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Tarun\List of Operators\"/>
    </mc:Choice>
  </mc:AlternateContent>
  <xr:revisionPtr revIDLastSave="0" documentId="13_ncr:1_{D702426B-784F-4AE7-B041-443F815D3BB7}" xr6:coauthVersionLast="47" xr6:coauthVersionMax="47" xr10:uidLastSave="{00000000-0000-0000-0000-000000000000}"/>
  <bookViews>
    <workbookView xWindow="-108" yWindow="-108" windowWidth="23256" windowHeight="12576" firstSheet="17" activeTab="17" xr2:uid="{5B8E3D71-754D-4A95-AF21-F2F2D2B524B1}"/>
  </bookViews>
  <sheets>
    <sheet name="P. Ambalavayal" sheetId="1" r:id="rId1"/>
    <sheet name="Sheet1" sheetId="56" r:id="rId2"/>
    <sheet name="P.Kottathara" sheetId="47" r:id="rId3"/>
    <sheet name="P.Mananthavady" sheetId="48" r:id="rId4"/>
    <sheet name="P. Meenangadi" sheetId="5" r:id="rId5"/>
    <sheet name="P.Muttil" sheetId="6" r:id="rId6"/>
    <sheet name="P.Nenmeni" sheetId="49" r:id="rId7"/>
    <sheet name="P.Panamaram" sheetId="9" r:id="rId8"/>
    <sheet name="P.Poothadi" sheetId="50" r:id="rId9"/>
    <sheet name="P.Thondernadu" sheetId="51" r:id="rId10"/>
    <sheet name="P.Vellamunda" sheetId="52" r:id="rId11"/>
    <sheet name="Manarcadu" sheetId="14" r:id="rId12"/>
    <sheet name="Malabar" sheetId="53" r:id="rId13"/>
    <sheet name="Highrange" sheetId="54" r:id="rId14"/>
    <sheet name="WOS" sheetId="18" r:id="rId15"/>
    <sheet name="WOS-1" sheetId="17" r:id="rId16"/>
    <sheet name="WOS-2" sheetId="19" r:id="rId17"/>
    <sheet name="WOS-3" sheetId="20" r:id="rId18"/>
    <sheet name="Hirehadlu" sheetId="21" r:id="rId19"/>
    <sheet name="Malenadu" sheetId="22" r:id="rId20"/>
    <sheet name="Doori" sheetId="27" r:id="rId21"/>
    <sheet name="Neginahal" sheetId="28" r:id="rId22"/>
    <sheet name="Devarshigihalli" sheetId="29" r:id="rId23"/>
    <sheet name="Chikmunavalli" sheetId="30" r:id="rId24"/>
    <sheet name="Itagi" sheetId="31" r:id="rId25"/>
    <sheet name="Arpita" sheetId="32" r:id="rId26"/>
    <sheet name="Kabini" sheetId="33" r:id="rId27"/>
    <sheet name="NFPCL" sheetId="34" r:id="rId28"/>
    <sheet name="NOFPCL" sheetId="35" r:id="rId29"/>
    <sheet name="SAGARA" sheetId="38" r:id="rId30"/>
    <sheet name="Vanalli" sheetId="55" r:id="rId31"/>
    <sheet name="KOFPCL" sheetId="40" r:id="rId32"/>
    <sheet name="Janmabhoomi" sheetId="41" r:id="rId33"/>
    <sheet name="Kasargod2" sheetId="42" r:id="rId34"/>
    <sheet name="WAS-Thondarnadu" sheetId="43" r:id="rId35"/>
    <sheet name="WAS-Thavinchal" sheetId="44" r:id="rId36"/>
    <sheet name="WAS-Pulpally" sheetId="45" r:id="rId37"/>
    <sheet name="WAS-Bathery" sheetId="46" r:id="rId38"/>
    <sheet name="Alwar Organic Farmer Group 2" sheetId="57" r:id="rId39"/>
    <sheet name="Alwar Organic Farmers Group 1" sheetId="58" r:id="rId40"/>
    <sheet name="Alwar Organic Farmers Group 3" sheetId="59" r:id="rId41"/>
    <sheet name="Alwar Organic farmers Group 4" sheetId="60" r:id="rId42"/>
    <sheet name="Alwar Organic farmers Group 5" sheetId="61" r:id="rId43"/>
    <sheet name="Uddanam Sendriya Sangham- Ambug" sheetId="62" r:id="rId44"/>
    <sheet name="BSI Chimapudi Farmers Society" sheetId="63" r:id="rId45"/>
    <sheet name="BSI Earlapudi Farmers Society" sheetId="64" r:id="rId46"/>
    <sheet name="CSS Ganeshvaram Farmers Society" sheetId="65" r:id="rId47"/>
    <sheet name="CSS Mallepalli Farmers Society" sheetId="66" r:id="rId48"/>
    <sheet name="CSS - V.V. Palem Farmers Societ" sheetId="67" r:id="rId49"/>
    <sheet name="CSS Vepakuntla Farmers Society" sheetId="68" r:id="rId50"/>
    <sheet name="Gokinepalli Farmers Society" sheetId="69" r:id="rId51"/>
    <sheet name="Kattakuru Farmers Society" sheetId="70" r:id="rId52"/>
    <sheet name="Koyyuru Susagri Sendriya Sangha" sheetId="71" r:id="rId53"/>
    <sheet name="Girijana Mitra Sangham-Kusumala" sheetId="72" r:id="rId54"/>
    <sheet name="Maathota Tribal Farming and Mar" sheetId="73" r:id="rId55"/>
    <sheet name="Mahendra Parvata SusAgri Sendri" sheetId="74" r:id="rId56"/>
    <sheet name="MOGALIPAKA FARMERS SOCIETY" sheetId="75" r:id="rId57"/>
    <sheet name="MUDIGONDA FARMERS SOCIETY" sheetId="76" r:id="rId58"/>
    <sheet name="Nisarga Savayava Krishi Parivar" sheetId="77" r:id="rId59"/>
    <sheet name="ORGANIC FARMS-7 VIZAG" sheetId="78" r:id="rId60"/>
    <sheet name="Perfetto Cherangode" sheetId="79" r:id="rId61"/>
    <sheet name="Perfetto Srimadurai" sheetId="80" r:id="rId62"/>
    <sheet name="PHAILWANPUR FARMERS SOCIETY" sheetId="81" r:id="rId63"/>
    <sheet name="PULIGILLA FARMERS SOCIETY" sheetId="82" r:id="rId64"/>
    <sheet name="REDLAREPAKA FARMERS SOCIETY" sheetId="83" r:id="rId65"/>
    <sheet name="Satvik Agricultural Research Fo" sheetId="84" r:id="rId66"/>
    <sheet name="Girijana Mitra Sangham- Singupu" sheetId="85" r:id="rId67"/>
    <sheet name="Susthira Sendriya Vyavasaya San" sheetId="86" r:id="rId68"/>
    <sheet name="SUVARNAPURAM FARMERS SOCIETY" sheetId="87" r:id="rId69"/>
    <sheet name="YADAVALLI FARMERS SOCIETY" sheetId="88" r:id="rId70"/>
    <sheet name="Sri Yogeshwara Sendriya Raithul" sheetId="89" r:id="rId71"/>
    <sheet name="Bio Cherankode" sheetId="90" r:id="rId72"/>
  </sheets>
  <definedNames>
    <definedName name="_xlnm._FilterDatabase" localSheetId="38" hidden="1">'Alwar Organic Farmer Group 2'!$A$1:$A$481</definedName>
    <definedName name="_xlnm._FilterDatabase" localSheetId="40" hidden="1">'Alwar Organic Farmers Group 3'!$A$2:$A$488</definedName>
    <definedName name="_xlnm._FilterDatabase" localSheetId="41" hidden="1">'Alwar Organic farmers Group 4'!$A$1:$A$495</definedName>
    <definedName name="_xlnm._FilterDatabase" localSheetId="42" hidden="1">'Alwar Organic farmers Group 5'!$A$1:$A$492</definedName>
    <definedName name="_xlnm._FilterDatabase" localSheetId="44" hidden="1">'BSI Chimapudi Farmers Society'!#REF!</definedName>
    <definedName name="_xlnm._FilterDatabase" localSheetId="45" hidden="1">'BSI Earlapudi Farmers Society'!#REF!</definedName>
    <definedName name="_xlnm._FilterDatabase" localSheetId="48" hidden="1">'CSS - V.V. Palem Farmers Societ'!#REF!</definedName>
    <definedName name="_xlnm._FilterDatabase" localSheetId="46" hidden="1">'CSS Ganeshvaram Farmers Society'!#REF!</definedName>
    <definedName name="_xlnm._FilterDatabase" localSheetId="47" hidden="1">'CSS Mallepalli Farmers Society'!#REF!</definedName>
    <definedName name="_xlnm._FilterDatabase" localSheetId="49" hidden="1">'CSS Vepakuntla Farmers Society'!#REF!</definedName>
    <definedName name="_xlnm._FilterDatabase" localSheetId="66" hidden="1">'Girijana Mitra Sangham- Singupu'!$A$2:$K$494</definedName>
    <definedName name="_xlnm._FilterDatabase" localSheetId="53" hidden="1">'Girijana Mitra Sangham-Kusumala'!$A$2:$K$486</definedName>
    <definedName name="_xlnm._FilterDatabase" localSheetId="50" hidden="1">'Gokinepalli Farmers Society'!#REF!</definedName>
    <definedName name="_xlnm._FilterDatabase" localSheetId="51" hidden="1">'Kattakuru Farmers Society'!#REF!</definedName>
    <definedName name="_xlnm._FilterDatabase" localSheetId="56" hidden="1">'MOGALIPAKA FARMERS SOCIETY'!#REF!</definedName>
    <definedName name="_xlnm._FilterDatabase" localSheetId="57" hidden="1">'MUDIGONDA FARMERS SOCIETY'!#REF!</definedName>
    <definedName name="_xlnm._FilterDatabase" localSheetId="59" hidden="1">'ORGANIC FARMS-7 VIZAG'!$A$2:$J$227</definedName>
    <definedName name="_xlnm._FilterDatabase" localSheetId="62" hidden="1">'PHAILWANPUR FARMERS SOCIETY'!#REF!</definedName>
    <definedName name="_xlnm._FilterDatabase" localSheetId="63" hidden="1">'PULIGILLA FARMERS SOCIETY'!#REF!</definedName>
    <definedName name="_xlnm._FilterDatabase" localSheetId="64" hidden="1">'REDLAREPAKA FARMERS SOCIETY'!#REF!</definedName>
    <definedName name="_xlnm._FilterDatabase" localSheetId="67" hidden="1">'Susthira Sendriya Vyavasaya San'!$A$3:$P$470</definedName>
    <definedName name="_xlnm._FilterDatabase" localSheetId="68" hidden="1">'SUVARNAPURAM FARMERS SOCIETY'!#REF!</definedName>
    <definedName name="_xlnm._FilterDatabase" localSheetId="43" hidden="1">'Uddanam Sendriya Sangham- Ambug'!$A$2:$K$495</definedName>
    <definedName name="_xlnm._FilterDatabase" localSheetId="69" hidden="1">'YADAVALLI FARMERS SOCIETY'!#REF!</definedName>
    <definedName name="_xlnm.Print_Area" localSheetId="44">'BSI Chimapudi Farmers Society'!$B$1:$J$498</definedName>
    <definedName name="_xlnm.Print_Area" localSheetId="45">'BSI Earlapudi Farmers Society'!$B$1:$J$494</definedName>
    <definedName name="_xlnm.Print_Area" localSheetId="48">'CSS - V.V. Palem Farmers Societ'!$B$1:$J$494</definedName>
    <definedName name="_xlnm.Print_Area" localSheetId="46">'CSS Ganeshvaram Farmers Society'!$B$1:$J$497</definedName>
    <definedName name="_xlnm.Print_Area" localSheetId="47">'CSS Mallepalli Farmers Society'!$B$1:$J$498</definedName>
    <definedName name="_xlnm.Print_Area" localSheetId="49">'CSS Vepakuntla Farmers Society'!$B$1:$J$495</definedName>
    <definedName name="_xlnm.Print_Area" localSheetId="50">'Gokinepalli Farmers Society'!$B$1:$J$497</definedName>
    <definedName name="_xlnm.Print_Area" localSheetId="51">'Kattakuru Farmers Society'!$B$1:$J$501</definedName>
    <definedName name="_xlnm.Print_Area" localSheetId="56">'MOGALIPAKA FARMERS SOCIETY'!$B$1:$I$491</definedName>
    <definedName name="_xlnm.Print_Area" localSheetId="57">'MUDIGONDA FARMERS SOCIETY'!$B$1:$J$489</definedName>
    <definedName name="_xlnm.Print_Area" localSheetId="62">'PHAILWANPUR FARMERS SOCIETY'!$B$1:$I$492</definedName>
    <definedName name="_xlnm.Print_Area" localSheetId="63">'PULIGILLA FARMERS SOCIETY'!$B$1:$I$487</definedName>
    <definedName name="_xlnm.Print_Area" localSheetId="64">'REDLAREPAKA FARMERS SOCIETY'!$B$1:$I$138</definedName>
    <definedName name="_xlnm.Print_Area" localSheetId="68">'SUVARNAPURAM FARMERS SOCIETY'!$B$1:$J$499</definedName>
    <definedName name="_xlnm.Print_Area" localSheetId="69">'YADAVALLI FARMERS SOCIETY'!$B$1:$J$500</definedName>
    <definedName name="_xlnm.Print_Titles" localSheetId="44">'BSI Chimapudi Farmers Society'!$1:$2</definedName>
    <definedName name="_xlnm.Print_Titles" localSheetId="45">'BSI Earlapudi Farmers Society'!$1:$2</definedName>
    <definedName name="_xlnm.Print_Titles" localSheetId="48">'CSS - V.V. Palem Farmers Societ'!$1:$2</definedName>
    <definedName name="_xlnm.Print_Titles" localSheetId="46">'CSS Ganeshvaram Farmers Society'!$1:$2</definedName>
    <definedName name="_xlnm.Print_Titles" localSheetId="47">'CSS Mallepalli Farmers Society'!$1:$2</definedName>
    <definedName name="_xlnm.Print_Titles" localSheetId="49">'CSS Vepakuntla Farmers Society'!$1:$2</definedName>
    <definedName name="_xlnm.Print_Titles" localSheetId="50">'Gokinepalli Farmers Society'!$1:$2</definedName>
    <definedName name="_xlnm.Print_Titles" localSheetId="51">'Kattakuru Farmers Society'!$1:$2</definedName>
    <definedName name="_xlnm.Print_Titles" localSheetId="56">'MOGALIPAKA FARMERS SOCIETY'!$1:$2</definedName>
    <definedName name="_xlnm.Print_Titles" localSheetId="57">'MUDIGONDA FARMERS SOCIETY'!$1:$2</definedName>
    <definedName name="_xlnm.Print_Titles" localSheetId="62">'PHAILWANPUR FARMERS SOCIETY'!$1:$2</definedName>
    <definedName name="_xlnm.Print_Titles" localSheetId="63">'PULIGILLA FARMERS SOCIETY'!$1:$2</definedName>
    <definedName name="_xlnm.Print_Titles" localSheetId="64">'REDLAREPAKA FARMERS SOCIETY'!$1:$2</definedName>
    <definedName name="_xlnm.Print_Titles" localSheetId="68">'SUVARNAPURAM FARMERS SOCIETY'!$1:$2</definedName>
    <definedName name="_xlnm.Print_Titles" localSheetId="69">'YADAVALLI FARMERS SOCIETY'!$1:$2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3" i="88" l="1"/>
  <c r="A192" i="87"/>
  <c r="L239" i="86"/>
  <c r="L210" i="86"/>
  <c r="L209" i="86"/>
  <c r="L208" i="86"/>
  <c r="L207" i="86"/>
  <c r="L478" i="86" s="1"/>
  <c r="A193" i="82"/>
  <c r="A186" i="76"/>
  <c r="L307" i="74"/>
  <c r="K241" i="74"/>
  <c r="K240" i="74"/>
  <c r="K239" i="74"/>
  <c r="K238" i="74"/>
  <c r="K237" i="74"/>
  <c r="K236" i="74"/>
  <c r="K235" i="74"/>
  <c r="K234" i="74"/>
  <c r="K233" i="74"/>
  <c r="K232" i="74"/>
  <c r="K231" i="74"/>
  <c r="K230" i="74"/>
  <c r="K229" i="74"/>
  <c r="K228" i="74"/>
  <c r="K227" i="74"/>
  <c r="K226" i="74"/>
  <c r="K225" i="74"/>
  <c r="K224" i="74"/>
  <c r="K223" i="74"/>
  <c r="K222" i="74"/>
  <c r="K221" i="74"/>
  <c r="K220" i="74"/>
  <c r="K219" i="74"/>
  <c r="K218" i="74"/>
  <c r="K217" i="74"/>
  <c r="K216" i="74"/>
  <c r="K215" i="74"/>
  <c r="K214" i="74"/>
  <c r="K213" i="74"/>
  <c r="K212" i="74"/>
  <c r="K211" i="74"/>
  <c r="K210" i="74"/>
  <c r="K209" i="74"/>
  <c r="K208" i="74"/>
  <c r="K207" i="74"/>
  <c r="K206" i="74"/>
  <c r="K205" i="74"/>
  <c r="K204" i="74"/>
  <c r="K203" i="74"/>
  <c r="K202" i="74"/>
  <c r="K201" i="74"/>
  <c r="K200" i="74"/>
  <c r="K199" i="74"/>
  <c r="K198" i="74"/>
  <c r="K197" i="74"/>
  <c r="K196" i="74"/>
  <c r="K195" i="74"/>
  <c r="K194" i="74"/>
  <c r="K193" i="74"/>
  <c r="K192" i="74"/>
  <c r="K191" i="74"/>
  <c r="K190" i="74"/>
  <c r="K189" i="74"/>
  <c r="K188" i="74"/>
  <c r="K187" i="74"/>
  <c r="K186" i="74"/>
  <c r="K185" i="74"/>
  <c r="K184" i="74"/>
  <c r="K183" i="74"/>
  <c r="K182" i="74"/>
  <c r="K181" i="74"/>
  <c r="K180" i="74"/>
  <c r="K179" i="74"/>
  <c r="K159" i="74"/>
  <c r="J158" i="74"/>
  <c r="A193" i="70"/>
  <c r="A189" i="69"/>
  <c r="A191" i="68"/>
  <c r="A192" i="67"/>
  <c r="A193" i="66"/>
  <c r="A192" i="65"/>
  <c r="A190" i="64"/>
  <c r="A193" i="63"/>
  <c r="G503" i="62"/>
  <c r="F486" i="61"/>
  <c r="F495" i="60"/>
  <c r="F488" i="59"/>
  <c r="F492" i="58"/>
  <c r="F481" i="57"/>
  <c r="F426" i="33" l="1"/>
  <c r="F411" i="33"/>
  <c r="F397" i="33"/>
  <c r="F396" i="33"/>
  <c r="F503" i="33" s="1"/>
  <c r="G138" i="14"/>
  <c r="F337" i="8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67" authorId="0" shapeId="0" xr:uid="{575E2FAD-10BC-4BAD-B99C-AFA7F11EAC5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Biju Passed away so the name changes Betty B (wife)</t>
        </r>
      </text>
    </comment>
    <comment ref="B225" authorId="0" shapeId="0" xr:uid="{40C9950B-4122-4B28-95AF-7328D21C288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  Michel passed away So the name changed as  changes as George M (Son)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Cert3</author>
  </authors>
  <commentList>
    <comment ref="D68" authorId="0" shapeId="0" xr:uid="{0972A406-90F7-4A59-8665-76E548920551}">
      <text>
        <r>
          <rPr>
            <b/>
            <sz val="9"/>
            <color indexed="81"/>
            <rFont val="Tahoma"/>
            <family val="2"/>
          </rPr>
          <t>Cert3:</t>
        </r>
        <r>
          <rPr>
            <sz val="9"/>
            <color indexed="81"/>
            <rFont val="Tahoma"/>
            <family val="2"/>
          </rPr>
          <t xml:space="preserve">
Pin code 577418</t>
        </r>
      </text>
    </comment>
    <comment ref="H68" authorId="0" shapeId="0" xr:uid="{F3DF591D-4063-4BE7-B724-8EE159985C88}">
      <text>
        <r>
          <rPr>
            <b/>
            <sz val="9"/>
            <color indexed="81"/>
            <rFont val="Tahoma"/>
            <family val="2"/>
          </rPr>
          <t>Cert3:</t>
        </r>
        <r>
          <rPr>
            <sz val="9"/>
            <color indexed="81"/>
            <rFont val="Tahoma"/>
            <family val="2"/>
          </rPr>
          <t xml:space="preserve">
Pin code 577418</t>
        </r>
      </text>
    </comment>
    <comment ref="D69" authorId="0" shapeId="0" xr:uid="{08FE93C1-8D77-4B12-A2BB-D6C5FEAE0D3F}">
      <text>
        <r>
          <rPr>
            <b/>
            <sz val="9"/>
            <color indexed="81"/>
            <rFont val="Tahoma"/>
            <family val="2"/>
          </rPr>
          <t>Cert3:</t>
        </r>
        <r>
          <rPr>
            <sz val="9"/>
            <color indexed="81"/>
            <rFont val="Tahoma"/>
            <family val="2"/>
          </rPr>
          <t xml:space="preserve">
Pin code 577418</t>
        </r>
      </text>
    </comment>
    <comment ref="H69" authorId="0" shapeId="0" xr:uid="{5D05B4D1-7709-4FDE-AB83-CB584C3C048A}">
      <text>
        <r>
          <rPr>
            <b/>
            <sz val="9"/>
            <color indexed="81"/>
            <rFont val="Tahoma"/>
            <family val="2"/>
          </rPr>
          <t>Cert3:</t>
        </r>
        <r>
          <rPr>
            <sz val="9"/>
            <color indexed="81"/>
            <rFont val="Tahoma"/>
            <family val="2"/>
          </rPr>
          <t xml:space="preserve">
Pin code 577418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ICCOA</author>
  </authors>
  <commentList>
    <comment ref="C428" authorId="0" shapeId="0" xr:uid="{9BC1DF40-4FA7-4B0B-A5B3-52A06814C2D4}">
      <text>
        <r>
          <rPr>
            <b/>
            <sz val="9"/>
            <rFont val="Tahoma"/>
            <family val="2"/>
          </rPr>
          <t>ICCOA:</t>
        </r>
        <r>
          <rPr>
            <sz val="9"/>
            <rFont val="Tahoma"/>
            <family val="2"/>
          </rPr>
          <t xml:space="preserve">
The Adhar number is repeating in tracenet its showing as the aadhar number is already available</t>
        </r>
      </text>
    </comment>
  </commentList>
</comments>
</file>

<file path=xl/sharedStrings.xml><?xml version="1.0" encoding="utf-8"?>
<sst xmlns="http://schemas.openxmlformats.org/spreadsheetml/2006/main" count="199248" uniqueCount="55131">
  <si>
    <t xml:space="preserve">Name of Grower Group -                       PERFETTO AMBALAVAYAL
Scope Number -                                       ORG/SC/2011/002727
ICS Office Address -                                Building No :377 , Mukkuvanthara House, Karamkolly, Kumbalery, Pothuketty PO, Ambalavayal, Sulthanbathery, Wayanad, Kerala-673591
Name of the Certification Body   -     Andhra Pradesh State Organic Products Certification Authority </t>
  </si>
  <si>
    <t>S.No</t>
  </si>
  <si>
    <t xml:space="preserve">Name of farmer </t>
  </si>
  <si>
    <t>Father's/ Husband's name</t>
  </si>
  <si>
    <t xml:space="preserve">Address  with PIN Code </t>
  </si>
  <si>
    <t>Farm location</t>
  </si>
  <si>
    <t>Details of farm holding</t>
  </si>
  <si>
    <t>List of certified  Crop/ Products</t>
  </si>
  <si>
    <t>Organic status</t>
  </si>
  <si>
    <t>Remarks</t>
  </si>
  <si>
    <t>Jayakrishnan, Puthanpurakkal,Ambalavayal Aayiramkolly Phone No:9947282332</t>
  </si>
  <si>
    <t>Subhramanian</t>
  </si>
  <si>
    <t>Jayakrishnan, Puthanpurakkal,Ambalavayal Aayiramkolly 673593</t>
  </si>
  <si>
    <t>Ambalavayal</t>
  </si>
  <si>
    <t>Coffee,Pepper,Cashew Nut Fresh,Coconut,Turmeric,Cloves ,Mango Fresh, Jack Fruit</t>
  </si>
  <si>
    <t>Organic</t>
  </si>
  <si>
    <t>Suresh PS, Puthanpurakkal,Ambalavayal Aayiramkolly Phone No:9061333354</t>
  </si>
  <si>
    <t>Suresh PS, Puthanpurakkal,Ambalavayal Aayiramkolly 673593</t>
  </si>
  <si>
    <t>Shaji Joseph, Theralikkal,Ambalavayal PO Aayirakolli Phone No:9846264730</t>
  </si>
  <si>
    <t>Joseph</t>
  </si>
  <si>
    <t>Shaji Joseph, Theralikkal,Ambalavayal PO Aayirakolli 673 593</t>
  </si>
  <si>
    <t>Madhu  p s  Puthanpurakkal  Ambalavayal po  Ayiramkolly mo 9947217086</t>
  </si>
  <si>
    <t>Subhramanyan</t>
  </si>
  <si>
    <t>Madhu  p s  Puthanpurakkal  Ambalavayal po  Ayiramkolly 673 593</t>
  </si>
  <si>
    <t>Nafeesa , Valiyaparambil,Ambalavayal PO Aayirakolli Phone No:9946494164</t>
  </si>
  <si>
    <t>Sayna P</t>
  </si>
  <si>
    <t>Nafeesa , Valiyaparambil,Ambalavayal PO Aayirakolli 673 593</t>
  </si>
  <si>
    <t>Purushothamman, Thandayamparambil,Ambalavayal PO Ambalavayal Phone No:9061557977</t>
  </si>
  <si>
    <t>Bahuleyan</t>
  </si>
  <si>
    <t>Ajayakumar, Malailil,Ambalavayal Phone No:8113939399</t>
  </si>
  <si>
    <t>Vasudevan</t>
  </si>
  <si>
    <t>Rahman C, Chettiyamthodi,Ambalavayal P.O, Ambalavayal Phone No:8547360897</t>
  </si>
  <si>
    <t>Pocker C P</t>
  </si>
  <si>
    <t>Muhammad P V, Puthanmaravalappi,Ambalavayal P.O, Ayiramkolly Phone No:9995227492</t>
  </si>
  <si>
    <t>Bava</t>
  </si>
  <si>
    <t>Gopi, Attapongil,Ambalavayal P.O Phone No:974 770 3048</t>
  </si>
  <si>
    <t>Gopalapilla</t>
  </si>
  <si>
    <t>Ammini, Madathilparambil,Ambalavayal Phone No:9961319249</t>
  </si>
  <si>
    <t>Madhavan</t>
  </si>
  <si>
    <t>Abdhul Majeed, Mannithdika,Ambalavayal Phone No:7034101852</t>
  </si>
  <si>
    <t>Ayamooty</t>
  </si>
  <si>
    <t>Muhammedali P, Pallathu,Ambalavayal Phone No:9447316766</t>
  </si>
  <si>
    <t>Kadhar</t>
  </si>
  <si>
    <t>Sai Das , Sainilayam,Ambalavayal Phone No:9961497966</t>
  </si>
  <si>
    <t>Bhanumathi</t>
  </si>
  <si>
    <t>Leelamma, Puthanparambil,Ambalavayal Phone No:9961093628</t>
  </si>
  <si>
    <t>Baby</t>
  </si>
  <si>
    <t>Kadher, Pallath,Ambalavayal Phone No:9446936650</t>
  </si>
  <si>
    <t>Saidali</t>
  </si>
  <si>
    <t>Biju M c, Mathokkill,Kumbleri Karamkolly Phone No:9074601636</t>
  </si>
  <si>
    <t>Chakkappan</t>
  </si>
  <si>
    <t>Kadheeja, Mannithdika,Ambalavayal Phone No:7034101852</t>
  </si>
  <si>
    <t>Beeran</t>
  </si>
  <si>
    <t>Prahaladan, Preethanivas, Phone No: 8157831635</t>
  </si>
  <si>
    <t>Kumaran</t>
  </si>
  <si>
    <t>Thomas T j, Thekkemuriyil,Kumbleri Karamkolly Phone No:9048303348</t>
  </si>
  <si>
    <t>John</t>
  </si>
  <si>
    <t>T J John, Thekkemuriyil,Kumbleri Kumbleri Phone No:9961172622</t>
  </si>
  <si>
    <t>Shaji M V, Naduvidath,Kumbleri Kumbleri Phone No:9645211548</t>
  </si>
  <si>
    <t>Velayudhan</t>
  </si>
  <si>
    <t>Joseph, Thekkemuriyil,Kumbleri Karamkolly Phone No:98547261730</t>
  </si>
  <si>
    <t>Dani, Edapattuputhanpurayil,Kumbleri Karamkolly Phone No:9744539851</t>
  </si>
  <si>
    <t>Eldho</t>
  </si>
  <si>
    <t>Thankamma, Palakunnel,Kalathuvayal Phone No:8157831717</t>
  </si>
  <si>
    <t>Thomas</t>
  </si>
  <si>
    <t>Thankamma, Kolliparambil,Kalathuvayal Phone No:9947854072</t>
  </si>
  <si>
    <t>Kuttappai</t>
  </si>
  <si>
    <t>Harindra Babu, Kolliparambil,Kalathuvayal Phone No:9947854072</t>
  </si>
  <si>
    <t>A P Varghese, Ambattil,Kumbleri Karamkolly Phone No:9745117864</t>
  </si>
  <si>
    <t>Paily</t>
  </si>
  <si>
    <t>Eldho V P, Vanakkudi,Kumbleri Karamkolly Phone No:9747067420</t>
  </si>
  <si>
    <t>Ruby Pathrose, Pandaliparambil,Kumbleri Karamkolly Phone No:9656716647</t>
  </si>
  <si>
    <t>Pathrose</t>
  </si>
  <si>
    <t>M V Baby, Mukkuvanthrayil Kumbleri Karamkolly Phone No:9605497288</t>
  </si>
  <si>
    <t>Varghese</t>
  </si>
  <si>
    <t>Baby P M, Pandaliparambil,Kumbleri Karamkolly Phone No:9544093487</t>
  </si>
  <si>
    <t>Mathai</t>
  </si>
  <si>
    <t>Biju C K, Kannadan,Narikund Ambalavayal Phone No:8547260129</t>
  </si>
  <si>
    <t>Kuriyakose</t>
  </si>
  <si>
    <t>Saju N O, Narimada Parambil,Kumbleri Pothuketti Phone No:9562641204</t>
  </si>
  <si>
    <t>Sabu, Kalluvan Marukunnel,Kumbleri Karamkolly Phone No:9605238187</t>
  </si>
  <si>
    <t>Saju, Vanakkadi,Kumbleri Cherikkamoola Phone No:9447934324</t>
  </si>
  <si>
    <t xml:space="preserve"> P I Varghese, Pambakudachalil,Kumbleri Kumbleri Phone No:9539790140</t>
  </si>
  <si>
    <t>Aipp</t>
  </si>
  <si>
    <t>Kuriakose, Komayil,Kumbleri Kumbleri Phone No:7559919828</t>
  </si>
  <si>
    <t>Paulose</t>
  </si>
  <si>
    <t>Varghese K T, Kerimolayil,Kumbalery Ambalavayal Phone No:8281102922</t>
  </si>
  <si>
    <t>Varkey  , Nellickal,Kumbleri Karamkollly Phone No:9847856347</t>
  </si>
  <si>
    <t>Jolly Paulose, Panniyil,Kumbleri Phone No:8289935019</t>
  </si>
  <si>
    <t>P V Paulose, Panniyil,Kumbleri Karamkolly Phone No:8547919129</t>
  </si>
  <si>
    <t>Varkey</t>
  </si>
  <si>
    <t>Sreeraman, Chelamottity,Kolagapara P.O, Kuppamadi Phone No:9746092011</t>
  </si>
  <si>
    <t>Velayudan</t>
  </si>
  <si>
    <t>Velayudhan, Thannivayal Colony,Kolagapara P.O, Kuppamadi Phone No:7025574163</t>
  </si>
  <si>
    <t>Ramman</t>
  </si>
  <si>
    <t>Jayaprakash T R, Thannivayal Colony,Kolagapara P.O, Kuppamadi Phone No:9656938608</t>
  </si>
  <si>
    <t>Raghavan</t>
  </si>
  <si>
    <t>Kalyani, Thannivayal Colony,Kolagapara P.O, Kuppamadi Phone No:9947703608</t>
  </si>
  <si>
    <t>Maran</t>
  </si>
  <si>
    <t>T R Chami, Thannivayal Colony,Kolagapara P.O, Kuppamadi Phone No:9747716837</t>
  </si>
  <si>
    <t>Devaki, Thannivayal Colony,Kolagapara P.O, Kuppamadi Phone No:9656937750</t>
  </si>
  <si>
    <t>Narayanan</t>
  </si>
  <si>
    <t>Krishnakutty, Chelamootil,Kolagapara P.O, Kuppamadi Phone No:9947 647 668</t>
  </si>
  <si>
    <t>Kunjipappu</t>
  </si>
  <si>
    <t>Ramakrishnan K, Karavathodi,Kolagapara P.O, Kuppamadi Phone No:9947 510 233</t>
  </si>
  <si>
    <t>Raman</t>
  </si>
  <si>
    <t>Devaraj, Chelamootil,Kolagapara P.O, Kuppamadi Phone No:974 4466 958</t>
  </si>
  <si>
    <t>Subramanyan, Chelamootil,Kolagapara P.O, Kuppamadi Phone No:9846 441 651</t>
  </si>
  <si>
    <t>Pappu Kunju</t>
  </si>
  <si>
    <t>Salomi, Thurathumme,Kolagapara P.O, Kuppamadi Phone No:9961 884 698</t>
  </si>
  <si>
    <t>Joy T U</t>
  </si>
  <si>
    <t>Kumaran T P, Thannivayal,Kolagapara P.O, Thanivayal Phone No:9526 782 391</t>
  </si>
  <si>
    <t>Vellan</t>
  </si>
  <si>
    <t>Soman, Pavuthekedil,Ambalavayal Phone No:9645428376</t>
  </si>
  <si>
    <t>Baskaran</t>
  </si>
  <si>
    <t>Radhakrishnan K, Kausthuvam,Ambalavayal P.O, Ambalavayal Phone No:9445306801</t>
  </si>
  <si>
    <t>Krishnan Nair</t>
  </si>
  <si>
    <t>Subramanian K, Kolothadi,Ambalavayal P.O, Ayiramkolly Phone No:9446891832</t>
  </si>
  <si>
    <t>Chami</t>
  </si>
  <si>
    <t>Valsan P J, Panckall,Ambalavayal P.O, Ayiramkolly Phone No:9847409332</t>
  </si>
  <si>
    <t>Issac</t>
  </si>
  <si>
    <t>Saidhalavi, Vattapparampil,Ambalavayal P.O Phone No:8289 935 937</t>
  </si>
  <si>
    <t>Moidootty</t>
  </si>
  <si>
    <t>Sainuddeen, Kaladi,Ambalavayal P.O Phone No:9495 369 253</t>
  </si>
  <si>
    <t>Iimmu</t>
  </si>
  <si>
    <t>Ismail, Kaladi,Ambalavayal P.O Phone No:9447 546344</t>
  </si>
  <si>
    <t>Jagadeesh K R, Mahithem,Ambalavayal P.O Phone No:9447 403 191</t>
  </si>
  <si>
    <t>Rakhavanpilla</t>
  </si>
  <si>
    <t>Mariyam, Velichappattil,Ambalavayal Kuttikaitha Phone No:8281619399</t>
  </si>
  <si>
    <t>Moideen Haji</t>
  </si>
  <si>
    <t>Moideen, Velichappattil,Ambalavayal Kuttikaitha Phone No:9446035240</t>
  </si>
  <si>
    <t>Muhammedkutty</t>
  </si>
  <si>
    <t>Rasak, Earavath,Ambalavayal Kuttikaitha Phone No:8547278708</t>
  </si>
  <si>
    <t>Mariamma</t>
  </si>
  <si>
    <t>Appukuttan, Thuruthiyil,Ambalavayal Kuttikaitha Phone No:8301875973</t>
  </si>
  <si>
    <t>Sangunni</t>
  </si>
  <si>
    <t>P K George , Maliyakal,Ambalavayal Kuttikaitha Phone No:9744659043</t>
  </si>
  <si>
    <t>Kora</t>
  </si>
  <si>
    <t>Saiju, Maliyakal,Ambalavayal Kuttikaitha Phone No:9447436285</t>
  </si>
  <si>
    <t>George</t>
  </si>
  <si>
    <t>Santha, Velliyamma Bhavan,Ambalavayal Kuttikaitha Phone No:9656785330</t>
  </si>
  <si>
    <t>Rajan</t>
  </si>
  <si>
    <t>Muhammed, Kanakkayil,Ambalavayal Mankombu Phone No:9446641574</t>
  </si>
  <si>
    <t>Geethesh, Cholayampara,Ambalavayal Phone No:9447316812</t>
  </si>
  <si>
    <t>Alikutty, Valiyakunnel,Ambalavayal Phone No:9744813079</t>
  </si>
  <si>
    <t>Muhammed</t>
  </si>
  <si>
    <t>Sarakutty, Tharapattu Mulayil,Ambalavayal Phone No:9526867399</t>
  </si>
  <si>
    <t>Narayanan C P, CholayamPara,Ambalavayal Phone No:9895846002</t>
  </si>
  <si>
    <t>Saidalavi M M, Moochikkattil,Ambalavayal Phone No:9495259280</t>
  </si>
  <si>
    <t>Asees P, Palikathodi,Ambalavayal Phone No:9447437521</t>
  </si>
  <si>
    <t>Augustine K A, Kodalcanal,Kalthuvayal  Kalathuvayal Phone No:9744067798</t>
  </si>
  <si>
    <t>Roy K a, Kodalcanal,Kalathuvayal Phone No:9447546528</t>
  </si>
  <si>
    <t>K J Abhraham</t>
  </si>
  <si>
    <t>Chinamma, Kollamkudiyil,Kumbleri Karamkolly Phone No:9446953253</t>
  </si>
  <si>
    <t>K J Paulose, Kollamkudiyil,Kumbleri Karamkolly Phone No:9446953253</t>
  </si>
  <si>
    <t>Binesh V M, Nedumbilli,Kalathuvayal Pothuketti Phone No:9400778243</t>
  </si>
  <si>
    <t>Mathew</t>
  </si>
  <si>
    <t>Kuriakose, Kannadan,Kumbleri Pothuketti Phone No:8547260129</t>
  </si>
  <si>
    <t>Ittoop</t>
  </si>
  <si>
    <t>James K I, Kannadan,Kumbleri Pothuketti Phone No:9747477698</t>
  </si>
  <si>
    <t>Johny K V, Kallammarukunnel,Kumbleri Pothuketti Phone No:9562251232</t>
  </si>
  <si>
    <t>Ammini, Chakkalakkal,Kumbleri Pothuketti Phone No:9656420551</t>
  </si>
  <si>
    <t>Ouseph</t>
  </si>
  <si>
    <t>Binu K A, Kallanmarakunnel,Kumbleri Pothuketti Phone No:8547278148</t>
  </si>
  <si>
    <t>Antony</t>
  </si>
  <si>
    <t>Paulose  , Thanimolayil,Kalathuvayal Pothuketti Phone No:9656363686</t>
  </si>
  <si>
    <t>Kuriakose</t>
  </si>
  <si>
    <t>Annamma, Kavanal,Pothuketti Phone No:9744815940</t>
  </si>
  <si>
    <t>Baby Jose, Arakal ,Kalathuvayal Phone No:9605292220</t>
  </si>
  <si>
    <t>Pettar, Parackal,Kumbleri Pothuketti Phone No:9497233544</t>
  </si>
  <si>
    <t>Mathai, Parackal,Kumbleri Pothuketti Phone No:9544335574</t>
  </si>
  <si>
    <t>Gopi VR, Vakkandathil,Kalathuvayal Pothuketty Phone No:9947318514</t>
  </si>
  <si>
    <t>Roy Varghese, Arakal ,Kumbleri Pothuketti Phone No:8281910835</t>
  </si>
  <si>
    <t>Mary, Parakal,Kalathuvayal Pothuketty Phone No:9947437745</t>
  </si>
  <si>
    <t>Markose P P</t>
  </si>
  <si>
    <t>Husain  Moochikattil   Ambalavayal  phone number  9656829112</t>
  </si>
  <si>
    <t>Muhammade</t>
  </si>
  <si>
    <t>Catherine Varkey,Karakunnel (H),Payyampally PO,Muttankara, Mob: 9847914279</t>
  </si>
  <si>
    <t>Payyampally</t>
  </si>
  <si>
    <t>2nd Year</t>
  </si>
  <si>
    <t>Lucy Mathew, Karakunnel (H),Payyampally PO,Muttankara, Mob: 9526289797</t>
  </si>
  <si>
    <t>Mebin Thomas, Karakunnel (H),Payyampally PO,Muttankara, Mob: 8113093693</t>
  </si>
  <si>
    <t>Philip KU,Kallamplakkal(H),Payyampally PO,Payyampally, Mob: 9745149676</t>
  </si>
  <si>
    <t>Ulahannan</t>
  </si>
  <si>
    <t>Sebastian MD,Munjanatu (H),Arrattuthara PO,Palliyarakolly, Mob: 9605743194</t>
  </si>
  <si>
    <t>Devasia</t>
  </si>
  <si>
    <t>Dilsha Nisamudeen,Thanal (H),Payyampally PO,Kottamoola, Mob: 9900540432</t>
  </si>
  <si>
    <t>Abdul Salam</t>
  </si>
  <si>
    <t>St. Peters Malankara church,Kattikulam PO,Kattikulam, Mob: 9656143420</t>
  </si>
  <si>
    <t>St.Peters Malankara church</t>
  </si>
  <si>
    <t>Thrissilery</t>
  </si>
  <si>
    <t>Madhusudanan M,Mankottil (H),Kattikulam PO,Onnammile, Mob: 9562903974</t>
  </si>
  <si>
    <t>Neelakandan</t>
  </si>
  <si>
    <t>Rajan, Varachankunne Colony, Pambra PO,Chundakolli, 7034544219</t>
  </si>
  <si>
    <t>Boman</t>
  </si>
  <si>
    <t>Irulam</t>
  </si>
  <si>
    <t>Ratha Balan, Chathankollikunne Colony, Pambra PO,Chundakolli, 7510732880</t>
  </si>
  <si>
    <t>Maaran</t>
  </si>
  <si>
    <t>Koyima, Varachankunne Colony, Pambra PO,Chundakolli, 8606279080</t>
  </si>
  <si>
    <t>Vallan</t>
  </si>
  <si>
    <t>Ramani T N, Mavath , Moodakolli PO,Moodakolli, 7561098805</t>
  </si>
  <si>
    <t>Vasu</t>
  </si>
  <si>
    <t>Rajesh P S, Peazhathanal, Manalvayal PO,Chatthamangalamkunne, 9544525410</t>
  </si>
  <si>
    <t>Veran</t>
  </si>
  <si>
    <t>Chammi, Varachankunne Colony, Pambra PO,Chundakolli, 8606279080</t>
  </si>
  <si>
    <t>Sreedharan</t>
  </si>
  <si>
    <t>Sujatha, Chathankollikunne Colony, Pambra PO,Chundakolli, 7034544219</t>
  </si>
  <si>
    <t>Mathan</t>
  </si>
  <si>
    <t>Kullan, Varachankunne Colony, Pambra PO,Chundakolli, 7034544219</t>
  </si>
  <si>
    <t>Sahadevan</t>
  </si>
  <si>
    <t>Meenakshi, Chathankollikunne Colony, Pambra PO,Chundakolli, 7034544219</t>
  </si>
  <si>
    <t>Kakku</t>
  </si>
  <si>
    <t>Jithin, Chathankollikunne Colony, Pambra PO,Chundakolli, 7034544219</t>
  </si>
  <si>
    <t>Babu</t>
  </si>
  <si>
    <t>Narayani, Chathankollikunne Colony, Pambra PO,Chundakolli, 7034544219</t>
  </si>
  <si>
    <t>Vineesh, Chathankollikunne Colony, Pambra PO,Chundakolli, 7034544219</t>
  </si>
  <si>
    <t>Chekki, Chundakolli, Pambra PO,Chundakolli, 8606177928</t>
  </si>
  <si>
    <t>Byravan</t>
  </si>
  <si>
    <t>Sathyan KV, Keerikulath, Moodakolly .PO,Moodakolly, 9605312537</t>
  </si>
  <si>
    <t>Valsala, Chillikandathil, Vakery PO,Randamnumber, 9048181723</t>
  </si>
  <si>
    <t>Haridas CR, Cherikkaparambil, Vakery.PO,Vakery, 6282371816</t>
  </si>
  <si>
    <t>Rejitha  Santhosh , Karikulath, Moodakolly .PO,Moodakolly, 9645627597</t>
  </si>
  <si>
    <t>Sathian K V</t>
  </si>
  <si>
    <t>Ajuumon, Mavath, Moodakolly PO,Chembumkolly, 9605288720</t>
  </si>
  <si>
    <t>Sankaran VV, Vakery, Vakery.PO,Vakery, 9544977077</t>
  </si>
  <si>
    <t>Velli</t>
  </si>
  <si>
    <t>Chandran CR, Cheriyampurath, Vakery.PO,CC, 8086940057</t>
  </si>
  <si>
    <t>Ramankutty</t>
  </si>
  <si>
    <t>Kidanganad</t>
  </si>
  <si>
    <t>Chandramma, Kuzhimadathil, Vakery.PO,CC, 8156833512</t>
  </si>
  <si>
    <t>Thankappan</t>
  </si>
  <si>
    <t>Rajani CD, Puthhalath , Vakery PO, Kakkadamkunnu, 7561075463</t>
  </si>
  <si>
    <t>Ramachandran</t>
  </si>
  <si>
    <t>Narayanan Kutty, Neduvelikkunnel, Pambra PO,Chundakolly, 9745081937</t>
  </si>
  <si>
    <t>Kurumban</t>
  </si>
  <si>
    <t>Satheesh Kumar VR, Vembilaath, Moodakolly PO, Kalloorkunnu, 9961140458</t>
  </si>
  <si>
    <t>Suresh Babu, Neduvelikunnel, Pambra PO,Chundakolly, 9745081937</t>
  </si>
  <si>
    <t>Narayanankutty</t>
  </si>
  <si>
    <t>Saju MK, Mundangamattathil, Vakery PO,Vakery, 9745323830</t>
  </si>
  <si>
    <t>Krishnankutty</t>
  </si>
  <si>
    <t>Kesavan, Odakutty, Vakery PO, Kalloorkunnu, 9847233691</t>
  </si>
  <si>
    <t>Gopalan</t>
  </si>
  <si>
    <t>Santhosh CK, Charuparambil, Pambra PO, Irulam, 9645235118</t>
  </si>
  <si>
    <t>Kunjukutty</t>
  </si>
  <si>
    <t>Ramani, Puliyammakkal, Pambra PO,Chundakolly, 9544828601</t>
  </si>
  <si>
    <t>Rajappan</t>
  </si>
  <si>
    <t>Santhosh  , Pulimootil, Moodakolly PO, Moodakolly, 9947935641</t>
  </si>
  <si>
    <t>Thakappan, Pulimootil, Moodakolly PO, Moodakolly, 8606368952</t>
  </si>
  <si>
    <t>Thankamani, Kaithavelil, Moodakolly PO Moodakolly, 9539174528</t>
  </si>
  <si>
    <t>Thankkamani, Eadathara, Vakery PO Kakkadamkunne, 9961841168</t>
  </si>
  <si>
    <t>Sukumaran</t>
  </si>
  <si>
    <t>Joseph , Kaduvakuzhi, Vakery PO Kakkadamkunne, 9605292589</t>
  </si>
  <si>
    <t>Vijeesh, Pathazhakallel, Moodakolly PO Kallorkunne, 9745317946</t>
  </si>
  <si>
    <t>Kesavan</t>
  </si>
  <si>
    <t>Sithara, Pathazhakallel, Moodakolly PO Kallorkunne, 9745317946</t>
  </si>
  <si>
    <t>Bijeesh P K</t>
  </si>
  <si>
    <t>Jinse, Pathazhakallel, Moodakolly  PO Kallorkunne, 9562632150</t>
  </si>
  <si>
    <t>Lakshmanan, Manjakkandi, Vakeri (PO), Vakeri, 9496493264</t>
  </si>
  <si>
    <t>Jose T C, Tharappil, Moodakkolly(PO), Koodallur, 8547279916</t>
  </si>
  <si>
    <t>Chako</t>
  </si>
  <si>
    <t>Shiju, Odakutty, Moodakkolly(PO), Kalloorkunnu, 9847233691</t>
  </si>
  <si>
    <t>Pathmanabhan, Vembilath, Moodakkolly(PO), Kalloorkunnu, 9656499590</t>
  </si>
  <si>
    <t>Narayanan Chetty</t>
  </si>
  <si>
    <t>Madhu , Irumbukuthiclkal, Modakolli PO,Modakolli, 9645772720</t>
  </si>
  <si>
    <t xml:space="preserve">Krishnan </t>
  </si>
  <si>
    <t>Vijayan C K, Changanamparanmbil, Modakolli PO,Modakolli, 9495016405</t>
  </si>
  <si>
    <t>K P Krishanan</t>
  </si>
  <si>
    <t>Saji Krishanan, Changanamparanmbil, Modakolli PO,Modakolli, 9495016405</t>
  </si>
  <si>
    <t>Sojan C K, Changanamparanmbil, Modakolli PO,Modakolli, 9495016405</t>
  </si>
  <si>
    <t>Biju Krishanan, Changanamparanmbil, Modakolli PO,Modakolli, 9495016405</t>
  </si>
  <si>
    <t>Ammini, Varachankunne Colony, Pambra PO,Chundakolli, 9562005576</t>
  </si>
  <si>
    <t>Raju</t>
  </si>
  <si>
    <t>Bomman, Varachankunne Colony, Pambra PO,Chundakolli, 9562005576</t>
  </si>
  <si>
    <t>Kullan</t>
  </si>
  <si>
    <t>Oonathi Balan, Varachankunne Colony, Pambra PO,Chundakolli, 9562005576</t>
  </si>
  <si>
    <t>Balan</t>
  </si>
  <si>
    <t>Leela Baskaran, Varachankunne Colony, Pambra PO,Chundakolli, 9562005576</t>
  </si>
  <si>
    <t>Sobha , Varachankunne Colony, Pambra PO,Chundakolli, 8606422574</t>
  </si>
  <si>
    <t>Krishanan</t>
  </si>
  <si>
    <t>Raveendran P R, Perumpattil, Vakery PO,Kallurkunne, 9562047831</t>
  </si>
  <si>
    <t>Geetha, Varachankunne Colony, Pambra PO,Chundakolli, 9562005576</t>
  </si>
  <si>
    <t>Santha, Varachankunne Colony, Pambra PO,Chundakolli, 9562005576</t>
  </si>
  <si>
    <t>Sarojini, Varachankunne Colony, Pambra PO,Chundakolli, 9207002052</t>
  </si>
  <si>
    <t>Ponnan</t>
  </si>
  <si>
    <t>Kamala, Varachankunne Colony, Pambra PO,Chundakolli, 9744703114</t>
  </si>
  <si>
    <t>Bokee</t>
  </si>
  <si>
    <t>Velliyan, Varachankunne Colony, Pambra PO,Chundakolli, 9526672546</t>
  </si>
  <si>
    <t>Vellukan</t>
  </si>
  <si>
    <t>Bindhu Karuppan, Varachankunne Colony, Pambra PO,Chundakolli, 9544655950</t>
  </si>
  <si>
    <t>Kavalan</t>
  </si>
  <si>
    <t>Sujatha, Varachankunne Colony, Pambra PO,Chundakolli, 9526672546</t>
  </si>
  <si>
    <t>Gopalan, Varachankunne Colony, Pambra PO,Chundakolli, 9048274160</t>
  </si>
  <si>
    <t>Vellukkan</t>
  </si>
  <si>
    <t>Shaji , Varachankunne Colony, Pambra PO,Chundakolli, 9744705661</t>
  </si>
  <si>
    <t>Chinkan</t>
  </si>
  <si>
    <t>Mallika,  Varachankunne Colony, Pambra PO,Chundakolli, 9562005576</t>
  </si>
  <si>
    <t>Balakrishanan T A, Varachankunne Colony, Pambra PO,Chundakolli, 9562005576</t>
  </si>
  <si>
    <t>Arayckan</t>
  </si>
  <si>
    <t>Radha, Varachankunne Colony, Pambra PO,Chundakolli, 9562005576</t>
  </si>
  <si>
    <t>Maalu , Valluthirikunne, Pambra PO,Chundakolli, 9947036133</t>
  </si>
  <si>
    <t>Sarasamma, Ariplakkal, Chundakolli PO,Irulam, 9747680058</t>
  </si>
  <si>
    <t>Krishanankutti</t>
  </si>
  <si>
    <t>Davadass M N, Mattathil, Pambra PO,Chundakolli, 9747680058</t>
  </si>
  <si>
    <t>Ajayan, KozhuvamMakkal, Moodakolli PO,Kallurkunne, 8606177071</t>
  </si>
  <si>
    <t>Santha , Panniyampilli, Pambra PO,Chundakolli, 9961770652</t>
  </si>
  <si>
    <t>Mathavan</t>
  </si>
  <si>
    <t>Sarojini, Murikkananikkal, Pambra PO,Chundakolli, 9544794187</t>
  </si>
  <si>
    <t>Kunjiraman</t>
  </si>
  <si>
    <t>Indira , Cheriyampurath , Vakery PO,Kakkadamkunne, 9744858122</t>
  </si>
  <si>
    <t>Prabharan</t>
  </si>
  <si>
    <t>Sobhna, Manjakandi, Vakery PO,Pallakutti, 9562034395</t>
  </si>
  <si>
    <t>Suranderan , Kallalile, Moodakolli PO,Moodakolli, 9656229047</t>
  </si>
  <si>
    <t>Kumaran Nair</t>
  </si>
  <si>
    <t>SyilajaKumari, Kallalile, Moodakolli PO,Moodakolli, 9562684435</t>
  </si>
  <si>
    <t>Surendran</t>
  </si>
  <si>
    <t>Sulochana , Orrkaddavu, Pambra PO,Chundakolli, 9944737953</t>
  </si>
  <si>
    <t>Balan  , Orrkaddavu, Pambra PO,Chundakolli, 9544919484</t>
  </si>
  <si>
    <t>Ramunny</t>
  </si>
  <si>
    <t>Mohanan, Shakoroth, Vakery PO,Vakery, 9544036140</t>
  </si>
  <si>
    <t>Ayyappan</t>
  </si>
  <si>
    <t>Sathayapal A K, Shivapuri, Vakery PO,Kakkadamkunne, 9544875508</t>
  </si>
  <si>
    <t>Govinthan Nair</t>
  </si>
  <si>
    <t>Radha, Chathankollikkunnu kolany, Pambra(PO), Chundakkolly, 9497231116</t>
  </si>
  <si>
    <t>Mini Vishnu, Vaarachamkunnukolany, Pambra(PO), Chundakkolly, 8606279080</t>
  </si>
  <si>
    <t>Chandran, Veluthirikunnukolany, Pambra(PO), Velithirikunnu, 8606177928</t>
  </si>
  <si>
    <t>Onakkan</t>
  </si>
  <si>
    <t>Raju, Krishnankunnu colony, Pambra(PO), Chundakkolly, 8606176309</t>
  </si>
  <si>
    <t>Bhaswan</t>
  </si>
  <si>
    <t>Kalyani, Chathankollikkunnu kolany, Pambra(PO), Chundakkolly, 8156832296</t>
  </si>
  <si>
    <t>Kaima</t>
  </si>
  <si>
    <t>Janu, Veluthirikunnu kolany, Pambra(PO), Irulam, 8606336702</t>
  </si>
  <si>
    <t>Bolan</t>
  </si>
  <si>
    <t>Vasu, Chathankollikkunnu kolany, Pambra(PO), Chundakkolly, 9961697453</t>
  </si>
  <si>
    <t>Masthy</t>
  </si>
  <si>
    <t>Saju, Varachamkunnu kolany, Pambra(PO), Chundakkolly, 9526794173</t>
  </si>
  <si>
    <t>Mandhan</t>
  </si>
  <si>
    <t>Soman , Chathankollikunne Colony, Pambra PO,Chundakolli, 9544511523</t>
  </si>
  <si>
    <t>Palan</t>
  </si>
  <si>
    <t>Sujatha, Chathankollikunne Colony, Pambra PO,Chundakolli, 6235440068</t>
  </si>
  <si>
    <t>Mallu , Varachankunne Colony, Pambra PO,Chundakolli, 9061630375</t>
  </si>
  <si>
    <t>Karuppan</t>
  </si>
  <si>
    <t>Saritha , Polichottil , Pambra PO,Chundakolli, 9061630375</t>
  </si>
  <si>
    <t>Meena, Varachankunne Colony, Pambra PO,Chundakolli, 9526295191</t>
  </si>
  <si>
    <t>Gopi , Varachankunne Colony, Pambra PO,Chundakolli, 8606374181</t>
  </si>
  <si>
    <t>Karikka</t>
  </si>
  <si>
    <t>Kariyan, Varachankunne Colony, Pambra PO,Chundakolli, 9946358681</t>
  </si>
  <si>
    <t>Nanjan</t>
  </si>
  <si>
    <t>Reanuka, Vallutirikunne, Pambra PO,Chundakolli, 8157832556</t>
  </si>
  <si>
    <t>Asokhan</t>
  </si>
  <si>
    <t>Santha, Varachankunne Colony, Pambra PO,Chundakolli, 9605835375</t>
  </si>
  <si>
    <t>Madavan</t>
  </si>
  <si>
    <t>Gopi , Varachankunne Colony, Pambra PO,Chundakolli, 9061784523</t>
  </si>
  <si>
    <t>Chaman</t>
  </si>
  <si>
    <t>Bindu, Varachankunne Colony, Pambra PO,Chundakolli, 9061784523</t>
  </si>
  <si>
    <t>Vallukkan</t>
  </si>
  <si>
    <t>Kunkki, Varachankunne Colony, Pambra PO,Chundakolli, 9061784523</t>
  </si>
  <si>
    <t>Kunkki, Varachankunne Colony, Pambra PO,Chundakolli, 9544263565</t>
  </si>
  <si>
    <t>Chaandy</t>
  </si>
  <si>
    <t>Kamalakshi, Varachankunne Colony, Pambra PO,Chundakolli, 9605136043</t>
  </si>
  <si>
    <t>Reghu</t>
  </si>
  <si>
    <t>Biju T R, Thavalathil, Cheeyambam PO,Kottakolli, 9946578366</t>
  </si>
  <si>
    <t>Dineesh Kumar, Karuvath, Cheeyambam PO,Kottakolli, 9946309104</t>
  </si>
  <si>
    <t>Achuthan</t>
  </si>
  <si>
    <t>Madhavi, Odakkal, Cheeyambam PO,Kottakolly, 9846308496</t>
  </si>
  <si>
    <t>Sebastian , Mandapathil, Manalvayal(PO), Chathamangalamkunnu, 9995544380</t>
  </si>
  <si>
    <t>Janaki, Puliyammakkal, Manalvayal PO, Irulam, 9745148142</t>
  </si>
  <si>
    <t>Ragavan</t>
  </si>
  <si>
    <t>Satheesh , Puliyammakkal, Pambra PO,Chundakolli, 9961462196</t>
  </si>
  <si>
    <t>Raman Kutti</t>
  </si>
  <si>
    <t>Thomas P V, Pereaparanbil, Manalvayal PO, Irulam, 9562771375</t>
  </si>
  <si>
    <t xml:space="preserve">Varghees </t>
  </si>
  <si>
    <t>Joseph AJ, Iyrattil, Manalvayal PO, Irulam, 684749094934</t>
  </si>
  <si>
    <t>Ullahannan</t>
  </si>
  <si>
    <t>Joomi, Ayirattil, Manalvayal PO, Irulam, 9526020881</t>
  </si>
  <si>
    <t>Manju, Putheet, Manalvayal PO, Irulam, 9745148142</t>
  </si>
  <si>
    <t>Udayalal</t>
  </si>
  <si>
    <t>Indira, Vallikuzhimattathil, Cheyambam PO,Kottakolly, 9847849185</t>
  </si>
  <si>
    <t>Gopi</t>
  </si>
  <si>
    <t>Gopi, Vallikuzhimattathil, Cheyambam PO,Kottakolly, 9847849185</t>
  </si>
  <si>
    <t>Sukumaran K A, Kothuyath, Cheeyambam PO,Mathamangalam, 9526648770</t>
  </si>
  <si>
    <t>Achuthan Nair</t>
  </si>
  <si>
    <t>Joseph MP, Manchirayil, Cheeyambam PO,Mathamangalam, 9544714318</t>
  </si>
  <si>
    <t>Poulose</t>
  </si>
  <si>
    <t>Sulaiman, Puthiyakunnel, Cheeyambam PO,Mathamangalam, 9847127567</t>
  </si>
  <si>
    <t>Kunjumuhammadh</t>
  </si>
  <si>
    <t>Raju, Ettonnil, Cheeyambam PO,Kottakolly, 8086312255</t>
  </si>
  <si>
    <t>Saithalavi AP, Achhipra, Cheeyambam PO,Kottakolly, 9656138212</t>
  </si>
  <si>
    <t>Ahammadhkutty</t>
  </si>
  <si>
    <t>Raju, Puthiyadath , Manalvayal(PO), Irulam, 9447640241</t>
  </si>
  <si>
    <t>Raman Nair</t>
  </si>
  <si>
    <t>Suma, Irulath, Manalvayal(PO), Irulam, 9400383474</t>
  </si>
  <si>
    <t>Rajan K K</t>
  </si>
  <si>
    <t>Ponnappan N M, Nadukudiyil, Manalvayal(PO), Chathamangalamkunnu, 9946359501</t>
  </si>
  <si>
    <t>Madhavi</t>
  </si>
  <si>
    <t>Aneesh, Maanthanath, Manalvayal(PO), Irulam, 8606230565</t>
  </si>
  <si>
    <t>P C Sunil, Pulinilkkumthadathil, Manalvayal(PO), Irulam, 8921749715</t>
  </si>
  <si>
    <t>Chellappan Pn</t>
  </si>
  <si>
    <t>Shaji TM, Thekkumkattil, Manalvayal(PO), Chathamangalamkunnu, 6235463424</t>
  </si>
  <si>
    <t>Unniyali</t>
  </si>
  <si>
    <t>DileepP G, Pulinilkkumthadathil, Manalvayal(PO), Irulam, 9745890227</t>
  </si>
  <si>
    <t>Gopinathan</t>
  </si>
  <si>
    <t>Gangadharan, Sreenilayam, Manalvayal(PO), Ambalappadi, 9061108304</t>
  </si>
  <si>
    <t>Savmiya, Kaimoolayil, Manalvayal(PO), Ambalappadi, 9746483785</t>
  </si>
  <si>
    <t>N B Sali, Narikuzhi, Manalvayal(PO), Chathamangalamkunnu, 9961196017</t>
  </si>
  <si>
    <t>Bhaskaran</t>
  </si>
  <si>
    <t>Bindu, Puthettu, Manalvayal(PO), Chathamangalamkunnu, 9747258233</t>
  </si>
  <si>
    <t>Udhaya Kumar</t>
  </si>
  <si>
    <t>Safiya  , Veliyath, Cheeyambam PO, Mathamongalam, 7561806901</t>
  </si>
  <si>
    <t>Siraj  M R</t>
  </si>
  <si>
    <t>Sherifa  V E, Veliyath, Cheeyambam PO, Mathamongalam, 7561806901</t>
  </si>
  <si>
    <t xml:space="preserve">Abdul Hameth </t>
  </si>
  <si>
    <t>Resiya V E, Veliyath, Cheeyambam PO, Mathamongalam, 7561806901</t>
  </si>
  <si>
    <t>Bimal Mytheen  Rawther</t>
  </si>
  <si>
    <t>Shameena, Veliyath, Cheeyambam PO, Mathamongalam, 7561806901</t>
  </si>
  <si>
    <t>Siyautheen Ahamad</t>
  </si>
  <si>
    <t>Muhamad Anif P E, Veliyath, Cheeyambam PO, Mathamongalam, 7561806901</t>
  </si>
  <si>
    <t>Ebhrhim V U</t>
  </si>
  <si>
    <t>George , Kudiyath, Cheeyambam PO, Mathamongalam, 9562473449</t>
  </si>
  <si>
    <t>Biju VP, Virippil, Cheeyambam PO, Mathamongalam, 252183409669</t>
  </si>
  <si>
    <t>Aneesh, Kuzhithotiyil, Manalvayal PO, Irulam, 9562566287</t>
  </si>
  <si>
    <t>Krishanan Kutti</t>
  </si>
  <si>
    <t>Ajeesh K K, Kuzhithotiyil, Manalvayal PO, Irulam, 9562566287</t>
  </si>
  <si>
    <t>Sumathi, Mundiyamparanmbil, Manalvayal PO, Irulam, 9562155827</t>
  </si>
  <si>
    <t>Narayanan M K</t>
  </si>
  <si>
    <t>Savmiya N S , Paruthiyamkunnel, Manalvayal PO, Irulam, 9995252510</t>
  </si>
  <si>
    <t xml:space="preserve">Bijeesh </t>
  </si>
  <si>
    <t>Shibu Joseph, Marutholiyil, Koleri PO,Koleri, 7025885023</t>
  </si>
  <si>
    <t>Unnikrishnan, Puthette, Manalvayal PO, Irulam, 9605388483</t>
  </si>
  <si>
    <t>Rahayan</t>
  </si>
  <si>
    <t>Subash, Chathankudiyil, Cheeyambam PO, Kottakolli, 9446891838</t>
  </si>
  <si>
    <t>Rajan C R, Chathankudiyil, Cheeyambam PO, Kottakolli, 9446891838</t>
  </si>
  <si>
    <t>Lakshmi Kutti</t>
  </si>
  <si>
    <t>Praveena, Kappummell, Cheeyambam PO,Kottakolli, 9446672387</t>
  </si>
  <si>
    <t>Santhosh K D</t>
  </si>
  <si>
    <t>Isacc Peeter, Pammpra Estate, Pampra PO,Irulam, 9544717439</t>
  </si>
  <si>
    <t>Francis.K I ,Pambra coffee plantation,Pambra.PO,Chelakolly,Irulam,Phone No:9747899796</t>
  </si>
  <si>
    <t>Pathrose Issac</t>
  </si>
  <si>
    <t>Thankamani, Njamalath, Cheeyambam, 673579, Mob - 9447219050</t>
  </si>
  <si>
    <t>Krishnan</t>
  </si>
  <si>
    <t>Nirmal Krishna, Njamalath, Cheeyambam, 673579, Mob - 9447219050</t>
  </si>
  <si>
    <t>Satheesh, Miladiyil, Kolery, 673596, Mob - 9961943594</t>
  </si>
  <si>
    <t>Varghees, Neeraplackal, Kolery, 673596, Mob - 9747178451</t>
  </si>
  <si>
    <t>Jayakumar, Kollamnirappel, Kolery, 673596, Mob - 9744395722</t>
  </si>
  <si>
    <t>Vishnu Das, Moonjanatte, Valavayal, 673596, Mob - 7025549367</t>
  </si>
  <si>
    <t>Shibu M. N, Moonjanatte, Kolery, 673596, Mob - 7025549367</t>
  </si>
  <si>
    <t>Mini Devi, Moonjanatte, Kolery, 673596, Mob - 7025549367</t>
  </si>
  <si>
    <t xml:space="preserve"> Shibu</t>
  </si>
  <si>
    <t>Soman P K, Puliyellungal, Valavayal, 673596, Mob - 9744495409</t>
  </si>
  <si>
    <t>Karunakaran</t>
  </si>
  <si>
    <t>Sukumaran P K, Puliyellungal, Valavayal, 673596, Mob - 9744947420</t>
  </si>
  <si>
    <t>Subramanyan K K , Kandekad, Valavayal, 673596, Mob - 8593953651</t>
  </si>
  <si>
    <t>Karimban</t>
  </si>
  <si>
    <t>Sajumon C.D, Chirakarakuzhiyil, Kolagapara, 673596, Mob - 9446891842</t>
  </si>
  <si>
    <t>Damodharan</t>
  </si>
  <si>
    <t>Manoj K R, Kodamparayil, Valavayal ,Vattakav, 673596, Mob - 9400469277</t>
  </si>
  <si>
    <t>Rahavan</t>
  </si>
  <si>
    <t>Meenakshi, Vellapatta, Valavayal ,Vellapatta, 673596, Mob - 7510635836</t>
  </si>
  <si>
    <t>Anil Kumar, Pattacheri, Valavayal ,Pattacheri, 673596, Mob - 9745617263</t>
  </si>
  <si>
    <t>Thagappan, Vellapatta, Valavayal ,Vellapatta, 673596, Mob - 9562188229</t>
  </si>
  <si>
    <t>Uchan</t>
  </si>
  <si>
    <t>SaneeshKumar, Chirakarakuzhiyil, Kolagappara ,Sreenarayanapuram, 673596, Mob - 9446891842</t>
  </si>
  <si>
    <t>Sajumon C D</t>
  </si>
  <si>
    <t>Aneesh, Chirakarakuzhiyil, Kolagappara ,Sreenarayanapuram, 673596, Mob - 9446891842</t>
  </si>
  <si>
    <t>Suji  Sunilkumar, Kelanamthadathil, Moodakolly,Chembumkolli, 673592, Mob - 9847930264</t>
  </si>
  <si>
    <t>Sunilkumar</t>
  </si>
  <si>
    <t>Sunilkumar, Kelanamthadathil, Moodakolly,Chembumkolli, 673592, Mob - 9847930264</t>
  </si>
  <si>
    <t>Ietundan</t>
  </si>
  <si>
    <t>Sivadhasan, Sashamkunnel, Valavayal ,Vellimala, 673596, Mob - 9744125792</t>
  </si>
  <si>
    <t>Dhamodharan</t>
  </si>
  <si>
    <t>Thankachan , Venchampurath, Koleri ,Valancheri, 673596, Mob - 9947239060</t>
  </si>
  <si>
    <t>Suresh , Cheriyampurath, Moodakolly,Chembumkolli, 673592, Mob - 9495949219</t>
  </si>
  <si>
    <t>Suja  K R, Cheriyampurath, Moodakolly,Chembumkolli, 673592, Mob - 9495949219</t>
  </si>
  <si>
    <t>Suresh</t>
  </si>
  <si>
    <t>Gopi, Cheriyampurath, Moodakolly,Chembumkolli, 673592, Mob - 9605198166</t>
  </si>
  <si>
    <t>Bijumon PV , Pookulath, Vakery,Chembumkolli, 673592, Mob - 6238515067</t>
  </si>
  <si>
    <t xml:space="preserve">Velayudhan </t>
  </si>
  <si>
    <t>Prasadh, Alooparambil, Pambra, 673592, Mob - 9562785676</t>
  </si>
  <si>
    <t>Sasidharan, Kalloor, Pambra, 673592, Mob - 9207780414</t>
  </si>
  <si>
    <t>Ramakrishnan Nair</t>
  </si>
  <si>
    <t>Vishwanadhan, Punnathil, Pambra, 673592, Mob - 9744518155</t>
  </si>
  <si>
    <t>Shibi, Mamgalath, Pambra, 673592, Mob - 9656808854</t>
  </si>
  <si>
    <t>Prabhakaran</t>
  </si>
  <si>
    <t>Thomas A I, Aambacheriyil, Pambra, 673592, Mob - 8281066488</t>
  </si>
  <si>
    <t>Krishna Das, Puspavanam, Kolagapara PO,Thannivayal, 673591, Mob - 6282028664</t>
  </si>
  <si>
    <t>Keshavan</t>
  </si>
  <si>
    <t>Sudeavan , Thannivayal colony, Kolagapara PO,Thannivayal, 673591, Mob - 9645612280</t>
  </si>
  <si>
    <t>Mary , Thazhathumkudi, Kumbleri PO,Kumbleri, 673591, Mob - 9400630007</t>
  </si>
  <si>
    <t>Chacko P P, Pannikottil , Kolagapara PO,Thannivayal, 673591, Mob - 8606655008</t>
  </si>
  <si>
    <t>Philipose</t>
  </si>
  <si>
    <t>Thomas N K, Nacheri, Kumbleri PO,A K G Kavala, 673591, Mob - 9526647660</t>
  </si>
  <si>
    <t>Bahuleyan KV, Kulathinkal, Kumbleri PO,Kumbleri, 673591, Mob - 9400040486</t>
  </si>
  <si>
    <t>Vasu Kk</t>
  </si>
  <si>
    <t>Binu , Binu Nivas, Kumbleri PO,Arattupaara, 673591, Mob - 9562660574</t>
  </si>
  <si>
    <t>K C Varghese</t>
  </si>
  <si>
    <t>N C Kuriakose, Nambelil, Kumbleri PO,Kumbleri, 673591, Mob - 9946303315</t>
  </si>
  <si>
    <t>Chacko</t>
  </si>
  <si>
    <t>Aliyamma, Pulikkal, Kumbleri PO,Arattupaara, 673591, Mob - 9495187710</t>
  </si>
  <si>
    <t>Sathyan, Kulathinkal, Kumbleri PO,Kumbleri, 673591, Mob - 8086308711</t>
  </si>
  <si>
    <t>Rajan, neerammukal, Kumbleri po,karamkoli, 673591, Mob - 9446410316</t>
  </si>
  <si>
    <t>Eldho, Puthanpurakkal, Kumbleri PO,Kumbleri, 673591, Mob - 8281104652</t>
  </si>
  <si>
    <t>Eldho P T, Pokkathayil, Kumbleri PO,Kumbleri, 673591, Mob - 9446618418</t>
  </si>
  <si>
    <t>Ithapiri</t>
  </si>
  <si>
    <t>krishnagiri</t>
  </si>
  <si>
    <t>Kunju mon, Malikudi, Kumbleri PO,Kumbleri, 673591, Mob - 9745184520</t>
  </si>
  <si>
    <t>Sakaria M J, Kanjirathinkkal, Kumbleri PO,Kumbleri, 673591, Mob - 9495460554</t>
  </si>
  <si>
    <t>Yacob</t>
  </si>
  <si>
    <t>Jacob K T, Pazhukkudiyil, Kumbleri PO,Kumbleri, 673591, Mob - 9495318471</t>
  </si>
  <si>
    <t>Vargese M J, Kanjirathinkkal, Kumbleri PO,Kumbleri, 673591, Mob - 9495381106</t>
  </si>
  <si>
    <t>Joseph P V, Ponniyil, Kumbleri PO,Kumbleri, 673591, Mob - 9562669406</t>
  </si>
  <si>
    <t>Eldho M C, Mathokkil, Kumleri PO,Kumbleri, 673591, Mob - 9388819385</t>
  </si>
  <si>
    <t>Vasu K, Malika Nivas, Kolagapara PO,kolagapara, 673591, Mob - 9605238108</t>
  </si>
  <si>
    <t>Kanaran</t>
  </si>
  <si>
    <t>Santha, Arunallayam, Kolagapara PO,Vattathimoola, 673591, Mob - 9747916497</t>
  </si>
  <si>
    <t>Surandran</t>
  </si>
  <si>
    <t>Mariyam, Elambarathottathil, Kolagapara PO,Vattathimoola, 673591, Mob - 9061846004</t>
  </si>
  <si>
    <t>Cheriyan</t>
  </si>
  <si>
    <t>Issac, Puthiyath, Kolagapara PO,kolagapara, 673591, Mob - 9744688153</t>
  </si>
  <si>
    <t>Thomas P C, Ponthanal, Kolagapara PO,kolagapara, 673591, Mob - 9495323050</t>
  </si>
  <si>
    <t>Chako P V</t>
  </si>
  <si>
    <t>Aybee Thomas, Ponthanal, Kolagapara PO,kolagapara, 673591, Mob - 9495323050</t>
  </si>
  <si>
    <t>Sarojini, Pandaraparambil, Kolagapara PO Mattapara, 673591, Mob - 8606687930</t>
  </si>
  <si>
    <t>Ramachandran, Arukandathil, Poomala PO,Pothikade, 673592, Mob - 9847518337</t>
  </si>
  <si>
    <t>Sredaran</t>
  </si>
  <si>
    <t>Sulthan Bathery</t>
  </si>
  <si>
    <t>FR. Mathai, Mathokkil, Kumleri PO,Kumbleri, 673591, Mob - 9496115705</t>
  </si>
  <si>
    <t>Varkey M, Mullasheriyil, Kumbleri PO,Ittikavala, 673591, Mob - 9447847470</t>
  </si>
  <si>
    <t>Issac , Mullasheriyil, Kumbleri PO,Ittikavala, 673591, Mob - 9497652885</t>
  </si>
  <si>
    <t>Govindan, Kochankode, Ambalavayal PO,Nandankavala, 673593, Mob - 9496664210</t>
  </si>
  <si>
    <t>Vijayan, Pallavayal, Ambalavayal PO,Nandankavala, 673593, Mob - 9747808264</t>
  </si>
  <si>
    <t>Vinod P, Cheengari Colony, Ambalavayal PO,Nandankavala, 673593, Mob - 9961212094</t>
  </si>
  <si>
    <t>Pazhani Murali</t>
  </si>
  <si>
    <t>Abdula, Theyyathum kavil, Ambalavayal PO,Nandankavala, 673593, Mob - 9947031515</t>
  </si>
  <si>
    <t>Pokkar</t>
  </si>
  <si>
    <t>Jannathuneesa, Asifmanzil, Kolagapara PO,kolagapara, 673591, Mob - 9747574924</t>
  </si>
  <si>
    <t>Mazarulhaq</t>
  </si>
  <si>
    <t>Muhammed shemil, Namathukuniyil, Kolagapara PO,kolagapara, 673591, Mob - 9495859037</t>
  </si>
  <si>
    <t>Khader</t>
  </si>
  <si>
    <t>Saleem Thomas, Mechirakathe, Kumbleri PO,Kumbleri, 673591, Mob - 8086599477</t>
  </si>
  <si>
    <t>Sobin, Punchalayil, Ambalavayal PO,Ayiramkolli, 673593, Mob - 7025408465</t>
  </si>
  <si>
    <t>Paru, Parakkal, Ambalavayal PO,Nandankavala, 673593, Mob - 9562096589</t>
  </si>
  <si>
    <t>Komban</t>
  </si>
  <si>
    <t>Mary , Mullasheriyil, Kumbleri PO,Krishnagiri, 673591, Mob - 9447847470</t>
  </si>
  <si>
    <t>Annamma , Ponniyil, Kumbleri PO,Kumbleri, 673591, Mob - 9496288639</t>
  </si>
  <si>
    <t>Muralieedaran P, Pallath, Krishnagiri PO Krisnagiri, 673591, Mob - 8304855419</t>
  </si>
  <si>
    <t>Susil Kumar C, Sree Nilayam, Ambalavayal PO,Ambalavayal, 673593, Mob - 9562953030</t>
  </si>
  <si>
    <t>Santha Kumari</t>
  </si>
  <si>
    <t>SHIVADASAN , PUSHPAGIRI, KUPPADI (PO) KUPPADI, 673592, Mob - 9544194989</t>
  </si>
  <si>
    <t>Sreedharan Chetti</t>
  </si>
  <si>
    <t>Kuppadi</t>
  </si>
  <si>
    <t>RADHA K, KODARKUNNU, KUPPADI (PO) KUPPADI, 673592, Mob - 9495640670</t>
  </si>
  <si>
    <t>K K Chandran</t>
  </si>
  <si>
    <t>CHITHRALEKHA, PANNIYAMKATTU, KUPPADI (PO) KUPPADI, 673592, Mob - 9544531922</t>
  </si>
  <si>
    <t>Bhaskaran Chetti</t>
  </si>
  <si>
    <t>VELAYUDHAN P, PANNIYAMKATTU, KUPPADI (PO) KUPPADI, 673592, Mob - 9544255040</t>
  </si>
  <si>
    <t>Raman Chetti</t>
  </si>
  <si>
    <t>VISWANATHAN, KUPPADI , KUPPADI (PO) KUPPADI, 673592, Mob - 7902356242</t>
  </si>
  <si>
    <t xml:space="preserve"> K APPUCHETTI, KUPPADI MERTHAL, KUPPADI (PO) KUPPADI, 673592, Mob - 9656363486</t>
  </si>
  <si>
    <t>GOVINDHAN CHETTY, THAZHATH , KUPPADI (PO) KUPPADI, 673592, Mob - 9656363486</t>
  </si>
  <si>
    <t>Ramakutty Chetty</t>
  </si>
  <si>
    <t>PRABHAKARAN K, MANASAGIRI, KUPPADI (PO) KUPPADI, 673592, Mob - 9497863225</t>
  </si>
  <si>
    <t xml:space="preserve">Madhavan  </t>
  </si>
  <si>
    <t>PADMAPRIYA K R, KUPPADI, KUPPADI (PO) KUPPADI, 673592, Mob - 9947421017</t>
  </si>
  <si>
    <t>Jayaprakash</t>
  </si>
  <si>
    <t>YESHODHA K , MADAKUND, KUPPADI (PO) KUPPADI, 673592, Mob - 8078561709</t>
  </si>
  <si>
    <t>Anadhan K</t>
  </si>
  <si>
    <t>LEELA P N, THAZHATH , KUPPADI (PO) KUPPADI, 673592, Mob - 8281086131</t>
  </si>
  <si>
    <t>3rd Year</t>
  </si>
  <si>
    <t>NIRMALA K, ANANDHABHAVAN, KUPPADI (PO) KUPPADI, 673592, Mob - 9605862977</t>
  </si>
  <si>
    <t>Vasu P R</t>
  </si>
  <si>
    <t>SATHYANADHAN, MADAKUND, KUPPADI (PO) KUPPADI, 673592, Mob - 9746435869</t>
  </si>
  <si>
    <t>Madhavan Chetty</t>
  </si>
  <si>
    <t>K V ARAVINDHAKSHAN, KUPPADI PADAVAYALVEED, KUPPADI (PO) KUPPADI, 673592, Mob - 9745673305</t>
  </si>
  <si>
    <t>Velayudhanchetty</t>
  </si>
  <si>
    <t>BINDHU N S, KUPPADI PADAVAYALVEED, KUPPADI (PO) KUPPADI, 673592, Mob - 9745673305</t>
  </si>
  <si>
    <t>K V Aravindhakshan</t>
  </si>
  <si>
    <t>GEETHAMANI C , KARIKUTTY, KUPPADI (PO) KUPPADI, 673592, Mob - 9446647416</t>
  </si>
  <si>
    <t>Sundaran</t>
  </si>
  <si>
    <t>SUNDHARAN KV , KARIKUTTY, KUPPADI (PO) KUPPADI, 673592, Mob - 9446647416</t>
  </si>
  <si>
    <t>Vellachetty</t>
  </si>
  <si>
    <t>T T PATHROSE, THADIKULANGARA, KUPPADI (PO) KUPPADI, 673592, Mob - 8281522784</t>
  </si>
  <si>
    <t>Thummar</t>
  </si>
  <si>
    <t>CHANDRIKA T K, MANAPATTIL, KUPPADI (PO) KUPPADI, 673592, Mob - 9895478043</t>
  </si>
  <si>
    <t xml:space="preserve">Vasu  </t>
  </si>
  <si>
    <t>GANGADHARAN, THAIKANDY, KUPPADI (PO) PUTHUCHOLA, 673592, Mob - 8943059338</t>
  </si>
  <si>
    <t>Appu</t>
  </si>
  <si>
    <t>VINAYAKUMAR, AZHIPURATH, KUPPADI (PO) PUTHUCHOLA, 673592, Mob - 9447316510</t>
  </si>
  <si>
    <t>VIJAYAN A, AZHIPURATH, KUPPADI (PO) PUTHUCHOLA, 673592, Mob - 9446162918</t>
  </si>
  <si>
    <t>Valsa, Parackal, Pambra, 673592, Mob - 9562130874</t>
  </si>
  <si>
    <t>Santhamma, Edhan vally plantation, Vakery, 673592, Mob - 9847123484</t>
  </si>
  <si>
    <t>V C Abraham</t>
  </si>
  <si>
    <t>T N Salin kumar, Tharappil, Vakery, 673592, Mob - 9846394412</t>
  </si>
  <si>
    <t>T K Narayanan</t>
  </si>
  <si>
    <t>P J Chacko, Parackal , Pambra, 673592, Mob - 9947290874</t>
  </si>
  <si>
    <t>Issac Jose ,Pambra coffee plantation,Pambra.PO,Chelakolly,Irulam, Mob - 9446020293</t>
  </si>
  <si>
    <t>Francis.K I</t>
  </si>
  <si>
    <t>Jobin k jose, Jose,673592, Bathery, Mob - 7012776959</t>
  </si>
  <si>
    <t>Jose</t>
  </si>
  <si>
    <t>Chandrangathan, Rmunni,673592, Bathery, Mob - 9846763111</t>
  </si>
  <si>
    <t>Rmunni</t>
  </si>
  <si>
    <t>Shanthakumari m k, chandrangathan,673592, Bathery, Mob - 9846763111</t>
  </si>
  <si>
    <t>chandrangathan</t>
  </si>
  <si>
    <t>Vinod kumar K V, Vellachetty,673592, Bathery, Mob - Kuppadi</t>
  </si>
  <si>
    <t>Janaki A C, Gopalan,673592, Bathery, Mob - 9847809272</t>
  </si>
  <si>
    <t>P A Vargeese,Pulikal,Moodakolly,673592,Mob-9645406492</t>
  </si>
  <si>
    <t>Abraham</t>
  </si>
  <si>
    <t>P J Philip,Pulickal,Moodakolly,673592.Mob-9961532933</t>
  </si>
  <si>
    <t>Mary Valiyakandathil, Moodakolly,Gandhinagar673592,Mob-9744282373</t>
  </si>
  <si>
    <t>Poul</t>
  </si>
  <si>
    <t>Surendran P K,Pulimootil,Vakery,Chempumkolly,673592,9544750372</t>
  </si>
  <si>
    <t>Madhavi,Chathamangalamkunnu, Irulam, 673592, Mob- 7025331829</t>
  </si>
  <si>
    <t>Basavi</t>
  </si>
  <si>
    <t>Krishnan Devi,Chathamangalamkunnu Irulam, 673592, Mob- 8943738481</t>
  </si>
  <si>
    <t>Saratha Naaranan,Chathamangalamkunnu, Irulam, 673592, Mob- 8606460421</t>
  </si>
  <si>
    <t>Naaranan</t>
  </si>
  <si>
    <t>Rajan Onathi (Velukkan),Chathamangalamkunnu Irulam, 673592, Mob- 9526642173</t>
  </si>
  <si>
    <t>Kaali,Chathamangalamkunnu, Irulam, 673592, Mob- 7510763719</t>
  </si>
  <si>
    <t>Valiyamaran</t>
  </si>
  <si>
    <t>Shantha kuttan,Chathamangalamkunnu, Irulam, 673592, Mob- 7902260804</t>
  </si>
  <si>
    <t>Kuttanbalan</t>
  </si>
  <si>
    <t>Baby,Chathamangalamkunnu, Irulam, 673592, Mob- 7306341022</t>
  </si>
  <si>
    <t>Madhan</t>
  </si>
  <si>
    <t>Babu Leela,Chathamangalamkunnu, Irulam, 673592, Mob- 8606460421</t>
  </si>
  <si>
    <t>Chandhan</t>
  </si>
  <si>
    <t>Radha, Chathamangalamkunnu,Irulam, 673592, Mob- 9562944763</t>
  </si>
  <si>
    <t>Madhavan, Chathamangalamkunnu,Irulam, 673592, Mob- 9544436203</t>
  </si>
  <si>
    <t>Kallan</t>
  </si>
  <si>
    <t>Pushpa Soman,Chathamangalamkunnu, Irulam, 673592, Mob- 7510811505</t>
  </si>
  <si>
    <t>Bomman</t>
  </si>
  <si>
    <t>Prakashan, Chathamangalamkunnu,Irulam, 673592, Mob- 9544419318</t>
  </si>
  <si>
    <t>Nmathan</t>
  </si>
  <si>
    <t>Kullabommi, Chathamangalamkunnu,Irulam, 673592, Mob- 9544419318</t>
  </si>
  <si>
    <t>Maari, Chathamangalamkunnu,Irulam, 673592, Mob- 6238396741</t>
  </si>
  <si>
    <t>Vasu Ammini, Chathamangalamkunnu,Irulam, 673592, Mob- 9605143441</t>
  </si>
  <si>
    <t>Karppan</t>
  </si>
  <si>
    <t>Bomman,Chathamangalamkunnu, Irulam, 673592, Mob- 9645251206</t>
  </si>
  <si>
    <t>Kariyan</t>
  </si>
  <si>
    <t>Komban, Chathamangalamkunnu,Irulam, 673592, Mob- 9947694573</t>
  </si>
  <si>
    <t>Raju Vineetha,Chathamangalamkunnu, Irulam, 673592, Mob- 7306337661</t>
  </si>
  <si>
    <t>Konban</t>
  </si>
  <si>
    <t>Bokki Ramankutti,Chathamangalamkunnu, Irulam, 673592, Mob- 7306337661</t>
  </si>
  <si>
    <t>Santha ,Chathamangalamkunnu, Irulam, 673592, Mob- 7025953488</t>
  </si>
  <si>
    <t>Kuttayi</t>
  </si>
  <si>
    <t>Sarojini, Chathamangalamkunnu,Irulam, 673592, Mob- 9353776893</t>
  </si>
  <si>
    <t>Maachi, Chathamangalamkunnu,Irulam, 673592, Mob- 9353776893</t>
  </si>
  <si>
    <t>Bokki</t>
  </si>
  <si>
    <t>Rajan,Chathamangalamkunnu, Irulam, 673592, Mob- 7676473031</t>
  </si>
  <si>
    <t>AbdhulKarime, Muhammed, Kallinkara H, Moodakolli, 673592, Mob- 7902414669</t>
  </si>
  <si>
    <t>Sathi , Kunjumon, Kannukuzhiyil H, Moodakolli, 673592, Mob- 9562651132</t>
  </si>
  <si>
    <t>Kunjumon</t>
  </si>
  <si>
    <t>Santhiya gopi, Ponnan, Varachankunnu H, Pambra, 673592, Mob- 9562434403</t>
  </si>
  <si>
    <t>Bindhu, Ilankovan, Varachankunnu H, Pambra, 673592, Mob- 9544651876</t>
  </si>
  <si>
    <t>Ilankovan</t>
  </si>
  <si>
    <t>Kumaran Ratha, Kullan, Varachankunnu H, Pambra, 673592, Mob- 7561081210</t>
  </si>
  <si>
    <t>Meena, Chickan, Varachankunnu H, Pambra, 673592, Mob- 9526685286</t>
  </si>
  <si>
    <t>Chickan</t>
  </si>
  <si>
    <t>Manju  Raji, Soman, Varachankunnu H, Pambra, 673592, Mob- 9526685286</t>
  </si>
  <si>
    <t>Soman</t>
  </si>
  <si>
    <t>Sinthu, Kesavan, Varachankunnu H, Pambra, 673592, Mob- 9961267529</t>
  </si>
  <si>
    <t>Sali Jose, Varky, Kurumbikulam H, Vakery, 673592, Mob- 9847050993</t>
  </si>
  <si>
    <t>Varky</t>
  </si>
  <si>
    <t>Krishnagiri</t>
  </si>
  <si>
    <t>Leelamma, Raman, Puthanpurayil H, Moodakolli, 673592, Mob- 9562674197</t>
  </si>
  <si>
    <t>Surendhan, Narayanan, Ndukudiyil H, Irulam, 673592, Mob- 9488848247</t>
  </si>
  <si>
    <t>Santha Suresh, Chickan, 17Acore colloni H, Pambra, 673592, Mob- 7025002611</t>
  </si>
  <si>
    <t>Gopi, Mundan, Kizhakedath H, Pambra, 673592, Mob- 9562090363</t>
  </si>
  <si>
    <t>Mundan</t>
  </si>
  <si>
    <t>Mini,Balan, Bomman, Varachankunnu H, Pambra, 673592, Mob- 7907530967</t>
  </si>
  <si>
    <t>Sreeja, Vineesh, Moodakolli H, Moodakolli, 673592, Mob- 7025858803</t>
  </si>
  <si>
    <t>Vineesh</t>
  </si>
  <si>
    <t>Sukumaran , Ittiri, Thannikuzhiyil H, Pazhupthoor, 673592, Mob- 9961498869</t>
  </si>
  <si>
    <t>Ittiri</t>
  </si>
  <si>
    <t>Thankamma, Kariyan, Krishnankunnu H, Pambra, 673592, Mob- 9526596274</t>
  </si>
  <si>
    <t>Sreyas G .N Prasobitha(HO)Thekkumthara (PO)Vengapally9745242505</t>
  </si>
  <si>
    <t>Vengappally</t>
  </si>
  <si>
    <t>Merry  M Kodiyamkunnel(HO)Arinjermala (PO)Panamaram Mob;9446257849</t>
  </si>
  <si>
    <t>Anjukunnu</t>
  </si>
  <si>
    <t>Thankachan P.A Pattuparayil(HO)Arinjermala (PO)Panamaram  Mob 9562543564</t>
  </si>
  <si>
    <t>Augustin</t>
  </si>
  <si>
    <t>Panamaram</t>
  </si>
  <si>
    <t>Mahesh . V Midila(HO) Anjukunnu(PO)Panamaram Mob;9497295919</t>
  </si>
  <si>
    <t>Subramaniyan</t>
  </si>
  <si>
    <t>Manoj . V Sreeragam(HO) Anjukunnu(PO)Panamaram Mob;9495388701</t>
  </si>
  <si>
    <t>Mayaranjini EV, Gokulam (HO) Chitramoola, Kaniyambetta (PO), Kaniyambetta Mob:8547954463</t>
  </si>
  <si>
    <t>Velayudan Nair</t>
  </si>
  <si>
    <t>Mayaranjini EV, Gokulam (HO) Chitramoola, Kaniyambetta (PO), Kaniyambetta   670 721</t>
  </si>
  <si>
    <t>Narayanan K Anil Nivas(HO)Anjukunnu(PO)Panamaram Mob:9961756337</t>
  </si>
  <si>
    <t>Merry  C Muttattukunnel(HO)Anjukunnu(PO)Panamaram Mob9562293782</t>
  </si>
  <si>
    <t>Jose M .P Muttattukunnel(HO)Anjukunnu(PO)Panamaram Mob9645622561</t>
  </si>
  <si>
    <t>Thomas P.J Punnassery(HO)Anjukunnu(PO)Panamaram Mob;9656235577</t>
  </si>
  <si>
    <t>Balan M C , Mambetty(h)Makkiya(po)Thondernadu,wayanad pin-670731</t>
  </si>
  <si>
    <t>Chandhu</t>
  </si>
  <si>
    <t>Kanjirangad</t>
  </si>
  <si>
    <t>Keshavadas K P ,Vipanjika (H),Tharuvanna (PO) Vellamunda 670731 Mob-9048571027</t>
  </si>
  <si>
    <t>Dhamodharan Nambiar</t>
  </si>
  <si>
    <t>Porunnanore</t>
  </si>
  <si>
    <t>Jibin M K,Mathekkal(h), Karakkamala(po)Karakkamala pin-670645</t>
  </si>
  <si>
    <t>Meera Bai,Aramchodu(h)Kottarakunnu(po)Vellamunda pin-670731</t>
  </si>
  <si>
    <t>Kunjikrishanan Nair V P</t>
  </si>
  <si>
    <t>Vellamunda</t>
  </si>
  <si>
    <t>Babu M, Myladumputhanveedu,Kottarakunnu(po) Vellamunda Pin-670731</t>
  </si>
  <si>
    <t>Myladumputhanveedu</t>
  </si>
  <si>
    <t>Kumaran M C,Mambetty(h),Makkiyad(po) Thondernadu, Wayanad Pin-670731</t>
  </si>
  <si>
    <t>Devassia P M,Painadath(h),Karakkamala(po) Vellamunda Pin-670645</t>
  </si>
  <si>
    <t>Maani</t>
  </si>
  <si>
    <t>Lakshmi P D, Vipanjika(h)Tharuvanna(po) Vellamunda Pin-670731</t>
  </si>
  <si>
    <t>Sulaiman K , Kunigarath(h) Vellamunda, VellamunadaPin-670731</t>
  </si>
  <si>
    <t>Ammadhaji</t>
  </si>
  <si>
    <t>Anoop PV, Kalluvayal(h) Pathirichal ,Tharuvanna(po) vellamunda Pin-670731</t>
  </si>
  <si>
    <t>Govindhan</t>
  </si>
  <si>
    <t>Majeed P ,Ponnan(h)Tharuvanna(po) Vella,unda PIN-670731</t>
  </si>
  <si>
    <t>Abdulla</t>
  </si>
  <si>
    <t>Rathnakaran K,Amrithakripa (H),Payyampally PO,Cheroor, Mob: 8075320840</t>
  </si>
  <si>
    <t>Krishnakammath</t>
  </si>
  <si>
    <t>Leela,Chathankolli collony,Pambra PO,Irulam,6733592,Mob.9526596274</t>
  </si>
  <si>
    <t>Chedayan</t>
  </si>
  <si>
    <t>1st Year</t>
  </si>
  <si>
    <t>Lakshmi,Varachankunnu,Pambra PO, Irulam,673592,Mob-9946176581</t>
  </si>
  <si>
    <t>Suma, Varachankunnu,Pambra PO,Irulam, 673592,Mob-9645098688</t>
  </si>
  <si>
    <t>Suma, Varachankunnu,Pambra PO,Irulam, 673592,</t>
  </si>
  <si>
    <t>Gireesh P J,Pulimootil HO,Vakery PO,Chembumkolli,673592,Mob-6238178399</t>
  </si>
  <si>
    <t>Janardhanan</t>
  </si>
  <si>
    <t>Gireesh P J,Pulimootil HO,Vakery PO,Chembumkolli,673592</t>
  </si>
  <si>
    <t>Santha Mani,Varachankunnu,Pambra PO,Irulam,673592,Mob-</t>
  </si>
  <si>
    <t>Janu Chandran, Veluthirikunnu , Pambra(PO), Irulam, 6235118774</t>
  </si>
  <si>
    <t>Chellan</t>
  </si>
  <si>
    <t>Janu Chandran, Veluthirikunnu , Pambra(PO), Irulam, 673592</t>
  </si>
  <si>
    <t>Vellachi koottakkan,Varachankunnu,Pambra PO,673592,Irulam,Mob-9946176581</t>
  </si>
  <si>
    <t>Ammini Kumaran,Krishnankunnu,Pambra PO,673592,Mob-8156900530</t>
  </si>
  <si>
    <t>Muthan</t>
  </si>
  <si>
    <t>Binoy,Vijayankunnu,Manalvayal PO,Mariyanad,673572</t>
  </si>
  <si>
    <t>Kalan</t>
  </si>
  <si>
    <t>Leela Velli,Vijayankunnu,Manalvayal PO,Mariyanad,673572</t>
  </si>
  <si>
    <t>Chandran</t>
  </si>
  <si>
    <t>Raju Sinthu,Vijayankunnu,Manalvayal PO,Mariyanad,673572</t>
  </si>
  <si>
    <t>Bhakthavalsalan,Kandamkettiyil,Vakery PO,Kakkadamkunnu,673592,9747913375</t>
  </si>
  <si>
    <t>Bhakthavalsalan,Kandamkettiyil,Vakery PO,Kakkadamkunnu,673592</t>
  </si>
  <si>
    <t>O K Chandran, Ozhukayil,Vakery , Kakkadamkunnu  Phone No:9269967782</t>
  </si>
  <si>
    <t>Kuttappan</t>
  </si>
  <si>
    <t>O K Chandran, Ozhukayil,Vakery , Kakkadamkunnu  673592</t>
  </si>
  <si>
    <t>Retheesh K P, Kakadath,Vakery   Phone No:9947677529</t>
  </si>
  <si>
    <t>Poothan</t>
  </si>
  <si>
    <t>Retheesh K P, Kakadath,Vakery    676592</t>
  </si>
  <si>
    <t>Suresh kumar TN,Tharappil ,Vakery po,Thazhathangadi,673592,Mob,9645244229</t>
  </si>
  <si>
    <t>Suresh kumar TN,Tharappil ,Vakery po,Thazhathangadi  ,673592,</t>
  </si>
  <si>
    <t>Johny KP,Kakkanat,Moodakolli po,Kalloorkunnu,673592,Mob ,9847204947</t>
  </si>
  <si>
    <t>Johny KP,Kakkanat,Moodakolli po,Kalloorkunnu  ,673592</t>
  </si>
  <si>
    <t>Vijayan</t>
  </si>
  <si>
    <t>Achuthanchetty</t>
  </si>
  <si>
    <t>Lakshmanan</t>
  </si>
  <si>
    <t>Sreedaran</t>
  </si>
  <si>
    <t>Balakrishnan</t>
  </si>
  <si>
    <t>Saviour</t>
  </si>
  <si>
    <t>Prabhakaran C R</t>
  </si>
  <si>
    <t>Padmanabhan</t>
  </si>
  <si>
    <t>Maalu</t>
  </si>
  <si>
    <t>Mohanan</t>
  </si>
  <si>
    <t>Suku</t>
  </si>
  <si>
    <t>Andru</t>
  </si>
  <si>
    <t>Jayarajan</t>
  </si>
  <si>
    <t>Krishnanchetty</t>
  </si>
  <si>
    <t>Govindan Chetty</t>
  </si>
  <si>
    <t>Govindan</t>
  </si>
  <si>
    <t>Joseph K U</t>
  </si>
  <si>
    <t>Ulahanan</t>
  </si>
  <si>
    <t>Leela</t>
  </si>
  <si>
    <t xml:space="preserve">Kunjiraman </t>
  </si>
  <si>
    <t>Viswanadhan</t>
  </si>
  <si>
    <t>Balan K K</t>
  </si>
  <si>
    <t>Vasu K K</t>
  </si>
  <si>
    <t>Aanandhan</t>
  </si>
  <si>
    <t>Gangadhran E A</t>
  </si>
  <si>
    <t>Meenakshi</t>
  </si>
  <si>
    <t>Paithal</t>
  </si>
  <si>
    <t>Gopalakrishnan</t>
  </si>
  <si>
    <t>Sheela</t>
  </si>
  <si>
    <t>Anadhan</t>
  </si>
  <si>
    <t>Radhakrishnan</t>
  </si>
  <si>
    <t>Indhira</t>
  </si>
  <si>
    <t>Vijayakumar</t>
  </si>
  <si>
    <t>Haridas</t>
  </si>
  <si>
    <t>Ganeshan</t>
  </si>
  <si>
    <t>Narayananchetty</t>
  </si>
  <si>
    <t>Augustine</t>
  </si>
  <si>
    <t>Vinod</t>
  </si>
  <si>
    <t>Devaki</t>
  </si>
  <si>
    <t>Devassia</t>
  </si>
  <si>
    <t>Manoj</t>
  </si>
  <si>
    <t>Michael</t>
  </si>
  <si>
    <t>Ramesh</t>
  </si>
  <si>
    <t>Jacob</t>
  </si>
  <si>
    <t>Satheesh Kumar</t>
  </si>
  <si>
    <t>Sarojini</t>
  </si>
  <si>
    <t>Kannan</t>
  </si>
  <si>
    <t>Thambi</t>
  </si>
  <si>
    <t>Aravindhan</t>
  </si>
  <si>
    <t>Parameswaran</t>
  </si>
  <si>
    <t>Rajesh</t>
  </si>
  <si>
    <t>Vellayudhan</t>
  </si>
  <si>
    <t>Thankamma</t>
  </si>
  <si>
    <t>Chanthu</t>
  </si>
  <si>
    <t>Veluchetty</t>
  </si>
  <si>
    <t>Scariya</t>
  </si>
  <si>
    <t>Varghees</t>
  </si>
  <si>
    <t>Kuttiraman</t>
  </si>
  <si>
    <t>Sheeja</t>
  </si>
  <si>
    <t>Tomy Joseph</t>
  </si>
  <si>
    <t>Prabakaran</t>
  </si>
  <si>
    <t>Chandu</t>
  </si>
  <si>
    <t>Sunny</t>
  </si>
  <si>
    <t>Girija</t>
  </si>
  <si>
    <t>Chathukutty</t>
  </si>
  <si>
    <t>Chappan</t>
  </si>
  <si>
    <t>Moosa</t>
  </si>
  <si>
    <t>Rajeev</t>
  </si>
  <si>
    <t>Vargheese</t>
  </si>
  <si>
    <t>Elias</t>
  </si>
  <si>
    <t>Shibu</t>
  </si>
  <si>
    <t>Sumathi</t>
  </si>
  <si>
    <t>Venugopal</t>
  </si>
  <si>
    <t>Kunjiramanchetty</t>
  </si>
  <si>
    <t>Scaria</t>
  </si>
  <si>
    <t>Gangadharan</t>
  </si>
  <si>
    <t>Velukkan</t>
  </si>
  <si>
    <t>Ramakrishnan</t>
  </si>
  <si>
    <t>Benny Joseph</t>
  </si>
  <si>
    <t>Saji Varghese</t>
  </si>
  <si>
    <t>Balakrishanan</t>
  </si>
  <si>
    <t>Lakshmi</t>
  </si>
  <si>
    <t>Viswanathan</t>
  </si>
  <si>
    <t xml:space="preserve">Rajan </t>
  </si>
  <si>
    <t>Sundharan</t>
  </si>
  <si>
    <t>Iype</t>
  </si>
  <si>
    <t>Markose</t>
  </si>
  <si>
    <t>Shyla</t>
  </si>
  <si>
    <t>Thankachan</t>
  </si>
  <si>
    <t>Eliyas</t>
  </si>
  <si>
    <t>Chandhuchetty</t>
  </si>
  <si>
    <t>Usha</t>
  </si>
  <si>
    <t>Sasidharan</t>
  </si>
  <si>
    <t>Sunitha</t>
  </si>
  <si>
    <t>Bharathi</t>
  </si>
  <si>
    <t>Velan</t>
  </si>
  <si>
    <t>Divakaran</t>
  </si>
  <si>
    <t>Ramachandhran</t>
  </si>
  <si>
    <t>Peter</t>
  </si>
  <si>
    <t>Pappan</t>
  </si>
  <si>
    <t>Raghuvaran</t>
  </si>
  <si>
    <t>Vijayakumari</t>
  </si>
  <si>
    <t xml:space="preserve">Vijayan </t>
  </si>
  <si>
    <t>Manoharan</t>
  </si>
  <si>
    <t>Sandha</t>
  </si>
  <si>
    <t>Sureshkumar</t>
  </si>
  <si>
    <t>Anandhan</t>
  </si>
  <si>
    <t>Chackochan</t>
  </si>
  <si>
    <t>Haridasan</t>
  </si>
  <si>
    <t>Murali</t>
  </si>
  <si>
    <t>Raveendran</t>
  </si>
  <si>
    <t>Satheesh</t>
  </si>
  <si>
    <t>Siji</t>
  </si>
  <si>
    <t>Gireesh</t>
  </si>
  <si>
    <t>Ratheesh</t>
  </si>
  <si>
    <t>Mary Joseph</t>
  </si>
  <si>
    <t>Sasikumar</t>
  </si>
  <si>
    <t>Polachetty</t>
  </si>
  <si>
    <t>Girish</t>
  </si>
  <si>
    <t xml:space="preserve">Kesavan </t>
  </si>
  <si>
    <t>Appuchetty</t>
  </si>
  <si>
    <t>Kamalakshi</t>
  </si>
  <si>
    <t>Kalyani</t>
  </si>
  <si>
    <t>Name of Grower Group -                 PERFETTO KOTTATHARA
Scope Number -                                 ORG/SC/2212/004256
ICS Office Address-                           Building No 21/220 ,Padinjarekuttu ,Anjukunnu PO, Koolivayal,Wayanad, Kerala-670721
Name of the Certification Body -  Andhra Pradesh State Organic Products Certification Authority</t>
  </si>
  <si>
    <t>A P Muraleedharan</t>
  </si>
  <si>
    <t>A P Muraleedharan, Ganaga Niwas,Panamaram, 670721, Mob - 9497643594</t>
  </si>
  <si>
    <t>Cherukattoor</t>
  </si>
  <si>
    <t>Coffee , Pepper</t>
  </si>
  <si>
    <t>Abdul Majeed</t>
  </si>
  <si>
    <t>Abdul Khader</t>
  </si>
  <si>
    <t>Abdul Majeed, Baithulnoor,Kattikulam PO, Vellanchery, 670646, Mob - 8157050160</t>
  </si>
  <si>
    <t>Abdul Rafeeque</t>
  </si>
  <si>
    <t>Assainas Haji</t>
  </si>
  <si>
    <t>Abdul Rafeeque, Galaxi home,Kattikulam Po, Kappikandi, 670646, Mob - 9605009944</t>
  </si>
  <si>
    <t>Thirunelly</t>
  </si>
  <si>
    <t>Abdul Rahim</t>
  </si>
  <si>
    <t>Abdul Rahim, Fathima Manzil,Kattikulam Po, Kappikandi, 670646, Mob - 7306101670</t>
  </si>
  <si>
    <t>Abdulla M</t>
  </si>
  <si>
    <t>Abdulla M, Manjery ,Panamaram, 670721, Mob - 9495016502</t>
  </si>
  <si>
    <t>Abichandran V P</t>
  </si>
  <si>
    <t>Padma Raju</t>
  </si>
  <si>
    <t>Abichandran V P, Chandranivas HO,Karani PO, 673591, Mob - 9400789161</t>
  </si>
  <si>
    <t>Kaniyambetta</t>
  </si>
  <si>
    <t>Abraham Up</t>
  </si>
  <si>
    <t>Abraham UP,  Uzhunungal, Nalloornad, 670645, Mob - 9447441694</t>
  </si>
  <si>
    <t>Nalloornad</t>
  </si>
  <si>
    <t>Abrahamn p v</t>
  </si>
  <si>
    <t>Abrahamn p v, Panachiyil,Kuppadi, Kuppadi, 673592, Mob - 9961332524</t>
  </si>
  <si>
    <t>Achama Joseph</t>
  </si>
  <si>
    <t>Achama Joseph, A G Plantation,Mylambady(PO),Pullumala, 673592, Mob - 9447354603</t>
  </si>
  <si>
    <t>Purakkadi</t>
  </si>
  <si>
    <t>Achappan</t>
  </si>
  <si>
    <t>Achappan , Puthanpura , Kottathara PO , Narangamoola , 673122 , Mob:9544832866</t>
  </si>
  <si>
    <t>Kottathara</t>
  </si>
  <si>
    <t>Adarsh VS</t>
  </si>
  <si>
    <t>Saranga Pani</t>
  </si>
  <si>
    <t>Adarsh VS, Aradhana HO,Kayakunnu PO, 670721, Mob - 9567520982</t>
  </si>
  <si>
    <t>Nadavayal</t>
  </si>
  <si>
    <t>Ajesh N M</t>
  </si>
  <si>
    <t>Mani N</t>
  </si>
  <si>
    <t>Ajesh N M, Nedumpallikudy HO,Karani PO, 673591, Mob - 9544706381</t>
  </si>
  <si>
    <t>Alent Baby</t>
  </si>
  <si>
    <t>Mathai TT</t>
  </si>
  <si>
    <t>Alent Baby,Thuruthel, Cherukattoor PO,Amalanagar, Mob - 9946263330</t>
  </si>
  <si>
    <t>Aleyamma George</t>
  </si>
  <si>
    <t>Aleyamma George, Koodakattu,Kammana PO , Kammana, 670645, Mob - 9207981190</t>
  </si>
  <si>
    <t>Amal prem</t>
  </si>
  <si>
    <t>Unni Nambiar</t>
  </si>
  <si>
    <t>Amal prem, Puthenveedu,Anjukunnu, 670645, Mob - 9446412139</t>
  </si>
  <si>
    <t>Ameed Kp Aishamanzil</t>
  </si>
  <si>
    <t>Abdul Rahman</t>
  </si>
  <si>
    <t>Ameed KP Aishamanzil, Aishamanzil,Kartikulam , 670646, Mob - 9961952021</t>
  </si>
  <si>
    <t>Ammini</t>
  </si>
  <si>
    <t>Ammini, Pookode dairy,Lakkdi,Pookode dairy, 673576, Mob - 9207456872</t>
  </si>
  <si>
    <t>Kunnathidavaga</t>
  </si>
  <si>
    <t>Ammu K</t>
  </si>
  <si>
    <t>Ramu</t>
  </si>
  <si>
    <t>Ammu K, Chembakakandy HO,Karani PO, 673591, Mob - 9447565994</t>
  </si>
  <si>
    <t>Anadha Rajan P</t>
  </si>
  <si>
    <t>Kunjikrishnan Nambiyar</t>
  </si>
  <si>
    <t>Anadha Rajan P, Gopika HO,Kaniyambatta PO, 673591, Mob - 9947473489</t>
  </si>
  <si>
    <t>Anadhakrishnan PD</t>
  </si>
  <si>
    <t>Dasaiya Gawder</t>
  </si>
  <si>
    <t>AnadhaKrishnan PD, Avuvayal HO,Karani PD, 673591, Mob - 9961757741</t>
  </si>
  <si>
    <t>Anand KR</t>
  </si>
  <si>
    <t>Anand KR, Kallanchira HO,Karani PO, 673591, Mob - 9400689720</t>
  </si>
  <si>
    <t>Andi M</t>
  </si>
  <si>
    <t>Andi M, Mankani,Anjukunnu, 670645, Mob - 9544252131</t>
  </si>
  <si>
    <t>Anil Jose M J</t>
  </si>
  <si>
    <t>M M Joseph</t>
  </si>
  <si>
    <t>Anil Jose M J, Madathi,Meenangadi , Meenangadi, 673591, Mob - 9447427006</t>
  </si>
  <si>
    <t>Anil Kmar KR</t>
  </si>
  <si>
    <t>Ramaswami</t>
  </si>
  <si>
    <t>Anil Kmar KR, Kallanchira HO,Karani PO, 673591, Mob - 9400689720</t>
  </si>
  <si>
    <t>Anish Kg</t>
  </si>
  <si>
    <t>Anish KG, Koottunkal,Kartikulam , 670646, Mob - 9048128820</t>
  </si>
  <si>
    <t>Anna Ulahanan</t>
  </si>
  <si>
    <t>Anna Ulahanan, Nelledath,Cherukattor, 670721, Mob - 9656498776</t>
  </si>
  <si>
    <t>Annamma</t>
  </si>
  <si>
    <t>Annamma, Kulathinkal,Madakkunnu PO , Veetiyeri, 673121, Mob - 9496686807</t>
  </si>
  <si>
    <t>Annamma Joseph</t>
  </si>
  <si>
    <t>Annamma Joseph, Ramachanattu ho Arinjarmala po Mob-9048667395</t>
  </si>
  <si>
    <t>Annamma K</t>
  </si>
  <si>
    <t>Annamma K, Koonanmakil HO,Karani PO, 673591, Mob - 9995840460</t>
  </si>
  <si>
    <t>Annan C R</t>
  </si>
  <si>
    <t>Annan C R,Chullimoola,Kottathara PO,Chullimoola,9947711230</t>
  </si>
  <si>
    <t>Anoop KP</t>
  </si>
  <si>
    <t>Govindan Nair</t>
  </si>
  <si>
    <t>Anoop KP, Souparnika HO,Karani PO, 673591, Mob - 9645347666</t>
  </si>
  <si>
    <t>Anoop P.P</t>
  </si>
  <si>
    <t>Padmaprabhan</t>
  </si>
  <si>
    <t>Anoop P.P, Jayakumary estate,Anjukunnu PO , Anjukunnu, 670721, Mob - 9447234644</t>
  </si>
  <si>
    <t>Anthakrishnapuram Boarding Trust</t>
  </si>
  <si>
    <t>M .J Jinachandran</t>
  </si>
  <si>
    <t>Anthakrishnapuram Boarding Trust, Anathakrishnapuram, Kalpettanorth (PO)Puliyarmala, 673122 Mob-  9744282118</t>
  </si>
  <si>
    <t>Kalpetta</t>
  </si>
  <si>
    <t>Anu K Joseph</t>
  </si>
  <si>
    <t>Joseph K</t>
  </si>
  <si>
    <t>Anu K Joseph, Kizhakkethundathil HO,Nadavayal PO, 670721, Mob - 9895930935</t>
  </si>
  <si>
    <t>Arun Mathew</t>
  </si>
  <si>
    <t>Arun Mathew, Kuzhimullil,Cherukattor PO , Koolivayal, 670721, Mob - 9387068993</t>
  </si>
  <si>
    <t>Asha.M.V</t>
  </si>
  <si>
    <t>Chandranath</t>
  </si>
  <si>
    <t>Asha.M.V, Aiswarya(HO),Madakkimala(PO), 673122, Mob - 9745912111</t>
  </si>
  <si>
    <t>Ashok Kumar C S</t>
  </si>
  <si>
    <t>Sreedra Gowder</t>
  </si>
  <si>
    <t>Ashok Kumar C S, Amruthavihar HO,Karani PO, 673591, Mob - 9847069815</t>
  </si>
  <si>
    <t>Ashraf P</t>
  </si>
  <si>
    <t>Ashraf P, Almisdah,Kattikulam Po, Kappikandi, 670646, Mob - 9447643973</t>
  </si>
  <si>
    <t>Ashray Jain K V</t>
  </si>
  <si>
    <t>Vasanthakumar</t>
  </si>
  <si>
    <t>Ashray Jain K V,Karimkutty HO,Karimkutty PO,673124,9744220792</t>
  </si>
  <si>
    <t>Aswanth P M</t>
  </si>
  <si>
    <t>Aswanth P M, Manipadmam HO,Karani PO, 673591, Mob - 9745836866</t>
  </si>
  <si>
    <t>Ummachan</t>
  </si>
  <si>
    <t>Augustin,Puthusheri,Kottathara PO Kurumbalakotta,673122,Mob -9961848241</t>
  </si>
  <si>
    <t>Augusty P M</t>
  </si>
  <si>
    <t>Augusty P M, Parathanal HO,Kayakunnu PO, 670721, Mob - 9746366637</t>
  </si>
  <si>
    <t>Babitha A.N</t>
  </si>
  <si>
    <t>Nameychand</t>
  </si>
  <si>
    <t>Babitha A.N, Komalnilayam,Kottathara PO , Venniyode, 670721, Mob - 9947870475</t>
  </si>
  <si>
    <t>Babu A.G</t>
  </si>
  <si>
    <t>Govindan Nambiyar</t>
  </si>
  <si>
    <t>Babu A.G, Ashoknilayam (H), Anchukunnu (PO)Panamaram, 670645 Mob - 9447229032</t>
  </si>
  <si>
    <t>Babu M</t>
  </si>
  <si>
    <t>Babu M,  Alikottu,Cherukattor, 670721, Mob - 9846176152</t>
  </si>
  <si>
    <t>Babu M I</t>
  </si>
  <si>
    <t>Babu MI, Mariyil,Kaniyambatta , 673591, Mob - 9388292945</t>
  </si>
  <si>
    <t>Babu P T</t>
  </si>
  <si>
    <t>Babu P T, Padinjattikarayil,Madakkunnu PO , Veetiyeri, 673121, Mob - 9495741428</t>
  </si>
  <si>
    <t>Babu V K</t>
  </si>
  <si>
    <t>Damodaran</t>
  </si>
  <si>
    <t>Babu V K, Varakil (H), Panavally PO, Panavally, 670646 Mob-  9446162341</t>
  </si>
  <si>
    <t>Baburaj M</t>
  </si>
  <si>
    <t>Shankar Nair</t>
  </si>
  <si>
    <t>Baburaj M, Sreeshankara ho Thekkunthra po Kalpeta Mob -9747114221</t>
  </si>
  <si>
    <t>Baby Sebastian</t>
  </si>
  <si>
    <t>Sebastiyan</t>
  </si>
  <si>
    <t>Baby Sebastiyan,Valaiyl,Kottathara PO,kurumbalakotta,673122-Mob-9747323344</t>
  </si>
  <si>
    <t>Baby Uv</t>
  </si>
  <si>
    <t>Baby UV,  Uzhunungal, Nalloornad, 670645, Mob - 9497533695</t>
  </si>
  <si>
    <t>Bala Bhaskaran Nair</t>
  </si>
  <si>
    <t>K T Madhavan Nair</t>
  </si>
  <si>
    <t>Bala Bhaskaran Nair, Dayanivas,Cherukattor, 670721, Mob - 9995369456</t>
  </si>
  <si>
    <t>Balachandran. C</t>
  </si>
  <si>
    <t>Balachandran. C, Chullimoola,Kottathara PO , Chullimoola, 673121, Mob - 9747467714</t>
  </si>
  <si>
    <t>Balakrishanan,Kuttimuchi,Sri Madurai ( Po)Gudalur  643212 Mop 8098589727</t>
  </si>
  <si>
    <t>Sri Madurai</t>
  </si>
  <si>
    <t>Balakrishnan A .O</t>
  </si>
  <si>
    <t>Gopalan Nair</t>
  </si>
  <si>
    <t>Balakrishnan A .O, Anapara,Cherukattor PO, 670721, Mob - 7593023360</t>
  </si>
  <si>
    <t>Balakrishnan C P</t>
  </si>
  <si>
    <t>Parameswaran Nair</t>
  </si>
  <si>
    <t>Balakrishnan C P, Sakthi Sarath HO,Karani PO, 673591, Mob - 9048741741</t>
  </si>
  <si>
    <t>Balakrishnan.C</t>
  </si>
  <si>
    <t>Raru</t>
  </si>
  <si>
    <t>Balakrishnan.C, Valsalabhavan,Maniyankode P.O, 673122, Mob - 9446783837</t>
  </si>
  <si>
    <t xml:space="preserve">Balan </t>
  </si>
  <si>
    <t>Balan , Pookode dairy,Lakkdi,Pookode dairy, 673576, Mob - 9846650397</t>
  </si>
  <si>
    <t>Baskaran K M</t>
  </si>
  <si>
    <t>Baskaran KM, Manipuram HO,Karani PO, 673591, Mob - 9495905445</t>
  </si>
  <si>
    <t>Bhanumathi N</t>
  </si>
  <si>
    <t>K.Padmaprabha</t>
  </si>
  <si>
    <t>Bhanumathi N, Nedunilam(HO),Maniyankode P.O, 673122, Mob - 7907585795</t>
  </si>
  <si>
    <t>Biji Dipu</t>
  </si>
  <si>
    <t>Dipu</t>
  </si>
  <si>
    <t>Biji Dipu, Kalluvadakkal,Karttikulam , 670646, Mob - 9562282008</t>
  </si>
  <si>
    <t>Bijoy Joseph</t>
  </si>
  <si>
    <t>Bijoy Joseph, Ramachanttu ho Arinjarmala po Mob-9947930688</t>
  </si>
  <si>
    <t>Biju Joseph</t>
  </si>
  <si>
    <t>Biju Joseph, Vembrakottil,Anjukunnu, 670645, Mob - 9847180993</t>
  </si>
  <si>
    <t xml:space="preserve">Biju K K </t>
  </si>
  <si>
    <t>Kurian</t>
  </si>
  <si>
    <t>Biju K K , Kacholakkalayil,Cherukattor, 670721, Mob - 9656858910</t>
  </si>
  <si>
    <t>Biju P Philip</t>
  </si>
  <si>
    <t>Yohannan</t>
  </si>
  <si>
    <t>Biju P Philip, Palakkamannil,Kammana PO , Kurishinkal, 670645, Mob - 9961322785</t>
  </si>
  <si>
    <t>Biju Uv</t>
  </si>
  <si>
    <t>Biju UV,  Uzhunungal, Nalloornad, 670645, Mob - 9388883601</t>
  </si>
  <si>
    <t>Bindhu Joy</t>
  </si>
  <si>
    <t>Joy C V</t>
  </si>
  <si>
    <t>Bindhu Joy, Cherukunnel HO,Nadavayal PO, 670721, Mob - 9447518196</t>
  </si>
  <si>
    <t>Bindiya T N</t>
  </si>
  <si>
    <t>Radakrishnan M P</t>
  </si>
  <si>
    <t>Bindiya T N, Krishnavilasam HO,Varadoor PO, 673591, Mob - 9746409751</t>
  </si>
  <si>
    <t>Bindu Biju</t>
  </si>
  <si>
    <t>Biju</t>
  </si>
  <si>
    <t>Bindu Biju, Vazhayil,Nalloornadu , 670645, Mob - 9656624303</t>
  </si>
  <si>
    <t>Binesh K.S</t>
  </si>
  <si>
    <t>Binesh K.S, Kavanal,Anjukunnu P.O Kappumkunnu, 670645, Mob - 9947508313</t>
  </si>
  <si>
    <t>Binoy George</t>
  </si>
  <si>
    <t>Binoy George,Plathottathil,Kottathara PO Kurumbalakotta,673122 -Mob-8086711799</t>
  </si>
  <si>
    <t>Binoy Thomas</t>
  </si>
  <si>
    <t>Binoy Thomas,Manimala HO,Nadavayal PO 9633747471</t>
  </si>
  <si>
    <t>Biswanth P.M</t>
  </si>
  <si>
    <t>Padma Kumar</t>
  </si>
  <si>
    <t>Biswanth PM Shanthigraham(HO) Maniyankode PO Kokuzhimadam- Mob 9745836866</t>
  </si>
  <si>
    <t>Biswas P.P</t>
  </si>
  <si>
    <t>Padmapraba Pc</t>
  </si>
  <si>
    <t>Biswas P.P, Jayakumary estate,Madakkimala P O, 673121, Mob - 9447062318</t>
  </si>
  <si>
    <t>Bonny Baby</t>
  </si>
  <si>
    <t>Bonny Baby, Koonanmakil HO,Karani PO, 673591, Mob - 9995840460</t>
  </si>
  <si>
    <t>Chacko Baby</t>
  </si>
  <si>
    <t>Chacko Baby, Puthanpurakkal,Kammana PO , Kurishinkal, 670645, Mob - 9605330044</t>
  </si>
  <si>
    <t>Chacko V M</t>
  </si>
  <si>
    <t>Manuel</t>
  </si>
  <si>
    <t>Chacko V M,  Varikkamakkal, Nalloornad, 670645, Mob - 9496316114</t>
  </si>
  <si>
    <t>Chacko Vc</t>
  </si>
  <si>
    <t>Chacko VC, Veluthedath puthanveed,Kammana PO , Kurishinkal, 670645, Mob - 9744812299</t>
  </si>
  <si>
    <t>Chaithra H J</t>
  </si>
  <si>
    <t>Jayarajaiah</t>
  </si>
  <si>
    <t>Chaithra H.JRajmahal(H.O)Madakkimala(P.O)9495859465</t>
  </si>
  <si>
    <t>Chandhraraman</t>
  </si>
  <si>
    <t>Chandhraraman, Pookode dairy,Lakkidi,Pookode dairy, 673576, Mob - 6235629675</t>
  </si>
  <si>
    <t xml:space="preserve">Chandrakala B M </t>
  </si>
  <si>
    <t>Madayya Gowda</t>
  </si>
  <si>
    <t>Chandrakala B M , RamNivas HO, Panamaram PO , Eranelloor, 670721 Mob-  9961758346</t>
  </si>
  <si>
    <t>Chandramathi</t>
  </si>
  <si>
    <t>W/o  Dineshan KT</t>
  </si>
  <si>
    <t>Chandramathi, Puthiyidathummal,Anjukunnu P.O Puthiyidathummal, 670645, Mob - 8590557640</t>
  </si>
  <si>
    <t>Chandramohanan P C</t>
  </si>
  <si>
    <t>Chandraprabha</t>
  </si>
  <si>
    <t>ChandraMohanan PC, Padikkara HO,Varadoor PO, 673591, Mob - 9447518559</t>
  </si>
  <si>
    <t>Chappan K</t>
  </si>
  <si>
    <t>Chappan K, Chembakakandy HO,Varadoor PO, 673591, Mob - 8943406718</t>
  </si>
  <si>
    <t>Cheriyan Tp</t>
  </si>
  <si>
    <t>Cheriyan TP,  Thekkepurath , Nalloornad, 670645, Mob - 9562746720</t>
  </si>
  <si>
    <t>Edavaka</t>
  </si>
  <si>
    <t>Chinnamma Scariya</t>
  </si>
  <si>
    <t>Chinnamma Scariya,  Pandipilli, Nalloornad, 670645, Mob - 9562746880</t>
  </si>
  <si>
    <t>Cijil M.J</t>
  </si>
  <si>
    <t>Joseph M.M</t>
  </si>
  <si>
    <t>Cijil M.J, Moongananiyil,Payyampally P.O Oorapally, 670646, Mob - 9961135579</t>
  </si>
  <si>
    <t>Damodaran V K</t>
  </si>
  <si>
    <t>Kochu</t>
  </si>
  <si>
    <t>Damodaran V K, Varakil  (H), Panavally PO, Panavally, 670646 Mob-  9645421221</t>
  </si>
  <si>
    <t>David A P</t>
  </si>
  <si>
    <t>David AP Ambattil, karamkolly, Kumbalery (po) Ambalavayal</t>
  </si>
  <si>
    <t>Deepthi M B Jain</t>
  </si>
  <si>
    <t>Bahubali Kumar</t>
  </si>
  <si>
    <t>Deepthi M .D Jain, Usha Estate,Maniyankode P.O, 673122, Mob - 9745836866</t>
  </si>
  <si>
    <t xml:space="preserve">Devadarsh T </t>
  </si>
  <si>
    <t xml:space="preserve">Harindran K M </t>
  </si>
  <si>
    <t>Devadarsh T , Haripuram HO , Karani PO , Vallipetta , Mob ; 8086850263</t>
  </si>
  <si>
    <t>Devaraj OT</t>
  </si>
  <si>
    <t>kuttikrishnan nair</t>
  </si>
  <si>
    <t>Devaraj OT, Cherukattor po koolivayal Mob 9544282206</t>
  </si>
  <si>
    <t>Devarajan O K</t>
  </si>
  <si>
    <t>Devarajan O K, Ozhankal , Kammana, 670645, Mob - 9605138210</t>
  </si>
  <si>
    <t>Devasia Ej</t>
  </si>
  <si>
    <t>Devasia EJ, Elambassery,Kammana PO , Kurishinkal, 670645, Mob - 9605562563</t>
  </si>
  <si>
    <t>Devassia T.V</t>
  </si>
  <si>
    <t>Devassia T.V, Thekkilakattil,Kottathara P O, 673121, Mob - 9544101373</t>
  </si>
  <si>
    <t>Dharaneendra Prasad C N</t>
  </si>
  <si>
    <t>Nagaraj Gawder</t>
  </si>
  <si>
    <t>Dharaneendra Prasad CN, PadmasreeH O ,Karani PO, 673591, Mob - 9447434597</t>
  </si>
  <si>
    <t>Dhyana P D</t>
  </si>
  <si>
    <t>Deepak</t>
  </si>
  <si>
    <t>Dhyana P D, Lakshmi Nivas HO, Kamblakadu PO,Kozhinjagadu , 673124 Mob-  9446783863</t>
  </si>
  <si>
    <t>Dineshan K.T</t>
  </si>
  <si>
    <t>Sarada</t>
  </si>
  <si>
    <t>Dineshan K.T, Puthiyidathummal,Anjukunnu P.O Puthiyidathummal, 670645, Mob - 9747311633</t>
  </si>
  <si>
    <t>Divyatha Satheesan</t>
  </si>
  <si>
    <t>Satheesan M P</t>
  </si>
  <si>
    <t>Divyatha Satheesan, Athira HO,Varadoor PO, 673591, Mob - 9447082454</t>
  </si>
  <si>
    <t>Don Joy</t>
  </si>
  <si>
    <t>Joy Joseph</t>
  </si>
  <si>
    <t>Don Joy, Kandathil (H), Poroor Wayanad, 670644 Mob-  8301836022</t>
  </si>
  <si>
    <t>Valad</t>
  </si>
  <si>
    <t>Dyesh K.G</t>
  </si>
  <si>
    <t>Balabhaskaran Nair</t>
  </si>
  <si>
    <t>Dyesh K.G, Dayanivas,Cherukattor, 670721, Mob - 9447438913</t>
  </si>
  <si>
    <t>Ealikutty C K</t>
  </si>
  <si>
    <t>Ealikutty C K, Chavarnal (H), Panavally PO, Panavally, 670646 Mob-  9846410634</t>
  </si>
  <si>
    <t>Eldho C.Y</t>
  </si>
  <si>
    <t>Eldho C.Y, Cheruparambil, kartikulam,670646, Mob - 9544145425</t>
  </si>
  <si>
    <t>Elon M C</t>
  </si>
  <si>
    <t>Elon M C, Relon Estate,Kalpatta PO, 673121, Mob - 9447386174</t>
  </si>
  <si>
    <t>Elsamma Alphones</t>
  </si>
  <si>
    <t>Alphons</t>
  </si>
  <si>
    <t>Elsamma Alphones,  Kakkadavath, Alathur, 670646, Mob - 9562661615</t>
  </si>
  <si>
    <t>Esthappan P.V</t>
  </si>
  <si>
    <t>Esthappan P.V, Palattil,Anjukunnu, 670645, Mob - 9605042448</t>
  </si>
  <si>
    <t>Geetha C</t>
  </si>
  <si>
    <t>Geetha C, Paymoola,Cherukattor, 670721, Mob - 8086793412</t>
  </si>
  <si>
    <t xml:space="preserve">George A C </t>
  </si>
  <si>
    <t xml:space="preserve">Chacko </t>
  </si>
  <si>
    <t>George A C , Alungalkarottu House, Kayakunnu Post , Parapuram , Mob; 8113009733</t>
  </si>
  <si>
    <t>George Aa</t>
  </si>
  <si>
    <t>George AA, Ariyappillil, Nalloornad, 670645, Mob - 9446694308</t>
  </si>
  <si>
    <t>George Joseph</t>
  </si>
  <si>
    <t>George Joseph, A J Plantation,Mylambady(PO),Pullumala, 673592, Mob - 9447354603</t>
  </si>
  <si>
    <t>George K D</t>
  </si>
  <si>
    <t>George K D, Kariakattu (H), Thavinjal ,Combara, 670644 Mob-  9562276192</t>
  </si>
  <si>
    <t>Thavinjal</t>
  </si>
  <si>
    <t>George Kp</t>
  </si>
  <si>
    <t>George KP, Koodakattu,Kammana PO , Kammana, 670645, Mob - 9400441190</t>
  </si>
  <si>
    <t>George M.J</t>
  </si>
  <si>
    <t>George M.J, Muthirakalil,Cherukattor, 670721, Mob - 9562500157</t>
  </si>
  <si>
    <t>Girish V D</t>
  </si>
  <si>
    <t>Girish V D, Varakil  (H), Panavally PO, Panavally, 670646 Mob-  9946598217</t>
  </si>
  <si>
    <t>Gopakumar B</t>
  </si>
  <si>
    <t>Baskaran Nair</t>
  </si>
  <si>
    <t>Gopakumar B, Aryattu,Kammana PO , Kammana, 670646, Mob - 9747054042</t>
  </si>
  <si>
    <t>Gopalakrishnan K R</t>
  </si>
  <si>
    <t>Gopalakrishnan K R, Kunnumpurath HO,Karani PO, 673591, Mob - 9745086969</t>
  </si>
  <si>
    <t>Gopalan K</t>
  </si>
  <si>
    <t xml:space="preserve">Gopalan K, Chembakakandy HO,Karani PO, 673591, Mob - </t>
  </si>
  <si>
    <t>Narayan Nair</t>
  </si>
  <si>
    <t>Gopalan Nair, Ramyanivas,Panamaram, 670721, Mob - 9645191118</t>
  </si>
  <si>
    <t xml:space="preserve">Hameed T K </t>
  </si>
  <si>
    <t>Kunjabdulla</t>
  </si>
  <si>
    <t>Hameed T K , Thallikandy H, Kattikullam Post , Thrissilery , Mob ; 9744149995</t>
  </si>
  <si>
    <t>Hitha M A</t>
  </si>
  <si>
    <t>Rakesh</t>
  </si>
  <si>
    <t>Hitha M A, Lakshmi Nivas HO, Panamaram PO , Eranelloor, 670721 Mob-  6282255072</t>
  </si>
  <si>
    <t>Indira .A.P</t>
  </si>
  <si>
    <t xml:space="preserve">Keshavan </t>
  </si>
  <si>
    <t>Indira .A.P, Induprabha,Panamaram, 670721, Mob - 9961702809</t>
  </si>
  <si>
    <t>Jagatheesh VV</t>
  </si>
  <si>
    <t>Vardhamana Gawder</t>
  </si>
  <si>
    <t>Jagatheesh VV, Sreevardha HO,Karani PO, 673591, Mob - 9447385787</t>
  </si>
  <si>
    <t xml:space="preserve">Jainamma </t>
  </si>
  <si>
    <t>Jainamma , Vattaparayil,Cherukattor, 670721, Mob - 9400520929</t>
  </si>
  <si>
    <t>Jaison K U</t>
  </si>
  <si>
    <t>Jaison K U, Kochukudiyil (H), Kunnamangalam , Putheyedamkunnu, 670645 Mob-  8590245258</t>
  </si>
  <si>
    <t>James J</t>
  </si>
  <si>
    <t>James J,  Varikkamakkal, Nalloornad, 670645, Mob - 9447147376</t>
  </si>
  <si>
    <t>Janaki KR</t>
  </si>
  <si>
    <t>Rarappan</t>
  </si>
  <si>
    <t>Janaki KR, Kappumkunnu HO ,Karani PO, 673591, Mob - 9544093691</t>
  </si>
  <si>
    <t>Janaki P R</t>
  </si>
  <si>
    <t xml:space="preserve">Radakrishnan </t>
  </si>
  <si>
    <t>Janaki P R, Avuvayal HO,Karani PO, 673591, Mob - 9495670784</t>
  </si>
  <si>
    <t>Jaseem C</t>
  </si>
  <si>
    <t>Jaseem C,  Cheenambeedan,Cherukattor, 670721, Mob - 9496341553</t>
  </si>
  <si>
    <t>Jaseenta K C</t>
  </si>
  <si>
    <t xml:space="preserve">  Jaseenta K C cherukattor(po)panamaram mob 94478035691</t>
  </si>
  <si>
    <t>Jaya Keerthi AD</t>
  </si>
  <si>
    <t>Davaya Gawder</t>
  </si>
  <si>
    <t>Jaya Keerthi AD, Avuvayal HO,Karani PO, 673591, Mob - 9495065710</t>
  </si>
  <si>
    <t>Jayalakshmi Prabakaran</t>
  </si>
  <si>
    <t>Jayalakshmi Prabakaran, Koloor,Tholpetty , 670646, Mob - 7907651326</t>
  </si>
  <si>
    <t>Jayanthi Elon</t>
  </si>
  <si>
    <t>Elon</t>
  </si>
  <si>
    <t>Jayanthi Elon, Relon Estate,Kalpatta PO, 673121, Mob - 9447386174</t>
  </si>
  <si>
    <t>Jayasree N</t>
  </si>
  <si>
    <t>Dr.Seethalanathan</t>
  </si>
  <si>
    <t>Jayasree N, Lakshmisree HO,Karani PO, 673591, Mob - 9747577015</t>
  </si>
  <si>
    <t>Jenson P.T</t>
  </si>
  <si>
    <t>Jenson P.T, Padinjattinkara ho Kottathara po Kottathra po Kalpetta Mob-9605061963</t>
  </si>
  <si>
    <t>Jijesh P.J</t>
  </si>
  <si>
    <t>Jijesh P.J, Pulikkiyal,Echome, 670721, Mob - 9947416678</t>
  </si>
  <si>
    <t>Jinoy Joseph</t>
  </si>
  <si>
    <t>Jinoy Joseph, Erattamundakkel HO,Nadavayal PO 9496893383</t>
  </si>
  <si>
    <t xml:space="preserve">NadavayalJinoy </t>
  </si>
  <si>
    <t>Jinto Jose</t>
  </si>
  <si>
    <t>Jinto Jose, Perumkuzhiyil,Kammana PO , Kammana, 670645, Mob - 9495692825</t>
  </si>
  <si>
    <t>Jithesh P.K</t>
  </si>
  <si>
    <t>K.T Dineshan</t>
  </si>
  <si>
    <t>Jithesh P.K, Puthiyidathummal,Anjukunnu  P.O Clubcentre, 670645, Mob - 9447753130</t>
  </si>
  <si>
    <t>Johny Mathew</t>
  </si>
  <si>
    <t>Johny Mathew, Koonanmakil HO,Karani PO, 673591, Mob - 9048503930</t>
  </si>
  <si>
    <t>Johny Poul</t>
  </si>
  <si>
    <t>Johny Poul, Pulikkathodi,Pallikunnu PO,Panthaladi, 673111, Mob - 9747038644</t>
  </si>
  <si>
    <t>Jose Ej</t>
  </si>
  <si>
    <t>Jose EJ, Erumangalath, Nalloornad, 670645, Mob - 9745979165</t>
  </si>
  <si>
    <t>Jose N K</t>
  </si>
  <si>
    <t>Jose N K, Nellikunnel HO,Kayakunnu PO, 670721, Mob - 8606231348</t>
  </si>
  <si>
    <t>Jose P.V</t>
  </si>
  <si>
    <t>Vakkachan</t>
  </si>
  <si>
    <t>Jose P.V, Palachuvattil,Panamaram, 670721, Mob - 9656301583</t>
  </si>
  <si>
    <t>Jose T.J</t>
  </si>
  <si>
    <t>Jose T.J, Themakuzhy,Cherukattor(PO), 670721, Mob - 9446871151</t>
  </si>
  <si>
    <t>Jose Td</t>
  </si>
  <si>
    <t>Jose TD, Thuruthel, Nalloornad, 670645, Mob - 9947816927</t>
  </si>
  <si>
    <t>Jose V M</t>
  </si>
  <si>
    <t>Jose V M,  Varikkamakkal, Nalloornad, 670645, Mob - 9447386374</t>
  </si>
  <si>
    <t>Jose Velliyath</t>
  </si>
  <si>
    <t>Jose Velliyath, Velliyath,Mananthavady , 670645, Mob - 9544459938</t>
  </si>
  <si>
    <t>Joseph , Thuruthel, Kottathara PO, Kurumbalakotta, 673122 , Mob:9526780737</t>
  </si>
  <si>
    <t>Joseph E.C</t>
  </si>
  <si>
    <t>Joseph E.C, Elambassery,Panamaram, 670721, Mob - 9400470464</t>
  </si>
  <si>
    <t>Joseph M.A</t>
  </si>
  <si>
    <t>Joseph M.A, Mappilakunnel,Panamaram, 670721, Mob - 9495292780</t>
  </si>
  <si>
    <t>Joseph N.J</t>
  </si>
  <si>
    <t>Looka Joseph</t>
  </si>
  <si>
    <t>Joseph NJ Nedunthoykabyil Arinjarmala po Mob- 9447538287</t>
  </si>
  <si>
    <t>Joseph P</t>
  </si>
  <si>
    <t>Varki</t>
  </si>
  <si>
    <t>Joseph. P, Parapurathuparambil, Kottathara PO, Kurumbalakotta,673122 , Mob:9961889979</t>
  </si>
  <si>
    <t>Joseph Pt</t>
  </si>
  <si>
    <t>Joseph PT,  Panthaplakkal, Pandikadav, 670645, Mob - 8606160983</t>
  </si>
  <si>
    <t>Joshy Joseph</t>
  </si>
  <si>
    <t>Joshy Joseph , Nedunthothy kalayal ho panamaram Mob-9961116086</t>
  </si>
  <si>
    <t>Joy K J</t>
  </si>
  <si>
    <t>Joy K J, Kannanthanam (H), Thavinjal ,Combara, 670644 Mob-  9562870472</t>
  </si>
  <si>
    <t>Joy K M</t>
  </si>
  <si>
    <t>Joy K M,Kandamgiriyl,Kottathara PO Kurumbalakotta,673122-Mob-9496710484</t>
  </si>
  <si>
    <t>Joy R .C</t>
  </si>
  <si>
    <t>Joy R C, Ramachanattu, Arinjermala P O, 670721, Mob - 9656828669</t>
  </si>
  <si>
    <t>Jyothish C R</t>
  </si>
  <si>
    <t>Jyothish C R,Chullimoola,Kottathara PO,9747178152</t>
  </si>
  <si>
    <t>K Kumaran</t>
  </si>
  <si>
    <t>K Kumaran, Kannerithodi,Anjukunnu, 670645, Mob - 9544470680</t>
  </si>
  <si>
    <t>K Lakshmiyamma</t>
  </si>
  <si>
    <t>Kuttiraman Nair</t>
  </si>
  <si>
    <t>K lakshmiyamma, lakshmi Nivas,Madakkunnu PO , Veetiyeri, 673121, Mob - 9048988788</t>
  </si>
  <si>
    <t>K Narayan</t>
  </si>
  <si>
    <t>K Krishnacharya</t>
  </si>
  <si>
    <t>K Narayan, Kindiyothi ho Maniyankode po Vengapally Mob-9495049746</t>
  </si>
  <si>
    <t>K V Raman</t>
  </si>
  <si>
    <t>Kungan</t>
  </si>
  <si>
    <t>K V Raman, Lathanivas,Sugandhagiri ,Kaithakolli, 673576, Mob - 9745485139</t>
  </si>
  <si>
    <t>Pozhudhana</t>
  </si>
  <si>
    <t>K.M Prabakaran Nambiyar</t>
  </si>
  <si>
    <t>K.M Prabakaran Nambiyar, Leenalayam HO,Karani PO, 673591, Mob - 9400057502</t>
  </si>
  <si>
    <t>K.V Madhavan</t>
  </si>
  <si>
    <t>K.V Madhavan, Meera sadan ho Maniyankod po Mob-6238288763</t>
  </si>
  <si>
    <t>Kalarani M V</t>
  </si>
  <si>
    <t>Jagadeesh Vv</t>
  </si>
  <si>
    <t>Kalarani M V, Sreevardha HO,Karani PO, 673591, Mob - 9447385787</t>
  </si>
  <si>
    <t>Kalith Pk</t>
  </si>
  <si>
    <t>Moidu</t>
  </si>
  <si>
    <t>Kalith PK, Kunjuchal,Kartikulam , 670646, Mob - 8547250160</t>
  </si>
  <si>
    <t>Kamal Kumar</t>
  </si>
  <si>
    <t>Iswaran Nair</t>
  </si>
  <si>
    <t>Kamal Kumar, Odambathu,Maniyankode P.O, 673122, Mob - 9847719923</t>
  </si>
  <si>
    <t>Kamalakshi KP</t>
  </si>
  <si>
    <t>Kamalakshi KP, Souparnika HO,Karani PO, 673591, Mob - 9645347666</t>
  </si>
  <si>
    <t>Karthik V J</t>
  </si>
  <si>
    <t>Jagatheesh</t>
  </si>
  <si>
    <t>Karthik V J, Sreevardha HO,Karani PO, 673591, Mob - 9916340130</t>
  </si>
  <si>
    <t>Karthyani Amma</t>
  </si>
  <si>
    <t>Karthyani Amma, Vadakkenadayail HO,Karani PO , 673591, Mob - 9744252576</t>
  </si>
  <si>
    <t>Kelu</t>
  </si>
  <si>
    <t>Kelu ,Edakunnathu , Kottathara PO, Narangamoola , 673122 , Mob:9744867750</t>
  </si>
  <si>
    <t>Kelu .C</t>
  </si>
  <si>
    <t>Kelu .C, Suganadhagiri,Sugandhagiri ,Kappikunu, 673576, Mob - 9656359913</t>
  </si>
  <si>
    <t>Kelu .PR</t>
  </si>
  <si>
    <t>Kelu .PR, Puthanpura, Kottathara PO, Narangamoola, 673122 , Mob:9526024187</t>
  </si>
  <si>
    <t>Kelu P</t>
  </si>
  <si>
    <t>Raman C</t>
  </si>
  <si>
    <t>Kelu P, Sowmya nivas Poonthottamkunnu Kaniyambetta po Mob-9605884129</t>
  </si>
  <si>
    <t>Shankaran</t>
  </si>
  <si>
    <t>Kesavan, Mathankott,Cherukattor, 670721, Mob - 9249221223</t>
  </si>
  <si>
    <t>Kiran Francis</t>
  </si>
  <si>
    <t>Francis</t>
  </si>
  <si>
    <t>Kiran Francis, Perumkuzhiyil,Kammana PO , Kammana, 670645, Mob - 9447933230</t>
  </si>
  <si>
    <t>Krishnadas V</t>
  </si>
  <si>
    <t>Thirupathy Gawder</t>
  </si>
  <si>
    <t>Krishnadas V, Mathoor HO,Kayakunnu PO, 670721, Mob - 9961757859</t>
  </si>
  <si>
    <t>Krishnarajendraprasad</t>
  </si>
  <si>
    <t>Venkitta Gawder</t>
  </si>
  <si>
    <t>KrishnaRajendraPrasad, Bakthi Nivas,Panamaram PO, 670721, Mob - 9207817951</t>
  </si>
  <si>
    <t>Kumba C</t>
  </si>
  <si>
    <t>Kumba C, Chembakakandy HO,Varadoor PO, 673591, Mob - 8943406718</t>
  </si>
  <si>
    <t>Kumudha P V</t>
  </si>
  <si>
    <t>Anadhakrishnan</t>
  </si>
  <si>
    <t>Kumudha P V, Avuvayal HO,Kamblakadu HO, 673591, Mob - 9961757741</t>
  </si>
  <si>
    <t>kunhimohamed</t>
  </si>
  <si>
    <t>Mohamedkutty</t>
  </si>
  <si>
    <t>kunhimohamed,Pallapatti ,Sri Madurai ( Po)Gudalur  643211 Mop 9442685256</t>
  </si>
  <si>
    <t>Kurian V J</t>
  </si>
  <si>
    <t>Kurian V J, Virappanamattathil,Cherukattor, 670721, Mob - 9495176080</t>
  </si>
  <si>
    <t>Annan</t>
  </si>
  <si>
    <t>Lakshmi, Mankani,Anjukunnu, 670645, Mob - 9061229172</t>
  </si>
  <si>
    <t xml:space="preserve">Lakshminarayanan </t>
  </si>
  <si>
    <t>Padnaban Empranthiri</t>
  </si>
  <si>
    <t>Lakshminarayanan , lakshmi Nivas(HO),Maniyankode P.O, 673122, Mob - 9447426577</t>
  </si>
  <si>
    <t>lalitha</t>
  </si>
  <si>
    <t>lalitha,Chullimoola,Kottathara PO,9961798175</t>
  </si>
  <si>
    <t>Latheef Pk</t>
  </si>
  <si>
    <t>Latheef PK, Pookoth,Tholpetty , 670646, Mob - 8943471281</t>
  </si>
  <si>
    <t>Lathika K R</t>
  </si>
  <si>
    <t>Lathika K R, Chembakakandy HO,Karani PO, 673591, Mob - 9048697668</t>
  </si>
  <si>
    <t>Lilly</t>
  </si>
  <si>
    <t xml:space="preserve"> Jose</t>
  </si>
  <si>
    <t>Lilly, Nirappilputhenpura,Cherukattor, 670721, Mob - 8606443439</t>
  </si>
  <si>
    <t>Linu T</t>
  </si>
  <si>
    <t>Linu T,Thattuparambil,Kottathara PO,9633165799</t>
  </si>
  <si>
    <t>Luka N J</t>
  </si>
  <si>
    <t>Luka N J,Nedumala,Kottathara PO Kurumbalakotta,673122-Mob-9847812343</t>
  </si>
  <si>
    <t>M Balakrishna Nambiar</t>
  </si>
  <si>
    <t>M Balakrishna Nambiar, Sandhyasadanam,Anjukunnu, 670645, Mob - 7902473557</t>
  </si>
  <si>
    <t>M Indira</t>
  </si>
  <si>
    <t>P M Nambishan</t>
  </si>
  <si>
    <t>M Indira, Ganaga Niwas,Panamaram, 670721, Mob - 9497643594</t>
  </si>
  <si>
    <t>M Ishwaran</t>
  </si>
  <si>
    <t>M Ishwaran, Mathankode Illam,Cherukattor, 670721, Mob - 9496441261</t>
  </si>
  <si>
    <t>M Sreedevi</t>
  </si>
  <si>
    <t>Kanaran Nair</t>
  </si>
  <si>
    <t>M Sreedevi, Puthanvidu,Anjukunnu, 670645, Mob - 9605376626</t>
  </si>
  <si>
    <t>M. Surendran</t>
  </si>
  <si>
    <t>V.P Govindan Nair</t>
  </si>
  <si>
    <t>M. Surendran, Anapara,Cherukattor, 670721, Mob - 9605164607</t>
  </si>
  <si>
    <t>M.Ramankutty</t>
  </si>
  <si>
    <t>M.Ramankutty, Ramniwas,Anjukunnu, 670645, Mob - 9605376626</t>
  </si>
  <si>
    <t>Madavi K V</t>
  </si>
  <si>
    <t>Madavi K V, Chembakakandy HO,Karani PO, 673591, Mob - 9400385808</t>
  </si>
  <si>
    <t>Madhavan P</t>
  </si>
  <si>
    <t>Madhavan P, Puthoorkunnu,Anjukunnu, 670645, Mob - 8078019867</t>
  </si>
  <si>
    <t>Mallika Veran</t>
  </si>
  <si>
    <t>Mallika Veran, Suganadhagiri,Sugandhagiri ,Kappikunu, 673576, Mob - 9847225361</t>
  </si>
  <si>
    <t xml:space="preserve">Manoharan A </t>
  </si>
  <si>
    <t>Gopinathan Nambiar</t>
  </si>
  <si>
    <t>Manoharan A , Sreelakshimi ,Anjukunnu, 670645, Mob - 9496945017</t>
  </si>
  <si>
    <t>Manoj Kumar</t>
  </si>
  <si>
    <t>Manoj Kumar, Alikootu,Cherukattor, 670721, Mob - 9961490525</t>
  </si>
  <si>
    <t>Manuel Tg</t>
  </si>
  <si>
    <t>Manuel TG, Thakarapilli,Nalloornad , 670645, Mob - 8281449732</t>
  </si>
  <si>
    <t>Mariyamma Chacko</t>
  </si>
  <si>
    <t>Mariyamma Chacko, Kalluvadakkal,Karttikulam , 670646, Mob - 9207808570</t>
  </si>
  <si>
    <t>Mary Thuruthel</t>
  </si>
  <si>
    <t>Mary Thuruthel, Thuruthel, Nalloornad, 670645, Mob - 9947816920</t>
  </si>
  <si>
    <t>Mathai Cc</t>
  </si>
  <si>
    <t>Mathai CC, Chalamattathil,Kammana PO , Kurishinkal, 670646, Mob - 9747845357</t>
  </si>
  <si>
    <t>Mathai K T</t>
  </si>
  <si>
    <t>Mathai K T, Kanjirathinkal (H), Edavaka , Kundichira, 670645 Mob-  8848799114</t>
  </si>
  <si>
    <t>Mathan P.J</t>
  </si>
  <si>
    <t>Mathaw PJ ,Pathiyeath ho Arinjarmala po Panamaram Mob-9447952150</t>
  </si>
  <si>
    <t>Mathew O.M</t>
  </si>
  <si>
    <t>Mathew O.M, Orathingal,Cherukattor, 670721, Mob - 9539172508</t>
  </si>
  <si>
    <t>Mathew P Thomas</t>
  </si>
  <si>
    <t>Mathew P Thomas, Padinjathnkunn ho Kottathara po Veetiyeri Mob-9947657020</t>
  </si>
  <si>
    <t>Mathew Thomas</t>
  </si>
  <si>
    <t>Mathew Thomas, Maniyangattu HO,Kayakunnu PO, 670721, Mob - 9020111229</t>
  </si>
  <si>
    <t>Melvin Sebastian</t>
  </si>
  <si>
    <t>Sebastian</t>
  </si>
  <si>
    <t>Melvin Sebastian, Thenmakuzhyil,Cherukattor, 670721, Mob - 9446180349</t>
  </si>
  <si>
    <t>Merlin Roy</t>
  </si>
  <si>
    <t>Roy</t>
  </si>
  <si>
    <t>Merlin Roy, Kizhakkethundathil HO,Nadavayal PO,9447296986</t>
  </si>
  <si>
    <t>Mileshkumar TP</t>
  </si>
  <si>
    <t>Damodharan nair</t>
  </si>
  <si>
    <t>Mileshkumar TP, Kolapatta, Kottathara PO, Kurumbalakotta, 673122 , Mob:9605058973</t>
  </si>
  <si>
    <t>Mohammad Nabeel .P</t>
  </si>
  <si>
    <t>Usman .P</t>
  </si>
  <si>
    <t>Mohammad Nabeel .p, Puthukudy(HO),Cherukattor(PO), 670721, Mob - 9447328892</t>
  </si>
  <si>
    <t>Mohandas PT</t>
  </si>
  <si>
    <t>Mohandas PT  , Udaya Nivas Thekkunthara po Kalpetta Mob-9496728486</t>
  </si>
  <si>
    <t>Muraleedharan M</t>
  </si>
  <si>
    <t>Muraleedharan M, Paramoola (H), Tharuvana, Peechangodu, 670731 Mob-  7034543295</t>
  </si>
  <si>
    <t>Nabirajan K</t>
  </si>
  <si>
    <t>Kumaraiah</t>
  </si>
  <si>
    <t>Nabirajan K Rajmahal(H.O)Madakkimala(P.O)8547584284</t>
  </si>
  <si>
    <t>Nadeera Usman</t>
  </si>
  <si>
    <t>P Usman</t>
  </si>
  <si>
    <t>Nadeera Usman, Puthukudy,Cherukattor, 670721, Mob - 9447328891</t>
  </si>
  <si>
    <t>Nagarathnam Avaa</t>
  </si>
  <si>
    <t>Rajagopal Gowder</t>
  </si>
  <si>
    <t>Nagarathnam Avaa, Avuvayal HO,Karani PO, 673591, Mob - 8547977337</t>
  </si>
  <si>
    <t>Narayanan, Pookode dairy,Lakkdi,Pookode dairy, 673576, Mob - 7970114652</t>
  </si>
  <si>
    <t>Narayanan P</t>
  </si>
  <si>
    <t>Padnabhan</t>
  </si>
  <si>
    <t>Narayanan P, Prasobitha,Thekkumthara PO,Mamilachamkunnu, 673121, Mob - 9745242505</t>
  </si>
  <si>
    <t>Naseefa Usman</t>
  </si>
  <si>
    <t>Naseefa Usman, Puthukudy(HO),Cherukattor(PO), 670721, Mob - 9444328891</t>
  </si>
  <si>
    <t>Neelu Elon</t>
  </si>
  <si>
    <t>Neelu Elon, Relon Estate,Kalpatta PO, 673121, Mob - 9447386174</t>
  </si>
  <si>
    <t>Neetha Elon</t>
  </si>
  <si>
    <t>Anooj</t>
  </si>
  <si>
    <t>Neetha Elon, Relon Estate,Kalpatta PO, 673121, Mob - 9447386174</t>
  </si>
  <si>
    <t>Nehana M V</t>
  </si>
  <si>
    <t>Nehana M V, Lakshmi Nivas HO, Kamblakadu PO, Kozhinjagadu, 673124 Mob-  9446783863</t>
  </si>
  <si>
    <t>Nicholas Pv</t>
  </si>
  <si>
    <t>Nicholas PV, Pallikkamalil,Ellumanham , 670645, Mob - 9645460585</t>
  </si>
  <si>
    <t>Nikila EK</t>
  </si>
  <si>
    <t>Baburaj</t>
  </si>
  <si>
    <t>Nikila EK, Mamilacha ho Thekkunthana po Kanyapalakunnu Mob-6238828874</t>
  </si>
  <si>
    <t>Nileena T J</t>
  </si>
  <si>
    <t>Jayakumar</t>
  </si>
  <si>
    <t>Nileena T J,Chaithanya HO,Maniyamkode PO,Thonikadave.673122</t>
  </si>
  <si>
    <t>Vengapally</t>
  </si>
  <si>
    <t>Nirmala Kumari V</t>
  </si>
  <si>
    <t>Sundaran N</t>
  </si>
  <si>
    <t>Nirmala Kumari V, Mathoor HO,Kaniyambatta PO, 670721, Mob - 8606103638</t>
  </si>
  <si>
    <t>Nisha M.V</t>
  </si>
  <si>
    <t>Nisha M.V, Aiswarya(HO),Madakkimala(PO), 673122, Mob - 9731144474</t>
  </si>
  <si>
    <t>Nitheesh EK</t>
  </si>
  <si>
    <t>BabuRaj</t>
  </si>
  <si>
    <t>Nitheesh EK , Mamilacha HO , Thekkumthara PO , Mob ;9447398289</t>
  </si>
  <si>
    <t>Nivetha Satheesan</t>
  </si>
  <si>
    <t>Nivetha Satheesan, Athira HO,Varadoor PO , 673591, Mob - 9447082454</t>
  </si>
  <si>
    <t>Noushique PP</t>
  </si>
  <si>
    <t>Koya Pp</t>
  </si>
  <si>
    <t>Noushique PP, Koya PP,670646, Mananthavady</t>
  </si>
  <si>
    <t>Nunjan</t>
  </si>
  <si>
    <t>Chaklin</t>
  </si>
  <si>
    <t>Nunjan, pookode dairy,Lakkdi,Pookode dairy, 673576, Mob - 6235039950</t>
  </si>
  <si>
    <t>P K Augustin</t>
  </si>
  <si>
    <t>P K Augustin, Pullanthanikal,Kottathara PO,6282473909</t>
  </si>
  <si>
    <t>P Krishnan</t>
  </si>
  <si>
    <t>Eswaran</t>
  </si>
  <si>
    <t>P Krishnan, Saubhagya Bhavan,Anjukunnu, 670645, Mob - 9446841925</t>
  </si>
  <si>
    <t xml:space="preserve">P Narayan </t>
  </si>
  <si>
    <t>P Narayan , Kalanivas,Anjukunnu, 670645, Mob - 9495638071</t>
  </si>
  <si>
    <t>P Raman</t>
  </si>
  <si>
    <t>Kellu</t>
  </si>
  <si>
    <t>P Raman,  Elikottu ,Cherukattor, 670721, Mob - 9744527791</t>
  </si>
  <si>
    <t>P V Antony</t>
  </si>
  <si>
    <t>P V Antony,Parapurathu Parambil,Kottathara PO kurumbalakotta,673122 Mob-9496549966</t>
  </si>
  <si>
    <t>P.Govindan</t>
  </si>
  <si>
    <t>Eshwaran</t>
  </si>
  <si>
    <t>P.Govindan, Thazhe Illam,Anjukunnu, 670645, Mob - 9947635373</t>
  </si>
  <si>
    <t>Padmajam MP</t>
  </si>
  <si>
    <t>Jayakeerthi</t>
  </si>
  <si>
    <t>Padmajam MP, Avuvayal HO,Karani PO, 673591, Mob - 9495065710</t>
  </si>
  <si>
    <t>Paily Pa</t>
  </si>
  <si>
    <t>Paily PA, Poovathinkal ,Kartikulam , 670646, Mob - 9745617481</t>
  </si>
  <si>
    <t>Krishnan Embranthiri</t>
  </si>
  <si>
    <t>Parameswaran, Oravandi,Nalloornad PO , Thonichal, 670645, Mob - 9747247257</t>
  </si>
  <si>
    <t>Parvathi Kavukakunnil</t>
  </si>
  <si>
    <t>Ragavan Nair</t>
  </si>
  <si>
    <t>Parvathi Kavukakunnil, Kavukakunnil,Mananthavady , 670645, Mob - 9495788449</t>
  </si>
  <si>
    <t>Paulose t k</t>
  </si>
  <si>
    <t xml:space="preserve">Kuriyakose </t>
  </si>
  <si>
    <t>Paulose t k, Vattaparambil,Kolagappara, Kolagappara, 673591, Mob - 9447896660</t>
  </si>
  <si>
    <t>Prajula C.P</t>
  </si>
  <si>
    <t>Gangadaran Nair</t>
  </si>
  <si>
    <t>Prajula C.P, Sugeshmandiram (H), Anchukunnu (PO)Panamaram, 670645 Mob - 9074343609</t>
  </si>
  <si>
    <t>Prasanna Kumari</t>
  </si>
  <si>
    <t>Curpaban Nair</t>
  </si>
  <si>
    <t>Prasanna Kumari, Thalapaliyil,Anjukunnu, 670645, Mob - 9539995982</t>
  </si>
  <si>
    <t>Prasoon TP</t>
  </si>
  <si>
    <t>Dharaneendra Prasad Cn</t>
  </si>
  <si>
    <t>Prasoon TP, Padmasree HO,Karani PO , 673591, Mob - 9447434597</t>
  </si>
  <si>
    <t>Prejwel KS</t>
  </si>
  <si>
    <t>Sreyamskumar</t>
  </si>
  <si>
    <t>Prejwel KS, DeviKripa HO,Karani PO, 673591, Mob - 9060618923</t>
  </si>
  <si>
    <t>Premjith  P.K</t>
  </si>
  <si>
    <t>Premjith  P.K, Puthiyidathummal,Anjukunnu  P.O Clubcentre, 670645, Mob - 7907485922</t>
  </si>
  <si>
    <t>Previraj N</t>
  </si>
  <si>
    <t>Nabiraj</t>
  </si>
  <si>
    <t>Previraj N Rajmahal(H.O)Madakkimala(P.O)8547584284</t>
  </si>
  <si>
    <t>Purushothaman E</t>
  </si>
  <si>
    <t>Padmagawder</t>
  </si>
  <si>
    <t>Purushothaman E, Mathoor HO,Kayakunnu PO, 670721, Mob - 8606106843</t>
  </si>
  <si>
    <t>Pushparani</t>
  </si>
  <si>
    <t>Pushparani, Puthanvid,Anjukunnu, 670645, Mob - 9605376626</t>
  </si>
  <si>
    <t>Radakrishnan Mp</t>
  </si>
  <si>
    <t>Sankaran Nambiar</t>
  </si>
  <si>
    <t>Radakrishnan MP, Krishnavilasam HO,Varadoor PO, 673591, Mob - 9746409751</t>
  </si>
  <si>
    <t>Radha Gopalan</t>
  </si>
  <si>
    <t>Radha Gopalan, Chembakakandy HO,Karani PO, 673591, Mob - 6238133623</t>
  </si>
  <si>
    <t>K T Madhavan</t>
  </si>
  <si>
    <t>Radhakrishnan, Thirvathira,Cherukattor, 670721, Mob - 9496151305</t>
  </si>
  <si>
    <t>Radhakrishnan, Puthanpura, Kottathara PO, Narangamoola, 673122 , Mob:9961241728</t>
  </si>
  <si>
    <t>Radhakrishnan P D</t>
  </si>
  <si>
    <t>Radhakrishnan PD, Avuvayal HO,Karani PO, 673591, Mob - 9495670784</t>
  </si>
  <si>
    <t>Radhalakshmi</t>
  </si>
  <si>
    <t>Narayanan Nair</t>
  </si>
  <si>
    <t>Radhalakshmi,  Thirmangalath,Cherukattor, 670721, Mob - 9497307604</t>
  </si>
  <si>
    <t>Ragavan K R</t>
  </si>
  <si>
    <t>Ragavan K R, Chembakakandy HO,Karani PO, 673591, Mob - 9656802327</t>
  </si>
  <si>
    <t>Rahul V</t>
  </si>
  <si>
    <t>Shankaran Embranthiri</t>
  </si>
  <si>
    <t>Rahul V, Koduvalli,Cherukattor, 670721, Mob - 9744109577</t>
  </si>
  <si>
    <t>Rajan KP</t>
  </si>
  <si>
    <t>Karunakaran Nair</t>
  </si>
  <si>
    <t>Rajan KP, Sreehari HO,Karani PO, 673591, Mob - 9645737537</t>
  </si>
  <si>
    <t>Rajeesh C S</t>
  </si>
  <si>
    <t>Rajeesh C S, Kallanchira HO,Karani PO, 673591, Mob - 9497643649</t>
  </si>
  <si>
    <t>Rajeev K Joseph</t>
  </si>
  <si>
    <t>Rajeev K Joseph, Kizhakkethundathil HO,Nadavayal PO, 670721, Mob - 9895930935</t>
  </si>
  <si>
    <t>Rajeev T J</t>
  </si>
  <si>
    <t>Rajeev TJ,Thengaparayil HO,Neervaram PO ,9656056420</t>
  </si>
  <si>
    <t>RajendraPrasad N K</t>
  </si>
  <si>
    <t>KrishnaGawder</t>
  </si>
  <si>
    <t>Rejendra Prasad, Moolavayal HO,Panamaram PO Moolavayal9947868911</t>
  </si>
  <si>
    <t>Rajesh P.K</t>
  </si>
  <si>
    <t>Ravindran P.C</t>
  </si>
  <si>
    <t>Rajesh P.k, Puthenveedu,Cherukattor, 670721, Mob - 8891476468</t>
  </si>
  <si>
    <t>Rajesh V</t>
  </si>
  <si>
    <t>Rajesh V, Koduvalli,Cherukattor, 670721, Mob - 9744109577</t>
  </si>
  <si>
    <t>Rajesh VT</t>
  </si>
  <si>
    <t>Rajesh VT, Mathoor H O,Kayakunnu PO, 670721, Mob - 9961756993</t>
  </si>
  <si>
    <t>Ramakrishnan Pg</t>
  </si>
  <si>
    <t>Gopalan Pk</t>
  </si>
  <si>
    <t>Ramakrishnan PG, Palathinkal,Kattikulam Po, Ammani, 670646, Mob - 7902250234</t>
  </si>
  <si>
    <t>Ramankutty K K</t>
  </si>
  <si>
    <t>RamanKutty, Chembakakandy HO,Varadoor PO, 673591, Mob - 8086047070</t>
  </si>
  <si>
    <t xml:space="preserve">Rani  E.P </t>
  </si>
  <si>
    <t>Padnaban Nair</t>
  </si>
  <si>
    <t>Rani  E.P , Edakattil(H),Anjukunnu PO , 670645, Mob - 9400621589</t>
  </si>
  <si>
    <t>Ravindran</t>
  </si>
  <si>
    <t>Ravindran, Puthanvid,Anjukunnu, 670645, Mob - 9562292441</t>
  </si>
  <si>
    <t>Regu T.R</t>
  </si>
  <si>
    <t>T R Balan</t>
  </si>
  <si>
    <t>Regu T.R, Regumandiram,Thekkumthara  PO, 673124, Mob - 9048869660</t>
  </si>
  <si>
    <t>Rejeena V K</t>
  </si>
  <si>
    <t>Devarajan</t>
  </si>
  <si>
    <t>Rejeena V K, Ozhankal , Kammana, 670645, Mob - 9605138215</t>
  </si>
  <si>
    <t>Reji Kp</t>
  </si>
  <si>
    <t>Philip</t>
  </si>
  <si>
    <t>Reji KP, Kalluvadakkal,Kartikulam , 670646, Mob - 9447546862</t>
  </si>
  <si>
    <t>Rejitha A R</t>
  </si>
  <si>
    <t>Sajeesh KS</t>
  </si>
  <si>
    <t>Rejitha A R, Kurumboli (H), Panavally PO, Panavally, 670646 Mob-  9946598395</t>
  </si>
  <si>
    <t>Rethnamma D</t>
  </si>
  <si>
    <t>Rethnamma D, Geethanjali,Sugandhagiri PO,Kaithakolly, 673576, Mob - 9947924577</t>
  </si>
  <si>
    <t>Pozhuthana</t>
  </si>
  <si>
    <t>Reveendren A D</t>
  </si>
  <si>
    <t>Reveendren A D, Avuvayal HO,Karani PO, 673591, Mob - 9497395578</t>
  </si>
  <si>
    <t>Rima</t>
  </si>
  <si>
    <t>Rima ,W/O Sunny mozhayil po Anjukunnu Mob-8281532835</t>
  </si>
  <si>
    <t>Rojish Devassia</t>
  </si>
  <si>
    <t>Devassia T M</t>
  </si>
  <si>
    <t>Rojish Devassia, Thekkilakattil,Kottathara P O, 673121, Mob - 9526301373</t>
  </si>
  <si>
    <t>Roy M J</t>
  </si>
  <si>
    <t>Roy M J, Mekkara,Kammana PO , Kurishinkal, 670645, Mob - 9495175987</t>
  </si>
  <si>
    <t>Roy Thomas</t>
  </si>
  <si>
    <t>Roy Thomas,Kizhakkethundathil HO,Nadavayal PO,9447296986</t>
  </si>
  <si>
    <t>Royichan P.V</t>
  </si>
  <si>
    <t>Royichan P.V, Palattil,Anjukunnu, 670645, Mob - 8301032188</t>
  </si>
  <si>
    <t>Rukmani M. P</t>
  </si>
  <si>
    <t>Malankara</t>
  </si>
  <si>
    <t>Rukmani M. P, Shivapuram,Echome PO , Echome, 670721, Mob - 9526427033</t>
  </si>
  <si>
    <t>S.R Kamalam</t>
  </si>
  <si>
    <t>Rama Krishnan</t>
  </si>
  <si>
    <t>S.R Kamalam, Meera sadan ho Maniyankod po Mob-6526229685</t>
  </si>
  <si>
    <t>Sabu Kj</t>
  </si>
  <si>
    <t>Iipe</t>
  </si>
  <si>
    <t>Sabu KJ, Kottoor, Nalloornad, 670645, Mob - 9526868202</t>
  </si>
  <si>
    <t>Sabu Uv</t>
  </si>
  <si>
    <t>Sabu UV,  Uzhunungal, Nalloornad, 670645, Mob - 9446648062</t>
  </si>
  <si>
    <t>Sadhi</t>
  </si>
  <si>
    <t>Paalan</t>
  </si>
  <si>
    <t>Sadhi, pookode dairy,Lakkidi,Pookode dairy, 673576, Mob - 9525365487</t>
  </si>
  <si>
    <t>Sahasranamanan P.R</t>
  </si>
  <si>
    <t>Ramanarayana Iyer</t>
  </si>
  <si>
    <t>Sahasranamanan P.R,  Sadguru,Cherukattor, 670721, Mob - 9497833980</t>
  </si>
  <si>
    <t xml:space="preserve">Sajeesh </t>
  </si>
  <si>
    <t>Sajeesh, Kalara,Kottathara PO,Kalara, 673121, Mob - 9400885789</t>
  </si>
  <si>
    <t>Sajeesh K S</t>
  </si>
  <si>
    <t>Sajeesh K S, Kurumboli (H), Panavally PO, Panavally, 670646 Mob-  9946598395</t>
  </si>
  <si>
    <t>Saly Pv</t>
  </si>
  <si>
    <t>Roy Pj</t>
  </si>
  <si>
    <t>Saly PV, Poovathinkal ,Kartikulam , 670646, Mob - 9497306803</t>
  </si>
  <si>
    <t>Sambhu</t>
  </si>
  <si>
    <t>Sambhu, Puthumana Illam,Anjukunnu, 670645, Mob - 9847247480</t>
  </si>
  <si>
    <t>Sandeep A S</t>
  </si>
  <si>
    <t>Sunderrajan</t>
  </si>
  <si>
    <t>Sandeep A S, Avuvayal HO,Karani PO, 673591, Mob - 9847722965</t>
  </si>
  <si>
    <t>Sanjeeve Kumar P K</t>
  </si>
  <si>
    <t>Sanjeeve Kumar PK,Poothiyothu Ho, Nadavayal PO, 9446512797</t>
  </si>
  <si>
    <t>Sanjith K S</t>
  </si>
  <si>
    <t>Surendren</t>
  </si>
  <si>
    <t>Sanjith K S, Sreepadham HO,Karimkutty PO, , Mob - 9387412661</t>
  </si>
  <si>
    <t>Sankaran</t>
  </si>
  <si>
    <t>Sankaran, Pookode dairy,Lakkdi,Pookode dairy, 673576, Mob - 8086943818</t>
  </si>
  <si>
    <t xml:space="preserve">Sankaran V </t>
  </si>
  <si>
    <t>Shymbu Embranthiri</t>
  </si>
  <si>
    <t>Sankaran V , Koduvally ,Cherukattor, 670721, Mob - 9744109577</t>
  </si>
  <si>
    <t>Sanod N.G</t>
  </si>
  <si>
    <t>Sanod N.G, Narichiramukulel,Echome, 670721, Mob - 9961237306</t>
  </si>
  <si>
    <t>Sanoop Kp</t>
  </si>
  <si>
    <t>Sanoop KP, Koloor,Tholpetty , 670646, Mob - 9544667684</t>
  </si>
  <si>
    <t>Sanoth Kumar A</t>
  </si>
  <si>
    <t xml:space="preserve">Chandrashekar </t>
  </si>
  <si>
    <t>Sanoth Kumar A, Shreeragam,Cherukattor, 670721, Mob - 9744246266</t>
  </si>
  <si>
    <t>Santha V K</t>
  </si>
  <si>
    <t>Kochupappi</t>
  </si>
  <si>
    <t>Santha V K, Varakil  (H), Panavally PO, Panavally, 670646 Mob-  9048097307</t>
  </si>
  <si>
    <t>Santhi Prasad Ad</t>
  </si>
  <si>
    <t>Devaya Gawder</t>
  </si>
  <si>
    <t>Santhi Prasad AD, Avuvayal HO,Karani PO, 673591, Mob - 9446180209</t>
  </si>
  <si>
    <t>Santhosh C S</t>
  </si>
  <si>
    <t>Santhosh C S, AbishekBhavan HO,Karani PO, 673591, Mob - 9526917660</t>
  </si>
  <si>
    <t>Santhosh P K</t>
  </si>
  <si>
    <t>Santhosh P K, Paramoola (H), Tharuvana, Peechangodu, 670731 Mob-  7561889783</t>
  </si>
  <si>
    <t>Santhosh P R</t>
  </si>
  <si>
    <t>Santhosh PR, Avuvayal HO,Karani PO, 673591, Mob - 9744892528</t>
  </si>
  <si>
    <t>Santhosh V M</t>
  </si>
  <si>
    <t>Santhosh V M,Vllatu,Kottathara PO Kurumbalakotta,673122,Mob-9061643707</t>
  </si>
  <si>
    <t>Santof E George</t>
  </si>
  <si>
    <t>Santof E George,Erattamundakkel HO,Nadavayal PO 9447080968</t>
  </si>
  <si>
    <t>Saradha M</t>
  </si>
  <si>
    <t>Saradha M, Avuvayal HO,Karani PO, 673591, Mob - 9605743340</t>
  </si>
  <si>
    <t>Sarangapani V</t>
  </si>
  <si>
    <t>Krishnan Gawder</t>
  </si>
  <si>
    <t>Sarangapani V, Aradhana HO,Kayakunnu PO, 670721, Mob - 9746754894</t>
  </si>
  <si>
    <t>Sarojini Mohan Kumar</t>
  </si>
  <si>
    <t xml:space="preserve">Mohan Kumar </t>
  </si>
  <si>
    <t>Sarojini Mohan kumar, Chinju kottage, Thrisslery, 670646, Mob - 9605327797</t>
  </si>
  <si>
    <t>Saroop K</t>
  </si>
  <si>
    <t>Saroop K, Koloor,Tholpetty , 670646, Mob - 9656583762</t>
  </si>
  <si>
    <t>Sasikumar KR</t>
  </si>
  <si>
    <t>Ramu Gawder</t>
  </si>
  <si>
    <t>SasiKumar KR, Sreeram Nivas,Varadoor PO, 673591, Mob - 9495612836</t>
  </si>
  <si>
    <t>Poothadi</t>
  </si>
  <si>
    <t>Satheesan MP</t>
  </si>
  <si>
    <t>Satheesan MP, Athira HO,Varadoor PO, 673591, Mob - 9447082454</t>
  </si>
  <si>
    <t>Satheesh Babu</t>
  </si>
  <si>
    <t>Satheesh Babu, Chembokara puthanveed,Kammana PO , Kurishinkal, 670645, Mob - 9947345830</t>
  </si>
  <si>
    <t>Satheesh S</t>
  </si>
  <si>
    <t>Sahsranam Iyer</t>
  </si>
  <si>
    <t>Satheesh S, Vallipatta HO,Karani PO, 673591, Mob - 8281822593</t>
  </si>
  <si>
    <t>Sathesh Kumar C.S</t>
  </si>
  <si>
    <t>Somapraba V.V</t>
  </si>
  <si>
    <t>Sathesh Kumar C.S, Chandrabavan(HO),Anjukunnu PO, 670645, Mob - 9495307627</t>
  </si>
  <si>
    <t>Sathyabhama E R</t>
  </si>
  <si>
    <t>Sathyabhama E R, Avuvayal HO,Karani PO, 673591, Mob - 9847722965</t>
  </si>
  <si>
    <t>Sathyajith S.K</t>
  </si>
  <si>
    <t>Sankaran Kurup</t>
  </si>
  <si>
    <t>Sathyajith S.K, Kailas,Echome, 670721, Mob - 9847460958</t>
  </si>
  <si>
    <t>Scaria KV</t>
  </si>
  <si>
    <t>Scaria KV, Kannothmolayail H O,Karani PO, 673591, Mob - 9539195828</t>
  </si>
  <si>
    <t>Selin Sobi</t>
  </si>
  <si>
    <t>Sobi</t>
  </si>
  <si>
    <t>Selin Sobi, Pulithoppil, Nalloornad, 670645, Mob - 9048239810</t>
  </si>
  <si>
    <t>Sethumadavan K P</t>
  </si>
  <si>
    <t>Sethumadavan K P, Mahika HO,Kaniyambatta PO, 673124, Mob - 9745637453</t>
  </si>
  <si>
    <t>Shailaja .K</t>
  </si>
  <si>
    <t>Shailaja .K, Puthiyidathummal,Anjukunnu P.O Puthiyidathummal, 670645, Mob - 9747311612</t>
  </si>
  <si>
    <t>Shaji Mohanan E P</t>
  </si>
  <si>
    <t>Vishwanath</t>
  </si>
  <si>
    <t>Shaji Mohanan E P, Parakkal HO Thekkumthara po kalpetta Mob-9447386164</t>
  </si>
  <si>
    <t>Shaji P.T</t>
  </si>
  <si>
    <t>Shaji P.T, Padinjattinkara ho Kottathara po Kottathra Mob-8006065495</t>
  </si>
  <si>
    <t>Shamsudeen P</t>
  </si>
  <si>
    <t>Shamsudeen P, Parakkantavida,Kattikulam Po, Kappikandi, 670646, Mob - 9946443949</t>
  </si>
  <si>
    <t>Shanmughan A N</t>
  </si>
  <si>
    <t>Shanmughan A N, Ayath (H), Panavally PO, Panavally, 670646 Mob-  9188215309</t>
  </si>
  <si>
    <t>Unni Nair</t>
  </si>
  <si>
    <t>Sheeja , Sheeja Nivas Thekkumthara po Kalpetta  Mob-7306977141</t>
  </si>
  <si>
    <t>Sheela T N</t>
  </si>
  <si>
    <t>Sheela T N, Krishnavilasam HO,Varadoor PO, 673591, Mob - 9746409751</t>
  </si>
  <si>
    <t>Sheena MA</t>
  </si>
  <si>
    <t>Sheena MA, Koodakattu , Kammana PO, Mob - 9447546341</t>
  </si>
  <si>
    <t>Shibu, Thekkanamkunnel,Moodakkolly(PO)Chembukolly, 673592, Mob - 9946597474</t>
  </si>
  <si>
    <t>Shibu Issac</t>
  </si>
  <si>
    <t>Shibu Issac,Kochupurakal,Kottathara PO Kurumbalakotta,673122-Mob-9645007761</t>
  </si>
  <si>
    <t>Shiji John</t>
  </si>
  <si>
    <t>Mathewkutty</t>
  </si>
  <si>
    <t>Shiji John, Chavarnal (H), Panavally PO, Panavally, 670646 Mob-  9747453042</t>
  </si>
  <si>
    <t>Shijna Mohan Kumar</t>
  </si>
  <si>
    <t>Shijna Mohan kumar, Chinju kottage, Thrisslery, 670646, Mob - 9605327797</t>
  </si>
  <si>
    <t>Shiju mon T K</t>
  </si>
  <si>
    <t>P K Krishnan kutty</t>
  </si>
  <si>
    <t>Shiju mon T K, Palakkaparambil,Moodakkolly(PO)Koodallur, 673592, Mob - 9947616870</t>
  </si>
  <si>
    <t>Shilly Paul</t>
  </si>
  <si>
    <t>Paulose KA</t>
  </si>
  <si>
    <t>Shilly Paul, Koodakattu, Kammana PO, Mananthvady,kammana,Mob - 8281789721</t>
  </si>
  <si>
    <t>Shingli Mohan Kumar</t>
  </si>
  <si>
    <t>Shingli Mohan kumar, Chinju kottage, Thrisslery, 670646, Mob - 9605327790</t>
  </si>
  <si>
    <t>Shinoj Joseph</t>
  </si>
  <si>
    <t>Shinoj Joseph,Kainikkal,Kattikulam PO, 670646, Mob - 9562274878</t>
  </si>
  <si>
    <t>Sibi K D</t>
  </si>
  <si>
    <t>Sibi K D, Kariakattu (H), Thavinjal ,Combara, 670644 Mob-  9961889324</t>
  </si>
  <si>
    <t>Sibi Thomas</t>
  </si>
  <si>
    <t>Sibi Thomas,Vazhakal,Kottathara PO Kurumbalakotta,673122-Mob-9447545170</t>
  </si>
  <si>
    <t>Sinaba Beebee House</t>
  </si>
  <si>
    <t>Sinaba beebee house, Beebeeuse,Karttikulam , 670646, Mob - 9961984782</t>
  </si>
  <si>
    <t>Smitha Manoj</t>
  </si>
  <si>
    <t>Smitha Manoj,Edapazhathil,Kottathara PO Kurumbalakotta,673122-Mob-9995473403</t>
  </si>
  <si>
    <t>Smitha Paresh</t>
  </si>
  <si>
    <t>Sathyadevan</t>
  </si>
  <si>
    <t>Smitha Paresh, Koduvally ,Cherukattor, 670721, Mob - 9447993696</t>
  </si>
  <si>
    <t>Sobi Pulithopil</t>
  </si>
  <si>
    <t>Sobi Pulithopil, Pulithoppil, Thrisslery, 670646, Mob - 9048239817</t>
  </si>
  <si>
    <t>Sony Jacob</t>
  </si>
  <si>
    <t xml:space="preserve">Jacob  </t>
  </si>
  <si>
    <t>Sony  Jacob, Moozhayil HO Arinjarmala po Anjukunnu Mob-9846295708</t>
  </si>
  <si>
    <t>Sosamma Scariya</t>
  </si>
  <si>
    <t>Sosamma Scariya, Pulikakudiyil,Kammana,Kammana, 670645, Mob - 8606744964</t>
  </si>
  <si>
    <t>Soudamini C</t>
  </si>
  <si>
    <t>Keshavan Nambair</t>
  </si>
  <si>
    <t>Soudamini C, Meethel Veed,Cherukattor, 670721, Mob - 9288178197</t>
  </si>
  <si>
    <t>Sreejith S R</t>
  </si>
  <si>
    <t>Ramachandran Nair</t>
  </si>
  <si>
    <t>Sreejith S R, Sakthi Sarath HO,Karani PO, 673591, Mob - 7559039046</t>
  </si>
  <si>
    <t>Sreeni MR</t>
  </si>
  <si>
    <t>Ramakrishna Gawder</t>
  </si>
  <si>
    <t>Sreeni MR,Pavithram HO, Arinjarmala PO,Padikkamvayal 9605764795</t>
  </si>
  <si>
    <t>Sreeyal Devi MD</t>
  </si>
  <si>
    <t>Sreeyal Devi M D,Sreepadam Ho,Karimkutty PO,673124,9387412661</t>
  </si>
  <si>
    <t>Sreya A K</t>
  </si>
  <si>
    <t>Murunikkara</t>
  </si>
  <si>
    <t>Sreya A K, Abilash Ho Murunikkara Madakkimala PO Mob 9446257229</t>
  </si>
  <si>
    <t>Sreyamskumar V P</t>
  </si>
  <si>
    <t>Padma Gawder</t>
  </si>
  <si>
    <t>Sreyamskumar V P, DeviKripa HO,Karani PO, 673591, Mob - 9446163216</t>
  </si>
  <si>
    <t>Subramanyan V K</t>
  </si>
  <si>
    <t>Kochupandy</t>
  </si>
  <si>
    <t>Subramanyan V K, Varakil  (H), Panavally PO, Panavally, 670646 Mob-  9747531190</t>
  </si>
  <si>
    <t>Sudakaran V.K</t>
  </si>
  <si>
    <t>Madavan Nambair</t>
  </si>
  <si>
    <t>Sudakaran V.K, Meethel Veed,Cherukattor, 670721, Mob - 9288178197</t>
  </si>
  <si>
    <t>Sumana .N</t>
  </si>
  <si>
    <t>Sumana .N Prasobitha(HO)Thekkumthara PO Mamilachamkunnu-Mob 974524505</t>
  </si>
  <si>
    <t>Suneesh kumar</t>
  </si>
  <si>
    <t>Suneesh kumar, Pookode dairy,Lakkdi,Pookode dairy, 673576, Mob - 9605763793</t>
  </si>
  <si>
    <t>Sunil Kumar</t>
  </si>
  <si>
    <t>Sunil Kumar, Cherumgottil,Panavally , 670646, Mob - 9846177454</t>
  </si>
  <si>
    <t>Sunitha KR</t>
  </si>
  <si>
    <t>Sunitha KR, Kallanchira HO,Karani PO, 673591, Mob - 9400689720</t>
  </si>
  <si>
    <t>Sunitha Prasannakumar</t>
  </si>
  <si>
    <t>Prasannakumar</t>
  </si>
  <si>
    <t>Sunitha Prasannakumar, Avuvayal HO,Karani PO, 673591, Mob - 9495065710</t>
  </si>
  <si>
    <t>Sunny Jacob</t>
  </si>
  <si>
    <t>Sunny Jacob,Arukakkal, Ondayangadi PO, Mob - 9946152260</t>
  </si>
  <si>
    <t>Sunny K A</t>
  </si>
  <si>
    <t>Sunny K A, Kizhakkethundathil HO,Panamaram PO, 670721, Mob - 9946407320</t>
  </si>
  <si>
    <t>Sunny M.C</t>
  </si>
  <si>
    <t>Sunny M C, Moozhayil ho Arinjarmala po Mob-9962138756</t>
  </si>
  <si>
    <t>Sunny TP</t>
  </si>
  <si>
    <t>Sunny T P,Thengaparayil HO,Neervaram PO 9645240325</t>
  </si>
  <si>
    <t>Surendran T</t>
  </si>
  <si>
    <t>Surendran T, Ramanilayam HO Maniyankod po Vengapally Mob9496341660</t>
  </si>
  <si>
    <t>Suresh  Kumar P V</t>
  </si>
  <si>
    <t>Padmarajan</t>
  </si>
  <si>
    <t>Suresh Kumar P V, Avuvayal HO,Karani PO, 673591, Mob - 9744220585</t>
  </si>
  <si>
    <t>Suresh K S</t>
  </si>
  <si>
    <t>Suresh K S, Vallipatta HO,Karani PO, 673591, Mob - 9947383547</t>
  </si>
  <si>
    <t>Suresh Kumar</t>
  </si>
  <si>
    <t>Krishnsn Nambiar</t>
  </si>
  <si>
    <t>Suresh Kumar, Komath ,Panavally PO,Panavally, 670646, Mob - 9946596634</t>
  </si>
  <si>
    <t>Suresh Kumar V B</t>
  </si>
  <si>
    <t>Brammaya Gawder</t>
  </si>
  <si>
    <t>Suresh Kumar V B,Chaithanya HO,Maniyamkode PO,Thonikadave.673122</t>
  </si>
  <si>
    <t>Suresh M A</t>
  </si>
  <si>
    <t>Annan M K</t>
  </si>
  <si>
    <t>Suresh M A,Maravayal,Kottathara PO,9742332562</t>
  </si>
  <si>
    <t>Suseela M K</t>
  </si>
  <si>
    <t>Vasu Pd</t>
  </si>
  <si>
    <t>Suseela M K, Avuvayal HO,Karani PO, 673591, Mob - 9744220585</t>
  </si>
  <si>
    <t>Sushena A C</t>
  </si>
  <si>
    <t>Chandramohanan</t>
  </si>
  <si>
    <t>Sushena A C, Padikkara HO,Varadoor PO, 673591, Mob - 9447518559</t>
  </si>
  <si>
    <t>Sushena Devi</t>
  </si>
  <si>
    <t>Prabachandran</t>
  </si>
  <si>
    <t>Sushena devi, Jayakumary estate,Madakkimala PO , Madakkimala, 673121, Mob - 9495892208</t>
  </si>
  <si>
    <t>Sushma E</t>
  </si>
  <si>
    <t>M P Chandran</t>
  </si>
  <si>
    <t>Sushma E, Mahima,Anjukunnu, 670645, Mob - 9496443549</t>
  </si>
  <si>
    <t>Swaminathan A</t>
  </si>
  <si>
    <t>Anirudhan</t>
  </si>
  <si>
    <t>Swaminathan A, Ayath (H), Panavally PO, Panavally, 670646 Mob-  8722208170</t>
  </si>
  <si>
    <t>Swarnashree</t>
  </si>
  <si>
    <t>Swarnashree, Puthanvidu,Anjukunnu, 670645, Mob - 9605376626</t>
  </si>
  <si>
    <t>Swatha Neev</t>
  </si>
  <si>
    <t>Neev Mohan</t>
  </si>
  <si>
    <t>Swatha Neev, Sreevardha HO,Karani PO, 673591, Mob - 9447385787</t>
  </si>
  <si>
    <t>Swayamprabha V</t>
  </si>
  <si>
    <t>Swayamprabha V, Mathoor H O,Kayakunnu PO, 670721, Mob - 9961757859</t>
  </si>
  <si>
    <t>T Baskaran</t>
  </si>
  <si>
    <t>T Baskaran, Pookode dairy,Lakkidi,Pookode dairy, 673576, Mob - 9562540421</t>
  </si>
  <si>
    <t>T K Surendran</t>
  </si>
  <si>
    <t>T K Surderen, Thalapaliyil,Anjukunnu, 670645, Mob - 9947084524</t>
  </si>
  <si>
    <t>T.M Achappan</t>
  </si>
  <si>
    <t>T.M Achappan, Thettuvadi,Madakkimala PO , Thettuvadi, 673121, Mob - 8606827828</t>
  </si>
  <si>
    <t>Thankachan C T</t>
  </si>
  <si>
    <t>Thankachan C T, Choopurath,Cherukattor, 670721, Mob - 8921982089</t>
  </si>
  <si>
    <t>Thanooj P L</t>
  </si>
  <si>
    <t>Lakshmi Kanda</t>
  </si>
  <si>
    <t>Thanooj P L, Sangeetha HO,Varadoor PO, 673591, Mob - 9744892528</t>
  </si>
  <si>
    <t>The Manager ( Meppadi Plantation P Ltd )</t>
  </si>
  <si>
    <t>The Manager ( Meppadi Plantation P Ltd ), Nathamkuni PO ,Thattikappalam, 673577 Mob-  8903953796</t>
  </si>
  <si>
    <t>Mupainadu</t>
  </si>
  <si>
    <t>The Manager ( Platinam Point Plantation Pvt LTD )</t>
  </si>
  <si>
    <t>Mohammed</t>
  </si>
  <si>
    <t>The Manager ( Platinam Point Plantation Pvt LTD ), Nathamkuni PO ,Thattikappalam, 673577 Mob-  8903953796</t>
  </si>
  <si>
    <t>The Manager (Kolery 100 acre)</t>
  </si>
  <si>
    <t>Lorence</t>
  </si>
  <si>
    <t>The Manager, Kolery 100acre , Meppadi PO, Kolery, 673577 Mob-  7306434312</t>
  </si>
  <si>
    <t>The Manager (Kolery Estate )</t>
  </si>
  <si>
    <t xml:space="preserve"> The Manager (Kolery Estate ), Meppadi PO, Lucky Hill, 673577 Mob-  9744125565</t>
  </si>
  <si>
    <t>Theyi</t>
  </si>
  <si>
    <t>Theyi, Alikottu,Cherukattor, 670721, Mob - 8086673067</t>
  </si>
  <si>
    <t>Thilothama .B</t>
  </si>
  <si>
    <t>Subanna</t>
  </si>
  <si>
    <t>Thilothama .B, Sreyas(HO),Maniyankode P.O, 673122, Mob - 8113092755</t>
  </si>
  <si>
    <t>Thomachan J</t>
  </si>
  <si>
    <t>Thomachan J, Moolamkuzhakal (H), Thavinjal ,Combara, 670644 Mob-  9400896426</t>
  </si>
  <si>
    <t>Johny</t>
  </si>
  <si>
    <t>Thomas, Kavumandham,Kavumandham.Kottakunnu, 673122, Mob - 9605400553</t>
  </si>
  <si>
    <t>Kavumannam</t>
  </si>
  <si>
    <t>Thomas K.D</t>
  </si>
  <si>
    <t>Thomas K.D, Karimbana,Cherukattor, 670721, Mob - 9605080983</t>
  </si>
  <si>
    <t>Thomas Kv</t>
  </si>
  <si>
    <t>Thomas KV, Kizhakebagath,Thrisslery , 670646, Mob - 7561063247</t>
  </si>
  <si>
    <t xml:space="preserve">Thomas Mathew </t>
  </si>
  <si>
    <t>Thomas Mathew , Cheenkalel,Cherukattor, 670721, Mob - 6282966925</t>
  </si>
  <si>
    <t>Thomas Pm</t>
  </si>
  <si>
    <t>Thomas PM, Kottumoottil,Kartikulam , 670646, Mob - 9497085790</t>
  </si>
  <si>
    <t>Thomas Pp</t>
  </si>
  <si>
    <t>Thomas PP, Poovathinkal ,Kartikulam , 670646, Mob - 9447849778</t>
  </si>
  <si>
    <t>Thomas t t</t>
  </si>
  <si>
    <t>Thomas t t, Thadathil,Thovarimala , Kundhani, 673592, Mob - 9847509516</t>
  </si>
  <si>
    <t>Nenmeni</t>
  </si>
  <si>
    <t>Thresiyamma Joy</t>
  </si>
  <si>
    <t>joy</t>
  </si>
  <si>
    <t>Thresiyamma Joy,Mamballi,Kottathara PO,Kurumbalakotta,673122-Mob-7510367100</t>
  </si>
  <si>
    <t>Thressimma</t>
  </si>
  <si>
    <t>Thressimma, Pookkattu,Cherukattor, 670721, Mob - 9947772716</t>
  </si>
  <si>
    <t>Thresyamma</t>
  </si>
  <si>
    <t>Thresyamma, Ramachanattu,Arinjermala P O, 670721, Mob - 9605517035</t>
  </si>
  <si>
    <t>Udhayabanu</t>
  </si>
  <si>
    <t>Udhayabanu,3/882 , Sri Madurai ( Po)Gudalur  643212 Mop 9443362903</t>
  </si>
  <si>
    <t>Unnikrishnan  P</t>
  </si>
  <si>
    <t>Unnikrishnan  P, Palamoola (HO),Cherukattor(PO), 670721, Mob - 9747128790</t>
  </si>
  <si>
    <t>Unnikrishnan Nair</t>
  </si>
  <si>
    <t>Kuttikrishnan</t>
  </si>
  <si>
    <t>Unnikrishnan Nair, Ambadi(ho),Madakkunnu PO , Veetiyeri, 673121, Mob - 9447357485</t>
  </si>
  <si>
    <t>Usha E K</t>
  </si>
  <si>
    <t>Usha E K, Athira HO,Varadoor PO, 673591, Mob - 9447082454</t>
  </si>
  <si>
    <t>Usha Kumari</t>
  </si>
  <si>
    <t>Usha Kumari, Puthanvid,Anjukunnu, 670645, Mob - 9605376626</t>
  </si>
  <si>
    <t>V.M Thomas</t>
  </si>
  <si>
    <t>V.M Thomas,Varikal,Kottathara PO Kurumbalakotta,673122-Mob-9526516426</t>
  </si>
  <si>
    <t>Valsa Johny</t>
  </si>
  <si>
    <t>Valsa Johny, Koonanmakil HO,Karani PO, 673591, Mob - 9048503930</t>
  </si>
  <si>
    <t>Valsan V, M</t>
  </si>
  <si>
    <t>Valsan V M,Vattakattel,M T Nagar(po)Gudalur  643211 Mop 7639652092</t>
  </si>
  <si>
    <t>Gudalur</t>
  </si>
  <si>
    <t>Varghese AK</t>
  </si>
  <si>
    <t>Kunjoora</t>
  </si>
  <si>
    <t>Varghese AK, Annakkattil HO,Karani PO, 673591, Mob - 9526172480</t>
  </si>
  <si>
    <t>Varghese NP</t>
  </si>
  <si>
    <t>Varghese NP, Nedungottil HO,Karani PO, 673591, Mob - 9745838510</t>
  </si>
  <si>
    <t>Vasanthakumar K C</t>
  </si>
  <si>
    <t>Vasandakumar K C,Karimkutty HO,Karimkutty PO673124,9744220792</t>
  </si>
  <si>
    <t>Vasanthakumar Uk</t>
  </si>
  <si>
    <t>Kumaran U K</t>
  </si>
  <si>
    <t>Vasanthakumar UK, Unnukallinkal,Kartikulam , 670646, Mob - 9447545863</t>
  </si>
  <si>
    <t>Vasanthi</t>
  </si>
  <si>
    <t>K.P Kunjiraman</t>
  </si>
  <si>
    <t>Vasanthi, Alakandi,Anjukunnu, 670645, Mob - 9496283572</t>
  </si>
  <si>
    <t>Vasupooja Prasad</t>
  </si>
  <si>
    <t>Vasupooja Prasad, Vini Mandiram HO,Karani PO, 673591, Mob - 9946545692</t>
  </si>
  <si>
    <t>Velachi Kesavan</t>
  </si>
  <si>
    <t>Velachi Kesavan, Suganadhagiri,Sugandhagiri,Kaidhakolli, 673576, Mob - 9747333278</t>
  </si>
  <si>
    <t>Velaudhan KV</t>
  </si>
  <si>
    <t>Velukutty</t>
  </si>
  <si>
    <t>Velaudhan KV, Karumbil HO,Karani PO, 673591, Mob - 9744687011</t>
  </si>
  <si>
    <t>Vijayakumar V</t>
  </si>
  <si>
    <t>Rama Gawder</t>
  </si>
  <si>
    <t>Vijayakumar V, Vazhakandi H O,Kayakunnu PO, 670721, Mob - 9288181245</t>
  </si>
  <si>
    <t>Vijayakumari M A</t>
  </si>
  <si>
    <t>Anathaiah Gowder</t>
  </si>
  <si>
    <t>Vijayakumari M.A Rajmahal(H.O)Madakkimala(P.O)9495859464</t>
  </si>
  <si>
    <t>Vijayakumari V P</t>
  </si>
  <si>
    <t>Abichandran</t>
  </si>
  <si>
    <t>Vijayakumari V P, Chandranivas HO,Karani PO, 673591, Mob - 9400789161</t>
  </si>
  <si>
    <t>Vijayan .TA</t>
  </si>
  <si>
    <t>Vijayan .TA, Thannikal, Kottathara PO, Kurumbalakotta, 673122 , Mob:9567663801</t>
  </si>
  <si>
    <t>Vijayan K M</t>
  </si>
  <si>
    <t>Vijayan K M, Gayathri Vallipetta HO,Karani PO, 673591, Mob - 9400057502</t>
  </si>
  <si>
    <t>Vijayan V.R</t>
  </si>
  <si>
    <t>Raman .V</t>
  </si>
  <si>
    <t>Vijayan V.R, Veetiyeri,Kottathara PO,Veetiyeri, 673121, Mob - 9562296642</t>
  </si>
  <si>
    <t>Vijish</t>
  </si>
  <si>
    <t>Vijesh,Narangamoola, Kottathara PO , Narangamoola,673122, Mob:7034790749</t>
  </si>
  <si>
    <t>Vilasakumari P</t>
  </si>
  <si>
    <t>VilasaKumari P, DeviKripa HO,Karani PO, 673591, Mob - 9744699479</t>
  </si>
  <si>
    <t>Vinay V.B</t>
  </si>
  <si>
    <t>Brahmadevan V.D</t>
  </si>
  <si>
    <t>Vinay V.B, Sreyas(HO),Maniyankode P.O, 673122, Mob - 9447545792</t>
  </si>
  <si>
    <t>Vinod Kumar V N</t>
  </si>
  <si>
    <t>Vinod Kumar V N, Vadakkenadayail HO,Karani PO , 673591, Mob - 9744252576</t>
  </si>
  <si>
    <t>Vinodhu Francies</t>
  </si>
  <si>
    <t>Francies</t>
  </si>
  <si>
    <t>Vinodhu Francies, Valayil,Kottathara PO Kurumbalakotta,673122-MOB-9544793710</t>
  </si>
  <si>
    <t>Vinodhu Joseph</t>
  </si>
  <si>
    <t>Vinodhu Joseph, Pullanthani,Kottathara PO Kurumbalakotta,673122-MOB-9048607012</t>
  </si>
  <si>
    <t>Vishnu</t>
  </si>
  <si>
    <t>Vishnu, Puthumana,Anjukunnu, 670645, Mob - 9495741782</t>
  </si>
  <si>
    <t>VishnuPrasad K G</t>
  </si>
  <si>
    <t>Narayanan Nambiar</t>
  </si>
  <si>
    <t>VishnuPrasad K G, Aavani HO,Neervaram PO, 670721, Mob - 9562683739</t>
  </si>
  <si>
    <t>Vyshak Jain K V</t>
  </si>
  <si>
    <t>Vyshak Jain K V,Karimkutty HO,Karimkutty PO,673124,9744220792</t>
  </si>
  <si>
    <t>Yacob A K</t>
  </si>
  <si>
    <t>Yacob A K, Annakkattil HO,Kanani PO, 673591, Mob - 9061896751</t>
  </si>
  <si>
    <t>Yeswanth D.K</t>
  </si>
  <si>
    <t>Danyakumar</t>
  </si>
  <si>
    <t>Yeswanth D.K, Nedunilam(HO),Maniyankode P.O, 673122, Mob - 9447332323</t>
  </si>
  <si>
    <t>Yohannan A K</t>
  </si>
  <si>
    <t>Yohannan A K, Annakkattil HO,Karani PO , 673591, Mob - 9747529792</t>
  </si>
  <si>
    <t>Name of Grower Group -                 PERFETTO  MANANTHAVADY
Scope Number -                                 ORG/SC/2011/002621
ICS Office Address-                          Building No: 323/15, Irumala (H), Payyambally PO, Payyampally,
Name of the Certification Body -  Andhra Pradesh State Organic Products Certification Authority</t>
  </si>
  <si>
    <t>Balakrishnan Nishandpuram</t>
  </si>
  <si>
    <t>Gopalakurup</t>
  </si>
  <si>
    <t>Balakrishnan Nishandpuram ,Nishandpuram(h) Kunnamangalam, Phone : 9847718489</t>
  </si>
  <si>
    <t>Coffee, Pepper , Coconut</t>
  </si>
  <si>
    <t>Chacko Thomas</t>
  </si>
  <si>
    <t>Chacko Thomas, Anikaatukkunel(h)Ellumandam,Pannichaal, Phone : 9048608625</t>
  </si>
  <si>
    <t>Biju Aruparayil</t>
  </si>
  <si>
    <t>Biju Aruparayil, Aruparayil,Payyampally PO , Puthiyidam, 670646, Mob - 9447435472</t>
  </si>
  <si>
    <t>Joseph M M</t>
  </si>
  <si>
    <t>Joseph M M, Moonamakiyil(h) Payampally, Phone : 9645102590</t>
  </si>
  <si>
    <t>M Vijayan</t>
  </si>
  <si>
    <t>A Kelunambair</t>
  </si>
  <si>
    <t>M Vijayan, Mangolly(h) Kunnamangalam Nallornadu, Phone : 9747038147</t>
  </si>
  <si>
    <t>Rosamma TS</t>
  </si>
  <si>
    <t>Rosamma TS, Maalekudi (h) Ellumandam,Pannichaal, Phone : 9605562163</t>
  </si>
  <si>
    <t>Francis MJ</t>
  </si>
  <si>
    <t>Pappachan</t>
  </si>
  <si>
    <t>Francis MJ, Maalekoodi(h),Ellumandam,Pannichaal, Phone : 9605562163</t>
  </si>
  <si>
    <t>Jyothilakshmi Kk</t>
  </si>
  <si>
    <t>Jyothilakshmi Padinjarekandi,Padinjarekandi(h) Panichal, Phone : 9747834985</t>
  </si>
  <si>
    <t>Varkey M</t>
  </si>
  <si>
    <t>Varkey M, Manghad(h) Ellumandam,Mangalaadi, Phone : 9946614355</t>
  </si>
  <si>
    <t>Thankachan PV</t>
  </si>
  <si>
    <t>Thankachan PV, Pallipadan(h)Ellumandam,Pannichaal, Phone : 9605991576</t>
  </si>
  <si>
    <t>Pathrose PV</t>
  </si>
  <si>
    <t>Pathrose PV, Pallipadan(h) EllumandamPanichal ,Mangalaadi, Phone : 9747152235</t>
  </si>
  <si>
    <t>Nishand Nishandpuram</t>
  </si>
  <si>
    <t>Nishand Nishandpuram,Nishandpuram(h) Kunnamangalam, Phone : 9847718489</t>
  </si>
  <si>
    <t>Mohanalal R</t>
  </si>
  <si>
    <t>Mohanlal Kandathinkara,Kandathinkara(h)Kunnamangalam, Phone : 8289834527</t>
  </si>
  <si>
    <t>Balakrishnan A</t>
  </si>
  <si>
    <t>Balakrishnan A, Alakkamuttam , Kunnamangalam PO, Kappumchal , Mob +91 9562551716</t>
  </si>
  <si>
    <t>Mathew Chemplave</t>
  </si>
  <si>
    <t>Abhraham</t>
  </si>
  <si>
    <t>Mathew  Chemplavil,Chemplavil(h) Payyampally, Phone : 9947498079</t>
  </si>
  <si>
    <t>Raju A</t>
  </si>
  <si>
    <t>Kaundan</t>
  </si>
  <si>
    <t>Raju A, Alakkamuttam , Kunnamangalam PO, Kappumchal , Mob +91 7025542881</t>
  </si>
  <si>
    <t>Alice Joy</t>
  </si>
  <si>
    <t>Alice Joy, Paruthuvayalil(h)Kunnamangalam, Phone : 9447849137</t>
  </si>
  <si>
    <t>Moly Thottathil</t>
  </si>
  <si>
    <t>Moly Thottathil,Thottathil(h) Poolakutty,Kanichar ,PH:9400448369</t>
  </si>
  <si>
    <t>Kanichar</t>
  </si>
  <si>
    <t>Thomas MT</t>
  </si>
  <si>
    <t>Thomas MT, Malath(h) Poolakutty Kanichar, PH:9447104666</t>
  </si>
  <si>
    <t>Saraswathi PK</t>
  </si>
  <si>
    <t>Saraswathi PK, Kallilputhanveetil(h)Ellumandam,Mangalaadi, Phone : 9744396388</t>
  </si>
  <si>
    <t>Aneesh Abraham</t>
  </si>
  <si>
    <t>Aneesh Abraham,Chooranolikkal(h) Payampally, Phone : 8547605382</t>
  </si>
  <si>
    <t>Premarajan A</t>
  </si>
  <si>
    <t>Premarajan A, Sheelamandiram(h),Kunnamangalam, Phone : 9048836662</t>
  </si>
  <si>
    <t>Binu K Mathew</t>
  </si>
  <si>
    <t>Binu K Mathew, Kunnathukuzhiyil,Payyampally PO, Eralanmoola, 670646, Mob - 8111909881</t>
  </si>
  <si>
    <t>George Ponnat</t>
  </si>
  <si>
    <t>George Ponnat, Ponnat(h) kulakkad ,PH:9747223460</t>
  </si>
  <si>
    <t>John Babu</t>
  </si>
  <si>
    <t>John Mm</t>
  </si>
  <si>
    <t>John Babu , Madathinamattathil (H), Kannavam (PO), Edayar ,Mob; 9961381055</t>
  </si>
  <si>
    <t>Koloyad</t>
  </si>
  <si>
    <t>Mahendra Kpr</t>
  </si>
  <si>
    <t>Rajendran P D</t>
  </si>
  <si>
    <t>Mahendra KPR, Puthiyidam, Payyampally, 670646, Mob - 9744395960</t>
  </si>
  <si>
    <t>Raghavan Koolootumoola</t>
  </si>
  <si>
    <t>Raghavan Koolootumoola,Koolootumoola(h) Ellumandam,Mangalaadi, Phone : 9961935173</t>
  </si>
  <si>
    <t>Jais George</t>
  </si>
  <si>
    <t>Jais George, Kootayil(h)EllumandamPanichal ,Mangalaadi, Phone : 9995767113</t>
  </si>
  <si>
    <t>Benny K M</t>
  </si>
  <si>
    <t xml:space="preserve">Mathai </t>
  </si>
  <si>
    <t>Benny K M, Kakkoli(h),Nallornad Changodakadav, Phone : 7025854874</t>
  </si>
  <si>
    <t>Brijitha C G</t>
  </si>
  <si>
    <t>Brijith C G, Mundolikandathil(h),Nallornad Changodakadav, Phone : 9496941945</t>
  </si>
  <si>
    <t>Rolji Jose</t>
  </si>
  <si>
    <t>Jose V K</t>
  </si>
  <si>
    <t>Rolji Jose, Vanakudi (h),Manathavady Pandikadave, Phone : 9947668818</t>
  </si>
  <si>
    <t>Mary Jose</t>
  </si>
  <si>
    <t>Mary Jose, Vanakudi (h),Manathavady Pandikadave, Phone : 9746887180</t>
  </si>
  <si>
    <t>Arun Joy</t>
  </si>
  <si>
    <t>Joy</t>
  </si>
  <si>
    <t>Arun Joy, Nediyattathil(h)Payampally, Phone : 9946149040</t>
  </si>
  <si>
    <t>Chacko M</t>
  </si>
  <si>
    <t>Chacko M, Mangatt(h) EllumandamPanichal ,Mangalaadi, Phone : 9744294004</t>
  </si>
  <si>
    <t>Mathai V C</t>
  </si>
  <si>
    <t>Mathai V C, Veekaparail(h) Payyampally, Phone : 7559897948</t>
  </si>
  <si>
    <t>Kuriakose KU</t>
  </si>
  <si>
    <t>Kuriakose KU, Karimbanakkal(h) Payampally, Phone : 9562535667</t>
  </si>
  <si>
    <t>Joseph Tm</t>
  </si>
  <si>
    <t>Joseph Tm, Tharappel(h)Payampally, Phone : 9496518784</t>
  </si>
  <si>
    <t>Kuriyakose TK</t>
  </si>
  <si>
    <t>Kuruvila</t>
  </si>
  <si>
    <t>Kuriyakose TK,Tharappel(h) Kulakkadu.PO,Peravoor PH:9400455450</t>
  </si>
  <si>
    <t>Jose Joseph</t>
  </si>
  <si>
    <t>Jose Joseph,Ayalookunnel(h) Kulakkad PO ,Peravoor PH:9947559464</t>
  </si>
  <si>
    <t>Varkey VJ</t>
  </si>
  <si>
    <t>Varkey VJ, Velliyath(h) EllumandamPanichal ,Mangalaadi, Phone : 8656938993</t>
  </si>
  <si>
    <t>Jacob K J</t>
  </si>
  <si>
    <t>Jacob K J, Kakkoli(h)Manathavady Pandikadave, Phone : 9447446619</t>
  </si>
  <si>
    <t>Varghese M K</t>
  </si>
  <si>
    <t>M K Varghese, Mooshupulli(h) Mananthavaday Pandikadave, Phone : 9947782917</t>
  </si>
  <si>
    <t>Jose E V</t>
  </si>
  <si>
    <t>Jose E V, Erumala(h)Payampally, Phone : 9562588424</t>
  </si>
  <si>
    <t>Mathew OC</t>
  </si>
  <si>
    <t>Mathew OC, Oledath(h) Payampally, Phone : 9605686297</t>
  </si>
  <si>
    <t>Leena Jose</t>
  </si>
  <si>
    <t>Leena Jose, Modamattathil (h), payyampally. po,Phone : 9995100455</t>
  </si>
  <si>
    <t>Jayachandran V P</t>
  </si>
  <si>
    <t>Jayachandran V P, Vengalikunel(h)Ellumandam,Mangalaadi, Phone : 8893330747</t>
  </si>
  <si>
    <t>Vasu M</t>
  </si>
  <si>
    <t>Kunjikannan</t>
  </si>
  <si>
    <t>Vasu M , Supraba (H) , Nirmalagiri (PO) , Ambiladu , Mob ; 9495114773</t>
  </si>
  <si>
    <t>Mangattidam</t>
  </si>
  <si>
    <t>Akshay John Saji</t>
  </si>
  <si>
    <t xml:space="preserve">Mathew </t>
  </si>
  <si>
    <t>Akshay John Saji, Kalapusseri(h) Payampally, Phone : 9496343852</t>
  </si>
  <si>
    <t>Sukumaran PC</t>
  </si>
  <si>
    <t>Koppy</t>
  </si>
  <si>
    <t>Sukumaran PC, Puthanpurayil(h) Payampally, Phone : 9048571021</t>
  </si>
  <si>
    <t>Sathesh, Nediyamattathil(h)Payampally, Phone : 9656521901</t>
  </si>
  <si>
    <t>Tijo George</t>
  </si>
  <si>
    <t>George K M</t>
  </si>
  <si>
    <t>Tijo George, Kuzhikandathil(h) Payyampally, Phone : 9400695710</t>
  </si>
  <si>
    <t>Mary George</t>
  </si>
  <si>
    <t xml:space="preserve">George </t>
  </si>
  <si>
    <t>Mary George , Kuzhikandathil(h)Payyampally, Phone : 9400695710</t>
  </si>
  <si>
    <t>Mini Francis</t>
  </si>
  <si>
    <t>Mini Francis, Kuzhikandathil(h)Payyampally, Phone : 9497863797</t>
  </si>
  <si>
    <t>Mary Varghese</t>
  </si>
  <si>
    <t>Mary Varghese ,Mudurakalayil(h) Kunnamangalam, Phone : 9447692915</t>
  </si>
  <si>
    <t>Jolly Joseph</t>
  </si>
  <si>
    <t>Jolly Joseph, Kalapurail, Payyampally PO, Kurukanmoola, Mob +91 9605991344</t>
  </si>
  <si>
    <t>Sanalkumar KS</t>
  </si>
  <si>
    <t>Sanalkumar KS, Kottapally(h)Bavali, Phone : 9995086540</t>
  </si>
  <si>
    <t>Suja Raveendran</t>
  </si>
  <si>
    <t>Suja Raveendran, Mangottil, Kartikulam PO, Onnam mile, Mob +91 8606378850</t>
  </si>
  <si>
    <t>Abhraham C J</t>
  </si>
  <si>
    <t>John T P</t>
  </si>
  <si>
    <t>Abhraham C J, Cheruparambil(h)Payampally , Phone : 9961462251</t>
  </si>
  <si>
    <t>Mini Kizhakkekarayil</t>
  </si>
  <si>
    <t>Mini  Kizhakkekarayil , Kizhakkekarayil (H) Poollakutty (PO), Kanichar , Mob ; 9496855503</t>
  </si>
  <si>
    <t>Jacob J</t>
  </si>
  <si>
    <t>Jacob .J Ayinilakunnel(h) Kulakkadu PO,Kanichar PH:9747959307</t>
  </si>
  <si>
    <t>Sony Syriac</t>
  </si>
  <si>
    <t>Syriac</t>
  </si>
  <si>
    <t>Sony Syriac, Palakuzhiyil, Bavali PO, Padamala, Mob +91 6282281388</t>
  </si>
  <si>
    <t>Teena Sony</t>
  </si>
  <si>
    <t>Teena Sony, Palakuzhiyil, Bavali PO, Padamala, Mob +91 6282281388</t>
  </si>
  <si>
    <t>Poulose M M</t>
  </si>
  <si>
    <t>Poulose M M , Madathinamattathil (H) , Kannavam (PO) , Edayar , Mob ; 9847914269</t>
  </si>
  <si>
    <t>Presanan P</t>
  </si>
  <si>
    <t>Presanan P, Sreemandiram(h) Ellumandham PO , Phone : 9496135045</t>
  </si>
  <si>
    <t>Jose V C</t>
  </si>
  <si>
    <t>Jose V C, Vanakudiyil(h)Manathavady Pandikadave, Phone : 8547445816</t>
  </si>
  <si>
    <t>Vinu V C</t>
  </si>
  <si>
    <t>Vinu V C, Vanakudi (h)Manathavady Pandikadave, Phone : 9947347397</t>
  </si>
  <si>
    <t>Leemon Thamarapulli</t>
  </si>
  <si>
    <t>Leemon Thamarapulli,Thamarapulli(h) Mananthavaday Pandikadave, Phone : 9947382320</t>
  </si>
  <si>
    <t>Jose Prakash</t>
  </si>
  <si>
    <t>Devasya K O</t>
  </si>
  <si>
    <t>Jose Prakash, Kavanamali(h) Manathavady PO Pandikadav, Phone : 9447545706</t>
  </si>
  <si>
    <t>Mathai Manjooran</t>
  </si>
  <si>
    <t>Mathai Manjooran,Manjooran(h) Payampally Kurukanmoola, Phone : 9946597980</t>
  </si>
  <si>
    <t>Girish N</t>
  </si>
  <si>
    <t>Girish N , Nocharathkunjuveed,Ellumandham Mangaladi, Phone : 9947376527</t>
  </si>
  <si>
    <t>Chakrapaani P</t>
  </si>
  <si>
    <t>Chakrapaani P, Nocharathkunjuveed Ellumandham Mangaladi, Phone : 9495742553</t>
  </si>
  <si>
    <t>Aleyamma Kuriakose</t>
  </si>
  <si>
    <t>Aleyamma Kuriakose, Pattupalayil,Payyampally , 670646, Mob - 7025828016</t>
  </si>
  <si>
    <t>Johnson Em</t>
  </si>
  <si>
    <t>Johnson EM, Ilayidath,Payyampally PO, Cheroor, 670646, Mob - 9447264103</t>
  </si>
  <si>
    <t>Joseph K V</t>
  </si>
  <si>
    <t>Joseph K v, Karimpanaikal(h)Payyampally, Phone : 9947269711</t>
  </si>
  <si>
    <t>Kathreena VJ</t>
  </si>
  <si>
    <t>Kathreena VJ, Mullor,Kunnamangalam, Phone : 9447044765</t>
  </si>
  <si>
    <t>Sunny P Sebastion</t>
  </si>
  <si>
    <t>Sunny P Sebastion,Puvathunkal Thazhathunkara PH:9447852524</t>
  </si>
  <si>
    <t>Gracy Pm</t>
  </si>
  <si>
    <t>Gracy PM, Vadakkumpadath,Payyampally , 670646, Mob - 9562668177</t>
  </si>
  <si>
    <t>Sudakaran Es</t>
  </si>
  <si>
    <t>Suppan Chetty</t>
  </si>
  <si>
    <t>Sudakaran ES, Elambilassery, Appapara PO, Kalkuni, Mob +91 7025953991</t>
  </si>
  <si>
    <t>Paul C Thomas</t>
  </si>
  <si>
    <t>Paul C Thomas, Chollapadikkal,Payyampally , 670646, Mob - 8547058352</t>
  </si>
  <si>
    <t>Mary Baby</t>
  </si>
  <si>
    <t>Mary Baby,Parakkattukudiyil house,vemom PO,Ondayangadi,670646,Mob -9048332109</t>
  </si>
  <si>
    <t>Moly Joseph</t>
  </si>
  <si>
    <t>Moly joseph Athical(Ho)Kaniyaram(po)Mb 9745128457</t>
  </si>
  <si>
    <t>Mananthavady</t>
  </si>
  <si>
    <t>Baburaj A</t>
  </si>
  <si>
    <t>Xavier</t>
  </si>
  <si>
    <t>Baburaj Athical(Ho)Kaniyaram(po)Mb 9497863836</t>
  </si>
  <si>
    <t>Sunilkumar A</t>
  </si>
  <si>
    <t>Sunil kumarAthical(Ho)Kaniyaram(po)Mb 9400220971</t>
  </si>
  <si>
    <t>Jancy jose</t>
  </si>
  <si>
    <t>Jancy jose Varakil(HO)Vemom(po)Mob7012378859</t>
  </si>
  <si>
    <t>Jose V J</t>
  </si>
  <si>
    <t>Jose V JVarakil(HO)Vemom(po)Mob 9400419559</t>
  </si>
  <si>
    <t>Thressyamma Joseph</t>
  </si>
  <si>
    <t>Thressyamma Joseph, Choornolikal(h) Payampally, Phone : 8281607213</t>
  </si>
  <si>
    <t>Jins Jose</t>
  </si>
  <si>
    <t>jins Jose, Choornolikal(h) Payampally, Phone : 8281607213</t>
  </si>
  <si>
    <t>Jiji Joseph</t>
  </si>
  <si>
    <t>Jiji Joseph, Chooranolikkal(h)Payampally, Phone : 9846278868</t>
  </si>
  <si>
    <t>Shyni Baby</t>
  </si>
  <si>
    <t>Shyni Baby, Karimbanakkal(h) Payampally, Phone : 9496103235</t>
  </si>
  <si>
    <t>Theresa Justine</t>
  </si>
  <si>
    <t>Theresa justine, Panchil(h) Payyampally, Phone : 9946614424</t>
  </si>
  <si>
    <t>Ivy George</t>
  </si>
  <si>
    <t>Ivy George, Kuzhikandathil(h),Payyampally, Phone : 9400695710</t>
  </si>
  <si>
    <t>Justin PV</t>
  </si>
  <si>
    <t>Justin PV Panachiyil,Panachiyil (H) Payyampally, Phone : 9946614424</t>
  </si>
  <si>
    <t>Liya George</t>
  </si>
  <si>
    <t>Liya George, Kuzhikandathil(h) Payyampally, Phone : 9400695710</t>
  </si>
  <si>
    <t>Prasannakumari A</t>
  </si>
  <si>
    <t>Prasannakumari A, Mangolly(h),Kunnamangalam Nallornadu, Phone : 9526039596</t>
  </si>
  <si>
    <t>Seetha Devi Os</t>
  </si>
  <si>
    <t>Seetha Devi OS, Kunnamangalam(h)Tharuvana PO Changadam, Phone : 9446071430</t>
  </si>
  <si>
    <t>Lakshmi Kizhakeputhalath</t>
  </si>
  <si>
    <t>Kela</t>
  </si>
  <si>
    <t>Lakshmi Kizhakeputhalath,Kizhakeputhalath(h) Kunnamangalam, Phone : 9686427949</t>
  </si>
  <si>
    <t>Biju Kumar</t>
  </si>
  <si>
    <t>Biju Kumar, Kizhakeputhalath (H) Kunnamangalam, Phone : 9656427949</t>
  </si>
  <si>
    <t>Madhavi Parakkal Puthan</t>
  </si>
  <si>
    <t>Madhavi Parakkal Puthan, Parakkal Puthanveed,Kunnamangalam, Phone : 8157906005</t>
  </si>
  <si>
    <t>Maniyan Nair Parakkal Puthanveed</t>
  </si>
  <si>
    <t>Krishnan Nambiar</t>
  </si>
  <si>
    <t>Maniyan Nair Parakkal Puthanveed, Parakkal Puthanveed,Kunnamangalam, Phone : 8157906005</t>
  </si>
  <si>
    <t>Sebastian K D</t>
  </si>
  <si>
    <t>Sebastian K D, Kappyarittel(h)Kunnamangalam, Phone : 9400222350</t>
  </si>
  <si>
    <t>Johny M</t>
  </si>
  <si>
    <t>Johny M, Mullor(h),Kunnamangalam, Phone : 9447044768</t>
  </si>
  <si>
    <t>Saraamma O K</t>
  </si>
  <si>
    <t>Saraamma OK, Chakittayil, Payyampally PO, Koilery, Mob +91 9562277552</t>
  </si>
  <si>
    <t>Prince C C</t>
  </si>
  <si>
    <t>Prince CC, Chakittayil, Payyampally PO, Koilery, Mob +91 9562277552</t>
  </si>
  <si>
    <t>Soosi Nainan</t>
  </si>
  <si>
    <t>Soosi Nainan, Mangottu Pallathu, Payyampally PO, Koilery, Mob +91 9847605323</t>
  </si>
  <si>
    <t>Prakashan KT</t>
  </si>
  <si>
    <t>Prakashan KT, Kanyakonil, Payyampally PO, Koilery, Mob +91 6238741151</t>
  </si>
  <si>
    <t>Prasad KT</t>
  </si>
  <si>
    <t>Prasad KT, Kanyakonil, Payyampally PO, Koilery, Mob +91 9605332799</t>
  </si>
  <si>
    <t>Babeto KP</t>
  </si>
  <si>
    <t>Prasad</t>
  </si>
  <si>
    <t>Babeto KP, Kanyakonil, Payyampally PO, Koilery, Mob +91 9605332799</t>
  </si>
  <si>
    <t>Shaji KP</t>
  </si>
  <si>
    <t>Shaji KP, Kanyakonil, Payyampally PO, Koilery, Mob +91 9895958817</t>
  </si>
  <si>
    <t>James KG</t>
  </si>
  <si>
    <t>James KG, Kanyakonil, Payyampally PO, Koilery, Mob +91 9526616868</t>
  </si>
  <si>
    <t>Lilly Varghese</t>
  </si>
  <si>
    <t>Lilly Varghese, Placherikuzhiyil, Payyampally PO, Koilery, Mob +91 9847720395</t>
  </si>
  <si>
    <t>Blesson Kg</t>
  </si>
  <si>
    <t>Blesson KG, Kanyakonil,Payyampally PO , Koilery, 670646, Mob - 9605213841</t>
  </si>
  <si>
    <t>Padmavathi Amma</t>
  </si>
  <si>
    <t>Chandraprabha Gawder</t>
  </si>
  <si>
    <t>Padmavathi Amma, Oorpally HO,Manathavady PO, 670646, Mob - 9947696778</t>
  </si>
  <si>
    <t>Supriya Pr</t>
  </si>
  <si>
    <t>Supriya PR, Oorpally HO,Manathavady PO, 670646, Mob - 7306211938</t>
  </si>
  <si>
    <t>Maani PM</t>
  </si>
  <si>
    <t>Maani PM, Ponparakkal, Payyampally PO, Kurukanmoola, Mob +91 9745077910</t>
  </si>
  <si>
    <t>Devasia Parekatil</t>
  </si>
  <si>
    <t>Devasia Parekatil ,Parekatil(h) Payyampally, Phone : 9605375277</t>
  </si>
  <si>
    <t>Vinod N K</t>
  </si>
  <si>
    <t>Vinod N K, Nirappel(h) Payyampally, Phone : 9747716989</t>
  </si>
  <si>
    <t>Soji Syriac</t>
  </si>
  <si>
    <t>Soji Syriac, Paalakuzhiyil(h) Bavali , Phone : 9946926496</t>
  </si>
  <si>
    <t>Syriac Paalakuzhiyil</t>
  </si>
  <si>
    <t>Syriac Paalakuzhiyil,Paalakuzhiyil(h) Bavali , Phone : 9946926446</t>
  </si>
  <si>
    <t>Thankachan M D</t>
  </si>
  <si>
    <t>Thankachan M D, Modamattathil(h)Bavali , Phone : 8289859420</t>
  </si>
  <si>
    <t>Varkey MT</t>
  </si>
  <si>
    <t>Varkey MT, Vazhayil(h) Bavali , Phone : 9539177143</t>
  </si>
  <si>
    <t>Mary M</t>
  </si>
  <si>
    <t>Mary M, Mylaparambil(h)Payyampally, Phone : 9846337022</t>
  </si>
  <si>
    <t>Honeymon</t>
  </si>
  <si>
    <t>Kunjan</t>
  </si>
  <si>
    <t>Honeymon, Mukalayil(h) Payyampally, Phone : 8606379346</t>
  </si>
  <si>
    <t>Naveenan Neravath Parambil</t>
  </si>
  <si>
    <t>Pathmanaban</t>
  </si>
  <si>
    <t>Naveenan Neravath Parambil,Neravath Parambil(h) Payyampally, Phone : 9967909604</t>
  </si>
  <si>
    <t>Varghese V A</t>
  </si>
  <si>
    <t>Varghese V A, Vattaparambil(h) Payyampally, Phone : 9961902677</t>
  </si>
  <si>
    <t>Catherine Panachiyil</t>
  </si>
  <si>
    <t xml:space="preserve">Ulahannan </t>
  </si>
  <si>
    <t>Catherine Panachiyil,Panachiyil(h) Payampally , Phone : 9747177876</t>
  </si>
  <si>
    <t>Thomas P J</t>
  </si>
  <si>
    <t>Thomas P J, Panachiyil(h),Payampally , Phone : 9747177876</t>
  </si>
  <si>
    <t>Binesh NK</t>
  </si>
  <si>
    <t>Binesh NK, Nirappel(h) Payampally , Phone : 9747124430</t>
  </si>
  <si>
    <t>Joseph Puthusery Kunne</t>
  </si>
  <si>
    <t>Joseph Puthusery Kunne, Puthusery Kunne(h) Payampally , Phone : 9946614311</t>
  </si>
  <si>
    <t>Rajesh KS</t>
  </si>
  <si>
    <t>Rajesh KS, Kuttapally(h) Bavali, Phone : 9605975788</t>
  </si>
  <si>
    <t>Sunil K Paul</t>
  </si>
  <si>
    <t>Sunil K Paul, Kurutholail (h)Payyampally, Phone : 9562748280</t>
  </si>
  <si>
    <t>Joseph Mt</t>
  </si>
  <si>
    <t>Joseph MT, Meppurath, Kattikullam PO, Cheloor, Mob +91 9961501853</t>
  </si>
  <si>
    <t>Gracy Joseph</t>
  </si>
  <si>
    <t>Gracy Joseph, Meppurath, Kattikullam PO, Cheloor, Mob +91 9961501853</t>
  </si>
  <si>
    <t>Saji Varghese, Kochettu, Kattikullam PO, Cheloor, Mob +91 9947999847</t>
  </si>
  <si>
    <t>Rajamma Tv</t>
  </si>
  <si>
    <t>Velaudan</t>
  </si>
  <si>
    <t>Rajamma TV, Thekkanal, Kartikulam PO, Cheloor, Mob +91 9605516526</t>
  </si>
  <si>
    <t>Jayasree Vk</t>
  </si>
  <si>
    <t>Jayasree VK, Vellaramkunnu, Kartikulam PO, Onnam mile, Mob +91 9747606748</t>
  </si>
  <si>
    <t>Reji Thomas</t>
  </si>
  <si>
    <t>Reji Thomas, Kochettu Puthenpurakal, Kartikulam PO, Onnam mile, Mob +91  9744111554</t>
  </si>
  <si>
    <t>Manu Kurian</t>
  </si>
  <si>
    <t>Manu Kurian, Iyrampallil, Kartikulam PO, Onnam mile, Mob +91 6238459179</t>
  </si>
  <si>
    <t>Mary Kunjumon</t>
  </si>
  <si>
    <t>Mary Kunjumon, Alummoottil, Kartikulam PO, Onnam mile, Mob +91 9961758257</t>
  </si>
  <si>
    <t>Reji Varghese</t>
  </si>
  <si>
    <t>Reji</t>
  </si>
  <si>
    <t>Reji Varghese, Kochettu house, Kartikulam PO, Onnam mile, Mob +91 9656143420</t>
  </si>
  <si>
    <t>John Pj</t>
  </si>
  <si>
    <t>John PJ, Pulimalayil, Kattikullam PO, Cheloor, Mob +91 9744802207</t>
  </si>
  <si>
    <t>Gracy Kurian</t>
  </si>
  <si>
    <t>Gracy Kurian, Poonattu(h),Payampally Cheroor, Phone : 7012397659</t>
  </si>
  <si>
    <t>Thomas PU</t>
  </si>
  <si>
    <t>Thomas PU, Pulpara(h),Payampally Cheroor, Phone : 9846879687</t>
  </si>
  <si>
    <t>Paulose PU</t>
  </si>
  <si>
    <t>Paulose PU, Pulpara(h) Payampally Cheroor, Phone : 9847982844</t>
  </si>
  <si>
    <t>Raju M R</t>
  </si>
  <si>
    <t>Ettara</t>
  </si>
  <si>
    <t>M R Raju, Punnapurath(h) Payampally Cheroor, Phone : 9847656760</t>
  </si>
  <si>
    <t>Prabhaakaran Edaparambil</t>
  </si>
  <si>
    <t>Prabhaakaran Edaparambil,Edaparambil(h) Payampally Cheroor, Phone : 9526383251</t>
  </si>
  <si>
    <t>Gopalakrishnan Palolikkal</t>
  </si>
  <si>
    <t>Gopalakrishnan Palolikkal,Palolikkal(h) Payampally Cheroor, Phone : 9747851856</t>
  </si>
  <si>
    <t>Shinet Kurian</t>
  </si>
  <si>
    <t>Shinet Kurian, Ponnattu(h) Payampally Cheroor, Phone : 7012397659</t>
  </si>
  <si>
    <t>Mathai Pu</t>
  </si>
  <si>
    <t>Mathai  PU, Pulpara(h) Payampally Cheroor, Phone : 9605686457</t>
  </si>
  <si>
    <t>Kathreena</t>
  </si>
  <si>
    <t>Kathreena, Pallichamkudi(h) Payyampally Cheroor, Phone : 9846460857</t>
  </si>
  <si>
    <t>Shiju Mon PC</t>
  </si>
  <si>
    <t>Shiju Mon PC, Pallichamkudi(h) Katikulam Katikulam, Phone : 9846460857</t>
  </si>
  <si>
    <t>Paulose Thadathil</t>
  </si>
  <si>
    <t>Paulose Thadathil,Thadathil(h) Payampally , Phone : 9744513902</t>
  </si>
  <si>
    <t>Kuriakose Kothakuzhiyil</t>
  </si>
  <si>
    <t>Kuriakose Kothakuzhiyil,Kothakuzhiyi(h),Payampally , Phone : 9747452948</t>
  </si>
  <si>
    <t>Santhosh Pannapurath</t>
  </si>
  <si>
    <t>Kunjappan</t>
  </si>
  <si>
    <t>Santhosh Pannapurath,Pannapurath(h) Payampally , Phone : 9656565075</t>
  </si>
  <si>
    <t>Ravi Meenamala Kallikal</t>
  </si>
  <si>
    <t>Ravi Meenamala kallikal ,Meenamala kallikal(h)Payampally , Phone : 9745588275</t>
  </si>
  <si>
    <t>Binu Abraham</t>
  </si>
  <si>
    <t>Binu Abraham, Kavanjikal(h) Payyampally, Phone : 9847460669</t>
  </si>
  <si>
    <t>Mohanan Thottunkal</t>
  </si>
  <si>
    <t>Appukuttan</t>
  </si>
  <si>
    <t>Mohanan Thottunkal ,Thottunkal(h) Cheroor , Payyampally , Phone : 8943735745</t>
  </si>
  <si>
    <t>Saramma Mathew</t>
  </si>
  <si>
    <t>Saramma Mathew, Kunnathukuzhiyil,Payyampally PO, Eralanmoola, 670646, Mob - 9061310799</t>
  </si>
  <si>
    <t>A Radhakrishnan</t>
  </si>
  <si>
    <t>A Radhakrishnan, Aalanchery(h) Ellumanham Mutharimola, Phone : 9497631490</t>
  </si>
  <si>
    <t>Haridasan Pc</t>
  </si>
  <si>
    <t>Chaathunair</t>
  </si>
  <si>
    <t>P C Haridasan, Eramkuruvin(h)Ellumandham Pannichar, Phone : 9744248342</t>
  </si>
  <si>
    <t>Ramakrishnan Aalanchery</t>
  </si>
  <si>
    <t>Ramakrishnan  Aalanchery,  Aalanchery(h) Ellumandham Mutharimola, Phone : 7510354976</t>
  </si>
  <si>
    <t>Abhubhakker</t>
  </si>
  <si>
    <t>Mammooty</t>
  </si>
  <si>
    <t>Abhubhakker Appachery Appachery(h),Ellumandam PO , Phone : 9744503352</t>
  </si>
  <si>
    <t>Usman Mannanved</t>
  </si>
  <si>
    <t>Ammed</t>
  </si>
  <si>
    <t>Usman Mannanved, Mannanved(h) Ellumandam PO , Phone : 9739924782</t>
  </si>
  <si>
    <t>Abdulla Kadavath</t>
  </si>
  <si>
    <t>Ibhrahim</t>
  </si>
  <si>
    <t>Abdulla Kadavath,Kadavath(h) Chundamuk PO, Phone : 9961265051</t>
  </si>
  <si>
    <t>Jayaprakash K R</t>
  </si>
  <si>
    <t>Raman Nambair</t>
  </si>
  <si>
    <t>Jayaprakash K R, Kachinputhanveed,Elumandam PO Mangaladi, Phone : 9495292754</t>
  </si>
  <si>
    <t>Savithamma Mathew</t>
  </si>
  <si>
    <t>Savithamma Mathew, Pariyidathil(h) Ellumandam,Pannichaal, Phone : 9496900631</t>
  </si>
  <si>
    <t>Sandya</t>
  </si>
  <si>
    <t>Sandya, Annachal(h) Ellumandam,Pannichaal, Phone : 9745394563</t>
  </si>
  <si>
    <t>Sreedaran Thattamkandi</t>
  </si>
  <si>
    <t>Sreedaran Thattamkandi,Thattamkandi(h) Ellumandam,Pannichaal, Phone : 9447055895</t>
  </si>
  <si>
    <t>Shyla Pallipadan</t>
  </si>
  <si>
    <t>Shyla Pallipadan,Pallipadan(h) Ellumandam,Pannichaal, Phone : 9562627585</t>
  </si>
  <si>
    <t>Vinod Damodaran</t>
  </si>
  <si>
    <t>Vinod MacharathPuthan Ved,MacharathPuthan Ved EllumandamPanichal ,Mangalaadi, Phone : 8111819768</t>
  </si>
  <si>
    <t>Shafeena S M</t>
  </si>
  <si>
    <t>Abdul Latheef</t>
  </si>
  <si>
    <t>Shafeena S M, Shafeena Mahal , Kartikulam PO, vellanjeri, Mob +91 9946462334</t>
  </si>
  <si>
    <t>Jameela SM</t>
  </si>
  <si>
    <t>Jameela, Shafeena Mahal , Kartikulam PO, vellanjeri, Mob +91 9946462334</t>
  </si>
  <si>
    <t>Shafeer S M</t>
  </si>
  <si>
    <t>Shafeer S M, Shafeena Mahal , Kartikulam PO, vellanjeri, Mob +91 9946462334</t>
  </si>
  <si>
    <t>Shajir SM</t>
  </si>
  <si>
    <t>Ahammed Haji</t>
  </si>
  <si>
    <t>Shajir SM, Shafeena Mahal , Kartikulam PO, vellanjeri, Mob +91 9946462334</t>
  </si>
  <si>
    <t>Rafeeque Ek</t>
  </si>
  <si>
    <t>Rafeeque EK, Kuttiyalapurath, Kartikulam PO, Vellanjeri, Mob +91 8547250160</t>
  </si>
  <si>
    <t>Moidu Ek</t>
  </si>
  <si>
    <t>Moidu EK, Kuttiyalapurath, Kartikulam PO, Vellanjeri, Mob +91 8547250160</t>
  </si>
  <si>
    <t>Saheera Ek</t>
  </si>
  <si>
    <t>Saheera EK, Kuttiyalapurath, Kartikulam PO, Vellanjeri, Mob +91 8547250160</t>
  </si>
  <si>
    <t>Mariumma Ek</t>
  </si>
  <si>
    <t>Mariumma EK, Kuttiyalapurath, Kartikulam PO, Vellanjeri, Mob +91 8547250160</t>
  </si>
  <si>
    <t>Abdul Kareem</t>
  </si>
  <si>
    <t>Abdul Kareem, Aishamanzil, Kartikulam PO, Vellanjeri, Mob +91 8547250160</t>
  </si>
  <si>
    <t>Muthaleeb Ek</t>
  </si>
  <si>
    <t>Aboobaker</t>
  </si>
  <si>
    <t>Muthaleeb EK, Whitehouse, Kartikulam PO, Vellanjeri, Mob +91 8547250160</t>
  </si>
  <si>
    <t>Naser Ek</t>
  </si>
  <si>
    <t>Aboobaker Haji</t>
  </si>
  <si>
    <t>Naser EK, Whitehouse, Kartikulam PO, Vellanjeri, Mob +91 8547250160</t>
  </si>
  <si>
    <t>Haneef Kw</t>
  </si>
  <si>
    <t>Haneef KW, Whitehouse, Kartikulam PO, Vellanjeri, Mob +91 8547250160</t>
  </si>
  <si>
    <t>Gehas Kp</t>
  </si>
  <si>
    <t>Gehas KP, Aishamanzil, Kartikulam PO, Vellanjeri, Mob +91 8547250160</t>
  </si>
  <si>
    <t>Jasfeer Ap</t>
  </si>
  <si>
    <t>Jasfeer AP, Aishamanzil, Kartikulam PO, Vellanjeri, Mob +91 8547250160</t>
  </si>
  <si>
    <t>Jamsheer Ap</t>
  </si>
  <si>
    <t>Jamsheer AP, Aishamanzil, Kartikulam PO, Vellanjeri, Mob +91 8547250160</t>
  </si>
  <si>
    <t>Jawad</t>
  </si>
  <si>
    <t>Abdul Haji</t>
  </si>
  <si>
    <t>Jawad, K Hamed haji (h), Kartikulam PO, Vellanjeri, Mob +91 9497357777</t>
  </si>
  <si>
    <t>Firros Hussin</t>
  </si>
  <si>
    <t>Hussine</t>
  </si>
  <si>
    <t>Firros Hussin, Ayath, Kartikulam PO, Vellanjeri, Mob +91 9526319777</t>
  </si>
  <si>
    <t>Najeera</t>
  </si>
  <si>
    <t>Firroze Hussine</t>
  </si>
  <si>
    <t>Najeera, Ayath, Kartikulam PO, Vellanjeri, Mob +91 9526319777</t>
  </si>
  <si>
    <t>Muhammed Kk</t>
  </si>
  <si>
    <t>Muhammed KK, Kayyalakkal, Kartikulam PO, Vellanjeri, Mob +91 9656769412</t>
  </si>
  <si>
    <t>Javeed KP</t>
  </si>
  <si>
    <t>Abdulla Haji</t>
  </si>
  <si>
    <t>Javeed KP, K Hamed haji, Kartikulam PO, Vellanjeri, Mob +91 9497357777</t>
  </si>
  <si>
    <t>Jacob Mathew</t>
  </si>
  <si>
    <t>Jacob Mathew, Puthanpurakkal,Payyampally PO ,Kurukanmoola, 670646, Mob - 8921812192</t>
  </si>
  <si>
    <t>Joy Thomas</t>
  </si>
  <si>
    <t>Joy Thomas, Keenchenkeriyil,Payyampally PO ,Kurukanmoola, 670646, Mob - 9846183070</t>
  </si>
  <si>
    <t>Thresyama Johnson</t>
  </si>
  <si>
    <t>Thresyama Johnson, Kunnampurath ,Payyampally PO ,Kurukanmoola, 670646, Mob - 8943618080</t>
  </si>
  <si>
    <t>Robichan K K</t>
  </si>
  <si>
    <t>Robichan K K, Kunnampurath ,Payyampally PO ,Kurukanmoola, 670646, Mob - 9744312800</t>
  </si>
  <si>
    <t>Augustine Pm</t>
  </si>
  <si>
    <t>Augustine PM, Puthanpurakkal,Payyampally PO ,Kurukanmoola, 670646, Mob - 8921491128</t>
  </si>
  <si>
    <t>Jiji Varghese</t>
  </si>
  <si>
    <t>Jiji Varghese, Panachiyil,Payyampally PO , Kurukanmoola, 670646, Mob - 9048557366</t>
  </si>
  <si>
    <t>Albin Thomas</t>
  </si>
  <si>
    <t>Thomas PJ</t>
  </si>
  <si>
    <t>Albin Thomas,Puthenpurakkal, Payyampally PO,Kurukanmoola, 670646,Mob - 7012582273</t>
  </si>
  <si>
    <t>Lissy Thomas</t>
  </si>
  <si>
    <t>Lissy Thomas, Kalapurayil, Payyampally PO,Kurukanmoola, 670646,Mob - 7561049975</t>
  </si>
  <si>
    <t>Shiji K M</t>
  </si>
  <si>
    <t>Shiji K M , Kicheri (H) , Manathara (PO) , Kanichar , Mob : 9744666081</t>
  </si>
  <si>
    <t>Vinoy George</t>
  </si>
  <si>
    <t>Vinoy George , Vilayanikkal (H) , Manathana (PO), Attamcheri ,Kanichar, Mob; 8086453619</t>
  </si>
  <si>
    <t>Poulose Kizhakkekara</t>
  </si>
  <si>
    <t>Poulose Kizhakkekara,Nedumpurachal Kulakkad,PH:9745022124</t>
  </si>
  <si>
    <t>Shelly Ayilookunnel</t>
  </si>
  <si>
    <t>Shelly Ayilookunnel , Kolakkad,PH:9747959307</t>
  </si>
  <si>
    <t>Akhil Paul Thomas</t>
  </si>
  <si>
    <t>Akhil Paul Thomas, Chittath (H), Kuthuparamba PO  PH:9995930992</t>
  </si>
  <si>
    <t>Rajesh George</t>
  </si>
  <si>
    <t>Rajesh George,Irumbukuzhiyil(h)Poolakutty,PH:9446667929</t>
  </si>
  <si>
    <t>George NT</t>
  </si>
  <si>
    <t>George NT,Nedummattukara(h)Kolakkadu PO Kanichar,PH:9048143448</t>
  </si>
  <si>
    <t>Jose K Joseph</t>
  </si>
  <si>
    <t>Jose K Joseph, Kurikkunnel(h) Kulakkad,PH:9446309486</t>
  </si>
  <si>
    <t>Tomy Joseph, Aylookunnel (h) Kanichar Kolakkad, PH:9947046206</t>
  </si>
  <si>
    <t>Joshy</t>
  </si>
  <si>
    <t>Joshy Vilayanikkal Vilayanikkal(H) Manathana PO,PH:9544142203</t>
  </si>
  <si>
    <t>Jestin Joseph</t>
  </si>
  <si>
    <t>Jestin joseph,Rathapillil,Manathana,PH:8547044404</t>
  </si>
  <si>
    <t>Sunny KJ</t>
  </si>
  <si>
    <t>Sunny KJ,Kizhakkekarayil,Poolakutty,PK:9496855503</t>
  </si>
  <si>
    <t>Kunjumon G</t>
  </si>
  <si>
    <t>Kunjumon G , Puthanpurayil , Kattikullam PO, Edayarkunnu, Mob +91 9947864394</t>
  </si>
  <si>
    <t>Parameswaran Mp</t>
  </si>
  <si>
    <t>Chikku</t>
  </si>
  <si>
    <t>Parameswaran MP, Madathil , Kattikullam PO, Edayarkunnu, Mob +91 9605975806</t>
  </si>
  <si>
    <t>Sasi K M</t>
  </si>
  <si>
    <t>Sasi K M , Kadambanattu , Kattikullam PO, Edayarkunnu, Mob +91 9446784175</t>
  </si>
  <si>
    <t>Muraleedaran T R</t>
  </si>
  <si>
    <t>Muraleedaran T R, Thadathilputhanveedu , Kattikullam PO, Edayarkunnu, Mob +91 9562983852</t>
  </si>
  <si>
    <t>Bava P L</t>
  </si>
  <si>
    <t>Lukose</t>
  </si>
  <si>
    <t>Bava P L , Puthanpurayil , Kattikullam PO, Edayarkunnu, Mob +91 9526363368</t>
  </si>
  <si>
    <t>Chacko L</t>
  </si>
  <si>
    <t>Chacko L, Kollakkaran , Kattikullam PO, Edayarkunnu, Mob +91 9656688825</t>
  </si>
  <si>
    <t>Rineesh Chacko</t>
  </si>
  <si>
    <t>Rineesh Chacko, Kollakkaran , Kattikullam PO, Edayarkunnu, Mob +91 9562812999</t>
  </si>
  <si>
    <t>Vasu K M</t>
  </si>
  <si>
    <t>Vasu K M , Kadambanattu , Kattikullam PO, Edayarkunnu, Mob +91 9562659825</t>
  </si>
  <si>
    <t>Varghese A K</t>
  </si>
  <si>
    <t>Varghese A K , Kollakkaran , Kattikullam PO, Edayarkunnu, Mob +91 9544194138</t>
  </si>
  <si>
    <t>Leela S</t>
  </si>
  <si>
    <t>Leela S , Thovarakattil , Kattikullam PO, Edayarkunnu, Mob +91 9961177641</t>
  </si>
  <si>
    <t>Baskaran , Thovarakattil , Kattikullam PO, Edayarkunnu, Mob +91 9961177641</t>
  </si>
  <si>
    <t>Chandran , Cheloor Mannundi Colony, Kattikullam PO, Cheloor, Mob +91 8606399211</t>
  </si>
  <si>
    <t>Baby John</t>
  </si>
  <si>
    <t>Baby John, Njenkkumkode, Kattikullam PO, Edayarkunnu, Mob +91 9496135274</t>
  </si>
  <si>
    <t>Aboobacker Um</t>
  </si>
  <si>
    <t>Aboobacker UM, Urekunnath, Kattikullam PO, Edayarkunnu, Mob +91 8547250160</t>
  </si>
  <si>
    <t>Chinnan C M</t>
  </si>
  <si>
    <t>Chinnan C M , Cheloor Mannundi Colony, Kattikullam PO, Cheloor, Mob +91 9074168878</t>
  </si>
  <si>
    <t>Raju C</t>
  </si>
  <si>
    <t>Chathan</t>
  </si>
  <si>
    <t>Raju C , Cheloor Mannundi Colony, Kattikullam PO, Cheloor, Mob +91 9207896845</t>
  </si>
  <si>
    <t>Chomi</t>
  </si>
  <si>
    <t>Chomi , Cheloor Mannundi Colony, Kattikullam PO, Cheloor, Mob +91 8606399211</t>
  </si>
  <si>
    <t>Jiji Joseph , Pulimalayil, Kattikullam PO, Cheloor, Mob +91 9656841467</t>
  </si>
  <si>
    <t>Gauri C</t>
  </si>
  <si>
    <t>Gauri C, Mannundi Cheloor, Kattikullam PO, Cheloor, Mob +91 8156822470</t>
  </si>
  <si>
    <t>Ayisha Ammed</t>
  </si>
  <si>
    <t>W/O Ammed</t>
  </si>
  <si>
    <t>Ayisha Ammed ,Shivothi (h), Valad Cherimoola, Phone : 9562213135</t>
  </si>
  <si>
    <t>Ibhrahim Thurayil</t>
  </si>
  <si>
    <t>Mammy</t>
  </si>
  <si>
    <t>Ibhrahim Thurayil,Thurayil (h),Valad Cherimoola, Phone : 9961174448</t>
  </si>
  <si>
    <t>Saujhath Pulikal</t>
  </si>
  <si>
    <t>Usman P K</t>
  </si>
  <si>
    <t>Saujhath Pulikal,Pulikal (h),Valad Cherimoola, Phone : 9961029382</t>
  </si>
  <si>
    <t>Khader Kunnupurath</t>
  </si>
  <si>
    <t>Khader Kunnupurath,Kunnupurath (h),Valad Cherimoola, Phone : 9744859406</t>
  </si>
  <si>
    <t>Ammed Chembokandi</t>
  </si>
  <si>
    <t>Ammed Chembokandi,Chembokandi (h),Valad Cherimoola, Phone : 9947335104</t>
  </si>
  <si>
    <t>Naseema Chembokandi</t>
  </si>
  <si>
    <t xml:space="preserve">Ammed </t>
  </si>
  <si>
    <t>Naseema Chembokandi,Chembokandi (h),Valad Cherimoola, Phone : 9947335104</t>
  </si>
  <si>
    <t>Ammed S</t>
  </si>
  <si>
    <t>Ammed S, Shivothi (h),Valad  Cherimoola, Phone : 9562213135</t>
  </si>
  <si>
    <t>Divakaran K</t>
  </si>
  <si>
    <t>Unnipanikar</t>
  </si>
  <si>
    <t>Divakaran K, Kurichikunnel (h),Valad  Cherimoola, Phone : 9847348217</t>
  </si>
  <si>
    <t>Surendran K</t>
  </si>
  <si>
    <t>Anthapadmanabhan</t>
  </si>
  <si>
    <t>Surendran K, Kooliyil (h),Valad  Cherimoola, Phone : 9961512355</t>
  </si>
  <si>
    <t>Shareefa Muhammed</t>
  </si>
  <si>
    <t>Shareefa Muhammed, Pulikkal (h),Valad Karachal, Phone : 7025663875</t>
  </si>
  <si>
    <t>Ahammed Elantha</t>
  </si>
  <si>
    <t>Ahammed Elantha ,Elantha (h) Valad P O, Phone;9400235973</t>
  </si>
  <si>
    <t>Usman.P.K</t>
  </si>
  <si>
    <t>Usman.P.K, Pulikkal (h) , Valad p.o, Phone ;9961029382</t>
  </si>
  <si>
    <t>Kelu Naluvythil</t>
  </si>
  <si>
    <t>Kelu Naluvythil,Naluvythil (h), ,Alatil Chullikunne, Phone : 7558928266</t>
  </si>
  <si>
    <t>Periya</t>
  </si>
  <si>
    <t>Annan Maravayal</t>
  </si>
  <si>
    <t>Annan Maravayal, Maravayal (h),Aalatil Chullikunne, Phone : 9745893566</t>
  </si>
  <si>
    <t>Balakrishnan Cherulath</t>
  </si>
  <si>
    <t>Balakrishnan Cherulath,Cherulath (h),Aalatil Periya, Phone : 9061842410</t>
  </si>
  <si>
    <t>Santha T.C</t>
  </si>
  <si>
    <t>Santha T.C, Theyambadi (h),Aalattil Periya, Phone : 8281473528</t>
  </si>
  <si>
    <t>Santha Valamadakkil</t>
  </si>
  <si>
    <t>Santha Valamadakkil ,Valamadakkil(h),Aalatil Karadikuzhi, Phone : 9656501118</t>
  </si>
  <si>
    <t>Leela K</t>
  </si>
  <si>
    <t>Kunjaman</t>
  </si>
  <si>
    <t>Leela K, Chullikunnu (h),Alattil P O Chullikunnu, Phone : 7034899616</t>
  </si>
  <si>
    <t>Kumbha Chandu</t>
  </si>
  <si>
    <t>Kumbha Chandu, Oorankunnumal (h),Valad  P O Chullikunne, Phone : 9526469172</t>
  </si>
  <si>
    <t>Chandhu Kayamakki</t>
  </si>
  <si>
    <t>Chandhu Kayamakki, Kayamakki (h),Alattil P O Chullikunne, Phone : 8590337542</t>
  </si>
  <si>
    <t>Annan T C</t>
  </si>
  <si>
    <t>AnnanT.C Thalimoola (h),Alatti lKaradikuzhy,ph;</t>
  </si>
  <si>
    <t>Shaji M</t>
  </si>
  <si>
    <t>Michal</t>
  </si>
  <si>
    <t>Shaji M, Mozhiyakkal, Valad(PO), Ellathummoola, Mob +91 9947409353</t>
  </si>
  <si>
    <t>Ammu Vellan</t>
  </si>
  <si>
    <t xml:space="preserve">Ammu Vellan, Kattithara(h),Aalattil Kalimannam, Phone : </t>
  </si>
  <si>
    <t>Francis P J</t>
  </si>
  <si>
    <t>Francis P J, Pulithukkil, Valad,Kandikolly, Mob +91 9747317588</t>
  </si>
  <si>
    <t>Muhammed Ammankunnel</t>
  </si>
  <si>
    <t>Muhammed Ammankunnel,Ammankunnel (h),Valad Karachal, Phone : 9747075814</t>
  </si>
  <si>
    <t>Amina Muhammed</t>
  </si>
  <si>
    <t>Amina Muhammed, Ammankunnel (h),Valad Karachal, Phone : 9747075814</t>
  </si>
  <si>
    <t>Mymoona Srakkal</t>
  </si>
  <si>
    <t>MymoonaSrakkal,Srakkal (h),Valad Karachal, Phone : 9495672207</t>
  </si>
  <si>
    <t>Aliyar Mundikunnel</t>
  </si>
  <si>
    <t>Sayd Muhammed</t>
  </si>
  <si>
    <t>Aliyar Mundikunnel,rMundikunnel  (h),Valad Valiyakolli, Phone : 9946013326</t>
  </si>
  <si>
    <t>Vellan Karachal</t>
  </si>
  <si>
    <t>Vellan Karachal,Karachal (h),Valad Karachal, Phone : 7561889814</t>
  </si>
  <si>
    <t>Annan K K</t>
  </si>
  <si>
    <t>Annan K K, Karachal (h),Valad P O Karachal, Phone : 7902875062</t>
  </si>
  <si>
    <t>Chandhu Karachal</t>
  </si>
  <si>
    <t>Chandhu Karachal , Karachal  (h),Valad P O Karachal, Phone : 9656809672</t>
  </si>
  <si>
    <t>Annan P V</t>
  </si>
  <si>
    <t>Annan P V, Koonchal (h),Valad P O Karachal, Phone : 9562767306</t>
  </si>
  <si>
    <t>Vellan Naluvythil</t>
  </si>
  <si>
    <t>Kunkan</t>
  </si>
  <si>
    <t>Vellan Naluvythil,Naluvythil (h),Valad P O  Karachal, Phone : 9207605031</t>
  </si>
  <si>
    <t>Rajesh N V</t>
  </si>
  <si>
    <t>Rajesh NV, Naluvythil (h),Valad P O  Karachal, Phone : 9605536987</t>
  </si>
  <si>
    <t>Kunjiraman Naluvythil</t>
  </si>
  <si>
    <t>Kunjiraman Naluvythil,Naluvythil (H),Valad P O  Karachal, Phone : 9847382645</t>
  </si>
  <si>
    <t>Najmath Pulikkal</t>
  </si>
  <si>
    <t>Jaffer</t>
  </si>
  <si>
    <t>Najmath Pulikkal,Pulikkal (h),Valad Karachal, Phone : 7025663875</t>
  </si>
  <si>
    <t>Jaffer Pulikkal</t>
  </si>
  <si>
    <t>Jaffer Pulikkal, Pulikkal (h),Valad Karachal, Phone : 7025663875</t>
  </si>
  <si>
    <t>Annan Karachal</t>
  </si>
  <si>
    <t>AnnanKarachal,Karachal (h),Valad Karachal, Phone : 9605331499</t>
  </si>
  <si>
    <t>Mundan Karachal</t>
  </si>
  <si>
    <t>Mundan Karachal, Karachal (h),Valad Karachal, Phone : 8157046945</t>
  </si>
  <si>
    <t>Sulochana</t>
  </si>
  <si>
    <t>Sulochana, Karachal,Valad Karachal, Phone : 9526708322</t>
  </si>
  <si>
    <t>Bushra Mundikunnel</t>
  </si>
  <si>
    <t>Mujeeb</t>
  </si>
  <si>
    <t>Bushra Mundikunnel,Mundikunnel (h),Valad P O Valiyakolly, Phone : 9846239087</t>
  </si>
  <si>
    <t>Haris P.M</t>
  </si>
  <si>
    <t>Marakkar</t>
  </si>
  <si>
    <t>Haris P.M, Paliyeth(h),Valad PO Karachal, Phone : 9656231301</t>
  </si>
  <si>
    <t>Ammini Vellan</t>
  </si>
  <si>
    <t>Ammini Vellan  , Karchal , Valad Post , Karachal , Mob +91 8157037392</t>
  </si>
  <si>
    <t>Chappan Karimbil</t>
  </si>
  <si>
    <t>Chappan Karimbil,Karimbil (h),Alatil /karadikuzhi, Phone : 9846866088Karadikuzhy</t>
  </si>
  <si>
    <t>Leela Appu</t>
  </si>
  <si>
    <t>W/o Appu</t>
  </si>
  <si>
    <t>Leela Appu Cherukara,Cherukara (h), Alattil /karadikuzhi, Phone : 9846813491</t>
  </si>
  <si>
    <t>Kelu K C</t>
  </si>
  <si>
    <t>KeluK C, Kattivali (h),Alattil /karadikuzhi, Phone : 7510173669</t>
  </si>
  <si>
    <t>Sreedharan P</t>
  </si>
  <si>
    <t>Chinnan</t>
  </si>
  <si>
    <t>Sreedharan P , Puravancheri,Aalattil Karadikuzhi, Phone : 7034880123</t>
  </si>
  <si>
    <t>Sreekumar S.S</t>
  </si>
  <si>
    <t>Sreekumar S.S, Karadikuzhi(h)  ,Aalattil  Irumanathoor, Phone : 9061179406</t>
  </si>
  <si>
    <t>Rajan Vs</t>
  </si>
  <si>
    <t>Rajan VS , Chirakonath (h),Aalattil Karadikuzhi, Phone : 7510840789</t>
  </si>
  <si>
    <t>Koppi Paramukkath</t>
  </si>
  <si>
    <t>Koppi Paramukkath,Paramukkath (h),Aalattil Karadikuzhi, Phone : 9846803491</t>
  </si>
  <si>
    <t>Velayudhan K K</t>
  </si>
  <si>
    <t>Velayudhan K K, Puravanchery(h),Aalattil Karadikuzhi, Phone : 9961148384</t>
  </si>
  <si>
    <t>Pavithran .P</t>
  </si>
  <si>
    <t>Pappootty</t>
  </si>
  <si>
    <t>Pavithran .P, Karadikuzhi ,Alattil Po , Phone; 8157970292</t>
  </si>
  <si>
    <t>Chandran P.K</t>
  </si>
  <si>
    <t>Chandran P.K, Edacheri Puthanmuttan (h),Allatil /kattithara, Phone : 9744940466</t>
  </si>
  <si>
    <t>Elsy Akkathottiyil</t>
  </si>
  <si>
    <t>Elsy Akkathottiyil, Akkathottiyil(h) Thavinjal Muthireri, Phone : 9744493854</t>
  </si>
  <si>
    <t>Paulose Edumariyil</t>
  </si>
  <si>
    <t>paulose Edumariyil,Edumariyil(h) Thavinjal Muthireri, Phone : 9745144946</t>
  </si>
  <si>
    <t>Joseph Kochukudiyatil</t>
  </si>
  <si>
    <t>Joseph Kochukudiyatil,Kochukudiyatil(h)Thavinjal Muthireri, Phone : 9947240312</t>
  </si>
  <si>
    <t>Varghese K P</t>
  </si>
  <si>
    <t>Varghese K P, Kochukudiyatil(h)Thavinjal Muthireri, Phone : 9747485197</t>
  </si>
  <si>
    <t>Jose Nettathumariyil</t>
  </si>
  <si>
    <t>Jose Nettathumariyil ,Nettathumariyil(h) Thavinjal Muthireri, Phone : 9747033051</t>
  </si>
  <si>
    <t>Paulose Puramanal</t>
  </si>
  <si>
    <t>Paulose Puramanal,Puramanal(h)Thavinjal Muthireri, Phone : 9605997409</t>
  </si>
  <si>
    <t>Soosan Puramanal</t>
  </si>
  <si>
    <t>Soosan Puramanal,Puramanal(h) Thavinjal Muthireri, Phone : 9645572427</t>
  </si>
  <si>
    <t>Varghese Puramanal</t>
  </si>
  <si>
    <t>Varghese Puramanal,Puramanal(h)Thavinjal Muthireri, Phone : 9747471564</t>
  </si>
  <si>
    <t>Thomas NathumariyilNathumariyil(h) ,Muthireri, Phone : 8606374625</t>
  </si>
  <si>
    <t>Jolly Abhraham</t>
  </si>
  <si>
    <t>Joby Abhraham</t>
  </si>
  <si>
    <t>Jolly Abhraham, Karimbannakkal (h),Valad Tholakkara, Phone : 9947749502</t>
  </si>
  <si>
    <t>Lukka Karimbanakkal</t>
  </si>
  <si>
    <t>Lukka Karimbanakkal,Karimbanakkal (h), Valad Tholakara, Phone : 9947223076</t>
  </si>
  <si>
    <t>Annakutty</t>
  </si>
  <si>
    <t>Anthrows(H)</t>
  </si>
  <si>
    <t>Annakutty,Pathiparambil,,Pathiparambil (h),Valad Valiyakolli, Phone : 9961943631</t>
  </si>
  <si>
    <t>Babu P J</t>
  </si>
  <si>
    <t>Babu P J, Pathiparambil (h),Valad Valamadakkil, Phone : 9744396571</t>
  </si>
  <si>
    <t>Smitha Stany</t>
  </si>
  <si>
    <t>Stany</t>
  </si>
  <si>
    <t>Smitha Stany, Elavunkal (h),Valad P O Tholakkara, Phone : 9744861101</t>
  </si>
  <si>
    <t>Mariyam Lukka</t>
  </si>
  <si>
    <t>Lukka</t>
  </si>
  <si>
    <t>Mariyam Lukka  , Karibanakkal (h),Valad P O Tholakkara, Phone : 9947223076</t>
  </si>
  <si>
    <t>Binu Joseph</t>
  </si>
  <si>
    <t>Binu Joseph, Kulathikal, Valad, Tholakkara, Mob +91 9947214730</t>
  </si>
  <si>
    <t>Joby (Abraham)</t>
  </si>
  <si>
    <t>Joby (Abraham), Karimbanakkal, Valad p.o, Phone;9947749502</t>
  </si>
  <si>
    <t>Vellan V K</t>
  </si>
  <si>
    <t>Vellan V K, Valamadakil, Valad,Valamadakil, Mob +91 9744293500</t>
  </si>
  <si>
    <t>Theyi Kelu</t>
  </si>
  <si>
    <t>Theyi Kelu, Valamadakil, Valad,Valamadakil, Mob +91 9747855277</t>
  </si>
  <si>
    <t>Sulaikha Moidhu</t>
  </si>
  <si>
    <t>W/O Moidhu</t>
  </si>
  <si>
    <t>Sulaikha Moidhu, Thurayil, Valad,Valamadakil, Mob +91 9605975612</t>
  </si>
  <si>
    <t>Subaida Paliyath</t>
  </si>
  <si>
    <t>Subaida Paliyath, Paliyath (h),Valad P O  Valammadakkil, Phone : 7510189817</t>
  </si>
  <si>
    <t>Chandu T C</t>
  </si>
  <si>
    <t>Chandu T C, Thalimoola (H),Valad P O  Valammadakkil, Phone : 9562875451</t>
  </si>
  <si>
    <t>Vasanthakumari Thalimoola</t>
  </si>
  <si>
    <t>W/Oannan</t>
  </si>
  <si>
    <t>Vasanthakumari Thalimoola , Thalimoola(H) Valad Po , Phone ; 9562875451</t>
  </si>
  <si>
    <t>Ibhrahim Paliyath</t>
  </si>
  <si>
    <t>Ibhrahim Paliyath,Paliyath (h),Valad Karachal, Phone : 9656922027</t>
  </si>
  <si>
    <t>Ali  Thurayil</t>
  </si>
  <si>
    <t>Alithurayil</t>
  </si>
  <si>
    <t>Ali Thurayil,Thurayil (h),Valad Valiyakolli, Phone : 9847661549</t>
  </si>
  <si>
    <t>Abdul Rehman T.K</t>
  </si>
  <si>
    <t>Abdul Rehman T.K, Thurayil (h),Valad Karachal, Phone : 9747169536</t>
  </si>
  <si>
    <t>Kasim</t>
  </si>
  <si>
    <t>Subaida Paliyath,Paliyath (h),Valad Karachal, Phone : 7594993984</t>
  </si>
  <si>
    <t>Fathima Paliyath</t>
  </si>
  <si>
    <t>Fathima Paliyath,Paliyath (h),Valad Karachal, Phone : 9656500163</t>
  </si>
  <si>
    <t>Shamsudeen Paliyath</t>
  </si>
  <si>
    <t>Marakar</t>
  </si>
  <si>
    <t>Shamsudeen Paliyath, Paliyath (h),Valad Karachal, Phone : 9656938388</t>
  </si>
  <si>
    <t>Ayisha Puthanpura</t>
  </si>
  <si>
    <t>Saleem</t>
  </si>
  <si>
    <t>Ayisha Puthanpura  ,Puthanpura (h),Valad Karachal, Phone : 9544102099</t>
  </si>
  <si>
    <t>Chacko Kalambukattil</t>
  </si>
  <si>
    <t>Uthup</t>
  </si>
  <si>
    <t>Chacko Kalambukattil,Kalambukattil (h),Valad Karachal, Phone : 9961981062</t>
  </si>
  <si>
    <t>Naphisa Ammankunnel</t>
  </si>
  <si>
    <t>Naphisa Ammankunnel, Ammankunnel (h),Valad Valiyakolli, Phone : 9656948166</t>
  </si>
  <si>
    <t>Kasim Thaniyil</t>
  </si>
  <si>
    <t>Kasim Thaniyil,Thaniyil (h),Valad Karachal, Phone : 9544546503</t>
  </si>
  <si>
    <t>Sainaba Srakkakl</t>
  </si>
  <si>
    <t>Sainaba Srakkakl,Srakkakl (h),Valad P O Valiyakolly, Phone : 9562115307</t>
  </si>
  <si>
    <t>Radha Valiyamuttam</t>
  </si>
  <si>
    <t>Radha Valiyamuttam,Valiyamuttam (h),Valad P O  Valiyakolly, Phone : 9744697372</t>
  </si>
  <si>
    <t>Saritha V B</t>
  </si>
  <si>
    <t>Saritha V B, Valiyamuttam (h),Valad P O  Valiyakolly, Phone : 9744697372</t>
  </si>
  <si>
    <t>Sainaba lbrayipaliyath</t>
  </si>
  <si>
    <t>Ibhrayi</t>
  </si>
  <si>
    <t>Sainaba lbrayiPaliyath,Paliyath (h),Valad P O Valiyakolly, Phone : 7025993303</t>
  </si>
  <si>
    <t>Beeran T K</t>
  </si>
  <si>
    <t>Beeran T K, Thurayil (h),Valad P O Valiyakolly, Phone : 8281427856</t>
  </si>
  <si>
    <t>Mary Chacko</t>
  </si>
  <si>
    <t>Mary chacko, Kalabukkattil (h),Vanhode P O Neelome , Phone : 9961981062</t>
  </si>
  <si>
    <t>Muhammad Ali</t>
  </si>
  <si>
    <t>Muhammad Ali, Paliyath(h),Valad P O Valiyakolly, Phone : 9656500163</t>
  </si>
  <si>
    <t>Salim P A</t>
  </si>
  <si>
    <t>Abdurehman</t>
  </si>
  <si>
    <t>Salim P A, Puthenpura (h),Valad P O Valiyakolly, Phone : 9544102094</t>
  </si>
  <si>
    <t>Sainaba Abdurehman</t>
  </si>
  <si>
    <t>Sainaba Abdurehman, Thurayil (h),Valad P O Valiyakolly, Phone : 9747169536</t>
  </si>
  <si>
    <t>Khalid   T K</t>
  </si>
  <si>
    <t>Khalid ,T.K, Thurayil (h),Valad P O Valiyakolly, Phone : 9847348198</t>
  </si>
  <si>
    <t>Ashraf Ammankunnel</t>
  </si>
  <si>
    <t>Ashraf Ammankunnel,Ammankunnel (h),Valad P O Valiyakolly, Phone : 9744497625</t>
  </si>
  <si>
    <t>Faisal Thurayil</t>
  </si>
  <si>
    <t>Ummer</t>
  </si>
  <si>
    <t>Faisal Thurayil,Thurayil (h),Valad P O Valiyakolly, Phone : 9847850190</t>
  </si>
  <si>
    <t>Gangatharan P N</t>
  </si>
  <si>
    <t>Gangatharan P N , Polakullam , Bavali PO, Padamala, Mob +91 9497652178</t>
  </si>
  <si>
    <t>Alice Antony</t>
  </si>
  <si>
    <t>Alice Antony, Palakuzhiyil, Bavali PO, Padamala, Mob +91 6282281388</t>
  </si>
  <si>
    <t>Chandran M I</t>
  </si>
  <si>
    <t>Ittan</t>
  </si>
  <si>
    <t>Chandran M I, Mulanthanplakkal(h) Bavali , Phone : 9496659447</t>
  </si>
  <si>
    <t>Baiju T D</t>
  </si>
  <si>
    <t>Baiju T D, Thippallor(h),Bavali , Phone : 9946930056</t>
  </si>
  <si>
    <t>Thankachan Kochupurakal</t>
  </si>
  <si>
    <t>Thankachan   Kochupurakal, Kochupurakal(h) Bavali , Phone : 7902749016</t>
  </si>
  <si>
    <t>Shiju K S</t>
  </si>
  <si>
    <t>Shivadasan</t>
  </si>
  <si>
    <t>Shiju K S, Karimanathalathil(h),Bavali , Phone : 9946317893</t>
  </si>
  <si>
    <t>Vijayan MK</t>
  </si>
  <si>
    <t>Vijayan MK, Mariyil(h) Bavali , Phone : 9562757585</t>
  </si>
  <si>
    <t>Rajappan Kuzhithadathil</t>
  </si>
  <si>
    <t>Rajappan Kuzhithadathil, Kuzhithadathil(h) Bavali, Phone : 9544681173</t>
  </si>
  <si>
    <t>Biju M K</t>
  </si>
  <si>
    <t>Biju M K, Mangalath(h)Bavali, Phone : 9495338060</t>
  </si>
  <si>
    <t>Anil Kumar Kunnupurath</t>
  </si>
  <si>
    <t xml:space="preserve">Ravi  </t>
  </si>
  <si>
    <t>Anil Kumar Kunnupurath,Kunnupurath(h) Payampally , Phone : 9745355835</t>
  </si>
  <si>
    <t>Jolly Jose</t>
  </si>
  <si>
    <t>Jolly Jose, Kizhakkeparambil(h),Payyampally Cheroor, Phone : 9745569469</t>
  </si>
  <si>
    <t>Mary Joseph, Panachiyil,Bavali , 670646, Mob - 9633792613</t>
  </si>
  <si>
    <t>Valsalan Mj</t>
  </si>
  <si>
    <t>Valsalan MJ, Muthalathottathil,Bavali , 670646, Mob - 6282856957</t>
  </si>
  <si>
    <t>Gils T John</t>
  </si>
  <si>
    <t>Gils T John, Thennamkuzhiyil,Payyampally PO ,Kurukanmoola, 670646, Mob - 9447905262</t>
  </si>
  <si>
    <t>Reji T John</t>
  </si>
  <si>
    <t>Reji T John, Thennamkuzhiyil,Payyampally PO ,Kurukanmoola, 670646, Mob - 9745060900</t>
  </si>
  <si>
    <t>Mathai Pv</t>
  </si>
  <si>
    <t>Mathai PV, Puthanpurail,Bavali PO, Palvelicham, 670646, Mob - 9447544689</t>
  </si>
  <si>
    <t>Shiji P C</t>
  </si>
  <si>
    <t>Jayan Vk</t>
  </si>
  <si>
    <t>Shiji P C , Vadakkanthuruthel (H), Kannavam (PO), Edayar ,Mob: 9562252961</t>
  </si>
  <si>
    <t>Surendran Nandana</t>
  </si>
  <si>
    <t>Balan Nambiar</t>
  </si>
  <si>
    <t>Surendran Nandana  ,Nandana (H) Kannavam (PO), Edayar Mob; 9747552222</t>
  </si>
  <si>
    <t>Dominic K J</t>
  </si>
  <si>
    <t>Dominic K J , Kannankara (H) ,  Kannavam (PO), Edayar Mob; 9974218914</t>
  </si>
  <si>
    <t>Marykutty Sebastian</t>
  </si>
  <si>
    <t>Marykutty Sebastian , Kaliyankal(H) , Kannoth (PO), Edayar , Mob ; 9447066659</t>
  </si>
  <si>
    <t>Roji M</t>
  </si>
  <si>
    <t>Roji Madathinamattathil , Madathinamattathil  (H),  Kannavam (PO), Edayar ,Mob; 9961381055</t>
  </si>
  <si>
    <t>Girija P</t>
  </si>
  <si>
    <t>Girija P , Padassery veedu (H), Kannavam (PO), Edayar ,Mob; 9744724998</t>
  </si>
  <si>
    <t>Jeeva George</t>
  </si>
  <si>
    <t>Jeeva George , Madathinamattathil (H), Kannavam (PO), Edayar ,Mob; 9544400625</t>
  </si>
  <si>
    <t>Jiya George</t>
  </si>
  <si>
    <t>Linto George</t>
  </si>
  <si>
    <t>Jiya George , Pottangal (H), Thondi (PO) , Peravoor , Mob : 9400366703</t>
  </si>
  <si>
    <t>Kochuthresia M V</t>
  </si>
  <si>
    <t>George Mm</t>
  </si>
  <si>
    <t>Kochuthresia M V , Madathinamattathil (H) , Kannavam (PO), Edayar ,Mob; 9495954747</t>
  </si>
  <si>
    <t>Prassanna Babu</t>
  </si>
  <si>
    <t>Kunjiraman Nair</t>
  </si>
  <si>
    <t>Prassanna Babu , Kolathai (H) , Alacheri ( PO ) , Kolayad , Mob : 9744915699</t>
  </si>
  <si>
    <t>Jovin George</t>
  </si>
  <si>
    <t>Jovin George , Madathinamattathil (H) Kannavam (PO) , Kolayadu ,Mob: 9544400106</t>
  </si>
  <si>
    <t>Rajendran Pd</t>
  </si>
  <si>
    <t>Rajendran PD, Puthiyidam, Payyampally, 670646, Mob - 9744395962</t>
  </si>
  <si>
    <t>Johnson Vl</t>
  </si>
  <si>
    <t>Luice</t>
  </si>
  <si>
    <t>Johnson VL, Vadakkumpadath,Payyampally PO , Puthiyidam, 670646, Mob - 9447546340</t>
  </si>
  <si>
    <t>Jose Kt</t>
  </si>
  <si>
    <t>Jose KT, Kappalumakkal,Payyampally PO , Puthiyidam, 670646, Mob - 9747054006</t>
  </si>
  <si>
    <t>Jose Mt</t>
  </si>
  <si>
    <t>Jose MT, Mandanimattathil,Payyampally PO , Koilery, 670646, Mob - 9961351281</t>
  </si>
  <si>
    <t>Mariyamma John</t>
  </si>
  <si>
    <t>Mariyamma John, Padiyara,Payyampally PO , Puthiyidam, 670646, Mob - 7907889307</t>
  </si>
  <si>
    <t>Varghese P John</t>
  </si>
  <si>
    <t>Varghese P John, Padiyara,Payyampally PO , Puthiyidam, 670646, Mob - 9647682472</t>
  </si>
  <si>
    <t>Joy Cp</t>
  </si>
  <si>
    <t>Joy CP, Chalil,Payyampally PO , Puthiyidam, 670646, Mob - 9526782683</t>
  </si>
  <si>
    <t>Fr. Vicar , St. Marys Malankara Catholic Church</t>
  </si>
  <si>
    <t>St. Marys Malankara Catholic Church</t>
  </si>
  <si>
    <t>Fr. Vicar , St. Marys Malankara Catholic Church , Koyileri Mob ; 8281149074</t>
  </si>
  <si>
    <t xml:space="preserve">Fr. Varghese M A </t>
  </si>
  <si>
    <t>Fr. Abraham Mattamana</t>
  </si>
  <si>
    <t>Fr. Varghese M A , Mattamana HO , Mananthavady PO , Arattuthara</t>
  </si>
  <si>
    <t>Sathyabalan VK</t>
  </si>
  <si>
    <t>Kunjipilla</t>
  </si>
  <si>
    <t>Sathyabalan VK, Vallikalayil, Payyampally PO, Koilery, Mob +91 9747250665</t>
  </si>
  <si>
    <t>Santhosh MJ</t>
  </si>
  <si>
    <t>Janardanan</t>
  </si>
  <si>
    <t>Santhosh MJ, Mattathil, Payyampally PO, Koilery, Mob +91 9497863837</t>
  </si>
  <si>
    <t>Vinod Kumar Am</t>
  </si>
  <si>
    <t>A K Narayanan</t>
  </si>
  <si>
    <t>A M Vinod Kumar, Vinod Bhavanam ,Vakeri, Phone : 9747716989</t>
  </si>
  <si>
    <t>Reena K S</t>
  </si>
  <si>
    <t>Reena K S, Thippallor(h),Bavali , Phone : 9744884631</t>
  </si>
  <si>
    <t>Devaki KS</t>
  </si>
  <si>
    <t>Devaki KS, Thippallor(h) Bavali , Phone : 9744884631</t>
  </si>
  <si>
    <t>Valsaraj T K</t>
  </si>
  <si>
    <t>Valsaraj T K, Thippallor(h) Bavali , Phone : 9744884631</t>
  </si>
  <si>
    <t>Joshy TN</t>
  </si>
  <si>
    <t>Joshy TN, Thippallor(h),Bavali , Phone : 9447951956</t>
  </si>
  <si>
    <t>Girija AD</t>
  </si>
  <si>
    <t>Girija AD, Thippallor(h) Bavali , Phone : 9447951956</t>
  </si>
  <si>
    <t>Shabna TJ</t>
  </si>
  <si>
    <t>Shabna TJ, Thippallor(h)Bavali , Phone : 9447951956</t>
  </si>
  <si>
    <t>Ashokan Pampalayam</t>
  </si>
  <si>
    <t>ashokan Pampalayam, Pampalayam(h) Baveli Palvelicham, Phone : 9446953337</t>
  </si>
  <si>
    <t>Shaji P K</t>
  </si>
  <si>
    <t>Shaji P K , Pampalayam(h) Baveli Palvelicham, Phone : 8943892690</t>
  </si>
  <si>
    <t>Bindu Anil Kumar</t>
  </si>
  <si>
    <t>Valsan</t>
  </si>
  <si>
    <t>Bindu Anil kumar, Anil Nivas,Baveli Palvelicham, Phone : 9400650828</t>
  </si>
  <si>
    <t>Radhakrishnan Pk</t>
  </si>
  <si>
    <t>Damodaran Nair</t>
  </si>
  <si>
    <t>Radhakrishnan Pk, Kallil puthenveed,Elumandam PO Mangaladi, Phone : 8281701724</t>
  </si>
  <si>
    <t>Uthamman Pk</t>
  </si>
  <si>
    <t>Narayanan Nambair</t>
  </si>
  <si>
    <t>Uthamman PK, Chembokandi(h) Elumandam PO Mangaladi, Phone : 9539363112</t>
  </si>
  <si>
    <t>Jijila Gopalan</t>
  </si>
  <si>
    <t>Jijila Gopalan,Jijilanivas Ellumandam,Mangalaadi, Phone : 9961964640</t>
  </si>
  <si>
    <t>Binoy Kavanamaali</t>
  </si>
  <si>
    <t>Binoy Kavanamaali,Kavanamaali(h) Ellumandam,Pannichaal, Phone : 9847803213</t>
  </si>
  <si>
    <t>George Kootayil</t>
  </si>
  <si>
    <t>George Kootayil,Kootayil(h)EllumandamPanichal ,Mangalaadi, Phone : 9995767113</t>
  </si>
  <si>
    <t>Leela K P</t>
  </si>
  <si>
    <t>Leela K P, Kakkoli(h)Manathavady Pandikadave, Phone : 8157816032</t>
  </si>
  <si>
    <t>Mathai V K</t>
  </si>
  <si>
    <t>Mathai V K, Vanakudi (h)Nallornad Payod, Phone : 9961322523</t>
  </si>
  <si>
    <t>Jessy Baby</t>
  </si>
  <si>
    <t>Jessy Baby, Vanakudi(h)Ellumandam PO Ambalavayal, Phone : 9847554440</t>
  </si>
  <si>
    <t>Jose KV</t>
  </si>
  <si>
    <t>Jose KV,Kollammavadi (H) Ellumandam PO Ambalavayal, Phone : 9656567971</t>
  </si>
  <si>
    <t>Rasheeda</t>
  </si>
  <si>
    <t>Rasheeda, Kaypullihouse, Kaypullihouse Ellumandam PO Ambalavayal, Phone : 8547143866</t>
  </si>
  <si>
    <t>Muhammed Ayankki</t>
  </si>
  <si>
    <t>Abu</t>
  </si>
  <si>
    <t>Muhammed  Ayankki, Ayankihouse,Nallornad PO Ambalavayal, Phone : 9544946768</t>
  </si>
  <si>
    <t>Babu Malayil</t>
  </si>
  <si>
    <t>Babu Malayil , Malayil(h),Ellumandam PO Ambalavayal, Phone : 9656672854</t>
  </si>
  <si>
    <t>Lakshmi P</t>
  </si>
  <si>
    <t>Enkittan</t>
  </si>
  <si>
    <t>Lakshmi P, Cheriyakolli, Appapara PO, Kalkuni, Mob +91 9048392315</t>
  </si>
  <si>
    <t>Valsan Kg</t>
  </si>
  <si>
    <t>Gopalanchetty</t>
  </si>
  <si>
    <t>Valsan KG, Kondimoola, Appapara PO, Kalkuni, Mob +91 9446022285</t>
  </si>
  <si>
    <t>Pankajakshi Er</t>
  </si>
  <si>
    <t>Pankajakshi ER, Rajadanyabavan, Appapara PO, Kalkuni, Mob +91 9446022285</t>
  </si>
  <si>
    <t>Rajasree Kp</t>
  </si>
  <si>
    <t>Rajasree KP, Vakeri, Appapara PO, Kalkuni, Mob +91 9446022285</t>
  </si>
  <si>
    <t>Nishanth Karikottil</t>
  </si>
  <si>
    <t>Nishanth Karikottil,Karikottil(h) Payampally Thanikkal, Phone : 8129797284</t>
  </si>
  <si>
    <t>Jaison Joseph</t>
  </si>
  <si>
    <t>Jaison Joseph, Choornolikal(h) Payampally Padukana, Phone : 9447149991</t>
  </si>
  <si>
    <t>Moncy Jose</t>
  </si>
  <si>
    <t>Moncy Jose, Vellakada(h)Payyampally, Phone : 9946614424</t>
  </si>
  <si>
    <t>John T J</t>
  </si>
  <si>
    <t>John T J, Tharapel(h) Payyampally, Phone : 8281303158</t>
  </si>
  <si>
    <t>Chinamma V D</t>
  </si>
  <si>
    <t>Chinamma V D, Vellakada(h) Payyampally, Phone : 9847978460</t>
  </si>
  <si>
    <t>Joseph K C</t>
  </si>
  <si>
    <t>K C Joseph, Kollapully(h) Payyampally, Phone : 9747452844</t>
  </si>
  <si>
    <t>Sebastian E K</t>
  </si>
  <si>
    <t>Sebastian E K, Elinimattathil(h) Payyampally, Phone : 9961862170</t>
  </si>
  <si>
    <t>Varkey A J</t>
  </si>
  <si>
    <t>A J Varkey, Anthinattukandathil(h) Payyampally, Phone : 6238388689</t>
  </si>
  <si>
    <t>Joseph P J</t>
  </si>
  <si>
    <t>Iypu</t>
  </si>
  <si>
    <t>P J Joseph, Paikkatte(h),Payyampally, Phone : 9383421317</t>
  </si>
  <si>
    <t>Maya P P</t>
  </si>
  <si>
    <t>Maya P P,Elayidath(h) Payampally , Phone : 9605311095</t>
  </si>
  <si>
    <t>Varkey Kalambattu,, Kalambattu(h)  Phone : 9947798020</t>
  </si>
  <si>
    <t>Albert MJ</t>
  </si>
  <si>
    <t>Albert MJ, Modamatathil  (H)Payyampally, Phone : 8547215672</t>
  </si>
  <si>
    <t>Amaljith Ks</t>
  </si>
  <si>
    <t>Sunny Thomas</t>
  </si>
  <si>
    <t>Amaljith KS, Kanangampothiyil, Payyampally PO, payyampally, Mob +91 9496343847</t>
  </si>
  <si>
    <t>Sailal Pm</t>
  </si>
  <si>
    <t>Sailal PM, Ponppara,Payyampally , 670646, Mob - 9946452227</t>
  </si>
  <si>
    <t>Ayushlal Pm</t>
  </si>
  <si>
    <t>Ayushlal PM, Ponppara,Payyampally , 670646, Mob - 9562443421</t>
  </si>
  <si>
    <t>Bindu Jose</t>
  </si>
  <si>
    <t>Bindu Jose ,Modamattathil ,Payyampally PO,payyampally ,670646, Mob - 8075754452</t>
  </si>
  <si>
    <t>John M.M</t>
  </si>
  <si>
    <t>John M.M, Peruvaka,Arattuthara P.O, 670645, Mob - 9947672123</t>
  </si>
  <si>
    <t>Kathreena John</t>
  </si>
  <si>
    <t>Kathreena John, Peruvaka,Arattuthara P.O, 670645, Mob - 9526593174</t>
  </si>
  <si>
    <t>Joseph C T</t>
  </si>
  <si>
    <t>Jose C.T Chooronolical (HO)Arattuthara(po)Mob 6238048874</t>
  </si>
  <si>
    <t>Jacob C T</t>
  </si>
  <si>
    <t>Jacob C.T Chooronolical (HO)Arattuthara (po)Mob 9961172559</t>
  </si>
  <si>
    <t>Luis C T</t>
  </si>
  <si>
    <t>Luis C.T Chooronolical (HO)Arattuthara (po)Mob 9446172086</t>
  </si>
  <si>
    <t xml:space="preserve">Mathews C T </t>
  </si>
  <si>
    <t>Mathews C.T Chooronolical (HO)Arattuthara(po)Mob 9447310061</t>
  </si>
  <si>
    <t>Sr. Shiney</t>
  </si>
  <si>
    <t>Sr Shiney st Ann's sisters Arattuthara po peruvaka Mob:9747891495</t>
  </si>
  <si>
    <t>Sr. Moly</t>
  </si>
  <si>
    <t>Sr Moly Sisters of the divine saviour Arattuthara po peruvaka Mob:8289866381</t>
  </si>
  <si>
    <t>Prakash K</t>
  </si>
  <si>
    <t>Sambunair</t>
  </si>
  <si>
    <t>Prakash K, Sreenivas,Ellumandham Mangaladi, Phone : 9496133784</t>
  </si>
  <si>
    <t>Muralidaran Vk</t>
  </si>
  <si>
    <t>V K Muralidaran, Vengaalikunnel(h)Ellumandham Mangaladi, Phone : 9961884590</t>
  </si>
  <si>
    <t>Job Thomas</t>
  </si>
  <si>
    <t>Job thomas , Pallipadan(h)Ellumandham Mangaladi, Phone : 9388512459</t>
  </si>
  <si>
    <t>Jophri P T</t>
  </si>
  <si>
    <t>Thomas P P</t>
  </si>
  <si>
    <t>Jophri P T, Pallipadan(h) Ellumandham Mangaladi, Phone : 9400440857</t>
  </si>
  <si>
    <t>Achuthan Ek</t>
  </si>
  <si>
    <t>E K Achuthan, EERamkuruvin(h) Elumandam PO Mangaladi, Phone : 8547274458</t>
  </si>
  <si>
    <t>Sulojana EK</t>
  </si>
  <si>
    <t>Sulojana EK, Oonivayal (h) Elumandam PO Panichal, Phone : 7559831943</t>
  </si>
  <si>
    <t>Paulose Pallippad</t>
  </si>
  <si>
    <t>Paulose Pallippad, Pallippad(h)EllumandamPanichal ,Mangalaadi, Phone : 8547782154</t>
  </si>
  <si>
    <t>Shajan Joseph</t>
  </si>
  <si>
    <t>Cm Joseph</t>
  </si>
  <si>
    <t>Shajan Joseph, Chapurath(h)Kartikulam  , Phone : 9446253947</t>
  </si>
  <si>
    <t>Rajan V T</t>
  </si>
  <si>
    <t>Cheija Thimmappunachitty</t>
  </si>
  <si>
    <t>V T Rajan, Anamala(h)Kartikulam  , Phone : 8113998235</t>
  </si>
  <si>
    <t>Chinamma KS</t>
  </si>
  <si>
    <t>Chinamma KS, Kanjirathinkal(h) Thrissilerry, Phone : 9946597980</t>
  </si>
  <si>
    <t>Rosakutty E T.</t>
  </si>
  <si>
    <t>Rosakutty E T., Alummoottil(h)Kartikulam Onnammile, Phone : 9605375334</t>
  </si>
  <si>
    <t>Wilson Vadakel</t>
  </si>
  <si>
    <t xml:space="preserve">V K Joseph </t>
  </si>
  <si>
    <t>Wilson Vadakel,Vadakel(h)Kartikulam  , Phone : 9447627857</t>
  </si>
  <si>
    <t>Francis Chapurath</t>
  </si>
  <si>
    <t>Francis Chapurath,Chapurath(h) Kartikulam  , Phone : 9544824640</t>
  </si>
  <si>
    <t>Usha Alicherikandi</t>
  </si>
  <si>
    <t>Kuttappan Pillai</t>
  </si>
  <si>
    <t>Usha Alicherikandi, Alicherikandi(h) Kartikulam  , Phone : 9961952084</t>
  </si>
  <si>
    <t>Mathew C J</t>
  </si>
  <si>
    <t>C M Joseph</t>
  </si>
  <si>
    <t>C J Mathew, Chapurath(h) Kartikulam  , Phone : 9605006012</t>
  </si>
  <si>
    <t>Alexander Punnamadathil</t>
  </si>
  <si>
    <t>Alexander Punnamadathil,Punnamadathil(h) Katikulam, Phone : 944749795</t>
  </si>
  <si>
    <t>Varghese PV</t>
  </si>
  <si>
    <t>Varghese PV, Punnamadathil(h) Katikulam, Phone : 9207810787</t>
  </si>
  <si>
    <t>Thimmi PK</t>
  </si>
  <si>
    <t>Krishnan Chetty</t>
  </si>
  <si>
    <t>Thimmi PK, Anamala, Anamala(h) Katikulam, Phone : 9497570454</t>
  </si>
  <si>
    <t>Makhbool P</t>
  </si>
  <si>
    <t>Makhbool P, Poozhikanath(h) Katikulam, Phone : 9744812719</t>
  </si>
  <si>
    <t>Kuriakose Pinakattuparambil</t>
  </si>
  <si>
    <t>Kuriakose Pinakaparambil, Pinakaparambil(h) Katikulam, Phone : 9946926453</t>
  </si>
  <si>
    <t>Bindu Joseph</t>
  </si>
  <si>
    <t>Bindu Joseph, Pulikkal ,Kartikulam , 670646, Mob - 9961791910</t>
  </si>
  <si>
    <t>Jobe Po</t>
  </si>
  <si>
    <t>Jobe PO, Pullorukudy,Kattikulam PO, Oliodu, 670646, Mob - 9446521301</t>
  </si>
  <si>
    <t>George C G</t>
  </si>
  <si>
    <t>C G George , Chittath (H), Kuthuparamba PO , Mob: 9447485245</t>
  </si>
  <si>
    <t>Joyice George</t>
  </si>
  <si>
    <t>Joyice George , Chittath (H), Kuthuparamba PO , Mob ; 8129345254</t>
  </si>
  <si>
    <t>Anice George</t>
  </si>
  <si>
    <t>Anice George , Chittath (H), Kuthuparamba PO ,Mob : 9544400108</t>
  </si>
  <si>
    <t>Raghunathan M</t>
  </si>
  <si>
    <t>Raghunathan  M, Sreenidhi (H)  Mangattidam (PO) , Kuthuparamba, Mob: 9048922697</t>
  </si>
  <si>
    <t>Sathyachandran UN</t>
  </si>
  <si>
    <t>Sathyachandran UN , Noopuram (H), Mangattidam (PO) , Kuthuparamba Mob: 9446325612</t>
  </si>
  <si>
    <t>Prasanthachandran Sreenidhi</t>
  </si>
  <si>
    <t>Prasanthachandran Sreenidhi  , Sreenidhi (H) Mangattidam (PO) , Kuthuparamba, Mob: 9947993434</t>
  </si>
  <si>
    <t>Suresh N P</t>
  </si>
  <si>
    <t>Naanu N</t>
  </si>
  <si>
    <t>N P Suresh , Nigil Nivas (H), Panniyora , Ambiladi (PO) , Kuthuparamba ,Mob : 9745985595</t>
  </si>
  <si>
    <t>Shijith M</t>
  </si>
  <si>
    <t>Shijith M ,Anadh Bhavan (H) , Ambiladi (PO) , Kuthuparamba ,Mob : 9747343696</t>
  </si>
  <si>
    <t>Suresh V</t>
  </si>
  <si>
    <t>Purushothaman</t>
  </si>
  <si>
    <t>V Suresh  Salabham (H) , Old road Kuthuparamba , Pin; 670643 , Mob ; 9447547973</t>
  </si>
  <si>
    <t>Rajeev Kumar</t>
  </si>
  <si>
    <t>Chaathu K</t>
  </si>
  <si>
    <t>Rajeev Kumar , Kummakaroth  (H) , Palayi , Mangattidam (PO) , Kuthuparamba, Mob:8281674498</t>
  </si>
  <si>
    <t>Venugopal Aishwariya</t>
  </si>
  <si>
    <t>Venugopal Aishwariya  , Aishwariya (H) Ambiladi (PO) , Kuthuparamba ,Mob : 9446303627</t>
  </si>
  <si>
    <t>Vasanthan N P</t>
  </si>
  <si>
    <t>Naanu</t>
  </si>
  <si>
    <t>Vasanthan NP , Vadakkayil (H) , Ambiladi (PO) , Kuthuparamba ,Mob : 9526772571</t>
  </si>
  <si>
    <t>Rajalakshmi Siji Nivas</t>
  </si>
  <si>
    <t>Rajalakshmi Siji Nivas  ,Siji Nivas (H) Neerolchal , Nirmalagiri (PO),Kuthuparamba , Mob:9447547973</t>
  </si>
  <si>
    <t>Prema P</t>
  </si>
  <si>
    <t>Ragavan Kk</t>
  </si>
  <si>
    <t>Prema P , Saju Sadan (H) , Mailulli (PO) , Pathiriyad, Pin 670741, Mob ;9400540027</t>
  </si>
  <si>
    <t>Prashob Kumar</t>
  </si>
  <si>
    <t>Prashob Kumar , Achutham (PO ) , Nirmalagiri (PO) , Ambiladu , Mob : 9495028497</t>
  </si>
  <si>
    <t>Shobha P K</t>
  </si>
  <si>
    <t>Shobha P K , Kunjipurayil (H) , Ambiladu , Kuthuparamba PO , Panniyora , Mob: 9744893772</t>
  </si>
  <si>
    <t>Mukunthan C</t>
  </si>
  <si>
    <t>Ananthan</t>
  </si>
  <si>
    <t>Mukunthan C , Chervalathu (H) , Kuthuparamba , Mob : 9744707082</t>
  </si>
  <si>
    <t>Kuthuparamba</t>
  </si>
  <si>
    <t>Rajith Kumar</t>
  </si>
  <si>
    <t>Naanu V</t>
  </si>
  <si>
    <t>Rajith Kumar , Karthika (H) , Kuthuparamba (PO) , Ambiladu , Mob : 9446737576</t>
  </si>
  <si>
    <t>Kuriakose P J</t>
  </si>
  <si>
    <t>Kuriakose P J , Pookkattu , Kammana PO, Mananthavady, Mob +91 8281368571</t>
  </si>
  <si>
    <t>Mary Augustine</t>
  </si>
  <si>
    <t>Mary Augustine , Elappapara , Kammana PO, Mananthavady, Mob +91 9400470696</t>
  </si>
  <si>
    <t>Augustine Ed</t>
  </si>
  <si>
    <t>Augustine ED, Elappapara , Kammana PO, Mananthavady, Mob +91 9400470696</t>
  </si>
  <si>
    <t>Shibu Augustine</t>
  </si>
  <si>
    <t>Shibu Augustine , Elappapara , Kammana PO, Mananthavady, Mob +91 9496960170</t>
  </si>
  <si>
    <t>Ancy Shibu</t>
  </si>
  <si>
    <t>Ancy Shibu, Elappapara , Kammana PO, Mananthavady, Mob +91 9539094267</t>
  </si>
  <si>
    <t>Sarojini Vasu</t>
  </si>
  <si>
    <t>Sarojini Vasu, Edaparambil, Payyampally PO, Cheroor, Mob +91 9745253496</t>
  </si>
  <si>
    <t>Jithin Mathew</t>
  </si>
  <si>
    <t>Jithin Mathew, Erumulamkattil, Payyampally PO, Cheroor, Mob +91 9656131619</t>
  </si>
  <si>
    <t>Sindu Reji</t>
  </si>
  <si>
    <t>Sindu Reji,  Pulikkal, Payyampally, 670646, Mob - 9447447546</t>
  </si>
  <si>
    <t>Baby Pm</t>
  </si>
  <si>
    <t>Baby PM,  Pallichamkudy, Payyampally, 670646, Mob - 9656624138</t>
  </si>
  <si>
    <t>Ragavan Nn</t>
  </si>
  <si>
    <t>Ragavan NN,  Ozhankal , Payyampally, 670646, Mob - 9544102253</t>
  </si>
  <si>
    <t>Satheesh Or</t>
  </si>
  <si>
    <t xml:space="preserve">Ragavan </t>
  </si>
  <si>
    <t>Satheesh OR,  Ozhankal , Payyampally, 670646, Mob - 9544102252</t>
  </si>
  <si>
    <t>Jiji Yesudas</t>
  </si>
  <si>
    <t>Yesudas Pm</t>
  </si>
  <si>
    <t>Jiji Yesudas, Punnanthadathil,Payyampally PO, Cheroor, 670646, Mob - 9496056482</t>
  </si>
  <si>
    <t>St. George Malankara Cheroor</t>
  </si>
  <si>
    <t>St. George Malankara churchMalankara church, St. George Malankara churchMalankara church,Payyampally PO,Cheroor, 670646, Mob - 8156832173</t>
  </si>
  <si>
    <t>Aliyas Km</t>
  </si>
  <si>
    <t>Aliyas KM, Kannamthanath,Payyampally PO,Cheroor, 670646, Mob - 8921441052</t>
  </si>
  <si>
    <t>Jolly Sebastian</t>
  </si>
  <si>
    <t>W/o Sebastian</t>
  </si>
  <si>
    <t>Jolly Sebastian ,Vembala(H), Valad (P.O), Thalapuzha (via), Mananthavady, Wayanad , Pin 670644</t>
  </si>
  <si>
    <t>Ramla Syedalavi</t>
  </si>
  <si>
    <t>Syedalavi</t>
  </si>
  <si>
    <t>Ramla Syedalavi , Srakkal (H), Valad (P.O),Thalapuzha (via),Wayanad ,pin 670644</t>
  </si>
  <si>
    <t>Nazar P.K</t>
  </si>
  <si>
    <t>Kochu Muhammed</t>
  </si>
  <si>
    <t>Nazar P.K, Paliyath (H),Valiyakolly,  Valad (P.O),  Thalapuzha (via),Wayanad,670644</t>
  </si>
  <si>
    <t>Noushad A.M</t>
  </si>
  <si>
    <t>Noushad A.M, Ammankunnel, Valad (P.O), Thalapuzha (via) wayanad. 670644</t>
  </si>
  <si>
    <t>Narayanan Nair A</t>
  </si>
  <si>
    <t>Raman Nambiar</t>
  </si>
  <si>
    <t>Narayanan Nair A, Sheelamandiram(h),Kunnamangalam,Pin:670645, Phone : 9048836662</t>
  </si>
  <si>
    <t>Santy C D</t>
  </si>
  <si>
    <t>Santy C D,Chandravithathil house,Vimalanagar PO,Palakuzhi -8075712548</t>
  </si>
  <si>
    <t>Arshad T</t>
  </si>
  <si>
    <t>S/O Mahamood</t>
  </si>
  <si>
    <t>Arshad T, Thundiyil(H), Kattikulam (PO), Vellanchery, 670646</t>
  </si>
  <si>
    <t>Name of Grower Group -                   PERFETTO MEENANGADI
Scope Number -                                   ORG/SC/2011/002726
ICS Office Address-                              Building No : 337/5, Parekkadan, Avayil, Krishnagiri, Kolagappara,PO, Meenangadi, Sulthanbathery, Wayanad, Kerala-673591
Name of the Certification Body -    Andhra Pradesh State Organic Products Certification Authority</t>
  </si>
  <si>
    <t>Ousepachan</t>
  </si>
  <si>
    <t>Ousepachan, Thekedathu, Kolagappara PO, AK Junction, 9747939903</t>
  </si>
  <si>
    <t xml:space="preserve">Coffee, pepper, Coconut, </t>
  </si>
  <si>
    <t>Viju K J</t>
  </si>
  <si>
    <t>Job</t>
  </si>
  <si>
    <t>Viju KJ, Kalambukattu, Kolagappara PO, AK Junction, 9656909357</t>
  </si>
  <si>
    <t>Leelamani</t>
  </si>
  <si>
    <t xml:space="preserve">Mani </t>
  </si>
  <si>
    <t>Leelamani, Chamakalayil,Kolagapara Phone No:9946197285</t>
  </si>
  <si>
    <t>Gangadharan, Palaserry,Kolagapara Phone No:9633134321</t>
  </si>
  <si>
    <t>Sreedaran, Palaserry,Kolagapara Phone No:9746580300</t>
  </si>
  <si>
    <t>Kunjiramannair</t>
  </si>
  <si>
    <t>Kunjiramannair, Padikolly,Kolagapara Phone No:9656559586</t>
  </si>
  <si>
    <t>Eliyamma</t>
  </si>
  <si>
    <t xml:space="preserve">Varghese </t>
  </si>
  <si>
    <t>Eliyamma, Edapala,Kollagapara Phone No:9946610044</t>
  </si>
  <si>
    <t>Mary</t>
  </si>
  <si>
    <t>Varghese M V</t>
  </si>
  <si>
    <t>Mary Mathai , Molath,Kollagapara Phone No:9747954042</t>
  </si>
  <si>
    <t>Subhramaniyan</t>
  </si>
  <si>
    <t>Subhramaniyan, Kuzhivayal,Kolagapara Phone No:9744468371</t>
  </si>
  <si>
    <t>Madavi K</t>
  </si>
  <si>
    <t>Madavi K, Susmithanivas,Kollagapara Phone No:9446948798</t>
  </si>
  <si>
    <t>Velu</t>
  </si>
  <si>
    <t>Prabhakaran, Pathikal Puthanpurayil,Kolagapara Phone No:9747548393</t>
  </si>
  <si>
    <t>Yakob P A</t>
  </si>
  <si>
    <t>Yakob P A, Parakad,Kollagapara Phone No:9048219308</t>
  </si>
  <si>
    <t>C I Kunjumon</t>
  </si>
  <si>
    <t>Iyp</t>
  </si>
  <si>
    <t>C I Kunjumon, Cholayil,Kollagapara Phone No:9495247603</t>
  </si>
  <si>
    <t>Joy P P</t>
  </si>
  <si>
    <t>Joy P P, Pattelil,Kollagapara Phone No:9746963032</t>
  </si>
  <si>
    <t>Sunny C K</t>
  </si>
  <si>
    <t>Sunny C K, Cheladi Puthan Purayil,Kollagapara Phone No:4396248713</t>
  </si>
  <si>
    <t>Baby, Elavathin,Kollagapara Phone No:8157832140</t>
  </si>
  <si>
    <t>Asutha</t>
  </si>
  <si>
    <t>Kunjimoosa</t>
  </si>
  <si>
    <t>Asutha, Kallamkode,Kollagapara Phone No:9496457564</t>
  </si>
  <si>
    <t>Sherifa K</t>
  </si>
  <si>
    <t>Sherifa K, Kallamkode,Kollagapara Phone No:9400997308</t>
  </si>
  <si>
    <t>Fareeda</t>
  </si>
  <si>
    <t>Fareeda, Kallamkode,Kollagapara Phone No:8281171310</t>
  </si>
  <si>
    <t>Muhammed Basheer</t>
  </si>
  <si>
    <t>Muhammed Basheer, Kallamkode,Kollagapara Phone No:9447354536</t>
  </si>
  <si>
    <t>Indira</t>
  </si>
  <si>
    <t>Eliyamma, Poovathinkal,Kollagapara Phone No:9113923212</t>
  </si>
  <si>
    <t>Sanil KV</t>
  </si>
  <si>
    <t>Sanil KV, Kurikaparambil,Kolagapara Phone No:9400668137</t>
  </si>
  <si>
    <t>Kn Ragavan</t>
  </si>
  <si>
    <t>Meenakshi, Kurikaparambil,Kollagapara Phone No:9847781778</t>
  </si>
  <si>
    <t>Kuriyachan</t>
  </si>
  <si>
    <t>Kuruvila.</t>
  </si>
  <si>
    <t>Kuriachan, Nedugot Kudiyil,Kollagapara Phone No:9447436021</t>
  </si>
  <si>
    <t>Vidhyadharan</t>
  </si>
  <si>
    <t>Kunjanpilla</t>
  </si>
  <si>
    <t>Vidyadaran, Kuryikkaparabil Kollagapara Phone No:9048212346</t>
  </si>
  <si>
    <t>V J John</t>
  </si>
  <si>
    <t>V J John, Puvakuunal    vaakeri Phone No:7034308294</t>
  </si>
  <si>
    <t>Shaji</t>
  </si>
  <si>
    <t>Shaji, Puramadathil,kolagapara Phone No:9656644710</t>
  </si>
  <si>
    <t>K J Varghese</t>
  </si>
  <si>
    <t>K J Varghese, Kakkanad,Vaakeri Phone No:9526335136</t>
  </si>
  <si>
    <t>Rajan  Pulikal  Avayal   kolagapara mob.8086823156</t>
  </si>
  <si>
    <t>Thankchan</t>
  </si>
  <si>
    <t>Peelipos</t>
  </si>
  <si>
    <t>Thankchan niravath  kolagapara mob 9605331465</t>
  </si>
  <si>
    <t>Sasi padavayal</t>
  </si>
  <si>
    <t xml:space="preserve"> Sasi Padavayal  kolagapara  MOB NO 8943468209</t>
  </si>
  <si>
    <t>Vargese karipra    kolagapara  mob 9539873779</t>
  </si>
  <si>
    <t>Johny chirattolikkal kolagapara po phon no 9495456467</t>
  </si>
  <si>
    <t>Gobalan</t>
  </si>
  <si>
    <t>Visuanathan, Porunnikal, Kolagappar PO, Aavayal, 7510550330</t>
  </si>
  <si>
    <t>Chandran, Kaniyamparambil,Valavayal Phone No:9562229735</t>
  </si>
  <si>
    <t>Aji A K</t>
  </si>
  <si>
    <t>Aji A K, Allakavvil,Malavayal Phone No:9747529757</t>
  </si>
  <si>
    <t>Narayanan  , Kaniyamparambil,Valavayal Phone No:9846480253</t>
  </si>
  <si>
    <t>Anoop</t>
  </si>
  <si>
    <t>Anoop, Vazhayil,Valavayal Phone No:9747103503</t>
  </si>
  <si>
    <t>Lallan M K</t>
  </si>
  <si>
    <t>Lallan M K, Allakadavin,Valavayal Phone No:9947110735</t>
  </si>
  <si>
    <t>Sajitha P V</t>
  </si>
  <si>
    <t>Sajitha PV, Puthanpurayil,Valavayal Phone No:8547972519</t>
  </si>
  <si>
    <t>Baburamendran</t>
  </si>
  <si>
    <t>Indira, Muthariyil,Valavayal Phone No:9544685200</t>
  </si>
  <si>
    <t>Chandran, Charapurath,Valavayal Phone No:9605856341</t>
  </si>
  <si>
    <t>Sarasamma</t>
  </si>
  <si>
    <t>Madhavan(H)</t>
  </si>
  <si>
    <t>Sarasamma, Charapurath,Valavayal Phone No:9605856341</t>
  </si>
  <si>
    <t>Ammini V R</t>
  </si>
  <si>
    <t>Shekharan P N</t>
  </si>
  <si>
    <t>Ammini V R, Puthanpurayil,Valavayal Moonanakuzhi Phone No:9400710296</t>
  </si>
  <si>
    <t>Balakrishnan, palakamparambil,Valavayal Moonanakuzhi Phone No:9605620095</t>
  </si>
  <si>
    <t>Saji K N</t>
  </si>
  <si>
    <t>Saji K N, Kallanithadathil,Valavayal Moonanakuzhi Phone No:9446842845</t>
  </si>
  <si>
    <t>Athul Prakash</t>
  </si>
  <si>
    <t>Prakasan</t>
  </si>
  <si>
    <t>Athul Prakash, Kavumpurath,Valavayal Moonanakuzhi Phone No:9656643109</t>
  </si>
  <si>
    <t>Sheela, Kavumpurath,Valavayal Moonanakuzhi Phone No:9656643238</t>
  </si>
  <si>
    <t>Pappu</t>
  </si>
  <si>
    <t>Thankappan, Parakkal,Valavayal Moonanakuzhi Phone No:8281240507</t>
  </si>
  <si>
    <t>Rajappan C</t>
  </si>
  <si>
    <t>Shangu</t>
  </si>
  <si>
    <t>Rajappan C, Aalakadavil,Valavayal Moonanakuzhi Phone No:9562053873</t>
  </si>
  <si>
    <t>Sreedhevi</t>
  </si>
  <si>
    <t>Sreedevi, Malaimundayil, Valavayal Phone No:9847237232</t>
  </si>
  <si>
    <t>K M Thankachan</t>
  </si>
  <si>
    <t>K M Thankachan, Karikkunnel, Valavayal Phone No:9946404660</t>
  </si>
  <si>
    <t>Venu</t>
  </si>
  <si>
    <t>Venu, Nellipuzha,Pazhupathur Phone No:9747055088</t>
  </si>
  <si>
    <t xml:space="preserve">Kumaran </t>
  </si>
  <si>
    <t>Sukumaran, Cheruparambil,Pazhupathur Phone No:9847095414</t>
  </si>
  <si>
    <t>Sushama</t>
  </si>
  <si>
    <t>Sushama, Mangalath,Kolagapaara Phone No:9847095474</t>
  </si>
  <si>
    <t>V J Maani</t>
  </si>
  <si>
    <t>V J Maani, Vattadayil,Kolagapaara Phone No:9960756572</t>
  </si>
  <si>
    <t>Manoj K R</t>
  </si>
  <si>
    <t>Manoj K R, Kallamkulangara,Pazhupathoor  Phone No:9544813245</t>
  </si>
  <si>
    <t>OM Thomas</t>
  </si>
  <si>
    <t>OM Thomas, Oothukuzhiyil,Kollagapara Phone No:9961259227</t>
  </si>
  <si>
    <t>Kuttapan</t>
  </si>
  <si>
    <t>Balakrishnan, Dwaraka,Kollagapara Phone No:9961346758</t>
  </si>
  <si>
    <t>Gopi, Cheriyampurath,Kollagapara Phone No:9645459946</t>
  </si>
  <si>
    <t>C D Kumaran</t>
  </si>
  <si>
    <t>C D Kumaran, Cheriyampurath,Kollagapara Phone No:9605848648</t>
  </si>
  <si>
    <t>Sukumaran, Vengakunnel,Kollagapara Phone No:9961799152</t>
  </si>
  <si>
    <t>P N Sajayan</t>
  </si>
  <si>
    <t>P N Sajayan, Panamthotathil,Kollagapara Phone No:9956941992</t>
  </si>
  <si>
    <t>Komala M B</t>
  </si>
  <si>
    <t>Sudhakaran</t>
  </si>
  <si>
    <t>Komala M b, Panamthotathil,Kollagapara Phone No:9747965983</t>
  </si>
  <si>
    <t>Kunjamma</t>
  </si>
  <si>
    <t>Kunjamma, Thuruthumel,Kollagapara Phone No:9539631552</t>
  </si>
  <si>
    <t>Lalithambika</t>
  </si>
  <si>
    <t>Lalithambika, Chamakalayil,Kollagapara Phone No:9744203919</t>
  </si>
  <si>
    <t>Biju A I</t>
  </si>
  <si>
    <t>A J Isac</t>
  </si>
  <si>
    <t>Biju A i, Eymanathil,Kollagapara Phone No:8606730923</t>
  </si>
  <si>
    <t>Joseph, Chitettmannil,Kollagapara Phone No:9946596774</t>
  </si>
  <si>
    <t>M C Sarojini</t>
  </si>
  <si>
    <t>Madhavan Nair</t>
  </si>
  <si>
    <t>M C Sarojini, Elavana Purath,Kollagapara Phone No:9847476973</t>
  </si>
  <si>
    <t>C D Sukumaran</t>
  </si>
  <si>
    <t>C D Sukumaran, Cheriyampurath,Kollagapara Phone No:9895316991</t>
  </si>
  <si>
    <t>Janakiamma</t>
  </si>
  <si>
    <t>Janakiamma, Elavana Purath,Kollagapara Phone No:9946568463</t>
  </si>
  <si>
    <t>Baby  , Eyemanthil,Kollagapara Phone No:9747178105</t>
  </si>
  <si>
    <t>Varghese, Kappumkuzhiyil,Kollagapara Phone No:9656052184</t>
  </si>
  <si>
    <t>Shaji,Penatt,Kollagapara Phone No:9446695167</t>
  </si>
  <si>
    <t>Gopalakrishnan, Kumizhikolli,Kollagapara Phone No:9895864673</t>
  </si>
  <si>
    <t>Saramma A V</t>
  </si>
  <si>
    <t>Saramma A V, Thuruthummal,Pazhupathoor  Phone No:9961461071</t>
  </si>
  <si>
    <t>Basil T K</t>
  </si>
  <si>
    <t>Basil T K, Thuruthummal,Pazhupathoor  Phone No:9446162328</t>
  </si>
  <si>
    <t>Parameswaran M T</t>
  </si>
  <si>
    <t>Parameswaran M T, Mangalath,Pazhupathoor  Phone No:9495649134</t>
  </si>
  <si>
    <t>Ravindran C R</t>
  </si>
  <si>
    <t>Ravindran C R, Chirakarayil,Pazhupathoor  Phone No:9447204619</t>
  </si>
  <si>
    <t>Biju Thomas</t>
  </si>
  <si>
    <t>Biju Thomas, Mooputtiyil,Pazhupathoor  Phone No:9048450059</t>
  </si>
  <si>
    <t>Sunitha Joseph</t>
  </si>
  <si>
    <t>Sunitha Joseph, Mooputtayil,Pazhupathoor  Phone No:9048450059</t>
  </si>
  <si>
    <t>Thomas, Alapoygail,Pazhupathoor Phone No:9544796831</t>
  </si>
  <si>
    <t>Benny P M</t>
  </si>
  <si>
    <t>Benny P M, Punjayil,Pazhupathoor Phone No:9847065386</t>
  </si>
  <si>
    <t>P V Joseph</t>
  </si>
  <si>
    <t>P V Joseph, Parayil,Pazhupathoor Phone No:9995776478</t>
  </si>
  <si>
    <t>Suku C N</t>
  </si>
  <si>
    <t>Suku C N, Chirakarakuzhiyil,Pazhupathoor Phone No:9745217074</t>
  </si>
  <si>
    <t>Divakaran, Cheriyampurath,Pazhupathoor Phone No:8606850455</t>
  </si>
  <si>
    <t>P Jose</t>
  </si>
  <si>
    <t>Mani</t>
  </si>
  <si>
    <t>P Jose, Parakunel,Pazhupathoor Phone No:9645920712</t>
  </si>
  <si>
    <t>Thankamma, Neerunkal,Pazhupathoor Phone No:9645158417</t>
  </si>
  <si>
    <t>Shyn K R</t>
  </si>
  <si>
    <t>Shyn K R, Kallakulangara,Pazhupathoor Phone No:9447934553</t>
  </si>
  <si>
    <t>Peethambaran</t>
  </si>
  <si>
    <t>Peethambaran, Chirakarakuzhiyil,Pazhupathoor Phone No:9656107058</t>
  </si>
  <si>
    <t>Nishad</t>
  </si>
  <si>
    <t>Sasi</t>
  </si>
  <si>
    <t>Nishad, Kochuplakkal,Pazhupathoor Phone No:7902522694</t>
  </si>
  <si>
    <t>Thankamani Chammakalayil</t>
  </si>
  <si>
    <t xml:space="preserve"> Thankamani       Chammakalayil,Kollagapara Phone No:9961644328</t>
  </si>
  <si>
    <t>Shabu C K</t>
  </si>
  <si>
    <t>Shabu C K, Chammakalayil,Kollagapara Phone No:9656949105</t>
  </si>
  <si>
    <t>V K Prasannan</t>
  </si>
  <si>
    <t>V K Prasannan, Vadakumthala,Kollagapara Phone No:8606266925</t>
  </si>
  <si>
    <t>Shaji C R</t>
  </si>
  <si>
    <t xml:space="preserve">Raghavan  </t>
  </si>
  <si>
    <t>Shaji C R, Chammakalayil,Kollagapara Phone No:9747254077</t>
  </si>
  <si>
    <t>Shijo Jonsan</t>
  </si>
  <si>
    <t>Shijo jonsan  Alapoigail  Arivayal pazhupathoor mob 9947263544</t>
  </si>
  <si>
    <t>Ckoikutty</t>
  </si>
  <si>
    <t>Devaki, Meledathil,Pazhupathoor  Phone No:9562990490</t>
  </si>
  <si>
    <t>Babu P K</t>
  </si>
  <si>
    <t>Babu P K, Pallathukudi, Kolagappara PO, Choorimala, 9400400263</t>
  </si>
  <si>
    <t>Chacko, Palthotti puthenpurackel, Vakeri(PO), Arivayal, 8086863039</t>
  </si>
  <si>
    <t>L S Lakshmi Preseetha</t>
  </si>
  <si>
    <t>M S Sukumaran</t>
  </si>
  <si>
    <t>L S Lakshmi Preseetha, Lakshmi Nivas,Vaakeri Phone No:9745589197</t>
  </si>
  <si>
    <t>Sreeprasad L S</t>
  </si>
  <si>
    <t>S  Sivaprasadan</t>
  </si>
  <si>
    <t>Sreeprasad L S, Lakshmi Nivas,Vaakeri Phone No:8075107622</t>
  </si>
  <si>
    <t>L S Praveen</t>
  </si>
  <si>
    <t>L S Praveen, Miharika ,Vaakeri Phone No:9447335978</t>
  </si>
  <si>
    <t>M J Philip</t>
  </si>
  <si>
    <t>M J Philip, Madakkayil,Vaakeri Phone No:9496773419</t>
  </si>
  <si>
    <t>Sasi, Edapaaramattathil,Pazhupathur Phone No:9562420076</t>
  </si>
  <si>
    <t>Poulose panakkal vakeri po  phone no9446253743</t>
  </si>
  <si>
    <t>Mohanan M U</t>
  </si>
  <si>
    <t>Unniri</t>
  </si>
  <si>
    <t>Mohanan M U, Maavullakandiyl,Vaakeri Phone No:9511104644</t>
  </si>
  <si>
    <t>Velayudhan K M</t>
  </si>
  <si>
    <t>Kakkuchetty</t>
  </si>
  <si>
    <t>Velayudhan K M, Sreenilayam,Vaakeri Phone No:04896229104</t>
  </si>
  <si>
    <t>Vaasu K</t>
  </si>
  <si>
    <t>Vaasu K, Karuthan Kalayil,Vaakeri Phone No:9744485255</t>
  </si>
  <si>
    <t>Chacko, Panamada,Vaakeri Phone No:9605164627</t>
  </si>
  <si>
    <t>Mohandas</t>
  </si>
  <si>
    <t>Mohandas, Aatuvayal,Vaakeri Phone No:9605400156</t>
  </si>
  <si>
    <t>Dharmarajan</t>
  </si>
  <si>
    <t>Sheela, Vaaniyam Puraykal,Vaakeri Phone No:9946224844</t>
  </si>
  <si>
    <t>Sasikala</t>
  </si>
  <si>
    <t>Sasikala , Chorikavil,Vaakeri Phone No:9400929098</t>
  </si>
  <si>
    <t>Balan, Karuthan Kalayil,Vaakeri Phone No:9526226065</t>
  </si>
  <si>
    <t>Pathnaban</t>
  </si>
  <si>
    <t>Vinod, Paarapurath,Vaakeri Phone No:9744140190</t>
  </si>
  <si>
    <t>Chaathu</t>
  </si>
  <si>
    <t>Padappan</t>
  </si>
  <si>
    <t>Chaathu, Karuthan Kalayil,Vaakeri Phone No:9656437557</t>
  </si>
  <si>
    <t>Ramya K R</t>
  </si>
  <si>
    <t>Yohanan</t>
  </si>
  <si>
    <t>Ramya K R, Pullimootitharayil,Vaakeri Phone No:9544829511</t>
  </si>
  <si>
    <t>Surendran     kolathel   vakery  po phone no  7306388725</t>
  </si>
  <si>
    <t>Lissy Sunil</t>
  </si>
  <si>
    <t>Sunil</t>
  </si>
  <si>
    <t>Lissy Sunil, Kizhakkekara,Vaakeri Phone No:9947971319</t>
  </si>
  <si>
    <t>Pyli</t>
  </si>
  <si>
    <t>Thomas, Maniyam Kallel,Vaakeri Phone No:9202559612</t>
  </si>
  <si>
    <t>Mani T N</t>
  </si>
  <si>
    <t>Mani T N, Thykettathil,Vaakeri Phone No:9526957130</t>
  </si>
  <si>
    <t>Paulose Cheriyan</t>
  </si>
  <si>
    <t>P M Cheriyan</t>
  </si>
  <si>
    <t>Paulose Cheriyan, Panampadikal,Vaakeri Phone No:9446162293</t>
  </si>
  <si>
    <t>Nabeesa</t>
  </si>
  <si>
    <t>Nabeesa, Puthiyedathkandi,Vaakeri Phone No:9947951105</t>
  </si>
  <si>
    <t>Sibi</t>
  </si>
  <si>
    <t xml:space="preserve">Joy </t>
  </si>
  <si>
    <t>Sibi Puthan Purail Phone No:9605292645</t>
  </si>
  <si>
    <t>Abubhakker</t>
  </si>
  <si>
    <t>Kuttihasan</t>
  </si>
  <si>
    <t>Abubhakker, Nadalayil,Vaakeri Phone No:9947598688</t>
  </si>
  <si>
    <t>M N Rajan</t>
  </si>
  <si>
    <t xml:space="preserve"> M K Narayanan</t>
  </si>
  <si>
    <t>M N Rajan , Muttathil,Vaakeri Phone No:9526684683</t>
  </si>
  <si>
    <t>Kumaran M K</t>
  </si>
  <si>
    <t>Kuttan</t>
  </si>
  <si>
    <t>Kumaran M K, Mariputhan pural,Vaakeri Phone No:9744462546</t>
  </si>
  <si>
    <t>P K Chandran</t>
  </si>
  <si>
    <t>P K Chandran , Parayil,Vaakeri Phone No:9048997087</t>
  </si>
  <si>
    <t>Kutti</t>
  </si>
  <si>
    <t>Velayudhan, Kulangarayil,Vaakeri Phone No:9656406887</t>
  </si>
  <si>
    <t>P M Cheriyan, Panampadikal,Vaakeri Phone No:9544101174</t>
  </si>
  <si>
    <t>Shiyam Lal</t>
  </si>
  <si>
    <t>Shiyam Lal, Thikootathil,Vaakeri Phone No:9747114070</t>
  </si>
  <si>
    <t>Anil Kumar</t>
  </si>
  <si>
    <t>Anil Kumar, Thottungal,Vaakeri Phone No:8281530860</t>
  </si>
  <si>
    <t>Mathew, Kunnath,Vaakeri Phone No:9445449395</t>
  </si>
  <si>
    <t>Hiruneesa</t>
  </si>
  <si>
    <t>Kamaludheen</t>
  </si>
  <si>
    <t>Hiruneesa, Anantha Kalathil,Vaakeri Phone No:9744812031</t>
  </si>
  <si>
    <t>Shino Jose</t>
  </si>
  <si>
    <t>Peeter</t>
  </si>
  <si>
    <t>Shino Jose, Kizhakekara,Vakeri Phone No:9847070037</t>
  </si>
  <si>
    <t>Shaji T B</t>
  </si>
  <si>
    <t>Shaji T B, Thekkunkal,Vakeri Phone No:9544957668</t>
  </si>
  <si>
    <t>Vasu, Vadakemuri,Vakery  Phone No:9961728089</t>
  </si>
  <si>
    <t>Chinikan</t>
  </si>
  <si>
    <t>Chinikan, Arupathnazhi,Vakeri Phone No:6282971180</t>
  </si>
  <si>
    <t>Unni</t>
  </si>
  <si>
    <t>Unni , Perumbakuthel,Vakeri Phone No:9605447565</t>
  </si>
  <si>
    <t>Rajendran</t>
  </si>
  <si>
    <t>Rajendran, Aakanatuthundil,Vakeri Phone No:9847966248</t>
  </si>
  <si>
    <t>Ramani</t>
  </si>
  <si>
    <t>Ramani, Mundyakal,Vakeri Phone No:9656836806</t>
  </si>
  <si>
    <t>Rajan, Eyekunnath,Vakeri Phone No:9447384379</t>
  </si>
  <si>
    <t>Devasia, Koovakattil,Vakeri Phone No:9947309099</t>
  </si>
  <si>
    <t>Shaji, Akareparambil,Vakeri Phone No:9605197976</t>
  </si>
  <si>
    <t>Parvathi Amma</t>
  </si>
  <si>
    <t>Parvathi amma, Puthanveetil,Vakeri Phone No:9544996762</t>
  </si>
  <si>
    <t>K Raman</t>
  </si>
  <si>
    <t>K Raman, Karuthan kalayil,Vakeri Phone No:9747256020</t>
  </si>
  <si>
    <t>Anilkumar A T</t>
  </si>
  <si>
    <t>Anilkumar A t, Aatvayal,Vakeri Phone No:9605292592</t>
  </si>
  <si>
    <t>Isahak</t>
  </si>
  <si>
    <t>Markose, Moloth,Vakeri  Phone No:8943605882</t>
  </si>
  <si>
    <t>Remesh V R</t>
  </si>
  <si>
    <t>Remesh V r, Veliyath,Vakeri Phone No:8592054260</t>
  </si>
  <si>
    <t>Jagadamma</t>
  </si>
  <si>
    <t>Jagadamma, Valiyaveetil,Vakeri Phone No:9847450306</t>
  </si>
  <si>
    <t>Achuthan A T</t>
  </si>
  <si>
    <t>Achuthan A t, Aaatuvayal,Vakeri Phone No:9605288177</t>
  </si>
  <si>
    <t>Kaypa</t>
  </si>
  <si>
    <t>Velli, Manjalamkaitha,Vakeri Phone No:7306097394</t>
  </si>
  <si>
    <t>Sajeevan A U</t>
  </si>
  <si>
    <t>Sajeevan A U, Mavullakandiyil ,Vakeri Phone No:9656407593</t>
  </si>
  <si>
    <t>Binu</t>
  </si>
  <si>
    <t>Binu, Thavalathil,Vakeri Phone No:9744586102</t>
  </si>
  <si>
    <t>Pushpavalli</t>
  </si>
  <si>
    <t>pushpavalli vadaseri  vakeri po phone no 9544236672</t>
  </si>
  <si>
    <t>Thressiama</t>
  </si>
  <si>
    <t>Thressiama, .Kollamparambil,Vaakeri Phone No:8547119093</t>
  </si>
  <si>
    <t>Sathyadhasan</t>
  </si>
  <si>
    <t>Unnira</t>
  </si>
  <si>
    <t>Sathyadhasan, Kalliyaat,Vaakeri Phone No:9946338664</t>
  </si>
  <si>
    <t>Chacko, Mesthiriparambil,Vaakeri Phone No:9605091772</t>
  </si>
  <si>
    <t>Kadija</t>
  </si>
  <si>
    <t>Husain</t>
  </si>
  <si>
    <t>Kadija, Kudukkil,Vaakeri Phone No:9656035294</t>
  </si>
  <si>
    <t>T L Prakasan</t>
  </si>
  <si>
    <t>T L Prakasan, Thandayamparambil ,Vaakeri Phone No:9947714640</t>
  </si>
  <si>
    <t>Mary, Kizhakekkara,Vaakeri Phone No:9526747490</t>
  </si>
  <si>
    <t>Sajeevan</t>
  </si>
  <si>
    <t>Sajeevan, Parayil,Vaakeri Phone No:9847913047</t>
  </si>
  <si>
    <t>Pokar</t>
  </si>
  <si>
    <t>Kadija, Pulparambil,Vaakeri Phone No:9562256076</t>
  </si>
  <si>
    <t>Rama Vijayan</t>
  </si>
  <si>
    <t>Rama Vijayan, Kollakoth,Vaakeri Phone No:9961498536</t>
  </si>
  <si>
    <t>Shantikuttan</t>
  </si>
  <si>
    <t>Shantikuttan, EDAPARAMATATHIL,Vaakeri Phone No:9605238287</t>
  </si>
  <si>
    <t>Kunjumol</t>
  </si>
  <si>
    <t>Kunjumol, chengamatathil,Vaakeri Phone No:8156901237</t>
  </si>
  <si>
    <t>M K Gopalan</t>
  </si>
  <si>
    <t>M K Gopalan, Mudakkal,Kollagapara Phone No:9656200841</t>
  </si>
  <si>
    <t>Sunil Kumar, Perumakudi,Kollagapara Phone No:9288455662</t>
  </si>
  <si>
    <t>Pathrose, Chengamathadan,Kollagapara Phone No: 9447951930</t>
  </si>
  <si>
    <t>Sakariya</t>
  </si>
  <si>
    <t>Yacob, Veniyod Thottathil,Kollagapara Phone No:9539094158</t>
  </si>
  <si>
    <t>Devasia, Pallithazhath,Kollagapara Phone No:8113048349</t>
  </si>
  <si>
    <t>Thankachan O R</t>
  </si>
  <si>
    <t>Ramankutti</t>
  </si>
  <si>
    <t>Thankachan O R, Oodanatt,Kollagapara Phone No:9656771778</t>
  </si>
  <si>
    <t>Kamalam</t>
  </si>
  <si>
    <t>Kamalam, Mundakkal,Kollagapara Phone No: 8157045445</t>
  </si>
  <si>
    <t>Mani P K</t>
  </si>
  <si>
    <t>Krizhnankutti</t>
  </si>
  <si>
    <t>Mani P k, Perumakudi,Kollagapara Phone No:9747907845</t>
  </si>
  <si>
    <t>Kumaran, Mundakkal,Kollagapara Phone No:9747996864</t>
  </si>
  <si>
    <t>Janu</t>
  </si>
  <si>
    <t>Paachu</t>
  </si>
  <si>
    <t>Janu, Kanjirakandi,Kollagapara Phone No:9946319150</t>
  </si>
  <si>
    <t>Johny K V</t>
  </si>
  <si>
    <t>Johny K v, Karippakatil,Kollagapara Phone No:9744056733</t>
  </si>
  <si>
    <t>Sunny, Uramath,Kollagapara Phone No:9446177439</t>
  </si>
  <si>
    <t>V V Boss</t>
  </si>
  <si>
    <t>V V Boss, Vadakkumpurath, Kolagappara(PO), Choorimala, 9747680518</t>
  </si>
  <si>
    <t>Susan</t>
  </si>
  <si>
    <t>Susan, Thuruthamel, Kolagappara(PO), Choorimala, 9961729442</t>
  </si>
  <si>
    <t>Suresh M</t>
  </si>
  <si>
    <t>Suresh M, Mundackal, Kolagappara(PO), Choorimala, 9656201316</t>
  </si>
  <si>
    <t>E P George</t>
  </si>
  <si>
    <t>Paulose E V</t>
  </si>
  <si>
    <t>E P George, Irippakkottil, Kolagappara(PO), Choorimala, 8547221803</t>
  </si>
  <si>
    <t>Lekshmanan</t>
  </si>
  <si>
    <t>Chinnappan</t>
  </si>
  <si>
    <t>Lekshmanan, Naduvileveetil, Kolagappara(PO), Choorimala, 9656427388</t>
  </si>
  <si>
    <t>P J Seviour</t>
  </si>
  <si>
    <t>P J Seviour, Pallithazhath, Kolagappara(PO), Choorimala, 9400823947</t>
  </si>
  <si>
    <t>Thomas C M</t>
  </si>
  <si>
    <t>Thomas C M, Cheganadan, Kolagappara(PO), Choorimala, 9544576112</t>
  </si>
  <si>
    <t>Reji P U</t>
  </si>
  <si>
    <t>Reji P U, Paalathingal, Choorimala(PO), Choorimala, 9745856262</t>
  </si>
  <si>
    <t>Madhavi, Koovalathukatil,Churupaara Phone No:9747128191</t>
  </si>
  <si>
    <t>Chandrasekaran</t>
  </si>
  <si>
    <t>Chandrasekaran, Muthirayil,Churupaara Phone No:9074880051</t>
  </si>
  <si>
    <t>Bharathi.   Thayyadayil  Choothupara   Phone  ;NO  .8281093743</t>
  </si>
  <si>
    <t>Abilash K N</t>
  </si>
  <si>
    <t>Ramakrishnan N K</t>
  </si>
  <si>
    <t>Abilash K N, Konnakkal,Churupaara Phone No:9847981739</t>
  </si>
  <si>
    <t>Shyju T V</t>
  </si>
  <si>
    <t>Shyju T V,Thayadayil Chuthupara Phone No 9446253743</t>
  </si>
  <si>
    <t>Vijayakumar . Pazhaplakkil  . Choothupara   Phone  .9947942526</t>
  </si>
  <si>
    <t>Sukumaran, Muthariyil,Choothupara Phone No:9497307831</t>
  </si>
  <si>
    <t>Mani M S</t>
  </si>
  <si>
    <t>Mani M S, Muthariyil,Choothupara Phone No:9526552030</t>
  </si>
  <si>
    <t>Kunju</t>
  </si>
  <si>
    <t>Sahadevan, Vapparakkan,Choothupara Phone No:9747250350</t>
  </si>
  <si>
    <t>Rema K R</t>
  </si>
  <si>
    <t>Rema K R, Nangalail,Choothupara Phone No:9961123132</t>
  </si>
  <si>
    <t>leela, Puliyammakkal,Choothupara Phone No:9744776214</t>
  </si>
  <si>
    <t>Radha</t>
  </si>
  <si>
    <t>Radha, Thayidayil,Churupaara Phone No:9744811308</t>
  </si>
  <si>
    <t>Ramdasan</t>
  </si>
  <si>
    <t>Ramdasan, Thekedath,Choothuparara Phone No:9747532995</t>
  </si>
  <si>
    <t>Shibu, Puliyammakkal, Phone No:9446165032</t>
  </si>
  <si>
    <t>Vineesh N K</t>
  </si>
  <si>
    <t>Vineesh N K, Naduparambhil      Choothupara  Phone No:9656055952</t>
  </si>
  <si>
    <t>Karthyani</t>
  </si>
  <si>
    <t>Karthyani, Rathiparambath,Choothupara Phone No:9605288489</t>
  </si>
  <si>
    <t>Pushpalal</t>
  </si>
  <si>
    <t>Pushpalal, Makkanal,Choothupara Phone No:9847047711</t>
  </si>
  <si>
    <t>Sivadasan</t>
  </si>
  <si>
    <t>Sivadasan, Puthanpurayil,Choothupara Phone No:9656051580</t>
  </si>
  <si>
    <t>Janeesh</t>
  </si>
  <si>
    <t>Janeesh, Puthanpurayil,Choothupara Phone No:9656051580</t>
  </si>
  <si>
    <t>Soman P M</t>
  </si>
  <si>
    <t>Soman  P M, Puliyammakkal,Choothupara Phone No:9605493990</t>
  </si>
  <si>
    <t>Gopi M N</t>
  </si>
  <si>
    <t>Narayan</t>
  </si>
  <si>
    <t>Gopi M N, Mundekandathil,Choothupara Phone No:9744088867</t>
  </si>
  <si>
    <t>Babu, Kallemakkal,Choothupara Phone No:9544240931</t>
  </si>
  <si>
    <t>Santhosh</t>
  </si>
  <si>
    <t>Thankkan</t>
  </si>
  <si>
    <t xml:space="preserve"> Santhosh  Thekkanamkunnel  Choothupara  phone no 9656018810</t>
  </si>
  <si>
    <t>Surendran, Kudilil,Choothupara Phone No:9539383976</t>
  </si>
  <si>
    <t>Gopalan C K.</t>
  </si>
  <si>
    <t>Gopalan C K., Cheruvallil,Choothupara Phone No:9061820548</t>
  </si>
  <si>
    <t>Pushpavalli C M</t>
  </si>
  <si>
    <t>M N Murali</t>
  </si>
  <si>
    <t>Pushpavalli C M, Neelambari,Choothupara Phone No:9744771925</t>
  </si>
  <si>
    <t>Vyshak Murali M</t>
  </si>
  <si>
    <t>Vyshak Murali M, Neelambari,Choothupara Phone No:9961597527</t>
  </si>
  <si>
    <t>Sukumaran, Kanjiramkad,Choothupara Phone No:9947241595</t>
  </si>
  <si>
    <t>Sarojam</t>
  </si>
  <si>
    <t>Ukkan</t>
  </si>
  <si>
    <t>Sarojam, Vellamkolli,Choothupara Phone No:9495305313</t>
  </si>
  <si>
    <t>Subramanyan</t>
  </si>
  <si>
    <t>Subramanyan, ,Vellamkolli  Choothupara Phone No:8606565458</t>
  </si>
  <si>
    <t>Rajesh A M</t>
  </si>
  <si>
    <t>Rajesh A M , Allunkal,Choothupara Phone No:9846846067</t>
  </si>
  <si>
    <t>Ponnamma</t>
  </si>
  <si>
    <t>Ponnamma, Koovalathumkattil,Choothupara Phone No:9562233411</t>
  </si>
  <si>
    <t>Soman K N</t>
  </si>
  <si>
    <t>K C Narayan</t>
  </si>
  <si>
    <t>Soman K N, Kanjirathinkal, Choothupara  Phone No:8606724954</t>
  </si>
  <si>
    <t>Sajeevan M B</t>
  </si>
  <si>
    <t>Sajeevan M B, Muthirayil,Choothupara Phone No:9961597586</t>
  </si>
  <si>
    <t>Raghuvaran K A</t>
  </si>
  <si>
    <t>Ayappan</t>
  </si>
  <si>
    <t>Raghuvaran K A, Koovalathumkattil,Choothupara Phone No:9947358717</t>
  </si>
  <si>
    <t>Sreejith K B</t>
  </si>
  <si>
    <t>Sreejith K B, Kuvallathumkattil,Choothupara Phone No:9747128191</t>
  </si>
  <si>
    <t>Mohanan, Vellaramkunnel,Choothupara Phone No:9744056915</t>
  </si>
  <si>
    <t>Ettan</t>
  </si>
  <si>
    <t>Bhaskaran, Koovalathukattil,Choothupara Phone No:9747128191</t>
  </si>
  <si>
    <t>Mohanan K A</t>
  </si>
  <si>
    <t>Mohanan K A, Koovalathukattil,Choothupara Phone No:9656259535</t>
  </si>
  <si>
    <t>Baburaj K B</t>
  </si>
  <si>
    <t>Baburaj K B, Kootumala  Choothupara Phone No: 9544862597</t>
  </si>
  <si>
    <t>Vinod K B</t>
  </si>
  <si>
    <t>K Bhaskaran</t>
  </si>
  <si>
    <t>Vinod K B, Kootumala,Choothupara Phone No:4936211520</t>
  </si>
  <si>
    <t>K Ayyappan</t>
  </si>
  <si>
    <t>K Ayyappan, Chenganoor ,Choothupara Phone No:9961597506</t>
  </si>
  <si>
    <t>M Prasoonlal Madurakandi</t>
  </si>
  <si>
    <t>M Pavithran</t>
  </si>
  <si>
    <t>M Prasoonlal  Madurakandi,Choothupara Phone No:9961597506</t>
  </si>
  <si>
    <t>Arjun K V</t>
  </si>
  <si>
    <t>Arjun K V, Kootumala,Choothupara Phone No:9526718451</t>
  </si>
  <si>
    <t>Vijayan K B</t>
  </si>
  <si>
    <t>Vijayan K B, Kootumala,Choothupara Phone No:9744477395</t>
  </si>
  <si>
    <t>Chandrika</t>
  </si>
  <si>
    <t>Chandrika Karimbolil Choothupara po Phone no 9495140854</t>
  </si>
  <si>
    <t>Subhash</t>
  </si>
  <si>
    <t>Subhash, Puliyanmmakkal  Choothupara    9744858497</t>
  </si>
  <si>
    <t>Prakashan</t>
  </si>
  <si>
    <t>Prakashan Ikkara Choothupara  Phone No 9744733880</t>
  </si>
  <si>
    <t>Jose T V</t>
  </si>
  <si>
    <t>Jose TV, Thuruthumal, Kolagappara PO, Choorimala, 9526319547</t>
  </si>
  <si>
    <t>Karthigayan</t>
  </si>
  <si>
    <t>Achudhananthan</t>
  </si>
  <si>
    <t>Karthigayan, Chittarikal, Kolagappara PO, Choorimala, 9744531566</t>
  </si>
  <si>
    <t>Girija T K</t>
  </si>
  <si>
    <t>Girija T K, Perumbattil, Vaalavayal(PO), Moonnanakkuzhy, 9744901120</t>
  </si>
  <si>
    <t>Santhosh, Perumbattil, Vaalavayal(PO), Moonnanakkuzhy, 9744901120</t>
  </si>
  <si>
    <t>Amal P Santhosh</t>
  </si>
  <si>
    <t>Amal P Santhosh, Perumbattil, Vaalavayal(PO), Moonnanakkuzhy, 9744901120</t>
  </si>
  <si>
    <t>Suresh P K</t>
  </si>
  <si>
    <t>Suresh P K, Pazhampillithadathil, Kolagappara(PO), Kaalappankolly, 9495176193</t>
  </si>
  <si>
    <t>Abil Thankachan</t>
  </si>
  <si>
    <t>Abil Thankachan, Thuruthel,Kollagapara Phone No:8593956390</t>
  </si>
  <si>
    <t>Esthafanose</t>
  </si>
  <si>
    <t>Esthafanose Asarukudiyil Kolagapara po phone no 9744614378</t>
  </si>
  <si>
    <t>Lalu George</t>
  </si>
  <si>
    <t>Lalu George, Thandekaad,Kollagapara Phone No:7907854477</t>
  </si>
  <si>
    <t>Eldo E V</t>
  </si>
  <si>
    <t>Eldo E V, Mathaikudiyil,Kollagapara Phone No:9447538350</t>
  </si>
  <si>
    <t>Biju T V</t>
  </si>
  <si>
    <t>Biju T V, Thuruthumel,Kollagapara Phone No:9946914938</t>
  </si>
  <si>
    <t>Eliyas, Thanattukudiyil,Kollagapara Phone No:9747919139</t>
  </si>
  <si>
    <t>T A Salu</t>
  </si>
  <si>
    <t>T A Salu, Thuruthummal,Kollagapara Phone No:9447739500</t>
  </si>
  <si>
    <t>Elandu C C</t>
  </si>
  <si>
    <t>Elandu C C, Chollal,Kollagapara Phone No:8848981120</t>
  </si>
  <si>
    <t>Eldho  , Molath,Kollagapara Phone No:9562109560</t>
  </si>
  <si>
    <t>T K Manoj</t>
  </si>
  <si>
    <t>T K Manoj, Thuruthel,Kollagapara Phone No:9656908211</t>
  </si>
  <si>
    <t>Eldho , Thuruthumal,Kollagapara Phone No:9744447264</t>
  </si>
  <si>
    <t>Abdul Gafoor</t>
  </si>
  <si>
    <t>Kunjumuhumadhu</t>
  </si>
  <si>
    <t>Abdul Gafoor, Cherucholyakal,Kollagapara Phone No:9048133646</t>
  </si>
  <si>
    <t>Rajan, Karuthan Kalayil,Vaakeri Phone No:9605517508</t>
  </si>
  <si>
    <t>Shibin</t>
  </si>
  <si>
    <t>Shibin, Kuzhimattathil, Vakeri(PO), CC, 8156833512</t>
  </si>
  <si>
    <t>Iype P Cheriyan</t>
  </si>
  <si>
    <t>Cherian</t>
  </si>
  <si>
    <t>Iype P Cheriyan, Panampadikal, Vakeri(PO), CC, 9961702010</t>
  </si>
  <si>
    <t>Mugunthan N P</t>
  </si>
  <si>
    <t>Mugunthan NP, Nediyakalail, olagappara PO, Kumizhakolly, 8943472159</t>
  </si>
  <si>
    <t>Poulose, Chitteth, Kolagappara(PO), Kuzhivayal, 9495248906</t>
  </si>
  <si>
    <t>Mathew C Scariya</t>
  </si>
  <si>
    <t>Mathew C Scariya, Chitteth, Kolagappara(PO), Kuzhivayal, 8281124446</t>
  </si>
  <si>
    <t>Reshma .K. K</t>
  </si>
  <si>
    <t>Shibu M K(H)</t>
  </si>
  <si>
    <t>Reshma  .K. K  .Manjapillil   Choothupara  Phone  .No  .9447236179</t>
  </si>
  <si>
    <t>Shibu .M .K</t>
  </si>
  <si>
    <t>Shibu  .M .K  Manjapillil   Choothupara    Phone  .No   .9447236179</t>
  </si>
  <si>
    <t>K R Sreenivasan</t>
  </si>
  <si>
    <t xml:space="preserve"> K R Sreenivasan, Ozhakkal,Choothupara  Phone No:9744346808</t>
  </si>
  <si>
    <t>Thambi, Manjakaytha,Vaakeri Phone No:9947373086</t>
  </si>
  <si>
    <t>Karunakaran, Payikatte,Vaakeri Phone No:8547129471</t>
  </si>
  <si>
    <t>P N Sukumaran</t>
  </si>
  <si>
    <t>P N Sukumaran, Puthan Purayil,Vaakeri Phone No:9745335849</t>
  </si>
  <si>
    <t>Urvashi</t>
  </si>
  <si>
    <t xml:space="preserve">Achuthan   </t>
  </si>
  <si>
    <t>Urvashi, Mattoor,Vakeri Phone No:9747038058</t>
  </si>
  <si>
    <t>Pavanappan</t>
  </si>
  <si>
    <t>Pavanappan, Paaykaad,Vakeri Phone No:9605686171</t>
  </si>
  <si>
    <t>Raju P</t>
  </si>
  <si>
    <t>Raju P , Pookulaparambil,Vakeri Phone No:9400882025</t>
  </si>
  <si>
    <t>Krishnan, Matoor,Vakeri Phone No:6238211031</t>
  </si>
  <si>
    <t>N K Narayanan</t>
  </si>
  <si>
    <t>N K Narayanan, Matoor,Vakeri Phone No:9497549835</t>
  </si>
  <si>
    <t>Ulahanan, Mesthiriparambil,Vakeri Phone No:7025638755</t>
  </si>
  <si>
    <t>Vasanathakumari</t>
  </si>
  <si>
    <t>Vasanathakumari, Matoor,Vakeri Phone No:9846486701</t>
  </si>
  <si>
    <t>Rajamma P N</t>
  </si>
  <si>
    <t>Rajamma PN, Pambarayil,Vakeri Phone No:8281315576</t>
  </si>
  <si>
    <t>Prabhakaran, Vazhayil,Vakeri Phone No:9400779140</t>
  </si>
  <si>
    <t>Lalitha</t>
  </si>
  <si>
    <t>Lalitha  , Kaavumkunnel,Vakeri Phone No:9656499668</t>
  </si>
  <si>
    <t>Raju , Kochuplakel,Vakeri Phone No:9656812194</t>
  </si>
  <si>
    <t>Prabhavathi</t>
  </si>
  <si>
    <t>Sahadhevan</t>
  </si>
  <si>
    <t>Prabhavathi, Nadukaalaputhanpurayil,Vakeri Phone No:9526371657</t>
  </si>
  <si>
    <t>Eldo Jose</t>
  </si>
  <si>
    <t>Joseph C P</t>
  </si>
  <si>
    <t>Eldo jose, Chakkalakal,Choothupara  Phone No:9946154716</t>
  </si>
  <si>
    <t>Prabhakaran K K</t>
  </si>
  <si>
    <t>Prabhakaran K K, Kavummoola,Choothupara  PO Manivayal Phone No:9847334792</t>
  </si>
  <si>
    <t>Joseph C P, Chakkalakal,Choothupara  PO Manivayal  Phone No:8606005175</t>
  </si>
  <si>
    <t>Annamma, chackalakkal ,Choothupara PO  Manivayal  Phone No:8606005175</t>
  </si>
  <si>
    <t>Govindan K K</t>
  </si>
  <si>
    <t>Govindan K K, Kavumoola,Choothupara Manivayal Phone No:9744585488</t>
  </si>
  <si>
    <t>Abhraham T O</t>
  </si>
  <si>
    <t>Abhraham T O, Thrombrayil  ,Choorapara Phone No:9656582749</t>
  </si>
  <si>
    <t>Karunakaran, Raroth,Choothupara Phone No:9562719310</t>
  </si>
  <si>
    <t>Akhil P O</t>
  </si>
  <si>
    <t>Akhil P O, Puthayath,Karyambadi Phone No:9539317999</t>
  </si>
  <si>
    <t>Sivaraman K K</t>
  </si>
  <si>
    <t>Sivaraman K K, Kavumoola,Choothupara Phone No:9961324760</t>
  </si>
  <si>
    <t>Kuriakose  puthayath  Choothupara  Phone    No    8589831794</t>
  </si>
  <si>
    <t>Balan K K, Kavumoola,Choothupara Phone No:9961440196</t>
  </si>
  <si>
    <t>Eldho P P</t>
  </si>
  <si>
    <t>Eldho P P, Puthayath,ChoothuparaPhone No:9847875188</t>
  </si>
  <si>
    <t>Vishnu K P</t>
  </si>
  <si>
    <t>Vishnu K P, Kavumoola,Choothupara Phone No:9847334792</t>
  </si>
  <si>
    <t>Karvarnnan</t>
  </si>
  <si>
    <t xml:space="preserve"> Karvarnnan Annamvayal Choothupara. Po. phone no 9847376872 </t>
  </si>
  <si>
    <t>Gopalan Kallikattil Choothupara Manivayal    9188352349</t>
  </si>
  <si>
    <t>Sujatha</t>
  </si>
  <si>
    <t>Sujatha Puthiyedath Choothupara Phone No 9544964025</t>
  </si>
  <si>
    <t>Paulose P M</t>
  </si>
  <si>
    <t>Paulose P M, Pullakudi,Krishnagiri Phone No:7560904003</t>
  </si>
  <si>
    <t>Johney F A</t>
  </si>
  <si>
    <t>Johney F A  Echipillil,Krishnagiri Phone No:9605351599     8593993607</t>
  </si>
  <si>
    <t>Baby Sackria</t>
  </si>
  <si>
    <t>Baby Sackria, Kollankudiyil,Krishnagiri Phone No:9496615578</t>
  </si>
  <si>
    <t>George K P</t>
  </si>
  <si>
    <t>Purval</t>
  </si>
  <si>
    <t>George  KP, Kochupurakyal,Krishnagiri Phone No:9164060850</t>
  </si>
  <si>
    <t>Annakutty, Vettikal,Krishnagiri Phone No:9747540773</t>
  </si>
  <si>
    <t>Sabu Kurian</t>
  </si>
  <si>
    <t>Sabu Kurian, Manathara,Krishnagiri Phone No:9447634222</t>
  </si>
  <si>
    <t>Varghese  , Kunnapilli,Krishnagiri Phone No:9048804660</t>
  </si>
  <si>
    <t>Paulose , Cheruvannur,Krishnagiri Phone No:6238142751</t>
  </si>
  <si>
    <t>P P Mathew</t>
  </si>
  <si>
    <t>P P Mathew, Pullakudi,Krishnagiri Phone No:9072265425</t>
  </si>
  <si>
    <t>Kuriachan</t>
  </si>
  <si>
    <t>Kuriachan, Pullakudi,Krishnagiri Phone No:9072265425</t>
  </si>
  <si>
    <t>Iypp P M</t>
  </si>
  <si>
    <t>Iypp P M, Pullakudi,Krishnagiri Phone No:9544459113</t>
  </si>
  <si>
    <t>Biju, Kochupurakal krishnagiri Phone No:9744005513</t>
  </si>
  <si>
    <t>Vinod, Porunnikkal, Kolagappara(PO), Moolavayal, 9074476457</t>
  </si>
  <si>
    <t>T A Chandramathi</t>
  </si>
  <si>
    <t>T A Chandramathi, Thottathinpoyil, Kolagappara(PO), Moolavayal, 8281344670</t>
  </si>
  <si>
    <t>Eliyas, Thottapullikudil, Mylambadi PO, Mylambadi, 9847824317</t>
  </si>
  <si>
    <t>Kunjikannan Nambiyar</t>
  </si>
  <si>
    <t>Kunjikannan Nambiyar, Thottathil, Mylambadi PO, Mylambadi, 9526858911</t>
  </si>
  <si>
    <t>Mathew T M</t>
  </si>
  <si>
    <t>Mathew T M, Thirunilathil, Kolagappara(PO), Nambeesan Kavala, 9744663732</t>
  </si>
  <si>
    <t>Philomina</t>
  </si>
  <si>
    <t>Varkichan</t>
  </si>
  <si>
    <t>Philomina, Thirunilathil, Pazhuppathoor(PO), Nambeesan Kavala, 9656386268</t>
  </si>
  <si>
    <t>Babu N N</t>
  </si>
  <si>
    <t>Babu N N, Nediyakalayil, Kolagappara(PO), Nambeesan Kavala, 8547224167</t>
  </si>
  <si>
    <t>Sreedharan, Muthirakalail, Kolagappara PO, Nuravayal, 8113937569</t>
  </si>
  <si>
    <t>Balan T</t>
  </si>
  <si>
    <t>Kuttapan T K</t>
  </si>
  <si>
    <t>Balan T, Thekedathu, Kolagappara PO, Nuravayal, 9946430146</t>
  </si>
  <si>
    <t>Vijayan, Pulikal, Kolagappara PO, Nuravayal, 9946565047</t>
  </si>
  <si>
    <t>Eldho George</t>
  </si>
  <si>
    <t>Jeorje</t>
  </si>
  <si>
    <t>Eldho George, Manayathu, Kolagappara PO, Nuravayal, 8848683450</t>
  </si>
  <si>
    <t>Kuriakose, Kokkopilliyil, Kolagappara(PO), Suravayal, 9526132742</t>
  </si>
  <si>
    <t>Krishnamoorthi(H)</t>
  </si>
  <si>
    <t>Sujatha, Sarswathi estate,Kariyambadi Phone No:9446256898</t>
  </si>
  <si>
    <t>Shaji, Vazhathoppil,Kariyambadi Phone No:9847599768</t>
  </si>
  <si>
    <t>Suku , Vazhathoppil,Kariyambadi Phone No:9656052880</t>
  </si>
  <si>
    <t>Joy  , Peringhot,Kariyambadi Phone No:9605351393</t>
  </si>
  <si>
    <t>Varghese K J (H)</t>
  </si>
  <si>
    <t>Eliyamma, Mullassery,Kariyambadi Phone No:9400226935</t>
  </si>
  <si>
    <t>Joseph K I</t>
  </si>
  <si>
    <t>Joseph K I, Kallupara,Kariyambadi Phone No:9446295830</t>
  </si>
  <si>
    <t>Sreekishnan K P</t>
  </si>
  <si>
    <t>Sreekishnan K P , Konaykkal,Kariyambadi Phone No:9961699127</t>
  </si>
  <si>
    <t>Radhakrishnan, Thachamuchikan,Kariyambadi Phone No:9048188831</t>
  </si>
  <si>
    <t>B Krishnamoorthy</t>
  </si>
  <si>
    <t>Varambally</t>
  </si>
  <si>
    <t>B krishnamoorthy, Sarswathi estate,Kariyambadi Phone No:9446256898</t>
  </si>
  <si>
    <t>Sivaraman</t>
  </si>
  <si>
    <t>Sivaraman, Kongiyambath,Kariyambadi Phone No:9947260255</t>
  </si>
  <si>
    <t>Akhil Jhonson</t>
  </si>
  <si>
    <t>Akhil Jhonson, Myloth,Karyambadi Orapppuvayal Phone No:9656672401</t>
  </si>
  <si>
    <t>Peethambharan T K</t>
  </si>
  <si>
    <t>Peethabharan T K, Thanimalayil,Karyambadi Orappuvayal Phone No:8113910007</t>
  </si>
  <si>
    <t>Varkey Paulose</t>
  </si>
  <si>
    <t>Varkey Paulose, Myloth,Karyambadi Orappuvayal Phone No:9656672401</t>
  </si>
  <si>
    <t>Mery</t>
  </si>
  <si>
    <t>Mery, Kallapara,Karyambadi Palakamoola Phone No:9544499111</t>
  </si>
  <si>
    <t>Jeo K Baby</t>
  </si>
  <si>
    <t>Jeo  K  Baby, Kallapara,Karyambadi Phone No:9544499111</t>
  </si>
  <si>
    <t>Eliyas, Kallapara,Choothupara Phone No:9847623604</t>
  </si>
  <si>
    <t>Sreeranjan T P</t>
  </si>
  <si>
    <t>Prabhakaranbhatt</t>
  </si>
  <si>
    <t>Sreeranjan T P, Thenaparambath,Kariyambadi Phone No:9447357605</t>
  </si>
  <si>
    <t>Vahidha K P</t>
  </si>
  <si>
    <t>Abdhulrehman</t>
  </si>
  <si>
    <t>Vahidha KP, Kattupunnathil, Krishnagiri PO, Pulakkadavu, 8281961942</t>
  </si>
  <si>
    <t>Kannan Chetty</t>
  </si>
  <si>
    <t>Vasu, Mandakavayal,Mylambadi Phone No:8606874318</t>
  </si>
  <si>
    <t xml:space="preserve">Kannan  </t>
  </si>
  <si>
    <t>Gopalakrishnan, Mandakavayal,Mylambadi Phone No:8606874318</t>
  </si>
  <si>
    <t>James</t>
  </si>
  <si>
    <t>James, Edapattu,Mylambadi Phone No:9747247272</t>
  </si>
  <si>
    <t>Eliyas C K</t>
  </si>
  <si>
    <t>Eliyas C K, Chundel,Mylambadi Phone No:9562478441</t>
  </si>
  <si>
    <t>Annakutty, Neravath,Mylambadi Phone No:9947544904, 9947544404</t>
  </si>
  <si>
    <t>Thomas J</t>
  </si>
  <si>
    <t>Thomas J, Mattathil,Mylambadi Phone No:8281645216</t>
  </si>
  <si>
    <t>Ramakrishnan, Kizhpadath,Mylambadi Phone No:9961252685</t>
  </si>
  <si>
    <t>Eliyas T P</t>
  </si>
  <si>
    <t>Eliyas T P, Thekkumkattil,  Mylambadi Phone No:9947799068</t>
  </si>
  <si>
    <t>Santha</t>
  </si>
  <si>
    <t>Santha, Veliyara,Mylambadi Phone No:9946610900</t>
  </si>
  <si>
    <t>K V Paulose</t>
  </si>
  <si>
    <t>K V Paulose, Kaavungal,Mylambadi Phone No:9744271518</t>
  </si>
  <si>
    <t xml:space="preserve">Jose </t>
  </si>
  <si>
    <t>Jose, Aranjaniyil,Mylambadi Phone No: 9447888012</t>
  </si>
  <si>
    <t>Betty Joseph</t>
  </si>
  <si>
    <t>Betty Joseph, Manjeriyil,Mylambadi Phone No:9947618999</t>
  </si>
  <si>
    <t>Eldho, Mattathil,Mylambadi Phone No:9847316101</t>
  </si>
  <si>
    <t>Thankappan, Payykaat,Mylambadi Phone No:9496666775</t>
  </si>
  <si>
    <t>Sibi PP</t>
  </si>
  <si>
    <t>Sibi PP , Punnachalil, Mylambadi Phone No:9048663907</t>
  </si>
  <si>
    <t>Johny N J</t>
  </si>
  <si>
    <t>Johny N J, Puthanpurakkal,Mylambadi Phone No:9744943626</t>
  </si>
  <si>
    <t>Selin</t>
  </si>
  <si>
    <t>Selin, Nambiyarparambil,Mylambadi Phone No:9744943626</t>
  </si>
  <si>
    <t>Lisa Shibu</t>
  </si>
  <si>
    <t>Lisa Shibu, Oravanamthadathil,Mylambadi Phone No:8547425841</t>
  </si>
  <si>
    <t>E K Pankajam</t>
  </si>
  <si>
    <t>Vikraman Nair</t>
  </si>
  <si>
    <t>E K Pankajam, Azhakath,Mylambadi Phone No:9539769376</t>
  </si>
  <si>
    <t>Omana E I</t>
  </si>
  <si>
    <t>Omana E I, Ilampurayidathil  Mylambadi Phone No:9633127803</t>
  </si>
  <si>
    <t>Mery Mathew</t>
  </si>
  <si>
    <t>Mery Mathew, Edappattethottathil, Karyambadi PO Palakkamoola, 9447934042</t>
  </si>
  <si>
    <t>Sajithkumar</t>
  </si>
  <si>
    <t>Sajithkumar, Poolakkal, Karyambadi PO Karakkuni, 9495741783</t>
  </si>
  <si>
    <t>Janardhanan Nair</t>
  </si>
  <si>
    <t>Raghavan Nair</t>
  </si>
  <si>
    <t>Janardhanan Nair, Poolakkal, Karyambadi PO Karakkuni, 9495741783</t>
  </si>
  <si>
    <t>Pathmini .P K</t>
  </si>
  <si>
    <t>Pathmini .P K, Poolakkal, Karyambadi PO Karakkuni, 9495741783</t>
  </si>
  <si>
    <t>Sreedevi Amma M P</t>
  </si>
  <si>
    <t>Sreedevi Amma M P, Moothimoola, Karyambadi PO Karakkuni, 9947386305</t>
  </si>
  <si>
    <t>Surendran P K</t>
  </si>
  <si>
    <t>Surendran P K, Pulinthanath, Mylambadi PO Appade, 8606848134</t>
  </si>
  <si>
    <t>Sandhya</t>
  </si>
  <si>
    <t>Unnikrishnan</t>
  </si>
  <si>
    <t>Sandhya, Athambhungal, Mylambadi PO Appade, 9961549054</t>
  </si>
  <si>
    <t>Janardhanan   , Paayikkatte, Choothupara PO Choothupara, 9605239851</t>
  </si>
  <si>
    <t>Shaju K G</t>
  </si>
  <si>
    <t>Shaju K G, Kallul Kochupurackal, Vakeri (PO), Thazhe Arivayal, 9745808417</t>
  </si>
  <si>
    <t>Ajeesh Babu</t>
  </si>
  <si>
    <t>Ajeesh Babu, Mathaliyil   Choothupara   Phone  No .9946034272</t>
  </si>
  <si>
    <t>Peethamparan</t>
  </si>
  <si>
    <t>Peethamparan, Kunampurath,Choothupara Phone No:9048336684</t>
  </si>
  <si>
    <t>Kunjumon K</t>
  </si>
  <si>
    <t>Kunjumon K, Kochanikkal,Choothupara Phone No:9947557836</t>
  </si>
  <si>
    <t>Rajendran, Vattakavil,Choothupara Purakadi Phone No:9747177918</t>
  </si>
  <si>
    <t>Sivadasan, Vattakavil,Choothupara Phone No:9961597438</t>
  </si>
  <si>
    <t>Omana</t>
  </si>
  <si>
    <t>Omana, Kunnumpurath,Choothupara Phone No:9605849049</t>
  </si>
  <si>
    <t>Shobi</t>
  </si>
  <si>
    <t>Shobi Kochanikkal Choothupara Phone No8606086109</t>
  </si>
  <si>
    <t>Ramanan</t>
  </si>
  <si>
    <t>Ramanan, Allakadavin,Valavayal Phone No:9464911604</t>
  </si>
  <si>
    <t>Prabha</t>
  </si>
  <si>
    <t>Prabha  , Chittadichalil,Valavayal Moonanakuzhi Phone No:9539491846</t>
  </si>
  <si>
    <t>Sabin K S</t>
  </si>
  <si>
    <t>Sali</t>
  </si>
  <si>
    <t>Sabin K S, Kunananikkal,Valavayal Moonanakuzhi Phone No:8129823068</t>
  </si>
  <si>
    <t>Rajendran, Palakkaparambil,Valavayal Moonanakuzhi Phone No:9495369332</t>
  </si>
  <si>
    <t>Sreedharan, Palakkaparambil,Valavayal Moonanakuzhi Phone No:9495369332</t>
  </si>
  <si>
    <t>Radha, Kunananikkal,Valavayal Phone No:8606201208</t>
  </si>
  <si>
    <t>Sasi A N</t>
  </si>
  <si>
    <t>Sasi A N, Alakadavil,Valavayal Phone No:9605292128</t>
  </si>
  <si>
    <t>Kuriyan</t>
  </si>
  <si>
    <t>George Kollamparambhil  Valavayal  Munnanakuzhi Phone No 9495144370</t>
  </si>
  <si>
    <t>Raju  Kottayil  Valavayal  Munnanakuzhi Phone No 9744135978</t>
  </si>
  <si>
    <t>Sugumaran</t>
  </si>
  <si>
    <t>Sarasamma ,Puthanpurakkal  Valavayal Phone</t>
  </si>
  <si>
    <t>Soba</t>
  </si>
  <si>
    <t>Sasinndran</t>
  </si>
  <si>
    <t>Soba, Kakkanad,Valavayal Phone No:9605292129</t>
  </si>
  <si>
    <t>Sasidran</t>
  </si>
  <si>
    <t>Sasidran, Kakkanad,Valavayal Phone No:9605292129</t>
  </si>
  <si>
    <t>Shiji</t>
  </si>
  <si>
    <t>Sunni</t>
  </si>
  <si>
    <t>Shiji, Arayannjerikalayil,Valavayal Phone No:9946568403</t>
  </si>
  <si>
    <t>Mathawi P K</t>
  </si>
  <si>
    <t>Mathawi P K, Pulliyannal, Kariyambadi(PO), Mangalamkunnu, Mob +91 9744057066</t>
  </si>
  <si>
    <t>Muttil North</t>
  </si>
  <si>
    <t>K V Shaiju</t>
  </si>
  <si>
    <t xml:space="preserve">Varkey </t>
  </si>
  <si>
    <t>K V Shaiju, Konnamparambil, Kariyambadi(PO), Meenagadi, Mob +91 8606730607</t>
  </si>
  <si>
    <t>Sosamma Ealiyas</t>
  </si>
  <si>
    <t>Ealiyas</t>
  </si>
  <si>
    <t>Sosamma Ealiyas, Ollikuzhi, Kariyambadi(PO), Mangalamkunnu, Mob +91 9495369210</t>
  </si>
  <si>
    <t>Eldho O P</t>
  </si>
  <si>
    <t>Eldho O P, Ollikuzhi, Kariyambadi(PO), Mangalamkunnu, Mob +91 9495369210</t>
  </si>
  <si>
    <t>Shaji M J</t>
  </si>
  <si>
    <t>Shaji  M J, Mankuthel, Kariyambadi,Mangalamkunnu, Mob +91 9747757631</t>
  </si>
  <si>
    <t>Simon K V</t>
  </si>
  <si>
    <t>Simon K V, Konnaparambil, Kariyambadi,Mangalamkunnu, Mob +91 8606730607</t>
  </si>
  <si>
    <t>Shiji Baby</t>
  </si>
  <si>
    <t xml:space="preserve"> Baby</t>
  </si>
  <si>
    <t>Shiji Baby, Chapurath, Kariyambadi,Mangalamkunnu, Mob +91 9961342753</t>
  </si>
  <si>
    <t>Eliyas O P</t>
  </si>
  <si>
    <t>Eliyas O P, Ollikuzhi, Kariyambadi,Mangalamkunnu, Mob +91 9495369210</t>
  </si>
  <si>
    <t>Poulose Op</t>
  </si>
  <si>
    <t>Aliyas</t>
  </si>
  <si>
    <t>Poulose OP, Ollikuzhi, Kariyambadi, Managalakunnu, Mob +91 9446257325</t>
  </si>
  <si>
    <t>Manni</t>
  </si>
  <si>
    <t>Joseph  M M, Mamkuthel, Kariyambadi(PO), Mangalamkunnu, Mob +91 9747757631</t>
  </si>
  <si>
    <t>Prabhakaran P P</t>
  </si>
  <si>
    <t>Prabhakaran P P , Panamkandi, Karani (PO), Panamkandi, Mob +91 8547826849</t>
  </si>
  <si>
    <t>Vasudevan N K</t>
  </si>
  <si>
    <t>Vasudevan N K, Deepanivas, Karani(PO), Panamkandi, Mob +91 9400047618</t>
  </si>
  <si>
    <t>Achuthan K</t>
  </si>
  <si>
    <t>Chandhukutty Nair</t>
  </si>
  <si>
    <t>Achuthan K, Mangalath, Kariyambadi(PO), Panamkandi, Mob +91 9747256363</t>
  </si>
  <si>
    <t>Leela P K</t>
  </si>
  <si>
    <t>Leela P K, Nithyanivas, Karunni(PO), Panamkandi, Mob +91 9544759561</t>
  </si>
  <si>
    <t>Sreejith M N</t>
  </si>
  <si>
    <t>Nanu</t>
  </si>
  <si>
    <t>Sreejith M N, Mangalath, Kariyambadi,Panamkandi, Mob +91 9645518213</t>
  </si>
  <si>
    <t>Pankajakshi K T</t>
  </si>
  <si>
    <t>Pankajakshi K T, Mangalath., Kariyambadi, Panamkandi, Mob +91 9645518213</t>
  </si>
  <si>
    <t>Lakshmikutty K M</t>
  </si>
  <si>
    <t>Lakshmikutty K M, Panamkandi, Karani,Panamkandi, Mob +91 8547826849</t>
  </si>
  <si>
    <t>Ammini Kunjiraman</t>
  </si>
  <si>
    <t xml:space="preserve"> Kunjiraman Nair</t>
  </si>
  <si>
    <t>Ammini Kunjiraman, Vibin Nivas, Karani,Panamkandi, Mob +91 9947384748</t>
  </si>
  <si>
    <t>P K Vijayakumar</t>
  </si>
  <si>
    <t>Kunjikrishnan Nair</t>
  </si>
  <si>
    <t xml:space="preserve"> P K Vijayakumar, Bindhujabhavan, Karani,Panamkandi, Mob +91 99646596974</t>
  </si>
  <si>
    <t>Bhavani Pk</t>
  </si>
  <si>
    <t xml:space="preserve"> Krishnan Nair</t>
  </si>
  <si>
    <t>Bhavani PK, Panamkandi, Karani,Panamkandi, Mob +91 9562226504</t>
  </si>
  <si>
    <t>Anusha M.V</t>
  </si>
  <si>
    <t>M.D Vijayakumar</t>
  </si>
  <si>
    <t>Anusha M.V, Anugraha(HO),Madakkimala(PO), 673122, Mob - 9980966515</t>
  </si>
  <si>
    <t>Sujatha .M.A</t>
  </si>
  <si>
    <t>Sujatha .M.A, Anugraha(HO),Madakkimala(PO), 673122, Mob - 9447895303</t>
  </si>
  <si>
    <t>Adarsh  M.V</t>
  </si>
  <si>
    <t>Adarsh  M.V, Anugraha(HO),Madakkimala(PO), 673122, Mob - 9650216889</t>
  </si>
  <si>
    <t>Vani. A</t>
  </si>
  <si>
    <t>Ashok Kumar</t>
  </si>
  <si>
    <t>Vani. A, Adichaladi(HO),Meenangadi(PO), 673591, Mob - 8156807475</t>
  </si>
  <si>
    <t>Gokul  A</t>
  </si>
  <si>
    <t>Gokul  A, Adichaladi(HO),Meenangadi(PO), 673591, Mob - 9207385980</t>
  </si>
  <si>
    <t>Muralidharan PM</t>
  </si>
  <si>
    <t>Kesavan Nair</t>
  </si>
  <si>
    <t>Muraleedaran PM, Panagadi HO,Kariyambadi PO, 673591, Mob - 9447491591</t>
  </si>
  <si>
    <t>Joy K V</t>
  </si>
  <si>
    <t>Joy K V, Kavungal, Meenangadi(P.O),Maranellikunnu, 673596, Mob - 9447438558</t>
  </si>
  <si>
    <t>Byju</t>
  </si>
  <si>
    <t>Varkeykunju</t>
  </si>
  <si>
    <t>Byju, Thandekkattu, Meenangadi(P.O),Athinilam, 673591, Mob - 9447160877</t>
  </si>
  <si>
    <t>Binoy</t>
  </si>
  <si>
    <t>Binoy, Thandekkattu, Meenangadi(P.O),Athinilam, 673591, Mob - 9447263296</t>
  </si>
  <si>
    <t>T V Joy</t>
  </si>
  <si>
    <t>T V Joy, Thandekkattu, Meenangadi(P.O),Athinilam, 673591, Mob - 9447344928</t>
  </si>
  <si>
    <t>Jony T V</t>
  </si>
  <si>
    <t>Jony T V, Thandekkattu, Meenangadi(P.O),Channali, 673591, Mob - 9447219395</t>
  </si>
  <si>
    <t>Vijayalakshmi K M</t>
  </si>
  <si>
    <t>Rajendran P C</t>
  </si>
  <si>
    <t>Vijayalakshmi K M, Ravi mandiram, Kariambadi(P.O),Channali, 673591, Mob - 9447358746</t>
  </si>
  <si>
    <t>Namitha Raj</t>
  </si>
  <si>
    <t>Namitha Raj, Ravi mandiram, Kariambadi(P.O),Channali, 673591, Mob - 9447358746</t>
  </si>
  <si>
    <t>Suseela</t>
  </si>
  <si>
    <t>Suseela, Panchamikolany, Mylambadi(P.O),Appade, 673591, Mob - 6235408969</t>
  </si>
  <si>
    <t>Ravi P</t>
  </si>
  <si>
    <t>Ravi P, Vellaramkunnil, Mylambadi(P.O),Appade, 673591, Mob - 9387591613</t>
  </si>
  <si>
    <t>Velukan</t>
  </si>
  <si>
    <t>Velli, Panchamikolany, Mylambadi(P.O),Appade, 673591, Mob - 8075389327</t>
  </si>
  <si>
    <t>Maachi</t>
  </si>
  <si>
    <t>Maachi, Panchamikolany, Mylambadi(P.O),Appade, 673561, Mob - 9947624543</t>
  </si>
  <si>
    <t>Surendran, Kunnel, Mylambadi(P.O),Appade, 673591, Mob - 9847657401</t>
  </si>
  <si>
    <t>Rejimol</t>
  </si>
  <si>
    <t>Ravi</t>
  </si>
  <si>
    <t>Rejimol, Vellaramkunnel, Mylambadi(P.O),Appade, 673591, Mob - 9387591613</t>
  </si>
  <si>
    <t>Gangadharan N I</t>
  </si>
  <si>
    <t>Ettyathi</t>
  </si>
  <si>
    <t>Gangadharan N I, Niravath, Mylambadi(P.O),Appade, 673591, Mob - 9656572703</t>
  </si>
  <si>
    <t>Leela, Kunnel, Mylambadi(P.O),Appade, 673591, Mob - 9847657401</t>
  </si>
  <si>
    <t>Mathew  E M</t>
  </si>
  <si>
    <t>Mathew  E M, Edappattuthottathil, Kariambadi(P.O),karakuni, 673591, Mob - 9447934042</t>
  </si>
  <si>
    <t>Reji, Kannothukudiyil, Kariambadi(P.O),Kariambadi, 673591, Mob - 9526674758</t>
  </si>
  <si>
    <t>Devadas M S</t>
  </si>
  <si>
    <t>Devadas M S, Abilash Ho Murunikkara Madakkimala PO Mob 9447445975</t>
  </si>
  <si>
    <t>Lissy Sunny</t>
  </si>
  <si>
    <t>Lissy Sunny,Nellinilkkumthadathil HO,Madakkimala PO</t>
  </si>
  <si>
    <t>Rukhiybi</t>
  </si>
  <si>
    <t>Jahawarsalic</t>
  </si>
  <si>
    <t>Rukhiybi,Chambikandi,Kariyambadi(P O),Mangalamkunnu,673591,Mob-9048184467</t>
  </si>
  <si>
    <t>Rajesh P k</t>
  </si>
  <si>
    <t>Krishnankutti</t>
  </si>
  <si>
    <t>Rajesh P k, Krishnankutti, Paadathikudi H, Kottathara,Karakunnu, 673122, Mob- 8592042855</t>
  </si>
  <si>
    <t>Jose P k</t>
  </si>
  <si>
    <t>Jose P k, Kuriyan, Payyanatu H, Kottathara,Karakunnu, 673122, Mob- 6238414446</t>
  </si>
  <si>
    <t>Varkey, Joseph, Pulyammakiel H, Kottathara,Karakunnu, 673122, Mob- 8086019811</t>
  </si>
  <si>
    <t>Joseph K F</t>
  </si>
  <si>
    <t>Joseph K F, Francies, Kaakasheri H, Kottathara,Karakunnu, 673122, Mob- 9778177474</t>
  </si>
  <si>
    <t>Thomas K F</t>
  </si>
  <si>
    <t>Thomas K F, Francies, Kaakasheri H, Kottathara,Karakunnu, 673122, Mob- 9744223493</t>
  </si>
  <si>
    <t>Joseph PV</t>
  </si>
  <si>
    <t>Joseph P J, Joseph PV, Pulyammakiel H, Kottathara,Karakunnu, 673122, Mob- 9934680735</t>
  </si>
  <si>
    <t>George P C</t>
  </si>
  <si>
    <t>George P C, Chacko, Pudhusheri H, Kottathara,Karakunnu, 673122, Mob- 9947652354</t>
  </si>
  <si>
    <t>Joseph P M</t>
  </si>
  <si>
    <t>Joseph P J, Joseph P M, Perumbathadathil H, Kottathara,Karakunnu, 673122, Mob- 9895010688</t>
  </si>
  <si>
    <t>Binoy Francies</t>
  </si>
  <si>
    <t>Binoy Francies, Francies, Valayil H, Kottathara,Karakunnu, 673122, Mob- 9961791411</t>
  </si>
  <si>
    <t>Shiju Mathew</t>
  </si>
  <si>
    <t>Mathai Mv</t>
  </si>
  <si>
    <t>Shiju Mathew, Mathai Mv, Muttungal H, Kottathara,Karakunnu, 673122, Mob- 9447173254</t>
  </si>
  <si>
    <t>Sandhosh</t>
  </si>
  <si>
    <t>Dhevasi</t>
  </si>
  <si>
    <t>Sandhosh, Dhevasi, Kaitharathu H, Kottathara,Karakunnu, 673122, Mob- 9447518640</t>
  </si>
  <si>
    <t>Darappan</t>
  </si>
  <si>
    <t>Rajan , Darappan, Idakunnathu H, Kottathara,Karakunnu, 673122, Mob- 7558847272</t>
  </si>
  <si>
    <t>Balakrishnan, Kungan, Idakunnathu H, Kottathara,Karakunnu, 673122, Mob- 7558850184</t>
  </si>
  <si>
    <t>Chandu, Kelu, Putthanpura H, Kottathara,Karakunnu, 673122, Mob- 9497864404</t>
  </si>
  <si>
    <t>Josukutti</t>
  </si>
  <si>
    <t>Mary, Josukutti, Varikal H, Kottathara,Karakunnu, 673122, Mob- 9562273350</t>
  </si>
  <si>
    <t>Lijo Jose</t>
  </si>
  <si>
    <t>Lijo Jose, Jose, Chiriyamkandathil H, Nadavayal, 673596, Mob- 9526563902</t>
  </si>
  <si>
    <t>Smitha Lijo</t>
  </si>
  <si>
    <t>Smitha Lijo, Jose, Chiriyamkandathil H, Nadavayal, 673596, Mob- 9526563902</t>
  </si>
  <si>
    <t>Ravi, Madhavan, Panchamicolony H, Mylambadi(po) appad, 673591, Mob- 9778537758</t>
  </si>
  <si>
    <t>Kariyan, Maran, Panchamicolony H, Mylambadi(po) appad, 673591, Mob- 8086199626</t>
  </si>
  <si>
    <t>C K Kunjammini</t>
  </si>
  <si>
    <t>C K Kunjammini, Ravi, Neerakulath H, Koleri (PO)Koleri, 673591, Mob- 9656363174</t>
  </si>
  <si>
    <t>Deljith</t>
  </si>
  <si>
    <t>Deljith, Ravi, Neerakulath H, Koleri (PO)Koleri, 673591, Mob- 9656363174</t>
  </si>
  <si>
    <t>Girija, Sunil, Adichanayil H, Choothupara(PO)Choothupara, 673596, Mob- 9747103924</t>
  </si>
  <si>
    <t>Sabu</t>
  </si>
  <si>
    <t>Sabu, Sivaraman, Edaparambil H, Koleri (PO)Koleri, 673591, Mob- 9048601520</t>
  </si>
  <si>
    <t>Vijayan, Govindhan, Kollappallil H, Choothupara(PO)Choothupara, 673596, Mob- 9947814155</t>
  </si>
  <si>
    <t>Balan, Govindhan, Kollappallil H, Choothupara(PO)Choothupara, 673596, Mob- 9544763028</t>
  </si>
  <si>
    <t>Anoop, Balan, Kollappallil H, Choothupara(PO)Choothupara, 673596, Mob- 9544763028</t>
  </si>
  <si>
    <t>Binu, Balan, Kollappallil H, Choothupara(PO)Choothupara, 673596, Mob- 9544763028</t>
  </si>
  <si>
    <t>Name of Grower Group -                     PERFETTO MUTTIL
Scope Number -                                     ORG/SC/2210/003747
ICS Office Address-                               Building No: 1/384, Mambally, Kottathara PO, Kalpetta, Kottathara,Vythiri, Wayanad, Kerala-673121
Name of the Certification Body -     Andhra Pradesh State Organic Products Certification Authority</t>
  </si>
  <si>
    <t>Jinesh BS</t>
  </si>
  <si>
    <t>Brahmadevan</t>
  </si>
  <si>
    <t>Jinesh BS, Shanthi nilayam, Mananthavady PO,Agraharam, 670645, Mob-7907734959</t>
  </si>
  <si>
    <t>Leela Mathai</t>
  </si>
  <si>
    <t>Leela Mathai, Chimminikattil , Nathamkuni PO, Eyampara, 673577, Mob-9961273040</t>
  </si>
  <si>
    <t>Thomattuchal</t>
  </si>
  <si>
    <t>Joseph NK</t>
  </si>
  <si>
    <t>Joseph NK, Nadakkalthazathu, Puttad PO,Eyampara, 673577, Mob-9947368795</t>
  </si>
  <si>
    <t>Lijo Mathai</t>
  </si>
  <si>
    <t>Lijo Mathai, Vazhavelikakath, Nathamkuni PO, Eyampara, 673577, Mob-9497076556</t>
  </si>
  <si>
    <t>Varkey NO</t>
  </si>
  <si>
    <t>Ousepu</t>
  </si>
  <si>
    <t>Varkey NO, Neerampuzha, Vazhavata PO, Empara, 673122, Mob-7034505633</t>
  </si>
  <si>
    <t>Hashim KP</t>
  </si>
  <si>
    <t>Eramullan</t>
  </si>
  <si>
    <t>Hashim KP, Kutiyalipurath, Kattikulam PO, Alathur, 670646, Mob-9446651494</t>
  </si>
  <si>
    <t>Suresh Kumar, Shanthi nilayam, Mananthavady PO,Agraharam, 670645, Mob-9447316692</t>
  </si>
  <si>
    <t>George M.J, Mathavath , Nalloornadu, 670645, Mob-7510670105</t>
  </si>
  <si>
    <t>Fr.John Varghese</t>
  </si>
  <si>
    <t>Fr.Varghese John,Nirmala estate,Kattikulam PO,Kattikulam, Mob: 9544011410</t>
  </si>
  <si>
    <t xml:space="preserve">Biju </t>
  </si>
  <si>
    <t>Biju , Nirapel,Dwraka PO Agamanachal, 670645, Mob - 9605290647</t>
  </si>
  <si>
    <t xml:space="preserve">Jebin Jose </t>
  </si>
  <si>
    <t>Mathews</t>
  </si>
  <si>
    <t>Jebin Jose, Thannikott (H), Kattikulam PO, Onnam mile, 670646, Mob-8111849548</t>
  </si>
  <si>
    <t>Bizon Field Estate</t>
  </si>
  <si>
    <t>Bizon Field Estate, Bizon Field Estate ,Y Division Kartikulam, Kartikulam (PO),Manathavady, 670646, Mob-8111957000</t>
  </si>
  <si>
    <t>Asharaf CH</t>
  </si>
  <si>
    <t>Asharaf CH, Cheriyandi, Nalloornad PO, Pannichal, 670645, Mob-8547350544</t>
  </si>
  <si>
    <t>Krishnakumar EP</t>
  </si>
  <si>
    <t>Krishnakumar EP, Eandhanamoola, Payyampally PO, Koilery, 670646, Mob-6282458465</t>
  </si>
  <si>
    <t>Sreejith.S</t>
  </si>
  <si>
    <t>Sreejith.S, Mangaladi, Ellumantham PO, 670645, Mob-9744859507</t>
  </si>
  <si>
    <t>Reetha Abraham</t>
  </si>
  <si>
    <t>Reetha Abraham, Kochupurakkal, Puttad PO, Peelimoola, 673577, Mob-9400527320</t>
  </si>
  <si>
    <t>Rajendran EK</t>
  </si>
  <si>
    <t>Kunjikrishnan</t>
  </si>
  <si>
    <t>Rajendran EK, Eliyapara, Nathamkuni PO, Nathamkuni, 673577, Mob-8086842980</t>
  </si>
  <si>
    <t>Wilson NM</t>
  </si>
  <si>
    <t>Wilson NM, Neerampuzha, Nathamkuni PO, Pallikavala, 673577, Mob-9446162506</t>
  </si>
  <si>
    <t>Thrikaipatta</t>
  </si>
  <si>
    <t>Prince Joseph</t>
  </si>
  <si>
    <t>Prince Joseph, Kochupurakkal, Nathamkuni PO, Nathamkuni, 673577, Mob-9744809228</t>
  </si>
  <si>
    <t>Nixon Thomas</t>
  </si>
  <si>
    <t>Nixon Thomas, Kochupurakkal, Nathamkuni PO, Nathamkuni, 673577, Mob-9947935376</t>
  </si>
  <si>
    <t xml:space="preserve">Princy </t>
  </si>
  <si>
    <t>Princy , Nadakkalthazhath, Puttad PO, Karakollykunnu, 673577, Mob-9947368795</t>
  </si>
  <si>
    <t>Kuriachan, Vazhavelikakath, Nthamkuni PO, Nathamkuni, 673577, Mob-9744764500</t>
  </si>
  <si>
    <t>Rinto KT</t>
  </si>
  <si>
    <t>Rinto KT, Kochupurakkal, Nathamkuni PO, Pallikavala, 673577, Mob-9995868435</t>
  </si>
  <si>
    <t>Shinto KT</t>
  </si>
  <si>
    <t>Shinto KT, Kochupurakkal, Nathamkuni PO, Pallikavala, 673577, Mob-9567554145</t>
  </si>
  <si>
    <t>Anees Thankachan</t>
  </si>
  <si>
    <t>Anees Thankachan, Kochupurakkal, Nathamkuni PO, Pallikavala, 673577, Mob-8593993515</t>
  </si>
  <si>
    <t>Aleyamma VC</t>
  </si>
  <si>
    <t>Aleyamma VC, Vazhavelikakath, Nathamkuni PO, Nathamkuni, 673577, Mob-9961685506</t>
  </si>
  <si>
    <t>Shaju CM</t>
  </si>
  <si>
    <t>Shaju CM, Chimminikattil , Nathamkuni PO, Puttad, 673577, Mob-9947873229</t>
  </si>
  <si>
    <t>Amina Abdul Samad</t>
  </si>
  <si>
    <t>Abdul Samad</t>
  </si>
  <si>
    <t>Amina Abdul Samad, Bargiri B Estate, Tholpetty PO, Tholpetty, 670646, Mob-9746219992</t>
  </si>
  <si>
    <t>Bacy</t>
  </si>
  <si>
    <t>Maathappan</t>
  </si>
  <si>
    <t>Bacy, Chakkalakkal, Choothupara, 673596, Mob - 9947935632</t>
  </si>
  <si>
    <t>Mariyakutty</t>
  </si>
  <si>
    <t>Mariyakutty, Chakkalakkal, Choothupara, 673596, Mob - 9947935632</t>
  </si>
  <si>
    <t xml:space="preserve">Binu K.M </t>
  </si>
  <si>
    <t>Binu K.M , Kizhakkedathe, Kariyambadi, 673596, Mob - 9447218348</t>
  </si>
  <si>
    <t>Mary Mathai</t>
  </si>
  <si>
    <t>Mary Mathai, Kizhakkedathe, Kariyambadi, 673596, Mob - 9947949916</t>
  </si>
  <si>
    <t>Shiju K.M</t>
  </si>
  <si>
    <t>Shiju K. M, Kizhakkedathe, Kariyambadi, 673596, Mob - 9947949916</t>
  </si>
  <si>
    <t>Shibu K.M</t>
  </si>
  <si>
    <t>Shibu K.M, Kizhakkedathe, Kariyambadi, 673596, Mob - 9447354580</t>
  </si>
  <si>
    <t>Shyni</t>
  </si>
  <si>
    <t>Varky Poulose</t>
  </si>
  <si>
    <t>Shyni, Mailoth, Kariyambadi, 673596, Mob - 9656672401</t>
  </si>
  <si>
    <t>Vesu</t>
  </si>
  <si>
    <t>Vesu, Vadakkekara, Kariambadi(P.O),Mathamoola, 673596, Mob - 9544230619</t>
  </si>
  <si>
    <t>Vinoy P M</t>
  </si>
  <si>
    <t xml:space="preserve">Mathai P C </t>
  </si>
  <si>
    <t>Vinoy P M, Parakkudi, Choothupara(P.O),Manikkavu, 673596, Mob - 8921231284</t>
  </si>
  <si>
    <t>Appu V</t>
  </si>
  <si>
    <t>Nagan</t>
  </si>
  <si>
    <t>Appu V, Valayangattil, Choothupara(P.O),Manikkavu, 673596, Mob - 9961858136</t>
  </si>
  <si>
    <t>Eldho C P</t>
  </si>
  <si>
    <t>Eldho C P, Chakkalakkal, Choothupara(P.O),Manikkavu, 673596, Mob - 9496344923</t>
  </si>
  <si>
    <t>Lissy Varghees</t>
  </si>
  <si>
    <t>Lissy Varghees, Chakkalakkal, Choothupara(P.O),Manikkavu, 673596, Mob - 9744857862</t>
  </si>
  <si>
    <t>Yacob, Kallapara, Choothupara(P.O),Manikkavu, 673596, Mob - 8606026476</t>
  </si>
  <si>
    <t>Karunakaran M A</t>
  </si>
  <si>
    <t>Annayyan</t>
  </si>
  <si>
    <t>Karunakaran M A, Mathamoola, Choothupara(P.O),Manikkavu, 673596, Mob - 9605848826</t>
  </si>
  <si>
    <t>Ammini, Valliyamkuzhiyil, Choothupara(P.O),Manikkavu, 673596, Mob - 9526711254</t>
  </si>
  <si>
    <t>Mini Varghees</t>
  </si>
  <si>
    <t>Mini Varghees, Valliyamkuzhiyil, Choothupara(P.O),Manikkavu, 673596, Mob - 9061595223</t>
  </si>
  <si>
    <t>Krishnan M S</t>
  </si>
  <si>
    <t>Sekharan</t>
  </si>
  <si>
    <t>Krishnan M S, Mathamoola, Choothupara(P.O),Manikkavu, 673596, Mob - 9605288510</t>
  </si>
  <si>
    <t>Shibu V K</t>
  </si>
  <si>
    <t>Shibu V K, Varipra, Choothupara(P.O),Manikkavu, 673596, Mob - 9562992062</t>
  </si>
  <si>
    <t>P K Kumaran</t>
  </si>
  <si>
    <t>Kochukuttan</t>
  </si>
  <si>
    <t>P K Kumaran, Puthankudi, Choothupara(P.O),Manikkavu, 673596, Mob - 9744701129</t>
  </si>
  <si>
    <t>Sreedharan, Pambarayil, Choothupara(P.O),Manikkavu, 673596, Mob - 9544992984</t>
  </si>
  <si>
    <t>V K Shaji</t>
  </si>
  <si>
    <t>V K Shaji, Varapettil, Kariambadi(P.O),Palakkamoola, 673596, Mob - 9947107242</t>
  </si>
  <si>
    <t>Pathmanabhan Nair</t>
  </si>
  <si>
    <t>Ramachandran Nair, Thakidiyil, Choothupara(P.O),Manikkavu, 673596, Mob - 9562940884</t>
  </si>
  <si>
    <t xml:space="preserve">Janaki P K </t>
  </si>
  <si>
    <t>Chandrasekharan</t>
  </si>
  <si>
    <t>Janaki P K , Konnakkal, Choothupara(P.O),Manikkavu, 673596, Mob - 9605290029</t>
  </si>
  <si>
    <t>George P V</t>
  </si>
  <si>
    <t>Varghees P M</t>
  </si>
  <si>
    <t>George P V, Puthiyamadathil, Kariambadi(P.O),Palakkamoola, 673596, Mob - 9656300612</t>
  </si>
  <si>
    <t xml:space="preserve">Mathai  </t>
  </si>
  <si>
    <t>George , Peruppillikkal, Kariambadi(P.O),Palakkamoola, 673596, Mob - 9526852708</t>
  </si>
  <si>
    <t>Saramma</t>
  </si>
  <si>
    <t>Saramma, Puthiyamadathil, Kariambadi(P.O),Palakkamoola, 673596, Mob - 8547246640</t>
  </si>
  <si>
    <t>Viji C</t>
  </si>
  <si>
    <t>Sudharsan</t>
  </si>
  <si>
    <t>Viji C, Chenoth, Choothupara(P.O),Manikkavu, 673596, Mob - 8075012992</t>
  </si>
  <si>
    <t>Kamalakshiamma</t>
  </si>
  <si>
    <t>Kamalakshiamma, Kamalalayam, Choothupara(P.O),Manikkavu, 673596, Mob - 6235691558</t>
  </si>
  <si>
    <t>Sosamma Paulose</t>
  </si>
  <si>
    <t>Sosamma Paulose, Puthiyamadathil, Kariambadi(P.O),Palakkamoola, 673591, Mob - 9645192037</t>
  </si>
  <si>
    <t>Joy P V</t>
  </si>
  <si>
    <t>Joy P V, Puthiyamadathil, Kariambadi(P.O),Palakkamoola, 673591, Mob - 8157044616</t>
  </si>
  <si>
    <t>Appu.K</t>
  </si>
  <si>
    <t>Maathan</t>
  </si>
  <si>
    <t>Appu.K, Kaniyamkolly, Kariambadi(P.O),Arimula, 673591, Mob - 9847009486</t>
  </si>
  <si>
    <t>Mani, Kaniyamkolly, Kariambadi(P.O),Arimula, 673591, Mob - 9526150272</t>
  </si>
  <si>
    <t>Krishnankutty, Kaniyamkolly, Kariambadi(P.O),Arimula, 673591, Mob - 9847054420</t>
  </si>
  <si>
    <t>Unnikrishnan M</t>
  </si>
  <si>
    <t>Maniyan</t>
  </si>
  <si>
    <t>Unnikrishnan M, Panchamikolany, Mylambadi(P.O),Panchamikolany, 673591, Mob - 7561075668</t>
  </si>
  <si>
    <t>George K K</t>
  </si>
  <si>
    <t>George K K, Kunnath, Kariambadi(P.O),Ponginithodi, 673591, Mob - 9447544745</t>
  </si>
  <si>
    <t>Subramanyan, Kaniyamkolly, Kariambadi(P.O),Arimula, 673591, Mob - 8943321079</t>
  </si>
  <si>
    <t>Raghuchandran</t>
  </si>
  <si>
    <t>Raghuchandran, Kaniyamkolly, Kariambadi(P.O),Arimula, 673591, Mob - 8086336945</t>
  </si>
  <si>
    <t>Prabhakaran, Kaniyamkolly, Kariambadi(P.O),Arimula, 673591, Mob - 9847812130</t>
  </si>
  <si>
    <t>Karuppi</t>
  </si>
  <si>
    <t>Govindhan, Arimula, Kariambadi(P.O),Chundakolli, 673591, Mob - 9447151117</t>
  </si>
  <si>
    <t>Sandhya K G</t>
  </si>
  <si>
    <t>Bharathakumar</t>
  </si>
  <si>
    <t>Sandhya K G, Kaniyamkolly, Kariambadi(P.O),Arimula, 673591, Mob - 9447907533</t>
  </si>
  <si>
    <t>Vasu K</t>
  </si>
  <si>
    <t>Mookan</t>
  </si>
  <si>
    <t>Vasu k, Kaniyamkolly, Kariambadi(P.O),Arimula, 673591, Mob - 9446842877</t>
  </si>
  <si>
    <t>Kamalu</t>
  </si>
  <si>
    <t>Kamalu, Panchamikolany, Mylambadi(P.O),Panchamikolany, 673591, Mob - 7902443360</t>
  </si>
  <si>
    <t>Vasu  , Panchamikolany, Mylambadi(P.O),Panchamikolany, 673591, Mob - 7511159436</t>
  </si>
  <si>
    <t>Rajan K</t>
  </si>
  <si>
    <t>Rajan K, Panchamikolany, Mylambadi(P.O),Panchamikolany, 673591, Mob - 8606778414</t>
  </si>
  <si>
    <t>Sobhana</t>
  </si>
  <si>
    <t>Sobhana, Panchamikolany, Mylambadi(P.O),Panchamikolany, 673591, Mob - 7025395441</t>
  </si>
  <si>
    <t>Suku K V</t>
  </si>
  <si>
    <t>Vandu</t>
  </si>
  <si>
    <t>Suku K V, Panchamikolany, Mylambadi(P.O),Panchamikolany, 673591, Mob - 9961548701</t>
  </si>
  <si>
    <t>Rajan P</t>
  </si>
  <si>
    <t>Rajan P, Panchamikolany, Mylambadi(P.O),Panchamikolany, 673591, Mob - 9539414474</t>
  </si>
  <si>
    <t>Saji M M</t>
  </si>
  <si>
    <t>Saji M M, Panchamikolany, Mylambadi(P.O),Panchamikolany, 673591, Mob - 7561871842</t>
  </si>
  <si>
    <t>Krishnan, Panchamikolany, Mylambadi(P.O),Panchamikolany, 673591, Mob - 7510887621</t>
  </si>
  <si>
    <t>Santha Onnan</t>
  </si>
  <si>
    <t>Onnan</t>
  </si>
  <si>
    <t>Santha Onnan, Panchamikolany, Mylambadi(P.O),Panchamikolany, 673591, Mob - 7025737568</t>
  </si>
  <si>
    <t>Kamala</t>
  </si>
  <si>
    <t>Kamala, Panchamikolany, Mylambadi(P.O),Panchamikolany, 673591, Mob - 7025019939</t>
  </si>
  <si>
    <t>Kaliyan</t>
  </si>
  <si>
    <t>Santha, Panchamikolany, Mylambad(P.O)i,Panchamikolany, 673591, Mob - 9947596544</t>
  </si>
  <si>
    <t>Kaliyamma</t>
  </si>
  <si>
    <t>Kaliyamma, Panchamikolany, Mylambadi(P.O),Panchamikolany, 673591, Mob - 7034744107</t>
  </si>
  <si>
    <t>Vilasini P K</t>
  </si>
  <si>
    <t>Vilasini P K, Niravath, Mylambadi(P.O),Panchamikolany, 673591, Mob - 9656572703</t>
  </si>
  <si>
    <t>Sreeramani</t>
  </si>
  <si>
    <t>Sreeramani, Sreevilasam, Kariambadi(P.O),Chundakolli, 673591, Mob - 9447017300</t>
  </si>
  <si>
    <t>Anoop Raj</t>
  </si>
  <si>
    <t>Rajagopalan</t>
  </si>
  <si>
    <t>Anoop Raj, Thamboolam, Kolery(P.O),Kolery, 673596, Mob - 9346464237</t>
  </si>
  <si>
    <t>Reshma Raj</t>
  </si>
  <si>
    <t>Reshma Raj, Thamboolam, Kolery(P.O),Kolery, 673596, Mob - 9346464237</t>
  </si>
  <si>
    <t>Varghees, Mailoth, Kariambadi(P.O),Kariambadi, 673591, Mob - 9048197680</t>
  </si>
  <si>
    <t>Ramesh Kumar</t>
  </si>
  <si>
    <t>Devesha Gowder</t>
  </si>
  <si>
    <t>Ramesh Kumar, Ponginithodiyil, Kariambadi(P.O),Puthoor, 673591, Mob - 9961548536</t>
  </si>
  <si>
    <t>Aravindha Avva</t>
  </si>
  <si>
    <t>Aravindha Avva, Ponginithodiyil, Kariambadi(P.O),Puthoor, 673591, Mob - 9961548536</t>
  </si>
  <si>
    <t>Saji</t>
  </si>
  <si>
    <t>M U Kuruvila</t>
  </si>
  <si>
    <t>Saji, Mailoth, Kariambadi(P.O),Kariambadi, 673591, Mob - 9562471619</t>
  </si>
  <si>
    <t>Jannathunnesa</t>
  </si>
  <si>
    <t>Jannathunnesa, Kundil, Kariambadi(P.O),Chundakolli, 673591, Mob - 9605616973</t>
  </si>
  <si>
    <t>Shareefa</t>
  </si>
  <si>
    <t>Abdul Vafab</t>
  </si>
  <si>
    <t>Shareefa, Kundil, Kariambadi(P.O),Chundakolli, 673591, Mob - 8113937961</t>
  </si>
  <si>
    <t>Lissy Saji</t>
  </si>
  <si>
    <t>Lissy Saji, Mailoth, Kariambadi(P.O),Kariambadi, 673591, Mob - 9961720732</t>
  </si>
  <si>
    <t>Kaarvarnnan</t>
  </si>
  <si>
    <t>Kallu</t>
  </si>
  <si>
    <t>Kaarvarnnan, Mathamoola, Choothupara ,Manikave, 673596, Mob - 9846223020</t>
  </si>
  <si>
    <t>Chandran, Vellamkolli, Choothupara,Manikave, 673596, Mob - 8606154468</t>
  </si>
  <si>
    <t>Viluvi</t>
  </si>
  <si>
    <t>Viluvi, Chanthamchira, Choothupara ,Manikave, 673596, Mob - 9961317790</t>
  </si>
  <si>
    <t>Saradha</t>
  </si>
  <si>
    <t>Saradha, Vellamkolli, Choothupara ,Manikave, 673596, Mob - 9846682635</t>
  </si>
  <si>
    <t>Paulose M.E</t>
  </si>
  <si>
    <t>Paulose M.E, Meleth, Kariyambadi ,Manikave, 673591, Mob - 9747716819</t>
  </si>
  <si>
    <t>Beena</t>
  </si>
  <si>
    <t>Beena, Meleth, Kariyambadi ,Palakamoola, 673591, Mob - 9747716819</t>
  </si>
  <si>
    <t>Salila</t>
  </si>
  <si>
    <t>Hareenthran</t>
  </si>
  <si>
    <t>Salila, Njarakkattil, Kariyambadi,Palakamoola, 673591, Mob - 9497251850</t>
  </si>
  <si>
    <t>Varghese T M</t>
  </si>
  <si>
    <t>Varghese T M, Thadiyil, Mylambadi ,Pannimunda, 673591, Mob - 9400947854</t>
  </si>
  <si>
    <t>Vinod K K</t>
  </si>
  <si>
    <t>Vinod K K, Kelanamthadathil, Mylambadi ,Pannimunda, 673591, Mob - 9495306809</t>
  </si>
  <si>
    <t>Prakashan, Kelanamthadathil, Mylambadi ,Pannimunda, 673591, Mob - 9744817739</t>
  </si>
  <si>
    <t>Sajan K P</t>
  </si>
  <si>
    <t>Sajan K P, Kelanamthadathil, Mylambadi ,Pannimunda, 673591, Mob - 8129126349</t>
  </si>
  <si>
    <t>Baburajan K S</t>
  </si>
  <si>
    <t>Sivan</t>
  </si>
  <si>
    <t>Baburajan K S, Kelanamthadathil, Mylambadi ,Pannimunda, 673591, Mob - 9656620979</t>
  </si>
  <si>
    <t>Vasanthi Baburaj</t>
  </si>
  <si>
    <t>Vasanthi Baburaj, Kelanamthadathil, Mylambadi ,Pannimunda, 673591, Mob - 9656620979</t>
  </si>
  <si>
    <t>Vijayamma</t>
  </si>
  <si>
    <t>Vijayamma, Kelanamthadathil, Mylambadi ,Pannimunda, 673591, Mob - 9656620979</t>
  </si>
  <si>
    <t>Leela E P</t>
  </si>
  <si>
    <t>Karimban N A</t>
  </si>
  <si>
    <t>Leela E P, Krishnamanthiram, Meenangadi ,Maranellikunnu, 673591, Mob - 9446456147</t>
  </si>
  <si>
    <t>Eldho  George</t>
  </si>
  <si>
    <t>Eldho  George, Pallithazhath, Mylambadi ,Pallickamoola, 673591, Mob - 9544019441</t>
  </si>
  <si>
    <t>Sajeevan T V</t>
  </si>
  <si>
    <t>Sajeevan T V, Thamaraseri, Mylambadi ,Pallickamoola, 673591, Mob - 9847542550</t>
  </si>
  <si>
    <t>V C Eldho</t>
  </si>
  <si>
    <t>V C Eldho, Valiyaparambil, Mylambadi ,Pallickamoola, 673591, Mob - 8606179271</t>
  </si>
  <si>
    <t>Viji</t>
  </si>
  <si>
    <t>Viji, Kurumattathil, Mylambadi ,Pallickamoola, 673591, Mob - 9562227806</t>
  </si>
  <si>
    <t>Harilal P N</t>
  </si>
  <si>
    <t>Harilal P N, Puthupallil, Mylambadi ,Appad, 673591, Mob - 9605619884</t>
  </si>
  <si>
    <t>Ajith P P</t>
  </si>
  <si>
    <t>Ajith P P, Punnackal, Mylambadi ,Appad, 673591, Mob - 9446162771</t>
  </si>
  <si>
    <t>Yacob, Maniyirikkal, Mylambadi ,Pallickamoola, 673591, Mob - 9544914574</t>
  </si>
  <si>
    <t xml:space="preserve">Sasi </t>
  </si>
  <si>
    <t>Sasi , Mundokandathil, Mylambadi ,Pallickamoola, 673591, Mob - 9961567677</t>
  </si>
  <si>
    <t>Kiliyin</t>
  </si>
  <si>
    <t>Vasu, Nediyancheri, Mylambadi ,Nediyancheri, 673591, Mob - 8547508419</t>
  </si>
  <si>
    <t>Saji N P</t>
  </si>
  <si>
    <t xml:space="preserve">Paulose </t>
  </si>
  <si>
    <t>Saji N P, Nettinkara, Mylambadi ,Nediyancheri, 673591, Mob - 7559829440</t>
  </si>
  <si>
    <t>Santhosh, Nediyancheri colani, Mylambadi ,Nediyancheri, 673591, Mob - 9744166372</t>
  </si>
  <si>
    <t>Sekaran</t>
  </si>
  <si>
    <t>Balan, Nediyancheri colani, Mylambadi ,Nediyancheri, 673591, Mob - 9961439425</t>
  </si>
  <si>
    <t>Varghese, Meplath, Mylambadi ,Nediyancheri, 673591, Mob - 9961757257</t>
  </si>
  <si>
    <t>Chinnamma</t>
  </si>
  <si>
    <t>Chinnamma, Kochukudiyil, Mylambadi ,Nediyancheri, 673591, Mob - 9961177080</t>
  </si>
  <si>
    <t>Thankamani M T</t>
  </si>
  <si>
    <t>Govindhan Nair</t>
  </si>
  <si>
    <t>Thankamani M T, Usha Nivas, Mylambadi ,Nediyancheri, 673591, Mob - 9961156966</t>
  </si>
  <si>
    <t>Paulose M V</t>
  </si>
  <si>
    <t>Varcky</t>
  </si>
  <si>
    <t>Paulose M V, Meplath, Mylambadi ,Nediyancheri, 673591, Mob - 9400622134</t>
  </si>
  <si>
    <t>Chandi</t>
  </si>
  <si>
    <t>Jacob, Pallithazhath, Mylambadi ,Nediyancheri, 673591, Mob - 9747716789</t>
  </si>
  <si>
    <t>Saramma, Varappettiyil, Kariyambadi ,Palakamoola, 673591, Mob - 9605375856</t>
  </si>
  <si>
    <t>Mathai, Pulinthanath, Mylambadi ,Palakamoola, 673591, Mob - 9656906496</t>
  </si>
  <si>
    <t>Isahac</t>
  </si>
  <si>
    <t>George, Vadakkedath, Mylambadi ,Pannimunda, 673591, Mob - 9747178516</t>
  </si>
  <si>
    <t>Vijayan A A</t>
  </si>
  <si>
    <t>Vijayan A A, Aanithottathil, Cheeyambam ,Maranellikunnu, 673579, Mob - 7025841544</t>
  </si>
  <si>
    <t>Poul P P</t>
  </si>
  <si>
    <t>Fr Poulose Poul</t>
  </si>
  <si>
    <t>Poul P P, Poomattathil, Meenangadi ,Maranellikunnu, 673591, Mob - 9496969378</t>
  </si>
  <si>
    <t>Sosama</t>
  </si>
  <si>
    <t>Sosama, Poomattathil, Meenangadi ,Maranellikunnu, 673591, Mob - 8547247378</t>
  </si>
  <si>
    <t xml:space="preserve">Binu Poul </t>
  </si>
  <si>
    <t>Binu Poul , Poomattathil, Meenangadi ,Maranellikunnu, 673591, Mob - 8547247378</t>
  </si>
  <si>
    <t>Chinnamma, Peedikathodiyil, Kariyambadi ,Karakkuni, 673591, Mob - 9526647995</t>
  </si>
  <si>
    <t>Sheeba T K</t>
  </si>
  <si>
    <t>Sheeba T K, Aadukalil, Kariyambadi ,Karakkuni, 673591, Mob - 9544185284</t>
  </si>
  <si>
    <t>Mathai A K</t>
  </si>
  <si>
    <t>Mathai A K, Aadukalil, Kariyambadi ,Karakkuni, 673591, Mob - 9605617037</t>
  </si>
  <si>
    <t xml:space="preserve">Eldho  </t>
  </si>
  <si>
    <t>Eldho  , Aadukalil, Kariyambadi ,Karakkuni, 673591, Mob - 9847226341</t>
  </si>
  <si>
    <t>George, Aadukalil, Kariyambadi ,Karakkuni, 673591, Mob - 9747420372</t>
  </si>
  <si>
    <t>Varghese, Aadukalil, Kariyambadi ,Karakkuni, 673591, Mob - 9847611425</t>
  </si>
  <si>
    <t>Sabu, Neetinkara, Mylambadi ,Nediyancheri, 673591, Mob - 9447544723</t>
  </si>
  <si>
    <t xml:space="preserve">Seetha </t>
  </si>
  <si>
    <t>Seetha , Elayath, Mylambadi ,Elayath, 673591, Mob - 9526392971</t>
  </si>
  <si>
    <t xml:space="preserve">Kuriakose </t>
  </si>
  <si>
    <t>Kuriakose , Varappettiyil, Kariyambadi ,Palakamoola, 673591, Mob - 9747019775</t>
  </si>
  <si>
    <t>George, Pallithazhath, Mylambadi ,Pallickamoola, 673591, Mob - 9544019441</t>
  </si>
  <si>
    <t>Balan, Panchami Colani, Mylambadi ,Panchami Colani, 673591, Mob - 6238571425</t>
  </si>
  <si>
    <t>Ravi K N</t>
  </si>
  <si>
    <t>Ravi K N, Njarakkattil, Kariyambadi ,Palackamoola, 673591, Mob - 9847063620</t>
  </si>
  <si>
    <t>Rama</t>
  </si>
  <si>
    <t>Rama, Panginikod, Choothupara ,Manikavukunnu, 673596, Mob - 9947312303</t>
  </si>
  <si>
    <t>Mini Kuriakose</t>
  </si>
  <si>
    <t>Mini Kuriakose, Meplath, Mylambadi ,Pallickamoola, 673591, Mob - 9947308068</t>
  </si>
  <si>
    <t>Raveendhran D K</t>
  </si>
  <si>
    <t>Raveendhran D K, Thandayil, Meenangadi ,Chendakooni, 673591, Mob - 9447341311</t>
  </si>
  <si>
    <t>Baby K U</t>
  </si>
  <si>
    <t>Baby K U, Kudillil, Mylambadi ,Pallickamoola, 673591, Mob - 9745163581</t>
  </si>
  <si>
    <t xml:space="preserve">Suresh </t>
  </si>
  <si>
    <t>Basharan</t>
  </si>
  <si>
    <t>Suresh , Nediyamcheri Colani, Mylambadi ,Nediyancheri, 673591, Mob - 9947861736</t>
  </si>
  <si>
    <t>Haridhas E A</t>
  </si>
  <si>
    <t>Aandi</t>
  </si>
  <si>
    <t>Haridhas E A, Elayath, Mylambadi ,Elayath, 673591, Mob - 7034774008</t>
  </si>
  <si>
    <t>Noochan</t>
  </si>
  <si>
    <t>Paithal, Nediyamcheri Colani, Mylambadi ,Nediyancheri, 673591, Mob - 9947598799</t>
  </si>
  <si>
    <t>Anura K S</t>
  </si>
  <si>
    <t>Anura K S, Kallikattil, Kariyambadi ,Palackamoola, 673591, Mob - 9744374954</t>
  </si>
  <si>
    <t>Kelappan</t>
  </si>
  <si>
    <t>Urvashi, Elayath, Mylambadi ,Elayath, 673591, Mob - 9605217353</t>
  </si>
  <si>
    <t>Sunny M V</t>
  </si>
  <si>
    <t>Sunny M V, Myloth, Kariyambadi,Kariyambadi, 673591, Mob - 9447346615</t>
  </si>
  <si>
    <t>Kariyambadi</t>
  </si>
  <si>
    <t>Poulose P V</t>
  </si>
  <si>
    <t>Poulose P V, Pallithazhath, Mylambadi,Pallickamoola, 673591, Mob - 6380106347</t>
  </si>
  <si>
    <t>George , Valiyaparambil, Mylambadi,Pallickamoola, 673591, Mob - 9744130098</t>
  </si>
  <si>
    <t>George, Easwarankudiyil, Kumbleri PO,Thazathukavala, 673591, Mob - 9847834994</t>
  </si>
  <si>
    <t>Saramma, Parakkal, krishnagiri PO,krishnagiri, 673591, Mob - 9947624320</t>
  </si>
  <si>
    <t>Manikandan</t>
  </si>
  <si>
    <t>Manikandan, Kudiyarikkal, Kolagapara PO,Pathirikavala, 673591, Mob - 9526594451</t>
  </si>
  <si>
    <t>Mariyamma</t>
  </si>
  <si>
    <t>Mariyamma, Thanattukudiyil, Kolagapaara PO,Pathirikavala, 673591, Mob - 9562979988</t>
  </si>
  <si>
    <t>Thankkamma</t>
  </si>
  <si>
    <t>Thankkamma, Kudiyarikkal, Kolagapara PO,Pathirikavala, 673591, Mob - 9539057759</t>
  </si>
  <si>
    <t xml:space="preserve">Joseph </t>
  </si>
  <si>
    <t>Bahanan</t>
  </si>
  <si>
    <t>Joseph , Madathil, krishnagiri PO,krishnagiri, 673591, Mob - 9605037746</t>
  </si>
  <si>
    <t>Annamma, Thanattukudiyil, Kolagapara PO,krishnagiri, 673591, Mob - 9605819647</t>
  </si>
  <si>
    <t>Poulose T J</t>
  </si>
  <si>
    <t>Poulose T j, Thanattukudiyil, Kolagapara PO,Pathirikavala, 673591, Mob - 9656486727</t>
  </si>
  <si>
    <t>Kabeer</t>
  </si>
  <si>
    <t>Ummar</t>
  </si>
  <si>
    <t>Kabeer, Elayidathil, Kolagapara PO,Pathirikavala, 673591, Mob - 7559977562</t>
  </si>
  <si>
    <t>Deva Das</t>
  </si>
  <si>
    <t>Deva das, Chollakkal, Kolagapara PO,Pathirikavala, 673591, Mob - 9447241783</t>
  </si>
  <si>
    <t>Kuriachan, Aikkarakudiyil, Kolagapara PO,krishnagiri, 673591, Mob - 8281666220</t>
  </si>
  <si>
    <t>Johnson  C K</t>
  </si>
  <si>
    <t>Kochhappu</t>
  </si>
  <si>
    <t>Johnson  C K, Chiriyamkandathil, Mylambadi PO,Mylambadi, 673589, Mob - 9846211509</t>
  </si>
  <si>
    <t>Poulose K Y</t>
  </si>
  <si>
    <t>Poulose K Y, Kavungal, Mylambadi PO,Mylambadi, 673589, Mob - 9447263360</t>
  </si>
  <si>
    <t xml:space="preserve">Varkey  </t>
  </si>
  <si>
    <t>Joy P V, Pallithashathu, Mylambadi PO,Mylambadi, 673589, Mob - 9747420385</t>
  </si>
  <si>
    <t>C I Poulose</t>
  </si>
  <si>
    <t>C I Poulose, Chollail, Kolagapaara PO,Avayal, 673589, Mob - 9400647836</t>
  </si>
  <si>
    <t xml:space="preserve">T P Saji </t>
  </si>
  <si>
    <t>T P Poulose</t>
  </si>
  <si>
    <t>T P Saji , Thottapullikudil , Mylambadi PO Mylambadi, 673591, Mob - 9744536790</t>
  </si>
  <si>
    <t>Manu Poulose</t>
  </si>
  <si>
    <t>K V Poulose</t>
  </si>
  <si>
    <t>Manu Poulose, Kavungal , Mylambadi PO Mylambadi, 673591, Mob - 9447263360</t>
  </si>
  <si>
    <t xml:space="preserve">Reena Poul </t>
  </si>
  <si>
    <t>Reena Poul, Thottapullikudil , Mylambadi PO Mylambadi, 673591, Mob - 8547558783</t>
  </si>
  <si>
    <t xml:space="preserve">Shinto George </t>
  </si>
  <si>
    <t>Shinto george , Kavungal , Mylambadi PO Mylambadi, 673591, Mob - 8848697299</t>
  </si>
  <si>
    <t>Wilson</t>
  </si>
  <si>
    <t>Wilson, Kavungal , Mylambadi PO Mylambadi, 673591, Mob - 9961757306</t>
  </si>
  <si>
    <t>Joy P K</t>
  </si>
  <si>
    <t>Joy P K, Plamootil, Mylambadi PO Mylambadi, 673591, Mob - 9495049262</t>
  </si>
  <si>
    <t xml:space="preserve">Varky  </t>
  </si>
  <si>
    <t>Baby, Pallithazhathu, Mylambadi PO Mylambadi, 673591, Mob - 9562734731</t>
  </si>
  <si>
    <t>Varghees, Pallithazhathu, Mylambadi PO Mylambadi, 673591, Mob - 9400121506</t>
  </si>
  <si>
    <t>Poulose K V</t>
  </si>
  <si>
    <t>Poulose K V, Kavungal , Mylambadi PO Mylambadi, 673591, Mob - 8606778858</t>
  </si>
  <si>
    <t>Mary Thomas</t>
  </si>
  <si>
    <t>Mary Thomas, Chakittail , Kolagapaara PO Avayal, 673591, Mob - 9526048051</t>
  </si>
  <si>
    <t xml:space="preserve">Eltho T.J </t>
  </si>
  <si>
    <t>T U George</t>
  </si>
  <si>
    <t>Eltho T.J , Thazhethodi , Mylambadi PO Mylambadi, 673591, Mob - 9747355333</t>
  </si>
  <si>
    <t xml:space="preserve">Vasu N N </t>
  </si>
  <si>
    <t xml:space="preserve">Narayanan </t>
  </si>
  <si>
    <t>Vasu N N, Nediyakaliyl , Pazhupathoor PO Nambeesahanpadi , 673592, Mob - 7902929725</t>
  </si>
  <si>
    <t xml:space="preserve">Rajan P U </t>
  </si>
  <si>
    <t>Rajan P U, Paanaikal, Mylamabadi PO Mylambadi, 673591, Mob - 9544314499</t>
  </si>
  <si>
    <t>John P</t>
  </si>
  <si>
    <t>Itteerra</t>
  </si>
  <si>
    <t>John P, Poovathingal, Kolagapaara PO Avayal, 673591, Mob - 9901222551</t>
  </si>
  <si>
    <t>Mary Ap</t>
  </si>
  <si>
    <t>Mary A P, Poovathingal, Kolagapaara PO Avayal, 673591, Mob - 8281010164</t>
  </si>
  <si>
    <t>Babu Ck</t>
  </si>
  <si>
    <t>Babu C K, Cheladi Puthanpurail, Kolagapaara PO Avayal, 673591, Mob - 9446838170</t>
  </si>
  <si>
    <t>Jessy Ka</t>
  </si>
  <si>
    <t>Jessy K A, Mathirapilly, Mylambadi PO Mylambadi, 673591, Mob - 9539381721</t>
  </si>
  <si>
    <t xml:space="preserve">Lalitha </t>
  </si>
  <si>
    <t>Rajmohan</t>
  </si>
  <si>
    <t>Lalitha, Kalladail, Mylambadi PO Mylambadi, 673591, Mob - 9539595533</t>
  </si>
  <si>
    <t>Rajmohan K M</t>
  </si>
  <si>
    <t>Rajmohan K M, Kalladail, Mylambadi PO Mylambadi, 673591, Mob - 9539595533</t>
  </si>
  <si>
    <t>Aneesh</t>
  </si>
  <si>
    <t>Aneesh, Adakathottathil, Kumbaleri PO Ratakunde, 673591, Mob - 9400147089</t>
  </si>
  <si>
    <t xml:space="preserve">Sudheesh </t>
  </si>
  <si>
    <t>Sudheesh, Adakathottathil, Kumbaleri PO Ratakunde, 673591, Mob - 9946099088</t>
  </si>
  <si>
    <t>Sabu K M</t>
  </si>
  <si>
    <t>Sabu K M, Koteakudi, Kumbaleri PO Ratakunde, 673591, Mob - 9495670732</t>
  </si>
  <si>
    <t>Poulose, Koteakudi, Kumbaleri PO Ratakunde, 673591, Mob - 9447109635</t>
  </si>
  <si>
    <t>Mv Joseph</t>
  </si>
  <si>
    <t>M V Joseph, Madathil, Kumbaleri PO Ratakunde, 673591, Mob - 9446163115</t>
  </si>
  <si>
    <t>Jobin M J</t>
  </si>
  <si>
    <t>Jobin M J, Madathil, Kumbaleri PO Ratakunde, 673591, Mob - 8281982921</t>
  </si>
  <si>
    <t>Thomas M V</t>
  </si>
  <si>
    <t>Thomas M V, Madathil, Kumbaleri PO Ratakunde, 673591, Mob - 9747674608</t>
  </si>
  <si>
    <t xml:space="preserve">Basil </t>
  </si>
  <si>
    <t>Basil , Chathanattukudiyil, Krishnagiri PO Padikolli, 673591, Mob - 9947090407</t>
  </si>
  <si>
    <t>Somasuntharan nair</t>
  </si>
  <si>
    <t>Somasuntharan nair,Kallelil,Vakery, 673592.C C,Mob-9895933976</t>
  </si>
  <si>
    <t>Gopi V D</t>
  </si>
  <si>
    <t>Gopi VD ,Valiyakallingal,Vakery PO,CC,673592-Mob-9567058508</t>
  </si>
  <si>
    <t>Gafoor N E</t>
  </si>
  <si>
    <t>Ebrahim Ravuthar</t>
  </si>
  <si>
    <t>Gafoor N E,Channaliyil,Kariyambadi(P O)Karakkuni,673591,Mob-9947084709</t>
  </si>
  <si>
    <t>Soorabi</t>
  </si>
  <si>
    <t>Soorabi,Channaliyil,Kariyambadi(P O)Karakkuni,673591,Mob-9947084709</t>
  </si>
  <si>
    <t>Karuppi,Panchamicolony,Mylambadi(P O)Appad,Meenangady,673591Mob-7902443360</t>
  </si>
  <si>
    <t>Hathunjannathunnesa</t>
  </si>
  <si>
    <t>Aboobakkar</t>
  </si>
  <si>
    <t>Hathunjannathunnisa,Chundakkolly,Kariyambadi(P O)Chundakkolly,Mob-9605748564</t>
  </si>
  <si>
    <t>AbdhulSalam</t>
  </si>
  <si>
    <t>Muhammadali</t>
  </si>
  <si>
    <t>AbdhulSalam,Chundakkolly,Kariyambadi(P O)Chundakkolly,Mob-9495368316</t>
  </si>
  <si>
    <t>Yohannan,thuruthummel,Kariyambadi(P O)Chundakkolli,Mob9447077945</t>
  </si>
  <si>
    <t>Ashraf</t>
  </si>
  <si>
    <t>Synulabidun</t>
  </si>
  <si>
    <t>Ashraf,Chundakkolli,Kariyambadi(P O)Chundakolli,673591Mob-9947225112</t>
  </si>
  <si>
    <t xml:space="preserve">Poulose </t>
  </si>
  <si>
    <t>Poulose,Kicheriyil,Kariyambadi(P O)Kariyambadi,673591Mob-9447545274</t>
  </si>
  <si>
    <t>Ansil K Poul</t>
  </si>
  <si>
    <t>Ansil K Poul,Kicheriyil,Kariyambadi(P O)Meenangadi,673591,Mob-9846200409</t>
  </si>
  <si>
    <t>T Sasidharan</t>
  </si>
  <si>
    <t>Govindhan Nambiar</t>
  </si>
  <si>
    <t>T Sasidharan, Reshmi Allanchery (H), Kattayad, 670731, Mob-9400830522</t>
  </si>
  <si>
    <t>Babu T C</t>
  </si>
  <si>
    <t>Babu T C, Thakkidiyel (H), Vanhode, 670731, Mob-9656586484</t>
  </si>
  <si>
    <t>M P Kunhikannan</t>
  </si>
  <si>
    <t>M T Narayanan nair</t>
  </si>
  <si>
    <t>M P Kunhikannan, Athira (H), Vanhode, 670731, Mob-8943935845</t>
  </si>
  <si>
    <t>Moideen V</t>
  </si>
  <si>
    <t>Ibrahim</t>
  </si>
  <si>
    <t>Moideen V, Vediyan (H), Thondernad, 670731, Mob-9497079525</t>
  </si>
  <si>
    <t>Thondernad</t>
  </si>
  <si>
    <t>Chandrika A.M</t>
  </si>
  <si>
    <t>Chandrika A.M, Syamnivas (H), Kottarakunnu, 670731, Mob-9605146642</t>
  </si>
  <si>
    <t>A K Sankaran</t>
  </si>
  <si>
    <t>Aandinair</t>
  </si>
  <si>
    <t>A K Sankaran, Ushas (H), Vanhode, 670731, Mob-9745815212</t>
  </si>
  <si>
    <t>Vishnu PC</t>
  </si>
  <si>
    <t>Vishnu PC, RamNivas HO, Cherukattoor PO, 670721, Mob-9995762250</t>
  </si>
  <si>
    <t>Krishnanunni PC</t>
  </si>
  <si>
    <t>Krishnanunni PC, RamNivas HO, Cherukattoor PO, 670721, Mob-9995762250</t>
  </si>
  <si>
    <t>Jayakeerthi V P</t>
  </si>
  <si>
    <t>Jayakeerthi V P, Kadamana HO, Varadoor PO, 673591, Mob-9446783959</t>
  </si>
  <si>
    <t>Ashokan V P</t>
  </si>
  <si>
    <t>Ashokan V P, Kadamana , Varadoor PO, 673591, Mob-9961028063</t>
  </si>
  <si>
    <t>Biji PT</t>
  </si>
  <si>
    <t>Biji PT, Sreelakshmi HO, Neervaram PO, 670721, Mob-9744859593</t>
  </si>
  <si>
    <t>Sujitha PD</t>
  </si>
  <si>
    <t>Dinesh Kumar</t>
  </si>
  <si>
    <t>Sujitha PD, Dinesh Mandir HO, Neervaram PO, 670721, Mob-9048789547</t>
  </si>
  <si>
    <t>Amal Raj PO</t>
  </si>
  <si>
    <t>Jayaraj</t>
  </si>
  <si>
    <t>Amal Raj PO, Galaxi HO, Neervaram PO, 670721, Mob-8113085350</t>
  </si>
  <si>
    <t>Tomy K M</t>
  </si>
  <si>
    <t>Tomy K M, Kochupurakel HO, Nadavayal PO, 670721, Mob-9447338596</t>
  </si>
  <si>
    <t>Abdul Rasheed</t>
  </si>
  <si>
    <t>KunjammedHaji</t>
  </si>
  <si>
    <t>Abdul Rasheed, Thadathil HO, Neervaram PO, 670721, Mob-9447413757</t>
  </si>
  <si>
    <t>Akhila M Jain</t>
  </si>
  <si>
    <t>MohanRaj</t>
  </si>
  <si>
    <t>Akhila M Jain, AkhilaMandir HO, Kayakunnu PO, 670721, Mob-9495741732</t>
  </si>
  <si>
    <t>T.Thankam</t>
  </si>
  <si>
    <t>Bharggavan</t>
  </si>
  <si>
    <t>T.Thankam, Karuna HO, Echome (po)Vilambukandam, 670721, Mob-8281448000</t>
  </si>
  <si>
    <t>N .C Boppayya</t>
  </si>
  <si>
    <t>Chinnappa</t>
  </si>
  <si>
    <t>N .C Boppayya, Cottanadu, Cottanadu (po) Meppadi, 673577, Mob-9447750434</t>
  </si>
  <si>
    <t>Kottapadi</t>
  </si>
  <si>
    <t xml:space="preserve">Mariyam </t>
  </si>
  <si>
    <t>L Assainer</t>
  </si>
  <si>
    <t>Mariyam , Lubana Manzil, Anjukunnu (PO ), Panamaram, 670645, Mob-9447042578</t>
  </si>
  <si>
    <t>Assainer V</t>
  </si>
  <si>
    <t xml:space="preserve">Moosa </t>
  </si>
  <si>
    <t>Assainer V, Lubana Manzil, Anjukunnu (PO ), Panamaram, 670645, Mob-9447042578</t>
  </si>
  <si>
    <t xml:space="preserve">Sathar V </t>
  </si>
  <si>
    <t>Sathar V , Lubana Manzil, Anjukunnu (PO ), Panamaram, 670645, Mob-8111857000</t>
  </si>
  <si>
    <t xml:space="preserve">Velayudan Nair P </t>
  </si>
  <si>
    <t>Velayudan Nair P , Puthiyaveedu, Anjukunnu (PO ), Panamaram, 670645, Mob-8400820830</t>
  </si>
  <si>
    <t>Mohanan P</t>
  </si>
  <si>
    <t>Mohanan P, Pulikkandi, Anjukunnu (PO ), Panamaram, 670645, Mob-9645782567</t>
  </si>
  <si>
    <t xml:space="preserve">Joseph P M </t>
  </si>
  <si>
    <t>Augustine Mani</t>
  </si>
  <si>
    <t>Joseph P M , Punnakkal, Kottathara (PO), Kottathara, 673122, Mob-9447109636</t>
  </si>
  <si>
    <t>Sr.Cicily Mathew</t>
  </si>
  <si>
    <t>Sr.Cicily Mathew, Carmalgiri Convent, Mattilayam PO,Mattilayam, 670731, Mob-9486816176</t>
  </si>
  <si>
    <t>Fr.John Joseph</t>
  </si>
  <si>
    <t>Fr.John Joseph, Aranya Asharam, Mattiyam, 670731, Mob-8590735889</t>
  </si>
  <si>
    <t>T.K Jamal Ali</t>
  </si>
  <si>
    <t>T K Ali</t>
  </si>
  <si>
    <t>T.K Jamal Ali, N k house, Mattilayam, 670731, Mob-7558855576</t>
  </si>
  <si>
    <t>Jithuraj.C. R</t>
  </si>
  <si>
    <t>C.P Rajagopalan</t>
  </si>
  <si>
    <t>Jithuraj.C. R, Ramanilayam H, Kottarakunnu PO, 670731, Mob-9645359603</t>
  </si>
  <si>
    <t>Janu Kunhiraman</t>
  </si>
  <si>
    <t>Kunhiraman</t>
  </si>
  <si>
    <t>Janu Kunhiraman, Suganthagiri H, Suganthagiri PO, 673576, Mob-8075298761</t>
  </si>
  <si>
    <t>Ramachandran P V</t>
  </si>
  <si>
    <t>Ramachandran P V, Suganthagiri H, Suganthagiri PO, 673576, Mob-Nil</t>
  </si>
  <si>
    <t>Sasi K</t>
  </si>
  <si>
    <t>Sasi K, Krishna Nivas, Suganthagiri PO, 673576, Mob-9074636298</t>
  </si>
  <si>
    <t>Vythiri</t>
  </si>
  <si>
    <t>Vikas T C</t>
  </si>
  <si>
    <t>Vikas T C, Nest H, Vanhode PO , Neelome, 670731, Mob-9778182865</t>
  </si>
  <si>
    <t>Shobana C</t>
  </si>
  <si>
    <t>Shobana C, Sukeerthi, Suganthagiri ,Kaithakolly, 673576, Mob-9961507914</t>
  </si>
  <si>
    <t>Prakashan  C</t>
  </si>
  <si>
    <t>chandhu</t>
  </si>
  <si>
    <t>Prakashan  C, Sukeerthi, Suganthagiri ,Kaithakolly, 673576, Mob-7558039857</t>
  </si>
  <si>
    <t xml:space="preserve">Thanka Maani </t>
  </si>
  <si>
    <t>Thanka Maani , Suganthagiri H, Suganthagiri ,Kaithakolly, 673576, Mob-7025907940</t>
  </si>
  <si>
    <t>Santhakutty Balan</t>
  </si>
  <si>
    <t>Santhakutty Balan, Suganthagiri H, Suganthagiri ,Kaithakolly, 673576, Mob-9778157115</t>
  </si>
  <si>
    <t>Jose N C</t>
  </si>
  <si>
    <t>Jose N C, Nediyankuzhiyil, Kellur ,Kapumkunnu, 670645, Mob-8086348860</t>
  </si>
  <si>
    <t>Narayanni Sankaran</t>
  </si>
  <si>
    <t>Narayanni Sankaran, Suganthagiri H, Suganthagiri ,Kaithakolly, 673756, Mob-8113061085</t>
  </si>
  <si>
    <t>Vishalakshi V B</t>
  </si>
  <si>
    <t>BrahmmaGawder</t>
  </si>
  <si>
    <t>Vishalakshi V B, SreeNilayam HO, Panamaram PO ,Eranelloor, 670721, Mob-9744980594</t>
  </si>
  <si>
    <t>Ammini Devadas</t>
  </si>
  <si>
    <t>Devadas</t>
  </si>
  <si>
    <t>Ammini Devadas, Sugnthagiri 1st Unit,  Pozhuthan PO , Kaithakolly, 673576, Mob-9846729466</t>
  </si>
  <si>
    <t>Cheeru Chemban</t>
  </si>
  <si>
    <t>Chempan</t>
  </si>
  <si>
    <t>Cheeru Chemban, Suganthagiri ,  Pozhuthan PO, 673576, Mob-7510347480</t>
  </si>
  <si>
    <t>Kumaran O</t>
  </si>
  <si>
    <t>Onan</t>
  </si>
  <si>
    <t>Kumaran O, Suganthagiri ,  Pozhuthan PO, 673576, Mob-9544713077</t>
  </si>
  <si>
    <t>Thankki Vellan</t>
  </si>
  <si>
    <t>Thankki Vellan, Sugnthagiri 1st Unit,  Pozhuthan PO , Kaithakolly, 673576, Mob-9562393616</t>
  </si>
  <si>
    <t>NanuDas V</t>
  </si>
  <si>
    <t>Ragavan Nambiyar</t>
  </si>
  <si>
    <t>NanuDas V, Kuruvachattu HO, Kaniyambatta PO ,Koodothumel, 673121, Mob-9447321316</t>
  </si>
  <si>
    <t>Rathnakaran J</t>
  </si>
  <si>
    <t>Jinachandrai</t>
  </si>
  <si>
    <t>Rathnakaran J, Rathnagar HO, Kayakunnu PO ,Punjavayal, 670721, Mob-9447086284</t>
  </si>
  <si>
    <t>Kunki Karuppan</t>
  </si>
  <si>
    <t>Kunki Karuppan, Pookode Dairy HO, Lakkidi PO , Appattukunnu, 673576, Mob-9656095719</t>
  </si>
  <si>
    <t>Lakshmi V</t>
  </si>
  <si>
    <t>Lakshmi V, Pookode Dairy HO, Lakkidi PO , Appattukunnu, 673576, Mob-9562613552</t>
  </si>
  <si>
    <t>Sreedaran S</t>
  </si>
  <si>
    <t>Sreedaran S, Pookode Dairy HO, Lakkidi PO , Appattukunnu, 673576, Mob-9544840396</t>
  </si>
  <si>
    <t>Keeru Sankaran</t>
  </si>
  <si>
    <t>Keeru Sankaran, Suganthagiri 1st unit, Sugandagiri PO, Sugandagiri, 673576, Mob-8854686454</t>
  </si>
  <si>
    <t>Chirutha Velli</t>
  </si>
  <si>
    <t>Chirutha Velli, Suganthagiri 1st unit, Sugandagiri PO, Sugandagiri, 673576, Mob-7902891180</t>
  </si>
  <si>
    <t>Balakrishnan Sugeerthi</t>
  </si>
  <si>
    <t>Balakrishnan Sugeerthi, Sugeerthi (H), Sugandagiri PO, Sugandagiri, 673576, Mob-9072420837</t>
  </si>
  <si>
    <t>Thomas PC</t>
  </si>
  <si>
    <t>Thomas PC, Puthuseri,Kottathara.Kurumbalakotta, 673122, Mob - 9947507537</t>
  </si>
  <si>
    <t>Jancy Joy</t>
  </si>
  <si>
    <t>Jancy Joy, Makiyl,Kottathara.Karakunnu, 673122, Mob - 9497875046</t>
  </si>
  <si>
    <t>M J Joy</t>
  </si>
  <si>
    <t>M J Joy, Makiyl,Kottathara.Karakunnu, 673122, Mob - 9497875046</t>
  </si>
  <si>
    <t>Anice</t>
  </si>
  <si>
    <t>Anice, Perumbanthadathil,Kottathara.Karakunnu, 673122, Mob - 9744971528</t>
  </si>
  <si>
    <t>Jaithra</t>
  </si>
  <si>
    <t>Shylendhrakumar</t>
  </si>
  <si>
    <t>Jaithra, Sharatha Nivas,Kottathara.Karakunnu, 673122, Mob - 9048212261</t>
  </si>
  <si>
    <t>Jithin K P</t>
  </si>
  <si>
    <t>Jithin K P, Kuzhikaatil,Kottathara.Kurumbalakotta, 673122, Mob - 9847207999</t>
  </si>
  <si>
    <t>Joseph, Kakkasheri,Kottathara.Karakunnu, 673122, Mob - 9778250065</t>
  </si>
  <si>
    <t>Annan PR</t>
  </si>
  <si>
    <t>Annan PR, Puthanpura,Kottathara.Kurumbalakotta, 673122, Mob - 9544838656</t>
  </si>
  <si>
    <t>Rosamma</t>
  </si>
  <si>
    <t>Luka</t>
  </si>
  <si>
    <t>Rosamma, Nedumalail,Kottathara.Kurumbalakotta, 673122, Mob - 9526578265</t>
  </si>
  <si>
    <t>Preethi Thomas</t>
  </si>
  <si>
    <t>Preethi Thomas, Muzhayamkaatil,Kottathara.Kurumbalakotta, 673122, Mob - 9544041350</t>
  </si>
  <si>
    <t>Mini</t>
  </si>
  <si>
    <t>Mini, Pullanthani,Kottathara.Kurumbalakotta, 673122, Mob - 8129567599</t>
  </si>
  <si>
    <t>Thomas NJ</t>
  </si>
  <si>
    <t>Thomas NJ, Nedumalail,Kottathara.Kurumbalakotta, 673122, Mob - 9744083055</t>
  </si>
  <si>
    <t>Kuriyan, Nellikattil,Pallikunu Panthaladi, 673111, Mob - 9895896366</t>
  </si>
  <si>
    <t>Nithin</t>
  </si>
  <si>
    <t>Allirani</t>
  </si>
  <si>
    <t>Nithin, Thoongadi,Eachome .Sarvodhaya, 670721, Mob - 9747128798</t>
  </si>
  <si>
    <t>Saju Mathew</t>
  </si>
  <si>
    <t>Saju Mathew, Vazhail,Pallikunu Panthaladi, 673111, Mob - 9847601619</t>
  </si>
  <si>
    <t>Shijo  Thomas</t>
  </si>
  <si>
    <t>Shijo  Thomas, Kattathara,Pallikunu Panthaladi, 673111, Mob - 9746348999</t>
  </si>
  <si>
    <t>Ratheesh, Kattathara,Pallikunu Panthaladi, 673111, Mob - 9048427403</t>
  </si>
  <si>
    <t>Vibin Joyal</t>
  </si>
  <si>
    <t>Vibin Joyal, Punanathanam,Pallikunu Panthaladi, 673111, Mob - 9946330433</t>
  </si>
  <si>
    <t>Raju, Vazhail,PallikunuPO Panthaladi, 673111, Mob - 8129014787</t>
  </si>
  <si>
    <t>Dhivagaran</t>
  </si>
  <si>
    <t>Sasikumar, Pynapalli,Eachome .Eachome, 670721, Mob - 9539654786</t>
  </si>
  <si>
    <t>Girish, Vattakolli,Eachome Mukramoola, 670721, Mob - 9544600921</t>
  </si>
  <si>
    <t>Valsamma</t>
  </si>
  <si>
    <t>Valsamma, Parkasheriyl,Eachome .Eachome, 670721, Mob - 9539354931</t>
  </si>
  <si>
    <t>P L Mathew</t>
  </si>
  <si>
    <t>P L Mathew, Punamthanathil,Eachome Mukramoola, 670721, Mob - 9496056256</t>
  </si>
  <si>
    <t>Vijay PJ</t>
  </si>
  <si>
    <t>Vijay PJ, Punamthanathil,Eachome Mukramoola, 670721, Mob - 9747770862</t>
  </si>
  <si>
    <t>Vargese</t>
  </si>
  <si>
    <t>Vargese, Chulaparambil,Eachome Eachome, 670721, Mob - 9400775964</t>
  </si>
  <si>
    <t>Philomina, Puthuparambil,Eachome Eachome, 670721, Mob - 8606512598</t>
  </si>
  <si>
    <t>George, Payanattu,Eachome Eachome, 670721, Mob - 9946421949</t>
  </si>
  <si>
    <t>Mercy</t>
  </si>
  <si>
    <t>Mercy, Thuruthel,Eachome Eachome, 670721, Mob - 9656716701</t>
  </si>
  <si>
    <t>Usha, Thachilothu,Eachome Eachome, 670721, Mob - 9605116059</t>
  </si>
  <si>
    <t>Sunny MM</t>
  </si>
  <si>
    <t>Sunny MM, Malana,Pantdhalaadi Pallikunu, 673111, Mob - 9645373137</t>
  </si>
  <si>
    <t>Mohanan PK</t>
  </si>
  <si>
    <t>Mohanan PK, Kapila,Thekumthara Koktumal, 673111, Mob - 9496052664</t>
  </si>
  <si>
    <t>Maathan, Chembakulathil,Eachome Mukramoola, 670721, Mob - 9495990683</t>
  </si>
  <si>
    <t>Thomas VJ</t>
  </si>
  <si>
    <t>Thomas VJ, Vayalil,Eachome Sarvodhaya, 670721, Mob - 9544035910</t>
  </si>
  <si>
    <t>Jose, Payanattu,Eachome Sarvodhaya, 670721, Mob - 9061741944</t>
  </si>
  <si>
    <t>Rajan M</t>
  </si>
  <si>
    <t>Rajan M, Mannidamkuzhi,Eachome Sarvodhaya, 670721, Mob - 9745117063</t>
  </si>
  <si>
    <t>Achappan, Mannidamkuzhi,Eachome Sarvodhaya, 670721, Mob - 8281496482</t>
  </si>
  <si>
    <t>Gopalan, Mannidamkuzhi,Eachome Sarvodhaya, 670721, Mob - 9656937327</t>
  </si>
  <si>
    <t>Sajupoul</t>
  </si>
  <si>
    <t>Ouseap</t>
  </si>
  <si>
    <t>Sajupoul, Mailkunneal,Eachome Mukramoola, 670721, Mob - 9847353152</t>
  </si>
  <si>
    <t>Rajan, Vattakolli,Eachome Mukramoola, 670721, Mob - 9562105173</t>
  </si>
  <si>
    <t>P J Sunny</t>
  </si>
  <si>
    <t>P J Sunny, Payanattu,Eachome Eachome, 670721, Mob - 9947257256</t>
  </si>
  <si>
    <t>Surjithu</t>
  </si>
  <si>
    <t>Surjithu, Sreeragam,Thekumthara Kodanjerikunnu, 673122, Mob - 9742385328</t>
  </si>
  <si>
    <t>Neel Kamal</t>
  </si>
  <si>
    <t>Neel Kamal, Kovilagam,Thekumthara Kodanjerikunnu, 673122, Mob - 9745212565</t>
  </si>
  <si>
    <t>Preshandhu</t>
  </si>
  <si>
    <t>Sangaran nair</t>
  </si>
  <si>
    <t>Preshandhu, Nandhanam moolavayal,Thekumthara Moolavayal, 673122, Mob - 9995908097</t>
  </si>
  <si>
    <t>Indhira, Nandhanam moolavayal,Thekumthara Moolavayal, 673122, Mob - 9995908097</t>
  </si>
  <si>
    <t>CC Jose</t>
  </si>
  <si>
    <t>CC Jose, Chirakathottathil,Thekumthara Kodanjerikunnu, 673122, Mob - 9947871537</t>
  </si>
  <si>
    <t>K V Joseph</t>
  </si>
  <si>
    <t>K V Joseph, Kannankunnel,Madakunnu Kottakunnu, 673122, Mob - 9048990293</t>
  </si>
  <si>
    <t>Santhosh Mathew</t>
  </si>
  <si>
    <t>Santhosh Mathew, Vadakeakara,Thekumathara Mamblichikaavu, 673122, Mob - 9645337700</t>
  </si>
  <si>
    <t xml:space="preserve">Thomas </t>
  </si>
  <si>
    <t>Thomas , Muthedathu,Kavumandham Kavumandham, 673122, Mob - 9747565377</t>
  </si>
  <si>
    <t>Baby Joseph</t>
  </si>
  <si>
    <t>Baby Joseph, Pattathekuzhil,Kavumandham Kavumandham, 673122, Mob - 9744414295</t>
  </si>
  <si>
    <t>Biju, Thuravelikunnel,Kavumandham Kottakunnu, 673122, Mob - 9995514514</t>
  </si>
  <si>
    <t>Chapuni nair</t>
  </si>
  <si>
    <t>Baburaj, Chooluni,Thekumthara Thekkumthara, 673122, Mob - 7902441552</t>
  </si>
  <si>
    <t>Vasu V</t>
  </si>
  <si>
    <t>Chathu</t>
  </si>
  <si>
    <t>Vasu V, Velloth,Kologappara, Beenachi, 673592, Mob - 9495293377</t>
  </si>
  <si>
    <t>Pradeep V G</t>
  </si>
  <si>
    <t>Gopan</t>
  </si>
  <si>
    <t>Pradeep V G, Naduveettil,Nenmeni, Mangalamcarp, 673592, Mob - 9744845003</t>
  </si>
  <si>
    <t>Gangadharan K</t>
  </si>
  <si>
    <t>Krishnannair</t>
  </si>
  <si>
    <t>Gangadharan K, Thannivayal,Kologappara, Kologappara, 673592, Mob - 9645040825</t>
  </si>
  <si>
    <t>Vasudevan V</t>
  </si>
  <si>
    <t>Vellachetti</t>
  </si>
  <si>
    <t>Vasudevan V, Vettalikkara,Chulliyod, Mangalamcarp, 673592, Mob - 7025347835</t>
  </si>
  <si>
    <t>Kumaran Chetty</t>
  </si>
  <si>
    <t>Narayanan Chetty, Valiyamoola,Thovarimala , 19, 673592, Mob - 7902929981</t>
  </si>
  <si>
    <t>Ravindran V K</t>
  </si>
  <si>
    <t>Ravindran V K, Valiyamoola,Thovarimala , 19, 673592, Mob - 9544117396</t>
  </si>
  <si>
    <t>Mathai T P</t>
  </si>
  <si>
    <t>Mathai T P, Thannikode,Thovarimala , 19, 673592, Mob - 9847266121</t>
  </si>
  <si>
    <t>Simson P V</t>
  </si>
  <si>
    <t>Simson P V, Periyaseriyil,Thovarimala , 19, 673592, Mob - 9747255107</t>
  </si>
  <si>
    <t>Yoyakki</t>
  </si>
  <si>
    <t>Saramma, Njattuthottiyil,Kallumukk, Kallumukk, 673592, Mob - 9744316165</t>
  </si>
  <si>
    <t>Noolpuzha</t>
  </si>
  <si>
    <t>Kuriyakkose P P</t>
  </si>
  <si>
    <t>Kuriyakkose P P, Puthanpurayil ,Kallumukk, Kallumukk, 673592, Mob - 7907329825</t>
  </si>
  <si>
    <t>C R Raveendran</t>
  </si>
  <si>
    <t>C Koru</t>
  </si>
  <si>
    <t>C R Raveendran, Thejas , Vedankotta,Cheeral, Kallumukk, 673595, Mob - 9207810920-9349112181</t>
  </si>
  <si>
    <t>Cheeral</t>
  </si>
  <si>
    <t>Aswathy Krishnan</t>
  </si>
  <si>
    <t>Sujith Mc</t>
  </si>
  <si>
    <t>Aswathy Krishnan, Chelakkampalil,Cheeral, Kallumukk, 673595, Mob - 9745658323</t>
  </si>
  <si>
    <t>Cheriyan C V</t>
  </si>
  <si>
    <t>Cheriyan C V, Chebakakattukudiyil,Kuppadi, Garej, 673592, Mob - 9447181141</t>
  </si>
  <si>
    <t>Abraham T J</t>
  </si>
  <si>
    <t>Abraham T J, Thelakkat,Kuppadi, Garej, 673592, Mob - 9447438219</t>
  </si>
  <si>
    <t>Joshy E M</t>
  </si>
  <si>
    <t>Mathai E V</t>
  </si>
  <si>
    <t>Joshy E M, Edappallimattathil,Kuppadi, Garej, 673592, Mob - 9446891124</t>
  </si>
  <si>
    <t>Prasannan V K</t>
  </si>
  <si>
    <t>Prasannan V K, Valiyamoola,Thovarimala , Pattiyambam, 673592, Mob - 9747420456</t>
  </si>
  <si>
    <t>Pradhosh Kumar</t>
  </si>
  <si>
    <t>Pradhosh Kumar, Naduveettil,Thovarimala , Pattiyambam, 673592, Mob - 9747053803</t>
  </si>
  <si>
    <t>Jinachandran</t>
  </si>
  <si>
    <t>Vellechetty</t>
  </si>
  <si>
    <t>Jinachandran, Pattiyambam,Thovarimala , Pattiyambam, 673592, Mob - 9400561817</t>
  </si>
  <si>
    <t xml:space="preserve">Gangadharan </t>
  </si>
  <si>
    <t>Gangadharan , Valiyamoola,Thovarimala , Pattiyambam, 673592, Mob - 9496206381</t>
  </si>
  <si>
    <t>Sebastian Paulose</t>
  </si>
  <si>
    <t>Sebastian Paulose, Chakkalakkal ,Bathey , Kalluvayal, 673592, Mob - 8547171740</t>
  </si>
  <si>
    <t xml:space="preserve">Bagavaldas P K </t>
  </si>
  <si>
    <t>Bagavaldas P K , Pattiyambam,Thovarimala , Pattiyambam, 673592, Mob - 9731473146</t>
  </si>
  <si>
    <t>Darmajith</t>
  </si>
  <si>
    <t>Darmajith, Mannathkandi,Thovarimala , Malavayal, 673592, Mob - 9446733191</t>
  </si>
  <si>
    <t>Divakaran P K</t>
  </si>
  <si>
    <t>Divakaran P K, Pattiyambam,Thovarimala , Pattiyambam, 673592, Mob - 9847468866</t>
  </si>
  <si>
    <t>Pokken</t>
  </si>
  <si>
    <t>Gopalan K, Kochuveettil,Ambukuthi , Thekkankolly, 673592, Mob - 9744416351</t>
  </si>
  <si>
    <t>Pathrose, Mepplath,Mylambadi(PO)Appad, 673591, Mob - 9947141215</t>
  </si>
  <si>
    <t>Biju, Cheriyampurath,Moodakkolly(PO)Chembukkolly, 673592, Mob - 9605288721</t>
  </si>
  <si>
    <t>Sheeba P T</t>
  </si>
  <si>
    <t>Sheeba P T, Cheriyampurath,Moodakkolly(PO)Chembukkolly, 673592, Mob - 9747603256</t>
  </si>
  <si>
    <t xml:space="preserve">Binu C K </t>
  </si>
  <si>
    <t>Binu C K , Cheriyampurath,Moodakkolly(PO)Chembukkolly, 673592, Mob - 9747603256</t>
  </si>
  <si>
    <t xml:space="preserve">Raman P K </t>
  </si>
  <si>
    <t>Raman P K , Pulachikkuni,Karyambady(PO)Purakkadi, 673592, Mob - 9544080057</t>
  </si>
  <si>
    <t xml:space="preserve">Balan P K </t>
  </si>
  <si>
    <t>Balan P K , Pulachikkuni,Karyambady(PO)Purakkadi, 673591, Mob - 9544415341</t>
  </si>
  <si>
    <t>Bineesh P R</t>
  </si>
  <si>
    <t xml:space="preserve">Raveendran </t>
  </si>
  <si>
    <t>Bineesh P R, Perumbattil,Vakeri(PO)Vakeri, 673592, Mob - 9745561610</t>
  </si>
  <si>
    <t>Vijayan, Pulachikuni house,Karyambady, 673591, Mob - 9446349652</t>
  </si>
  <si>
    <t>Chundakkolly</t>
  </si>
  <si>
    <t>Mercy Devasya</t>
  </si>
  <si>
    <t>Mercy Devasya, Mullirikkal House,Kenichira, 673591, Mob - 9656672421</t>
  </si>
  <si>
    <t>Rathanakumari</t>
  </si>
  <si>
    <t>Padmaraja Gouder</t>
  </si>
  <si>
    <t>Rathanakumari, Ponginithodiyil House,Karyambady, 673591, Mob - 8157830058</t>
  </si>
  <si>
    <t>Alamelu</t>
  </si>
  <si>
    <t>Alamelu, Ponginithodiyil House,Karyambady, 673591, Mob - 8157830058</t>
  </si>
  <si>
    <t>Gowrikumar</t>
  </si>
  <si>
    <t>Harithan</t>
  </si>
  <si>
    <t>Gowrikumar, Kaniyamkolly,Karyambady, 673591, Mob - 9526185772</t>
  </si>
  <si>
    <t>Channa</t>
  </si>
  <si>
    <t>Velly</t>
  </si>
  <si>
    <t>Channa, Chunakkolly,Karyambady, 673591, Mob - 8157061020</t>
  </si>
  <si>
    <t>Ragavan, Alumpura,Chulliyod, Mangalamcarp, 673592, Mob - 9447896660</t>
  </si>
  <si>
    <t>Varghese P V</t>
  </si>
  <si>
    <t>Varghese P V, Periyaseriyil,Thovarimala , 19, 673592, Mob - 9544138843</t>
  </si>
  <si>
    <t>Devaki, Chelakkampalil,Cheeral, Kallumukk, 673595, Mob - 9745658323</t>
  </si>
  <si>
    <t>Sudarsanan P K</t>
  </si>
  <si>
    <t>Sudarsanan P K, Pattiyambam,Thovarimala , 19, 673592, Mob - 9594414519</t>
  </si>
  <si>
    <t>Pradeep Kumar E</t>
  </si>
  <si>
    <t>Bageerathannair</t>
  </si>
  <si>
    <t>Pradeep Kumar E, Manjath ,Thekkankolly , Nenemeni, 673592, Mob - 9744901101</t>
  </si>
  <si>
    <t>Aji T S</t>
  </si>
  <si>
    <t>Aji T S, Thandekkattu,Meenangadi , Meenangadi, 673591, Mob - 9447426994</t>
  </si>
  <si>
    <t>Meenangadi</t>
  </si>
  <si>
    <t>Shayina M B</t>
  </si>
  <si>
    <t>Shawkkaman</t>
  </si>
  <si>
    <t>Shayina M B, Karyapparambil,Thovarimala, Malavayal, 673592, Mob - 9495339271</t>
  </si>
  <si>
    <t>Baburaj P M</t>
  </si>
  <si>
    <t>Paithal Chetty</t>
  </si>
  <si>
    <t>Baburaj P M, Puthanpurayil,Thovarimala, Malavayal, 673592, Mob - 9447296938</t>
  </si>
  <si>
    <t xml:space="preserve">Sasidharan </t>
  </si>
  <si>
    <t>Sasidharan , Palancheriyil,Thovarimala , 19, 673592, Mob - 9388606153</t>
  </si>
  <si>
    <t>Yacob V K</t>
  </si>
  <si>
    <t>Yacob V K, Vattaparambil,Kolagappara, Kolagappara, 673591, Mob - 9495760036</t>
  </si>
  <si>
    <t>Kurian, Rathapappllil,Kuppadi , Armad, 673592, Mob - 9526171818</t>
  </si>
  <si>
    <t>Vijayan, Kochilamkunnel,Moodakkolly(PO)Chembukkolly, 673592, Mob - 9745943062</t>
  </si>
  <si>
    <t>Sasi C R</t>
  </si>
  <si>
    <t>Sasi C R, Cheriyampurath,Moodakkolly(PO)Chembukkolly, 673592, Mob - 9745985001</t>
  </si>
  <si>
    <t>Nidhin</t>
  </si>
  <si>
    <t>Nidhin, Cheriyampurath,Moodakkolly(PO)Chembukkolly, 673592, Mob - 9745985001</t>
  </si>
  <si>
    <t>Chandran, Sugandhagiri(plot1)10 Number,Pookodu(PO)Sugandagiri, 673576, Mob - 9605224454</t>
  </si>
  <si>
    <t>Bindhu Babu</t>
  </si>
  <si>
    <t>Bindhu Babu, Sugandhagiri(plot1) ,Pookodu(PO)Sugandagiri, 673576, Mob - 7909102746</t>
  </si>
  <si>
    <t>Geetha</t>
  </si>
  <si>
    <t>Geetha, Sugandhagiri,Pookodu(PO)Sugandagiri, 673576, Mob - 7909102746</t>
  </si>
  <si>
    <t>Balan , Sugandhagiri,Pookodu(PO)Sugandagiri, 673576, Mob - 6235166376</t>
  </si>
  <si>
    <t>Chandran, Sugandhagiri,Pookodu(PO)Sugandagiri, 673576, Mob - 9207542708</t>
  </si>
  <si>
    <t>Ammalu</t>
  </si>
  <si>
    <t>Ammalu, Sugandhagiri,Pookodu(PO)Sugandagiri, 673576, Mob - 7510454255</t>
  </si>
  <si>
    <t>Vanaja</t>
  </si>
  <si>
    <t>Vanaja, Sugandhagiri,Pookodu(PO)Sugandagiri, 673576, Mob - 7034142610</t>
  </si>
  <si>
    <t>Narayani Kunjiraman</t>
  </si>
  <si>
    <t>Narayani Kunjiraman, Sugandhagiri,Pookodu(PO)Sugandagiri, 673576, Mob - 9947936845</t>
  </si>
  <si>
    <t>Prabhakaran, Sugandhagiri,Pookodu(PO)Sugandagiri, 673576, Mob - 9061822035</t>
  </si>
  <si>
    <t>Gopinadh</t>
  </si>
  <si>
    <t>Gopinadh, Sugandhagiri,Pookodu(PO)Sugandagiri, 673576, Mob - 9061822035</t>
  </si>
  <si>
    <t>Sunitha, Sugandhagiri,Pookodu(PO)Sugandagiri, 673576, Mob - 9656083219</t>
  </si>
  <si>
    <t>Babu(thanka)</t>
  </si>
  <si>
    <t>Babu(thanka), Sugandhagiri,Pookodu(PO)Sugandagiri, 673576, Mob - 7560958400</t>
  </si>
  <si>
    <t>Annan, Pulachikkuni,Karyambady(PO)Purakkadi, 673591, Mob - 9544080057</t>
  </si>
  <si>
    <t xml:space="preserve">Antony M U </t>
  </si>
  <si>
    <t>Antony M U , Malayattil,Thazhamunda (PO)A K G, 673956, Mob - 9744394916</t>
  </si>
  <si>
    <t>Sankaran, Pulachikkuni,Karyambady(PO)Purakkadi, 673592, Mob - 9544080057</t>
  </si>
  <si>
    <t>Ambika</t>
  </si>
  <si>
    <t>Retheesh</t>
  </si>
  <si>
    <t>Ambika, First Unit,Sungandhagiri PO.12 Paalam, 673576, Mob - 9656012080</t>
  </si>
  <si>
    <t>Vellachi Gopi</t>
  </si>
  <si>
    <t>Vellachi Gopi, Kaithakolli,Sungandhagiri PO.Kaidhakolli, 673576, Mob - 8086184766</t>
  </si>
  <si>
    <t>Prabhakaran, Praveen Nivas,Sungandhagiri PO.Kaidhakolli, 673576, Mob - 8606316818</t>
  </si>
  <si>
    <t>C.P Balan</t>
  </si>
  <si>
    <t>Pulayan</t>
  </si>
  <si>
    <t>C.P Balan, First Unit,Sungandhagiri PO.12 Paalam, 673576, Mob - 7025043678</t>
  </si>
  <si>
    <t>Janaki</t>
  </si>
  <si>
    <t>Janaki, First Unit,Sungandhagiri PO.12 Paalam, 673576, Mob - 7510796008</t>
  </si>
  <si>
    <t>Nirmala Kunjiraman</t>
  </si>
  <si>
    <t>Nirmala Kunjiraman, VL Qarters,Sungandhagiri PO.Kappikunnu, 673576, Mob - 8606310429</t>
  </si>
  <si>
    <t>Aravindha</t>
  </si>
  <si>
    <t>Aravindhan, VL Qarters,Sungandhagiri PO.Kappikunnu, 673576, Mob - 9747546653</t>
  </si>
  <si>
    <t>Maadhi Gobalan</t>
  </si>
  <si>
    <t>Chandhran</t>
  </si>
  <si>
    <t>Maadhi Gobalan, VL Qarters,Sungandhagiri PO.Kappikunnu, 673576, Mob - 8113820251</t>
  </si>
  <si>
    <t>Gopi VP</t>
  </si>
  <si>
    <t>Aramba</t>
  </si>
  <si>
    <t>Gopi VP, Saron Nivas,Sungandhagiri PO.12 Paalam, 673576, Mob - 9656346302</t>
  </si>
  <si>
    <t>Radha Gopalan, First Unit,Sungandhagiri PO.Kappikunnu, 673576, Mob - 7025975278</t>
  </si>
  <si>
    <t>Chandhrabos</t>
  </si>
  <si>
    <t>Sandha, First Unit,Sungandhagiri PO.Kappikunnu, 673576, Mob - 7034724947</t>
  </si>
  <si>
    <t>Chunda Kurumban</t>
  </si>
  <si>
    <t>Chunda Kurumban, First Unit,Sungandhagiri PO.12 Paalam, 673576, Mob - 9061364137</t>
  </si>
  <si>
    <t>P V Annan</t>
  </si>
  <si>
    <t>P V Annan, First Unit,Sungandhagiri PO.12 Paalam, 673576, Mob - 9207041085</t>
  </si>
  <si>
    <t>Susheela</t>
  </si>
  <si>
    <t>Susheela, First Unit,Sungandhagiri PO.12 Paalam, 673576, Mob - 7561811394</t>
  </si>
  <si>
    <t>Sandha Gopalan</t>
  </si>
  <si>
    <t>Sandha Gopalan, VL Qarters,Sungandhagiri PO.Kappikunnu, 673576, Mob - 8431576750</t>
  </si>
  <si>
    <t xml:space="preserve">K P Shaju </t>
  </si>
  <si>
    <t>K P Shaju , Kuzhikaatil,Kottathara PO, Karakunnu, 673122, Mob - 9846782779</t>
  </si>
  <si>
    <t>Preethan M R</t>
  </si>
  <si>
    <t>Preethan M R, Machingal,Kottathara PO.Kurumbalakotta, 673122, J252Mob - 9847635251</t>
  </si>
  <si>
    <t>Biju , Paarail,Madakunnu PO Madakunnu, 673122, Mob - 9947708310</t>
  </si>
  <si>
    <t>Amurtha Jinson</t>
  </si>
  <si>
    <t>Jinson</t>
  </si>
  <si>
    <t>Amurtha Jinson, Karanathu,Madakunnu PO Madakunnu, 673122, Mob - 9847722063</t>
  </si>
  <si>
    <t>Raman, Cheruvalathu,Karakamala PO Karakamala, 670645, Mob - 9495327241</t>
  </si>
  <si>
    <t>Sajan Joseph</t>
  </si>
  <si>
    <t>Sajan Joseph, West Grow Estate,Vaduvanchal , Padivayal, 673577, Mob - 9400676869</t>
  </si>
  <si>
    <t>Hamsa KK</t>
  </si>
  <si>
    <t>Koya</t>
  </si>
  <si>
    <t>Hamsa KK,Kallidumkadavu house,Kattikulam post,Puzhawayal,670646</t>
  </si>
  <si>
    <t>Shibu John</t>
  </si>
  <si>
    <t>Shibu John ,Thalimattathil house,Kattikulam PO,Cheloor, Mob: 9446706711</t>
  </si>
  <si>
    <t>Vivek Kumar</t>
  </si>
  <si>
    <t>Sanjay Kumar Ray</t>
  </si>
  <si>
    <t>Vivek Kumar, Ward No.2,Kattikulam PO,Oliyodu, 670646 -8794173921</t>
  </si>
  <si>
    <t>Siddarthadevi M S</t>
  </si>
  <si>
    <t xml:space="preserve">Santhivarma Jain M P </t>
  </si>
  <si>
    <t>Siddarthadevi M S Sreevihar (HO) Muttil North PO Alamthatta-Mob 7907737423</t>
  </si>
  <si>
    <t xml:space="preserve">Pankajavalli </t>
  </si>
  <si>
    <t>Pankajavalli , Deepa Nivas (H), Kariambadi (PO), Panamkandy , Mob : 6235717618</t>
  </si>
  <si>
    <t xml:space="preserve">Remya P M </t>
  </si>
  <si>
    <t>Remya P M , Panamkandy ( H), Kariambadi (PO), Panamkandy, Mob : 8075868998</t>
  </si>
  <si>
    <t>Vidhya MR</t>
  </si>
  <si>
    <t>D/O Ramachandran</t>
  </si>
  <si>
    <t>Vidhya MR , Ponginithodiyil (H) , Karyambadi PO, Karyambadi, 673591' Mob.9447219260</t>
  </si>
  <si>
    <t>Joseph K A</t>
  </si>
  <si>
    <t>Shaji Joseph</t>
  </si>
  <si>
    <t>Rukmani</t>
  </si>
  <si>
    <t>Paili</t>
  </si>
  <si>
    <t>Ramankuttychetty</t>
  </si>
  <si>
    <t>Balan K</t>
  </si>
  <si>
    <t>Sushila</t>
  </si>
  <si>
    <t>Joseph A M</t>
  </si>
  <si>
    <t>Vasantha</t>
  </si>
  <si>
    <t>Radhamani</t>
  </si>
  <si>
    <t>Krishnan Kutty</t>
  </si>
  <si>
    <t xml:space="preserve">Raman </t>
  </si>
  <si>
    <t>Chellappan</t>
  </si>
  <si>
    <t>Abubakkar</t>
  </si>
  <si>
    <t>David</t>
  </si>
  <si>
    <t>Alavi</t>
  </si>
  <si>
    <t>Velayudhan Chetty</t>
  </si>
  <si>
    <t>Prabhu</t>
  </si>
  <si>
    <t>Unnaman</t>
  </si>
  <si>
    <t>Thomas K.J</t>
  </si>
  <si>
    <t>Ashokan</t>
  </si>
  <si>
    <t>Benny</t>
  </si>
  <si>
    <t>Joseph Chacko</t>
  </si>
  <si>
    <t>Ushakumari</t>
  </si>
  <si>
    <t>Sabu Joseph</t>
  </si>
  <si>
    <t>Anil</t>
  </si>
  <si>
    <t>Sreedharan Nair</t>
  </si>
  <si>
    <t>Sumesh</t>
  </si>
  <si>
    <t>Devassiya</t>
  </si>
  <si>
    <t>Joseph John</t>
  </si>
  <si>
    <t>Sanalkumar</t>
  </si>
  <si>
    <t>Krishna</t>
  </si>
  <si>
    <t xml:space="preserve">Kurian </t>
  </si>
  <si>
    <t>Nagaraju</t>
  </si>
  <si>
    <t>Kunjanchetty</t>
  </si>
  <si>
    <t>Name of Grower Group -                     PERFETTO NENMENI
Scope Number -                                     ORG/SC/2011/002620
ICS Office Address-                               Building No:609, Puthettu (H), Kuppakkolly, Ambalavayal PO,Nenmeni, Sulthanbathery, Wayanad, Kerala-673593
Name of the Certification Body -       Andhra Pradesh State Organic Products Certification Authority</t>
  </si>
  <si>
    <t>Thankamani</t>
  </si>
  <si>
    <t>Arumukhan</t>
  </si>
  <si>
    <t>Thankamani, Cheruvathor,Thovarimal Ambukuthi Phone No:9461377973</t>
  </si>
  <si>
    <t>Coffee, Coconut,Pepper</t>
  </si>
  <si>
    <t>Sarojini, Chundayil,Ambalavayal PO Ambukuthy Phone No:9526251680</t>
  </si>
  <si>
    <t>Khadeeja</t>
  </si>
  <si>
    <t>Unnipaa</t>
  </si>
  <si>
    <t>KHadeeja, Oduvankattil,Ambalavayal Ambukuthy Phone No:9747199204</t>
  </si>
  <si>
    <t>Mathew, Thevarot,Ambalavayal Ambukuthy Phone No:4936261252</t>
  </si>
  <si>
    <t>Kunjan Nair</t>
  </si>
  <si>
    <t>Kunjan Nair , Manath,Ambalavayal Ambukuthy Phone No:9946609978</t>
  </si>
  <si>
    <t>Balakrishnan, Nellichotil,Thovarimala Ambukuthi Phone No:9495164107</t>
  </si>
  <si>
    <t>Paily N K</t>
  </si>
  <si>
    <t>Paily N K, Nellimottam,Thovarimala Ambukuthi Phone No:9562010046</t>
  </si>
  <si>
    <t>Radha, Kathandiyil,Thovarimala Ambukuthi Phone No:9562953983</t>
  </si>
  <si>
    <t>Somasundran</t>
  </si>
  <si>
    <t>Somasundran , Parackal, Ambalavayal Ambukuthy Phone No:9544754197</t>
  </si>
  <si>
    <t>Thressiama, Thekke kottu,Thovaramala Ambukuthi Phone No: 7306646120</t>
  </si>
  <si>
    <t>Yasodha</t>
  </si>
  <si>
    <t>Yasodha, Puthankudi,Thovaramala Ambukuthi Phone No:9744395383</t>
  </si>
  <si>
    <t>Kujikannan, KVK Bhavan, Madikayil,Ambalavayal Malika Phone No:9207098105</t>
  </si>
  <si>
    <t>Sumathi Narayanan</t>
  </si>
  <si>
    <t>Sumathi Narayanan, Palakuzhi,Ambalavayal Malika Phone No:9544480056</t>
  </si>
  <si>
    <t>Devaki, malika,Ambalavayal Malika Phone No: 8281524674</t>
  </si>
  <si>
    <t>Binoy , Kunnel,Thovarimal malika Phone No: 9778064263</t>
  </si>
  <si>
    <t>Pathrose, Thadikulangara,Thovarimal Ambukuthy Phone No: 8281522784</t>
  </si>
  <si>
    <t>Bhaskaran, Puttaliyil,Thovarimal Ambukuthy Phone No:9745985197</t>
  </si>
  <si>
    <t>Joy, Mundapuzha,Thovarimala Ambukuthi Phone No:9744471160</t>
  </si>
  <si>
    <t>Suresh Babu</t>
  </si>
  <si>
    <t>Suresh Babu, Palliyalil,Narikundu Phone No:9495703445</t>
  </si>
  <si>
    <t>Chandy Thomas</t>
  </si>
  <si>
    <t>Chandy Thomas, Mundapuzha,Ambalavayal MAlika Phone No:8113863746</t>
  </si>
  <si>
    <t>Balachnadran M K</t>
  </si>
  <si>
    <t>Balachnadran M K, Kallikaniyil,Thovarimala Ambukuthy Phone No:9656513733</t>
  </si>
  <si>
    <t>Anu Prasad</t>
  </si>
  <si>
    <t>Anu Prasad, Palliyalail,Thovarimala Ambukuthy Phone No:9656412244</t>
  </si>
  <si>
    <t>Subash</t>
  </si>
  <si>
    <t>Subash, Palliyalail,Thovarimala Ambukuthy Phone No:9605207107</t>
  </si>
  <si>
    <t>Jobi</t>
  </si>
  <si>
    <t>Jobi Munudpuzha Thovarimala po ambukuthi 9961497873</t>
  </si>
  <si>
    <t>Paul A T</t>
  </si>
  <si>
    <t>Paul A T, Arakkal,Ambalavayal P.O Kuppakolli Phone No:9562918106</t>
  </si>
  <si>
    <t>Chandrika K K</t>
  </si>
  <si>
    <t>V G Vijayan</t>
  </si>
  <si>
    <t>Chandrika K K, Padinjarakuzhikulathil,Ambalavayal P.O, Edakkal Phone No:9747103936</t>
  </si>
  <si>
    <t>Krishnankutty, moolakkara,Ambalavayal P.O Kuppakolli Phone No:960 53003 36</t>
  </si>
  <si>
    <t>Joseph, Mullankuzhiyil,Ambalavayal P.O Kuppakolli Phone No:  9446640176</t>
  </si>
  <si>
    <t>M R Sivan</t>
  </si>
  <si>
    <t>M R Sivan, Manjakuzhiyil,Nenmeni P O Phone No:9747917196</t>
  </si>
  <si>
    <t>Sasindran M R</t>
  </si>
  <si>
    <t>Raman M V</t>
  </si>
  <si>
    <t>Sasindran M R, Manjakuzhiyil,Nenmeni P O Phone No:7587523176</t>
  </si>
  <si>
    <t>Janarathanan</t>
  </si>
  <si>
    <t>Janarathanan, Mundaplavilayil,Nenmeni P O Phone No:9497675488</t>
  </si>
  <si>
    <t>Rajesh, Kaviliyil,Nenmeni P O Phone No:9446253522</t>
  </si>
  <si>
    <t>SureshKumar, Chembakapura,Nenmeni P O Phone No:9656498099</t>
  </si>
  <si>
    <t>K I Paulose</t>
  </si>
  <si>
    <t>Isacc</t>
  </si>
  <si>
    <t>K I Paulose, Kovayil,Thazhathoor PO Phone No:9048821268</t>
  </si>
  <si>
    <t>M R Sankaran</t>
  </si>
  <si>
    <t>M R Sankaran, Manjakuzhiyil,Nenmeni P O Phone No:9288058350</t>
  </si>
  <si>
    <t>M R Sasi</t>
  </si>
  <si>
    <t>M R Sasi, Manjakuzhiyil,Nenmeni P O Phone No:9656416778</t>
  </si>
  <si>
    <t>Leelamma</t>
  </si>
  <si>
    <t>Thulasidaran</t>
  </si>
  <si>
    <t>Leelamma, Adichinal,Nenmeni P O Phone No:9809980962</t>
  </si>
  <si>
    <t>Sajikumar</t>
  </si>
  <si>
    <t>Sajikumar , Chembakapura,Nenmeni P O Phone No:9048303495</t>
  </si>
  <si>
    <t>C Sathyabhama</t>
  </si>
  <si>
    <t>C Sathyabhama, Chembakapura,Nenmeni P O Phone No:9744144914</t>
  </si>
  <si>
    <t>Sarojini Kolipura</t>
  </si>
  <si>
    <t>Sarojini  Kolipura,Nenmeni P O Phone No:9961761819</t>
  </si>
  <si>
    <t>Haridasasn</t>
  </si>
  <si>
    <t>Haridasasn , Kolipura,Nenmeni P O Phone No:9544264623</t>
  </si>
  <si>
    <t>M K Chandran</t>
  </si>
  <si>
    <t>M K Chandran, Manjakuzhiyil,Nenmeni P O Phone No:9847169784</t>
  </si>
  <si>
    <t>Thankachan, Mukalel,Nenmeni P O Phone No:9061846512</t>
  </si>
  <si>
    <t>Haridas, Kavilayil,Nenmeni P O Phone No:9947474840</t>
  </si>
  <si>
    <t>Karthyani, Munduplavilayil,Nenmeni P O Phone No:9656434697</t>
  </si>
  <si>
    <t>M M Shaji</t>
  </si>
  <si>
    <t>M M Shaji, Molath,Nenmeni P O Phone No:9847096691</t>
  </si>
  <si>
    <t>Suvinar Joshy</t>
  </si>
  <si>
    <t>Dayanandan</t>
  </si>
  <si>
    <t>Suvinar Joshy, Nelliparambil,Nenmeni P O Phone No:9947385090</t>
  </si>
  <si>
    <t>Shivadasan, Muriyamkandathil,Nenmeni P O Phone No:9633763505</t>
  </si>
  <si>
    <t>Bijumon</t>
  </si>
  <si>
    <t>Bharathan</t>
  </si>
  <si>
    <t>Bijumon, Illampallil,Thazhathoor PO Phone No:9745705127</t>
  </si>
  <si>
    <t>M Krishnan</t>
  </si>
  <si>
    <t>M Krishnan, Muriyamkandathil, Cherumad Nenmeni  9544543986</t>
  </si>
  <si>
    <t>Babu Mathew P</t>
  </si>
  <si>
    <t>Babu  Mathew P, Pothananikkal, Cherumad Nenmeni   9656857024</t>
  </si>
  <si>
    <t>N M Mathai</t>
  </si>
  <si>
    <t>N M Mathai, NervathKandathil,Cherumad Nenmeni   9048737663</t>
  </si>
  <si>
    <t>Gomathiamma</t>
  </si>
  <si>
    <t>Gomathiamma, Poovapally,Cherumad Nenmeni   9526433862</t>
  </si>
  <si>
    <t>C V Bhaskaran</t>
  </si>
  <si>
    <t>C V Bhaskaran, Chiramelath, Cherumad Nenmeni  8289827078</t>
  </si>
  <si>
    <t>Prakashan C J</t>
  </si>
  <si>
    <t>Prakashan C J, Chackalakal, Cherumad Nenmeni   9847369720</t>
  </si>
  <si>
    <t>Shylaja</t>
  </si>
  <si>
    <t>Unnikrishanan</t>
  </si>
  <si>
    <t>Shylaja, Kudukaseri, Cherumad Nenmeni   9961739582</t>
  </si>
  <si>
    <t>M Jayaprakash</t>
  </si>
  <si>
    <t>Utthaman</t>
  </si>
  <si>
    <t>M Jayaprakash, MuriyanKandathil,Cherumad Nenmeni   9633046300</t>
  </si>
  <si>
    <t>Eldho, Kumaramkudiyil, Cherumad Nenmeni  9496043465</t>
  </si>
  <si>
    <t>Sudrasan K R</t>
  </si>
  <si>
    <t>Sudrasan K R, Karimala,Ambalavayal P.O, Edakkal Phone No:9947614756</t>
  </si>
  <si>
    <t>Mariyumma V</t>
  </si>
  <si>
    <t>Hussain</t>
  </si>
  <si>
    <t>Mariyumma V, vazhzkodan,Ambalavayal P.O, Edakkal Phone No:9605589974</t>
  </si>
  <si>
    <t>Chaathukutty Nair</t>
  </si>
  <si>
    <t>Ramachandran, Kalangatukunnil,Ambalavayal P.O, Edakkal Phone No:9847451396</t>
  </si>
  <si>
    <t>Ramakrishnan, kanjirappara,Ambalavayal P.O, Edakkal Phone No:9747817233</t>
  </si>
  <si>
    <t>Ealiyaamma</t>
  </si>
  <si>
    <t>Ealiyaamma, Kavarapalli,Ambalavayal P.O, Edakkal Phone No:9544895107</t>
  </si>
  <si>
    <t>Subramanian</t>
  </si>
  <si>
    <t>Subramanian, Oottumadathil,Ambalavayal P.O, Edakkal Phone No:9747576232</t>
  </si>
  <si>
    <t>Joseph M M, Mullanmadkkal,Ambalavayal P.O, Edakkal Phone No:9645 412 125</t>
  </si>
  <si>
    <t>Philip E V</t>
  </si>
  <si>
    <t>Philip E V, Elayadathilmadathil,Ambalavayal P.O, Edakkal Phone No:9048 265 631</t>
  </si>
  <si>
    <t>Eldho P Jose</t>
  </si>
  <si>
    <t xml:space="preserve">Eldho P Jose, Palakunnel,Ambalavayal P.O, Edakkal Phone No: 8606026961 </t>
  </si>
  <si>
    <t>Thomas, Mallanmadakkal,Ambalavayal P.O, Edakkal Phone No:974 406 7811</t>
  </si>
  <si>
    <t>Baby K A</t>
  </si>
  <si>
    <t>Baby K A, Kunnath,Ambalavayal P.O, Edakkal Phone No:9388 150 692</t>
  </si>
  <si>
    <t>Chandran Kalangottukunnel Ambalavayal Edakkal 9526901471</t>
  </si>
  <si>
    <t>Vilasini</t>
  </si>
  <si>
    <t>Chanderan</t>
  </si>
  <si>
    <t>Vilasini Kalangottukunnel Ambalavayal Edakkal 9526901471</t>
  </si>
  <si>
    <t>Sulochana, Vakayail,Ambalavayal  Phone No:9496890210</t>
  </si>
  <si>
    <t>Jithin</t>
  </si>
  <si>
    <t>Jithin, Thevaroth,Ambalavayal PO Kochamkode Phone No:9946915003</t>
  </si>
  <si>
    <t>Shinoj K R</t>
  </si>
  <si>
    <t>Shinoj K R, Kochamkode,Ambalavayal PO Kochamkode Phone No:9744132360</t>
  </si>
  <si>
    <t>Biji V M</t>
  </si>
  <si>
    <t>Breeze</t>
  </si>
  <si>
    <t>Biji V M, Madathilkudi,Ambalavayal Ambukuthi Phone No:8547954241</t>
  </si>
  <si>
    <t>Subhramanian, Vakayil ,Ambalavayal Nenmeni. Phone No:4936261346</t>
  </si>
  <si>
    <t>Gangadharan, Vakayil, Ambalavayal Nenmeni. Phone No:9946928027</t>
  </si>
  <si>
    <t>Smitha</t>
  </si>
  <si>
    <t>Smitha, Kakkarath,Ambalavayal Edakkal Phone No:9895477268</t>
  </si>
  <si>
    <t>Damodhran</t>
  </si>
  <si>
    <t>Damodhran, Pulakkattil, Vakayil,Ambalavayal Edakkal Phone No:9387150534</t>
  </si>
  <si>
    <t>Haridasan, Vakayil, Thuruthumel,Ambalavayal Koihankode. Phone No: 8943317631</t>
  </si>
  <si>
    <t>Prabhakaran V K</t>
  </si>
  <si>
    <t>Prabhakaran V K, Vakayil,Ambalavayal Kuhamkode Phone No:9496890210</t>
  </si>
  <si>
    <t>Venugopal K B</t>
  </si>
  <si>
    <t>Venugopal K B, ,Ambalavayal Edakkal Phone No:9961342218</t>
  </si>
  <si>
    <t>Valsa</t>
  </si>
  <si>
    <t>Valsa, Velookara,Ambalavayal P.O, Edakkal Phone No:9961791166</t>
  </si>
  <si>
    <t>Mohandas K</t>
  </si>
  <si>
    <t>Mohandas K, kanjirappara,Ambalavayal P.O, Edakkal Phone No:9846174518</t>
  </si>
  <si>
    <t>Joy V P</t>
  </si>
  <si>
    <t>Paulos</t>
  </si>
  <si>
    <t>Joy V P, Vazhakkalayil,Ambalavayal P.O Phone No:9539 558 452</t>
  </si>
  <si>
    <t>Shameer</t>
  </si>
  <si>
    <t>Saidaali</t>
  </si>
  <si>
    <t>Shameer, Eruvath,Ambalavayal P.O, Edakkal Phone No:9961 791 661</t>
  </si>
  <si>
    <t>Chandramathy</t>
  </si>
  <si>
    <t>Chandramathy Parapurathupurayil Ambalavayal Kochankode 9961342218</t>
  </si>
  <si>
    <t>Vijayan K N</t>
  </si>
  <si>
    <t>Vijayan K N, Puthanveed,Thazhathoor Phone No:9207001450</t>
  </si>
  <si>
    <t>Vanajakumari P K</t>
  </si>
  <si>
    <t>Vanajakumari P K, Plathottam,Thazhathoor Phone No:9656900393</t>
  </si>
  <si>
    <t>Varghese, Mechermadathil,Thazhathoor Phone No:8606116029</t>
  </si>
  <si>
    <t>Ahammedkutty</t>
  </si>
  <si>
    <t>Abdulla, Machingal,Thazhathoor Phone No:9539654027</t>
  </si>
  <si>
    <t>Vasundhara</t>
  </si>
  <si>
    <t>Vasundhara, Kalarikkal Kozhuvana,Thazhathoor Phone No:9495258869</t>
  </si>
  <si>
    <t>K V Appukuttan</t>
  </si>
  <si>
    <t>Vellechettiyar</t>
  </si>
  <si>
    <t>K V Appukuttan, Kozhuvana,Thazhathoor Phone No:9526486217</t>
  </si>
  <si>
    <t>Mathai A P</t>
  </si>
  <si>
    <t>Pailly</t>
  </si>
  <si>
    <t>Mathai A P, Aalikozhuvana,Thazhathoor Phone No:9656413181</t>
  </si>
  <si>
    <t>Joseph K T</t>
  </si>
  <si>
    <t>Joseph K T, Kochamkudi,Thazhathoor Phone No:9961729051</t>
  </si>
  <si>
    <t>Bijunni</t>
  </si>
  <si>
    <t>Shaji, Perumthodi Kozhuvana,Thazhathoor Phone No:9645371346</t>
  </si>
  <si>
    <t xml:space="preserve">Saramma </t>
  </si>
  <si>
    <t>Saramma, Kadavana Kozhuvana,Thazhathoor Phone No:8547422381</t>
  </si>
  <si>
    <t>Paul Joseph K O</t>
  </si>
  <si>
    <t>Paul Joseph K O, Kadavana Kozhuvana,Thazhathoor Phone No:9847546551</t>
  </si>
  <si>
    <t>M Muhammed</t>
  </si>
  <si>
    <t>Abdullakoya</t>
  </si>
  <si>
    <t>M Muhammed, Maliyenkil Kozhuvana,Thazhathoor Phone No:9400532286</t>
  </si>
  <si>
    <t>K P Chandran</t>
  </si>
  <si>
    <t>K P Chandran, Noolakunne,Thazhathoor Phone No:9846996865</t>
  </si>
  <si>
    <t>Parasuraman K K</t>
  </si>
  <si>
    <t>Kunjikrishnan Chetty</t>
  </si>
  <si>
    <t>Parasuraman K K, Kappinkara,Thazhathoor Phone No:9048320085</t>
  </si>
  <si>
    <t>N K Suresh</t>
  </si>
  <si>
    <t>N K Suresh, Noolakunne,Thazhathoor Phone No:9446173499</t>
  </si>
  <si>
    <t>P P Aboobaker</t>
  </si>
  <si>
    <t>P P Aboobaker, Padinjarepura,Ambalavayal PO Kuppakkolly Phone No:4936261439</t>
  </si>
  <si>
    <t>George, Kochu Purakal,Ambalavayal PO Kuppayakolli Phone No:8547847607</t>
  </si>
  <si>
    <t>Sreekumar</t>
  </si>
  <si>
    <t>Sreekumar, Cheranamkunnel,Ambalavayal PO Kuppayakolli Phone No:9446695106</t>
  </si>
  <si>
    <t>Sagosh</t>
  </si>
  <si>
    <t>Sagosh, Valiyaparambil,Ambalavayal PO Kuppayakolli Phone No:9387125392</t>
  </si>
  <si>
    <t>Sunu K Henry</t>
  </si>
  <si>
    <t>Henry</t>
  </si>
  <si>
    <t>Sunu K Henry, Kunnumkodi,Ambalavayal P.O Kuppakolli Phone No:9847164236</t>
  </si>
  <si>
    <t>Cheriyan K K</t>
  </si>
  <si>
    <t>Cheriyan K K, Kalarikkal,Ambalavayal P.O Kuppakolli Phone No:9495891115</t>
  </si>
  <si>
    <t>Vargheese, Pullathoor,Ambalavayal P.O Kuppakolli Phone No:9495338856</t>
  </si>
  <si>
    <t>Premkumar</t>
  </si>
  <si>
    <t>Narayanan Chettiyar</t>
  </si>
  <si>
    <t>Premkumar, Arayaarakkal,Ambalavayal P.O, Edakkal Phone No:9645 693 556</t>
  </si>
  <si>
    <t>Samuel P K</t>
  </si>
  <si>
    <t>Samuel P K, Poovathumootil,Ambalavayal P.O Kuppakolli Phone No:9496 627 181</t>
  </si>
  <si>
    <t>E V Varkey</t>
  </si>
  <si>
    <t>E V Varkey, Elayadathilmadathil,Ambalavayal P.O Kuppakolli Phone No: 9494561651</t>
  </si>
  <si>
    <t>George P P</t>
  </si>
  <si>
    <t>Pathros</t>
  </si>
  <si>
    <t>George P P, Pandaramkudiyil,Ambalavayal P.O Kuppakolli Phone No:9747 696 524</t>
  </si>
  <si>
    <t>Abhilash K</t>
  </si>
  <si>
    <t>abhilash K, Kunnamkalath,Ambalavayal P.O Phone No:9487 9040 83</t>
  </si>
  <si>
    <t>Kadeeja</t>
  </si>
  <si>
    <t>Kadeeja, Podinjareppara, Ambalavayal Kuppakolly 9447518416</t>
  </si>
  <si>
    <t>Dinachandran</t>
  </si>
  <si>
    <t>Velayudankutty</t>
  </si>
  <si>
    <t>Dinachandran, Manjakunne,Thazhathoor Phone No:9745318623</t>
  </si>
  <si>
    <t>Vijayakumar M R</t>
  </si>
  <si>
    <t>Raghavan M K</t>
  </si>
  <si>
    <t>Vijayakumar M R, Manjakunne,Thazhathoor Phone No:9947738665</t>
  </si>
  <si>
    <t>Pushyajan</t>
  </si>
  <si>
    <t>Chandramathi, Manjakunne,Thazhathoor Phone No:9947702816</t>
  </si>
  <si>
    <t>Janaki Raghavan</t>
  </si>
  <si>
    <t>Veeluchetty</t>
  </si>
  <si>
    <t>Janaki Raghavan, Manjakunne,Thazhathoor Phone No:8606527979</t>
  </si>
  <si>
    <t>Leela Raghavan</t>
  </si>
  <si>
    <t>Raghavan  A</t>
  </si>
  <si>
    <t>Leela Raghavan, Manjakunne,Thazhathoor Phone No:9656611478</t>
  </si>
  <si>
    <t>Dhamodaran</t>
  </si>
  <si>
    <t>Santha kumari, Manjakunne,Thazhathoor Phone No:7025134420</t>
  </si>
  <si>
    <t>Gireesh, Kanjiraparambil,Mankombu Nenmeni Phone No:9961384844</t>
  </si>
  <si>
    <t>Madhu Kc</t>
  </si>
  <si>
    <t>Madhu KC, Kanjiraparambil,Ambalavayal Malika Phone No:9633720344</t>
  </si>
  <si>
    <t>Soudasan</t>
  </si>
  <si>
    <t>Soudasan, Kanath,Ambalavayal Aayiramkolly Phone No:9074409145</t>
  </si>
  <si>
    <t>Chandrasekaran, Padmalayam, Ambalavayal PO Maakomb Phone No: 9495016461</t>
  </si>
  <si>
    <t>Govinden</t>
  </si>
  <si>
    <t>Suresh Babu, Melekathil,Ambalavayal Mankombu Phone No: 9947338386</t>
  </si>
  <si>
    <t>Hamza</t>
  </si>
  <si>
    <t>Ibrahim Kutti</t>
  </si>
  <si>
    <t>Hamza  , Nayakath,Ambalavayal Mankombu Phone No:9544473382</t>
  </si>
  <si>
    <t>T A Prabhakaran</t>
  </si>
  <si>
    <t>T A Prabhakaran, Maakomb,Ambalavayal PO Maakomb Phone No:9947493587</t>
  </si>
  <si>
    <t>Chandran V A</t>
  </si>
  <si>
    <t>Malu</t>
  </si>
  <si>
    <t>Chandran V A, Veetipura,Ambalavayal PO Ambalavayal Phone No:9446672375</t>
  </si>
  <si>
    <t>Unnikrishnan, Veetipura,Ambalavayal PO Ambalavayal Phone No:9605516297</t>
  </si>
  <si>
    <t>Kamalakshi T K</t>
  </si>
  <si>
    <t>Vijayan K K</t>
  </si>
  <si>
    <t>Kamalakshi T K, Kondarappaseri,Ambalavayal Phone No:8547996101</t>
  </si>
  <si>
    <t>Sivadasan V A</t>
  </si>
  <si>
    <t>Achuthanchetti</t>
  </si>
  <si>
    <t>Sivadasan V A, Veetipara,Ambalavayal Phone No:9496664215</t>
  </si>
  <si>
    <t>Abu E</t>
  </si>
  <si>
    <t>Saithalavi</t>
  </si>
  <si>
    <t>Abu E, Eruvath,Ambalavayal Phone No:7561081709</t>
  </si>
  <si>
    <t>Prasanakumaran A P</t>
  </si>
  <si>
    <t>Prasanakumaran A P, Mankomb,Ambalavayal Phone No:9847688219</t>
  </si>
  <si>
    <t>Mohanan T G</t>
  </si>
  <si>
    <t>K Gopalan</t>
  </si>
  <si>
    <t>Mohanan T G, Thachappalil,Ambalavayal Phone No:9744464347</t>
  </si>
  <si>
    <t>Lorance Joseph</t>
  </si>
  <si>
    <t>Martin</t>
  </si>
  <si>
    <t>Lorance Joseph, Lobo Nivas,Ambalavayal Phone No:9947185451</t>
  </si>
  <si>
    <t>Surendran N K</t>
  </si>
  <si>
    <t>Surendran N K, Nellisseri,Ambalavayal Phone No:9048968759</t>
  </si>
  <si>
    <t>Prakash Babu C S</t>
  </si>
  <si>
    <t>Prakash Babu C S, Choolamthodi,Ambalavayal Phone No:9562742526</t>
  </si>
  <si>
    <t>Ibhrahimkutty</t>
  </si>
  <si>
    <t>Ibhrahimkutty, Nayikath,Ambalavayal Phone No:9745804412</t>
  </si>
  <si>
    <t>Sivaprasad</t>
  </si>
  <si>
    <t>Sivaprasad, Mankomb ,Ambalavayal P O Mankomb Phone No:9656425606</t>
  </si>
  <si>
    <t>Choyi</t>
  </si>
  <si>
    <t>Velayudhan, Mattummal,Ammbalavayal mankomb Phone No:9544924309</t>
  </si>
  <si>
    <t>Sivaprakash</t>
  </si>
  <si>
    <t>Sivaprakash, Umikunne,Ammbalavayal mankomb Phone No:9744933940</t>
  </si>
  <si>
    <t>Gangadharan, Mankomb ,Ammbalavayal mankomb Phone No:9526863899</t>
  </si>
  <si>
    <t>V Harikumar</t>
  </si>
  <si>
    <t>v Harikumar, Geetham,Ambalavayal Phone No:9447234655</t>
  </si>
  <si>
    <t>Girija T P</t>
  </si>
  <si>
    <t>Mugundhan K S</t>
  </si>
  <si>
    <t>Girija T P, Kanniparambil,Ambalavayal Phone No:9961951826</t>
  </si>
  <si>
    <t>Sajeev N K</t>
  </si>
  <si>
    <t>Sajeev N K, Nelliseery,Ambalavayal Phone No:9747716803</t>
  </si>
  <si>
    <t>Chandhu Nattikattuparambil Mankomb Ambalavayal 9539419324</t>
  </si>
  <si>
    <t>Gopalan, Kozhiparambil,Ambalavayal Phone No:9495741675</t>
  </si>
  <si>
    <t>C Radhakrishnan</t>
  </si>
  <si>
    <t>Achhutan Nair</t>
  </si>
  <si>
    <t>C Radhakrishnan, Cheriyamveedu,Ambalavayal P.O, Edakkal Phone No:9656051703</t>
  </si>
  <si>
    <t>Georg P K</t>
  </si>
  <si>
    <t>Georg P K  Pulluvelikkakath Kuppakolly  9188679961</t>
  </si>
  <si>
    <t>Biju , Pallikunnath, Thovarimala PO, Ambukuthi, 8606287660</t>
  </si>
  <si>
    <t>Permkumar</t>
  </si>
  <si>
    <t>Indira, Arayarikkal, Ambalavayal PO,Aandikavala, 9645693556</t>
  </si>
  <si>
    <t>Jayaprakashan</t>
  </si>
  <si>
    <t>Jayaprakashan , Padiparambu , Ambalavayal PO,Aandikavala, 8129529090</t>
  </si>
  <si>
    <t>Sunitha Kb</t>
  </si>
  <si>
    <t>Sunitha KB, Mankomb, Ambalavayal PO,Mankombu, 9400870577</t>
  </si>
  <si>
    <t>Midhun Anil</t>
  </si>
  <si>
    <t>Anilkumar</t>
  </si>
  <si>
    <t>Midhun Anil, Mankombil, Ambalavayal PO,Mankombu, 9400870577</t>
  </si>
  <si>
    <t>Sathi Deavi</t>
  </si>
  <si>
    <t>Sitharth</t>
  </si>
  <si>
    <t>Sathi Deavi, Mankombil, Abalavayal PO,Mankombu, 8129355894</t>
  </si>
  <si>
    <t>Kellan</t>
  </si>
  <si>
    <t>Vasu, Eadkkal Colony, Ambalavayal PO,Eadkkal, 7559876395</t>
  </si>
  <si>
    <t>Harinankan T K</t>
  </si>
  <si>
    <t>Kirshanankutty</t>
  </si>
  <si>
    <t>Harinankan T K, Thalapulliyil, Ambalavayal PO,Mankombu, 9961867848</t>
  </si>
  <si>
    <t>Sushila, Churakkattukuzhiyil, AmbalavayalPO,Kuppakolli, 9847705866</t>
  </si>
  <si>
    <t>Paulose N P</t>
  </si>
  <si>
    <t>Pailli</t>
  </si>
  <si>
    <t>Paulose N P, Nedillamattam, Ambalavayal PO,Malika, 9544473365</t>
  </si>
  <si>
    <t>Mary KM</t>
  </si>
  <si>
    <t>Mary KM, Venniyattuthottathil, Ambalavayal(PO), Kuppakkolly, 9497305518</t>
  </si>
  <si>
    <t>Koman</t>
  </si>
  <si>
    <t>Kalyani, Edakkal Colony, Ambalavayal(PO), Edakkal Colony, 9747916476</t>
  </si>
  <si>
    <t>Mohanan EL</t>
  </si>
  <si>
    <t>Mohanan EL, Edakkal Colony, Ambalavayal(PO), Edakkal Colony, 7902525079,  766073006821</t>
  </si>
  <si>
    <t>Geetha, Edakkal Colony, Ambalavayal(PO), Edakkal Colony, 7592964702</t>
  </si>
  <si>
    <t>Sasi, Pattiyambam, Thovarimala(PO), Ambukuthy, 8606270578</t>
  </si>
  <si>
    <t>Maya Devi</t>
  </si>
  <si>
    <t>Maya Devi, Vettalikkara, Thovarimala(PO), Ambukuthy, 9645408580</t>
  </si>
  <si>
    <t>Devu P</t>
  </si>
  <si>
    <t>Devu P, Paadiparambu, Thovarimala(PO), Ambukuthy, 8129529090</t>
  </si>
  <si>
    <t>Padmanabhan, Edakkal Colony, Ambalavayal(PO), Edakkal Colony, 9605211514</t>
  </si>
  <si>
    <t>Pathumma</t>
  </si>
  <si>
    <t>Moideen</t>
  </si>
  <si>
    <t>Pathumma, Chundagayil, Ambalavayal(PO), Kuppakkolly, 9947493646</t>
  </si>
  <si>
    <t>Kalliyani</t>
  </si>
  <si>
    <t>Kalliyani, Pattiyambam, Thovarimala(PO), Ambukuthy, 8606270578</t>
  </si>
  <si>
    <t>Appukuttan K K</t>
  </si>
  <si>
    <t>Appukuttan K K, Kurumassery, Thovarimala(PO), Ambukuthy, 9961732516</t>
  </si>
  <si>
    <t>Thankamani, Paadiparambu, Thovarimala(PO), Paadiparambu, 9526910584</t>
  </si>
  <si>
    <t>Chellappan, Kavinissery, Thovarimala(PO), Paadiparambu, 9072674601</t>
  </si>
  <si>
    <t>Sasidharan , Paalakulam, Thovarimala(PO), Ambukuthy, 9947191205</t>
  </si>
  <si>
    <t>Chaandi</t>
  </si>
  <si>
    <t>Chackochan, Eloor, Ambalavayal(PO), Kuppakkolly, 7034753106</t>
  </si>
  <si>
    <t>Ayisha C</t>
  </si>
  <si>
    <t>Muhammed Ali</t>
  </si>
  <si>
    <t>Ayisha C, Moochikattathil, Ambalavayal(PO), Kuppakkolly, 9961654019</t>
  </si>
  <si>
    <t>Sreenivasan K</t>
  </si>
  <si>
    <t>Sreenivasan K, Keezhillath, Ambalavayal(PO), Andikkavala, 9400076533</t>
  </si>
  <si>
    <t>Issac M L</t>
  </si>
  <si>
    <t>Issac M L, Mampuzha, Ambalavayal(PO), Kuppakkolly, 9562251128</t>
  </si>
  <si>
    <t>Sandhya, Edakkal Colony, Ambalavayal(PO), Edakkal Colony, 9656306485</t>
  </si>
  <si>
    <t>Karthyani, Edakkal Colony, Ambalavayal(PO), Edakkal Colony, 9946135637</t>
  </si>
  <si>
    <t>Unni Ganapathy M</t>
  </si>
  <si>
    <t>Unni Ganapathy M, Edakkal Colony, Ambalavayal(PO), Edakkal Colony, 9847336514</t>
  </si>
  <si>
    <t>Udayakumar</t>
  </si>
  <si>
    <t>Udayakumar, Neyataala, Thovarimala PO,Ambukuthi, 9048673352</t>
  </si>
  <si>
    <t>Indira, Geetham  (H), Manimanthiram, Ambalavayal PO,Mankomb, 9496254546</t>
  </si>
  <si>
    <t>Rugmini</t>
  </si>
  <si>
    <t>Rugmini,kunnamkulath Kuppakolly 9487904083</t>
  </si>
  <si>
    <t>Sarada P</t>
  </si>
  <si>
    <t>Sarada P, Nellichotil,Thovarimala Ambukuthi Phone No:9947000108</t>
  </si>
  <si>
    <t>Chekkutty</t>
  </si>
  <si>
    <t>Subhramanian, Madakkaji,Thovarimala Ambukuthi Phone No:9747317559</t>
  </si>
  <si>
    <t>Joseph P V</t>
  </si>
  <si>
    <t>Joseph P V, Periyaseri,Thovarimala Ambukuthi Phone No:8606740647</t>
  </si>
  <si>
    <t>Susi</t>
  </si>
  <si>
    <t>Susi, Periyaseri,Thovarimala Ambukuthi Phone No:8606740647</t>
  </si>
  <si>
    <t>Sadhandhan</t>
  </si>
  <si>
    <t>Sadhandhan, Parayil,Thovarimala Ambukuthi Phone No:9605383762</t>
  </si>
  <si>
    <t>Elisabath</t>
  </si>
  <si>
    <t>Elisabath, Pallikunath,Thovarimala Padiparambath Phone No:9947078282</t>
  </si>
  <si>
    <t>Mammachu</t>
  </si>
  <si>
    <t>Muhammedkutty, Panthaloor,Ambalavayal Malika Phone No:9562924975</t>
  </si>
  <si>
    <t>Varghese T J</t>
  </si>
  <si>
    <t>Varghese T J, Thelaktte,Padiparambath Thovarimala Phone No:9496894906</t>
  </si>
  <si>
    <t>Askar Ali</t>
  </si>
  <si>
    <t>Ali K</t>
  </si>
  <si>
    <t>Askar Ali, Kuttikaatil,Thovarimala Ambukuthi Phone No:9400640350</t>
  </si>
  <si>
    <t>Moly</t>
  </si>
  <si>
    <t>Moly, Thelakaad,Thovarimala Ambukuthi Phone No:9496894906</t>
  </si>
  <si>
    <t>Kunjipathumma</t>
  </si>
  <si>
    <t>Poker</t>
  </si>
  <si>
    <t>Kunjipathumma, Kurikattil,Thovarimala Ambukuthi Phone No:9847060112</t>
  </si>
  <si>
    <t>Chekuti</t>
  </si>
  <si>
    <t>Chandran, Edakayil,Thovarimala Ambukuthi Phone No:9947790918</t>
  </si>
  <si>
    <t>Pathmini</t>
  </si>
  <si>
    <t>Pathmini, Madakayil,Thovaramala Ambukuthi Phone No:9947790918</t>
  </si>
  <si>
    <t>Hassan</t>
  </si>
  <si>
    <t>Ummer Puzhithudi Tovarimala Ambukuthy 7559893210</t>
  </si>
  <si>
    <t>Mohanan P K</t>
  </si>
  <si>
    <t>Mohanan P K, Poothaattu,Ambalavayal P.O, Aandikavala Phone No:8606440132</t>
  </si>
  <si>
    <t>Manoj M P</t>
  </si>
  <si>
    <t>Manoj M P, Poothaattu,Ambalavayal P.O Kuppakolli Phone No:9745323832</t>
  </si>
  <si>
    <t>Johny, Kandathilputhenpurayil,Ambalavayal P.O Kuppakolli Phone No:9042947477</t>
  </si>
  <si>
    <t>Reji, Kuttikaadan,Ambalavayal P.O Kuppakolli Phone No:9605974221</t>
  </si>
  <si>
    <t>Francis, Pallitaazhattu,Ambalavayal P.O Kuppakolli Phone No:9747775717</t>
  </si>
  <si>
    <t>Radha P C</t>
  </si>
  <si>
    <t>Radha P C, Poothaattu,Ambalavayal P.O, Edakkal Phone No:9656273447</t>
  </si>
  <si>
    <t>Babu P K, Poothaattu,Ambalavayal P.O Kuppakolli Phone No:9539 491 615</t>
  </si>
  <si>
    <t>Jaanammaa</t>
  </si>
  <si>
    <t>Jaanammaa, Chearaadiyil,Ambalavayal P.O Kuppakolli Phone No:9747 8650 38</t>
  </si>
  <si>
    <t>Prakash Kumar KB</t>
  </si>
  <si>
    <t>Prakash Kumar KB,  Kakkanattozhukayil  Ambalavayal Kuppakolly 9497238588</t>
  </si>
  <si>
    <t>Usha Cheradiyil  Ambalavayal Kuppakolly 9495387291</t>
  </si>
  <si>
    <t>Unnimadhavan</t>
  </si>
  <si>
    <t>Govindan Kidave</t>
  </si>
  <si>
    <t>Unnimadhavan, Poyilil,Thazhathoor Phone No:9539421566</t>
  </si>
  <si>
    <t>Minimol Pm</t>
  </si>
  <si>
    <t>Sasinderan</t>
  </si>
  <si>
    <t>Minimol PM, Thachaat,Thazhathoor Phone No:9495101483</t>
  </si>
  <si>
    <t>K Radhakrishnan</t>
  </si>
  <si>
    <t xml:space="preserve">Madhavanchetty </t>
  </si>
  <si>
    <t>K Radhakrishnan, Kommaad,Thazhathoor Phone No:9605562405</t>
  </si>
  <si>
    <t>Devayani K</t>
  </si>
  <si>
    <t>Devayani K, Kommaad,Thazhathoor Phone No:9961185376</t>
  </si>
  <si>
    <t>Sumodan K N</t>
  </si>
  <si>
    <t>Sumodan</t>
  </si>
  <si>
    <t>Sumodan K N, Kommaad,Thazhathoor Phone No:9562644650</t>
  </si>
  <si>
    <t>P Abdulhameed</t>
  </si>
  <si>
    <t>P AbdulHameed, Puthankootayil,Thazhathoor Phone No:9446762871</t>
  </si>
  <si>
    <t>K A Krishnadas</t>
  </si>
  <si>
    <t>K Appuni</t>
  </si>
  <si>
    <t>K A Krishnadas, Kayilmoola,Thazhathoor Phone No:9744157845</t>
  </si>
  <si>
    <t>K Padmnabhan</t>
  </si>
  <si>
    <t>Sheeja, Kayilmoola,Thazhathoor Phone No:8606317850</t>
  </si>
  <si>
    <t>K Moideenkutty</t>
  </si>
  <si>
    <t>Kunjimuhammed</t>
  </si>
  <si>
    <t>K Moideenkutty, Kaatumunda,Thazhathoor Phone No:9567515705</t>
  </si>
  <si>
    <t>C Balannair</t>
  </si>
  <si>
    <t>C Balannair, Muttukolli,Thazhathoor Phone No:9605840850</t>
  </si>
  <si>
    <t>Vinodh</t>
  </si>
  <si>
    <t>Vinodh, Koramad,Thazhathoor Phone No:9947340342</t>
  </si>
  <si>
    <t>Jinesh</t>
  </si>
  <si>
    <t>Muralidaran</t>
  </si>
  <si>
    <t>Jinesh, Thumbikaad,Thazhathoor Phone No:9895160629</t>
  </si>
  <si>
    <t>C Unnikrishnan</t>
  </si>
  <si>
    <t>C Unnikrishnan, Thumbikaad,Thazhathoor Phone No:9745148134</t>
  </si>
  <si>
    <t>Jaya Prakashan</t>
  </si>
  <si>
    <t>Chandrika, Thumbikaad,Thazhathoor Phone No:8592907060</t>
  </si>
  <si>
    <t>Pramod T A</t>
  </si>
  <si>
    <t>T A Gangadharan Nair</t>
  </si>
  <si>
    <t>Pramod T A, Aaramkoot,Thazhathoor Phone No:9562963190</t>
  </si>
  <si>
    <t>Vijayan K C</t>
  </si>
  <si>
    <t>Vijayan K C, Aanakunne,Thazhathoor Phone No:9605423868</t>
  </si>
  <si>
    <t>Satheeshkumar P K</t>
  </si>
  <si>
    <t>SatheeshKumar P K, Kommaad,Thazhathoor Phone No:7560958734
9961633480</t>
  </si>
  <si>
    <t>Ramesh Babu P K</t>
  </si>
  <si>
    <t>Ramesh Babu P K, Kommaad,Thazhathoor Phone No:9947480935</t>
  </si>
  <si>
    <t>Rajendra Babu P K</t>
  </si>
  <si>
    <t>Rajendra Babu P K, Kommaad,Thazhathoor Phone No:8129092098</t>
  </si>
  <si>
    <t>Kunjilakshmi P</t>
  </si>
  <si>
    <t>Kunjilakshmi P, Kommaad,Thazhathoor Phone No:8129092098</t>
  </si>
  <si>
    <t>Geetha,Muttukolly,Kayalmoola Thazhathoor 9606237925</t>
  </si>
  <si>
    <t>Poulose P K</t>
  </si>
  <si>
    <t>Poulose P K, Pulluvaalikakathu,Ambalavayal P.O Kuppakolli Phone No:9447628736</t>
  </si>
  <si>
    <t>Abdul Basheer</t>
  </si>
  <si>
    <t>Abdurahiman</t>
  </si>
  <si>
    <t>Abdul Basheer, Vennolath,Ambalavayal P.O Kuppakolli Phone No:9747405041</t>
  </si>
  <si>
    <t>T V Kuriakose</t>
  </si>
  <si>
    <t>T M Varghese</t>
  </si>
  <si>
    <t>T V Kuriakose, Thenassari,Ambalavayal P.O Kuppakolli Phone No:9747638299</t>
  </si>
  <si>
    <t>Ramankutty, Kolothadi,Ambalavayal P.O Kuppakolli Phone No:9056234097</t>
  </si>
  <si>
    <t>Suresh K</t>
  </si>
  <si>
    <t>Suresh K, Kolathodi,Ambalavayal P.O, Edakkal Phone No:9961814977</t>
  </si>
  <si>
    <t>Mohanan, Edakkal Colony,Ambalavayal P.O, Edakkal Phone No:9961016716</t>
  </si>
  <si>
    <t>Ealiyamma</t>
  </si>
  <si>
    <t>Ealiyamma, Koopuzha,Ambalavayal P.O Kuppakolli Phone No:9526364011</t>
  </si>
  <si>
    <t>Gangaadharan</t>
  </si>
  <si>
    <t>Chaami</t>
  </si>
  <si>
    <t>Gangaadharan, Kooleaathodi,Ambalavayal P.O, Taazhztthukavala Phone No:9447 078 174</t>
  </si>
  <si>
    <t>Kolaraman</t>
  </si>
  <si>
    <t>Krishnan, Edakkal Colony,Ambalavayal P.O, Edakkal Phone No:9562 352 195</t>
  </si>
  <si>
    <t>P I George</t>
  </si>
  <si>
    <t>Isaac</t>
  </si>
  <si>
    <t>P I George, Panakkal,Ambalavayal P.O, Edakkal Phone No:940 0860 184</t>
  </si>
  <si>
    <t>Raju A P</t>
  </si>
  <si>
    <t>Raju A P, Alikkal ,Ambalavayal P.O Phone No:996 1095 119</t>
  </si>
  <si>
    <t>Chandrasekharan, Valanchery,Ajiramkolly Phone No:9895465659</t>
  </si>
  <si>
    <t xml:space="preserve">Sijo Mathew </t>
  </si>
  <si>
    <t>Sijo Mathew , Thuruthummel,Cheengeri Kolani Phone No:9447399324</t>
  </si>
  <si>
    <t>Mathew Thuruthummel  Ambalavayal Kuppakolly 9846479044</t>
  </si>
  <si>
    <t>Abraham C C</t>
  </si>
  <si>
    <t>Abraham C C, Chengamanadu, Naikkatty PO, Noolpuzha, 9656043479</t>
  </si>
  <si>
    <t>Salim Kumar V R</t>
  </si>
  <si>
    <t>Salim Kumar  V R, Vallummal, Naikkatty PO, Noolpuzha, 9686909944</t>
  </si>
  <si>
    <t>Rathakrishnan</t>
  </si>
  <si>
    <t>Krishanan Nair</t>
  </si>
  <si>
    <t>Ratha Krishanan, Kallelil, Naikkatty PO, Noolpuzha, 9744134038</t>
  </si>
  <si>
    <t>Appukuttan K</t>
  </si>
  <si>
    <t>Aromunni</t>
  </si>
  <si>
    <t>Appukuttan k, Kuttikatuthodiyil, Naikkatty PO, Noolpuzha, 9495387013</t>
  </si>
  <si>
    <t>Unni Kutti M K</t>
  </si>
  <si>
    <t>Cherrunni</t>
  </si>
  <si>
    <t>Unni Kutti  M K, Muttappan Kunnath, Naikkatty PO, Noolpuzha, 8547070334</t>
  </si>
  <si>
    <t>Soman T</t>
  </si>
  <si>
    <t>Soman  T, tharappuTottiyil , Naikkatty PO, Noolpuzha, 9495862929</t>
  </si>
  <si>
    <t>P K Balakrishanan</t>
  </si>
  <si>
    <t>Kunjikannankurup</t>
  </si>
  <si>
    <t>P K BalaKrishanan, Danasree, Naikkatty PO, Noolpuzha, 9544264615</t>
  </si>
  <si>
    <t>Aravindakshan E K</t>
  </si>
  <si>
    <t>Kunjjikannan</t>
  </si>
  <si>
    <t>Aravindakshan E K, Mathangalam, Naikkatty PO, Noolpuzha, 9746642735</t>
  </si>
  <si>
    <t>Sankaran Nair</t>
  </si>
  <si>
    <t>Rajan  M, Saraswthivilasm, Naikkatty PO, Noolpuzha, 9656346938</t>
  </si>
  <si>
    <t>Prabaharan Nambyar</t>
  </si>
  <si>
    <t>K M Kuttappan Nambiar</t>
  </si>
  <si>
    <t>Prabaharan Nambyar , Parvathi, Noolpuzha PO, Bathery, 9961652044</t>
  </si>
  <si>
    <t>Kutty</t>
  </si>
  <si>
    <t>Sasi  K , Kulangarayil, Naikkatty PO, Bathery, 9846112121</t>
  </si>
  <si>
    <t>Anoop N</t>
  </si>
  <si>
    <t>Gopalakrishanan</t>
  </si>
  <si>
    <t>Anoop, Naduvath, Naikketti PO,Noolpuzha, 9947395666</t>
  </si>
  <si>
    <t>Manokaran</t>
  </si>
  <si>
    <t>Manokaran, Cheeramutudel, Noolpuzha PO, Kallur, 9447265035</t>
  </si>
  <si>
    <t>Sreedharan K.M</t>
  </si>
  <si>
    <t>Mathu</t>
  </si>
  <si>
    <t>Sreedharan K.M, Kattipparambil, Noolpuzha PO, Kallur, 9447435068</t>
  </si>
  <si>
    <t>Jayasree</t>
  </si>
  <si>
    <t>Jayasree, Sreenilayam, Noolpuzha PO, Kallur, 9961120040</t>
  </si>
  <si>
    <t>Vinod V.T</t>
  </si>
  <si>
    <t>Vinod V.T, Vavathil, Noolpuza PO, kallur , 9495889881</t>
  </si>
  <si>
    <t>Padmanaban Nair</t>
  </si>
  <si>
    <t>Gopalapillai</t>
  </si>
  <si>
    <t>Padmanaban Nair, Puramuna, Noolpuza PO Kallur , 9496220751</t>
  </si>
  <si>
    <t>George C.J</t>
  </si>
  <si>
    <t>George C.J, Chirapuratu, Noolpuza PO,Kallur, 9526887702</t>
  </si>
  <si>
    <t>Raveendran V.M</t>
  </si>
  <si>
    <t xml:space="preserve">Madhavan </t>
  </si>
  <si>
    <t>Raveendran V.M, Velutodikunnu, Naikkatty PO, Kallur, 9947194367</t>
  </si>
  <si>
    <t>Sasi K N</t>
  </si>
  <si>
    <t>Sasi K N, Kallerickal, Naikkatty PO Nagaramkunne, 8086392322</t>
  </si>
  <si>
    <t>George K C</t>
  </si>
  <si>
    <t>George K C, Kalayippurakkal, Noolpuzha PO Kallumukke, 9747576476</t>
  </si>
  <si>
    <t>Poulose C C</t>
  </si>
  <si>
    <t>Poulose C C, Chengamanadu, Naikkatty PO Nagaramkunne, 9947202863</t>
  </si>
  <si>
    <t>Devaki, Valummal , Naikkatty PO Ottathekku, 9686909944</t>
  </si>
  <si>
    <t>Ramakrishanan</t>
  </si>
  <si>
    <t>Ramakrishanan, Saraswathi Bhavan, Noolpuzha PO Kallore, 9400518565</t>
  </si>
  <si>
    <t>St.George Orthodox Church</t>
  </si>
  <si>
    <t>Poulose C P</t>
  </si>
  <si>
    <t>ST.George Orthodox Church, Kallumukku, Noolpuzha PO, Kallumukku, 9947338541</t>
  </si>
  <si>
    <t>Kesavan V</t>
  </si>
  <si>
    <t>Kesavan V, Sreenilayam , Noolpuzha PO, Kallur, 9744687106</t>
  </si>
  <si>
    <t>Sasi E</t>
  </si>
  <si>
    <t>Sasi E, Edappattu, Noolpuzha PO,Kallure, 9961510442</t>
  </si>
  <si>
    <t>Gangatharan</t>
  </si>
  <si>
    <t>Gangatharan, Kumbarakara, Noolpusha PO,Kallur, 9497018405</t>
  </si>
  <si>
    <t>Prabhakaran, Kaithamalayil, Nenmennikunne PO,Thottamoola, 9544012746</t>
  </si>
  <si>
    <t>Sasidharan, Vandananikkal, Nenmenikunne PO,Thottamoola, 9744132184</t>
  </si>
  <si>
    <t>Balakrishanan O K</t>
  </si>
  <si>
    <t>Kirshanan</t>
  </si>
  <si>
    <t>Balakrishanan O K, Odavayal, Nenmenikunne PO, Noolpuzha, 9747471309</t>
  </si>
  <si>
    <t>Mohanan C U</t>
  </si>
  <si>
    <t>Mohanan C U, Cheriyamthadathil, Nenmenikunne PO,Noolpuzha, 9400470496</t>
  </si>
  <si>
    <t>Mohanan , Poovannikunnel, Nenmenikunne PO,Thottamoola, 8547008497</t>
  </si>
  <si>
    <t>Kunjan Pilla</t>
  </si>
  <si>
    <t>Surendran , Pottayil, Nenmenikunne PO,Thottamoola, 9656890751</t>
  </si>
  <si>
    <t>Poulose, Pambakkudachalil, Nenmenikunne PO,Thottamoola, 8129744949</t>
  </si>
  <si>
    <t>Sabu Markose</t>
  </si>
  <si>
    <t>Sabu Markose , Puthuserry , Nenmenikunne PO,Thottamoola, 9526400511</t>
  </si>
  <si>
    <t>Joseph P T</t>
  </si>
  <si>
    <t>Joseph  P T, Poothakkuzhilil, Noolpuzha PO, kallumukke, 9747701502</t>
  </si>
  <si>
    <t>Lakshmi K V</t>
  </si>
  <si>
    <t>Lakshmi K V, Karadimade, Noolpuzha PO, kallumukke, 8592056436</t>
  </si>
  <si>
    <t>Mani, Karadimade, Noolpuzha PO, kallumukke, 9544101074</t>
  </si>
  <si>
    <t>Aandy</t>
  </si>
  <si>
    <t>Subramaniyan , Karadimade, Noolpuzha PO,Kallumukke, 9400970084</t>
  </si>
  <si>
    <t>Murali K U</t>
  </si>
  <si>
    <t>Murali K U, Karadimade, Noolpuzha PO,Kallumukke, 9562771060</t>
  </si>
  <si>
    <t>Sherry T C</t>
  </si>
  <si>
    <t>Sherry T C, Thannikode, Noolpuzha PO, kallumukke, 8606089513</t>
  </si>
  <si>
    <t>Ramman Kutti</t>
  </si>
  <si>
    <t>Vellu</t>
  </si>
  <si>
    <t>Ramman Kutti, Karadimade, Noolpuzha PO,Kallumukke, 8606385416</t>
  </si>
  <si>
    <t>Kuriakose T V</t>
  </si>
  <si>
    <t>Kuriakose T V, Tannikode, Noolpuzha PO,Kallumukke, 9744532590</t>
  </si>
  <si>
    <t>Parmeswaran M M</t>
  </si>
  <si>
    <t>Parmeswaran M M, Marode, Noolpuzha PO,Kallumukke, 9656307911</t>
  </si>
  <si>
    <t>Raghu K V</t>
  </si>
  <si>
    <t>Raghu K V, Kalayippurakkal, Noolpuzha PO, kallumukke, 6282925464</t>
  </si>
  <si>
    <t>Cicily K M</t>
  </si>
  <si>
    <t>Cicily K M, Vattakunnal, Noolpuzha PO,Kallumukke, 9961317925</t>
  </si>
  <si>
    <t>Mani K G</t>
  </si>
  <si>
    <t>Mani K G, Kaithamalayil, Nenmenikunne PO,Thottamoola, 9526433664</t>
  </si>
  <si>
    <t>Vasudeavan V R</t>
  </si>
  <si>
    <t>Vasudeavan, Veallaramkunnil, Nenmenikunne PO,Thottamoola, 9447151157</t>
  </si>
  <si>
    <t>Muralidaran, Annikkott, Nenmenikunne PO,Thottamoola, 9645520568</t>
  </si>
  <si>
    <t>Appu Chetty</t>
  </si>
  <si>
    <t>Balakrishanan, Poothadi, Nenmenikunne PO,Thottamoola, 9496728840</t>
  </si>
  <si>
    <t>Venu V.N</t>
  </si>
  <si>
    <t>Venu V.N, Vattathottiyil, Noolpuzha PO,Tottamoola, 9744608133</t>
  </si>
  <si>
    <t>Uluhannan</t>
  </si>
  <si>
    <t>Baby, Kolancherry, Nenmenikkunnu PO,Tottamoola, 8547932901</t>
  </si>
  <si>
    <t>Sasi P.R</t>
  </si>
  <si>
    <t>Sasi P.R, Poothadi, Nenmenikkunnu PO,Karappothadi, 9497523906</t>
  </si>
  <si>
    <t>Eldhose K.V</t>
  </si>
  <si>
    <t>Eldhose K.V, Kulappurath, Nenmenikkunnu PO,Tottamoola, 9946770724</t>
  </si>
  <si>
    <t>Elias K.J</t>
  </si>
  <si>
    <t>Elias K.J, Kaliarikkal, Nenmenikkunnu PO,Tottamoola, 9446314527</t>
  </si>
  <si>
    <t>James K.E</t>
  </si>
  <si>
    <t>James K.E, Kaliarikkal, Nenmenikkunnu PO,Tottamoola, 9539130726</t>
  </si>
  <si>
    <t>Chathappan</t>
  </si>
  <si>
    <t>Ragavan, Odavyal, Nenmenikkunnu PO, Tottamoola, 6238396878</t>
  </si>
  <si>
    <t>George K.U</t>
  </si>
  <si>
    <t>George K.U, Kolancherry, Noolpuza PO, kallur , 9847332684</t>
  </si>
  <si>
    <t>Prakash V.K</t>
  </si>
  <si>
    <t>Prakash V.K, Vattathottiyil, Noolpuza PO Nenmanikkunnu , 8281127855</t>
  </si>
  <si>
    <t>Khadher P.K</t>
  </si>
  <si>
    <t>Mammoo</t>
  </si>
  <si>
    <t>Khadher P.K, Parakkunel, Noolpuza PO Kallur , 9447951830</t>
  </si>
  <si>
    <t>Sreedharan V.K</t>
  </si>
  <si>
    <t>Sreedharan V.K, Vavathil, Noolpuza PO, kallur , 9747839572</t>
  </si>
  <si>
    <t>Chanderasekaran K.V</t>
  </si>
  <si>
    <t>Chanderasekaran K.V, Vavathil, Noolpuza PO,Kuppadi, 8547219530</t>
  </si>
  <si>
    <t>Rajappan.V.K</t>
  </si>
  <si>
    <t>Kunjhani</t>
  </si>
  <si>
    <t>Rajappan.V.K, Vavathil, Noolpuza PO, Kuppadi, 9496220967</t>
  </si>
  <si>
    <t>Abdhu E.K</t>
  </si>
  <si>
    <t>Abubakker</t>
  </si>
  <si>
    <t>Abdhu E.K, Ettamkandathil, Noolpuza PO,Kuppadi, 9446938749</t>
  </si>
  <si>
    <t>Jaimon K.P</t>
  </si>
  <si>
    <t>Jaimon K.P, Kunnath, Noolpuza PO,Tottamoola, 7645597751</t>
  </si>
  <si>
    <t>Joseph K.U</t>
  </si>
  <si>
    <t>Joseph K.U, Kalanchery, Nenmanikkunu PO,Tottamoola, 8943162357</t>
  </si>
  <si>
    <t>Abraham M.V</t>
  </si>
  <si>
    <t>Abraham M.V, Mattathil, Nenmanikkunu PO,Tottamoola, 9745849930</t>
  </si>
  <si>
    <t>Bhskaran V K</t>
  </si>
  <si>
    <t>Bhskaran, Vattathottiyil, Nenmanikkunu PO,Tottamoola, 8943389822</t>
  </si>
  <si>
    <t>Prakash V.D</t>
  </si>
  <si>
    <t>Prakash V.D, Vattathottiyil, Nenmanikkunu PO,Tottamoola, 9495570167</t>
  </si>
  <si>
    <t>Sasidharan V.K</t>
  </si>
  <si>
    <t>Sasidharan V.K, Vattathottiyil, Nenmanikkunu PO,Tottamoola, 9747559735</t>
  </si>
  <si>
    <t>Chakrapani</t>
  </si>
  <si>
    <t>Chakrapani, karuvakuzyil, Nenmenikkunnu PO Tottamoola, 9544955204</t>
  </si>
  <si>
    <t>Lalithamani</t>
  </si>
  <si>
    <t>Lalithamani, Mundichirayil, Nenmenikkunnu PO Tottamoola, 9544995196</t>
  </si>
  <si>
    <t>Jinachanthran Kg</t>
  </si>
  <si>
    <t>Jinachanthran, Kaidamal, Nenmenikunnu PO Thottamoola, 9497547596</t>
  </si>
  <si>
    <t>Sarojini, Malayil, Nenmenikunnu PO Thottamoola, 9544428252</t>
  </si>
  <si>
    <t>Madhavan Vayither</t>
  </si>
  <si>
    <t>Suresh Kumar, Mudichrayiel, Nenmenikunnu PO Thottamoola, 9747114462</t>
  </si>
  <si>
    <t>Radha Sreedharan</t>
  </si>
  <si>
    <t>Radha Sreedharan, kaithamala, Nenmenikunnu PO Thottamoola, 9562737316</t>
  </si>
  <si>
    <t>Shaji V.K</t>
  </si>
  <si>
    <t>Shaji V.K, Vattathottiyil, Nenmenikunnu PO Thottamoola, 9847681551</t>
  </si>
  <si>
    <t>Padmanaban K.R</t>
  </si>
  <si>
    <t>Raghavan Nambir</t>
  </si>
  <si>
    <t>Padmanaban K.R, Koyadan, Naikkatty PO,Ottathekku, 9605975085</t>
  </si>
  <si>
    <t>Muraleedharan M.R</t>
  </si>
  <si>
    <t>Ragahavan</t>
  </si>
  <si>
    <t>Muraleedharan M.R, Mundichirayil, Nenmenikunnu PO Thottamoola, 8547364787</t>
  </si>
  <si>
    <t>Manoj Kumar A.U</t>
  </si>
  <si>
    <t>Sanku A.V</t>
  </si>
  <si>
    <t>Manoj kumar A.U, Vidus, Noolpuza PO,Kallur, 9747986423</t>
  </si>
  <si>
    <t>Rajan V.M</t>
  </si>
  <si>
    <t>Rajan V.M, Velutodikunnu, Naikkatty PO,Nrappatu, 8606306315</t>
  </si>
  <si>
    <t>Pankaja V</t>
  </si>
  <si>
    <t>Pankaja V, Velutodikunnu, Noolpuza PO,Kallur, 9061231877</t>
  </si>
  <si>
    <t>Vimal M</t>
  </si>
  <si>
    <t>Madhavan P.K</t>
  </si>
  <si>
    <t>Vimal M, Velutodikunnu, Noolpuza PO,Kallur, 9447279540</t>
  </si>
  <si>
    <t>Asokan</t>
  </si>
  <si>
    <t>Asokan, Velutodikunnu, Naikkatty PO,Kallur, 9744845159</t>
  </si>
  <si>
    <t>Rajeevan P.R</t>
  </si>
  <si>
    <t>Rajeevan P.R, Perumllikkunel, Nenmenikunnu PO Thottamoola, 9747716947</t>
  </si>
  <si>
    <t>Padmanabhan, Odavyal, Nenmenikunnu PO Thottamoola, 9747215136</t>
  </si>
  <si>
    <t>Parasuraman T.V</t>
  </si>
  <si>
    <t>Velayuhan Chatty</t>
  </si>
  <si>
    <t>Parasuraman T.V, Thottamoola, Nenmenikunnu PO Thottamoola, 9544480995</t>
  </si>
  <si>
    <t>Gangadharan P.K</t>
  </si>
  <si>
    <t>Krishnachatty</t>
  </si>
  <si>
    <t>Gangadharan P.K, Pattiambm, Nenmenikunnu PO Thottamoola, 9497394493</t>
  </si>
  <si>
    <t>Jose K.O</t>
  </si>
  <si>
    <t>Jose K.O, Kuttickal, Nenmenikunnu PO Thottamoola, 9656497550</t>
  </si>
  <si>
    <t>Vinod KT</t>
  </si>
  <si>
    <t>Thankapan</t>
  </si>
  <si>
    <t>Vinod KT, Anikottil, Nenmenikunnu, Thottamoola, 9605238322</t>
  </si>
  <si>
    <t>Narayanan, Odavayal, Nenmenikunnu, Thottamoola, 9496666647</t>
  </si>
  <si>
    <t>Balakrishnan K G</t>
  </si>
  <si>
    <t>Balakrishnan KG, Karakkara, Nenmenikunnu, Thottamoola, 9645363246</t>
  </si>
  <si>
    <t>Thankamani T K</t>
  </si>
  <si>
    <t>Shiva Raman</t>
  </si>
  <si>
    <t>Thankamani Tk, Poothadi, Nenmenikunnu, Thottamoola, 8281124251</t>
  </si>
  <si>
    <t>Shivaraman P K</t>
  </si>
  <si>
    <t>Shivaraman PK, Poothadi, Nenmenikunnu, Thottamoola, 9656938051</t>
  </si>
  <si>
    <t>Nalinakshan C R</t>
  </si>
  <si>
    <t>Nalinakshan CR, Kallinkal, Nenmenikunnu, Thottamoola, 9947953891</t>
  </si>
  <si>
    <t>Vijayan P</t>
  </si>
  <si>
    <t>Vijayan P, Pookulath, Nenmenikunnu, Thottamoola, 9947694137</t>
  </si>
  <si>
    <t>Sreedaran K J</t>
  </si>
  <si>
    <t>Sreedaran KG, Karakkara, Nenmenikunnu, Thottamoola, 9447546445</t>
  </si>
  <si>
    <t>Peethambaran, Achikkal, Nenmenikunnu, Thottamoola, 8281194102</t>
  </si>
  <si>
    <t>Chandran, Odavayal, Nenmenikunnu, Thottamoola, 9447436778</t>
  </si>
  <si>
    <t>Sini Joshy</t>
  </si>
  <si>
    <t>Sini Joshy, Poovennikkunnel, Nenmenikunne PO Thottamoola, 8606779207</t>
  </si>
  <si>
    <t>Vasu P G</t>
  </si>
  <si>
    <t>Govindhan Chetty</t>
  </si>
  <si>
    <t>Vasu PG, Poothadi, Nenmenikkunne PO Karapoothadi, 9495670481</t>
  </si>
  <si>
    <t>George T V</t>
  </si>
  <si>
    <t>George TV, Thannikode, Noolpuzha PO, Kallumukku, 9744132680</t>
  </si>
  <si>
    <t>Varghese C M</t>
  </si>
  <si>
    <t>Varghese CM, Chazhippara, Noolpuzha PO, Kallumukku, 9526684126</t>
  </si>
  <si>
    <t>Varghese K T</t>
  </si>
  <si>
    <t>Varghese KT, Kathalikkatt, Noolpuzha PO, Kallumukku, 7025193368</t>
  </si>
  <si>
    <t>Poulose P P</t>
  </si>
  <si>
    <t>Poulose PP, Pampakudachalil, Noolpuzha PO, Kallumukku, 9061586926</t>
  </si>
  <si>
    <t>Kuriyakose C V</t>
  </si>
  <si>
    <t>Kuriyakose CV, Chullopillil, Noolpuzha PO, Kallumukku, 9447235406</t>
  </si>
  <si>
    <t>Shiju O V</t>
  </si>
  <si>
    <t>Shiju OV, Olangattu, Noolpuzha PO, Kallumukku, 9447904948</t>
  </si>
  <si>
    <t>Abdhul Samadh</t>
  </si>
  <si>
    <t>Abdhul Rahman</t>
  </si>
  <si>
    <t>Abdhul Samadh, Tottammola, Noolpuzha PO, Kallumukku, 9744022032</t>
  </si>
  <si>
    <t>Francis V J</t>
  </si>
  <si>
    <t>Francis VJ, Vattakunnel, Noolpuzha PO, Kallumukku, 9744581665</t>
  </si>
  <si>
    <t>Ealyas C M</t>
  </si>
  <si>
    <t>Ealyas CM, Chazhippara, Noolpuzha PO, Kallumukku, 9562540361</t>
  </si>
  <si>
    <t>Mariyama</t>
  </si>
  <si>
    <t>Mariyama, Komarikkal, Noolpuzha PO, Kallumukku, 9526743168</t>
  </si>
  <si>
    <t>Ghevarghese</t>
  </si>
  <si>
    <t>Ghevarghese, Vattapillil, Nenmenikunnu PO, Thottamoola, 9946796933</t>
  </si>
  <si>
    <t>Divagaran</t>
  </si>
  <si>
    <t>Divagaran, Pottayil, Nenmenikunnu PO,Thottamoola, 8606180972</t>
  </si>
  <si>
    <t>Sheela, Vattapalliyl, Nenmenikunnu PO,Thottamoola, 9744132868</t>
  </si>
  <si>
    <t>Leelamma, Puthusery, Nenmenikunnu PO,Thottamoola, 9744471374</t>
  </si>
  <si>
    <t>Issac P V</t>
  </si>
  <si>
    <t>Issac PV, Puthusery, Nenmenikunnu PO,Thottamoola, 9744800244</t>
  </si>
  <si>
    <t>Abraham E.P</t>
  </si>
  <si>
    <t>Abraham E.P, Edakatt , Noolpuzha PO, Kallumukku, 9544260628</t>
  </si>
  <si>
    <t>Joseph V.K</t>
  </si>
  <si>
    <t>Joseph V.K, Vattakunnel, Noolpuzha PO, Kallumukku, 9048725556</t>
  </si>
  <si>
    <t>Mathew K.M</t>
  </si>
  <si>
    <t>Mathew K.M, Kadambakatt, Noolpuzha PO, Kallumukku, 9061960953</t>
  </si>
  <si>
    <t>Varghese K.M</t>
  </si>
  <si>
    <t>Varghese  K.M, Kadambakatt, Noolpuzha PO, Kallumukku, 9446295493</t>
  </si>
  <si>
    <t>Sathyarajan</t>
  </si>
  <si>
    <t>Sathyarajan, Thathoor, NenmenikunnuPO,Thottamoola, 9400644840</t>
  </si>
  <si>
    <t>Joseph V.J</t>
  </si>
  <si>
    <t>Joseph V.J, Vattakunnel, Noolpuzha PO,Kallumukku, 8606037069</t>
  </si>
  <si>
    <t>Jelly Antony</t>
  </si>
  <si>
    <t>Jelly Antony, Vellamattathil, NoolpuzhaPO,Kallumukku, 9946490325</t>
  </si>
  <si>
    <t>Poulose C.P</t>
  </si>
  <si>
    <t>Poulose C.P, Chullopillil, Noolpuzha PO,Kallumukku, 9947338541</t>
  </si>
  <si>
    <t>Mathew M.M</t>
  </si>
  <si>
    <t>Mathew M.M, Mundhirakkalayil, Noolpuzha PO,Kallumukku, 8606283215</t>
  </si>
  <si>
    <t>Govidhanchetty</t>
  </si>
  <si>
    <t>Sukumaran, Karakkara, NenmenikunnuPO,Thottamoola, 9447312065</t>
  </si>
  <si>
    <t xml:space="preserve">Sukumaran K N </t>
  </si>
  <si>
    <t>Sukumaran K N , Kochuplakkal, NenmenikunnuPO,Thottamoola, 9745187615</t>
  </si>
  <si>
    <t>Janardhanan G</t>
  </si>
  <si>
    <t>Gpalan</t>
  </si>
  <si>
    <t>Janardhanan, Perupallikunnel, NenmenikunnuPO,Thottamoola, 9961816058</t>
  </si>
  <si>
    <t>George V.K</t>
  </si>
  <si>
    <t>George V.K, Vattakunnel, Noolpuzha PO,Kallumukku, 9961791261</t>
  </si>
  <si>
    <t>Pushpavinodh</t>
  </si>
  <si>
    <t>PushpaVinodh, Vattathottyil, NenmenikunnuPO,Karapoothadi, 9846399092</t>
  </si>
  <si>
    <t>Bahubali Kumar M.A</t>
  </si>
  <si>
    <t xml:space="preserve"> Bahubali Kumar M.A, Kokuzhi Madam,Maniyankode P.O, 673122, Mob - 9048842929</t>
  </si>
  <si>
    <t>Varghese C V</t>
  </si>
  <si>
    <t>Varghese C V, Choiioppillil (H), Kallumukku, 673595, Mob - 8281667735</t>
  </si>
  <si>
    <t>Ramachandran, Pattayattu ( H), Nenmenikkunnu , 673592, Mob - 7902929751</t>
  </si>
  <si>
    <t>Parameswaran P R</t>
  </si>
  <si>
    <t>Parameswaran P R, Pattayattu ( H), Nenmenikkunnu , 673592, Mob - 8304013326</t>
  </si>
  <si>
    <t>V.V Poulose</t>
  </si>
  <si>
    <t>V.V Poulose, Vattappilli ( H ), Nenmenikkunnu , 673592, Mob - 9605219795</t>
  </si>
  <si>
    <t>Binu Abraham, Chrickal(H), Nenmenikkunnu , 673592, Mob - 9747665200</t>
  </si>
  <si>
    <t>Davayani</t>
  </si>
  <si>
    <t>Davayani, Thannikal (H), Naikkatty ( P o), 673592, Mob - 8593931357</t>
  </si>
  <si>
    <t>Sivadasan V M</t>
  </si>
  <si>
    <t>Sivadasan V M, Velutudikuunal, Naikkatty ( P o), 673592, Mob - 9947194367</t>
  </si>
  <si>
    <t>Seetha Lakshmi</t>
  </si>
  <si>
    <t>Seetha lakshmi, Manaladi, Ambalavayal PO,Mankomb, 673593, Mob - 9400169536</t>
  </si>
  <si>
    <t>Prakashan, Puthanpurakkal, Ambalavayal PO,Ayiramkolli, 673593, Mob - 9447896410</t>
  </si>
  <si>
    <t>Uthamman</t>
  </si>
  <si>
    <t>Vasu Pannikkar</t>
  </si>
  <si>
    <t>Uthamman, Puthanvittil, Ambalavayal PO,Edakkal, 673593, Mob - 9447434163</t>
  </si>
  <si>
    <t xml:space="preserve">Manoharan </t>
  </si>
  <si>
    <t>Manoharan , Panachiyil , Ambalavayal PO,Kuppakolli, 673593, Mob - 8590382939</t>
  </si>
  <si>
    <t>Kuriyakose A C</t>
  </si>
  <si>
    <t>KURIYAKOSE A C, ALINGAL, CHEERAL PO KOZHUVANA, 673595, Mob - 9656672772</t>
  </si>
  <si>
    <t xml:space="preserve">Gangadharan CM </t>
  </si>
  <si>
    <t>Madhavan Chetti</t>
  </si>
  <si>
    <t>Gangadharan CM , PUTHANPPURA, NENMENI(PO)CHERUMAD, 673592, Mob - 8606672583</t>
  </si>
  <si>
    <t>Suma</t>
  </si>
  <si>
    <t>SUMA, CHATHANANNIKKAL, NENMENI(PO)CHERUMAD, 673592, Mob - 9497305412</t>
  </si>
  <si>
    <t>Harinarayanan K R</t>
  </si>
  <si>
    <t>HARINARAYANAN K R, PUTHANPPURAYIL, NENMENI(PO)CHERUMAD, 673592, Mob - 9562120070</t>
  </si>
  <si>
    <t>Anilkumar M R</t>
  </si>
  <si>
    <t>ANILKUMAR M R, MANJAMKUZHIYIL, NENMENI(PO)CHERUMAD, 673592, Mob - 9605288252</t>
  </si>
  <si>
    <t>Prasannan Pk</t>
  </si>
  <si>
    <t>PRASANNAN PK, PADINJAREMUNDAYIL, NENMENI(PO)CHERUMAD, 673592, Mob - 9497675488</t>
  </si>
  <si>
    <t>Dr.Poulose P Thomas</t>
  </si>
  <si>
    <t>M S Poulose</t>
  </si>
  <si>
    <t>Dr. Poulose P Thomas, Green vally Estate, Vakery, 673592, Mob - 9947315476</t>
  </si>
  <si>
    <t>Celin Sebastian</t>
  </si>
  <si>
    <t>Sebatian</t>
  </si>
  <si>
    <t>Celin Sebastian, Sebatian,673593, Bathery, Mob - 9446640356</t>
  </si>
  <si>
    <t>Jolly Mathai</t>
  </si>
  <si>
    <t>Jolly Mathai, Mathai,673593, Bathery, Mob - 9947683703</t>
  </si>
  <si>
    <t>Mini p k</t>
  </si>
  <si>
    <t>Mini p k, Chackochan,673593, Bathery, Mob - 9847742993</t>
  </si>
  <si>
    <t xml:space="preserve">Ealiyamma </t>
  </si>
  <si>
    <t>Scariya K T</t>
  </si>
  <si>
    <t>Ealiyamma , Scariya K T,673593, Bathery, Mob - 9947935941</t>
  </si>
  <si>
    <t>Mathew k k</t>
  </si>
  <si>
    <t>kunjumon</t>
  </si>
  <si>
    <t>Mathew k k, kunjumon,673593, Bathery, Mob - 9048132210</t>
  </si>
  <si>
    <t>Bibin Mathew</t>
  </si>
  <si>
    <t>Bibin Mathew, Mathew k k,673593, Bathery, Mob - 9745335858</t>
  </si>
  <si>
    <t>Jisha KR</t>
  </si>
  <si>
    <t>Rajesh kp</t>
  </si>
  <si>
    <t>Jisha KR, Rajesh kp,673593, Bathery, Mob - 8605546311</t>
  </si>
  <si>
    <t>Joby T J</t>
  </si>
  <si>
    <t>Joby T J, Joseph,673593, Bathery, Mob - 9946568494</t>
  </si>
  <si>
    <t>N Chadran</t>
  </si>
  <si>
    <t>N Chadran,Kaaraputhadi(H),Nenmenikunu P O,Karapoothadi,673595,mob-9446076951</t>
  </si>
  <si>
    <t>Ravindran  R</t>
  </si>
  <si>
    <t>Ravintran  R,pattayattu(H)Nenmenikunu P O,Karapoothadi,673595,mob- 9495410896</t>
  </si>
  <si>
    <t>Shankaran R</t>
  </si>
  <si>
    <t>Shankaran R,Pattayattu(H) Nenmenikunu PO,Karapoothadi,67395,mob-8086837013</t>
  </si>
  <si>
    <t>TG Sajeevkumar</t>
  </si>
  <si>
    <t>TG Sajeevkumar,Kalloor(H) Nenmenikunu PO,Kallur,673592,mob-9495143148</t>
  </si>
  <si>
    <t>Balan chetty</t>
  </si>
  <si>
    <t>Balan chetty,,Kalloor(H) Nenmenikunu PO,Kallur,673592 ;mob-9495143148</t>
  </si>
  <si>
    <t>Subash R</t>
  </si>
  <si>
    <t>Subash R,Kalloor(H) Nenmenikunu PO,Kallur,673592 ;mob-9400870560</t>
  </si>
  <si>
    <t xml:space="preserve">Sathesh R </t>
  </si>
  <si>
    <t>Sathesh R,Kalloor(H) Nenmenikunu PO,Kallur,673592 ;mob-8848767079</t>
  </si>
  <si>
    <t>B Madhu</t>
  </si>
  <si>
    <t>B Madhu,Kalloor(H) Nenmenikunu PO,Kallur,673592 ;mob-9562942592</t>
  </si>
  <si>
    <t>Padmanabha Girija Shankar</t>
  </si>
  <si>
    <t>PadmanabhaPanikkar</t>
  </si>
  <si>
    <t>Padmanabha Girija Shankar, PadmaEstate,Vaduvanchal PO,Kallikani, 673581, Mob - 9447436138</t>
  </si>
  <si>
    <t>Devadas K C</t>
  </si>
  <si>
    <t>Devadas K C, Chandrasekharan, Kanjiraparambil H, Nenmeni , Mankomb, 673593, Mob- 9947955238</t>
  </si>
  <si>
    <t>Laiju K Stephen</t>
  </si>
  <si>
    <t>Stephen</t>
  </si>
  <si>
    <t>Laiju K Stephen, Stephen, Kadamala H, kumbalery ,kumbalery, 673591, Mob- 7558967874</t>
  </si>
  <si>
    <t>Sukumaran N K</t>
  </si>
  <si>
    <t>Kunjivelu</t>
  </si>
  <si>
    <t>Sukumaran N K, Kunjivelu, Nelliyottil H, Nenmeni , Paadiparamb, 673592, Mob- 9744844664</t>
  </si>
  <si>
    <t>Haridasan E K</t>
  </si>
  <si>
    <t>Krishnan nair</t>
  </si>
  <si>
    <t>Haridasan E K, Krishnan nair, Edakkattu H, Nenmeni , Mankomb, 673593, Mob- 9446641547</t>
  </si>
  <si>
    <t>Sudhakaran P K</t>
  </si>
  <si>
    <t>Sudhakaran P K, Kunjiramanchetty, Pattiyabam H, Nenmeni , Pattiyabam, 673592, Mob- 7012433741</t>
  </si>
  <si>
    <t>Balan R</t>
  </si>
  <si>
    <t>Rajan m</t>
  </si>
  <si>
    <t>Balan R, Rajan m, Kundukulam H, Nenmeni , Ambukuthi, 673592, Mob- 7012010363</t>
  </si>
  <si>
    <t>Anilkumar V</t>
  </si>
  <si>
    <t>N vasudevan</t>
  </si>
  <si>
    <t>Anilkumar V, N vasudevan, Malayil H, Ambalavayal , Ayiramkolly, 673593, Mob- 9497305378</t>
  </si>
  <si>
    <t>Balakrishnan v k</t>
  </si>
  <si>
    <t>Balakrishnan v k, Kunjiramanchetty, Valiyamoola H, Nenmeni , Paadiparamb, 673592, Mob- 9961430947</t>
  </si>
  <si>
    <t>Vasudevan V K</t>
  </si>
  <si>
    <t>Vasudevan V K, Kunjiramanchetty, Valiyamoola H, Nenmeni , Paadiparamb, 673592, Mob- 8157057301</t>
  </si>
  <si>
    <t>Jayaprabhan E K</t>
  </si>
  <si>
    <t>Jayaprabhan E K, Kunjiramanchetty, Valiyamoola H, Nenmeni , Paadiparamb, 673592, Mob- 9961430947</t>
  </si>
  <si>
    <t>George A P</t>
  </si>
  <si>
    <t>George A P, Applil (h),Ambukuthi , paadiparamb, 673592, Mob - 9447221563</t>
  </si>
  <si>
    <t>Aravindakshan PK</t>
  </si>
  <si>
    <t>Krishnanchetti</t>
  </si>
  <si>
    <t>Aravindakshan PK,  paadiparamb (H),Ambukuthi , paadiparamb, 673592, Mob - 9847258316</t>
  </si>
  <si>
    <t>Abdulrahman B A</t>
  </si>
  <si>
    <t>Aboobacker</t>
  </si>
  <si>
    <t>Abdul Rahiman , Pandalloor (h),Ambukuthi , paadiparamb, 673592, Mob - 9605238295</t>
  </si>
  <si>
    <t>Name of Grower Group -                     PERFETTO PANAMARAM
Scope Number -                                      ORG/SC/2011/002737
ICS Office Address-                                Building No : 8/84, Manalvayal, Neervaram PO, Panamaram,Mananthavady, Wayanad, Kerala-670721
Name of the Certification Body -       Andhra Pradesh State Organic Products Certification Authority</t>
  </si>
  <si>
    <t>Santhosh M J</t>
  </si>
  <si>
    <t>Santhosh M J, Manoor,Neervaram, Phone : 9745490628</t>
  </si>
  <si>
    <t>Coffee, Pepper, Coconut</t>
  </si>
  <si>
    <t>Arun Y P</t>
  </si>
  <si>
    <t>Padmaraju</t>
  </si>
  <si>
    <t>Arun Y P, Yogimoola,Neervaram, Phone : 7760624992</t>
  </si>
  <si>
    <t>Padmaraju Y D</t>
  </si>
  <si>
    <t>Devachandra Gowda</t>
  </si>
  <si>
    <t>Padmaraju Y D , Yogimoola,Neervaram, Phone : 9400459252</t>
  </si>
  <si>
    <t>Kiran Y P</t>
  </si>
  <si>
    <t>Kiran Y P, Yogimoola,Neervaram, Phone : 9961757444</t>
  </si>
  <si>
    <t>Jestin K A</t>
  </si>
  <si>
    <t xml:space="preserve"> Jestin K A, Kanjirathinkal,Neervaram, Phone : 4935221683</t>
  </si>
  <si>
    <t>Krishnankutty Manakkal</t>
  </si>
  <si>
    <t>Krishnankutty Manakkal ,Manakkal(H) Neervaram, Phone : 8606866840</t>
  </si>
  <si>
    <t>Swapna Y P</t>
  </si>
  <si>
    <t>Swapna Y P, Yogimoola,Neervaram, Phone : 9645758250</t>
  </si>
  <si>
    <t>Aliyamma Chacko</t>
  </si>
  <si>
    <t>Aliyamma Chacko, Kanjirathinkal,Neervaram, Phone : 9847685810</t>
  </si>
  <si>
    <t>Ragavan O P</t>
  </si>
  <si>
    <t>Ragavan OP, Orkattumoola, Neervaram PO, Ammani, Mob +91 9526321984</t>
  </si>
  <si>
    <t>Sukumaran P K</t>
  </si>
  <si>
    <t>Sukumaran PK, Puthanpurayil, Neervaram PO, Ammani, Mob +91 7559818735</t>
  </si>
  <si>
    <t>Sreekrishnan V N</t>
  </si>
  <si>
    <t>Sreekrishnan V N, Jinshalayam, Neervaram PO, Ammani, Mob +91 9744005249</t>
  </si>
  <si>
    <t>Shailon P K</t>
  </si>
  <si>
    <t>Shailon P K, Puthanpurayil,Neervaram ,Ammani Phone : 9447150523</t>
  </si>
  <si>
    <t>Padmavathi M T</t>
  </si>
  <si>
    <t>Vignesh</t>
  </si>
  <si>
    <t>Padmavathi M T, Anjanithazha, Neervaram PO, Anjani, Mob +91 9405250204</t>
  </si>
  <si>
    <t>Chandra Mohan</t>
  </si>
  <si>
    <t>Chandra Mohan, Chandralayam, Neervaram PO, Anjani, Mob +91 9562247714</t>
  </si>
  <si>
    <t>Saradha K</t>
  </si>
  <si>
    <t>Saradha K, Chandralayam, Neervaram PO, Anjani, Mob +91 9562247714</t>
  </si>
  <si>
    <t>N K Bhaskaran</t>
  </si>
  <si>
    <t>N K Bhaskaran, Puthenpurayil, Neervaram PO, Anjani, Mob +91 9048133535</t>
  </si>
  <si>
    <t>Nandhitha T</t>
  </si>
  <si>
    <t>Nandhitha T, Pariyarath Puthenveedu, Neervaram PO, Anjani, Mob +91 6235095424</t>
  </si>
  <si>
    <t>T N Unnikrishnan</t>
  </si>
  <si>
    <t>E Madhavan Nair</t>
  </si>
  <si>
    <t>T N Unnikrishnan, Pariyarath Puthenveedu, Neervaram PO, Anjani, Mob +91 6235095424</t>
  </si>
  <si>
    <t>Kalliyani K</t>
  </si>
  <si>
    <t>Kalliyani K, Puthankode,Neervaram, Phone : 9020178259</t>
  </si>
  <si>
    <t>Mohanan Ganapathykolly</t>
  </si>
  <si>
    <t>Mohanan Ganapathykolly,Ganapathykolly(H) Neervaram, Phone : 9562960161</t>
  </si>
  <si>
    <t>Sudheer Ramnivas</t>
  </si>
  <si>
    <t>Kunjiraman Nambair</t>
  </si>
  <si>
    <t>Sudheer Ramnivas,Ramnivas(H) Neervaram, Phone : 9544256350</t>
  </si>
  <si>
    <t>Rosely K J</t>
  </si>
  <si>
    <t>Rosely K J, Pulickel, Neervaram PO, Anjani, Mob +91 9605372446</t>
  </si>
  <si>
    <t>Gopalakrishnan V</t>
  </si>
  <si>
    <t>Thirupathi Gowder</t>
  </si>
  <si>
    <t>Gopalakrishnan V, Vellambady,Cherukatoor, Phone : 9947951002</t>
  </si>
  <si>
    <t>Thankachan P J</t>
  </si>
  <si>
    <t>Thankachan  P J, Pallathu,Cherukatoor, Phone : 9744246236</t>
  </si>
  <si>
    <t>Devasiya Pallath</t>
  </si>
  <si>
    <t>Devasiya Pallath , Pallath(H) Cherukatoor, Phone : 9446034590</t>
  </si>
  <si>
    <t>Devassia K J</t>
  </si>
  <si>
    <t>Devassia K J, Kunnumel(H) Cherukatoor, Phone : 9947905381</t>
  </si>
  <si>
    <t>Merry E O</t>
  </si>
  <si>
    <t>Merry E O, Elampasseri,Cherukatoor, Phone : 8606723329</t>
  </si>
  <si>
    <t>K M Devassia</t>
  </si>
  <si>
    <t>K M Devassia Kuzhiyanimattam,Kuzhiyanimuttam(H)  Cherukatoor, Phone : 62829767754</t>
  </si>
  <si>
    <t>C Rajan</t>
  </si>
  <si>
    <t>C Rajan, Chozhiyath,Cherukatoor, Phone : 9495760039</t>
  </si>
  <si>
    <t>Lukose K V</t>
  </si>
  <si>
    <t>Lukose K V,  Kallakattu(H)  Cherukatoor, Phone : 9747343201</t>
  </si>
  <si>
    <t>Annie Kuriyakose</t>
  </si>
  <si>
    <t>Kuriyakose M M</t>
  </si>
  <si>
    <t>Annie Kuriyakose, Madaliakunnel,Cherukatoor, Phone : 9961621807</t>
  </si>
  <si>
    <t>Jose K C</t>
  </si>
  <si>
    <t>Jose K C, Kunnumel,Cherukatoor, Phone : 9847662198</t>
  </si>
  <si>
    <t>Paulose K J</t>
  </si>
  <si>
    <t>Paulose K J, Kunnumel,Cherukatoor, Phone : 9995405763</t>
  </si>
  <si>
    <t>Shylas K M</t>
  </si>
  <si>
    <t>Shylas Kunnumel , Kunnumel house, Cherukattoor PO, Phone : 9656314701</t>
  </si>
  <si>
    <t>Shyju Vadakkillathu</t>
  </si>
  <si>
    <t>Balagopala Kurup</t>
  </si>
  <si>
    <t xml:space="preserve">Shyju Vadakkillathu  , Vadakkillathu house,Cherukattoor PO ,Phone : </t>
  </si>
  <si>
    <t>Abdulla K</t>
  </si>
  <si>
    <t>Kunju Muhammad Kutty</t>
  </si>
  <si>
    <t>Abdulla K , Kollakandy, Anjukunnu(po)Attachirakunnu, Mob +91 9495025603</t>
  </si>
  <si>
    <t>Gopalan M K</t>
  </si>
  <si>
    <t>Gopalan M K, Mampally, Anjukunnu, Attachirakunnu, Mob +91 8281347235</t>
  </si>
  <si>
    <t>Venu R</t>
  </si>
  <si>
    <t>Rakavan</t>
  </si>
  <si>
    <t>Venu R, Chembotty, Kayakunnu PO, Chembotty, Mob +91 9961802679</t>
  </si>
  <si>
    <t>Raju C N</t>
  </si>
  <si>
    <t>Raju CN, Chembotty, Kayakunnu PO, Chembotty, Mob +91 9947383498</t>
  </si>
  <si>
    <t>Jimmi Jacob</t>
  </si>
  <si>
    <t>Chacko Kp</t>
  </si>
  <si>
    <t>Jimmi Jacob, Kolathettu, Kayakunnu PO, Chembotty, Mob +91 9995777224</t>
  </si>
  <si>
    <t>Aneesh V J</t>
  </si>
  <si>
    <t>Aneesh Jose, Vakkattail, Cherukattoor PO, Cherukattoor, Mob +91 9048673337</t>
  </si>
  <si>
    <t>Jose Vd</t>
  </si>
  <si>
    <t>Jose VD, Vakkattail, Cherukattoor PO, Cherukattoor, Mob +91 9048673337</t>
  </si>
  <si>
    <t>Biju K K</t>
  </si>
  <si>
    <t>Biju Kurian, Kappil, Anjukunnu, Chikkanamkunnu, Mob +91 7306792836</t>
  </si>
  <si>
    <t>George K T</t>
  </si>
  <si>
    <t>George K J, Kizhakedath, Anjukunnu, Chikkanamkunnu, Mob +91 7025236178</t>
  </si>
  <si>
    <t>Kowsalya Kumari</t>
  </si>
  <si>
    <t>Rajendra Gowdar</t>
  </si>
  <si>
    <t>Kowsalya Kumari, Chullivayal, Neervaram(PO), Chullivayal, Mob +91 9544035899</t>
  </si>
  <si>
    <t>Midhun P M</t>
  </si>
  <si>
    <t>Midhun PM, Pokkattu, Arinjarmala,Pachilakad, Mob +91 9400620295</t>
  </si>
  <si>
    <t>Kunjan A</t>
  </si>
  <si>
    <t>P.S Shanku</t>
  </si>
  <si>
    <t>Kunjan  A, Panakkal, Arinjermala(po)chundakunnu, Mob +91 9400680255</t>
  </si>
  <si>
    <t>Augustin M.A</t>
  </si>
  <si>
    <t>Augustin M.A, Muringamattom, Panamaram(po)Chundakunnu, Mob +91 9995520825</t>
  </si>
  <si>
    <t>Soyichan M A</t>
  </si>
  <si>
    <t>Soyichan M A, Muringamattom, Arinjermala(po)chundakunnu, Mob +91 9847651280</t>
  </si>
  <si>
    <t>Jose M.D</t>
  </si>
  <si>
    <t>Dominic</t>
  </si>
  <si>
    <t>Jose M.D, Muringamattom, Arinjermala(po)chundakunnu, Mob +91 9847602039</t>
  </si>
  <si>
    <t>Sibi M A</t>
  </si>
  <si>
    <t>Sibi M A, Muringamattom,  Arinjermala(po)chundakunnu, Mob +91 9074891249</t>
  </si>
  <si>
    <t>Joshy M J</t>
  </si>
  <si>
    <t>Joshy MJ, Muringamattom, Arinjarmala, Chundakunnu, Mob +91 9400621426</t>
  </si>
  <si>
    <t>Nisha Pk</t>
  </si>
  <si>
    <t>Kunjaan</t>
  </si>
  <si>
    <t>Nisha PK, Pokkattu, Arinjarmala,Pachilakad, Mob +91 9400620295</t>
  </si>
  <si>
    <t>Mohandas P D</t>
  </si>
  <si>
    <t>Mohandas PO, Pokkattu, Arinjarmala,Pachilakad, Mob +91 9400620295</t>
  </si>
  <si>
    <t>Manoj N N</t>
  </si>
  <si>
    <t>Manoj, Njarakattil, Arinjarmala, Anjukunnu, Mob +91 9947934841</t>
  </si>
  <si>
    <t>Sherlymon  N G</t>
  </si>
  <si>
    <t>Sherlymon, Niranilath, Arinjarmala, Chundakunnu, Mob +91 8078136144</t>
  </si>
  <si>
    <t>Chandran A K</t>
  </si>
  <si>
    <t>Krishnan Nambair</t>
  </si>
  <si>
    <t>Chandran A K, Amaya Nivas,Anjukunnu, Phone : 9048792815</t>
  </si>
  <si>
    <t>Raghavan Appattuvalappil</t>
  </si>
  <si>
    <t>Kunjikuttan</t>
  </si>
  <si>
    <t>Raghavan Appattuvalappil, Appattuvalappil(H) Anjukunne PO Palukunne, Phone : 9847024646</t>
  </si>
  <si>
    <t>Baby M A</t>
  </si>
  <si>
    <t>M V Augustine</t>
  </si>
  <si>
    <t>Baby MA , Madathikunnel,Anjukunnu, Phone : 9447219623</t>
  </si>
  <si>
    <t>Praveen K V</t>
  </si>
  <si>
    <t>Vijayakumar K P</t>
  </si>
  <si>
    <t>Praveen K V, Kalathinkal,Anjukunnu, Phone : 9496665204</t>
  </si>
  <si>
    <t>Krishnamohan K P</t>
  </si>
  <si>
    <t>Krishnamohan K P, Kalathinkal,Anjukunnu, Phone : 9207432202</t>
  </si>
  <si>
    <t>Sunitha P.J</t>
  </si>
  <si>
    <t>Parswa Kumar</t>
  </si>
  <si>
    <t>Sunitha P.J, Kalathinkal,Anjukunnu, Phone : 8943372171</t>
  </si>
  <si>
    <t>Janardhanan Nair, Sramadathil,Anjukunnu, Phone : 8086063257</t>
  </si>
  <si>
    <t>Prameela N.R</t>
  </si>
  <si>
    <t>Prabhachandran K</t>
  </si>
  <si>
    <t>Prameela N.R, Kalathinkal,Anjukunnu, Phone : 9946874634</t>
  </si>
  <si>
    <t>Mohanan K C</t>
  </si>
  <si>
    <t>Anathayya Gowder</t>
  </si>
  <si>
    <t>Mohanan K C, Kalathinkal,Anjukunnu, Phone : 9747053810</t>
  </si>
  <si>
    <t>Pankachakshi Kalathinkal</t>
  </si>
  <si>
    <t>Jinchandra Gosh</t>
  </si>
  <si>
    <t>Pankachakshi Kalathinkal, Kalathinkal(H) ,Anjukunnu, Phone : 9400697749</t>
  </si>
  <si>
    <t>Mathew K M</t>
  </si>
  <si>
    <t>Mathew K M, Kadalikkattil,Anjukunnu Phone : 9744445060</t>
  </si>
  <si>
    <t>Thomas K C</t>
  </si>
  <si>
    <t>Thomas K C, Thuruthel,Anjukunnu, Phone : 9495720170</t>
  </si>
  <si>
    <t>Prathesh K V</t>
  </si>
  <si>
    <t>Prathesh K V, Kalathinkal,Anjukunnu, Phone : 9447307577</t>
  </si>
  <si>
    <t>Narayana Sharma</t>
  </si>
  <si>
    <t>Shankaranrayanan</t>
  </si>
  <si>
    <t>Narayana Sharma, Eramangalam Illam,Anjukunnu, Phone : 6238387702</t>
  </si>
  <si>
    <t>T P Suresh Kumar</t>
  </si>
  <si>
    <t>Ramannambeesan</t>
  </si>
  <si>
    <t>T P Suresh kumar, Suresh nivas,Anjukunnu, Phone : 9562305405</t>
  </si>
  <si>
    <t>Vinod Kumar</t>
  </si>
  <si>
    <t>Ananthayyagowder</t>
  </si>
  <si>
    <t>Vinod Kumar, Kalathingal,Anjukunnu Ambalakandi, Phone : 9605517031</t>
  </si>
  <si>
    <t>Kamalakshi Kalvettukuzhil</t>
  </si>
  <si>
    <t>Ravunni</t>
  </si>
  <si>
    <t>Kamalakshi Kalvettukuzhil,Neervaram PO,9544105434</t>
  </si>
  <si>
    <t>Varghese Karakunnel</t>
  </si>
  <si>
    <t>Varghese Karakunnel, Karakunnel(H) Anjukunne, Phone : 9745833003</t>
  </si>
  <si>
    <t>Vasudeven Anupamanivas</t>
  </si>
  <si>
    <t>Kesavan Nambiar</t>
  </si>
  <si>
    <t>Vasudeven Anupamanivas, Anupamanivas(H)Anjukunnu PO,9947280357</t>
  </si>
  <si>
    <t>Ealikutty Mannarkuzhiyil</t>
  </si>
  <si>
    <t>Ealikutty Mannarkuzhiyil, Mannarkuzhiyil(H) Anjukunnu PO,9744380898</t>
  </si>
  <si>
    <t>Reveendran K M</t>
  </si>
  <si>
    <t>Reveendran KM,Chithirachembly,Anjukunnu PO,9497456807</t>
  </si>
  <si>
    <t>Padma Narayanan</t>
  </si>
  <si>
    <t>Vishnu Embran</t>
  </si>
  <si>
    <t>Padma Narayanan,Thusharam,Anjukunnu PO,9895345997</t>
  </si>
  <si>
    <t>Sasi Kumar</t>
  </si>
  <si>
    <t>Sasi Kumar, Koladapanakkal, Echome(Po)Edathumkunnu, Mob +91 9048569063</t>
  </si>
  <si>
    <t>Sanjeev Kumar</t>
  </si>
  <si>
    <t>Sanjeev Kumar, Koladapanakkal, Echome(Po)Edathumkunnu, Mob +91 9947875901</t>
  </si>
  <si>
    <t>Aleyama K.J</t>
  </si>
  <si>
    <t>Joseph C.M</t>
  </si>
  <si>
    <t>Aleyama K.J, Chembanthara, Anjukunnu, Edathumkunnu, Mob +91 9207974036</t>
  </si>
  <si>
    <t>Deveshan K</t>
  </si>
  <si>
    <t>Thirupathi Gawder</t>
  </si>
  <si>
    <t>Deveshan K, Kidachoor,Panamaram, Phone : 8606627204,9496714027</t>
  </si>
  <si>
    <t xml:space="preserve">SreeNivasan K , Sreevihar kidachoor,Panamaram, Phone : 9961284750 </t>
  </si>
  <si>
    <t>Nagaveni K S</t>
  </si>
  <si>
    <t>Shandaraj Gawder</t>
  </si>
  <si>
    <t>Nagaveni K S , Sreevihar kidachoor,Panamaram, Phone : 9447537426</t>
  </si>
  <si>
    <t>V E Sreenivasan</t>
  </si>
  <si>
    <t>Enkitta Gawder</t>
  </si>
  <si>
    <t>V E Sreenivasan, Vaanimoola,Eranellor, Phone : 9747940991</t>
  </si>
  <si>
    <t>Rajagopal Vanimoola</t>
  </si>
  <si>
    <t>Rajagopal Vanimoola ,Vanimoola(H) Panamaram, Phone : 9497076504</t>
  </si>
  <si>
    <t>Mini M A</t>
  </si>
  <si>
    <t>Anantha Gawder</t>
  </si>
  <si>
    <t>Mini M A, Vanimoola,Panamaram, Phone : 965030924</t>
  </si>
  <si>
    <t>Anusree Eranelloor</t>
  </si>
  <si>
    <t>Anusree Eranelloor, Eranelloor(H) Panamaram, Phone : 9605765246</t>
  </si>
  <si>
    <t>Sreejith E S</t>
  </si>
  <si>
    <t>Sarankan Pani</t>
  </si>
  <si>
    <t>Sreejith E S, Sreenilayam,Panamaram, Phone : 994726971</t>
  </si>
  <si>
    <t>P Sujatha</t>
  </si>
  <si>
    <t>Deveshan</t>
  </si>
  <si>
    <t xml:space="preserve"> P Sujatha, Krishna Nivas,Panamaram, Phone : 9605198223</t>
  </si>
  <si>
    <t>G D Gopalakrishnan</t>
  </si>
  <si>
    <t>G D Gopalakrishnan, Krishna Nivas,Panamaram, Phone : 9605198223</t>
  </si>
  <si>
    <t>Supal K G</t>
  </si>
  <si>
    <t>E D Gopalakrishnan</t>
  </si>
  <si>
    <t>Supal K G, Krishna Nivas,Panamaram, Phone : 9605198223</t>
  </si>
  <si>
    <t>Radhakrishnan Eranelloor</t>
  </si>
  <si>
    <t>Anandhakrishnan</t>
  </si>
  <si>
    <t>Radhakrishnan Eranelloor,Eranelloor(H) Panamaram, Phone : 960530924</t>
  </si>
  <si>
    <t>Prisident Vaishnava Samajam</t>
  </si>
  <si>
    <t>Temble</t>
  </si>
  <si>
    <t>Prisident Vaishnava Samajam , Eranelloor,Panamaram, Phone : 4935220129</t>
  </si>
  <si>
    <t>Sasikala Eranelloor</t>
  </si>
  <si>
    <t>Radakrishnan</t>
  </si>
  <si>
    <t>Sasikala Eranelloor,Eranelloor(H) Panamaram, Phone : 9605030924</t>
  </si>
  <si>
    <t>Raman K</t>
  </si>
  <si>
    <t>Raman K, SruthiLayam,Panamaram, Phone : 9605164530</t>
  </si>
  <si>
    <t>Omana A N</t>
  </si>
  <si>
    <t>Omana  , Azhekal,Cherukattor,Mob +91 9497305324</t>
  </si>
  <si>
    <t>Varghese Kottar Mukalel</t>
  </si>
  <si>
    <t>Varghese Kottar Mukalel,Kottar Mukalel(H) Anjukunne  PO Kaipattukunne, Phone : 9847686145</t>
  </si>
  <si>
    <t>Saji Madathil</t>
  </si>
  <si>
    <t>Saji Madathil  , Madathil House,Arinjerimala Kaippattukunnu, Phone : 9744246441</t>
  </si>
  <si>
    <t>Joseph Manjapuzhathondiyil</t>
  </si>
  <si>
    <t>Joseph Manjapuzhathondiyil, Manjapuzhathondiyil(H) Arinjerimala Kaippattukunnu, Phone : 9961567380</t>
  </si>
  <si>
    <t>Baby M A, Madathil House,Arinjerimala Kaippattukunnu, Phone : 7025513048</t>
  </si>
  <si>
    <t xml:space="preserve">Merry Kutty Stephen </t>
  </si>
  <si>
    <t>Stephen P.J</t>
  </si>
  <si>
    <t>Merry Kutty Stephen , Punnasheril(H) Eachome Kaippattukunnu, Phone : 9961272424</t>
  </si>
  <si>
    <t>Jose Punnasheril</t>
  </si>
  <si>
    <t>Jose Punnasheril, Punnasheril(H) , Anjukunnu, Phone : 9747420920</t>
  </si>
  <si>
    <t>Jose P D</t>
  </si>
  <si>
    <t>Jose Pathirimalayil, Pathirimalayil(H) Arinjerimala Kaippattukunnu, Phone : 9497888557</t>
  </si>
  <si>
    <t>Baiju M C</t>
  </si>
  <si>
    <t>Chummav</t>
  </si>
  <si>
    <t>Baiju M C, Manimalaparambil, Arinjerimala Kaippattukunnu, Phone : 9656776251</t>
  </si>
  <si>
    <t>Philomina M S</t>
  </si>
  <si>
    <t>Philomina Madathil , Madathil House,Arinjerimala Kaippattukunnu, Phone : 9744914586</t>
  </si>
  <si>
    <t>Elsy Pankott</t>
  </si>
  <si>
    <t>Augusthin</t>
  </si>
  <si>
    <t>Elsy Pankott, Pankott(H) Echome Arinjerimala, Phone : 9745691748</t>
  </si>
  <si>
    <t xml:space="preserve"> James M J</t>
  </si>
  <si>
    <t>M J James, Manimalaparambil,Arinjermala, Phone : 9961258074</t>
  </si>
  <si>
    <t>Biju Manimalaparambil</t>
  </si>
  <si>
    <t>Chummar</t>
  </si>
  <si>
    <t>Biju Manimalaparambil, Manimalaparambil(H)  Arinjermala, Phone : 9947316735</t>
  </si>
  <si>
    <t>Vinu K U</t>
  </si>
  <si>
    <t>Vinu KU, Kumblamkuzhiyil, Anjukunnu, Kaipattukunnu, Mob +91 9497305543</t>
  </si>
  <si>
    <t>Shamsudhen K M</t>
  </si>
  <si>
    <t>Moosa Haji</t>
  </si>
  <si>
    <t>Shamsudhen,Kadanoli,Cherukattor Mob 91+ 9447400140</t>
  </si>
  <si>
    <t>Ammu V</t>
  </si>
  <si>
    <t>Ammu V, Kkanchira, Anjukunnu, Kakkanchira, Mob +91 9633173517</t>
  </si>
  <si>
    <t>Baburaj K</t>
  </si>
  <si>
    <t xml:space="preserve"> Vellan</t>
  </si>
  <si>
    <t>Baburaj K, Kakkanchira, Anjukunnu, Kakkanchira, Mob +91 9496916518</t>
  </si>
  <si>
    <t xml:space="preserve">Binu P V </t>
  </si>
  <si>
    <t>Binu P V ,Pullattukudi,Anjukunnu, Mob+91 9946579453</t>
  </si>
  <si>
    <t>Suvarnakumari Chandrapura</t>
  </si>
  <si>
    <t>Chandrappa</t>
  </si>
  <si>
    <t>Suvarnakumari Chandrapura, Chandrapura(H) Neervaram, Phone : 9605765246</t>
  </si>
  <si>
    <t>Renjith C R</t>
  </si>
  <si>
    <t>Raveendran Ck</t>
  </si>
  <si>
    <t>Renjith C R, Chemmanattu thazhe, Kayakunnu PO, Kambathumkunnu, Mob +91 9747052040</t>
  </si>
  <si>
    <t>Kamala Devi PG</t>
  </si>
  <si>
    <t>Viswanadan</t>
  </si>
  <si>
    <t>Kamala Devi PG, Puthussery, Kayakunnu PO, Kambathumkunnu, Mob +91 8113086482</t>
  </si>
  <si>
    <t>Shobana K</t>
  </si>
  <si>
    <t>Govindan Kt</t>
  </si>
  <si>
    <t>Shobana K, Aswathi, Kayakunnu PO, Kambathumkunnu, Mob +91 9846379628</t>
  </si>
  <si>
    <t>Aysha Kuthukallingal</t>
  </si>
  <si>
    <t>Aysha Kuthukallingal,kuthukallingal(H) Anjukunne PO Kappumkunnu, Phone : 6238220731</t>
  </si>
  <si>
    <t>Muthira Ali</t>
  </si>
  <si>
    <t>Muthira Ammed</t>
  </si>
  <si>
    <t>MuthiraAli,Anjukunne PO Kappamkunne, Phone : 9961274930</t>
  </si>
  <si>
    <t>Ashraf Kuthukallingal</t>
  </si>
  <si>
    <t>Soopi</t>
  </si>
  <si>
    <t>Ashraf Kuthukallingal,kuthukallingal(H),Anjukunne PO Kappamkunnu, Phone : 9480121037</t>
  </si>
  <si>
    <t>Mohanan P S</t>
  </si>
  <si>
    <t>Mohanan Pathamkuzhyil, Pathamkuzhyil(H) Anjukunnu po,Kappamkunnu Ph9495456863</t>
  </si>
  <si>
    <t>Saji K T</t>
  </si>
  <si>
    <t>Saji Kappiyarumalayil,  Kappiyarumalayil(H) Anjukunnnu, Kappumkunnu, Phone : 9562768619</t>
  </si>
  <si>
    <t>Mathew K V</t>
  </si>
  <si>
    <t>Mathew K V , Kappiryarumalayill,Anjukunnnu Kappumkunnu, Phone : 9847869885</t>
  </si>
  <si>
    <t>Lisy T.L</t>
  </si>
  <si>
    <t>Tomy</t>
  </si>
  <si>
    <t>Lisy T.L, Thekanal(H)  Anjukunnu po, 755893124</t>
  </si>
  <si>
    <t>Varghese K M</t>
  </si>
  <si>
    <t>Varghese Karipra, Karipra (h) Anjukunnu po,Phone :9446705335</t>
  </si>
  <si>
    <t>Elsi</t>
  </si>
  <si>
    <t>Elsi Karipra (h) Anjukunnu p o, Phone : 9497114975</t>
  </si>
  <si>
    <t>Joseph T L</t>
  </si>
  <si>
    <t>Joseph T L , Thuruthipally (H), Anjukunnu PO ,Mob; 9847221903</t>
  </si>
  <si>
    <t>P S Uma Maheshwaran</t>
  </si>
  <si>
    <t xml:space="preserve"> P S Uma maheshwaran, Katrapalli,Cherukattor,Mob+91 6238267650</t>
  </si>
  <si>
    <t>E K Balakrishna Nair</t>
  </si>
  <si>
    <t>Raman Kutty Nambiar</t>
  </si>
  <si>
    <t>E K Balakrishna Nair,Karthika,Cherukattor,Mob+91 9656147941</t>
  </si>
  <si>
    <t>Vijayakumar E.K</t>
  </si>
  <si>
    <t>Vijayakumar E.K,Aswathi,Cherukattor ,Mob+91 9995762230</t>
  </si>
  <si>
    <t>Janardhanan Nair, E K Swathinivas  Cherukattor,Mob+9 18943330519</t>
  </si>
  <si>
    <t>P.C Hemalatha</t>
  </si>
  <si>
    <t>Chappn  Nair</t>
  </si>
  <si>
    <t>P.C Hemalatha,Meethal Veedu,Cherkattor,Mob+91 9961217513</t>
  </si>
  <si>
    <t>Brijith Joseph</t>
  </si>
  <si>
    <t>Brijith Joseph, Edayath , Kayakunnu PO , Mob: 7510888221</t>
  </si>
  <si>
    <t>Jose Varghese</t>
  </si>
  <si>
    <t>Jose Varghese, Kandayath,Kayakunn PO Phone No:9745014221</t>
  </si>
  <si>
    <t>Binu Kurian</t>
  </si>
  <si>
    <t>Binu Kurian , Mundavelimukalel,Kayakunnu PO Phone No:9605004107</t>
  </si>
  <si>
    <t>Devasia PG</t>
  </si>
  <si>
    <t>Devasia PG , Puthiyedath,Kayakunnu PO Phone No:9567711627</t>
  </si>
  <si>
    <t>Prithvidas K S</t>
  </si>
  <si>
    <t>K Chandraprabhan</t>
  </si>
  <si>
    <t>Prithvidas K S, Dasnivas,Kayakunne, Phone : 9633168218</t>
  </si>
  <si>
    <t>Babu Rajendren K</t>
  </si>
  <si>
    <t xml:space="preserve">Kunjikrishnan </t>
  </si>
  <si>
    <t>Babu Rajendren K, Sreepadmam(H) Panamaram, Phone : 9447322964</t>
  </si>
  <si>
    <t>Jayadevan Sreepadmam</t>
  </si>
  <si>
    <t>Jayadevan Sreepadmam, Sreepadmam(H),Kayakunne, Phone : 9947650390</t>
  </si>
  <si>
    <t>Subash Chandran</t>
  </si>
  <si>
    <t>Subash Chandran, Sreepadmam,Panamaram, Phone : 9947650390</t>
  </si>
  <si>
    <t>Jayaprakash Sreepadmam</t>
  </si>
  <si>
    <t>Kunjikrishnan Nambair</t>
  </si>
  <si>
    <t>Jayaprakash Sreepadmam, Sreepadmam(H),Panamaram, Phone : 9947650390</t>
  </si>
  <si>
    <t>Babu P P</t>
  </si>
  <si>
    <t>Babu P P , Poonooli , Panamaram PO , Mob; 9745127308, 9562127308</t>
  </si>
  <si>
    <t>Elsamma George</t>
  </si>
  <si>
    <t>Elsamma George,Poonooli,Panamaram PO,9605886825</t>
  </si>
  <si>
    <t>Annamma Puthussery</t>
  </si>
  <si>
    <t>Annamma Puthussery, Puthussery(H) ,Panamaram PO,9656838300</t>
  </si>
  <si>
    <t>Johny P J</t>
  </si>
  <si>
    <t>Johny P J,Puthussery,Panamaram PO,9656838300</t>
  </si>
  <si>
    <t>Joseph A C</t>
  </si>
  <si>
    <t>Joseph A C,Alungalkarottu,Panamaram PO,9495669411</t>
  </si>
  <si>
    <t>Thomas A C</t>
  </si>
  <si>
    <t>Thomas A C,Kavummuriyil,Panamaram PO,9961766318</t>
  </si>
  <si>
    <t>Mary P M</t>
  </si>
  <si>
    <t>Mary PM, Poonoli house, Kayakunnu PO, Kayakunnu, Mob +91 9207817857</t>
  </si>
  <si>
    <t>Jose Mathew</t>
  </si>
  <si>
    <t>Mathew Km</t>
  </si>
  <si>
    <t>Jose Mathew, Kunnummel, Kayakunnu PO, Kayakunnu, Mob +91 9605061091</t>
  </si>
  <si>
    <t>Anees Jose</t>
  </si>
  <si>
    <t>Anees Jose, Mannokulathil, Kayakunnu PO, Kayakunnu, Mob +91 8157045417</t>
  </si>
  <si>
    <t>Thomas M J</t>
  </si>
  <si>
    <t>Joseph Mv</t>
  </si>
  <si>
    <t>Thomas MJ, Munduveliyil, Kayakunnu PO, Kayakunnu, Mob +91 8590877305</t>
  </si>
  <si>
    <t>Lena Tess Pradeep</t>
  </si>
  <si>
    <t>Mathew Mm</t>
  </si>
  <si>
    <t>Lena Tess Pradeep, Mannokulathil, Kayakunnu PO, Kayakunnu, Mob +91 8113020169</t>
  </si>
  <si>
    <t>Manju Jose</t>
  </si>
  <si>
    <t>Manju Jose, Mannokulathil, Kayakunnu PO, Kayakunnu, Mob +91 8113020169</t>
  </si>
  <si>
    <t>Bindu Jose, Kunnummel, Kayakunnu PO, Kayakunnu, Mob +91 9605061091</t>
  </si>
  <si>
    <t>Annakkutty Mathew</t>
  </si>
  <si>
    <t>Annakkutty Mathew, Thayyil, Nadavayal PO, Kayakunnu, Mob +91 9947714512</t>
  </si>
  <si>
    <t>Mathew T J</t>
  </si>
  <si>
    <t>Mathew T J, Thayyil, Nadavayal PO, Kayakunnu, Mob +91 9947714512</t>
  </si>
  <si>
    <t>Jijeesh George</t>
  </si>
  <si>
    <t>Varkey P V</t>
  </si>
  <si>
    <t>Jijeesh George, Pathickel, Nadavayal PO, Kayakunnu, Mob +91 7012361887</t>
  </si>
  <si>
    <t>Mathew P V</t>
  </si>
  <si>
    <t>Mathew P V, Pathickel, Nadavayal PO, Kayakunnu, Mob +91 9526747228</t>
  </si>
  <si>
    <t>Sebastian Mathew</t>
  </si>
  <si>
    <t>Sebastian Mathew, Thondiparambil, Nadavayal PO, Kayakunnu, Mob +91 9061042233</t>
  </si>
  <si>
    <t xml:space="preserve">Jose O.M </t>
  </si>
  <si>
    <t>Mathai T K</t>
  </si>
  <si>
    <t>Jose O.M Olikkal ,Cherukattor ,Mob+91 9847575164</t>
  </si>
  <si>
    <t>Mathai T.K</t>
  </si>
  <si>
    <t xml:space="preserve">Mathai T.K ,Olikkal , Cherukattor  Mob+91 9400645016 </t>
  </si>
  <si>
    <t>Roy P.J</t>
  </si>
  <si>
    <t>Jose P.A</t>
  </si>
  <si>
    <t>Roy P.J,Parekattil,Cheukattor Mob+91 9645564316</t>
  </si>
  <si>
    <t>Leela P</t>
  </si>
  <si>
    <t>Leela ,Parekattil,Cherukattor Mob 91+ 9846548495</t>
  </si>
  <si>
    <t>Mammu Haji</t>
  </si>
  <si>
    <t>P Usman ,Puthukudy,Cherukattor, Mob+91 9447328891</t>
  </si>
  <si>
    <t>Joseph T.C</t>
  </si>
  <si>
    <t>Joseph T.C, Thaithara, Anjukunnu, Koovanmoola, Mob +91 9656508567</t>
  </si>
  <si>
    <t>Chacko T J</t>
  </si>
  <si>
    <t>Chacko T J, Thaithara, Anjukunnu, Koovanmoola, Mob +91 9947145618</t>
  </si>
  <si>
    <t>Devasia K D</t>
  </si>
  <si>
    <t>Devasia , Kunjiparayil, Anjukunnu, Kundala, Mob +91 7025545716</t>
  </si>
  <si>
    <t>Abilash Paul</t>
  </si>
  <si>
    <t>Abilash Paul, Paraimattathil, Anjukunnu, Kundala, Mob +91 9446162652</t>
  </si>
  <si>
    <t>Sreelatha K P</t>
  </si>
  <si>
    <t>Sreelatha K P, Vandanalayam, Neervaram(PO), Kundalvayal, Mob +91 9745915847</t>
  </si>
  <si>
    <t>Padma Prabhan K A</t>
  </si>
  <si>
    <t>Adhi Gawder</t>
  </si>
  <si>
    <t>Padma Prabhan K A, Vandanalayam, Neervaram(PO), Kundalvayal, Mob +91 9745915847</t>
  </si>
  <si>
    <t>Sherin Ambasseriyil</t>
  </si>
  <si>
    <t>Sherin Ambasseriyil, Ambasseriyil(H) Neervaram, Phone : 9744246231</t>
  </si>
  <si>
    <t>Shyju Md</t>
  </si>
  <si>
    <t>Shyju MD, Manalvayal, Kayakunnu PO, Kurukanmoola, Mob +91 9947949855</t>
  </si>
  <si>
    <t>Baby Thomas</t>
  </si>
  <si>
    <t>Baby Thomas, Thuruthissery, Kayakunnu PO, Kurukanmoola, Mob +91 9447700698</t>
  </si>
  <si>
    <t>Padmavijayakumar N D</t>
  </si>
  <si>
    <t>Devachandra Gowdar</t>
  </si>
  <si>
    <t>Padmavijayakumar N D, Padmalayam, Neervaram PO, Sree Mahaveer Nagar, Mob +91 6282763842</t>
  </si>
  <si>
    <t>Madhukala P P</t>
  </si>
  <si>
    <t>Shesh Kumar Y G</t>
  </si>
  <si>
    <t>Madhukala P P, Yoogimoola, Neervaram(PO), Manjavayal, Mob +91 9447537390</t>
  </si>
  <si>
    <t>K Raveendran Nair</t>
  </si>
  <si>
    <t>K  Raveendran Nair, Kunnath HO,Neervaram, Phone : 9497885135</t>
  </si>
  <si>
    <t>Neelakandan Nair</t>
  </si>
  <si>
    <t>Manoj Kumar, Manakkal,Neervaram, Phone : 9846047242</t>
  </si>
  <si>
    <t>Gopalan Nair, Mathaliyil,Neervaram, Phone : 8943406744</t>
  </si>
  <si>
    <t>Sudhesh T C</t>
  </si>
  <si>
    <t>Sudhesh T C , Ganapathykolly,Neervaram, Phone : 7902419658</t>
  </si>
  <si>
    <t>Kesavan P</t>
  </si>
  <si>
    <t>Kesavan P, Manalvayal,Neervaram, Phone : 9846046616</t>
  </si>
  <si>
    <t>Jilson V</t>
  </si>
  <si>
    <t>Jilson V, Nelledath,Neervaram, Phone : 9544199369</t>
  </si>
  <si>
    <t>Sughatha Vettikattukunnel</t>
  </si>
  <si>
    <t>Sughatha Vettikattukunnel, Vettikattukunnel(H) Neervaram, Phone : 9744220858</t>
  </si>
  <si>
    <t>Varkey A T</t>
  </si>
  <si>
    <t>A V Thomas</t>
  </si>
  <si>
    <t>Varkey A T, Ambasseril,Neervaram, Phone : 6238226078</t>
  </si>
  <si>
    <t>Sreedharan N</t>
  </si>
  <si>
    <t>Kunjanandhan Nair</t>
  </si>
  <si>
    <t>Sreedharan N. Manalvayal, Manalvayal(H) Neervaram, Phone : 9656989363</t>
  </si>
  <si>
    <t>Ravendran K P</t>
  </si>
  <si>
    <t>Shankaran Nair</t>
  </si>
  <si>
    <t>Ravendran K P, Puthanveed,Neervaram, Phone : 9847904950</t>
  </si>
  <si>
    <t>Chandramathi V N</t>
  </si>
  <si>
    <t>Chandramathi V N, Kulathoor,Neervaram, Phone : 9562982779</t>
  </si>
  <si>
    <t>Geetha Manvayal</t>
  </si>
  <si>
    <t>Geetha Manvayal, Manvayal(H) Neervaram, Phone : 9645938934</t>
  </si>
  <si>
    <t>Suseela Manvayal</t>
  </si>
  <si>
    <t>Suseela Manvayal, Manvayal(H)Neervaram, Phone : 9961350015</t>
  </si>
  <si>
    <t>Sarojini K P</t>
  </si>
  <si>
    <t>Sarojini K P, Chakkunel,Neervaram, Phone : 9947506398</t>
  </si>
  <si>
    <t>Sunada K</t>
  </si>
  <si>
    <t>Ramakrishnan P O</t>
  </si>
  <si>
    <t>Sunada K, Pilakandy, Neervaram(PO), Manjavayal, Mob +91 7012336621</t>
  </si>
  <si>
    <t>Sruthika Y S</t>
  </si>
  <si>
    <t>Santha Raju Gowda</t>
  </si>
  <si>
    <t>Sruthika Y S, Yoogimoola, Neervaram(PO), Manjavayal, Mob +91 9447537390</t>
  </si>
  <si>
    <t>Naghakumar M E</t>
  </si>
  <si>
    <t>Eghitta Gowder</t>
  </si>
  <si>
    <t>Naghakumar M E, Manjavayal, Neervaram(PO), Manjavayal, Mob +91 8310518324</t>
  </si>
  <si>
    <t>Shilpa Anil Kumar</t>
  </si>
  <si>
    <t>Enghitta Gowder</t>
  </si>
  <si>
    <t>Shilpa Anil kumar, Manjavayal, Neervaram(PO), Manjavayal, Mob +91 9388104920</t>
  </si>
  <si>
    <t>M E Abhinadhanakumar</t>
  </si>
  <si>
    <t>Engitta Gowder</t>
  </si>
  <si>
    <t>M E Abhinadhanakumar, Manjavayal, Neervaram(PO), Manjavayal, Mob +91 8281404335</t>
  </si>
  <si>
    <t>Nagarathnam P P</t>
  </si>
  <si>
    <t>Padmanabhan Nambiar P T</t>
  </si>
  <si>
    <t>Nagarathnam P P,MathothPadmasree,Anjukunnu P O 9497831440</t>
  </si>
  <si>
    <t>Dr.Mp Sreedaran</t>
  </si>
  <si>
    <t>Padmaya Gawder</t>
  </si>
  <si>
    <t>Dr.MP Sreedaran,MathothPadmasree,Anjukunnu PO,9846769009</t>
  </si>
  <si>
    <t>Subadhra M</t>
  </si>
  <si>
    <t>Brammasuryan</t>
  </si>
  <si>
    <t>Subadhra M ,MathothPrabhadamandiram,Anjukunnu PO,9387751943</t>
  </si>
  <si>
    <t>Vijaya Rajan</t>
  </si>
  <si>
    <t>Vijaya Rajan,Mathoth Sreenilayam,Anjukunnu PO,7907783425</t>
  </si>
  <si>
    <t>Surendran M P</t>
  </si>
  <si>
    <t>Surendran M P,Mathoth,Anjukunnu,9744687002</t>
  </si>
  <si>
    <t>Manoj Prabadamanadiram</t>
  </si>
  <si>
    <t>Manoj Prabadamanadiram,Prabadamanadiram(H) Anjukunu PO,9387751944</t>
  </si>
  <si>
    <t>Santhosh Kumar</t>
  </si>
  <si>
    <t>Chandra Prabha Gawder</t>
  </si>
  <si>
    <t>Santhosh Kumar,Vijayamandiram,Anjukunnu PO,9447434015</t>
  </si>
  <si>
    <t>Soumesh Mathothpadmasree</t>
  </si>
  <si>
    <t>Soumesh Mathothpadmasree,Mathothpadmasree(H) Anjukunnu PO,9846769009</t>
  </si>
  <si>
    <t>Padmasujithra Mathoth</t>
  </si>
  <si>
    <t>Lakshmi Sha</t>
  </si>
  <si>
    <t>Padmasujithra Mathoth,Mathoth (H) Anjukunnu PO,9846769009</t>
  </si>
  <si>
    <t>Mahaveeran M</t>
  </si>
  <si>
    <t>Mallikarjunan</t>
  </si>
  <si>
    <t>Mahaveeran M,Mathoth,Anjukunnu PO,9961498977</t>
  </si>
  <si>
    <t>Priya K M</t>
  </si>
  <si>
    <t>Priya K M,Mathoth,Anjukunnu PO,9495585130</t>
  </si>
  <si>
    <t>Sreenivasan Poolackal</t>
  </si>
  <si>
    <t>Easwaran Embral</t>
  </si>
  <si>
    <t>Sreenivasan Poolackal, Poolackal(H) Anjukunnu PO,9495785446</t>
  </si>
  <si>
    <t>Madusudanan Poolackal</t>
  </si>
  <si>
    <t>Madusudanan Poolackal, Poolackal(H)AnjukunuuPO,9447444734</t>
  </si>
  <si>
    <t>Suresh Babu,Mathoth,Anjukunnu PO,9446891780</t>
  </si>
  <si>
    <t>Krishnan Mohanan</t>
  </si>
  <si>
    <t>Krishnan Mohanan, Harisree,Panamaram, Phone : 9495259955</t>
  </si>
  <si>
    <t>Hari Prasad</t>
  </si>
  <si>
    <t>Krishna Mohanan</t>
  </si>
  <si>
    <t>Hari Prasad, Harisree,Panamaram, Phone : 9495259955</t>
  </si>
  <si>
    <t>Muraly Krishnan</t>
  </si>
  <si>
    <t>Muraly Krishnan, Harisree,Panamaram, Phone : 9495259955</t>
  </si>
  <si>
    <t>Mohanan T G, Thekkeyil,Panamaram, Phone : 8593873580</t>
  </si>
  <si>
    <t>Vijaya Kumar M K</t>
  </si>
  <si>
    <t>Krishna Gowder</t>
  </si>
  <si>
    <t>Vijaya Kumar M K, Mecheri,Panamaram, Phone : 9497804544</t>
  </si>
  <si>
    <t>Sathyan K K</t>
  </si>
  <si>
    <t>Sathyan K K, Kizhakkekkara,Panamaram, Phone : 9495065642</t>
  </si>
  <si>
    <t>Sreenivasan M K</t>
  </si>
  <si>
    <t>SreeNivasan M K, Mecheri,Panamaram, Phone : 9947911268</t>
  </si>
  <si>
    <t>Renjith M L</t>
  </si>
  <si>
    <t>Lakshmi Kandhu</t>
  </si>
  <si>
    <t>Renjith M L, Krishna vihar,panamaram Phone : 9847868324</t>
  </si>
  <si>
    <t>Remya M L</t>
  </si>
  <si>
    <t>Remya M L, Krishna vihar,Panamaram, Phone : 9961461363</t>
  </si>
  <si>
    <t>Sarvamangla D L</t>
  </si>
  <si>
    <t>Sreenivasan</t>
  </si>
  <si>
    <t>Sarvamangla D L, Sree Santhi Nilayam,Panamaram, Phone : 9656053903</t>
  </si>
  <si>
    <t>Akhilesh V S</t>
  </si>
  <si>
    <t>Akhilesh V S, Sree Santhi Nilayam,Panamaram, Phone : 9656053903</t>
  </si>
  <si>
    <t>Abilash V S</t>
  </si>
  <si>
    <t>Abilash V S, Sree Santhi Nilayam,Panamaram, Phone : 9539726563</t>
  </si>
  <si>
    <t>Nikhil A K</t>
  </si>
  <si>
    <t>Krishna Rajendra Prasad</t>
  </si>
  <si>
    <t>Nikhil A K, Bhakthi Nivas,Panamaram, Phone : 9447643424</t>
  </si>
  <si>
    <t>Rakesh M L</t>
  </si>
  <si>
    <t>Rakesh M L, LakshmiNivas,Panamaram, Phone : 9947633434</t>
  </si>
  <si>
    <t>Mary T T</t>
  </si>
  <si>
    <t>Mary T T, Mayil kunnel, Echome (po),Mukramoola, Mob +91 9744806410</t>
  </si>
  <si>
    <t>Aley TT</t>
  </si>
  <si>
    <t>Aley TT, Thekkekara, Echome (po),Mukramoola, Mob +91 9656911048</t>
  </si>
  <si>
    <t>Sajan M O</t>
  </si>
  <si>
    <t>Sajan MO, Mayil kunnel, Anjukunnu, Mukramoola, Mob +91 9946928085</t>
  </si>
  <si>
    <t>Sibi P.T</t>
  </si>
  <si>
    <t>Sibi P.T, Puthukadath, Echome,Mukramoola, Mob +91 9947006511</t>
  </si>
  <si>
    <t>Divakaran VG</t>
  </si>
  <si>
    <t>Divakaran VG, Sreyas , Neervaram PO, Mukramoola, Mob +91 9447518175</t>
  </si>
  <si>
    <t>Parasuraman V</t>
  </si>
  <si>
    <t>Parasuraman V, Vaduvana, Neervaram PO, Neervaram, Mob +91 8606625724</t>
  </si>
  <si>
    <t>A V Saloojana</t>
  </si>
  <si>
    <t>Raju B L</t>
  </si>
  <si>
    <t>A V Saloojana, Bakthi Nivas, Neervaram PO, Mukramoola, Mob +91 8281055694</t>
  </si>
  <si>
    <t>Stajeesh M C</t>
  </si>
  <si>
    <t>Chacko M J</t>
  </si>
  <si>
    <t>Stajeesh M C, Maniyattel, Neervaram PO, Mukramoola, Mob +91 9446163010</t>
  </si>
  <si>
    <t>Sumathi M</t>
  </si>
  <si>
    <t>M Raman</t>
  </si>
  <si>
    <t>Sumathi M, Mukramoola Nedumkunnu, Neervaram(PO), Nedumkunnu, Mob +91 9497757096</t>
  </si>
  <si>
    <t>Joshy Chacko</t>
  </si>
  <si>
    <t>Chacko Km</t>
  </si>
  <si>
    <t>Joshy Chacko, Kizhakkanadiyil House, Neervaram PO, Neervaram, Mob +91 9061942171</t>
  </si>
  <si>
    <t>Padmalatha P N</t>
  </si>
  <si>
    <t>Ananda Raju</t>
  </si>
  <si>
    <t>Padmalatha P N, Dinesh mandir House, Neervaram PO, Neervaram, Mob +91 9947753207</t>
  </si>
  <si>
    <t>N Kunjan</t>
  </si>
  <si>
    <t>Das</t>
  </si>
  <si>
    <t>N Kunjan, Mankulam Parambil, Neervaram PO, Neervaram, Mob +91 9496779027</t>
  </si>
  <si>
    <t>John Chacko</t>
  </si>
  <si>
    <t>Chacko K M</t>
  </si>
  <si>
    <t>John Chacko, Kizhakanadiyil, Neervaram(PO), Panamaram, Mob +91 9544463294</t>
  </si>
  <si>
    <t>Y D Prasad</t>
  </si>
  <si>
    <t>Y D Prasad, Yoogimoola, Neervaram PO, Neervaram, Mob +91 8606364926</t>
  </si>
  <si>
    <t>Remya Jose</t>
  </si>
  <si>
    <t>Alexander</t>
  </si>
  <si>
    <t>Remya Jose, Madathikunnel, Panamaram PO, Neervaram, Mob +91 9605398856</t>
  </si>
  <si>
    <t>Mariyama Alexander</t>
  </si>
  <si>
    <t>Mariyama Alexander, Madathikunnel, Panamaram PO, Neervaram, Mob +91 9605398856</t>
  </si>
  <si>
    <t>Pradeep Kumar V V</t>
  </si>
  <si>
    <t>Varthamana Gowder</t>
  </si>
  <si>
    <t>Pradeep Kumar V V, Yogimoola,Neervaram, Phone : 9747597084</t>
  </si>
  <si>
    <t>Pushpalatha Y D</t>
  </si>
  <si>
    <t>Pushpalatha Y D, Yogimoola,Neervaram, Phone : 8113935012</t>
  </si>
  <si>
    <t>Y S Chandraprabha</t>
  </si>
  <si>
    <t>Shantharaj Gowder</t>
  </si>
  <si>
    <t>Y S ChandraPrabha, Onivayal,Neervaram, Phone : 7510637262</t>
  </si>
  <si>
    <t>Govindan Kutty</t>
  </si>
  <si>
    <t>Vinod Kumar, Shanthsalayam, Neervaram PO, Oniwayal, Mob +91 9496915875</t>
  </si>
  <si>
    <t>Thresiamma Mathew</t>
  </si>
  <si>
    <t>Thresiamma Mathew, Edapazhathil, Pallikunnu, Pallikunnu, Mob +91 9496111434</t>
  </si>
  <si>
    <t>Sarada K</t>
  </si>
  <si>
    <t>Kuttan Nambiar</t>
  </si>
  <si>
    <t>Sarada K, Thozhukattuputhenveed, Anjukunnu, Pallimukk, Mob +91 9562713503</t>
  </si>
  <si>
    <t xml:space="preserve">Shantharaj  </t>
  </si>
  <si>
    <t>Ashok Kumar, Abinav(H),Anjukunnu, Phone : 9847644614</t>
  </si>
  <si>
    <t>Bommarasiyan Vasthi</t>
  </si>
  <si>
    <t>Santharaj</t>
  </si>
  <si>
    <t>Bommarasiyan Vasthi, Vasthi(H) Anjukunnu, Phone : 8281263894</t>
  </si>
  <si>
    <t>Saradha N</t>
  </si>
  <si>
    <t xml:space="preserve">Surendran  </t>
  </si>
  <si>
    <t>Saradha N, Vadkunnathmalilvedu,Anjukunnu, Phone : 9495834173</t>
  </si>
  <si>
    <t>Aravindakshan K S</t>
  </si>
  <si>
    <t>Aravindakshan K S, Sarojasadanam,Anjukunnu, Phone : 9947756842</t>
  </si>
  <si>
    <t>Shiuju C J</t>
  </si>
  <si>
    <t>Shiuju C J, Chenathil,Anjukunne, Phone : 9947507870</t>
  </si>
  <si>
    <t xml:space="preserve">Balakrishnan </t>
  </si>
  <si>
    <t>Kunju PK</t>
  </si>
  <si>
    <t>Balakrishnan  Kulatharakunnu,Anjukunnu, Phone : 9947603632</t>
  </si>
  <si>
    <t>T K Sasidran</t>
  </si>
  <si>
    <t>Krishna Nair</t>
  </si>
  <si>
    <t>T K Sasidran, Sreemandiram,Anjukunnu, Phone : 9747657108</t>
  </si>
  <si>
    <t>Sinoop C.P</t>
  </si>
  <si>
    <t>Balan Nair</t>
  </si>
  <si>
    <t>Sinoop C.P, Sreelayam,Anjukunnu, Phone : 960533713</t>
  </si>
  <si>
    <t>M J Mathew</t>
  </si>
  <si>
    <t>M J  Mathew, Mundakkal(HO),Anjukunnu, Phone : 9947376810</t>
  </si>
  <si>
    <t>Saji Issac</t>
  </si>
  <si>
    <t>Issac K J</t>
  </si>
  <si>
    <t>Saji Issac, Kurupath(H),Anjukunnu, Phone : 9847249017</t>
  </si>
  <si>
    <t>Sravan</t>
  </si>
  <si>
    <t>Sravan, Basthi,Anjukunnu, Phone : 9946597612</t>
  </si>
  <si>
    <t>Pavithrapathman P P</t>
  </si>
  <si>
    <t>Pavithrapathman P P, Basthi(H),Anjukunnu, Phone : 9961446534</t>
  </si>
  <si>
    <t>Anagha E.V</t>
  </si>
  <si>
    <t>Adarsh A.P</t>
  </si>
  <si>
    <t>Anagha E.V, Swasthi,(H)Anjukunnu, Phone : 9495808581</t>
  </si>
  <si>
    <t>Jayan Punolil</t>
  </si>
  <si>
    <t>Jayan Punolil, Punolil(H) Anjukunnu, Phone : 9961490055</t>
  </si>
  <si>
    <t>George M G</t>
  </si>
  <si>
    <t>George M G, Punolil,(H)Anjukunnu, Phone : 9605159615</t>
  </si>
  <si>
    <t>Harshakumar</t>
  </si>
  <si>
    <t>Bommara Sayyen</t>
  </si>
  <si>
    <t>Harshakumar Palukunnubasthi,Panamaram, Phone : 9961328838</t>
  </si>
  <si>
    <t>Puttu Swammi</t>
  </si>
  <si>
    <t>Sunil Kumar  Kidachoorkunnu Phone : 8113933002</t>
  </si>
  <si>
    <t>Anitha A P</t>
  </si>
  <si>
    <t>Anitha A P , Kidachoorkunnu,Panamaram, Phone : 8606366209</t>
  </si>
  <si>
    <t>Udayakumari Eranelloor</t>
  </si>
  <si>
    <t>Udayakumari Eranelloor, Eranelloor Panamaram, Phone : 9495365346</t>
  </si>
  <si>
    <t>Sathyabhama E P</t>
  </si>
  <si>
    <t>Venkitta Raj</t>
  </si>
  <si>
    <t>SathyaBama E P, Eranelloor,Panamaram, Phone : 8547164612</t>
  </si>
  <si>
    <t>Kuriachan Mulangatil</t>
  </si>
  <si>
    <t>Kuriachan Mulangatil, Mulangatil(H) Neervaram, Phone : 9496924839</t>
  </si>
  <si>
    <t>Biju Kd</t>
  </si>
  <si>
    <t>Biju KD, Kurumbalakattu, Cherukattoor PO, Cherukattoor, Mob +91 9961457871</t>
  </si>
  <si>
    <t>Arjun E Prabhakaran</t>
  </si>
  <si>
    <t>Appu Nair</t>
  </si>
  <si>
    <t>Arjun E Prabhakaran, Punchavayal, Kayakkunnu PO, Punchavayal, Mob +91 9447682678</t>
  </si>
  <si>
    <t>Viswamanohar P A</t>
  </si>
  <si>
    <t>Viswamanohar P A, Pariyaram Estate, Neervaram(PO), Panamaram, Mob +91 9037213853</t>
  </si>
  <si>
    <t>Balan N K</t>
  </si>
  <si>
    <t>Balan NK, Chayammakkil, Neervaram PO,Paravayal, Mob +91 9847668961</t>
  </si>
  <si>
    <t>Veera Prasad S</t>
  </si>
  <si>
    <t>Suradev Kumar</t>
  </si>
  <si>
    <t>Veera Prasad, Sreevihar, Neervaram PO,Paravayal, Mob +91 9495279897</t>
  </si>
  <si>
    <t>Sujaya Kumari S</t>
  </si>
  <si>
    <t>Sujaya Kumar, Sreevihar, Neervaram PO,Paravayal, Mob +91 9447640657</t>
  </si>
  <si>
    <t>Saroja A S</t>
  </si>
  <si>
    <t>Suryapraban</t>
  </si>
  <si>
    <t>Saroja AS, Pilakandi, Neervaram PO,Paravayal, Mob +91 9387571614</t>
  </si>
  <si>
    <t>Saritha P S</t>
  </si>
  <si>
    <t>Ragunath</t>
  </si>
  <si>
    <t>Saritha PS, Pilakandi, Neervaram PO,Paravayal, Mob +91 9387571614</t>
  </si>
  <si>
    <t>Radha C</t>
  </si>
  <si>
    <t>Rada C, Kadassery, Neervaram PO,Paravayal, Mob +91 9656770211</t>
  </si>
  <si>
    <t>Sheena Kumari</t>
  </si>
  <si>
    <t>Sheena Kumari, Puthankodu, Neervaram PO,Paravayal, Mob +91 9656498808</t>
  </si>
  <si>
    <t>Achuthan P</t>
  </si>
  <si>
    <t>Achuthan P, Puthankodu, Neervaram PO,Paravayal, Mob +91 9656498808</t>
  </si>
  <si>
    <t>Adarsh Jain Jinadev</t>
  </si>
  <si>
    <t>Padmavijayan</t>
  </si>
  <si>
    <t>Adarsh Jain Jinadev, Padmalayam, Neervaram PO,Paravayal, Mob +91 6282763842</t>
  </si>
  <si>
    <t>Padmabushan N J</t>
  </si>
  <si>
    <t>Padmabushan N J, Veetharag, Neervaram PO,Paravayal, Mob +91 9846037249</t>
  </si>
  <si>
    <t>Poojith N J</t>
  </si>
  <si>
    <t>Poojith NJ , Veetharag, Neervaram PO,Paravayal, Mob +91 9846037249</t>
  </si>
  <si>
    <t>Srayamsamsakumari V</t>
  </si>
  <si>
    <t>Srayamsamsakumari V, Veetharag, Neervaram PO,Paravayal, Mob +91 9846037249</t>
  </si>
  <si>
    <t>Chandramathi Akkamma</t>
  </si>
  <si>
    <t>Chandramathi Akkamma, Kapila,Neervaram, Phone : 9447235119</t>
  </si>
  <si>
    <t>Smitha Muralidaran</t>
  </si>
  <si>
    <t>Raveendranath</t>
  </si>
  <si>
    <t>Smitha Muralidaran, Krishnapriya,Neervaram, Phone : 918075508575</t>
  </si>
  <si>
    <t>Akhilesh S J</t>
  </si>
  <si>
    <t>Ramachandra Gowda</t>
  </si>
  <si>
    <t>Akhilesh S J, Sudharam,Neervaram, Phone : 9447642096</t>
  </si>
  <si>
    <t>Madavi Amma C V</t>
  </si>
  <si>
    <t>Velappan</t>
  </si>
  <si>
    <t>Madavi Amma CV, Vilay, Kayakunnu PO, Pathirayambam, Mob +91 9605598354</t>
  </si>
  <si>
    <t>Cyriac Thomas</t>
  </si>
  <si>
    <t>Cyriac Thomas, Maniyangattu, Kayakunnu PO, Pathirayambam, Mob +91 9645033138</t>
  </si>
  <si>
    <t>Baby Sebastian, Maniyangattu, Kayakunnu PO, Pathirayambam, Mob +91 9747128417</t>
  </si>
  <si>
    <t>Tomy Thomas</t>
  </si>
  <si>
    <t>Tomy Thomas, Maniyangattu, Kayakunnu PO, Pathirayambam, Mob +91 9645534336</t>
  </si>
  <si>
    <t>Subramanyan P</t>
  </si>
  <si>
    <t>Ealappan Chetty</t>
  </si>
  <si>
    <t>Subramanyan P, Pathiriyambam, Kayakunnu PO, Pathirayambam, Mob +91 9207158364</t>
  </si>
  <si>
    <t>Rajan V V</t>
  </si>
  <si>
    <t>Rajan V V , Vilayil, Kayakunnu PO, Pathirayambam, Mob +91 9605598354</t>
  </si>
  <si>
    <t>K J Alexander</t>
  </si>
  <si>
    <t>K J Alexander, Kanjirathinkal,Neervaram, Phone : 4935221683</t>
  </si>
  <si>
    <t>Vinod Kumar , Chakkuneal,Neervaram, Phone : 9349650016</t>
  </si>
  <si>
    <t>Kunjamman Kallittam Kuzhi</t>
  </si>
  <si>
    <t>Kunjamman Kallittam Kuzhi, Kallittam Kuzhi(H) Anjukunnu, Phone : 9496685445</t>
  </si>
  <si>
    <t>Rajeev Pulikkam Vayal</t>
  </si>
  <si>
    <t>Narannambeshan</t>
  </si>
  <si>
    <t>Rajeev Pulikkam Vayal,Pulikkam Vayal(H)  Anjukunnu, Phone : 9400382703</t>
  </si>
  <si>
    <t>Prabhavathi Pulikkam Vayal</t>
  </si>
  <si>
    <t>Govindan Nambeshan</t>
  </si>
  <si>
    <t>Prabhavathi Pulikkam Vayal,Pulikkam Vayal(H), Anjukunnu, Phone : 9400382703</t>
  </si>
  <si>
    <t>P Padmavathi Pulikkam Vayal</t>
  </si>
  <si>
    <t>P Padmavathi Pulikkam Vayal,Pulikkam Vayal(H) Anjukunnu, Phone : 9400382703</t>
  </si>
  <si>
    <t>K Achappan</t>
  </si>
  <si>
    <t>Raman K, Kallittam Kuzhi,Anjukunnu, Phone : 9645016005</t>
  </si>
  <si>
    <t>Jose K I</t>
  </si>
  <si>
    <t>Jose K I, Kulathinkal,Anjukunnu, Phone : 9847261726</t>
  </si>
  <si>
    <t>Leela C K</t>
  </si>
  <si>
    <t>Leela C K, Gangadharan Thirumangalath,Anjukunnu, Phone : 9947598842</t>
  </si>
  <si>
    <t>Jalajakumari Vadoth</t>
  </si>
  <si>
    <t>Shambu Nambair</t>
  </si>
  <si>
    <t>JalajaKumari Vadoth,  Vadoth(H) Anjukunnu, Phone : 9605408272</t>
  </si>
  <si>
    <t>Govindan Nambair</t>
  </si>
  <si>
    <t>Unni Nambair</t>
  </si>
  <si>
    <t>Govindan Nambair, Vadoth,Anjukunne, Phone : 9497395262</t>
  </si>
  <si>
    <t>Subeesh Vadoth</t>
  </si>
  <si>
    <t>Subeesh Vadoth,  Vadoth(H),Anjukunne, Phone : 9605408272</t>
  </si>
  <si>
    <t>Prema Leela</t>
  </si>
  <si>
    <t>Prema Leela, Pulikkamvayal,Anjukunnu, Phone : 9496313351</t>
  </si>
  <si>
    <t>Johnson K V</t>
  </si>
  <si>
    <t>Johnson K V, Kallakat,Anjukunnu, Phone : 9497402641</t>
  </si>
  <si>
    <t>Kesavan Nambeesan</t>
  </si>
  <si>
    <t>E V Parameswaran Nambeesan</t>
  </si>
  <si>
    <t>Kesavan Nambeesan, Pulikkamvayal,Anjukunnu, Phone : 9495414453</t>
  </si>
  <si>
    <t>George M G, Puthanpurayil,Anjukunnu, Phone : 9497863575</t>
  </si>
  <si>
    <t>Shanty George</t>
  </si>
  <si>
    <t>Shanty George, Puthanpurayil,Anjukunnu, Phone : 9497863575</t>
  </si>
  <si>
    <t>Mariyam Cheruvelil</t>
  </si>
  <si>
    <t>Mariyam Cheruvelil,Cheruvelil(H)Panamaram, Phone : 9961324280</t>
  </si>
  <si>
    <t>Suresh Lakshmi Sadanam</t>
  </si>
  <si>
    <t>Shymbu Nair</t>
  </si>
  <si>
    <t>Suresh Lakshmi sadanam, Lakshmi sadanam(H) ,Cherukattoor, Phone : 9562427648</t>
  </si>
  <si>
    <t>Prakashan N</t>
  </si>
  <si>
    <t>Nagavendran</t>
  </si>
  <si>
    <t>Prakashan N, Puthanangadiyil, Kayakkunnu PO, Punchavayal, Mob +91 9961067375</t>
  </si>
  <si>
    <t>Chandrashekaran K K</t>
  </si>
  <si>
    <t>Chandrashekaran K K, Sathi Sadhanam, Kayakkunnu PO, Punchavayal, Mob +91 9539930017</t>
  </si>
  <si>
    <t>Anitha M P</t>
  </si>
  <si>
    <t>Anitha M P, Sathi Sadhanam, Kayakkunnu PO, Punchavayal, Mob +91 9539930017</t>
  </si>
  <si>
    <t>Anoop A C</t>
  </si>
  <si>
    <t>Anoop A C, Sathi Sadhanam, Kayakkunnu PO, Punchavayal, Mob +91 9747749005</t>
  </si>
  <si>
    <t>Krishna Pavithra</t>
  </si>
  <si>
    <t>Krishna Pavithra, Dasnivas,Kayakunne, Phone : 9633168218</t>
  </si>
  <si>
    <t>Sakundala</t>
  </si>
  <si>
    <t>Sakundala,w/o  Suresh Babu,Puthaagadi,Kayakunnu PO,9605743639</t>
  </si>
  <si>
    <t>Prajith Deve</t>
  </si>
  <si>
    <t>Prajith Deve,Puthanagadi,kayakunnu PO,Nadavayal9605743639</t>
  </si>
  <si>
    <t>Udayakumar K</t>
  </si>
  <si>
    <t>Udayakumar K, Udayabavan, Kayakunnu PO, Kayakunnu, Mob +91 9447445016</t>
  </si>
  <si>
    <t>Geetha K T</t>
  </si>
  <si>
    <t>Unnikrishnan Kk</t>
  </si>
  <si>
    <t>Geetha KT, Udayagiri, Kayakunnu PO, Puthangadi, Mob +91 9747606921</t>
  </si>
  <si>
    <t>Asha Kiran Jain</t>
  </si>
  <si>
    <t>Padmavijayakumar</t>
  </si>
  <si>
    <t>Asha Kiran Jain, Padmalayam, Neervaram PO, Sree Mahaveer Nagar, Mob +91 6282763842</t>
  </si>
  <si>
    <t>B Premaletha</t>
  </si>
  <si>
    <t>B Premaletha, Padmalayam, Neervaram PO, Sree Mahaveer Nagar, Mob +91 6282763842</t>
  </si>
  <si>
    <t>Jomit T.C</t>
  </si>
  <si>
    <t>T.O Chandi</t>
  </si>
  <si>
    <t>Jomit T.C,Thengapparayal,Cherukattor,Mob+91 9446695461</t>
  </si>
  <si>
    <t>John A M</t>
  </si>
  <si>
    <t>John A M, Arikapurath,Neervaram, Phone : 9656878190</t>
  </si>
  <si>
    <t>Moli Arikupurath</t>
  </si>
  <si>
    <t>Moli Arikupurath,Arikupurath(H) Neervaram, Phone : 9656878190</t>
  </si>
  <si>
    <t>Johnson V M</t>
  </si>
  <si>
    <t>Johnson V M , Vettukallell,Neervaram, Phone : 9744220714</t>
  </si>
  <si>
    <t>Thankamani V T</t>
  </si>
  <si>
    <t xml:space="preserve">Thimmppan Chetty </t>
  </si>
  <si>
    <t>Thankamani V T, Tharakambam,Neervaram, Phone : 9544354546</t>
  </si>
  <si>
    <t>Rindeep T N</t>
  </si>
  <si>
    <t>Nanju</t>
  </si>
  <si>
    <t>Rindeep T N, Tharakambam,Neervaram, Phone : 9744002958</t>
  </si>
  <si>
    <t>Nanju T M</t>
  </si>
  <si>
    <t>Vellayan Chetty</t>
  </si>
  <si>
    <t>Nanju T M, Tharakambam,Neervaram, Phone : 9847146226</t>
  </si>
  <si>
    <t>Reeja Vinod</t>
  </si>
  <si>
    <t>Reeja Vinod, Tharakambam,Neervaram, Phone : 9744002985</t>
  </si>
  <si>
    <t>Janaki Melethodi</t>
  </si>
  <si>
    <t>Theyaan</t>
  </si>
  <si>
    <t>Janaki Melethodi,Melethodi(H) Neervaram PO,8943370120</t>
  </si>
  <si>
    <t>Bhavani A K</t>
  </si>
  <si>
    <t>Bhavani A K,Pilackal,Neervaram PO,9961352285</t>
  </si>
  <si>
    <t>Sreenivasan E D</t>
  </si>
  <si>
    <t>Devesan</t>
  </si>
  <si>
    <t>SreeNivasan  E D, Padma Sree Nivas,Panamaram, Phone : 9847331228</t>
  </si>
  <si>
    <t>Radha Gopi</t>
  </si>
  <si>
    <t>Appu Nambair</t>
  </si>
  <si>
    <t>Radha Gopi, Ariyilveedu,Panamaram, Phone : 9496402969</t>
  </si>
  <si>
    <t>Ambujakshi Ariyilveedu</t>
  </si>
  <si>
    <t>Ambujakshi Ariyilveedu, Ariyilveedu(H)  Panamaram, Phone : 9496402969</t>
  </si>
  <si>
    <t>Anitha K</t>
  </si>
  <si>
    <t>Anitha K, Lakshmimandiram,Panamaram, Phone : 9746518033</t>
  </si>
  <si>
    <t>Shankaran Kutty</t>
  </si>
  <si>
    <t>Sambhu Nair</t>
  </si>
  <si>
    <t>Shankaran Kutty, Sivapuram, Echome(po)Vadoth, Mob +91 9656497033</t>
  </si>
  <si>
    <t>Vasantha Kumari</t>
  </si>
  <si>
    <t>Bala Krishnan</t>
  </si>
  <si>
    <t>Vasantha Kumari, Vasanthanilayam, Anjukunnu, Vadoth echome, Mob +91 7510114802</t>
  </si>
  <si>
    <t>Vijayan KK, Vadoth, Anjukunnu, Vadoth echome, Mob +91 9744845654</t>
  </si>
  <si>
    <t>Jyothi Prakash</t>
  </si>
  <si>
    <t>Rajagauder</t>
  </si>
  <si>
    <t>Jyothi Prakash, Vakayad,Anjukunne PO Vakayad, Phone : 9845643353</t>
  </si>
  <si>
    <t>Manoj Kumar K R</t>
  </si>
  <si>
    <t>Manoj Kumar K R, Theertham,Anjukunnu PO Vakayad, Phone : 9947588795</t>
  </si>
  <si>
    <t>Amrutha Kumari T.C</t>
  </si>
  <si>
    <t>Dineshan</t>
  </si>
  <si>
    <t>Amrutha Kumari T.C,ManojMahal(H) Anjukunnu PO Vakayad, Phone : 9447426720</t>
  </si>
  <si>
    <t>Joshy Kottakattil</t>
  </si>
  <si>
    <t xml:space="preserve">Joy  K Mathew </t>
  </si>
  <si>
    <t>Joshy Kottakattil, Kottakattil(H) Anjukunnu  PO Vakayad, Phone : 9605398593</t>
  </si>
  <si>
    <t>Roy Kottakattil</t>
  </si>
  <si>
    <t>Joy K Mathew</t>
  </si>
  <si>
    <t>Roy Kottakattil ,Kottakattil(H) ,Anjukunnu  PO Vakayad, Phone : 9496729973</t>
  </si>
  <si>
    <t>Sarswathi Sreenad</t>
  </si>
  <si>
    <t>Sarswathi  Sreenad , Sreenad house,Anjukunnu PO Palukunnu, Phone : 9496924942</t>
  </si>
  <si>
    <t>Jayalakshmi Vakayad</t>
  </si>
  <si>
    <t>Jayalakshmi Vakayad , Puthiyavedu,Anjukunnu PO Vakayad, Phone : 9961902223</t>
  </si>
  <si>
    <t>Subha E.P</t>
  </si>
  <si>
    <t xml:space="preserve">Lakshmikutty </t>
  </si>
  <si>
    <t>Subha E.P,Pazhachery(H) Anjukunnu PO , Phone : 9605028332</t>
  </si>
  <si>
    <t>Chandukutty Vakayad</t>
  </si>
  <si>
    <t>Handukutty</t>
  </si>
  <si>
    <t>Chandukutty Vakayad, Vakayad(H)  Anjukunnu PO Puthoor, Phone : 8281369355</t>
  </si>
  <si>
    <t>K V Surendran</t>
  </si>
  <si>
    <t>K V Surendran, Kunootykunnu,Anjukunnu PO Palukunnu, Phone : 9495804216</t>
  </si>
  <si>
    <t>Janaki Vakayad</t>
  </si>
  <si>
    <t>Janaki Vakayad, Anjukunnu PO Vakayad, Phone : 9447442420</t>
  </si>
  <si>
    <t>Joseph Rocky</t>
  </si>
  <si>
    <t>Joseph Rocky, Chaliparambil,Anjukunue PO Mathothupoyil, Phone : 9745490574</t>
  </si>
  <si>
    <t>Gracy P A</t>
  </si>
  <si>
    <t>Rocky Joseph</t>
  </si>
  <si>
    <t>Gracy P A, Chaliparambil,Anjukunnu PO Mathothkunnu, Phone : 9745490574</t>
  </si>
  <si>
    <t>Sobhana Sreelayam</t>
  </si>
  <si>
    <t>Sobhana Sreelayam, Sreelayam(H) Anjukunnu, Phone : 9605333713</t>
  </si>
  <si>
    <t>Santhosh C Vakayad Mottakunnu</t>
  </si>
  <si>
    <t>Santhosh C ,Vakayad mottakunnu(H),Panamaram, Phone : 9562218227</t>
  </si>
  <si>
    <t>Raju Gowder</t>
  </si>
  <si>
    <t>Krishnagowder</t>
  </si>
  <si>
    <t>Raju Gowder, Manojmahal,Panamaram, Phone : 9496629720</t>
  </si>
  <si>
    <t>Jinesh Thomas</t>
  </si>
  <si>
    <t>Thomas K D</t>
  </si>
  <si>
    <t>Jinesh Thomas, Keepilikattil, Kottathara(po)valiyakunnu, Mob +91 9847921582</t>
  </si>
  <si>
    <t>Karunakaran Aryasreebhavan</t>
  </si>
  <si>
    <t>Knadan</t>
  </si>
  <si>
    <t>Karunakaran Aryasreebhavan , Aryasreebhavan(H)  Anjukunnu, Phone : 9744928009</t>
  </si>
  <si>
    <t>Leela Joseph</t>
  </si>
  <si>
    <t>Leela Joseph , Punchayil,Anjukunnu, Phone : 9495049834</t>
  </si>
  <si>
    <t>Komala Alum Moolayil</t>
  </si>
  <si>
    <t>Komala Alum Moolayil,  Alum Mootil(H) Anjukunnu, Phone : 9526685922</t>
  </si>
  <si>
    <t>Radhakrishnan P</t>
  </si>
  <si>
    <t>Radhakrishnan P, Puthiyadathummil,Anjukunnu, Phone : 9526676659</t>
  </si>
  <si>
    <t>K M Vijayan</t>
  </si>
  <si>
    <t>Anandhan Nair</t>
  </si>
  <si>
    <t>K M Vijayan , Puthiyadathummil,Anjukunnu, Phone : 8547021165</t>
  </si>
  <si>
    <t>C P Sugesh</t>
  </si>
  <si>
    <t>Gangadharan Nair</t>
  </si>
  <si>
    <t>C P Sugesh, Sugeshmandiram,Anjukunnu, Phone : 9946991212</t>
  </si>
  <si>
    <t>Suseela Sugeshmandiram</t>
  </si>
  <si>
    <t>Suseela Sugeshmandiram,Sugeshmandiram(H) Anjukunnu, Phone : 9946991212</t>
  </si>
  <si>
    <t>Vijayakumar M K</t>
  </si>
  <si>
    <t>VijayaKumar M K, Vijayamandiram,Anjukunnu, Phone : 9605397084</t>
  </si>
  <si>
    <t>C Balakrishnan</t>
  </si>
  <si>
    <t>Koppi</t>
  </si>
  <si>
    <t>C Balakrishnan, Cherimmel,Anjukunnu, Phone : 9605128385</t>
  </si>
  <si>
    <t>Achappan C</t>
  </si>
  <si>
    <t>Achappan C, Cherimmel,Anjukunnu, Phone : 9526650970</t>
  </si>
  <si>
    <t>Abdu Azeez</t>
  </si>
  <si>
    <t>Abdurahiman Keedakat,Keedakat(H) Anjukunnu, Phone : 9446640827</t>
  </si>
  <si>
    <t>Soumya Thozhukattuputhanveed</t>
  </si>
  <si>
    <t>Kuttannambair</t>
  </si>
  <si>
    <t>Soumya Thozhukattuputhanveed, Thozhukattuputhanveed(H) Anjukunnu, Phone : 7909255140</t>
  </si>
  <si>
    <t>Sanal Thozhukattuputhanveed</t>
  </si>
  <si>
    <t>Sanal Thozhukattuputhanveed, Thozhukattuputhanveed(H),Anjukunnu, Phone : 9388321232</t>
  </si>
  <si>
    <t>Subramaniyan Sreekrishnasadanam</t>
  </si>
  <si>
    <t>Subramaniyan Sreekrishnasadanam, Sreekrishnasadanam(H) Anjukunnu, Phone : 9446096991</t>
  </si>
  <si>
    <t>Nishoop Kumar P D</t>
  </si>
  <si>
    <t>Devasa Gowder</t>
  </si>
  <si>
    <t>Nishoop Kumar P D, Puthoor Puthiyaveed,Anjukunnu, Phone : 9446891852</t>
  </si>
  <si>
    <t>Sathidevi K</t>
  </si>
  <si>
    <t>Rajiv Gowder</t>
  </si>
  <si>
    <t>Sathidevi K, Puthoor Puthiyaveed,Anjukunnu, Phone : 9440891852</t>
  </si>
  <si>
    <t>Aneesh Kumar</t>
  </si>
  <si>
    <t>Aneesh Kumar, Puthoor Puthiyaveed,Anjukunnu, Phone : 9440891852</t>
  </si>
  <si>
    <t>Vishnu Embrathiri</t>
  </si>
  <si>
    <t>Sankaran Embranthiri</t>
  </si>
  <si>
    <t>Vishnu Embrathiri, Sreevalsam,Anjukunnu, Phone : 9495785869</t>
  </si>
  <si>
    <t>Govindan Embrathiri</t>
  </si>
  <si>
    <t>Sankaran Embrathiri</t>
  </si>
  <si>
    <t>Govindan Embrathiri, ,Anjukunnu, Phone : 9497863516</t>
  </si>
  <si>
    <t>Ranadevan Remanivas</t>
  </si>
  <si>
    <t>Ranadevan Remanivas,  Remanivas(H) Anjukunnu, Phone : 9048817733</t>
  </si>
  <si>
    <t>P M Jose</t>
  </si>
  <si>
    <t>P M Jose, Puthenpurayil,Eachome PO Vilambukandam, Phone : 9745302187</t>
  </si>
  <si>
    <t xml:space="preserve">Aleykutty </t>
  </si>
  <si>
    <t>Aleykutty, Koroth,Eachome PO Vilambukandam, Phone : 8281206364</t>
  </si>
  <si>
    <t>Soba Varumal</t>
  </si>
  <si>
    <t>Karunakkaran</t>
  </si>
  <si>
    <t>Soba Varumal, Sobamandhiram,Eachome PO Vilambukandam, Phone : 8606814638</t>
  </si>
  <si>
    <t>Merry Joseph</t>
  </si>
  <si>
    <t>Joseph P.K</t>
  </si>
  <si>
    <t>Merry Joseph, Puthanparambil,Eachome PO Vilambukandam, Phone : 8281818051</t>
  </si>
  <si>
    <t>Joseph K J</t>
  </si>
  <si>
    <t xml:space="preserve">K V Joseph </t>
  </si>
  <si>
    <t>Joseph K J, Korath,Vilambukandam PO Eachome, Phone : 6238436691</t>
  </si>
  <si>
    <t>Kiran Kumar M</t>
  </si>
  <si>
    <t>Prabakaran M.B</t>
  </si>
  <si>
    <t xml:space="preserve">Kiran Kumar M, Vijaya Mandiram,Echom po, Vilambukandam,Phone : </t>
  </si>
  <si>
    <t>Rajesh Kumar</t>
  </si>
  <si>
    <t>Rajesh Kumar, Rajesh Bavan,Echom PO,Vilambukandam, Phone : 9446647783</t>
  </si>
  <si>
    <t>Babu T</t>
  </si>
  <si>
    <t>Babu T Thottathil (h)Echom po, Vilambukandam Phone : 9656662708</t>
  </si>
  <si>
    <t>Antony Vm</t>
  </si>
  <si>
    <t>Antony VM, Vazhayil,Echom po, Vilambukandam , Phone : 9846337032</t>
  </si>
  <si>
    <t>Sreedharan Gopalamandiram</t>
  </si>
  <si>
    <t>Ambu Nir</t>
  </si>
  <si>
    <t>Sreedharan Gopalamandiram,Echom PO, Vilambukandam Phone : 9400922920</t>
  </si>
  <si>
    <t>Abraham Pulikkal</t>
  </si>
  <si>
    <t>Abraham Pulikkal,Echom PO, Vilambukandam,Phone : 9605912799</t>
  </si>
  <si>
    <t>Baby Panakkal</t>
  </si>
  <si>
    <t>Baby Panakkal, Echom PO, Vilambukandam, Phone : 8943431935</t>
  </si>
  <si>
    <t>Sadanandan M</t>
  </si>
  <si>
    <t>Sadanandan M ,Anakha house,Echom PO,Vilambukandam, Phone : 9495249896</t>
  </si>
  <si>
    <t>V Kesavan Embranthari</t>
  </si>
  <si>
    <t>Eeswaran Empranthiri</t>
  </si>
  <si>
    <t>V Kesavan Embranthari,Krishna Nivas,Echom PO Vilambukandam,9961569620</t>
  </si>
  <si>
    <t>Sajimon George</t>
  </si>
  <si>
    <t>Sajimon George,Mokalikunnel,Echom PO,Malankara 9495639150</t>
  </si>
  <si>
    <t>Sundarannair Chandrabavan</t>
  </si>
  <si>
    <t xml:space="preserve">Sundarannair  chandrabavan, chandrabavan(H)Echome(PO)Vilambukandam 9496730594 </t>
  </si>
  <si>
    <t>George PP,Pallichankudy,Pulpally PO,8606401792</t>
  </si>
  <si>
    <t>Pulpalli</t>
  </si>
  <si>
    <t>Thimmappan M D</t>
  </si>
  <si>
    <t>Dasan</t>
  </si>
  <si>
    <t>Thimmappan M D, Machimoola,Pulpally PO,9562271413</t>
  </si>
  <si>
    <t>Vibi T V</t>
  </si>
  <si>
    <t>Vibi T V ,Thaipparambil,Pulpally PO,9744900914</t>
  </si>
  <si>
    <t>Pathrose P P</t>
  </si>
  <si>
    <t>Pathrose PP,Pallichamkudy,Pulpallpy PO,9947404686</t>
  </si>
  <si>
    <t>Saramma Paulose</t>
  </si>
  <si>
    <t>Saramma Paulose ,Arikupurath ,Pulpallpy PO,9496637164</t>
  </si>
  <si>
    <t>Joseph V .T</t>
  </si>
  <si>
    <t>Joseph V .T, Virupanamattathil(H),Anjukunnu PO, 670645, Mob - 9496922935</t>
  </si>
  <si>
    <t>Narayanan  P.V</t>
  </si>
  <si>
    <t>Krishnan Nambesan</t>
  </si>
  <si>
    <t>Narayanan  P.V, Pulikkamvayal(HO),AnjukunnuPO, 670645, Mob - 9400479618</t>
  </si>
  <si>
    <t>Rajagopalan M</t>
  </si>
  <si>
    <t>Ramaya Gawder</t>
  </si>
  <si>
    <t>Rajagopalan M, Mathoor H O,Kayakunnu PO, 670721, Mob - 9526808983</t>
  </si>
  <si>
    <t>Chandra Kala K</t>
  </si>
  <si>
    <t>Chandra kala K, Smrithilayam H O,Kayakunnu P O, 670721, Mob - 9020146977</t>
  </si>
  <si>
    <t>Sooraj S</t>
  </si>
  <si>
    <t>Sooraj S, Mathoor HO,Kayakunnu PO, 670721, Mob - 9388657226</t>
  </si>
  <si>
    <t>Gopalan P A</t>
  </si>
  <si>
    <t>Engitta Gawder</t>
  </si>
  <si>
    <t>Gopalan P A, Mathoor H.O,Kayakunnu P O, 670721, Mob - 9388657226</t>
  </si>
  <si>
    <t>Sunil Kumar, Mathoor HO,Kayakunnu PO, 670721, Mob - 9995911360</t>
  </si>
  <si>
    <t>Sankaran P</t>
  </si>
  <si>
    <t>Sankaran P, Pallath HO,Kayakunnu PO, 670721, Mob - 9605133820</t>
  </si>
  <si>
    <t>Nandakumar P</t>
  </si>
  <si>
    <t>Nandakumar P, Pallathu HO,Kayakunnu PO, 670721, Mob - 9605133820</t>
  </si>
  <si>
    <t>Suresh Kumar M R</t>
  </si>
  <si>
    <t>Reveendranathan</t>
  </si>
  <si>
    <t>Suresh Kumar MR, Vishnusadhan HO,Kayakunnu PO, 670721, Mob - 9745335746</t>
  </si>
  <si>
    <t>Manohar V</t>
  </si>
  <si>
    <t>Krishna Gawder</t>
  </si>
  <si>
    <t>Manohar V, Keerthananilayam HO,Kayakunnu PO, 670721, Mob - 9633740166</t>
  </si>
  <si>
    <t>Premeela PS</t>
  </si>
  <si>
    <t>Manohar</t>
  </si>
  <si>
    <t>Premeela PS, Keerthananilayam HO,Kayakunnu PO, 670721, Mob - 9633740166</t>
  </si>
  <si>
    <t>Vijayan KR</t>
  </si>
  <si>
    <t>Ramau Gawder</t>
  </si>
  <si>
    <t>Vijayan KR, Mathoor HO,Kayakunnu PO, 670721, Mob - 9447326034</t>
  </si>
  <si>
    <t>Raju Sebastin</t>
  </si>
  <si>
    <t>Raju Sebastin, Karikkedath HO,Kayakunnu PO, 670721, Mob - 9847021584</t>
  </si>
  <si>
    <t>Abdul Karim</t>
  </si>
  <si>
    <t>Abdul Karim, Parakkal HO,Neervaram PO, 670721, Mob - 9744814287</t>
  </si>
  <si>
    <t>Bindhu PG</t>
  </si>
  <si>
    <t>Dhanyakumar</t>
  </si>
  <si>
    <t>Bindu PG, Pulimaram HO,Neervaram PO, 670721, Mob - 9605421848</t>
  </si>
  <si>
    <t>Dinesh Thomas</t>
  </si>
  <si>
    <t>Dinesh Thomas, Manimala HO,Kayakunnu PO, 670721, Mob - 9746308446</t>
  </si>
  <si>
    <t>Bindhu Jiji</t>
  </si>
  <si>
    <t>Jiji</t>
  </si>
  <si>
    <t>Bindhu Jiji, Thondiparambil HO,Nadavayal PO, 670721, Mob - 9562828528</t>
  </si>
  <si>
    <t>Fazalul Rahiman</t>
  </si>
  <si>
    <t>Fazalul Rahiman, Pullattu HO,Neervaram PO, 670721, Mob - 6238947895</t>
  </si>
  <si>
    <t>Sreenivasan E N</t>
  </si>
  <si>
    <t>Nanjunda Gawder</t>
  </si>
  <si>
    <t>Sreenivasan E N, Gurukripa HO,Panamaram PO, 670721, Mob - 9562766393</t>
  </si>
  <si>
    <t xml:space="preserve">Nayana T J </t>
  </si>
  <si>
    <t>Nayana T J , Gurukripa HO,Panamaram PO, 670721, Mob - 9562766393</t>
  </si>
  <si>
    <t>Sasindren K T</t>
  </si>
  <si>
    <t>Sasindren K T, Vazhambady HO,Neervaram PO, 670721, Mob - 9847411529</t>
  </si>
  <si>
    <t>Sathyabhama P V</t>
  </si>
  <si>
    <t>Sathyabhama P V, Puthussery HO,Neervaram PO, 670721, Mob - 9744858591</t>
  </si>
  <si>
    <t>Sukumaran PK, Puthussery HO,Neervaram PO, 670721, Mob - 7907866594</t>
  </si>
  <si>
    <t>Varghese K E</t>
  </si>
  <si>
    <t>Ittiyavira</t>
  </si>
  <si>
    <t>Varghese K E, Kuzhumbil HO,Pulpally PO, 673579, Mob - 9446258590</t>
  </si>
  <si>
    <t>Vidhyavathi K V</t>
  </si>
  <si>
    <t>Padmanabhan T N</t>
  </si>
  <si>
    <t>Vidhyavathi K V, Pavithram HO,Panamaram PO, 670721, Mob - 7907285489</t>
  </si>
  <si>
    <t>Shilpa V G</t>
  </si>
  <si>
    <t>Babeesh</t>
  </si>
  <si>
    <t>Shilpa V G, BobyNilayam,Panamaram PO, 670721, Mob - 9847073779</t>
  </si>
  <si>
    <t>Rejitha M R</t>
  </si>
  <si>
    <t>Boby</t>
  </si>
  <si>
    <t>Rejitha M R, Vipanchika HO,Panamaram PO, 670721, Mob - 9946914833</t>
  </si>
  <si>
    <t xml:space="preserve">Rajagopal Nambiyar </t>
  </si>
  <si>
    <t>Rajagopal Nambiyar , Ente Veedu HO,Panamaram PO, 670721, Mob - 9446834834</t>
  </si>
  <si>
    <t>Prakash K R</t>
  </si>
  <si>
    <t xml:space="preserve">Gopalan </t>
  </si>
  <si>
    <t>Prakash K R, Kunnumpurath HO,Panamaram PO, 670721, Mob - 9495892347</t>
  </si>
  <si>
    <t>Sangeetha A</t>
  </si>
  <si>
    <t>Sangeetha A, SandhyaRagham HO,Neervaram PO, 670721, Mob - 9847564692</t>
  </si>
  <si>
    <t>V N Anitha Kumari</t>
  </si>
  <si>
    <t>Akshayakumar</t>
  </si>
  <si>
    <t>V N Anitha kumari, Neervarath HO,Panamaram PO, 670721, Mob - 9947356858</t>
  </si>
  <si>
    <t>Shinoj PU</t>
  </si>
  <si>
    <t>Shinoj PU, Pulikkal HO,Neervaram PO, 670721, Mob - 9605372446</t>
  </si>
  <si>
    <t>Anila Haridas</t>
  </si>
  <si>
    <t>PriyaDersan</t>
  </si>
  <si>
    <t>Anila Haridas,Vazhakandy HO,Panamaram PO,670721,9497077443</t>
  </si>
  <si>
    <t>Sudeesh P R</t>
  </si>
  <si>
    <t xml:space="preserve">Padmini </t>
  </si>
  <si>
    <t>Sudeesh PR,Pilakkandy HO,Neervaram PO,Manjavayal,9020221028</t>
  </si>
  <si>
    <t>Padmini N J</t>
  </si>
  <si>
    <t>Sudeesh</t>
  </si>
  <si>
    <t>Padmini N J,Neervaram HO,Neervaram PO,Manjavayal,9496649075</t>
  </si>
  <si>
    <t>Ramani M K</t>
  </si>
  <si>
    <t>Ajith Kumar</t>
  </si>
  <si>
    <t>Ramani M K,J K Nivas HO,Eranelloor,8301064636</t>
  </si>
  <si>
    <t>Sreekandha K P</t>
  </si>
  <si>
    <t xml:space="preserve">Jinachandra </t>
  </si>
  <si>
    <t>Sreekandha KP,Neervaram PO,Neervaram,9249298006</t>
  </si>
  <si>
    <t>Ad.Gopalakrishnan E N</t>
  </si>
  <si>
    <t>Ad.Gopalakrishnan E N,Sreenikethan HO,Panamaram PO,9745808255</t>
  </si>
  <si>
    <t>George M D</t>
  </si>
  <si>
    <t>George MD,Monipally HO,Neervaram PO,Kalluvayal 9562295713</t>
  </si>
  <si>
    <t>Suresh E R</t>
  </si>
  <si>
    <t>Suresh E R,Edaparambil HO,NeervaramPO,670721,9744593181</t>
  </si>
  <si>
    <t>Archana E V</t>
  </si>
  <si>
    <t>Archana E V,SreeNilayam HO,Panamaram PO,670721,9447518526</t>
  </si>
  <si>
    <t>Vinodan K</t>
  </si>
  <si>
    <t>Vinodan K,Kottayil Ho,Panamaram Po,670721,9446648213</t>
  </si>
  <si>
    <t>Mini V S</t>
  </si>
  <si>
    <t>Vinodan</t>
  </si>
  <si>
    <t>Mini V S,Kottayil Ho,Panamaram Po,670721,9446648213</t>
  </si>
  <si>
    <t>Suby T V</t>
  </si>
  <si>
    <t>Suby T V,Thaipparambil Ho,Neervaram Po,670721,9745328574</t>
  </si>
  <si>
    <t>Sunitha S</t>
  </si>
  <si>
    <t>Sandeesh</t>
  </si>
  <si>
    <t>Sunitha S ,Pilakandi HO, Neervaram PO,  Manjavayal ,Mob; 7012336621</t>
  </si>
  <si>
    <t xml:space="preserve">Reshma V R </t>
  </si>
  <si>
    <t>Yeswanth</t>
  </si>
  <si>
    <t>Reshma VR , Pilakandi HO, Neervaram PO, Paravayal ,Mob; 9387571614</t>
  </si>
  <si>
    <t xml:space="preserve">Mamatha H L </t>
  </si>
  <si>
    <t xml:space="preserve">Santhosh  </t>
  </si>
  <si>
    <t>Mamatha H L , Pilakandi HO, Neervaram PO,  Manjavayal ,Mob; 9387571614</t>
  </si>
  <si>
    <t xml:space="preserve">Vimi K V </t>
  </si>
  <si>
    <t xml:space="preserve">Sanjay P J </t>
  </si>
  <si>
    <t>Vimi K V , Pilakandi HO, Neervaram PO,  Manjavayal ,Mob; 9387571614</t>
  </si>
  <si>
    <t xml:space="preserve">George VC </t>
  </si>
  <si>
    <t>George VC,Villattu( h),Neervaram PO,Kalluvayal ,Mob - 9447314995</t>
  </si>
  <si>
    <t>Joseph VC</t>
  </si>
  <si>
    <t>Joseph VC,Villattu( h),Neervaram PO,Kalluvayal ,Mob - 9048133690</t>
  </si>
  <si>
    <t>Varkey MV</t>
  </si>
  <si>
    <t>Varkey MV,Manjalil (H),Neervaram PO, Kalluvayal ,Mob - 9747103530</t>
  </si>
  <si>
    <t>Bindu George</t>
  </si>
  <si>
    <t>Bindu George,Thaiprambil (H)Neervaram P O,670721,mob-8590419947</t>
  </si>
  <si>
    <t>Jolly Joseph,Thaiprambil (H)Neervaram P O,670721,mob-8281452135</t>
  </si>
  <si>
    <t>Issac T K</t>
  </si>
  <si>
    <t>kuriyakose</t>
  </si>
  <si>
    <t>Issac T K,Thelakattu (H))Neervaram P O,670721,mob-9747431705</t>
  </si>
  <si>
    <t>T K Yohanan</t>
  </si>
  <si>
    <t>T K Yohanan,Thelakattu (H))Neervaram P O,670721,mob-9656223248</t>
  </si>
  <si>
    <t>Meghna Mahesh</t>
  </si>
  <si>
    <t>Mahesh</t>
  </si>
  <si>
    <t>Meghna Mahesh,Ganam HO,Panamaram PO,Mechery</t>
  </si>
  <si>
    <t>DhanaSree T N</t>
  </si>
  <si>
    <t>Gopindan Kutty</t>
  </si>
  <si>
    <t>DhanaSree TN, Anugrham HO,Neervaram PO, 9496714023</t>
  </si>
  <si>
    <t>Priyarenjan Das</t>
  </si>
  <si>
    <t>Gopalakrishnana</t>
  </si>
  <si>
    <t>Priyarenjan Das,Thejas HO,Panamaram PO,Vazhakandi Junction,670721</t>
  </si>
  <si>
    <t>Mathew MT</t>
  </si>
  <si>
    <t>Mathew M T,Mullammadakkal HO,Cherukattoor,Kappumchal.670721</t>
  </si>
  <si>
    <t>Kelu. C</t>
  </si>
  <si>
    <t>Kelu,C Ambalakandi(HO) Anjukunnu PO,Nedumbarakunnu -Mob:7907143997</t>
  </si>
  <si>
    <t>A.P Chandran</t>
  </si>
  <si>
    <t>A.P Chandran Puthanpurackal(HO)Anjukunnu PO,Clubcentre-Mob:8086558846</t>
  </si>
  <si>
    <t>Vijaya Kumar</t>
  </si>
  <si>
    <t>Padmaraju Gowdar</t>
  </si>
  <si>
    <t>Vijayakumar Kalathinkal(HO)Anjukunnu PO,Clubcentre-Mob:8589944521</t>
  </si>
  <si>
    <t>Madhavan V.G</t>
  </si>
  <si>
    <t>Madhavan V.G Vennamattathil(HO)Anjukunnu PO-Kulathara -Mob 9605134633</t>
  </si>
  <si>
    <t xml:space="preserve">Ravindran K </t>
  </si>
  <si>
    <t>Ravindran K , Kallittamkuzhi (H), Anjukunnu PO, 7th Mile , Mob ; 9961263855</t>
  </si>
  <si>
    <t>Prathima Ashok Kumar</t>
  </si>
  <si>
    <t>Rethanvarma</t>
  </si>
  <si>
    <t>Prathima Ashok Kumar, Kamal Nivas ,Kayakunnu, Phone : 9633221132</t>
  </si>
  <si>
    <t>Pradeep P T</t>
  </si>
  <si>
    <t>Sreedharan Nambair</t>
  </si>
  <si>
    <t>Pradeep PT ,Sreelakshmi HO ,Neervaram, Phone : 9497085733</t>
  </si>
  <si>
    <t>Name of Grower Group -                     PERFETTO POOTHADI
Scope Number -                                     ORG/SC/2011/002586
ICS Office Address-                                Building No: 12/41, Pulimoottil (H), Vakery PO, Irulam,Sulthanbathery, Wayanad, Kerala-673592
Name of the Certification Body -       Andhra Pradesh State Organic Products Certification Authority</t>
  </si>
  <si>
    <t>Varky, Mandapathil,Vakery 673592 Chembumkolly Phone No:9744062850</t>
  </si>
  <si>
    <t>P K Sukumaran</t>
  </si>
  <si>
    <t>P K Sukumaran, Pulimootil,Vakery 673592 Chembumkolly Phone No:9562979113</t>
  </si>
  <si>
    <t>Ammini,Mavath,Vakery 673592 Chembumkolly Phone No:7034997981</t>
  </si>
  <si>
    <t>Janardhanan, Pulimootil,Vakery 673592 Chembumkolly Phone No:8606403350</t>
  </si>
  <si>
    <t>Sathyan P P</t>
  </si>
  <si>
    <t>Sathyan P P, Pulimootil,Vakery  673592 Chembumkolli Phone No:9526919072</t>
  </si>
  <si>
    <t>Sarojini, Cheriyampurath,Vakery 673592 Chembumkolly Phone No:9605288161</t>
  </si>
  <si>
    <t>Mohanan, Mundiyaniyil,Vakery 673592 Chembumkolly Phone No:9747423941</t>
  </si>
  <si>
    <t>Rathnamani</t>
  </si>
  <si>
    <t>Rathnamani, Mundiyaniyil,Vakery  673592 Chembumkolly  Phone No:9747530783</t>
  </si>
  <si>
    <t>NM Sasi</t>
  </si>
  <si>
    <t>Madhavan.</t>
  </si>
  <si>
    <t>NM Sasi, Nirappel,Vakery  673592 Chembumkolly Phone No:9562005839</t>
  </si>
  <si>
    <t>P N Gopi</t>
  </si>
  <si>
    <t>Chelappan</t>
  </si>
  <si>
    <t>P N Gopi, Puthanpurakkal,Vakery  673592 Chembumkolly  Phone No:9539419158</t>
  </si>
  <si>
    <t>Vinod P R</t>
  </si>
  <si>
    <t>Vinod P R, Plapallil,Vakery 673592 Chembumkolly  Phone No:9605312755</t>
  </si>
  <si>
    <t>Savin PS</t>
  </si>
  <si>
    <t>Savin PS, Pulimootil ,Vakery 673592 Chembumkolly  Phone No:8113937757</t>
  </si>
  <si>
    <t>Sivaraman, Aalinkal,Vakery  673592  Phone No:9745694528</t>
  </si>
  <si>
    <t>S S Sureshkumar</t>
  </si>
  <si>
    <t>S S Sureshkumar, Sreemangalam,Vakery  Phone No:9846363526</t>
  </si>
  <si>
    <t>Shaji P K, Pulimootil,Vakery  Phone No:9526331497</t>
  </si>
  <si>
    <t>Bibilash</t>
  </si>
  <si>
    <t>Chathukutty swami</t>
  </si>
  <si>
    <t>Bibilash, Ickaramadathil,Vakery,  Phone No:9495411965</t>
  </si>
  <si>
    <t>V R Madhavan</t>
  </si>
  <si>
    <t>V R Madhavan, Vattamattathil,Vakrey  Phone No:9048226891</t>
  </si>
  <si>
    <t>Sajeevan P P</t>
  </si>
  <si>
    <t>Sajeevan P P, Pulimootil,Vakery   Phone No:9539440500</t>
  </si>
  <si>
    <t>Babu P K, Pulimootil,Vakery   Phone No:9539943656</t>
  </si>
  <si>
    <t>Meenakshi, Thadathil,Koleri,Cherattayambam Phone No:7558841101</t>
  </si>
  <si>
    <t>Shyam</t>
  </si>
  <si>
    <t>Sanku</t>
  </si>
  <si>
    <t>Shyam, Puthenpurayil,Koleri,Cherattayambam Phone No:04936211371</t>
  </si>
  <si>
    <t>Konthi</t>
  </si>
  <si>
    <t>Thankamma, Puthette.,Koleri,Cherattayambam Phone No:9544659015</t>
  </si>
  <si>
    <t>Shaji, Ellimootil,Koleri,Cherattayambam Phone No:9645211230</t>
  </si>
  <si>
    <t>Thankamani, Aarukakkal,Koleri Chiratayambam Phone No:9447849238</t>
  </si>
  <si>
    <t>Kunjumon(H)</t>
  </si>
  <si>
    <t>Saradha, Puthed Kolamalayil,Koleri Chiratayambam Phone No:8281367322</t>
  </si>
  <si>
    <t>Sooryaprakash</t>
  </si>
  <si>
    <t>Sooryaprakash, Sreevilasathil,Koleri Chiratayambam Phone No: 6282346743</t>
  </si>
  <si>
    <t>Mohanan K K</t>
  </si>
  <si>
    <t>Kunjukuttan</t>
  </si>
  <si>
    <t>Mohanan K K, Kollamalayil,Kolleri Chiratayambam Phone No:8606089263</t>
  </si>
  <si>
    <t>Shaji N M</t>
  </si>
  <si>
    <t>Shaji N M, Neerakulath,Kolleri Chiratayambam Phone No:9400610448</t>
  </si>
  <si>
    <t>Shivadasan, Maruthakod,Pambra,Chundakolly  Phone No:9605311344</t>
  </si>
  <si>
    <t>C P Thomas</t>
  </si>
  <si>
    <t>C P Thomas, Chakkalakal,Pambra, Chundakolli Phone No:9562734546</t>
  </si>
  <si>
    <t>Vinod P R, Chundakolli colony,Pambra, Chundakolli Phone No:9961712989</t>
  </si>
  <si>
    <t>Bineesh</t>
  </si>
  <si>
    <t>Bineesh, Muriykananikkal,Pambra, Chundakolly Phone No:8606286203</t>
  </si>
  <si>
    <t>Vijayan, Muriykananikkal,Pambra, Chundakolli Phone No:8113997603</t>
  </si>
  <si>
    <t>Radhamani, Muriykananickal,Pambra, Chundakolly  Phone No:8281964767</t>
  </si>
  <si>
    <t>Rajan, Pattamarthodiyil,Pambra, Chundakolly  Phone No:9947455159</t>
  </si>
  <si>
    <t>Hamsa</t>
  </si>
  <si>
    <t xml:space="preserve">Moideen </t>
  </si>
  <si>
    <t>Hamsa , Muringathodan,Pambra, Chundakolly  Phone No:9544257185</t>
  </si>
  <si>
    <t>Shaji, Parakkatil,Pambra, Chundakolly   Phone No:9526029753</t>
  </si>
  <si>
    <t>Mathew C C</t>
  </si>
  <si>
    <t>Mathew C C, Chirattakattil,Pambra, Chundakolly   Phone No:9745176773</t>
  </si>
  <si>
    <t>Merykutty</t>
  </si>
  <si>
    <t>Merykutty, Kuttunkal,Pambra, Chundakolly   Phone No:8606355865</t>
  </si>
  <si>
    <t>Shyla  , Thazhaniyil,Pambra, Chundakolly   Phone No:9645211015</t>
  </si>
  <si>
    <t>Joseph, Vattaparayil,Pambra, Chundakolly   Phone No:9846391807</t>
  </si>
  <si>
    <t>Raju, Parakattil,Pambra, Chundakolly   Phone No:9605291394</t>
  </si>
  <si>
    <t>Ajitha</t>
  </si>
  <si>
    <t>Premaraj</t>
  </si>
  <si>
    <t>Ajitha , Paloyickal,Pambra, Chundakolly   Phone No:8606828496</t>
  </si>
  <si>
    <t>Anandan</t>
  </si>
  <si>
    <t>Gopi, Aanimuttil,Moodakolly Phone No:9526192978</t>
  </si>
  <si>
    <t>Sabu K R</t>
  </si>
  <si>
    <t>Sabu K R, Kottur,Moodakolly Phone No:9947858448</t>
  </si>
  <si>
    <t>Rajamma</t>
  </si>
  <si>
    <t>Vidyadaran</t>
  </si>
  <si>
    <t>Rajamma, Chirakarote Puthanveed,Moodakolly Phone No:9947607580</t>
  </si>
  <si>
    <t>Shylaja Puthanpurayil</t>
  </si>
  <si>
    <t>Shylaja Puthanpurayil,Moodakolly Phone No:9946363532</t>
  </si>
  <si>
    <t>T Jose</t>
  </si>
  <si>
    <t>T Jose, Thirunilathil,Moodakolly Phone No:9562014454</t>
  </si>
  <si>
    <t>Sinu</t>
  </si>
  <si>
    <t>Sinu, Karodan,Moodakolly Phone No:9447649693</t>
  </si>
  <si>
    <t>Binumon ES</t>
  </si>
  <si>
    <t>Binumon ES, Irumbukuthikal,Moodakolly Phone No:9562051175</t>
  </si>
  <si>
    <t>Sunilkumar PA</t>
  </si>
  <si>
    <t>Aanadh</t>
  </si>
  <si>
    <t>Sunilkumar PA, Puthanputhuvel,Moodakolly Phone No:7025764292</t>
  </si>
  <si>
    <t>Ramani, Kottur,Moodakolly  Phone No:9847939961</t>
  </si>
  <si>
    <t>Rajappan Irumbukuthikkal</t>
  </si>
  <si>
    <t>Rajappan Irumbukuthikkal,Moodakolli PhoneNo;7558981410</t>
  </si>
  <si>
    <t>Suresh, Irumbukuthikkal,Moodakolly  Phone No:9656499446</t>
  </si>
  <si>
    <t>Pradeep</t>
  </si>
  <si>
    <t>Kunjinarayan</t>
  </si>
  <si>
    <t>Pradeep, Kariyate ,Moodakolly  Phone No:9747530279</t>
  </si>
  <si>
    <t>Rajamma, Kunneparambil, Moodakolly  Phone No 9207046085</t>
  </si>
  <si>
    <t>Gangadharan, Kollamparambil,Moodakolly  Phone No:8606003209</t>
  </si>
  <si>
    <t>Balan, Arickal,Vakery,  Kakkadamkunnu  Phone No:9847634502</t>
  </si>
  <si>
    <t>Sivasankaran M K</t>
  </si>
  <si>
    <t>Govindankutty</t>
  </si>
  <si>
    <t>Sivasankaran M K, sivapuri,Vakery, Kakkadamkunnu  Phone No:9048226770</t>
  </si>
  <si>
    <t>Sudhakaran, Mundiyamparambil,Vakery, Kakkadamkunnu  Phone No:9744463120</t>
  </si>
  <si>
    <t>Manoj  , Porpallil,Vakery, Kakkadamkunnu  Phone No:9961518899</t>
  </si>
  <si>
    <t>Thomas , Pulikkal,Moodakolly, Thazhathangadi  Phone No:9745658226</t>
  </si>
  <si>
    <t>Khader V</t>
  </si>
  <si>
    <t>Khadeeja, Arakal,Vakery, Chembumkolly  Phone No:9656148344</t>
  </si>
  <si>
    <t>Sasi, Ponthathil,Vakery,  Kakadamkunnu  Phone No:9744007368</t>
  </si>
  <si>
    <t>Thwaiba</t>
  </si>
  <si>
    <t>Muhamadhu</t>
  </si>
  <si>
    <t>Thwaiba, Puthenpedikayil,Moodakolly    Phone No:9744715009</t>
  </si>
  <si>
    <t>Muhammad</t>
  </si>
  <si>
    <t>Bichammu</t>
  </si>
  <si>
    <t>Muhammad , Palat,Vakery   Phone No:9605290922</t>
  </si>
  <si>
    <t>Saji V R</t>
  </si>
  <si>
    <t>Saji V R, Perachuvattil,Vakery   Phone No:7559818075</t>
  </si>
  <si>
    <t>Sajeevan NK</t>
  </si>
  <si>
    <t>Sajeevan NK, Njarakattil,Vakery   Phone No:9656641251</t>
  </si>
  <si>
    <t>Thankamani Raveendran</t>
  </si>
  <si>
    <t>Thankamani Raveendran, Pulimootil,Vakery   Phone No:9605422050</t>
  </si>
  <si>
    <t>Sunil Kumar V G</t>
  </si>
  <si>
    <t>Sunil Kumar V G, Vellachoor,Vakery   Phone No:9020302006</t>
  </si>
  <si>
    <t>Rasak</t>
  </si>
  <si>
    <t>Rasak, Kakkadam,Vakery   Phone No:9747048321</t>
  </si>
  <si>
    <t>Vilasini, Poovathinkal,Vakery   Phone No:9656467883</t>
  </si>
  <si>
    <t>Rajan P K Pulimootil</t>
  </si>
  <si>
    <t>Rajan P K Pulimootil, Vakery   Phone No 9744507587</t>
  </si>
  <si>
    <t>Krishnankutty, Marottiyankal,Vakery   Phone No:9605885563</t>
  </si>
  <si>
    <t>Pankajavalli</t>
  </si>
  <si>
    <t>Paragodan</t>
  </si>
  <si>
    <t>Pankajavalli, Kurupamthodiyil,Vakery   Phone No:9847382415</t>
  </si>
  <si>
    <t>Pankachavally</t>
  </si>
  <si>
    <t>Pankachavally, Marottiyankal,Vakery   Phone No:7025804003</t>
  </si>
  <si>
    <t>Sunantha</t>
  </si>
  <si>
    <t>Sunantha, Marottiyankal,Vakery   Phone No:7034020201</t>
  </si>
  <si>
    <t>Mohanan, Kuruvikatil,Moodakolly   Phone No:9745625896</t>
  </si>
  <si>
    <t>Jayachandran C K</t>
  </si>
  <si>
    <t>Jayachandran C k, Changanamparambil,  Moodakolly   Phone No:9745295311</t>
  </si>
  <si>
    <t>P K Krishnankutty</t>
  </si>
  <si>
    <t>P K  Krishnankutty, Palakaparambil,Moodakolly   Phone No:9946363039</t>
  </si>
  <si>
    <t>Salilkumar</t>
  </si>
  <si>
    <t>Salilkumar, Kandamkettiyil,Vakery  Phone No:9747178139</t>
  </si>
  <si>
    <t>Jayan</t>
  </si>
  <si>
    <t>Peethabaran</t>
  </si>
  <si>
    <t>Jayan, Ceriyampurath,Vakery, Kakkadamkunnu  Phone No:9961099362</t>
  </si>
  <si>
    <t>Manoj C D</t>
  </si>
  <si>
    <t>Manoj C D, Chalil,Vakery  Kakkadamkunnu  Phone No:7025344949</t>
  </si>
  <si>
    <t>Pushpavathi</t>
  </si>
  <si>
    <t>Pushpavathi, Cheriyampurath,Vakery, Kakkadamkunneu  Phone No:9526673762</t>
  </si>
  <si>
    <t>Prabhakaran C R, Cheriyampurath,Vakery  Kakkadamkunnu  Phone No:9744858122</t>
  </si>
  <si>
    <t>Ushakumari, Cheriyampurath,Vakery, Kakkadamkunnu  Phone No:8156836371</t>
  </si>
  <si>
    <t>Krishankutty</t>
  </si>
  <si>
    <t>Prakashan, Parayil,Vakery Kakkadamkunnu  Phone No:9207162697</t>
  </si>
  <si>
    <t>Sukumaran, Edathara,Vakery , Kakkadamkunnu Phone No:9961841168</t>
  </si>
  <si>
    <t>Velayudhan   , Kakadath,Vakery, Kakkadam  Phone No:9562652775</t>
  </si>
  <si>
    <t>Leela, Kakadath,Vakery, Kakkadam  Phone No:9747368271</t>
  </si>
  <si>
    <t>Maathu</t>
  </si>
  <si>
    <t>Maathu, Kakadath,Vakery, Kakadamkunnu  Phone No:9747258780</t>
  </si>
  <si>
    <t>Janaki, Kakadath,Vakery, Kakadamkunnu Phone No:9061586616</t>
  </si>
  <si>
    <t>Devaki, Kakadatah,Vakery,  Kakadamkunnu  Phone No:9656587018</t>
  </si>
  <si>
    <t>Vasu, Kakadath,Vakery, Kakadamkunnu  Phone No:9946597475</t>
  </si>
  <si>
    <t xml:space="preserve">Joseph  </t>
  </si>
  <si>
    <t>Philomina, Karimbanackal,Vakery   Phone No:9961429065</t>
  </si>
  <si>
    <t>Chindan</t>
  </si>
  <si>
    <t>Maalu, Kakkadath,Vakery   Phone No:9961211065</t>
  </si>
  <si>
    <t>Binu P M</t>
  </si>
  <si>
    <t>Binu P M, Pannithuruthel,Moodakolly,  Kallorkunnu  Phone No:9947872829</t>
  </si>
  <si>
    <t>Jose, Kollithanath,Moodakolly,  Kallorkunnu  Phone No:8086990783</t>
  </si>
  <si>
    <t>Shaji K R</t>
  </si>
  <si>
    <t>Shaji K R, Kollapillil,Moodakolly,Kallrkunnu   Phone No:7511104524</t>
  </si>
  <si>
    <t>Kuriyakose, Mulakudiyankal,Moodakolly,  Kallurkunnu Phone No:9526737684</t>
  </si>
  <si>
    <t>Thresiamma</t>
  </si>
  <si>
    <t>Jolli Thomas</t>
  </si>
  <si>
    <t>Thresiamma,Kurichinkal,Moodakolly,Kallurkunnu,Phone,No;9605963593</t>
  </si>
  <si>
    <t>Baby,Ottaplakal,Moodakolly,Kallurkunnu,Phone,No;9495032239</t>
  </si>
  <si>
    <t>Shoshama</t>
  </si>
  <si>
    <t>Vargees</t>
  </si>
  <si>
    <t>Shoshama,Chakkalackal,Moodakolly,Kallurkunnu,Phone,No;8606737250</t>
  </si>
  <si>
    <t>Kavusallia</t>
  </si>
  <si>
    <t>Kavusallia, Odakkutty,Moodakolly,Kallurkunnu,Phone,No,</t>
  </si>
  <si>
    <t>Sreetharan</t>
  </si>
  <si>
    <t>Lakshmi, Odakkutty,Moodakolly,Kallurkunnu,,Phone,No,9544298450</t>
  </si>
  <si>
    <t>Sathyapal</t>
  </si>
  <si>
    <t>Sathyapal,Odakkutty,Moodakolly,Kallurkunnu,Phone,No,9605363852</t>
  </si>
  <si>
    <t>Shaji,Odakkutty,Moodakolly,Kallurkunnu,Phone,No,9605288002</t>
  </si>
  <si>
    <t>Sreedevi</t>
  </si>
  <si>
    <t>Narayanan Cetti</t>
  </si>
  <si>
    <t>Sreedevi, Chettichiyar,Odakkutty,Moodakolly,Phone,No,9656499590</t>
  </si>
  <si>
    <t>Paithal Valiyakolli</t>
  </si>
  <si>
    <t>Paithal valiyakolli,Moodakolly  Phone No:8606574511</t>
  </si>
  <si>
    <t>Karvarnan</t>
  </si>
  <si>
    <t>Karvarnan, valiyakolli,Moodakolly  Phone No:9656232556</t>
  </si>
  <si>
    <t xml:space="preserve">Palani </t>
  </si>
  <si>
    <t>Sukumaran, Katikolli,Moodakolly  Phone No:9544107312</t>
  </si>
  <si>
    <t>Sivan, Katikolli,Moodakolly  Phone No:7558981410</t>
  </si>
  <si>
    <t>Vasu, Katikolli,Moodakolly  Phone No:9562641968</t>
  </si>
  <si>
    <t>Balan, Katikolly,Moodakolly  Phone No:9526956402</t>
  </si>
  <si>
    <t>Kelu, Katikolli,Moodakolly  Phone No:9562668951</t>
  </si>
  <si>
    <t>Raju, Katikolli,Moodakolly   Phone No:9400592953</t>
  </si>
  <si>
    <t>Narayanan, Koodaloor,Moodakolly, Thazhathangadi Phone No:9400729441</t>
  </si>
  <si>
    <t>Ealumban</t>
  </si>
  <si>
    <t>Govindan, Njamalath,Moodakolly, Thazhathangadi  Phone No:9961858937</t>
  </si>
  <si>
    <t>Coppian</t>
  </si>
  <si>
    <t>Saji, Njamalath,Moodakolliy  Phone No:9847441862</t>
  </si>
  <si>
    <t>Ramesh KR</t>
  </si>
  <si>
    <t>Ramesh KR, Katikolli,Moodakolly   Phone No:9562616779</t>
  </si>
  <si>
    <t>Machan</t>
  </si>
  <si>
    <t>Madhavan, Chakkampadi,Moodakolly  Phone No:9656586672</t>
  </si>
  <si>
    <t>Kunjikannan, Valiyakolly   ,Moodakolly   Phone No:8156854233</t>
  </si>
  <si>
    <t>Madhu K B</t>
  </si>
  <si>
    <t>Madhu K B, Kudaloor,Moodakolly   Phone No:9544909048</t>
  </si>
  <si>
    <t>Kunjiraman , Kandekad,Moodakolly   Phone No:9048571309</t>
  </si>
  <si>
    <t>K  Raman, Kudaloor,Moodakolly   Phone No:9744174150</t>
  </si>
  <si>
    <t>Sasindran</t>
  </si>
  <si>
    <t>Sasindran, Kandekad,Moodakolly   Phone No:9544036139</t>
  </si>
  <si>
    <t>K S Kumaran</t>
  </si>
  <si>
    <t>K S Kumaran, Kandekad,Moodakolly   Phone No:9544036139</t>
  </si>
  <si>
    <t>Kochupappu</t>
  </si>
  <si>
    <t>Kumaran, Meethurutheel,Valavayal Kellaka Phone No:9526742159</t>
  </si>
  <si>
    <t>Akhil T Mohanan</t>
  </si>
  <si>
    <t>Akhil  T Mohanan, Thayadayil,Valavayal Kellaka Phone No:9847828348</t>
  </si>
  <si>
    <t>Soman, Velliyath,Valavayal Kellaka Phone No:9496163571</t>
  </si>
  <si>
    <t>Geetha, Thayadayil,Valavayal Kellaka Phone No:9744395332</t>
  </si>
  <si>
    <t>Leji</t>
  </si>
  <si>
    <t>Leji, velikathparambil,Koleri ,Vellimala Phone No:8547214377</t>
  </si>
  <si>
    <t>Sabu, Vallinamkunnel,Koleri ,Vellimala Phone No:7510887844</t>
  </si>
  <si>
    <t>P Vijayan</t>
  </si>
  <si>
    <t>P Vijayan, Padinjarethil,Valavayl Kellaka Phone No:9947631449</t>
  </si>
  <si>
    <t>Kuttaman</t>
  </si>
  <si>
    <t>Babu V K, Vattakunnel,Valavayal Paplassery Phone No:7558985908</t>
  </si>
  <si>
    <t>Perumalchetty</t>
  </si>
  <si>
    <t>Kunjikrishnan, Kellakka,Valavayal Kellaka  Phone No:7034104423</t>
  </si>
  <si>
    <t>Madhu M C</t>
  </si>
  <si>
    <t>Madhu M C, Mathamparambil,Valavayal Phone No:9605288924</t>
  </si>
  <si>
    <t>Joseph John, Vazhakad,Koleri Kenichira Phone No: 9447433136</t>
  </si>
  <si>
    <t>Presannakumar</t>
  </si>
  <si>
    <t>Presannakumar, Pulikkal,Koleri koleri Phone No:9400602450</t>
  </si>
  <si>
    <t>Subha</t>
  </si>
  <si>
    <t>Sivadas</t>
  </si>
  <si>
    <t>Subha, Pulikkal,Koleri koleri Phone No:9747103962</t>
  </si>
  <si>
    <t>Mohanan, Pulikkal,Koleri koleri Phone No:9061305348</t>
  </si>
  <si>
    <t>Sumathi, Pulikkal,Koleri koleri Phone No:9946197290</t>
  </si>
  <si>
    <t>Chandramathi, Sreenivas,Koleri koleri Phone No:9744046110</t>
  </si>
  <si>
    <t>Joseph, Marutholikkal,Koleri,koleri Phone No:04936210095</t>
  </si>
  <si>
    <t>Mohankumar</t>
  </si>
  <si>
    <t>Mohankumar, Vellaramkunnel,Koleri,koleri Phone No:9544638134</t>
  </si>
  <si>
    <t>Thankappan, Vellaramkunnel,Koleri,koleri Phone No:9605288368</t>
  </si>
  <si>
    <t>Reji V T</t>
  </si>
  <si>
    <t>Reji V T, Vellaramkunnel,Koleri,koleri Phone No:9961240450</t>
  </si>
  <si>
    <t>Valsala</t>
  </si>
  <si>
    <t xml:space="preserve"> Sasi</t>
  </si>
  <si>
    <t>Valsala , Mundanil,Koleri, Koleri Phone No:8156834511</t>
  </si>
  <si>
    <t>Shanmugan</t>
  </si>
  <si>
    <t>Shanmuhan, Pulparambil,Koleri, Koleri Phone No:9446520742</t>
  </si>
  <si>
    <t xml:space="preserve"> Soman</t>
  </si>
  <si>
    <t>Vijayamma  Kocheriyil   Koleri   Koleri   Phone  NO   9544455045</t>
  </si>
  <si>
    <t>Balan, Mundanil,Koleri, Koleri Phone No:9744067466</t>
  </si>
  <si>
    <t>Rathnamma</t>
  </si>
  <si>
    <t>Vellayudan</t>
  </si>
  <si>
    <t>Rathnamma, Koyikkalkandi,Koleri, Koleri Phone No:9497305136</t>
  </si>
  <si>
    <t>Manoj Arippamkunnel Koleri  Koleri Phone No 7561818676</t>
  </si>
  <si>
    <t>Chandramathi, Mundakkal,Kolleri, Kolleri Phone No:9539728759</t>
  </si>
  <si>
    <t>Karunan</t>
  </si>
  <si>
    <t>Karunan, Arippamkunnel,Kolleri, Kolleri Phone No:9745018474</t>
  </si>
  <si>
    <t>Ajayan</t>
  </si>
  <si>
    <t>Ajayan, Arippamkunnel,Kolleri, Kolleri Phone No:9562920730</t>
  </si>
  <si>
    <t>Joshi</t>
  </si>
  <si>
    <t>Joshi, Arippamkunnel,Kolleri, Kolleri Phone No:9544269019</t>
  </si>
  <si>
    <t>Mohanan, Vattamalayil,Kolleri, Kolleri Phone No:9947813880</t>
  </si>
  <si>
    <t>Sajeevan, Oolikara,Koleri Koleri Phone No:9947740655</t>
  </si>
  <si>
    <t>Sujith</t>
  </si>
  <si>
    <t>Sujith, Oolikara,Koleri Koleri Phone No:9961264526</t>
  </si>
  <si>
    <t>Ambika , Kumbilukkal,Koleri Koleri Phone No:9744036018</t>
  </si>
  <si>
    <t>O A Kunjumon</t>
  </si>
  <si>
    <t>O A Kunjumon, Oolikkara,Koleri Koleri Phone No:9061657955</t>
  </si>
  <si>
    <t>Omana, Kizhakekunnel,Koleri Kenichira Phone No:8547829447</t>
  </si>
  <si>
    <t>Sreedharan K K</t>
  </si>
  <si>
    <t>Kunjavan</t>
  </si>
  <si>
    <t>Sreedharan K K, Kollikunnel,Koleri Kenichira Phone No : 9961140147</t>
  </si>
  <si>
    <t>Punya</t>
  </si>
  <si>
    <t>Babu Raj</t>
  </si>
  <si>
    <t>Punya,  Cherukunne,Poothadi, Phone : 9605385604</t>
  </si>
  <si>
    <t>Ramayudar</t>
  </si>
  <si>
    <t>Ashok Kumar, Lakshminilayam ,Varadoor, Phone : 9961284767</t>
  </si>
  <si>
    <t>K N Sajeev</t>
  </si>
  <si>
    <t>Nenjund Gaader</t>
  </si>
  <si>
    <t>K N Sajeev, Kovalayil,Poothadi, Phone : 9744395318</t>
  </si>
  <si>
    <t>Shiju</t>
  </si>
  <si>
    <t>Shiju, Vadakemuriyil,Poothadi, Phone : 9447204857</t>
  </si>
  <si>
    <t>Prajith</t>
  </si>
  <si>
    <t>Devashan Gawder</t>
  </si>
  <si>
    <t>Prajith, kovalayil,Poothadi, Phone : 7510888400</t>
  </si>
  <si>
    <t>Dileepkumar</t>
  </si>
  <si>
    <t>Raman Krishnan</t>
  </si>
  <si>
    <t>Dileepkumar, kovalayil,Poothadi, Phone : 9562267914</t>
  </si>
  <si>
    <t>Valsala, Cherkunnu,Poothadi, Phone : 9633049419</t>
  </si>
  <si>
    <t>Anusoyadevi</t>
  </si>
  <si>
    <t>Appujappam</t>
  </si>
  <si>
    <t>Anusoyadevi, Kovalayil,Poothadi, Phone : 9400374128</t>
  </si>
  <si>
    <t>Anupama Kishor</t>
  </si>
  <si>
    <t>Anupama Kishor, Kovalayil,Poothadi, Phone : 9900374128</t>
  </si>
  <si>
    <t>Kishor</t>
  </si>
  <si>
    <t>Kishor, Kovalayil,Poothadi, Phone : 9400374128</t>
  </si>
  <si>
    <t>Praveen Kumar</t>
  </si>
  <si>
    <t>Praveen Kumar, Kovalayil,Poothadi, Phone : 9947382640</t>
  </si>
  <si>
    <t>Ganesan</t>
  </si>
  <si>
    <t>Marimuthu</t>
  </si>
  <si>
    <t>Ganesan, Cheriyakunnampurath,Cheeyambam Mathamangalam Phone No:9747592325</t>
  </si>
  <si>
    <t>Alice</t>
  </si>
  <si>
    <t>Alice, Pongalayil,Cheeyambam Mathamangalam Phone No:9656267218</t>
  </si>
  <si>
    <t>Karunakaran, Thanimalayil,Cheeyambam Mathamangalam Phone No:9495363363</t>
  </si>
  <si>
    <t>Sumathi Narayanan, Thanimalayil,Cheeyambam Mathamangalam Phone No:9747693905</t>
  </si>
  <si>
    <t>Vijayan, Ponthathil,Cheeyambam Mathamangalam Phone No:9745318335</t>
  </si>
  <si>
    <t>Ajesh T J</t>
  </si>
  <si>
    <t>Ajesh T J, Thanimalayil,Cheeyambam Mathamangalam Phone No:9946578699</t>
  </si>
  <si>
    <t>Leela M K</t>
  </si>
  <si>
    <t>Leela M K, Kottapullichalil,Cheeyambam Mathamangalam Phone No:8606318370</t>
  </si>
  <si>
    <t>Biju P S</t>
  </si>
  <si>
    <t>Biju P S, Puthuvelputhanveed,Cheeyambam Mathamangalam Phone No:9544684083</t>
  </si>
  <si>
    <t>Rejitha Sanalkumar</t>
  </si>
  <si>
    <t>Rejitha Sanalkumar, Thanimalayil,Cheeyambam Mathamangalam Phone No:9544372157</t>
  </si>
  <si>
    <t>Linija</t>
  </si>
  <si>
    <t>Abhilal</t>
  </si>
  <si>
    <t>Linija, Thanimalayil,Cheeyambam Mathamangalam Phone No:9744529494</t>
  </si>
  <si>
    <t>Lakshmi, Thanimalayil,Cheeyambam Mathamangalam Phone No:9947543320</t>
  </si>
  <si>
    <t>Saradha, Panapurath,Cheeyambam Mathamangalam Phone No:9526462678</t>
  </si>
  <si>
    <t>Chinnan, Njamalath,Cheeyambam Mathamangalam Phone No:9526040051</t>
  </si>
  <si>
    <t>Sunitha  , Njamalath,Cheeyambam Mathamangalam Phone No:8606625653</t>
  </si>
  <si>
    <t>Kanaran, Njamalath,Cheeyambam Mathamangalam Phone No:9744184793</t>
  </si>
  <si>
    <t>Ratheesh, Njamalath,Cheeyambam Mathamangalam Phone No:9745917976</t>
  </si>
  <si>
    <t>Mohanan, Thanimalayil,Cheeyambam Mathamangalam Phone No:9544116869</t>
  </si>
  <si>
    <t>Ammini, Aanithottathil,Cheeyambam Mathamangalam Phone No:9544634765</t>
  </si>
  <si>
    <t>Vijayan, Thanimalayil,Cheeyambam Mathamangalam Phone No:9544806446</t>
  </si>
  <si>
    <t>Thankamma, Chooranolikal,Cheeyambam Mathamangalam Phone No:9526671880</t>
  </si>
  <si>
    <t>Varghese, Thottathil Kudiyil,Cheeyambam Mathamangalam Phone No:9744521702</t>
  </si>
  <si>
    <t>N Parasu</t>
  </si>
  <si>
    <t>N Parasu, Njamalath,Cheeyambam Mathamangalam Phone No:9656433773</t>
  </si>
  <si>
    <t>Raghunadan</t>
  </si>
  <si>
    <t>Omana, Thanimalayil,Cheeyambam Mathamangalam Phone No:9846797028</t>
  </si>
  <si>
    <t>Jinse</t>
  </si>
  <si>
    <t>Jinse, Naduparambil,Moodakolly  Phone No:8606472941</t>
  </si>
  <si>
    <t>Madhavan, Cherikaparambil,Moodakolly  Phone No:9847847374</t>
  </si>
  <si>
    <t>Kumaran, Parayil,Moodakolly  Phone No:9526113139</t>
  </si>
  <si>
    <t>Janardhanan, Cherikaparambil,Moodakolly  Phone No:9207044841</t>
  </si>
  <si>
    <t xml:space="preserve">Krishnankutty </t>
  </si>
  <si>
    <t>Rajan , Cherikaparambil,Moodakolly  Phone No:9744586078</t>
  </si>
  <si>
    <t>Shyla,  Mavath, Moodakolly, Thazhathangadi  Phone No:9744146404</t>
  </si>
  <si>
    <t>Leela, Odichukuthiyil, Moodakolly, Thazhathangadi Phone No:9605291210</t>
  </si>
  <si>
    <t>Chimban</t>
  </si>
  <si>
    <t>Thankamani, Odakutty ,Moodakolly, Thazhathangadi Phone No:7902574012</t>
  </si>
  <si>
    <t>Jayan, Odakutty ,Moodakolly, Thazhathangadi  Phone No: 9744667627</t>
  </si>
  <si>
    <t>Goplan</t>
  </si>
  <si>
    <t>Sukumaran, Kochilamkunnel,Moodakolly, Thazhathangadi Phone No:9947634772</t>
  </si>
  <si>
    <t>Sathyapalan</t>
  </si>
  <si>
    <t>Sathyapalan, Mavath,Moodakolly, Thazhathangadi Phone No:9544938690</t>
  </si>
  <si>
    <t>Anil, Mavath,Moodakolly, Thazhathangadi  Phone No:9605292670</t>
  </si>
  <si>
    <t>Sivadasan, Ilavukachalil.,Moodakolly, Thazhathangadi Phone No:9744750819</t>
  </si>
  <si>
    <t>Babu C K</t>
  </si>
  <si>
    <t>Babu C K, Cherikaparambil,Moodakolly  Phone No:9605992215</t>
  </si>
  <si>
    <t>Parameswaran, Mavath,Moodakolly   Phone No:9847367321</t>
  </si>
  <si>
    <t>Sheeja, Kunnel,Moodakolly  Phone No:8606390787</t>
  </si>
  <si>
    <t>Janardhanan, Parambil,Moodakolly   Phone No:9544765292</t>
  </si>
  <si>
    <t>Kumaran C N</t>
  </si>
  <si>
    <t>Kumaran C N, Cherikaparambil,Moodakolly   Phone No:9961417532</t>
  </si>
  <si>
    <t>Sini Sivan</t>
  </si>
  <si>
    <t>Sini Sivan, Cherickaparambil ,Moodakolly   Phone No:9946563364</t>
  </si>
  <si>
    <t>Joseph, Palakat,Moodakolly   Phone No:9544145807</t>
  </si>
  <si>
    <t>Shibi</t>
  </si>
  <si>
    <t>Shibi, Kunnel,Moodakolly   Phone No:9847302369</t>
  </si>
  <si>
    <t>Ravindran, Pepataiyil,Moodakolly   Phone No:9526724047</t>
  </si>
  <si>
    <t>Usha Sajeevan</t>
  </si>
  <si>
    <t>Usha Sajeevan, Kunnel,Moodakolly   Phone No:9605423475</t>
  </si>
  <si>
    <t>Valsala Vijayan</t>
  </si>
  <si>
    <t>Valsala Vijayan, Kunnel,Moodakolly   Phone No:9544728209</t>
  </si>
  <si>
    <t>Thankachan V M</t>
  </si>
  <si>
    <t>Thankachan V M, Vandananikal,valavayal Phone No:9946596204</t>
  </si>
  <si>
    <t>Jineesh</t>
  </si>
  <si>
    <t>Jineesh, Vandananikal,valavayal Phone No:9744395324</t>
  </si>
  <si>
    <t>Saji, Vandananikal,valavayal Phone No:9744120127</t>
  </si>
  <si>
    <t>Chandran K J</t>
  </si>
  <si>
    <t xml:space="preserve">Govindan </t>
  </si>
  <si>
    <t>Chandran  K J Karottukunnel Valavayal Phone No 9656650551</t>
  </si>
  <si>
    <t>Subhadra</t>
  </si>
  <si>
    <t>Subhadra, Naduparambil,Koleri,koleri Phone No:7012564001</t>
  </si>
  <si>
    <t>Thomas Ouseph</t>
  </si>
  <si>
    <t>Thomas Ouseph, Unathumveetil,Koleri,koleri Phone No:9645211095</t>
  </si>
  <si>
    <t>Renjith V P</t>
  </si>
  <si>
    <t>Renjith V P, Vattakavil,Koleri,koleri Phone No:9446175594</t>
  </si>
  <si>
    <t>Preetha</t>
  </si>
  <si>
    <t>Preetha, Mathaliyil,Koleri,koleri Phone No:9961142402</t>
  </si>
  <si>
    <t>Sajeevan, Mundanil,Koleri, Koleri Phone No:9744857969</t>
  </si>
  <si>
    <t>Chackochan, Uppuveetil,Koleri, Koleri Phone No:9496997805</t>
  </si>
  <si>
    <t>Rajan, Pambanal,Koleri, Koleri Phone No:9847619561</t>
  </si>
  <si>
    <t>Pradapchandran</t>
  </si>
  <si>
    <t>Pradapchandran, Mundanil,Koleri, Koleri Phone No:9349747536</t>
  </si>
  <si>
    <t>Surendran M R</t>
  </si>
  <si>
    <t>Surendran M R, Mathalyil,Koleri Koleri Phone No:9744228548</t>
  </si>
  <si>
    <t>Joseph Uv</t>
  </si>
  <si>
    <t>Varkky</t>
  </si>
  <si>
    <t>Joseph UV, Unnikunnel, Nadavayal PO,Kattadikkavala, 9495338916</t>
  </si>
  <si>
    <t>Binu Joseph, Unnikunnel, Nadavayal PO,Kattadikkavala, 4936211052</t>
  </si>
  <si>
    <t>Rossamma</t>
  </si>
  <si>
    <t>Rossamma, Unnikunnel, Nadavayal PO,Kattadikkavala, 9495338916</t>
  </si>
  <si>
    <t>Parvathy</t>
  </si>
  <si>
    <t>Parvathy, Chittoorkunnil, Nadavayal PO,Punchakunnu, 9656851841</t>
  </si>
  <si>
    <t>Jose Francis</t>
  </si>
  <si>
    <t>Jose Francis, Chiriyamkandathil, Nadavayal PO,Kattadikkavala, 4936211093</t>
  </si>
  <si>
    <t>Joseph Kt</t>
  </si>
  <si>
    <t>Joseph KT, Koyikkattil, Nadavayal PO,Nadavayal, 9895028274</t>
  </si>
  <si>
    <t>Beena Jose</t>
  </si>
  <si>
    <t>Biju Jose</t>
  </si>
  <si>
    <t>Beena Jose, Chiriyamkandathil, Nadavayal PO,Kattadikkavala, 9447544575</t>
  </si>
  <si>
    <t>Thresia C P</t>
  </si>
  <si>
    <t>Francis P T</t>
  </si>
  <si>
    <t>Thresia, Parapillil, Nadavayal PO,Kattadikkavala, 9947441123</t>
  </si>
  <si>
    <t>Jobish Joseph</t>
  </si>
  <si>
    <t>Jobish Joseph, Koothanparambil, Nadavayal PO,Kattadikkavala, 9847240028</t>
  </si>
  <si>
    <t>P P Thomas</t>
  </si>
  <si>
    <t>Tomy Thomas , Parappillil, Nadavayal(PO), Kattadikavala, 9446952445</t>
  </si>
  <si>
    <t>A K Joseph</t>
  </si>
  <si>
    <t>Kunjunje</t>
  </si>
  <si>
    <t>A K Joseph, Ennakkattil, Nadavayal(PO), Punjakunnu, 9744668788</t>
  </si>
  <si>
    <t>Jisha A J</t>
  </si>
  <si>
    <t>Jose Augustin</t>
  </si>
  <si>
    <t>Jisha A J, Unnikkunnel, Nadavayal(PO), Nadavayal, 9496341646</t>
  </si>
  <si>
    <t>Jose Augustin, Unnikkunnel, Nadavayal(PO), Nadavayal, 9496341646</t>
  </si>
  <si>
    <t>Raju Mathew</t>
  </si>
  <si>
    <t>Raju Mathew, Unnikunnel, Nadavayal PO,Nadavayal, 7561887902</t>
  </si>
  <si>
    <t>Kuriyan C A</t>
  </si>
  <si>
    <t>Agasthin</t>
  </si>
  <si>
    <t>Kuriyan C A, Cheruvelil, Nadavayal PO,Kattadikavala, 8606723252</t>
  </si>
  <si>
    <t>Joseph E P</t>
  </si>
  <si>
    <t>Joseph E P, Ingchikalayil, Nadavayal PO, Nadavayal, 9995508775</t>
  </si>
  <si>
    <t>Mathew A J</t>
  </si>
  <si>
    <t>Mathew  A J, Eagappilliyil, Nadavayal PO, Nadavayal, 9947102567</t>
  </si>
  <si>
    <t>Sabu P J</t>
  </si>
  <si>
    <t>Sabu P J, Punchaal, Nadavayal PO, Punchakunne, 9656773398</t>
  </si>
  <si>
    <t>Deavasia</t>
  </si>
  <si>
    <t>Varkey, Parapurath, Nadavayal PO,Nadavayal, 9497074822</t>
  </si>
  <si>
    <t>P N Mohanan</t>
  </si>
  <si>
    <t>P K Narayanan</t>
  </si>
  <si>
    <t>P N Mohanan, Pottakanayil,Thazhemunda Nellikara Phone No:9526956469</t>
  </si>
  <si>
    <t>Visalu K S</t>
  </si>
  <si>
    <t>Visalu K S, Kuttivadiputhanpurayil,Poothadi Nellikara Phone No:9495257813</t>
  </si>
  <si>
    <t>Pavithran</t>
  </si>
  <si>
    <t>Pavithran, Pottakanayil,Thazhemunda Nellikara Phone No:9562674901</t>
  </si>
  <si>
    <t>Prabhakaran T</t>
  </si>
  <si>
    <t>Prabhakaran T , Thazhathuveetil Thazhemunda Nellikara Phone No:9656431907</t>
  </si>
  <si>
    <t>Narayanan, Vazhakalayil,Thazhamunda Nellikara Phone No:9747850076</t>
  </si>
  <si>
    <t>Paulose M C</t>
  </si>
  <si>
    <t>Paulose M C, Moolamkuzhiyil,Thazhamunda Nellikara Phone No:7034094826</t>
  </si>
  <si>
    <t>Kunjan P K</t>
  </si>
  <si>
    <t>Kelan</t>
  </si>
  <si>
    <t>Kunjan P K, Parakunnel,Thazhamunda Nellikara Phone No:9562476251</t>
  </si>
  <si>
    <t>P K George</t>
  </si>
  <si>
    <t>P K George , Puthusseriyil,Thazhamunda Nellikara Phone No:9562240407</t>
  </si>
  <si>
    <t>Radha, Karakade,Thazhamunda Nellikara Phone No:9562675756</t>
  </si>
  <si>
    <t>Ravi P K</t>
  </si>
  <si>
    <t>Ravi P K, Parakunnel,Thazhamunda Nellikara Phone No:9744747006</t>
  </si>
  <si>
    <t>Danke</t>
  </si>
  <si>
    <t xml:space="preserve">Danke, Mandapathil,Thazhamunda Nellikara Phone No:7034288686 </t>
  </si>
  <si>
    <t>Gevarghese</t>
  </si>
  <si>
    <t>Gevarghese, Vettikakattil,Thazhamunda Nellikara Phone No:9526910114 9526990114</t>
  </si>
  <si>
    <t>Santha, Vazhakalayil,Thazhemunda Nellikara Phone No:9747850076</t>
  </si>
  <si>
    <t>Sibi, Akkaraparambil ,Vakery  Phone No:9605291256</t>
  </si>
  <si>
    <t>V N Vasanthakumari</t>
  </si>
  <si>
    <t>V N Vasanthakumari, Vakery,Vakery   Phone No:9744106045</t>
  </si>
  <si>
    <t>Kanjana T M</t>
  </si>
  <si>
    <t>Shekaran</t>
  </si>
  <si>
    <t>kanjana T M, Pathazhakallel,Vakeri   Phone No:9744901150</t>
  </si>
  <si>
    <t>Bhaskaran, Chirattayambath,Vakery   Phone No:8157837587</t>
  </si>
  <si>
    <t>Achu</t>
  </si>
  <si>
    <t>Bhaskaran, Pattasseri Valavayal Papplasseri Phone No;9847767683</t>
  </si>
  <si>
    <t>Sukumari</t>
  </si>
  <si>
    <t>Sukumari, Nagelil,Valavayal Papplassery Phone No:9656587124  .9605361243</t>
  </si>
  <si>
    <t>Babu    Thengummootil   Valavayal   Papplasseri   Phone  No  .9744933949</t>
  </si>
  <si>
    <t>Sajeevan, Pulikunnel,Valavayal paplassery Phone No:9961140715</t>
  </si>
  <si>
    <t>Gopi(H)</t>
  </si>
  <si>
    <t>Omana, Kunnupurath,Valavayal paplassery Phone No:8606088742</t>
  </si>
  <si>
    <t>Shaji, Alakkal, Valavayal Paplassery Phone No:9605525772</t>
  </si>
  <si>
    <t>Surendran(H)</t>
  </si>
  <si>
    <t>Vilasini, Parakkal,Valavayal Pachasseryy Phone No:8606730680</t>
  </si>
  <si>
    <t>Kunjanje</t>
  </si>
  <si>
    <t>Thankachan, Aalappat,Valavayal Papplassery Phone No:9526225255</t>
  </si>
  <si>
    <t>Vijayan, Aalappat,Valavayal Papplassery Phone No:9747716781</t>
  </si>
  <si>
    <t>Indira V R</t>
  </si>
  <si>
    <t>Indira V R, Thayyadayil,Valavayal Papplassery Phone No:9961805630</t>
  </si>
  <si>
    <t>Remla Alavi</t>
  </si>
  <si>
    <t>Remla Alavi, Parapurath,Valavayal Papplassery Phone No:8606026781</t>
  </si>
  <si>
    <t>Subesh</t>
  </si>
  <si>
    <t>Krishnakuty</t>
  </si>
  <si>
    <t>Subesh, Thengummootil,Valavayal Papplassery Phone No:9526646596</t>
  </si>
  <si>
    <t>Vijayan, Parackal,Valavayal Pachasseryy Phone No:9605992205</t>
  </si>
  <si>
    <t>Thambi, Plakoottam,Vakery, Plakootam  Phone No:9744539828</t>
  </si>
  <si>
    <t>Omana, Plakoottam,Vakery, Plakootam Phone No:9605288935</t>
  </si>
  <si>
    <t>Sami</t>
  </si>
  <si>
    <t>Balan, Plakoottam,Vakery, Plakootam Phone No:7558985056</t>
  </si>
  <si>
    <t>Sudevan</t>
  </si>
  <si>
    <t>Narayani</t>
  </si>
  <si>
    <t>Sudevan, Plakoottam,Vakery, Plakootam Phone No:9961505953</t>
  </si>
  <si>
    <t>Meenakshi, Plakoottam,Vakery, Plakootam Phone No:9562659908</t>
  </si>
  <si>
    <t>Santhamma</t>
  </si>
  <si>
    <t>Santhamma, Plakoottam,Vakery, Plakootam Phone No:9605288144</t>
  </si>
  <si>
    <t>Mohanan P R</t>
  </si>
  <si>
    <t>Mohanan P R, Plakoottam,Vakery   Phone No:9061151267</t>
  </si>
  <si>
    <t>Surendran P V</t>
  </si>
  <si>
    <t>Veliyan</t>
  </si>
  <si>
    <t>Surendran P V, Plakoottam,Vakery   Phone No:7025841923</t>
  </si>
  <si>
    <t>Raman, Plakoottam,Vakery   Phone No:9544189913</t>
  </si>
  <si>
    <t>Saji P R</t>
  </si>
  <si>
    <t>Saji P R, Pullolickal, Kenichira(PO), Puliyambatta, 9544807530</t>
  </si>
  <si>
    <t>O N Karunakaran</t>
  </si>
  <si>
    <t>Chellamma</t>
  </si>
  <si>
    <t>O N Karunakaran, Olavurotte, Kenichira(PO), Puliyambatta, 9947379857</t>
  </si>
  <si>
    <t>K Leela</t>
  </si>
  <si>
    <t>Purushothamanpilla</t>
  </si>
  <si>
    <t>K Leela, Presanth Nivas, Kenichira PO,Pulliyampatta, 9544385390</t>
  </si>
  <si>
    <t>Vijaya Kumar, Cherattayambam, Kenichira PO,Cherattayambam, 7561887050</t>
  </si>
  <si>
    <t>Biju , Marottumottil, KenichiraPO,Cherattayambam, 9947308427</t>
  </si>
  <si>
    <t>Barati</t>
  </si>
  <si>
    <t>Barati, kocheriyil, Kenichira PO,Cherattayambam, 8129000709</t>
  </si>
  <si>
    <t>Satheesh Kumar, Marottumottil, Kenichira PO,Cherattayambam, 9744901069</t>
  </si>
  <si>
    <t>Sajeevan M R</t>
  </si>
  <si>
    <t>Sajeevan M R, Moolamkuzhiyil, Thazha MundaPO,Nellikarra, 9495639108</t>
  </si>
  <si>
    <t>Geetha A K</t>
  </si>
  <si>
    <t>Geetha A K, Ollavarotte, KenichiraPO,Pulliyampatta, 9961725077</t>
  </si>
  <si>
    <t>Deivakaran N K</t>
  </si>
  <si>
    <t>Deivakaran N K      , Nirapeal, Kenichira PO,Kenichira, 8547580485</t>
  </si>
  <si>
    <t>Dhwetheesh</t>
  </si>
  <si>
    <t>Dhwetheesh, Marotti Mottil, Kenichira PO,Cherattayambam   , 9747431925</t>
  </si>
  <si>
    <t xml:space="preserve">Shijin Shaji </t>
  </si>
  <si>
    <t>Shijin Shaji, Vattaparayil ,Vakery   673592  Phone No:9656112825</t>
  </si>
  <si>
    <t>Saseendran</t>
  </si>
  <si>
    <t>Leela, Peedikaparamabil,Vakery  673592  Phone No:9746421071</t>
  </si>
  <si>
    <t>Thankachan, Puliyamakkal,Vakery  673592  Phone No:9539062022</t>
  </si>
  <si>
    <t>Subash K S</t>
  </si>
  <si>
    <t>Subash K S, Kuzhimadathil,Vakery   673592  Phone No:9048525782</t>
  </si>
  <si>
    <t>Thankamma, Puliyamakkal,Vakery   Phone No:9946610650</t>
  </si>
  <si>
    <t>Lalitha, Chackalayil,Vakery   Phone No:9048753012</t>
  </si>
  <si>
    <t>K N Mohanan</t>
  </si>
  <si>
    <t>K N Mohanan, Kizhakenirapel,Vakery, Randamnumber Phone No:9048526078</t>
  </si>
  <si>
    <t>Unnicharu</t>
  </si>
  <si>
    <t>Vasu K K, Karimbanakal,Vakery, Randamnumber  Phone No:9048570920</t>
  </si>
  <si>
    <t>Sulajan P G</t>
  </si>
  <si>
    <t>Sulajan P G, Pachalil,Vakery, Randamnumber  Phone No:9845562422</t>
  </si>
  <si>
    <t>Sunil Kumar , Pachalil,Vakery   Phone No:9846113242</t>
  </si>
  <si>
    <t>Vasantha, Thottumpurath,Vakery   Phone No:9544775169</t>
  </si>
  <si>
    <t>Jibi Sebastian</t>
  </si>
  <si>
    <t>Jibi Sebastian, Chamakalayil,Vakery  Phone No:9946596182</t>
  </si>
  <si>
    <t>Mohanan, Kuvaneendiyil,Koleri koleri Phone No:9544091727</t>
  </si>
  <si>
    <t>Chandran P R</t>
  </si>
  <si>
    <t>Chandran P R, Puramadathil,Koleri koleri Phone No:9497268996</t>
  </si>
  <si>
    <t>Leela, Kootumala,Koleri Societykavala Phone No:8606270550</t>
  </si>
  <si>
    <t>Girija, Purammadathil,Koleri koleri Phone No:9526919651</t>
  </si>
  <si>
    <t>Saseendran, palolikkal,Koleri koleri Phone No:9400814476</t>
  </si>
  <si>
    <t>Padthmavathi</t>
  </si>
  <si>
    <t>Dasappan</t>
  </si>
  <si>
    <t>Padthmavathi, Padmavilasam,Koleri koleri Phone No:7025345687</t>
  </si>
  <si>
    <t>Sreedaran, Mundanil,Koleri , Societykavala Phone No:8606507890</t>
  </si>
  <si>
    <t>Ammini, Kuthodiyil,Koleri , Societykavala Phone No:9961331370</t>
  </si>
  <si>
    <t>Valsala,Palakadiyel,Kpleri, Societykavala Phone No:8606726476</t>
  </si>
  <si>
    <t>Shaji Illampurayidathil</t>
  </si>
  <si>
    <t>Ittyathi</t>
  </si>
  <si>
    <t>Shaji Illampurayidathil,Koleri , Societykavala Phone No: 8157045159</t>
  </si>
  <si>
    <t>Velayudhan K K, Karimbanackal,Vakery  Phone No:9747103779</t>
  </si>
  <si>
    <t>C N Viswanadan</t>
  </si>
  <si>
    <t>C N Viswanadan, Chayamplakkal,Vakery   Phone No:9447078527</t>
  </si>
  <si>
    <t>Usha Prakashan</t>
  </si>
  <si>
    <t>Usha Prakashan, Chayamplakkal,Vakery    Phone No:9539447077</t>
  </si>
  <si>
    <t>Nithin,K.G,Vegampatta,Kolagapara,Phone,No, 9446067219</t>
  </si>
  <si>
    <t>Ajith Kumar V G</t>
  </si>
  <si>
    <t>Chandukutty</t>
  </si>
  <si>
    <t>Ajith Kumar  V G, Valavayal,Valavayal Valavayal Phone No:9745439320</t>
  </si>
  <si>
    <t>Ganeeshan</t>
  </si>
  <si>
    <t>Pradeep V G, Valavayal,Valavayal Valavayal Phone No:9744083426</t>
  </si>
  <si>
    <t>Naranyanankutty</t>
  </si>
  <si>
    <t>Viswanadan, Valavayal,Valavayal Valavayal Phone No:9961757713</t>
  </si>
  <si>
    <t>Krishnamohanan</t>
  </si>
  <si>
    <t>Krishnamohanan, Valavayal,Valavayal Valavayal Phone No:9745441873</t>
  </si>
  <si>
    <t>Vinod M R</t>
  </si>
  <si>
    <t>Vinod M R, Mallapillil,Valavayal Valavayal Phone No:9947570811</t>
  </si>
  <si>
    <t>V G Sivaraman</t>
  </si>
  <si>
    <t>V G Sivaraman, Valavayal,Valavayal Valavayal Phone No:9744817854</t>
  </si>
  <si>
    <t>Kunjomon</t>
  </si>
  <si>
    <t>Surendran, Kunnel,Valavayal Valavayal Phone No:9847270114</t>
  </si>
  <si>
    <t>Rajan R</t>
  </si>
  <si>
    <t>Rajan R, Pattaseri  ,Valavayal Valavayal Phone No:9562643681</t>
  </si>
  <si>
    <t>Mani P S</t>
  </si>
  <si>
    <t>Mani P S, Pattaseri  ,Valavayal Valavayal Phone No:9605291612</t>
  </si>
  <si>
    <t>Kunjankoch</t>
  </si>
  <si>
    <t>Damodaran, Pottakkanayil,Valavayal Valavayal Phone No:9656536616</t>
  </si>
  <si>
    <t>Rajan, Adichanayil,Valavayal Valavayal Phone No:9539660056</t>
  </si>
  <si>
    <t>Anilkumar V G</t>
  </si>
  <si>
    <t>Anilkumar V G, Valavayal,Valavayal Valavayal Phone No:9947656683</t>
  </si>
  <si>
    <t>Gopi P K</t>
  </si>
  <si>
    <t>Gopi P K, Pulikunnel,Valavayal Valavayal Phone No:9744083190</t>
  </si>
  <si>
    <t>Padmini</t>
  </si>
  <si>
    <t>Jayan, Vellapatta,Koleri Vattakaave Phone No:9605334459</t>
  </si>
  <si>
    <t>Sugatha P T</t>
  </si>
  <si>
    <t>Sugatha P T, Vazhayil,Koleri Vattakaave Phone No:7558904372</t>
  </si>
  <si>
    <t>Sarasamma, Meethurathel,Valavayal Vattakave  Phone No:7559817957</t>
  </si>
  <si>
    <t>Prasad,  Naangelil,Koleri,koleri Phone No:9605211483</t>
  </si>
  <si>
    <t>Vineesh,  Naangelil,Koleri,koleri Phone No:9447720582</t>
  </si>
  <si>
    <t>Jishu Ks</t>
  </si>
  <si>
    <t>Jishu KS, Kannankunnel,Koleri, Vattakaave Phone No:9744810925</t>
  </si>
  <si>
    <t>Rejimon</t>
  </si>
  <si>
    <t>Rejimon , Thakidiyel,Koleri, Vattakaave Phone No:9495293447</t>
  </si>
  <si>
    <t>Jini Ks</t>
  </si>
  <si>
    <t xml:space="preserve">Premachandran </t>
  </si>
  <si>
    <t>Jini KS, Karamullil,Koleri, Vattakaave Phone No:9645041969</t>
  </si>
  <si>
    <t>Rajan, Pulikunnel,Valavayal  Phone No:7025419825</t>
  </si>
  <si>
    <t>Savithri</t>
  </si>
  <si>
    <t>Savithri, Thakidiyil,Valavayal Phone No:9961405399</t>
  </si>
  <si>
    <t>Shylaja, Pulikunnel,Valavayal  Phone No:7025419825</t>
  </si>
  <si>
    <t>Shiju   .Padinjarekuzhikalathil  Valavayal Phone No 9947688044</t>
  </si>
  <si>
    <t>Kurian , Kollamparambil,valavayal Phone No:9497863176</t>
  </si>
  <si>
    <t>Binu M P</t>
  </si>
  <si>
    <t>Binu M P, Manimalakunnel,Valavayal Phone No:9747529692</t>
  </si>
  <si>
    <t>Shiju O K</t>
  </si>
  <si>
    <t>Shiju O K, Oodaplakkal,Valavayal Phone No:9562532938</t>
  </si>
  <si>
    <t>Anil K K</t>
  </si>
  <si>
    <t>Anil K K, Oodaplakkal,Valavayal Phone No:9847467396</t>
  </si>
  <si>
    <t>Shekaran P K</t>
  </si>
  <si>
    <t>Shekaran P K, Pullikunnel,Valavayal Moonanakuzhi Phone No:9747559937</t>
  </si>
  <si>
    <t>Gopinadan</t>
  </si>
  <si>
    <t>Gopinadan, Varikkananikal,Valavayal Phone No:9562190648</t>
  </si>
  <si>
    <t>Sunilkumar, Oodaplakkil ,Valavayal Kenichira Phone No:9745808352</t>
  </si>
  <si>
    <t>Sujith, Pulikunnel,Valavayal Moonanakuzhi Phone No 7510636011</t>
  </si>
  <si>
    <t>Mohanan P K, Pottamplakkal,Valavayal Valavayal Phone No:9847050396</t>
  </si>
  <si>
    <t>Chanthran</t>
  </si>
  <si>
    <t>Chanthran Thakidiyil  valavayal  9744737394</t>
  </si>
  <si>
    <t>Sudhakaran, Thazhaniyil,Valavayal Vellimalla Phone No:9544318156</t>
  </si>
  <si>
    <t>Krishnankutty, Ellimootil,Valavayal Vellimalla Phone No:9947068616</t>
  </si>
  <si>
    <t>Sheeja, Vattamalayil,Valavayal Vellimalla Phone No:7025344844</t>
  </si>
  <si>
    <t>Sasi, Vattamalayil,Valavayal Vellimalla Phone No:7560860184</t>
  </si>
  <si>
    <t>Chandran T K</t>
  </si>
  <si>
    <t>Chandran T K, Thazhaniyel,Koleri ,Vellimala Phone No:9744934378</t>
  </si>
  <si>
    <t>Ammini, Thazhaniyel,Koleri ,Vellimala Phone No:8086390779</t>
  </si>
  <si>
    <t>Shaji V K.</t>
  </si>
  <si>
    <t>Shaji V K., Vellakkal,Koleri ,Vellimala Phone No:9847045175</t>
  </si>
  <si>
    <t>Sali, Mathankiyil,Koleri ,Vellimala Phone No:9447004365</t>
  </si>
  <si>
    <t>Mohanan, Thazhaniyil,Koleri ,Vellimala Phone No:9747769043</t>
  </si>
  <si>
    <t>Kamala, Thanikuzhiyil,Kolleri ,Vellimala Phone No:9562320867</t>
  </si>
  <si>
    <t>Prince</t>
  </si>
  <si>
    <t>Prince, Kocheriyil,Kolleri ,Vellimala Phone No:9744812093</t>
  </si>
  <si>
    <t>Bhaskarn</t>
  </si>
  <si>
    <t>Rajan, Vellachirayil,Kolleri ,Vellimala Phone No:9747596914</t>
  </si>
  <si>
    <t>Krishnan, Mathamparambil,Kolleri ,Vellimala Phone No:9496980197</t>
  </si>
  <si>
    <t>Saradha, Munjanaad,Kolleri ,Vellimala Phone No:9207152602</t>
  </si>
  <si>
    <t>Kamalakshi, Vayalil,Kolleri ,Vellimala Phone No:7559072855</t>
  </si>
  <si>
    <t>Gangadaran</t>
  </si>
  <si>
    <t>Gangadaran, Kizhakeveetil,Kolleri ,Vellimala Phone No:9544275592</t>
  </si>
  <si>
    <t>Muralidaran, Aalakadavil,Valavayal Vellimala Phone No:9744799738</t>
  </si>
  <si>
    <t>Subash, Aalakadavil,Valavayal Vellimala Phone No:9447896943</t>
  </si>
  <si>
    <t>Rajeesh</t>
  </si>
  <si>
    <t>Rajeesh, Periyananiyil,Valavayal Vellimala Phone No:9847864026</t>
  </si>
  <si>
    <t>A M Remanan</t>
  </si>
  <si>
    <t>A M Remanan, Aalamkadavil,Valavayal Vellimala Phone No:7558985059</t>
  </si>
  <si>
    <t>Lalitha, Mathoth,Valavayl Vellimala Phone No:7902930146</t>
  </si>
  <si>
    <t>K K Babu</t>
  </si>
  <si>
    <t>K K Babu, Keethapillil,Valavayal Vellimala Phone No:9961757946</t>
  </si>
  <si>
    <t>Rejil CS</t>
  </si>
  <si>
    <t>Rejil CS, Sarkkarakuzhiyil, Arivayal  PO Nanbheesankavala, 70348440003</t>
  </si>
  <si>
    <t>Chindappan</t>
  </si>
  <si>
    <t>Krishnankutty, Naduvileveetil,Pazhupathur   Phone No:9895965077</t>
  </si>
  <si>
    <t>Muhammadhli</t>
  </si>
  <si>
    <t>Moideenkutty</t>
  </si>
  <si>
    <t>Muhammadhli, Kavungal,Pazhupathur   Phone No:9961701919</t>
  </si>
  <si>
    <t>Sudhakaran, Chirakarakuzhiyil,Pazhuthoor, Arivayal  Phone No:7034840003</t>
  </si>
  <si>
    <t>Sivan, Kanikudiyil,Pazhupathoor Phone No:9946610357</t>
  </si>
  <si>
    <t>Shynamma</t>
  </si>
  <si>
    <t>Shynamma, KANIKUDIYIL,Pazhupathoor  Phone No:9946610357</t>
  </si>
  <si>
    <t>Pankachashi</t>
  </si>
  <si>
    <t>Pankachashi, Edathara,Pazhupathoor  Phone No:04936 229412</t>
  </si>
  <si>
    <t>Bhaskaran K</t>
  </si>
  <si>
    <t>Bhaskaran K, Sreelakshmi,Vakeri Phone No:9446524488</t>
  </si>
  <si>
    <t>Ajayakumar</t>
  </si>
  <si>
    <t>Ajayakumar, Pulikkal,Pazhupathoor  Phone No:9846284208</t>
  </si>
  <si>
    <t>Aneeth Karimpanakal</t>
  </si>
  <si>
    <t>Aneeth Karimpanakal,Pazhupathoor  Phone No:9947494780</t>
  </si>
  <si>
    <t>Madhu K B, Kunnathupurail , Pazhupathoor ,Phone,No, 9544662093</t>
  </si>
  <si>
    <t>Rajan,Kunnathupurail,Pazhupathoor,  Phone,No,9946807414</t>
  </si>
  <si>
    <t>Sudtheeran</t>
  </si>
  <si>
    <t>Sudtheeran,Kunnathupurail,Pazhupathoor,  Phone,No,9656937714</t>
  </si>
  <si>
    <t>Ramakrishnan  ,Kunnathupurail  ,Pazhupathoor  ,Phone,No,04936279008</t>
  </si>
  <si>
    <t>Abdul</t>
  </si>
  <si>
    <t xml:space="preserve">Abdul ,Rehiman,Kuzhyithodiyil,   Pazhupathoor ,Phone,No,9847210923, </t>
  </si>
  <si>
    <t>Raju.K.T</t>
  </si>
  <si>
    <t>Raju.K.T ,Karimbaniyil,Pazhupathoor,Phone,No,9847338935</t>
  </si>
  <si>
    <t>Maany</t>
  </si>
  <si>
    <t>Maany,Vazhappamkunnel,Pazhupathoor,Chappakolly,Phone,No;9847545767</t>
  </si>
  <si>
    <t>K S Elias</t>
  </si>
  <si>
    <t>K S Elias, Kakkanattu, Moodakolly, 673592, Mob - 9562203188</t>
  </si>
  <si>
    <t>Jijimon</t>
  </si>
  <si>
    <t>Jijimon, Kakkanattu, Moodakolly, 673592, Mob - 9947714639</t>
  </si>
  <si>
    <t>Ebi Elias</t>
  </si>
  <si>
    <t>Ebi Elias, kakkanattu, Moodakolly, 673592, Mob - 9961330599</t>
  </si>
  <si>
    <t>Shiju K A</t>
  </si>
  <si>
    <t>Shiju K A, Kakkanattu, Moodakolly, 673592, Mob - 9744858525</t>
  </si>
  <si>
    <t>Mariyakutty, Kakkanattu, Moodakolly, 673592, Mob - 9946563397</t>
  </si>
  <si>
    <t>K P Kuriakose</t>
  </si>
  <si>
    <t>K P Kuriakose, Kakkanattu, Moodakolly, 673592, Mob - 9747357580</t>
  </si>
  <si>
    <t>Kuriakos K J</t>
  </si>
  <si>
    <t>Johanan</t>
  </si>
  <si>
    <t>Kuriakos K J, Kakkanattu, Moodakolly, 673592, Mob - 9747420582</t>
  </si>
  <si>
    <t>George K K, Kakkanattu, Moodakolly, 673592, Mob - 9645612352</t>
  </si>
  <si>
    <t>Lakshmi, Chundakolli, Pampra  ,Chundakolli, 673592, Mob - 9562654060</t>
  </si>
  <si>
    <t xml:space="preserve">Leela  </t>
  </si>
  <si>
    <t>Leela  , Chundakolli, Pampra  ,Chundakolli, 673592, Mob - 9061456355</t>
  </si>
  <si>
    <t>Leena</t>
  </si>
  <si>
    <t xml:space="preserve">Sibi </t>
  </si>
  <si>
    <t>Leena, Karodanparambil, Moodakolly, 673592, Mob - 9747963665</t>
  </si>
  <si>
    <t>Appu, Kakkadath, Vakery, 673592, Mob - 8606576704</t>
  </si>
  <si>
    <t>Sukumaran, Vattamattathil, Vakery, 673592, Mob - 9562055883</t>
  </si>
  <si>
    <t>Shylaja, Edathara, Vakery, 673592, Mob - 9961507611</t>
  </si>
  <si>
    <t>Benny, Kunnumpurath, Moodakolly, 673592, Mob - 9544924616</t>
  </si>
  <si>
    <t>Kunjambu</t>
  </si>
  <si>
    <t>Chopian</t>
  </si>
  <si>
    <t>Kunjambu, Njamalath, Moodakolly, 673592, Mob - 9048282148</t>
  </si>
  <si>
    <t>Sarngadharan</t>
  </si>
  <si>
    <t>Sarngadharan, Vadakanattu, Moodakolly, 673592, Mob - 9526027935</t>
  </si>
  <si>
    <t>Rajamma C N</t>
  </si>
  <si>
    <t>Udhayan</t>
  </si>
  <si>
    <t>Rajamma C N,  Chaganamattathil,Moodakolly, 673592,Mob-9947191070</t>
  </si>
  <si>
    <t>Binu P R</t>
  </si>
  <si>
    <t>Reveentran</t>
  </si>
  <si>
    <t>Binu P R ,Perumpattil ,Moodakolly,673592 ,Mob-9497348388</t>
  </si>
  <si>
    <t>Velu,Krishnankunnu,Pambra,673592,Mob-7306061002</t>
  </si>
  <si>
    <t>Joseph A V</t>
  </si>
  <si>
    <t>Joseph,Kochukunnmpurath,Moodakolly,673592.Mob-9656499633</t>
  </si>
  <si>
    <t>Jacob Thomas</t>
  </si>
  <si>
    <t>P C Thomas</t>
  </si>
  <si>
    <t>Jacob Thomas, Thekkethattil ,Vakery,673592,Mob-9562674269,9847672990</t>
  </si>
  <si>
    <t>Raju,Varachankunnu,Pambra,673592,Mob-9526596274</t>
  </si>
  <si>
    <t>Santha, Irulam, 673592, Mob- 9207600275</t>
  </si>
  <si>
    <t>Sheeba Sasi</t>
  </si>
  <si>
    <t>Joe</t>
  </si>
  <si>
    <t>Sheeba Sasi,17 Acre colony, Irulam, 673592, Mob- 6235708714</t>
  </si>
  <si>
    <t>Kariyan,Varachan kunnu, Irulam, 673592, Mob- 9744522766</t>
  </si>
  <si>
    <t>Thmbi</t>
  </si>
  <si>
    <t>Thambi,17 Acre colony, Irulam, 673592, Mob- 9562733941</t>
  </si>
  <si>
    <t>Leela Vijayan</t>
  </si>
  <si>
    <t>Leela Vijayan, 17 Acre colony,Irulam, 673592, Mob- 9383423101</t>
  </si>
  <si>
    <t>Shantha</t>
  </si>
  <si>
    <t>Shantha, Irulam, 673592, Mob- 6235708714</t>
  </si>
  <si>
    <t>Sarojini, Varachan kunnu,Irulam, 673592, Mob- 9744518672</t>
  </si>
  <si>
    <t>Balan I A</t>
  </si>
  <si>
    <t>Balan I A,Varachan kunnu, Irulam, 673592, Mob- 9188126224</t>
  </si>
  <si>
    <t>Maara Basavan</t>
  </si>
  <si>
    <t>Basavan</t>
  </si>
  <si>
    <t>Maara Basavan,Varachan kunnu, Irulam, 673592, Mob- 9188126224</t>
  </si>
  <si>
    <t>Thanki</t>
  </si>
  <si>
    <t>Thanki,Varachan kunnu, Irulam, 673592, Mob- 7558951243</t>
  </si>
  <si>
    <t>Valsala,Varachan kunnu, Irulam, 673592, Mob- 7025377613</t>
  </si>
  <si>
    <t>Chandran,Varachan kunnu, Irulam, 673592, Mob- 9061891652</t>
  </si>
  <si>
    <t>Suresh, Krishnankunnu,Irulam, 673592, Mob- 9846308734</t>
  </si>
  <si>
    <t>Shoba</t>
  </si>
  <si>
    <t>Veluvan</t>
  </si>
  <si>
    <t>Shoba,Krishnankunnu, Irulam, 673592, Mob- 9072160915</t>
  </si>
  <si>
    <t>Kolumban</t>
  </si>
  <si>
    <t>Sukumaran,Krishnankunnu, Irulam, 673592, Mob- 9605875478</t>
  </si>
  <si>
    <t>Odukkan</t>
  </si>
  <si>
    <t>Kannan,Krishnankunnu, Irulam, 673592, Mob- 7052995160</t>
  </si>
  <si>
    <t>Mani V</t>
  </si>
  <si>
    <t>Mani V,Krishnankunnu, Irulam, 673592, Mob- 7558928383</t>
  </si>
  <si>
    <t>Narayan,Krishnankunnu, Irulam, 673592, Mob- 7510179627</t>
  </si>
  <si>
    <t>Karatha</t>
  </si>
  <si>
    <t>Valiyavittan</t>
  </si>
  <si>
    <t>Karatha,Krishnankunnu, Irulam, 673592, Mob- 8113846049</t>
  </si>
  <si>
    <t>Kuliyan</t>
  </si>
  <si>
    <t>Shankaran, Krishnankunnu,Irulam, 673592, Mob- 7025331829</t>
  </si>
  <si>
    <t>Moocha</t>
  </si>
  <si>
    <t>Appu, Krishnankunnu,Irulam, 673592, Mob- 7025331829</t>
  </si>
  <si>
    <t>Shylaja, Krishnankunnu,Irulam, 673592, Mob- 7025331829</t>
  </si>
  <si>
    <t>Ammini,Varachan kunnu, Irulam, 673592, Mob- 7510434470</t>
  </si>
  <si>
    <t>Rajan,Krishnankunnu, Irulam, 673593, Mob- 7510434470</t>
  </si>
  <si>
    <t>Leela  ,Krishnankunnu, Irulam, 673594, Mob- 7510434470</t>
  </si>
  <si>
    <t xml:space="preserve">Sujatha </t>
  </si>
  <si>
    <t>Sujatha , Veluthirikunnu,Irulam, 673595, Mob- 9961758254</t>
  </si>
  <si>
    <t>Leela  , Veluthirikunnu,Irulam, 673596, Mob- 9961758254</t>
  </si>
  <si>
    <t>Leela Veran</t>
  </si>
  <si>
    <t>Masthi</t>
  </si>
  <si>
    <t>Leela Veran, Krishnankunnu,Irulam, 673597, Mob- 8606177568</t>
  </si>
  <si>
    <t>Kuliyan,Krishnankunnu, Irulam, 673598, Mob- 9562164501</t>
  </si>
  <si>
    <t>Chikkan</t>
  </si>
  <si>
    <t>Vilasini, Varachan kunnu,Irulam, 673599, Mob- 9562164501</t>
  </si>
  <si>
    <t>Ravi,17 Acre colony, Irulam, 673600, Mob- 9648856054</t>
  </si>
  <si>
    <t>Shantha, Irulam, 673601, Mob- 8606177568</t>
  </si>
  <si>
    <t>Vellachi</t>
  </si>
  <si>
    <t>Vellachi, Varachan kunnu,Irulam, 673602, Mob- 9562595149</t>
  </si>
  <si>
    <t xml:space="preserve">Chikki </t>
  </si>
  <si>
    <t>Chikki , 17 Acre colony,Irulam, 673603, Mob- 9562595149</t>
  </si>
  <si>
    <t>Janaki kunjan</t>
  </si>
  <si>
    <t>Janaki kunjan, Varachan kunnu,Irulam, 673603, Mob- 9562595149</t>
  </si>
  <si>
    <t>Mani,Varachan kunnu, Irulam, 673603, Mob- 7510434470</t>
  </si>
  <si>
    <t>Ratha</t>
  </si>
  <si>
    <t>Ratha, Kakkadath vakery, Irulam, 673592, Mob- 9562990448</t>
  </si>
  <si>
    <t>Leelamma mathew</t>
  </si>
  <si>
    <t>Leelamma Mathew,Edakkulathil,valavayal(P.O)Papplasseri673596,Mob-9946530122</t>
  </si>
  <si>
    <t>Jose  E M</t>
  </si>
  <si>
    <t>Jose E M,Edakkulathil,Valavayal(P O)Papplasseri,673596,Mob-9946530122</t>
  </si>
  <si>
    <t>Bymi</t>
  </si>
  <si>
    <t>Bymi,Amikkeripadathu,Koleri(P O)Valanchery,673596,Mob-7560992827</t>
  </si>
  <si>
    <t>Poul P M,Pattadu,Nadavayal(P O)Nadavayal,Mob -9447340315</t>
  </si>
  <si>
    <t>Saji Francis</t>
  </si>
  <si>
    <t>Saji Francis,Munjanattu,Nadavayal(P O),Nadavayal,670721,Mob-9947224563</t>
  </si>
  <si>
    <t>Sajith K N</t>
  </si>
  <si>
    <t>Ninjunda Gounder</t>
  </si>
  <si>
    <t>Sajith K N ,Kovalayil(H)Poothadi(P O),kovalayil,673596,Mob: 8547718715</t>
  </si>
  <si>
    <t>Kovalayil</t>
  </si>
  <si>
    <t>CC Varghese</t>
  </si>
  <si>
    <t>CC Varghese,Chambiliyil,Moodakolly(po),673592,Mob-9747420473</t>
  </si>
  <si>
    <t>Jibin kuriyan</t>
  </si>
  <si>
    <t>Jibin Kuriyan,chooranolikkal(house)Cheeyambam (PO)Mathamangalam</t>
  </si>
  <si>
    <t>Jinish</t>
  </si>
  <si>
    <t>Jinish,Chooranolikkal(House)Cheeyambam PO,Mathamangalam</t>
  </si>
  <si>
    <t>Aravindhakshan</t>
  </si>
  <si>
    <t>Aravindhakshan,Mallappillil (House)Valavayal PO,Irulam</t>
  </si>
  <si>
    <t>Lyla T R</t>
  </si>
  <si>
    <t>Lyla  T R, Thonikuzhiyil,Cheeyambam Mathamangalam Phone No:9447434996</t>
  </si>
  <si>
    <t>Vikraman kuttappan</t>
  </si>
  <si>
    <t>EN Kuttappan</t>
  </si>
  <si>
    <t>Vikraman Kuttappan, Peedikaparambil,  Valavayal PO, Moonanakuzhi, 673596 , Mob:9847905669</t>
  </si>
  <si>
    <t>Coffee, Coconut, Pepper</t>
  </si>
  <si>
    <t>Mathai K V</t>
  </si>
  <si>
    <t>Nisha</t>
  </si>
  <si>
    <t>Leela Kuriakose</t>
  </si>
  <si>
    <t>George K J</t>
  </si>
  <si>
    <t>Paul</t>
  </si>
  <si>
    <t>Lissy</t>
  </si>
  <si>
    <t>Bindu</t>
  </si>
  <si>
    <t>Shanty</t>
  </si>
  <si>
    <t>Ravikumar</t>
  </si>
  <si>
    <t>Jaison</t>
  </si>
  <si>
    <t>Elikutty</t>
  </si>
  <si>
    <t>Appachan</t>
  </si>
  <si>
    <t>Augustian</t>
  </si>
  <si>
    <t>Daniel</t>
  </si>
  <si>
    <t>Usman</t>
  </si>
  <si>
    <t>Kumar</t>
  </si>
  <si>
    <t>Mariyakkutty</t>
  </si>
  <si>
    <t>Devasiya</t>
  </si>
  <si>
    <t>Name of Grower Group -                     PERFETTO THONDERNADU
Scope Number -                                    ORG/SC/2011/002587
ICS Office Address-                               Building No : 273 A, Karimbin Puthenveedu (H), Kunhome PO,Thondernad, Mananthavady, Wayanad, Kerala-670731
Name of the Certification Body -       Andhra Pradesh State Organic Products Certification Authority</t>
  </si>
  <si>
    <t>P K Chacko</t>
  </si>
  <si>
    <t>P K Chacko, Puthiyedath(H),Makkiyad PO Cheepad, Phone : 9400635982</t>
  </si>
  <si>
    <t>Coffee,Coconut,Pepper</t>
  </si>
  <si>
    <t>Jose Joseph, Kuruppnaat(H)Makkiyad PO Cheepad, Phone : 9846184783</t>
  </si>
  <si>
    <t>Johney P C</t>
  </si>
  <si>
    <t>Johney P C, Pulliyattel,Makkiyad PO Cheepad, Phone : 9048342909</t>
  </si>
  <si>
    <t>Gracy Johney</t>
  </si>
  <si>
    <t>Gracy Johney, Pulliyattel(H)Makkiyad PO Cheepad, Phone : 9048342909</t>
  </si>
  <si>
    <t>Ramlath Mooriyan</t>
  </si>
  <si>
    <t>Naser</t>
  </si>
  <si>
    <t>Ramlath Mooriyan,Mooriyan(h) Makkiyad PO Cheepad, Phone : 8943076409</t>
  </si>
  <si>
    <t>Gopi M</t>
  </si>
  <si>
    <t>Gopi M, Manimurali(h) Makkiyad PO Mambetty, Phone : 9446410638</t>
  </si>
  <si>
    <t>Rajesh Kizhakkekara</t>
  </si>
  <si>
    <t>Rajesh Kizhakkekara ,Kizhakkekara(h),Makkiyad PO Cheepad, Phone : 9496662846</t>
  </si>
  <si>
    <t>Mathai Thokkambel</t>
  </si>
  <si>
    <t>Mathai Thokkambel,Thokkambel(h) Makkiyad PO Cheepad, Phone : 8129348962</t>
  </si>
  <si>
    <t>Jiljo Mathai</t>
  </si>
  <si>
    <t xml:space="preserve">Jiljo Mathai, Thokkambel(h) ,Makkiyad PO Cheepad, Phone : </t>
  </si>
  <si>
    <t>Thankachan Kallor Kochupurakel ,Kallor Kochupurakel(h) Makkiyad PO Cheepad, Phone : 9539944202</t>
  </si>
  <si>
    <t>Ealiyas Allakuzha</t>
  </si>
  <si>
    <t>Ealiyas Allakuzha, Allakuzha(h) Makkiyad PO Cheepad, Phone : 9539329979</t>
  </si>
  <si>
    <t>Kurian Mathew</t>
  </si>
  <si>
    <t>Kurian Mathew, Chooranoolikal,Makkiyad PO Cheepad, Phone : 9048807065</t>
  </si>
  <si>
    <t>Vinodhan P K</t>
  </si>
  <si>
    <t>Vinodhan P K Paadikkaparambil,Paadikkaparambil(h) Makkiyad PO Cheepad, Phone : 9048346414</t>
  </si>
  <si>
    <t>Vineesh P V</t>
  </si>
  <si>
    <t xml:space="preserve">Vineesh P V Paadikkaparambil(H)Makkiyad PO Cheepad, Phone : </t>
  </si>
  <si>
    <t>Mathachen</t>
  </si>
  <si>
    <t>Benny P M, Puthiyedath(H)Makkiyad PO Cheepad, Phone : 9946723884</t>
  </si>
  <si>
    <t>Sankaran P N</t>
  </si>
  <si>
    <t>Sankaran P n, Poolachalputhanveed,Makkiyad Cheepad, Phone : 9446172354</t>
  </si>
  <si>
    <t>George Thokkambel</t>
  </si>
  <si>
    <t>George Thokkambel,Thokkambel(h) Makkiyad PO Njaralode, Phone : 9048470445</t>
  </si>
  <si>
    <t>Mary Stephen</t>
  </si>
  <si>
    <t>Mary Stephen, Venatt(H)Makkiyad Cheepad, Phone : 8943813034</t>
  </si>
  <si>
    <t>Kuriakose P M</t>
  </si>
  <si>
    <t>Mathachan</t>
  </si>
  <si>
    <t>Kuriakose P M, Puthiyadath , Makkiyad(PO), Cheepad, Mob +91 9496539626</t>
  </si>
  <si>
    <t>P K Aandi</t>
  </si>
  <si>
    <t>P K Aandi, Poolachal  ,Makkiyad Cheepad, Phone : 8086458539</t>
  </si>
  <si>
    <t>Raju P K</t>
  </si>
  <si>
    <t>Kuttanppan Nair</t>
  </si>
  <si>
    <t>Raju P K, Poovathinkal,Makkiyad PO Cheepad, Phone : 9048527939</t>
  </si>
  <si>
    <t>Balakrishnan Puthiyedath</t>
  </si>
  <si>
    <t>Balakrishnan Puthiyedath,Puthiyedath(h) Makkiyad Cheepad, Phone : 9495363348</t>
  </si>
  <si>
    <t>Kumba Edacheri</t>
  </si>
  <si>
    <t>Kumba Edacheri,Edacheri (H),Edachery Thazhe, Phone : 9562004033</t>
  </si>
  <si>
    <t>Ammini M K</t>
  </si>
  <si>
    <t>Ammini M K, Kathiramkunnel (H),Kunjome Edacheri, Phone : 9961516926</t>
  </si>
  <si>
    <t>Kelu Edachery</t>
  </si>
  <si>
    <t>Kelu Edachery, Edachery (H), Kunjome Edachery, Phone : 9605144229</t>
  </si>
  <si>
    <t>Janaki Vijayan</t>
  </si>
  <si>
    <t>Janaki Vijayan, Cheppilottu (H),Kunhome Porlome, Phone : 9961516926</t>
  </si>
  <si>
    <t>Annan Edacherythazhe</t>
  </si>
  <si>
    <t>Annan Edacherythazhe, Edacherythazhe (H), Kunhome Edachery, Phone : 7025411491</t>
  </si>
  <si>
    <t>Kelu Edappaddy</t>
  </si>
  <si>
    <t>Kelu Edappaddy,Edappaddy (H),Kunhome Edachery, Phone : 7510743481</t>
  </si>
  <si>
    <t>Kunjiraman E</t>
  </si>
  <si>
    <t>Kunjiraman E, Edacherythazhe(H),Kunhome Edachery, Phone : 9544810836</t>
  </si>
  <si>
    <t>Kunjiraman A</t>
  </si>
  <si>
    <t>Kunjiraman A, Edacherythazhe (H),Kunhome Edachery, Phone : 9747706549</t>
  </si>
  <si>
    <t>Thangamani Gopalkrishanan</t>
  </si>
  <si>
    <t>W/O Gopalkrishnan</t>
  </si>
  <si>
    <t>Thangamani Gopalkrishanan, Panchikal, Kanjirangadu,Kanjirangadu, Mob +91 9295135408</t>
  </si>
  <si>
    <t>Thomas K J</t>
  </si>
  <si>
    <t>Thomas K J, Kizhakkenirappil(H),Makkiyad PO Kollikadam, Phone : 9495653820</t>
  </si>
  <si>
    <t>Nadarajan K</t>
  </si>
  <si>
    <t>Nadarajan K, Puravanchery (H),Thondernad Karadikuzhi, Phone : 9745164083</t>
  </si>
  <si>
    <t>Molly Thomas</t>
  </si>
  <si>
    <t>Molly Thomas, Cheriyakunnel (H),Kunhome PO Karimbil, Phone : 9656661720</t>
  </si>
  <si>
    <t>Padmakumari Haridas</t>
  </si>
  <si>
    <t>Padmakumari Haridas, Karivalathinkara (H),Kunhome PO Karimbil, Phone : 9539310712</t>
  </si>
  <si>
    <t>Rosamma Joseph</t>
  </si>
  <si>
    <t>Rosamma Joseph, choorakkaprayil (H),Kunhome PO Karimbil, Phone : 8182273952</t>
  </si>
  <si>
    <t>Emmanuel C J</t>
  </si>
  <si>
    <t>Emmanuel C J, choorakkaprayil(H),Kunhome PO Karimbil, Phone : 9847523173</t>
  </si>
  <si>
    <t>Usha Sivadasan</t>
  </si>
  <si>
    <t>Velayudannair</t>
  </si>
  <si>
    <t xml:space="preserve">Usha Sivadasan, Sivavilasam (H)Kunhome PO Karimbil, Phone : </t>
  </si>
  <si>
    <t>Prakash C V</t>
  </si>
  <si>
    <t>Prakash C V, Karimbilputhenveedu,Kunhome PO Karimbil, Phone : 9846624380</t>
  </si>
  <si>
    <t>Jayasree Vinod</t>
  </si>
  <si>
    <t>Vinoden</t>
  </si>
  <si>
    <t>Jayasree Vinod, Koovamoolayil (H),Kunhome PO Karimbil, Phone : 9562657265</t>
  </si>
  <si>
    <t>Sinimol K P</t>
  </si>
  <si>
    <t>Sinimol K P, Karimbilputhenveedu,Kunhome PO Karimbil, Phone : 9846624380</t>
  </si>
  <si>
    <t>Sivadasan Sivavilasam</t>
  </si>
  <si>
    <t>Sivadasan Sivavilasam, Sivavilasam (H), Kunhome PO Karimbil, Phone : 9072264604</t>
  </si>
  <si>
    <t>Jayan Kalathil</t>
  </si>
  <si>
    <t>JayanKalathil, Kalathl (H),Kunhome PO Karimbil, Phone : 9447623610</t>
  </si>
  <si>
    <t>Shini K R</t>
  </si>
  <si>
    <t>Shini K R, Karimbilputhenveedu,Kunhome PO Karimbil, Phone : 9846624380</t>
  </si>
  <si>
    <t>Minimol K P</t>
  </si>
  <si>
    <t>Minimol K P, Karimbilputhenveedu,Kunhome PO Karimbil, Phone : 9048817106</t>
  </si>
  <si>
    <t>Ammini Puravancheri</t>
  </si>
  <si>
    <t xml:space="preserve">Achappan Kr </t>
  </si>
  <si>
    <t>Ammini Puravancheri, Puravancheri (H), Kunjome Karimbil, Phone : 7034262593</t>
  </si>
  <si>
    <t>Thankamma Ayyamkuzhiyil</t>
  </si>
  <si>
    <t>Thankamma Ayyamkuzhiyil, Ayyamkuzhiyil (H), Kunjome Karimbil, Phone : 9072021469</t>
  </si>
  <si>
    <t>Annan Athirimangalam</t>
  </si>
  <si>
    <t>Annan Athirimangalam, Athirimangalam (H),Kunjome Karimbil, Phone : 9645369927</t>
  </si>
  <si>
    <t>Annan Poolachal</t>
  </si>
  <si>
    <t>Kunjamman</t>
  </si>
  <si>
    <t>Annan Poolachalil, Poolachalil (H), Kunjome Edacheri, Phone : 9961730401</t>
  </si>
  <si>
    <t>Vellan Nedumbilassery</t>
  </si>
  <si>
    <t>Vellan Nedumbilassery,Nedumbilassery (H),Kunjome Karimbil, Phone : 9526719815</t>
  </si>
  <si>
    <t>Raman N C</t>
  </si>
  <si>
    <t>Raman N C, Nedumpilaseri (H),Kunjome Karimbil, Phone : 8086037364</t>
  </si>
  <si>
    <t>John K J</t>
  </si>
  <si>
    <t>John K J, Kottunkal (H),Kunjome Karimbil, Phone : 7559057890</t>
  </si>
  <si>
    <t>P C Mathai</t>
  </si>
  <si>
    <t>P N Chacko</t>
  </si>
  <si>
    <t>P C Mathai, Pandipalliyil (H),Kunjome Karimbil, Phone : 9846778329</t>
  </si>
  <si>
    <t>Jessy Pazheveetil</t>
  </si>
  <si>
    <t>Jessy Pazheveetil, Pazheveetil (H), Kunjome Karimbil, Phone : 9526335825</t>
  </si>
  <si>
    <t>Shaila Balakrishnan</t>
  </si>
  <si>
    <t>Shaila Balakrishnan, Malayil (H),Kunjome Karimbil, Phone : 9400759792</t>
  </si>
  <si>
    <t>Kelu Nedumbilassery</t>
  </si>
  <si>
    <t>Kelu Nedumbilassery,Nedumbilassery (H)Kunjome Karimbil, Phone : 8281067846</t>
  </si>
  <si>
    <t>Rosamma Joseph, Puthaanparambil (H),Kunjome Karimbil, Phone : 9946611208</t>
  </si>
  <si>
    <t xml:space="preserve">Abhijith K H </t>
  </si>
  <si>
    <t>Abhijith K H,Karivalathinkara (H), Kunjome Karimbil, Phone : 7559072016</t>
  </si>
  <si>
    <t>Thomas K.J, Kottukkal (H),Kunjome Karimbil, Phone : 9656824530</t>
  </si>
  <si>
    <t>Chandini Ravikumar</t>
  </si>
  <si>
    <t>Chandini Ravikumar, Aryatteveed,Kunjome Karimbil, Phone : 9946581482</t>
  </si>
  <si>
    <t>Radhamani Cherammel</t>
  </si>
  <si>
    <t>(L)Chandrasekaran</t>
  </si>
  <si>
    <t>Radhamani Cherammel, Cherammel (H), Kunjome KArimbil, Phone : 9846778273</t>
  </si>
  <si>
    <t>Abraham C J</t>
  </si>
  <si>
    <t>Abraham C J, Choorakkaprayil (H),Kunhome Karimbil, Phone : 8547928952</t>
  </si>
  <si>
    <t>Valsala M G</t>
  </si>
  <si>
    <t>Valsala M G, Puthenpurayil(H),Kunhome Karimbil, Phone : 9048156175</t>
  </si>
  <si>
    <t>Shyama Sundaran Puthiyedath</t>
  </si>
  <si>
    <t>Raman Kutty Nair</t>
  </si>
  <si>
    <t>Shyama Sundaran Puthiyedath ,puthiyedath(h) Makkiyad PO Mambetty, Phone : 9048128908</t>
  </si>
  <si>
    <t>Venugopalan PP</t>
  </si>
  <si>
    <t>Venugopalan  P P, Puthenpurayil (H),Kunhome Karimbil, Phone : 9539613624</t>
  </si>
  <si>
    <t>Antony M I</t>
  </si>
  <si>
    <t>Antony M I, Malekunnel (H),Kunhome Karimbil, Phone : 8606286721</t>
  </si>
  <si>
    <t>Sunil Thomas</t>
  </si>
  <si>
    <t>Sunil Thomas, Kuzhinjali (H),Kunhome Karimbil, Phone : 8281884209</t>
  </si>
  <si>
    <t>Augustine Pullolikkal</t>
  </si>
  <si>
    <t>AugustinePullolikkal,Pullolikkal (H),Kunhome Karimbil, Phone : 9526092173</t>
  </si>
  <si>
    <t>Rajan M S</t>
  </si>
  <si>
    <t xml:space="preserve">Sreedharan </t>
  </si>
  <si>
    <t>Rajan M S, Malayil (H),Kunhome Karimbil, Phone : 9048903161</t>
  </si>
  <si>
    <t>Balakrishnan P P</t>
  </si>
  <si>
    <t>Balakrishnan P P, Puthenpurayil(H),Kunhome Karimbil, Phone : 9539622554</t>
  </si>
  <si>
    <t>Ambily K</t>
  </si>
  <si>
    <t xml:space="preserve">Ambily K, Karimbilputhanveed',Kunhome Karimbil, Phone : </t>
  </si>
  <si>
    <t>Aelikutty Augstine</t>
  </si>
  <si>
    <t>Augusty</t>
  </si>
  <si>
    <t>Aelikutty Augstine, Pullolikkal (H), Kunhome P O Karimbil, Phone : 9847932270</t>
  </si>
  <si>
    <t>Saji P A</t>
  </si>
  <si>
    <t>Saji  PA , Pullolikkal (H), Kunhome  P O Karimbil, Phone : 9847932270</t>
  </si>
  <si>
    <t>Usha Haridas</t>
  </si>
  <si>
    <t>Usha Haridas, Inchikuzhiyil (H),Kunhome Karimbil, Phone : 8943515609</t>
  </si>
  <si>
    <t>Aliyas K J</t>
  </si>
  <si>
    <t>Aliyas K J, Karipothukkattil (H),Kunhome Karimbil, Phone : 9895293106</t>
  </si>
  <si>
    <t>Aliyamma John</t>
  </si>
  <si>
    <t>AliyammaJohn, Karipothukkattil (H), Kunhome Karimbil, Phone : 9895293106</t>
  </si>
  <si>
    <t>Annan Nedumbilassery</t>
  </si>
  <si>
    <t>Annan Nedumbilassery, Nedumbilassery (H),Kunhome Karimbil, Phone : 8086215469</t>
  </si>
  <si>
    <t>Vellan N R</t>
  </si>
  <si>
    <t>Vellan N R, Nedumbilassery(H),Kunhome Karimbil, Phone : 8157804320</t>
  </si>
  <si>
    <t>Sarala Viripill</t>
  </si>
  <si>
    <t>Sarala Viripill,Viripil (H), Kunhome Karimbil, Phone : 9207236977</t>
  </si>
  <si>
    <t>Vellan Nedumbilassery,Nedumbilassery (H),Kunjome Karimbil, Phone : 9946091463</t>
  </si>
  <si>
    <t>Ravikumar A S</t>
  </si>
  <si>
    <t>Sivaramanpillai</t>
  </si>
  <si>
    <t>Ravikumar A S , Arayattu (H),Kunhome P O Karimbil, Phone : 9946581482</t>
  </si>
  <si>
    <t>Valsala K.C</t>
  </si>
  <si>
    <t>Valsala K.C , Illikunnel (H),Kunhome P O Karimbil, Phone : 9945954236</t>
  </si>
  <si>
    <t>Chandran P</t>
  </si>
  <si>
    <t>Achappan K R</t>
  </si>
  <si>
    <t>Chandran P, Mavelimattam(H),Kunhome P O Karimbil, Phone : 7034262593</t>
  </si>
  <si>
    <t>Balakrishnan M</t>
  </si>
  <si>
    <t>Balakrishnan M, Malayil (H),Kunhome PO Karimbil , Phone : 9400759792</t>
  </si>
  <si>
    <t>Devassia P</t>
  </si>
  <si>
    <t>Devassia P , Pazheveetil (H),Kunhome PO Karimbil , Phone : 9526335825</t>
  </si>
  <si>
    <t>Rosamma Palathdathil</t>
  </si>
  <si>
    <t>Rosamma Palathdathil, Palathadathil (H),Kunhome PO Karimbil , Phone : 8943036895</t>
  </si>
  <si>
    <t>Sumesh C C</t>
  </si>
  <si>
    <t>Chandrashekar</t>
  </si>
  <si>
    <t>Sumesh C C, Charamel (H),Kunhome PO Karimbil , Phone : 9846778273</t>
  </si>
  <si>
    <t>Babu N R</t>
  </si>
  <si>
    <t>Babu N R, Nedumbilassery(H),Kunhome PO Karimbil , Phone : 8086111902</t>
  </si>
  <si>
    <t>Joseph C.J</t>
  </si>
  <si>
    <t>Joseph C.J, Choorakaprayil (H) ,Kunhome P O Karimbil, Phone : 9645098090</t>
  </si>
  <si>
    <t>Vasu Palath</t>
  </si>
  <si>
    <t>Vasu Palath , Palath (h), Kunhome Karimbil, Phone : 9605747372</t>
  </si>
  <si>
    <t>Radha Vasu</t>
  </si>
  <si>
    <t>Radha Vasu, Palath (h) ,Kunhome Karimbil, Phone : 9605747372</t>
  </si>
  <si>
    <t>Vasantha Vellan</t>
  </si>
  <si>
    <t>W/O Vellan</t>
  </si>
  <si>
    <t>Vasantha Vellan, Chakkatheri (h),Kunjom PO Karimbil, Phone : 9544474663</t>
  </si>
  <si>
    <t>Shaji Cheriyakunel</t>
  </si>
  <si>
    <t>ShajiCheriyakunel,Cheriyakunel (H),Kunjom PO Karimbil, Phone : 9656662720</t>
  </si>
  <si>
    <t>Baburajan K C</t>
  </si>
  <si>
    <t>Baburajan K C,Karuvallathinkara (h),Kunjom PO Karimbil, Phone : 9496055667</t>
  </si>
  <si>
    <t>K C Haridas</t>
  </si>
  <si>
    <t>K C Haridas, Karuvallathinkara (h) ,Kunjom P O Thondernad, Phone : 7902910348</t>
  </si>
  <si>
    <t xml:space="preserve">Raman V M </t>
  </si>
  <si>
    <t>Raman VM , Nedumbilassery , Kunhome Post , Thondernadu , Mob +91 8943178814</t>
  </si>
  <si>
    <t>Balan N</t>
  </si>
  <si>
    <t>Balan N, Nedumbilassery , Kunhome Post , Karimbil, Mob +91 6235832328</t>
  </si>
  <si>
    <t>Chandu K</t>
  </si>
  <si>
    <t>Kunjamon</t>
  </si>
  <si>
    <t>Chandu K , Kolabakolly , Kunhome Post , Karimbil, Mob +91 9605292789</t>
  </si>
  <si>
    <t>Mathai K J</t>
  </si>
  <si>
    <t>K V John</t>
  </si>
  <si>
    <t>Mathai K J  , Karipothukattil, Kunhome,Karimbil, Mob +91 9562620391</t>
  </si>
  <si>
    <t>W/O Joseph</t>
  </si>
  <si>
    <t>Mary Joseph, Karkkattil, Kunhome,Karimbil, Mob +91 9645305557</t>
  </si>
  <si>
    <t>Kochuranni Thomas</t>
  </si>
  <si>
    <t>Kochuranni Thomas, Thekkethil, Kunhome,Karimbil, Mob +91 9562545822</t>
  </si>
  <si>
    <t>George V U</t>
  </si>
  <si>
    <t>George V U,Vallikkattil (H),Makkiyad PO Njaralode, Phone : 9495410511</t>
  </si>
  <si>
    <t>Reji Panachiyil</t>
  </si>
  <si>
    <t>Reji Panachiyil, Panachiyil ,Makkiyad PO Njaralode, Phone : 9961408736</t>
  </si>
  <si>
    <t>Shiji Kurian</t>
  </si>
  <si>
    <t>Shiji Kurian, Erumalayil  (H),Makkiyad PO Kollikandam, Phone : 8281953009</t>
  </si>
  <si>
    <t>Scaria P V</t>
  </si>
  <si>
    <t>Scaria  P V, Palamala (H),Makkiyad PO Kollikandam, Phone : 9744823799</t>
  </si>
  <si>
    <t>Varghese P V, Palamalayil (H),Makkiyad PO Kollikadam, Phone : 9744065625</t>
  </si>
  <si>
    <t>Mathew V U</t>
  </si>
  <si>
    <t>Mathew V U, Valyattel (H),Makkiyad PO Kollikadam, Phone : 9496829721</t>
  </si>
  <si>
    <t>Rajagopalan Mambatty</t>
  </si>
  <si>
    <t>Rajagopalan Mambatty,Mambatty(h) Makkiyad PO Mambetty, Phone : 8281401609</t>
  </si>
  <si>
    <t>John K J, Kallolikkal (H),Makkiyad  Kollikandam, Phone : 9645739010</t>
  </si>
  <si>
    <t>John K P</t>
  </si>
  <si>
    <t>John K P, Kunnapalliyil(H),Makkiyad  Kollikandam, Phone : 9633149265</t>
  </si>
  <si>
    <t>Eliyamma Kunnapalliyil</t>
  </si>
  <si>
    <t>Eliyamma Kunnapalliyil ,Kunnapalliyil (h) ,Makkiyad  Kollikandam, Phone : 9544820359</t>
  </si>
  <si>
    <t>Varghese K P, Kunnapally ,Makkiyad  Kollikandam, Phone : 9744697237</t>
  </si>
  <si>
    <t>Laly Saji</t>
  </si>
  <si>
    <t>Laly Saji, Madampurath , Makkiyad Post , Kanhirangad, Mob +91 9562069153</t>
  </si>
  <si>
    <t>Saji M P</t>
  </si>
  <si>
    <t>Saji M P , Madampurath , Makkiyad Post , Kollikandam , Mob +91 9562661348</t>
  </si>
  <si>
    <t>Omana Raju</t>
  </si>
  <si>
    <t>W/Oraju</t>
  </si>
  <si>
    <t>Omana Raju, Pulliyattel , Makkiyad,Kollikandam, Mob +91 9048853213</t>
  </si>
  <si>
    <t>Shilly Biju</t>
  </si>
  <si>
    <t>Varghese Pt</t>
  </si>
  <si>
    <t>Shilly Biju, Pattupallayil, Makkiyad, Kollikandam, Mob +91 8281323742</t>
  </si>
  <si>
    <t>Dona Mathew</t>
  </si>
  <si>
    <t>Dona Mathew, Valyattil, Kanjirangadu,Kollikandam, Mob +91 9496686131</t>
  </si>
  <si>
    <t>Kumbha Kelu ( Kumbha )</t>
  </si>
  <si>
    <t>Kumbha Kelu ( Kumbha ) , Kolliyili , Kunhome Post , Karimbil, Mob +91 9544319642</t>
  </si>
  <si>
    <t>Moidhu Haji M A</t>
  </si>
  <si>
    <t>Ammad</t>
  </si>
  <si>
    <t>Moidhu Haji M A, Aeari, Thondernad, korome, Mob +91 9447866456</t>
  </si>
  <si>
    <t>Abdulla A V</t>
  </si>
  <si>
    <t>Ali</t>
  </si>
  <si>
    <t>Abdulla A V, Akkaravazhayil, Thondernadu, Korome, Mob +91 9495681547</t>
  </si>
  <si>
    <t>Riyas K A</t>
  </si>
  <si>
    <t>Riyas K A, Kanhayi, Thondernad, korome, Mob +91 95266536096</t>
  </si>
  <si>
    <t>Saudha Ibrahim</t>
  </si>
  <si>
    <t>W/O Ibrahim</t>
  </si>
  <si>
    <t>Saudha Ibrahim, Valluvashery, Thondernad, korome, Mob +91 9496729321</t>
  </si>
  <si>
    <t>Kesavan K R</t>
  </si>
  <si>
    <t>Kesavan K R, Kazhuniyil, Thondernad, korome, Mob +91 9495456930</t>
  </si>
  <si>
    <t>Eliyamma Mathai</t>
  </si>
  <si>
    <t>Eliyamma Mathai, Palakat  (h),Vanhode  PO Kunnery, Phone : 8606024046</t>
  </si>
  <si>
    <t>Sheena Baiju</t>
  </si>
  <si>
    <t>Baiju Km</t>
  </si>
  <si>
    <t>Sheena Baiju, karipothukattil (h),Vanhode  PO Kunnery, Phone : 9207963263</t>
  </si>
  <si>
    <t>Binu K M</t>
  </si>
  <si>
    <t>Binu K M, karipothukattil (h),Vanhode  PO Kunnery, Phone : 04935236260</t>
  </si>
  <si>
    <t>Ealikutty</t>
  </si>
  <si>
    <t>Kuraikose</t>
  </si>
  <si>
    <t>Ealikutty , Madampurath H,Vanhode  PO Kunnery, Phone : 9656754194</t>
  </si>
  <si>
    <t>Reji M K</t>
  </si>
  <si>
    <t>Reji M K, Madampurath H,Vanhode  PO Kunnery, Phone : 7510745578</t>
  </si>
  <si>
    <t>Molly Thomas, Neduvelil  (H),Makkiyad PO Kunnery, Phone : 9605197635</t>
  </si>
  <si>
    <t>Manu Thomas</t>
  </si>
  <si>
    <t>Manu Thomas, Neduvelil  (H),Makkiyad PO Kunnery, Phone : 9605197635</t>
  </si>
  <si>
    <t>Michayel</t>
  </si>
  <si>
    <t>Joseph M M, Madathaassery (H),Makkiyad PO Kunnery, Phone : 9744173098</t>
  </si>
  <si>
    <t>Mathews A S</t>
  </si>
  <si>
    <t>Aravindan</t>
  </si>
  <si>
    <t>Mathews A S, Sreekrishnavilasam,Makkiyad PO Kunnery, Phone : 8606736839</t>
  </si>
  <si>
    <t>Kavitha Roy</t>
  </si>
  <si>
    <t>Kavitha Roy, Cheeramattam (H),Makkiyad PO Kunnery, Phone : 9605291497</t>
  </si>
  <si>
    <t>Thomas M C</t>
  </si>
  <si>
    <t>Thomas M C Molath (H),Makkiyad Kunnery, Phone : 9946643668</t>
  </si>
  <si>
    <t>Chacko K V</t>
  </si>
  <si>
    <t>Chacko K V, Kochuveetil, Makkiyad,Kunnery, Mob +91 9400735359</t>
  </si>
  <si>
    <t>Saramma Chacko</t>
  </si>
  <si>
    <t>W/O Chacko K V</t>
  </si>
  <si>
    <t>Saramma  Chacko, Kochuveetil, Makkiyad,Kunnery, Mob +91 9400735359</t>
  </si>
  <si>
    <t>K C Mathai</t>
  </si>
  <si>
    <t>K C Mathai, Kizhakkedath, Makkiyad,Kunnery, Mob +91 7025196826</t>
  </si>
  <si>
    <t>Minto K M</t>
  </si>
  <si>
    <t>K C Mathei</t>
  </si>
  <si>
    <t>Minto K M, Kizhakkedath, Makkiyad, Kunnery, Mob +91 7025196826</t>
  </si>
  <si>
    <t>Silvy Jis</t>
  </si>
  <si>
    <t>Jis Mathew</t>
  </si>
  <si>
    <t>Silvy Jis, Cherukunnel, Vanhode, Kunnery, Mob +91 99947717575</t>
  </si>
  <si>
    <t>Shaila John</t>
  </si>
  <si>
    <t>Shaila John, Ambassery(H)Vanhode  PO Makkiyad, Phone : 7559071608</t>
  </si>
  <si>
    <t>Seena Benny</t>
  </si>
  <si>
    <t>Seena Benny, Thottathil(h) Makkiyad, Phone : 9048657647</t>
  </si>
  <si>
    <t>Kumba Mambatty</t>
  </si>
  <si>
    <t>Kumba Mambatty, Mambetty(h) Makkiyad PO, Phone : 9961698300</t>
  </si>
  <si>
    <t>Thomas P.V</t>
  </si>
  <si>
    <t>Thomas P.V, Pulliyattel,Makkiyad,Mambetty, 670731, Mob - 9847631343</t>
  </si>
  <si>
    <t>Dhamodaran Ayanikkal</t>
  </si>
  <si>
    <t>Gopal Kurup</t>
  </si>
  <si>
    <t>Dhamodaran Ayanikkal,Ayanikkal (h) Makkiyad PO Mambetty, Phone : 9847881150</t>
  </si>
  <si>
    <t>Lakshmi Raman</t>
  </si>
  <si>
    <t>Lakshmi Raman, Mambatty(H),Makkiyad PO Mambetty, Phone : 9847631863</t>
  </si>
  <si>
    <t>Mathai Isacc</t>
  </si>
  <si>
    <t>Mathai Isacc,Kezhakedath,Thondernad,670731,Mob-9567979767</t>
  </si>
  <si>
    <t>Lakshmi Ravi</t>
  </si>
  <si>
    <t>Lakshmi Ravi, Mambatty(H)Makkiyad PO Mambetty, Phone : 9207273698</t>
  </si>
  <si>
    <t>Joby P A</t>
  </si>
  <si>
    <t>Joby P A, Pulliyattel(H)Makkiyad PO Mambetty, Phone : 9633986353</t>
  </si>
  <si>
    <t>Raman Mambatty</t>
  </si>
  <si>
    <t>Raman Mambatty,Mambatty(h) Makkiyad PO Mambetty, Phone : 9946419322</t>
  </si>
  <si>
    <t>Thomas K T</t>
  </si>
  <si>
    <t>Thomas K T , Koombakkal , Makkiyad Post , Vellamunda, Mob +91 9947724794</t>
  </si>
  <si>
    <t>Dolly Thomas</t>
  </si>
  <si>
    <t>Dolly Thomas, Koombakkal , Makkiyad Post , Vellamunda, Mob +91 9947724794</t>
  </si>
  <si>
    <t>Shine Thomas</t>
  </si>
  <si>
    <t>Shine Thomas, Kumbukal, Makkiyad(PO), Thondernadu, Mob +91 9947724794</t>
  </si>
  <si>
    <t>Shoby Thomas</t>
  </si>
  <si>
    <t>Shoby Thomas, Kumbukal, Makkiyad(PO), Thondernadu, Mob +91 6238167389</t>
  </si>
  <si>
    <t>Sisily Tomy</t>
  </si>
  <si>
    <t>Sisily Tomy, Kodamullil, Makkiyad(PO), Thondernadu, Mob +91 8606382219</t>
  </si>
  <si>
    <t>Bijoy Philip</t>
  </si>
  <si>
    <t>Bijoy Philip, Chakkankunnel, Thondernadu,Mannikallu, Mob +91 7561076086</t>
  </si>
  <si>
    <t>Leela Varghese</t>
  </si>
  <si>
    <t>Leela Varghese, Thottiyil , Thondernadu Post , Thondernadu , Mob +91 9744181843</t>
  </si>
  <si>
    <t>Varghese T P</t>
  </si>
  <si>
    <t>Varghese T P , Thottiyil , Thondernadu Post , Thondernadu , Mob +91 9744181843</t>
  </si>
  <si>
    <t>Vijayan Mavally</t>
  </si>
  <si>
    <t>Vijayan Mavally, Mavally (H), Mattilayam , Phone : 9048331953</t>
  </si>
  <si>
    <t>Ganga Vijayan</t>
  </si>
  <si>
    <t>Ganga Vijayan, Mavalli(H),Kunhome Karimbil, Phone : 9048331953</t>
  </si>
  <si>
    <t>Achappan E K</t>
  </si>
  <si>
    <t>Achappan P K, Nedumbilasery, Kunhome(PO), Karimbil, Mob +91 8086240708</t>
  </si>
  <si>
    <t>Darappan A</t>
  </si>
  <si>
    <t>Darappan A, Nedumbilassery, Kunhome(PO), Karimbil, Mob +91 9961490276</t>
  </si>
  <si>
    <t>Shobha Pradheep</t>
  </si>
  <si>
    <t>Pradeep C K</t>
  </si>
  <si>
    <t>Sobha Pradeep, Charuvilaputhen veedu,Vanhode  PO Neelome, Phone : 9544616947</t>
  </si>
  <si>
    <t>Emmanuval V M</t>
  </si>
  <si>
    <t>Manuvel</t>
  </si>
  <si>
    <t>Emmanuval V M, Vandanath (h),Vanhode  PO Neelome, Phone : 9744736977</t>
  </si>
  <si>
    <t>Sheela Thomas</t>
  </si>
  <si>
    <t>Sheela Thomas, Kollerikal (h),Vanhode  PO Neelome, Phone : 9961981058</t>
  </si>
  <si>
    <t>Reena Sebastian</t>
  </si>
  <si>
    <t>Sebastian Mi</t>
  </si>
  <si>
    <t>Reena Sebastian, Maalekunnel (h),Vanhode  PO Neelome, Phone : 9744497238</t>
  </si>
  <si>
    <t>Vishwanandhan A</t>
  </si>
  <si>
    <t>Achuthanpillai</t>
  </si>
  <si>
    <t>Vishwanandhan A, Charuvilaputhenvedu,Vanhode  PO Neelome, Phone : 9562697439</t>
  </si>
  <si>
    <t>Mathew V M</t>
  </si>
  <si>
    <t>Mathew V M, Vandanath (h),Vanhode  PO Neelome, Phone : 9744817962</t>
  </si>
  <si>
    <t>Joby Jose</t>
  </si>
  <si>
    <t>Joby Jose, Vandanath(h),Vanhode  PO Neelome, Phone : 9747317431</t>
  </si>
  <si>
    <t>Nagini Neeloth</t>
  </si>
  <si>
    <t>Nagini Neeloth, Neeloth (h),Vanhode  PO Neelome, Phone : 9946046828</t>
  </si>
  <si>
    <t>Gopi N K</t>
  </si>
  <si>
    <t>Gopi N K, Neeloth (h),Vanhode  PO Neelome, Phone : 9544852862</t>
  </si>
  <si>
    <t>Ammini N K</t>
  </si>
  <si>
    <t>Ammini N K, Neeloth (h),Vanhode  PO Neelome, Phone : 9526017940</t>
  </si>
  <si>
    <t>Ammini Raman</t>
  </si>
  <si>
    <t>Ammini Raman, Neeloth (h),Vanhode  PO Neelome, Phone : 9544732428</t>
  </si>
  <si>
    <t>Binoj V E</t>
  </si>
  <si>
    <t>Emmanuel</t>
  </si>
  <si>
    <t>Binoj V E, Vandanath (h),Vanhode  PO Neelome, Phone : 9747862787</t>
  </si>
  <si>
    <t>Kuriakose M P</t>
  </si>
  <si>
    <t>Kuriakose M P, Madampurath H,Vanhode  PO Kunnery, Phone : 9048314875</t>
  </si>
  <si>
    <t>Kelu Cholayil</t>
  </si>
  <si>
    <t>Kelu Cholayil,  Cholayil(h), Vanhode  PO Neelome, Phone : 9539457833</t>
  </si>
  <si>
    <t>Mini N R</t>
  </si>
  <si>
    <t>Mini  N R, Neelakuzhi (h),Vanhode  PO Neelome, Phone : 9544783156</t>
  </si>
  <si>
    <t>Rathnmma T N</t>
  </si>
  <si>
    <t>Rathnmma T N, Mangalath (h),Vanhode  PO Neelome, Phone : 8592095420</t>
  </si>
  <si>
    <t>Ammini Raman, Cholayil(h),Vanhode  PO Neelome, Phone : 8589952470</t>
  </si>
  <si>
    <t>Keera Neeloth</t>
  </si>
  <si>
    <t>Keera Neeloth,Neeloth (h) ,Vanhode  PO Neelome, Phone : 9645536166</t>
  </si>
  <si>
    <t>Kamala Kelu</t>
  </si>
  <si>
    <t>Kamala Kelu, Neeloth (H),Vanhode  PO Neelome, Phone : 9645536166</t>
  </si>
  <si>
    <t>Mohanan K</t>
  </si>
  <si>
    <t>Mohanan K, Neeloth Puthenveed,Vanhode  PO Neelome, Phone : 8281211027</t>
  </si>
  <si>
    <t>Thomas K J, Kavumpurath(H),Vanhode  PO Neelome, Phone : 7592836006</t>
  </si>
  <si>
    <t>Rosily Thomas</t>
  </si>
  <si>
    <t>Rosily Thomas, Kavumpurath(H),Vanhode  PO Neelome, Phone : 7592836006</t>
  </si>
  <si>
    <t>Jaicy</t>
  </si>
  <si>
    <t>Jaicy, Arayanikal(H),Vanhode  PO Neelome, Phone : 9744229207</t>
  </si>
  <si>
    <t>Bindhu George</t>
  </si>
  <si>
    <t>Bijeesh</t>
  </si>
  <si>
    <t>Bindhu George,Vellaramkunnel (h), Makkiyad ,p,o Kunnery,phone; 9645339192</t>
  </si>
  <si>
    <t>Thankachan P</t>
  </si>
  <si>
    <t>Zaviour</t>
  </si>
  <si>
    <t>Thankachan P, pachanayil (H),Vanhode Neelome, Phone : 9946055371</t>
  </si>
  <si>
    <t>Sabu P</t>
  </si>
  <si>
    <t>SabuP, pachanayil (H),Vanhode Neelome, Phone : 9562624386</t>
  </si>
  <si>
    <t>Mathew A M</t>
  </si>
  <si>
    <t>Mathew A M, Arayanikal(H),Vanhode Neelome, Phone : 8086314339</t>
  </si>
  <si>
    <t>Johny Thomas</t>
  </si>
  <si>
    <t>Johny Thomas, Chovvattykunnel (H),Vanhode Neelome, Phone : 9562447650</t>
  </si>
  <si>
    <t>Mathew K C</t>
  </si>
  <si>
    <t>Mathew K C, Kottakudi(H),Vanhode Neelome, Phone : 9048097380</t>
  </si>
  <si>
    <t>Justine Thomas</t>
  </si>
  <si>
    <t>Justine Thomas, Ambatt (H),Vanhode Neelome, Phone : 8592965231</t>
  </si>
  <si>
    <t>Bindhu Justine</t>
  </si>
  <si>
    <t>Justin</t>
  </si>
  <si>
    <t>Bindhu Justine, Ambatt (H),Vanhode Neelome, Phone : 8086210550</t>
  </si>
  <si>
    <t>Rosily Varghese</t>
  </si>
  <si>
    <t>Rosily Varghese, Karuvatta(H) ,Vanhode Neelome, Phone : 8943394815</t>
  </si>
  <si>
    <t>Daisy Shaji</t>
  </si>
  <si>
    <t>Daisy Shaji, Kattiparambil (H),Vanhode Neelome, Phone : 7034220029</t>
  </si>
  <si>
    <t>Jins Joseph</t>
  </si>
  <si>
    <t>Jins Joseph ,Kattiparambil (H),Vanhode Neelome, Phone : 8943394815</t>
  </si>
  <si>
    <t>Kamalamma Maruthikunnel</t>
  </si>
  <si>
    <t>Kamalamma  Maruthikunnel,Maruthikunnel(h) Vanhode Neelome, Phone : 9048191980</t>
  </si>
  <si>
    <t>Kunjumol Pandakashala</t>
  </si>
  <si>
    <t>Kunjumol Pandakashala, Pandakashala(H),Vanhode Neelome, Phone : 9961213258</t>
  </si>
  <si>
    <t>A V Joseph</t>
  </si>
  <si>
    <t>A V Joseph  , Arakkal (h),Vanhode Neelome, Phone : 9946724487</t>
  </si>
  <si>
    <t>Annamma K M</t>
  </si>
  <si>
    <t>Annamma K M, Pichapilliyil(h),Vanhode Neelome, Phone : 9048197676</t>
  </si>
  <si>
    <t>Annamma Mukalel</t>
  </si>
  <si>
    <t>Annamma  Mukalel, Mukalel (H) ,Vanhode Neelome, Phone : 9744507164</t>
  </si>
  <si>
    <t>Valsala K V</t>
  </si>
  <si>
    <t>Valsala K V, Kavumkeri(h),Vanhode Neelome, Phone : 9539412096</t>
  </si>
  <si>
    <t>Leela M</t>
  </si>
  <si>
    <t>Leela M, Sreenarayanavilasam (H),Vanhode Neelome, Phone : 7902305738</t>
  </si>
  <si>
    <t>Usha K V</t>
  </si>
  <si>
    <t>Usha K V, Kalliyathmattathil (h),Vanhode Neelome, Phone : 9048470778</t>
  </si>
  <si>
    <t>Shyamala Sreenarayanavilasam</t>
  </si>
  <si>
    <t>Shyamala Sreenarayanavilasam,Sreenarayanavilasam (h),Vanhode Neelome, Phone : 7902305738</t>
  </si>
  <si>
    <t>Udayan Vattavila</t>
  </si>
  <si>
    <t>Udayan Vattavila,Vattavila (H),Vanhode Neelome, Phone : 7034812427</t>
  </si>
  <si>
    <t>Rossa K P</t>
  </si>
  <si>
    <t>Rossa K P, Mullankuzhiyi (H)l,Vanhode Neelome, Phone : 9947688178</t>
  </si>
  <si>
    <t>Varghese M T</t>
  </si>
  <si>
    <t>Varghese M T, Mullankuzhiyil (H),Vanhode Neelome, Phone : 7592907175</t>
  </si>
  <si>
    <t>Antony M P</t>
  </si>
  <si>
    <t>Antony M P, Mullankuzhiyil (H),Vanhode Neelome, Phone : 9544355700</t>
  </si>
  <si>
    <t>Shyni Antony</t>
  </si>
  <si>
    <t>Shyni Antony, Mullankuzhiyil (H),Vanhode Neelome, Phone : 9544355700</t>
  </si>
  <si>
    <t>Saramma Eldho</t>
  </si>
  <si>
    <t>Saramma  Eldho, Kalarikkal (h),Vanhode Neelome, Phone : 9446295608</t>
  </si>
  <si>
    <t>Eldho K M</t>
  </si>
  <si>
    <t>Eldho K m, Kalarikkal (h),Vanhode Neelome, Phone : 9446295808</t>
  </si>
  <si>
    <t>Renjith Kumar S</t>
  </si>
  <si>
    <t>Renjith kumar S, Sreenarayanavilasam,Vanhode Neelome, Phone : 8086564698</t>
  </si>
  <si>
    <t>Shinoj Thomas</t>
  </si>
  <si>
    <t>Shinoj Thomas, Thekkumkkattil (H),Vanhode Neelome, Phone : 7902874984</t>
  </si>
  <si>
    <t>Jeena Shinoj</t>
  </si>
  <si>
    <t>Shinoj</t>
  </si>
  <si>
    <t>Jeena Shinoj, Thekkumkkattil (H),Vanhode Neelome, Phone : 7902874984</t>
  </si>
  <si>
    <t>Thomas T J</t>
  </si>
  <si>
    <t>Thomas T J, Thekkumkkattil(h) ,Vanhode Neelome, Phone : 9497529677</t>
  </si>
  <si>
    <t>Thankachan M P</t>
  </si>
  <si>
    <t>Thankachan M P, Pichapilliyil (h) ,Vanhode Neelome, Phone : 9048197676</t>
  </si>
  <si>
    <t>Sarala Viswanath</t>
  </si>
  <si>
    <t>Viswanandhan</t>
  </si>
  <si>
    <t>Sarala Viswanath, Cheruvilaputhanveed,Vanhode P O Neelome , Phone : 9562657265</t>
  </si>
  <si>
    <t>Shiji Sreeji</t>
  </si>
  <si>
    <t>Sreeji</t>
  </si>
  <si>
    <t>Shiji Sreeji, Thadathil (h), Vanhode P O Neelome, Phone : 8086560598</t>
  </si>
  <si>
    <t>Kalyani Cholayil</t>
  </si>
  <si>
    <t>Kalyani Cholayil,Cholayil (H),Padinjarathara 16th Mile, Phone : 6238011797</t>
  </si>
  <si>
    <t>Usha Kumarivatavilla</t>
  </si>
  <si>
    <t>Ushakumari Vatavilla,Vatavilla (H), Vanhode Neelome, Phone : 9544195483</t>
  </si>
  <si>
    <t>Jince C J</t>
  </si>
  <si>
    <t>Jince C J, Charuvila (H) ,Makkiyad Neelome, Phone : 9496218931</t>
  </si>
  <si>
    <t>Jijimol V.J</t>
  </si>
  <si>
    <t>Sajen</t>
  </si>
  <si>
    <t>Jijimol V.J, Kalarikkal (h),Vanhode Neelome, Phone : 9526268381</t>
  </si>
  <si>
    <t>Saju K M</t>
  </si>
  <si>
    <t>Saju K M, Kalarikkal (h),Vanhode Neelome, Phone : 9645142223</t>
  </si>
  <si>
    <t>Varghese T J, Tharayillath(h),Vanhode PO Neelome, Phone : 9961732449</t>
  </si>
  <si>
    <t>Shiji Joy</t>
  </si>
  <si>
    <t>Shiji Joy , Kalarikkal, Vanhode Post , Neelome , Mob +91 9961242115</t>
  </si>
  <si>
    <t>K M Joy</t>
  </si>
  <si>
    <t>K J Mathai</t>
  </si>
  <si>
    <t>K M Joy , Kalarikkal , Vanhode Post , Neelome , Mob +91 9961242115</t>
  </si>
  <si>
    <t>Annamma Chacko</t>
  </si>
  <si>
    <t>Annamma Chacko , Pattupalayil , Makkiyad Post , Kanhirangad, Mob +91 9947047933</t>
  </si>
  <si>
    <t>Lissy Paulose</t>
  </si>
  <si>
    <t>Lissy Paulose , Arayanikal , Vanhode post , Vellamunda , Mob +91 8943198619</t>
  </si>
  <si>
    <t>Rosamma Mathai</t>
  </si>
  <si>
    <t>Rosamma Mathai, Arayanikal , Vanhode Post , Vellamunda , Mob +91 9744229207</t>
  </si>
  <si>
    <t>Leela Sunny</t>
  </si>
  <si>
    <t>Sunny M P</t>
  </si>
  <si>
    <t>Leela Sunny, Madampurath, Makkiyad, Neelome, Mob +91 9447447412</t>
  </si>
  <si>
    <t>Annamma Paily</t>
  </si>
  <si>
    <t>W/O Paily</t>
  </si>
  <si>
    <t>Annamma Paily, Madampurath, Makkiyad, Neelome, Mob +91 9496341621</t>
  </si>
  <si>
    <t>Ancy T G</t>
  </si>
  <si>
    <t>W/O Mathew</t>
  </si>
  <si>
    <t>Ancy T G, Tharayillath, Kanjirangadu,Neelome, Mob +91 9544319642</t>
  </si>
  <si>
    <t>Rajashekaran K P</t>
  </si>
  <si>
    <t>Rajashekaran K P, Maradi, Mattilayam,Niravilpuzha, Mob +91 9446891497</t>
  </si>
  <si>
    <t>Roy Mathew</t>
  </si>
  <si>
    <t>Roy Mathew, Arayanikal(H),Vanhode  PO Njaralode, Phone : 0</t>
  </si>
  <si>
    <t>Mary Baby, Arayanikal(h),Vanhode  PO Njaralode, Phone : 7559928250</t>
  </si>
  <si>
    <t>Jinto Xaviour</t>
  </si>
  <si>
    <t>Jinto Xaviour, Arayanikal (H),Vanhode  PO Njaralode, Phone : 9656498960</t>
  </si>
  <si>
    <t>Thressia Mathai</t>
  </si>
  <si>
    <t>Mathia</t>
  </si>
  <si>
    <t>Thressia  Mathai, Arayanikal(H),Vanhode  PO Njaralode, Phone : 9656448028</t>
  </si>
  <si>
    <t>Shaju Mathew</t>
  </si>
  <si>
    <t>Shaju Mathew, Arayanikal (H),Vanhode  PO Njaralode, Phone : 9656448028</t>
  </si>
  <si>
    <t>Eldos K A</t>
  </si>
  <si>
    <t>Eldos K A, Kuzhikaatil (H),Makkiyad PO Njaralode, Phone : 9048657450</t>
  </si>
  <si>
    <t>Baby Vazhagatt</t>
  </si>
  <si>
    <t>Baby Vazhagatt, Vazhagatt (H),Makkiyad PO Njaralode, Phone : 9961409004</t>
  </si>
  <si>
    <t>Sisily Jose</t>
  </si>
  <si>
    <t>Sisily Jose, Valikkattil (h),Vanhode  Njarlode, Phone : 7561882830</t>
  </si>
  <si>
    <t>Jose Vallikkattil</t>
  </si>
  <si>
    <t>Kunja</t>
  </si>
  <si>
    <t>JoseVallikkattil,Vallikkatti (h), Vanhode  Njarlode, Phone : 7561882830</t>
  </si>
  <si>
    <t>Louis Thamarachalil</t>
  </si>
  <si>
    <t>Louis Thamarachalil, Thamarachalil  (h),Vanjode Njaralode, Phone : 9645758868</t>
  </si>
  <si>
    <t>Leela Baby</t>
  </si>
  <si>
    <t>Leela Baby, Pattamattel (h),Vanjode Njaralode, Phone : 9048470202</t>
  </si>
  <si>
    <t>Shiju P.B</t>
  </si>
  <si>
    <t>Shiju P.B, Pattamattel (h),Vanjode Njaralode, Phone : 9048470202</t>
  </si>
  <si>
    <t>Joy P U</t>
  </si>
  <si>
    <t>Joy P U, Panakaad (h),Vanjode Njaralode, Phone : 9605743887</t>
  </si>
  <si>
    <t>Prasobhana Katerikunnu</t>
  </si>
  <si>
    <t>Prasobhana Katerikunnu,Katerikunnu (H),Vanjode Njaralode, Phone : 9744613364</t>
  </si>
  <si>
    <t>Jessy Chathanayath</t>
  </si>
  <si>
    <t>Jessy Chathanayath, Chathanayath (H),Vanjode Njaralode, Phone : 9400835309</t>
  </si>
  <si>
    <t>Mary Joy</t>
  </si>
  <si>
    <t>Mary Joy, Panakad (H),Vanjode Njaralode, Phone : 9946009144</t>
  </si>
  <si>
    <t>Sophia Mathew</t>
  </si>
  <si>
    <t>Sophia Mathew, Arayanikal (h),Vanhode Neelome, Phone : 8086314339</t>
  </si>
  <si>
    <t>Aliyamma Joseph</t>
  </si>
  <si>
    <t>Aliyamma Joseph , Vallikkattil , Vanhode Post , Njaralodu , Mob +91 7559068038</t>
  </si>
  <si>
    <t>K V Baburaj</t>
  </si>
  <si>
    <t>K V Baburaj, Kakkuzhiyath , Vanhode Post , Njaralodu , Mob +91 8086563830</t>
  </si>
  <si>
    <t>Shali Scaria</t>
  </si>
  <si>
    <t>Shali Scaria, Vallikkattil, Vanhode post , Vellamunda , Mob +91 8086563830</t>
  </si>
  <si>
    <t>Mariyam Paulose</t>
  </si>
  <si>
    <t>W/O Paulose</t>
  </si>
  <si>
    <t>Mariyam Paulose, Vallikkattil, Makkiyad,Njaralode, Mob +91 9496923101</t>
  </si>
  <si>
    <t>Mathai P U</t>
  </si>
  <si>
    <t>Mathai P U, Panakkattel(H)Vanhode  PO Njaralode, Phone : 9400736253</t>
  </si>
  <si>
    <t>Rosamma John</t>
  </si>
  <si>
    <t>Rosamma John, Arayanikkal(H)Vanhode  PO Njaralode, Phone : 9207931450</t>
  </si>
  <si>
    <t>Annice Johny</t>
  </si>
  <si>
    <t>Annice Johny, Nadamkandathil,Vanhode  PO Njaralode, Phone : 9544847351</t>
  </si>
  <si>
    <t>Devassia A J</t>
  </si>
  <si>
    <t>Devassia A J, Arayanikkal(H),Vanhode  PO Njaralode, Phone : 9846359247</t>
  </si>
  <si>
    <t>Benny V C</t>
  </si>
  <si>
    <t>Benny V C, Vellaramthadathil(H)Vanhode  PO Njaralode, Phone : 9947415057</t>
  </si>
  <si>
    <t>Baby K M</t>
  </si>
  <si>
    <t>Baby K M, Kizhakkel(H)Vanhode  PO Njaralode, Phone : 8281148065</t>
  </si>
  <si>
    <t>Thamby V M</t>
  </si>
  <si>
    <t>Thamby V M, Vellikunnel(H)Vanhode  PO Njaralode, Phone : 9656133201</t>
  </si>
  <si>
    <t>Babu Thomas</t>
  </si>
  <si>
    <t>Babu Thomas, Vellikunnel(H)Vanhode  PO Njaralode, Phone : 8086184931</t>
  </si>
  <si>
    <t>Mathew Thadathil</t>
  </si>
  <si>
    <t>Mathew Thadathil, Thadathil(h) Makkiyad PO Njaralode, Phone : 9447518736</t>
  </si>
  <si>
    <t>Chandran Pk</t>
  </si>
  <si>
    <t>Chandran PK, Puthenmuttem(h) Makkiyad PO Njaralode, Phone : 9539482925</t>
  </si>
  <si>
    <t>Sundaran P K</t>
  </si>
  <si>
    <t>Sundaran P K, Puthenmuttem(H)Makkiyad PO Njaralode, Phone : 9947965163</t>
  </si>
  <si>
    <t xml:space="preserve">Babu P A </t>
  </si>
  <si>
    <t>Babu P A, Puthenmuttem(h) Makkiyad PO Njaralode, Phone : 9947173530</t>
  </si>
  <si>
    <t>Kalyani Puthenmuttem</t>
  </si>
  <si>
    <t>Kalyani Puthenmuttem,Puthenmuttem(h) Makkiyad PO Njaralode, Phone : 9605153127</t>
  </si>
  <si>
    <t>Babu P V</t>
  </si>
  <si>
    <t>Babu P V, Puthenmuttem(H),Makkiyad PO Njaralode, Phone : 9961027441</t>
  </si>
  <si>
    <t>Kunkkan Puthenmuttem</t>
  </si>
  <si>
    <t>Kunkkan Puthenmuttem,Puthenmuttem(h) Makkiyad PO Njaralode, Phone : 8943085155</t>
  </si>
  <si>
    <t>Jobesh T G</t>
  </si>
  <si>
    <t>Jobesh T G, Thokkambel(H)Makkiyad PO Njaralode, Phone : 9605006607</t>
  </si>
  <si>
    <t>Jobins T G</t>
  </si>
  <si>
    <t>Jobins T G, Thokkambel(H)Makkiyad PO Njaralode, Phone : 9961130905</t>
  </si>
  <si>
    <t>Estheramma V P</t>
  </si>
  <si>
    <t>Estheramma V P , Veetal(H),Makkiyad Palery, Phone : 9544102395</t>
  </si>
  <si>
    <t>Ealiyas V V</t>
  </si>
  <si>
    <t>Ealiyas V V, Veetal(H)Makkiyad Palery, Phone : 9846556020</t>
  </si>
  <si>
    <t>Saji P Palamalayil</t>
  </si>
  <si>
    <t>Saji P Palamalayil,Palamalayil(h) Thondernad Palery, Phone : 8304080739</t>
  </si>
  <si>
    <t>Ulahanan PA</t>
  </si>
  <si>
    <t>Ulahanan PA, Palamalayil,Thondernad Palery, Phone : 8304080739</t>
  </si>
  <si>
    <t>Mariyam P U</t>
  </si>
  <si>
    <t>Mariyam P U, Palamalayil,Thondernad Palery, Phone : 9544810656</t>
  </si>
  <si>
    <t>Jameela Ammed</t>
  </si>
  <si>
    <t>Jameela Ammed, Athilen,Thondernadu PO Korom, Phone : 9847370203</t>
  </si>
  <si>
    <t>Ammed Athilen</t>
  </si>
  <si>
    <t>Tharvey</t>
  </si>
  <si>
    <t>Ammed athilen,athilen(h) Thondernadu PO Korom, Phone : 9847370203</t>
  </si>
  <si>
    <t>Aravindan P C</t>
  </si>
  <si>
    <t>Aravindan P C , Parakkuthazhe , Thondernadu Post , Paleri, Mob +91 9495143270</t>
  </si>
  <si>
    <t>Ammini Puthenpurayil</t>
  </si>
  <si>
    <t>Padmananbhan</t>
  </si>
  <si>
    <t>Ammini Puthenpurayil, Puthenpurayil (H),Kunhome Karimbil, Phone : 9645737957</t>
  </si>
  <si>
    <t>Antony T J</t>
  </si>
  <si>
    <t>Antony T J, Pathiparambil, Vanhode, Neelome, Mob +91 9744481783</t>
  </si>
  <si>
    <t>Ammed P</t>
  </si>
  <si>
    <t>Ammed P, Puthulon (H),Kunjome Porlome, Phone : 9947753882</t>
  </si>
  <si>
    <t>Radhamani Karunakaran</t>
  </si>
  <si>
    <t>Karunakaran P</t>
  </si>
  <si>
    <t>Radhamani Karunakaran, Porlothputhanveed,Mattilaaym Parlome, Phone : 9947744957</t>
  </si>
  <si>
    <t>Vinod Kumar V</t>
  </si>
  <si>
    <t>Vasudevan Nambothiri</t>
  </si>
  <si>
    <t>Vinod Kumar V, Krishna Puram(H),Kunjome Porlome, Phone : 8086813302</t>
  </si>
  <si>
    <t>Sivaraman C</t>
  </si>
  <si>
    <t>Sivaraman C, Cheengavayalkara (H),Kunhome P O Porlome, Phone : 9744940227</t>
  </si>
  <si>
    <t>Sareena Ammed</t>
  </si>
  <si>
    <t>Sareena Ammed, Putholan (H),Kunhome P O Porlome, Phone : 9947753882</t>
  </si>
  <si>
    <t>Saradha Andarjanam</t>
  </si>
  <si>
    <t>Parameswaran Nambair</t>
  </si>
  <si>
    <t>Saradha Andarjanam,Krishnapuram (H),Kunhome P O Porlome, Phone : 8086813302</t>
  </si>
  <si>
    <t>Karthyayani Anjunivas</t>
  </si>
  <si>
    <t>Karthyayani Anjunivas,Anjunivas (H),Kunhome P O Porlome, Phone : 7558059983</t>
  </si>
  <si>
    <t>Narayani T K</t>
  </si>
  <si>
    <t>Nalinakshan</t>
  </si>
  <si>
    <t>Narayani T K, Puthanveetil,Kunhome P O Porlome, Phone : 9605288082</t>
  </si>
  <si>
    <t>Kumba Kolliyil</t>
  </si>
  <si>
    <t>Kumba Kolliyil, Kolliyil (H),Kunjome Parvancheri, Phone : 9072519411</t>
  </si>
  <si>
    <t>Usha Puravancheri</t>
  </si>
  <si>
    <t>Usha Puravancheri, Puravanchery (H), Kunjome Karimbil, Phone : 7510840754</t>
  </si>
  <si>
    <t>Suresh M.R</t>
  </si>
  <si>
    <t>Suresh M.R, Mavelimuttam (H),Kunjome Paravancheri, Phone : 9744892111</t>
  </si>
  <si>
    <t>Rajan M R</t>
  </si>
  <si>
    <t>Rajan M R, Mavelimattam (H),Kunhome Karimbil, Phone : 9744892111</t>
  </si>
  <si>
    <t>Jinesh P</t>
  </si>
  <si>
    <t>Jinesh P, Puravancherry(H),Kunhome P O Puravancherry, Phone : 7510840754</t>
  </si>
  <si>
    <t>Keeran</t>
  </si>
  <si>
    <t>Achappan C, Kolliyil (H), Puravanchery,Kunhome P O Puravancherry, Phone : 9072519411</t>
  </si>
  <si>
    <t>Divya Shiju</t>
  </si>
  <si>
    <t>Divya Shiju, Pattupallayil, Makkiyad,Thonimoola, Mob +91 9447905471</t>
  </si>
  <si>
    <t>Kuriakose P V</t>
  </si>
  <si>
    <t>Leela Kuriakose, Pattupallayil, Makkiyad, Thonimoola, Mob +91 9544256931</t>
  </si>
  <si>
    <t>Annan A</t>
  </si>
  <si>
    <t>Annan A, Valamadakil, Valad,Valamadakil, Mob +91 9947767368</t>
  </si>
  <si>
    <t>Awha Koman</t>
  </si>
  <si>
    <t>W/O Koman</t>
  </si>
  <si>
    <t>Awha Koman, Valamadakil, Valad,Valamadakil, Mob +91 9207419622</t>
  </si>
  <si>
    <t>Betty K M</t>
  </si>
  <si>
    <t>Betty K M , Karimbakudiyil(H)Makkiyad P O Cheepad, Phone : 9048657428</t>
  </si>
  <si>
    <t>Varghese V K</t>
  </si>
  <si>
    <t>Varghese V K, Vadakkinedath,Makkiyad P O Cheepad, Phone : 9746560227</t>
  </si>
  <si>
    <t>Anamma Paulose</t>
  </si>
  <si>
    <t>Anamma Paulose , Karukunnel(H)Makkiyad P O  Vellamkavil, Phone : 9847932307</t>
  </si>
  <si>
    <t>Aliyamma Karukunnel</t>
  </si>
  <si>
    <t>Aliyamma Karukunnel, Karukunnel(h)Makkiyad P O  Vellamkavil, Phone : 9961265290</t>
  </si>
  <si>
    <t>Elsy Neendukunnel</t>
  </si>
  <si>
    <t>Elsy Neendukunnel,Neendukunnel(h) Makkiyad P O  Vellamkavil, Phone : 9747453238</t>
  </si>
  <si>
    <t>Melvin Neendukunnel</t>
  </si>
  <si>
    <t>Melvin Neendukunnel,Neendukunnel(h) Makkiyad P O  Vellamkavil, Phone : 9747453238</t>
  </si>
  <si>
    <t>Varghese K P , Karukunnel,Makkiyad P O  Vellamkavil, Phone : 9745813314</t>
  </si>
  <si>
    <t>Kuriakose P S</t>
  </si>
  <si>
    <t>Kuriakose PS, Puthiyedath, Makkiyad PO,Vellamkavil, Mob +91 9048419052</t>
  </si>
  <si>
    <t>Olara Moidu</t>
  </si>
  <si>
    <t>Olara Moidu, Olara,Kunhome PO , Kallara, 670731, Mob - 9061897273</t>
  </si>
  <si>
    <t>Balakrishnan.A.M</t>
  </si>
  <si>
    <t>Paithal Nair</t>
  </si>
  <si>
    <t>Balakrishnan.A.M, Mundoni,Kunhome PO , Narikundu, 670731, Mob - 9544456672</t>
  </si>
  <si>
    <t>Rosily K.P</t>
  </si>
  <si>
    <t>Rosily K.P, Kizhakkarakkattu,Mattilayam PO , Niravilpuzha, 670731, Mob - 9744663036</t>
  </si>
  <si>
    <t>Judy Paul</t>
  </si>
  <si>
    <t>Judy Paul, Korandiyarkunnel,Mattilayam PO , Niravilpuzha, 670731, Mob - 9526326546</t>
  </si>
  <si>
    <t>Joseph.N.A</t>
  </si>
  <si>
    <t>Joseph.N.A, Nadukunnel,Mattilayam PO , Niravilpuzha, 670731, Mob - 9656645008</t>
  </si>
  <si>
    <t>Paithal Nair .K.T</t>
  </si>
  <si>
    <t>Paithal Nair .K.T, Mundoni,Kunhome PO , Narikundu, 670731, Mob - 9747154904</t>
  </si>
  <si>
    <t>Remadevi.K.T</t>
  </si>
  <si>
    <t>W/O Kunjikrishnan</t>
  </si>
  <si>
    <t>Remadevi.K.T, Edalayil,Kunhome PO,Edalayil, 670731, Mob - 7034235282</t>
  </si>
  <si>
    <t>Padmini.K</t>
  </si>
  <si>
    <t>D/O Kuruman</t>
  </si>
  <si>
    <t>Padmini.K, Kattiyeri,Kunhome PO,Kattiyeri, 670731, Mob - 8075356807</t>
  </si>
  <si>
    <t>Madhavan K. T</t>
  </si>
  <si>
    <t>Anandan Nair</t>
  </si>
  <si>
    <t>Madhavan K. T, Maveen Nivas,Mattilayam PO, Pathirimannam, 670731, Mob - 9495436078</t>
  </si>
  <si>
    <t>Prabhakaran K.T</t>
  </si>
  <si>
    <t>Prabhakaran K.T, Kattiyeri,Kunhome PO, Kattiyeri, 670731, Mob - 9645222627</t>
  </si>
  <si>
    <t>Baskaran P</t>
  </si>
  <si>
    <t>Baskaran P, Parakkal,Mattilayam PO, Pathirimannam, 670731, Mob - 9961140238</t>
  </si>
  <si>
    <t>Vinod .K</t>
  </si>
  <si>
    <t>Vinod .K, Kattiyeri,Kunhome PO, Kattiyeri, 670731, Mob - 9744220856</t>
  </si>
  <si>
    <t>Viswanathan K</t>
  </si>
  <si>
    <t>Viswanathan K, Kattiyeri,Kunhome PO, Kattiyeri, 670731, Mob - 9847323270</t>
  </si>
  <si>
    <t>N.M Abraham</t>
  </si>
  <si>
    <t>N.M Abraham, Nirappel,Makkiyad PO, Palery, 670731, Mob - 9446254066</t>
  </si>
  <si>
    <t>Chandran P, Parakkal,Mattilayam PO, Pathirimannam, 670731, Mob - 9961336744</t>
  </si>
  <si>
    <t>Kunjikrishnan.A</t>
  </si>
  <si>
    <t>Kunjikrishnan.A, Santhibhavan,Mattilayam PO, Pathirimannam, 670731, Mob - 9605686294</t>
  </si>
  <si>
    <t>Govindan Nair A.E</t>
  </si>
  <si>
    <t>Govindan Nair A.E, Alakkandi,Kunhome PO, Kallingal, 670731, Mob - 9544966562</t>
  </si>
  <si>
    <t>Kunjiraman Nair E M</t>
  </si>
  <si>
    <t>Kunjiraman Nair E  M, Anchil,Kunhome PO, Kallingal, 670731, Mob - 9747621658</t>
  </si>
  <si>
    <t>Philipose P.V</t>
  </si>
  <si>
    <t>Philipose P.V, Pulluvelikkakath,Makkiyad PO, 12th Mile, 670731, Mob - 9544486648</t>
  </si>
  <si>
    <t>Varghese V.M</t>
  </si>
  <si>
    <t>Mihayel</t>
  </si>
  <si>
    <t>Varghese V.M, Vadakkanedath,Makkiyad PO, Makkiyad, 670731, Mob - 9447150725</t>
  </si>
  <si>
    <t>Thresya Yesudas</t>
  </si>
  <si>
    <t>W/O Yesudas</t>
  </si>
  <si>
    <t>Thresya Yesudas, Chirakkamvayal,Kunhome PO,Kumkichira, 670731, Mob - 8606049522</t>
  </si>
  <si>
    <t>Balakrishnan.K</t>
  </si>
  <si>
    <t>Balakrishnan.K, Kadankuzhiyil,Kunhome PO,Kumkichira, 670731, Mob - 6282758783</t>
  </si>
  <si>
    <t>Chaman K</t>
  </si>
  <si>
    <t xml:space="preserve">Kurumban </t>
  </si>
  <si>
    <t xml:space="preserve">Chaman K, Chirakkal,Kunhome PO,Kumkichira, 670731, Mob - </t>
  </si>
  <si>
    <t>Rajan .M</t>
  </si>
  <si>
    <t>Rajan .M, Mundel,Kunhome PO,Mundel, 670731, Mob - 9496718681</t>
  </si>
  <si>
    <t>Raman .M</t>
  </si>
  <si>
    <t>Raman .M, Mundel,Kunhome PO,Mundel, 670731, Mob - 9526180010</t>
  </si>
  <si>
    <t>Krishnan M</t>
  </si>
  <si>
    <t>Krishnan M, Mundel,Kunhome PO,Mundel, 670731, Mob - 9496717951</t>
  </si>
  <si>
    <t>Tomy K.K</t>
  </si>
  <si>
    <t xml:space="preserve">Kurian   </t>
  </si>
  <si>
    <t>Tomy K.K, Kolathuparambil,Makkiyad PO,Makkiyad, 670731, Mob - 8943056089</t>
  </si>
  <si>
    <t>Babu K.K</t>
  </si>
  <si>
    <t>Babu K.K, Kolathuparambil,Makkiyad PO,Makkiyad, 670731, Mob - 9744181382</t>
  </si>
  <si>
    <t>Kuriakose V.M</t>
  </si>
  <si>
    <t>Kuriakose V.M, Vadakkanedath,Makkiyad PO,Makkiyad, 670731, Mob - 8281349409</t>
  </si>
  <si>
    <t>Chacko V.M</t>
  </si>
  <si>
    <t>Chacko V.M, Vadakkanedath,Makkiyad PO,Makkiyad, 670731, Mob - 9744246278</t>
  </si>
  <si>
    <t>Chandran K.K</t>
  </si>
  <si>
    <t>Chandran K.K, Kombara,Kunhome PO,Kombara, 670731, Mob - 9847929793</t>
  </si>
  <si>
    <t>Kumbha Babu</t>
  </si>
  <si>
    <t>L/Babu</t>
  </si>
  <si>
    <t>Kumbha Babu, Kurukkankunnil,Kunhome PO,Kombara, 670731, Mob - 8157908973</t>
  </si>
  <si>
    <t>Darappan K</t>
  </si>
  <si>
    <t>Darappan K, Kombara,Kunhome PO,Kombara, 670731, Mob - 9562446758</t>
  </si>
  <si>
    <t>Chacko K.K</t>
  </si>
  <si>
    <t>K C Kurian</t>
  </si>
  <si>
    <t>Chacko K.K, Kallasseyparambil,Vanhode PO,Neelome, 670731, Mob - 9947671058</t>
  </si>
  <si>
    <t>Balakrishnan M.G</t>
  </si>
  <si>
    <t>Balakrishnan M.G, Mundankkavil,Kunhome PO,Karimbil , 670731, Mob - 9744122718</t>
  </si>
  <si>
    <t>Rathnamma Balakrishnan</t>
  </si>
  <si>
    <t>Rathnamma Balakrishnan, Mundankkavil,Kunhome PO,Karimbil , 670731, Mob - 9744122718</t>
  </si>
  <si>
    <t>Lathish Lakshmanan</t>
  </si>
  <si>
    <t>Lathish Lakshmanan, Green Farms,Vanhode, 670731, Mob - 9746531942</t>
  </si>
  <si>
    <t>Abdulla K.M</t>
  </si>
  <si>
    <t>Abdulla K.M, Kundilot,Thondernad , 670731, Mob - 9447846785</t>
  </si>
  <si>
    <t>Ayisha Ammad</t>
  </si>
  <si>
    <t xml:space="preserve"> Ammad</t>
  </si>
  <si>
    <t>Ayisha Ammad, Pallikandi,Thondernad , 670731, Mob - 8921192372</t>
  </si>
  <si>
    <t>Muhammad Shafeek V</t>
  </si>
  <si>
    <t>Pokker</t>
  </si>
  <si>
    <t>Muhammad Shafeek V, Valluvassery,Thondernad , 670731, Mob - 9947516216</t>
  </si>
  <si>
    <t>Ali K, Kundilot,Thondernad , 670731, Mob - 9605396999</t>
  </si>
  <si>
    <t>Mammootty K</t>
  </si>
  <si>
    <t>Mammootty K, Kundilot,Thondernad , 670731, Mob - 9562072535</t>
  </si>
  <si>
    <t>Moidu P K</t>
  </si>
  <si>
    <t>Moidu P K, Pallikandi,Thondernad , 670731, Mob - 8921192372</t>
  </si>
  <si>
    <t>Pokker V</t>
  </si>
  <si>
    <t>Pokker V, Valluvassery,Thondernad , 670731, Mob - 9947516126</t>
  </si>
  <si>
    <t>Ammed P, Pallikandi,Thondernad , 670731, Mob - 9496639848</t>
  </si>
  <si>
    <t xml:space="preserve">Ahammed E </t>
  </si>
  <si>
    <t>Sooppy Haji</t>
  </si>
  <si>
    <t>Ahammed E , Ennakudiyan,Thondernad , 670731, Mob - 8547596190</t>
  </si>
  <si>
    <t>Fathima Ahammad</t>
  </si>
  <si>
    <t xml:space="preserve"> Ahammad</t>
  </si>
  <si>
    <t>Fathima Ahammad, Ennakudiyan,Thondernad , 670731, Mob - 8547596190</t>
  </si>
  <si>
    <t>Chandu K, Mattilayath,Mattilayam , 670731, Mob - 7902875028</t>
  </si>
  <si>
    <t>Kelu C</t>
  </si>
  <si>
    <t>Kelu C, Mattilayath,Mattilayam , 670731, Mob - 8156835042</t>
  </si>
  <si>
    <t>Thomas K S</t>
  </si>
  <si>
    <t>Thomas K S, Kizhakkarakkat,Mattilayam , 670731, Mob - 9744181770</t>
  </si>
  <si>
    <t>Sathi Mohandas</t>
  </si>
  <si>
    <t>Sathi Mohandas, Thottiyil,Mattilayam, 670731, Mob - 8606517679</t>
  </si>
  <si>
    <t xml:space="preserve">Rathnamma Sankaran </t>
  </si>
  <si>
    <t xml:space="preserve"> Sankaran</t>
  </si>
  <si>
    <t>Rathnamma Sankaran, Thekkumkuttiyil,Mattilayam, 670731, Mob - 9562049442</t>
  </si>
  <si>
    <t xml:space="preserve">Babu K </t>
  </si>
  <si>
    <t>Babu K , Mattilayath,Mattilayam , 670731, Mob - 8156835042</t>
  </si>
  <si>
    <t>Johney M U</t>
  </si>
  <si>
    <t>Johney M U, Mappilakunnel,Mattilayam, 670731, Mob - 9947515972</t>
  </si>
  <si>
    <t>Pushpan K N</t>
  </si>
  <si>
    <t>Pushpan K N, Kallaramolel,Mattilayam, 670731, Mob - 9495670832</t>
  </si>
  <si>
    <t>Sreedivya Lathish</t>
  </si>
  <si>
    <t xml:space="preserve"> Lathish</t>
  </si>
  <si>
    <t>Sreedivya Lathish, Green Farms,Vanhode, 670731, Mob - 9746531942</t>
  </si>
  <si>
    <t>Johney M S</t>
  </si>
  <si>
    <t>Samuvel</t>
  </si>
  <si>
    <t>Johney M S, Madathikkalayil,Vanhode, 670731, Mob - 8281075330</t>
  </si>
  <si>
    <t>Pushpa Kunjiraman</t>
  </si>
  <si>
    <t>Pushpa Kunjiraman, Edachery,Kunhome, 670731, Mob - 9544810836</t>
  </si>
  <si>
    <t>Ramachandran P P</t>
  </si>
  <si>
    <t>Ramachandran P P, Puthenpurayil,Kunhome, 670731, Mob - 9048156175</t>
  </si>
  <si>
    <t>Rarappan M R</t>
  </si>
  <si>
    <t>Rarappan M R, Mambatty,Makkiyad, 670731, Mob - 9562423417</t>
  </si>
  <si>
    <t>Joseph A M, Arayanikkal,Vanhode, 670731, Mob - 9744229207</t>
  </si>
  <si>
    <t>Joseph P J, Palakkatt,Mattilayam, 670731, Mob - 9526793778</t>
  </si>
  <si>
    <t>Poulose V U</t>
  </si>
  <si>
    <t>Poulose V U, Vallikattil,Makkiyad, 670731, Mob - 9496923101</t>
  </si>
  <si>
    <t>V Ali</t>
  </si>
  <si>
    <t>V Ali, Valluvassery,Thondernad , 670731, Mob - 9495318533</t>
  </si>
  <si>
    <t>Siraj V M</t>
  </si>
  <si>
    <t>Siraj V M, Valluvassery,Thondernad , 670731, Mob - 7025875700</t>
  </si>
  <si>
    <t>Moidu V</t>
  </si>
  <si>
    <t>Moidu V, Valluvassery,Thondernad , 670731, Mob - 7025875700</t>
  </si>
  <si>
    <t>Abdulla V</t>
  </si>
  <si>
    <t>Ali Haji</t>
  </si>
  <si>
    <t>Abdulla V, Valluvassery,Thondernad , 670731, Mob - 9495143252</t>
  </si>
  <si>
    <t xml:space="preserve">Ibrayi V </t>
  </si>
  <si>
    <t>Ibrayi V , Valluvassery,Thondernad , 670731, Mob - 9544257697</t>
  </si>
  <si>
    <t xml:space="preserve">Abdulla V C </t>
  </si>
  <si>
    <t>Abdulla Kutty</t>
  </si>
  <si>
    <t>Abdulla V C, Vazhayil,Thondernad , 670731, Mob - 9446170633</t>
  </si>
  <si>
    <t>Ammad K</t>
  </si>
  <si>
    <t>Kunhabdulla Haji</t>
  </si>
  <si>
    <t>Ammad K, Kombi,Thondernad , 670731, Mob - 9605289318</t>
  </si>
  <si>
    <t>Saramma Joseph</t>
  </si>
  <si>
    <t xml:space="preserve"> Joseph</t>
  </si>
  <si>
    <t>Saramma Joseph, Puthanpurayil,Makkiayad, 670731, Mob - 8593965158</t>
  </si>
  <si>
    <t>Jose K</t>
  </si>
  <si>
    <t>Jose K, Kolathuparambil,Makkiyad , 670731, Mob - 8943008661</t>
  </si>
  <si>
    <t>Ammad M K</t>
  </si>
  <si>
    <t>Kunhammed</t>
  </si>
  <si>
    <t>Ammad M K, Mayankulam,Thondernad , 670731, Mob - 9544849968</t>
  </si>
  <si>
    <t>Hamsa E U</t>
  </si>
  <si>
    <t>Yoosaf</t>
  </si>
  <si>
    <t>Hamsa E U, Edanathodi,Thondernad , 670731, Mob - 8301940360</t>
  </si>
  <si>
    <t>Venugopalan P K</t>
  </si>
  <si>
    <t>Venugopalan P K, Chooralmoola,Mattilayam , 670731, Mob - 9562266918</t>
  </si>
  <si>
    <t>Mayan K</t>
  </si>
  <si>
    <t>Mayan K, Koduvery,Thondernad , 670731, Mob - 9946385449</t>
  </si>
  <si>
    <t>Abraham M M</t>
  </si>
  <si>
    <t>Abraham M M, Madathikkalayil,Vanhone , 670731, Mob - 9747317749</t>
  </si>
  <si>
    <t>Thankachan K C</t>
  </si>
  <si>
    <t>Thankachan K C, Karukunnel,Vanhode , 670731, Mob - 9605465084</t>
  </si>
  <si>
    <t>Ranju A M</t>
  </si>
  <si>
    <t>Ranju A M, Aanakuzhiyil,Kunhome , 670731, Mob - 8289973013</t>
  </si>
  <si>
    <t>Shobana Manoharan</t>
  </si>
  <si>
    <t xml:space="preserve"> Manoharan </t>
  </si>
  <si>
    <t>Shobana Manoharan, Aanakuzhiyil,Kunhome , 670731, Mob - 8289973013</t>
  </si>
  <si>
    <t>Jinoy Varghese</t>
  </si>
  <si>
    <t>Jinoy Varghese, Thuruthel,Vanhode , 670731, Mob - 9497306327</t>
  </si>
  <si>
    <t>Santha Balakrishnan</t>
  </si>
  <si>
    <t xml:space="preserve"> Balakrishnan</t>
  </si>
  <si>
    <t>Santha Balakrishnan, Malancheruvil,Makkiyad, 670731, Mob - 9495084775</t>
  </si>
  <si>
    <t>Sivasankaran</t>
  </si>
  <si>
    <t>Sivasankaran  M K, Neelakuzhi,Vanhode , 670731, Mob - 9605294951</t>
  </si>
  <si>
    <t>Mammootty V</t>
  </si>
  <si>
    <t>Moidhu</t>
  </si>
  <si>
    <t>Mammootty V,  Valluvassery, Thondernadu, 670731, Mob - 9747373447</t>
  </si>
  <si>
    <t>Azeez.T</t>
  </si>
  <si>
    <t>Azeez.T, Thoduva,Thondernadu, 670731, Mob - 8086235514</t>
  </si>
  <si>
    <t>Khadeeja Mammu</t>
  </si>
  <si>
    <t>Mammu</t>
  </si>
  <si>
    <t>Khadeeja Mammu,  Kundilott, Thondernadu, 670731, Mob - 9961131977</t>
  </si>
  <si>
    <t>Yohannan K.A</t>
  </si>
  <si>
    <t>Yohannan K.A,  Kallarakkal, Makkiyad, 670731, Mob - 7510743152</t>
  </si>
  <si>
    <t>Dominic M.K</t>
  </si>
  <si>
    <t>Dominic M.K,  Madampurath, Makkiyad, 670731, Mob - 7025196594</t>
  </si>
  <si>
    <t>Saly Dominic</t>
  </si>
  <si>
    <t xml:space="preserve"> Dominic</t>
  </si>
  <si>
    <t>Saly Dominic,  Madampurath, Makkiyad, 670731, Mob - 7025196594</t>
  </si>
  <si>
    <t>Reji S.V</t>
  </si>
  <si>
    <t>Reji S.V,  Sasthamparambil, Makkiyad, 670731, Mob - 9847387597</t>
  </si>
  <si>
    <t>Sunil Mon K.A</t>
  </si>
  <si>
    <t>Sunil Mon K.A,  Kunnathottathil, Kunhome, 670731, Mob - 9562369021</t>
  </si>
  <si>
    <t>Saramma Jose</t>
  </si>
  <si>
    <t>Saramma Jose,  Vadakkenathel, Makkiyad, 670731, Mob - 8547535610</t>
  </si>
  <si>
    <t>Khadeeja Moidu</t>
  </si>
  <si>
    <t>Moidhu Haji</t>
  </si>
  <si>
    <t>Khadeeja Moidu,  Valluvassery, Thondernadu, 670731, Mob - 8592971273</t>
  </si>
  <si>
    <t>Biyyathu V</t>
  </si>
  <si>
    <t xml:space="preserve"> Ammed Haji</t>
  </si>
  <si>
    <t>Biyyathu V,  Valluvassery, Thondernadu, 670731, Mob - 7306266409</t>
  </si>
  <si>
    <t>Shareefa Abdulla</t>
  </si>
  <si>
    <t xml:space="preserve">Abdulla </t>
  </si>
  <si>
    <t>Shareefa Abdulla,  Thoduva, Thondernadu, 670731, Mob - 9995446262</t>
  </si>
  <si>
    <t>Abdulla T</t>
  </si>
  <si>
    <t>Abdulla T,  Thoduva, Thondernadu, 670731, Mob - 6238388849</t>
  </si>
  <si>
    <t>Amina Ali</t>
  </si>
  <si>
    <t>Amina Ali,  Thoduva, Thondernadu, 670731, Mob - 9747374807</t>
  </si>
  <si>
    <t>Moidu P</t>
  </si>
  <si>
    <t>Moidu P,  Ponnandi, Thondernadu, 670731, Mob - 9544852303</t>
  </si>
  <si>
    <t>Abdulla K.K</t>
  </si>
  <si>
    <t>Abdulla K.K,  Kokkummal, Thondernadu, 670731, Mob - 9495084934</t>
  </si>
  <si>
    <t>Nadeera Naushad</t>
  </si>
  <si>
    <t>Naushad</t>
  </si>
  <si>
    <t>Nadeera Naushad,  Kokkummal, Thondernadu, 670731, Mob - 9495084934</t>
  </si>
  <si>
    <t>Ibrahim V</t>
  </si>
  <si>
    <t>V Abdulla</t>
  </si>
  <si>
    <t>Ibrahim V,  Valluvassery, Thondernadu, 670731, Mob - 9746315121</t>
  </si>
  <si>
    <t>Jaleel V</t>
  </si>
  <si>
    <t xml:space="preserve">Ibrahim </t>
  </si>
  <si>
    <t>Jaleel V,  Valluvassery, Thondernadu, 670731, Mob - 9744415479</t>
  </si>
  <si>
    <t>Khadeeja A</t>
  </si>
  <si>
    <t>Khadeeja A,  Eari, Thondernadu, 670731, Mob - 9207165305</t>
  </si>
  <si>
    <t>Vahidha Azeez</t>
  </si>
  <si>
    <t>Bappen</t>
  </si>
  <si>
    <t>Vahidha Azeez,  Eari, Thondernadu, 670731, Mob - 9207165305</t>
  </si>
  <si>
    <t>Leelamma Monachan</t>
  </si>
  <si>
    <t>Monachan</t>
  </si>
  <si>
    <t>Leelamma Monachan,  Pandakasala, Vanhode, 670731, Mob - 9562083065</t>
  </si>
  <si>
    <t>Moidu V,  Vellayil, Njaralode, 670731, Mob - 9544992374</t>
  </si>
  <si>
    <t>Kunjumon George</t>
  </si>
  <si>
    <t>Kunjumon George, Inchanattil,Makkiyad,Kandathuvayal, 670731, Mob - 9400595370</t>
  </si>
  <si>
    <t>Abdul Nasar</t>
  </si>
  <si>
    <t>Mammuhaji</t>
  </si>
  <si>
    <t>Abdul Nasar, Kizhatta,Makkiyad,12 TH Mail, 670731, Mob - 9744654435</t>
  </si>
  <si>
    <t>Moidhuhaji V C</t>
  </si>
  <si>
    <t>Ammutty</t>
  </si>
  <si>
    <t>Moidhuhaji V C, Vazhayil,Makkiyad,12 TH Mail, 670731, Mob - 9495259602</t>
  </si>
  <si>
    <t>Biju P.V</t>
  </si>
  <si>
    <t>Biju P.V, Pulliyattel,Makkiyad,Mambetty, 670731, Mob - 9847631343</t>
  </si>
  <si>
    <t>Frayincy Palamalayil</t>
  </si>
  <si>
    <t>Frayincy Palamalayil, Palamalayil (H),Thondernad Kollikandam, Phone : 9605155039</t>
  </si>
  <si>
    <t>Roy P V</t>
  </si>
  <si>
    <t>Roy P V, Pulliyattel,Makkiyad,Mambetty, 670731, Mob - 9847631343</t>
  </si>
  <si>
    <t>Asayinar K</t>
  </si>
  <si>
    <t>Moidhutty Haji</t>
  </si>
  <si>
    <t>Asayinar K, Kodikandi,Makkiyad,Cheepad, 670731, Mob - 9744818621</t>
  </si>
  <si>
    <t>Binoy K E</t>
  </si>
  <si>
    <t>Estappan</t>
  </si>
  <si>
    <t>Binoy K E, Karimbakudiyil,Makkiyad, 670731, Mob - 8943564010</t>
  </si>
  <si>
    <t>Aliyamma P M Karimbakudiyil</t>
  </si>
  <si>
    <t>Aliyamma P M Karimbakudiyil, Karimbakudiyil,Makkiyad, 670731, Mob - 8943564010</t>
  </si>
  <si>
    <t>Shibu K M</t>
  </si>
  <si>
    <t>Shibu K M, Karimbakudiyil,Makkiyad, 670731, Mob - 7558818695</t>
  </si>
  <si>
    <t>Muhammad K T</t>
  </si>
  <si>
    <t>Muhammad K.T, Kothodi,Makkiyad,670731, Mob - 9747298313</t>
  </si>
  <si>
    <t>Jiju Mathew</t>
  </si>
  <si>
    <t>Jiju Mathew, Cheriyakunnel, Kunhome, 670731, Mob - 9048667095</t>
  </si>
  <si>
    <t>Joseph K.A</t>
  </si>
  <si>
    <t>Joseph K.A, Kallarackal, Makkiyad, 670731, Mob - 9961991514</t>
  </si>
  <si>
    <t>Babu K.J</t>
  </si>
  <si>
    <t>Babu K.J, Kallarackal, Makkiyad, 670731, Mob - 8086816709</t>
  </si>
  <si>
    <t>Thankamma Scaria</t>
  </si>
  <si>
    <t>Thankamma Scaria, Mambbalikuzhi, Makkiyad, 670731, Mob - 9495387848</t>
  </si>
  <si>
    <t>Thomas K.J, Kollirikkal, Vanhode, 670731, Mob - 9961298105</t>
  </si>
  <si>
    <t>Thresya Joseph</t>
  </si>
  <si>
    <t>Thresya Joseph, Malekunnel, Kunhome, 670731, Mob - 8592865762</t>
  </si>
  <si>
    <t>Jiji K.J</t>
  </si>
  <si>
    <t>Jiji K.J, Karipothukattil, Kunhome, 670731, Mob - 7306795213</t>
  </si>
  <si>
    <t>Thomas K.J, Karipothukattil, Kunhome, 670731, mob - 9539360481</t>
  </si>
  <si>
    <t>Gracy George</t>
  </si>
  <si>
    <t>Gracy George, Vettath, Vanhode, 670731, Mob - 9656825580</t>
  </si>
  <si>
    <t>George V M</t>
  </si>
  <si>
    <t>George V.M, Vettath, Vanhode, 670731, Mob - 9605112065</t>
  </si>
  <si>
    <t>Mohanan M K</t>
  </si>
  <si>
    <t>Mohanan M K,Mambetty,Thondernad,670731,Mob-9562770315</t>
  </si>
  <si>
    <t>Aravindakshan P</t>
  </si>
  <si>
    <t>Aravindakshan P, Paleri, Thondernadu Post , Paleri, Mob +91 9447042696</t>
  </si>
  <si>
    <t>K C Isacc</t>
  </si>
  <si>
    <t>K C Isacc,Kezhakedath,Thondernadu,Mob-9562763417</t>
  </si>
  <si>
    <t>Anil K.T</t>
  </si>
  <si>
    <t>Anil K.T, Kuzhinjali (H), Kunhome (P.O), Karimbil , Thondernadu ,Wayanad ,Pin  670731</t>
  </si>
  <si>
    <t>Dr. Lakshmi Devi</t>
  </si>
  <si>
    <t>w/o Rajesh</t>
  </si>
  <si>
    <t>Dr.Lakshmi Devi, Palapuzha Bhavan,Makkiyad (P.O),Thondernadu, Wayanad, Pin 670731</t>
  </si>
  <si>
    <t>Pushpalochana</t>
  </si>
  <si>
    <t>(L) Kunjiraman Nair</t>
  </si>
  <si>
    <t xml:space="preserve"> Pushpalochana Ezhil,Ezhil(H),Kunhome (P.O),Porlome,Vellamunda,Wayanad,Pin 670731</t>
  </si>
  <si>
    <t>A.M Sankaran</t>
  </si>
  <si>
    <t>Rayarappan Nair</t>
  </si>
  <si>
    <t xml:space="preserve"> Sankaran Ezhil, Ezhil (H), Kunhome (P.O), Porlom,Vellamunda (via),Wayanad, 670731</t>
  </si>
  <si>
    <t>(L) Radhakrishnan</t>
  </si>
  <si>
    <t xml:space="preserve"> Kamalaksh Ezhil, Ezhil (H), Kunhome (P.O), Porlome,Wayanad, Pin 670731</t>
  </si>
  <si>
    <t>Joseph John, Kizhakkenirappil ( H), Makkiyad (P.O),Vellamunda (via), Wayand.  Pin  670731</t>
  </si>
  <si>
    <t>Padmanabhan K.C</t>
  </si>
  <si>
    <t>(L) Chandu</t>
  </si>
  <si>
    <t>Padmanabhan K.C,  Karivalathinkara (H), Kunhome (P.O), Thondernadu, Vellamunda (via), Wayanad, pin 670731</t>
  </si>
  <si>
    <t>Biju Mathew</t>
  </si>
  <si>
    <t>Biju Mathew, Mattapilli (H), Vanhode (P.O), Vellamunda (via), Wayanad , pin 670731</t>
  </si>
  <si>
    <t>Muhammad Abdul Noushad</t>
  </si>
  <si>
    <t>Muhammed Abdul Noushad, Koroth (H), Makkiyad(P.O), Kollikandam ,wayanda, pin 670731</t>
  </si>
  <si>
    <t>Asiya</t>
  </si>
  <si>
    <t>w/o Asees</t>
  </si>
  <si>
    <t>Asiya Ketta(H) Thondernadu(PO) Thondernadu Wayanad Pin-670645</t>
  </si>
  <si>
    <t>Ummer A C</t>
  </si>
  <si>
    <t>MammuHaji</t>
  </si>
  <si>
    <t>Ummer AC,Athilan(H) Makkiyad(PO) Thonderndau, Wayanad Pin-670731</t>
  </si>
  <si>
    <t>w/o Kannan</t>
  </si>
  <si>
    <t>Santha Cheral(H) Vellamunda(PO) Veiiamunda Pin-670731</t>
  </si>
  <si>
    <t>Kunjabdulla Haji</t>
  </si>
  <si>
    <t>Ammad Haji</t>
  </si>
  <si>
    <t>Kunjabdulla Haji,Poovan(H) Thettamala(PO), Wayanad Pin-670731</t>
  </si>
  <si>
    <t>Devi Dasan A J</t>
  </si>
  <si>
    <t>Deva Dasan A j Ayinikkal(HO) Makkiyad(PO) Wayanad Pin-670731</t>
  </si>
  <si>
    <t>Varghese C M, Chullikkal(HO) Makkiyad(PO) Wayanad Pin-670731</t>
  </si>
  <si>
    <t>Narayana Kurup</t>
  </si>
  <si>
    <t>Sankaran P N, Puthiyidath(HO) Makkiyad(PO) Wayanda Pin-670731</t>
  </si>
  <si>
    <t>Kelu O.K</t>
  </si>
  <si>
    <t>(L) Kunjaman</t>
  </si>
  <si>
    <t>Kelu O.K, Odachira ,Kunhome (P.O),karimbil,wayanad, pin 670731</t>
  </si>
  <si>
    <t>Eliyamma Varkey</t>
  </si>
  <si>
    <t>W/o Varkey</t>
  </si>
  <si>
    <t>Eliyamma Varkey, Panachiyil , Makkiyad  (P.O), Kollikandam ,Wayanad , Pin  670731</t>
  </si>
  <si>
    <t>Name of Grower Group -                     PERFETTO VELLAMUNDA
Scope Number -                                     ORG/SC/2011/002710
ICS Office Address-                              Building Number 75/5, Aasiyana House, Vellamunda, Vellamunda,Mananthavady, Wayanad, Kerala-670731
Name of the Certification Body -       Andhra Pradesh State Organic Products Certification Authority</t>
  </si>
  <si>
    <t>Vasudeva Gawder</t>
  </si>
  <si>
    <t>Subhaya Gawder</t>
  </si>
  <si>
    <t>Vasudeva Gawder, Sreekrishna  Nilayam,Kaniyambetta, Phone : 9847888539</t>
  </si>
  <si>
    <t>M Easwaran Embranthiri</t>
  </si>
  <si>
    <t>Krishna Koshavan</t>
  </si>
  <si>
    <t>M Easwaran Embranthiri, Devi Sadhanam,Kaniyambetta, Phone : 7034791671</t>
  </si>
  <si>
    <t>Balasubhramanyan</t>
  </si>
  <si>
    <t>Balasubhramanyan, SreeNilayam,Kaniyambetta, Phone : 9495420828</t>
  </si>
  <si>
    <t>Rughumani E K</t>
  </si>
  <si>
    <t>Raja Gopal</t>
  </si>
  <si>
    <t>Rughumani E K, Anandhu Bhavan,Kaniyambetta, Phone : 9446436193</t>
  </si>
  <si>
    <t>Easwaran M</t>
  </si>
  <si>
    <t>Easwaran M,  Palavayal Madamana Illam,Kaniyambetta, Phone : 9447711928</t>
  </si>
  <si>
    <t>Indira Nithin Nivas</t>
  </si>
  <si>
    <t>Babu Raj P K</t>
  </si>
  <si>
    <t>Indira Nithin , Nithin Nivas(H) Kaniyambetta, Phone : 9447398289</t>
  </si>
  <si>
    <t>Babu Raj P K, Nithin Nivas,Kaniyambetta, Phone : 9447398289</t>
  </si>
  <si>
    <t>Kunjanadhan E K</t>
  </si>
  <si>
    <t>Kunjanadhan E K, Sreevalsam,Kaniyambetta, Phone : 9497305431</t>
  </si>
  <si>
    <t>Prasanna P</t>
  </si>
  <si>
    <t>Keshava Marar</t>
  </si>
  <si>
    <t>Prasanna P, Puthiyaveedu,Kaniyambetta, Phone : 8281773606</t>
  </si>
  <si>
    <t>Kesava Marar</t>
  </si>
  <si>
    <t>Kunjappa Marar</t>
  </si>
  <si>
    <t>Kesava Marar, Puthiyaveedu,Kaniyambetta, Phone : 9633221288</t>
  </si>
  <si>
    <t>Santhakumari C P</t>
  </si>
  <si>
    <t>Santhakumari C P, Chaithanya,Kaniyambetta, Phone : 9895431752</t>
  </si>
  <si>
    <t>Chandrshekar Padinjareveedu</t>
  </si>
  <si>
    <t>Gopalan Nambair</t>
  </si>
  <si>
    <t>Chandrshekar Padinjareveedu,Padinjareveedu(H) Kaniyambetta, Phone : 9539631460</t>
  </si>
  <si>
    <t>Keshavan Embran P M</t>
  </si>
  <si>
    <t>Keshavan Embran P M, Sreesadhan,Kaniyambetta, Phone : 8547819301</t>
  </si>
  <si>
    <t>Surendran C P</t>
  </si>
  <si>
    <t>Surendran C P, Sreevilla,Kaniyambetta, Phone : 9744512059</t>
  </si>
  <si>
    <t>Sujatha P K</t>
  </si>
  <si>
    <t>Surendran (H)</t>
  </si>
  <si>
    <t>Sujatha P K, Sreevilla,Kaniyambetta, Phone : 9744512059</t>
  </si>
  <si>
    <t>Paulose K V</t>
  </si>
  <si>
    <t>Paulose K V, Kaplingattu,Kaniyambetta, Phone : 9495612991</t>
  </si>
  <si>
    <t>Manju K G</t>
  </si>
  <si>
    <t>Anadhan Nambair</t>
  </si>
  <si>
    <t>Manju K G, Sreevalasam,Kaniyambetta, Phone : 9400968681</t>
  </si>
  <si>
    <t>Unnikrishnan E K</t>
  </si>
  <si>
    <t>Unnikrishnan E k, Chaithanya,Kaniyambetta, Phone : 9446647631</t>
  </si>
  <si>
    <t>Rajendren M</t>
  </si>
  <si>
    <t>Rajendren M ,Devi Vilasam,Devi Vilasam(H) Kaniyambetta, Phone : 9961568377</t>
  </si>
  <si>
    <t>Krishnan C G</t>
  </si>
  <si>
    <t>Gopalan Gawder</t>
  </si>
  <si>
    <t>Krishnan C G, Koolimoola,Kaniyambetta, Phone : 9947925488</t>
  </si>
  <si>
    <t>Lewis Mathew</t>
  </si>
  <si>
    <t>Lewis Mathew, Thuruthil,Kaniyambetta, Phone : 9947878541</t>
  </si>
  <si>
    <t>Reji Paulose</t>
  </si>
  <si>
    <t>Reji Paulose , Ikkarakudiyil,Kaniyambetta, Phone : 9048089573</t>
  </si>
  <si>
    <t>Omana Kulangara</t>
  </si>
  <si>
    <t>Omana Kulangara,Kulangara(H) Kaniyambetta, Phone : 9745630201</t>
  </si>
  <si>
    <t>Pradosh K</t>
  </si>
  <si>
    <t>Pradosh K, Manikkoth,Kaniyambetta, Phone : 9645518479</t>
  </si>
  <si>
    <t>Viswambaran P</t>
  </si>
  <si>
    <t>Viswambaran P, Narayanasadanam, Kaniyambatta PO,Koodothummel</t>
  </si>
  <si>
    <t>Govindan T K</t>
  </si>
  <si>
    <t>Kunjiraman (H)</t>
  </si>
  <si>
    <t>Govindan  T K, Thattaravalappil,Kaniyambetta, Phone : 8943745453</t>
  </si>
  <si>
    <t>Ramna</t>
  </si>
  <si>
    <t>Vijayan K N, Kochippara,Kaniyambetta, Phone : 9495788495</t>
  </si>
  <si>
    <t>Gangadhran E A, Pournami,Kaniyambetta, Phone : 9947729740</t>
  </si>
  <si>
    <t>Venugopal S</t>
  </si>
  <si>
    <t>Kutty Krishnan</t>
  </si>
  <si>
    <t>Venugopal S  , Suresh Bhavan,Kaniyambetta, Phone : 9656119467</t>
  </si>
  <si>
    <t>Vishalakshi Pournami</t>
  </si>
  <si>
    <t>Soman (H)</t>
  </si>
  <si>
    <t>Vishalakshi Pournami, Pournami(H) Kaniyambetta, Phone : 9947729740</t>
  </si>
  <si>
    <t>Meenakshi A</t>
  </si>
  <si>
    <t>Chandu(H)</t>
  </si>
  <si>
    <t>Meenakshi A, Kochipara,Kaniyambetta, Phone : 9744969266</t>
  </si>
  <si>
    <t>Suresh Babu, Kozhikel,Kaniyambetta, Phone : 9400689663</t>
  </si>
  <si>
    <t>Leela E</t>
  </si>
  <si>
    <t>Leela E, Puthanveed,Kaniyambetta, Phone : 8589952087</t>
  </si>
  <si>
    <t>Jayarajan K</t>
  </si>
  <si>
    <t>Jayarajan K, Sreyasas,Kaniyambetta, Phone : 7510636769</t>
  </si>
  <si>
    <t>Venugopal Nambiar</t>
  </si>
  <si>
    <t>Venugopal Nambiar, Puthiyaveedu,Kaniyambetta, Phone : 8547089594</t>
  </si>
  <si>
    <t>Padmaja Sreyas</t>
  </si>
  <si>
    <t>Padmaja Sreyas, Sreyas(H) Kaniyambetta, Phone : 7510636769</t>
  </si>
  <si>
    <t>Benny Joseph, Vattamatathil,Kaniyampatta Edakambam, Phone : 9446952468</t>
  </si>
  <si>
    <t>Sibi Vattamatathil</t>
  </si>
  <si>
    <t>Sibi Vattamatathil,Vattamatathil(H) Kaniyampatta Edakambam, Phone : 9497745894</t>
  </si>
  <si>
    <t>Nashi Kumar</t>
  </si>
  <si>
    <t>Venkata Krishnan</t>
  </si>
  <si>
    <t>Nashi Kumar, Kayakandy, Kniyambetta(po)Kayakandy, Mob +91 7012419942</t>
  </si>
  <si>
    <t xml:space="preserve">Nandhitha K N </t>
  </si>
  <si>
    <t>Swetha V</t>
  </si>
  <si>
    <t>Nandhitha K N , Kayakandy, Kaniyambetta(po)chithramoola, Mob +91 7012419942</t>
  </si>
  <si>
    <t>Muhammad Kutty</t>
  </si>
  <si>
    <t>Muhammad Kutty, Kayakandy, Kaniyambetta(po)Kayakandy, Mob +91 8943756763</t>
  </si>
  <si>
    <t>Krishna Kumar</t>
  </si>
  <si>
    <t>Krishna kumar,Vidhyanivas,Kaniyambatta PO,Koodothummel,9947650273</t>
  </si>
  <si>
    <t>Santhakumari A</t>
  </si>
  <si>
    <t>Santhakumari A, Naduvilveedu,Koodothumal, Phone : 9961373226</t>
  </si>
  <si>
    <t>Dhanesh A</t>
  </si>
  <si>
    <t>Dhanesh A, Naduvilveed,Koodothumal, Phone : 9961373226</t>
  </si>
  <si>
    <t>Ananthan Nambair</t>
  </si>
  <si>
    <t>Kelunair</t>
  </si>
  <si>
    <t>Ananthan Nambair , Naduvilveed,Koodothumal, Phone : 9961373226</t>
  </si>
  <si>
    <t>V K Indira</t>
  </si>
  <si>
    <t>V K Indira , Prasath,Kaniyampatta , Phone : 7034534610</t>
  </si>
  <si>
    <t>Chandrasekaran Nambair</t>
  </si>
  <si>
    <t>Kelu Nair</t>
  </si>
  <si>
    <t>Chandrasekaran Nambair, Prasath,Kaniyampatta , Phone : 4936289448</t>
  </si>
  <si>
    <t>Sujesh K M</t>
  </si>
  <si>
    <t>Balakrishnan Nair</t>
  </si>
  <si>
    <t>Sujesh K M, Rohini Nivas,Panamaram, Phone : 9495783699</t>
  </si>
  <si>
    <t>Prasanna Kumar</t>
  </si>
  <si>
    <t>Gopalkrishna Gawder</t>
  </si>
  <si>
    <t>Prasanna kumar,Edathana,Kaniyambatta PO,Koodothummel,9387804335</t>
  </si>
  <si>
    <t>Scaria N P</t>
  </si>
  <si>
    <t>Scaria NP,Nellimattathil,Kaniyambatta PO,Koodothummel,9847665790</t>
  </si>
  <si>
    <t>Krishnan K</t>
  </si>
  <si>
    <t>Pettukkan</t>
  </si>
  <si>
    <t>Krishnan K,Kolipatta,Kaniyambatta PO,Kolippatta,9847677231</t>
  </si>
  <si>
    <t>Nithesh Kumar</t>
  </si>
  <si>
    <t>Paithal Kolipatta</t>
  </si>
  <si>
    <t>Nithesh Kumar,Kolipatta(H) Kaniyambatta PO,Klipatta,9446460074</t>
  </si>
  <si>
    <t>Eliyas P V</t>
  </si>
  <si>
    <t>Eliyas PV,Vattamattathil,Kaniyambatta PO,Kanamchery9447349793</t>
  </si>
  <si>
    <t>Chinnama George</t>
  </si>
  <si>
    <t>George P K</t>
  </si>
  <si>
    <t>Chinnama George,Palpath,Kaniyambatta PO,Kanamchery,9747574618</t>
  </si>
  <si>
    <t>Ravendran T</t>
  </si>
  <si>
    <t>Ravendran T, Sree Lakshmi,Kaniyambetta, Phone : 8281430405</t>
  </si>
  <si>
    <t>Geetha Mohandas</t>
  </si>
  <si>
    <t>Geetha Mohandas, Padmanivas,Kaniyambetta, Phone : 9961117361</t>
  </si>
  <si>
    <t>Prabhakaran P K</t>
  </si>
  <si>
    <t>Prabhakaran P K, Manikooth,Kaniyambetta, Phone : 9447933636</t>
  </si>
  <si>
    <t>Ajith Kumar K T</t>
  </si>
  <si>
    <t>Ajith Kumar K T, Arunalayam,Kaniyambetta, Phone : 7012008920</t>
  </si>
  <si>
    <t>Madhu Master</t>
  </si>
  <si>
    <t>Ragavan Nambair</t>
  </si>
  <si>
    <t>Madhu Master, Karuvachattu,Kaniyambetta, Phone : 6233467508</t>
  </si>
  <si>
    <t>Kamalakshi K V</t>
  </si>
  <si>
    <t>Kamalakshi  K V, SivaMandiram,Kaniyambetta, Phone : 9961284654</t>
  </si>
  <si>
    <t>Prabhakaran V</t>
  </si>
  <si>
    <t>Prabhakaran V, Kuruvachattu,Kaniyambetta, Phone : 9605517281</t>
  </si>
  <si>
    <t>Madhavan Ambadi</t>
  </si>
  <si>
    <t>Madhavan Ambadi, Ambadi(H) Kaniyambetta, Phone : 4936289834</t>
  </si>
  <si>
    <t>T N Latha</t>
  </si>
  <si>
    <t>O T Krishnan Nambair</t>
  </si>
  <si>
    <t>T N Latha, Ambadi,Kaniyambetta, Phone : 9497644915</t>
  </si>
  <si>
    <t>Narayanan P K</t>
  </si>
  <si>
    <t>Kunjuvelappan</t>
  </si>
  <si>
    <t>Narayanan PK, Pllikadavathu, Kaniyambatta PO, Koodothummel, Mob +91 9207936735</t>
  </si>
  <si>
    <t>Mohandas K G</t>
  </si>
  <si>
    <t>Mohandas K G, ShanthiNikethan,Kaniyambetta, Phone : 8281153173</t>
  </si>
  <si>
    <t>Somasundaram M K</t>
  </si>
  <si>
    <t>Somasundaram M K, LakshmiNilayam,Kaniyambetta, Phone : 9961756779</t>
  </si>
  <si>
    <t>Easwaran Embrandari</t>
  </si>
  <si>
    <t>Sankaran Embran</t>
  </si>
  <si>
    <t>Easwaran Embrandarii, SreeNarayanapuram,Kaniyambetta, Phone : 9400789693</t>
  </si>
  <si>
    <t>Suresh Kumar, Padmalayam,Kaniyambetta, Phone : 9747505456</t>
  </si>
  <si>
    <t>Raman K, Palliyara, Kaniyambetta(po)Palliyara, Mob +91 8606648357</t>
  </si>
  <si>
    <t>Achappan P.K</t>
  </si>
  <si>
    <t>Achappan P.K, Karthika Nivas, Kaniyambetta(po)Palliyara, Mob +91 9562314627</t>
  </si>
  <si>
    <t>Krishnan T</t>
  </si>
  <si>
    <t>Krishnan T , Pavankunnu,Kaniyambetta, Phone : 9947715538</t>
  </si>
  <si>
    <t>Geetha V</t>
  </si>
  <si>
    <t>Geetha V, Palliyara, Kambalakkad Post , Kaniyambetta , Muttil  North , Mob +91 9747918846</t>
  </si>
  <si>
    <t>Radha , Shakthi Nivas, Kambalakkad Post , Kaniyambetta , Mob +91 9745630289</t>
  </si>
  <si>
    <t>Mukundan P K</t>
  </si>
  <si>
    <t xml:space="preserve">Kellu </t>
  </si>
  <si>
    <t>Mukundan P K , Palliyara , kambalakkad Post , Kaniyambetta , Mob +91 9744805976</t>
  </si>
  <si>
    <t>Raman M C</t>
  </si>
  <si>
    <t>Raman M C, Meethakolli, kamblakkad Post , Kaniyambetta , Mob +91 9961218319</t>
  </si>
  <si>
    <t>P V Appayan</t>
  </si>
  <si>
    <t>P V Appayan , Palliyara , kamblakkad Post , Kaniyambetta, Mob +91 7560898039</t>
  </si>
  <si>
    <t>Praveen PK</t>
  </si>
  <si>
    <t>Praveen PK, Palliyara, Kamblakkad (po)poonthottam, Mob +91 8943678316</t>
  </si>
  <si>
    <t>Raman P.V</t>
  </si>
  <si>
    <t>Raman P.V, Poonthottam kunnu, Kamblakkad (po)poonthottam, Mob +91 9496222738</t>
  </si>
  <si>
    <t>Annan P K</t>
  </si>
  <si>
    <t>Annan P K, Poonthottamkunnu, Kamblakkad (PO), Poonthottam, Mob +91 8547593806</t>
  </si>
  <si>
    <t>Seetha K</t>
  </si>
  <si>
    <t>Seetha K, Palliyala, Kamblakkad Palliyal, Mob +91 7559068461</t>
  </si>
  <si>
    <t>Anukumar Parat</t>
  </si>
  <si>
    <t>Anukumar Parat,ParaT(H)Madakunne Chalamottakunne, Phone : 9539600155</t>
  </si>
  <si>
    <t>Antony Moolamthurathil</t>
  </si>
  <si>
    <t>Antony Moolamthurathil, Moolamthurathil(H)Madakunne Chalamottakunne, Phone : 9961141748</t>
  </si>
  <si>
    <t>Mathew Moolur</t>
  </si>
  <si>
    <t>Uthuppan</t>
  </si>
  <si>
    <t>Mathew Moolur,Moolur(H),Madakunne Chalamottakunne, Phone : 9656625581</t>
  </si>
  <si>
    <t>Mary Moolamthurathi</t>
  </si>
  <si>
    <t>Mary Moolamthurathi, Moolamthurathil(H),Madakunne Chalamottakunne, Phone : 9961159547</t>
  </si>
  <si>
    <t>Kelukutty Aalakandy</t>
  </si>
  <si>
    <t>Kelukutty Aalakandy,Aalakandy,(H)Madakunne Chalamottakunne, Phone : 9544578060</t>
  </si>
  <si>
    <t>Job Jose</t>
  </si>
  <si>
    <t>Job Jose, Kippilikaad(H)Madakunne Kalladi, Phone : 7560892406</t>
  </si>
  <si>
    <t>kottathara</t>
  </si>
  <si>
    <t>Jincy</t>
  </si>
  <si>
    <t>Jincy ThakidiyilThakidiyil(H),Madakunne Chalamottakunne, Phone : 9947875933</t>
  </si>
  <si>
    <t>Balachandran Kalattipoyil</t>
  </si>
  <si>
    <t>Balachandran Kalattipoyil,Kalattipoyil(H)Madakunne Kalladi, Phone : 9544271378</t>
  </si>
  <si>
    <t>Theyyan</t>
  </si>
  <si>
    <t>Gangadaran Manakaad Manakaad(H),Madakunne Chalamottakunne, Phone : 9744584506</t>
  </si>
  <si>
    <t>Sunny Poykayil</t>
  </si>
  <si>
    <t>Sunny  PoykayiL PoykayiL(H),Madakunne  Poyil, Phone : 8157046642</t>
  </si>
  <si>
    <t>George P V, Panthapillil(H)Madakunne Poyil, Phone : 9744737436</t>
  </si>
  <si>
    <t>Jacob M</t>
  </si>
  <si>
    <t>Jacob M, Mulloor(H)Madakunne Poyil, Phone : 9605141033</t>
  </si>
  <si>
    <t>Chandraprabhan P J</t>
  </si>
  <si>
    <t>Devarajaiah</t>
  </si>
  <si>
    <t>Chandraprabhan P J, Manumahal, Kottathara(po),Jain street, Mob +91 9947175169</t>
  </si>
  <si>
    <t>Jinadhthan P.C</t>
  </si>
  <si>
    <t>Chandraprabaiah</t>
  </si>
  <si>
    <t>Jinadhthan P.C, Puthanangadi, Kottathara(po),Jain street, Mob +91 9947429296</t>
  </si>
  <si>
    <t>Rishabhan V.P</t>
  </si>
  <si>
    <t>Padmaiah Tharakan</t>
  </si>
  <si>
    <t>Rishabhan V.P, Santhosh Nilayam, Kottathara(po),Jain street, Mob +91 9947874264</t>
  </si>
  <si>
    <t>Abhyakumar  V J</t>
  </si>
  <si>
    <t>Vd Brama Surya Iyya</t>
  </si>
  <si>
    <t>Abhyakumar  V J, Shanthinilaya, Kottathra,veniyod, Mob +91 9526731363</t>
  </si>
  <si>
    <t>Latheesh Panthirupararyil</t>
  </si>
  <si>
    <t>Latheesh Panthirupararyil,  Pathirapararyil(H)  Kottathara, Phone : 9947174728</t>
  </si>
  <si>
    <t>Bhaskaran Edakunath Edakunath(H),Kottathara, Phone : 9961352638</t>
  </si>
  <si>
    <t>Mathew Pulikathodi</t>
  </si>
  <si>
    <t>Mathew Pulikathodi,Pulikathodi(H)Kottathara, Phone : 9048604661</t>
  </si>
  <si>
    <t>Thomas Nedumalayil</t>
  </si>
  <si>
    <t>Thomas Nedumalayil,Nedumalayil(H)Kottathara, Phone : 9847191156</t>
  </si>
  <si>
    <t>Chandrasekaran Kakkaserry Kakkaserry(H)Kottathara, Phone : 9799685561</t>
  </si>
  <si>
    <t>Mohandas Annan</t>
  </si>
  <si>
    <t>Mohandas Annan, Puthanpura(H)Kottathara, Phone : 9961240378</t>
  </si>
  <si>
    <t>Sibi Aliyasmani</t>
  </si>
  <si>
    <t>Sibi Aliyasmani, Muzhayamkattil(H)Kottathara, Phone : 9747868425</t>
  </si>
  <si>
    <t>Santha Maravayal</t>
  </si>
  <si>
    <t>Santha Maravaya Maravayan(H),Kottathara, Phone : 9744174777</t>
  </si>
  <si>
    <t>Ajeesh Edakunath</t>
  </si>
  <si>
    <t>Ajeesh Edakunath,Edakunath(H)Kottathara, Phone : 9961149307</t>
  </si>
  <si>
    <t>Subash Edakunath</t>
  </si>
  <si>
    <t>Subash Edakunath,Edakunath(H)Kottathara, Phone : 9961793408</t>
  </si>
  <si>
    <t>Annan Edakunath</t>
  </si>
  <si>
    <t>Annan Edakunath, Edakunath(H)Kottathara, Phone : 9526847122</t>
  </si>
  <si>
    <t>Surendran A. S</t>
  </si>
  <si>
    <t>Surendran A S, Madayithodayin(H),Kottathara, Phone : 9656664864</t>
  </si>
  <si>
    <t>Kalyani Edakunath</t>
  </si>
  <si>
    <t>Kalyani   Edakunath  Edakunath(H)Kottathara, Phone : 7025329165</t>
  </si>
  <si>
    <t>Unni Mamballi</t>
  </si>
  <si>
    <t>Unni   Mamballi, Mamballi(H)Kottathara, Phone : 9995515864</t>
  </si>
  <si>
    <t>Moly Maravayal</t>
  </si>
  <si>
    <t>Moly Maravayal,Maravayal(H)Kottathara, Phone : 9947654504</t>
  </si>
  <si>
    <t xml:space="preserve">Baiju PK </t>
  </si>
  <si>
    <t>Baiju PK , Paruthikuzhi(H)Kottathara Kallamthode, Phone : 9605889112</t>
  </si>
  <si>
    <t>Mathu Kutty</t>
  </si>
  <si>
    <t>Kurriyakose</t>
  </si>
  <si>
    <t>Mathu kutty, Pullathanikkal, Kottathara,kurumbalakotta, Mob +91 9961567405</t>
  </si>
  <si>
    <t>Thomas  K D, Keepilikattil, Kottathara.Venniyod, Mob +91 9847921582</t>
  </si>
  <si>
    <t>Sunildath</t>
  </si>
  <si>
    <t>Channappayya</t>
  </si>
  <si>
    <t>Sunildath, Vasthi, Kottathara, Venniodu, Mob +91 9961216266</t>
  </si>
  <si>
    <t>Anandamathi M K</t>
  </si>
  <si>
    <t>Anandamathi M K, Vasthi, Kottathara, Venniodu, Mob +91 9961216266</t>
  </si>
  <si>
    <t>Scaria T M</t>
  </si>
  <si>
    <t>Scaria, Thuruvakkl, Kottathra,veniyod, Mob +91 7559831621</t>
  </si>
  <si>
    <t>E D Mathew</t>
  </si>
  <si>
    <t>E D Mathew, Edayadiyil,Thariyode North, Phone : 9744416218</t>
  </si>
  <si>
    <t>Laisa Namattathil</t>
  </si>
  <si>
    <t>Laisa Namattathil,Namattathil(H) Thariyode North, Phone : 9544256980</t>
  </si>
  <si>
    <t>Elsi Edayadiyil</t>
  </si>
  <si>
    <t>Elsi Edayadiyil, Edayadiyil(H)Thariyode North, Phone : 9744416281</t>
  </si>
  <si>
    <t>Thomas K O</t>
  </si>
  <si>
    <t>Thomas K O, Kunnath,Bibleland, Phone : 9696541464</t>
  </si>
  <si>
    <t>Lissy Roy</t>
  </si>
  <si>
    <t>Lissy Roy, Tharaparambil,Bibleland, Phone : 8743573947</t>
  </si>
  <si>
    <t>Sajeesh Edayadiyil</t>
  </si>
  <si>
    <t>Sajeesh Edayadiyil, Edayadiyil(H) , Bibleland, Phone : 8606281297</t>
  </si>
  <si>
    <t>Roy T S</t>
  </si>
  <si>
    <t>Roy T S, Tharaparambil,Bibleland, Phone : 8943573997</t>
  </si>
  <si>
    <t>Varkey Edayadiyil</t>
  </si>
  <si>
    <t>Varkey Edayadiyil, Edayadiyil(H),Bibleland, Phone : 9605051247</t>
  </si>
  <si>
    <t>Marykutty Karakkel</t>
  </si>
  <si>
    <t>Marykutty Karakkel, Karakkel(H) Bibleland, Phone : 9544098750</t>
  </si>
  <si>
    <t>Pious Tharavelikunnel</t>
  </si>
  <si>
    <t>Pious Tharavelikunnel,Tharavelikunnel(H)  Thariyode  , Phone : 9048657971</t>
  </si>
  <si>
    <t>Benny Mathew</t>
  </si>
  <si>
    <t>Benny Mathew, Thekumpurath,Thariyode  , Phone : 9745225874</t>
  </si>
  <si>
    <t>Augustin Puliyammakiyil</t>
  </si>
  <si>
    <t>Augustin Puliyammakiyil, Paliyammakiyil(H) Thariyode  , Phone : 8156832960</t>
  </si>
  <si>
    <t>Joseph Tharapath</t>
  </si>
  <si>
    <t>Annamma, Tharapath(H)  Thariyode  , Phone : 9847891777</t>
  </si>
  <si>
    <t>Kareem K</t>
  </si>
  <si>
    <t>Kareem K, Kunnachalil, Vellamunda PO,7-2, Mob +91 9526162461</t>
  </si>
  <si>
    <t>Kunjimoll Kaniyamparambil</t>
  </si>
  <si>
    <t>Binu George</t>
  </si>
  <si>
    <t>Kunjimoll Kaniyamparambil,Kaniyamparambil(h) kattayad PO 7/2, Phone : 9562430907</t>
  </si>
  <si>
    <t>BinuGeorge, Kaniyamparambil,kattayad PO 7/2, Phone : 9544073124</t>
  </si>
  <si>
    <t>Moidhu Thattoran</t>
  </si>
  <si>
    <t>moidhuThattaron, Thattaron(h) kattayad PO 7/2, Phone : 9605849705</t>
  </si>
  <si>
    <t>Moidhu Thumbolin</t>
  </si>
  <si>
    <t>Moidhu Thumbolin,Thumbolin(h) kattayad PO 7/2, Phone : 9645689951</t>
  </si>
  <si>
    <t>Raman Kutty, Geethalayam(h) kattayad PO Ozhukanmoola, Phone : 8943257173</t>
  </si>
  <si>
    <t>Molly Ollikkal</t>
  </si>
  <si>
    <t>Molly Ollikkal, Ollikkal(h) Kattayad Aalanchery, Phone : 9446062729</t>
  </si>
  <si>
    <t>Balakrishnan Deepthimivas</t>
  </si>
  <si>
    <t>Balakrishnan Deepthimivas, Deepthimivas Kattayad Aalanchery, Phone : 9539943044</t>
  </si>
  <si>
    <t>Joy Joseph, Naluthottiyil(h) Kattayad Aalanchery, Phone : 9544788660</t>
  </si>
  <si>
    <t>Sara Palathikal</t>
  </si>
  <si>
    <t>Sara Palathikal, Palathikal(h) Kattayad Aalanchery, Phone : 9447828605</t>
  </si>
  <si>
    <t>Shinoj Shebipuram</t>
  </si>
  <si>
    <t>Shinoj Shebipuram, Shebipuram(h),Kattayad Aalanchery, Phone : 8547032125</t>
  </si>
  <si>
    <t>Devadas V P</t>
  </si>
  <si>
    <t>V M Balan Nair</t>
  </si>
  <si>
    <t>Devadas V P Shreyas,Shreyas(h) Kattayad Aalanchery, Phone : 9605745574</t>
  </si>
  <si>
    <t>M K Vasudevan Nair</t>
  </si>
  <si>
    <t>Anandhan Namibar</t>
  </si>
  <si>
    <t>M K Vasudevan Nair, Shilpa(H) Kattayad Aalanchery, Phone : 9846712944</t>
  </si>
  <si>
    <t>Jayasree M Indhukala</t>
  </si>
  <si>
    <t>Jayasree  M Indhukala, Indhukala(H) Kattayad Aalanchery, Phone : 9961576399</t>
  </si>
  <si>
    <t>Chandran V K</t>
  </si>
  <si>
    <t>Kelu Nambair</t>
  </si>
  <si>
    <t>Chandran V K, Chandranivas,Kattayad Alanchery, Phone : 7560855348</t>
  </si>
  <si>
    <t>Sankara Narayana Prakash</t>
  </si>
  <si>
    <t>Mahalingabhat</t>
  </si>
  <si>
    <t>Sankara Narayana Prakash, Naveenanilayam,Kattayad Alanchery, Phone : 9446891247</t>
  </si>
  <si>
    <t>Deepa Devadas</t>
  </si>
  <si>
    <t>Deepa Devadas, Sreyas(H),Kattayad Alanchery, Phone : 9605745574</t>
  </si>
  <si>
    <t>Ammad Haji, Thottollil, Tharuvanna(PO), Vellamunda, Mob +91 9744181880</t>
  </si>
  <si>
    <t>Suppy Haji T.</t>
  </si>
  <si>
    <t>Haji</t>
  </si>
  <si>
    <t>Suppy Haji T. Thottolli House ,Tharuvana PO,</t>
  </si>
  <si>
    <t xml:space="preserve">Raman P </t>
  </si>
  <si>
    <t>Raman P M, Puthanmuttam, Kottrakunnu,Athikolly, Mob +91 9495143497</t>
  </si>
  <si>
    <t>Kelu A K</t>
  </si>
  <si>
    <t>Kelu A K  Athikolly, Kottarakunnu,Athikolly, Mob +91 7561846171</t>
  </si>
  <si>
    <t>Raman A K</t>
  </si>
  <si>
    <t>Raman A K Athikolly, Vellamunda.Athikolly, Mob +91 9744273356</t>
  </si>
  <si>
    <t>Chandrabose Kochuveetil</t>
  </si>
  <si>
    <t>ChandraBose Kochuveetil,Kochuveetil(h) Tharuvana PO Changadam, Phone : 9744478165</t>
  </si>
  <si>
    <t>Govindan Nambair Changadam</t>
  </si>
  <si>
    <t>Govindan Nambair Changadam, Changadam(h),Tharuvana PO Changadam, Phone : 9562151891</t>
  </si>
  <si>
    <t>Wilson K K</t>
  </si>
  <si>
    <t>Wilson  K K , Kakkarakunnel(h) Tharuvana PO Changadam, Phone : 8921952609</t>
  </si>
  <si>
    <t>Ravi K A</t>
  </si>
  <si>
    <t>Ravi K A, Kochuveetil(h) Tharuvana PO Changadam, Phone : 9656512928</t>
  </si>
  <si>
    <t>Prasanna Venugopal</t>
  </si>
  <si>
    <t>Venugoplan</t>
  </si>
  <si>
    <t>Prasanna Venugopal, Pranavam(h) Tharuvana PO Changadam, Phone : 9048437797</t>
  </si>
  <si>
    <t>Savithri Puthiyaveed</t>
  </si>
  <si>
    <t>Vijayan Nambiar</t>
  </si>
  <si>
    <t>Savithri Puthiyaveed,Puthiyaveed(h) Tharuvana PO Changadam, Phone : 9744355008</t>
  </si>
  <si>
    <t>Sanalkumar Padinjareeveed</t>
  </si>
  <si>
    <t xml:space="preserve">Parameswaran </t>
  </si>
  <si>
    <t>Sanalkumar Padinjareeveed,Padinjareeveed Tharuvan Changadam, Phone : 9744537460</t>
  </si>
  <si>
    <t>Puspa Puthuseri</t>
  </si>
  <si>
    <t>Puspa Puthuseri, Puthuseri(H),Tharuvana PO Changadam, Phone : 7025954686</t>
  </si>
  <si>
    <t>George M V</t>
  </si>
  <si>
    <t>George M V, Madedath(h) Tharuvana PO Changadam, Phone : 9947413893</t>
  </si>
  <si>
    <t>Ramachandran M</t>
  </si>
  <si>
    <t>Kannaran Nair</t>
  </si>
  <si>
    <t>Ramachandran M, Edachana, Tharuvana(PO), Vellamunda, Mob +91 9744352680</t>
  </si>
  <si>
    <t>Jayanthi M K</t>
  </si>
  <si>
    <t>Jayanthi M K, Neelima, Tharuvana(PO), Vellamunda, Mob +91 9446450514</t>
  </si>
  <si>
    <t>Padmanabhan  E E</t>
  </si>
  <si>
    <t>Padmanabhan  E E,  Neelima, Tharuvana(PO), Vellamunda, Mob +91 9446450514</t>
  </si>
  <si>
    <t>Karunnakaran Nambiar</t>
  </si>
  <si>
    <t>Krishan Nair</t>
  </si>
  <si>
    <t>Karunnakaran Nambiar, Manjottuputhan veedu, Kottarakunnu,Cherukara, Mob +91 9961537326</t>
  </si>
  <si>
    <t>Ramankutty Nair</t>
  </si>
  <si>
    <t>Ramankutty Nair, Kalyanigopalayam, Tharuvana PO,Cherukara, Mob +91 9961972808</t>
  </si>
  <si>
    <t>Thomas Athimattathil</t>
  </si>
  <si>
    <t>Thomas Athimattathil,Athimattathil(h) Vellamunda (PO),Indiyerikunnu, Phone : 9387348278</t>
  </si>
  <si>
    <t>Mami Aluva</t>
  </si>
  <si>
    <t>Avulla</t>
  </si>
  <si>
    <t>Mami Aluva,Aluva(h) ,Kattayad PO Inderikunnu, Phone : 7559073885</t>
  </si>
  <si>
    <t>Jose T K</t>
  </si>
  <si>
    <t>Jose T K, Thekkummattathil(H),Kattayad PO  Pazhachana, Phone : 9495143523</t>
  </si>
  <si>
    <t>Abraham Athimattathil</t>
  </si>
  <si>
    <t>Abraham Athimattathil,Athimattathil(h) Kattayad PO Inderikunnu, Phone : 9847934092</t>
  </si>
  <si>
    <t>Steephen Athimattathil</t>
  </si>
  <si>
    <t>Steephen Athimattathil,Athimattathil(h) Kattayad PO Inderikunnu, Phone : 9605375476</t>
  </si>
  <si>
    <t>Achappen Cherala</t>
  </si>
  <si>
    <t>Achappen Cherala,Cherala(h) Kattayad PO Inderikunnu, Phone : 9544146830</t>
  </si>
  <si>
    <t>Chandran Thurathil</t>
  </si>
  <si>
    <t>Chandran Thurathil,Thurathil(H) Vellamunda Indiyerikunne, Phone : 9961474706</t>
  </si>
  <si>
    <t>Gopalakrishnan M R</t>
  </si>
  <si>
    <t>Gopalakrishnan M R, Muttapulliyil, Vellamunda(PO), Vellamunda, Mob +91 9446936015</t>
  </si>
  <si>
    <t>Sujatha M</t>
  </si>
  <si>
    <t>Sangaran</t>
  </si>
  <si>
    <t>Sujatha M, Muttapullil, Vellamunda PO,Kokkothara, Mob +91 9605397831</t>
  </si>
  <si>
    <t>Kunkan Kavumuttam</t>
  </si>
  <si>
    <t>Kunkan Kavumuttam,Kavumuttam(h) Vellamunda Karakkamala Phone : 9747602796</t>
  </si>
  <si>
    <t>George Vathilil</t>
  </si>
  <si>
    <t>George Vathilil,Vathilil(h) Karakkamala Vellamunda, Phone : 9562121862</t>
  </si>
  <si>
    <t>Shibu Sebastian</t>
  </si>
  <si>
    <t>Shibu Sebastian, Kapairmalayil(h) Karakkamala Vellamunda, Phone : 9400727935</t>
  </si>
  <si>
    <t>E P Jose</t>
  </si>
  <si>
    <t>Philipose.</t>
  </si>
  <si>
    <t>E P Jose, Edakulathil(h) Karakkamala Vellamunda, Phone : 9947949658</t>
  </si>
  <si>
    <t>Lallitha K A</t>
  </si>
  <si>
    <t>Lalitha K M,Kavumuttam(h) KarakkamalaVellamunda, Phone : 9745058900</t>
  </si>
  <si>
    <t>Vasu V R</t>
  </si>
  <si>
    <t>Vasu K R, Kavumuttam(h) karakkamala Vellamunda, Phone : 9947399485</t>
  </si>
  <si>
    <t>Bhaskaran C R</t>
  </si>
  <si>
    <t>Bhaskaran C R, Cheruvalathu(H) Karakkamala Vellamunda, Phone : 9656501046</t>
  </si>
  <si>
    <t>Gireesh, Cheruvalathu(H),Karakamala Vellamunda, Phone : 9496875441</t>
  </si>
  <si>
    <t>Manuel Painadath</t>
  </si>
  <si>
    <t>Manuel Painadath, Painadath(H) Karakamala Vellamunda, Phone : 9446029450</t>
  </si>
  <si>
    <t>Rema Chettyveetil</t>
  </si>
  <si>
    <t>Cleettas</t>
  </si>
  <si>
    <t>Rema Chettyveetil, Chettyveetil(H) Karakamala Vellamunda, Phone : 9946414651</t>
  </si>
  <si>
    <t>Mary Thottiyil</t>
  </si>
  <si>
    <t>Mary Thottiyil,Thottiyil(H) Karakamala Vellamunda, Phone : 9495388566</t>
  </si>
  <si>
    <t>K Kelu</t>
  </si>
  <si>
    <t>K Kelu, Kaavumuttam(H),Karakamala Vellamunda, Phone : 9656939270</t>
  </si>
  <si>
    <t>Varghese Painadath</t>
  </si>
  <si>
    <t>Varghese Painadath,Painadath(H) KARAKKAMALAVellamunda, Phone : 9446029450</t>
  </si>
  <si>
    <t>Chandhu A K</t>
  </si>
  <si>
    <t>Chandhu A K, Alakkandi, Vellamunda PO,Karunassery kolany, Mob +91 9562141944</t>
  </si>
  <si>
    <t>Prasad A</t>
  </si>
  <si>
    <t>Prasad A , Pranavam(h) Tharuvana PO Changadam, Phone : 9539346039</t>
  </si>
  <si>
    <t>Sankaran Nambair</t>
  </si>
  <si>
    <t>Ravindran V K, Ramyalayam(h)Tharuvana PO Changadam, Phone : 9745064725</t>
  </si>
  <si>
    <t>Mohankumar V K</t>
  </si>
  <si>
    <t>C M Sankaran Nambair</t>
  </si>
  <si>
    <t>Mohanakumar v k, Vadakkedath Puthanveed,Tharuvan Changadam, Phone : 9544699472</t>
  </si>
  <si>
    <t>Beena L K</t>
  </si>
  <si>
    <t>Radhakrishnan A</t>
  </si>
  <si>
    <t>Beena  L K, Chandravilasam(H) Tharuvana PO, Phone : 9961199787</t>
  </si>
  <si>
    <t>Radhakrishnan A, Chandravilasam(H) Tharuvana PO, Phone : 9744523600</t>
  </si>
  <si>
    <t xml:space="preserve">Syamjith T </t>
  </si>
  <si>
    <t>Syamjith T  Mottammal(H)Tharuvana PO Changadam, Phone : 8943094804</t>
  </si>
  <si>
    <t>Chandrabanu Swapnanivas</t>
  </si>
  <si>
    <t>Chandrabanu swapnanivas, swapnanivas Tharuvana PO Changadam, Phone : 8547370223</t>
  </si>
  <si>
    <t>Sreedharan Santhanivas</t>
  </si>
  <si>
    <t>Sreedharan Santhanivas, Santhanivas Tharuvana PO Changadam, Phone : 9400680470</t>
  </si>
  <si>
    <t>Vijayakumari Vijesh Mandiram</t>
  </si>
  <si>
    <t>Vijayakumari Vijesh Mandiram, Vijesh MandiramTharuvana(po)Vellamunda 9745062894</t>
  </si>
  <si>
    <t>K M Hareendran</t>
  </si>
  <si>
    <t>Kunjiraman Namibar</t>
  </si>
  <si>
    <t>K M Hareendran Shreyas(HO)Tharuvana(po)Vellamunda 9645564149</t>
  </si>
  <si>
    <t>Joseph V A</t>
  </si>
  <si>
    <t>Joseph V A ,vattakuzhi(h) Tharuvanna(po) changadam phone:9526273092</t>
  </si>
  <si>
    <t>Sreelatha</t>
  </si>
  <si>
    <t>Chandhu Nair</t>
  </si>
  <si>
    <t>Sreelatha, Kizhekeveedu, Tharuvanna, kokkadave, Mob +91 9447049078</t>
  </si>
  <si>
    <t>Sudhagaran K. T</t>
  </si>
  <si>
    <t>Sudhagaran K. T, Pranavam, Tharuvanna, kokkadave, Mob +91 9447049078</t>
  </si>
  <si>
    <t>Moidhu P</t>
  </si>
  <si>
    <t>Moidhu P, Parakkal, Kattayad,Kokkadave, Mob +91 8281570367</t>
  </si>
  <si>
    <t>Rajan A</t>
  </si>
  <si>
    <t>Rajan A, Neelambari(H) Kottarakunnu P O Maniyil, Phone : 8547913283</t>
  </si>
  <si>
    <t>Sreeja Aramchottil</t>
  </si>
  <si>
    <t>Sreeja Aramchottil, Aramchottil(H) Kottarakunnu P O Maniyil, Phone : 9747116140</t>
  </si>
  <si>
    <t>Sanni K V</t>
  </si>
  <si>
    <t>Sanni K V, Kunjipadavil, Kottrakunnu, Kottarakunnu, Mob +91 9562050993</t>
  </si>
  <si>
    <t>James K E</t>
  </si>
  <si>
    <t>Esthappan</t>
  </si>
  <si>
    <t>James K E, Karimbilandipadavil, Makkiyad,Kundrakolli, Mob +91 9605375455</t>
  </si>
  <si>
    <t>Reji O C</t>
  </si>
  <si>
    <t>Reji O C, Odakuzhakkal, Makkiyad,Kundrakolli, Mob +91 9961134968</t>
  </si>
  <si>
    <t>Saly Reji</t>
  </si>
  <si>
    <t>W/O Reji</t>
  </si>
  <si>
    <t>Saly Reji, Odakuzhakkal, Makkiyad,Kundrakolli, Mob +91 9961134968</t>
  </si>
  <si>
    <t>Josily</t>
  </si>
  <si>
    <t>Thomas P L</t>
  </si>
  <si>
    <t>Josily, Pallipurath, Vellamunda(PO), Vellamunda, Mob +91 7592838400</t>
  </si>
  <si>
    <t>W/O Thomas</t>
  </si>
  <si>
    <t>Mary Thomas, Pallipurath, Vellamunda,Madathumkuni, Mob +91 7592838400</t>
  </si>
  <si>
    <t>James K M</t>
  </si>
  <si>
    <t>James K M, Kottarathil, Vellamunda(PO), Vellamunda, Mob +91 9744246331</t>
  </si>
  <si>
    <t xml:space="preserve">Chandran A </t>
  </si>
  <si>
    <t>Chandran A ,Ambalamoottil, Vellamunda PO,Mangalassery, Mob +91 8606348249</t>
  </si>
  <si>
    <t>Vijayan K G</t>
  </si>
  <si>
    <t>Vijayan K G, Puthanpurayil, Vellamunda,Mangalasery, Mob +91 9846176602</t>
  </si>
  <si>
    <t>Shaju M J</t>
  </si>
  <si>
    <t>Shaju M.J</t>
  </si>
  <si>
    <t>Shaju M.J, Muttathil, Vellamunda, Mangalasery, Mob +91 9446784467</t>
  </si>
  <si>
    <t>Chandrashekaran K K, Poomangalam, Vellamunda,Mangalasery, Mob +91 9497831649</t>
  </si>
  <si>
    <t>Kadhiya Illathkunjigarath</t>
  </si>
  <si>
    <t>Ammed Haji</t>
  </si>
  <si>
    <t>Kadhiya Illathkunjigarath,Illathkunjigarath(h) ,Kattayad PO  Mangode, Phone : 9656087242</t>
  </si>
  <si>
    <t>Asya Palathinkal</t>
  </si>
  <si>
    <t>Moiden Haji</t>
  </si>
  <si>
    <t>Asya Palathinkal, Palathinkal(h) Vellamunda PO Mangode, Phone : 9656347281</t>
  </si>
  <si>
    <t>Ali Kunigarath</t>
  </si>
  <si>
    <t>Suppi</t>
  </si>
  <si>
    <t>Ali kunigarath,kunigarath(ho)Kattayad (po)Vellamunda 9562265360</t>
  </si>
  <si>
    <t>Sasidharan A Parvathi</t>
  </si>
  <si>
    <t>Sasidharan A Parvathi,Parvathi(H) Kottarakunnu P O Maniyil, Phone : 9446115349</t>
  </si>
  <si>
    <t>Jayasree Parvathi</t>
  </si>
  <si>
    <t>Jayasree Parvathi, Parvathi(H)Kottarakunnu P O Maniyil, Phone : 9446115349</t>
  </si>
  <si>
    <t>Devadas Aramchottil</t>
  </si>
  <si>
    <t>Devadas Aramchottil, Aramchottil(ho)Kottarakunnu(po)Vellamunda 6282433489</t>
  </si>
  <si>
    <t>Anandhan Nambiar Ushas</t>
  </si>
  <si>
    <t>Shegharan Nair</t>
  </si>
  <si>
    <t>Anandhan nambiar Ushas,Ushas(HO)Kottarakunnu(po)Vellamunda 9656645484</t>
  </si>
  <si>
    <t>Roy C V</t>
  </si>
  <si>
    <t>Roy C V, Chiminikadu(h) Kottarrakunnu Mothakara, Phone : 9961567531</t>
  </si>
  <si>
    <t>Geetha Nandhanam</t>
  </si>
  <si>
    <t>Geetha Nandhanam, Nandhanam(h) Kattayad Aalanchery, Phone : 9447865653</t>
  </si>
  <si>
    <t>Narayanan Mangalassery</t>
  </si>
  <si>
    <t>Narayanan  Mangalassery, Mangalassery(H) Kattayad Vellamunda, Phone : 9747503302</t>
  </si>
  <si>
    <t>Sreedharan Mangalassery</t>
  </si>
  <si>
    <t>Sreedharan Mangalassery,Mangalassery(H) Kattayad Vellamunda, Phone : 9447887440</t>
  </si>
  <si>
    <t>Ammed Parakka</t>
  </si>
  <si>
    <t>Ammed Parakka, Parakka(h) Kattayad PO Muthara, Phone : 9746410466</t>
  </si>
  <si>
    <t>Sainudheen Chakkalakunnu</t>
  </si>
  <si>
    <t>Aboobhakker</t>
  </si>
  <si>
    <t>Sainudheen Chakkalakunnu,Chakkalakunnu(h),Kattayad PO Vellamunda, Phone : 9562546064</t>
  </si>
  <si>
    <t>Sugumaran NK Nadancherry</t>
  </si>
  <si>
    <t>Sugumaran NK Nadancherry, Nadancherry(h) Kattayad PO Vellamunda, Phone : 9495569923</t>
  </si>
  <si>
    <t>Aravindakshan Nadancherry</t>
  </si>
  <si>
    <t>Aravindakshan Nadancherry, Nadancherry(h) Kattayad PO Vellamunda, Phone : 9400777866</t>
  </si>
  <si>
    <t>Molcy T J</t>
  </si>
  <si>
    <t>Molcy T J, Karamalassery(h) Kattayad PO Vellamunda, Phone : 9349410748</t>
  </si>
  <si>
    <t>Littu N</t>
  </si>
  <si>
    <t>Littu N, Palakkatt(H)Kattayad PO Nadanchery, Phone : 8281333990</t>
  </si>
  <si>
    <t>Thressiamma Palakatt</t>
  </si>
  <si>
    <t>Thressiamma palakatt, palakatt(h) Kattayad PO Nadanchery, Phone : 9605097910</t>
  </si>
  <si>
    <t>Sindhu Nadanchery</t>
  </si>
  <si>
    <t>Sindhu Nadanchery,Nadanchery(H) Vellamunda Nadanchery, Phone : 9495307147</t>
  </si>
  <si>
    <t>Remesh N R</t>
  </si>
  <si>
    <t>Remesh N R, Nadanchery(H)Vellamunda Nadanchery, Phone : 9495307147</t>
  </si>
  <si>
    <t>Prakash NR</t>
  </si>
  <si>
    <t xml:space="preserve">Prakash NR, Nadanchery(H) Vellamunda Nadanchery, Phone : </t>
  </si>
  <si>
    <t>Nishand Nadanchery</t>
  </si>
  <si>
    <t>Nishand Nadanchery ,Nadanchery(h) Kattayad P O Vellamunda, Phone : 9495569923</t>
  </si>
  <si>
    <t>Mathew Palakkat</t>
  </si>
  <si>
    <t>Mathew  Palakkat,  Palakkat(h) Kattayad P O Vellamunda, Phone : 9605097910</t>
  </si>
  <si>
    <t>Shinoy Palakkat</t>
  </si>
  <si>
    <t>Shinoy Palakkat ,Palakkat(h) Kattayad P O Vellamunda, Phone : 8281333990</t>
  </si>
  <si>
    <t>Narayani Nadanchery</t>
  </si>
  <si>
    <t>Karunnakaran</t>
  </si>
  <si>
    <t>Narayani Nadanchery ,Nadanchery(h)Kattayad P O Vellamunda, Phone : 8606879047</t>
  </si>
  <si>
    <t>Benni Mottur</t>
  </si>
  <si>
    <t>Benni Mottur Mottur(h) Kattayad P O Nadanchery, Phone : 9447328545</t>
  </si>
  <si>
    <t>Preman V M</t>
  </si>
  <si>
    <t>Preman v m, urramkandi(H)kattayad PO Ozhukanmoola, Phone : 7012482005</t>
  </si>
  <si>
    <t>Biju K V</t>
  </si>
  <si>
    <t>Biju K V, Kizhakedath(h) kattayad PO Ozhukanmoola, Phone : 9495621035</t>
  </si>
  <si>
    <t>priyesh EJ</t>
  </si>
  <si>
    <t>Nisha,  Indikuzhil, Indikuzhil(H) Kattayad PO Ozhukanmoola, Phone : 9947572465</t>
  </si>
  <si>
    <t>Aboobhaker Thonikadavan</t>
  </si>
  <si>
    <t>Aboobhaker</t>
  </si>
  <si>
    <t>Aboobhaker Thonikadavan,Thonikadavan(H) Kattayad PO Ozhukanmoola, Phone : 9526320417</t>
  </si>
  <si>
    <t>George E J</t>
  </si>
  <si>
    <t>George E J, Indikuzhil(H) Kattayad PO Ozhukanmoola, Phone : 8606415016</t>
  </si>
  <si>
    <t>Shaju C V</t>
  </si>
  <si>
    <t>Shaju C V, chengalikavil(H) Kattayad PO Ozhukanmoola, Phone : 9961259677</t>
  </si>
  <si>
    <t>Reju Jacab</t>
  </si>
  <si>
    <t>Jacab</t>
  </si>
  <si>
    <t>Reju Jacab, Indikkuzhi, Vellamunda PO,Ozhukanmoola, Mob +91 9744402828</t>
  </si>
  <si>
    <t>Chandu K, Pullora, Vellamunda(PO), Vellamunda, Mob +91 9562501540</t>
  </si>
  <si>
    <t>Moidhu C</t>
  </si>
  <si>
    <t>Mammad</t>
  </si>
  <si>
    <t>Miodhu C, Changarappan, Tharuvana, Pariyarammuku, Mob +91 9847263384</t>
  </si>
  <si>
    <t>Abdulla A A</t>
  </si>
  <si>
    <t>Abdulla A A, Ambilikunnel, Tharuvanna, Pariyarammuku, Mob +91 9744900869</t>
  </si>
  <si>
    <t>Moidhuhaji</t>
  </si>
  <si>
    <t>Usman, Ambilikunnel, TharuvanaPO,Pariyarammooku, Mob +91 9270982470</t>
  </si>
  <si>
    <t>Shelvi Eldho</t>
  </si>
  <si>
    <t>Shelvi Eldho, Madedath(h) Tharuvana PO Changadam, Phone : 9947791048</t>
  </si>
  <si>
    <t xml:space="preserve">Eldho C M </t>
  </si>
  <si>
    <t>Eldho CM, Madedath(h) Tharuvana PO Pathirichal, Phone : 9947791048</t>
  </si>
  <si>
    <t>Athul Francis</t>
  </si>
  <si>
    <t>Athul Francis , Edaparakkal(h), Tharuvana PO , Edavaka , Phone : 9947282683</t>
  </si>
  <si>
    <t>Joseph C Paul</t>
  </si>
  <si>
    <t>Joseph C Paul, Chakkalakudiyil (h),Kattayad,  Vellamunda ,Phone : 9947678457</t>
  </si>
  <si>
    <t>Mariyam Aalan</t>
  </si>
  <si>
    <t xml:space="preserve">Mariyam Aalan,Aalan(h) Vellamunda (PO),Pazhanchana, Phone :8281228712 </t>
  </si>
  <si>
    <t>Rayhanath Aaluva</t>
  </si>
  <si>
    <t>Mammotty</t>
  </si>
  <si>
    <t>Rayhanath Aaluva,Aaluva(h) Vellamunda (PO),Pazhanchana, Phone : 9496185193</t>
  </si>
  <si>
    <t>Moidu Puzhaka</t>
  </si>
  <si>
    <t>Ahammed</t>
  </si>
  <si>
    <t xml:space="preserve">Moidu Puzhaka,Puzhaka(h) Vellamunda (PO),Pazhanchana, Phone :9847846948 </t>
  </si>
  <si>
    <t>Abraham Ottapinal</t>
  </si>
  <si>
    <t xml:space="preserve">Abraham Ottapinal,Ottapinal(h) Vellamunda (PO),Pazhanchana, Phone :9544101571 </t>
  </si>
  <si>
    <t>Sumathi Nedumkuzhi</t>
  </si>
  <si>
    <t>Sumathi Nedumkuzhi,Nedumkuzhi(h) Vellamunda (PO),Pazhanchana, Phone : 9744140534</t>
  </si>
  <si>
    <t>Kumbha Cheerachembileeri</t>
  </si>
  <si>
    <t>Kumbha Cheerachembileeri, Cheerachembileeri(h) Vellamunda (PO),Pazhanchana, Phone : 9544146830</t>
  </si>
  <si>
    <t>Mooyi Arakka.</t>
  </si>
  <si>
    <t xml:space="preserve">Mooyi Arakka.,Arakka(h)Vellamunda (PO),Pazhanchana, Phone :9744271418 </t>
  </si>
  <si>
    <t>Moidu Tholanthatholal</t>
  </si>
  <si>
    <t xml:space="preserve">Aavula </t>
  </si>
  <si>
    <t>Moidhu TholanThatholal,TholanThatholal(h) Vellamunda (PO),Pazhanchana, Phone : 9544734776</t>
  </si>
  <si>
    <t>Moidu Vazhayil</t>
  </si>
  <si>
    <t>Moidhu Vazhayil,Vazhayil(h) Vellamunda (PO),Pazhanchana, Phone : 9562803777</t>
  </si>
  <si>
    <t xml:space="preserve"> Basheer  </t>
  </si>
  <si>
    <t xml:space="preserve"> Basheer   Vazhayil,Vazhayil(h) Vellamunda (PO),Pazhanchana, Phone : 9446162814</t>
  </si>
  <si>
    <t>Joseph OM Ottappinal</t>
  </si>
  <si>
    <t>Joseph OM Ottappinal, Ottappinal(h),Kattayad PO  Pazhachana, Phone : 9747591062</t>
  </si>
  <si>
    <t>Rashid A</t>
  </si>
  <si>
    <t>Soop Haji</t>
  </si>
  <si>
    <t>Rashid A Arakka(h) Kattayad PO  Vellamunda, Phone : 9526953931</t>
  </si>
  <si>
    <t>Rahna Basheer</t>
  </si>
  <si>
    <t>Basheer</t>
  </si>
  <si>
    <t>Rahna Basheer, Vazhayil(H),Kattayad PO  Pazhachana, Phone : 9947142703</t>
  </si>
  <si>
    <t>Ummer V</t>
  </si>
  <si>
    <t>Ummer v, Vazhayil,Kattayad PO  Pazhachana, Phone : 9207983835</t>
  </si>
  <si>
    <t>Usman A</t>
  </si>
  <si>
    <t>Kunjavulla</t>
  </si>
  <si>
    <t>Usman A, Aalan,Kattayad PO  Pazhachana, Phone : 9400800812</t>
  </si>
  <si>
    <t>Soopi Aalan</t>
  </si>
  <si>
    <t>Soopi Aalan, Aalan(h) Kattayad PO  Pazhachana, Phone : 9747183101</t>
  </si>
  <si>
    <t>Soopi E K</t>
  </si>
  <si>
    <t>Kunjammed</t>
  </si>
  <si>
    <t>Soopi E K, Illathkunjigarath(H) Kattayad PO  Mangode, Phone : 9847646634</t>
  </si>
  <si>
    <t>Soopihaji Arakka</t>
  </si>
  <si>
    <t>SoopiHaji Arakka,Arakka(h) Pazhanjanna Vellamunda, Phone : 9526953931</t>
  </si>
  <si>
    <t>Alli Kettakennikkal</t>
  </si>
  <si>
    <t>Alli Kettakennikkal, Kettakennikkal(h) Pazhanjanna Vellamunda, Phone : 8547031374</t>
  </si>
  <si>
    <t>Pathu Paalathinkal</t>
  </si>
  <si>
    <t>Ibrai Haji</t>
  </si>
  <si>
    <t>Pathu Paalathinkal, Paalathinkal(h)Kattayad P O vellamunda , Phone : 9562549698</t>
  </si>
  <si>
    <t>Kunjaman C</t>
  </si>
  <si>
    <t>Kunjaman C, Peruvadi, Vellamunda(PO), Vellamunda, Mob +91 7306709839</t>
  </si>
  <si>
    <t>Theyyi P</t>
  </si>
  <si>
    <t>Theyyi P, Peruvadi, Vellamunda PO,Peruvadi, Mob +91 9633489862</t>
  </si>
  <si>
    <t>Kelu  C  Peruvadi</t>
  </si>
  <si>
    <t>Kelu  C  Peruvadi, Peruvadi, Vellamunda PO,Peruvadi, Mob +91 9747527323</t>
  </si>
  <si>
    <t>Saneesh P</t>
  </si>
  <si>
    <t>Saneesh P, Peruvadi, Vellamunda PO,Peruvadi, Mob +91 9526204420</t>
  </si>
  <si>
    <t>Balan K, Peruvadi, Vellamunda PO,Peruvadi, Mob +91 9562603370</t>
  </si>
  <si>
    <t>Balakrishnan A P</t>
  </si>
  <si>
    <t>Balakrishnan A P ,Manimandiram(h) Tharuvana PO Changadam, Phone : 9745341517</t>
  </si>
  <si>
    <t>Janaki Puthiyaveed</t>
  </si>
  <si>
    <t>Janaki Puthiyaveed, Puthiyaveed Tharuvana PO Changadam, Phone : 9744860388</t>
  </si>
  <si>
    <t>Chandhu P A</t>
  </si>
  <si>
    <t>Chandhu P A , Palachal , Vellamunda Post , Vellamunda, Mob +91 9061897230</t>
  </si>
  <si>
    <t>Unnikrishnan P</t>
  </si>
  <si>
    <t>Unnikrishnan P , Pullora , Vellamunda Post , Vellamunda, Mob +91 9747940235</t>
  </si>
  <si>
    <t>Sarath Kumar</t>
  </si>
  <si>
    <t>Sarath Kumar, Kallipadath, Tharuvanna(PO), Vellamunda, Mob +91 9496419136</t>
  </si>
  <si>
    <t>Mundan K</t>
  </si>
  <si>
    <t>Mundan k, Valakkottil Thazhe, Vellamunda(PO), Vellamunda, Mob +91 7025365481</t>
  </si>
  <si>
    <t>Valiya Kelu</t>
  </si>
  <si>
    <t>Valiya Kelu, Valakkottil, Vellamunda(PO), Vellamunda, Mob +91 9686173642</t>
  </si>
  <si>
    <t>Vellan V</t>
  </si>
  <si>
    <t>Vellan V, Valakkottil, Vellamunda(PO), Vellamunda, Mob +91 9656829440</t>
  </si>
  <si>
    <t>Cheriya Kelu</t>
  </si>
  <si>
    <t>Cheriya Kelu, Valakkottil, Vellamunda(PO), Valakkottil, Mob +91 9656829440</t>
  </si>
  <si>
    <t>Raman V   Valakottil</t>
  </si>
  <si>
    <t>Raman V   Valakottil, Valakottil, Vellamunda PO,Valankottil Kolany, Mob +91 9656829440</t>
  </si>
  <si>
    <t>Mundan Kavummootil</t>
  </si>
  <si>
    <t>Mundan Kavummootil,Kavummootil(h) Tharuvana  PO kokkadave , Phone : 9526547964</t>
  </si>
  <si>
    <t>Chandran Vellarimmal</t>
  </si>
  <si>
    <t>Chandran Vellarimmal, VellarimmalHouse,Tharuvana  PO kokkadave , Phone : 9526675818</t>
  </si>
  <si>
    <t>Lakshmi Kavummootil</t>
  </si>
  <si>
    <t>Kunkkan</t>
  </si>
  <si>
    <t>Lakshmi Kavummootil ,Kavummootil (h),Kattayad PO Kokkadave, Phone : 7559082253</t>
  </si>
  <si>
    <t>Chandu Vellarimmal Putharpura</t>
  </si>
  <si>
    <t>Chandu Vellarimmal putharpura,Vellarimmal putharpura House,Kattayad PO Tharuvana, Phone : 9605351075</t>
  </si>
  <si>
    <t>Vellanbabu Kavummootil</t>
  </si>
  <si>
    <t>VellanBabu Kavummootil, Kavummootil(h) Kattayad PO Tharuvana, Phone : 9633147899</t>
  </si>
  <si>
    <t>E K Manivaidhyan</t>
  </si>
  <si>
    <t>E K Manivaidhyan, Edathana House,Kattayad PO Tharuvana, Phone : 9446079145</t>
  </si>
  <si>
    <t>Kelu Kavumootil.</t>
  </si>
  <si>
    <t>Kelu kavumootil., Kavumootil(h) Kattayad PO Tharuvana, Phone : 9562614259</t>
  </si>
  <si>
    <t>Radha Kavumootil</t>
  </si>
  <si>
    <t>Radha Kavumootil,Kavumootil(H),Kattayad PO Tharuvana, Phone : 9562796713</t>
  </si>
  <si>
    <t>Achappan Vellarikkune</t>
  </si>
  <si>
    <t>Achappan Vellarikkune, Vellarikkune(h) Kattayad PO Tharuvana, Phone : 8606446552</t>
  </si>
  <si>
    <t>Theai</t>
  </si>
  <si>
    <t>Theai, Kavumottil(h) Kattayad PO Tharuvana, Phone : 9526162975</t>
  </si>
  <si>
    <t>Radha Vellarikkune</t>
  </si>
  <si>
    <t>Radha Vellarikkune,Vellarikkune(h) Kattayad PO Tharuvana, Phone : 7559082253</t>
  </si>
  <si>
    <t>Ibrayi Aluva</t>
  </si>
  <si>
    <t>Ibhrayi Aluva,Aluvahouse,Kattayad PO, Phone : 7909211347</t>
  </si>
  <si>
    <t>Chandran K</t>
  </si>
  <si>
    <t>Chandran K, Kavummal(H),Kattayad, Phone : 7510459754</t>
  </si>
  <si>
    <t>Sujatha P D</t>
  </si>
  <si>
    <t>W/O Nandhanan</t>
  </si>
  <si>
    <t>Sujatha P D, Ambazhathadathil, Kottarakunnu, Valumuku, Mob +91 9747254670</t>
  </si>
  <si>
    <t>Vellan K K</t>
  </si>
  <si>
    <t>Vellan K K, Kuttikuri, Tharuvanna, Valumuku, Mob +91 8111961874</t>
  </si>
  <si>
    <t>Saraswathi P</t>
  </si>
  <si>
    <t>W/O Narayanan</t>
  </si>
  <si>
    <t>Saraswathi P, Prabhanilayam, Kottarakunnu, Valumuku, Mob +91 9497307875</t>
  </si>
  <si>
    <t>Shaiju K V</t>
  </si>
  <si>
    <t>Shaiju K V, Kunjipadavil, Kottarakunnu, Valumuku, Mob +91 9526674027</t>
  </si>
  <si>
    <t>Abdul Latheef Parakkal</t>
  </si>
  <si>
    <t>Abdul Latheef Parakkal ,Parakkal(h) Kattayad PO Vellamunda, Phone : 9495347034</t>
  </si>
  <si>
    <t>Mariyam Illathkunjigarath</t>
  </si>
  <si>
    <t>Mariyam Illathkunjigarath,Illathkunjigarath(h) ,Kattayad PO  Vellamunda, Phone : 9846407216</t>
  </si>
  <si>
    <t>Aali Tholan</t>
  </si>
  <si>
    <t>Aali Tholan,Tholan(h) Kattayad PO Vellamunda, Phone : 9495367848</t>
  </si>
  <si>
    <t>Ismayil Tholan</t>
  </si>
  <si>
    <t>Kunjimodiheen</t>
  </si>
  <si>
    <t>Ismayil Tholan, Tholan(h) Kattayad PO Vellamunda, Phone : 9656643502</t>
  </si>
  <si>
    <t>Ummer Tholan</t>
  </si>
  <si>
    <t>Kunjabdula Haji</t>
  </si>
  <si>
    <t>Ummer Tholan, Tholan(h) Kattayad PO Vellamunda, Phone : 9961327166</t>
  </si>
  <si>
    <t>Santhakumari Geethanivas</t>
  </si>
  <si>
    <t>Santhakumari Geethanivas,Geethanivas(h) Kattayad Aalanchery, Phone : 9496287171</t>
  </si>
  <si>
    <t>Moidu Vazhayil,Vazhayil(h) Vellamunda 8/4, Phone : 9562074240</t>
  </si>
  <si>
    <t>Moidu Kunigarath</t>
  </si>
  <si>
    <t>Moidu Kunigarath,Kunigarath(H) Vellamunda Vellamunda, Phone : 9961310437</t>
  </si>
  <si>
    <t>Fathima K K</t>
  </si>
  <si>
    <t>Davudh</t>
  </si>
  <si>
    <t>Fathima K K, Koorakunel(h) Kattayad P O Vellamunda, Phone : 9562071665</t>
  </si>
  <si>
    <t>Pathu Tholan</t>
  </si>
  <si>
    <t>Pathu Tholan,Tholan(h) Kattayad P O Ozhukanmoola, Phone : 9656643502</t>
  </si>
  <si>
    <t>Hydher Tholan</t>
  </si>
  <si>
    <t>Hydher Tholan,Tholan(h) Kattayad P O Vellamunda, Phone : 9495369613</t>
  </si>
  <si>
    <t>Antony T C</t>
  </si>
  <si>
    <t>C T Chandy</t>
  </si>
  <si>
    <t>Antony T C, Aasiyan(h),Kattayad P O Vellamunda, Phone : 9447934615</t>
  </si>
  <si>
    <t>Jijo M</t>
  </si>
  <si>
    <t>Jijo M, Mangalam, Vellamunda(PO), Vellamunda, Mob +91 9846019186</t>
  </si>
  <si>
    <t>Sanitha M R</t>
  </si>
  <si>
    <t>Rajagopalan M K</t>
  </si>
  <si>
    <t>Sanitha M R, Madathil , Karimkutty Post , Vengapally, Mob +91 9605602074</t>
  </si>
  <si>
    <t>Suseela A T</t>
  </si>
  <si>
    <t>Suseela A T , Madathil , Karimkutty Post , Vengapally, Mob +91 9605602074</t>
  </si>
  <si>
    <t>Praveena M.D</t>
  </si>
  <si>
    <t>Praveena M.D, Odambath, Maniyankode(po),Maniyankode, Mob +91 9049833508</t>
  </si>
  <si>
    <t>Rajeesh O. P</t>
  </si>
  <si>
    <t>Padbanabhan</t>
  </si>
  <si>
    <t>Rajeesh O. P, Odambath, Maniyankode(po),Maniyankode, Mob +91 9048335080</t>
  </si>
  <si>
    <t>Mathew P.E</t>
  </si>
  <si>
    <t>Mathew P.E, Pallipurath,Vellamunda PO,Pullora, 670731, Mob - 9747706560</t>
  </si>
  <si>
    <t>Manoj V.C</t>
  </si>
  <si>
    <t>Manoj V.C, Vayalipuliyani,Valad PO,Tholakkara, 670644, Mob - 9744666928</t>
  </si>
  <si>
    <t>W/O Chacko</t>
  </si>
  <si>
    <t>Mary Chacko, Vayalipuliyani,Valad PO,Tholakkara, 670644, Mob - 9744666928</t>
  </si>
  <si>
    <t>Unnikrishnan A</t>
  </si>
  <si>
    <t>Unnikrishnan A, Valiyamuttam,Valad , 670644, Mob - 9747933389</t>
  </si>
  <si>
    <t xml:space="preserve">Fousiya Ibrahim </t>
  </si>
  <si>
    <t>Fousiya Ibrahim , Pulikkakunnu,Valad, 670644, Mob - 9686063305</t>
  </si>
  <si>
    <t>Leela Annan</t>
  </si>
  <si>
    <t>Leela Annan, Thalimoola,Valad, 670644, Mob - 9744467916</t>
  </si>
  <si>
    <t>Ammini Chappen</t>
  </si>
  <si>
    <t xml:space="preserve"> Chappen</t>
  </si>
  <si>
    <t>Ammini Chappen, Thalimoola,Valad, 670644, Mob - 7025873853</t>
  </si>
  <si>
    <t>Joseph K A, Kulathinkal,Valad, 670644, Mob - 9947214730</t>
  </si>
  <si>
    <t>Damodharan K U</t>
  </si>
  <si>
    <t>Damodharan K U, Kurichikunnel,Valad, 670644, Mob - 9544507598</t>
  </si>
  <si>
    <t>Kunjaman K V</t>
  </si>
  <si>
    <t>Vellen</t>
  </si>
  <si>
    <t>Kunjaman K V,  Koodathil, Valad, 670644, Mob - 9947335684</t>
  </si>
  <si>
    <t>Saly James</t>
  </si>
  <si>
    <t>Saly James, Nediyanikuzhiyil,Kellur,Kapumkunnu, 670645, Mob - 9495670743</t>
  </si>
  <si>
    <t>Augustine M T</t>
  </si>
  <si>
    <t>Augustine M T, Mailadoor,Tharuvanna,Karingali, 670645, Mob - 9961176068</t>
  </si>
  <si>
    <t>Damodharan K T</t>
  </si>
  <si>
    <t>Damodharan K T, Palakkal,Tharuvanna,Karingali, 670645, Mob - 9020057041</t>
  </si>
  <si>
    <t>Saramma Mathew, Mulakkattil,Tharuvanna,Nadakkal, 670645, Mob - 9847274605</t>
  </si>
  <si>
    <t>Jolly Baby</t>
  </si>
  <si>
    <t>W/O Baby</t>
  </si>
  <si>
    <t>Jolly Baby, Athimattathil,Vellamunda,Vellamunda, 670731, Mob - 9562553001</t>
  </si>
  <si>
    <t>Biju P M</t>
  </si>
  <si>
    <t>Biju P M, Pallipurath,Vellamunda,Vellamunda, 670731, Mob - 9745014290</t>
  </si>
  <si>
    <t>Mammootty K, Kunigarath,Makkiyad,12 TH Mail, 670731, Mob - 9447204038</t>
  </si>
  <si>
    <t>Sareena K</t>
  </si>
  <si>
    <t>W/O Mammootty</t>
  </si>
  <si>
    <t>Sareena K, Kunigarath,Makkiyad,12 TH Mail, 670731, Mob - 9447204038</t>
  </si>
  <si>
    <t>Narayannan Embrathiri</t>
  </si>
  <si>
    <t>Govindhan Embrathiri</t>
  </si>
  <si>
    <t>Narayannan Embrathiri, Savithri Sadanam,Tharuvanna,Karingali, 670645, Mob - 9605145717</t>
  </si>
  <si>
    <t>Chandran P Mangalasery</t>
  </si>
  <si>
    <t>Kunjichekkan</t>
  </si>
  <si>
    <t>Chandran P Mangalasery, Mangalasery,Vellamunda,Mangalasery Mala, 670731, Mob - 8075751657</t>
  </si>
  <si>
    <t>Maya Chandran</t>
  </si>
  <si>
    <t>Maya Chandran, Mangalasery,Vellamunda,Mangalasery Mala, 670731, Mob - 8075751657</t>
  </si>
  <si>
    <t xml:space="preserve"> Ramesh S</t>
  </si>
  <si>
    <t xml:space="preserve"> Ramesh S, Sreeprasadam,Vellamunda,Mangalasery Mala, 670731, Mob - 9446257904</t>
  </si>
  <si>
    <t>Sadhanandan M</t>
  </si>
  <si>
    <t>Sadhanandan M, Vadakkedath,Vellamunda,Mangalasery Mala, 670731, Mob - 7902652690</t>
  </si>
  <si>
    <t>Mary K J</t>
  </si>
  <si>
    <t>Mary K J, Karimbilakipadavil,Vellamunda,Kundrakolli, 670731, Mob - 9645759340</t>
  </si>
  <si>
    <t>Mathew  N C</t>
  </si>
  <si>
    <t>Mathew  N C, Nellikunnel,Vellamunda,Kundrakolli, 670731, Mob - 9744132771</t>
  </si>
  <si>
    <t>Mary K J, Puliyanatt,Makkiyad,kundrakolli, 670731, Mob - 9539270308</t>
  </si>
  <si>
    <t>Gracy  V P</t>
  </si>
  <si>
    <t>Gracy  V P, Pothankuzhiyil,Makkiyad,kundrakolli, 670731, Mob - 9656266049</t>
  </si>
  <si>
    <t>Vijeesh V K</t>
  </si>
  <si>
    <t>Vijieesh V K, Vallattil,Vellamunda, Pullora, 670731, Mob - 9048210711</t>
  </si>
  <si>
    <t>Vellan P</t>
  </si>
  <si>
    <t>Vellan P, Pullora,Kattayad,Pullora, 670731, Mob - 7902747763</t>
  </si>
  <si>
    <t>Balan M K</t>
  </si>
  <si>
    <t>Balan M K, Madathumkunni,Vellamunda,Madathumkunni, 670731, Mob - 9656273903</t>
  </si>
  <si>
    <t>Shahidha Abdulnasar</t>
  </si>
  <si>
    <t>W/O Abdul Nasar</t>
  </si>
  <si>
    <t>Shahidha Abdulnasar, Kizhatta,Makkiyad,12 TH Mail, 670731, Mob - 9744654435</t>
  </si>
  <si>
    <t>Balan K M</t>
  </si>
  <si>
    <t>Manniyajari</t>
  </si>
  <si>
    <t>Balan K M, Kollamala,Makkiyad,kundrakolli, 670731, Mob - 9961137050</t>
  </si>
  <si>
    <t>Rajan K P</t>
  </si>
  <si>
    <t>Rajan K P, Kombanpoyil,Kottarakunnu,Maniyil, 670731, Mob - 9526876520</t>
  </si>
  <si>
    <t>Vilasini K</t>
  </si>
  <si>
    <t>Vilasini K, Neranamthottiyil,Kottarakunnu,Maniyil, 670731, Mob - 9745654126</t>
  </si>
  <si>
    <t>I L Jose</t>
  </si>
  <si>
    <t>I L Jose, Indikuzha,Kottarakunnu,Maniyil, 670731, Mob - 9048129012</t>
  </si>
  <si>
    <t>Thomas K.V</t>
  </si>
  <si>
    <t>Thomas K.V, Kunnath,Tharuvanna,Pathirichal, 670645, Mob - 6282948115</t>
  </si>
  <si>
    <t>Sabu A .V</t>
  </si>
  <si>
    <t>Sabu A .V, Alakkal,Tharuvanna,Pathirichal, 670645, Mob - 7025842959</t>
  </si>
  <si>
    <t>Radhakrishnann K P</t>
  </si>
  <si>
    <t>Radhakrishnann K P, Kombanpoyil,Kottarakunnu,Maniyil, 670731, Mob - 9961260034</t>
  </si>
  <si>
    <t>Mary Kuriakose</t>
  </si>
  <si>
    <t>W/O Kuriakose</t>
  </si>
  <si>
    <t>Merry Kuriakose, Madedath,Tharuvanna,Pathirichal, 670645, Mob - 9495455677</t>
  </si>
  <si>
    <t>Breejitt Joseph</t>
  </si>
  <si>
    <t>Breejitt Joseph, Kaithakkal,Kottarakunnu,Narokadav, 670731, Mob - 9526491479</t>
  </si>
  <si>
    <t>Mohanan  T T</t>
  </si>
  <si>
    <t>Thakachan</t>
  </si>
  <si>
    <t>Mohanan  T T, Thuruthil Kattil,Kottarakunnu,Narokadav, 670731, Mob - 6238525461</t>
  </si>
  <si>
    <t>Vyshak T</t>
  </si>
  <si>
    <t>Vyshak T, Kottakkal,Kottarakunnu,Narokadav, 670731, Mob - 9656363911</t>
  </si>
  <si>
    <t>Kelu P, Paramoola,Tharuvanna, 670645, Mob - 9605272604</t>
  </si>
  <si>
    <t>Madhu P A</t>
  </si>
  <si>
    <t>Madhu P A, Paramoola,Tharuvanna, 670645, Mob - 7902665284</t>
  </si>
  <si>
    <t>Amminni P</t>
  </si>
  <si>
    <t>Amminni P, Paramoola,Tharuvanna, 670645, Mob - 8573886067</t>
  </si>
  <si>
    <t>Kumba P</t>
  </si>
  <si>
    <t>Kumba P, Paramoola,Tharuvanna, 670645, Mob - 9947418496</t>
  </si>
  <si>
    <t>Kunjiraman P</t>
  </si>
  <si>
    <t>Kunjiraman P, Paramoola,Tharuvanna, 670645, Mob - 9526435138</t>
  </si>
  <si>
    <t>Kunjiraman K M</t>
  </si>
  <si>
    <t>Kunjiraman K M, Paramoola,Tharuvanna, 670645, Mob - 9526183887</t>
  </si>
  <si>
    <t>Kelu P A</t>
  </si>
  <si>
    <t>Kelu P A, Paramoola,Tharuvanna, 670645, Mob - 7510611985</t>
  </si>
  <si>
    <t>Balan V P</t>
  </si>
  <si>
    <t>Balan V P, Paramoola,Tharuvanna, 670645, Mob - 9633052068</t>
  </si>
  <si>
    <t xml:space="preserve">Balakrishnan K </t>
  </si>
  <si>
    <t>Balakrishnan K , Kannankai,Tharuvanna, 670645, Mob - 9188072542</t>
  </si>
  <si>
    <t>Babu P A</t>
  </si>
  <si>
    <t>Babu P A, Paramoola , Puthanveedu,Tharuvanna, 670645, Mob - 9744506238</t>
  </si>
  <si>
    <t>Balan P C</t>
  </si>
  <si>
    <t>Balan P C, Paramoola,Tharuvanna, 670645, Mob - 9744395671</t>
  </si>
  <si>
    <t xml:space="preserve">Raju Pc </t>
  </si>
  <si>
    <t>Raju PC , Paramoola,Tharuvanna, 670645, Mob - 9747037454</t>
  </si>
  <si>
    <t>Chandhu P</t>
  </si>
  <si>
    <t>Chandhu P, Paramoola,Tharuvanna, 670645, Mob - 9605763583</t>
  </si>
  <si>
    <t>Saradha Narayaan</t>
  </si>
  <si>
    <t>Saradha Narayaan, Souparnika,Karakkamala, 670645, Mob - 8281109260</t>
  </si>
  <si>
    <t>Mammootty V, Vayilil,Kellur, 670645, Mob - 9947999757</t>
  </si>
  <si>
    <t>Shaji Jose</t>
  </si>
  <si>
    <t>Shaji Jose, Kavumpurath,Kellur, 670645, Mob - 9495031188</t>
  </si>
  <si>
    <t>Govindhakurup</t>
  </si>
  <si>
    <t>Narayanan Nair, Eranjal,Kellur, 670645, Mob - 9847873440</t>
  </si>
  <si>
    <t>Kunjiramakurup</t>
  </si>
  <si>
    <t>Narayana Kurup, Chirakkal,Kellur, 670645, Mob - 9946193670</t>
  </si>
  <si>
    <t>K M Mayan</t>
  </si>
  <si>
    <t>Allikutty Haji</t>
  </si>
  <si>
    <t>K M Mayan, Kezhatta,Vellamunda, 670731, Mob - 9048723818</t>
  </si>
  <si>
    <t>Kadheya Ketta</t>
  </si>
  <si>
    <t>Mami</t>
  </si>
  <si>
    <t>Kadheya ketta, Ketta,Vellamunda, 670731, Mob - 9562546016</t>
  </si>
  <si>
    <t>Ibrahim C</t>
  </si>
  <si>
    <t>Ibrahim C, Cheriyandi,Vellamunda, 670731, Mob - 9539493382</t>
  </si>
  <si>
    <t>Abdulla A C</t>
  </si>
  <si>
    <t>Abdulla A C, Anniyarath,Kellur, 670645, Mob - 9495785404</t>
  </si>
  <si>
    <t>Pradeep K B</t>
  </si>
  <si>
    <t>Pradeep K B, Kundayil,Kellur, 670645, Mob - 9947086065</t>
  </si>
  <si>
    <t>Baiju John</t>
  </si>
  <si>
    <t>Baiju John, Thachiledath,Kattayad, 670731, Mob - 9961620728</t>
  </si>
  <si>
    <t>Ponnamma P</t>
  </si>
  <si>
    <t>Ponnappan</t>
  </si>
  <si>
    <t>Ponnamma P, Vettikkattil,Tharuvanna, 670645, Mob - 9847838688</t>
  </si>
  <si>
    <t>Kv John</t>
  </si>
  <si>
    <t>George K J, Karimtholil,Tharuvanna, 670645, Mob - 9961258209</t>
  </si>
  <si>
    <t>Jose John</t>
  </si>
  <si>
    <t>K Vjohn</t>
  </si>
  <si>
    <t>Jose John, Karimtholil,Tharuvanna, 670645, Mob - 9961324976</t>
  </si>
  <si>
    <t xml:space="preserve">Saji C J </t>
  </si>
  <si>
    <t>Saji C J , Choornolikkal,Tharuvanna, 670645, Mob - 9961258560</t>
  </si>
  <si>
    <t>Devadas D N</t>
  </si>
  <si>
    <t>Nannu</t>
  </si>
  <si>
    <t>Devadas D N, Sreerangini,Tharuvanna, 670645, Mob - 9847254257</t>
  </si>
  <si>
    <t xml:space="preserve">John I V </t>
  </si>
  <si>
    <t>John I V , Ikkarottuparambil,Tharuvana, 670645, Mob - 9400681223</t>
  </si>
  <si>
    <t>Sulaiman A</t>
  </si>
  <si>
    <t>Sulaiman A, Kunigarath,Vellamunda, 670731, Mob - 9744836388</t>
  </si>
  <si>
    <t xml:space="preserve">K C Abdhulla Haji </t>
  </si>
  <si>
    <t>K C Abdhulla haji , Kunigarath,Vellamunda, 670731, Mob - 9747447679</t>
  </si>
  <si>
    <t xml:space="preserve">Ayisha K </t>
  </si>
  <si>
    <t xml:space="preserve"> Abdulla Haji</t>
  </si>
  <si>
    <t>Ayisha K , Kunigarath,Vellamunda, 670731, Mob - 9747447679</t>
  </si>
  <si>
    <t>Sajish K</t>
  </si>
  <si>
    <t>Govinda Kurup</t>
  </si>
  <si>
    <t>Sajish K, Kezhakeveevd,Tharuvana, 670645, Mob - 9746201131</t>
  </si>
  <si>
    <t>Suneeth C</t>
  </si>
  <si>
    <t>Unnikrishna Kurup</t>
  </si>
  <si>
    <t>Suneeth C , Sudhinivas,Tharuvana, 670645, Mob - 8281737208</t>
  </si>
  <si>
    <t>Padmini K C</t>
  </si>
  <si>
    <t>Gopinath</t>
  </si>
  <si>
    <t>Padmini K C, Chalil,Tharuvana, 670645, Mob - 9947113255</t>
  </si>
  <si>
    <t xml:space="preserve">Peter K J </t>
  </si>
  <si>
    <t>Peter K J , Kattamkulathil,Tharuvana, 670645, Mob - 9744181710</t>
  </si>
  <si>
    <t xml:space="preserve">K Unnikrishnan </t>
  </si>
  <si>
    <t>Narayanakurup</t>
  </si>
  <si>
    <t>K Unnikrishnan , Kezhakeveed,Tharuvana, 670645, Mob - 9961851806</t>
  </si>
  <si>
    <t xml:space="preserve">Santhosh George </t>
  </si>
  <si>
    <t>Santhosh George , Edayadiyil ,Tharuvana, 670645, Mob - 9605185120</t>
  </si>
  <si>
    <t xml:space="preserve">Rema Devi </t>
  </si>
  <si>
    <t>Rema Devi , Kezhakeveed,Tharuvana, 670645, Mob - 9961851806</t>
  </si>
  <si>
    <t>Jose T J</t>
  </si>
  <si>
    <t>Jose T J, Thekkecheruvil,Tharuvana, 670645, Mob - 9562069756</t>
  </si>
  <si>
    <t xml:space="preserve">Kurian A </t>
  </si>
  <si>
    <t>Kurian A , Ayikkarottuparambil,Tharuvana, 670731, Mob - 9495410743</t>
  </si>
  <si>
    <t>K Augustin</t>
  </si>
  <si>
    <t>Joseph K A, Kattamkottil,Tharuvana, 670645, Mob - 9847387356</t>
  </si>
  <si>
    <t>Asokan K S</t>
  </si>
  <si>
    <t>Sankarakurup</t>
  </si>
  <si>
    <t>Asokan K S, Asokanivas,Kattayad, 670731, Mob - 9847771820</t>
  </si>
  <si>
    <t>Baby I V</t>
  </si>
  <si>
    <t>Baby I V, Ikkarottuparambil,Tharuvanna,670645,Mob-9020472755</t>
  </si>
  <si>
    <t>Joseph I</t>
  </si>
  <si>
    <t>Joseph I, Ikkarottuparambil,Tharuvanna,Mob-9020472755</t>
  </si>
  <si>
    <t>Thomas V C</t>
  </si>
  <si>
    <t>Thomas V C,Vandankuzhi,Tharuvanna,Mob-9605974268</t>
  </si>
  <si>
    <t>Sasidharan V S</t>
  </si>
  <si>
    <t>Sasidharan V S,Vadakkedath,Vellamunda,Mob-9744480036</t>
  </si>
  <si>
    <t>K N Rajan</t>
  </si>
  <si>
    <t>K N Rajan,Koottakkal,Vellamunda,Mob-7559879163</t>
  </si>
  <si>
    <t>Madhu Abraham</t>
  </si>
  <si>
    <t>Madhu Abraham ,Mangottu,Vellamunda,Mob-7593989382</t>
  </si>
  <si>
    <t>I C Thomas</t>
  </si>
  <si>
    <t>I C Thomas, Indikuzha, Vellamunda,Mob-9847908389</t>
  </si>
  <si>
    <t>Shamju. M. Antony</t>
  </si>
  <si>
    <t>Shamju.M.Antony Thudiparambil(H) Tharuvanna(PO) Vellamunda Pin-670645</t>
  </si>
  <si>
    <t>Omana TK</t>
  </si>
  <si>
    <t>w/o Karunnakaran</t>
  </si>
  <si>
    <t>Omana TK, Puthanpurakkal(H)Kellur(PO),  Kapumkunnu,Wayanad Pin-670645</t>
  </si>
  <si>
    <t>Jose C V</t>
  </si>
  <si>
    <t>Jose CV,Chiriyankandath(H) Kattayad(PO),Vellamunda Pin-670731</t>
  </si>
  <si>
    <t>KannanNair</t>
  </si>
  <si>
    <t>Radhakrishnan, Palachal(H) Vellamunda(PO) Vellamunda Pin-670731</t>
  </si>
  <si>
    <t>Ratheesh U A</t>
  </si>
  <si>
    <t>Ratheesh U A, Uppupuzhakkal(H) Kattayad(PO) VellmaundaPin-670731</t>
  </si>
  <si>
    <t>Anil E T</t>
  </si>
  <si>
    <t>Anil E T Indikuzha(H) Kattayad(PO) Vellamunda Pin-670731</t>
  </si>
  <si>
    <t>Lucca A C</t>
  </si>
  <si>
    <t>Chandy</t>
  </si>
  <si>
    <t>Lucca A C,Edath Veedu,Vellamunda(H) Wayanad Pin-670731</t>
  </si>
  <si>
    <t>Name of Grower Group -Manarcadu Social Service Society-Vathikkudy D (a-d)
Scope Number - ORG/SC/1801/000014
ICS Office Address - BBuilding No. 14/94, Idinjamala P.O., Idinjamala, Idukki - 685514
Name of the Certification Body -  APSOPCA</t>
  </si>
  <si>
    <t>Jose  Paulose</t>
  </si>
  <si>
    <t>Parambil, Vathikkudy P.O., Idukki, 685604</t>
  </si>
  <si>
    <t>Vathikudy</t>
  </si>
  <si>
    <t>Pepper, Coffee Robusta, Cocoa, Coconut, Nutmeg, Cardamom, Clove, Jackfruit</t>
  </si>
  <si>
    <t>Jayachandran  Chandran</t>
  </si>
  <si>
    <t>Devanam, Vathikkudy P.O., Idukki, 685604</t>
  </si>
  <si>
    <t>Pepper, Coffee Robusta, Cocoa, Coconut, Nutmeg, Cardamom, Banana</t>
  </si>
  <si>
    <t>Mathew  K C</t>
  </si>
  <si>
    <t>Kavungumparayil, Vathikkudy, Idukki, 685604</t>
  </si>
  <si>
    <t>Pepper, Coffee Robusta, Cocoa, Coconut, Nutmeg, Ginger, Cinnamon, Clove</t>
  </si>
  <si>
    <t>Bobby Augustian</t>
  </si>
  <si>
    <t>Kachirayil, Murickassery P.O., Murickassery, 685604</t>
  </si>
  <si>
    <t>Pepper,Coffee Robusta,Cocoa,Coconut,Nutmeg,Ginger,Cinnamon,Cardamom,Clove</t>
  </si>
  <si>
    <t>Binoy Joseph</t>
  </si>
  <si>
    <t>Pepper,Coffee Robusta,Cocoa,Coconut,Nutmeg,Ginger,Turmeric,Cardamom,Clove,Banana</t>
  </si>
  <si>
    <t>Abraham Sebastian</t>
  </si>
  <si>
    <t>Meleparambil, Vathikkudy P.O., Idukki, 685604</t>
  </si>
  <si>
    <t>Pepper, Coffee Robusta, Cocoa, Coconut, Nutmeg, Cardamom, Clove, Banana</t>
  </si>
  <si>
    <t xml:space="preserve">Job Jose </t>
  </si>
  <si>
    <t>Kalamattathil, Murickassery P.O., Murickassery, 685604</t>
  </si>
  <si>
    <t>Pepper, Coffee Robusta, Cocoa, Coconut, Nutmeg, Cardamom</t>
  </si>
  <si>
    <t>Joy Mathew</t>
  </si>
  <si>
    <t>Pathikkattil, Vathikkudy P.O., Idukki, 685604</t>
  </si>
  <si>
    <t>,CardamomPepper,Cocoa,Coconut,Nutmeg,Cardamom,Clove</t>
  </si>
  <si>
    <t xml:space="preserve">Sebastian K V </t>
  </si>
  <si>
    <t>Shelly Michael</t>
  </si>
  <si>
    <t>Valiyamplackal, Vathikkudy P.O., Idukki, 685604</t>
  </si>
  <si>
    <t>Pepper,Cocoa,Nutmeg,Clove</t>
  </si>
  <si>
    <t>Mohandas Mohanan</t>
  </si>
  <si>
    <t>Thomarackakuzhy, Padamugham P.O., Padamugham, 685604</t>
  </si>
  <si>
    <t>Pennamma Ciriyac</t>
  </si>
  <si>
    <t>Ciriyac</t>
  </si>
  <si>
    <t>Mundutharayil, Vathikudy P.O., Idukki, 685604</t>
  </si>
  <si>
    <t>Pepper, Coffee Robusta, Cocoa, Nutmeg, Ginger, Banana</t>
  </si>
  <si>
    <t>Nadessan V</t>
  </si>
  <si>
    <t>Velamveliyil, Padamugham P.O., Padamugham, 685604</t>
  </si>
  <si>
    <t>Pepper, Coffee Robusta, Cocoa, Coconut, Nutmeg, Cardamom, Clove</t>
  </si>
  <si>
    <t>Sasikumar E K</t>
  </si>
  <si>
    <t>Ilavunkal, Padamugham P.O., Moongappara, 685604</t>
  </si>
  <si>
    <t>Vijayan Kesavan</t>
  </si>
  <si>
    <t>Nechimattathil, Padamugham P.O., Moongappara, 685604</t>
  </si>
  <si>
    <t>Mangalathu, Padamugham P.O., Moongappara, 685604</t>
  </si>
  <si>
    <t>Pepper,Coffee Robusta,Cocoa,Coconut,Nutmeg,Ginger,Turmeric,Cardamom</t>
  </si>
  <si>
    <t>Bindhu Joseph</t>
  </si>
  <si>
    <t>Kadappoor, Padamugham P.O., Moongappara, 685604</t>
  </si>
  <si>
    <t>Pepper, Coffee Robusta, Cocoa, Coconut, Nutmeg, Ginger, Banana</t>
  </si>
  <si>
    <t>Mariyakkutty Baby</t>
  </si>
  <si>
    <t>Panackal, Murickassery P.O., Moonnamblock, 685604</t>
  </si>
  <si>
    <t>Pepper,Coffee Robusta</t>
  </si>
  <si>
    <t>Scaria Thomas</t>
  </si>
  <si>
    <t>Kochuparambil, Padamugham P.O., Moongappara, 685604</t>
  </si>
  <si>
    <t>Pepper, Coffee Robusta, Cocoa, Coconut, Nutmeg, Ginger, Turmeric, Cardamom</t>
  </si>
  <si>
    <t xml:space="preserve">Jolly S A </t>
  </si>
  <si>
    <t>Drattayil, Murickasser P.O., Moonnamblock, 685604</t>
  </si>
  <si>
    <t xml:space="preserve">Reji S A </t>
  </si>
  <si>
    <t>Pepper,Coffee Robusta,Cocoa,Nutmeg,Cardamom</t>
  </si>
  <si>
    <t>Raju Baby</t>
  </si>
  <si>
    <t>Kuriyapparayil, Murickasser P.O., Moonnamblock, 685604</t>
  </si>
  <si>
    <t>Alice Paul</t>
  </si>
  <si>
    <t xml:space="preserve">Paul </t>
  </si>
  <si>
    <t>Methanathu, Murickasser P.O., Moonnamblock, 685604</t>
  </si>
  <si>
    <t>Pepper,Coffee Robusta,Cocoa,Coconut,Nutmeg</t>
  </si>
  <si>
    <t>Joby Thomas</t>
  </si>
  <si>
    <t>Pepper,Coffee Robusta,Nutmeg</t>
  </si>
  <si>
    <t>Sebastian K</t>
  </si>
  <si>
    <t>Kumbuluvelil, Padamugham P.O., Moongappara, 685604</t>
  </si>
  <si>
    <t>Pepper, Coffee Robusta, Cocoa, Coconut, Nutmeg, Ginger, Turmeric</t>
  </si>
  <si>
    <t>Biju Varkey</t>
  </si>
  <si>
    <t>Panimbeppadiyil, Murickassery P.O., Moonnamblock, 685604</t>
  </si>
  <si>
    <t>Saimon Philip</t>
  </si>
  <si>
    <t>Valliyodathu, Padamugham P.O., Moongappara, 685604</t>
  </si>
  <si>
    <t>Pepper, Coffee Robusta, Coconut, Nutmeg, Turmeric, Cardamom</t>
  </si>
  <si>
    <t>Johny  C T</t>
  </si>
  <si>
    <t>Chelamalayil, Murickassery P.O., Moonnamblock, 685604</t>
  </si>
  <si>
    <t>Pepper,Coffee Robusta,Cocoa,Coconut,Nutmeg,Cardamom</t>
  </si>
  <si>
    <t>Kuriakose  P</t>
  </si>
  <si>
    <t>Panaparambil, Murickassery P.O., Moonnamblock, 685604</t>
  </si>
  <si>
    <t>Baby  K</t>
  </si>
  <si>
    <t>Koodathil, Murickassery P.O., Moonnamblock, 685604</t>
  </si>
  <si>
    <t>Pepper,Coffee Robusta,Cocoa,Nutmeg</t>
  </si>
  <si>
    <t>Annakkutty Thomas</t>
  </si>
  <si>
    <t>Manalel, Murickassery P.O., Moonnamblock, 685604</t>
  </si>
  <si>
    <t>Indira Soman</t>
  </si>
  <si>
    <t>Kandathilkara, Murickassery P.O., Moonnamblock, 685604</t>
  </si>
  <si>
    <t>Pepper,Coffee Robusta,Cocoa,Nutmeg,Cardamom,Banana</t>
  </si>
  <si>
    <t>Jayan V B</t>
  </si>
  <si>
    <t>Vellappallil, Murickassery P.O., Moonnamblock, 685604</t>
  </si>
  <si>
    <t>Pepper,Coffee Robusta,Cocoa,Coconut,Nutmeg,Ginger,Turmeric</t>
  </si>
  <si>
    <t>Salimkumar V</t>
  </si>
  <si>
    <t>Vellambiravayalil, Murickassery P.O., Moonnamblock, 685604</t>
  </si>
  <si>
    <t>Shanty Sibichan</t>
  </si>
  <si>
    <t>Sibichan</t>
  </si>
  <si>
    <t>Chakkamkunnel, Padamugham P.O., Padamugham, 685604</t>
  </si>
  <si>
    <t>Vazhappillil, Murickassery P.O., Moonnamblock, 685604</t>
  </si>
  <si>
    <t>Pepper,Coffee Robusta,Cocoa,Coconut,Cinnamon,Cardamom</t>
  </si>
  <si>
    <t>Annakkutty Augustian</t>
  </si>
  <si>
    <t>Kalamuringayil, Padamugham P.O., Padamugham, 685604</t>
  </si>
  <si>
    <t>Abraham Joseph</t>
  </si>
  <si>
    <t>Nellamkuzhiyil, Padamugham P.O., Padamugham, 685604</t>
  </si>
  <si>
    <t>Pepper,Coffee Robusta,Cocoa,Nutmeg,Banana</t>
  </si>
  <si>
    <t>Thottappallil, Padamugham P.O., Padamugham, 685604</t>
  </si>
  <si>
    <t>Pepper,Coffee Robusta,Cocoa,Coconut,Nutmeg,Ginger,Turmeric,Cardamom,Banana</t>
  </si>
  <si>
    <t>Kuriyachan Abraham</t>
  </si>
  <si>
    <t>Panangattu, Murickassery P.O., Moonnamblock, 685604</t>
  </si>
  <si>
    <t>Pepper,Coffee Robusta,Cocoa,Coconut,Nutmeg,Clove</t>
  </si>
  <si>
    <t>Joy V J</t>
  </si>
  <si>
    <t>Vadakkanveettil, Padamugham P.O., Padamugham, 685604</t>
  </si>
  <si>
    <t>Pepper,Coffee Robusta,Cocoa,Nutmeg,Clove</t>
  </si>
  <si>
    <t>Kottoor,  Padamugham P.O., Moongappara, 685604</t>
  </si>
  <si>
    <t>Pepper,Coffee Robusta,Cocoa,Coconut</t>
  </si>
  <si>
    <t>Georgekutty K J</t>
  </si>
  <si>
    <t>Siby Varkey</t>
  </si>
  <si>
    <t>Puthanpurackal, Padamugham P.O., Moongappara, 685604</t>
  </si>
  <si>
    <t>Thomas Joseph</t>
  </si>
  <si>
    <t>Ambazhathunkal, Padamugham P.O., Padamugham, 685604</t>
  </si>
  <si>
    <t>Vadakkedathu, Padamugham P.O., Padamugham, 685604</t>
  </si>
  <si>
    <t>Shiji Mathew</t>
  </si>
  <si>
    <t>Pathiplackal, Padamugham P.O., Padamugham, 685604</t>
  </si>
  <si>
    <t>Pepper,Coffee Robusta,,Coconut,Nutmeg,Cardamom</t>
  </si>
  <si>
    <t>Stephen Chacko</t>
  </si>
  <si>
    <t>Manthottathil, Padamugham P.O., Padamugham, 685604</t>
  </si>
  <si>
    <t>Manju Thomas</t>
  </si>
  <si>
    <t>Sabu John</t>
  </si>
  <si>
    <t>Kavanal, Padamugham P.O., Padamugham, 685604</t>
  </si>
  <si>
    <t>Pepper,,Coconut,Nutmeg,Cardamom</t>
  </si>
  <si>
    <t>Tomy John</t>
  </si>
  <si>
    <t>Kuruttuparambil, Padamugham P.O., Moongappara, 685604</t>
  </si>
  <si>
    <t>Pepper,Coffee Robusta,Coffee Arabica,Nutmeg,Cardamom</t>
  </si>
  <si>
    <t>Kamalakshi P N</t>
  </si>
  <si>
    <t>Varungumkunnel, Padamugham P.O., Padamugham, 685604</t>
  </si>
  <si>
    <t>Babu Chacko</t>
  </si>
  <si>
    <t>Kunjarakkattu, Padamugham P.O., Padamugham, 685604</t>
  </si>
  <si>
    <t>Pepper,Coffee Robusta,Cocoa,Coconut,Nutmeg,Ginger,Turmeric,Clove</t>
  </si>
  <si>
    <t>Cheriyan Ulahannan</t>
  </si>
  <si>
    <t>Vettichirayil, Padamugham P.O., Padamugham, 685604</t>
  </si>
  <si>
    <t>Sunny Joseph</t>
  </si>
  <si>
    <t>Varakilparambil, Padamugham P.O., Padamugham, 685604</t>
  </si>
  <si>
    <t>Pepper,Cocoa,Nutmeg</t>
  </si>
  <si>
    <t>Pepper,Coffee Robusta,Cocoa,Coconut,Nutmeg,Cardamom,Jackfruit</t>
  </si>
  <si>
    <t>Vadayattu, Padamugham P.O., Moongappara, 685604</t>
  </si>
  <si>
    <t>Pepper,Coffee Robusta,Cocoa,Coconut,Nutmeg,Ginger,Cardamom,Clove</t>
  </si>
  <si>
    <t>Mathew James</t>
  </si>
  <si>
    <t>Ithumkal, Padamugham P.O., Moongappara, 685604</t>
  </si>
  <si>
    <t>Nellippuzhakunnel, Padamugham P.O., Padamugham, 685604</t>
  </si>
  <si>
    <t>Joseph Mathew</t>
  </si>
  <si>
    <t>Padayattil, Padamugham P.O., Padamugham, 685604</t>
  </si>
  <si>
    <t>Shaji Mathew</t>
  </si>
  <si>
    <t>Thoppil, Padamugham P.O., Padamugham, 685604</t>
  </si>
  <si>
    <t>Pepper,Cocoa,Coconut,Nutmeg,Ginger,Cardamom</t>
  </si>
  <si>
    <t>David Joseph</t>
  </si>
  <si>
    <t>Kadamkavil, Padamugham P.O., Padamugham, 685604</t>
  </si>
  <si>
    <t>Pepper,Coffee Robusta,Cocoa,Coconut,Cardamom</t>
  </si>
  <si>
    <t>Thadickal, Padamugham P.O., Padamugham, 685604</t>
  </si>
  <si>
    <t>Salgunan P</t>
  </si>
  <si>
    <t>Panangattu, Padamugham P.O., Padamugham, 685604</t>
  </si>
  <si>
    <t>Santhosh K K</t>
  </si>
  <si>
    <t>Kanattu, Murickasser P.O., Moonnamblock, 685604</t>
  </si>
  <si>
    <t>Pepper,Coffee Robusta,Cocoa,Coconut,Nutmeg,Cardamom,Banana</t>
  </si>
  <si>
    <t>Thomas Augusthy</t>
  </si>
  <si>
    <t>Augusthy</t>
  </si>
  <si>
    <t>Madappallil, Murickasser P.O., Moonnamblock, 685604</t>
  </si>
  <si>
    <t>Bindhu P P</t>
  </si>
  <si>
    <t>Puthenkandathil, Vathikkudy P.O., Idukki, 685604</t>
  </si>
  <si>
    <t>Biji Ravindran</t>
  </si>
  <si>
    <t>Revindran</t>
  </si>
  <si>
    <t>Thuruthiyil, Padamugham P.O., Moongappara, 685604</t>
  </si>
  <si>
    <t>Pepper,Coffee Robusta,Cocoa,Coconut,Nutmeg,Jackfruit,Mango</t>
  </si>
  <si>
    <t>Joy Philip</t>
  </si>
  <si>
    <t>Baby Chacko</t>
  </si>
  <si>
    <t>Thankachan John</t>
  </si>
  <si>
    <t>Pepper,Coffee Robusta,,Coconut,Nutmeg,Ginger,Turmeric</t>
  </si>
  <si>
    <t>Chandrasekharan R.K.</t>
  </si>
  <si>
    <t>Kalluvettath, Konnakkamali P.O., 685604</t>
  </si>
  <si>
    <t>Pepper, Coffee Robusta, Cocoa, Nutmeg, Cardamom, Clove</t>
  </si>
  <si>
    <t>Sunil Varghese</t>
  </si>
  <si>
    <t>Vazhavilakath, Konnakkamali P.O., 685604</t>
  </si>
  <si>
    <t>Pepper, Coffee Robusta, Coconut, Nutmeg, Cardamom, Jackfruit</t>
  </si>
  <si>
    <t>Annakutty Lookka</t>
  </si>
  <si>
    <t>Chammakkalayil, Konnakkamali P.O., 685604</t>
  </si>
  <si>
    <t>Gopi Gopalan</t>
  </si>
  <si>
    <t>Pottedath, Konnakkamali P.O., 685604</t>
  </si>
  <si>
    <t>Nutmeg,,Cardamom</t>
  </si>
  <si>
    <t>Tijo Joy</t>
  </si>
  <si>
    <t>Appadakath, Konnakkamali P.O., 685604</t>
  </si>
  <si>
    <t>Jose Augusthy</t>
  </si>
  <si>
    <t>Theyumkattil, Padamugham, 685604</t>
  </si>
  <si>
    <t>Pepper,Coffee Robusta,Cocoa,Coconut,Ginger</t>
  </si>
  <si>
    <t>Shaji Kurian</t>
  </si>
  <si>
    <t>kurian</t>
  </si>
  <si>
    <t>Kallidukkil,Konnakkamali P.O., 685604</t>
  </si>
  <si>
    <t>Vazhiparambil,Konnakkamali P.O., 685604</t>
  </si>
  <si>
    <t>Pepper,Coffee Robusta,Coffee Arabica,Cocoa,Nutmeg</t>
  </si>
  <si>
    <t>Shaji Madhavan</t>
  </si>
  <si>
    <t>Pullamthannikkal, Konnakkamali P.O., 685604</t>
  </si>
  <si>
    <t>Pepper,Coffee Robusta,Coffee Arabica,Cocoa,Nutmeg,Cardamom</t>
  </si>
  <si>
    <t>James Chacko</t>
  </si>
  <si>
    <t>Ozhukayil, 685604</t>
  </si>
  <si>
    <t>Pepper,Coffee Robusta,Coffee Arabica</t>
  </si>
  <si>
    <t>Balachandran K.M.</t>
  </si>
  <si>
    <t>Kadavupuzhayil,Konnakkamali P.O., 685604</t>
  </si>
  <si>
    <t>Pepper,Coffee Robusta,Coffee Arabica,Cardamom</t>
  </si>
  <si>
    <t>Augustin Mathew</t>
  </si>
  <si>
    <t>Aramath,Konnakkamali, 685604</t>
  </si>
  <si>
    <t>Pepper,Coffee Robusta,,Cinnamon,Cardamom</t>
  </si>
  <si>
    <t>George Mathew</t>
  </si>
  <si>
    <t>Neendukunnel,Konnakkamali P.O., Josepuram, 685604</t>
  </si>
  <si>
    <t>Benny Mathai</t>
  </si>
  <si>
    <t>Panaveliyil,Konnakkamali P.O,Konnakkamali , 685604</t>
  </si>
  <si>
    <t>Pepper,,Coffee Arabica,Coconut,Nutmeg,Cardamom</t>
  </si>
  <si>
    <t>Tomy Mathai</t>
  </si>
  <si>
    <t>Kanayanattu, 685604</t>
  </si>
  <si>
    <t>Thomas T.V.</t>
  </si>
  <si>
    <t>Thachiledath, Konnakkamali P.O., Josepuram, 685604</t>
  </si>
  <si>
    <t>Pepper,Coffee Robusta,Cocoa,Coconut,Nutmeg,Cardamom,Clove</t>
  </si>
  <si>
    <t>Scaria Mathai</t>
  </si>
  <si>
    <t>Karimbaniyl,Konnakkamali P.O., Padamugham, 685604</t>
  </si>
  <si>
    <t>Pepper,Coffee Robusta,Coconut,Ginger</t>
  </si>
  <si>
    <t>Nisha Viji</t>
  </si>
  <si>
    <t>Koladiyil,Padamukham P.O,Padamukham, 685604</t>
  </si>
  <si>
    <t>Johny K J</t>
  </si>
  <si>
    <t>K J</t>
  </si>
  <si>
    <t>Konadu,Padamukham P.O,Kallippara, 685604</t>
  </si>
  <si>
    <t>Jyothy Shibu</t>
  </si>
  <si>
    <t>Parathazhathu,Padamukham P.O,Kallippara, 685604</t>
  </si>
  <si>
    <t>Pepper,Coffee Robusta,,Nutmeg,Ginger</t>
  </si>
  <si>
    <t>Lisamma Joy</t>
  </si>
  <si>
    <t>Ilavumparayil,Padamukham P.O,Kallippara, 685604</t>
  </si>
  <si>
    <t>Pepper, Coffee Robusta, Cocoa, Nutmeg, Ginger, Turmeric</t>
  </si>
  <si>
    <t>Raveendran T.K</t>
  </si>
  <si>
    <t>T.K</t>
  </si>
  <si>
    <t>Thevarkunnel,Padamukham P.O,Vathikkudy, 685604</t>
  </si>
  <si>
    <t>Pepper, Coffee Robusta, Cocoa, Nutmeg, Ginger, Turmeric, Cardamom</t>
  </si>
  <si>
    <t>Mathai Korah</t>
  </si>
  <si>
    <t>Korah</t>
  </si>
  <si>
    <t>Cheruparampil,Padamukham P.O,Vathikkudy, 685604</t>
  </si>
  <si>
    <t>Pepper,Coffee Robusta,,Nutmeg,Ginger,Turmeric,Banana,Jackfruit,Mango</t>
  </si>
  <si>
    <t>Philip M M</t>
  </si>
  <si>
    <t>Methanathu, Padamukham P.O,Vathikkudy, 685604</t>
  </si>
  <si>
    <t>Pepper,Coffee Robusta,Cocoa,Coconut,Nutmeg,Cardamom,Clove,Jackfruit</t>
  </si>
  <si>
    <t>Saji Joseph</t>
  </si>
  <si>
    <t>Kizhakkel,Konnakkamali P.O, 685604</t>
  </si>
  <si>
    <t>Jolly Biju</t>
  </si>
  <si>
    <t>Kallidumpil,Padamukham P.O,Kallippara, 685604</t>
  </si>
  <si>
    <t>Sonish Mathew</t>
  </si>
  <si>
    <t>Punnapplackal,Konnakkamali P.O, 685604</t>
  </si>
  <si>
    <t>Chakkunkal,Padamukham P.O,Kallippara, 685604</t>
  </si>
  <si>
    <t>Pepper,Coffee Robusta,Cocoa,Cardamom</t>
  </si>
  <si>
    <t>Dileep Kumaran</t>
  </si>
  <si>
    <t>Pellaekunnathu,Padamukham P.O,Kallippara, 685604</t>
  </si>
  <si>
    <t>Sally Baby</t>
  </si>
  <si>
    <t>Peruvil,Padamukham P.O, 685604</t>
  </si>
  <si>
    <t>Pepper,Coffee Robusta,Cocoa</t>
  </si>
  <si>
    <t>Baby Cherian</t>
  </si>
  <si>
    <t>Padamukham P.O,Vathikkudy, 685604</t>
  </si>
  <si>
    <t>Pepper,Coffee Robusta,Cocoa,Coconut,Nutmeg,Cardamom,Clove,Banana</t>
  </si>
  <si>
    <t>Baiju Jacob</t>
  </si>
  <si>
    <t>Vallikkattu,Padamukham P.O,Kallippara , 685604</t>
  </si>
  <si>
    <t>Pepper, Coffee Robusta, Coconut, Nutmeg, Clove, Vanilla</t>
  </si>
  <si>
    <t>Alex J</t>
  </si>
  <si>
    <t>J</t>
  </si>
  <si>
    <t>Kaanichaayi,Konnakkamali P.O,Josepuram, 685604</t>
  </si>
  <si>
    <t>Leelamma Jose</t>
  </si>
  <si>
    <t>Cherthalackal,Konnakkamali P.O,Josepuram, 685604</t>
  </si>
  <si>
    <t>Pepper,,Nutmeg,Cardamom,Clove</t>
  </si>
  <si>
    <t>Joseph Varghese</t>
  </si>
  <si>
    <t>Naripparayil,Konnakkamali P.O,Josepuram, 685604</t>
  </si>
  <si>
    <t>Pepper, Coffee Robusta, Cocoa, Coconut, Ginger, Turmeric</t>
  </si>
  <si>
    <t>Devassia Joseph</t>
  </si>
  <si>
    <t>Puthupparampil,Konnakkamali P.O,Jose Puram, 685604</t>
  </si>
  <si>
    <t>Sumesh Gopi</t>
  </si>
  <si>
    <t>Mundakankuzhiyil,Padamukham P.O,Vathikkudy, 685604</t>
  </si>
  <si>
    <t>Basil Paulose</t>
  </si>
  <si>
    <t>Chathanadu,Padamukham P.O,Vathikkudy, 685604</t>
  </si>
  <si>
    <t>George Varkey</t>
  </si>
  <si>
    <t>Chaalil,Padamukham P.O,Vathikkudy, 685604</t>
  </si>
  <si>
    <t>Pepper,Coffee Robusta,,Nutmeg,Cardamom</t>
  </si>
  <si>
    <t>Kochuparambil, Padamugham P.O, Vathikkudy, 685604</t>
  </si>
  <si>
    <t xml:space="preserve">Santhosh </t>
  </si>
  <si>
    <t>Parameshwaran</t>
  </si>
  <si>
    <t>Puthenpurackal,Padamugham P.O,Vathikkudy, 685604</t>
  </si>
  <si>
    <t>Jaison Chacko</t>
  </si>
  <si>
    <t>Nakkolikkarayil,Padamukham P.O,Kallippara, 685604</t>
  </si>
  <si>
    <t>Pepper,Coffee Robusta,,Nutmeg</t>
  </si>
  <si>
    <t>Lovely Mathew</t>
  </si>
  <si>
    <t>Nedumattathil,Konnakkamali P.O, 685604</t>
  </si>
  <si>
    <t>Pradeep Sahadevan</t>
  </si>
  <si>
    <t>Pollaekkunnel,Kallippara P.O,Padamukham, 685604</t>
  </si>
  <si>
    <t>Pepper, Coffee Robusta, Cocoa, Coconut, Nutmeg, Ginger, Cardamom</t>
  </si>
  <si>
    <t>Shelli Soman</t>
  </si>
  <si>
    <t>Moolampuzhayil, Padamugham P.O., 685604</t>
  </si>
  <si>
    <t>Pepper, Coffee Robusta, Cocoa, Coconut, Cardamom, Clove, Banana</t>
  </si>
  <si>
    <t>K A</t>
  </si>
  <si>
    <t>Kadavil,Padamugham P.O., Vathikudy, 685604</t>
  </si>
  <si>
    <t>Parasheril,Padamugham P.O., Vathikudy, 685604</t>
  </si>
  <si>
    <t>Pepper,Cocoa,Nutmeg,Cardamom</t>
  </si>
  <si>
    <t>Mathew Joseph</t>
  </si>
  <si>
    <t>Rincy Binoy</t>
  </si>
  <si>
    <t>Chembarappalliyil, Konnakkamali P.O., Konnakkamali, 685604</t>
  </si>
  <si>
    <t>Madappillil, Murikkasseri P.O., 685604</t>
  </si>
  <si>
    <t>Siby Joseph</t>
  </si>
  <si>
    <t>Akkakkattu, Upputhodu P.O., Chiralankanam, 685604</t>
  </si>
  <si>
    <t>Pepper,Cocoa,Coconut,Nutmeg</t>
  </si>
  <si>
    <t>Gopi M.N.</t>
  </si>
  <si>
    <t>M.N.</t>
  </si>
  <si>
    <t>Varikkanickal, Upputhodu P.O., Chiralankananm, 685604</t>
  </si>
  <si>
    <t>Mathew K.P.</t>
  </si>
  <si>
    <t>K.P.</t>
  </si>
  <si>
    <t>Kaippillil, Upputhodu P.O., Charalankanam, 685604</t>
  </si>
  <si>
    <t>Parayankuzhiyil, Upputhodu P.O., Pathinaramkandam, 685604</t>
  </si>
  <si>
    <t>Pepper, Coffee Robusta, Cocoa, Coconut, Nutmeg, Clove</t>
  </si>
  <si>
    <t>Binoy Michael</t>
  </si>
  <si>
    <t>Srattel,Upputhodu P.O,Pathinaramkandam, 685604</t>
  </si>
  <si>
    <t>Pepper,Coffee Robusta,Cocoa,Coconut,Nutmeg,Jackfruit</t>
  </si>
  <si>
    <t>Muthuplackal, Upputhodu P.O., Charalankanam, 685604</t>
  </si>
  <si>
    <t>Sony Joseph</t>
  </si>
  <si>
    <t>Pepper,Cocoa,Coconut,Cardamom</t>
  </si>
  <si>
    <t>Benny Thomas</t>
  </si>
  <si>
    <t>Chilambikunnel,Upputhodu P.O., Charalankanam, 685604</t>
  </si>
  <si>
    <t>Biju Kurian</t>
  </si>
  <si>
    <t>Madappillil, Upputhodu P.O., Charalankanam, 685604</t>
  </si>
  <si>
    <t>Pepper,Coffee Robusta,Cocoa,Coconut,Nutmeg,Clove,Jackfruit</t>
  </si>
  <si>
    <t>Sajimon V.C.</t>
  </si>
  <si>
    <t>V.C.</t>
  </si>
  <si>
    <t>Vadakkemulanjanal,Upputhodu P.O., Charalankanam, 685604</t>
  </si>
  <si>
    <t>Augusthy Devassia</t>
  </si>
  <si>
    <t>Kandathinkarayil, Upputhodu P.O., Charalankanam, 685604</t>
  </si>
  <si>
    <t>Pepper,Cocoa,Coconut,Nutmeg,Jackfruit</t>
  </si>
  <si>
    <t>Biju Abraham</t>
  </si>
  <si>
    <t>Ilavumkunnel, Padamugham P.O., Vathikkudy, 685604</t>
  </si>
  <si>
    <t>Pepper,Coffee Robusta,Cocoa,Coconut,Nutmeg,Cardamom,Birds eye chilly</t>
  </si>
  <si>
    <t>Total</t>
  </si>
  <si>
    <t>Name of Grower Group : Malabar Agricultural Society
Scope Number : ORG/SC/1107/001719
ICS Office Address : Panchayat-PP12/954 , Taluka-, Panamaram, Panamaram,
Mananthavady, Wayanad, Kerala-670721
Name of the Certification Body : Andhra Pradesh State Organic Products Certification Authority (APSOPCA)</t>
  </si>
  <si>
    <t>Joseph T P</t>
  </si>
  <si>
    <t>Thonikuzhi h, Ellumannam po, Mananthavady, Same,, Wayanad, Wayanad, Kerala-670645</t>
  </si>
  <si>
    <t>Pepper, Coconut, Coffee Robusta, Cashew</t>
  </si>
  <si>
    <t>Jomet Mathew</t>
  </si>
  <si>
    <t>Thooppumkara, Anjukunnu P.O, Panamaram , Wayanad, Kerala-670721</t>
  </si>
  <si>
    <t xml:space="preserve"> Coffee Robusta</t>
  </si>
  <si>
    <t>Vandana Vinodjayan</t>
  </si>
  <si>
    <t>Vinod jayan</t>
  </si>
  <si>
    <t>Vandana estate Kayakkunnu po Pamamaram , Vandana estate, Wayanad, Wayanad, Kerala-670721</t>
  </si>
  <si>
    <t>Pepper, Coconut, Coffee Robusta</t>
  </si>
  <si>
    <t xml:space="preserve">Vinod Jayan </t>
  </si>
  <si>
    <t>Blakrishnan</t>
  </si>
  <si>
    <t>Vandana estate, Kayakkunnu. Po, Panamaram, Vandana, Wayanad, Wayanad, Kerala-670721</t>
  </si>
  <si>
    <t>Pepper, Coconut, Coffee Robusta ,</t>
  </si>
  <si>
    <t>Kamalakshiyamma Balakrishnan</t>
  </si>
  <si>
    <t>Manalvayal, Kayakkunnu p o, Panamaram, Manalvayal,Panamaram, Manalvayal, , Wayanad, Kerala-67072</t>
  </si>
  <si>
    <t>Pepper, Coconut,Coffee Robusta, Turmeric</t>
  </si>
  <si>
    <t>Augustine V A</t>
  </si>
  <si>
    <t>Vathalloor,Porur-wayanad PO thalappuzha , Wayanad, Kerala-670721</t>
  </si>
  <si>
    <t>Pepper, Coconut,Coffee Robusta,Turmeric, Cashew, Banana</t>
  </si>
  <si>
    <t>Jessy Shaji (Ayippe)</t>
  </si>
  <si>
    <t xml:space="preserve">Shaji </t>
  </si>
  <si>
    <t>Pinakkattuparambil (h)Ellumannam P O., Mananthavadi, Same, Wayanad, Wayanad, Kerala-670645</t>
  </si>
  <si>
    <t>Pepper, Coconut, Coffee Robusta, Banana</t>
  </si>
  <si>
    <t xml:space="preserve">Ashok Kumar C K </t>
  </si>
  <si>
    <t>Balakrishnan nair</t>
  </si>
  <si>
    <t>Adichiladiyil, Meenagadi Po, Adichiladiyil, Wayanad, Wayanad, Kerala-673591</t>
  </si>
  <si>
    <t>Purakadi</t>
  </si>
  <si>
    <t>Pepper, Coffee Robusta,</t>
  </si>
  <si>
    <t>Kuruvilla</t>
  </si>
  <si>
    <t>Tharappel, Rose Gardens, Meppady P.O., Wayanad-673577</t>
  </si>
  <si>
    <t>Muppainad</t>
  </si>
  <si>
    <t>Pepper, Coffee Robusta, Clove, Turmeric, Mangostien, Philosan, Lichi</t>
  </si>
  <si>
    <t>Kuruvilla Joseph</t>
  </si>
  <si>
    <t>Tharappel, Rose Garden Estate, Meppady-673577</t>
  </si>
  <si>
    <t xml:space="preserve">Vanilla, Pepper, Coconut, Nutmeg, Nutmeg Mace, Coffee Robusta, Clove,Turmeric, Cardamom, Pineapple,Cashew. Mangostien, Rambutan,Philosan, Lichi,Avocado Fruit </t>
  </si>
  <si>
    <t>Joseph Parayil</t>
  </si>
  <si>
    <t>Emmanual joseph</t>
  </si>
  <si>
    <t>Parayil Anayadikkappu. Kanthanpara. Rippen. PO, Meppadi, Same, Wayanad, Wayanad, Kerala-673577</t>
  </si>
  <si>
    <t>MOOPAINAD</t>
  </si>
  <si>
    <t>Coffee Robusta , Cardamom</t>
  </si>
  <si>
    <t>Emmanual Joseph</t>
  </si>
  <si>
    <t>Joseph pv</t>
  </si>
  <si>
    <t xml:space="preserve">Pepper, Coconut, Coffee Robusta </t>
  </si>
  <si>
    <t>Parayil(H), Anayadikkappu , kanthanpara, Rippen P.O, Meppadi, Wayanad, Kerala-673577</t>
  </si>
  <si>
    <t>Omana Balakrishnan</t>
  </si>
  <si>
    <t>Padikapalliyil, chellamkodu P.O,Vaduvanchal , Wayanad, Kerala-673577</t>
  </si>
  <si>
    <t>moopainad</t>
  </si>
  <si>
    <t>Pepper, Coffee Robusta</t>
  </si>
  <si>
    <t>Vijayan C.K</t>
  </si>
  <si>
    <t>C V Krishna Menon</t>
  </si>
  <si>
    <t>Krishnachembil (H), Moopainadu , , Wayanad, Kerala-673577</t>
  </si>
  <si>
    <t>Moopainad</t>
  </si>
  <si>
    <t>Coffee Robusta</t>
  </si>
  <si>
    <t>Gokul Ashok</t>
  </si>
  <si>
    <t xml:space="preserve"> Ashok</t>
  </si>
  <si>
    <t>Adichiladiyil, Meenagadi p o, Adichiladiyil, Wayanad, Wayanad, Kerala-673591</t>
  </si>
  <si>
    <t>Preethy Ashok kumar</t>
  </si>
  <si>
    <t>Adichiladi , Meenangadi P.o, Wayanad, Kerala-673591</t>
  </si>
  <si>
    <t>Vani Ashok kumar</t>
  </si>
  <si>
    <t>Ashok kumar</t>
  </si>
  <si>
    <t>Adichiladiyil H, Meenagadi po, Adichiladiyil, Wayanad, Wayanad, Kerala-673591</t>
  </si>
  <si>
    <t>Veena Devadas</t>
  </si>
  <si>
    <t>Dharaneendran</t>
  </si>
  <si>
    <t>Muralivihar ,Kayakunnu p o,Nelliyampam, Muralivihar, Wayanad, Wayanad, Kerala-670721</t>
  </si>
  <si>
    <t>Muttil</t>
  </si>
  <si>
    <t>Deepa K</t>
  </si>
  <si>
    <t>Tharappel,Rose garden Estate, Meppadi P.O , Wayanad, Kerala-673577</t>
  </si>
  <si>
    <t>Pepper,Nutmeg, Nutmeg Mace, Coffee Robusta, Mangostien,Avocado Fruit</t>
  </si>
  <si>
    <t>Divya K</t>
  </si>
  <si>
    <t>Tharappel,Rose garden Estate, Meppadi P.O , , Wayanad, Kerala-673577</t>
  </si>
  <si>
    <t xml:space="preserve">Diya K </t>
  </si>
  <si>
    <t>Ani Kuruvilla</t>
  </si>
  <si>
    <t xml:space="preserve"> Kuruvilla</t>
  </si>
  <si>
    <t>"Tharappel Kanjirapally" , Wayanad, Kerala-673577</t>
  </si>
  <si>
    <t>Pepper, Coconut, Nutmeg, Nutmeg Mace, Coffee Robusta,Turmeric, Mangostien, Avocado Fruit</t>
  </si>
  <si>
    <t>Joseph K Tharappel</t>
  </si>
  <si>
    <t>Tharappel Kanjirapally" , Wayanad, Kerala-673577</t>
  </si>
  <si>
    <t>Pepper, Coconut, Nutmeg, Nutmeg Mace, Coffee Robusta, Turmeric, Mangostien, Lime fresh, Avocado Fruit</t>
  </si>
  <si>
    <t>Shanty V K</t>
  </si>
  <si>
    <t>T V Biju</t>
  </si>
  <si>
    <t>Thannikkapara, Chembanode P O, Kozhikode-673528</t>
  </si>
  <si>
    <t>Chembanode</t>
  </si>
  <si>
    <t>Pepper, Cocoa, Coconut, Nutmeg, Nutmeg Mace, Coffee Robusta, Jackfruit, Mango, Cloves, Cinnamon, Ginger, Turmeric, Chilli</t>
  </si>
  <si>
    <t>John Mathew</t>
  </si>
  <si>
    <t>Veliyamkulam, Kallanodu P.O., Calicut-673615</t>
  </si>
  <si>
    <t>Koorachundu</t>
  </si>
  <si>
    <t>Cocoa, Coconut, Nutmeg, Nutmeg Mace,Mango, Pineapple, Curry Leaves, Chilli</t>
  </si>
  <si>
    <t xml:space="preserve">Xavier </t>
  </si>
  <si>
    <t>Rafel</t>
  </si>
  <si>
    <t>Vazhappilli, Kallanodu P.O., Calicut 673615</t>
  </si>
  <si>
    <t>Pepper, Cocoa, Coconut, Nutmeg, Nutmeg Mace,Jackfruit, Mango,Ginger, Turmeric, All Spice, Rambutan,  Passion Fruit</t>
  </si>
  <si>
    <t>Seabstian V M</t>
  </si>
  <si>
    <t>Veliyamkulathu, Kallanode P.O, Calicut -673615</t>
  </si>
  <si>
    <t>Pepper, Cocoa, Coconut, Nutmeg, Nutmeg Mace,Jackfruit, Mango,Ginger, Cashew, Mangostien,Curry Leaves, Chilli, Rambutan</t>
  </si>
  <si>
    <t>Thadathil House, Kallanodu P.O-673615</t>
  </si>
  <si>
    <t xml:space="preserve">Pepper, Cocoa, Coconut, Nutmeg, Nutmeg Mace, Coffee Robusta, Mango,Cinnamon, Ginger, Turmeric, All Spice, Guava ,Papaya,Curry Leaves, Chilli, Banana,Rambutan, </t>
  </si>
  <si>
    <t>Santhosh K Antony</t>
  </si>
  <si>
    <t>Kanjirakattu Thodiyil, Chembanode P O, Kozhikode-673528</t>
  </si>
  <si>
    <t>Chembanodu</t>
  </si>
  <si>
    <t>Pepper, Cocoa, Coconut, Nutmeg, Nutmeg Mace,Jackfruit, Mango, Cloves,  Ginger, Turmeric,All Spice</t>
  </si>
  <si>
    <t>Joseph  K.M.</t>
  </si>
  <si>
    <t>Kozhimala House,  Kallanodu P.O, Kakkayam, Kozhikkode-673615</t>
  </si>
  <si>
    <t>Pepper, Cocoa, Coconut, Nutmeg, Nutmeg Mace, Coffee Robusta,Cinnamon, Ginger, Turmeric, Garcinia , Mangostien, Lime fresh, All Spice</t>
  </si>
  <si>
    <t>Thannikkal, Kallanode, Calicut-673615</t>
  </si>
  <si>
    <t>Pepper, Cocoa, Coconut,Coffee Robusta, Jackfruit, Mango, Cloves</t>
  </si>
  <si>
    <t>George Kurupakkal,</t>
  </si>
  <si>
    <t>Xaviour</t>
  </si>
  <si>
    <t>Kallanodu PO, Calicut.-673615</t>
  </si>
  <si>
    <t>Cocoa, Coconut,Jackfruit, Mango, Mangostien, Banana</t>
  </si>
  <si>
    <t>Vijayamohanan P P</t>
  </si>
  <si>
    <t>Krishnapanickar</t>
  </si>
  <si>
    <t>Pullolil , Chakkittappara, Peruvannamoozhi PO, Calicut-673526</t>
  </si>
  <si>
    <t>Chakkittapara</t>
  </si>
  <si>
    <t>Cocoa, Coconut, Mango,Ginger,Turmeric, Pineapple,Papaya</t>
  </si>
  <si>
    <t>Gijis Augustine</t>
  </si>
  <si>
    <t>Augustine,</t>
  </si>
  <si>
    <t>Kothampananil, Kallanodu PO, Calicut.-673615</t>
  </si>
  <si>
    <t>Cocoa, Coconut, Nutmeg, Nutmeg Mace,Turmeric, Banana</t>
  </si>
  <si>
    <t>Mathew P T</t>
  </si>
  <si>
    <t>Chaikayil, Peruvannamuzhy P.O., Calicut-673526</t>
  </si>
  <si>
    <t>Pepper, Cocoa, Coconut, Nutmeg, Nutmeg Mace, Coffee Robusta,Cinnamon, Ginger, Turmeric,Banana,Drumstick, Drumstick Leaves,Passion Fruit</t>
  </si>
  <si>
    <t>Karimattathil (H), Chempanoda P.O,  Peruvannamuzhy-673528</t>
  </si>
  <si>
    <t>Chempanoda</t>
  </si>
  <si>
    <t xml:space="preserve">Pepper, Cocoa, Coconut, Jackfruit, Mango,Garcinia </t>
  </si>
  <si>
    <t>Zachariah C.A.</t>
  </si>
  <si>
    <t>Cheriyampurathu(H), Chempanoda P.O, Peruvannamuzhy-673528</t>
  </si>
  <si>
    <t>Cocoa, Coconut, Nutmeg, Nutmeg Mace, Coffee Robusta,Jackfruit, Mango,  Ginger, Turmeric,</t>
  </si>
  <si>
    <t>John kk</t>
  </si>
  <si>
    <t>Kunnathu (H), Poozhithodu P.O.,  Peruvannamuzhy-673528</t>
  </si>
  <si>
    <t>Pepper, Cocoa, Coconut, Nutmeg, Nutmeg Mace, Ginger</t>
  </si>
  <si>
    <t>Augustine K.C.</t>
  </si>
  <si>
    <t>Kizhakkarakkattu(H), Chempanoda P.O, Peruvannamuzhy-673528</t>
  </si>
  <si>
    <t>Pepper, Coconut,Ginger, Turmeric,</t>
  </si>
  <si>
    <t>Kaipamplakkal(H),   Poozhithodu P.O, Peruvannamuzhy-673528</t>
  </si>
  <si>
    <t>Coconut</t>
  </si>
  <si>
    <t>Therakam Nilkkunnathil(H), Chempanoda P.O, Peruvannamuzhy-673528</t>
  </si>
  <si>
    <t>Cocoa, Coconut, Nutmeg, Nutmeg Mace,Turmeric,Curry Leaves,Banana</t>
  </si>
  <si>
    <t>Neendumkunnel(H), Poozhithodu.P.O, Peruvannamuzhy-673528</t>
  </si>
  <si>
    <t>Pepper, Cocoa, Coconut, Nutmeg, Nutmeg Mace, Coffee Robusta, Jackfruit, Mango, Cloves, Mangostien,Curry Leaves</t>
  </si>
  <si>
    <t>Thomas M.T</t>
  </si>
  <si>
    <t>Moozhayil(H), Chempanoda P.O, Peruvannamuzhy-673528</t>
  </si>
  <si>
    <t>Cocoa, Coconut, Nutmeg, Nutmeg Mace,Ginger</t>
  </si>
  <si>
    <t>Boban</t>
  </si>
  <si>
    <t>Vettikkal(H),  Poozhithodu.P.O., Peruvannamuzhy-673528</t>
  </si>
  <si>
    <t>Pepper, Cocoa, Coconut,Ginger</t>
  </si>
  <si>
    <t>Malyattoor (H), Chempanoda P.O, Peruvannamuzhy-673528</t>
  </si>
  <si>
    <t>Pepper, Cocoa, Coconut,Ginger, Turmeric,Curry Leaves,Banana</t>
  </si>
  <si>
    <t>Thomas K.T.</t>
  </si>
  <si>
    <t>Keeramchira (H), Chempanoda P.O, Peruvannamuzhy-673528</t>
  </si>
  <si>
    <t>Pepper, Cocoa, Coconut, Nutmeg, Nutmeg Mace,Cloves,Cinnamon,Turmeric, Lime fresh,Banana</t>
  </si>
  <si>
    <t>Chacko M M</t>
  </si>
  <si>
    <t>Maliyekkal (H), Chempanoda P.O, Peruvannamuzhy-673528</t>
  </si>
  <si>
    <t>Pepper, Cocoa, Coconut,Turmeric</t>
  </si>
  <si>
    <t>Pepper, Cocoa, Coconut</t>
  </si>
  <si>
    <t>Edappadiyil(H), Chempanoda P.O, Peruvannamuzhy-673528</t>
  </si>
  <si>
    <t>Kavilpurayidathil(H), Chempanoda P.O, Peruvannamuzhy-673528</t>
  </si>
  <si>
    <t>Cocoa, Coconut, Nutmeg, Nutmeg Mace,</t>
  </si>
  <si>
    <t>Thomas E.D.</t>
  </si>
  <si>
    <t>Edappadiyil (H),   Poozhithodu P.O, Peruvannamuzhy-673528</t>
  </si>
  <si>
    <t>Devassia O.J</t>
  </si>
  <si>
    <t>Orakundil(H), Chempanoda P.O, Peruvannamuzhy-673528</t>
  </si>
  <si>
    <t>Geo Antony</t>
  </si>
  <si>
    <t>Kanjirakkattuthodiyil(H), Chempanoda P.O, Peruvannamuzhy-673528</t>
  </si>
  <si>
    <t>Pepper, Coconut, Cinnamon,Ginger, Turmeric</t>
  </si>
  <si>
    <t>Jisha</t>
  </si>
  <si>
    <t>Vettikkal(H), Poozhithodu.P.O., Peruvannamuzhy-673528</t>
  </si>
  <si>
    <t>Pepper, Cocoa, Coconut, Nutmeg, Nutmeg Mace,</t>
  </si>
  <si>
    <t>Jobby</t>
  </si>
  <si>
    <t>Elanthoor(H), Chempanoda P.O, Peruvannamuzhy-673528</t>
  </si>
  <si>
    <t>Pepper, Coconut, Coffee Robusta,Ginger, Turmeric</t>
  </si>
  <si>
    <t>John K.K</t>
  </si>
  <si>
    <t>Kunnathu (H), Poozhithodu P.O., Peruvannamuzhy-673528</t>
  </si>
  <si>
    <t>Pepper, Cocoa, Coconut, Nutmeg, Nutmeg Mace,Ginger, Turmeric</t>
  </si>
  <si>
    <t>John V.Luka</t>
  </si>
  <si>
    <t>Vettikkalayil (H), Chempanoda P.O, Peruvannamuzhy-673528</t>
  </si>
  <si>
    <t>Cocoa, Coconut,Jackfruit, Mango,Ginger, Turmeric</t>
  </si>
  <si>
    <t>Scariah</t>
  </si>
  <si>
    <t>Kottarathil(H), Chempanoda P.O, Peruvannamuzhy-673528</t>
  </si>
  <si>
    <t>Coconut, Nutmeg, Nutmeg Mace,Jackfruit, Mango,Banana</t>
  </si>
  <si>
    <t>John V.V</t>
  </si>
  <si>
    <t>Venakkuzhy (H), Chempanoda P.O, Peruvannamuzhy-673528</t>
  </si>
  <si>
    <t>Pepper, Coconut, Nutmeg, Nutmeg Mace,Jackfruit, Mango,Ginger, Turmeric</t>
  </si>
  <si>
    <t>Vadakkemuriyil(H), Chempanoda P.O, Peruvannamuzhy-673528</t>
  </si>
  <si>
    <t xml:space="preserve"> Cocoa, Coconut, Nutmeg, Nutmeg Mace, Coffee Robusta,Cinnamon</t>
  </si>
  <si>
    <t>Thannikapara, Chempanoda P.O, Peruvannamuzhy-673528</t>
  </si>
  <si>
    <t>Pepper, Cocoa, Coconut, Nutmeg, Nutmeg Mace, Coffee Robusta,Cloves,Cinnamon,Ginger</t>
  </si>
  <si>
    <t>Skaria</t>
  </si>
  <si>
    <t>Kaipamplakkal(H), Poozhithodu p.O, Peruvannamuzhy-673528</t>
  </si>
  <si>
    <t xml:space="preserve"> Cocoa, Coconut,Cloves</t>
  </si>
  <si>
    <t>ThumbasseriH), Poozhithodu P.O, Pervannamuzhy-673528</t>
  </si>
  <si>
    <t>Cocoa, Coconut, Nutmeg, Nutmeg Mace,Ginger, Turmeric</t>
  </si>
  <si>
    <t>Shajan</t>
  </si>
  <si>
    <t>Eettathottam(H), Poozhithodu P.O, Pervannamuzhy-673528</t>
  </si>
  <si>
    <t>Pepper, Cocoa, Coconut, Nutmeg, Nutmeg Mace,Drumstick, Drumstick Leaves</t>
  </si>
  <si>
    <t>Sathyan V.T.</t>
  </si>
  <si>
    <t>Vadakkekkuttu(H), Chempanoda P.O, Peruvannamuzhy-673528</t>
  </si>
  <si>
    <t>Coconut, Ginger, Turmeric</t>
  </si>
  <si>
    <t>Kuttappan P.K</t>
  </si>
  <si>
    <t>Poovathummyali(H),  Poozhithodu P.O., Peruvannamuzhy-673528</t>
  </si>
  <si>
    <t>Pepper, Cocoa, Coffee Robusta</t>
  </si>
  <si>
    <t>Mary Jacob</t>
  </si>
  <si>
    <t>Raju Augustine</t>
  </si>
  <si>
    <t>Nellarikayil(H), Chempanoda P.O, Peruvannamuzhy-673528</t>
  </si>
  <si>
    <t xml:space="preserve"> Cocoa, Coconut, Nutmeg, Nutmeg Mace, </t>
  </si>
  <si>
    <t>Reena John</t>
  </si>
  <si>
    <t>Kanjirakkattuthottiyil(H), Chempanoda P.O, Peruvannamuzhy-673528</t>
  </si>
  <si>
    <t>Pepper, Cocoa, Coconut,Jackfruit, Mango,Ginger, Turmeric,Banana</t>
  </si>
  <si>
    <t>Chennakkuzhiyil (H), Chempanoda P.O, Peruvannamuzhy-673528</t>
  </si>
  <si>
    <t>Phiilip</t>
  </si>
  <si>
    <t>Mangalasseri(H), Chempanoda P.O,. Peruvannamuzhy-673528</t>
  </si>
  <si>
    <t>Coconut, Nutmeg, Nutmeg Mace,Ginger</t>
  </si>
  <si>
    <t>Thomas Mathew</t>
  </si>
  <si>
    <t xml:space="preserve">Kaithakulathu House, Meemootil  P O, Kodangery -673580. </t>
  </si>
  <si>
    <t>Nellipoil</t>
  </si>
  <si>
    <r>
      <t>Pepper, Cocoa, Coconut, Nutmeg, Nutmeg Mace, Coffee Robusta,Jackfruit, Mango, Cinnamon</t>
    </r>
    <r>
      <rPr>
        <b/>
        <sz val="12"/>
        <color theme="1"/>
        <rFont val="Times New Roman"/>
        <family val="1"/>
      </rPr>
      <t>,</t>
    </r>
    <r>
      <rPr>
        <sz val="12"/>
        <color theme="1"/>
        <rFont val="Times New Roman"/>
        <family val="1"/>
      </rPr>
      <t>Ginger, Turmeric,Mangostien,Curry Leaves, Chilli, Rambutan</t>
    </r>
  </si>
  <si>
    <t>Manoj Sebastain</t>
  </si>
  <si>
    <t>Vazheparambil House, Muthappanpuzha  P.O., Calicut-673603</t>
  </si>
  <si>
    <t>Thiruvampady</t>
  </si>
  <si>
    <t>Pepper, Cocoa, Coconut, Nutmeg, Nutmeg Mace, Coffee Robusta,Jackfruit, Mango, Cloves,Cinnamon,Ginger,Turmeric,Pineapple,Guava,Papaya,Chilli</t>
  </si>
  <si>
    <t>Emmanual M.J.</t>
  </si>
  <si>
    <t>Muthakkatuparambil, Koodaranji P O, Kazhikode- 673604</t>
  </si>
  <si>
    <t>Pepper, Cocoa, Coconut, Nutmeg, Nutmeg Mace, Coffee Robusta,Jackfruit, Mango, Ginger,Turmeric,Pineapple, Cashew,Curry Leaves, Chilli,Banana</t>
  </si>
  <si>
    <t>William E G</t>
  </si>
  <si>
    <t>Ambattu, Kodenchery, Calicut-673580</t>
  </si>
  <si>
    <t>Kodancherry</t>
  </si>
  <si>
    <t>Vanilla, Pepper,Cocoa, Coconut, Nutmeg, Nutmeg Mace, Coffee Robusta, Cloves,Cinnamon,Ginger,Turmeric,Pineapple</t>
  </si>
  <si>
    <t xml:space="preserve">Choorathottiyil, Muthappanpuzha P.O., Calicut-673603. </t>
  </si>
  <si>
    <t>Cocoa, Coconut, Nutmeg, Nutmeg Mace,Jackfruit, Mango,Ginger,Turmeric,Garcinia ,Cashew,Curry Leaves, Banana</t>
  </si>
  <si>
    <t>Thomas K M</t>
  </si>
  <si>
    <t>Kalathoor  House, Muthappan Puzha P.O., Thiruvampadi-673603</t>
  </si>
  <si>
    <t>Vanilla, Pepper,Cocoa, Coconut, Nutmeg, Nutmeg Mace, Coffee Robusta,Cinnamon,Ginger,Cardamom,Mangostien,Drumstick, Drumstick Leaves,Passion Fruit</t>
  </si>
  <si>
    <t>Chacko P M</t>
  </si>
  <si>
    <t>Pendanathu, Anakkam poykayil, Thiruvampadi P.O.-673603</t>
  </si>
  <si>
    <t>Vanilla, Pepper,Cocoa, Coconut, Nutmeg, Nutmeg Mace,Cinnamon,Pineapple, Cashew,Chilli,Banana</t>
  </si>
  <si>
    <t>Prince Mathew</t>
  </si>
  <si>
    <t>Kaduthanath, Anakkam Poyil PO, Calicut-673603</t>
  </si>
  <si>
    <t xml:space="preserve">Pepper,Cocoa, Coconut, Nutmeg, Nutmeg Mace,Cloves,Cardamom,Lime fresh </t>
  </si>
  <si>
    <t>Vattappara, Anakkampoykayil P.O.-673603</t>
  </si>
  <si>
    <t>Pepper, Cocoa, Coconut, Nutmeg, Nutmeg Mace, Coffee Robusta,Jackfruit,Cloves,Chilli</t>
  </si>
  <si>
    <t xml:space="preserve">Shaji N C </t>
  </si>
  <si>
    <t>K K Mathew</t>
  </si>
  <si>
    <t xml:space="preserve">Thenkeyil, Meemutty P.O., Calicut-673580. </t>
  </si>
  <si>
    <t>Nellipoyil</t>
  </si>
  <si>
    <t>Cocoa, Coconut,Jackfruit, Ginger,Turmeric,Papaya</t>
  </si>
  <si>
    <t>Chacko M P</t>
  </si>
  <si>
    <t>M M Paulose</t>
  </si>
  <si>
    <t>Muttathu House, Santhi Nagar P.O, Kodanchery P.O-673580</t>
  </si>
  <si>
    <t>kodancherry</t>
  </si>
  <si>
    <t>Pepper, Cocoa, Coconut, Nutmeg, Nutmeg Mace, Coffee Robusta,Jackfruit,Mango,Ginger, Turmeric,Garcinia,Papaya,Chilli,Banana</t>
  </si>
  <si>
    <t>Thomas K A</t>
  </si>
  <si>
    <t>Karikandathil, Anakkampoykayil P.o., Calicut-673603</t>
  </si>
  <si>
    <t>Pepper, Cocoa, Coconut, Nutmeg, Nutmeg Mace,Jackfruit, Mango, Cinnamon,Ginger, Turmeric,Cashew,Lime fresh ,Guava,Papaya,Curry Leaves,</t>
  </si>
  <si>
    <t>Josekutty K M</t>
  </si>
  <si>
    <t xml:space="preserve">Kaithakulathu, Meemutty P.O., Kodenchery,Calicut-673580. </t>
  </si>
  <si>
    <t>Pepper, Cocoa, Coconut, Nutmeg, Nutmeg Mace, Coffee Robusta,Turmeric,Garcinia,Papaya,Curry Leaves</t>
  </si>
  <si>
    <t>Augustine K S</t>
  </si>
  <si>
    <t>Kapyar Malayil, Cannoth P.O, Calicut-673580</t>
  </si>
  <si>
    <t>Pepper, Cocoa, Coconut, Nutmeg, Nutmeg Mace, Coffee Robusta,Jackfruit,Mango,Cinnamon,Ginger,Turmeric,Pineapple, Cashew,Lime fresh,Curry Leaves,Chilli</t>
  </si>
  <si>
    <t>Thoms P P</t>
  </si>
  <si>
    <t>Perumpillil, Anakkampoykayil, Calicut-673603</t>
  </si>
  <si>
    <t>Cocoa, Coconut, Nutmeg, Nutmeg Mace,Curry Leaves,Chilli</t>
  </si>
  <si>
    <t>Tomy P A</t>
  </si>
  <si>
    <t>Padinjarekkara, Muthappanpuzha P.O., Calicut-673603</t>
  </si>
  <si>
    <t>Cocoa, Coconut, Nutmeg, Nutmeg Mace, Coffee Robusta,Jackfruit,Mango,Cinnamon,Garcinia, Cashew,Lime fresh,Chilli</t>
  </si>
  <si>
    <t>Thoyilil, Muthappanpuzha P.O., Thiruvampady , Calicut -673603</t>
  </si>
  <si>
    <t>Pepper, Cocoa, Coconut, Nutmeg, Nutmeg Mace, Coffee Robusta,Ginger, Turmeric,Garcinia,Cashew,All Spice,Curry Leaves</t>
  </si>
  <si>
    <t>Vazheparambil, Anakkampoykayil, Calicut-673603</t>
  </si>
  <si>
    <t>Pepper, Cocoa, Coconut, Nutmeg, Nutmeg Mace, Coffee Robusta,Cloves,Ginger, Turmeric,Cardamom,All Spice,</t>
  </si>
  <si>
    <t>Pekkakkuzhiyil, Anakkampoykayil, Thiruvampady, Calicut-673603</t>
  </si>
  <si>
    <t>Cocoa, Coconut, Nutmeg, Nutmeg Mace,Mango,Cloves,Cinnamon,Ginger,Turmeric,Cashew</t>
  </si>
  <si>
    <t>George George</t>
  </si>
  <si>
    <t>Kurikkattil, Anakkampoyil, Calicut-673603</t>
  </si>
  <si>
    <t>Pepper, Cocoa, Coconut, Nutmeg, Nutmeg Mace, Jackfruit,Mango,Clove, Cardamom,Papaya,Chilli,</t>
  </si>
  <si>
    <t xml:space="preserve">Benny K S </t>
  </si>
  <si>
    <t>Kunnathu, Anakkampoykayil, Calicut-673603</t>
  </si>
  <si>
    <t>Pepper, Cocoa, Coconut, Nutmeg, Nutmeg Mace, Coffee Robusta,Mango,Cinnamon,Ginger,Turmeric,Pineapple, Lime fresh</t>
  </si>
  <si>
    <t>Dinoj Mathew</t>
  </si>
  <si>
    <t>Vattapara, Anakkampoykayil P.O., Calicut-673603</t>
  </si>
  <si>
    <t>Pepper, Cocoa, Coconut, Nutmeg, Nutmeg Mace, Coffee Robusta,Jackfruit,Ginger,Turmeric,Pineapple, Curry Leaves</t>
  </si>
  <si>
    <t>Antony T V</t>
  </si>
  <si>
    <t>Thundiyil, Punnackal P.O., Thiruvampady -673603</t>
  </si>
  <si>
    <t>Pepper, Cocoa, Coconut, Nutmeg, Nutmeg Mace, Coffee Robusta,Jackfruit,Mango,Clove,Cinnamon,Ginger,Turmeric,Garcinia,Pineapple,All Spice,Chilli,Banana</t>
  </si>
  <si>
    <t>Mani T M</t>
  </si>
  <si>
    <t>Punnakkunnel, Punnackal P.O., Thiruvampady P.O., Calicut -673603</t>
  </si>
  <si>
    <t>Pepper, Cocoa, Coconut, Nutmeg, Nutmeg Mace,Jackfruit,Mango,Ginger,Turmeric,All Spice,Guava,Curry Leaves</t>
  </si>
  <si>
    <t>Chandy T J</t>
  </si>
  <si>
    <t>Thonnippara House, Poovaran Road, Calicut-673603</t>
  </si>
  <si>
    <t>Pepper, Nutmeg, Nutmeg Mace,Coffee Robusta,Jackfruit,Mango,Clove,Ginger,Turmeric,Curry Leaves,Chilli,Drumstick, Drumstick Leaves,Passion Fruit</t>
  </si>
  <si>
    <t>Mathai Thomas</t>
  </si>
  <si>
    <t>Perumbickal House, Anakkampoykayil P.O, Calicut-673603</t>
  </si>
  <si>
    <t>Cocoa, Coconut, Nutmeg, Nutmeg Mace,Cardamom,Curry Leaves,Banana</t>
  </si>
  <si>
    <t>Varkey T J</t>
  </si>
  <si>
    <t>Thonnippara House , Poovaran Road, Calicut-673603</t>
  </si>
  <si>
    <t>Pepper, Cocoa, Coconut, Nutmeg, Nutmeg Mace, Coffee Robusta,Jackfruit,Mango,Ginger,Turmeric,Drumstick, Drumstick Leaves</t>
  </si>
  <si>
    <t>Dominic M L</t>
  </si>
  <si>
    <t>Lonappan</t>
  </si>
  <si>
    <t>Maliackal , Muthappanpuzha P.O., Calicut-673603</t>
  </si>
  <si>
    <t>Pepper, Cocoa, Coconut, Nutmeg, Nutmeg Mace, Coffee Robusta,Jackfruit,Mango,Papaya</t>
  </si>
  <si>
    <t>Thonnippara House, Poovaran Raod, Calicut-673603</t>
  </si>
  <si>
    <t>Pepper, Cocoa, Coconut, Nutmeg, Nutmeg Mace, Coffee Robusta,Mango,Cardamom,Garcinia,All Spice,Chilli,Drumstick, Drumstick Leaves</t>
  </si>
  <si>
    <t>Kochuplackal, Muthappanpuzha P.O., Calicut-673603</t>
  </si>
  <si>
    <t>Pepper, Cocoa, Coconut, Nutmeg, Nutmeg Mace, Coffee Robusta,Jackfruit,Mango,Clove,Ginger,Cardamom,Cashew,Curry Leaves,Chilli,Banana</t>
  </si>
  <si>
    <t>Jomy M Mathew</t>
  </si>
  <si>
    <t>Mannumplackal, Cannoth P.O., Calicut-673580</t>
  </si>
  <si>
    <t>Pepper, Cocoa, Coconut, Nutmeg, Nutmeg Mace, Cinnamon,Ginger,Turmeric,Cashew</t>
  </si>
  <si>
    <t>Jose V T</t>
  </si>
  <si>
    <t>V A Thomas</t>
  </si>
  <si>
    <t>Vamattathil House, Maranjatti P.O,686016</t>
  </si>
  <si>
    <t>Kumaranaloor</t>
  </si>
  <si>
    <t>Pepper, Coconut, Nutmeg, Nutmeg Mace, Coffee Robusta,Jackfruit,Mango,Ginger,Turmeric,Pineapple,Papaya,Chilli</t>
  </si>
  <si>
    <t>Mani P M</t>
  </si>
  <si>
    <t>Puthiyidathuchalil House, Koombara P.O-673604</t>
  </si>
  <si>
    <t>Pepper, Cocoa, Nutmeg, Nutmeg Mace, Coffee Robusta,Jackfruit,Mango,Clove,Cinnamon,Papaya,Curry Leaves,Chilli,Banana</t>
  </si>
  <si>
    <t>Babu Augustin</t>
  </si>
  <si>
    <t>Tharappel House, Koombara P.O, Koodaranji-673604</t>
  </si>
  <si>
    <t>Pepper, Cocoa, Coconut, Nutmeg, Nutmeg Mace, Mango,All Spice</t>
  </si>
  <si>
    <t>Devassia Devassia</t>
  </si>
  <si>
    <t>Kumblanickal House, Koodaranji P O, Thiruvambady- 673604</t>
  </si>
  <si>
    <t>Koodaranji</t>
  </si>
  <si>
    <t>Pepper, Cocoa, Coconut, Coffee Robusta,Cashew,All Spice, Banana</t>
  </si>
  <si>
    <t>Leena Mathew</t>
  </si>
  <si>
    <t>Mathew .K.V</t>
  </si>
  <si>
    <t>Kalathoor , Pulloorampara, Kozhikode-673603</t>
  </si>
  <si>
    <t>Pepper, Cocoa, Coconut, Nutmeg, Nutmeg Mace, Coffee Robusta,Jackfruit,Mango,Curry Leaves</t>
  </si>
  <si>
    <t>Thankachan M S</t>
  </si>
  <si>
    <t>M V Sebastian</t>
  </si>
  <si>
    <t>Mauthalikunnel, Koombara P.O., Koodaranji, Calicut- 673604</t>
  </si>
  <si>
    <t>Pepper, Cocoa, Coconut, Nutmeg, Nutmeg Mace, Mango,Clove,Cinnamon,Turmeric,Curry Leaves,Chilli,Banana</t>
  </si>
  <si>
    <t>Joy M J</t>
  </si>
  <si>
    <t>Mundakkal , Muthappanpuzha P.O., Calicut-673603</t>
  </si>
  <si>
    <t>Pepper, Cocoa, Coconut, Nutmeg, Nutmeg Mace, Coffee Robusta,Clove,Cinnamon,Ginger,Turmeric,Cardamom,All Spice,Curry Leaves,Chilli,Banana</t>
  </si>
  <si>
    <t>Johnson Geroge</t>
  </si>
  <si>
    <t>Puthoor , Anakkampoikayil, Calicut-673603</t>
  </si>
  <si>
    <r>
      <t>Pepper, Cocoa, Coconut, Nutmeg, Nutmeg Mace, Coffee Robusta,,Mango,Garcinia</t>
    </r>
    <r>
      <rPr>
        <b/>
        <sz val="12"/>
        <color theme="1"/>
        <rFont val="Times New Roman"/>
        <family val="1"/>
      </rPr>
      <t>,</t>
    </r>
    <r>
      <rPr>
        <sz val="12"/>
        <color theme="1"/>
        <rFont val="Times New Roman"/>
        <family val="1"/>
      </rPr>
      <t>Banana</t>
    </r>
  </si>
  <si>
    <t>Thomas Mycle</t>
  </si>
  <si>
    <t>Kuruvilla P M</t>
  </si>
  <si>
    <t>Thekkekarottu House, Koombara P.O, Maranjatti, Pin-673 604</t>
  </si>
  <si>
    <t>Pepper, Cocoa, Coconut, Nutmeg, Nutmeg Mace, Coffee Robusta,Jackfruit,Mango,</t>
  </si>
  <si>
    <t>Jose Thomas</t>
  </si>
  <si>
    <t>Thonipara, Thiruvambadi P O, Kozhikode-673603</t>
  </si>
  <si>
    <t>Pepper, Cocoa, Coconut, Nutmeg, Nutmeg Mace, Coffee Robusta,Jackfruit,Mango,Cinnamon,Garcinia,Curry Leaves,Chilli</t>
  </si>
  <si>
    <t>Grigorious</t>
  </si>
  <si>
    <t>Gregorius</t>
  </si>
  <si>
    <t>Manimalathoppil House, Koodaranji P.O- 673604</t>
  </si>
  <si>
    <t>Cocoa, Coconut, Nutmeg, Nutmeg Mace, Coffee Robusta,Jackfruit,Mango,Turmeric,Papaya,Chilli,Banana</t>
  </si>
  <si>
    <t>Thomas Ciriyak</t>
  </si>
  <si>
    <t>Thekkekarottu, Chembukadavu, Kozhikode-673580</t>
  </si>
  <si>
    <t>Pepper, Cocoa, Coconut, Nutmeg, Nutmeg Mace, Coffee Robusta,Cinnamon</t>
  </si>
  <si>
    <t>Shyjo Paul</t>
  </si>
  <si>
    <t>Perumbillil, Anakkampoikayil, Calicut-673603</t>
  </si>
  <si>
    <t>Vanilla, Pepper, Cocoa, Coconut, Nutmeg, Nutmeg Mace, Coffee Robusta,Jackfruit,Mango,Clove,Ginger,Turmeric,</t>
  </si>
  <si>
    <t>James M M</t>
  </si>
  <si>
    <t>Mavara House, Koombara P.O, Koodaranji.- 673604</t>
  </si>
  <si>
    <t>Pepper, Cocoa, Coconut,Jackfruit,Mango,Turmeric,Pineapple,Lime fresh,Curry Leaves,</t>
  </si>
  <si>
    <t>Babu Mathew</t>
  </si>
  <si>
    <t>Koorappillil House, Koombara P.O-673 604</t>
  </si>
  <si>
    <t>Vanilla, Pepper, Cocoa, Coconut, Nutmeg, Nutmeg Mace, Coffee Robusta,Jackfruit,Mango,Ginger,Turmeric</t>
  </si>
  <si>
    <t>Shaju George</t>
  </si>
  <si>
    <t>Puthoor, Anakkampoikayil, Calicut-673603</t>
  </si>
  <si>
    <t>Pepper, Cocoa, Coconut, Nutmeg, Nutmeg Mace, Coffee Robusta,Jackfruit,Mango,Cinnamon,Ginger,Turmeric,Pineapple,Curry Leaves,Chilli,Banana</t>
  </si>
  <si>
    <t>Vipin Abraham</t>
  </si>
  <si>
    <t>Azhakath, Muthappanpuzha P.O., Calicut-673603</t>
  </si>
  <si>
    <t>Pepper, Cocoa, Coconut, Nutmeg, Nutmeg Mace, Coffee Robusta,Cardamom,Garcinia,Cashew,Lime fresh,Chilli</t>
  </si>
  <si>
    <t>Mini Shaju</t>
  </si>
  <si>
    <t>Pepper, Cocoa, Coconut, Nutmeg, Nutmeg Mace, Coffee Robusta,Jackfruit,Mango,Turmeric,Pineapple,Cashew,Curry Leaves,Chilli,Banana</t>
  </si>
  <si>
    <t>Sojan Jacob</t>
  </si>
  <si>
    <t>Kunnathupatiyil House, Anakkampoikayil, Calicut-673603</t>
  </si>
  <si>
    <t>Pepper, Cocoa, Coconut, Nutmeg, Nutmeg Mace, Coffee Robusta,Jackfruit,Mango,Clove,Cinnamon,Cardamom,Cashew,Lime fresh,All Spice,Curry Leaves</t>
  </si>
  <si>
    <t>Biju George</t>
  </si>
  <si>
    <t>Varakukalayil House, Anakkampoikayil, Calicut-673603</t>
  </si>
  <si>
    <t>Pepper, Cocoa, Coconut, Nutmeg, Nutmeg Mace, Coffee Robusta,Jackfruit,Mango,Pineapple,Lime fresh,Curry Leaves,Chilli,Banana</t>
  </si>
  <si>
    <t>John John</t>
  </si>
  <si>
    <t>Othickal House, Anakkampoykayil, Calicut-673603</t>
  </si>
  <si>
    <t>Pepper, Cocoa, Coconut, Nutmeg, Nutmeg Mace, Coffee Robusta,Jackfruit,Mango,Clove,Cinnamon,Turmeric,Garcinia,Rambutan</t>
  </si>
  <si>
    <t>Mathew George</t>
  </si>
  <si>
    <t>Puthettu, Kannothu P O , Kodancherry-673580</t>
  </si>
  <si>
    <t>Pepper, Cocoa, Coconut,Turmeric,Cashew,Chilli</t>
  </si>
  <si>
    <t>Babu T P</t>
  </si>
  <si>
    <t>Thomarakkattil House, Thiruvampady P.O., Calicut</t>
  </si>
  <si>
    <t>Pepper, Nutmeg, Nutmeg Mace, Coffee Robusta,Jackfruit,Mango,Ginger,Turmeric,Cardamom,Lime fresh,All Spice,Guava,Papaya,Curry Leaves,Chilli,Drumstick, Drumstick Leaves,Passion Fruit</t>
  </si>
  <si>
    <t>Jayesh Chacko</t>
  </si>
  <si>
    <t>Pendanathu House, Kodenchery, Calicut-673580</t>
  </si>
  <si>
    <t>Kodenchery</t>
  </si>
  <si>
    <t>Pepper, Cocoa, Coconut, Nutmeg, Nutmeg Mace, Coffee Robusta,Jackfruit,Mango,Clove,Cinnamon,Ginger,Pineapple,Guava,Papaya</t>
  </si>
  <si>
    <t>Sojan Mathew</t>
  </si>
  <si>
    <t>Thekkekkuttu, Mundoor P. O, Calicut-673580</t>
  </si>
  <si>
    <t>Pepper, Cocoa, Coconut, Nutmeg, Nutmeg Mace, Coffee Robusta,Jackfruit,Mango,Ginger,Turmeric,Curry Leaves,Chilli,Banana</t>
  </si>
  <si>
    <t>Jose O J</t>
  </si>
  <si>
    <t>Othickal, Anakkampoykayil, Calicut-673603</t>
  </si>
  <si>
    <t>Pepper, Cocoa, Coconut, Nutmeg, Nutmeg Mace, Coffee Robusta,Jackfruit,Mango,Cinnamon,Turmeric,Garcinia,Cashew</t>
  </si>
  <si>
    <t>Joseph O V</t>
  </si>
  <si>
    <t>Othickal Houase, Mandoor P.O., Calicut-673328</t>
  </si>
  <si>
    <t>Cocoa, Coconut, Nutmeg, Nutmeg Mace, Coffee Robusta,Clove,Garcinia,Pineapple,Mangostien,Curry Leaves,Chilli,</t>
  </si>
  <si>
    <t>Justin Joseph</t>
  </si>
  <si>
    <t>Karithattu, Mundoor  P.O, Calicut-673580</t>
  </si>
  <si>
    <t>Pepper, Cocoa, Coconut, Nutmeg, Nutmeg Mace, Coffee Robusta,Clove,Cinnamon,Ginger,Turmeric,Garcinia</t>
  </si>
  <si>
    <t>Robin Mathew</t>
  </si>
  <si>
    <t>Thoayalil , Anakkampoykayil P.O,  Calicut-673603</t>
  </si>
  <si>
    <t xml:space="preserve">Pepper, Cocoa, Coconut, Nutmeg, Nutmeg Mace, Coffee Robusta,Clove,Cinnamon,Ginger,Turmeric,Cardamom,Mangostien,All Spice,Banana,Rambutan,Avocado Fruit </t>
  </si>
  <si>
    <t>Thomas V T</t>
  </si>
  <si>
    <t>Vayala mannil, Anakkampoykayil, Calicut-673603</t>
  </si>
  <si>
    <t>Pepper, Cocoa, Coconut, Nutmeg, Nutmeg Mace, Coffee Robusta,Jackfruit,Mango,Clove,Cinnamon</t>
  </si>
  <si>
    <t>Joseph N C</t>
  </si>
  <si>
    <t>Naduvath House, Koombara P.O, Koodarinji, Kozhikode</t>
  </si>
  <si>
    <t>Pepper, Cocoa, Coconut, Nutmeg, Nutmeg Mace, Coffee Robusta,Jackfruit,Mango,Cinnamon,Ginger,Turmeric,Cardamom,Pineapple,Cashew,Banana</t>
  </si>
  <si>
    <t>Thomas V J</t>
  </si>
  <si>
    <t>Vayalamannil, Anakkampoykayil, Calicut-673603</t>
  </si>
  <si>
    <t>Pepper, Cocoa, Coconut, Nutmeg, Nutmeg Mace, Clove,Ginger,Banana</t>
  </si>
  <si>
    <t>James Sebastian</t>
  </si>
  <si>
    <t xml:space="preserve">Thundiyil House, Meemootil  P O, Kodangery -673580. </t>
  </si>
  <si>
    <t>Cocoa, Coconut, Nutmeg, Nutmeg Mace, Coffee Robusta,Cashew,All Spice</t>
  </si>
  <si>
    <t>Chacko T D</t>
  </si>
  <si>
    <t xml:space="preserve">Thundiyil, Memutthy P.O., Calicut-673580. </t>
  </si>
  <si>
    <t>Pepper, Cocoa, Coconut, Nutmeg, Nutmeg Mace, Coffee Robusta,</t>
  </si>
  <si>
    <t>Benny M. J</t>
  </si>
  <si>
    <t>Manathanathu  House, Muthappanpuzha  P.O., Thiruvampady, Calicut-673603</t>
  </si>
  <si>
    <t>Pepper, Cocoa, Coconut, Nutmeg, Nutmeg Mace,Jackfruit,Mango,Cashew,All Spice,Guava,Curry Leaves,Chilli</t>
  </si>
  <si>
    <t>Jaleel A K</t>
  </si>
  <si>
    <t>Managing  Director, K M A Estate, Calicut</t>
  </si>
  <si>
    <t>Vanilla, Pepper,Coconut, Nutmeg, Nutmeg Mace,Jackfruit,Mango</t>
  </si>
  <si>
    <t>Joseph T J</t>
  </si>
  <si>
    <t>Thekkekarottu House, Koombara P O, Kodangery  -673 604</t>
  </si>
  <si>
    <t>Coconut, Nutmeg, Nutmeg Mace,Mango,Papaya,Curry Leaves</t>
  </si>
  <si>
    <t xml:space="preserve">Jose K. M </t>
  </si>
  <si>
    <t>Kadambanadu House, Koodaranji P.O., Calicut- 673604</t>
  </si>
  <si>
    <t>Pepper, Coconut, Nutmeg, Nutmeg Mace,Mango,Garcinia,Mangostien,All Spice,Rambutan</t>
  </si>
  <si>
    <t>Abraham K E</t>
  </si>
  <si>
    <t>K V Eapan</t>
  </si>
  <si>
    <t>Kulavattathil,  Muthappanpuzha P.O, Calicut-673603</t>
  </si>
  <si>
    <t>Pepper, Cocoa, Coconut, Nutmeg, Nutmeg Mace,Ginger,Turmeric,Pineapple, Lime fresh,Guava,Papaya,Drumstick, Drumstick Leaves,Passion Fruit</t>
  </si>
  <si>
    <t>George P U</t>
  </si>
  <si>
    <t>Pepper, Cocoa, Coconut, Nutmeg, Nutmeg Mace,Mango,Ginger,Pineapple, Lime fresh,Banana</t>
  </si>
  <si>
    <t xml:space="preserve">Benny V V </t>
  </si>
  <si>
    <t>Vayalil, Anakkampoikayil, Calicut-673603</t>
  </si>
  <si>
    <t>Cocoa, Coconut, Mango,Clove,Turmeric,All Spice,Chilli,Banana</t>
  </si>
  <si>
    <t>Shajiu T P</t>
  </si>
  <si>
    <t>Thadathil, Chempukadavu P.O., Kodenchery-673580</t>
  </si>
  <si>
    <t>Cocoa, Coconut, Nutmeg, Nutmeg Mace,Banana</t>
  </si>
  <si>
    <t>Jacob E L</t>
  </si>
  <si>
    <t>Ellamthuruthil, Thiruvambadi, Kozhikode-673603.</t>
  </si>
  <si>
    <t>Pepper, Coconut, Nutmeg, Nutmeg Mace,Coffee Robusta,Jackfruit,Mango,Pineapple,Mangostien,Papaya,Banana,Rambutan</t>
  </si>
  <si>
    <t>Varkey K P</t>
  </si>
  <si>
    <t>Koottiyanickal, Muthappanpuzha P.O., Calicut 673603</t>
  </si>
  <si>
    <t>Thiruvambady</t>
  </si>
  <si>
    <t>Pepper, Cocoa, Coconut, Nutmeg, Nutmeg Mace, Coffee Robusta,Jackfruit,Mango,Cardamom,Garcinia,Pineapple,Curry Leaves,Chilli,Banana</t>
  </si>
  <si>
    <t>Emmanual</t>
  </si>
  <si>
    <t>Noorananickal, Meenmutty P.O, Kodencherry-673580</t>
  </si>
  <si>
    <t>Cocoa, Coconut, Nutmeg, Nutmeg Mace,Jackfruit,Mango,Cinnamon,Curry Leaves,Chilli,</t>
  </si>
  <si>
    <t>Jose Panakkal</t>
  </si>
  <si>
    <t>Theyyampara P.O., Calicut-673582.</t>
  </si>
  <si>
    <t>Kodencheri</t>
  </si>
  <si>
    <t xml:space="preserve"> Cocoa, Nutmeg, Nutmeg Mace, Coffee Robusta,</t>
  </si>
  <si>
    <t>Jose Michel</t>
  </si>
  <si>
    <t>Michel</t>
  </si>
  <si>
    <t>Kaniyakandathil  House, Anakkampoyil P.O., Calicut-673603</t>
  </si>
  <si>
    <t>Pepper, Cocoa, Nutmeg, Nutmeg Mace,Coffee Robusta,Clove,Cinnamon,Ginger,Turmeric,Banana</t>
  </si>
  <si>
    <t>Parunthuveetil (H), Muthappanpuzha P.O-673603</t>
  </si>
  <si>
    <t>Pepper, Cocoa, Coconut, Nutmeg, Nutmeg Mace, Coffee Robusta,Ginger,Turmeric,Guava</t>
  </si>
  <si>
    <t>Eppan</t>
  </si>
  <si>
    <t>Kulavattathu (H), Muthappanpuzha P.O-673603</t>
  </si>
  <si>
    <t>Nelipoyil</t>
  </si>
  <si>
    <t>Pepper, Cocoa, Coconut, Nutmeg, Nutmeg Mace, Ginger,Turmeric,Lime fresh</t>
  </si>
  <si>
    <t>Abu U V</t>
  </si>
  <si>
    <t>Abdurahman</t>
  </si>
  <si>
    <t>Unniricham (H), Muthappanpuzha P.O, Ward 2-673603</t>
  </si>
  <si>
    <t>Coconut,Pineapple</t>
  </si>
  <si>
    <t>AugustIne</t>
  </si>
  <si>
    <t>Kurikattil (H), Muthappanpuzha P.O-673603</t>
  </si>
  <si>
    <t>Pepper, Cocoa, Coconut, Nutmeg, Nutmeg Mace, Coffee Robusta,Cinnamon,Ginger,Turmeric,</t>
  </si>
  <si>
    <t>Annakutty  Thomas</t>
  </si>
  <si>
    <t>Thekkekuttu (H), Muthappanpuzha P.O-673603</t>
  </si>
  <si>
    <t>Pepper, Cocoa, Coconut, Nutmeg, Nutmeg Mace,Ginger,Turmeric,Guava</t>
  </si>
  <si>
    <t>Annamma Devasiya</t>
  </si>
  <si>
    <t>Kunnathupothiyil (H), Anakkampoyil P.O-673603</t>
  </si>
  <si>
    <t>Pepper, Cocoa, Coconut, Nutmeg, Nutmeg Mace,Mango,Pineapple,Mangostien,Rambutan</t>
  </si>
  <si>
    <t xml:space="preserve">Antony </t>
  </si>
  <si>
    <t>Palathinkal (H), Muthappanpuzha P.O-673603</t>
  </si>
  <si>
    <t xml:space="preserve">Arun Babu </t>
  </si>
  <si>
    <t>Thenamparambil (H), Annakkampoyil P.O-673603</t>
  </si>
  <si>
    <t>Cocoa, Coconut, Nutmeg, Nutmeg Mace,Jackfruit,Mango,Clove,Ginger,Turmeric,Cardamom,Pineapple</t>
  </si>
  <si>
    <t>Avira</t>
  </si>
  <si>
    <t>Ittakunnel (H), Annakkampoyil P.O-673603</t>
  </si>
  <si>
    <t>Pepper, Cocoa, Coconut, Nutmeg, Nutmeg Mace,Ginger,Turmeric,Papaya</t>
  </si>
  <si>
    <t>Baby K J</t>
  </si>
  <si>
    <t>Kakkarukunnel (H), Muthappanpuzha P.O-673603</t>
  </si>
  <si>
    <t>Pepper, Cocoa, Coconut, Nutmeg, Nutmeg Mace, Coffee Robusta,Mangostien,All Spice,Guava</t>
  </si>
  <si>
    <t>Baby Mathew</t>
  </si>
  <si>
    <t>Nedumpalakunnel, Anakkampoyil P.O-673603</t>
  </si>
  <si>
    <t>Pepper, Cocoa, Coconut, Nutmeg, Nutmeg Mace,Jackfruit,Mango,Ginger,Turmeric,Cashew,Mangostien,Banana,Rambutan</t>
  </si>
  <si>
    <t>Thadathel (H), Annakkampoyil P.O-673603</t>
  </si>
  <si>
    <t>Coconut, Nutmeg, Nutmeg Mace,Jackfruit,Mango,Clove,Turmeric</t>
  </si>
  <si>
    <t>Plakoottathil (H), Muthappanpuzha P.O-673603</t>
  </si>
  <si>
    <t>Pepper, Cocoa,  Coffee Robusta,Ginger,Turmeric</t>
  </si>
  <si>
    <t xml:space="preserve">Benny </t>
  </si>
  <si>
    <t>Chamaparambil (H), Anakkampoyil P.O-673603</t>
  </si>
  <si>
    <t>Pepper, Cocoa, Coconut, Nutmeg, Nutmeg Mace, Coffee Robusta,Jackfruit,Mango,Ginger,Cardamom,Garcinia,Pineapple,Cashew,Lime fresh,Curry Leaves,Banana</t>
  </si>
  <si>
    <t>Benny Chacko</t>
  </si>
  <si>
    <t>Mundakal(H), Muthappanpuzha P.O-673603</t>
  </si>
  <si>
    <t>Pepper, Cocoa, Coconut, Nutmeg, Nutmeg Mace, Coffee Robusta,Ginger,Turmeric,Cardamom,Guava</t>
  </si>
  <si>
    <t>Betty B.</t>
  </si>
  <si>
    <t>Kaniyamkandathil (H), Annakkampoyil P.O-673603</t>
  </si>
  <si>
    <t>Pepper, Cocoa, Coconut, Ginger,Turmeric</t>
  </si>
  <si>
    <t xml:space="preserve">Bindhu </t>
  </si>
  <si>
    <t>Chakkittamuriyil (H), Annakkampoyil P.O-673603</t>
  </si>
  <si>
    <t>Pepper, Cocoa, Nutmeg, Nutmeg Mace, Ginger</t>
  </si>
  <si>
    <t xml:space="preserve">Bineesh </t>
  </si>
  <si>
    <t>Kuttantharapel (H), Muthapanpuzha P.O-673603</t>
  </si>
  <si>
    <t>Pepper, Cocoa, Nutmeg, Nutmeg Mace, Coffee Robusta,Jackfruit,Mango,Ginger,Turmeric,Cardamom,Garcinia,Cashew,Mangostien,Papaya,Banana</t>
  </si>
  <si>
    <t>Bineesh Mathew</t>
  </si>
  <si>
    <t>Kalathoor (H), Muthappanpuzha P.O-673603</t>
  </si>
  <si>
    <t>Pepper, Cocoa, Nutmeg, Nutmeg Mace, Coffee Robusta,Ginger,Turmeric,Guava</t>
  </si>
  <si>
    <t>Porkkattil (H), Annakkampoyil P.O-673603</t>
  </si>
  <si>
    <t>Cocoa, Coconut, Nutmeg, Nutmeg Mace, Jackfruit,Mango,Ginger,Turmeric,Guava,Banana,Rambutan</t>
  </si>
  <si>
    <t>Kavunkal(H), Annakkampoyil P.O-673603</t>
  </si>
  <si>
    <t>Cocoa, Coconut,Lime fresh,Papaya</t>
  </si>
  <si>
    <t>Cyriac K.E</t>
  </si>
  <si>
    <t>Eepan</t>
  </si>
  <si>
    <t>Kulavattathil (H), Muthappanpuzha P.O-673603</t>
  </si>
  <si>
    <t>Pepper, Coconut, Coffee Robusta,Ginger,Turmeric</t>
  </si>
  <si>
    <t>Poomattthil (H), Annakkampoyil P.O-673603</t>
  </si>
  <si>
    <t>Cocoa, Coconut,Nutmeg, Nutmeg Mace, Coffee Robusta,Jackfruit,Mango,Cloves,Cinnamon,Ginger,Turmeric,Garcinia,Cashew,Rambutan</t>
  </si>
  <si>
    <t xml:space="preserve">Devasiya </t>
  </si>
  <si>
    <t>Kalapurakkal (H), Annakkampoyil P.O-673603</t>
  </si>
  <si>
    <t>Thadathil (H), Muthappanpuzha P.O-673603</t>
  </si>
  <si>
    <t>Pepper, Cocoa, Nutmeg, Nutmeg Mace,Ginger,Turmeric,Guava</t>
  </si>
  <si>
    <t>Adakkapara (H), Annakkampoyil P.O-673603</t>
  </si>
  <si>
    <t xml:space="preserve">Cocoa, Coconut, Nutmeg, Nutmeg Mace, Coffee Robusta,Jackfruit,Mango,Ginger,Turmeric,Pineapple,Lime fresh,Banana,Rambutan </t>
  </si>
  <si>
    <t>Augusti</t>
  </si>
  <si>
    <t>Choorathottiyil (H), Muthappanpuzha P.O-673603</t>
  </si>
  <si>
    <t>Cocoa,Nutmeg, Nutmeg Mace, Coffee Robusta,Turmeric</t>
  </si>
  <si>
    <t>Thaikoottathil (H), Muthappanpuzha P.O-673603</t>
  </si>
  <si>
    <t>Pepper, Cocoa, Nutmeg, Nutmeg Mace, Coffee Robusta,</t>
  </si>
  <si>
    <t>Veranakunnel (H), Annakkampoyil P.O-673603</t>
  </si>
  <si>
    <t>Pepper, Cocoa, Coconut, Nutmeg, Nutmeg Mace, Coffee Robusta,Jackfruit,Mango,Cloves,Cinnamon,Ginger,Turmeric,Garcinia,Cashew</t>
  </si>
  <si>
    <t>Naduvilamakkal (H), Muthappanpuzha P.O-673603</t>
  </si>
  <si>
    <t>Cocoa, Nutmeg, Nutmeg Mace, Ginger,Turmeric,</t>
  </si>
  <si>
    <t>Ausep</t>
  </si>
  <si>
    <t>Thekkethottiyil (H), Muthappanpuzha P.O-673603</t>
  </si>
  <si>
    <t>Parekudiyl (H), Muthappanpuzha P.O-673603</t>
  </si>
  <si>
    <t>Cocoa, Nutmeg, Nutmeg Mace, Coffee Robusta,Cloves,Ginger,Turmeric,Cashew</t>
  </si>
  <si>
    <t>Kootiyanikkal, Muthappanpuzha P.O-673603</t>
  </si>
  <si>
    <t>Pepper, Cocoa, Nutmeg, Nutmeg Mace, Coffee Robusta,Guava</t>
  </si>
  <si>
    <t>George T A</t>
  </si>
  <si>
    <t>Thurakkal(H), Annakkampoyil P.O-673603</t>
  </si>
  <si>
    <t>Pepper, Cocoa, Coconut, Nutmeg, Nutmeg Mace,Jackfruit,Papaya,Rambutan</t>
  </si>
  <si>
    <t>Gimmy Joseph</t>
  </si>
  <si>
    <t>Mulakal (H), Muthappanpuzha P.O-673603</t>
  </si>
  <si>
    <t>Pepper, Cocoa, Coconut, Nutmeg, Nutmeg Mace,Jackfruit,Mango,Ginger,Turmeric,Cardamom,Pineapple,Cashew,Guava,Papaya,Banana</t>
  </si>
  <si>
    <t>Jain Jacob</t>
  </si>
  <si>
    <t>Mundakkal (H), Muthappanpuzha P.O-673603</t>
  </si>
  <si>
    <t>Pepper,Cocoa, Coconut, Nutmeg, Nutmeg Mace, Coffee Robusta,Jackfruit,Mango,Ginger,Turmeric,Garcinia,Banana,Rambutan</t>
  </si>
  <si>
    <t>Chakkittamuriyil (H), Anakkampoyil P.O-673603</t>
  </si>
  <si>
    <t>Pepper,Cocoa, Coffee Robusta,Ginger,Turmeric,</t>
  </si>
  <si>
    <t xml:space="preserve">John </t>
  </si>
  <si>
    <t>Anakkalel (H), Muthappanpuzha P.O-673603</t>
  </si>
  <si>
    <t>Cocoa, Coconut, Nutmeg, Nutmeg Mace,Jackfruit,Mango,Ginger,Turmeric,Cashew</t>
  </si>
  <si>
    <t>Johnson</t>
  </si>
  <si>
    <t>Vayalil (H), Anakkampoyil P.O-673603</t>
  </si>
  <si>
    <t>Pepper,Cocoa, Coconut, Nutmeg, Nutmeg Mace, Coffee Robusta,Jackfruit,,Ginger,Turmeric,Rambutan</t>
  </si>
  <si>
    <t>Rapuzhayil (H), Annakkampoyil P.O-673603</t>
  </si>
  <si>
    <t>Pepper,Cocoa, Nutmeg, Nutmeg Mace, Coffee Robusta,Turmeric</t>
  </si>
  <si>
    <t>Kalathoor (H), Annakkampoyil P.O-673603</t>
  </si>
  <si>
    <t>Pepper,Cocoa, Coconut, Nutmeg, Nutmeg Mace, Coffee Robusta,Cloves,Mangostien</t>
  </si>
  <si>
    <t>Micheal</t>
  </si>
  <si>
    <t>Kaniyamkandathil (H), Anakkampoyil P.O-673603</t>
  </si>
  <si>
    <t>Pepper,Cocoa, Nutmeg, Nutmeg Mace, Ginger,Turmeric</t>
  </si>
  <si>
    <t>Adakkapara (H), Anakkampoyil P.O-673603</t>
  </si>
  <si>
    <t>Pepper,Cocoa, Coffee Robusta,Ginger,Turmeric,Guava</t>
  </si>
  <si>
    <t>Puthiyakunnel (H), Muthappanpuzha P.O-673603</t>
  </si>
  <si>
    <t>Pepper,Cocoa, Nutmeg, Nutmeg Mace, Coffee Robusta,Cinnamon</t>
  </si>
  <si>
    <t>Jose K A</t>
  </si>
  <si>
    <t>Kochuveelikathu (H), Annakkampoyil P.O-673603</t>
  </si>
  <si>
    <t>Cocoa, Coconut, Nutmeg, Nutmeg Mace, Cloves,Cinnamon,Ginger,Turmeric,Cashew</t>
  </si>
  <si>
    <t>Neeruvelil, Meemutty P O, Kodenchery, Calicut.-673580</t>
  </si>
  <si>
    <t>Pepper,Cocoa, Nutmeg, Nutmeg Mace, Coffee Robusta,Cloves,Ginger,Turmeric,</t>
  </si>
  <si>
    <t>Kottarathil (H), Annakkampoyil P.O-673603</t>
  </si>
  <si>
    <t>Pepper,Cocoa, Coconut,  Coffee Robusta,Ginger,Turmeric,</t>
  </si>
  <si>
    <t>Kochilanth (H), Annakkampoyil P.O-673603</t>
  </si>
  <si>
    <t>Cocoa,  Coffee Robusta,Ginger,Cardamom</t>
  </si>
  <si>
    <t>Kunnathu (H), Muthappanpuzha P.O-673603</t>
  </si>
  <si>
    <t>Pepper,Cocoa, Nutmeg, Nutmeg Mace, Coffee Robusta,Ginger,Turmeric,Pineapple</t>
  </si>
  <si>
    <t>Naduvilakkal (H), Muthappanpuzha P.O-673603</t>
  </si>
  <si>
    <t xml:space="preserve"> Coconut,  Coffee Robusta,Garcinia</t>
  </si>
  <si>
    <t>Mullakal (H), Muthappanpuzha P.O-673603</t>
  </si>
  <si>
    <t>Thituvambadi</t>
  </si>
  <si>
    <t>Cocoa, Coconut, Nutmeg, Nutmeg Mace,Cinnamon</t>
  </si>
  <si>
    <r>
      <t>Parunthuveetil (H), Anakkampoyil P.O</t>
    </r>
    <r>
      <rPr>
        <b/>
        <sz val="12"/>
        <color theme="1"/>
        <rFont val="Times New Roman"/>
        <family val="1"/>
      </rPr>
      <t>-</t>
    </r>
    <r>
      <rPr>
        <sz val="12"/>
        <color theme="1"/>
        <rFont val="Times New Roman"/>
        <family val="1"/>
      </rPr>
      <t>673603</t>
    </r>
  </si>
  <si>
    <t>Pepper, Nutmeg, Nutmeg Mace, Coffee Robusta,Ginger,Turmeric,Cashew</t>
  </si>
  <si>
    <t>Thekkekuttu (H), Anakkampoyil P.O-673603</t>
  </si>
  <si>
    <t>Cocoa, Nutmeg, Nutmeg Mace,</t>
  </si>
  <si>
    <t>Karimpanpurayidam (H), Annakkampoyil P.O-673603</t>
  </si>
  <si>
    <t>Pepper,Cocoa, Coconut, Nutmeg, Nutmeg Mace, Coffee Robusta,Ginger,Turmeric,Pineapple</t>
  </si>
  <si>
    <t>Mulakkal (H), Muthappanpuzha P.O-673603</t>
  </si>
  <si>
    <t>Pepper,Cocoa, Coconut,</t>
  </si>
  <si>
    <t>Pongalayil (H), Muthappanpuzha P.O-673603</t>
  </si>
  <si>
    <t>Pepper,Cocoa, Nutmeg, Nutmeg Mace, Coffee Robusta,Cinnamon,Turmeric</t>
  </si>
  <si>
    <t>Chempaparambil (H), Anakkampopyil P.O-673603</t>
  </si>
  <si>
    <t>Coconut,Jackfruit,Mango,Cloves,Pineapple</t>
  </si>
  <si>
    <t>Coconut, Nutmeg, Nutmeg Mace, Coffee Robusta,Turmeric</t>
  </si>
  <si>
    <t>Kakkarukunnel (H), Mutthappanpuzha P.O-673603</t>
  </si>
  <si>
    <t>Pepper,Cocoa, Nutmeg, Nutmeg Mace, Coffee Robusta,Ginger</t>
  </si>
  <si>
    <t>Cocoa, Coconut, Nutmeg, Nutmeg Mace,Ginger,Turmeric,Cashew</t>
  </si>
  <si>
    <t>Kalapurakkal(H), Muthappanpuzha P.O-673603</t>
  </si>
  <si>
    <t>Pepper,Cocoa, Nutmeg, Nutmeg Mace, Coffee Robusta,Cloves,Ginger,Guava</t>
  </si>
  <si>
    <t xml:space="preserve">Kuriyan </t>
  </si>
  <si>
    <t>Thayil (H), Muthappanpuzha P.O-673603</t>
  </si>
  <si>
    <t>Pepper,Cocoa, Coconut, Nutmeg, Nutmeg Mace, Coffee Robusta,Ginger,Turmeric</t>
  </si>
  <si>
    <t>Kuttichan</t>
  </si>
  <si>
    <t>Kunnathupothi (H), Annakkampoyil P.O-673603</t>
  </si>
  <si>
    <t>Laukose</t>
  </si>
  <si>
    <t>Auseph</t>
  </si>
  <si>
    <t>Thumpaseriparambil (H), Annakkampoyil P.O-673603</t>
  </si>
  <si>
    <t>Pepper,Cocoa, Coconut, Nutmeg, Nutmeg Mace,Mango</t>
  </si>
  <si>
    <t>Lisamma</t>
  </si>
  <si>
    <t>Parinthuveetil (H), Annakkampoyil P.O-673603</t>
  </si>
  <si>
    <t>Pepper,Cocoa, Coconut, Nutmeg, Nutmeg Mace, Coffee Robusta,Jackfruit,Ginger,Turmeric</t>
  </si>
  <si>
    <t>Chemparathi (H), Muthappanpuzha P.O-673603</t>
  </si>
  <si>
    <t>Pepper,Cocoa, Nutmeg, Nutmeg Mace, Coffee Robusta,Ginger,Turmeric,Cashew</t>
  </si>
  <si>
    <t>Martin Paul</t>
  </si>
  <si>
    <t>Padinjaraekuttu (H), Muthappanpuzha P.O-673603</t>
  </si>
  <si>
    <t>Pepper,Cocoa, Coconut, Nutmeg, Nutmeg Mace, Coffee Robusta,Mango,Cloves,Ginger,Pineapple</t>
  </si>
  <si>
    <t>Pullikal(H), Annakkampoyil P.O-673603</t>
  </si>
  <si>
    <t>Kidutharayil (H), Annakkampoyil P.O-673603</t>
  </si>
  <si>
    <t>Cocoa, Coconut, Nutmeg, Nutmeg Mace, Cloves,Turmeric,Cashew</t>
  </si>
  <si>
    <t>Vallummel(H), Annakkampoyil P.O-673603</t>
  </si>
  <si>
    <t xml:space="preserve"> Coconut, Nutmeg, Nutmeg Mace,Mango</t>
  </si>
  <si>
    <t>Kochallummootil (H), Annakkampoyil P.O-673603</t>
  </si>
  <si>
    <t>Kaduthanathu (H), Annakkampoyil P.O-673603</t>
  </si>
  <si>
    <t>Pepper,Cocoa, Coconut, Nutmeg, Nutmeg Mace, Coffee Robusta,,Cloves,Cinnamon,Ginger,Turmeric,Pineapple</t>
  </si>
  <si>
    <t>Kaniyamkandathil House, Anakampoyil P O-673603</t>
  </si>
  <si>
    <t>Pepper,Cocoa, Coconut, Nutmeg, Nutmeg Mace,Turmeric,Cashew</t>
  </si>
  <si>
    <t>George M</t>
  </si>
  <si>
    <t>Puthupallil (H), Muthappanpuzha P.O-673603</t>
  </si>
  <si>
    <t>Cocoa, Coconut, Nutmeg, Nutmeg Mace,Ginger,Turmeric</t>
  </si>
  <si>
    <t>Mohanan K N</t>
  </si>
  <si>
    <t>Puthantharapel (H), Annakkampoyil P.O-673603</t>
  </si>
  <si>
    <t>Coconut, Nutmeg, Nutmeg Mace,</t>
  </si>
  <si>
    <t>Perumpallil (H), Anakkampoyil P.O-673603</t>
  </si>
  <si>
    <t>Pepper,Cocoa, Coconut, Nutmeg, Nutmeg Mace, Coffee Robusta,Ginger,Turmeric,Guava</t>
  </si>
  <si>
    <t>Pily</t>
  </si>
  <si>
    <t>Pepper,Cocoa, Nutmeg, Nutmeg Mace, Coffee Robusta,Ginger,Cashew</t>
  </si>
  <si>
    <t>Prasannan</t>
  </si>
  <si>
    <t>Vadakkumkara (H), Muthappanpuzha P.O-673603</t>
  </si>
  <si>
    <t>Cocoa, Nutmeg, Nutmeg Mace, Coffee Robusta,Ginger,Turmeric,Pineapple</t>
  </si>
  <si>
    <t xml:space="preserve">Rajappan M </t>
  </si>
  <si>
    <t>Ikunnel (H), Anakkampoyil P.O-673603</t>
  </si>
  <si>
    <t>Pepper,Cocoa, Coconut, Nutmeg, Nutmeg Mace, Coffee Robusta,Mango,Turmeric</t>
  </si>
  <si>
    <t>Raju John</t>
  </si>
  <si>
    <t>Amalattungal (H), Annakkampoyil P.O-673603</t>
  </si>
  <si>
    <t>Pepper,Cocoa, Nutmeg, Nutmeg Mace, Coffee Robusta,Cloves</t>
  </si>
  <si>
    <t>Sarasawathi</t>
  </si>
  <si>
    <t>Vadakkepurathu (H), Muthappanpuzha P.O-673603</t>
  </si>
  <si>
    <t>Pepper,Cocoa, Coconut, Coffee Robusta,Cinnamon,Ginger,Turmeric,</t>
  </si>
  <si>
    <t>Kulakattu (H), Annakkampoyil P.O-673603</t>
  </si>
  <si>
    <t>Pepper,Cocoa, Coconut, Nutmeg, Nutmeg Mace, Coffee Robusta,Turmeric,Cashew,Banana</t>
  </si>
  <si>
    <t xml:space="preserve">Sebastian </t>
  </si>
  <si>
    <t>Pepper, Coconut, Jackfruit</t>
  </si>
  <si>
    <t>Njarakattu (H), Muthappanpuzha P.O-673603</t>
  </si>
  <si>
    <t>Pepper,Cocoa, Coconut, Nutmeg, Nutmeg Mace, Cloves,Ginger,Turmeric,Pineapple</t>
  </si>
  <si>
    <t xml:space="preserve">Shanty </t>
  </si>
  <si>
    <t>Kulathinkal (H), Annakkampoyil P.O-673603</t>
  </si>
  <si>
    <t>Pepper, Cocoa, Coconut, Nutmeg, Nutmeg Mace, Coffee Robusta,Jackfruit,Mango,Cloves</t>
  </si>
  <si>
    <t>Vadakkaepurathu (H), Annakkampoyil P.O-673603</t>
  </si>
  <si>
    <t>Pepper, Cocoa, Nutmeg, Nutmeg Mace, Coffee Robusta,Cloves,Ginger,Turmeric</t>
  </si>
  <si>
    <t>Padinjarekara (H), Muthappanpuzha P.O-673603</t>
  </si>
  <si>
    <t>Pepper, Cocoa, Coconut, Nutmeg, Nutmeg Mace, Coffee Robusta</t>
  </si>
  <si>
    <t xml:space="preserve">Sofansi </t>
  </si>
  <si>
    <t>Padinjarekuttu (H), Annakkampoyil P.O-673603</t>
  </si>
  <si>
    <t>Pepper, Coconut, Nutmeg, Nutmeg Mace, Coffee Robusta</t>
  </si>
  <si>
    <t xml:space="preserve">Sreedharan K K </t>
  </si>
  <si>
    <t>Kochupurakkal (H), Muthappanpuzha P.O-673603</t>
  </si>
  <si>
    <t>Pepper, Cocoa, Nutmeg, Nutmeg Mace, Coffee Robusta,Cloves</t>
  </si>
  <si>
    <t>Sreeja Sunil</t>
  </si>
  <si>
    <t>Mullankuzhi (H), Annakkampoyil P.O-673603</t>
  </si>
  <si>
    <t>Coconut, Nutmeg, Nutmeg Mace,Jackfruit,Mango,Turmeric,Cashew,Guava</t>
  </si>
  <si>
    <t>Mullankuzhiyil (H), Annakkampoyil P.O-673603</t>
  </si>
  <si>
    <t xml:space="preserve"> Cocoa, Coconut, Nutmeg, Nutmeg Mace, Coffee Robusta,Cloves,Ginger,Turmeric,Pineapple,Cashew</t>
  </si>
  <si>
    <t>Padapananikkal (H), Muthappanpuzha P.O-673603</t>
  </si>
  <si>
    <t>Pepper, Cocoa, Coconut, Nutmeg, Nutmeg Mace, Coffee Robusta,Cloves</t>
  </si>
  <si>
    <t>Plakottathil (H), Annakkampoyil P.O-673603</t>
  </si>
  <si>
    <t>Pepper, Cocoa, Coconut, Coffee Robusta,Turmeric</t>
  </si>
  <si>
    <t>Sunny V.K</t>
  </si>
  <si>
    <t>Vettathu (H), Muthappanpuzha P.O-673603</t>
  </si>
  <si>
    <t>Thaiyyamma Joseph</t>
  </si>
  <si>
    <t>Mannukushambael (H), Annakkampoyil P.O-673603</t>
  </si>
  <si>
    <t>Cocoa, Coconut,Turmeric,Pineapple</t>
  </si>
  <si>
    <t xml:space="preserve">Thankachan </t>
  </si>
  <si>
    <t>Kalarimadathil (H), Muthappanpuzha P.O-673603</t>
  </si>
  <si>
    <t xml:space="preserve"> Cocoa, Coconut, Nutmeg, Nutmeg Mace, Coffee Robusta,Cinnamon,Ginger</t>
  </si>
  <si>
    <t>Perinjeriyil (H), Annakkampoyil P.O-673603</t>
  </si>
  <si>
    <t>Pepper, Cocoa, Coconut, Nutmeg, Nutmeg Mace, Coffee Robusta,Jackfruit,Cloves,Turmeric,Cashew</t>
  </si>
  <si>
    <t>Thiruvambadi</t>
  </si>
  <si>
    <t>Pepper, Cocoa, Coconut, Nutmeg, Nutmeg Mace, Coffee Robusta,Cloves,Ginger,</t>
  </si>
  <si>
    <t>Pepper, Cocoa, Nutmeg, Nutmeg Mace, Coffee Robusta,,Cloves,Ginger,Turmeric,</t>
  </si>
  <si>
    <t>Plathottathil (H), Muthappanpuzha P.O-673603</t>
  </si>
  <si>
    <t>Pepper, Cocoa, Coconut, Nutmeg, Nutmeg Mace, Coffee Robusta,Jackfruit,Mango,Cloves,Cinnamon</t>
  </si>
  <si>
    <t>Mavelil (H), Annakkampoyil P.O-673603</t>
  </si>
  <si>
    <t>Coffee Robusta,,Ginger,Turmeric,</t>
  </si>
  <si>
    <t>Veloor (H), Annakkampoyil P.O-673603</t>
  </si>
  <si>
    <t>Cocoa, Nutmeg, Nutmeg Mace, Coffee Robusta,</t>
  </si>
  <si>
    <t>Muzhuvanjeril (H), Annakkampoyil P.O-673603</t>
  </si>
  <si>
    <t>Pepper, Cocoa, Nutmeg, Nutmeg Mace, Coffee Robusta,Cloves,Ginger,Turmeric,Cashew</t>
  </si>
  <si>
    <t>Pottanplakkal (H), Muthappanpuzha P.O-673603</t>
  </si>
  <si>
    <t>Pepper, Cocoa, Coffee Robusta,Turmeric, Papaya</t>
  </si>
  <si>
    <t xml:space="preserve">Thomas T V </t>
  </si>
  <si>
    <t>Thekkekuttu, muthappanpuzha P.O-673603</t>
  </si>
  <si>
    <t>Pepper, Cocoa, Coconut, Nutmeg, Nutmeg Mace, Ginger,Turmeric,Pineapple,Drumstick ,Drumstick Leaves</t>
  </si>
  <si>
    <t>Thresiamma Thomas</t>
  </si>
  <si>
    <t>Thundiyil (H), Annakkampoyil P.O-673603</t>
  </si>
  <si>
    <t>Pepper, Coconut, Nutmeg, Nutmeg Mace, Coffee Robusta,Jackfruit,Ginger,Turmeric</t>
  </si>
  <si>
    <t>Thressia Michel</t>
  </si>
  <si>
    <t>Velamkunnel House, Annakkampoyil P.O-673603</t>
  </si>
  <si>
    <t>Pepper, Cocoa, Coconut, Nutmeg, Nutmeg Mace, Coffee Robusta,Mango,Ginger,Guava</t>
  </si>
  <si>
    <t>Thressiamma</t>
  </si>
  <si>
    <t>Ammanathu (H), Annakkampoyil P.O-673603</t>
  </si>
  <si>
    <t>Pepper, Cocoa, Nutmeg, Nutmeg Mace, Ginger,Turmeric</t>
  </si>
  <si>
    <t xml:space="preserve">Tomy </t>
  </si>
  <si>
    <t>Konnakkal, Thiruvambadi- 673603</t>
  </si>
  <si>
    <t>Pepper, Cocoa, Coconut, Nutmeg, Nutmeg Mace, Coffee Robusta,Jackfruit,Mango,Cinnamon</t>
  </si>
  <si>
    <t>Poyithanathu (H), Anakkampoyil P.O-673603</t>
  </si>
  <si>
    <t>Cocoa, Coconut, Nutmeg, Nutmeg Mace, Coffee Robusta,Clove,Cinnamon</t>
  </si>
  <si>
    <t>Puttumannil (H), Annakkampoyil P.O-673603</t>
  </si>
  <si>
    <t>Pepper, Cocoa, Nutmeg, Nutmeg Mace,Clove,Ginger,Turmeric,Cashew</t>
  </si>
  <si>
    <t>Cocoa, Nutmeg, Nutmeg Mace, Coffee Robusta,Guava, Papaya</t>
  </si>
  <si>
    <t>Thottiyil (H), Anakkampoyil P.O-673603</t>
  </si>
  <si>
    <t>Cocoa, Coconut, Nutmeg, Nutmeg Mace, Turmeric, Banana</t>
  </si>
  <si>
    <t>Nadikutty</t>
  </si>
  <si>
    <t>Chaliyapuram (H), Muthappanpuzha P.O-673603</t>
  </si>
  <si>
    <t>Pepper, Cocoa, Coconut, Nutmeg, Nutmeg Mace, Coffee Robusta,Ginger,Turmeric,</t>
  </si>
  <si>
    <t>Vincent</t>
  </si>
  <si>
    <t>Adakapara (H), Annakkampoyil P.O-673603</t>
  </si>
  <si>
    <t>Pepper, Cocoa, Coconut, Nutmeg, Nutmeg Mace, Coffee Robusta,Turmeric,Cashew</t>
  </si>
  <si>
    <t>Kunnamkulangara (H), Muthappanpuzha P.O-673603</t>
  </si>
  <si>
    <t>Pepper, Cocoa, Coconut, Nutmeg, Nutmeg Mace, Coffee Robusta,Clove</t>
  </si>
  <si>
    <t>Sojan Joseph</t>
  </si>
  <si>
    <t>Kochallumootil (H), Annakkampoyil P.O-673603</t>
  </si>
  <si>
    <t>Pepper, Cocoa, Nutmeg, Nutmeg Mace, Coffee Robusta,Ginger,Turmeric</t>
  </si>
  <si>
    <t>Vincent P A</t>
  </si>
  <si>
    <t>Puliyilakkattu(H), Mundoor P O, Kodenchery-673580</t>
  </si>
  <si>
    <t xml:space="preserve"> Cocoa, Coconut, Nutmeg, Nutmeg Mace</t>
  </si>
  <si>
    <t>Kaithakulam(H), Chempanoda P.O, Peruvannamuzhy-673528</t>
  </si>
  <si>
    <t>Pepper, Coconut,Ginger,Turmeric</t>
  </si>
  <si>
    <t>Baiju Varghese</t>
  </si>
  <si>
    <t>Puthuparambil(H), Mundoor P O,  Kodenchery-673580</t>
  </si>
  <si>
    <t>Pepper, Cocoa, Coconut, Nutmeg, Nutmeg Mace, Ginger,Turmeric,Cardamom</t>
  </si>
  <si>
    <t>Gresy</t>
  </si>
  <si>
    <t>Kaduvakkulangara(H), Mundoor P O, Kodenchery-673580</t>
  </si>
  <si>
    <t>Cocoa, Coconut, Nutmeg, Nutmeg Mace,Clove,Ginger,Turmeric</t>
  </si>
  <si>
    <t>Kizhakkumkara(H), Mundoor P O, Kodenchery-673580</t>
  </si>
  <si>
    <t>Joy K S</t>
  </si>
  <si>
    <t>Devasya</t>
  </si>
  <si>
    <t>Kalappurathu (H), Meenmutty P O, Kodenchery-673580</t>
  </si>
  <si>
    <t>Pepper, Cocoa, Coconut, Nutmeg, Nutmeg Mace,Ginger</t>
  </si>
  <si>
    <t>Kuryan M P</t>
  </si>
  <si>
    <t>Marumvelil (H), Mundoor P O, Kodenchery-673580</t>
  </si>
  <si>
    <t>Pepper, Cocoa, Coconut, Nutmeg, Nutmeg Mace, Coffee Robusta,Clove,Ginger,</t>
  </si>
  <si>
    <t>Sabu Varghese</t>
  </si>
  <si>
    <t>Puthuparambil(H), Mundoor P O, Kodenchery-673580</t>
  </si>
  <si>
    <t>Pepper, Cocoa, Coconut, Nutmeg, Nutmeg Mace,  Ginger,Turmeric,Cardamom</t>
  </si>
  <si>
    <t>Jopu John Tharappel</t>
  </si>
  <si>
    <t>Arimanal P.O, Malappuram-673639</t>
  </si>
  <si>
    <t>Kerala Estate</t>
  </si>
  <si>
    <t xml:space="preserve"> Cocoa, Coconut, Nutmeg, Nutmeg Mace, Jackfruit,Mango,Ginger,Pineapple, Cashew,Mangostien,All Spice,Guava,Papaya,Chilli,Banana,Rambutan</t>
  </si>
  <si>
    <t>Kallidukkiyil House, Neelanchery P.O, Kalikavu Via, Kalkundu-676523</t>
  </si>
  <si>
    <t>Pepper, Cocoa, Coconut, Nutmeg, Nutmeg Mace, Coffee Robusta,Jackfruit,Mango,Ginger,Turmeric,Pineapple,Mangostien,Banana,Rambutan</t>
  </si>
  <si>
    <t>Name of Grower Group : Highrange Agricultural Society
Scope Number : ORG/SC/1210/001502
ICS Office Address :IX/315, Thopramkudy , Karikkavala,Idukki, Idukki, Kerala-685515
Name of the Certification Body: Andhra Pradesh State Organic Products Certification Authority (APSOPCA)</t>
  </si>
  <si>
    <t>Annamma Cheriyan</t>
  </si>
  <si>
    <t>Vathikudy, Idukki, Kerala-685604</t>
  </si>
  <si>
    <t>Pepper,Cocoa ,Coconut, Ginger,Lime,Birds Eye Chilly,All Spice Seed,Pineapple,Curry Leafes,</t>
  </si>
  <si>
    <t>Indu Sivadasan</t>
  </si>
  <si>
    <t>Pepper,Cocoa ,Coconut,Nutmeg,Nutmeg Mace,Clove</t>
  </si>
  <si>
    <t>Jolly Francis</t>
  </si>
  <si>
    <t>Pepper,Coffe Robusta,Cocoa,Coconut,Nutmeg,Turmeric,Birds Eye Chilly,Banana,All Spice Seed</t>
  </si>
  <si>
    <t>Rani Thomas</t>
  </si>
  <si>
    <t>Pepper,Coffe Robusta,Cocoa,Coconut,Nutmeg,Nutmeg Mace,Ginger,Turmeric,Birds Eye Chilly,All Spice Seed</t>
  </si>
  <si>
    <t xml:space="preserve">Thomas Antony </t>
  </si>
  <si>
    <t>Pepper,Coffe Robusta,Cocoa,Coconut ,Clove,Birds Eye Chilly,Banana,All Spice Seed,Pineapple,Curry Leafes</t>
  </si>
  <si>
    <t xml:space="preserve">Alphonsa  </t>
  </si>
  <si>
    <t>Kalkoonthal, Idukki, Kerala-685553</t>
  </si>
  <si>
    <t>Kalkoonthal</t>
  </si>
  <si>
    <t>Pepper,Coffe Robusta,Coffee Arabica,Cocoa,Nutmeg,Nutmeg Mace,Birds Eye Chilly,Banana,All Spice Seed,Pineapple,Curry Leafes</t>
  </si>
  <si>
    <t xml:space="preserve">Pepper,Coffe Robusta,Cocoa,Coconut,Nutmeg,Nutmeg Mace,Lime,Cinnamom,Clove </t>
  </si>
  <si>
    <t>Aprem</t>
  </si>
  <si>
    <t>Pachady,Kalkoonthal, Idukki, Kerala-685553</t>
  </si>
  <si>
    <t>Pepper,Coffe Robusta,Coffee Arabica,Cocoa,Nutmeg,Nutmeg Mace,Ginger,Turmeric,Birds Eye Chilly,All Spice Seed,Curry Leafes,Star Anise</t>
  </si>
  <si>
    <t xml:space="preserve">Baiju </t>
  </si>
  <si>
    <t>Pepper,Coffe Robusta,Cocoa,Nutmeg,Nutmeg Mace,Clove,All Spice Seed,Curry Leafes,Star Anise,</t>
  </si>
  <si>
    <t>Benny George</t>
  </si>
  <si>
    <t>Pepper,Coffe Robusta,Cocoa,Coconut,Lime,Birds Eye Chilly,Banana,Pineapple,</t>
  </si>
  <si>
    <t>Pepper,Coffe Robusta,Coffee Arabica,Cocoa,Cinnamom,Cardamom,Banana,All Spice Seed,Curry Leafes,</t>
  </si>
  <si>
    <t>Pepper,Coffe Robusta,Coffee Arabica,Cocoa,Nutmeg,Ginger,Turmeric,Birds Eye Chilly,Banana,Avacado</t>
  </si>
  <si>
    <t>Elsamma Isidor</t>
  </si>
  <si>
    <t>Pepper,Coffe Robusta,Cocoa,Coconut,Birds Eye Chilly,</t>
  </si>
  <si>
    <t xml:space="preserve">Jacob </t>
  </si>
  <si>
    <t>Pepper,Coffe Robusta,Coffee Arabica,Cocoa,Nutmeg,Nutmeg Mace,Ginger,Turmeric,Clove,Banana,All Spice Seed,Curry Leafes,</t>
  </si>
  <si>
    <t>Pepper,Coffe Robusta,Cocoa,Cinnamom,Clove,Birds Eye Chilly,Pineapple,Curry Leafes,Star Anise,Avacado</t>
  </si>
  <si>
    <t>Jojan</t>
  </si>
  <si>
    <t>Ebraham</t>
  </si>
  <si>
    <t xml:space="preserve">Kalkoonthal,Udumbanchola,Idukki,Kerala,685514  </t>
  </si>
  <si>
    <t>Pepper,Coffe Robusta,Coffee Arabica,Cocoa,Coconut,Nutmeg,Ginger,Turmeric,Lime,Cinnamom,Clove,Banana,All Spice Seed</t>
  </si>
  <si>
    <t xml:space="preserve">Pepper,Coffe Robusta,Cocoa,Nutmeg,Clove,Birds Eye Chilly,Banana,Curry Leafes,Star Anise,Avacado </t>
  </si>
  <si>
    <t>Joseph P.U.</t>
  </si>
  <si>
    <t>Pepper,Cocoa,Coconut,Lime,Cinnamom,Clove,Birds Eye Chilly,All Spice Seed,Pineapple,Curry Leafes,Avacado</t>
  </si>
  <si>
    <t>Kumaradas</t>
  </si>
  <si>
    <t>Kunjoonju</t>
  </si>
  <si>
    <t>Pepper,Coffe Robusta,Coffee Arabica,Cocoa,Coconut,Nutmeg,Nutmeg Mace,Ginger,Turmeric,Cinnamom,Clove,Birds Eye Chilly,Banana,Curry Leafes</t>
  </si>
  <si>
    <t>Lalan</t>
  </si>
  <si>
    <t>Pepper,Coffe Robusta,Coffee Arabica,Cocoa,Coconut,Birds Eye Chilly,All Spice Seed,Pineapple,Curry Leafes,</t>
  </si>
  <si>
    <t xml:space="preserve">Saji </t>
  </si>
  <si>
    <t>Pepper,Coffe Robusta,Cocoa,Coconut,Nutmeg,Nutmeg Mace,Ginger,Turmeric,Clove,Birds Eye Chilly,Banana,All Spice Seed,Curry Leafes,Star Anise,</t>
  </si>
  <si>
    <t>Saneesh A.R.</t>
  </si>
  <si>
    <t>Pepper,Coffe Robusta,Cocoa,Coconut,Nutmeg,Nutmeg Mace,Cinnamom,Clove,Banana,Pineapple</t>
  </si>
  <si>
    <t>Santhosh P.V.</t>
  </si>
  <si>
    <t>Kalkoonthal,Udumbanchola,Idukki,Kerala,685514</t>
  </si>
  <si>
    <t>Pepper,Coffe Robusta,,Cocoa,Coconut,Nutmeg,Nutmeg Mace,Ginger,Turmeric,lime ,Clove,Birds Eye Chilly,Banana,All Spice Seed,Curry Leafes,Avacado</t>
  </si>
  <si>
    <t>Pepper,Coffe Robusta,Coffee Arabica,Cocoa,Coconut,Ginger,Turmeric,Pineapple,</t>
  </si>
  <si>
    <t>Pepper,Coffe Robusta,Coffee Arabica,Cocoa,Coconut,Nutmeg,Nutmeg Mace,Ginger,Turmeric,lime,Cinnamom,Clove,Birds Eye Chilly,Banana,Curry Leafes</t>
  </si>
  <si>
    <t xml:space="preserve">Siby </t>
  </si>
  <si>
    <t>Pepper,Cocoa,Nutmeg,Nutmeg Mace,Clove,Birds Eye Chilly,All Spice Seed,,Avacado</t>
  </si>
  <si>
    <t>Siju Thomas</t>
  </si>
  <si>
    <t>Pepper,Cocoa,Coconut,Nutmeg,Nutmeg Mace,Lime,Clove,Birds Eye Chilly,Banana,Curry Leafes</t>
  </si>
  <si>
    <t>Kalkoonthal,Udumbanchola,Idukki,Kerala-685553</t>
  </si>
  <si>
    <t>Pepper,Coffe Robusta,Coffee Arabica,Cocoa,Coconut,Nutmeg,Ginger,Turmeric,Lime,Cinnamom,Clove,Banana,All Spice Seed,lime, All Spice Seed,Pineapple,,Curry Leafes</t>
  </si>
  <si>
    <t>Pepper,Coffe Robusta,Coffee Arabica,Cocoa,Ginger,Lime,Cinnamom,Clove,Banana ,All Spice Seed ,Pineapple,Curry Leafes</t>
  </si>
  <si>
    <t>Vinod C T</t>
  </si>
  <si>
    <t>Kalkoonthal, , Idukki, Kerala-685553</t>
  </si>
  <si>
    <t>Pepper,Coffe Robusta,Cocoa,Coconut,Turmeric,Lime,Birds Eye Chilly,Banana,Curry Leafes, Avacado</t>
  </si>
  <si>
    <t>Abhilash K.Sunu</t>
  </si>
  <si>
    <t>Kunjachan</t>
  </si>
  <si>
    <t>vathikudy, Idukki, Kerala-685604</t>
  </si>
  <si>
    <t>Pepper,Coffe Robusta,Cocoa,Coconut,Nutmeg,Nutmeg Mace,Lime,Cinnamom,Clove,Birds Eye Chilly, All Spice Seed,Curry Leafes</t>
  </si>
  <si>
    <t>Pepper,Coffe Robusta,Cocoa,Coconut,Nutmeg,Nutmeg Mace,Ginger,Turmeric,Clove,Banana,Pineapple,Curry Leafes</t>
  </si>
  <si>
    <t>Aju Devassia</t>
  </si>
  <si>
    <t>Pepper,Coffe Robusta,Coffee Arabica,Cocoa,Coconut,Nutmeg,Nutmeg Mace,Ginger,Turmeric,Lime,Clove,Birds Eye Chilly, All Spice Seed,Curry Leafes</t>
  </si>
  <si>
    <t>Ammini Chandran</t>
  </si>
  <si>
    <t>Pepper,Coffe Robusta,Cocoa,Coconut,Nutmeg,Nutmeg Mace,Ginger,Turmeric,Cardamom,Clove,Birds Eye Chilly,Banana,All Spice Seed,Curry Leafes</t>
  </si>
  <si>
    <t>Ancy Baby</t>
  </si>
  <si>
    <t>Kakkallil,Perinchamkutty P.O.,Chempakappara-685514</t>
  </si>
  <si>
    <t>Pepper,Coffe Robusta,Coffee Arabica,Cocoa,Coconut,Nutmeg,Nutmeg Mace,Ginger,Turmeric,Clove,Pineapple,Curry Leafes</t>
  </si>
  <si>
    <t>Pepper,Coffe Robusta,Cocoa,Coconut,Nutmeg,Nutmeg Mace,Ginger,Turmeric,lime,Clove,Birds Eye Chilly,banana,Curry Leafes,Mango Fresh</t>
  </si>
  <si>
    <t>Pepper,Coffe Robusta,Cocoa,Coconut,,Nutmeg,Nutmeg Mace,Ginger,Turmeric,Pineapple,Curry Leafes</t>
  </si>
  <si>
    <t>Annamma Mathew</t>
  </si>
  <si>
    <t>Pepper,Coffe Robusta,Cocoa,Coconut,,Nutmeg,Nutmeg Mace,Turmeric,lime,Birds Eye Chilly,banana,Clove,All Spice Seed,Curry Leafes,Mango Fresh</t>
  </si>
  <si>
    <t>Antony Thomas</t>
  </si>
  <si>
    <t>Souryamkuzhiyil, Perinchamkutty P.O.,Chempakappara-685604</t>
  </si>
  <si>
    <t>Pepper,Coffe Robusta,Cocoa,Coconut,Nutmeg,Nutmeg Mace,Ginger,Turmeric,Cinnamon,Cardamom,Clove,Pineapple,Curry Leafes</t>
  </si>
  <si>
    <t>Asmin Santhosh</t>
  </si>
  <si>
    <t>Varakil, Perinchamkutty P.O.,Chempakappara-685604</t>
  </si>
  <si>
    <t>Pepper,Coffe Robusta,Cocoa,Coconut,Ginger,lime,Pineapple,Curry Leafes,Vannila</t>
  </si>
  <si>
    <t>Benny E.T.</t>
  </si>
  <si>
    <t>Idasserythazhathu, Perinchamkutty P.O.,Chempakappara--685604</t>
  </si>
  <si>
    <t>Pepper,Coffe Robusta,Cocoa,Curry Leafes,,Nutmeg,Nutmeg Mace,Cinnamon,Birds Eye Chilly,banana</t>
  </si>
  <si>
    <t>Kochuveettil, Perinchamkutty P.O.,Chempakappara--685604</t>
  </si>
  <si>
    <t xml:space="preserve">Pepper,Coffe Robusta,Cocoa,Coconut,,Nutmeg,Nutmeg Mace,Ginger,lime,Clove,Birds Eye Chilly,banana,Mango Fresh,Avacado </t>
  </si>
  <si>
    <t>Kallekulathu House, Perinchamkutty P.O.,Chempakappara--685604</t>
  </si>
  <si>
    <t>Pepper,Coffe Robusta,Cocoa,,Nutmeg,Nutmeg Mace,Ginger,Turmeric,banana,lime,Clove,banana,All Spice Seed,pineapple,curry leafes</t>
  </si>
  <si>
    <t>Bhavani</t>
  </si>
  <si>
    <t>Thekkeparambil, Perinchamkutty P.O.,Senapathy-685619</t>
  </si>
  <si>
    <t>Pepper,Coffe Robusta,Cocoa,Coconut,Ginger,Birds Eye Chilly,banana,curry leafes</t>
  </si>
  <si>
    <t>Biji Biju</t>
  </si>
  <si>
    <t>Pinakkattu, Perinchamkutty P.O.,Chempakappara--685604</t>
  </si>
  <si>
    <t>Pepper,Coffe Robusta,Cocoa,Coffee Arabica,Nutmeg,Nutmeg Mace,Ginger,Turmeric,lime,Cinnamon,Birds Eye Chilly,banana,Pineapple,Mango Fresh,Clove,curry leafes</t>
  </si>
  <si>
    <t>Biju P.K.</t>
  </si>
  <si>
    <t>Purayidathu, Perinchamkutty P.O.,Chempakappara--685604</t>
  </si>
  <si>
    <t>Pepper,Coffe Robusta,Cocoa,Mango Fresh,,Nutmeg,Nutmeg Mace,Clove,Birds Eye Chilly,All Spice Seed,Star Anise,curry leafes,lime,</t>
  </si>
  <si>
    <t>Karakkavayalil, Perinchamkutty P.O.,Chempakappara--685604</t>
  </si>
  <si>
    <t>Pepper,Coffe Robusta,Cocoa,Coconut,Nutmeg,Nutmeg Mace,Ginger,TurmericMango Fresh,Birds Eye Chilly,curry leafes,lime,Cinnamon,clove,Avacado</t>
  </si>
  <si>
    <t>Binu V.S.</t>
  </si>
  <si>
    <t>Vazhappally, Perinchamkutty P.O.,Senapathy-685619</t>
  </si>
  <si>
    <t>Pepper,Coffe Robusta,Cocoa,Nutmeg,Nutmeg Mace,Ginger,Turmeric,Clove ,Banana,All Spice Seed,Pineapple,Mango Fresh,curry leafes</t>
  </si>
  <si>
    <t>Devaki Janardhanan</t>
  </si>
  <si>
    <t>Ilavunkal, Perinchamkutty P.O.,Chempakappara--685604</t>
  </si>
  <si>
    <t>Pepper,Coffe Robusta,Cocoa,Coconut,Coffee ,Nutmeg,Nutmeg Mace,Clove ,Birds Eye Chilly,Banana,Pineapple,Mango Fresh,curry leafes</t>
  </si>
  <si>
    <t>Elsy joseph</t>
  </si>
  <si>
    <t>Ettaniyil, Perinchamkutty P.O.,Chempakappara--685604</t>
  </si>
  <si>
    <t>Pepper,Coffe Robusta,Coffee Arabica ,Cocoa,Coconut,Nutmeg,Nutmeg Mace,Clove ,Pineapple,Mango Fresh</t>
  </si>
  <si>
    <t xml:space="preserve">Pepper,Coffe Robusta,Cocoa,Coconut,Nutmeg,Nutmeg Mace,Ginger,Turmeric,Clove,Birds Eye Chilly,curry leafes,Pineapple,Avacado </t>
  </si>
  <si>
    <t>Rojen Jacob</t>
  </si>
  <si>
    <t>Idamanappattu, Perinchamkutty P.O.,Chempakappara--685604</t>
  </si>
  <si>
    <t xml:space="preserve">Pepper,Coffe Robusta,Cocoa,Coconut,Nutmeg,Nutmeg Mace,Ginger,Turmeric,Clove,Banana,All Spice Seed,Pineapple,Mango Fresh,Avacado  </t>
  </si>
  <si>
    <t>Jency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</si>
  <si>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</si>
  <si>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Puthiyaparambil, Perinchamkutty P.O.,Chempakappara--685604</t>
  </si>
  <si>
    <t>Pepper,Coffe Robusta,Cocoa,Lime,All Spice Seed,Pineapple,Vannila,Mango Fresh</t>
  </si>
  <si>
    <t>Jiby</t>
  </si>
  <si>
    <t>Perumannil, Perinchamkutty P.O.,Chempakappara--685604</t>
  </si>
  <si>
    <t>Pepper,Coffe Robusta,Cocoa,Coconut,Nutmeg,Nutmeg Mace,Ginger,Turmeric,Pineapple,Birds Eye Chilly,Banana,All Spice Seed,Curry Leafes,Mango Fresh</t>
  </si>
  <si>
    <t>Maliyekkal, Perinchamkutty P.O.,Chempakappara--685604</t>
  </si>
  <si>
    <t xml:space="preserve">Pepper,Coffe Robusta,Cocoa,Coconut,Banana,All Spice Seed,Pineapple,Mango Fresh,Avacado </t>
  </si>
  <si>
    <t>Joy N.G.</t>
  </si>
  <si>
    <t>Nellikkal, Perinchamkutty P.O.,Chempakappara--685604</t>
  </si>
  <si>
    <t>Pepper,Coffe Robusta,Cocoa,Coconut,Nutmeg,Nutmeg Mace,Lime,Birds Eye Chilly,Banana,All Spice Seed,Pineapple,Curry Leafes,Mango Fresh</t>
  </si>
  <si>
    <t xml:space="preserve">Joyan </t>
  </si>
  <si>
    <t>Pepper,Coffe Robusta,Cocoa,Coconut,Nutmeg,Nutmeg Mace,Lime,Clove,Birds Eye Chilly,Banana,Curry Leafes,Mango Fresh</t>
  </si>
  <si>
    <t>Jyothish Mon P.L.</t>
  </si>
  <si>
    <t>Parithirikkal, Perinchamkutty P.O.,Chempakappara--685604</t>
  </si>
  <si>
    <t>Pepper,Coffe Robusta,Cocoa,Coconut,Nutmeg,Nutmeg Mace,Lime,Clove,Birds Eye Chilly,All Spice Seed,Pineapple,Mango Fresh</t>
  </si>
  <si>
    <t>Purayidathil, Perinchamkutty P.O.,Senapathy-685619</t>
  </si>
  <si>
    <t>Pepper,Coffe Robusta,Cocoa,Coffee Arabica,Coconut,Nutmeg,Nutmeg Mace,Ginger,Clove,Banana,Curry Leafes,Mango Fresh</t>
  </si>
  <si>
    <t>Kurian Joseph</t>
  </si>
  <si>
    <t>Vayalil, Perinchamkutty P.O.,Chempakappara--685604</t>
  </si>
  <si>
    <t>Pepper,Coffe Robusta,Cocoa,Coconut,Lime,Banana,Pineapple,Mango Fresh</t>
  </si>
  <si>
    <t>Kuttappan K.S.</t>
  </si>
  <si>
    <t>Kunninu, Perinchamkutty P.O.,Chempakappara--685604</t>
  </si>
  <si>
    <t xml:space="preserve">Pepper,Coffe Robusta,Cocoa,Coconut,Ginger,Lime,Birds Eye Chilly,All Spice Seed,Mango Fresh,Avacado </t>
  </si>
  <si>
    <t>Kuttiyamma</t>
  </si>
  <si>
    <t>Mangalathil, Perinchamkutty P.O.,Chempakappara--685604</t>
  </si>
  <si>
    <t>Pepper,Coffe Robusta,Cocoa,Coconut,Nutmeg,Nutmeg Mace,Ginger,Turmeric,Lime,Clove,Birds Eye Chilly,Pineapple,Mango Fresh</t>
  </si>
  <si>
    <t>Kuttiyamma Thomas</t>
  </si>
  <si>
    <t>Valavanaal, Perinchamkutty P.O.,Chempakappara--685604</t>
  </si>
  <si>
    <t>Pepper,Coffe Robusta,Cocoa,Nutmeg,Nutmeg Mace,Ginger,Turmeric,Clove,Birds Eye Chilly,Curry Leafes</t>
  </si>
  <si>
    <t>Laly Abraham</t>
  </si>
  <si>
    <t>Pepper,Coffe Robusta,Cocoa,Coconut,Nutmeg,Nutmeg Mace,Ginger,Turmeric,Lime,Birds Eye Chilly,Banana,Pineapple,Mango Fresh</t>
  </si>
  <si>
    <t>Lissy Manoj</t>
  </si>
  <si>
    <t>Thamadathil, Perinchamkutty P.O.,Chempakappara--685604</t>
  </si>
  <si>
    <t>Pepper,Coffe Robusta,Cocoa,Coconut,Nutmeg,Nutmeg Mace,Ginger,Turmeric,Clove,Birds Eye Chilly,Pineapple,Mango Fresh</t>
  </si>
  <si>
    <t>Lissy Raju</t>
  </si>
  <si>
    <t>Maliakkal, Perinchamkutty P.O.,Chempakappara--685604</t>
  </si>
  <si>
    <t>Pepper,Coffe Robusta,Cocoa,Coconut,Nutmeg,Nutmeg Mace,Ginger,Lime,Clove,Birds Eye Chilly,Banana,Curry Leafes,Mango Fresh</t>
  </si>
  <si>
    <t>Manoj P.R.</t>
  </si>
  <si>
    <t>Panthappattu, Perinchamkutty P.O.,Chempakappara--685604</t>
  </si>
  <si>
    <t>Pepper,Coffe Robusta,Cocoa,Nutmeg,Nutmeg Mace,Ginger,Lime,Clove,Banana,Pineapple,Mango Fresh</t>
  </si>
  <si>
    <t>Mariyakkutty Daniel</t>
  </si>
  <si>
    <t>Vattakattu, Perinchamkutty P.O.,Chempakappara--685604</t>
  </si>
  <si>
    <t>Pepper,Coffe Robusta,Cocoa,Coconut,Nutmeg,Nutmeg Mace,Ginger,Turmeric,Clove,Birds Eye Chilly,All Spice Seed,Curry Leafes,Mango Fresh</t>
  </si>
  <si>
    <t>Aakkanthiriyil,  Rajamudy P.O., Rajamudy-685604</t>
  </si>
  <si>
    <t>Upputhodu</t>
  </si>
  <si>
    <t>Pepper,Coffe Robusta,Cocoa,Coconut,Nutmeg,Nutmeg Mace,Ginger,Turmeric,All Spice Seed,Pineapple,Jack Fruit,Curry Leafes</t>
  </si>
  <si>
    <t xml:space="preserve">Abraham </t>
  </si>
  <si>
    <t>Paikada, Rajamudy P.O., Rajamudy-685604</t>
  </si>
  <si>
    <t xml:space="preserve">Pepper,Coffe Robusta,Cocoa,Coconut,Nutmeg,Nutmeg Mace,Cinnamom,Clove,Banana,All Spice Seed,Jack Fruit,Curry Leafes,Avacado </t>
  </si>
  <si>
    <t>Alphonsa</t>
  </si>
  <si>
    <t>Siby</t>
  </si>
  <si>
    <t>Uppoottil,Rajamudy.P.O.,Rajamudy-685604</t>
  </si>
  <si>
    <t xml:space="preserve">Pepper,Coffe Robusta,Cocoa,Nutmeg,Nutmeg Mace,Lime,Clove,Birds Eye Chilly,Pineapple,Avacado </t>
  </si>
  <si>
    <t xml:space="preserve">Chellappan </t>
  </si>
  <si>
    <t>Vakathanathu, Rajamudy P.O, Rajamudy-685604</t>
  </si>
  <si>
    <t>Pepper,Coffe Robusta,Cocoa,Coconut,Nutmeg,Nutmeg Mace,Ginger,Cardamom,Clove,Birds Eye Chilly,Mangosteen,Jack Fruit,Curry Leafes,Philosan</t>
  </si>
  <si>
    <t xml:space="preserve">Ammini </t>
  </si>
  <si>
    <t>Moozhiyil, Rajamudy P.O, Pathinaramkandam-685604</t>
  </si>
  <si>
    <t>Pepper,Coffe Robusta,Cocoa,Coconut,Nutmeg,Nutmeg Mace,Ginger,Clove,Birds Eye Chilly,Banana,All Spice Seed,Pineapple,Mangosteen,Jack Fruit,Curry Leafes,Mango Fresh,Rambuttan,Philosan,Lichi</t>
  </si>
  <si>
    <t>Annakkutty</t>
  </si>
  <si>
    <t xml:space="preserve">Kuttikkattu,Padamukham P.O.,Padamukham-: 685604 </t>
  </si>
  <si>
    <t>Pepper,Coffe Robusta,Cocoa,Coconut,Nutmeg,Nutmeg Mace,Ginger,Turmeric,Cardamom,Clove,All Spice Seed,Jack Fruit,Curry Leafes</t>
  </si>
  <si>
    <t>Vadakkeparambil,Rajamudy P.O., Rajamudy-685604</t>
  </si>
  <si>
    <t xml:space="preserve">Pepper,Coffe Robusta,Cocoa,Coconut,Nutmeg,Nutmeg Mace,Ginger,Turmeric,Cardamom,Birds Eye Chilly,Banana,Jack Fruit,Rambuttan,Lichi,Avacado </t>
  </si>
  <si>
    <t>Kuttikkattu, Rajamudy P.O., Rajamudy-685604</t>
  </si>
  <si>
    <t>Pepper,Coffe Robusta,Cocoa,Coconut,Nutmeg,Nutmeg Mace,Ginger,Clove,Pineapple,Mangosteen,Mango Fresh,Philosan,Lichi</t>
  </si>
  <si>
    <t>Bennett</t>
  </si>
  <si>
    <t>Ilamthuruthiyil, Rajamudy P.O., Rajamudy-685604</t>
  </si>
  <si>
    <t>Pepper,Coffe Robusta,Cocoa,Coconut,Nutmeg,Nutmeg Mace,Lime,Clove,Birds Eye Chilly,Banana,All Spice Seed,Pineapple,Mangosteen,Jack Fruit,Curry Leafes,Lichi</t>
  </si>
  <si>
    <t>Benny V.A.</t>
  </si>
  <si>
    <t>Anthrayose</t>
  </si>
  <si>
    <t>Vellakkadayil, Rajamudy P.O., Rajamudy-685604</t>
  </si>
  <si>
    <t xml:space="preserve">Pepper,Coffe Robusta,Cocoa,Coconut,Nutmeg,Nutmeg Mace,Cardamom,Clove,All Spice Seed,Jack Fruit,Mango Fresh,Rambuttan,Philosan,Avacado </t>
  </si>
  <si>
    <t>Binoy V.S</t>
  </si>
  <si>
    <t>Vazheparambil, Rajamudy P.O., Rajamudy-685604</t>
  </si>
  <si>
    <t>Pepper,Coffe Robusta,Cocoa,Coconut,Nutmeg,Nutmeg Mace,Lime,Cinnamom,Clove,Banana,All Spice Seed,Mangosteen,Jack Fruit,Curry Leafes,Mango Fresh,Rambuttan</t>
  </si>
  <si>
    <t>Parakkal, Prakash P.O., Pathinezhamcompany-685609</t>
  </si>
  <si>
    <t>Pepper,Coffe Robusta,Cocoa,Nutmeg,Nutmeg Mace,Ginger,Turmeric,Lime,Clove,Birds Eye Chilly,Banana,All Spice Seed,Pineapple,Mangosteen,Jack Fruit,Mango Fresh,Rambuttan,Philosan</t>
  </si>
  <si>
    <t>Thenganakkudiyil,Prakash P.O.,Pathinezhamcompany-685609</t>
  </si>
  <si>
    <t>Pepper,Coffe Robusta,Cocoa,Coconut,Nutmeg,Nutmeg Mace,Turmeric,Clove,Birds Eye Chilly,All Spice Seed,Mangosteen,Jack Fruit,Philosan,Lichi</t>
  </si>
  <si>
    <t>Elikkutty</t>
  </si>
  <si>
    <t>Louis</t>
  </si>
  <si>
    <t>Panamthanathu,Upputhodu P.O.,Upputhodu-685604</t>
  </si>
  <si>
    <t>Pepper,Coffe Robusta,Cocoa,Coconut,Nutmeg,Nutmeg Mace,Lime,Clove,All Spice Seed,Pineapple,Mangosteen,Jack Fruit,Mango Fresh,Rambuttan</t>
  </si>
  <si>
    <t>Pepper,Coffe Robusta,Cocoa,Coconut,Nutmeg,Nutmeg Mace,Ginger,Turmeric,Clove,Banana,All Spice Seed,Jack Fruit,Curry Leafes,Mango Fresh,Rambuttan,Philosan,Lichi</t>
  </si>
  <si>
    <t>Puthupparambil,Rajamudy P.O., Rajamudy-685604</t>
  </si>
  <si>
    <t>Pepper,Coffe Robusta,Cocoa,Coffee Arabica,Coconut,Nutmeg,Nutmeg Mace,Ginger,Turmeric,Lime,Clove,Birds Eye Chilly,All Spice Seed,Pineapple,Mangosteen,Jack Fruit,Rambuttan,Strawberry</t>
  </si>
  <si>
    <t>George Chacko</t>
  </si>
  <si>
    <t>Puthenpurayil, Rajamudy P.O, Rajamudy-685604</t>
  </si>
  <si>
    <t xml:space="preserve">Pepper,Coffe Robusta,Cocoa,Nutmeg,Nutmeg Mace,Ginger,Clove,Birds Eye Chilly,Banana,Pineapple,Mangosteen,Jack Fruit,Mango Fresh,Rambuttan,Philosan,Lichi,Strawberry,Avacado </t>
  </si>
  <si>
    <t>Vilangupara,Prakash P.O.,Rajamudy-685604</t>
  </si>
  <si>
    <t xml:space="preserve">Pepper,Coffe Robusta,Cocoa,Coconut,Nutmeg,Nutmeg Mace,Ginger,Lime,Clove,All Spice Seed,Pineapple,Jack Fruit,Avacado </t>
  </si>
  <si>
    <t>Deepumon P.C</t>
  </si>
  <si>
    <t>Punnanickal,MathaipparaP.O.,Punnapara-688004</t>
  </si>
  <si>
    <t>Upputhara</t>
  </si>
  <si>
    <t>Pepper,Coffe Robusta,Cocoa,Coffee Arabica,Coconut,Nutmeg,Nutmeg Mace,Turmeric,Birds Eye Chilly,Banana,Curry Leafes</t>
  </si>
  <si>
    <t>Essakh</t>
  </si>
  <si>
    <t>Hanokh</t>
  </si>
  <si>
    <t>Karinjattil,MathaipparaP.O.,Kannampady-685505</t>
  </si>
  <si>
    <t>Pepper,Coffe Robusta,Cocoa,Coconut,Turmeric,Cardamom,Birds Eye Chilly,All Spice Seed,Curry Leafes</t>
  </si>
  <si>
    <t>Eenthanaal,MathaipparaP.O.,Kannampady-685505</t>
  </si>
  <si>
    <t>Pepper,Coffe Robusta,Cocoa,Coffee Arabica,Coconut,Turmeric,Birds Eye Chilly,Banana,Curry Leafes</t>
  </si>
  <si>
    <t>Iravi</t>
  </si>
  <si>
    <t>Velikkal,MathaipparaP.O.,Kollathikkavu-685505</t>
  </si>
  <si>
    <t>Pepper,Coffe Robusta,Cocoa,Coffee Arabica,Coconut,Clove,Birds Eye Chilly,All Spice Seed</t>
  </si>
  <si>
    <t>Gopi K.R.</t>
  </si>
  <si>
    <t>Kuruppathu,MathaipparaP.O.,Punnapara-688004</t>
  </si>
  <si>
    <t>Pepper,Coffe Robusta,Cocoa,Nutmeg,Nutmeg Mace,Cardamom,Birds Eye Chilly,Banana,Curry Leafes</t>
  </si>
  <si>
    <t>Paimbalil,MathaipparaP.O.,Kizhukanam-685505</t>
  </si>
  <si>
    <t xml:space="preserve">Pepper,Coffe Robusta,Cocoa,Coffee Arabica,Coconut,Lime,Banana,All Spice Seed </t>
  </si>
  <si>
    <t>Kandan</t>
  </si>
  <si>
    <t>Makkananikkal,MathaipparaP.O.,Kollathikkavu-685505</t>
  </si>
  <si>
    <t>Pepper,Coffe Robusta,Cocoa,Coconut,Banana</t>
  </si>
  <si>
    <t>Mosa</t>
  </si>
  <si>
    <t>Thumbasseril,MathaipparaP.O.,Kannampady-685505</t>
  </si>
  <si>
    <t>Pepper,Coffe Robusta,Cocoa,Coconut,Nutmeg,Nutmeg Mace,Clove,Birds Eye Chilly,Curry Leafes</t>
  </si>
  <si>
    <t>Kolakkal,MathaipparaP.O.,Thekkumthottam-685505</t>
  </si>
  <si>
    <t xml:space="preserve">Pepper,Coffe Robusta,Coconut,Ginger,Turmeric,Cardamom,All Spice Seed </t>
  </si>
  <si>
    <t>JamesT.D</t>
  </si>
  <si>
    <t>Thumbasseriyil,MathaipparaP.O.,Kannampady-685505</t>
  </si>
  <si>
    <t>Pepper,Coffe Robusta,Coconut,Cardamom,Birds Eye Chilly,Banana,All Spice Seed,Curry Leafes</t>
  </si>
  <si>
    <t>Makkal,MathaipparaP.O.,Kizhukanam-685505</t>
  </si>
  <si>
    <t>Pepper,Coffe Robusta,Cocoa,Coffee Arabica,Coconut,All Spice Seed,Curry Leafes</t>
  </si>
  <si>
    <t>Jolly</t>
  </si>
  <si>
    <t>Thenammakkal,MathaipparaP.O.,Kollathikkavu-685505</t>
  </si>
  <si>
    <t>Pepper,Coffe Robusta,Cocoa,Coffee Arabica,Coconut,Nutmeg,Clove,Banana,All Spice Seed,Curry Leafes</t>
  </si>
  <si>
    <t>Kakkattu, MathaipparaP.O., Kizhukanam-685505</t>
  </si>
  <si>
    <t>Pepper,Coffe Robusta,Coffee Arabica,Coconut,Nutmeg,Clove,Birds Eye Chilly</t>
  </si>
  <si>
    <t>Pulinathanathu,MathaipparaP.O.,Kannampady-685505</t>
  </si>
  <si>
    <t>Pepper,Coffe Robusta,,Coconut,Ginger,Turmeric,Lime,Cardamom,Banana,All Spice Seed,Curry Leafes</t>
  </si>
  <si>
    <t>Joy K.A</t>
  </si>
  <si>
    <t>Kolakkal,MathaipparaP.O.,Memary-685505</t>
  </si>
  <si>
    <t>Pepper,Coffe Robusta,Coconut,Cardamom,Birds Eye Chilly,Curry Leafes</t>
  </si>
  <si>
    <t>Thannikkal,MathaipparaP.O.,Kollathikkavau-685505</t>
  </si>
  <si>
    <t>Pepper,Coffe Robusta,Cocoa,Birds Eye Chilly,Banana,All Spice Seed,Curry Leafes</t>
  </si>
  <si>
    <t>Karthyayani</t>
  </si>
  <si>
    <t>Inchayil,MathaipparaP.O.,Vanmavu-685505</t>
  </si>
  <si>
    <t>Pepper,Coffe Robusta,Cocoa,Coconut,Ginger,Turmeric,Clove,All Spice Seed,Curry Leafes</t>
  </si>
  <si>
    <t>Kadutha</t>
  </si>
  <si>
    <t>Aalakkal,MathaipparaP.O.,Kizhukanam-685505</t>
  </si>
  <si>
    <t>Pepper,Coffe Robusta,Cocoa,Coffee Arabica,Ginger,Cardamom,Birds Eye Chilly,All Spice Seed,Curry Leafes</t>
  </si>
  <si>
    <t>Kallivlil, Mathaippara P.O.,Vanmavu-685505</t>
  </si>
  <si>
    <t xml:space="preserve">Pepper,Coffe Robusta,Cocoa,Coffee Arabica,Coconut,Banana,All Spice Seed,Curry Leafes </t>
  </si>
  <si>
    <t>Laisamma</t>
  </si>
  <si>
    <t>Eenthanaal, Mathaippara P.O., Kannampady-685505</t>
  </si>
  <si>
    <t>Pepper,Coffe Robusta,Cocoa,Nutmeg,Nutmeg Mace,Ginger,Cardamom,Birds Eye Chilly,Curry Leafes</t>
  </si>
  <si>
    <t>Kunnumpurathu,MathaipparaP.O.,Kannampady-685505</t>
  </si>
  <si>
    <t>Pepper,Coffe Robusta,Cocoa,Coffee Arabica,Coconut,Birds Eye Chilly,Banana</t>
  </si>
  <si>
    <t>Kuruppathu,Mathaippara P.O.,Mullallu-685505</t>
  </si>
  <si>
    <t>Pepper,Coffe Robusta,Cocoa,Nutmeg,Ginger,Cardamom</t>
  </si>
  <si>
    <t>Pepper,Coffe Robusta,Cocoa,Coffee Arabica,Coconut,Nutmeg,Cardamom,Clove</t>
  </si>
  <si>
    <t>Punnakkal,MathaipparaP.O,Kollathikkavu-685505</t>
  </si>
  <si>
    <t>Pepper,Coffe Robusta,Cocoa,Coffee Arabica,Coconut,Ginger,Turmeric,Birds Eye Chilly,Banana,All Spice Seed,Curry Leafes</t>
  </si>
  <si>
    <t>Pezhathuvayalil,MathaipparaP.O.,Kannampady-685505</t>
  </si>
  <si>
    <t xml:space="preserve">Pepper,Coffe Robusta,Cocoa,Coffee Arabica,Coconut,All Spice Seed </t>
  </si>
  <si>
    <t>Pottanananikkal,MathaipparaP.O.,Kannampady-685505</t>
  </si>
  <si>
    <t xml:space="preserve">Pepper,Coffe Robusta,Cocoa,Coffee Arabica,Coconut,Nutmeg,Nutmeg Mace,Ginger,Cardamom,Birds Eye Chilly,All Spice Seed </t>
  </si>
  <si>
    <t>Pepper,Coffe Robusta,Cocoa,Coffee Arabica,Coconut,Turmeric,Banana,All Spice Seed,Curry Leafes</t>
  </si>
  <si>
    <t>Madanamohanan</t>
  </si>
  <si>
    <t>Kavalayil,MathaipparaP.O.,Kizhukanam-685505</t>
  </si>
  <si>
    <t>Pepper,Coffe Robusta,Cocoa,Coconut,Ginger,Birds Eye Chilly,Banana</t>
  </si>
  <si>
    <t>Malathy</t>
  </si>
  <si>
    <t>Puthupparambil,MathaipparaP.O.,Kannampady-685505</t>
  </si>
  <si>
    <t xml:space="preserve">Pepper,Coffe Robusta,Cocoa,Birds Eye Chilly,Banana,All Spice Seed </t>
  </si>
  <si>
    <t>Kallukadavil,MathaipparaP.O.,Kizhukanam-685505</t>
  </si>
  <si>
    <t>Pepper,Coffe Robusta,Cocoa,Coffee Arabica,Coconut,Lime,Birds Eye Chilly,Banana,All Spice Seed,Curry Leafes</t>
  </si>
  <si>
    <t>Molly</t>
  </si>
  <si>
    <t>Puthenpurayil, MathaipparaP.O., Bheemanchuvadu-685505</t>
  </si>
  <si>
    <t xml:space="preserve">Pepper,Coffe Robusta,Cocoa,Coconut,Birds Eye Chilly,All Spice Seed </t>
  </si>
  <si>
    <t>Monichen</t>
  </si>
  <si>
    <t>Nainan</t>
  </si>
  <si>
    <t>Chembanplakkal,MathaipparaP.O.,Kannampady-685505</t>
  </si>
  <si>
    <t xml:space="preserve">Pepper,Coffe Robusta,Cocoa,Coconut,Clove,All Spice Seed </t>
  </si>
  <si>
    <t>Nirappel,MathaipparaP.O.,Kannampady-685505</t>
  </si>
  <si>
    <t>Pankajashi</t>
  </si>
  <si>
    <t>Kunnumpurathu,MathaipparaP.O.,Kannampady,Mullallu-685505</t>
  </si>
  <si>
    <t xml:space="preserve">Pepper,Coffe Robusta,Cocoa,Coconut,Ginger,Turmeric,Cardamom,Birds Eye Chilly,All Spice Seed </t>
  </si>
  <si>
    <t>Maaraparambil, Mathaippara P.O,Vanmavu-685505</t>
  </si>
  <si>
    <t>Pepper,Coffe Robusta,Cocoa,Coconut,Ginger,Turmeric,Lime,Clove,Banana,Curry Leafes</t>
  </si>
  <si>
    <t>Edathil,MathaipparaP.O.,Kannampady-685505</t>
  </si>
  <si>
    <t>Pepper,Coffe Robusta,Coconut,Ginger,Turmeric,Cardamom,Clove,Birds Eye Chilly,Banana</t>
  </si>
  <si>
    <t xml:space="preserve">Pepper,Coffe Robusta,Cocoa,Coffee Arabica,Coconut,Turmeric,All Spice Seed </t>
  </si>
  <si>
    <t>Puthupparambil,MathaipparaP.O.,Kizhukanam-685505</t>
  </si>
  <si>
    <t>Pepper,Coffe Robusta,Coffee Arabica,Coconut,Cardamom,Birds Eye Chilly,Banana,Curry Leafes</t>
  </si>
  <si>
    <t>Pushpan</t>
  </si>
  <si>
    <t>Velikkal,MathaipparaP.O.,Kannampady-685505</t>
  </si>
  <si>
    <t xml:space="preserve">Pepper,Coffe Robusta,Ginger,Turmeric,Cardamom,Banana,All Spice Seed </t>
  </si>
  <si>
    <t>Ilavunkal,MathaipparaP.O.,Kizhukanam-685505</t>
  </si>
  <si>
    <t>Pepper,Coffe Robusta,Cocoa,Coffee Arabica,Coconut,Nutmeg,Nutmeg Mace,Lime,Birds Eye Chilly,Banana,Curry Leafes</t>
  </si>
  <si>
    <t>Balayyan</t>
  </si>
  <si>
    <t>Puthenpurakkal, Mathaippara P.O.,Bheemanchuvadu-685505</t>
  </si>
  <si>
    <t>Pepper,Coffe Robusta,Cocoa,Coffee Arabica,Coconut,Nutmeg,Nutmeg Mace,Birds Eye Chilly,Banana</t>
  </si>
  <si>
    <t>Kolakkal,MathaipparaP.O.,Kannampady-685505</t>
  </si>
  <si>
    <t xml:space="preserve">Pepper,Coffe Robusta,Cocoa,Coffee Arabica,Clove,Banana,All Spice Seed,Curry Leafes </t>
  </si>
  <si>
    <t>Manichen</t>
  </si>
  <si>
    <t>Koyilvara,MathaipparaP.O.,Punnapara-688004</t>
  </si>
  <si>
    <t>Pepper,Coffe Robusta,Cocoa,Coconut,Nutmeg,Nutmeg Mace,Cardamom,Clove,Birds Eye Chilly,Banana</t>
  </si>
  <si>
    <t>RejimonN.K</t>
  </si>
  <si>
    <t>Nirappel,MathaipparaP.O.,Kollathikkavu-685505</t>
  </si>
  <si>
    <t>Pepper,Coffe Robusta,Coffee Arabica,Coconut,Ginger,Turmeric,Banana,All Spice Seed,Curry Leafes</t>
  </si>
  <si>
    <t>Renjini</t>
  </si>
  <si>
    <t>Pepper,Coffe Robusta,Cocoa,Coffee Arabica,Coconut,Cardamom,Birds Eye Chilly</t>
  </si>
  <si>
    <t>Saneesh K.K.</t>
  </si>
  <si>
    <t>Kuryapparayil,PadamukhamP.O,Vathikudy-685604</t>
  </si>
  <si>
    <t xml:space="preserve">Pepper,Coffe Robusta,Cocoa,Nutmeg,Nutmeg Mace,Ginger,Turmeric,Cardamom,Clove,Birds Eye Chilly,Pineapple,Mangosteen,Jack Fruit,Curry Leafes,Mango Fresh,Rambuttan,Philosan </t>
  </si>
  <si>
    <t>Kanakkancheril,Thopramkudy P.O.,Vathikudy-685609</t>
  </si>
  <si>
    <t xml:space="preserve">Pepper,Coffe Robusta,Cocoa,Nutmeg,Nutmeg Mace,Ginger,Turmeric,Lime,Clove,All Spice Seed ,Pineapple,Jack Fruit,Mango Fresh,Rambuttan,Philosan  </t>
  </si>
  <si>
    <t>Vettukattil,UpputhoduP.O.,Upputhodu-685604</t>
  </si>
  <si>
    <t xml:space="preserve">Pepper,Coffe Robusta,Cocoa,Nutmeg,Nutmeg Mace,Ginger,Cardamom,Birds Eye Chilly,Banana,All Spice Seed,Pineapple,Mangosteen,Jack Fruit,Curry Leafes,Mango Fresh,Philosan,Lichi,Avacado  </t>
  </si>
  <si>
    <t>Kunnumpurathu,RajamudyP.O.,Pathinaramkandam-685604</t>
  </si>
  <si>
    <t xml:space="preserve">Pepper,Coffe Robusta,Cocoa,Coconut,Nutmeg,Nutmeg Mace,Ginger,Turmeric,Cardamom,Clove,Banana,All Spice Seed,Pineapple,Jack Fruit,Mango Fresh,Rambuttan </t>
  </si>
  <si>
    <t>Sebastian V.S.</t>
  </si>
  <si>
    <t>Vandanam, Rajamudy P.O, Rajamudy-685604</t>
  </si>
  <si>
    <t xml:space="preserve">Pepper,Coffe Robusta,Cocoa,Coconut,Nutmeg,Nutmeg Mace,Turmeric,Lime,Cardamom,Clove,Banana,All Spice Seed,Mangosteen,Jack Fruit,Mango Fresh,Philosan,Lichi,Avacado  </t>
  </si>
  <si>
    <t>Jayavilasom,PerumthottyP.O.,Perumthotty-685609</t>
  </si>
  <si>
    <t>Pepper,Coffe Robusta,Cocoa,Nutmeg,Nutmeg Mace,Turmeric,Lime,Cinnamom,Cardamom,Clove,Birds Eye Chilly,Banana,All Spice Seed,Pineapple,Curry Leafes,Avacado</t>
  </si>
  <si>
    <t>Sherly</t>
  </si>
  <si>
    <t>Mullasseril,RajamudyP.O.,Rajamudy-685604</t>
  </si>
  <si>
    <t xml:space="preserve">Pepper,Coffe Robusta,Cocoa,Coconut,Nutmeg,Nutmeg Mace,Ginger,Turmeric,Clove,Banana,Mangosteen,Jack Fruit,Curry Leafes,Mango Fresh,Rambuttan,Philosan,Lichi </t>
  </si>
  <si>
    <t xml:space="preserve">Shibu </t>
  </si>
  <si>
    <t xml:space="preserve">Kublankamalayil, Rajamudy P.O, Upputhodu-685604 </t>
  </si>
  <si>
    <t>Pepper,Coffe Robusta,Cocoa,Coconut,Nutmeg,Nutmeg Mace,Lime,Banana,Pineapple,Jack Fruit,Mango Fresh,Lichi,Avacado</t>
  </si>
  <si>
    <t>Kollamparambil,Perumthotty P.O.,Perumthotty-685609</t>
  </si>
  <si>
    <t xml:space="preserve">Pepper,Coffe Robusta,Cocoa,Nutmeg,Nutmeg Mace,Turmeric,Lime,Clove,Birds Eye Chilly,All Spice Seed,Mangosteen,Jack Fruit,Mango Fresh,Rambuttan,Philosan </t>
  </si>
  <si>
    <t>Shiny</t>
  </si>
  <si>
    <t>Vincent Jacob</t>
  </si>
  <si>
    <t xml:space="preserve">Valliyil,Rajamudy P.O, Rajamudy-685604 </t>
  </si>
  <si>
    <t>Pepper,Coffe Robusta,Cocoa,Coconut,Nutmeg,Nutmeg Mace,Ginger,Turmeric,Lime,Clove,Birds Eye Chilly,Pineapple,Mangosteen,Jack Fruit,Mango Fresh,Rambuttan,Lichi</t>
  </si>
  <si>
    <t>Shyjan</t>
  </si>
  <si>
    <t xml:space="preserve">Mukalel, Rajamudy P.O., Rajamudy-685604 </t>
  </si>
  <si>
    <t>Pepper,Coffe Robusta,Cocoa,Nutmeg,Nutmeg Mace,Lime,Clove,Birds Eye Chilly,Banana,All Spice Seed,Pineapple,Mangosteen,Jack Fruit,Mango Fresh</t>
  </si>
  <si>
    <t>Shyju Mathew</t>
  </si>
  <si>
    <t xml:space="preserve">Chelamarathinkal, Rajamudy P.O, Rajamudy-685604 </t>
  </si>
  <si>
    <t>Pepper,Coffe Robusta,Cocoa,Coconut,Nutmeg,Nutmeg Mace,Ginger,Clove,Birds Eye Chilly,Pineapple,Jack Fruit,Mango Fresh,Rambuttan,Philosan,Lichi</t>
  </si>
  <si>
    <t xml:space="preserve">Kadaplakkal, Rajamudy P.O, Rajamudy-685604 </t>
  </si>
  <si>
    <t>Pepper,Coffe Robusta,Cocoa,Nutmeg,Nutmeg Mace ,Ginger,Turmeric,Lime,Clove,Birds Eye Chilly,Banana,Mangosteen,Jack Fruit,Curry Leafes,Mango Fresh,Lichi,Avacado</t>
  </si>
  <si>
    <t xml:space="preserve">Kumbalankamalayil,Rajamudy P.O.,Upputhodu-685604 </t>
  </si>
  <si>
    <t>Pepper,Coffe Robusta,Cocoa,Nutmeg,Nutmeg Mace,Ginger,Lime,Cardamom,Banana,Pineapple</t>
  </si>
  <si>
    <t>Sindhu Sajeev</t>
  </si>
  <si>
    <t>Sajeev</t>
  </si>
  <si>
    <t>Vazhuthanappallil,ThopramkudyP.O.,Vathikudy-685609</t>
  </si>
  <si>
    <t>Pepper,Coffe Robusta,Cocoa,Nutmeg,Nutmeg Mace,Ginger,Cardamom,Clove,Birds Eye Chilly,Banana,Pineapple,Mangosteen,Jack Fruit,Mango Fresh,Rambuttan,Lichi</t>
  </si>
  <si>
    <t>Sinimol K K</t>
  </si>
  <si>
    <t>Pepper,Cocoa,Coconut,Nutmeg,Ginger,Turmeric,Lime,Clove,All Spice Seed,Mangosteen,Jack Fruit,Mango Fresh,Philosan</t>
  </si>
  <si>
    <t>Sony</t>
  </si>
  <si>
    <t>Mundathanathu,UpputhoduP.O.,Upputhodu-685604</t>
  </si>
  <si>
    <t>Pepper,Coffe Robusta,Cocoa,Nutmeg,Nutmeg Mace,Cinnamom,Cardamom,All Spice Seed,Mangosteen,Jack Fruit,Mango Fresh,Philosan,Strawberry,Avacado</t>
  </si>
  <si>
    <t>Sajeevan C. S (Sreedharan)</t>
  </si>
  <si>
    <t xml:space="preserve">Cheruvil, Rajamudy P.O, Rajamudy-685604 </t>
  </si>
  <si>
    <t>Pepper,Coffe Robusta,Cocoa,Nutmeg,Nutmeg Mace,Clove,Pineapple,Jack Fruit,Mango Fresh,Philosan</t>
  </si>
  <si>
    <t>Thomas K.V.</t>
  </si>
  <si>
    <t>Kizhakkedathu,RajamudyP.O.,Rajamudy-685604</t>
  </si>
  <si>
    <t>Pepper,Coffe Robusta,Cocoa,Nutmeg,Nutmeg Mace,Ginger,Turmeric,Lime,Clove,All Spice Seed,Pineapple,Mangosteen,Rambuttan,Mango Fresh</t>
  </si>
  <si>
    <t>Thomas Michael</t>
  </si>
  <si>
    <t>Kakkanattu,Rajamudy.P.O.,Rajamudy-685604</t>
  </si>
  <si>
    <t>Pepper,Coffe Robusta,Cocoa,Coconut,Nutmeg,Nutmeg Mace,Ginger,Turmeric,Lime,Cinnamom,Clove,Birds Eye Chilly,All Spice Seed,Pineapple,Jack Fruit,Mango Fresh,Avacado</t>
  </si>
  <si>
    <t>Karikkallil,ThopramkudyP.O.,Vathikudy-685609</t>
  </si>
  <si>
    <t>Pepper,Coffe Robusta,Cocoa,Nutmeg,Nutmeg Mace,Ginger,Turmeric,Clove,Banana,Pineapple,Mangosteen,Jack Fruit,Curry Leafes,Mango Fresh,Philosan,Strawberry</t>
  </si>
  <si>
    <t>Unni.K.R</t>
  </si>
  <si>
    <t>Kulamattathil,ThopramkudyP.O.,Vathikudy-685609</t>
  </si>
  <si>
    <t>Pepper,Coffe Robusta,Cocoa,Nutmeg,Nutmeg Mace,Ginger,Cardamom,Clove,Birds Eye Chilly,Banana,Pineapple,Mango Fresh,Avacado</t>
  </si>
  <si>
    <t>Pepper,Coffe Robusta,Cocoa,Coconut,Nutmeg,Nutmeg Mace,Ginger,Turmeric,Lime,Clove,Birds Eye Chilly,Banana,Pineapple,Mangosteen,Jack Fruit,Curry Leafes,Mango Fresh,Avacado</t>
  </si>
  <si>
    <t>Vinu</t>
  </si>
  <si>
    <t>P.K.Ramachandran</t>
  </si>
  <si>
    <t>Panachimoottil,PerumthottyP.O.,Perumthotty-685609,</t>
  </si>
  <si>
    <t>Pepper,Coffe Robusta,Cocoa,Nutmeg,Nutmeg Mace,Ginger,Turmeric,Cinnamom,Clove,Birds Eye Chilly,Banana,Pineapple,Jack Fruit,Curry Leafes,Mango Fresh,Rambuttan,Avacado</t>
  </si>
  <si>
    <t>Shibu thomas</t>
  </si>
  <si>
    <t>Pepper,Cocoa,Nutmeg,Nutmeg Mace,Ginger,Lime,Birds Eye Chilly,Banana,Curry Leafes,Avacado</t>
  </si>
  <si>
    <t>Manimalakkavil,Thopramkudy P.O. Thopramkudy--685609</t>
  </si>
  <si>
    <t>Pepper,Coffe Robusta,Cocoa,Coconut,Nutmeg,Nutmeg Mace,Ginger,Turmeric,Cardamom,Banana,All Spice Seed,Curry Leafes</t>
  </si>
  <si>
    <t>Pendanathu,Thopramkudy P.O. Thopramkudy-685609</t>
  </si>
  <si>
    <t>Pepper,Coffe Robusta,Cocoa,Coconut,Nutmeg,Nutmeg Mace,Turmeric,Cardamom,Clove</t>
  </si>
  <si>
    <t>Jameela Tomy</t>
  </si>
  <si>
    <t>Pallikkathotty,Thopramkudy P.O. Thopramkudy-685609</t>
  </si>
  <si>
    <t>Pepper,Coffe Robusta,Cocoa,Nutmeg,Nutmeg Mace,Lime,Cardamom,Clove,All Spice Seed</t>
  </si>
  <si>
    <t>Embrayil,Thopramkudy P.O. Thopramkudy-685609</t>
  </si>
  <si>
    <t>Pepper,Coffe Robusta,Cocoa,Nutmeg,Nutmeg Mace,Ginger,Cinnamom,Cardamom,Clove,Banana,All Spice Seed,Curry Leafes</t>
  </si>
  <si>
    <t>NakkaraThopramkudy P.O. Thopramkudy-685609</t>
  </si>
  <si>
    <t>Pepper,Coffe Robusta,Coffee Arabica,Cocoa,Coconut,Nutmeg,Nutmeg Mace,Ginger,Turmeric,Cardamom,Clove,Banana,All Spice Seed,Curry Leafes</t>
  </si>
  <si>
    <t xml:space="preserve">Rajamani </t>
  </si>
  <si>
    <t>Shaji Vilasom,Thopramkudy P.O. Thopramkudy-685609</t>
  </si>
  <si>
    <t>Pepper,Coffe Robusta,Coffee Arabica,Cocoa,Coconut,Nutmeg,Nutmeg Mace,Turmeric,Lime,Banana,Curry Leafes</t>
  </si>
  <si>
    <t>Resmi</t>
  </si>
  <si>
    <t>Mylakal,Thopramkudy P.O. Thopramkudy-685609</t>
  </si>
  <si>
    <t>Pepper,Coffe Robusta,Cocoa,Coconut,Nutmeg,Nutmeg Mace,Cardamom,Clove,Birds Eye Chilly,Banana,Curry Leafes</t>
  </si>
  <si>
    <t>Puttananikkal,Thopramkudy P.O. Thopramkudy-685609</t>
  </si>
  <si>
    <t>Pepper,Coffe Robusta,Cocoa,Coconut,Nutmeg,Nutmeg Mace,Ginger,Turmeric,Clove,Banana,All Spice Seed</t>
  </si>
  <si>
    <t>Pulickal,Thopramkudy P.O. Thopramkudy-685609</t>
  </si>
  <si>
    <t>Pepper,Coffe Robusta,Cocoa,Nutmeg,Nutmeg Mace,Turmeric,Lime,Clove,Birds Eye Chilly,Banana,Curry Leafes</t>
  </si>
  <si>
    <t>Shiju P.R</t>
  </si>
  <si>
    <t>Ramakrishna Pillai</t>
  </si>
  <si>
    <t>Padinjareulluruthil, Thopramkudy P.O, Thopramkudy-685609</t>
  </si>
  <si>
    <t>Pepper,Coffe Robusta,Cocoa,Coconut,Nutmeg,Nutmeg Mace,Clove,Birds Eye Chilly,Banana</t>
  </si>
  <si>
    <t>Kadavupuzha,Thopramkudy P.O. Thopramkudy-685609</t>
  </si>
  <si>
    <t>Pepper,Coffe Robusta,Cocoa,Nutmeg,Nutmeg Mace,Turmeric,Cardamom,Clove,Banana,All Spice Seed,Curry Leafes</t>
  </si>
  <si>
    <t>Thalananikkal,Thopramkudy P.O. Thopramkudy-685609</t>
  </si>
  <si>
    <t>Pepper,Coffe Robusta,Cocoa,Coconut,Nutmeg,Nutmeg Mace,Ginger,Turmeric,Cardamom,Clove,Birds Eye Chilly,All Spice Seed,Curry Leafes</t>
  </si>
  <si>
    <t>Kurisummoottil,Thopramkudy P.O. Thopramkudy-685609</t>
  </si>
  <si>
    <t>Pepper,Coffe Robusta,Cocoa,Nutmeg,Nutmeg Mace,Ginger,Turmeric,Clove,Birds Eye Chilly,Banana,Curry Leafes</t>
  </si>
  <si>
    <t>Ajith</t>
  </si>
  <si>
    <t>Kozhikkamalil, Chelachuvadu P.O., Churuli-685606</t>
  </si>
  <si>
    <t>Kanjikuzhy</t>
  </si>
  <si>
    <t>Pepper,Cocoa,Coconut,Nutmeg,Nutmeg Mace,Birds Eye Chilly,Banana,All Spice Seed,Curry Leafes</t>
  </si>
  <si>
    <t>Chelachuvadu  katting-685606</t>
  </si>
  <si>
    <t>Pepper,Cocoa,Nutmeg,Nutmeg Mace,Ginger,Turmeric,All Spice Seed,Curry Leafes</t>
  </si>
  <si>
    <t>Biju T K</t>
  </si>
  <si>
    <t xml:space="preserve">Thengumpallikkunnel,AalpparaP.O.,Churulippathaal-683581
</t>
  </si>
  <si>
    <t>Pepper,Coffe Robusta,Cocoa,Ginger,Lime,Clove,Banana,All Spice Seed,Curry Leafes</t>
  </si>
  <si>
    <t>Pepper,Cocoa,Coconut,Birds Eye Chilly,Curry Leafes</t>
  </si>
  <si>
    <t>Deepamol</t>
  </si>
  <si>
    <t xml:space="preserve">Ottathengunkal, Chelachuvadu P.O., Churuli-685606
</t>
  </si>
  <si>
    <t>Pepper,Coffe Robusta,Cocoa,Coconut,Nutmeg,Nutmeg Mace,Ginger,Turmeric,Clove,Birds Eye Chilly,All Spice Seed,Curry Leafes</t>
  </si>
  <si>
    <t xml:space="preserve">Pallikkal,Aalppara P.O.,Churulippathaal-l-683581
</t>
  </si>
  <si>
    <t>Pepper,Coffe Robusta,Cocoa,Nutmeg,Ginger,Turmeric,Clove</t>
  </si>
  <si>
    <t>Remanan</t>
  </si>
  <si>
    <t xml:space="preserve">Kallekkandathil,AalpparaP.O.,Churulippathaal-683581
</t>
  </si>
  <si>
    <t>Pepper,Coffe Robusta,Cocoa,Nutmeg,Nutmeg Mace,Ginger,Turmeric,Banana,All Spice Seed,Curry Leafes</t>
  </si>
  <si>
    <t>Santhakumaran</t>
  </si>
  <si>
    <t xml:space="preserve">Kollamparambil, Kanjikuzhy P.O.,Kanjikuzhy-685606
</t>
  </si>
  <si>
    <t>Pepper,Coffe Robusta,Cocoa,Coconut,Turmeric,Lime,Banana,Curry Leafes</t>
  </si>
  <si>
    <t>Priya Reji</t>
  </si>
  <si>
    <t>Kalarikkal,AalpparaP.O.,Churulippathaal</t>
  </si>
  <si>
    <t>Pepper,Coffe Robusta,Cocoa,Birds Eye Chilly,Banana</t>
  </si>
  <si>
    <t>Raju K A</t>
  </si>
  <si>
    <t xml:space="preserve">Kozhikkamalil, Chelachuvadu P.O., Churuli-685606
</t>
  </si>
  <si>
    <t>Pepper,Coffe Robusta,Cocoa,Nutmeg,Nutmeg Mace,Birds Eye Chilly,Banana,Curry Leafes</t>
  </si>
  <si>
    <t xml:space="preserve">Chenganattu,Aalppara P.O.,Churulippathaal-683581
</t>
  </si>
  <si>
    <t>Pepper,Coffe Robusta,Cocoa,Nutmeg,Nutmeg Mace,Turmeric,Banana,All Spice Seed</t>
  </si>
  <si>
    <t>Marangattil, Keerithodu P.O., Keerithodu-685606</t>
  </si>
  <si>
    <t>Pepper,Coffe Robusta,Cocoa,Coconut,Nutmeg,Ginger,Turmeric,Lime,Birds Eye Chilly,Banana,Curry Leafes</t>
  </si>
  <si>
    <t>Santha Shaji</t>
  </si>
  <si>
    <t xml:space="preserve">Chenganattu, Aalppara P.O.,Churulippathaall-683581
</t>
  </si>
  <si>
    <t>Pepper,Coffe Robusta,Cocoa,Coconut,Banana,All Spice Seed,Curry Leafes</t>
  </si>
  <si>
    <t>Sivan K A</t>
  </si>
  <si>
    <t>Pepper,Cocoa,Nutmeg,Nutmeg Mace,Clove,Birds Eye Chilly,Banana,Curry Leafes</t>
  </si>
  <si>
    <t xml:space="preserve">Thekkekkunnel,ChelachuvaduP.O.,Churuli- 685606
</t>
  </si>
  <si>
    <t>Pepper,Coffe Robusta,Cocoa,Coconut,Nutmeg,Nutmeg Mace,Clove,Birds Eye Chilly,All Spice Seed,Curry Leafes</t>
  </si>
  <si>
    <t xml:space="preserve">Pallikkal,Aalppara P.O.,Churulippathaall-683581
</t>
  </si>
  <si>
    <t>Pepper,Coffe Robusta,Cocoa,Nutmeg,Nutmeg Mace,Ginger,Turmeric,Birds Eye Chilly,Banana,Curry Leafes</t>
  </si>
  <si>
    <t>Thankappan C.G</t>
  </si>
  <si>
    <t>Chenganattu, Aalppara P.O.,Churulippathaall-683581</t>
  </si>
  <si>
    <t>Pepper,Coffe Robusta,Cocoa,Nutmeg,Ginger,Turmeric,Birds Eye Chilly,All Spice Seed,Curry Leafes</t>
  </si>
  <si>
    <t xml:space="preserve">Idakkulathil,AalpparaP.O.,Aalppara-683581
</t>
  </si>
  <si>
    <t>Pepper,Coffe Robusta,Cocoa,Ginger,Turmeric,Birds Eye Chilly,Banana,Curry Leafes</t>
  </si>
  <si>
    <t>Thankamma Kuttappayi</t>
  </si>
  <si>
    <t>Kuttappayi</t>
  </si>
  <si>
    <t>Parappurathu, Perinchamkutty P.O.,Chempakappara-685604</t>
  </si>
  <si>
    <t>Pepper,Coffe Robusta,Cocoa,Coconut,Ginger,Turmeric,Birds Eye Chilly,Banana,Pineapple,Mango Fresh,Avacado</t>
  </si>
  <si>
    <t>Thankappan Gopalan</t>
  </si>
  <si>
    <t>Madathipparambil, Perinchamkutty P.O.,Senapathy-685604</t>
  </si>
  <si>
    <t>Pepper,Coffe Robusta,Cocoa,Coconut,Nutmeg,Nutmeg Mace,Turmeric,Lime,All Spice Seed,Pineapple,Mango Fresh</t>
  </si>
  <si>
    <t>Kalarikkal, Perinchamkutty P.O.,Chempakappara-685604</t>
  </si>
  <si>
    <t>Pepper,Coffe Robusta,Cocoa,Coconut,Nutmeg,Nutmeg Mace,Clove,Birds Eye Chilly,Banana,Curry Leafes,Mango Fresh,Avacado</t>
  </si>
  <si>
    <t>Thomas Chacko</t>
  </si>
  <si>
    <t>Pepper,Coffe Robusta,Cocoa,Coconut,Nutmeg,Nutmeg Mace,Ginger,Turmeric,Lime,Clove,Banana,All Spice Seed,Mango Fresh</t>
  </si>
  <si>
    <t>Thomas Thomas</t>
  </si>
  <si>
    <t>Pepper,Coffe Robusta,Cocoa,Coconut,Nutmeg,Nutmeg Mace,Ginger,Turmeric,Lime,Clove,Birds Eye Chilly,Banana,Pineapple,Curry Leafes,Mango Fresh,Avacado</t>
  </si>
  <si>
    <t>Thottiyil,PadamukhamP.O.,Padamukham-685604</t>
  </si>
  <si>
    <t>Pepper,Coffe Robusta,Cocoa,Coconut,Nutmeg,Nutmeg Mace,Ginger,Lime,Cardamom,Clove,Banana,All Spice Seed,Jack Fruit,Curry Leafes</t>
  </si>
  <si>
    <t>Kallookkulangara, Rajamudy P.O, Pathinaramkandam-685604</t>
  </si>
  <si>
    <t>Pepper,Coffe Robusta,Cocoa,Coconut,Nutmeg,Nutmeg Mace,Ginger,Turmeric,Lime,Cinnamom,Cardamom,Clove,Birds Eye Chilly,All Spice Seed,Jack Fruit,Curry Leafes,Mango Fresh,Philosan,Lichi</t>
  </si>
  <si>
    <t>John T.J</t>
  </si>
  <si>
    <t>Thayyil,Rajamudy P.O., Rajamudy-685604</t>
  </si>
  <si>
    <t>Pepper,Coffe Robusta,Cocoa,Coconut,Nutmeg,Nutmeg Mace,Lime,Cardamom,Clove,Birds Eye Chilly,All Spice Seed,Mangosteen,Jack Fruit,Curry Leafes,Mango Fresh,Rambuttan,Philosan,Lichi,Avacado</t>
  </si>
  <si>
    <t>Panachinanikkal,Rajamudy P.O., Rajamudy-685604</t>
  </si>
  <si>
    <t>Pepper,Coffe Robusta,Cocoa,Coconut,Nutmeg,Nutmeg Mace,Ginger,Turmeric,Cinnamom,Cardamom,Clove,Birds Eye Chilly,Banana,All Spice Seed,Curry Leafes,Strawberry</t>
  </si>
  <si>
    <t>Pepper,Coffe Robusta,Cocoa,Coconut,Nutmeg,Nutmeg Mace,Clove,Mangosteen,Curry Leafes,Philosan,Lichi</t>
  </si>
  <si>
    <t>Ilappunkal,Padamukham P.O.,Padamukham-685604</t>
  </si>
  <si>
    <t>Pepper,Coffe Robusta,Cocoa,Nutmeg,Nutmeg Mace,Lime,Cardamom,Clove,Birds Eye Chilly,Banana,Pineapple ,Mangosteen,Jack Fruit,Curry Leafes,Mango Fresh,Rambuttan,Philosan,Lichi,Avacado</t>
  </si>
  <si>
    <t>Padalodiyil, Prakash P.O., Pathinezhamcompany-Prakash--685609</t>
  </si>
  <si>
    <t>Pepper,Coffe Robusta,Cocoa,Coconut,Nutmeg,Nutmeg Mace,Ginger,Turmeric,Clove,Pineapple,Mangosteen,Jack Fruit,Curry Leafes,Lichi</t>
  </si>
  <si>
    <t>Panamthottathil,Rajamudy P.O., Rajamudy-685604</t>
  </si>
  <si>
    <t>Pepper,Coffe Robusta,Coffee Arabica,Cocoa,Nutmeg,Ginger,Turmeric,Lime,Cardamom,Clove,Birds Eye Chilly,Banana,All Spice Seed,Mangosteen,Jack Fruit,Mango Fresh,Rambuttan,Philosan,Strawberry</t>
  </si>
  <si>
    <t>Joseph P A</t>
  </si>
  <si>
    <t>Poothakkuzhiyil, Rajamudy P.O., Rajamudy-685604</t>
  </si>
  <si>
    <t xml:space="preserve">Pepper,Coffe Robusta,Cocoa,Coconut,Nutmeg,Nutmeg Mace,Ginger,Turmeric,Cardamom,Clove,Pineapple,Mangosteen,Jack Fruit,Curry Leafes,Avacado </t>
  </si>
  <si>
    <t>Kochupurakkal,RajamudyP.O.,Pathinezhamcompany-685604</t>
  </si>
  <si>
    <t>Pepper,Coffe Robusta,Cocoa,Coconut,Nutmeg,Nutmeg Mace,Ginger,Lime,Cinnamom,Clove,Pineapple,Mangosteen,Jack Fruit,Curry Leafes,Mango Fresh,Rambuttan ,Philosan,Lichi</t>
  </si>
  <si>
    <t xml:space="preserve">Karunakaran </t>
  </si>
  <si>
    <t>Valuparayil,  Rajamudy P.O, Mannathara-685604</t>
  </si>
  <si>
    <t xml:space="preserve">Pepper,Coffe Robusta,Cocoa,Coconut,Nutmeg,Nutmeg Mace,Cardamom,Birds Eye Chilly,Banana,All Spice Seed ,Pineapple,Mangosteen,Jack Fruit,Curry Leafes,Mango Fresh,Rambuttan </t>
  </si>
  <si>
    <t>Kunjukochu</t>
  </si>
  <si>
    <t>Punnaykal, Rajamudy P.O., Rajamudy-685604</t>
  </si>
  <si>
    <t>Pepper,Coffe Robusta,Cocoa,Coconut ,Nutmeg,Nutmeg Mace,Lime,Clove,Birds Eye Chilly,Banana,Mangosteen,Jack Fruit,Rambuttan ,Philosan</t>
  </si>
  <si>
    <t>Kumaran P.C.</t>
  </si>
  <si>
    <t>Pepper,Coffe Robusta,Cocoa,Nutmeg,Ginger,Lime,Clove,Banana,All Spice Seed ,Pineapple,Mangosteen,Jack Fruit,Curry Leafes,Mango Fresh,Philosan,Lichi</t>
  </si>
  <si>
    <t>Pepper,Coffe Robusta,Cocoa,Coconut ,Nutmeg,Nutmeg Mace,Lime,Clove,Birds Eye Chilly,All Spice Seed ,Curry Leafes</t>
  </si>
  <si>
    <t>Acharukudiyil,Prakash P.O., Pathinezhamcompany-685609</t>
  </si>
  <si>
    <t xml:space="preserve">Pepper,Coffe Robusta,Cocoa,Nutmeg,Nutmeg Mace,Ginger,Turmeric,Lime,Cardamom ,Clove,Banana,Pineapple,Curry Leafes,Avacado </t>
  </si>
  <si>
    <t>Kurian Kurian</t>
  </si>
  <si>
    <t>Chemplanickal, Rajamudy P.O, Rajamudy-685604</t>
  </si>
  <si>
    <t>Pepper,Coffe Robusta,Cocoa,Nutmeg,Nutmeg Mace,Ginger,Turmeric,Lime,Cardamom ,Clove,Birds Eye Chilly,Mangosteen,Jack Fruit,Curry Leafes,Mango Fresh,Rambuttan ,Lichi</t>
  </si>
  <si>
    <t>Kuruvila K.V.</t>
  </si>
  <si>
    <t>Kodappallil, Rajamudy P.O., Rajamudy-685604</t>
  </si>
  <si>
    <t>Pepper,Coffe Robusta,Cocoa,Coconut ,Nutmeg,Nutmeg Mace,Ginger,Turmeric,Cardamom ,Clove,Banana,All Spice Seed ,Pineapple,Mangosteen,Jack Fruit,Curry Leafes,Mango Fresh,Philosan,Lichi,Strawberry</t>
  </si>
  <si>
    <t>Vazhemyalil,RajamudyP.O.,Pathinaramkandam-685604</t>
  </si>
  <si>
    <t>Pepper,Coffe Robusta,Cocoa,Coconut ,Nutmeg,Nutmeg Mace,Ginger,Clove,Mangosteen,Jack Fruit,Mango Fresh,Rambuttan ,Philosan,Lichi</t>
  </si>
  <si>
    <t>Ambalathankuzhi,PrakshP.O.,Perumthotty-685609</t>
  </si>
  <si>
    <t>Pepper,Coffe Robusta,Cocoa,Nutmeg,Nutmeg Mace,Ginger,Turmeric,Cardamom ,Clove,Birds Eye Chilly,Banana,Pineapple,Mangosteen,Jack Fruit,Curry Leafes,Mango Fresh,Rambuttan ,Philosan,Strawberry</t>
  </si>
  <si>
    <t xml:space="preserve">Leena </t>
  </si>
  <si>
    <t>Pottamplackal, Rajamudy P.O, Rajamudy-685604</t>
  </si>
  <si>
    <t>Pepper,Coffe Robusta,Cocoa,Coconut ,Nutmeg,Nutmeg Mace,Ginger,Cardamom ,All Spice Seed,Mangosteen,Jack Fruit,Mango Fresh,Rambuttan ,Philosan,Philosan</t>
  </si>
  <si>
    <t xml:space="preserve">Lekha </t>
  </si>
  <si>
    <t>Harilal</t>
  </si>
  <si>
    <t>Chakkalamuriyil, Rajamudy P.O, Rajamudy-685604</t>
  </si>
  <si>
    <t>Pepper,Coffe Robusta,Cocoa,Coconut ,Nutmeg,Ginger,Turmeric,Pineapple,Mangosteen,Jack Fruit,Mango Fresh,Philosan,Lichi</t>
  </si>
  <si>
    <t>Lilly (Thressiya)</t>
  </si>
  <si>
    <t>Varikkanikkaal,Upputhodu P.O.,Upputhodu</t>
  </si>
  <si>
    <t>Pepper,Cocoa,Coconut,Nutmeg,Nutmeg Mace,Ginger,Turmeric,Banana,All Spice Seed ,Pineapple,Jack Fruit,Mango Fresh,Philosan,Lichi</t>
  </si>
  <si>
    <t>Lolitha</t>
  </si>
  <si>
    <t>Sumod</t>
  </si>
  <si>
    <t>Jayavilasom, Perumthotty P.O.,Perumthotty-685609</t>
  </si>
  <si>
    <t>Pepper,Coffe Robusta,Cocoa,Nutmeg,Nutmeg Mace,Ginger,Turmeric,Lime,Cardamom ,All Spice Seed ,Pineapple,Mangosteen,Jack Fruit,Mango Fresh</t>
  </si>
  <si>
    <t>Loosi</t>
  </si>
  <si>
    <t>Naduvathettu,Perumthotty P.O.,Perumthotty-685609</t>
  </si>
  <si>
    <t>Pepper,Coffe Robusta,Cocoa,Nutmeg,Nutmeg Mace,TurmericCinnamom,Clove,Birds Eye Chilly,Banana,All Spice Seed ,Pineapple,Jack Fruit,Curry Leafes,Mango Fresh,Rambuttan,Philosan,Lichi</t>
  </si>
  <si>
    <t>Puthenpurakkal,Thopramkudy P.O.,Vathikudy-685609</t>
  </si>
  <si>
    <t>Pepper,Coffe Robusta,Cocoa,Nutmeg,Nutmeg Mace,All Spice Seed ,Pineapple,Mangosteen,Jack Fruit,Rambuttan,Strawberry</t>
  </si>
  <si>
    <t>Namburakkal,Padamukham P.O.,Padamukham-685604</t>
  </si>
  <si>
    <t>Pepper,Coffe Robusta,Coffee Arabica ,Cocoa,Coconut,Nutmeg,Nutmeg Mace,Lime,Clove,Birds Eye Chilly,Banana,Curry Leafes</t>
  </si>
  <si>
    <t>Chulliyalil, Perumthotty P.O.,Mannathara-685609</t>
  </si>
  <si>
    <t xml:space="preserve">Pepper,Coffe Robusta,Cocoa,Coconut,Nutmeg,Nutmeg Mace,Ginger,Turmeric,Lime,Birds Eye Chilly,All Spice Seed ,Pineapple,Mangosteen,Jack Fruit,Rambuttan </t>
  </si>
  <si>
    <t>Mudayaniyil,  Rajamudy P.O., Rajamudy-685604</t>
  </si>
  <si>
    <t>Pepper,Coffe Robusta,Cocoa,Nutmeg,Nutmeg Mace,Ginger,Banana,Jack Fruit,Curry Leafes,Mango Fresh,Philosan,Lichi,Strawberry</t>
  </si>
  <si>
    <t>Noble</t>
  </si>
  <si>
    <t>Vadakkel,Rajamudy P.O, Rajamudy-685604</t>
  </si>
  <si>
    <t>Pepper,Coffe Robusta,Cocoa,Coconut ,Nutmeg,Nutmeg Mace,Ginger,Turmeric,Lime,Clove,Birds Eye Chilly,All Spice Seed,Mangosteen,Jack Fruit,Mango Fresh,Rambuttan ,Lichi</t>
  </si>
  <si>
    <t>Adappoorputhenpurakkal,Rajamudy P.O., Rajamudy-685604</t>
  </si>
  <si>
    <t>Pepper,Coffe Robusta,Cocoa,Nutmeg,Nutmeg Mace,Clove,Birds Eye Chilly,Mangosteen,Jack Fruit,Curry Leafes,Rambuttan ,Lichi,Strawberry</t>
  </si>
  <si>
    <t>Pepper,Coffe Robusta,Cocoa,Coconut ,Nutmeg,Nutmeg Mace,Ginger,Turmeric,Cardamom ,Clove,Birds Eye Chilly,Mangosteen,Jack Fruit,Mango Fresh,Rambuttan ,Lichi,Strawberry</t>
  </si>
  <si>
    <t>Kanjiramkunnel,Rajamudy P.O., Rajamudy-685604</t>
  </si>
  <si>
    <t>Pepper,Coffe Robusta,Cocoa,Coconut ,Nutmeg,Nutmeg Mace,Ginger,Turmeric,Lime,Cardamom ,Clove,Birds Eye Chilly,Banana,Jack Fruit,Mango Fresh,Philosan,Lichi</t>
  </si>
  <si>
    <t>Rajani Raveendran</t>
  </si>
  <si>
    <t>Keelathu,Rajamudy P.O., Rajamudy-685604</t>
  </si>
  <si>
    <t>Pepper,Coffe Robusta,Cocoa,Coconut ,Nutmeg,Nutmeg Mace,Ginger,Cardamom ,Clove,Birds Eye Chilly,Banana,Mangosteen,Jack Fruit,Curry Leafes,Mango Fresh,Rambuttan,Philosan</t>
  </si>
  <si>
    <t>Raju K.A.</t>
  </si>
  <si>
    <t>Punnakkal,Rajamudy P.O., Rajamudy-685604</t>
  </si>
  <si>
    <t xml:space="preserve">Pepper,Coffe Robusta,Cocoa,Coconut ,Nutmeg,Nutmeg Mace,Lime,Clove,Birds Eye Chilly,All Spice Seed,Jack Fruit,Curry Leafes,Mango Fresh,Philosan,Avacado </t>
  </si>
  <si>
    <t>Kulamattathil,Thopramkudy P.O.,Vathikudy-685609</t>
  </si>
  <si>
    <t xml:space="preserve">Pepper,Coffe Robusta,Cocoa,Coconut ,Nutmeg,Nutmeg Mace,Lime,Birds Eye Chilly,Mangosteen,Jack Fruit,Curry Leafes,Mango Fresh,Rambuttan,Philosan </t>
  </si>
  <si>
    <t>Reji.P.C.</t>
  </si>
  <si>
    <t>Panachimoottil,Perumthotty P.O.,Perumthotty-685609</t>
  </si>
  <si>
    <t xml:space="preserve">Pepper,Coffe Robusta,Cocoa,Coconut,Nutmeg,Nutmeg Mace,Banana,All Spice Seed ,Pineapple,Curry Leafes,Avacado </t>
  </si>
  <si>
    <t>Remani</t>
  </si>
  <si>
    <t>Paramundayil, Prakash P.O., Pathinezhamcompany-685609</t>
  </si>
  <si>
    <t>Pepper,Coffe Robusta,Cocoa,Coconut,Nutmeg,Nutmeg Mace,Ginger,Clove</t>
  </si>
  <si>
    <t>Moongamakkal, Prakash P.O., Pathinezhamcompany-685609</t>
  </si>
  <si>
    <t xml:space="preserve">Pepper,Coffe Robusta,Cocoa,Nutmeg,Nutmeg Mace,Ginger,Turmeric,Clove,Birds Eye Chilly,Banana,Pineapple,Curry Leafes,Avacado </t>
  </si>
  <si>
    <t>Sajesh M.T.</t>
  </si>
  <si>
    <t>Mukkunkal,Prakash P.O., Pathinezhamcompany-685609</t>
  </si>
  <si>
    <t xml:space="preserve">Pepper,Coffe Robusta,Coffee Arabica ,Cocoa,Coconut ,Nutmeg,Nutmeg Mace,Ginger,Turmeric,Cardamom ,Clove,All Spice Seed </t>
  </si>
  <si>
    <t xml:space="preserve">Pepper,Coffe Robusta,Cocoa,Nutmeg,Nutmeg Mace,Ginger,Turmeric,Cinnamom,Pineapple,Avacado </t>
  </si>
  <si>
    <t>Chinnamma Saji</t>
  </si>
  <si>
    <t>Moongamakkal, Rajamudy P.O, Rajamudy-685604</t>
  </si>
  <si>
    <t>Pepper,Coffe Robusta,Cocoa,Nutmeg,Nutmeg Mace,Ginger,Turmeric,Lime,Cardamom,Birds Eye Chilly,Banana,All Spice Seed,Mangosteen ,Curry Leafes,Philosan,Lichi</t>
  </si>
  <si>
    <t xml:space="preserve">Santhamma </t>
  </si>
  <si>
    <t>Monthakkarayil, Rajamudy P.O, Rajamudy-685604</t>
  </si>
  <si>
    <t>Pepper,Coffe Robusta,Cocoa,Nutmeg,Nutmeg Mace,Ginger,Turmeric,Cardamom,Banana,All Spice Seed,Pineapple,Mangosteen,Jack Fruit,Mango Fresh,Philosan,Lichi</t>
  </si>
  <si>
    <t>Pulikkakkunnel,UpputhoduP.O.,Upputhodu-685604</t>
  </si>
  <si>
    <t>Pepper,Cocoa,Coconut,Nutmeg,Nutmeg Mace,Ginger,Birds Eye Chilly,Banana,Jack Fruit,Curry Leafes,Mango Fresh,Rambuttan,Philosan,LichiStrawberry</t>
  </si>
  <si>
    <t>Pepper,Coffe Robusta,Cocoa,Coconut ,Nutmeg,Nutmeg Mace,Ginger,Lime,Birds Eye Chilly,Banana,Jack Fruit,Curry Leafes,Rambuttan Strawberry</t>
  </si>
  <si>
    <t>Sheelamma</t>
  </si>
  <si>
    <t>Pepper,Coffe Robusta,Cocoa,Coconut,Nutmeg,Nutmeg Mace ,Ginger,Turmeric,Lime,Cardamom ,Birds Eye Chilly,All Spice Seed ,Pineapple,Mangosteen,Jack Fruit,Mango Fresh,Philosan,Lichi</t>
  </si>
  <si>
    <t>Kochukudiyattu,Prakash P.O., Pathinezhamcompany-685609</t>
  </si>
  <si>
    <t>Pepper,Coffe Robusta,Cocoa,Nutmeg,Nutmeg Mace,Ginger,Birds Eye Chilly,Jack Fruit,Curry Leafes,Mango Fresh,Rambuttan ,Philosan,Lichi</t>
  </si>
  <si>
    <t>Sindhu Baiju</t>
  </si>
  <si>
    <t>Baiju</t>
  </si>
  <si>
    <t>Kalluvettathu,Rajamudy P.O., Rajamudy-685604</t>
  </si>
  <si>
    <t>Pepper,Coffe Robusta,Cocoa,Coconut ,Nutmeg,Nutmeg Mace,Birds Eye Chilly,All Spice Seed,Mangosteen,Curry Leafes,Mango Fresh,Philosan</t>
  </si>
  <si>
    <t xml:space="preserve">Sobhana  </t>
  </si>
  <si>
    <t>Sadasivan</t>
  </si>
  <si>
    <t>Urumbikunnel, Rajamudy P.O., Rajamudy-685604</t>
  </si>
  <si>
    <t>Pepper,Cocoa,Coconut ,Nutmeg,Nutmeg Mace,Birds Eye Chilly,Banana,Pineapple,Mangosteen,Jack Fruit,Curry Leafes,Rambuttan ,Lichi</t>
  </si>
  <si>
    <t>Sr.Superior</t>
  </si>
  <si>
    <t>NA</t>
  </si>
  <si>
    <t>S.H.Convent, Rajamudy P.O, Rajamudy-685604</t>
  </si>
  <si>
    <t>Pepper,Coffe Robusta,Cocoa,Coconut,,Nutmeg,Nutmeg Mace,Ginger,Turmeric,Birds Eye Chilly,Banana,Mangosteen,Jack Fruit,Mango Fresh,Rambuttan,Philosan,Lichi</t>
  </si>
  <si>
    <t>Njondanmakkal,UpputhoduP.O.,Upputhodu-685604</t>
  </si>
  <si>
    <t>Pepper,Coffe Robusta,Cocoa,Coconut,Nutmeg,Nutmeg Mace,Ginger,Turmeric ,Lime,Cardamom,Clove,Birds Eye Chilly,Banana,All Spice Seed ,Pineapple,Jack Fruit,Curry Leafes,Mango Fresh,Lichi</t>
  </si>
  <si>
    <t>Suresh P S</t>
  </si>
  <si>
    <t>Poovankal,  Rajamudy P.O., Rajamudy-685604</t>
  </si>
  <si>
    <t>Pepper,Coffe Robusta,Cocoa,Nutmeg,Nutmeg Mace,Ginger,Lime,Cinnamom,Cardamom ,Birds Eye Chilly,All Spice Seed,Pineapple</t>
  </si>
  <si>
    <t>Susan Paulose</t>
  </si>
  <si>
    <t>Chelattu, Rajamudy P.O, Rajamudy-685604</t>
  </si>
  <si>
    <t>Pepper,Coffe Robusta,Cocoa,Coconut,Nutmeg,Nutmeg Mace ,Ginger,Turmeric,Lime,Cardamom ,Clove,Banana,All Spice Seed ,Curry Leafes,Rambuttan,Philosan,Strawberry</t>
  </si>
  <si>
    <t xml:space="preserve">Thankamma </t>
  </si>
  <si>
    <t>Kodaykkanal, Rajamudy P.O, Rajamudy-685604</t>
  </si>
  <si>
    <t>Pepper,Coffe Robusta,Cocoa,Coconut ,Nutmeg,Nutmeg Mace,Ginger,Turmeric,Cardamom ,Clove,Birds Eye Chilly,Banana,Pineapple,Mangosteen,Jack Fruit,Mango Fresh</t>
  </si>
  <si>
    <t>Kuthanappallil, Rajamudy P.O., Rajamudy-685604</t>
  </si>
  <si>
    <t>Pepper,Coffe Robusta,Cocoa,Nutmeg,Nutmeg Mace,Turmeric,Lime,Clove,Birds Eye Chilly,Banana,All Spice Seed,Pineapple,Jack Fruit,Philosan</t>
  </si>
  <si>
    <t>Thomas K.K.</t>
  </si>
  <si>
    <t>Kunnappallikkattu,Prakash P.O., Pathinezhamcompany-685609</t>
  </si>
  <si>
    <t xml:space="preserve">Pepper,Coffe Robusta,Cocoa,Coconut,Nutmeg,Nutmeg Mace,Ginger,Turmeric,Lime,Clove,Birds Eye Chilly,Banana,All Spice Seed,Pineapple,Mangosteen,Jack Fruit,Curry Leafes,Mango Fresh,Rambuttan,Avacado </t>
  </si>
  <si>
    <t>Thomas M.T.</t>
  </si>
  <si>
    <t>Mundiyanikkal,UpputhoduP.O.,Pathinezhamcompany</t>
  </si>
  <si>
    <t xml:space="preserve">Pepper,Coffe Robusta,Cocoa,Nutmeg,Nutmeg Mace,Ginger,Cinnamom,Clove,Banana,All Spice Seed,Curry Leafes </t>
  </si>
  <si>
    <t>Thachappallil,PerumthottyP.O.,Perumthotty-685609,</t>
  </si>
  <si>
    <t>Pepper,Coffe Robusta,Cocoa,Nutmeg,Nutmeg Mace,Ginger,Lime,All Spice Seed,Pineapple,Mangosteen,Jack Fruit,Curry Leafes,Rambuttan,Philosan</t>
  </si>
  <si>
    <t>Mini Sabu</t>
  </si>
  <si>
    <t>Vattakkattu,Perinchamkutty P.O.,Chempakappara-685604</t>
  </si>
  <si>
    <t xml:space="preserve">Pepper,Coffe Robusta,Cocoa,Coconut,Ginger,Turmeric,Lime,Clove,All Spice Seed </t>
  </si>
  <si>
    <t>Noby George</t>
  </si>
  <si>
    <t>Kochukudiyattu, Perinchamkutty P.O.,Chempakappara-685604</t>
  </si>
  <si>
    <t xml:space="preserve">Pepper,Coffe Robusta,Cocoa,Coconut,Nutmeg,Nutmeg Mace,Ginger,Birds Eye Chilly,Banana,Curry Leafes,Avacado </t>
  </si>
  <si>
    <t>Nooby Binu</t>
  </si>
  <si>
    <t>Valavanaal, Perinchamkutty P.O.,Chempakappara-685604</t>
  </si>
  <si>
    <t>Pepper,Coffe Robusta,Cocoa,Coconut,Nutmeg,Nutmeg Mace,Ginger,Turmeric,Clove</t>
  </si>
  <si>
    <t>Thottipparambil, Perinchamkutty P.O.,Chempakappara-685604</t>
  </si>
  <si>
    <t>Pepper,Coffe Robusta,Cocoa,Coconut,Nutmeg,Nutmeg Mace,Ginger,Turmeric,Clove,Birds Eye Chilly,Banana,Pineapple,Curry Leafes,Mango Fresh</t>
  </si>
  <si>
    <t>Rajan Padmanabhan</t>
  </si>
  <si>
    <t>Thuniyambrayil, Perinchamkutty P.O.,Chempakappara-685604</t>
  </si>
  <si>
    <t>Pepper,Coffe Robusta,Cocoa,Coconut ,Nutmeg,Nutmeg Mace,Ginger,Clove,Birds Eye Chilly,Banana,Pineapple,Curry Leafes,Mango Fresh</t>
  </si>
  <si>
    <t>Raju Varghese</t>
  </si>
  <si>
    <t>Kappukauzhuyil, Perinchamkutty P.O.,Chempakappara-685604</t>
  </si>
  <si>
    <t xml:space="preserve">Pepper,Coffe Robusta,Cocoa,Nutmeg,Nutmeg Mace,Ginger,Turmeric,Lime,Mango Fresh,Avacado </t>
  </si>
  <si>
    <t>Reji Pappachan</t>
  </si>
  <si>
    <t>Chettalikkal, Perinchamkutty P.O.,Chempakappara-685604</t>
  </si>
  <si>
    <t>Pepper,Coffe Robusta,Cocoa,Coconut ,Nutmeg,Nutmeg Mace,Clove,Birds Eye Chilly,Pineapple,Curry Leafes,Mango Fresh</t>
  </si>
  <si>
    <t>Robin John</t>
  </si>
  <si>
    <t>Menacheril, Perinchamkutty P.O.,Chempakappara-685604</t>
  </si>
  <si>
    <t>Pepper,Coffe Robusta,Cocoa,Coconut,Nutmeg,Nutmeg Mace,All Spice Seed ,Mango Fresh</t>
  </si>
  <si>
    <t>Roshin John</t>
  </si>
  <si>
    <t>Pepper,Coffe Robusta,Cocoa,Coconut,Nutmeg,Nutmeg Mace,Lime,Clove,Birds Eye Chilly,Banana,All Spice Seed,Curry Leafes,Mango Fresh</t>
  </si>
  <si>
    <t>RosilyJoseph</t>
  </si>
  <si>
    <t>Tharamuttathu,Perinchamkutty P.O.,Chempakappara-685604</t>
  </si>
  <si>
    <t>Pepper,Coffe Robusta,Cocoa,Coconut,Nutmeg,Nutmeg Mace,Ginger,Turmeric,Clove,Pineapple,Curry Leafes,Mango Fresh</t>
  </si>
  <si>
    <t>Royichan N.J.</t>
  </si>
  <si>
    <t>Yackob</t>
  </si>
  <si>
    <t>Narakathuputhanpura, Perinchamkutty P.O.,Chempakappara-685604</t>
  </si>
  <si>
    <t>Pepper,Coffe Robusta,Cocoa,Coconut,Nutmeg,Nutmeg Mace,Ginger,Clove,Banana,All Spice Seed,Curry Leafes,Mango Fresh</t>
  </si>
  <si>
    <t>Sabu A.K.</t>
  </si>
  <si>
    <t>Azhukkonaal, Perinchamkutty P.O.,Chempakappara-685604</t>
  </si>
  <si>
    <t>Pepper,Coffe Robusta,Cocoa,Coconut,Nutmeg,Nutmeg Mace,Ginger,Turmeric,Lime,Birds Eye Chilly,Pineapple,Mango Fresh</t>
  </si>
  <si>
    <t>Sabu E.V.</t>
  </si>
  <si>
    <t>Ettaniyil, Perinchamkutty P.O.,Chempakappara-685604</t>
  </si>
  <si>
    <t>Pepper,Coffe Robusta,Cocoa,Coconut,Nutmeg,Nutmeg Mace,Turmeric,Lime,Clove,Banana,All Spice Seed,Curry Leafes,Mango Fresh</t>
  </si>
  <si>
    <t>Sasseril, Perinchamkutty P.O.,Chempakappara-685604</t>
  </si>
  <si>
    <t xml:space="preserve">Pepper,Coffe Robusta,Cocoa,Coconut ,Nutmeg,Nutmeg Mace,Ginger,Turmeric,Clove,Birds Eye Chilly,Curry Leafes,Mango Fresh,Avacado </t>
  </si>
  <si>
    <t>Salby</t>
  </si>
  <si>
    <t>Remesan</t>
  </si>
  <si>
    <t>Kalluvettathu, Perinchamkutty P.O.,Chempakappara-685604</t>
  </si>
  <si>
    <t>Pepper,Coffe Robusta,Cocoa,Coconut,Nutmeg,Nutmeg Mace,Ginger,Turmeric,Clove,Birds Eye Chilly,Banana,All Spice Seed ,Pineapple,Curry Leafes,Mango Fresh</t>
  </si>
  <si>
    <t>Saradakunju</t>
  </si>
  <si>
    <t>Nadukkudiyil, Perinchamkutty P.O.,Chempakappara-685604</t>
  </si>
  <si>
    <t>Pepper,Coffe Robusta,Cocoa,Coconut ,Nutmeg,Nutmeg Mace,Ginger,All Spice Seed,Curry Leafes,Mango Fresh</t>
  </si>
  <si>
    <t>Shaji T.C.</t>
  </si>
  <si>
    <t>Chothi</t>
  </si>
  <si>
    <t>Thuruthel, Perinchamkutty P.O.,Chempakappara-685604</t>
  </si>
  <si>
    <t>Pepper,Coffe Robusta,Cocoa,Coconut,Nutmeg,Nutmeg Mace,Ginger,Turmeric,Lime,Birds Eye Chilly,Banana,All Spice Seed ,Pineapple,Curry Leafes,Mango Fresh</t>
  </si>
  <si>
    <t>Sherly John</t>
  </si>
  <si>
    <t>Vattaykkattu,Perinchamkutty P.O.,Chempakappara-685604</t>
  </si>
  <si>
    <t>Pepper,Coffe Robusta,Cocoa,Nutmeg,Nutmeg Mace,Ginger,Turmeric,Lime,Clove,Banana,All Spice Seed ,Curry Leafes,Mango Fresh</t>
  </si>
  <si>
    <t>Shibu K.N.</t>
  </si>
  <si>
    <t>Kaanattu, Perinchamkutty P.O.,Chempakappara-685604</t>
  </si>
  <si>
    <t xml:space="preserve">Pepper,Coffe Robusta,Cocoa,Coconut,Nutmeg,Nutmeg Mace ,Ginger,Turmeric,Lime,Cinnamom,Clove,Birds Eye Chilly,Pineapple,Curry Leafes,Vannila,Mango Fresh,Avacado </t>
  </si>
  <si>
    <t>Shijo Mathew</t>
  </si>
  <si>
    <t>Kappukuzhiyil, Perinchamkutty P.O.,Chempakappara-685604</t>
  </si>
  <si>
    <t>Pepper,Coffe Robusta,Cocoa,Coconut,Nutmeg,Nutmeg Mace,Ginger,Clove,Birds Eye Chilly,Banana</t>
  </si>
  <si>
    <t>Shiju Thomas</t>
  </si>
  <si>
    <t>Kamukumattathil, Perinchamkutty P.O.,Chempakappara-685604</t>
  </si>
  <si>
    <t>Pepper,Coffe Robusta,Cocoa,Coconut ,Ginger,Turmeric,Mango Fresh</t>
  </si>
  <si>
    <t>Shijy Reji</t>
  </si>
  <si>
    <t>Chamakkalayil, Perinchamkutty P.O.,Chempakappara-685604</t>
  </si>
  <si>
    <t>Pepper,Coffe Robusta,Cocoa,Lime,Birds Eye Chilly,Banana,All Spice Seed,Pineapple,Curry Leafes,Mango Fresh</t>
  </si>
  <si>
    <t>Shybu Devassia</t>
  </si>
  <si>
    <t xml:space="preserve">Pepper,Coffe Robusta,Cocoa,Nutmeg,Nutmeg Mace,Ginger,Turmeric,Clove,Mango Fresh,Avacado </t>
  </si>
  <si>
    <t xml:space="preserve">Sibychan </t>
  </si>
  <si>
    <t>Kizhakkayil, Perinchamkutty P.O.,Chempakappara-685604</t>
  </si>
  <si>
    <t>Pepper,Coffe Robusta,Cocoa,Coconut,Nutmeg,Nutmeg Mace,Ginger,Lime,Cinnamom,Banana,All Spice Seed,Curry Leafes</t>
  </si>
  <si>
    <t>Sindhu Janardhanan</t>
  </si>
  <si>
    <t>Valloppillil, Perinchamkutty P.O.,Chempakappara-685604</t>
  </si>
  <si>
    <t>Pepper,Coffe Robusta,Cocoa,Coconut,Nutmeg,Nutmeg Mace,Turmeric,Clove,Birds Eye Chilly,Banana,Pineapple,Vannila,Mango Fresh</t>
  </si>
  <si>
    <t>Sreeji Manoj</t>
  </si>
  <si>
    <t>Madappuram,Perinchamkutty P.O.,Chempakappara-685604</t>
  </si>
  <si>
    <t>Pepper,Coffe Robusta,Cocoa,Coconut,Nutmeg,Nutmeg Mace,Ginger,Turmeric,Lime,Clove,Birds Eye Chilly,Banana,All Spice Seed,Pineapple,Curry Leafes</t>
  </si>
  <si>
    <t>Subhash.T.P.</t>
  </si>
  <si>
    <t xml:space="preserve">Pepper,Coffe Robusta,Cocoa,Coconut,Nutmeg,Nutmeg Mace ,Turmeric,Clove,Birds Eye Chilly,All Spice Seed </t>
  </si>
  <si>
    <t>Sunitha Das</t>
  </si>
  <si>
    <t>Ilamkuttikattu (H), Perinchamkutty P.O.,Chempakappara-685604</t>
  </si>
  <si>
    <t>Pepper,Coffe Robusta,Cocoa,Coconut,Nutmeg,Nutmeg Mace,Ginger,Turmeric,Lime,Clove,All Spice Seed,Pineapple,Mango Fresh</t>
  </si>
  <si>
    <t>Sunny Varghese</t>
  </si>
  <si>
    <t>Puthenpurakkal, Perinchamkutty P.O.,Chempakappara-685604</t>
  </si>
  <si>
    <t xml:space="preserve">Pepper,Coffe Robusta,Cocoa,Coconut,Nutmeg,Nutmeg Mace,Ginger,Banana,All Spice Seed,Curry Leafes ,Mango Fresh,Avacado </t>
  </si>
  <si>
    <t>Surendran V.T.</t>
  </si>
  <si>
    <t>Thevan</t>
  </si>
  <si>
    <t>Pepper,Coffe Robusta,Cocoa,Coconut,Nutmeg,Nutmeg Mace,Ginger,Lime,Clove,Birds Eye Chilly,All Spice Seed,Pineapple,Mango Fresh</t>
  </si>
  <si>
    <t>Suresh V.P.</t>
  </si>
  <si>
    <t>Vazhayilmeppurathu, Perinchamkutty P.O.,Chempakappara-685604</t>
  </si>
  <si>
    <t>Pepper,Coffe Robusta,Coffee Arabica ,Cocoa,Coconut,Nutmeg,Nutmeg Mace,Ginger ,Banana,Curry Leafes,Mango Fresh</t>
  </si>
  <si>
    <t>VargheseT.M.</t>
  </si>
  <si>
    <t>Thekkumkattil, Perinchamkutty P.O.,Chempakappara-685604</t>
  </si>
  <si>
    <t>Bineesh P Shyam</t>
  </si>
  <si>
    <t>Panaykkamuriyil, Perinchamkutty P.O.,Chempakappara-685604</t>
  </si>
  <si>
    <t>Pepper,Coffe Robusta,Cocoa,Coconut,Nutmeg,Nutmeg Mace,Lime,Clove,Birds Eye Chilly,Banana,All Spice Seed ,Curry Leafes,Mango Fresh</t>
  </si>
  <si>
    <t>Joshy K.N.</t>
  </si>
  <si>
    <t>Kanattu House, Perinchamkutty P.O.,Chempakappara-685604</t>
  </si>
  <si>
    <t>Pepper,Cocoa,Coconut,Nutmeg,Nutmeg Mace,Ginger,Turmeric,Lime,Birds Eye Chilly,Banana,Curry Leafes,Mango Fresh</t>
  </si>
  <si>
    <t>Meplathil,MathaipparaP.O.,Kannampady-685505</t>
  </si>
  <si>
    <t>Pepper,Coffe Robusta,Cocoa,Banana,All Spice Seed ,Curry Leafes</t>
  </si>
  <si>
    <t>Kanammakkal, Mathaippara P.O., Kizhukanam-685505</t>
  </si>
  <si>
    <t>Pepper,Coffe Robusta,Cocoa,Coconut ,Cardamom ,Birds Eye Chilly,Curry Leafes</t>
  </si>
  <si>
    <t>Sarakkutty</t>
  </si>
  <si>
    <t>Puthenparambil, Mathaippara P.O., Kizhukanam-685505</t>
  </si>
  <si>
    <t xml:space="preserve">Pepper,Coffe Robusta,Coffee Arabica ,Cocoa,Coconut,Ginger,Turmeric ,Banana,All Spice Seed </t>
  </si>
  <si>
    <t>Kallolikkal,MathaipparaP.O.,Thekkumthottam-685505</t>
  </si>
  <si>
    <t>Pepper,Coffe Robusta,Cocoa,Coconut,Nutmeg,Nutmeg Mace ,Ginger,Turmeric,Cardamom ,Clove,Birds Eye Chilly,Banana,Curry Leafes</t>
  </si>
  <si>
    <t>Karimpil,MathaipparaP.O.,Kannampady-685505</t>
  </si>
  <si>
    <t>Pepper,Coffe Robusta,Cocoa,Coconut,Cinnamom,Cardamom ,Clove,Birds Eye Chilly,All Spice Seed ,Curry Leafes</t>
  </si>
  <si>
    <t>Kottarathil,MathaipparaP.O.,Kannampady-685505</t>
  </si>
  <si>
    <t>Pepper,Coffe Robusta,Coffee Arabica ,Cocoa,Coconut ,Clove,Birds Eye Chilly,Banana,Curry Leafes</t>
  </si>
  <si>
    <t>Karumban Iravi</t>
  </si>
  <si>
    <t>Pepper,Coffe Robusta,Coffee Arabica,Ginger,Turmeric,Cardamom ,Birds Eye Chilly,All Spice Seed ,Curry Leafes</t>
  </si>
  <si>
    <t>Puthoor, MathaipparaP.O,Vanmavu-685505</t>
  </si>
  <si>
    <t>Pepper,Coffe Robusta,Coffee Arabica ,Cocoa,Coconut,Nutmeg,Clove,Birds Eye Chilly,Banana,Curry Leafes</t>
  </si>
  <si>
    <t>Soudamini</t>
  </si>
  <si>
    <t>Punnanickal,MathaipparaP.O.,Kannampady-685505</t>
  </si>
  <si>
    <t>Pepper,Coffe Robusta,Coffee Arabica,Cocoa,Coconut,Ginger,Clove,Banana</t>
  </si>
  <si>
    <t>Pepper,Coffe Robusta,Cocoa,Coconut,Ginger ,Cardamom ,Birds Eye Chilly,Banana,All Spice Seed ,Curry Leafes</t>
  </si>
  <si>
    <t>Kodiplakkal,MathaipparaP.O.,Kollathikkavu-685505</t>
  </si>
  <si>
    <t xml:space="preserve">Pepper,Coffe Robusta,Coffee Arabica,Coconut,Turmeric ,Cardamom </t>
  </si>
  <si>
    <t>Subitha</t>
  </si>
  <si>
    <t>Parepurayidathil,MathaipparaP.O.,Kannampady-685505</t>
  </si>
  <si>
    <t xml:space="preserve">Pepper,Coffe Robusta,Coffee Arabica,Cocoa,Coconut,Birds Eye Chilly,Banana,All Spice Seed,Curry Leafes </t>
  </si>
  <si>
    <t>Suganthamma</t>
  </si>
  <si>
    <t>Payippattu,MathaipparaP.O.,Kannampady-685505</t>
  </si>
  <si>
    <t>Pepper,Coffe Robusta,Nutmeg,Ginger,Turmeric,Cardamom ,Banana</t>
  </si>
  <si>
    <t>Tharamuttath, Mathaippara P.O.,Kizhukanam-685505</t>
  </si>
  <si>
    <t>Pepper,Coffe Robusta,Coffee Arabica,Cocoa,Coconut,Turmeric,Birds Eye Chilly,Banana,All Spice Seed,Curry Leafes</t>
  </si>
  <si>
    <t>Sumathy</t>
  </si>
  <si>
    <t>Nedumgazhiyil,MathaipparaP.O.,Kizhukanam-685505</t>
  </si>
  <si>
    <t xml:space="preserve">Pepper,Coffe Robusta,Cocoa,Coconut,Ginger,Turmeric,Cardamom </t>
  </si>
  <si>
    <t>Kunnumpurathu,MathaipparaP.O.,Kizhukanam-685505</t>
  </si>
  <si>
    <t>Pepper,Coffe Robusta,Coffee Arabica,Cocoa,Coconut,Nutmeg,Ginger,Turmeric,Cardamom ,Birds Eye Chilly,Banana,Curry Leafes</t>
  </si>
  <si>
    <t>Sunila</t>
  </si>
  <si>
    <t>Madhu</t>
  </si>
  <si>
    <t xml:space="preserve">Pepper,Coffe Robusta,Cocoa,Coconut,Ginger,Turmeric,Cardamom,Clove,Banana,All Spice Seed,Curry Leafes </t>
  </si>
  <si>
    <t>Suresh P.G.</t>
  </si>
  <si>
    <t>Puthenveettil, Mathaippara P.O,Kizhukanam-685505</t>
  </si>
  <si>
    <t xml:space="preserve">Pepper,Coffe Robusta,Coffee Arabica,Turmeric,Clove,Birds Eye Chilly,All Spice Seed </t>
  </si>
  <si>
    <t>Maman</t>
  </si>
  <si>
    <t>Olikkal,MathaipparaP.O.,Kannampady-685505</t>
  </si>
  <si>
    <t xml:space="preserve">Pepper,Coffe Robusta,Cocoa,Nutmeg,Nutmeg Mace,Banana,All Spice Seed,Curry Leafes </t>
  </si>
  <si>
    <t>Arakkal,MathaipparaP.O.,Mullallu-685505</t>
  </si>
  <si>
    <t>Pepper,Coffe Robusta,Cocoa,Coconut,Ginger,Cardamom,Birds Eye Chilly,Banana,Curry Leafes</t>
  </si>
  <si>
    <t>Chamakkalayil, Mathaippara P.O.,Kannampady-685505</t>
  </si>
  <si>
    <t>Pepper,Coffe Robusta,Coffee Arabica Cocoa,Coconut ,All Spice Seed ,Curry Leafes</t>
  </si>
  <si>
    <t>Thenganal,MathaipparaP.O.,Kannampady-685505</t>
  </si>
  <si>
    <t>Pepper,Coffe Robusta,Coffee Arabica,Cocoa,Coconut,Birds Eye Chilly,Banana</t>
  </si>
  <si>
    <t>Pepper,Coffe Robusta,Coffee Arabica ,Cocoa,Coconut,Nutmeg,Banana,All Spice Seed ,Curry Leafes</t>
  </si>
  <si>
    <t>Kochukunju</t>
  </si>
  <si>
    <t>Puthenpurakkal, Mathaippara P.O.,Kizhukanam-685505</t>
  </si>
  <si>
    <t>Pepper,Coffe Robusta,Coffee Arabica,Turmeric,Cardamom,Birds Eye Chilly,Banana</t>
  </si>
  <si>
    <t>ThankappanK.K.</t>
  </si>
  <si>
    <t>Karimbinkal, MathaipparaP.O.,Kizhukanam-685505</t>
  </si>
  <si>
    <t>Pepper,Coffe Robusta,Coffee Arabica ,Cocoa,Coconut,Ginger,Turmeric ,Banana,All Spice Seed ,Curry Leafes</t>
  </si>
  <si>
    <t>Thomson</t>
  </si>
  <si>
    <t>Nallathambi</t>
  </si>
  <si>
    <t>Kottavila, MathaipparaP.O.,Kannampady-685505</t>
  </si>
  <si>
    <t>Pepper,Cocoa,Banana,Curry Leafes</t>
  </si>
  <si>
    <t>Kallukadavil, Mathaippara P.O,Kizhukanam-685505</t>
  </si>
  <si>
    <t>Pepper,Coffe Robusta,,Ginger,Cardamom,Birds Eye Chilly,All Spice Seed ,Curry Leafes</t>
  </si>
  <si>
    <t>UshaN.R.</t>
  </si>
  <si>
    <t>Nirappel, MathaipparaP.O.,Kollathikkavu-685505</t>
  </si>
  <si>
    <t>Pepper,Coffe Robusta,Coffee Arabica,Cocoa,Coconut ,Ginger,Turmeric,Cardamom,Birds Eye Chilly,Banana,All Spice Seed ,Curry Leafes</t>
  </si>
  <si>
    <t>Kandathinkara, Mathaippara P.O., Mullallu-685505</t>
  </si>
  <si>
    <t>Pepper,Coffe Robusta,Cocoa,Coconut ,Clove,Curry Leafes</t>
  </si>
  <si>
    <t>Pepper,Coffe Robusta,Coconut,Ginger ,Cardamom,Birds Eye Chilly,Banana,Pineapple,Curry Leafes</t>
  </si>
  <si>
    <t>Pepper,Cocoa,Coffee Arabica,Coconut ,Curry Leafes</t>
  </si>
  <si>
    <t>Vasumathy</t>
  </si>
  <si>
    <t>Karimbil,MathaipparaP.O.,Kannampady-685505</t>
  </si>
  <si>
    <t xml:space="preserve">Pepper,Coffe Robusta,Coffee Arabica,Cocoa,Coconut,Nutmeg,Birds Eye Chilly,Banana,All Spice Seed </t>
  </si>
  <si>
    <t>Karimbinkal, Mathaippara P.O., Kizhukanam-685505</t>
  </si>
  <si>
    <t>Pepper,Coffe Robusta,Cocoa,Coconut ,Cardamom,Clove,Curry Leafes</t>
  </si>
  <si>
    <t>Pepper,Coffe Robusta,Coconut,Ginger,Cardamom ,Curry Leafes</t>
  </si>
  <si>
    <t>Nellikkal, Mathaippara P.O., Kollathikkavu-685505</t>
  </si>
  <si>
    <t>Pepper,Coffe Robusta,Coconut,Ginger,Turmeric,Birds Eye Chilly,Banana,All Spice Seed ,Curry Leafes</t>
  </si>
  <si>
    <t>Vimalkumar.N.</t>
  </si>
  <si>
    <t>Nesamani</t>
  </si>
  <si>
    <t>Poovaniyil,MathaipparaP.O.,Kannampady-685505</t>
  </si>
  <si>
    <t>Pepper,Coffe Robusta,Ginger,Turmeric,Cardamom,Birds Eye Chilly,Pineapple</t>
  </si>
  <si>
    <t>Viswambharan</t>
  </si>
  <si>
    <t>Idathil,Mathaippara P.O., Punnapara-685505</t>
  </si>
  <si>
    <t>Pepper,Coffe Robusta,Coconut,Ginger,Turmeric,Banana,All Spice Seed ,Pineapple,Curry Leafes</t>
  </si>
  <si>
    <t>Pottananaikkal,MathaipparaP.O.,Kizhukanam-685505</t>
  </si>
  <si>
    <t>Pepper,Cocoa,Coffee Arabica,Coconut,Ginger,Lime,Cardamom,Clove,Birds Eye Chilly,Banana,All Spice Seed ,Curry Leafes</t>
  </si>
  <si>
    <t xml:space="preserve">Annamma </t>
  </si>
  <si>
    <t>Karackattu,Thopramkudy P.O. Thopramkudy-685609</t>
  </si>
  <si>
    <t>Pepper,Coffe Robusta,Cocoa,Nutmeg,Ginger,Turmeric,Lime,Cinnamom,Cardamom,Clove,Birds Eye Chilly,Curry Leafes</t>
  </si>
  <si>
    <t xml:space="preserve">Chakkan </t>
  </si>
  <si>
    <t>Kamakshi</t>
  </si>
  <si>
    <t>Paramattom,Thopramkudy P.O. Thopramkudy-685609</t>
  </si>
  <si>
    <t>Pepper,Cocoa,Birds Eye Chilly,Banana</t>
  </si>
  <si>
    <t xml:space="preserve"> George V.D</t>
  </si>
  <si>
    <t>Vettukallal, Rajamudy P.O, Upputhode-685604</t>
  </si>
  <si>
    <t>Moonnammvayalil,Thopramkudy P.O. Thopramkudy-685609</t>
  </si>
  <si>
    <t xml:space="preserve">Pepper,Coffe Robusta,Cocoa,Coconut,Nutmeg,Nutmeg Mace,Birds Eye Chilly,Banana,All Spice Seed,Curry Leafes </t>
  </si>
  <si>
    <t xml:space="preserve">Pepper,Coffe Robusta,Cocoa,Coconut,Nutmeg,Nutmeg Mace,Turmeric,Cardamom,Clove,Birds Eye Chilly,All Spice Seed </t>
  </si>
  <si>
    <t>Sebastian,</t>
  </si>
  <si>
    <t>Kumbalankal,Thopramkudy P.O. Thopramkudy-685609</t>
  </si>
  <si>
    <t>Pepper,Coffe Robusta,Cocoa,Coconut,Nutmeg,Nutmeg Mace,Ginger,Turmeric,Cardamom,Birds Eye Chilly,Banana</t>
  </si>
  <si>
    <t xml:space="preserve">Mary </t>
  </si>
  <si>
    <t>Arakkal,Thopramkudy P.O. Thopramkudy-685609</t>
  </si>
  <si>
    <t>Mulangansseril,Thopramkudy P.O. Thopramkudy-685609</t>
  </si>
  <si>
    <t>Pepper,Coffe Robusta,Cocoa,Coconut,Ginger,Turmeric,Lime,Cardamom,Clove,Birds Eye Chilly,Banana,All Spice Seed,Curry Leafes</t>
  </si>
  <si>
    <t>Mathew V.U.</t>
  </si>
  <si>
    <t>Vazhekkudiyil,Thopramkudy P.O. Thopramkudy-685609</t>
  </si>
  <si>
    <t xml:space="preserve">Pepper,Coffe Robusta,Cocoa,Nutmeg,Nutmeg Mace,Ginger,Turmeric,Cardamom,Clove,Birds Eye Chilly,All Spice Seed </t>
  </si>
  <si>
    <t>Kochu narayanan</t>
  </si>
  <si>
    <t>Kadaliparambil,Thopramkudy P.O. Thopramkudy-685609</t>
  </si>
  <si>
    <t xml:space="preserve">Pepper,Coffe Robusta,Cocoa,Nutmeg,Nutmeg Mace,Ginger,Cardamom,Clove,All Spice Seed </t>
  </si>
  <si>
    <t xml:space="preserve">Radha </t>
  </si>
  <si>
    <t xml:space="preserve">Pepper,Coffe Robusta,Coffee Arabica,Cocoa,Coconut,Nutmeg,Nutmeg Mace,Cardamom,Birds Eye Chilly ,All Spice Seed </t>
  </si>
  <si>
    <t>Kachanolikkal,Thopramkudy P.O. Thopramkudy-685609</t>
  </si>
  <si>
    <t xml:space="preserve">Pepper,Cocoa,Coconut,Nutmeg,,Ginger,Turmeric,All Spice Seed </t>
  </si>
  <si>
    <t xml:space="preserve">Sheela </t>
  </si>
  <si>
    <t>Kadalipparambil,Thopramkudy P.O. Thopramkudy-685609</t>
  </si>
  <si>
    <t>Pepper,Coffe Robusta,Cocoa,Coconut,Nutmeg,Nutmeg Mace,Ginger,Cardamom,Banana,All Spice Seed,Curry Leafes</t>
  </si>
  <si>
    <t xml:space="preserve">Shinto </t>
  </si>
  <si>
    <t>Kaadamkavil,Thopramkudy P.O. Thopramkudy-685609</t>
  </si>
  <si>
    <t>Pepper,Coffe Robusta,Cocoa,Coconut,Nutmeg,Nutmeg Mace,Cardamom,Banana,All Spice Seed,Curry Leafes</t>
  </si>
  <si>
    <t xml:space="preserve">Shylaja </t>
  </si>
  <si>
    <t>Valiyamattathil,Thopramkudy P.O. Thopramkudy-685609</t>
  </si>
  <si>
    <t>Pepper,Coffe Robusta,Cocoa,Nutmeg,Nutmeg Mace,Ginger,Clove,Birds Eye Chilly</t>
  </si>
  <si>
    <t>Vellammel,Thopramkudy P.O. Thopramkudy-685609</t>
  </si>
  <si>
    <t xml:space="preserve">Pepper,Coffe Robusta,Cocoa,Coconut,Nutmeg,Nutmeg Mace ,Ginger,Turmeric,Cinnamom,Clove,Banana,All Spice Seed </t>
  </si>
  <si>
    <t>Ambalamuttam,Thopramkudy P.O. Thopramkudy-685609</t>
  </si>
  <si>
    <t>Pepper,Coffe Robusta,Cocoa,Coconut,Nutmeg,Ginger,Clove,Birds Eye Chilly,Banana,Curry Leafes</t>
  </si>
  <si>
    <t>Mattathil,Thopramkudy P.O. Thopramkudy-685609</t>
  </si>
  <si>
    <t>Pepper,Coffe Robusta,Cocoa,Coconut,Nutmeg,Birds Eye Chilly,All Spice Seed ,Curry Leafes</t>
  </si>
  <si>
    <t>Kuruvikattukudiyil,Thopramkudy P.O. Thopramkudy-685609</t>
  </si>
  <si>
    <t>Pepper,Coffe Robusta,Cocoa,Coconut,Nutmeg,Nutmeg Mace,Ginger,Turmeric,Clove,Birds Eye Chilly,Banana,Curry Leafes</t>
  </si>
  <si>
    <t xml:space="preserve">Vijayamma </t>
  </si>
  <si>
    <t>Poovathummoottil,Thopramkudy P.O. Thopramkudy-685609</t>
  </si>
  <si>
    <t xml:space="preserve">Pepper,Coffe Robusta,Coffee Arabica,Cocoa,Coconut,Nutmeg,Nutmeg Mace ,Ginger,Turmeric,Lime,Cardamom,Clove,Birds Eye Chilly,Banana,All Spice Seed,Curry Leafes </t>
  </si>
  <si>
    <t xml:space="preserve">Kalayil,KanjikuzhyP.O.,Kanjikuzhy-685606
</t>
  </si>
  <si>
    <t>Pepper,Coffe Robusta,Cocoa,Coconut ,Ginger,Turmeric,Banana,All Spice Seed ,Curry Leafes</t>
  </si>
  <si>
    <t xml:space="preserve">Kizhakkel,Chelachuvadu P.O., Chelachuvadu-685606
</t>
  </si>
  <si>
    <t>Pepper,Coffe Robusta,Cocoa,Nutmeg,Birds Eye Chilly</t>
  </si>
  <si>
    <t>Saji P.K</t>
  </si>
  <si>
    <t>Chellayyan</t>
  </si>
  <si>
    <t>Thekkepparambil, Aalppara P.O, Aalppara-683581</t>
  </si>
  <si>
    <t>Pepper,Coffe Robusta,Cocoa,Nutmeg,Turmeric,Banana,All Spice Seed ,Curry Leafes</t>
  </si>
  <si>
    <t>Cheruthalakkal, Manippara P.O., Attikkalam</t>
  </si>
  <si>
    <t>Kizhakkekulathil,Kanjikuzhy P.O.,Kanjikuzhy-685606</t>
  </si>
  <si>
    <t xml:space="preserve">Pepper,Coffe Robusta,Cocoa,Coconut,Ginger </t>
  </si>
  <si>
    <t>Panchakkili</t>
  </si>
  <si>
    <t>Uppukulam, Chelachuvadu P.O., Chelachuvadu-685606</t>
  </si>
  <si>
    <t>Pepper,Cocoa,,Nutmeg,Nutmeg Mace,Ginger,Turmeric,Birds Eye Chilly,Banana,All Spice Seed ,Curry Leafes</t>
  </si>
  <si>
    <t>Kumari</t>
  </si>
  <si>
    <t>Kallumariyil, Chelachuvadu P.O, Chelachuvadu-685606</t>
  </si>
  <si>
    <t xml:space="preserve">Pepper,Coffe Robusta,Cocoa,Nutmeg,Nutmeg Mace,Turmeric,All Spice Seed </t>
  </si>
  <si>
    <t>Karumban</t>
  </si>
  <si>
    <t xml:space="preserve">Kodayil,Chelachuvadu P.O.,Chelchuvadu-685606
</t>
  </si>
  <si>
    <t xml:space="preserve">Pepper,Coffe Robusta,Cocoa,Coconut,Nutmeg,NutmegMace,Turmeric,Cardamom,Clove,Birds Eye Chilly,All Spice Seed </t>
  </si>
  <si>
    <t>Kunjarukkan</t>
  </si>
  <si>
    <t>Marthandan</t>
  </si>
  <si>
    <t>Kavunkal, Aalppara P.O,Kochuchelachuvadu-685606</t>
  </si>
  <si>
    <t>Pepper,Coffe Robusta,Cocoa,Coconut,Nutmeg,NutmegMace,Banana,All Spice Seed,Curry Leafes</t>
  </si>
  <si>
    <t>Kiliyan</t>
  </si>
  <si>
    <t>Kallekkandathil,Kanjikuzhy P.O.,Kanjikuzhy-685606</t>
  </si>
  <si>
    <t>Pepper,Coffe Robusta,Cocoa,Coconut,Nutmeg,NutmegMace,Birds Eye Chilly,Banana</t>
  </si>
  <si>
    <t xml:space="preserve">Plappilliyil, Keerithodu P.O., Keerithodu-685606
</t>
  </si>
  <si>
    <t xml:space="preserve">Pepper,Coffe Robusta,Cocoa,Coconut,Birds Eye Chilly,Banana,All Spice Seed </t>
  </si>
  <si>
    <t>Kunjupennu</t>
  </si>
  <si>
    <t>kanjikuzhy  thurulippathal-685606</t>
  </si>
  <si>
    <t>Pepper,Coffe Robusta,Cocoa,Coconut,Nutmeg,NutmegMace,Lime,Birds Eye Chilly,Banana,All Spice Seed,Curry Leafes</t>
  </si>
  <si>
    <t>Kuruvinchalil,Aalppara P.O,Kochuchelachuvadu-685606</t>
  </si>
  <si>
    <t xml:space="preserve">Pepper,Coffe Robusta,Cocoa,Nutmeg,NutmegMace,Clove,Birds Eye Chilly,All Spice Seed </t>
  </si>
  <si>
    <t>Palakkal, Keerithodu P.O., Keerithodu-685606</t>
  </si>
  <si>
    <t xml:space="preserve">Pepper,Coffe Robusta,Cocoa,Nutmeg,NutmegMace,Clove,All Spice Seed </t>
  </si>
  <si>
    <t>Anand Joseph</t>
  </si>
  <si>
    <t>Arakkal,Bethel P O,Vathikudy-685514</t>
  </si>
  <si>
    <t>Pepper,Cocoa,Coconut,Birds Eye Chilly,Banana,Pineapple,Curry Leafes</t>
  </si>
  <si>
    <t>Chacko Joseph</t>
  </si>
  <si>
    <t>Thekekuthu,Bethel P.O.,Bethel-685514</t>
  </si>
  <si>
    <t>Nedumkandam</t>
  </si>
  <si>
    <t>Pepper,Coffe Robusta,Cocoa,Coconut,Nutmeg,NutmegMace,Ginger,Turmeric,Clove,Birds Eye Chilly,Banana,Curry Leafes</t>
  </si>
  <si>
    <t>Jessy Michael</t>
  </si>
  <si>
    <t>Embrayil,Bethel P O,Bethel-685514</t>
  </si>
  <si>
    <t>Pepper,Coffe Robusta,Cocoa,Coconut,Ginger,Turmeric,Lime,Birds Eye Chilly,Banana,Pineapple,Curry Leafes</t>
  </si>
  <si>
    <t>Lissy Chacko</t>
  </si>
  <si>
    <t>Maliyekkal,Bethel P O, Bethel-685514</t>
  </si>
  <si>
    <t>Pepper,Coffe Robusta,Cocoa,Coconut,Ginger,Pineapple,Curry Leafes</t>
  </si>
  <si>
    <t xml:space="preserve">Mariyamma </t>
  </si>
  <si>
    <t>Kayyalakkakathu,Bethel P O,Bethel-685514</t>
  </si>
  <si>
    <t>Pepper,Coffe Robusta,Cocoa,Coconut,Nutmeg,NutmegMace,Ginger,Turmeric,Clove,Birds Eye Chilly,Banana</t>
  </si>
  <si>
    <t xml:space="preserve">Marykkutty </t>
  </si>
  <si>
    <t>Ambattu,Bethel P O, Bethel-685514</t>
  </si>
  <si>
    <t>Pepper,Cocoa,Coconut,Nutmeg,NutmegMace,Lime,Clove,All Spice Seed ,Curry Leafes</t>
  </si>
  <si>
    <t>Mercy Benny</t>
  </si>
  <si>
    <t>Chennamattom,Bethel P O,Vathikudy-685514</t>
  </si>
  <si>
    <t>Pepper,Coffe Robusta,Cocoa,Coconut,Ginger,Turmeric,Birds Eye Chilly,Banana,Pineapple</t>
  </si>
  <si>
    <t>Joseph N.M.</t>
  </si>
  <si>
    <t>Nellikkunnathu,Bethel P O,Vathikudy-685514</t>
  </si>
  <si>
    <t>Pepper,Coffe Robusta,Cocoa,Coconut,Nutmeg,NutmegMace,Ginger,Turmeric,Lime,Cinnamom,Banana,Curry Leafes</t>
  </si>
  <si>
    <t>Sajan Thomas</t>
  </si>
  <si>
    <t>Valliyamthadathil,Bethel P O,Vathikudy-685514</t>
  </si>
  <si>
    <t>Pepper,Coffe Robusta,Coffee Arabica,Cocoa,Coconut,Ginger,Turmeric,Lime,Clove,Pineapple,Curry Leafes</t>
  </si>
  <si>
    <t>Selin Raju</t>
  </si>
  <si>
    <t>Ellukkunnel,Bethel P O,Bethel-685514</t>
  </si>
  <si>
    <t>Pepper,Coffe Robusta,Cocoa,Coconut,Ginger,Clove,Birds Eye Chilly,Banana</t>
  </si>
  <si>
    <t>Shibu Thomas</t>
  </si>
  <si>
    <t>Pattarukandathil,Bethel P O,Bethel-685514</t>
  </si>
  <si>
    <t>Pepper,Coffe Robusta,Cocoa,Coconut,Clove,All Spice Seed ,Pineapple,Curry Leafes</t>
  </si>
  <si>
    <t>Sini Saji</t>
  </si>
  <si>
    <t>Moolopparambil,Bethel P O,Bethel-685514</t>
  </si>
  <si>
    <t>Pepper,Cocoa,Coconut,Clove,Birds Eye Chilly,Banana,Curry Leafes</t>
  </si>
  <si>
    <t>Sudharma</t>
  </si>
  <si>
    <t>Kunnumpurathu, Bethel P O,Bethel-685514</t>
  </si>
  <si>
    <t>Pepper,Coffe Robusta,Cocoa,Coconut,Nutmeg,NutmegMace,Ginger,Lime,All Spice Seed ,Pineapple</t>
  </si>
  <si>
    <t>Chamakkalayil, Manjappara P.O.,Nedumkandam-685553</t>
  </si>
  <si>
    <t>Pepper,Lime,Birds Eye Chilly,Banana,Pineapple,Avacado</t>
  </si>
  <si>
    <t xml:space="preserve">Gincy  </t>
  </si>
  <si>
    <t>Arakkal,Pachadi P.O.Nedumkandam-685553</t>
  </si>
  <si>
    <t>Pepper,Coffe Robusta,Cocoa,Coconut,Nutmeg,NutmegMace,Ginger,Turmeric,Lime,Clove,Banana,All Spice Seed ,Pineapple,Curry Leafes</t>
  </si>
  <si>
    <t xml:space="preserve"> </t>
  </si>
  <si>
    <t>Pepper,Coffe Robusta,Coffee Arabica,Cocoa,Coconut,Nutmeg,NutmegMace,Ginger,Turmeric,Lime,Clove,Birds Eye Chilly,Banana,Pineapple,Curry Leafes</t>
  </si>
  <si>
    <t>Areeparambil,Pachadi P.O., Nedumkandam-685553</t>
  </si>
  <si>
    <t>Pepper,Coffe Robusta,Cocoa,Nutmeg,NutmegMace,Ginger,Clove,Banana,Pineapple</t>
  </si>
  <si>
    <t>Rittu Siby</t>
  </si>
  <si>
    <t>Thakadiyel, Manjappara P.O.,Nedumkandam-685553</t>
  </si>
  <si>
    <t>Pepper,Coffe Robusta,Coffee Arabica,Cocoa,Nutmeg,NutmegMace,Ginger,Turmeric,Cinnamom,Clove,Birds Eye Chilly,Banana,All Spice Seed,Curry Leafes,Avacado</t>
  </si>
  <si>
    <t>Pambadathu, Pachadi P.O.Nedumkandam-685553</t>
  </si>
  <si>
    <t>Pepper,Coffe Robusta,Coffee Arabica,Cocoa,Coconut,Nutmeg,NutmegMace,Turmeric,Clove,Banana,All Spice Seed ,Pineapple,Curry Leafes</t>
  </si>
  <si>
    <t>Siby Jose</t>
  </si>
  <si>
    <t>Kanakkalil, Pachadi P.O.,Nedumkandam-685553</t>
  </si>
  <si>
    <t>Pepper,Coffe Robusta,Cocoa,Coconut,Nutmeg,Ginger,Turmeric,Lime,Banana,All Spice Seed ,Pineapple,Curry Leafes,Star Anise</t>
  </si>
  <si>
    <t>Sorgee Chacko</t>
  </si>
  <si>
    <t>Kunnel,Pachadi P.O.,Nedumkandam-685553</t>
  </si>
  <si>
    <t>Pepper,Coffe Robusta,Cocoa,Coconut,Nutmeg,NutmegMace,Ginger,Birds Eye Chilly,Banana</t>
  </si>
  <si>
    <t>Thomas T.D.</t>
  </si>
  <si>
    <t>Thazhathemurriyil, Manjappara P.O.,Nedumkandam-685553</t>
  </si>
  <si>
    <t>Pepper,Cocoa,Coconut,Cinnamom,Clove,Birds Eye Chilly,Banana</t>
  </si>
  <si>
    <t>Kuriyan Thomas</t>
  </si>
  <si>
    <t>Thundathikkunnel,Pachadi P.O.,Nedumkandam-685553</t>
  </si>
  <si>
    <t>Pepper,Coffe Robusta,Cocoa,Coconut,Clove,Banana,All Spice Seed ,Pineapple,Curry Leafes</t>
  </si>
  <si>
    <t>Nagathunkal, Pachadi P.O.Nedumkandam-685553</t>
  </si>
  <si>
    <t>Pepper,Coffe Robusta,Coffee Arabica,Cocoa,Coconut,Nutmeg,NutmegMace,Turmeric,Lime,Cinnamom,Clove,Birds Eye Chilly,Banana,Pineapple,Curry Leafes</t>
  </si>
  <si>
    <t xml:space="preserve">Bindu  </t>
  </si>
  <si>
    <t>Thamadathil, Perinchamkutty P.O.,Chempakappara-685604</t>
  </si>
  <si>
    <t xml:space="preserve">Pepper,Coffe Robusta,Cocoa,Nutmeg,NutmegMace,Lime,Banana,Pineapple,Curry Leafes,Vannila,Mango Fresh </t>
  </si>
  <si>
    <t>Kadamthottu, Perinchamkutty P.O.,Chempakappara-685604</t>
  </si>
  <si>
    <t xml:space="preserve">Pepper,Coffe Robusta,Cocoa,Coconut,Nutmeg,NutmegMace,Ginger,Turmeric,Cardamom,Mango Fresh </t>
  </si>
  <si>
    <t>Devassia C.D.</t>
  </si>
  <si>
    <t>Chirackal, Perinchamkutty P.O.,Chempakappara-685604</t>
  </si>
  <si>
    <t xml:space="preserve">Pepper,Coffe Robusta,Cocoa,Coconut,Nutmeg,NutmegMace,Clove,All Spice Seed,Star Anise,Mango Fresh </t>
  </si>
  <si>
    <t>Francis Joseph</t>
  </si>
  <si>
    <t>Pinakkattu, Perinchamkutty P.O.,Chempakappara-685604</t>
  </si>
  <si>
    <t>Pepper,Coffe Robusta,Cocoa,Coconut,Lime,Birds Eye Chilly,Banana,All Spice Seed,Curry Leafes</t>
  </si>
  <si>
    <t xml:space="preserve">Pepper,Coffe Robusta,Cocoa,Coconut,Nutmeg,NutmegMace,Ginger,Lime,Clove,Banana,All Spice Seed,Mango Fresh </t>
  </si>
  <si>
    <t>Lousi</t>
  </si>
  <si>
    <t>Ezhekkunnel, Perinchamkutty P.O.,Chempakappara-685604</t>
  </si>
  <si>
    <t xml:space="preserve">Pepper,Coffe Robusta,Cocoa,Coconut,Lime,Clove,Birds Eye Chilly,All Spice Seed,Mango Fresh </t>
  </si>
  <si>
    <t>Thonakkara, Perinchamkutty P.O.,Chempakappara-685604</t>
  </si>
  <si>
    <t xml:space="preserve">Pepper,Coffe Robusta,Cocoa,Coconut,Nutmeg,NutmegMace,Lime,Clove,Birds Eye Chilly,Banana,Pineapple,Curry Leafes,Mango Fresh </t>
  </si>
  <si>
    <t>Vasanthasagar,Perinchamkutty P.O.,Chempakappara-685604</t>
  </si>
  <si>
    <t xml:space="preserve">Pepper,Coffe Robusta,Cocoa,Nutmeg,NutmegMace,Clove,Birds Eye Chilly,All Spice Seed,Curry Leafes,Mango Fresh </t>
  </si>
  <si>
    <t>Rajani Suresh</t>
  </si>
  <si>
    <t xml:space="preserve">Pepper,Coffe Robusta,Cocoa,Coconut,Ginger,Turmeric,Banana,All Spice Seed,Mango Fresh </t>
  </si>
  <si>
    <t>Shiju  N.B.</t>
  </si>
  <si>
    <t xml:space="preserve">Pepper,Coffe Robusta,Cocoa,Coconut,Nutmeg,NutmegMace,Clove,Pineapple,Mango Fresh </t>
  </si>
  <si>
    <t>Siby E.V.</t>
  </si>
  <si>
    <t xml:space="preserve">Pepper,Coffe Robusta,Cocoa,Coconut,Nutmeg,NutmegMace,Ginger,Turmeric,Lime,Cinnamom,Birds Eye Chilly,All Spice Seed </t>
  </si>
  <si>
    <t>Sobhana Ponnappan</t>
  </si>
  <si>
    <t xml:space="preserve">Pepper,Coffe Robusta,Cocoa,Coconut,Nutmeg,NutmegMace,Ginger,Turmeric,Lime,Clove,Birds Eye Chilly,Banana,All Spice Seed ,Pineapple,Mango Fresh </t>
  </si>
  <si>
    <t>Kollamana, Perinchamkutty P.O.,Chempakappara-685604</t>
  </si>
  <si>
    <t>Pepper,Coffe Robusta,Cocoa,Nutmeg,NutmegMace,All Spice Seed ,Pineapple,Mango Fresh,Avacado</t>
  </si>
  <si>
    <t>Anish V Nair</t>
  </si>
  <si>
    <t>Vasudevan P.N</t>
  </si>
  <si>
    <t>Peroor,Perinchamkutty P.O.,Chempakappara-685604</t>
  </si>
  <si>
    <t xml:space="preserve">Pepper,Coffe Robusta,Cocoa,Coconut,Nutmeg,NutmegMace,Ginger,Lime,Clove,Birds Eye Chilly,Banana,Pineapple,Curry Leafes,Mango Fresh </t>
  </si>
  <si>
    <t>Vellaramkunnel, Rajamudy P.O., Pathinezhamcompany-685604</t>
  </si>
  <si>
    <t>Pepper,Coffe Robusta,Cocoa,Coconut,Nutmeg,NutmegMace,Ginger,Turmeric,Lime,Clove,Banana,All Spice Seed,Mangosteen,Curry Leafes,Mango Fresh ,Rambuttan,Philosan,Lichi</t>
  </si>
  <si>
    <t>Yakkob</t>
  </si>
  <si>
    <t>Thekken, Prakash P.O., Pathinezhamcompany-685609</t>
  </si>
  <si>
    <t>Pepper,Coffe Robusta,Cocoa,Coconut,Nutmeg,NutmegMace,Ginger,Turmeric,Lime,Clove,Birds Eye Chilly,All Spice Seed ,Pineapple,Mangosteen,Jack Fruit,Curry Leafes,Mango Fresh,Rambuttan,Philosan,Lichi,Avacado</t>
  </si>
  <si>
    <t>Augusthy M.M.</t>
  </si>
  <si>
    <t>Mulakkal,UpputhoduP.O.,Pathinezhamcompany</t>
  </si>
  <si>
    <t>Pepper,Coffe Robusta,Coffee Arabica,Cocoa,Coconut,Nutmeg,NutmegMace,Ginger,Lime,Clove,Birds Eye Chilly,Pineapple,Mangosteen,Jack Fruit,Curry Leafes,Mango Fresh,Philosan</t>
  </si>
  <si>
    <t>Seena</t>
  </si>
  <si>
    <t>Erappuzhakkarayil,Rajamudy P.O., Rajamudy-685604</t>
  </si>
  <si>
    <t>Pepper,Cocoa,Coffee Arabica,,Coconut,Nutmeg,NutmegMace,Ginger,Turmeric,Clove,Jack Fruit,Mango Fresh,Rambuttan,Philosan,Lichi,Avacado</t>
  </si>
  <si>
    <t>Pepper,Coffe Robusta,Cocoa,Coconut,Nutmeg,NutmegMace,Lime,Cardamom,Clove,Birds Eye Chilly,All Spice Seed ,Pineapple,Mangosteen,Jack Fruit,Philosan,Lichi,Avacado</t>
  </si>
  <si>
    <t>Panchan Suryan</t>
  </si>
  <si>
    <t>Vazhakkalayil,Padamukham P.O,Vathikudy-685604</t>
  </si>
  <si>
    <t xml:space="preserve">Pepper,Coffe Robusta,Cocoa,Nutmeg,NutmegMace,Clove,Birds Eye Chilly,Banana,Pineapple,jack Fruit,Rambuttan,Philosan,Lichi ,Strawberry </t>
  </si>
  <si>
    <t>Pottekkudiyil,Perumthotty P.O.,Perumthotty-685609</t>
  </si>
  <si>
    <t xml:space="preserve">Pepper,Coffe Robusta,Cocoa,Coconut,Nutmeg,Ginger,Lime,Clove,Birds Eye Chilly,Banana,All Spice Seed ,Pineapple,Mangosteen,jack Fruit,Curry Leafes,Rambuttan,Lichi ,Strawberry </t>
  </si>
  <si>
    <t xml:space="preserve">Pepper,Cocoa,Coconut,Nutmeg,NutmegMace,Ginger,Cinnamom,Cardamom,Clove,Banana,Pineapple,jack Fruit,Curry Leafes ,Mango Fresh,Philosan,Lichi </t>
  </si>
  <si>
    <t>Itty</t>
  </si>
  <si>
    <t>Panakkapparambil,ThopramkudyP.O.,Vathikudy-685609</t>
  </si>
  <si>
    <t xml:space="preserve">Pepper,Coffe Robusta,Cocoa,Nutmeg,NutmegMace,Ginger,Turmeric,Cardamom,Clove,Birds Eye Chilly,Banana,Curry Leafes ,Strawberry </t>
  </si>
  <si>
    <t>Jaya</t>
  </si>
  <si>
    <t>Palathumthalakkal,PerumthottyP.O.,Perumthotty-685609,</t>
  </si>
  <si>
    <t xml:space="preserve">Pepper,Coffe Robusta,Cocoa,Nutmeg,Ginger,Turmeric,Lime,Cinnamom,Cardamom,Birds Eye Chilly,Banana,Pineapple,Mangosteen,jack Fruit,Curry Leafes,,Rambuttan,Philosan,Lichi </t>
  </si>
  <si>
    <t>Kochuvazhayil,ThopramkudyP.O.,Vathikudy-685609</t>
  </si>
  <si>
    <t xml:space="preserve">Pepper,Coffe Robusta,Cocoa,Coconut,Nutmeg,NutmegMace,Cinnamom,Banana,Pineapple,Mangosteen,jack Fruit,Curry Leafes ,Mango Fresh,,Rambuttan,Strawberry </t>
  </si>
  <si>
    <t xml:space="preserve">Pepper,Coffe Robusta,Cocoa,Coconut,Nutmeg,NutmegMace,Ginger,Turmeric,Clove,Birds Eye Chilly,Mangosteen,jack Fruit,Mango Fresh,,Rambuttan,Philosan,Lichi </t>
  </si>
  <si>
    <t xml:space="preserve">Kumari </t>
  </si>
  <si>
    <t>Choorakuzhiyil, Rajamudy P.O., Rajamudy-685604</t>
  </si>
  <si>
    <t xml:space="preserve">Pepper,Coffe Robusta,Cocoa,Nutmeg,NutmegMace,Ginger,Birds Eye Chilly,Banana,Mangosteen,jack Fruit,Curry Leafes ,Mango Fresh,,Rambuttan,Philosan,Lichi </t>
  </si>
  <si>
    <t xml:space="preserve">Kunjumol </t>
  </si>
  <si>
    <t>Pottekkudiyil,PerumthottyP.O.,Perumthotty-685609,</t>
  </si>
  <si>
    <t xml:space="preserve">Pepper,Cocoa,Nutmeg,NutmegMace,Lime,Clove,Birds Eye Chilly,Banana,Pineapple,Mangosteen,jack Fruit,Curry Leafes ,Mango Fresh ,Philosan,Lichi </t>
  </si>
  <si>
    <t>Aniamma</t>
  </si>
  <si>
    <t>Raphael</t>
  </si>
  <si>
    <t>Puthoor, Mathaippara P.O,Vanmavu-685505</t>
  </si>
  <si>
    <t xml:space="preserve">Pepper,Coffe Robusta,Coffee Arabica,Cocoa,Coconut,Ginger,Birds Eye Chilly,Curry Leafes </t>
  </si>
  <si>
    <t>Hanock</t>
  </si>
  <si>
    <t xml:space="preserve">Pepper,Coffe Robusta,Coffee Arabica,Cocoa,Coconut,Ginger,Turmeric,Birds Eye Chilly,Banana,All Spice Seed </t>
  </si>
  <si>
    <t>Pepper,Coffe Robusta,Cardamom,Birds Eye Chilly</t>
  </si>
  <si>
    <t>Palakkattethu,MathaipparaP.O.,Kizhukanam-685505</t>
  </si>
  <si>
    <t xml:space="preserve">Pepper,Coffe Robusta,Coffee Arabica,Cocoa,Coconut,Lime,Birds Eye Chilly,Banana,Curry Leafes </t>
  </si>
  <si>
    <t>Charly</t>
  </si>
  <si>
    <t xml:space="preserve">Pepper,Coffe Robusta,All Spice Seed </t>
  </si>
  <si>
    <t>Peruvazhayil,MathaipparaP.O.,Kannampady-685505</t>
  </si>
  <si>
    <t xml:space="preserve">Pepper,Coffe Robusta,Cocoa,Coconut,Cardamom,Birds Eye Chilly,All Spice Seed </t>
  </si>
  <si>
    <t>Bhaskaran P.K</t>
  </si>
  <si>
    <t>Plakkal,MathaipparaP.O.,Kizhukanam-685505</t>
  </si>
  <si>
    <t>Pepper,Coffe Robusta,Coffee Arabica,Cocoa,Coconut,Cardamom,Banana</t>
  </si>
  <si>
    <t>Bindumol V.T.</t>
  </si>
  <si>
    <t xml:space="preserve">Pepper,Coffe Robusta,Coffee Arabica,Cocoa,Coconut,Ginger,Turmeric,Cardamom,Birds Eye Chilly,All Spice Seed ,Curry Leafes </t>
  </si>
  <si>
    <t>Pepper,Coffe Robusta,Cocoa,Coconut,Ginger,Cardamom,Birds Eye Chilly,Banana</t>
  </si>
  <si>
    <t xml:space="preserve">Pepper,Coffe Robusta,Coffee Arabica,Cocoa,Coconut,Nutmeg,NutmegMace,Lime,Clove,All Spice Seed </t>
  </si>
  <si>
    <t>Punnanikkal,MathaipparaP.O.,Kannampady-685505</t>
  </si>
  <si>
    <t xml:space="preserve">Pepper,Coffe Robusta,Cocoa,Coconut,Ginger,Turmeric,Cardamom,Birds Eye Chilly,Banana,Curry Leafes </t>
  </si>
  <si>
    <t>Valiyavilaputhenveedu,Pazhayarikkandam P.O.,Kanjikuzhy-685606</t>
  </si>
  <si>
    <t xml:space="preserve">Pepper,Coffe Robusta,Cocoa,Turmeric,Banana,All Spice Seed ,Curry Leafes </t>
  </si>
  <si>
    <t xml:space="preserve">Pepper,Coffe Robusta,Cocoa,Nutmeg,NutmegMace,Ginger,Birds Eye Chilly,Banana,Curry Leafes </t>
  </si>
  <si>
    <t xml:space="preserve">Pepper,Coffe Robusta,Cocoa,Nutmeg,NutmegMace,Ginger,Turmeric,Banana,All Spice Seed ,Curry Leafes </t>
  </si>
  <si>
    <t>Madhavan O.M.</t>
  </si>
  <si>
    <t>Ottaplakkal, Kanjikuzhy P.O.,Mazhuvadi-685606</t>
  </si>
  <si>
    <t xml:space="preserve">Pepper,Coffe Robusta,Cocoa,Coconut,Nutmeg,NutmegMace,Ginger,Clove,Birds Eye Chilly,All Spice Seed </t>
  </si>
  <si>
    <t>Kuzhiyedathu, Perumthotty P.O., Perumthotty-685609</t>
  </si>
  <si>
    <t xml:space="preserve">Pepper,Coffe Robusta,Cocoa,Coconut,Turmeric,Lime,Banana,Curry Leafes </t>
  </si>
  <si>
    <t>Preethy</t>
  </si>
  <si>
    <t>Rajamma M C</t>
  </si>
  <si>
    <t>Chothy</t>
  </si>
  <si>
    <t xml:space="preserve">Karimattathil,Aalppara P.O,Kochuchelachuvadu-685606
</t>
  </si>
  <si>
    <t xml:space="preserve">Pepper,Coffe Robusta,Cocoa,Coconut,Nutmeg,NutmegMace,Ginger,Turmeric,Cardamom,Clove,All Spice Seed </t>
  </si>
  <si>
    <t>Mathew Devassia</t>
  </si>
  <si>
    <t>Varikkal, Rajamudy P.O, Rajamudy-685604</t>
  </si>
  <si>
    <t xml:space="preserve">Pepper,Coffe Robusta,Cocoa,Nutmeg,NutmegMace,Birds Eye Chilly,Banana,Curry Leafes </t>
  </si>
  <si>
    <t>Kochuthara,Rajamudy.P.O.,Rajamudy-685604</t>
  </si>
  <si>
    <t xml:space="preserve">Pepper,Coffe Robusta,Cocoa,Nutmeg,NutmegMace,Turmeric,Banana,All Spice Seed </t>
  </si>
  <si>
    <t>Chirappurathu,Kanjikuzhy P.O.,Kanjikuzhy-685606</t>
  </si>
  <si>
    <t>Coffe Robusta,Cocoa,Nutmeg,NutmegMace,Ginger,Turmeric,Birds Eye Chilly,Banana</t>
  </si>
  <si>
    <t>Sabu K.G.</t>
  </si>
  <si>
    <t xml:space="preserve">Kandrachiyil,AalpparaP.O.,Aalppara-683581
</t>
  </si>
  <si>
    <t xml:space="preserve">Pepper,Coffe Robusta,Cocoa,Coconut,Nutmeg,NutmegMace,Ginger,Turmeric,Banana,All Spice Seed,Curry Leafes  </t>
  </si>
  <si>
    <t>Sabu P.K</t>
  </si>
  <si>
    <t xml:space="preserve">Palakkal, Keerithodu P.O., Keerithodu-685606
</t>
  </si>
  <si>
    <t>Pepper,Coffe Robusta,Cocoa,Coconut,Turmeric,Birds Eye Chilly,Banana</t>
  </si>
  <si>
    <t>Mekkumkaraputhenveedu,KanjikuzhyP.O.,Kanjikuzhy-685606</t>
  </si>
  <si>
    <t xml:space="preserve">Pepper,Coffe Robusta,Cocoa,Coconut,Clove,Banana,All Spice Seed ,Curry Leafes </t>
  </si>
  <si>
    <t>Sankarankutty</t>
  </si>
  <si>
    <t>Kathiran</t>
  </si>
  <si>
    <t>Olikkal,KanjikuzhyP.O.,Kanjikuzhy-685606</t>
  </si>
  <si>
    <t>Pepper,Coffe Robusta,Cocoa,Coconut,Nutmeg,NutmegMace,Birds Eye Chilly</t>
  </si>
  <si>
    <t xml:space="preserve">Viswanathan K </t>
  </si>
  <si>
    <t>Karimuttathu, Rajamudy P.O., Rajamudy-685604</t>
  </si>
  <si>
    <t xml:space="preserve">Pepper,Coffe Robusta,Cocoa,Coconut,Banana,All Spice Seed ,Curry Leafes </t>
  </si>
  <si>
    <t>Saromani</t>
  </si>
  <si>
    <t>Olikkal,Kanjikuzhy P.O.,Kanjikuzhy-685606</t>
  </si>
  <si>
    <t xml:space="preserve">Pepper,Coffe Robusta,Cocoa,Nutmeg,NutmegMace,Birds Eye Chilly,Curry Leafes </t>
  </si>
  <si>
    <t>Paadathu,AalpparaP.O,Mazhuvady-683581</t>
  </si>
  <si>
    <t xml:space="preserve">Pepper,Coffe Robusta,Cocoa,Nutmeg,NutmegMace,Banana,All Spice Seed </t>
  </si>
  <si>
    <t>Koottaplakkal,Thopramkudy P.O.,Vathikudy-685609</t>
  </si>
  <si>
    <t xml:space="preserve">Pepper,Coffe Robusta,Cocoa,Nutmeg,NutmegMace,Clove,Birds Eye Chilly,Banana,Curry Leafes </t>
  </si>
  <si>
    <t>Azhakan</t>
  </si>
  <si>
    <t xml:space="preserve">Pepper,Coffe Robusta,Cocoa,Coconut,Nutmeg,NutmegMace,Clove,Birds Eye Chilly,All Spice Seed ,Curry Leafes </t>
  </si>
  <si>
    <t>Vazhuthanappallil,Thopramkudy P.O.,Vathikudy-685609</t>
  </si>
  <si>
    <t xml:space="preserve">Pepper,Coffe Robusta,Cocoa,Nutmeg,NutmegMace,Ginger,Turmeric,Birds Eye Chilly,Banana,Curry Leafes </t>
  </si>
  <si>
    <t>Bindhu Suresh</t>
  </si>
  <si>
    <t>Kizhakkel,Thopramkudy P.O.,Vathikudy-685609</t>
  </si>
  <si>
    <t xml:space="preserve">Pepper,Coffe Robusta,Cocoa,Nutmeg,Ginger,Turmeric,Birds Eye Chilly,All Spice Seed ,Curry Leafes </t>
  </si>
  <si>
    <t>Lenin K.A</t>
  </si>
  <si>
    <t>Kuryapparayil,Padamukham P.O,Vathikudy-685604</t>
  </si>
  <si>
    <t xml:space="preserve">Pepper,Coffe Robusta,Cocoa,Ginger,Turmeric,Birds Eye Chilly,Banana,Curry Leafes </t>
  </si>
  <si>
    <t>Madathikkuzhiyil, Kanjikuzhy P.O.,Kanjikuzhy-685606</t>
  </si>
  <si>
    <t>Pepper,Coffe Robusta,Cocoa,Coconut,Nutmeg,NutmegMace,Ginger,Turmeric,Banana</t>
  </si>
  <si>
    <t>Tomy Mathew</t>
  </si>
  <si>
    <t>Thulumbanmakkal, Santhigram P.O., Santhigram-685514</t>
  </si>
  <si>
    <t>Kalkoontha</t>
  </si>
  <si>
    <t xml:space="preserve">Pepper,Coffe Robusta,Cocoa,Coconut,Nutmeg,NutmegMace,Lime,Clove,Birds Eye Chilly,Banana,All Spice Seed,Pineapple,Mangosteen,Curry Leafes,Mango Fresh,,Rambuttan,Philosan,Lichi </t>
  </si>
  <si>
    <t>Kothanil, Santhigram P.O., Santhigram-685514</t>
  </si>
  <si>
    <t>Pepper,Coffe Robusta,Cocoa,Coconut,Nutmeg,NutmegMace,Ginger,Clove,Birds Eye Chilly,Banana,Mangosteen,Curry Leafes ,Mango Fresh,Philosan,Lichi ,Avacado</t>
  </si>
  <si>
    <t>Chacko Antony</t>
  </si>
  <si>
    <t>Ovelil, Santhigram P.O., Santhigram-685514</t>
  </si>
  <si>
    <t>Pepper,Coffe Robusta,Cocoa,Coconut,Nutmeg,NutmegMace,Ginger,Turmeric,Lime,Clove,Birds Eye Chilly,Banana,All Spice Seed ,Pineapple,Curry Leafes ,Mango Fresh,,Rambuttan ,Philosan,Lichi ,Avacado</t>
  </si>
  <si>
    <t>Karthikeyan</t>
  </si>
  <si>
    <t>Kallananiyil, Santhigram P.O., Santhigram-685514</t>
  </si>
  <si>
    <t xml:space="preserve">Pepper,Coffe Robusta,Coffee Arabica,Cocoa,Coconut,Lime,Birds Eye Chilly,Banana,Mangosteen,Curry Leafes ,Mango Fresh,,Rambuttan,Philosan,Lichi </t>
  </si>
  <si>
    <t>Plathottathil, Santhigram P.O., Santhigram-685514</t>
  </si>
  <si>
    <t>Pepper,Coffe Robusta,Coffee Arabica,Cocoa,Coconut,Nutmeg,NutmegMace,Lime,Cinnamom,Clove,Birds Eye Chilly,All Spice Seed ,Pineapple,Curry Leafes,Avacado</t>
  </si>
  <si>
    <t>Josekutty</t>
  </si>
  <si>
    <t>Areeparambil, Santhigram P.O., Santhigram-685514</t>
  </si>
  <si>
    <t xml:space="preserve">Pepper,Coffe Robusta,Cocoa,Coconut,Nutmeg,NutmegMace,Cardamom,Clove,Birds Eye Chilly,Banana,Curry Leafes ,Mango Fresh </t>
  </si>
  <si>
    <t>Punnathanathukunnel, Santhigram P.O., Santhigram-685514</t>
  </si>
  <si>
    <t>Pepper,Coffe Robusta,Cocoa,Coconut,Nutmeg,NutmegMace,Lime,Clove,Birds Eye Chilly,Banana,Pineapple,Curry Leafes ,Avacado</t>
  </si>
  <si>
    <t>Kurian N.P</t>
  </si>
  <si>
    <t>Pothan</t>
  </si>
  <si>
    <t>Chennankunnel, Santhigram P.O., Santhigram-685514</t>
  </si>
  <si>
    <t>Pepper,Coffe Robusta,Cocoa,Coconut,Nutmeg,NutmegMace,Ginger,Turmeric,Lime,Clove,Birds Eye Chilly,All Spice Seed,Curry Leafes  ,Avacado</t>
  </si>
  <si>
    <t>Pananchirayil, Santhigram P.O., Santhigram-685514</t>
  </si>
  <si>
    <t xml:space="preserve">Pepper,Coffe Robusta,Coffee Arabica,Cocoa,Coconut,Ginger,Turmeric,Lime,Birds Eye Chilly,All Spice Seed ,Pineapple,Curry Leafes </t>
  </si>
  <si>
    <t xml:space="preserve">Mathew A C </t>
  </si>
  <si>
    <t>Ambazhathunkal, Santhigram P.O., Santhigram-685514</t>
  </si>
  <si>
    <t>Pepper,Coffe Robusta,Cocoa,Coconut,Nutmeg,NutmegMace,Ginger,Turmeric,Clove,Birds Eye Chilly,Curry Leafes ,Mango Fresh ,Avacado</t>
  </si>
  <si>
    <t>Pottenkulathu, Santhigram P.O., Santhigram-685514</t>
  </si>
  <si>
    <t xml:space="preserve">Pepper,Coffe Robusta,Coffee Arabica,Cocoa,Coconut,Nutmeg,NutmegMace,Lime,Cinnamom,Clove,Birds Eye Chilly,Banana,All Spice Seed ,Pineapple,Curry Leafes ,Curry Leafes,Mango Fresh  </t>
  </si>
  <si>
    <t>Rajasekharan K.P.</t>
  </si>
  <si>
    <t>Koickal House, Santhigram P.O., Santhigram-685514</t>
  </si>
  <si>
    <t>Pepper,Coffe Robusta,Coffee Arabica,Cocoa,Coconut,Nutmeg,Ginger,Turmeric,Clove,Birds Eye Chilly,All Spice Seed ,Pineapple,Curry Leafes,Avacado</t>
  </si>
  <si>
    <t>Velauydhan pillai</t>
  </si>
  <si>
    <t>Vadakkekkara, Santhigram P.O., Santhigram-685514</t>
  </si>
  <si>
    <t xml:space="preserve">Pepper,Coffe Robusta,Cocoa,Coconut,Nutmeg,NutmegMace,Ginger,Turmeric,Lime,Clove,Birds Eye Chilly,Banana,All Spice Seed ,Mangosteen,Curry Leafes ,Mango Fresh,,Rambuttan,Philosan,Lichi </t>
  </si>
  <si>
    <t>Ratnamma</t>
  </si>
  <si>
    <t>Mullathazhathu, Santhigram P.O., Santhigram-685514</t>
  </si>
  <si>
    <t>Pepper,Coffe Robusta,Coffee Arabica,Cocoa,Coconut,Nutmeg,NutmegMace,Lime,Cinnamom,Clove,Birds Eye Chilly,All Spice Seed ,Mangosteen,Curry Leafes,,Rambuttan,Avacado</t>
  </si>
  <si>
    <t>Chinnamma T.K</t>
  </si>
  <si>
    <t>Idakkaulam,ChelachuvaduP.O.,Churuli-685606</t>
  </si>
  <si>
    <t xml:space="preserve">Pepper,Coffe Robusta,Cocoa,Coconut,Nutmeg,NutmegMace,Cardamom,Clove,All Spice Seed ,Curry Leafes </t>
  </si>
  <si>
    <t xml:space="preserve">Nalinakshi </t>
  </si>
  <si>
    <t>Pepper,Coffe Robusta,Cocoa,Coconut,Nutmeg,NutmegMace,Turmeric,Lime,Cinnamom,Cardamom,Clove,Birds Eye Chilly,Pineapple,Jack Fruit,,Mango Fresh,Rambuttan,Philosan</t>
  </si>
  <si>
    <t>Karinthalakkal,RajamudyP.O.,Pathinaramkandam-685604</t>
  </si>
  <si>
    <t>Pepper,Coffe Robusta,Cocoa</t>
  </si>
  <si>
    <t>Madhukumar P.K</t>
  </si>
  <si>
    <t>Padinjareyil,Rajamudy P.O., Rajamudy-685604</t>
  </si>
  <si>
    <t>Pepper,Coffe Robusta,Cocoa,Coconut,Nutmeg,NutmegMace,Turmeric,Lime,Cinnamom,Cardamom,Clove,Birds Eye Chilly,Pineapple,Jack Fruit,Mango Fresh,Rambuttan,Philosan</t>
  </si>
  <si>
    <t>Poothakkuzhiyil, Rajamudy P.O., Rajamudy, , Idukki, Kerala-685561</t>
  </si>
  <si>
    <t xml:space="preserve">Pepper,Coffe Robusta,Cocoa,Coconut,Nutmeg,NutmegMace,Clove,Banana ,Avacado,All Spice Seed </t>
  </si>
  <si>
    <t>Bijumon Kurian</t>
  </si>
  <si>
    <t>Nechekakttu House, Vandiperiyar P.O, Idukki , Idukki, Kerala-685533</t>
  </si>
  <si>
    <t>Periyar</t>
  </si>
  <si>
    <t>Coffe Robusta</t>
  </si>
  <si>
    <t>IC3</t>
  </si>
  <si>
    <t xml:space="preserve">Athul B </t>
  </si>
  <si>
    <t>Nechekakttu House, Vandiperiyar P.O, Idukki, Idukki, Kerala-685533</t>
  </si>
  <si>
    <t>Mini Sunny</t>
  </si>
  <si>
    <t>sunny</t>
  </si>
  <si>
    <t>Aalanickal,Thopramkudy P.O , Idukki, Kerala-685604</t>
  </si>
  <si>
    <t>vathikudi</t>
  </si>
  <si>
    <t>Pepper,Coffe Robusta,,Nutmeg,NutmegMace</t>
  </si>
  <si>
    <t>thomas</t>
  </si>
  <si>
    <t>Thekkel (H),Prakash P.O ,Karikkinmedu , Idukki, Kerala-685604</t>
  </si>
  <si>
    <t>Jayan K.S</t>
  </si>
  <si>
    <t>Kavunkal(H),Prakash P.O,Karikkinmedu , Idukki, Kerala-685604</t>
  </si>
  <si>
    <t>Pepper,Coffe Robusta,</t>
  </si>
  <si>
    <t>Roy John</t>
  </si>
  <si>
    <t>Muthanattu (H) ,Prakash P.O Karikkinmedu , Idukki, Kerala-685604</t>
  </si>
  <si>
    <t>Pepper,Coffe Robusta,Coconut,Nutmeg,NutmegMace</t>
  </si>
  <si>
    <t xml:space="preserve">Joseph Antony </t>
  </si>
  <si>
    <t>Kallingal (H),Prakash P.O Karikkinmedu , Idukki, Kerala-685604</t>
  </si>
  <si>
    <t>Pepper,Coffe Robusta,Nutmeg,NutmegMace</t>
  </si>
  <si>
    <t>Jacob Joseph</t>
  </si>
  <si>
    <t>Arayandayil,Thopramkudy P.O , Idukki, Kerala-685604</t>
  </si>
  <si>
    <t>Shaji Varghese</t>
  </si>
  <si>
    <t>Kumbiluvelil,Thopramkudy P.O , Idukki, Kerala-685604</t>
  </si>
  <si>
    <t>Pepper,Coffe Robusta,Coffee Arabica,Nutmeg,NutmegMace</t>
  </si>
  <si>
    <t>Joseph Scaria</t>
  </si>
  <si>
    <t xml:space="preserve"> Scaria</t>
  </si>
  <si>
    <t>Kottarathil,Thopramkudy P.O , Idukki, Kerala-685604</t>
  </si>
  <si>
    <t>Shyju Varghese</t>
  </si>
  <si>
    <t xml:space="preserve"> Varghese</t>
  </si>
  <si>
    <t>Nithin Gopi</t>
  </si>
  <si>
    <t>Nirappel,Thopramkudy P.O,Karikavala , Idukki, Kerala-685604</t>
  </si>
  <si>
    <t>Pepper,Coffe Robusta</t>
  </si>
  <si>
    <t>Joseph Thomas</t>
  </si>
  <si>
    <t xml:space="preserve"> Thomas</t>
  </si>
  <si>
    <t>Pulickal (H),Thopramkudy P.O,Karikavala , Idukki, Kerala-685604</t>
  </si>
  <si>
    <t>Devasia Mathai</t>
  </si>
  <si>
    <t>Chempananikkal(H),thopramkudy , Idukki, Kerala-685604</t>
  </si>
  <si>
    <t>Lukose George</t>
  </si>
  <si>
    <t>Alanickal (H)Thopramkudy , Idukki, Kerala-685604</t>
  </si>
  <si>
    <t>Rosamma Thankachan</t>
  </si>
  <si>
    <t xml:space="preserve"> Thankachan</t>
  </si>
  <si>
    <t>Kochuveetil (H),daivamedu , Idukki, Kerala-685604</t>
  </si>
  <si>
    <t>Sathyan AV</t>
  </si>
  <si>
    <t>Ambazhathinal (h) prakash po , karikummedu , Idukki, Kerala-685604</t>
  </si>
  <si>
    <t>Mathew Antony</t>
  </si>
  <si>
    <t>Puthiyadathu (h) Prakash po , Idukki, Kerala-685604</t>
  </si>
  <si>
    <t>Parackal (H) Prakash po , Idukki, Kerala-685604</t>
  </si>
  <si>
    <t>Ramya</t>
  </si>
  <si>
    <t>Ottayattinkkal (H) Prakash po , Idukki, Kerala-685604</t>
  </si>
  <si>
    <t>Murali Kuttappan</t>
  </si>
  <si>
    <t>Vattakalam (H)Prakash po , Idukki, Kerala-685604</t>
  </si>
  <si>
    <t>Santhosh Thankan</t>
  </si>
  <si>
    <t>Thankan</t>
  </si>
  <si>
    <t>Thazhathu parambil (H),Prakash P.O ,Karikkinmedu , Idukki, Kerala-685604</t>
  </si>
  <si>
    <t>Kollarettu (H),Thopramkudy,karikkavala , Idukki, Kerala-685604</t>
  </si>
  <si>
    <t>varghese</t>
  </si>
  <si>
    <t>Vadakara (h),Thopramkudy , Idukki, Kerala-685604</t>
  </si>
  <si>
    <t>Annamma Paulose</t>
  </si>
  <si>
    <t xml:space="preserve"> Paulose</t>
  </si>
  <si>
    <t>Agaliyil (H),konnakkamali P.O , Idukki, Kerala-685604</t>
  </si>
  <si>
    <t xml:space="preserve">Binoy George </t>
  </si>
  <si>
    <t>Erthen (H),Konnakkamali P.O , Idukki, Kerala-685604</t>
  </si>
  <si>
    <t xml:space="preserve">Reji K K </t>
  </si>
  <si>
    <t>Kollakandathil (H),Konnakkamali,Daivamedu , Idukki, Kerala-685604</t>
  </si>
  <si>
    <t>Rosily James</t>
  </si>
  <si>
    <t>Ponnattu puthanpurackal(H), , Idukki, Kerala-685604</t>
  </si>
  <si>
    <t>Melbin Maani</t>
  </si>
  <si>
    <t xml:space="preserve"> Maani</t>
  </si>
  <si>
    <t>Vettakodimackal(H),konnakkamali P.O , Idukki, Kerala-685604</t>
  </si>
  <si>
    <t>Pepper,Coffe Robusta,Nutmeg</t>
  </si>
  <si>
    <t>kumar</t>
  </si>
  <si>
    <t>Kollamparambil(H),Konnakkamali P.O , Idukki, Kerala-685604</t>
  </si>
  <si>
    <t>shaji</t>
  </si>
  <si>
    <t>Kulathinkal (H),Konnakkamali , Idukki, Kerala-685604</t>
  </si>
  <si>
    <t>Robins</t>
  </si>
  <si>
    <t>kambilivelil(H),Konnakkamali P.O , Idukki, Kerala-685604</t>
  </si>
  <si>
    <t>Sheena Susan Varghese</t>
  </si>
  <si>
    <t>Wayanad Organic Society ( WOS)
ORG/SC/2402/000431
07/707 B, Nadavayal,Wayanad, Kerala,670721, -, Nadavayal,
Sulthanbathery, Wayanad, Kerala-670721
APSOPCA</t>
  </si>
  <si>
    <t>BENNY XAVIER</t>
  </si>
  <si>
    <t>VELAYUDHAN</t>
  </si>
  <si>
    <t>MURINGAKANDATHIL,THAZHATHOOR P.O,PULINCHAL,673595</t>
  </si>
  <si>
    <t>PULINCHAL</t>
  </si>
  <si>
    <t>COFFEE &amp; PEPPER</t>
  </si>
  <si>
    <t>IC 2</t>
  </si>
  <si>
    <t>ANCY BENNY</t>
  </si>
  <si>
    <t>SARASWATHY</t>
  </si>
  <si>
    <t>PARROOR KALLINKKARA,THAZHATHOOR P O,673595</t>
  </si>
  <si>
    <t xml:space="preserve">SAROJINI </t>
  </si>
  <si>
    <t>BALAKRISHNAN</t>
  </si>
  <si>
    <t>VATTAKORAV,THAZHATHOOR P O,673595</t>
  </si>
  <si>
    <t>AMMUCHETTICHIYAR</t>
  </si>
  <si>
    <t>VIJAYAKUMAR</t>
  </si>
  <si>
    <t>SABURAJ T K</t>
  </si>
  <si>
    <t>SABU NIVAS,THAZHATHOOR P O ,673595</t>
  </si>
  <si>
    <t>THAZHATHOOR</t>
  </si>
  <si>
    <t xml:space="preserve">PARVATHY </t>
  </si>
  <si>
    <t>MATHEW</t>
  </si>
  <si>
    <t>SANDHYADEVI</t>
  </si>
  <si>
    <t>MATHAI</t>
  </si>
  <si>
    <t>SAROJINI T N</t>
  </si>
  <si>
    <t>THAZHATHOOR,THAZHATHOOR P O,673595</t>
  </si>
  <si>
    <t>KESAVAN T P</t>
  </si>
  <si>
    <t>SUKU</t>
  </si>
  <si>
    <t>PUTHANPURA ,THAZHATHOOR P O, 673595</t>
  </si>
  <si>
    <t>KARTHIYANI K C</t>
  </si>
  <si>
    <t>KRISHNANKUTTY</t>
  </si>
  <si>
    <t>RAMAKRISHNAN</t>
  </si>
  <si>
    <t>POYILIL,THAZHATHOOR P O,673595</t>
  </si>
  <si>
    <t>SURENDRAN T P</t>
  </si>
  <si>
    <t>SANTHAKUMARY V J</t>
  </si>
  <si>
    <t>KURIAN C C</t>
  </si>
  <si>
    <t>CHITTETH,NAMBIARKUNNU P O,673595</t>
  </si>
  <si>
    <t>POOLAKUNDU</t>
  </si>
  <si>
    <t>EALIYAMMA IYPE</t>
  </si>
  <si>
    <t>THANKAMANI A R</t>
  </si>
  <si>
    <t>GOVINDAN</t>
  </si>
  <si>
    <t>PONNAKATH,NAMBIARKUNNU  P O,673595</t>
  </si>
  <si>
    <t>NAMBIARKUNNU</t>
  </si>
  <si>
    <t>ANURAM K P</t>
  </si>
  <si>
    <t>KESAVAN</t>
  </si>
  <si>
    <t>KRISHNAGIRI ,CHEERAL P O,673595</t>
  </si>
  <si>
    <t>PRADEEP P B</t>
  </si>
  <si>
    <t>GOPALAKRISHNAN</t>
  </si>
  <si>
    <t>PONNAKATH,CHEERAL P O,673595</t>
  </si>
  <si>
    <t>SUNILKUMAR M</t>
  </si>
  <si>
    <t>KRISHNAN CHETTY</t>
  </si>
  <si>
    <t>MATHOORKULANGARA,THAZHATHOOR P O,673595</t>
  </si>
  <si>
    <t>KALLINKARA</t>
  </si>
  <si>
    <t>ANIL M V</t>
  </si>
  <si>
    <t>KAIMAL</t>
  </si>
  <si>
    <t>SURENDRAN M</t>
  </si>
  <si>
    <t>SHAHINA T R</t>
  </si>
  <si>
    <t>ANGATTKUZHI,CHEERAL P O,PONNAKAM,673595</t>
  </si>
  <si>
    <t>PONNAKAM</t>
  </si>
  <si>
    <t>AMMINNI K C</t>
  </si>
  <si>
    <t>VIJAYAKUMARAN</t>
  </si>
  <si>
    <t>RENJITH A B</t>
  </si>
  <si>
    <t>NARAYANAN</t>
  </si>
  <si>
    <t xml:space="preserve">UMESH </t>
  </si>
  <si>
    <t>JOHNSON MATHEW</t>
  </si>
  <si>
    <t>CHACKO</t>
  </si>
  <si>
    <t>MEZHUKANAL,PAZHUPPATHOOR P O,673592</t>
  </si>
  <si>
    <t>PAZHUPPATHOOR</t>
  </si>
  <si>
    <t>SHEEBA JOY</t>
  </si>
  <si>
    <t>PULIYAMMAKKEL,CHEERAL P O,673595</t>
  </si>
  <si>
    <t>EAST CHEERAL</t>
  </si>
  <si>
    <t>JOY P M</t>
  </si>
  <si>
    <t>PATHROSE</t>
  </si>
  <si>
    <t>SUDHEESH A S</t>
  </si>
  <si>
    <t>SIVADASAN</t>
  </si>
  <si>
    <t>ASARITHARAYIL,NAMBIARKUNNU P O,KALLOR,673595</t>
  </si>
  <si>
    <t>KALLOOR</t>
  </si>
  <si>
    <t>SUKU K</t>
  </si>
  <si>
    <t>SANTHAKUMARY</t>
  </si>
  <si>
    <t>CHEMBAKAKUNDU,NAMBIARKUNNU P O,673595</t>
  </si>
  <si>
    <t>CHEMBAKAKUNDU</t>
  </si>
  <si>
    <t xml:space="preserve">RAGHAVAN </t>
  </si>
  <si>
    <t>PAILY</t>
  </si>
  <si>
    <t>VENDAPURA,NAMBIARKUNNU P O,673595</t>
  </si>
  <si>
    <t>ARTHUVAYAL</t>
  </si>
  <si>
    <t>RADHAKRISHNAN</t>
  </si>
  <si>
    <t>VALSALAN</t>
  </si>
  <si>
    <t>CHACKO P C</t>
  </si>
  <si>
    <t>ERUMATHATTU,NAMBIARKUNNU P O,673595</t>
  </si>
  <si>
    <t>PADMINI</t>
  </si>
  <si>
    <t>SADANANDAN</t>
  </si>
  <si>
    <t>PALLIKUTH,NAMBIARKUNNU P O,673595</t>
  </si>
  <si>
    <t>JAYAMONI</t>
  </si>
  <si>
    <t>MUNDAKOLLY,MUKKUTHIKUNNU P O,673595</t>
  </si>
  <si>
    <t>MUNDAKKOLLY</t>
  </si>
  <si>
    <t>ISSAKAIMAL</t>
  </si>
  <si>
    <t>PARAN</t>
  </si>
  <si>
    <t>MULLAVANKOLLI,CHEERAL P O,673595</t>
  </si>
  <si>
    <t>MUTHACHIKUNNI</t>
  </si>
  <si>
    <t>GEETHA V B</t>
  </si>
  <si>
    <t>JITHIN GOPAL</t>
  </si>
  <si>
    <t>VASUDEVAN</t>
  </si>
  <si>
    <t>RUGMINI M</t>
  </si>
  <si>
    <t>SEBASTAIN</t>
  </si>
  <si>
    <t>VARIKERY,CHEERAL P O,673595</t>
  </si>
  <si>
    <t>NIJESH V N</t>
  </si>
  <si>
    <t>MOHAN GEORGE</t>
  </si>
  <si>
    <t>POULOSE</t>
  </si>
  <si>
    <t>P C CHACKO</t>
  </si>
  <si>
    <t>KOTHAN CHETTY</t>
  </si>
  <si>
    <t>PULIKALUMPURATH,CHEERAL P O,673595</t>
  </si>
  <si>
    <t>PAZHOOR</t>
  </si>
  <si>
    <t xml:space="preserve">RAMAKRISHNAN </t>
  </si>
  <si>
    <t>GEORGE M P</t>
  </si>
  <si>
    <t>JOSEPH</t>
  </si>
  <si>
    <t>MUNDAKKAL,BATHERY P O,673592</t>
  </si>
  <si>
    <t>KALLUVAYAL</t>
  </si>
  <si>
    <t>DEVAYANI K</t>
  </si>
  <si>
    <t>VALIYAPARAMBIL,NAMBIARKUNNU P O,673595</t>
  </si>
  <si>
    <t>SANDEEP KUMAR</t>
  </si>
  <si>
    <t>SHEEJA V S</t>
  </si>
  <si>
    <t>KURIAN M P</t>
  </si>
  <si>
    <t>KUTTIDAVILAYIL,THAZHATHOOR P O,673595</t>
  </si>
  <si>
    <t>MANJAKKUNNU</t>
  </si>
  <si>
    <t xml:space="preserve">SREEJESH </t>
  </si>
  <si>
    <t>KRISHNAN</t>
  </si>
  <si>
    <t>SREERAGAM,NAMBIARKUNNU P O,673595</t>
  </si>
  <si>
    <t>BIJOSH THOMAS CHACKO</t>
  </si>
  <si>
    <t>ACHUTHAN</t>
  </si>
  <si>
    <t>SHANIL A K</t>
  </si>
  <si>
    <t>ARRIVEEDU,CHEERAL P O, 673595</t>
  </si>
  <si>
    <t>CHEERAL</t>
  </si>
  <si>
    <t>VIMALAKUMARY</t>
  </si>
  <si>
    <t>VIJESH U K</t>
  </si>
  <si>
    <t>SUMARAN</t>
  </si>
  <si>
    <t>SANTHAKUMARY P</t>
  </si>
  <si>
    <t>POOLAKARA,CHEERAL P O,673595</t>
  </si>
  <si>
    <t>CHANDRABABU T</t>
  </si>
  <si>
    <t>SUKUMARAN</t>
  </si>
  <si>
    <t>MANOJ C P</t>
  </si>
  <si>
    <t>CHIRUKANDATHIL,CHEERAL P O,673595</t>
  </si>
  <si>
    <t xml:space="preserve">JANAKI </t>
  </si>
  <si>
    <t>PARAMESARAN</t>
  </si>
  <si>
    <t>JANAKI T V</t>
  </si>
  <si>
    <t>THAZHAVENDOLE,NAMBIARKUNNU P O,673595</t>
  </si>
  <si>
    <t>LAILA SEBASTAIN</t>
  </si>
  <si>
    <t>KAKKASSERY,CHEERAL P O,673595</t>
  </si>
  <si>
    <t>VENDOLA</t>
  </si>
  <si>
    <t>MOBIN K GEORGE</t>
  </si>
  <si>
    <t>LAILA POULOSE</t>
  </si>
  <si>
    <t>PUTHAYATH,KOLAGAPPARA P O,673592</t>
  </si>
  <si>
    <t>KOLAGAPPARA</t>
  </si>
  <si>
    <t>ACHUTHAN M</t>
  </si>
  <si>
    <t>DEVASIA</t>
  </si>
  <si>
    <t>MANJAKKUNNU,THAZHATHOOR P.O,MANJAKKUNNU,673595</t>
  </si>
  <si>
    <t xml:space="preserve">GOPI C K </t>
  </si>
  <si>
    <t>KURIAN</t>
  </si>
  <si>
    <t>CHARUVILAPUTHENVEEDU ,NAMBIARKUNNU P O,673595</t>
  </si>
  <si>
    <t>SHIBU JOSE</t>
  </si>
  <si>
    <t>CHANDRAN</t>
  </si>
  <si>
    <t>KANJIRATHINGAL,CHEERAL P.O 673595</t>
  </si>
  <si>
    <t>ROSILY JOSE</t>
  </si>
  <si>
    <t>INDIRA P V</t>
  </si>
  <si>
    <t>THAZHE VENDOL,NAMBIARKUNNU P.O KALLOOR,673595</t>
  </si>
  <si>
    <t>CHANDRAMATHY</t>
  </si>
  <si>
    <t>GOPI</t>
  </si>
  <si>
    <t>MANAYIL MEETHAL,NAMBIARKUNNU P.O,NARMAD,673595</t>
  </si>
  <si>
    <t>BINDHU N V</t>
  </si>
  <si>
    <t>NAVAKODE,NAMBIARKUNNU P O,ARTHUVAYAL,673595</t>
  </si>
  <si>
    <t>SHANMUGHAN N K</t>
  </si>
  <si>
    <t xml:space="preserve">SUBHASHINI </t>
  </si>
  <si>
    <t>SATHEESHAN M A</t>
  </si>
  <si>
    <t>SUBHASHCHANDRAN M A</t>
  </si>
  <si>
    <t>SURESHLAL</t>
  </si>
  <si>
    <t>AUGUSTINE</t>
  </si>
  <si>
    <t>PONNARASSERIL,THAZHATHOOR P O ,PULINCHAL,673595</t>
  </si>
  <si>
    <t>BINITHA RIYA CHACKO</t>
  </si>
  <si>
    <t>BALAN</t>
  </si>
  <si>
    <t>LAILA</t>
  </si>
  <si>
    <t>THOMAS</t>
  </si>
  <si>
    <t>JOHN V</t>
  </si>
  <si>
    <t>VADAKKEKARA,MOOKKUTHIKUNNU P.O,MUNDAKKOLLY,673595</t>
  </si>
  <si>
    <t>MAHESHWARI K P</t>
  </si>
  <si>
    <t>PONNOTH ,UPASANA, CHEERAL P O,673595</t>
  </si>
  <si>
    <t>BINITHA P</t>
  </si>
  <si>
    <t>RAGHAVAN</t>
  </si>
  <si>
    <t>JETHIN DEV</t>
  </si>
  <si>
    <t>THUMMARUKUDIYIL,CHEERAL P O,673595</t>
  </si>
  <si>
    <t>AKKAMVAYAL</t>
  </si>
  <si>
    <t>NITHIN DEV</t>
  </si>
  <si>
    <t>REENA SEBASTAIN</t>
  </si>
  <si>
    <t>CHINGAMTHOTTATHIL,CHEERAL P O ,673595</t>
  </si>
  <si>
    <t>SEBASTAIN C D</t>
  </si>
  <si>
    <t>MARY K</t>
  </si>
  <si>
    <t>PARAN C</t>
  </si>
  <si>
    <t>PRASANTH KUMAR</t>
  </si>
  <si>
    <t>CHEMMUKKIL,MADHAVI NILAYAM,NAMBIARKUNNU P O 673595</t>
  </si>
  <si>
    <t>OMANA A R</t>
  </si>
  <si>
    <t>ABRAHAM</t>
  </si>
  <si>
    <t>RATHNAMMA</t>
  </si>
  <si>
    <t>MAIMIE THOMAS</t>
  </si>
  <si>
    <t>BINOJ ( AARON JACOB THOMAS )</t>
  </si>
  <si>
    <t>BINOJ JACOB</t>
  </si>
  <si>
    <t>VIJAYAN</t>
  </si>
  <si>
    <t>MARY JOSEPH</t>
  </si>
  <si>
    <t>JOSEPH M P</t>
  </si>
  <si>
    <t>JOSE AUGUSTINE</t>
  </si>
  <si>
    <t>PULICHAMAKKIL,NAMBIARKUNNU P O,673595</t>
  </si>
  <si>
    <t>SAJEEVKUMAR</t>
  </si>
  <si>
    <t>VARGHESE</t>
  </si>
  <si>
    <t>MUNDAKKOLLY,MUKKUTHIKUNNU PO,673595</t>
  </si>
  <si>
    <t>ELEYAMMA</t>
  </si>
  <si>
    <t>CHIRAYIL,CHEERAL P O,673595</t>
  </si>
  <si>
    <t>JAISE THOMAS</t>
  </si>
  <si>
    <t>CHIRAYIL,CHEERAL P O,673596</t>
  </si>
  <si>
    <t>JOHNSON</t>
  </si>
  <si>
    <t>SAROJINI</t>
  </si>
  <si>
    <t>SASIDHARAN</t>
  </si>
  <si>
    <t xml:space="preserve">NOCHAMVAYAL,PUTHENKUNNU P O,673595 </t>
  </si>
  <si>
    <t>NOCHAMVAYAL</t>
  </si>
  <si>
    <t>KURIAKOSE P M</t>
  </si>
  <si>
    <t>PULINAL ,NAMBIARKUNNU P O ARTHUVAYAL,673595</t>
  </si>
  <si>
    <t>BALAKRISHNAN N K</t>
  </si>
  <si>
    <t>ANTONY</t>
  </si>
  <si>
    <t>MANI N</t>
  </si>
  <si>
    <t>JALAJA VASUDEVAN</t>
  </si>
  <si>
    <t>MUHAMMADE</t>
  </si>
  <si>
    <t>KALATHIL,NAMBIARKUNNU P O,673595</t>
  </si>
  <si>
    <t>KARTHIYANI  P K</t>
  </si>
  <si>
    <t>ETOOP</t>
  </si>
  <si>
    <t>JAYAKUMARI</t>
  </si>
  <si>
    <t xml:space="preserve">JOSHY </t>
  </si>
  <si>
    <t>BABY ABRAHAM</t>
  </si>
  <si>
    <t>JOY</t>
  </si>
  <si>
    <t>KARIKATTIL,NAMBIARKUNNU P O,673595</t>
  </si>
  <si>
    <t>SUBRAMANYAN</t>
  </si>
  <si>
    <t>VASUDEVAN P K</t>
  </si>
  <si>
    <t>VASUDEVAN N R</t>
  </si>
  <si>
    <t>NARUMADU,NAMBIARKUNNU P O,673595</t>
  </si>
  <si>
    <t>ANAND</t>
  </si>
  <si>
    <t xml:space="preserve">JOY </t>
  </si>
  <si>
    <t>PIYOOSHAM,POOMALA P O,673592</t>
  </si>
  <si>
    <t>POOMALA</t>
  </si>
  <si>
    <t>SHYLAJA</t>
  </si>
  <si>
    <t>SARITHA</t>
  </si>
  <si>
    <t>NELLIMAD ,NAMBIARKUNNU P O ,ARTHUVAYAL,673595</t>
  </si>
  <si>
    <t>THANKU CHETTICHIYAR</t>
  </si>
  <si>
    <t>RASAC</t>
  </si>
  <si>
    <t>BOBY P VARGHESE</t>
  </si>
  <si>
    <t>PONTHANAL,POOMALA P O,673592</t>
  </si>
  <si>
    <t>MINI V J</t>
  </si>
  <si>
    <t>ONISSERY ,CHEERAL P O,673595</t>
  </si>
  <si>
    <t>SUNIL RAM C P</t>
  </si>
  <si>
    <t>CHOTTATHODIPALLIYALIL,CHEERAL P O,673595</t>
  </si>
  <si>
    <t>AJI BIJU</t>
  </si>
  <si>
    <t>SREEDHARAN</t>
  </si>
  <si>
    <t>PUTHANAL,POOMALA P O,673592</t>
  </si>
  <si>
    <t>SIMI A</t>
  </si>
  <si>
    <t>MANKOMBU,CHEERAL P O,KOZHUVANA,673595</t>
  </si>
  <si>
    <t>KOZHUVANA</t>
  </si>
  <si>
    <t>JAMES K.A</t>
  </si>
  <si>
    <t>KUNDUKULANGARA,CHEERAL P.O,PAZHOOR,673595</t>
  </si>
  <si>
    <t>BINEESH  K J</t>
  </si>
  <si>
    <t>POCKER HAJI</t>
  </si>
  <si>
    <t>ERANJIKATHU,MOOKUTHIKUNNU P O,673595</t>
  </si>
  <si>
    <t>JOY P</t>
  </si>
  <si>
    <t>PALAYOOR,CHEERAL P.O,PAZHOOR,673595</t>
  </si>
  <si>
    <t>MATHAI V</t>
  </si>
  <si>
    <t>VALAPUZHA,CHEERAL P.O,EAST CHEERAL,673595</t>
  </si>
  <si>
    <t>JOBY THOMAS E.V</t>
  </si>
  <si>
    <t>EDAMURIYIL,CHEERAL P.O,EAST CHEERAL,673595</t>
  </si>
  <si>
    <t>LIJIN JOY</t>
  </si>
  <si>
    <t>LINS JOY</t>
  </si>
  <si>
    <t>RAGHAVAN M K</t>
  </si>
  <si>
    <t>OUSEPH</t>
  </si>
  <si>
    <t>CHACKO JOY</t>
  </si>
  <si>
    <t>SALY JOY</t>
  </si>
  <si>
    <t>BIJOSH  BALAN</t>
  </si>
  <si>
    <t>ISSAC</t>
  </si>
  <si>
    <t>BIJU P VARGHESE</t>
  </si>
  <si>
    <t>SULAIKHA</t>
  </si>
  <si>
    <t>KODALY,PUTHENKUNNU P O ,673595</t>
  </si>
  <si>
    <t>PUTHENKUNNU</t>
  </si>
  <si>
    <t>ABDUL RASSAC</t>
  </si>
  <si>
    <t>BALAN M</t>
  </si>
  <si>
    <t>SREEDHARAN N V</t>
  </si>
  <si>
    <t>SREEBHAVAN,NAMBIARKUNNU P O,ARTHUVAYAL,673595</t>
  </si>
  <si>
    <t>SREENA N.S</t>
  </si>
  <si>
    <t>SAMBASIVAN</t>
  </si>
  <si>
    <t>SATHYABHAMA K</t>
  </si>
  <si>
    <t>ANIL KUMAR</t>
  </si>
  <si>
    <t>GANGADHARAN</t>
  </si>
  <si>
    <t>SARAMMA VARGHESE</t>
  </si>
  <si>
    <t>VARGHESE P M</t>
  </si>
  <si>
    <t>RADHAKRISHNAN T P</t>
  </si>
  <si>
    <t>THACHAPULLY,THAZHATHOOR P O,673595</t>
  </si>
  <si>
    <t>JOHNY T P</t>
  </si>
  <si>
    <t>THEKKEDATH,THAZHATHOOR P O,673595</t>
  </si>
  <si>
    <t>MADHAVI C C</t>
  </si>
  <si>
    <t>KANNAMKODE,NENMENIKUNNU P O,673595</t>
  </si>
  <si>
    <t>KANNAMKODE</t>
  </si>
  <si>
    <t>RAJAN</t>
  </si>
  <si>
    <t>ALMARAKANDI,NAIKETTY P O,673592</t>
  </si>
  <si>
    <t>NAIKETTY</t>
  </si>
  <si>
    <t>AMMINNI VARGHESE</t>
  </si>
  <si>
    <t>KRISHNAN KUTTY</t>
  </si>
  <si>
    <t>PARAKATTU,NAMBIARKUNNU P O,673595</t>
  </si>
  <si>
    <t>ROSA CHACKO</t>
  </si>
  <si>
    <t>RATHAPPALLIL ,NAIKETTY PO,673592</t>
  </si>
  <si>
    <t>JINEESH T</t>
  </si>
  <si>
    <t>THIYARATHODI,MUKKUTHIKUNNU P O,673595</t>
  </si>
  <si>
    <t>RAJEESH T</t>
  </si>
  <si>
    <t>ELBY ISSAC</t>
  </si>
  <si>
    <t>KOLLAMKUDIYIL,THAZHATHOOR P O,673595</t>
  </si>
  <si>
    <t>VEENA S V</t>
  </si>
  <si>
    <t>SREENILAYAM,THAZHATHOOR P O,673595</t>
  </si>
  <si>
    <t>VIDHYA S V</t>
  </si>
  <si>
    <t xml:space="preserve"> P V SUNITHA   ( SMITHA)</t>
  </si>
  <si>
    <t>ULAHANNAN</t>
  </si>
  <si>
    <t>VIJAYAKUMAR M</t>
  </si>
  <si>
    <t>YASODHA</t>
  </si>
  <si>
    <t>KUNJIRAMAN</t>
  </si>
  <si>
    <t>RAGHAVAN  T</t>
  </si>
  <si>
    <t>ANI CHACKO</t>
  </si>
  <si>
    <t>NARAYANI</t>
  </si>
  <si>
    <t>GANGADHARAN M V</t>
  </si>
  <si>
    <t>SUBRAMAHNIAN</t>
  </si>
  <si>
    <t>MARY V T</t>
  </si>
  <si>
    <t>PADAMADAN,CHEERAL P O,673595</t>
  </si>
  <si>
    <t>JOSHY P P</t>
  </si>
  <si>
    <t>SANTHA A N</t>
  </si>
  <si>
    <t>KESAVAN CHETTY</t>
  </si>
  <si>
    <t>NISITHA B NAIR</t>
  </si>
  <si>
    <t>MANGALATH ,NENMENIKUNNU P O,673595</t>
  </si>
  <si>
    <t>SUNITHA V</t>
  </si>
  <si>
    <t>KUBALAMPARAMBIL,CHEERAL P O,673595</t>
  </si>
  <si>
    <t>AJITH KUMAR K K</t>
  </si>
  <si>
    <t>PARASURAMAN</t>
  </si>
  <si>
    <t>SUDHADEVI</t>
  </si>
  <si>
    <t>VELAYUDHANCHETTY</t>
  </si>
  <si>
    <t>POTTATHIL,THAZHATHOOR P O,673595</t>
  </si>
  <si>
    <t>JANAKY</t>
  </si>
  <si>
    <t>FR. ISSAC</t>
  </si>
  <si>
    <t>PUSHPAJAN</t>
  </si>
  <si>
    <t>JOSE P C</t>
  </si>
  <si>
    <t>PADMANABHAN</t>
  </si>
  <si>
    <t>PUTHUKADU,CHEERAL P O,673595</t>
  </si>
  <si>
    <t>DHARMAN N</t>
  </si>
  <si>
    <t>ANNAMMA C P</t>
  </si>
  <si>
    <t>MANGOTTIL,THAZHATHOOR P O,673595</t>
  </si>
  <si>
    <t>JOHN M U</t>
  </si>
  <si>
    <t>MADHAVAN</t>
  </si>
  <si>
    <t>THADATHICHALIL,PUTHENKUNNU P O,673595</t>
  </si>
  <si>
    <t>SIMI ( KOUSHIK KRISHNA )</t>
  </si>
  <si>
    <t>RAJESH N K</t>
  </si>
  <si>
    <t>NOOLAKKUNNU,THAZHATHOOR P O,673595</t>
  </si>
  <si>
    <t>THANKAM A C</t>
  </si>
  <si>
    <t>VALLIKKATTIL,THAZHZTHOOR P O,673595</t>
  </si>
  <si>
    <t>KALLINKARA,THAZHATHOOR P.O,673595</t>
  </si>
  <si>
    <t>AYYOLATH,THAZHATHOOR P O,673595</t>
  </si>
  <si>
    <t>NARAYANAN C</t>
  </si>
  <si>
    <t>CHIRAKOLLY, CHEERAL P O,673595</t>
  </si>
  <si>
    <t>SATHYABHAMA</t>
  </si>
  <si>
    <t>GOPALAN</t>
  </si>
  <si>
    <t xml:space="preserve">VELAYUDHAN </t>
  </si>
  <si>
    <t>SHOBHAN</t>
  </si>
  <si>
    <t>KOZHIPADATH,CHEERAL P O,673595</t>
  </si>
  <si>
    <t>RAMA K K</t>
  </si>
  <si>
    <t>RATHESH K P</t>
  </si>
  <si>
    <t>ABDUL RASAC</t>
  </si>
  <si>
    <t>KUTTIKAMPALI,CHEERAL P O,673595</t>
  </si>
  <si>
    <t>PARASHURAMAN K</t>
  </si>
  <si>
    <t>RAJITHA K P</t>
  </si>
  <si>
    <t>VELAYUDHAN CHETTY</t>
  </si>
  <si>
    <t>SAVITHRI</t>
  </si>
  <si>
    <t>PALLIYALTHODI,CHEERAL P O,673595</t>
  </si>
  <si>
    <t xml:space="preserve">PRATHEESH </t>
  </si>
  <si>
    <t>VELAYADHAN CHETTY</t>
  </si>
  <si>
    <t>BALAKRISHNAN P T</t>
  </si>
  <si>
    <t>RAJEEV N K</t>
  </si>
  <si>
    <t>GREESHMA M G</t>
  </si>
  <si>
    <t>PADMANABHAN M</t>
  </si>
  <si>
    <t>MURIYANKANDATHIL,CHEERAL P O,673595</t>
  </si>
  <si>
    <t>RAMAKRISHNAN M P</t>
  </si>
  <si>
    <t>JACOB</t>
  </si>
  <si>
    <t>MATTAKAL,CHEERAL P O,673595</t>
  </si>
  <si>
    <t>VARGHESE M THOMAS</t>
  </si>
  <si>
    <t>RAJAN M P</t>
  </si>
  <si>
    <t>MANNIL ,CHEERAL P O,673595</t>
  </si>
  <si>
    <t>BINDHU</t>
  </si>
  <si>
    <t xml:space="preserve">KRISHNAN </t>
  </si>
  <si>
    <t>SHABI K K</t>
  </si>
  <si>
    <t>BINU K G</t>
  </si>
  <si>
    <t>KONIKAL,CHEERAL P O,673595</t>
  </si>
  <si>
    <t>KANTHAMANI</t>
  </si>
  <si>
    <t>KESAVAN NAIR</t>
  </si>
  <si>
    <t>THOMAS CHACKO</t>
  </si>
  <si>
    <t>KUZHIVELIL,PUTHENKUNNU P O,673595</t>
  </si>
  <si>
    <t xml:space="preserve">JACOB THOMAS </t>
  </si>
  <si>
    <t>ABDUL NAZAR P A</t>
  </si>
  <si>
    <t>PANTHAKAL ,CHEERAL P O,673595</t>
  </si>
  <si>
    <t>MUMTHAS LAILA P A</t>
  </si>
  <si>
    <t>GOVINDAN CHETTY</t>
  </si>
  <si>
    <t>CHORICHIYIL,THAZHATHOOR P O,673595</t>
  </si>
  <si>
    <t>PAUL M J</t>
  </si>
  <si>
    <t>MADATHIL ,CHEERAL P O,673595</t>
  </si>
  <si>
    <t>PANKAJAKSHAN</t>
  </si>
  <si>
    <t>SAIMON</t>
  </si>
  <si>
    <t>RAMESHKUMAR M</t>
  </si>
  <si>
    <t xml:space="preserve">VARGHESE </t>
  </si>
  <si>
    <t>KOCHUPURACKAL ,POOMALA P O,673592</t>
  </si>
  <si>
    <t>MANDOKKARA</t>
  </si>
  <si>
    <t>ANU POULOSE</t>
  </si>
  <si>
    <t>KURUNGATTIL,THOVARIMALA P O,673592</t>
  </si>
  <si>
    <t>VYSAN</t>
  </si>
  <si>
    <t>PANKAMPURACKAL,CHULLIYODE P O,673592</t>
  </si>
  <si>
    <t>MADAKKARA</t>
  </si>
  <si>
    <t>SUNNY VARGHESE</t>
  </si>
  <si>
    <t>SARAMMA JACOB</t>
  </si>
  <si>
    <t>SANAL ISSAC</t>
  </si>
  <si>
    <t>ABDULLA</t>
  </si>
  <si>
    <t>POOKOTTIL,AMBALAVAYAL P O,673592</t>
  </si>
  <si>
    <t>VIJAYAKUMARAN T N</t>
  </si>
  <si>
    <t>SEENA THOMAS</t>
  </si>
  <si>
    <t>EBBY MATHEW</t>
  </si>
  <si>
    <t>SHIJU JACOB</t>
  </si>
  <si>
    <t>BABU V V</t>
  </si>
  <si>
    <t>VALLIKKATTIL,NENMENIKUNNU  P O,673595</t>
  </si>
  <si>
    <t>JAMES</t>
  </si>
  <si>
    <t>KATTARKUDI,THOVARIMALA P O,673592</t>
  </si>
  <si>
    <t>NISHA  B NAIR</t>
  </si>
  <si>
    <t>CHERIYAN</t>
  </si>
  <si>
    <t>MALERY ,NAMBIARKUNNU P O,673595</t>
  </si>
  <si>
    <t>SHAJI T T</t>
  </si>
  <si>
    <t>JOHNEY</t>
  </si>
  <si>
    <t>THONDICHIRA,KADALMADU P O,THOMMATTUCHAL,673581</t>
  </si>
  <si>
    <t>VARGHESE P O</t>
  </si>
  <si>
    <t>PALLIPATTU,CHEERAL P O ,673595</t>
  </si>
  <si>
    <t>BIJU VARGHESE</t>
  </si>
  <si>
    <t xml:space="preserve">ANNAMMA </t>
  </si>
  <si>
    <t>BOSE P S</t>
  </si>
  <si>
    <t>PUTHUKKAYIL,POOMALA P O,673592</t>
  </si>
  <si>
    <t>JEN ICY SIMON</t>
  </si>
  <si>
    <t>BALAN T P</t>
  </si>
  <si>
    <t>THATHOOR,CHETHALAYAM P O,673592</t>
  </si>
  <si>
    <t>CHETHALAYAM</t>
  </si>
  <si>
    <t>BOBY ISSAC</t>
  </si>
  <si>
    <t>GOVINDAN P V</t>
  </si>
  <si>
    <t>PLATHOTTAM,NAIKATTY P.O,673595</t>
  </si>
  <si>
    <t>RUGHMINI T N</t>
  </si>
  <si>
    <t>AHAMMADE</t>
  </si>
  <si>
    <t>MYMOONA</t>
  </si>
  <si>
    <t>MALIYEKKAL,THAZHATHOOR P O,673595</t>
  </si>
  <si>
    <t>POULOSE T V</t>
  </si>
  <si>
    <t>THADKULANGARA,POOMALA P O,673595</t>
  </si>
  <si>
    <t>DHILJITH EBBY</t>
  </si>
  <si>
    <t>POOPPARAYIL,POOMALA P O,673592</t>
  </si>
  <si>
    <t>JINOY T V</t>
  </si>
  <si>
    <t>THANDAKKATTU,POOMALA P O,673592</t>
  </si>
  <si>
    <t>ANNAMMA</t>
  </si>
  <si>
    <t>KURIAKOSE P D</t>
  </si>
  <si>
    <t>POOKOTTIL,NENMENI P O,673592</t>
  </si>
  <si>
    <t>KOLIYADY</t>
  </si>
  <si>
    <t>CHERIYAN C V</t>
  </si>
  <si>
    <t xml:space="preserve">KESAVAN </t>
  </si>
  <si>
    <t>CHEMBAAKOTTUKUDIYIL,BATHERY P O,673592</t>
  </si>
  <si>
    <t>BATHERY</t>
  </si>
  <si>
    <t>ASWIN CHERIYAN</t>
  </si>
  <si>
    <t>HONEY CHERIYAN</t>
  </si>
  <si>
    <t>DILEEPKUMAR</t>
  </si>
  <si>
    <t>DAISY</t>
  </si>
  <si>
    <t>GEORGE E V</t>
  </si>
  <si>
    <t>MANOJ P</t>
  </si>
  <si>
    <t>PERUMANA,SULTHAN BATHERY P O,673592</t>
  </si>
  <si>
    <t>KALLUMUKKU</t>
  </si>
  <si>
    <t>NARAYANANNAIR</t>
  </si>
  <si>
    <t>KURIAKOSE</t>
  </si>
  <si>
    <t>PERUMANA,NOOLPUZHA P O,673592</t>
  </si>
  <si>
    <t>VARGHESE V C</t>
  </si>
  <si>
    <t>GANESHKUMAR</t>
  </si>
  <si>
    <t>VETTIKKATTIL,PUTHENKUNNU P O,673595</t>
  </si>
  <si>
    <t>DEEPAK EBBY</t>
  </si>
  <si>
    <t>RAJAMMA K P</t>
  </si>
  <si>
    <t>ABDUL LATHEEF</t>
  </si>
  <si>
    <t>NADUVANCHERY,CHEERAL P O,673595</t>
  </si>
  <si>
    <t>SIDHIQUE V</t>
  </si>
  <si>
    <t>VATTIPARAMBIL,CHEERAL P O,673595</t>
  </si>
  <si>
    <t>SANKARAN</t>
  </si>
  <si>
    <t>MANDAPATHINGAL,NAMBIARKUNNU P O,673595</t>
  </si>
  <si>
    <t>JOY A M</t>
  </si>
  <si>
    <t>AIKARAKUZHY,CHEERAL P O,673595</t>
  </si>
  <si>
    <t>MOLLY VARGHESE</t>
  </si>
  <si>
    <t>DHAMODHARAN</t>
  </si>
  <si>
    <t>ABDHUL MAJEED</t>
  </si>
  <si>
    <t>GANGADHARAN N</t>
  </si>
  <si>
    <t xml:space="preserve">VIJAYAKUMARAN </t>
  </si>
  <si>
    <t>SINI WILSON</t>
  </si>
  <si>
    <t>CHUNGATH,THAZHATHOOR P O,673595</t>
  </si>
  <si>
    <t>ALAKANANDHA</t>
  </si>
  <si>
    <t>NARAYANAN NAIR</t>
  </si>
  <si>
    <t>SREEDHARAN N K</t>
  </si>
  <si>
    <t>MARIAKUTTY</t>
  </si>
  <si>
    <t>ABHIRAJ N DILEEP</t>
  </si>
  <si>
    <t>NELLIKKODAN,CHEERAL P O,673595</t>
  </si>
  <si>
    <t>SHIBI MATHEW P</t>
  </si>
  <si>
    <t>SASEENDRAN A P</t>
  </si>
  <si>
    <t>KOLIPPALY,NENMENIKUNNU P O,673595</t>
  </si>
  <si>
    <t>MATHEW V</t>
  </si>
  <si>
    <t>THANKAMMA M K</t>
  </si>
  <si>
    <t>THADIKULANGARA,POOMALA P O,673595</t>
  </si>
  <si>
    <t>SMITHA THOMAS</t>
  </si>
  <si>
    <t xml:space="preserve">SUNITHA  </t>
  </si>
  <si>
    <t>APPALATH,THAZHATHOOR P O,673595</t>
  </si>
  <si>
    <t>GOPI K B</t>
  </si>
  <si>
    <t>KARIMBANAL,NENMENIKUNNU P O,673595</t>
  </si>
  <si>
    <t>CHULLIPURA,NENMENIKUNNU P O,673595</t>
  </si>
  <si>
    <t xml:space="preserve">LISSY  </t>
  </si>
  <si>
    <t>VAKKACHEN</t>
  </si>
  <si>
    <t>KOMALAVALLY</t>
  </si>
  <si>
    <t>SREEDEVI P P</t>
  </si>
  <si>
    <t>RAJENDRAN</t>
  </si>
  <si>
    <t>MANOJ N R</t>
  </si>
  <si>
    <t>KRISHNANKUTTYNAIR</t>
  </si>
  <si>
    <t>NADIKUNNEL,NENMENIKUNNU P O,673595</t>
  </si>
  <si>
    <t>SHAJAHAN</t>
  </si>
  <si>
    <t>KARIYANPALLIL,THAZHATHOOR P O,673595</t>
  </si>
  <si>
    <t>LEELAVATHI</t>
  </si>
  <si>
    <t>SAMAUGUSTINE</t>
  </si>
  <si>
    <t>JOHNY ABRAHAM</t>
  </si>
  <si>
    <t>AJITH P N</t>
  </si>
  <si>
    <t>PARAKUNDU ESTATE,KOLAGAPPARA P O,673592</t>
  </si>
  <si>
    <t>ANTONY (MANUEL ANTONY)</t>
  </si>
  <si>
    <t>CHANDRASHEKARAN</t>
  </si>
  <si>
    <t>PULIYAMAKKEL,PUTHENKUNNU P O,673595</t>
  </si>
  <si>
    <t>MATHEW ANTONY</t>
  </si>
  <si>
    <t>SINI ANTONY</t>
  </si>
  <si>
    <t>P M ANTONY</t>
  </si>
  <si>
    <t>JOHN</t>
  </si>
  <si>
    <t>PADMINI K</t>
  </si>
  <si>
    <t>PURAMANA,NOOLPUZHA P O,673592</t>
  </si>
  <si>
    <t>NELLIKKODAN,CHEERAL  P O,673595</t>
  </si>
  <si>
    <t>RADHA P</t>
  </si>
  <si>
    <t>KOLIMOOLA,CHEERAL P O,673595</t>
  </si>
  <si>
    <t>BIJU K V</t>
  </si>
  <si>
    <t>KOLIMOOLA,CHEERAL P O,673596</t>
  </si>
  <si>
    <t>PALLIYALTHODY,THAZHATHOOR,673595</t>
  </si>
  <si>
    <t>PADMANABHAN P T</t>
  </si>
  <si>
    <t>PALLIYALTHODY,THAZHATHOOR,673596</t>
  </si>
  <si>
    <t>THOMAS P J</t>
  </si>
  <si>
    <t>POOTHAKUZHIYIL,NAIKATTY P O,673592</t>
  </si>
  <si>
    <t>DAVID P V</t>
  </si>
  <si>
    <t>POOKALAM,NAIKATTY P O,673592</t>
  </si>
  <si>
    <t>SHERLY K U</t>
  </si>
  <si>
    <t>VADAKKASSERY,NENMENI P O,673595</t>
  </si>
  <si>
    <t>CHERUMADU</t>
  </si>
  <si>
    <t>SANDHYA</t>
  </si>
  <si>
    <t>VADAKKASSERY,NENMENI P O,673596</t>
  </si>
  <si>
    <t>THACHATTU,THAZHATHOOR P O,673595</t>
  </si>
  <si>
    <t>VINODHINI</t>
  </si>
  <si>
    <t>THACHATTU,THAZHATHOOR P O,673596</t>
  </si>
  <si>
    <t>AYUSH AUGUSTINE</t>
  </si>
  <si>
    <t>KATTUVILA,THAZHATHOOR P O,673595</t>
  </si>
  <si>
    <t>SABU P C</t>
  </si>
  <si>
    <t>LIJO P J</t>
  </si>
  <si>
    <t>PALLIKUNNEL,THANNIYAD,670645</t>
  </si>
  <si>
    <t>THANNIYAD</t>
  </si>
  <si>
    <t>VIJAYALAKSHMI</t>
  </si>
  <si>
    <t>NETTIKATTIL,THANNIYAD,670645</t>
  </si>
  <si>
    <t>MATHEW P M</t>
  </si>
  <si>
    <t>SHAJU K V</t>
  </si>
  <si>
    <t>KALARIKKAL,THANNIYAD,670645</t>
  </si>
  <si>
    <t>STANLY JOHN</t>
  </si>
  <si>
    <t>THALACHIRA,THANNIYAD,670645</t>
  </si>
  <si>
    <t>ELIZABATH</t>
  </si>
  <si>
    <t>KAKKARAKUNNEL,PUTHIYIDAMKUNNU,673592</t>
  </si>
  <si>
    <t>PUTHIYIDAMKUNNU</t>
  </si>
  <si>
    <t>K J PAILY</t>
  </si>
  <si>
    <t>JOSE</t>
  </si>
  <si>
    <t>VENDERMALIYIL,PUTHIYIDAMKUNNU,673592</t>
  </si>
  <si>
    <t>PRASANNAKUMARI</t>
  </si>
  <si>
    <t>MANKOLLI,PUTHIYIDAMKUNNU,673592</t>
  </si>
  <si>
    <t xml:space="preserve">VIJAYAN M </t>
  </si>
  <si>
    <t>VASUDEVAN  K</t>
  </si>
  <si>
    <t>PRANAVAM,KUNNAMANGALAM,673592</t>
  </si>
  <si>
    <t>KUNNAMANGALAM</t>
  </si>
  <si>
    <t>SIJO</t>
  </si>
  <si>
    <t>MAKKOLI,KUNNAMANGALAM,673592</t>
  </si>
  <si>
    <t>BIBIN JOY (A A JOY)</t>
  </si>
  <si>
    <t>ALINGAL,PULIKKAD,670645</t>
  </si>
  <si>
    <t>PULIKKAD</t>
  </si>
  <si>
    <t>JOSEPH K VARGHESE</t>
  </si>
  <si>
    <t>KALMBATTU,PATHIRICHAL,670645</t>
  </si>
  <si>
    <t>PATHIRICHAL</t>
  </si>
  <si>
    <t>JOHNY K V</t>
  </si>
  <si>
    <t>KUNNATH,PATHIRICHAL,670645</t>
  </si>
  <si>
    <t>KURIYAN E D</t>
  </si>
  <si>
    <t>EDAMATTATHIL,PATHIRICHAL,670645</t>
  </si>
  <si>
    <t>PATHROSE K M</t>
  </si>
  <si>
    <t>KOCHUKUDIYIL,PATHIRICHAL,670645</t>
  </si>
  <si>
    <t>SHIJU K P</t>
  </si>
  <si>
    <t>JITTO JOSE</t>
  </si>
  <si>
    <t>VANDANAKARA,PATHIRICHAL,670645</t>
  </si>
  <si>
    <t>BIJU E S</t>
  </si>
  <si>
    <t>EADAKATTU,KAKKANCHERY,670645</t>
  </si>
  <si>
    <t>KAKKANCHERY</t>
  </si>
  <si>
    <t>JISHA</t>
  </si>
  <si>
    <t>SREEDHARAN E</t>
  </si>
  <si>
    <t>MUHAMMADEHAJI</t>
  </si>
  <si>
    <t>SHIBU</t>
  </si>
  <si>
    <t>RUGMINI</t>
  </si>
  <si>
    <t>MECHERIYIL,KAKKANCHERY,670645</t>
  </si>
  <si>
    <t>AJI</t>
  </si>
  <si>
    <t>ANANDAN</t>
  </si>
  <si>
    <t>MOHANAN A B</t>
  </si>
  <si>
    <t>ARAKKAL ,KAKKANCHERY,670645</t>
  </si>
  <si>
    <t>JOMON CHACKO</t>
  </si>
  <si>
    <t>KUTTIKRISHNAN</t>
  </si>
  <si>
    <t>KALAMBATTU,PATHIRICHAL,670645</t>
  </si>
  <si>
    <t xml:space="preserve">JOSEPH </t>
  </si>
  <si>
    <t>NARAYANANCETTY</t>
  </si>
  <si>
    <t>NELLIKATTIL,PATHIRICHAL,670645</t>
  </si>
  <si>
    <t xml:space="preserve">JOSEPH K V </t>
  </si>
  <si>
    <t>KANATHIL,PATHIRICHAL,670645</t>
  </si>
  <si>
    <t>SEBASTIAN</t>
  </si>
  <si>
    <t>BHASKARAN</t>
  </si>
  <si>
    <t>KOCHUKUDIYIL,PUTHIYIDAMKUNNU,673592</t>
  </si>
  <si>
    <t>NAGARAJAN</t>
  </si>
  <si>
    <t>HARIDAS</t>
  </si>
  <si>
    <t>NAMBIARKUNNU HOUSE, NAMBIARKUNNU P.O,673595</t>
  </si>
  <si>
    <t>VELAYUDHAN P</t>
  </si>
  <si>
    <t>ANDYCHETTY</t>
  </si>
  <si>
    <t>PALIYIL HOUSE,NAMBIARKUNNU P.O,673595</t>
  </si>
  <si>
    <t>JAYAPRAKASH C K</t>
  </si>
  <si>
    <t>CHEMBAKAKUNDU,NAMBIARKUNNU P.O,673595</t>
  </si>
  <si>
    <t>CHEMBAKAKUND</t>
  </si>
  <si>
    <t>VEERENDRAKUMAR C K</t>
  </si>
  <si>
    <t>SURENDRAN K P</t>
  </si>
  <si>
    <t>MURANI HOUSE ,NAMBIARKUNNU POST,673595</t>
  </si>
  <si>
    <t>DEVAKI CHETTICHIAR</t>
  </si>
  <si>
    <t>KAPPIL HOUSE,NAMBIARKUNNU P O,673595</t>
  </si>
  <si>
    <t xml:space="preserve">SAJEEVAN </t>
  </si>
  <si>
    <t>KRISHNANNAMBIAR</t>
  </si>
  <si>
    <t>BHASKARAN P</t>
  </si>
  <si>
    <t>JAYAN P</t>
  </si>
  <si>
    <t>PALLIKKAL HOUSE,NOOLPUZHA P O,673592</t>
  </si>
  <si>
    <t>NAGARAMCHAL</t>
  </si>
  <si>
    <t>SHAJI V K</t>
  </si>
  <si>
    <t>THAZHE VENDOLE,NAMBIARKUNNU P O,673595</t>
  </si>
  <si>
    <t>YAVUTTY</t>
  </si>
  <si>
    <t>PANDARAVALAPPIL HOUSE,NAMBIARKUNNU P.O,673595</t>
  </si>
  <si>
    <t>PADMANABHAN A N</t>
  </si>
  <si>
    <t>AMMANVAYAL HOUSE,NAMBIARKUNNU P.O,673595</t>
  </si>
  <si>
    <t>VIJAYAN V K</t>
  </si>
  <si>
    <t>VATTAKORAVE HOUSE, THAZHATHOOR P.O,673595</t>
  </si>
  <si>
    <t xml:space="preserve">SUNILKUMAR </t>
  </si>
  <si>
    <t>NELLIMADE HOUSE, NAMBIARKUNNU P.O,673595</t>
  </si>
  <si>
    <t>KANNAMGADE</t>
  </si>
  <si>
    <t>HARIDAS P A</t>
  </si>
  <si>
    <t>VALIYAMOOLA PALLAMVAYAL ,NAMBIARKUNNU P.O,673595</t>
  </si>
  <si>
    <t>NARAYANAN NAMBIAR K.P</t>
  </si>
  <si>
    <t>KOYILOTH PUTHUKOTTUMMEL HOUSE,CHEERAL P.O,673595</t>
  </si>
  <si>
    <t>KAZHAMBEKUNNU</t>
  </si>
  <si>
    <t>NANDHINI K</t>
  </si>
  <si>
    <t>PRABHAKARAN</t>
  </si>
  <si>
    <t>ANAKKUNNU HOUSE,THAZHATHOOR P.O,673595</t>
  </si>
  <si>
    <t>ANAKKUNNU</t>
  </si>
  <si>
    <t>KUTTIKRISHNAN A</t>
  </si>
  <si>
    <t>JOHN P T</t>
  </si>
  <si>
    <t>PAPPINISSERY HOUSE,CHEERAL P.O,673595</t>
  </si>
  <si>
    <t>BEENA BINU</t>
  </si>
  <si>
    <t>GOLOOR HOUSE,PEYATTUKUNNU,CHEERAL P.O,673595</t>
  </si>
  <si>
    <t>BHARGAVI(SUJATHA)</t>
  </si>
  <si>
    <t>KARKAPURA HOUSE,CHEERAL P.O,673595</t>
  </si>
  <si>
    <t>CHANDRAN P.A</t>
  </si>
  <si>
    <t>PATTATH HOUSE,VARIKERY,CHEERAL P.O,673595</t>
  </si>
  <si>
    <t>MANOJKUMAR</t>
  </si>
  <si>
    <t>CHETTIKODANNA HOUSE,CHEERAL P.O,673595</t>
  </si>
  <si>
    <t>BALAKRISHNAN C</t>
  </si>
  <si>
    <t xml:space="preserve">PADMANABHAN </t>
  </si>
  <si>
    <t>PARVATHY</t>
  </si>
  <si>
    <t>RAJAGOPAL K.K</t>
  </si>
  <si>
    <t>KOLIYADAN HOUSE,CHEERAL P.O,673595</t>
  </si>
  <si>
    <t>KULIYANKUNDU HOUSE,NAMBIARKUNNU P.O,673595</t>
  </si>
  <si>
    <t>BALAKRISHNAN N.R</t>
  </si>
  <si>
    <t>KANAKAVALLY N.R</t>
  </si>
  <si>
    <t>RAGHAVAN T.K</t>
  </si>
  <si>
    <t>ERUMATHATTU HOUSE,NAMBIARKUNNU P.O,673595</t>
  </si>
  <si>
    <t>CHEENAPPULLU HOUSE,NENMENI P.O,673592</t>
  </si>
  <si>
    <t>ACHAMMA POULOSE</t>
  </si>
  <si>
    <t>EDAPPATTU HOUSE,PUTHENKUNNU P.O,KOTTAKKUNI,673592</t>
  </si>
  <si>
    <t>VARGHESE E.P</t>
  </si>
  <si>
    <t>ELSAMMA THOMAS</t>
  </si>
  <si>
    <t>KRISHNANCHETTY</t>
  </si>
  <si>
    <t>VATTAKKUNNEL HOUSE,NOOLPUZHZ P.O,673592</t>
  </si>
  <si>
    <t>JOSE V.T</t>
  </si>
  <si>
    <t>VATTAKKUNNEL HOUSE,NOOLPUZHZ P.O,673593</t>
  </si>
  <si>
    <t>SUNIL P</t>
  </si>
  <si>
    <t>KESAVANCHETTY</t>
  </si>
  <si>
    <t>PUSHPANIVAS,NOOLPUZHA P.O,673592</t>
  </si>
  <si>
    <t>GEETHA</t>
  </si>
  <si>
    <t>SUBASH</t>
  </si>
  <si>
    <t>THAYILPARAMBIL HOUSE,NOOLPUZHA P.O,673592</t>
  </si>
  <si>
    <t>LEELA P</t>
  </si>
  <si>
    <t>RAJASEKHARAN</t>
  </si>
  <si>
    <t>PADMANABHAN NAIR K.G</t>
  </si>
  <si>
    <t>PERUMANA HOUSE,NOOLPUZHA P.O,673592</t>
  </si>
  <si>
    <t>KALOOR</t>
  </si>
  <si>
    <t>SINDHU M.K</t>
  </si>
  <si>
    <t>NARAYANANCHETTY</t>
  </si>
  <si>
    <t>MADAKUNDU HOUSE, VALLUVADY P.O,673595</t>
  </si>
  <si>
    <t>VALLUVADY</t>
  </si>
  <si>
    <t>KARTHIYANI M.C</t>
  </si>
  <si>
    <t>MADAKUNDU HOUSE, CHEERAL P.O,673595</t>
  </si>
  <si>
    <t>VELLACHAL</t>
  </si>
  <si>
    <t>RAJU M.R</t>
  </si>
  <si>
    <t>BIJOSH M.R</t>
  </si>
  <si>
    <t>REV SUPERIOR</t>
  </si>
  <si>
    <t>WILSON</t>
  </si>
  <si>
    <t>CONGRIGATION OF THE ROSARIOS</t>
  </si>
  <si>
    <t>RAMESAN K</t>
  </si>
  <si>
    <t>THINOOR THEDAR HOUSE,PUTHENKUNNU P.O,673595</t>
  </si>
  <si>
    <t>VALSALA  CHANDRAN</t>
  </si>
  <si>
    <t>ANTONEY</t>
  </si>
  <si>
    <t>KANNAMGADE HOUSE,CHEERAL P.O,673595</t>
  </si>
  <si>
    <t>SAJEEVAN P.S</t>
  </si>
  <si>
    <t>THANKACHEN</t>
  </si>
  <si>
    <t>PONNARASSERIL HOUSE,THAZHATHOOR P.O,673595</t>
  </si>
  <si>
    <t>PRAVEEN N .G</t>
  </si>
  <si>
    <t>NALLOOR HOUSE,NAMBIARKUNNU P.O,673595</t>
  </si>
  <si>
    <t>JAYESH T V</t>
  </si>
  <si>
    <t>THOTTAPPURA HOUSE,NAMBIARKUNNU P.O,673595</t>
  </si>
  <si>
    <t>SYAMLAL</t>
  </si>
  <si>
    <t>KUNJIMUHAMMADE</t>
  </si>
  <si>
    <t>PARASURAMAN N.G</t>
  </si>
  <si>
    <t>BALAN C.B</t>
  </si>
  <si>
    <t>NALLOOR THOTTAPPURA HOUSE,NAMBIARKUNNU P.O,673595</t>
  </si>
  <si>
    <t>PREMKUMAR M.K</t>
  </si>
  <si>
    <t>KAMALAKSHY</t>
  </si>
  <si>
    <t>THOTTAPPURANALLOOR HOUSE,NAMBIARKUNNU P.O,673595</t>
  </si>
  <si>
    <t>SANTHAKUMARY K K</t>
  </si>
  <si>
    <t>PARAKOZHUPPU HOUSE,NAMBIARKUNNU P.O,673595</t>
  </si>
  <si>
    <t>IC 1</t>
  </si>
  <si>
    <t>VENUGOPALAN K</t>
  </si>
  <si>
    <t>PARAKOZHUPPU HOUSE,NAMBIARKUNNU P.O,673596</t>
  </si>
  <si>
    <t>JAYAPRAKASH P K</t>
  </si>
  <si>
    <t>PUTHUSSERY HOUSE,NAMBIARKUNNU P O,673595</t>
  </si>
  <si>
    <t>SOUPARNIKA P S</t>
  </si>
  <si>
    <t>ABHIMAHNYU P R</t>
  </si>
  <si>
    <t>ELIAS</t>
  </si>
  <si>
    <t>SUMATHY P K</t>
  </si>
  <si>
    <t>PRADEEPA</t>
  </si>
  <si>
    <t>ARITHEENI HOUSE,MUNNANAD,NAMBIARKUNNU P O,673595</t>
  </si>
  <si>
    <t>USHAKUMARY</t>
  </si>
  <si>
    <t>SAKUNTHALA</t>
  </si>
  <si>
    <t>SOUDHAMINI</t>
  </si>
  <si>
    <t>PLATHOTTAM HOUSE,MUNNANAD,NAMBIARKUNNU P O,673595</t>
  </si>
  <si>
    <t>SELIN WILSON</t>
  </si>
  <si>
    <t>NEERAMPUZHA HOUSE,NATHANKUNI P.O,673121,NEDUMBALA</t>
  </si>
  <si>
    <t>NEDUMBALA</t>
  </si>
  <si>
    <t>WILSON NM</t>
  </si>
  <si>
    <t>THANKACHEN K A</t>
  </si>
  <si>
    <t>KOCHUPURAKEL HOUSE,NATHAMKUNI P.O,673121,NEDUMBALA</t>
  </si>
  <si>
    <t>ANEES</t>
  </si>
  <si>
    <t>SHINTO</t>
  </si>
  <si>
    <t>RINTO</t>
  </si>
  <si>
    <t>MUHAMMADALY</t>
  </si>
  <si>
    <t>ACHUTHANNAIR</t>
  </si>
  <si>
    <t>VATTIPARAMBIL HOUSE,CHEERAL P.O,673595</t>
  </si>
  <si>
    <t>ROOPESH C.B(RENITHA R)</t>
  </si>
  <si>
    <t>CHELAKAMPALY HOUSE,THAZHATHOOR P.O,673595</t>
  </si>
  <si>
    <t>KARTHIKEYAN C .M</t>
  </si>
  <si>
    <t>CHAKKAMADATHIL HOUSE,THAZHATHOOR P.O,673595</t>
  </si>
  <si>
    <t>POULOSE T .P</t>
  </si>
  <si>
    <t>THOTTAPPILLYKUDIYIL HOUSE,MYLAMBADY P.O,673591</t>
  </si>
  <si>
    <t>MYLAMBADY</t>
  </si>
  <si>
    <t>VALSA N.V</t>
  </si>
  <si>
    <t>SIVARAMAN</t>
  </si>
  <si>
    <t>RAMADEVI P.R</t>
  </si>
  <si>
    <t>PUTHENPURA HOUSE,CHEERAL P.O,673595</t>
  </si>
  <si>
    <t>ELIAS T.V(ELEYAMMA)</t>
  </si>
  <si>
    <t>KURIAKOSE K.O</t>
  </si>
  <si>
    <t>KAVUMGAL HOUSE,MYLAMBADY P.O,673591</t>
  </si>
  <si>
    <t>SALU ELIAS</t>
  </si>
  <si>
    <t>POULOSE K.O</t>
  </si>
  <si>
    <t>JIBIN</t>
  </si>
  <si>
    <t>ELDHO</t>
  </si>
  <si>
    <t>VIJAYAN P.R</t>
  </si>
  <si>
    <t>JAYASREE</t>
  </si>
  <si>
    <t>CHULLIPURA HOUSE,NENMENIKUNNU P.O,673595</t>
  </si>
  <si>
    <t>PUSHPALATHA</t>
  </si>
  <si>
    <t>NAMBIARKUNNU HOUSE,NAMBIARKUNNU P.O,673595</t>
  </si>
  <si>
    <t>JAYAPRAKASH P.V</t>
  </si>
  <si>
    <t>SUGUNAN</t>
  </si>
  <si>
    <t>PORUNNAKKOTT HOUSE,CHEERAL P.O,673595</t>
  </si>
  <si>
    <t>VASU C.N</t>
  </si>
  <si>
    <t>ACHUTHAN NAIR</t>
  </si>
  <si>
    <t>PALASSERY HOUSE,AMBALAVAYAL P.O,673595</t>
  </si>
  <si>
    <t>MALIKA</t>
  </si>
  <si>
    <t>PULICHIMOOLA HOUSE,NAMBIARKUNNU P.O,673595</t>
  </si>
  <si>
    <t>BHANUMATHI</t>
  </si>
  <si>
    <t>AJAYAN N.S</t>
  </si>
  <si>
    <t>SREEDHARAN M</t>
  </si>
  <si>
    <t>GEORGE</t>
  </si>
  <si>
    <t>MUKKATH HOUSE,NAMBIARKUNNU P.O,673595</t>
  </si>
  <si>
    <t>JOSHY P.J</t>
  </si>
  <si>
    <t>POOTHAKUZHIYIL HOUSE,NOOLPUZHA P.O,673592</t>
  </si>
  <si>
    <t>SAJITH A.S</t>
  </si>
  <si>
    <t>AKKAMVAYAL HOUSE,THAZHATHOOR P.O,673595</t>
  </si>
  <si>
    <t>SREEDHARAN K.K</t>
  </si>
  <si>
    <t>KURICHIADU HOUSE,CHEERAL P.O,673595</t>
  </si>
  <si>
    <t>BINEESHAN</t>
  </si>
  <si>
    <t>ARAVINDAN</t>
  </si>
  <si>
    <t>CHERIYAMTHOTTIYIL HOUSE,NAMBIARKUNNU P.O,673595</t>
  </si>
  <si>
    <t>SIVARAMAN A.K</t>
  </si>
  <si>
    <t>SMITHA C.S</t>
  </si>
  <si>
    <t>EDAKKUNNU,AKKAMVAYAL HOUSE,THAZHATHOOR P.O,673595</t>
  </si>
  <si>
    <t>SATHEESHKUMAR</t>
  </si>
  <si>
    <t>MALERY HOUSE,NAMBIARKUNNU P.O,673595</t>
  </si>
  <si>
    <t>LAKSMIKUTTY</t>
  </si>
  <si>
    <t>MATHEW P.M</t>
  </si>
  <si>
    <t>UDHINILKUNNATHIL HOUSE,THAZHATHOOR P.O,673595</t>
  </si>
  <si>
    <t>SUKUMARAN M</t>
  </si>
  <si>
    <t>MAKKARA HOUSE,NAMBIARKUNNU P.O,673595</t>
  </si>
  <si>
    <t>SANTHAKUMARY V</t>
  </si>
  <si>
    <t>VADASSERYL HOUSE,THAZHATHOOR NP.O,673595</t>
  </si>
  <si>
    <t>RAJAN V</t>
  </si>
  <si>
    <t>BHARATHI AKKAN</t>
  </si>
  <si>
    <t>SUJATHA</t>
  </si>
  <si>
    <t>KODAPPULLY HOUSE,CHEERAL P.O,673595</t>
  </si>
  <si>
    <t>JAYADEVAN</t>
  </si>
  <si>
    <t>SAHADEVAN</t>
  </si>
  <si>
    <t>THACHAPULLY HOUSE,AMBALAVAYAL P.O,673595</t>
  </si>
  <si>
    <t>PUTHUPARAMBIL HOUSE,THAZHATHOOR P.O,673595</t>
  </si>
  <si>
    <t>MOHANDAS</t>
  </si>
  <si>
    <t>KANNIKOLLY HOUSE,CHEERAL P.O,673595</t>
  </si>
  <si>
    <t>LALITHA B</t>
  </si>
  <si>
    <t>CHARUVILA HOUSE,CHEERAL P.O,673595</t>
  </si>
  <si>
    <t>SATHIYANARAYANAN</t>
  </si>
  <si>
    <t>MOHANANIVAS,CHEERAL P.O,673595</t>
  </si>
  <si>
    <t>ANNAMMA GEORGE</t>
  </si>
  <si>
    <t>KOORIVELIL HOUSE,CHULLIYODE P.O,673592</t>
  </si>
  <si>
    <t>CHULLIYODE</t>
  </si>
  <si>
    <t>JAMES K.G</t>
  </si>
  <si>
    <t>LAKSMI K.T</t>
  </si>
  <si>
    <t>VELLILATT HOUSE,CHULLIYODE P.O,673592</t>
  </si>
  <si>
    <t>VIJAYAKUMAR P.A</t>
  </si>
  <si>
    <t>PULLANIYIL HOUSE,NAMBIARKUNNU P.O,673595</t>
  </si>
  <si>
    <t>BIJU N.G</t>
  </si>
  <si>
    <t>BIJU NIVAS,THAZHATHOOR P.O,673595</t>
  </si>
  <si>
    <t>RAJMOHAN K.M</t>
  </si>
  <si>
    <t>KALLADAYIL HOUSE,MYLAMBADY P.O,673591</t>
  </si>
  <si>
    <t>NIDHIN RAJMOHAN</t>
  </si>
  <si>
    <t>PATTAYIL HOUSE,CHEERAL P.O,673595</t>
  </si>
  <si>
    <t>BHARGHAVI</t>
  </si>
  <si>
    <t>PULLUMADU HOUSE,CHEERAL P.O,673595</t>
  </si>
  <si>
    <t>KRISHNAN P.G</t>
  </si>
  <si>
    <t>CHANDRAMATHI</t>
  </si>
  <si>
    <t>VATTAPARAMBIL HOUSE,CHEERAL P.O,673595</t>
  </si>
  <si>
    <t>KAPPIL HOUSE,CHEERAL P.O,673595</t>
  </si>
  <si>
    <t>POULOSE V.J</t>
  </si>
  <si>
    <t>VETTIKKATTIL HOUSE,THAZHATHOOR P.O,673595</t>
  </si>
  <si>
    <t>JOSEPH T POULOSE</t>
  </si>
  <si>
    <t>RAGHU</t>
  </si>
  <si>
    <t>THELAKKATTU HOUSE,POOMALA P.O,673592</t>
  </si>
  <si>
    <t>MANDOKARA</t>
  </si>
  <si>
    <t>VIJAYAN M.S</t>
  </si>
  <si>
    <t>MANGARA OLIKKAL HOUSE,POOMALA P.O,673592</t>
  </si>
  <si>
    <t>ANIL VARGHESE</t>
  </si>
  <si>
    <t>KOTHECHIKUDIYIL HOUSE,POOMALA P.O,673592</t>
  </si>
  <si>
    <t>KORUVATTIL HOUSE,NENMENI P.O,673592</t>
  </si>
  <si>
    <t>SELVAN</t>
  </si>
  <si>
    <t>MANALIKUNNATH HOUSE,VALAVAYAL P.O,673591</t>
  </si>
  <si>
    <t>MOONNANAKUZHY</t>
  </si>
  <si>
    <t>BENNY PAUL</t>
  </si>
  <si>
    <t>KEERAMKUZHIYIL HOUSE,MOOLAMKAV P.O,673592</t>
  </si>
  <si>
    <t>MOOLAMKAV</t>
  </si>
  <si>
    <t>POULOSE K.M</t>
  </si>
  <si>
    <t>BABY</t>
  </si>
  <si>
    <t>JINI BENNY</t>
  </si>
  <si>
    <t>JAISON K.V</t>
  </si>
  <si>
    <t>KANJIRATHINGAL HOUSE,MYLAMBADY P.O,673591</t>
  </si>
  <si>
    <t>ELIAS T.P</t>
  </si>
  <si>
    <t>SURESH V</t>
  </si>
  <si>
    <t>VALAVATH HOUSE,CHULLIYODE P.O,673592</t>
  </si>
  <si>
    <t>VINODKUMAR</t>
  </si>
  <si>
    <t>PLATHOTTAM HOUSE,THAZHATHOOR P.O,673595</t>
  </si>
  <si>
    <t>SURESHKUMAR C.K</t>
  </si>
  <si>
    <t>CHUNDAPPADY HOUSE,THAZHATHOOR P.O,673595</t>
  </si>
  <si>
    <t>HAMEED K</t>
  </si>
  <si>
    <t>KOORIYADAN HOUSE,THAZHATHOOR P.O,673595</t>
  </si>
  <si>
    <t>SURENDRAN T.N</t>
  </si>
  <si>
    <t>NARAYANAN CHETTY</t>
  </si>
  <si>
    <t>THAZHATHOOR HOUSE,THAZHATHOOR P.O,673595</t>
  </si>
  <si>
    <t>MINI</t>
  </si>
  <si>
    <t>SURENDRAN</t>
  </si>
  <si>
    <t>JOSEPH E.J</t>
  </si>
  <si>
    <t>EDINJAKUZHIYIL HOUSE,THAZHATHOOR P.O,673595</t>
  </si>
  <si>
    <t>BABURAJ</t>
  </si>
  <si>
    <t>VIJAYENDRAN</t>
  </si>
  <si>
    <t>KUNJIRAMAN NAIR</t>
  </si>
  <si>
    <t>PALAKULANGARA HOUSE,NAMBIARKUNNU P.O,673595</t>
  </si>
  <si>
    <t>RATHEESH</t>
  </si>
  <si>
    <t>MOONNUKANDATHIL HOUSE,CHOOTHUPARA P.O,673596</t>
  </si>
  <si>
    <t>SINDHU</t>
  </si>
  <si>
    <t>RAGHU M.R</t>
  </si>
  <si>
    <t>RAGAVAN</t>
  </si>
  <si>
    <t>ROBIN GEORGE</t>
  </si>
  <si>
    <t>MANAPPALLIL HOUSE,VYTHIRI P.O,673576</t>
  </si>
  <si>
    <t>VYTHIRI</t>
  </si>
  <si>
    <t>GEORGE M VARGHESE</t>
  </si>
  <si>
    <t>MERCY GEORGE M VARHESE</t>
  </si>
  <si>
    <t>GEORGE M VARHESE</t>
  </si>
  <si>
    <t>BABITHA BABY</t>
  </si>
  <si>
    <t>JIJO</t>
  </si>
  <si>
    <t>EDAPUTHUSSERY,KONNACHAL P.O,643239</t>
  </si>
  <si>
    <t>JIJO KURIAKOSE</t>
  </si>
  <si>
    <t>VARKEY</t>
  </si>
  <si>
    <t>KODAKKAPARAMBIL,KONNACHAL P.O,643239</t>
  </si>
  <si>
    <t>OMANA BABY</t>
  </si>
  <si>
    <t>JAYAPRAKASH C</t>
  </si>
  <si>
    <t>BASHKARAN</t>
  </si>
  <si>
    <t>VIPIN O.K</t>
  </si>
  <si>
    <t>HARIDASAN</t>
  </si>
  <si>
    <t>AZHIKODAN HOUSE,NARIKUNDU P.O,673593</t>
  </si>
  <si>
    <t>NARIKUNDU</t>
  </si>
  <si>
    <t>ELEYAMMA JACOB</t>
  </si>
  <si>
    <t>JACAB</t>
  </si>
  <si>
    <t>KARIPPAYIL HOUSE,NARIKUNDU P.O,673598</t>
  </si>
  <si>
    <t>CHERIYAN K JACOB</t>
  </si>
  <si>
    <t>Wayanad Organic Society -1
ORG/SC/2403/000444
Nadavayal Post
, -, Panamaram, Sulthanbathery, Wayanad, Kerala-670721
APSOPCA</t>
  </si>
  <si>
    <t>PAUL SEBASTAIN</t>
  </si>
  <si>
    <t>CHINGAMTHOTTATHIL,MYLAMBADI P O,MOONANKUZHY ,673591</t>
  </si>
  <si>
    <t>JAMES K J</t>
  </si>
  <si>
    <t>KAKKANAL,VALAYAL P O,MOONNANAKUZHY,673596</t>
  </si>
  <si>
    <t>ROSAMMA SEBASTAIN</t>
  </si>
  <si>
    <t>MOLLY JOSEPH</t>
  </si>
  <si>
    <t>VAZHAPALLIL ,MYLAMBADI P O,MOONNANAKUZHY,673591</t>
  </si>
  <si>
    <t>JOSEPH V J</t>
  </si>
  <si>
    <t>THOMAS T C</t>
  </si>
  <si>
    <t>THANNIKKAL,VALAVAYAL P O,673596</t>
  </si>
  <si>
    <t>VALAVAYAL</t>
  </si>
  <si>
    <t>RAMAN</t>
  </si>
  <si>
    <t>CHALIDATHIL,THIRUNNELLY,670646</t>
  </si>
  <si>
    <t>THIRUNNELLY</t>
  </si>
  <si>
    <t>PULIKAMPURATH,THIRUNNELLY,670646</t>
  </si>
  <si>
    <t>UNNI KN</t>
  </si>
  <si>
    <t>KOCHUKUDIYIL,THIRUNNELLY,670646</t>
  </si>
  <si>
    <t>MOHANAN ED</t>
  </si>
  <si>
    <t>DASAN</t>
  </si>
  <si>
    <t>EARAKADU,THIRUNNELLY,670646</t>
  </si>
  <si>
    <t>PATTARMADATHIL,THIRUNNELLY,670646</t>
  </si>
  <si>
    <t>MENAKA(ANTONY)</t>
  </si>
  <si>
    <t>PATROSE</t>
  </si>
  <si>
    <t>KOCHUMEENPALLIYIL,THIRUNNELLY,670646</t>
  </si>
  <si>
    <t>KARUPPAN</t>
  </si>
  <si>
    <t>VADAKKEKARA,THIRUNNELLY,670646</t>
  </si>
  <si>
    <t>NANU</t>
  </si>
  <si>
    <t>ANAKKAKKIL,THIRUNNELLY,670646</t>
  </si>
  <si>
    <t>RAMACHANDRAN AK</t>
  </si>
  <si>
    <t>RAJU</t>
  </si>
  <si>
    <t>KUNJAPPAN</t>
  </si>
  <si>
    <t>KANJIRATHINGAL,THIRUNNELLY,670646</t>
  </si>
  <si>
    <t>BALAKRISHNAN PK(SYAMALA)</t>
  </si>
  <si>
    <t>PINAKKAL,THIRUNNELLY,670646</t>
  </si>
  <si>
    <t>RAVI</t>
  </si>
  <si>
    <t>KUMARAN</t>
  </si>
  <si>
    <t>KOCHUKUNNEL,THIRUNNELLY,670646</t>
  </si>
  <si>
    <t>MALAYIL,THIRUNNELLY,670646</t>
  </si>
  <si>
    <t>RAMACHANDRAN</t>
  </si>
  <si>
    <t>SOBAN BABU</t>
  </si>
  <si>
    <t>RAJAN SK</t>
  </si>
  <si>
    <t>SANKUMOOLA,THIRUNNELLY,670646</t>
  </si>
  <si>
    <t>RAVI(PUSHPAVALLY)</t>
  </si>
  <si>
    <t>KUNNATH,THIRUNNELLY,670646</t>
  </si>
  <si>
    <t>SABU PK</t>
  </si>
  <si>
    <t>CHATHUKUTTY</t>
  </si>
  <si>
    <t>PALAKKAL,THIRUNNELLY,670646</t>
  </si>
  <si>
    <t>KATTAYIL,THIRUNNELLY,670646</t>
  </si>
  <si>
    <t>ATHIKKAL,THIRUNNELLY,670646</t>
  </si>
  <si>
    <t>KOUSALYA KM(LALITHA)</t>
  </si>
  <si>
    <t>ANIRUDHAN</t>
  </si>
  <si>
    <t>AYYATH,THIRUNNELLY,670646</t>
  </si>
  <si>
    <t>GIRIJA AA</t>
  </si>
  <si>
    <t>SINI PK</t>
  </si>
  <si>
    <t>SWAMINATHAN</t>
  </si>
  <si>
    <t>AMBIYARAKUNNATH,THIRUNNELLY,670646</t>
  </si>
  <si>
    <t>LAKSHMI P</t>
  </si>
  <si>
    <t>ESTHAPPAN KC</t>
  </si>
  <si>
    <t>KULLAKOTTIL,THIRUNNELLY,670646</t>
  </si>
  <si>
    <t>ARJUN P</t>
  </si>
  <si>
    <t>UNNIKRISHNAN P</t>
  </si>
  <si>
    <t>ABHILASH PU</t>
  </si>
  <si>
    <t>PRASANNA</t>
  </si>
  <si>
    <t>HARIDAS M</t>
  </si>
  <si>
    <t>VELLITHODI,THIRUNNELLY,670646</t>
  </si>
  <si>
    <t>LISSY</t>
  </si>
  <si>
    <t>AUGUSTIN</t>
  </si>
  <si>
    <t>PULIKUNNEL,THIRUNNELLY,670646</t>
  </si>
  <si>
    <t>AUGUSTY PD</t>
  </si>
  <si>
    <t>DEVASYA</t>
  </si>
  <si>
    <t>VARGUISE PD</t>
  </si>
  <si>
    <t>SYAM VARGUISE</t>
  </si>
  <si>
    <t>THADATHIL,THIRUNNELLY,670646</t>
  </si>
  <si>
    <t>ALEYAMMA</t>
  </si>
  <si>
    <t>CHANDRAN(CHANRAPRABHA)</t>
  </si>
  <si>
    <t>SHAJI KN</t>
  </si>
  <si>
    <t>SUBHADRA</t>
  </si>
  <si>
    <t>MEKKAL,THIRUNNELLY,670646</t>
  </si>
  <si>
    <t>VASU KN</t>
  </si>
  <si>
    <t>RAJAMMA VASU</t>
  </si>
  <si>
    <t>VASU</t>
  </si>
  <si>
    <t>SUBRAMANIYAN VK</t>
  </si>
  <si>
    <t>KOCHU PAPPY</t>
  </si>
  <si>
    <t>VARAKIL,THIRUNNELLY,670646</t>
  </si>
  <si>
    <t>SARASU</t>
  </si>
  <si>
    <t>KOMATH,THIRUNNELLY,670646</t>
  </si>
  <si>
    <t>SURESH KUMAR(SOUMYA)</t>
  </si>
  <si>
    <t>SHANMUKHAN</t>
  </si>
  <si>
    <t>PREETHAKUMARI</t>
  </si>
  <si>
    <t>RAMACHANRAN</t>
  </si>
  <si>
    <t>EDAPPADI,THIRUNNELLY,670646</t>
  </si>
  <si>
    <t>ENTINKUTI CA</t>
  </si>
  <si>
    <t>MUHAMMED</t>
  </si>
  <si>
    <t>CHERIYA AKKOLLI ,THIRUNNELLY,670646</t>
  </si>
  <si>
    <t>RAKHAVAN (SREEJITH)</t>
  </si>
  <si>
    <t>RAKHAVAN</t>
  </si>
  <si>
    <t>KRISHNA NIVAS,THIRUNNELLY,670646</t>
  </si>
  <si>
    <t>RAKHAVAN (VELAYUDHAN)</t>
  </si>
  <si>
    <t>SHOBHA</t>
  </si>
  <si>
    <t>MOHINI</t>
  </si>
  <si>
    <t>SHAJU</t>
  </si>
  <si>
    <t>KRISHNANKUTTY(SAJITHA)</t>
  </si>
  <si>
    <t>JANARDHANAN</t>
  </si>
  <si>
    <t>CHELIKANDATHIL,THIRUNNELLY,670646</t>
  </si>
  <si>
    <t>VELAYUDHAN (SUMITH)</t>
  </si>
  <si>
    <t>UMADEVI</t>
  </si>
  <si>
    <t>POTTOOR,THIRUNNELLY,670646</t>
  </si>
  <si>
    <t>HARISH KUMAR PG</t>
  </si>
  <si>
    <t>GOPI P</t>
  </si>
  <si>
    <t>SANKUNNI NAIR</t>
  </si>
  <si>
    <t>JAMES KP</t>
  </si>
  <si>
    <t>KOCHUMEENPALLIL,THIRUNNELLY,670646</t>
  </si>
  <si>
    <t>MANI</t>
  </si>
  <si>
    <t>MOHANAN P V</t>
  </si>
  <si>
    <t>VENKIDADASAN</t>
  </si>
  <si>
    <t>MANIKKOLLY,THIRUNNELLY,670646</t>
  </si>
  <si>
    <t>KUDILIL,VELIYAMBAM,673579</t>
  </si>
  <si>
    <t>VELIYAMBAM</t>
  </si>
  <si>
    <t>EALI</t>
  </si>
  <si>
    <t>KANNAMPPALLIYIL,VELIYAMBAM,673579</t>
  </si>
  <si>
    <t>KRISHNAN TA</t>
  </si>
  <si>
    <t>APPUKKUTTAN</t>
  </si>
  <si>
    <t>THAZHEKAPPIL,VELIYAMBAM,673579</t>
  </si>
  <si>
    <t>AMBIKA</t>
  </si>
  <si>
    <t>BABU</t>
  </si>
  <si>
    <t>MANAPURATH,THIRUNNELLY,670646</t>
  </si>
  <si>
    <t>BUMAN</t>
  </si>
  <si>
    <t>PERUMBIL,VELIYAMBAM,673579</t>
  </si>
  <si>
    <t>AJITH KUMAR</t>
  </si>
  <si>
    <t>JOSE E SEBASTIAN</t>
  </si>
  <si>
    <t>EDAPPATTU,IRULAM,673592</t>
  </si>
  <si>
    <t>IRULAM</t>
  </si>
  <si>
    <t>BHARATHI VIJAYAN</t>
  </si>
  <si>
    <t>PADIPPURAVEETIL,THIRUNNELLY,670646</t>
  </si>
  <si>
    <t>SIVAPRAKASH</t>
  </si>
  <si>
    <t>KOLORMUNDA,THIRUNNELLY,670646</t>
  </si>
  <si>
    <t>KALAPPURAKKAL,THIRUNNELLY,670646</t>
  </si>
  <si>
    <t>SHIJI JOHN</t>
  </si>
  <si>
    <t>CHAVARNAL,THIRUNNELLY,670646</t>
  </si>
  <si>
    <t>MATHEWKUTTY</t>
  </si>
  <si>
    <t>KAIMOOLAYIL,IRULAM,673592</t>
  </si>
  <si>
    <t>LAKSHMIKUTTY M</t>
  </si>
  <si>
    <t>MOHANAN</t>
  </si>
  <si>
    <t>MANIKKOLLI,THIRUNNELLY,670646</t>
  </si>
  <si>
    <t>SHINU(KOUSALYA)</t>
  </si>
  <si>
    <t>CHANRAN</t>
  </si>
  <si>
    <t>PUKKURUSSI,THIRUNNELLY,670646</t>
  </si>
  <si>
    <t>ASHRAF P</t>
  </si>
  <si>
    <t>MOOSA</t>
  </si>
  <si>
    <t>FATHIMA MANCIL,THIRUNNELLY,670646</t>
  </si>
  <si>
    <t>SHAMSUDEEN</t>
  </si>
  <si>
    <t>ABDUL RAFEEQ</t>
  </si>
  <si>
    <t>RAFEEQ</t>
  </si>
  <si>
    <t>ABDUL RAHEEM</t>
  </si>
  <si>
    <t>RAHEEM</t>
  </si>
  <si>
    <t>ANNAKUTTY,</t>
  </si>
  <si>
    <t>ALUMMOOTTIL,THRISSILERY,670646</t>
  </si>
  <si>
    <t>THRISSILERY</t>
  </si>
  <si>
    <t>JESSY VARGUICE</t>
  </si>
  <si>
    <t>VARGUISE</t>
  </si>
  <si>
    <t>THAVARAYIL,THRISSILERY,670646</t>
  </si>
  <si>
    <t>SAJNA RAFEEQ</t>
  </si>
  <si>
    <t>KOLANGARABENGLAVE,THRISSILERY,670646</t>
  </si>
  <si>
    <t>FIROES P,</t>
  </si>
  <si>
    <t>RAHIM</t>
  </si>
  <si>
    <t>KOLANGARABENGLAV,THRISSILERY,670646</t>
  </si>
  <si>
    <t>RESHEEDHA P</t>
  </si>
  <si>
    <t>SADIQ</t>
  </si>
  <si>
    <t xml:space="preserve"> KOLANGARABANGLAV,THRISSILERY,670646</t>
  </si>
  <si>
    <t>ASHIQ</t>
  </si>
  <si>
    <t>HAMSA</t>
  </si>
  <si>
    <t>SHAMSEENA</t>
  </si>
  <si>
    <t>DILSHAD</t>
  </si>
  <si>
    <t>NABEEL</t>
  </si>
  <si>
    <t>SHAHNAS</t>
  </si>
  <si>
    <t>SHAMSHIDHA</t>
  </si>
  <si>
    <t>IBRAHEEM</t>
  </si>
  <si>
    <t>SHAJI</t>
  </si>
  <si>
    <t>IBRAHIM</t>
  </si>
  <si>
    <t>GIREESH</t>
  </si>
  <si>
    <t>PURUSHOTHAMAN</t>
  </si>
  <si>
    <t>PALATHINKAL,THRISSILERY,670646</t>
  </si>
  <si>
    <t>SALI</t>
  </si>
  <si>
    <t>POOVATHINKAL,THRISSILERY,670646</t>
  </si>
  <si>
    <t>SHAIJU</t>
  </si>
  <si>
    <t>KARYAMATATHIL,THRISSILERY,670646</t>
  </si>
  <si>
    <t>MARY</t>
  </si>
  <si>
    <t>JAISON</t>
  </si>
  <si>
    <t>LEELA</t>
  </si>
  <si>
    <t>SATHEESH</t>
  </si>
  <si>
    <t>SHAILAJA</t>
  </si>
  <si>
    <t>EDATHIL,IRULAM,673592</t>
  </si>
  <si>
    <t>SHIJU</t>
  </si>
  <si>
    <t>KUZHITHOTTIYIL,IRULAM,673592</t>
  </si>
  <si>
    <t>PRINCE</t>
  </si>
  <si>
    <t>MUDHUKATIL,THRISSILERY,670646</t>
  </si>
  <si>
    <t>THANKACHAN,</t>
  </si>
  <si>
    <t>MUHAMMAD</t>
  </si>
  <si>
    <t xml:space="preserve">  KANGADAN ,THIRUNNELLY,670646</t>
  </si>
  <si>
    <t>RAJEENA K V</t>
  </si>
  <si>
    <t>USMAN K</t>
  </si>
  <si>
    <t xml:space="preserve"> KANGADAN ,THIRUNNELLY,670646</t>
  </si>
  <si>
    <t>JOSE PM</t>
  </si>
  <si>
    <t xml:space="preserve"> NADUTHARAPPIL,THRISSILERY,670646</t>
  </si>
  <si>
    <t>MANI PF</t>
  </si>
  <si>
    <t>FRANCIS</t>
  </si>
  <si>
    <t>NADUTHARAPPIL,THRISSILERY,670646</t>
  </si>
  <si>
    <t>MANI P T</t>
  </si>
  <si>
    <t>PALAMATTATHIL,THRISSILERY,670646</t>
  </si>
  <si>
    <t>JESSY</t>
  </si>
  <si>
    <t>THOMAS P T</t>
  </si>
  <si>
    <t>PERCY</t>
  </si>
  <si>
    <t>KARTIKULAM ESTATE,THRISSILERY,670646</t>
  </si>
  <si>
    <t>RANSAY CROWTHER</t>
  </si>
  <si>
    <t>DEXTON ANTONY</t>
  </si>
  <si>
    <t>GRAZY CROWTHER</t>
  </si>
  <si>
    <t>RALEIGH GEORGE</t>
  </si>
  <si>
    <t>KARAMATT,THIRUNNELLY,670646</t>
  </si>
  <si>
    <t>JIO MON</t>
  </si>
  <si>
    <t>ROY AJ</t>
  </si>
  <si>
    <t>AGALAYIL,THRISSILERY,670646</t>
  </si>
  <si>
    <t>JAMEELA</t>
  </si>
  <si>
    <t>VELLANCHERI ,THRISSILERY,670646</t>
  </si>
  <si>
    <t>SHAFEER.S.M</t>
  </si>
  <si>
    <t>SHAJIR,</t>
  </si>
  <si>
    <t xml:space="preserve"> VELLANCHERI ,THRISSILERY,670646</t>
  </si>
  <si>
    <t>SHAHAN</t>
  </si>
  <si>
    <t>SHAFEENA</t>
  </si>
  <si>
    <t>PUROSHOTHAMAN</t>
  </si>
  <si>
    <t>CHELIKKANDATHIL,THRISSILERY,670646</t>
  </si>
  <si>
    <t>KUNJIPILLA</t>
  </si>
  <si>
    <t>THANIKUZHIYIL,THRISSILERY,670646</t>
  </si>
  <si>
    <t>ROSHAN</t>
  </si>
  <si>
    <t>SALAJA</t>
  </si>
  <si>
    <t>SIMNA RAJESH</t>
  </si>
  <si>
    <t>PALAKAL,THIRUNNELLY,670646</t>
  </si>
  <si>
    <t>UNNEENKUTTY</t>
  </si>
  <si>
    <t>ALI</t>
  </si>
  <si>
    <t>MOORKATH,THIRUNNELLY,670646</t>
  </si>
  <si>
    <t>ABBAS</t>
  </si>
  <si>
    <t>GAFOOR</t>
  </si>
  <si>
    <t>MUSTHAFA</t>
  </si>
  <si>
    <t>SINDHU JOSEPH</t>
  </si>
  <si>
    <t>OLAPPURAKKAL,THRISSILERY,670646</t>
  </si>
  <si>
    <t>BIJU OJ</t>
  </si>
  <si>
    <t>MARIYAMMA MJ</t>
  </si>
  <si>
    <t>KULIRANIYIL,THRISSILERY,670646</t>
  </si>
  <si>
    <t>GEORGE KV</t>
  </si>
  <si>
    <t>PAILY NJ</t>
  </si>
  <si>
    <t>NEDUNGANAMPURATH,THRISSILERY,670646</t>
  </si>
  <si>
    <t>SABU JOSEPH</t>
  </si>
  <si>
    <t>ELAVUNKAL,THRISSILERY,670646</t>
  </si>
  <si>
    <t>UNNI AB</t>
  </si>
  <si>
    <t>AKKOLLIKUNNU,THIRUNNELLY,670646</t>
  </si>
  <si>
    <t>AMAL JOSEPH</t>
  </si>
  <si>
    <t>VATTAKKADU,THRISSILERY,670646</t>
  </si>
  <si>
    <t>JOLLY JOSEPH</t>
  </si>
  <si>
    <t>JOSEPH VK</t>
  </si>
  <si>
    <t>KURYAKOSE</t>
  </si>
  <si>
    <t>VARUN</t>
  </si>
  <si>
    <t>AUGUSTY</t>
  </si>
  <si>
    <t>NIRAPPUTHOTTIYIL,THRISSILERY,670646</t>
  </si>
  <si>
    <t>JOSEPH SEBASTIAN</t>
  </si>
  <si>
    <t>VENNAYIPPILLIYIL,NADAVAYAL,670721</t>
  </si>
  <si>
    <t>NADAVAYAL</t>
  </si>
  <si>
    <t>JAYAPRAKASH</t>
  </si>
  <si>
    <t>SUNITHA AA</t>
  </si>
  <si>
    <t>ANNAN</t>
  </si>
  <si>
    <t>RAMACHANDRAN AT</t>
  </si>
  <si>
    <t>THIMMAPPAN</t>
  </si>
  <si>
    <t>AKOLLY,THIRUNNELLY,670646</t>
  </si>
  <si>
    <t>ASHOKAN AT</t>
  </si>
  <si>
    <t>EDAMALA,THIRUNNELLY,670646</t>
  </si>
  <si>
    <t>A V LAKSHMI</t>
  </si>
  <si>
    <t>ELAMBILASSERY,THIRUNNELLY,670646</t>
  </si>
  <si>
    <t>SEKKEENA</t>
  </si>
  <si>
    <t>MOIDEENKUTTY</t>
  </si>
  <si>
    <t>KUNNIYUR,THIRUNNELLY,670646</t>
  </si>
  <si>
    <t>SEBASTIAN VP</t>
  </si>
  <si>
    <t>VAZHEPARAMBIL,THIRUNNELLY,670646</t>
  </si>
  <si>
    <t>SASI P</t>
  </si>
  <si>
    <t>PARAKKAL,THIRUNNELLY,670646</t>
  </si>
  <si>
    <t>NABEESA</t>
  </si>
  <si>
    <t>KUNJIKOYA</t>
  </si>
  <si>
    <t>SHANKUMOOLA,THIRUNNELLY,670646</t>
  </si>
  <si>
    <t>ALAVI</t>
  </si>
  <si>
    <t>ABDHU RAHMAN</t>
  </si>
  <si>
    <t>KULAMBIL,THRISSILERY,670646</t>
  </si>
  <si>
    <t>SUNILKUMAR</t>
  </si>
  <si>
    <t>RAMANKUTTY</t>
  </si>
  <si>
    <t>CHERUM KOTTIL,THIRUNNELLY,670646</t>
  </si>
  <si>
    <t>NEDUNGANAMPURATH,THIRUNNELLY,670646</t>
  </si>
  <si>
    <t>BHARGAVI</t>
  </si>
  <si>
    <t>JESSY AIPE</t>
  </si>
  <si>
    <t>AIPE</t>
  </si>
  <si>
    <t>AIPE AP</t>
  </si>
  <si>
    <t>PAILY-(MANOJ)</t>
  </si>
  <si>
    <t>MARY PAILY</t>
  </si>
  <si>
    <t>AUGUESTUIN</t>
  </si>
  <si>
    <t>AMMUKUTTIYAMMA</t>
  </si>
  <si>
    <t>PADMAVATHIYAMMA</t>
  </si>
  <si>
    <t>BALAKRISHNAN K</t>
  </si>
  <si>
    <t>RADHA K</t>
  </si>
  <si>
    <t>HARIDASAN K</t>
  </si>
  <si>
    <t>SOBHA</t>
  </si>
  <si>
    <t>SURYAKUMARI</t>
  </si>
  <si>
    <t>DAMODHARAN</t>
  </si>
  <si>
    <t>KELAPPAN</t>
  </si>
  <si>
    <t>THALAMALAKUNNU,THIRUNNELLY,670646</t>
  </si>
  <si>
    <t>RAJANI</t>
  </si>
  <si>
    <t>MANAPPURATH,THRISSILERY,670646</t>
  </si>
  <si>
    <t>CHOYI</t>
  </si>
  <si>
    <t>ARUN AUGASTIN</t>
  </si>
  <si>
    <t>SARAMA MATHEW</t>
  </si>
  <si>
    <t>AUGASTIN</t>
  </si>
  <si>
    <t>THADATHINPLAKIL,THRISSILERY,670646</t>
  </si>
  <si>
    <t>JAKSON</t>
  </si>
  <si>
    <t>JOSEPH KA</t>
  </si>
  <si>
    <t>ABRAHAM VU</t>
  </si>
  <si>
    <t>VALIYEPPILLIYIL,THRISSILERY,670646</t>
  </si>
  <si>
    <t>KUNANIKAL,THRISSILERY,670646</t>
  </si>
  <si>
    <t>CM DHIVAKARAN</t>
  </si>
  <si>
    <t>CHUNDANMAKIL,THRISSILERY,670646</t>
  </si>
  <si>
    <t>PRINCE P MATHEW</t>
  </si>
  <si>
    <t>PARATHOTTIYIL,THRISSILERY,670646</t>
  </si>
  <si>
    <t>VATTAPPARAYIL,THRISSILERY,670646</t>
  </si>
  <si>
    <t>INDIRAKUTTY</t>
  </si>
  <si>
    <t>GAYATHRI VEETIL,THRISSILERY,670646</t>
  </si>
  <si>
    <t>JOSE CS</t>
  </si>
  <si>
    <t>CHAPPURATH,THRISSILERY,670646</t>
  </si>
  <si>
    <t>MONCY P MATHEW</t>
  </si>
  <si>
    <t>PV MATHAYI</t>
  </si>
  <si>
    <t>PULIKAKUDIYIL,THRISSILERY,670646</t>
  </si>
  <si>
    <t>THANKACHAN, PM</t>
  </si>
  <si>
    <t>PAZHUKKALAYIL,NADAVAYAL,670721</t>
  </si>
  <si>
    <t>THRESSYA</t>
  </si>
  <si>
    <t>VATTAKADU,THRISSILERY,670646</t>
  </si>
  <si>
    <t>JECOB GEORGE</t>
  </si>
  <si>
    <t>PMG COTTEGE,THRISSILERY,670646</t>
  </si>
  <si>
    <t>JOHNSON GEORGE</t>
  </si>
  <si>
    <t>KOSHY GEORGE</t>
  </si>
  <si>
    <t>KUNJUNJAMMA</t>
  </si>
  <si>
    <t>ALAXANDER</t>
  </si>
  <si>
    <t>MATTACKAL,THRISSILERY,670646</t>
  </si>
  <si>
    <t>ODAKKAL,THRISSILERY,670646</t>
  </si>
  <si>
    <t>ROBERT(ANCY)</t>
  </si>
  <si>
    <t>KAZHUPPULLY,NADAVAYAL,670721</t>
  </si>
  <si>
    <t>SURESH KUMAR(RAJALAKSHMI)</t>
  </si>
  <si>
    <t>DHASAN</t>
  </si>
  <si>
    <t>CHENCHADI,NADAVAYAL,670721</t>
  </si>
  <si>
    <t>CHANDRASEKHARAN</t>
  </si>
  <si>
    <t>MELENEYKUPPA,NADAVAYAL,670721</t>
  </si>
  <si>
    <t>JINOY JOSEPH</t>
  </si>
  <si>
    <t>IRATTAMUNDAKKAL,NADAVAYAL,670721</t>
  </si>
  <si>
    <t>JILSON JOSEPH</t>
  </si>
  <si>
    <t>JOSEPH MICLE</t>
  </si>
  <si>
    <t>MICLE</t>
  </si>
  <si>
    <t>MEVALAKUNNEL,NADAVAYAL,670721</t>
  </si>
  <si>
    <t>SAJI</t>
  </si>
  <si>
    <t>VATTAKANNIYIL,THIRUNNELLY,670646</t>
  </si>
  <si>
    <t>VALSAMMA</t>
  </si>
  <si>
    <t>JANAKI</t>
  </si>
  <si>
    <t>GOKULAN K</t>
  </si>
  <si>
    <t>KARTHIAYANI</t>
  </si>
  <si>
    <t>SASEENDRAN KR</t>
  </si>
  <si>
    <t>RAVEENDRAN</t>
  </si>
  <si>
    <t>KULANGARA VELIYIL,THRISSILERY,670646</t>
  </si>
  <si>
    <t>LAKSHMIDEVI</t>
  </si>
  <si>
    <t>PHILIP</t>
  </si>
  <si>
    <t>MUNDAKAL,NADAVAYAL,670721</t>
  </si>
  <si>
    <t>MERCY</t>
  </si>
  <si>
    <t>RAJAKUMARI</t>
  </si>
  <si>
    <t>ALEXANDER</t>
  </si>
  <si>
    <t>ANNA TI</t>
  </si>
  <si>
    <t>IPE</t>
  </si>
  <si>
    <t>ONISSERIYIL,THRISSILERY,670646</t>
  </si>
  <si>
    <t>MATHEW KM</t>
  </si>
  <si>
    <t>KANAKAVALLY</t>
  </si>
  <si>
    <t>ALATHOOR,THRISSILERY,670646</t>
  </si>
  <si>
    <t>DEVESAN</t>
  </si>
  <si>
    <t>MATHEW KJ</t>
  </si>
  <si>
    <t>JOSEPH KM</t>
  </si>
  <si>
    <t>SANILKUMAR</t>
  </si>
  <si>
    <t>PEDALADI,THIRUNNELLY,670646</t>
  </si>
  <si>
    <t>SUBRAMANIYAN</t>
  </si>
  <si>
    <t>EMMADI,THIRUNNELLY,670646</t>
  </si>
  <si>
    <t>NANDINI</t>
  </si>
  <si>
    <t>KARAKANDI,THIRUNNELLY,670646</t>
  </si>
  <si>
    <t>KRISHNANCHETTI</t>
  </si>
  <si>
    <t>VALSALA(MATHEW)</t>
  </si>
  <si>
    <t>f,NADAVAYAL,670721</t>
  </si>
  <si>
    <t>JANU</t>
  </si>
  <si>
    <t>KUDIYIRIKAL,NADAVAYAL,670721</t>
  </si>
  <si>
    <t>JOLLY JOSE</t>
  </si>
  <si>
    <t>JOMON</t>
  </si>
  <si>
    <t>KUDIYALIL,NADAVAYAL,670721</t>
  </si>
  <si>
    <t>KUZHIPPILLIYIL,NADAVAYAL,670721</t>
  </si>
  <si>
    <t>RAJU SEBASTIAN</t>
  </si>
  <si>
    <t>KUZHISHALIL,NADAVAYAL,670721</t>
  </si>
  <si>
    <t>THANKACHAN(SHERLY)</t>
  </si>
  <si>
    <t>PANNIKOTTU,NADAVAYAL,670721</t>
  </si>
  <si>
    <t>CHANDHU</t>
  </si>
  <si>
    <t>PRINCE JOSEPH</t>
  </si>
  <si>
    <t>ANGEPPILLYIL,NADAVAYAL,670721</t>
  </si>
  <si>
    <t>SHAINY</t>
  </si>
  <si>
    <t>AUGUESTY VV</t>
  </si>
  <si>
    <t>VEMBELLIL,NADAVAYAL,670721</t>
  </si>
  <si>
    <t>SANTOF</t>
  </si>
  <si>
    <t>EDAYOOR,THIRUNNELLY,670646</t>
  </si>
  <si>
    <t>RAMACHANDRAN AE</t>
  </si>
  <si>
    <t>EERAN</t>
  </si>
  <si>
    <t>ASHOKAN CS</t>
  </si>
  <si>
    <t>SAHADEVAV</t>
  </si>
  <si>
    <t>CHERUMATHUR,THIRUNNELLY,670646</t>
  </si>
  <si>
    <t>VELLU</t>
  </si>
  <si>
    <t>AKKOLLY,THIRUNNELLY,670646</t>
  </si>
  <si>
    <t>TIMMY PK</t>
  </si>
  <si>
    <t>ANAMALA,THRISSILERY,670646</t>
  </si>
  <si>
    <t>HAREENDRAN</t>
  </si>
  <si>
    <t>THANKAPPAN</t>
  </si>
  <si>
    <t>PULIKAMPURATH,THRISSILERY,670646</t>
  </si>
  <si>
    <t>ANJU SUNNY</t>
  </si>
  <si>
    <t>SUNNY</t>
  </si>
  <si>
    <t>VADAKKEL,THRISSILERY,670646</t>
  </si>
  <si>
    <t>REENA SUNNY</t>
  </si>
  <si>
    <t>MANUEL</t>
  </si>
  <si>
    <t>KADHER</t>
  </si>
  <si>
    <t>IBEAHIM</t>
  </si>
  <si>
    <t>PARSIKUNNU,THIRUNNELLY,670646</t>
  </si>
  <si>
    <t>RAGEEVAN</t>
  </si>
  <si>
    <t>SREEKRISHNANIVAS,THIRUNNELLY,670646</t>
  </si>
  <si>
    <t>IDIYALIL,NADAVAYAL,670721</t>
  </si>
  <si>
    <t>GOPALAKRISHNAN B</t>
  </si>
  <si>
    <t>THAZEKAPPIL ,VELIYAMBAM,673579</t>
  </si>
  <si>
    <t>PANDARIPARAMBIL,THIRUNNELLY,670646</t>
  </si>
  <si>
    <t>SREE DEVI</t>
  </si>
  <si>
    <t>KUNNUMMEL,THIRUNNELLY,670646</t>
  </si>
  <si>
    <t>SARADHA PV</t>
  </si>
  <si>
    <t>CHRUMATHUR,THIRUNNELLY,670646</t>
  </si>
  <si>
    <t>AMBAT,THIRUNNELLY,670646</t>
  </si>
  <si>
    <t>KUTTIYAMMA</t>
  </si>
  <si>
    <t>MARAN</t>
  </si>
  <si>
    <t>CHIRAYATH,THIRUNNELLY,670646</t>
  </si>
  <si>
    <t>LAKSHMANAN</t>
  </si>
  <si>
    <t>SASEENDRAN</t>
  </si>
  <si>
    <t>BINDU</t>
  </si>
  <si>
    <t>SIVAPRAKASH(SOUMYA)</t>
  </si>
  <si>
    <t>SREENIVASAN</t>
  </si>
  <si>
    <t>KALKUNI,THIRUNNELLY,670646</t>
  </si>
  <si>
    <t>CHERIYAN PG</t>
  </si>
  <si>
    <t>PALLIKAPARAMBIL,THRISSILERY,670646</t>
  </si>
  <si>
    <t>JAYALAKSHMI</t>
  </si>
  <si>
    <t>PRAMODNIVAS,THIRUNNELLY,670646</t>
  </si>
  <si>
    <t>PHILIP PG</t>
  </si>
  <si>
    <t>KARTHIYAYANI C</t>
  </si>
  <si>
    <t>CHATHUTTI</t>
  </si>
  <si>
    <t>SHEEJA WILSON</t>
  </si>
  <si>
    <t>SEETHARAM</t>
  </si>
  <si>
    <t>USHA</t>
  </si>
  <si>
    <t>ADICHERIKANDI,THRISSILERY,670646</t>
  </si>
  <si>
    <t>GEORGE KG</t>
  </si>
  <si>
    <t>KARIMBANAKUZHIYIL,THRISSILERY,670646</t>
  </si>
  <si>
    <t>RAJAN VT</t>
  </si>
  <si>
    <t>MATHEW CJ</t>
  </si>
  <si>
    <t>TITTY THOMAS</t>
  </si>
  <si>
    <t>KOTTUMOOTIL,THRISSILERY,670646</t>
  </si>
  <si>
    <t>KANDATHIL,THRISSILERY,670646</t>
  </si>
  <si>
    <t>SANTHOSH(ISSAC TA)</t>
  </si>
  <si>
    <t>THADATHIL,THRISSILERY,670646</t>
  </si>
  <si>
    <t>SREE RANJINI</t>
  </si>
  <si>
    <t>SHANMUKHADAS</t>
  </si>
  <si>
    <t>KAMALAKSHI</t>
  </si>
  <si>
    <t>CHANDRADAS</t>
  </si>
  <si>
    <t>AMAL RAJ</t>
  </si>
  <si>
    <t>SIVADHASAN</t>
  </si>
  <si>
    <t>RONY VARGHESE</t>
  </si>
  <si>
    <t>TONY VARGHESE</t>
  </si>
  <si>
    <t>THANKAMMA(PHILOMINA)</t>
  </si>
  <si>
    <t>JAMSHEER</t>
  </si>
  <si>
    <t>MANNAMKOTTIL,THRISSILERY,670646</t>
  </si>
  <si>
    <t>BEEPATHU</t>
  </si>
  <si>
    <t>MUSTHAFA MA</t>
  </si>
  <si>
    <t>ABDU RAHMAN</t>
  </si>
  <si>
    <t>AFSATH</t>
  </si>
  <si>
    <t>LICHY FARM,THRISSILERY,670646</t>
  </si>
  <si>
    <t>EC MUHAMMAD</t>
  </si>
  <si>
    <t>ABDHUL SALAM</t>
  </si>
  <si>
    <t>SHUHAIBH</t>
  </si>
  <si>
    <t>ABDHUL RAHIMAN HAJI</t>
  </si>
  <si>
    <t>HAJIRA</t>
  </si>
  <si>
    <t>RASHEDHA</t>
  </si>
  <si>
    <t>RAMLATH</t>
  </si>
  <si>
    <t>DHAMPATTA,THIRUNNELLY,670646</t>
  </si>
  <si>
    <t>SANMOH</t>
  </si>
  <si>
    <t>CHANDRIKA P G</t>
  </si>
  <si>
    <t>MALAPURA,THIRUNNELLY,670646</t>
  </si>
  <si>
    <t>VANI M S</t>
  </si>
  <si>
    <t>VARUN M S</t>
  </si>
  <si>
    <t>DHANSOBH</t>
  </si>
  <si>
    <t>ABDULKARIM,</t>
  </si>
  <si>
    <t>ELAMBILATTE,THRISSILERY,670646</t>
  </si>
  <si>
    <t>HANEEFA,</t>
  </si>
  <si>
    <t>HAWELPEEDIKAVALAPPIL,THRISSILERY,670646</t>
  </si>
  <si>
    <t>AFLER EK</t>
  </si>
  <si>
    <t>KARIM</t>
  </si>
  <si>
    <t>JAFSAR A.H</t>
  </si>
  <si>
    <t>JAMSHEER,</t>
  </si>
  <si>
    <t>JIHAS.A.H,</t>
  </si>
  <si>
    <t>MOIDHU(MEBIN)</t>
  </si>
  <si>
    <t>NASSAR</t>
  </si>
  <si>
    <t>MUTHALEEB</t>
  </si>
  <si>
    <t>MATHEWS PK</t>
  </si>
  <si>
    <t>SHEENA MATHEWS</t>
  </si>
  <si>
    <t>GEORGE OV</t>
  </si>
  <si>
    <t>ONNISSERY,THRISSILERY,670646</t>
  </si>
  <si>
    <t>SHALY</t>
  </si>
  <si>
    <t>GOPIKA RADHAKRISHNAN</t>
  </si>
  <si>
    <t>PANAVALLY ESTATE,THIRUNNELLY,670646</t>
  </si>
  <si>
    <t>PRADEESH R</t>
  </si>
  <si>
    <t>RADHAKRISHNAN K</t>
  </si>
  <si>
    <t>RADHIKA SREEJITH</t>
  </si>
  <si>
    <t>AUGUSTIN VK</t>
  </si>
  <si>
    <t>ROSSA</t>
  </si>
  <si>
    <t>SHOJAN THOMAS</t>
  </si>
  <si>
    <t>KUNNEL,ANCHUKUNNU,670645</t>
  </si>
  <si>
    <t>ANCHUKUNNU</t>
  </si>
  <si>
    <t>SHOY THOMAS</t>
  </si>
  <si>
    <t>CHINNAMMA THOMAS</t>
  </si>
  <si>
    <t>PUNCHAYIL,ANCHUKUNNU,670645</t>
  </si>
  <si>
    <t>PRINCE PF</t>
  </si>
  <si>
    <t>DEVASSIA</t>
  </si>
  <si>
    <t>SHIBU P J</t>
  </si>
  <si>
    <t>JOJI A</t>
  </si>
  <si>
    <t>ALEX</t>
  </si>
  <si>
    <t>CHENNAMKULAM,ANJUKUNNU,670645</t>
  </si>
  <si>
    <t>ANJUKUNNU</t>
  </si>
  <si>
    <t>MARIYAM</t>
  </si>
  <si>
    <t>VYSHYMBATH, LUBNA MANZIL,ANCHUKUNNU,670645</t>
  </si>
  <si>
    <t>ASSINAR</t>
  </si>
  <si>
    <t>SATHAR</t>
  </si>
  <si>
    <t>KAREEM</t>
  </si>
  <si>
    <t>SIRAJUDDIN</t>
  </si>
  <si>
    <t>MUHAMMED SINAN V</t>
  </si>
  <si>
    <t>NABEEZHA USEPH</t>
  </si>
  <si>
    <t>KAYALAKKAL,EADAYOORKUNNU,670646</t>
  </si>
  <si>
    <t>EADAYOORKUNNU</t>
  </si>
  <si>
    <t>SALEEM</t>
  </si>
  <si>
    <t>USEPH K K</t>
  </si>
  <si>
    <t>KHALID</t>
  </si>
  <si>
    <t>MAIMOONA P K</t>
  </si>
  <si>
    <t>CHOORAPRA,ARANAPARA,670646</t>
  </si>
  <si>
    <t>ARANAPARA</t>
  </si>
  <si>
    <t>SUBAIDA P K</t>
  </si>
  <si>
    <t>MARIYAM C A</t>
  </si>
  <si>
    <t>KAIKULAM,ARANAPARA,670646</t>
  </si>
  <si>
    <t>KHADEEJA</t>
  </si>
  <si>
    <t>YOOSUF</t>
  </si>
  <si>
    <t>MAJEED M Y</t>
  </si>
  <si>
    <t>ABDUL KAREEM</t>
  </si>
  <si>
    <t>SHAHANAS</t>
  </si>
  <si>
    <t>SHANKUMOOLA,APPAPARA,670646</t>
  </si>
  <si>
    <t>APPAPARA</t>
  </si>
  <si>
    <t>ARAYANCHERYKALAYIL HOUSE,P.OVALAVAYAL,673596</t>
  </si>
  <si>
    <t>BENNY A.V</t>
  </si>
  <si>
    <t>ARAYANCHERYKALAYIL HOUSE,P.OVALAVAYAL,673597</t>
  </si>
  <si>
    <t>SHINOJ JOSEPH</t>
  </si>
  <si>
    <t>KURIYA KATTIL,NADAVAYAL,670721</t>
  </si>
  <si>
    <t>BINU MICHAEL</t>
  </si>
  <si>
    <t>MICHALE</t>
  </si>
  <si>
    <t>JOHNEY T A</t>
  </si>
  <si>
    <t>THEKKUMPURATH,THRISSILERY,670646</t>
  </si>
  <si>
    <t>MOLLY K K</t>
  </si>
  <si>
    <t>SUNNY T P</t>
  </si>
  <si>
    <t>BALA KRISHNAN T.V</t>
  </si>
  <si>
    <t>GOVINDHA MARAR</t>
  </si>
  <si>
    <t xml:space="preserve"> ADUMARI,THRISSILERY,670646</t>
  </si>
  <si>
    <t>GOVINDHAN T.V</t>
  </si>
  <si>
    <t>MOHANAN T.V</t>
  </si>
  <si>
    <t>LALVINESH</t>
  </si>
  <si>
    <t>LALNIVAS,THRISSILERY,670646</t>
  </si>
  <si>
    <t>DAICY OUSEPH</t>
  </si>
  <si>
    <t>KANJIRATHINKAL,THRISSILERY,670646</t>
  </si>
  <si>
    <t>CHAKKO KJ</t>
  </si>
  <si>
    <t>KARIMBANAKUZHI,THRISSILERY,670646</t>
  </si>
  <si>
    <t>MARY(JISHA)</t>
  </si>
  <si>
    <t>JOSEPH VS</t>
  </si>
  <si>
    <t>VAZHAKEERIKKAL,THRISSILERY,670646</t>
  </si>
  <si>
    <t>LISIYAMMA</t>
  </si>
  <si>
    <t>GEORGE T J</t>
  </si>
  <si>
    <t>THUNDATHIL,THRISSILERY,670646</t>
  </si>
  <si>
    <t>MERY</t>
  </si>
  <si>
    <t>VINCENT P D</t>
  </si>
  <si>
    <t>PULICKAL ,THRISSILERY,670646</t>
  </si>
  <si>
    <t>REJEENA VINCENT</t>
  </si>
  <si>
    <t>VINCENT</t>
  </si>
  <si>
    <t>NINAN V S</t>
  </si>
  <si>
    <t>THOMAS E T</t>
  </si>
  <si>
    <t>ELAMBASSERY,THRISSILERY,670646</t>
  </si>
  <si>
    <t>ISSAC JOSHWA</t>
  </si>
  <si>
    <t>JOSHWA</t>
  </si>
  <si>
    <t>KOVHUPARAMBIL,THRISSILERY,670646</t>
  </si>
  <si>
    <t>MUTHUVATTIL, MULLENKOLLY,KARTIKULAM,670646,THRISSILERY,670646</t>
  </si>
  <si>
    <t>SHEENA</t>
  </si>
  <si>
    <t>PONGATTEPUTHANPARAMBIL,THRISSILERY,670646</t>
  </si>
  <si>
    <t>BABYJOHN</t>
  </si>
  <si>
    <t>THEKKUMKOTTEPUTHANVEED,THRISSILERY,670646</t>
  </si>
  <si>
    <t>CHACKO .PT ,</t>
  </si>
  <si>
    <t>PONGATTUPUTHANVEED,THRISSILERY,670646</t>
  </si>
  <si>
    <t>LALITHA</t>
  </si>
  <si>
    <t>PUTHIYAMATTATHIL,THRISSILERY,670646</t>
  </si>
  <si>
    <t>LAKSHMIAMMA (,BALAKRISHNAN)</t>
  </si>
  <si>
    <t>CHENGOTT,THRISSILERY,670646</t>
  </si>
  <si>
    <t>MATHAI,K.T,(VIJI)</t>
  </si>
  <si>
    <t>KUNNEL,THRISSILERY,670646</t>
  </si>
  <si>
    <t>THOMAS P.C,</t>
  </si>
  <si>
    <t>MOLLY P,V</t>
  </si>
  <si>
    <t>CHERUPARAMBIL,THRISSILERY,670646</t>
  </si>
  <si>
    <t>ONACHAN,</t>
  </si>
  <si>
    <t>CLEMENT V.I ,</t>
  </si>
  <si>
    <t>PERUMPALLIKUNNEL,THRISSILERY,670646</t>
  </si>
  <si>
    <t>VARGHESE M V</t>
  </si>
  <si>
    <t>MULLASERYPUTHANVEETIL,THRISSILERY,670646</t>
  </si>
  <si>
    <t>MARIAMMA</t>
  </si>
  <si>
    <t>CHACKO M V</t>
  </si>
  <si>
    <t>JINU JOHN</t>
  </si>
  <si>
    <t>CHERUPARAMBIL ,THRISSILERY,670646</t>
  </si>
  <si>
    <t>GEORGE V C</t>
  </si>
  <si>
    <t>VATTAKUZHIYIL,THRISSILERY,670646</t>
  </si>
  <si>
    <t>MATHEW JOHN</t>
  </si>
  <si>
    <t>THAKKACHAN P G</t>
  </si>
  <si>
    <t>PONMANTHADATHIL ,THRISSILERY,670646</t>
  </si>
  <si>
    <t>GEORGE P K</t>
  </si>
  <si>
    <t>PULIKKAKUDIYIL,THRISSILERY,670646</t>
  </si>
  <si>
    <t>MARY AV</t>
  </si>
  <si>
    <t>LIBISH</t>
  </si>
  <si>
    <t>ANNAKUTTY T O,</t>
  </si>
  <si>
    <t xml:space="preserve"> PULIKKAKUDIYIL,THRISSILERY,670646</t>
  </si>
  <si>
    <t>SKARIAP.K .</t>
  </si>
  <si>
    <t>SHIBU MATHEW ,</t>
  </si>
  <si>
    <t>CHAKKULATHIL,THRISSILERY,670646</t>
  </si>
  <si>
    <t>JITHIN P.J ,</t>
  </si>
  <si>
    <t>JOHNEY P.K</t>
  </si>
  <si>
    <t>SCARIYA P V,</t>
  </si>
  <si>
    <t>PREMACHANDRAN</t>
  </si>
  <si>
    <t>PANEERTHODI,THRISSILERY,670646</t>
  </si>
  <si>
    <t>PADMALAYAM,THRISSILERY,670646</t>
  </si>
  <si>
    <t>BALAN TC</t>
  </si>
  <si>
    <t>THACHIRAKOLLY,THRISSILERY,670646</t>
  </si>
  <si>
    <t>BENNY P J</t>
  </si>
  <si>
    <t>PULPARAMBIL,THRISSILERY,670646</t>
  </si>
  <si>
    <t>THACHIRAKOLLY ,THRISSILERY,670646</t>
  </si>
  <si>
    <t>SURESH KUMAR P B</t>
  </si>
  <si>
    <t>CHALPALIKALAM,THRISSILERY,670646</t>
  </si>
  <si>
    <t>VASUDHEVAN K V</t>
  </si>
  <si>
    <t>ARCHANA,THRISSILERY,670646</t>
  </si>
  <si>
    <t>PRASANTH K B</t>
  </si>
  <si>
    <t>KALIYATTUTHARA,THRISSILERY,670646</t>
  </si>
  <si>
    <t>PUTHENPURAYIL,THIRUNNELLY,670646</t>
  </si>
  <si>
    <t>DEVADAS A A</t>
  </si>
  <si>
    <t>ASHOKAN</t>
  </si>
  <si>
    <t>SUJAS BHAVAN,THIRUNNELLY,670646</t>
  </si>
  <si>
    <t>JOSE KA</t>
  </si>
  <si>
    <t>KAVALANAL ,THRISSILERY,670646</t>
  </si>
  <si>
    <t>JEENAMMA KG</t>
  </si>
  <si>
    <t>MANOJ K R</t>
  </si>
  <si>
    <t>KARIPPUKALAYIL,IRULAM,673592</t>
  </si>
  <si>
    <t>RAVI KM</t>
  </si>
  <si>
    <t>MOHANAN K</t>
  </si>
  <si>
    <t>KOOVALATHUMKATTIL,IRULAM,673592</t>
  </si>
  <si>
    <t>LISSY JOY</t>
  </si>
  <si>
    <t>KANNIYATH,IRULAM,673592</t>
  </si>
  <si>
    <t>NITHIN JOY</t>
  </si>
  <si>
    <t>ULLATTIL,IRULAM,673592</t>
  </si>
  <si>
    <t>OMANA</t>
  </si>
  <si>
    <t>CHULLIPARAMBIL,IRULAM,673592</t>
  </si>
  <si>
    <t>BAGAVATHSING (BABU)</t>
  </si>
  <si>
    <t>SANDESH</t>
  </si>
  <si>
    <t>NIMA CHANDRAN</t>
  </si>
  <si>
    <t>SEBASTIAN MA</t>
  </si>
  <si>
    <t>MANDAPATHIL,IRULAM,673592</t>
  </si>
  <si>
    <t>IMMANUEL KG</t>
  </si>
  <si>
    <t>KUNNATHUMAKKAL,IRULAM,673592</t>
  </si>
  <si>
    <t>PUSHPA</t>
  </si>
  <si>
    <t>IMMANUVEL</t>
  </si>
  <si>
    <t>VALSA RAVEENDRAN</t>
  </si>
  <si>
    <t>PANTHANATHUPUTHENPURAYIL,IRULAM,673592</t>
  </si>
  <si>
    <t>SHIBU MS</t>
  </si>
  <si>
    <t>MELEMUNDIYIL,IRULAM,673592</t>
  </si>
  <si>
    <t>SADHASIVAN TM</t>
  </si>
  <si>
    <t>THOPPUMKALAYIL,IRULAM,673592</t>
  </si>
  <si>
    <t>BHAVANI</t>
  </si>
  <si>
    <t>SUMATHI</t>
  </si>
  <si>
    <t>THANNIMALAYIL,IRULAM,673592</t>
  </si>
  <si>
    <t>GOVINDHAN</t>
  </si>
  <si>
    <t>KUNJAN</t>
  </si>
  <si>
    <t>JUSTY JOSE</t>
  </si>
  <si>
    <t>KALLUVETTAMKUZHIYIL,IRULAM,673592</t>
  </si>
  <si>
    <t>SEBASTIAN PHILIP</t>
  </si>
  <si>
    <t>PRIYA C.K</t>
  </si>
  <si>
    <t>MANJIMA HOUSE,NARIKUNDU P.O,673598</t>
  </si>
  <si>
    <t>SANDHYA R</t>
  </si>
  <si>
    <t>SOUBHAGYA HOUSE,NARIKUNDU P.O,673598</t>
  </si>
  <si>
    <t>THUSHARA G.S</t>
  </si>
  <si>
    <t>SAHADHEVAN</t>
  </si>
  <si>
    <t>BLOSSAM SB</t>
  </si>
  <si>
    <t>SURESH BABU</t>
  </si>
  <si>
    <t>KULAMBILPUTHENVEEDU,KADALMADU P.O,673581</t>
  </si>
  <si>
    <t>JOSEPH K.M</t>
  </si>
  <si>
    <t>KANDATHIKUDIYIL HOUSE,KADALMADU P.O,673581</t>
  </si>
  <si>
    <t>MATHEW K.J</t>
  </si>
  <si>
    <t>VIBIN K.J</t>
  </si>
  <si>
    <t>ELEYAMMA EMMANUEL</t>
  </si>
  <si>
    <t>EMMANUEL</t>
  </si>
  <si>
    <t>THADATHIL HOUSE,KADALMADU P.O,673581</t>
  </si>
  <si>
    <t>ADARSE EMMANUEL</t>
  </si>
  <si>
    <t>KAROLIN EMMANUEL</t>
  </si>
  <si>
    <t>SHAMEERA</t>
  </si>
  <si>
    <t>CHOLAMOOLA  HOUSE,NARIKUNDU P.O,673598</t>
  </si>
  <si>
    <t>ABDULJAMESH</t>
  </si>
  <si>
    <t>JAYALALITHA</t>
  </si>
  <si>
    <t>PUTHENPURA HOUSE,KADALMADU P.O,673581</t>
  </si>
  <si>
    <t>JAYAPRAKASH C.V</t>
  </si>
  <si>
    <t>JOY P.M</t>
  </si>
  <si>
    <t>MATHEW P.J</t>
  </si>
  <si>
    <t>PUTHENPARAMBIL HOUSE,KADALMADU P.O,673581</t>
  </si>
  <si>
    <t>BABU P.M</t>
  </si>
  <si>
    <t>KURUPPATH HOUSE,NARIKUNDU P.O,673593</t>
  </si>
  <si>
    <t>Wayanad Organic Society -2
ORG/SC/2403/000443
EP 11/210, Kammana Post, -, Edavaka, Mananthavady, Wayanad,
Kerala-670645
APSOPCA</t>
  </si>
  <si>
    <t>ADEEP PAUL</t>
  </si>
  <si>
    <t>PAUL</t>
  </si>
  <si>
    <t>ABY PAUL</t>
  </si>
  <si>
    <t>THOMAS P C</t>
  </si>
  <si>
    <t>PONTHANAL,KOLAGAPPARA P O,673591</t>
  </si>
  <si>
    <t>AYBEE M J</t>
  </si>
  <si>
    <t>MOHANAN KA</t>
  </si>
  <si>
    <t>ASOKHAN</t>
  </si>
  <si>
    <t>KUVALATHUMKATTIL,PURAKKADI,673591</t>
  </si>
  <si>
    <t>PURAKKADI</t>
  </si>
  <si>
    <t>PRADEEP</t>
  </si>
  <si>
    <t>SHAJI MK</t>
  </si>
  <si>
    <t>MANJAPILLIL,PURAKKADI,673591</t>
  </si>
  <si>
    <t>NIRMALA MR</t>
  </si>
  <si>
    <t>SIVADASAN PK</t>
  </si>
  <si>
    <t>KRISHNAKUMAR</t>
  </si>
  <si>
    <t>PUTHANPURAYIL,PURAKKADI,673591</t>
  </si>
  <si>
    <t>JANEESH PS</t>
  </si>
  <si>
    <t>PRAKASAN P N</t>
  </si>
  <si>
    <t>PULLOLIKKAL,PURAKKADI,673591</t>
  </si>
  <si>
    <t>SUKUMARAN D</t>
  </si>
  <si>
    <t>MUTHIRAYIL,PURAKKADI,673591</t>
  </si>
  <si>
    <t>MANI MS</t>
  </si>
  <si>
    <t>SCARIYA</t>
  </si>
  <si>
    <t>RENUKA TJ</t>
  </si>
  <si>
    <t>JYOTHI</t>
  </si>
  <si>
    <t>NARAYANA NIVAS,PURAKKADI,673591</t>
  </si>
  <si>
    <t>RADHA</t>
  </si>
  <si>
    <t>MURALI</t>
  </si>
  <si>
    <t>THAYYIDAYIL,PURAKKADI,673591</t>
  </si>
  <si>
    <t>SOMAN PM</t>
  </si>
  <si>
    <t>MURALIDHARAN</t>
  </si>
  <si>
    <t>PULIYAMMAKKAL,PURAKKADI,673591</t>
  </si>
  <si>
    <t>JOSE K J</t>
  </si>
  <si>
    <t>KIZHAKKEL,CHERUPUZHA,670645</t>
  </si>
  <si>
    <t>CHERUPUZHA</t>
  </si>
  <si>
    <t>RENI</t>
  </si>
  <si>
    <t>KOKKANDATHIL,CHERUPUZHA,670645</t>
  </si>
  <si>
    <t>CHATHAMKANDATHIL,CHERUPUZHA,670645</t>
  </si>
  <si>
    <t>THOMAS VINOD</t>
  </si>
  <si>
    <t>JOSE KM</t>
  </si>
  <si>
    <t>KANJIRAMOOTIL,CHERUPUZHA,670645</t>
  </si>
  <si>
    <t xml:space="preserve">MATHEW </t>
  </si>
  <si>
    <t>PATHIKUNNEL,CHERUPUZHA,670645</t>
  </si>
  <si>
    <t xml:space="preserve">THRESYAMMA </t>
  </si>
  <si>
    <t>KURIYAKOSE K J</t>
  </si>
  <si>
    <t>KARIMBANAKUZHI,CHERUPUZHA,670645</t>
  </si>
  <si>
    <t>MATHEW V J</t>
  </si>
  <si>
    <t>VADAKKEDATH PUTHENPURAYIL,CHERUPUZHA,670645</t>
  </si>
  <si>
    <t>MATHAI V P</t>
  </si>
  <si>
    <t>DOMINIC</t>
  </si>
  <si>
    <t>ARANJANIYIL,CHERUPUZHA,670645</t>
  </si>
  <si>
    <t>EALIAMMA</t>
  </si>
  <si>
    <t>PADINJATTINKARA,KANIYARAM,670645</t>
  </si>
  <si>
    <t>KANIYARAM</t>
  </si>
  <si>
    <t>DOMINIC THOMAS</t>
  </si>
  <si>
    <t>THOMAS P K</t>
  </si>
  <si>
    <t>OUSEPH K M</t>
  </si>
  <si>
    <t>KOLLAMPARAMBIL,KANIYARAM,670645</t>
  </si>
  <si>
    <t>RAJU MICHAEL</t>
  </si>
  <si>
    <t>MICHAEL</t>
  </si>
  <si>
    <t>VANDANNOOR,KANIYARAM,670645</t>
  </si>
  <si>
    <t>MATHAI V M</t>
  </si>
  <si>
    <t>BABU JOSEPH</t>
  </si>
  <si>
    <t>KEECHANKERIYIL,KANIYARAM,670645</t>
  </si>
  <si>
    <t>JOSEPH KT</t>
  </si>
  <si>
    <t>THOMAS K V</t>
  </si>
  <si>
    <t>KANHIRAMKUZHI,KANIYARAM,670645</t>
  </si>
  <si>
    <t>SUNNY V M</t>
  </si>
  <si>
    <t xml:space="preserve">THANKACHAN </t>
  </si>
  <si>
    <t>JAIMES</t>
  </si>
  <si>
    <t>ATHIKKAL,KANIYARAM,670645</t>
  </si>
  <si>
    <t>BABY JAMES</t>
  </si>
  <si>
    <t>ANTONY V P</t>
  </si>
  <si>
    <t>VILLATU,KANIYARAM,670645</t>
  </si>
  <si>
    <t>JOSE V J</t>
  </si>
  <si>
    <t>VELLAKKAKUDIYIL,KUZHINILAM,670645</t>
  </si>
  <si>
    <t>KUZHINILAM</t>
  </si>
  <si>
    <t>VINEESH MATHEW</t>
  </si>
  <si>
    <t>BALACHANDRAN K T</t>
  </si>
  <si>
    <t>TANKAPPAN</t>
  </si>
  <si>
    <t>KAVANA,KANNIVAYAL,670645</t>
  </si>
  <si>
    <t>KANNIVAYAL</t>
  </si>
  <si>
    <t>SASINDRAN K T</t>
  </si>
  <si>
    <t>SUNILKUMAR N B</t>
  </si>
  <si>
    <t>BALACHANDRAN</t>
  </si>
  <si>
    <t>NADAYATHUKUUNEL,KANNIVAYAL,670645</t>
  </si>
  <si>
    <t>SHANTHIPRASADH U C</t>
  </si>
  <si>
    <t>CHANDRAPRASADH</t>
  </si>
  <si>
    <t>PUTHIYIDAM,PUTHIYIDAM,670646</t>
  </si>
  <si>
    <t>PUTHIYIDAM</t>
  </si>
  <si>
    <t>PADMESH</t>
  </si>
  <si>
    <t>VEERENDRAPRASADH</t>
  </si>
  <si>
    <t>RAMESH BABU P N</t>
  </si>
  <si>
    <t>NAGENDRAN</t>
  </si>
  <si>
    <t>SUREKH S</t>
  </si>
  <si>
    <t>RAMESH</t>
  </si>
  <si>
    <t>SREENIKAKUMAR</t>
  </si>
  <si>
    <t>JEEVACHANDRAN</t>
  </si>
  <si>
    <t>SHANTHIPRASADH P J</t>
  </si>
  <si>
    <t>JYOTHIKUMAR</t>
  </si>
  <si>
    <t>NAVEENPRASADH</t>
  </si>
  <si>
    <t>GEETHA P C</t>
  </si>
  <si>
    <t>JEEVENDRAN</t>
  </si>
  <si>
    <t>SREYAMS</t>
  </si>
  <si>
    <t>VYJAYANTHI</t>
  </si>
  <si>
    <t>SOORYAPRABHAN</t>
  </si>
  <si>
    <t>SASIKALA</t>
  </si>
  <si>
    <t>SASIPRABHAN</t>
  </si>
  <si>
    <t>DIVIJAPRABHAN</t>
  </si>
  <si>
    <t>RAMESHKUMAR</t>
  </si>
  <si>
    <t>SIDHARTH JAYAPRASADH</t>
  </si>
  <si>
    <t>JYOTHIPRASDH</t>
  </si>
  <si>
    <t>SOBHA JAYAPRASADH</t>
  </si>
  <si>
    <t>JOHN V J</t>
  </si>
  <si>
    <t>VADAKKUMPADATH,PAYYAMPALLY,670646</t>
  </si>
  <si>
    <t>PAYYAMPALLY</t>
  </si>
  <si>
    <t>SHAJUMON P V</t>
  </si>
  <si>
    <t>PULPARAMBIL,PAYYAMPALLY,670646</t>
  </si>
  <si>
    <t>ABRAHAM K V</t>
  </si>
  <si>
    <t>KALAMBATTU,PUTHIYIDAM,670646</t>
  </si>
  <si>
    <t>SHINOY K J</t>
  </si>
  <si>
    <t>KALMBATTU,PUTHIYIDAM,670646</t>
  </si>
  <si>
    <t>JOSE K V</t>
  </si>
  <si>
    <t>MATHAI E V</t>
  </si>
  <si>
    <t>ERUPULAMKATTIL,CHEROOR,670646</t>
  </si>
  <si>
    <t>CHEROOR</t>
  </si>
  <si>
    <t>PRINCE P JACAB</t>
  </si>
  <si>
    <t>PUTHENPURAKKAL,KURUKKANMOOLA,670646</t>
  </si>
  <si>
    <t>KURUKKANMOOLA</t>
  </si>
  <si>
    <t>REJI JOSEPH</t>
  </si>
  <si>
    <t>ARAKKAPARAMBIL,KURUKKANMOOLA,670646</t>
  </si>
  <si>
    <t>PANICHIYIL,KURUKKANMOOLA,670646</t>
  </si>
  <si>
    <t>JIJI VARGHESE</t>
  </si>
  <si>
    <t>NADUKARA,KADANKOLLY,670646</t>
  </si>
  <si>
    <t>KADANKOLLY</t>
  </si>
  <si>
    <t>JOHN P M</t>
  </si>
  <si>
    <t>LEENA JOHN</t>
  </si>
  <si>
    <t>AKHIL JOSEPH</t>
  </si>
  <si>
    <t>JOSEPH T P</t>
  </si>
  <si>
    <t>THONDALIL,KURUKKANMOOLA,670646</t>
  </si>
  <si>
    <t>JOHN K J</t>
  </si>
  <si>
    <t>AYYAMATTATHIL,KAVERYPOYIL,670646</t>
  </si>
  <si>
    <t>KAVERYPOYIL</t>
  </si>
  <si>
    <t>BIJU MATHEW</t>
  </si>
  <si>
    <t>CHERUKARAMALIL,KAVERYPOYIL,670646</t>
  </si>
  <si>
    <t>MATHEW P C</t>
  </si>
  <si>
    <t>PUTHENPURAKKAL,KAVERYPOYIL,670646</t>
  </si>
  <si>
    <t>SAMJITH JOSEPH</t>
  </si>
  <si>
    <t>PULIKKAL,KAVERYPOYIL,670646</t>
  </si>
  <si>
    <t>THOMAS JOSEPH</t>
  </si>
  <si>
    <t>MANUEL A J</t>
  </si>
  <si>
    <t>ANTHINATTUKANDATHIL,KAVERYPOYIL,670646</t>
  </si>
  <si>
    <t>ROY</t>
  </si>
  <si>
    <t>OOTHUKUZHIYIL,KAVERYPOYIL,670646</t>
  </si>
  <si>
    <t>CHERIYAN V S</t>
  </si>
  <si>
    <t>SCARIA</t>
  </si>
  <si>
    <t>VARAKUKALAYIL,KOTTAMOOLA,670646</t>
  </si>
  <si>
    <t>KOTTAMOOLA</t>
  </si>
  <si>
    <t>SALINI</t>
  </si>
  <si>
    <t>PRIYA</t>
  </si>
  <si>
    <t>THENAMKUZHIYIL,KOTTAMOOLA,670646</t>
  </si>
  <si>
    <t>DIVYA JAMES</t>
  </si>
  <si>
    <t>NIYA BRAJIT JAMES</t>
  </si>
  <si>
    <t>SUSY JAMES</t>
  </si>
  <si>
    <t>PEETER P J</t>
  </si>
  <si>
    <t>JOSE T J</t>
  </si>
  <si>
    <t xml:space="preserve">BABY T J </t>
  </si>
  <si>
    <t xml:space="preserve">BAIJU </t>
  </si>
  <si>
    <t>VADAYAPARAMBIL,KOTTAMOOLA,670646</t>
  </si>
  <si>
    <t>MATHEW V M</t>
  </si>
  <si>
    <t xml:space="preserve">MOLLY </t>
  </si>
  <si>
    <t>JOSE K K</t>
  </si>
  <si>
    <t>KUNNUMPURATH,KADANKOLLY,670646</t>
  </si>
  <si>
    <t>JANCY JOSE</t>
  </si>
  <si>
    <t>MANGATTUKATTAYIL,KADANKOLLY,670646</t>
  </si>
  <si>
    <t>ANU JOSEPH</t>
  </si>
  <si>
    <t>MARY JOSE</t>
  </si>
  <si>
    <t>AUGUSTIAN</t>
  </si>
  <si>
    <t>BARGHAVAN</t>
  </si>
  <si>
    <t>MUKALEL,KADANKOLLY,670646</t>
  </si>
  <si>
    <t>SREEJITH</t>
  </si>
  <si>
    <t>ILLIKKAL,KADANKOLLY,670646</t>
  </si>
  <si>
    <t>SHIBI</t>
  </si>
  <si>
    <t>REJI V P</t>
  </si>
  <si>
    <t>VALOOKATTIL,KADANKOLLY,670646</t>
  </si>
  <si>
    <t>LEENUS REJI</t>
  </si>
  <si>
    <t>REJI</t>
  </si>
  <si>
    <t>PALLIKAPARAMBIL,KADANKOLLY,670646</t>
  </si>
  <si>
    <t>MARIYAMMA</t>
  </si>
  <si>
    <t>KUNDUPARAMBIL(o) MEPPADI ARAPETTA 673581</t>
  </si>
  <si>
    <t>MUPPAINAD</t>
  </si>
  <si>
    <t>JACOB MATEW</t>
  </si>
  <si>
    <t xml:space="preserve">SOSU GEORGE </t>
  </si>
  <si>
    <t>CLARA MARY JOY</t>
  </si>
  <si>
    <t>MATEW MATEW</t>
  </si>
  <si>
    <t>BOBBY THOMAS</t>
  </si>
  <si>
    <t>TOMAS MATEW</t>
  </si>
  <si>
    <t>ANNA DIVYA TOMAS</t>
  </si>
  <si>
    <t>SISTER JOSEPINE</t>
  </si>
  <si>
    <t>SISTER OF REDEPTION RIPPON 673581</t>
  </si>
  <si>
    <t>SR. SUPERIOUR (JOSEPHINE)</t>
  </si>
  <si>
    <t>SAJI MATEW</t>
  </si>
  <si>
    <t>VARAMPAT() CELLANKOD VADUVANCAL 673581</t>
  </si>
  <si>
    <t>GRACY MATEW</t>
  </si>
  <si>
    <t>GIREES</t>
  </si>
  <si>
    <t>VELLARY CELLANKOD VADUVANCAL 673581</t>
  </si>
  <si>
    <t>SURES</t>
  </si>
  <si>
    <t>ELLAMANGA CELLANKOD VADUVANCAL 673581</t>
  </si>
  <si>
    <t>LEELAMMA JACOB</t>
  </si>
  <si>
    <t>CERUKALIL CELLANKOD 673581</t>
  </si>
  <si>
    <t>MATEW .P.V</t>
  </si>
  <si>
    <t>PAYYATITARA CELLANKOD 673581</t>
  </si>
  <si>
    <t>SARAMMA JON</t>
  </si>
  <si>
    <t>MATEW</t>
  </si>
  <si>
    <t>BIJU TOMAS</t>
  </si>
  <si>
    <t>MANAPURAT CELLANKOD 673581</t>
  </si>
  <si>
    <t>JOHN VARGESE</t>
  </si>
  <si>
    <t>JOHN MATAY</t>
  </si>
  <si>
    <t>SALI SAMUEL</t>
  </si>
  <si>
    <t>SAMUEL</t>
  </si>
  <si>
    <t>ELDOSE</t>
  </si>
  <si>
    <t>MATEW.P.M</t>
  </si>
  <si>
    <t>JACOB.CM</t>
  </si>
  <si>
    <t>UNNIKRISNAN</t>
  </si>
  <si>
    <t>NERETODIYIL CELLANKOD 673581</t>
  </si>
  <si>
    <t>PREMA.P</t>
  </si>
  <si>
    <t>PAVITHRAN</t>
  </si>
  <si>
    <t>BOSE TOMAS</t>
  </si>
  <si>
    <t>PRABA.K.G</t>
  </si>
  <si>
    <t>KOCETTU(O) VADUVANCAL 673581</t>
  </si>
  <si>
    <t>DINIL SONY</t>
  </si>
  <si>
    <t>SONY</t>
  </si>
  <si>
    <t>LINES CITRAGIRI CELLANGOD 673581</t>
  </si>
  <si>
    <t>AJAY SONY</t>
  </si>
  <si>
    <t>LATHA DINIL SONY</t>
  </si>
  <si>
    <t xml:space="preserve">AYISHA </t>
  </si>
  <si>
    <t>AP ESTATE CITRAGIRI 673581</t>
  </si>
  <si>
    <t>AFSAL.AP</t>
  </si>
  <si>
    <t>POKKER</t>
  </si>
  <si>
    <t>MUAMMED AP</t>
  </si>
  <si>
    <t>ABUBACKER AP</t>
  </si>
  <si>
    <t>ANSAR.AP</t>
  </si>
  <si>
    <t>ZAKEENA</t>
  </si>
  <si>
    <t>KADHAR</t>
  </si>
  <si>
    <t>ABDULLA AJI</t>
  </si>
  <si>
    <t>MARIYAM.AP</t>
  </si>
  <si>
    <t>SANTHOSH</t>
  </si>
  <si>
    <t>BADHRAN</t>
  </si>
  <si>
    <t>MATIYIL(O)CITRAGIRI 673581</t>
  </si>
  <si>
    <t>PEARLY SANTHOSH</t>
  </si>
  <si>
    <t xml:space="preserve">VARGHSE </t>
  </si>
  <si>
    <t>CELAKKAL CITRAGIRI 673581</t>
  </si>
  <si>
    <t>MARIYAMA</t>
  </si>
  <si>
    <t>TANKACAN</t>
  </si>
  <si>
    <t>MOOTEDAT CITRAGIRI 673581</t>
  </si>
  <si>
    <t>CHACKO.P.M</t>
  </si>
  <si>
    <t>PAZEYACIRANGARA CITRAGIRI 673581</t>
  </si>
  <si>
    <t xml:space="preserve">DEENA </t>
  </si>
  <si>
    <t>VINOD KUMAR</t>
  </si>
  <si>
    <t>MEKA(O) VADUVANCAL 673581</t>
  </si>
  <si>
    <t>ANJALI</t>
  </si>
  <si>
    <t>VINOD</t>
  </si>
  <si>
    <t>AKIL VINOD</t>
  </si>
  <si>
    <t xml:space="preserve">MEKA(O) VADUVANCAL 673581 </t>
  </si>
  <si>
    <t xml:space="preserve">JESSY </t>
  </si>
  <si>
    <t>PAPALIL(O) VADUVANCAL 673581</t>
  </si>
  <si>
    <t xml:space="preserve">AJEES </t>
  </si>
  <si>
    <t>ULLATTIL(O) VADUVANCAL 673581</t>
  </si>
  <si>
    <t>ABILAS</t>
  </si>
  <si>
    <t>SAROJAM</t>
  </si>
  <si>
    <t>ABRAAM</t>
  </si>
  <si>
    <t>SATYAPAL</t>
  </si>
  <si>
    <t>JEEVPRASADH</t>
  </si>
  <si>
    <t>SREEKARTIKA(O) VADUVANCAL 673581</t>
  </si>
  <si>
    <t>RAVINDRAN PILLAI</t>
  </si>
  <si>
    <t>TOTTUMPURAT(O)VADUVANCAL 673581</t>
  </si>
  <si>
    <t>SATHYAN</t>
  </si>
  <si>
    <t>TEKKUMKAMDIYIL VADUVANCAL 673581</t>
  </si>
  <si>
    <t xml:space="preserve">SARASAMMA </t>
  </si>
  <si>
    <t>VISWANATAN</t>
  </si>
  <si>
    <t>SREELAKAM VADUVANCAL 673581</t>
  </si>
  <si>
    <t>MANOJ</t>
  </si>
  <si>
    <t>VISWANATHAN</t>
  </si>
  <si>
    <t>KOCUPUTANPURAYIL VADUVANCAL 673581</t>
  </si>
  <si>
    <t>ROSLY</t>
  </si>
  <si>
    <t>MALEKUDIYIL(O) VATTACOLA VADUVANCAL 673581</t>
  </si>
  <si>
    <t xml:space="preserve">JIBIN GEORGE </t>
  </si>
  <si>
    <t>SIJI</t>
  </si>
  <si>
    <t>MARY JON</t>
  </si>
  <si>
    <t>RAJAN P</t>
  </si>
  <si>
    <t>PARAPURAT(O) VATTACOLA 673581</t>
  </si>
  <si>
    <t>JONSON</t>
  </si>
  <si>
    <t>ARUKALIL VATTAVOLA 673581</t>
  </si>
  <si>
    <t>SURES KUMAR</t>
  </si>
  <si>
    <t>AYYAPPAN</t>
  </si>
  <si>
    <t>SYJU</t>
  </si>
  <si>
    <t>NANDAKUMAR</t>
  </si>
  <si>
    <t>KARTHIKEYAN</t>
  </si>
  <si>
    <t>KILYANGATT(O) VATTACOLA  673581</t>
  </si>
  <si>
    <t>SEEJA NANDAKUMAR</t>
  </si>
  <si>
    <t>NANDHAKUMAR</t>
  </si>
  <si>
    <t>MANIKANDA KUMAR</t>
  </si>
  <si>
    <t>RAJAGOPALAN</t>
  </si>
  <si>
    <t>PANOLINADATIL(O) VATTACOLA 673581</t>
  </si>
  <si>
    <t>GANGADARAN</t>
  </si>
  <si>
    <t>MANOJ KUMAR</t>
  </si>
  <si>
    <t>KEERIMULA(O) VATTACOLA 673581</t>
  </si>
  <si>
    <t>BIJU.M.J</t>
  </si>
  <si>
    <t xml:space="preserve">GEORGE </t>
  </si>
  <si>
    <t>TEKKEAATAYIL VATTACOLA 673581</t>
  </si>
  <si>
    <t>BENNY</t>
  </si>
  <si>
    <t>VETTIKATIL(O) VATTACOLA 673581</t>
  </si>
  <si>
    <t>SAVICAN</t>
  </si>
  <si>
    <t>KUMARAKAT(O) VATTACOLA 673581</t>
  </si>
  <si>
    <t>JOHN.MK</t>
  </si>
  <si>
    <t>MALEKUDIYIL(O) VATTACOLA  673581</t>
  </si>
  <si>
    <t>KURUPAT(O) VATTACOLA 673581</t>
  </si>
  <si>
    <t>ELZY MOLLY</t>
  </si>
  <si>
    <t>KIZAKEMUUAT VATTACOLA 673581</t>
  </si>
  <si>
    <t>TANKAMANI</t>
  </si>
  <si>
    <t>KRISNAGIRI(O) VATTACOLA 673581</t>
  </si>
  <si>
    <t>RAMA DEVI</t>
  </si>
  <si>
    <t>BENNY.KG</t>
  </si>
  <si>
    <t>AASARIYAT(O)CELLAKOD 673581</t>
  </si>
  <si>
    <t>SUSAN</t>
  </si>
  <si>
    <t>TRESYA SEBASTIAN</t>
  </si>
  <si>
    <t>PACIKKAL(O) CELLANKOD 673581</t>
  </si>
  <si>
    <t>JUDSON</t>
  </si>
  <si>
    <t>ONEYVILLA CELLANKODE 673581</t>
  </si>
  <si>
    <t>BLESSY</t>
  </si>
  <si>
    <t>FAISAL</t>
  </si>
  <si>
    <t>SULEKA ESTATE CELLANKOD  673581</t>
  </si>
  <si>
    <t xml:space="preserve">RABEENA </t>
  </si>
  <si>
    <t>TATTARUVEED CELANKOD 673581</t>
  </si>
  <si>
    <t>TOMAS</t>
  </si>
  <si>
    <t>SHAJI TOMAS</t>
  </si>
  <si>
    <t xml:space="preserve">TREESA </t>
  </si>
  <si>
    <t>MATTATIL(O) CELLANKOD 673581</t>
  </si>
  <si>
    <t>TOMAS.PD</t>
  </si>
  <si>
    <t>CANDRAKUMAR</t>
  </si>
  <si>
    <t>MOHANACHANDRAN</t>
  </si>
  <si>
    <t>CANDRAGIRI() UDAYA ESTATE CELLANKODE 673581</t>
  </si>
  <si>
    <t>RAVISANKAR</t>
  </si>
  <si>
    <t>GEETA ESTATE VADUVANCAL 673581</t>
  </si>
  <si>
    <t>AMAR</t>
  </si>
  <si>
    <t>ANILKUMAR</t>
  </si>
  <si>
    <t>RADA</t>
  </si>
  <si>
    <t>PALAKOL VADUVANCAL 673581</t>
  </si>
  <si>
    <t>POTEKAAD VADUVANCAL 673581</t>
  </si>
  <si>
    <t>RAMACANDRAN</t>
  </si>
  <si>
    <t>PRATAPAN</t>
  </si>
  <si>
    <t>CANDRAGIRI() CELLANKODE 673581</t>
  </si>
  <si>
    <t>JAYANARAYANAN</t>
  </si>
  <si>
    <t>MOHAN</t>
  </si>
  <si>
    <t>KALYANI</t>
  </si>
  <si>
    <t xml:space="preserve">VIJAYAN </t>
  </si>
  <si>
    <t>OOROT CELLANKODE 673581</t>
  </si>
  <si>
    <t>PRASANTAN</t>
  </si>
  <si>
    <t>RAJAPURI(O) CELLANKODE  673581</t>
  </si>
  <si>
    <t xml:space="preserve">ELSAMMA </t>
  </si>
  <si>
    <t>TOMAS.PP</t>
  </si>
  <si>
    <t>EDAKOD(O) CELLANKOD 673581</t>
  </si>
  <si>
    <t>JOSEP.PJ</t>
  </si>
  <si>
    <t>PERUMAATIKUNNEL(O) CELLANKOD 673581</t>
  </si>
  <si>
    <t>SANTI</t>
  </si>
  <si>
    <t>ANGADIYET(O) CELLANKODE 673581</t>
  </si>
  <si>
    <t>SHAJI.</t>
  </si>
  <si>
    <t>PULICKAL(O) CELLANKODE 673581</t>
  </si>
  <si>
    <t>MOANAN</t>
  </si>
  <si>
    <t>METILERI(O) CELLANKODE  673581</t>
  </si>
  <si>
    <t>BIJU</t>
  </si>
  <si>
    <t>VELLIYERI(O) CELLANKODE  673581</t>
  </si>
  <si>
    <t>VIJAYALAKSMI</t>
  </si>
  <si>
    <t>JAYARAJ</t>
  </si>
  <si>
    <t xml:space="preserve">ABUBACKER </t>
  </si>
  <si>
    <t>ERANJOLIKANDI(O) PAYKOLLI 673581</t>
  </si>
  <si>
    <t>TOMATTUCAL</t>
  </si>
  <si>
    <t>MUAMEDD ALI</t>
  </si>
  <si>
    <t>AKBER</t>
  </si>
  <si>
    <t>SANTAKUMARI</t>
  </si>
  <si>
    <t>KOLLAMULAYIL PAYKOLLI 673581</t>
  </si>
  <si>
    <t>SOBA</t>
  </si>
  <si>
    <t>VALIYANGAD PAYKOLLI 673581</t>
  </si>
  <si>
    <t>SANKARANARAYANAN</t>
  </si>
  <si>
    <t>AALAKALL AMBALAVAYAL 673581</t>
  </si>
  <si>
    <t>KRISNAN.MP</t>
  </si>
  <si>
    <t>MELEPUTUSERRI 673581</t>
  </si>
  <si>
    <t>SHERLY</t>
  </si>
  <si>
    <t>MOONGANANIYILVEED AMBALAVAYAL 673581</t>
  </si>
  <si>
    <t>VARKKEY</t>
  </si>
  <si>
    <t>PARAKALAYIL AMABALAVAYAL 673581</t>
  </si>
  <si>
    <t>JOSEPH GEORGE</t>
  </si>
  <si>
    <t>TOPRAT AMBALAVAYAL 673581</t>
  </si>
  <si>
    <t>BINOY</t>
  </si>
  <si>
    <t>KALLAMARIYIL(o) NARIKUND 673581</t>
  </si>
  <si>
    <t>BABU SEBASTIAN</t>
  </si>
  <si>
    <t>VALLADIYIL AMBALAVAYAL 673581</t>
  </si>
  <si>
    <t>USHA K RAJEEVAN</t>
  </si>
  <si>
    <t>RAJEEVAN</t>
  </si>
  <si>
    <t>KADAVAT(o) AMMBALAVAYAL 673581</t>
  </si>
  <si>
    <t>GITES</t>
  </si>
  <si>
    <t>VAZINADAKKAL AMBALAVAYAL 673581</t>
  </si>
  <si>
    <t>KARUNDAYIL(o) AMBALAVAYAL 673581</t>
  </si>
  <si>
    <t>MOLLY MATHAY</t>
  </si>
  <si>
    <t>MATHAY</t>
  </si>
  <si>
    <t>PUTANPURAYKAL,AMBALAVAYAL 673581</t>
  </si>
  <si>
    <t>PREMADASAN</t>
  </si>
  <si>
    <t>KRISHNACHANDRAN</t>
  </si>
  <si>
    <t>KANDOTPUYIL,AMBALAVAYAL 673581</t>
  </si>
  <si>
    <t>PATMANABAN</t>
  </si>
  <si>
    <t>CEERATODIYIL,AMBALAVAYAL 673581</t>
  </si>
  <si>
    <t>BALACANDRAN</t>
  </si>
  <si>
    <t>TATOORI,AMBALAVAYAL 673581</t>
  </si>
  <si>
    <t>TOROTT,AMBALAVYAL 673581</t>
  </si>
  <si>
    <t>JUSTIN JOSEPH</t>
  </si>
  <si>
    <t>KOCUPOOVEKAD AMBALAVAYAL 673581</t>
  </si>
  <si>
    <t>RAJUGOPAL</t>
  </si>
  <si>
    <t>GOPINATHAN</t>
  </si>
  <si>
    <t>VELLAKETT,AMBALAVAYAL 673581</t>
  </si>
  <si>
    <t>KARIMANGKULAM,AMBALAVAYAL 673581</t>
  </si>
  <si>
    <t>MATEWS</t>
  </si>
  <si>
    <t>MANIPOORI,AMBALAVYAL 673581</t>
  </si>
  <si>
    <t>VIJAYANIVAS,PAYKOLLI 673581</t>
  </si>
  <si>
    <t>BAIJU JOSEPH</t>
  </si>
  <si>
    <t>RAJU.K.M</t>
  </si>
  <si>
    <t>KOLLITANANT,AMBALAVAYAL 673581</t>
  </si>
  <si>
    <t>CHANDRAN KC</t>
  </si>
  <si>
    <t>CHADRAMOHAN</t>
  </si>
  <si>
    <t>PRAVEEN NIVAS ,AMBALAVYAL 673581</t>
  </si>
  <si>
    <t>CHANDRMOHAN</t>
  </si>
  <si>
    <t>KAKKATTIL,ANDOOR 673581</t>
  </si>
  <si>
    <t>SARJAN</t>
  </si>
  <si>
    <t>KURINJILAKAM AMBALAVYAL 673581</t>
  </si>
  <si>
    <t>SATHYABAMA</t>
  </si>
  <si>
    <t>VISWAN</t>
  </si>
  <si>
    <t>VELAYUDAN</t>
  </si>
  <si>
    <t>KAKKORAT,AMBALAVAYAL 673581</t>
  </si>
  <si>
    <t>TANKACHAN VV</t>
  </si>
  <si>
    <t>VETTIKUNNEL, AMBALAVAYAL 673581</t>
  </si>
  <si>
    <t>SAJI.VT</t>
  </si>
  <si>
    <t xml:space="preserve">PRASANNA </t>
  </si>
  <si>
    <t>AJIKUMAR</t>
  </si>
  <si>
    <t>SASIKUMAR</t>
  </si>
  <si>
    <t>REJIKUMAR</t>
  </si>
  <si>
    <t>SURESHBABU</t>
  </si>
  <si>
    <t>TINDIPARAMBAT,AMBALAVYAL 673581</t>
  </si>
  <si>
    <t>NARAGOLIL,AMBALAVAYAL 673581</t>
  </si>
  <si>
    <t>HARSHAN</t>
  </si>
  <si>
    <t>SASI.V</t>
  </si>
  <si>
    <t>KIZAKENIRAPEL,AMBALAVAYAL 673581</t>
  </si>
  <si>
    <t>AZAGAT,AMBALAVAYAL 673581</t>
  </si>
  <si>
    <t>PRADEEP KUMAR</t>
  </si>
  <si>
    <t>PRASANNASADANAM,AMBALAVAYAL 673581</t>
  </si>
  <si>
    <t>RAJAGOPAL (SANTHOSH)</t>
  </si>
  <si>
    <t>AMBALAKUNNIL,AMBALAVAYAL 673581</t>
  </si>
  <si>
    <t>SIVAKUMAR</t>
  </si>
  <si>
    <t>ANDOOR(O) AMBALAVAYAL 673581</t>
  </si>
  <si>
    <t>VATTAMATTATIL,AMABALAVAYAL 673581</t>
  </si>
  <si>
    <t>RAJU.VR</t>
  </si>
  <si>
    <t>MUAMMED</t>
  </si>
  <si>
    <t>VENGAKALL,AMBALAVAYAL 673581</t>
  </si>
  <si>
    <t>IRINGACAALIL,AMBALAVAYAL 673581</t>
  </si>
  <si>
    <t>SEELA</t>
  </si>
  <si>
    <t>KAKKOLAT,AMBALAVAYAL 673581</t>
  </si>
  <si>
    <t>NARAYANANKUTTY</t>
  </si>
  <si>
    <t xml:space="preserve">GOPALAN </t>
  </si>
  <si>
    <t>KAREKAAT,AMBALAVAYAL 673581</t>
  </si>
  <si>
    <t>SANOOP</t>
  </si>
  <si>
    <t>KUNNAT(O) AMBALAVAYAL 673581</t>
  </si>
  <si>
    <t>SARALA</t>
  </si>
  <si>
    <t>AMBARAYIL(o) AMBALAVAYAL 673581</t>
  </si>
  <si>
    <t>PAPACAN</t>
  </si>
  <si>
    <t>KANNIYATTUKUDIYIL(O) AMBALAVAYAL 673581</t>
  </si>
  <si>
    <t>CITRALAYAM(o)AMBALAVAYAL 673581</t>
  </si>
  <si>
    <t>SATYAN</t>
  </si>
  <si>
    <t>SURESH</t>
  </si>
  <si>
    <t>KOROT(o)AMBALAVAYAL 673581</t>
  </si>
  <si>
    <t>SUBADRAMMA</t>
  </si>
  <si>
    <t>SATHYANATHAN</t>
  </si>
  <si>
    <t>KADAVATVAYAL(o)AMBALAVAYAL 673581</t>
  </si>
  <si>
    <t>SAROJINIAMMA</t>
  </si>
  <si>
    <t>VIMALLAMA</t>
  </si>
  <si>
    <t>JOSE.V</t>
  </si>
  <si>
    <t>VARAVUKALAYIL(O) NELLARACAL 673581</t>
  </si>
  <si>
    <t>LONAPPAN</t>
  </si>
  <si>
    <t>ARAKKAL(O)NELLARACAL(PO) 673581</t>
  </si>
  <si>
    <t>SUMATI</t>
  </si>
  <si>
    <t>NELLARA(O0 NELLARACAL(PO) 673593</t>
  </si>
  <si>
    <t>AMBALAVAYAL</t>
  </si>
  <si>
    <t>RAMANAN</t>
  </si>
  <si>
    <t>KARUNAKARAN</t>
  </si>
  <si>
    <t>TADAMURIYIL(o)NELLARACAL 673593</t>
  </si>
  <si>
    <t>M.KUTTAN</t>
  </si>
  <si>
    <t>MARATATT(O) NELLARACAL 673593</t>
  </si>
  <si>
    <t>JOBIS. V.J</t>
  </si>
  <si>
    <t>PATROSE.M.V</t>
  </si>
  <si>
    <t>MANGATTU(O)NELLARACAL(po) 673581</t>
  </si>
  <si>
    <t>C.MUAMMED</t>
  </si>
  <si>
    <t>MAMMED</t>
  </si>
  <si>
    <t>CAKKALAKUNNEL(O)POOLAKAVALA 673581</t>
  </si>
  <si>
    <t>SULEKA</t>
  </si>
  <si>
    <t>ORAVANPURAT(O) POOLAKAVALA 673581</t>
  </si>
  <si>
    <t>ABDUL KABEER</t>
  </si>
  <si>
    <t>KABEER</t>
  </si>
  <si>
    <t>SAVAD.O.V</t>
  </si>
  <si>
    <t>KALID</t>
  </si>
  <si>
    <t>SABIRA.K</t>
  </si>
  <si>
    <t>ZAKARIYA.O.V</t>
  </si>
  <si>
    <t>DEVASSYA.P.J</t>
  </si>
  <si>
    <t>PACIKKAL(O)KARIMKUTTY 673593</t>
  </si>
  <si>
    <t>MOLY P.M</t>
  </si>
  <si>
    <t>GEORGE.K.V</t>
  </si>
  <si>
    <t>KUTTIKATTIL(O) KARIMKUTTY 673593</t>
  </si>
  <si>
    <t>ABRAAM.K.M</t>
  </si>
  <si>
    <t>KOCUPURAKKAL(O) PUTTAD 673581</t>
  </si>
  <si>
    <t>KISOR.K.N</t>
  </si>
  <si>
    <t>KOCUVEETIL(o) PUTTAD 673581</t>
  </si>
  <si>
    <t>MANIKUTTAN</t>
  </si>
  <si>
    <t>KARIYIL(O) PUTTAD 673581</t>
  </si>
  <si>
    <t>VALIYATAZE(o) PUTTAD 673581</t>
  </si>
  <si>
    <t>SARJA BEERAN</t>
  </si>
  <si>
    <t>MALAYAPARAMBIL(O) PUTTAD 673581</t>
  </si>
  <si>
    <t>M.ALIYAR</t>
  </si>
  <si>
    <t>BEERAN</t>
  </si>
  <si>
    <t>REETA</t>
  </si>
  <si>
    <t>ANU AJITH</t>
  </si>
  <si>
    <t>AJITH</t>
  </si>
  <si>
    <t>PARAYARUMALAYIL(O) PUTTAD 673581</t>
  </si>
  <si>
    <t>ANIL</t>
  </si>
  <si>
    <t>LINI</t>
  </si>
  <si>
    <t>THOMAS.K.V</t>
  </si>
  <si>
    <t>KUZIVELIL(O)KADALMAD 673581</t>
  </si>
  <si>
    <t>KODIYAMPLACKIL(O)KADALMAD 673581</t>
  </si>
  <si>
    <t>BINU.E.J</t>
  </si>
  <si>
    <t>ILLIKALL(O) PERUMBADIKUNNU 673581</t>
  </si>
  <si>
    <t>SREEDARAN NAIR</t>
  </si>
  <si>
    <t>KAITAKKAL(O) PERUMBADIKUNNU 673581</t>
  </si>
  <si>
    <t>SAJI JOSEPH</t>
  </si>
  <si>
    <t>LURD MARY</t>
  </si>
  <si>
    <t>KUNDUKULANGARA(O) MALAYACAMKOLLY 673581</t>
  </si>
  <si>
    <t>TOMAS.K.V</t>
  </si>
  <si>
    <t>V.D.JOY</t>
  </si>
  <si>
    <t>VADAKOOTU(O) MALAYACAMKOLLY 673593</t>
  </si>
  <si>
    <t>SEEBA JOY</t>
  </si>
  <si>
    <t>VADUTOTTIL(O) MALAYACAMKOLLY 673581</t>
  </si>
  <si>
    <t>SEBASTIAN.N.S</t>
  </si>
  <si>
    <t>NEERAMPUZA(o) MALAYACAMKOLLY 673581</t>
  </si>
  <si>
    <t>N.K.LEKSMI (BINDHU)</t>
  </si>
  <si>
    <t>MAHADEVAN</t>
  </si>
  <si>
    <t>KUNDARANJI(O) AMBALAVAYAL 673581</t>
  </si>
  <si>
    <t>SIVADASAN (SATHYABHAMA)</t>
  </si>
  <si>
    <t>JONY.K</t>
  </si>
  <si>
    <t>KOCUKUDIYIL(O) AMBALAVAYAL 673581</t>
  </si>
  <si>
    <t>ANNAMMA SEBASTIAN</t>
  </si>
  <si>
    <t>TEKKUMTALA(O) KUMBLERI 673581</t>
  </si>
  <si>
    <t>RAVINDRAN</t>
  </si>
  <si>
    <t>ABEENIVIS NIVAS POTTANKOLLY 673593</t>
  </si>
  <si>
    <t>JAMES.P.C</t>
  </si>
  <si>
    <t>TARAPPEL(O) ADIVARAM 673593</t>
  </si>
  <si>
    <t>ELZY</t>
  </si>
  <si>
    <t>TORAPPUVAYAL(PO) ADIVARAM 673593</t>
  </si>
  <si>
    <t>ANNAMMA DEVASSYA</t>
  </si>
  <si>
    <t>PARATOTTIYIL(O) ADIVARAM 673593</t>
  </si>
  <si>
    <t>VIJAYASOBINI</t>
  </si>
  <si>
    <t>BAIRAVAN</t>
  </si>
  <si>
    <t>PALLIPURAT(O) NARIKUND 673581</t>
  </si>
  <si>
    <t>PERUMBUZAYIL(O0KARINGALOD 673581</t>
  </si>
  <si>
    <t>LONAPPAN.K.A</t>
  </si>
  <si>
    <t>AUGSTIN</t>
  </si>
  <si>
    <t>KAVUNKAL(o) POTUKKETTY 673593</t>
  </si>
  <si>
    <t>MURALEEDARANP.M</t>
  </si>
  <si>
    <t>MANIYANPILLA</t>
  </si>
  <si>
    <t>POONTOTTATIL MAARAT(O) NATAMKUNI 673581</t>
  </si>
  <si>
    <t>JOSE.K.V</t>
  </si>
  <si>
    <t>KUTTIKATTIL(O) OZALAKOLLY 673581</t>
  </si>
  <si>
    <t>K.M.JOSEPH</t>
  </si>
  <si>
    <t>SATI.R</t>
  </si>
  <si>
    <t>KIZAKEVEED NATAMKUNI 673581</t>
  </si>
  <si>
    <t>REETA JOSEPH</t>
  </si>
  <si>
    <t>BEENA</t>
  </si>
  <si>
    <t>MADATIL(o) PERUMBADIKUNU 673581</t>
  </si>
  <si>
    <t>JOJIMON</t>
  </si>
  <si>
    <t>CALAKALL(O) OZALAKOLLY 673581</t>
  </si>
  <si>
    <t>MARY JOSE C</t>
  </si>
  <si>
    <t>RAMAKRISNAN.K</t>
  </si>
  <si>
    <t>KONITODIYIL(O) NELLARACAL 673581</t>
  </si>
  <si>
    <t>A.SANTAKUMARI</t>
  </si>
  <si>
    <t>ALAVIKKUTTY</t>
  </si>
  <si>
    <t>POOLAKAVALA 673581</t>
  </si>
  <si>
    <t>NELLARA(O) NELLARACAL(PO) 673581</t>
  </si>
  <si>
    <t>LALITA</t>
  </si>
  <si>
    <t>KAARIYIL(o) PUTTTAD 673581</t>
  </si>
  <si>
    <t xml:space="preserve">ABDUL REHIMAN </t>
  </si>
  <si>
    <t>KAPPAN (H), KADALMADU, VADUVANCHAL  673581</t>
  </si>
  <si>
    <t>GEORGE K M</t>
  </si>
  <si>
    <t>KANNUKETTIL,RIPPON P O,673577</t>
  </si>
  <si>
    <t>RIPPON</t>
  </si>
  <si>
    <t>ULLOPALLIL,MUTTANKARA,670646</t>
  </si>
  <si>
    <t>MUTTANKARA</t>
  </si>
  <si>
    <t>BARGAVAN</t>
  </si>
  <si>
    <t>MUKALEL,MUTTANKARA,670646</t>
  </si>
  <si>
    <t>THADIYAPPILLIYIL,PADAMALA,670646</t>
  </si>
  <si>
    <t>PADAMALA</t>
  </si>
  <si>
    <t>CHELIKUNNEL,PADAMALA,670646</t>
  </si>
  <si>
    <t>VELLANCHERI,MUTTANKARA,670646</t>
  </si>
  <si>
    <t>VINOD N K</t>
  </si>
  <si>
    <t>NIRAPPEL,PADAMALA,670646</t>
  </si>
  <si>
    <t>MERCY JOSE</t>
  </si>
  <si>
    <t>UPPUVEETIL,PADAMALA,670646</t>
  </si>
  <si>
    <t>BAIJU</t>
  </si>
  <si>
    <t>KOSE</t>
  </si>
  <si>
    <t>ANNAMMA KURIAN(BINOY PK)</t>
  </si>
  <si>
    <t>PAPPINISSERI,PADAMALA,670646</t>
  </si>
  <si>
    <t>THURUTHEL,MUTTANKARA,670646</t>
  </si>
  <si>
    <t>AKASH C BABU</t>
  </si>
  <si>
    <t>CHELIKUNNEL,MUTTANKARA,670646</t>
  </si>
  <si>
    <t>MANIYILA,PADAMALA,670646</t>
  </si>
  <si>
    <t>BIJESH DEVASSIA</t>
  </si>
  <si>
    <t>MANGATTUKATTAYIL,PADAMALA,670646</t>
  </si>
  <si>
    <t>VINEETH M V</t>
  </si>
  <si>
    <t>VISWAMBARAN</t>
  </si>
  <si>
    <t>MANHAMKUZHIYIL,PADAMALA,670646</t>
  </si>
  <si>
    <t>ANDRAYOSE</t>
  </si>
  <si>
    <t>POOVATHINGAL,PADAMALA,670646</t>
  </si>
  <si>
    <t>SASI M K</t>
  </si>
  <si>
    <t>VINOD M J</t>
  </si>
  <si>
    <t>MAILAPARAMBIL,PADAMALA,670646</t>
  </si>
  <si>
    <t>ABILASH</t>
  </si>
  <si>
    <t>JOSEPH PM</t>
  </si>
  <si>
    <t>PANICHIYIL,PADAMALA,670646</t>
  </si>
  <si>
    <t>KUNJUMON</t>
  </si>
  <si>
    <t>AJISH JOSEPH</t>
  </si>
  <si>
    <t>MODOMATTATHIL,KURUKKANMOOLA,670646</t>
  </si>
  <si>
    <t>ANCY</t>
  </si>
  <si>
    <t>ELCY</t>
  </si>
  <si>
    <t>PONPARAYIL,PADAMALA,670646</t>
  </si>
  <si>
    <t>THOMAS SEBASTIAN</t>
  </si>
  <si>
    <t>TOMY</t>
  </si>
  <si>
    <t>THANKAMMA K T</t>
  </si>
  <si>
    <t>KATTAMPALLIYIL,PADAMALA,670646</t>
  </si>
  <si>
    <t>ANNAKUTTY THOMAS</t>
  </si>
  <si>
    <t>THALIKAPARAMBIL,PADAMALA,670646</t>
  </si>
  <si>
    <t>PRADEEPKUMAR</t>
  </si>
  <si>
    <t>PALANKARA,PADAMALA,670646</t>
  </si>
  <si>
    <t>KUNNUMPURATH,PADAMALA,670646</t>
  </si>
  <si>
    <t>KUZHITHADATHIL,PADAMALA,670646</t>
  </si>
  <si>
    <t>BINESH</t>
  </si>
  <si>
    <t>VINODHAN</t>
  </si>
  <si>
    <t>PEEDHAMBARAN</t>
  </si>
  <si>
    <t>KANNOLIKKAL,PADAMALA,670646</t>
  </si>
  <si>
    <t>POLAKULAM,PADAMALA,670646</t>
  </si>
  <si>
    <t>TEENA SONY</t>
  </si>
  <si>
    <t>PALAKUZHI,PADAMALA,670646</t>
  </si>
  <si>
    <t>SONY CYRIAC</t>
  </si>
  <si>
    <t>CYRIAC</t>
  </si>
  <si>
    <t>ALICE</t>
  </si>
  <si>
    <t>MARY CYRIAC</t>
  </si>
  <si>
    <t>KAVANAKUDY,KURUKKANMOOLA,670646</t>
  </si>
  <si>
    <t>ANNAKUTTY</t>
  </si>
  <si>
    <t>NELLIKUNNEL,PADAMALA,670646</t>
  </si>
  <si>
    <t>SUSEELA</t>
  </si>
  <si>
    <t>KATTAMPALLY,PADAMALA,670646</t>
  </si>
  <si>
    <t>KALLINGAL,KADANKOLLY,670646</t>
  </si>
  <si>
    <t>RAMACHANDRAN D E</t>
  </si>
  <si>
    <t>ESWARAN</t>
  </si>
  <si>
    <t>DEVATTAM,PALVELICHAM,670646</t>
  </si>
  <si>
    <t>PALVELICHAM</t>
  </si>
  <si>
    <t>VELLAYAN D M</t>
  </si>
  <si>
    <t>RAMADAS</t>
  </si>
  <si>
    <t>MANOHARAN</t>
  </si>
  <si>
    <t>THANKAMANI</t>
  </si>
  <si>
    <t>BHARGAVAN</t>
  </si>
  <si>
    <t>KUTTICHIRA,PALVELICHAM,670646</t>
  </si>
  <si>
    <t>MOHANAN P K</t>
  </si>
  <si>
    <t>PAMBALAYAM,PALVELICHAM,670646</t>
  </si>
  <si>
    <t>VIJAYAMMA</t>
  </si>
  <si>
    <t>PUTHENPURAYIL,PALVELICHAM,670646</t>
  </si>
  <si>
    <t>SUBRAMANIAN D M</t>
  </si>
  <si>
    <t>KUTTAPPAN V R</t>
  </si>
  <si>
    <t>VALIYAPARAMBIL,PALVELICHAM,670646</t>
  </si>
  <si>
    <t>VISHALAKSHI</t>
  </si>
  <si>
    <t>KUTTAPPAN</t>
  </si>
  <si>
    <t>SUBHASH V K</t>
  </si>
  <si>
    <t>SOORAJ</t>
  </si>
  <si>
    <t>GOPI P N</t>
  </si>
  <si>
    <t>PULIYAMPULIYIL,PALVELICHAM,670646</t>
  </si>
  <si>
    <t>MATHAI(ZAVY)</t>
  </si>
  <si>
    <t>JOY V J</t>
  </si>
  <si>
    <t>POOCHALIL,KUZHINILAM,670645</t>
  </si>
  <si>
    <t>THUPPALLOOR,PALVELICHAM,670646</t>
  </si>
  <si>
    <t>MANJUNATH P JOSEPH</t>
  </si>
  <si>
    <t>PONPARKKAL,MUTTANKARA,670646</t>
  </si>
  <si>
    <t>JENTRY</t>
  </si>
  <si>
    <t>PONPARAKKAL,MUTTANKARA,670646</t>
  </si>
  <si>
    <t>THOMAS M.P</t>
  </si>
  <si>
    <t>PATHOSE</t>
  </si>
  <si>
    <t>MANAKKALKARAROT,PULLUMALA,KRISHNAGIRI P.O,673591</t>
  </si>
  <si>
    <t>TOMY V.J</t>
  </si>
  <si>
    <t>VAZHAPPILLIL HOUSE,MYLAMBADY P.O,673591</t>
  </si>
  <si>
    <t>SCARIA C.M</t>
  </si>
  <si>
    <t>CHOLAYIL HOUSE,MYLAMBADY P.O,673591</t>
  </si>
  <si>
    <t>THOMS</t>
  </si>
  <si>
    <t>PUTHENPURAKKAL,VALAVAYAL P.O,673596</t>
  </si>
  <si>
    <t>ABHILASH P S</t>
  </si>
  <si>
    <t>ANNAMMA SCARIA</t>
  </si>
  <si>
    <t>CHONAYIL HOUSE,MYLAMBADY P.O,673591</t>
  </si>
  <si>
    <t>VAZHAVELIKAKATHU HOUSR,THRIKEPATTA P.O,673577</t>
  </si>
  <si>
    <t>JOSEPH  M.U</t>
  </si>
  <si>
    <t>MANCHERY HOUSE,MYLAMBADY P.O,673591</t>
  </si>
  <si>
    <t>JOSE T.T</t>
  </si>
  <si>
    <t>ARANJANIYIL HOUSE,MYLAMBADY P.O,673591</t>
  </si>
  <si>
    <t>MARY K .M</t>
  </si>
  <si>
    <t>SHAJI MP THOMAS</t>
  </si>
  <si>
    <t>MANAKKALKARAROT HOUSE,PULLUMALA,KRISHNAGIRI P.O,673591</t>
  </si>
  <si>
    <t>JOY T M</t>
  </si>
  <si>
    <t>THEKKUMKATTIL HOUSE,MYLAMBADY P.O,673591</t>
  </si>
  <si>
    <t>JOHNSON JOSEP</t>
  </si>
  <si>
    <t>PUSPALATA</t>
  </si>
  <si>
    <t>ABAYAM AMBALAVAYAL 673581</t>
  </si>
  <si>
    <t xml:space="preserve">GEORGE M T </t>
  </si>
  <si>
    <t>THANKACHAN</t>
  </si>
  <si>
    <t>MATTATHIL H, NARIKUNDU PO, VEENGACHAL, 673593</t>
  </si>
  <si>
    <t>VEENGACHAL</t>
  </si>
  <si>
    <t>KASIM</t>
  </si>
  <si>
    <t>EDATHARA H, MEEPADI PO, MUTTIL, PALLITHAZHE, 673122</t>
  </si>
  <si>
    <t>PALLITHAZHE</t>
  </si>
  <si>
    <t>ASIYA</t>
  </si>
  <si>
    <t>EDATHARA H, MEEPADI PO, MUTTIL,PALLITHAZHE, 673122</t>
  </si>
  <si>
    <t>SHEJIRA</t>
  </si>
  <si>
    <t>KOLODAN NEELIKANDY H, MEEPADI PO, MUTTIL, PALLITHAZHE,676306</t>
  </si>
  <si>
    <t>MUNEERA</t>
  </si>
  <si>
    <t>EDATHARA H,   MEEPADI PO ,PALLITHAZHE, 673122</t>
  </si>
  <si>
    <t>SHERIM</t>
  </si>
  <si>
    <t>EDATHARA H,   MEEPADI PO , PALLITHAZHE, 673122</t>
  </si>
  <si>
    <t xml:space="preserve">FEMIN K N </t>
  </si>
  <si>
    <t>EDATHARA H,  ,MEEPADI PO ,MUTTIL, PALLITHAZHE, 673122</t>
  </si>
  <si>
    <t>BALAN CHETTI</t>
  </si>
  <si>
    <t>NAGATHANKUNNU H, VADUVANCHAL PO, 673581</t>
  </si>
  <si>
    <t>VADUVANCHAL</t>
  </si>
  <si>
    <t>BINESH N B</t>
  </si>
  <si>
    <t>ABDUL AZEEZ</t>
  </si>
  <si>
    <t>CHELAMOOLA H, NARIKUNDU PO, VEENGACHAL, 673593</t>
  </si>
  <si>
    <t>SANIL MATHEW</t>
  </si>
  <si>
    <t>KUNNATH H, NARIKUNDU PO, AMBALAVAYAL, 673593</t>
  </si>
  <si>
    <t xml:space="preserve">ELIYAMMA K M </t>
  </si>
  <si>
    <t>GEETHA M</t>
  </si>
  <si>
    <t>LAKSHMI,HOUSE,MOOPAINAD P.O,673631,MOOPAINAD</t>
  </si>
  <si>
    <t>ASARIYOTH HOUSE,CHELLAMGODE P.O,673581</t>
  </si>
  <si>
    <t>CHELLAMGODE</t>
  </si>
  <si>
    <t>PRASANTHAN</t>
  </si>
  <si>
    <t>RAJAPURI HOUSE,CHELLAMGODE P.O,673581</t>
  </si>
  <si>
    <t>PRASNNAN</t>
  </si>
  <si>
    <t>MANAPPURATH HOUSE,CHELLAMGODE P.O,673581</t>
  </si>
  <si>
    <t>ANGADIYATH HOUSE,CHELLAMGODE P.O,673581</t>
  </si>
  <si>
    <t>KODAKKAD HOUSE,KADALMADU P.O,673581</t>
  </si>
  <si>
    <t>KADALMADU</t>
  </si>
  <si>
    <t>KODIYAMPLACKAL HOUSE,KADALMADU P.O,673581</t>
  </si>
  <si>
    <t>SEBASTAIN N.S</t>
  </si>
  <si>
    <t>NEERAMBUZHA HOUSE,KADALMADU P.O,673581</t>
  </si>
  <si>
    <t>Wayanad Organic Society -3
ORG/SC/2406/000938
MM 282, Vandannur,Mananthavady Post , Kaniyaram, Mananthavady, Mananthavady, Wayanad, Kerala-670645
APSOPCA</t>
  </si>
  <si>
    <t>SUSEELA (POULOSE)</t>
  </si>
  <si>
    <t>THENGANAMOLATH,VELIYAMBAM,673579</t>
  </si>
  <si>
    <t>COFFEE,PEPPER,TURMERIC,CARDAMOM,COCONUT,</t>
  </si>
  <si>
    <t>ORG</t>
  </si>
  <si>
    <t>MANCHARIYIL,VELIYAMBAM,673579</t>
  </si>
  <si>
    <t>COFFEE,PEPPER,TURMERIC,CARDAMOM,COCONUT,GARCINIA GAMBOGIA</t>
  </si>
  <si>
    <t>THOMMAN</t>
  </si>
  <si>
    <t>KANNAMPALLIL,VELIYAMBAM,673579</t>
  </si>
  <si>
    <t>COFFEE,PEPPER,TURMERIC,COCONUT,GARCINIA GAMBOGIA</t>
  </si>
  <si>
    <t>LALITHA RAVEENDRAN,</t>
  </si>
  <si>
    <t>RAVEENDRAN,</t>
  </si>
  <si>
    <t xml:space="preserve"> NEDIYAVILA,VELIYAMBAM,673579</t>
  </si>
  <si>
    <t>COFFEE,PEPPER,TURMERIC,CARDAMOM,COCONUT,CLOVES,NUTMEG</t>
  </si>
  <si>
    <t>NALINI GOPALAKRISHNAN,</t>
  </si>
  <si>
    <t>GOPALAKRISHNAN,</t>
  </si>
  <si>
    <t>CHAMANATTUTHAZH,VELIYAMBAM,673579</t>
  </si>
  <si>
    <t>COFFEE,PEPPER,TURMERIC,GINGER,CARDAMOM,COCONUT</t>
  </si>
  <si>
    <t>THOMAS (MERY)</t>
  </si>
  <si>
    <t>VETTAKUNNEL,VELIYAMBAM,673579</t>
  </si>
  <si>
    <t>COFFEE,PEPPER,COCONUT,GARCINIA GAMBOGIA</t>
  </si>
  <si>
    <t>MARY,</t>
  </si>
  <si>
    <t>KOKANDATHIL,VELIYAMBAM,673579</t>
  </si>
  <si>
    <t>COFFEE,PEPPER,TURMERIC,GINGER,COCONUT,NUTMEG</t>
  </si>
  <si>
    <t>GOPALAN CHETTI</t>
  </si>
  <si>
    <t xml:space="preserve"> KAPPIL,VELIYAMBAM,673579</t>
  </si>
  <si>
    <t>LALITHA MANI</t>
  </si>
  <si>
    <t>PARAYIL,VELIYAMBAM,673579</t>
  </si>
  <si>
    <t>COFFEE,PEPPER,TURMERIC,GINGER,COCONUT</t>
  </si>
  <si>
    <t xml:space="preserve"> KANNAMPALLY,VELIYAMBAM,673579</t>
  </si>
  <si>
    <t>COFFEE,PEPPER,TURMERIC,GINGER,CARDAMOM,COCONUT,GARCINIA GAMBOGIA</t>
  </si>
  <si>
    <t xml:space="preserve"> PARASSERY,VELIYAMBAM,673579</t>
  </si>
  <si>
    <t>COFFEE,PEPPER,TURMERIC,CARDAMOM,COCONUT,NUTMEG</t>
  </si>
  <si>
    <t>ACHAMMA VARGHESE,</t>
  </si>
  <si>
    <t>VARGHESE,</t>
  </si>
  <si>
    <t>KATHANARUTHODATHIL,VELIYAMBAM,673579</t>
  </si>
  <si>
    <t>COFFEE,PEPPER,TURMERIC,CARDAMOM,COCONUT</t>
  </si>
  <si>
    <t>MATHAI,</t>
  </si>
  <si>
    <t xml:space="preserve"> PUTHENPURAKKAL,VELIYAMBAM,673579</t>
  </si>
  <si>
    <t>JOHNY</t>
  </si>
  <si>
    <t xml:space="preserve"> KARADIYIL,VELIYAMBAM,673579</t>
  </si>
  <si>
    <t>COFFEE,PEPPER,CARDAMOM,COCONUT</t>
  </si>
  <si>
    <t>NARAYANI,</t>
  </si>
  <si>
    <t xml:space="preserve"> THAZHEKAPPIL,VELIYAMBAM,673579</t>
  </si>
  <si>
    <t>COFFEE,PEPPER,COCONUT</t>
  </si>
  <si>
    <t>GAURI BHASKARAN (PREMKUMAR)</t>
  </si>
  <si>
    <t>COFFEE,PEPPER,CARDAMOM,COCONUT,GARCINIA GAMBOGIA</t>
  </si>
  <si>
    <t>VIJAYAKUMARI</t>
  </si>
  <si>
    <t>BHARATHNNUR ,VELIYAMBAM,673579</t>
  </si>
  <si>
    <t>THRESSIA, THANKACHAN,</t>
  </si>
  <si>
    <t>CHARUVELLIL,VELIYAMBAM,673579</t>
  </si>
  <si>
    <t>PHILOMINA, (JOSEPH T V)</t>
  </si>
  <si>
    <t>THOZHALPUTHENPURAYIL,VELIYAMBAM,673579</t>
  </si>
  <si>
    <t>COFFEE,PEPPER,TURMERIC,GINGER,COCONUT,GARCINIA GAMBOGIA</t>
  </si>
  <si>
    <t>ANIYAMMA,</t>
  </si>
  <si>
    <t xml:space="preserve"> PERUMBIL,VELIYAMBAM,673579</t>
  </si>
  <si>
    <t>COFFEE,PEPPER,TURMERIC,GINGER,CARDAMOM,COCONUT,NUTMEG,GARCINIA GAMBOGIA</t>
  </si>
  <si>
    <t xml:space="preserve"> KOKKANDTHIL,VELIYAMBAM,673579</t>
  </si>
  <si>
    <t>COFFEE,PEPPER,CARDAMOM,COCONUT,CLOVES,NUTMEG</t>
  </si>
  <si>
    <t>JOSAMMA BABU</t>
  </si>
  <si>
    <t>PARASSERY,VELIYAMBAM,673579</t>
  </si>
  <si>
    <t>PRABHAKARAN (BABU)</t>
  </si>
  <si>
    <t xml:space="preserve"> MAROTTITHADATHIL,IRULAM,673592</t>
  </si>
  <si>
    <t>GOPI (RADHA),</t>
  </si>
  <si>
    <t xml:space="preserve"> MANTHANATH,IRULAM,673592</t>
  </si>
  <si>
    <t>SIVANKUTTY (BIJU)</t>
  </si>
  <si>
    <t>SIVANKUTTY</t>
  </si>
  <si>
    <t>NELLINILKUMTHADATHIL ,IRULAM,673592</t>
  </si>
  <si>
    <t>COFFEE,PEPPER,TURMERIC,GINGER,CARDAMOM,COCONUT,CLOVES,NUTMEG,GARCINIA GAMBOGIA</t>
  </si>
  <si>
    <t>PRASEETHA, RAJU,</t>
  </si>
  <si>
    <t>RAJU,</t>
  </si>
  <si>
    <t>PULINILKUMTHADATHIL,IRULAM,673592</t>
  </si>
  <si>
    <t>COFFEE,PEPPER,TURMERIC,COCONUT</t>
  </si>
  <si>
    <t>THANKAMMA</t>
  </si>
  <si>
    <t xml:space="preserve"> PULINILKKUMTHADATHIL,IRULAM,673592</t>
  </si>
  <si>
    <t>PADMAVATHI ,KUMARAN,</t>
  </si>
  <si>
    <t>KUMARAN,</t>
  </si>
  <si>
    <t>BHAVANI(SHOBANA)</t>
  </si>
  <si>
    <t>SABU</t>
  </si>
  <si>
    <t xml:space="preserve"> KANJIRATHINGAL ,IRULAM,673592</t>
  </si>
  <si>
    <t>BIJU,</t>
  </si>
  <si>
    <t>JECOB</t>
  </si>
  <si>
    <t xml:space="preserve"> PUTHUKATTIL,IRULAM,673592</t>
  </si>
  <si>
    <t>KARUNAKARAN(SANTHA),</t>
  </si>
  <si>
    <t>KUSHITHOTTIYIL,IRULAM,673592</t>
  </si>
  <si>
    <t>OZHUKAIL ,IRULAM,673592</t>
  </si>
  <si>
    <t>AMMINI,</t>
  </si>
  <si>
    <t>NELLINILKUMTHADATHIL,IRULAM,673592</t>
  </si>
  <si>
    <t>LATHIKA</t>
  </si>
  <si>
    <t xml:space="preserve"> NELLINILKUMTHADATHIL ,IRULAM,673592</t>
  </si>
  <si>
    <t>GOPI,</t>
  </si>
  <si>
    <t>KOIKKAL,IRULAM,673592</t>
  </si>
  <si>
    <t>RADHA,</t>
  </si>
  <si>
    <t xml:space="preserve"> KANNAMALIL,IRULAM,673592</t>
  </si>
  <si>
    <t xml:space="preserve">  PULINILKKUMTHADATHIL,IRULAM,673592</t>
  </si>
  <si>
    <t>PULINILKKUMTHADATHIL,IRULAM,673592</t>
  </si>
  <si>
    <t xml:space="preserve"> MANTHANATHU,IRULAM,673592</t>
  </si>
  <si>
    <t>COFFEE,PEPPER,TURMERIC,GINGER,CARDAMOM,COCONUT,CLOVES,GARCINIA GAMBOGIA</t>
  </si>
  <si>
    <t xml:space="preserve"> KUDILIL ,VELIYAMBAM,673579</t>
  </si>
  <si>
    <t>SOUMYA (BIJI)</t>
  </si>
  <si>
    <t>SURENRAN</t>
  </si>
  <si>
    <t xml:space="preserve"> PARUTHIYAMKUNNEL ,IRULAM,673592</t>
  </si>
  <si>
    <t xml:space="preserve">  KAIMOOLAYIL,IRULAM,673592</t>
  </si>
  <si>
    <t>NEDIYAKALAYIL ,IRULAM,673592</t>
  </si>
  <si>
    <t>THRESSIA, MATHAI,</t>
  </si>
  <si>
    <t xml:space="preserve"> PACHANAL,IRULAM,673592</t>
  </si>
  <si>
    <t>PAPPU</t>
  </si>
  <si>
    <t>MARY, THOMAS,</t>
  </si>
  <si>
    <t xml:space="preserve"> AMBASSERIYIL,IRULAM,673592</t>
  </si>
  <si>
    <t>ACHUDHAN</t>
  </si>
  <si>
    <t xml:space="preserve"> ANGADISSERY,IRULAM,673592</t>
  </si>
  <si>
    <t>UDAYAKUMAR</t>
  </si>
  <si>
    <t xml:space="preserve">  PUTHETT,IRULAM,673592</t>
  </si>
  <si>
    <t>ANIL KUMAR,</t>
  </si>
  <si>
    <t>NEDIYAKALAYIL,IRULAM,673592</t>
  </si>
  <si>
    <t>SAROJINI ( SANTHA),</t>
  </si>
  <si>
    <t xml:space="preserve"> ARANJANIYIL,IRULAM,673592</t>
  </si>
  <si>
    <t>SUKUMARAN,</t>
  </si>
  <si>
    <t>KOZHITHOTTIYIL,IRULAM,673592</t>
  </si>
  <si>
    <t>NANDHINI</t>
  </si>
  <si>
    <t xml:space="preserve"> SAKSHAMKUNNEL,IRULAM,673592</t>
  </si>
  <si>
    <t>NANDHINI BALAN,</t>
  </si>
  <si>
    <t>VALIYAVEETTIL,IRULAM,673592</t>
  </si>
  <si>
    <t>COFFEE,PEPPER,GINGER,CARDAMOM,COCONUT</t>
  </si>
  <si>
    <t>KAMALASANAN, EDATHIL (SARASAMMA)</t>
  </si>
  <si>
    <t>KAMALASANAN,</t>
  </si>
  <si>
    <t>(SARASAMMA),IRULAM,673592</t>
  </si>
  <si>
    <t>RAGAVAN( UDAYA LAL)</t>
  </si>
  <si>
    <t>PUTHETTU,IRULAM,673592</t>
  </si>
  <si>
    <t xml:space="preserve"> OZHUKAYIL,IRULAM,673592</t>
  </si>
  <si>
    <t>BHAVANI (MOHANDAS)</t>
  </si>
  <si>
    <t>SAROJINI, NARAYANAN,</t>
  </si>
  <si>
    <t>MELEKAPPIL,VELIYAMBAM,673579</t>
  </si>
  <si>
    <t>RAMAN CHETTI</t>
  </si>
  <si>
    <t>MELAKKAPPIL,VELIYAMBAM,673579</t>
  </si>
  <si>
    <t>COFFEE,PEPPER,TURMERIC,COCONUT,NUTMEG</t>
  </si>
  <si>
    <t>CHERUVIL,VELIYAMBAM,673579</t>
  </si>
  <si>
    <t>SHIJI CHARIT</t>
  </si>
  <si>
    <t>DIVAKARAN</t>
  </si>
  <si>
    <t xml:space="preserve"> KALLERIMATT,VELIYAMBAM,673579</t>
  </si>
  <si>
    <t>THOZHAL PUTHENPURA,PULPALLY,VELIYAMBAM,673579</t>
  </si>
  <si>
    <t>COFFEE,PEPPER,TURMERIC,CARDAMOM,COCONUT,NUTMEG,GARCINIA GAMBOGIA</t>
  </si>
  <si>
    <t>THOZHAL PUTHENPURA,,VELIYAMBAM,673579</t>
  </si>
  <si>
    <t>SARADA ( SAHADEVAN)</t>
  </si>
  <si>
    <t>COFFEE&amp;PEPPER</t>
  </si>
  <si>
    <t>NEEL DOGLUS(THANKACHAN)</t>
  </si>
  <si>
    <t>GRACE VILLA( ROSE VILLA), ,VELIYAMBAM,673579</t>
  </si>
  <si>
    <t>GRACY CHACKO</t>
  </si>
  <si>
    <t>KOTHATTUKALAYIL ,VELIYAMBAM,673579</t>
  </si>
  <si>
    <t>KUNJULAKSHMIYAMMA</t>
  </si>
  <si>
    <t xml:space="preserve"> KUNIYIL,VELIYAMBAM,673579</t>
  </si>
  <si>
    <t>PUTHENPURAYIL,EADYOORKUNNE,670646</t>
  </si>
  <si>
    <t>EADYOORKUNNE</t>
  </si>
  <si>
    <t>AMINA C</t>
  </si>
  <si>
    <t xml:space="preserve"> CHERNNIYIL,EADYOORKUNNE,670646</t>
  </si>
  <si>
    <t>VISWANATHAN CD</t>
  </si>
  <si>
    <t>PANGOTTIL,EADYOORKUNNE,670646</t>
  </si>
  <si>
    <t>SREEDHARAN VK</t>
  </si>
  <si>
    <t>THEKKANAL,EADYOORKUNNE,670646</t>
  </si>
  <si>
    <t>MONICHAN CJ</t>
  </si>
  <si>
    <t>VATTAPARAKKAL,EADYOORKUNNE,670646</t>
  </si>
  <si>
    <t>MUHAMMED PK</t>
  </si>
  <si>
    <t>PULIYAMKODU,EADYOORKUNNE,670646</t>
  </si>
  <si>
    <t>PRAJEESH</t>
  </si>
  <si>
    <t>PRAJITHA NIVAS,EADYOORKUNNE,670646</t>
  </si>
  <si>
    <t>SANKARU P</t>
  </si>
  <si>
    <t>PARAPPURATH,EADYOORKUNNE,670646</t>
  </si>
  <si>
    <t>MATHEW PT</t>
  </si>
  <si>
    <t>PONGATTUPUTHENPARAMBIL,EADYOORKUNNE,670646</t>
  </si>
  <si>
    <t>SREENIVASAN AV</t>
  </si>
  <si>
    <t>KAITHAVALLY MADAM,THRISSILERY,670646</t>
  </si>
  <si>
    <t>THALIMATTATHIL,CHELOOR,670646</t>
  </si>
  <si>
    <t>CHELOOR</t>
  </si>
  <si>
    <t>SHIBU JOHN</t>
  </si>
  <si>
    <t>ABDUL KHADER</t>
  </si>
  <si>
    <t>AHAMMED</t>
  </si>
  <si>
    <t>BETHERIYAMAHAL,THOLPETTY,670646</t>
  </si>
  <si>
    <t>THOLPETTY</t>
  </si>
  <si>
    <t>RAJEESH CHANDRAN</t>
  </si>
  <si>
    <t>PARAJITHA NIVAS,EDAYOORKUNNU,670646</t>
  </si>
  <si>
    <t>EDAYOORKUNNU</t>
  </si>
  <si>
    <t>THOMAS KM</t>
  </si>
  <si>
    <t>RATHI E R</t>
  </si>
  <si>
    <t>CHEMBAMKOLLY,THRISSILERY,670646</t>
  </si>
  <si>
    <t>AJITH SUNNY</t>
  </si>
  <si>
    <t>VADAKKEL,ANAMALA,670646</t>
  </si>
  <si>
    <t>ANAMALA</t>
  </si>
  <si>
    <t>HAJARA T K</t>
  </si>
  <si>
    <t>UNNI ALI</t>
  </si>
  <si>
    <t>PRASADH</t>
  </si>
  <si>
    <t>PARAPUARTH,THRISSILERY,670646</t>
  </si>
  <si>
    <t>PRAJOSH</t>
  </si>
  <si>
    <t>THADATHILPUTHENVEETIL,THRISSILERY,670646</t>
  </si>
  <si>
    <t>MUTTOTTUTHEKKETHIL,CHELOOR,670646</t>
  </si>
  <si>
    <t>BABU K P</t>
  </si>
  <si>
    <t>KOSHI</t>
  </si>
  <si>
    <t>ASSISSI SNEHASADHAN</t>
  </si>
  <si>
    <t>BROTHER SUPERIOR</t>
  </si>
  <si>
    <t>SNEHASADHAN,CHELOOR,670646</t>
  </si>
  <si>
    <t>MANUEL M P</t>
  </si>
  <si>
    <t>MATTATHIL,CHELOOR,670646</t>
  </si>
  <si>
    <t>AJU POUL</t>
  </si>
  <si>
    <t>POOVATHINGAL,EDAYOORKUNNU,670646</t>
  </si>
  <si>
    <t>THRESSIYAMMA</t>
  </si>
  <si>
    <t>BHAKATHAVALSALAN</t>
  </si>
  <si>
    <t>KULIRMAVUMKALAM,EDAYOORKUNNU,670646</t>
  </si>
  <si>
    <t>RAMACHANDRAN A D</t>
  </si>
  <si>
    <t>VAKERI,ARANAPPARA,670646</t>
  </si>
  <si>
    <t>ARANAPPARA</t>
  </si>
  <si>
    <t>RAJASREE</t>
  </si>
  <si>
    <t>NANCHUCHETTY</t>
  </si>
  <si>
    <t>AKKOLLI,ARANAPPARA,670646</t>
  </si>
  <si>
    <t>DEVAKI P K</t>
  </si>
  <si>
    <t>KALAPPAN CHETTI</t>
  </si>
  <si>
    <t>LALITHA A N</t>
  </si>
  <si>
    <t>VELLARA,THOLPETTY,670646</t>
  </si>
  <si>
    <t>KALAPPAN</t>
  </si>
  <si>
    <t>THAZHEVELLARA,THOLPETTY,670646</t>
  </si>
  <si>
    <t>KHADAR</t>
  </si>
  <si>
    <t>CHOLAYIL,ARANAPPARA,670646</t>
  </si>
  <si>
    <t>SEIFUNEESA</t>
  </si>
  <si>
    <t>SHAMSUDHEEN</t>
  </si>
  <si>
    <t>PRIYA A R</t>
  </si>
  <si>
    <t>ATHATTIL,ARANAPPARA,670646</t>
  </si>
  <si>
    <t>DASAN CHETTY</t>
  </si>
  <si>
    <t>DASAN CHETTI</t>
  </si>
  <si>
    <t>JAYAJITH BABU</t>
  </si>
  <si>
    <t>JITHIN BABU</t>
  </si>
  <si>
    <t>RADHAKRISHNAN MASTER</t>
  </si>
  <si>
    <t>EADACHERI,THOLPETTY,670646</t>
  </si>
  <si>
    <t>PUSHPAVALLY</t>
  </si>
  <si>
    <t>DR RAKESH</t>
  </si>
  <si>
    <t>SATHYANARAYANAN K K</t>
  </si>
  <si>
    <t>MANAS NIVAS,THOLPETTY,670646</t>
  </si>
  <si>
    <t>MANAS SATHYAN</t>
  </si>
  <si>
    <t>KULAMAKKIL,THOLPETTY,670646</t>
  </si>
  <si>
    <t>BIJU JOSEPH</t>
  </si>
  <si>
    <t>KULIRMAVUMKALAM,THRISSILERY,670646</t>
  </si>
  <si>
    <t>DHARMARAJ</t>
  </si>
  <si>
    <t>GEORGE JACAB</t>
  </si>
  <si>
    <t>ARUKAKKAL,CHELOOR,670646</t>
  </si>
  <si>
    <t>RONY GEORGE</t>
  </si>
  <si>
    <t>KIZHAKKEPATTATHIL,THRISSILERY,670646</t>
  </si>
  <si>
    <t>SAJITHKUMAR</t>
  </si>
  <si>
    <t>SANTHOSH KUMAR</t>
  </si>
  <si>
    <t>SANTHOSH NILAYAM,THIRUNNELLY,670646</t>
  </si>
  <si>
    <t>PRASANNAKUMARI T</t>
  </si>
  <si>
    <t>SINDHU T</t>
  </si>
  <si>
    <t>BINDHU TM</t>
  </si>
  <si>
    <t>SAJEESH KUMAR T</t>
  </si>
  <si>
    <t>VARGHESE PP</t>
  </si>
  <si>
    <t>POOTHAKUZHIYIL ,CHELOOR,670646</t>
  </si>
  <si>
    <t>JIJI JOSEPH</t>
  </si>
  <si>
    <t>PULIMALAYIL,CHELOOR,670646</t>
  </si>
  <si>
    <t>JOSEPH PJ</t>
  </si>
  <si>
    <t>VELLANCHERI,POTHUMOOLA,670646</t>
  </si>
  <si>
    <t>POTHUMOOLA</t>
  </si>
  <si>
    <t>BHASKARAN PA</t>
  </si>
  <si>
    <t>KUNJAMPU</t>
  </si>
  <si>
    <t>MANU VIHAR,ANAMALA,670646</t>
  </si>
  <si>
    <t>SUKUMARI</t>
  </si>
  <si>
    <t>PULICKAL,ANAMALA,670646</t>
  </si>
  <si>
    <t>JOHN C S</t>
  </si>
  <si>
    <t>CHAPPURATH,ANAMALA,670646</t>
  </si>
  <si>
    <t>TREESA MATHEW</t>
  </si>
  <si>
    <t>VIJITH</t>
  </si>
  <si>
    <t>UCHAMPALLI,CHEKADI,670646</t>
  </si>
  <si>
    <t>CHEKADI</t>
  </si>
  <si>
    <t>PANAYANGATTU,POTHUMOOLA,670646</t>
  </si>
  <si>
    <t>THOMAS PJ</t>
  </si>
  <si>
    <t>CLINTON PINHEIRO</t>
  </si>
  <si>
    <t>PINHEIRO</t>
  </si>
  <si>
    <t>KUMMAPILLIL,CHELOOR,670646</t>
  </si>
  <si>
    <t>VINCY PINHEIRO</t>
  </si>
  <si>
    <t>NARAYANAN ADIGA</t>
  </si>
  <si>
    <t>GANGADHARAN ADIGA</t>
  </si>
  <si>
    <t>KURICHYAMOOLA,ANAPARA,670646</t>
  </si>
  <si>
    <t>ANAPARA</t>
  </si>
  <si>
    <t>NC SUSHEELA</t>
  </si>
  <si>
    <t>ASHRAF MA</t>
  </si>
  <si>
    <t>ANTHEEN KUTTY</t>
  </si>
  <si>
    <t>CHERIYAKKOLLI,APPAPPARA,670646</t>
  </si>
  <si>
    <t>APPAPPARA</t>
  </si>
  <si>
    <t>ALI A</t>
  </si>
  <si>
    <t>A M SUBAIR</t>
  </si>
  <si>
    <t>ABIDA MANZIL,APPAPPARA,670646</t>
  </si>
  <si>
    <t>DILEEP</t>
  </si>
  <si>
    <t>GOPINADHAN</t>
  </si>
  <si>
    <t>MAIPALLI,PANAVALLY,670646</t>
  </si>
  <si>
    <t>PANAVALLY</t>
  </si>
  <si>
    <t>SOUMYA JAYARAJ</t>
  </si>
  <si>
    <t>MATTATHIL,ARANAPPARA,670646</t>
  </si>
  <si>
    <t>MANUAL</t>
  </si>
  <si>
    <t>ACHAMMA</t>
  </si>
  <si>
    <t>PL BAVA</t>
  </si>
  <si>
    <t>PUTHENPURAYIL,EDAYOORKUNNU,670646</t>
  </si>
  <si>
    <t>P J AUGUSTINE</t>
  </si>
  <si>
    <t>PULIMALAYIL,THIRUNNELLY,670646</t>
  </si>
  <si>
    <t>LEENA</t>
  </si>
  <si>
    <t>KOTTUMMOOTTIL,KALIKOLLY,670646</t>
  </si>
  <si>
    <t>KALIKOLLY</t>
  </si>
  <si>
    <t>ANJUMOL DEVASSIA</t>
  </si>
  <si>
    <t>THRESSIAMMA</t>
  </si>
  <si>
    <t xml:space="preserve"> ONNISERIYIL,THRISSILERY,670646</t>
  </si>
  <si>
    <t>PUPARAJ</t>
  </si>
  <si>
    <t>KOORANKANDIYIL,CHELOOR,670646</t>
  </si>
  <si>
    <t>AAGNAS</t>
  </si>
  <si>
    <t>JOSEPH N.V</t>
  </si>
  <si>
    <t>NELLIKUNNEL ,THRISSILERY,670646</t>
  </si>
  <si>
    <t>JAYARAMAN</t>
  </si>
  <si>
    <t>MUNDANKUTTY,THRISSILERY,670646</t>
  </si>
  <si>
    <t>MADHAVAN M K</t>
  </si>
  <si>
    <t>SAJEEVAN C G</t>
  </si>
  <si>
    <t>CHATTIYARMADATHIL ,ANAMALA,670646</t>
  </si>
  <si>
    <t>THOMAS C S</t>
  </si>
  <si>
    <t>CHAPPURATH ,ANAMALA,670646</t>
  </si>
  <si>
    <t>ZAINABA</t>
  </si>
  <si>
    <t>ABDUL RAHMAN</t>
  </si>
  <si>
    <t>P V HOUSE,KALIKOLLY,670646</t>
  </si>
  <si>
    <t>ISMAIL K P</t>
  </si>
  <si>
    <t>THADATHIL,PANAVALLY,670646</t>
  </si>
  <si>
    <t>LEENAZ BICHA</t>
  </si>
  <si>
    <t>BICHA</t>
  </si>
  <si>
    <t>BARGIRI ESTATE,THOLPETTY,670646</t>
  </si>
  <si>
    <t>NAZREEN BICHA</t>
  </si>
  <si>
    <t>ALIA ABDUL SAMAD</t>
  </si>
  <si>
    <t>ABDUL SAMAD</t>
  </si>
  <si>
    <t>AYESHA SARIL RAHIM</t>
  </si>
  <si>
    <t>AMINA ABDUL SAMAD</t>
  </si>
  <si>
    <t>PARAMESWARAN</t>
  </si>
  <si>
    <t>DASAPPAN</t>
  </si>
  <si>
    <t>CHENGOTIL,EADYOORKUNNE,670646</t>
  </si>
  <si>
    <t>JOY ABRAHAM</t>
  </si>
  <si>
    <t xml:space="preserve"> MANIPPIZHINJIYIL,EADYOORKUNNE,670646</t>
  </si>
  <si>
    <t>VASANTHAKUMARI</t>
  </si>
  <si>
    <t>VIJALAKSHMI</t>
  </si>
  <si>
    <t>K K MOHANAN</t>
  </si>
  <si>
    <t>THOLPETTY ESTATE,THOLPETTY,670646</t>
  </si>
  <si>
    <t>VIPIN</t>
  </si>
  <si>
    <t>A N SURESH BABU</t>
  </si>
  <si>
    <t>NANCHU CHETTI</t>
  </si>
  <si>
    <t>MEETHALE VAKERI,ARANAPPARA,670646</t>
  </si>
  <si>
    <t>SIVADASAN A N</t>
  </si>
  <si>
    <t>CHEENAPPULLU H, NARIKUNDU PO, PAYKOLLY, 673593</t>
  </si>
  <si>
    <t>PAYKOLLY</t>
  </si>
  <si>
    <t>THOMAS K M</t>
  </si>
  <si>
    <t>KOONAAMPURATH H, NARIKUNDU PO, PAYKOLLY, 673593</t>
  </si>
  <si>
    <t>ANNAMMA K M</t>
  </si>
  <si>
    <t>KANDATHIKUZHIYIL H, KADALMADU PO, PAYKOLLY, 673581</t>
  </si>
  <si>
    <t>SUBEESH MATHEW</t>
  </si>
  <si>
    <t>ROSAMMA MATHEW</t>
  </si>
  <si>
    <t>GEORGE VARGHESE</t>
  </si>
  <si>
    <t>THADATHIL H, KADALMADU PO, MUMMURU, 673581</t>
  </si>
  <si>
    <t>ABDHU</t>
  </si>
  <si>
    <t>KAYITHAVALAPIL H, KADALMADU PO, PERUMBADIKKUNNU, 673581</t>
  </si>
  <si>
    <t>SAJEESH K M</t>
  </si>
  <si>
    <t>KUZHIKANDATHIL H, NARIKUNDU PO, PAYKOLLY, 673593</t>
  </si>
  <si>
    <t>ELAMMA K O</t>
  </si>
  <si>
    <t>OUSEPH ,</t>
  </si>
  <si>
    <t>K J MATHEW</t>
  </si>
  <si>
    <t>P A HARIDAS</t>
  </si>
  <si>
    <t>AZHIKODAN H, NARIKUNDU PO, PAYKOLLY, 673593</t>
  </si>
  <si>
    <t>VIPIN O K</t>
  </si>
  <si>
    <t>O K BABY</t>
  </si>
  <si>
    <t>JITHIN O K</t>
  </si>
  <si>
    <t>V MURALIDHARAN</t>
  </si>
  <si>
    <t>ASHA NIVAS H, NARIKUNDU PO, PAYKOLLY, 673593</t>
  </si>
  <si>
    <t>HAREESH</t>
  </si>
  <si>
    <t>SHANTHA KUMARI</t>
  </si>
  <si>
    <t>ANOOP A M</t>
  </si>
  <si>
    <t>T D MATHEW</t>
  </si>
  <si>
    <t>THARAPPEL H, KADALMADU PO, PERUMBADIKKUNNU,</t>
  </si>
  <si>
    <t>ISSAC BABU</t>
  </si>
  <si>
    <t>MANAKKUNNEL H, KADALMADU PO, PAYKOLLY, 673581</t>
  </si>
  <si>
    <t>KARIPAYIL H, KADALMADU PO, PAYKOLLY,673593</t>
  </si>
  <si>
    <t>ALIYAMMA JACOB</t>
  </si>
  <si>
    <t>ANTONY P V</t>
  </si>
  <si>
    <t>PADINJARAYIL H, KADALMADU PO, PERUMBADIKKUNNU, 673581</t>
  </si>
  <si>
    <t>THRESIYAMMA C A</t>
  </si>
  <si>
    <t>A K ABOOBACKER</t>
  </si>
  <si>
    <t>KHADHAR</t>
  </si>
  <si>
    <t>SAMEERA NIVAS, NARIKUNDU PO, PAYKOLLY, 673593</t>
  </si>
  <si>
    <t>A K MOHAMMAD ALI</t>
  </si>
  <si>
    <t>RAJESH K S</t>
  </si>
  <si>
    <t>ALACKAL H, NARIKUNDU PO, PAYKOLLY, 673593</t>
  </si>
  <si>
    <t>RAJESWARI</t>
  </si>
  <si>
    <t>JINESH MATHEW</t>
  </si>
  <si>
    <t>VALLUVAKKATTIL , PADAMALA,670646</t>
  </si>
  <si>
    <t>CHACKO P M</t>
  </si>
  <si>
    <t>MONICHAN</t>
  </si>
  <si>
    <t>PALLICHAMKUDIYIL,PAYYAMPALLY,670646</t>
  </si>
  <si>
    <t>CHACKO T P</t>
  </si>
  <si>
    <t>THADTHIL , PAKISTANKAVALA,670646</t>
  </si>
  <si>
    <t>PAKISTANKAVALA</t>
  </si>
  <si>
    <t>CHACKO V P</t>
  </si>
  <si>
    <t>VANDARMAILIYIL, PAKISTANKAVALA,670646</t>
  </si>
  <si>
    <t>JOSEPH E U</t>
  </si>
  <si>
    <t>ELAYIDATHU,PAYYAMPALLY,670646</t>
  </si>
  <si>
    <t>KURUKANMOOLA</t>
  </si>
  <si>
    <t>JOBIT</t>
  </si>
  <si>
    <t>PUTHENPURACKAL  ,KURUKANMOOLA,670646</t>
  </si>
  <si>
    <t>THOMAS V P</t>
  </si>
  <si>
    <t>VENDARMAYILIL,PAYYAMPALLY,670646</t>
  </si>
  <si>
    <t>BENNY M M</t>
  </si>
  <si>
    <t>MUTTATHU ,VARADIMOOLA,670645</t>
  </si>
  <si>
    <t>VARADIMOOLA</t>
  </si>
  <si>
    <t>SAJI TS</t>
  </si>
  <si>
    <t>THEKKANATTU,VARADIMOOLA,670645</t>
  </si>
  <si>
    <t>BABU GEORGE</t>
  </si>
  <si>
    <t>VANDANNOOR,PALAKULI,670645</t>
  </si>
  <si>
    <t>PALAKULI</t>
  </si>
  <si>
    <t>SUNNY GEORGE</t>
  </si>
  <si>
    <t>KANJIRAMKUZHI,PALAKULI,670645</t>
  </si>
  <si>
    <t>RAMESH KUMAR</t>
  </si>
  <si>
    <t>NARIKKOT,CHEROOR,670646</t>
  </si>
  <si>
    <t>SUMATHI VM</t>
  </si>
  <si>
    <t>REMESH KUMAR</t>
  </si>
  <si>
    <t>RAHUL RAMESH</t>
  </si>
  <si>
    <t>SANAL KUMAR K S</t>
  </si>
  <si>
    <t>KATTAMPALLIYIL,PALVELICHAM,670646</t>
  </si>
  <si>
    <t>DHIVYA</t>
  </si>
  <si>
    <t>RAJESH</t>
  </si>
  <si>
    <t>BOBY THOMAS</t>
  </si>
  <si>
    <t>VENDARMYALIL,PAYYAMPALLY,670646</t>
  </si>
  <si>
    <t>JOSE PHILIP</t>
  </si>
  <si>
    <t>KUDAKKACHIRA,PAYYAMPALLY,670646</t>
  </si>
  <si>
    <t>JOSE P</t>
  </si>
  <si>
    <t>MATHEW PV</t>
  </si>
  <si>
    <t>PULPARAMPIL,PAYYAMPALLY,670646</t>
  </si>
  <si>
    <t>ELBIN MATHEW</t>
  </si>
  <si>
    <t>POOZHIPPURATH,PAYYAMPALLY,670646</t>
  </si>
  <si>
    <t>MATHEW JOSE</t>
  </si>
  <si>
    <t>KUNNUMPURATH,MUTTENKARA,670646</t>
  </si>
  <si>
    <t>MUTTENKARA</t>
  </si>
  <si>
    <t>BABY KJ</t>
  </si>
  <si>
    <t>CHOLLAPADICKAL,MUTTENKARA,670646</t>
  </si>
  <si>
    <t>GEORGE MATHEW</t>
  </si>
  <si>
    <t>THANNITTAMAKKIL,PAYYAMPALLY,670646</t>
  </si>
  <si>
    <t>LAISAMMA</t>
  </si>
  <si>
    <t>PALLIKKASSERI,MUTTENKARA,670646</t>
  </si>
  <si>
    <t>THOMAS MT</t>
  </si>
  <si>
    <t>MANGATTUKATTAYIL,MUTTENKARA,670646</t>
  </si>
  <si>
    <t>KODUNGAKUDI,MUTTENKARA,670646</t>
  </si>
  <si>
    <t>KAVANA,PALLIYARAKOLLY,670646</t>
  </si>
  <si>
    <t>PALLIYARAKOLLY</t>
  </si>
  <si>
    <t>SREEKESH(SREELATHA)</t>
  </si>
  <si>
    <t>K D VARGHESE</t>
  </si>
  <si>
    <t>KALLINGAL,PALLIYARAKOLLY,670646</t>
  </si>
  <si>
    <t>GEORGE E J</t>
  </si>
  <si>
    <t>EDATHICHIRA,PALLIYARAKOLLY,670646</t>
  </si>
  <si>
    <t>GEORGE K V</t>
  </si>
  <si>
    <t>KEEZHETH MAZHUVANCHERI,PALLIYARAKOLLY,670646</t>
  </si>
  <si>
    <t>JOSE KV</t>
  </si>
  <si>
    <t>KEEZHETH ,PALLIYARAKOLLY,670646</t>
  </si>
  <si>
    <t>VARKEY TV</t>
  </si>
  <si>
    <t>THONNAMMAKKIL,PAYYAMPALLY,670646</t>
  </si>
  <si>
    <t>STANLY JOSEPH</t>
  </si>
  <si>
    <t>JOSE JOSEPH</t>
  </si>
  <si>
    <t>PUTHIYA KUNNEL,PALLIYARAKOLLY,670646</t>
  </si>
  <si>
    <t>PAUL VP</t>
  </si>
  <si>
    <t>LIYA ANN MARY</t>
  </si>
  <si>
    <t>BAZIL TS</t>
  </si>
  <si>
    <t>THADATHIL,PAYYAMPALLY,670646</t>
  </si>
  <si>
    <t>BESTIN SCARIA</t>
  </si>
  <si>
    <t>SEBASTIAN PJ</t>
  </si>
  <si>
    <t>PUTHUPARAMPIL,PAYYAMPALLY,670646</t>
  </si>
  <si>
    <t>SAJEEVAN PS</t>
  </si>
  <si>
    <t>GEORGE KC</t>
  </si>
  <si>
    <t>KUZHIVAZHAKKALAYIL,PAYYAMPALLY,670646</t>
  </si>
  <si>
    <t>KUNJUMOL GEORGE</t>
  </si>
  <si>
    <t>PREJISK K GEORGE</t>
  </si>
  <si>
    <t>MATHAI EM</t>
  </si>
  <si>
    <t>ILAYIDATHU,PAYYAMPALLY,670646</t>
  </si>
  <si>
    <t>FRANCIS KC</t>
  </si>
  <si>
    <t>KIZHAKKEBAGATH,PAYYAMPALLY,670646</t>
  </si>
  <si>
    <t>JOHNEY KK</t>
  </si>
  <si>
    <t>KOMATH,PAYYAMPALLY,670646</t>
  </si>
  <si>
    <t>TOM K JOHNEY</t>
  </si>
  <si>
    <t>KESAVAN NAMBIAR</t>
  </si>
  <si>
    <t>MAMPILAM THODU,PAYYAMPALLY,670646</t>
  </si>
  <si>
    <t>JINTO P SEBASTIAN</t>
  </si>
  <si>
    <t>POOVATHINGAL,PAYYAMPALLY,670646</t>
  </si>
  <si>
    <t>SEBASTIAN DEVASIA</t>
  </si>
  <si>
    <t>ELLAMMA</t>
  </si>
  <si>
    <t>GILLS</t>
  </si>
  <si>
    <t>THENAMKUZHIYIL,KURUKKANMOOLA,670646</t>
  </si>
  <si>
    <t>MARY TU</t>
  </si>
  <si>
    <t>SASIPRABHAVAN</t>
  </si>
  <si>
    <t>OORPALLI,PUTHIYIDAM,670646</t>
  </si>
  <si>
    <t>ANDROOS PP</t>
  </si>
  <si>
    <t>POOVATHINGAL,MALAYILPEEDIKA,670646</t>
  </si>
  <si>
    <t>MANI PM</t>
  </si>
  <si>
    <t>PONPARACKAL,KURUKKANMOOLA,670646</t>
  </si>
  <si>
    <t>PHILOMINA</t>
  </si>
  <si>
    <t>JAYAPADMA</t>
  </si>
  <si>
    <t>SANTHI PRASAD</t>
  </si>
  <si>
    <t>SUPRIYA PR</t>
  </si>
  <si>
    <t>SUMATHIPRASADH</t>
  </si>
  <si>
    <t>ADIRAJAGOENDER</t>
  </si>
  <si>
    <t>SMITHASREE</t>
  </si>
  <si>
    <t>SUMATHIPRASAD</t>
  </si>
  <si>
    <t>CHANDRAPRABHAN</t>
  </si>
  <si>
    <t>PADMAVATHI</t>
  </si>
  <si>
    <t>JAISON BABY P</t>
  </si>
  <si>
    <t>PALLICHAM KUDIYIL,KURUKKANMOOLA,670646</t>
  </si>
  <si>
    <t>JINCY MATHEW</t>
  </si>
  <si>
    <t>KUNNUMPURATH,KURUKKANMOOLA,670646</t>
  </si>
  <si>
    <t>ROY VARGHESE</t>
  </si>
  <si>
    <t>VATTAPARAMPIL,PADAMALA,670646</t>
  </si>
  <si>
    <t>NIRAVATHUPARAMPIL,PADAMALA,670646</t>
  </si>
  <si>
    <t>INDU RAVEENDRAN</t>
  </si>
  <si>
    <t>AUGUSTHI</t>
  </si>
  <si>
    <t>KIZHAKKEPARAMPIL,PADAMALA,670646</t>
  </si>
  <si>
    <t>JOY CP</t>
  </si>
  <si>
    <t>CHERUPARAMPIL,PADAMALA,670646</t>
  </si>
  <si>
    <t>SHAJI JOSEPH</t>
  </si>
  <si>
    <t>VEEKAPARAYIL,PADAMALA,670646</t>
  </si>
  <si>
    <t>JOSEPH MM</t>
  </si>
  <si>
    <t>MEMADATHIL,PAYYAMPALLY,670646</t>
  </si>
  <si>
    <t>MADAVANA,PALLIYARAKOLLY,670646</t>
  </si>
  <si>
    <t>ROY MATHEW</t>
  </si>
  <si>
    <t>SHINY</t>
  </si>
  <si>
    <t>KOLLIMAKKAL,PAYYAMPALLY,670646</t>
  </si>
  <si>
    <t>MARY AUGUSTHI</t>
  </si>
  <si>
    <t>KIZHAKKEPARAMBIL,PAYYAMPALLY,670646</t>
  </si>
  <si>
    <t>JOSE T M</t>
  </si>
  <si>
    <t>THOTTUMKARA,PAYYAMPALLY,670646</t>
  </si>
  <si>
    <t>NADUKUDIYIL,PAYYAMPALLY,670646</t>
  </si>
  <si>
    <t>KOTTANATTU,PAYYAMPALLY,670646</t>
  </si>
  <si>
    <t>MODOMATTATHIL,PALVELICHAM,670646</t>
  </si>
  <si>
    <t>POULOSE U S</t>
  </si>
  <si>
    <t>ULLOPALLIYIL,PAYYAMPALLY,670646</t>
  </si>
  <si>
    <t>SHAJI U P</t>
  </si>
  <si>
    <t>ULLOPALLIYIL,KANNIVAYAL,670645</t>
  </si>
  <si>
    <t>BABU U V</t>
  </si>
  <si>
    <t>ILAYIDATHU,PUTHIYIDAM,670646</t>
  </si>
  <si>
    <t>MARTHA</t>
  </si>
  <si>
    <t>SANTHOSH K</t>
  </si>
  <si>
    <t>LEKHALAYAM,PUTHIYIDAM,670646</t>
  </si>
  <si>
    <t>P S VARGHESE</t>
  </si>
  <si>
    <t>PAPPANASSERIL,KADANKOLLY,670646</t>
  </si>
  <si>
    <t>KURIAKOSE P S</t>
  </si>
  <si>
    <t>PUTHIYAKUNNEL,KADANKOLLY,670646</t>
  </si>
  <si>
    <t>JOSE M J</t>
  </si>
  <si>
    <t>MODOMATTATHIL,MALAYILPEEDIKA,670646</t>
  </si>
  <si>
    <t>JOSEPH V P</t>
  </si>
  <si>
    <t>VENDERNJALIL,PAYYAMPALLY,670646</t>
  </si>
  <si>
    <t>SHAJI N B</t>
  </si>
  <si>
    <t>NADAYATHUKUNNEL,KANNIVAYAL,670645</t>
  </si>
  <si>
    <t>AMMINI</t>
  </si>
  <si>
    <t>KEEZHETH,PALLIYARAKOLLY,670646</t>
  </si>
  <si>
    <t>JOSEPH EJ</t>
  </si>
  <si>
    <t>TITUS K JACAB</t>
  </si>
  <si>
    <t>SARAMMA JACAB</t>
  </si>
  <si>
    <t>SAJI GEORGE</t>
  </si>
  <si>
    <t>MOONUMAKKIL,PAYYAMPALLY,670646</t>
  </si>
  <si>
    <t>CHEMPLAVIL,PAYYAMPALLY,670646</t>
  </si>
  <si>
    <t>ABHISHEK PP</t>
  </si>
  <si>
    <t>PATHMESH</t>
  </si>
  <si>
    <t>PUTHIYEDAM,PUTHIYIDAM,670646</t>
  </si>
  <si>
    <t>THEJASREE PV</t>
  </si>
  <si>
    <t>KURUKKANOOLA</t>
  </si>
  <si>
    <t>ELSAMMA KURIAN</t>
  </si>
  <si>
    <t>KURYAN</t>
  </si>
  <si>
    <t>UTTUKUZHIYIL,KURUKKANOOLA,670646</t>
  </si>
  <si>
    <t>KARAKKADA,54,670645</t>
  </si>
  <si>
    <t>JASMINE MATHEW</t>
  </si>
  <si>
    <t>REJI TJ</t>
  </si>
  <si>
    <t>P K ELDHO</t>
  </si>
  <si>
    <t>PULIKKAKUDIYIL,54,670645</t>
  </si>
  <si>
    <t>THOMAS K J</t>
  </si>
  <si>
    <t>ONDAYANGADI</t>
  </si>
  <si>
    <t>KUMBALATHUKUDI,ONDAYANGADI,670645</t>
  </si>
  <si>
    <t>MARTIN JACAB</t>
  </si>
  <si>
    <t>THADATHIL,ONDAYANGADI,670645</t>
  </si>
  <si>
    <t>MATHAYI</t>
  </si>
  <si>
    <t>MUTTATH,ONDAYANGADI,670645</t>
  </si>
  <si>
    <t>JOSEPH P M</t>
  </si>
  <si>
    <t>PARAKKATTUKUDIYIL,ONDAYANGADI,670645</t>
  </si>
  <si>
    <t>CHENNALAYI</t>
  </si>
  <si>
    <t>BABY MATHEW</t>
  </si>
  <si>
    <t>THAZHATHUVEETTIL,CHENNALAYI,670645</t>
  </si>
  <si>
    <t>VINCENTEGIRI</t>
  </si>
  <si>
    <t>BABY P T</t>
  </si>
  <si>
    <t>PUTHUCHIRA,VINCENTEGIRI,670645</t>
  </si>
  <si>
    <t>BINU MATHAI</t>
  </si>
  <si>
    <t>KURUVICHIRAGARA,VINCENTEGIRI,670645</t>
  </si>
  <si>
    <t>JINU MATHAI</t>
  </si>
  <si>
    <t>MANU MATHAI</t>
  </si>
  <si>
    <t>NIJIL P POULOSE</t>
  </si>
  <si>
    <t>KATTAKAYAM,ONDAYANGADI,670645</t>
  </si>
  <si>
    <t>PRASANNAN</t>
  </si>
  <si>
    <t>THEKKOTTIL,ONDAYANGADI,670645</t>
  </si>
  <si>
    <t>JISHA MARTIN</t>
  </si>
  <si>
    <t>MARTIN</t>
  </si>
  <si>
    <t>MOOTHEDATH,ONDAYANGADI,670645</t>
  </si>
  <si>
    <t>ANOOP</t>
  </si>
  <si>
    <t>ELDHO VARGHESE</t>
  </si>
  <si>
    <t>MANCHADIYIL,ONDAYANGADI,670645</t>
  </si>
  <si>
    <t>RAMESH K</t>
  </si>
  <si>
    <t>NEELAKANDAN</t>
  </si>
  <si>
    <t>KALAPURAKKAL,VINCENTEGIRI,670645</t>
  </si>
  <si>
    <t>SUBHASH</t>
  </si>
  <si>
    <t>STEFIN SHAJU</t>
  </si>
  <si>
    <t>KOLARA,CHENNALAYI,670645</t>
  </si>
  <si>
    <t>POULOSE M U</t>
  </si>
  <si>
    <t>MALIYEKKAL,CHEROOR,670646</t>
  </si>
  <si>
    <t>SABIN POUL</t>
  </si>
  <si>
    <t>POUL</t>
  </si>
  <si>
    <t>IRUPULAMKATTIL,CHEROOR,670646</t>
  </si>
  <si>
    <t>SALY MATHEW</t>
  </si>
  <si>
    <t>NOBY JAIMES</t>
  </si>
  <si>
    <t>PANICHIYL,CHEROOR,670646</t>
  </si>
  <si>
    <t>PRAVEEN JOSEPH</t>
  </si>
  <si>
    <t>JOSEPH VJ</t>
  </si>
  <si>
    <t>VARKIL,CHENNALAYI,670645</t>
  </si>
  <si>
    <t>JANCY</t>
  </si>
  <si>
    <t>CHRISTY JOSE</t>
  </si>
  <si>
    <t>VARGHESE M G</t>
  </si>
  <si>
    <t>ARUVIKKAL,KURUKKANOOLA,670646</t>
  </si>
  <si>
    <t>VALSA</t>
  </si>
  <si>
    <t>THEKKEKUTTU,KURUKKANOOLA,670646</t>
  </si>
  <si>
    <t>BABU PJ</t>
  </si>
  <si>
    <t>PARAPLAKKAL,KURUKKANOOLA,670646</t>
  </si>
  <si>
    <t>AJEESH BABY</t>
  </si>
  <si>
    <t>PALLICHAMKUDY,KURUKKANOOLA,670646</t>
  </si>
  <si>
    <t>KEECHANKERIYIL,KURUKKANOOLA,670646</t>
  </si>
  <si>
    <t>EALIKUTTY</t>
  </si>
  <si>
    <t>KIZHAKKEDATH,KURUKKANOOLA,670646</t>
  </si>
  <si>
    <t>PUTHUCHIRA,KURUKKANOOLA,670646</t>
  </si>
  <si>
    <t>CLEETUS K JACAB</t>
  </si>
  <si>
    <t>KUZHUVALAKALAYIL,PAYYAMPALLY,670646</t>
  </si>
  <si>
    <t>SIVARAJAN</t>
  </si>
  <si>
    <t>VARKIL,PADAMALA,670646</t>
  </si>
  <si>
    <t>VARGHESE V U</t>
  </si>
  <si>
    <t>VENNAMATTATHIL,PADAMALA,670646</t>
  </si>
  <si>
    <t>JOSEPH V U</t>
  </si>
  <si>
    <t>THRESSIYA</t>
  </si>
  <si>
    <t>CHERUPARAMBIL,PADAMALA,670646</t>
  </si>
  <si>
    <t>BABY C S</t>
  </si>
  <si>
    <t>JOSE THOMAS</t>
  </si>
  <si>
    <t>PATTERI,KANIYARAM,670645</t>
  </si>
  <si>
    <t>LISSY POULOSE</t>
  </si>
  <si>
    <t>PANAMTHOTTATHIL,KANIYARAM,670645</t>
  </si>
  <si>
    <t>PULLORMADTHIL,CHEROOR,670646</t>
  </si>
  <si>
    <t>EBIN MATHEW K</t>
  </si>
  <si>
    <t>KANJIRAMKATTU,KANIYARAM,670645</t>
  </si>
  <si>
    <t>ANNIES MATHEW</t>
  </si>
  <si>
    <t>CHAMAKALAYIL,KANIYARAM,670645</t>
  </si>
  <si>
    <t>SHIJIL KUMAR P</t>
  </si>
  <si>
    <t>PUTHUPARAMBIL,KANIYARAM,670645</t>
  </si>
  <si>
    <t>BABU PC</t>
  </si>
  <si>
    <t>PUTHUCHIRA,PAYYAMPALLY,670646</t>
  </si>
  <si>
    <t>MARY P MATHEW</t>
  </si>
  <si>
    <t>JOSEPH V T</t>
  </si>
  <si>
    <t>VARAKIL,CHNNALAYI,670645</t>
  </si>
  <si>
    <t>CHNNALAYI</t>
  </si>
  <si>
    <t>SABIN JOSEPH</t>
  </si>
  <si>
    <t>ILAYIDATH,PAYYAMPALLY,670646</t>
  </si>
  <si>
    <t>MARY MANI</t>
  </si>
  <si>
    <t>KAVINCHIKKAL,CHEROOR,670646</t>
  </si>
  <si>
    <t>THOMAS T J</t>
  </si>
  <si>
    <t>THONDALIL,PAYYAMPALLY,670646</t>
  </si>
  <si>
    <t>ALIYAMMA</t>
  </si>
  <si>
    <t>PATTUPALAYIL,PAYYAMPALLY,670646</t>
  </si>
  <si>
    <t>MATHEW V D</t>
  </si>
  <si>
    <t>VELIYATH,CHEROOR,670646</t>
  </si>
  <si>
    <t>SUNNY V D</t>
  </si>
  <si>
    <t>KURISSUPARAMBIL,CHEROOR,670646</t>
  </si>
  <si>
    <t>AUGUSTAIN P T</t>
  </si>
  <si>
    <t>THARAPPEL,PAYYAMPALLY,670646</t>
  </si>
  <si>
    <t>VARAPADAVIL,PAYYAMPALLY,670646</t>
  </si>
  <si>
    <t>SIBIN KURIAKOSE</t>
  </si>
  <si>
    <t>MANNAKUZHIYIL,PAYYAMPALLY,670646</t>
  </si>
  <si>
    <t>AKHIL</t>
  </si>
  <si>
    <t>BENNY MATHEW</t>
  </si>
  <si>
    <t>ULLOPALLIL,THANIIKKAL,670646</t>
  </si>
  <si>
    <t>THANIIKKAL</t>
  </si>
  <si>
    <t>SWAPNA</t>
  </si>
  <si>
    <t>XAVIER K T</t>
  </si>
  <si>
    <t>KUZHIKANDATHIL,THANIIKKAL,670646</t>
  </si>
  <si>
    <t>ROSIN ALBERT</t>
  </si>
  <si>
    <t>ALBERT</t>
  </si>
  <si>
    <t>MODOMATTATHIL,PAYYAMPALLY,670646</t>
  </si>
  <si>
    <t>ALBERT M J</t>
  </si>
  <si>
    <t>MATHEW M J</t>
  </si>
  <si>
    <t>VINOY T F</t>
  </si>
  <si>
    <t>THANIKUNNEL,PAYYAMPALLY,670646</t>
  </si>
  <si>
    <t>ARANJANIYIL,PAYYAMPALLY,670646</t>
  </si>
  <si>
    <t>FR VICAR ST JOSEPH CATHEDRAL CHURCH</t>
  </si>
  <si>
    <t>FR VICAR</t>
  </si>
  <si>
    <t>KANIYARAM CATHEDRAL CHURCH,KANIYARAM,670645</t>
  </si>
  <si>
    <t>JOSE U J</t>
  </si>
  <si>
    <t>ULLOPALLIL,PAYYAMPALLY,670646</t>
  </si>
  <si>
    <t>JOBY JOSE</t>
  </si>
  <si>
    <t>KUZHIVALAKALAYIL,PAYYAMPALLY,670646</t>
  </si>
  <si>
    <t>POONELY,PALLIYARAKOLLY,670646</t>
  </si>
  <si>
    <t>JOBIN JOSE</t>
  </si>
  <si>
    <t>POULSON</t>
  </si>
  <si>
    <t>KAKKATTUKUDIYIL,KANNIVAYAL,670645</t>
  </si>
  <si>
    <t>ELIYAS E V</t>
  </si>
  <si>
    <t>IDUMARIL,KANNIVAYAL,670645</t>
  </si>
  <si>
    <t>KUZHIKANDATHIL,THANNIKKAL,670646</t>
  </si>
  <si>
    <t>THANNIKKAL</t>
  </si>
  <si>
    <t>JIJU K J</t>
  </si>
  <si>
    <t>JIJI K J</t>
  </si>
  <si>
    <t>JINCY V M</t>
  </si>
  <si>
    <t>SHIJU JOSEPH</t>
  </si>
  <si>
    <t>KOOTHAMPURATH,PAYYAMPALLY,670646</t>
  </si>
  <si>
    <t>THRSSIYAMMA POUL</t>
  </si>
  <si>
    <t>ULLAS JOSE</t>
  </si>
  <si>
    <t>BABU JACAB</t>
  </si>
  <si>
    <t>VAZHAYIL,PAYYAMPALLY,670646</t>
  </si>
  <si>
    <t>DEEPU GEORGE</t>
  </si>
  <si>
    <t>DAISY JOSEPH</t>
  </si>
  <si>
    <t>CHITTILAPPILLY,PAYYAMPALLY,670646</t>
  </si>
  <si>
    <t>DANIAL</t>
  </si>
  <si>
    <t>DAMIYAN</t>
  </si>
  <si>
    <t>SUNIL JOSEPH</t>
  </si>
  <si>
    <t>MOOLAMATTATHIL,PAYYAMPALLY,670646</t>
  </si>
  <si>
    <t>UNNIKRISHNAN</t>
  </si>
  <si>
    <t>MOOTRAKOLLY,PAYYAMPALLY,670646</t>
  </si>
  <si>
    <t>VALLAT,PAYYAMPALLY,670646</t>
  </si>
  <si>
    <t>ROSSAMMA JOSEPH</t>
  </si>
  <si>
    <t>M G MALATHI</t>
  </si>
  <si>
    <t>AIRAVEETTIL,PAYYAMPALLY,670646</t>
  </si>
  <si>
    <t>JACOB VJ</t>
  </si>
  <si>
    <t>VENMARAKKOTTIL,PAYYAMPALLY,670646</t>
  </si>
  <si>
    <t>CHINNAMMA JOSEPH</t>
  </si>
  <si>
    <t>LISSA JOSEPH</t>
  </si>
  <si>
    <t>JOSEP</t>
  </si>
  <si>
    <t>MOLLY</t>
  </si>
  <si>
    <t>KEURYAAN</t>
  </si>
  <si>
    <t>MANNASEERIYIL,PAYYAMPALLY,670646</t>
  </si>
  <si>
    <t>ABRAHAM V K</t>
  </si>
  <si>
    <t>VELLAKUZHIYIL,PUTHIYIDAM,670646</t>
  </si>
  <si>
    <t>MELVIN KJ</t>
  </si>
  <si>
    <t>JOSE K T</t>
  </si>
  <si>
    <t>KAPPILUMAKKAL,PUTHIYIDAM,670646</t>
  </si>
  <si>
    <t>ABRAHAM P C</t>
  </si>
  <si>
    <t>PADINJAREKUDIYIL,PUTHIYIDAM,670646</t>
  </si>
  <si>
    <t>NOBLE KJ</t>
  </si>
  <si>
    <t>DINESH BABU</t>
  </si>
  <si>
    <t>THOMAS M</t>
  </si>
  <si>
    <t>MADATHIL,KANNIVAYAL,670645</t>
  </si>
  <si>
    <t>THOOMULLIYIL,MUTTENKARA,670646</t>
  </si>
  <si>
    <t>BABY PRAKASH</t>
  </si>
  <si>
    <t>PRAKASH</t>
  </si>
  <si>
    <t>LOULY,CHENNALAYI,670645</t>
  </si>
  <si>
    <t>JOHNSON M U</t>
  </si>
  <si>
    <t>MARY JOHN</t>
  </si>
  <si>
    <t>MARYKUTTY ABRAHAM</t>
  </si>
  <si>
    <t>ABRRAHAM</t>
  </si>
  <si>
    <t>CHOORNOLIKKAL,PALLIYARAKOLLY,670646</t>
  </si>
  <si>
    <t>ANEESH ABRAHAM</t>
  </si>
  <si>
    <t>PHILOMINA DEVASYA</t>
  </si>
  <si>
    <t>MARTIN V K</t>
  </si>
  <si>
    <t>VAZHACHALIL,PALLIYARAKOLLY,670646</t>
  </si>
  <si>
    <t>JOSE V M</t>
  </si>
  <si>
    <t>VAZHAPLAMKUDIYIL,PALLIYARAKOLLY,670646</t>
  </si>
  <si>
    <t>CHACKOCHAN</t>
  </si>
  <si>
    <t>ANTONY CHACKO</t>
  </si>
  <si>
    <t>PUTHUPARAMBIL,PALLIYARAKOLLY,670646</t>
  </si>
  <si>
    <t>PUTHANPURAKKAL,KURUKKANMOOLA,670646</t>
  </si>
  <si>
    <t>NEDUMKOMBIL,CHERUPUZHA,670645</t>
  </si>
  <si>
    <t>SIJA MATHEW</t>
  </si>
  <si>
    <t>BIJU KURIAN</t>
  </si>
  <si>
    <t>SHIBU POUL</t>
  </si>
  <si>
    <t>CHITTUPARAMBIL,THANNIYAD,670645</t>
  </si>
  <si>
    <t>SHERMIL SHIBU</t>
  </si>
  <si>
    <t>ROBY T J</t>
  </si>
  <si>
    <t>THANIKUNNEL,CHERUPUZHA,670645</t>
  </si>
  <si>
    <t>ANTONY K V</t>
  </si>
  <si>
    <t>Name of Grower Group : HIREHADLU FARMERS PRODUCER COMPANY
Scope Number: ORG/SC/2403/000442
ICS Office Address: No 3 KAGAVA Complex, SVT Road , Koppa Taluk, Chikmagalur,
Karnataka-577126
Name of the Certification Body: APSOPCA</t>
  </si>
  <si>
    <t xml:space="preserve">Venkatanarasimha H K </t>
  </si>
  <si>
    <t>S/o Krishanayya H V</t>
  </si>
  <si>
    <t>Hirehalli Bairedevaru Grama Shanthigrama(P) Koppa(TQ) 577114</t>
  </si>
  <si>
    <t>Bairedevaru</t>
  </si>
  <si>
    <t xml:space="preserve">Turmeric Fresh, Pineapple,Non-Basmati Paddy,Coffee Cherry-Arabica, Coffee Cherry-Robusta, Green Pepper Fresh, Cloves,Cinnamon,Coconut,Guavas Fresh, Mango fresh
</t>
  </si>
  <si>
    <t>Ramamurthy K V</t>
  </si>
  <si>
    <t>S/o Venkatarao K</t>
  </si>
  <si>
    <t>Kachige Agalagandi Grama, Agalagandi(P) Koppa (TQ) 577139</t>
  </si>
  <si>
    <t>Agalagandi</t>
  </si>
  <si>
    <t>Vasudeva H S</t>
  </si>
  <si>
    <t>S/O Sheshagiriyappa</t>
  </si>
  <si>
    <t>Hirehalli Bairedevaru Grama, Shantigrama(P) Koppa (TQ) 577114</t>
  </si>
  <si>
    <t xml:space="preserve">Bairedevaru </t>
  </si>
  <si>
    <t>1,20,70,248</t>
  </si>
  <si>
    <t>Radhakrishna I S</t>
  </si>
  <si>
    <t>S/o Seetharamiyya</t>
  </si>
  <si>
    <t>Bagilugadde,Bairedevaru Grama Shantigrama(P) Koppa(TQ) 577114</t>
  </si>
  <si>
    <t xml:space="preserve">Vasanthkumar A R </t>
  </si>
  <si>
    <t>S/o A Ramachandra Rao</t>
  </si>
  <si>
    <t>Arehalla Agalagandi Grama Agalagandi(P) Koppa(TQ) 577139</t>
  </si>
  <si>
    <t>Venkataramana H V</t>
  </si>
  <si>
    <t>S/o Venkatasubbaiah</t>
  </si>
  <si>
    <t>287,    95</t>
  </si>
  <si>
    <t>Ramachandra C N</t>
  </si>
  <si>
    <t>S/o Nagabhushan Rao</t>
  </si>
  <si>
    <t xml:space="preserve">Chigatanahalla Agalagandi Grama Agalagandi(P) Koppa(TQ) </t>
  </si>
  <si>
    <t>89, 90</t>
  </si>
  <si>
    <t>Padmanabhaiah H V</t>
  </si>
  <si>
    <t>S/o Venkatasubbaiyya</t>
  </si>
  <si>
    <t>Hirehadlu Bairedevaru Grama Shantigrama(P) Koppa(TQ) 577114</t>
  </si>
  <si>
    <t>316, 340, 61</t>
  </si>
  <si>
    <t>Manjunath A S</t>
  </si>
  <si>
    <t>S/o Shingapayya</t>
  </si>
  <si>
    <t>Shivashankara K N</t>
  </si>
  <si>
    <t>S/o K R Nagendra Rav</t>
  </si>
  <si>
    <t>Kolegodu Agalagandi Grama, Agalagandi(P) Koppa(TQ) 577139</t>
  </si>
  <si>
    <t>83, 78/4, 78/5, 80</t>
  </si>
  <si>
    <t>H C Ramananda</t>
  </si>
  <si>
    <t xml:space="preserve">S/o Chandrashekharayya </t>
  </si>
  <si>
    <t>62,274,41</t>
  </si>
  <si>
    <t>Mahabhala N S</t>
  </si>
  <si>
    <t>S/o Seetharama Rao</t>
  </si>
  <si>
    <t>Naibi Huligardi Grama Agalagandi (P) Koppa (TQ) 577123</t>
  </si>
  <si>
    <t>Huligardi</t>
  </si>
  <si>
    <t>135, 136</t>
  </si>
  <si>
    <t>Shrungaprasad N L</t>
  </si>
  <si>
    <t>S/o Lakshminarasimha</t>
  </si>
  <si>
    <t>Naibi Huligardi Grama Kuluru(P) Koppa (TQ) 577123</t>
  </si>
  <si>
    <t>128, 129</t>
  </si>
  <si>
    <t>Venugopal I S</t>
  </si>
  <si>
    <t>287, 94</t>
  </si>
  <si>
    <t>Thyagaraja K C</t>
  </si>
  <si>
    <t>S/o Chandrashekar Rao R</t>
  </si>
  <si>
    <t>Kombatti Agalagandi Grama Agalagandi (P) Koppa (TQ) 577139</t>
  </si>
  <si>
    <t>Ramesh H S</t>
  </si>
  <si>
    <t>S/o Shingapayya H</t>
  </si>
  <si>
    <t>Echalagudde Agalagandi Grama Agalagandi(P) Koppa(TQ) 577139</t>
  </si>
  <si>
    <t>Ganesh H S</t>
  </si>
  <si>
    <t>S/o Shingappayya</t>
  </si>
  <si>
    <t>Hirehadlu, Bairedevaru Grama, Shantigrama(P) Koppa (TQ) 577114</t>
  </si>
  <si>
    <t>62,54</t>
  </si>
  <si>
    <t>Shankara Bhat H S</t>
  </si>
  <si>
    <t>S/o Ram Bhat</t>
  </si>
  <si>
    <t>Huligardi,  Huligardi Grama, Agalagandi(P) Koppa (TQ) 577139</t>
  </si>
  <si>
    <t>Subramanya Bhat Y L</t>
  </si>
  <si>
    <t>S/o Lakshminarayana Bhat</t>
  </si>
  <si>
    <t>Huligardi, Huligardi Grama, Agalagandi(P) Koppa (TQ) 577139</t>
  </si>
  <si>
    <t xml:space="preserve">8/2, 4/2, </t>
  </si>
  <si>
    <t>Vishwanath N L</t>
  </si>
  <si>
    <t>S/o Lakshminarayan Bhat H S</t>
  </si>
  <si>
    <t>Naibhi, Huligardi Grama Agalagandi(P) Koppa(TQ)</t>
  </si>
  <si>
    <t xml:space="preserve">141, 163, </t>
  </si>
  <si>
    <t>Mahesh I S</t>
  </si>
  <si>
    <t>Bagilugadde,Bairedevaru Grama, Shantigrama(P) Koppa(TQ) 577114</t>
  </si>
  <si>
    <t>287, 94,</t>
  </si>
  <si>
    <t>Krishnarao K S</t>
  </si>
  <si>
    <t>S/o Subbarao K</t>
  </si>
  <si>
    <t>Kombatti, Agalagandi Grama, Agalagandi(P) Koppa(TQ) 577139</t>
  </si>
  <si>
    <t>Sheshagiri B S</t>
  </si>
  <si>
    <t>S/o Shingappa Hebbar</t>
  </si>
  <si>
    <t>Bairedevaru Bairedevaru Grama Shantigrama(P) Koppa(TQ) 577114</t>
  </si>
  <si>
    <t>25, 26,40/3</t>
  </si>
  <si>
    <t>K C Gopalakrishna</t>
  </si>
  <si>
    <t>Chandrashekar K G</t>
  </si>
  <si>
    <t>Kesave Kesave(P) Koppa(Tq) 577126</t>
  </si>
  <si>
    <t>Kesave</t>
  </si>
  <si>
    <t>Shilpa K R</t>
  </si>
  <si>
    <t>W/o Gopalakrishna K C</t>
  </si>
  <si>
    <t>K C Malathi</t>
  </si>
  <si>
    <t>W/o Chandrashekar K G</t>
  </si>
  <si>
    <t>S/o VishNumurthy K S</t>
  </si>
  <si>
    <t>Kesave Kesave(P) Koppa(TQ)</t>
  </si>
  <si>
    <t>Venkateshmurthy K G</t>
  </si>
  <si>
    <t>S/o K Ganeshaiah</t>
  </si>
  <si>
    <t>57, 69, 14, 17</t>
  </si>
  <si>
    <t>K S Gayathri</t>
  </si>
  <si>
    <t>W/o K A Subramanya Bhatt</t>
  </si>
  <si>
    <t xml:space="preserve">Konduguli Kesave Koppa </t>
  </si>
  <si>
    <t>Brunda B N</t>
  </si>
  <si>
    <t>W/o Bharath K R</t>
  </si>
  <si>
    <t xml:space="preserve">Konduguli Kesave Grama Kesave(P) Koppa(TQ) </t>
  </si>
  <si>
    <t>Vedavathi K R</t>
  </si>
  <si>
    <t>W/o Raghavendra Bhat K A</t>
  </si>
  <si>
    <t>Jayashree M N</t>
  </si>
  <si>
    <t>W/o Satish M C</t>
  </si>
  <si>
    <t>Urugudige Siddaramata(P) Koppa(Tq) 577126</t>
  </si>
  <si>
    <t>Siddaramata</t>
  </si>
  <si>
    <t>1/3,</t>
  </si>
  <si>
    <t xml:space="preserve">Sathyamarayana G G </t>
  </si>
  <si>
    <t>S/o Ganesh Rao K A</t>
  </si>
  <si>
    <t xml:space="preserve">Gadikere Kelakuli  Kelakuli(P) Koppa(Tq)   </t>
  </si>
  <si>
    <t xml:space="preserve">Kelakuli </t>
  </si>
  <si>
    <t>14, 15, 16, 57</t>
  </si>
  <si>
    <t>Krishnappa Gowda</t>
  </si>
  <si>
    <t>S/o Kalegowda</t>
  </si>
  <si>
    <t xml:space="preserve">Kapilatheertha Huligardi Agalagandi Agalagandi(P) Koppa(Tq) </t>
  </si>
  <si>
    <t>Jayalakshmi K S</t>
  </si>
  <si>
    <t>W/o Subbarao</t>
  </si>
  <si>
    <t xml:space="preserve">Balehitlu Belavinakodige Belavinakodige(P) Koppa(Tq) </t>
  </si>
  <si>
    <t>Belavinakodige</t>
  </si>
  <si>
    <t>B B Saraswathi</t>
  </si>
  <si>
    <t>W/o Bhaskara Rao B B</t>
  </si>
  <si>
    <t>Nethrakodige Belavinakodige Belavinakodige(P) Koppa(Tq)</t>
  </si>
  <si>
    <t>128/1, 128/3</t>
  </si>
  <si>
    <t>K A Saikumar</t>
  </si>
  <si>
    <t>S/o K R Ananthakrishna Bhat</t>
  </si>
  <si>
    <t>Kaveri Ratna Nilaya Konduguli Kamandala Koppa</t>
  </si>
  <si>
    <t>52, 70/1, 20</t>
  </si>
  <si>
    <t>B V Keshavamurthy</t>
  </si>
  <si>
    <t>S/o Venkatakrishnaiah</t>
  </si>
  <si>
    <t>Bhuvanakote Belavinakodige Belavinakodige(P) Koppa(Tq) 577126</t>
  </si>
  <si>
    <t>Bhuvanakote</t>
  </si>
  <si>
    <t>4/1, 192, 62/1</t>
  </si>
  <si>
    <t>N N Ganesh Shastry</t>
  </si>
  <si>
    <t>S/o Narasimhaiah</t>
  </si>
  <si>
    <t>Naduvinamane Belavinakodige Belavinakodige(P) Koppa(Tq) 577126</t>
  </si>
  <si>
    <t>187/2, 188</t>
  </si>
  <si>
    <t>Dinesh K S</t>
  </si>
  <si>
    <t>S/o Shankar Jois</t>
  </si>
  <si>
    <t>Kondibailu Bhuvanakote Uttameshwara Koppa(Tq) 577126</t>
  </si>
  <si>
    <t>M V Seetharama Bhatta</t>
  </si>
  <si>
    <t>S/o Venkatachala Bhatt</t>
  </si>
  <si>
    <t xml:space="preserve">Yadnakodige Agalagandi Grama Agalagandi(P) Koppa(Tq) </t>
  </si>
  <si>
    <t>49, 47</t>
  </si>
  <si>
    <t>B S Nagesh Bhattta</t>
  </si>
  <si>
    <t xml:space="preserve">S/o Shesha Bhatta </t>
  </si>
  <si>
    <t xml:space="preserve">Bhalegodu Agalagandi Agalagandi(P) Koppa(Tq) </t>
  </si>
  <si>
    <t>98, 99, 100</t>
  </si>
  <si>
    <t>H N Shakaranarayana</t>
  </si>
  <si>
    <t>S/O Narahari Bhatta</t>
  </si>
  <si>
    <t>Salmara Bhuvanakote Uttameshwara(P) Koppa(Tq)</t>
  </si>
  <si>
    <t>180,</t>
  </si>
  <si>
    <t>Prasanna Venkatesh T S</t>
  </si>
  <si>
    <t>S/o T Shankar</t>
  </si>
  <si>
    <t>4tH cross Paduvana Road T K layout Mysore Kuvempu nagara Mysore</t>
  </si>
  <si>
    <t>Meguru</t>
  </si>
  <si>
    <t>29, 69</t>
  </si>
  <si>
    <t>T Shankar</t>
  </si>
  <si>
    <t>S/o T Thimmappaiah</t>
  </si>
  <si>
    <t>Jyothirdhama Meguru Meguru(P) Koppa(Tq) 577139</t>
  </si>
  <si>
    <t>101, 65</t>
  </si>
  <si>
    <t xml:space="preserve">Sheshagiri   </t>
  </si>
  <si>
    <t>S/o  Narayana</t>
  </si>
  <si>
    <t>Bennolimane Meguru Meguru(P) Koppa(Tq)</t>
  </si>
  <si>
    <t>21, 69</t>
  </si>
  <si>
    <t>H S Krishnamurthy</t>
  </si>
  <si>
    <t>S/o H K Subramanya</t>
  </si>
  <si>
    <t>Hulugarubailu Meguru Meguru(P) Koppa(Tq) 577139</t>
  </si>
  <si>
    <t>37, 38</t>
  </si>
  <si>
    <t>Srinivasa K S</t>
  </si>
  <si>
    <t>150, 151, 152</t>
  </si>
  <si>
    <t xml:space="preserve">B S Vivekananda </t>
  </si>
  <si>
    <t>S/o K Shivashankar Rao</t>
  </si>
  <si>
    <t>Shankaranilaya Belaginamane Guddethota Guddethota Koppa(Tq)577123</t>
  </si>
  <si>
    <t>Guddethota</t>
  </si>
  <si>
    <t>45, 84</t>
  </si>
  <si>
    <t>Varadaraj G R</t>
  </si>
  <si>
    <t>S/o  Raghupathirao  G V</t>
  </si>
  <si>
    <t>Guddethota, Guddethota Grama Guddethota(P) Koppa(TQ) 577123</t>
  </si>
  <si>
    <t>Naveen Kumar H Y</t>
  </si>
  <si>
    <t>S/o Yankannna Gowda</t>
  </si>
  <si>
    <t>Somanakodige Huligardi Grama Agalagandi(P) Koppa(Tq) 577139</t>
  </si>
  <si>
    <t>Achhutha Rao</t>
  </si>
  <si>
    <t>S/o J Ramayya</t>
  </si>
  <si>
    <t>Huligardi Huligardi Grama Agalagandi(P) Koppa (TQ) 577139</t>
  </si>
  <si>
    <t>H G Krishnananda</t>
  </si>
  <si>
    <t xml:space="preserve">S/o H S Ganesh Rao </t>
  </si>
  <si>
    <t>Naveen H S</t>
  </si>
  <si>
    <t>S/o surappa Gowda</t>
  </si>
  <si>
    <t>Hosamane Kesave Kesave(P) Koppa(Tq) 577126</t>
  </si>
  <si>
    <t>46/1, 47</t>
  </si>
  <si>
    <t>Sadashiva Rao</t>
  </si>
  <si>
    <t>S/o K Shivashankara Rao</t>
  </si>
  <si>
    <t>#107 Shankara Krupa Guddethota bazar Guddethota(P) Koppa(Tq) 577123</t>
  </si>
  <si>
    <t>135, 136, 46</t>
  </si>
  <si>
    <t xml:space="preserve">G S Nataraja </t>
  </si>
  <si>
    <t>S/o Subbarao G</t>
  </si>
  <si>
    <t>#140 Nandadeepa Estate Guddethota Guddethota(P) Koppa(Tq)</t>
  </si>
  <si>
    <t>Shobha M P</t>
  </si>
  <si>
    <t>W/o Udayakumar N A</t>
  </si>
  <si>
    <t>Navilerkallu Agalagandi Grama, Agalagandi(P) Koppa(TQ) 577139</t>
  </si>
  <si>
    <t>121</t>
  </si>
  <si>
    <t xml:space="preserve">K V Vijayaranga </t>
  </si>
  <si>
    <t>S/o G R Venkata Subbarao</t>
  </si>
  <si>
    <t>Kottethota Bairedevaru Grama, Shantigrama(P) Koppa(TQ)</t>
  </si>
  <si>
    <t>112, 118, 222, 226, 227, 229</t>
  </si>
  <si>
    <t>Subramanya K N</t>
  </si>
  <si>
    <t>S/o Nagesh Rao</t>
  </si>
  <si>
    <t>Agalagandi Agalagandi(P) Koppa(Tq) 577139</t>
  </si>
  <si>
    <t>B S Ramananda Rao</t>
  </si>
  <si>
    <t>S/o B S Lakshman Rao</t>
  </si>
  <si>
    <t>Belihalli Koppa(P) Koppa(Tq) 577126</t>
  </si>
  <si>
    <t>Belihalli</t>
  </si>
  <si>
    <t>120, 122, 123</t>
  </si>
  <si>
    <t xml:space="preserve">M V Shridhara </t>
  </si>
  <si>
    <t>S/o M G VenjataRao</t>
  </si>
  <si>
    <t>Alakki Meguru Meguru(P) Koppa(Tq) 577139 Heggaru Grama</t>
  </si>
  <si>
    <t>Prashanth B S</t>
  </si>
  <si>
    <t>S/o Sheshadri</t>
  </si>
  <si>
    <t>Berukodige Bintravalli Berukodige(P) Koppa(Tq) 577126</t>
  </si>
  <si>
    <t xml:space="preserve">Berukodige </t>
  </si>
  <si>
    <t>20, 22, 26</t>
  </si>
  <si>
    <t>Ravindra H J</t>
  </si>
  <si>
    <t>S/o Janardhanaiah H P</t>
  </si>
  <si>
    <t>Kammakki Melukoppa(P) Bhandigadi Village Koppa(Tq)577126</t>
  </si>
  <si>
    <t>Melukoppa</t>
  </si>
  <si>
    <t>69, 70, 71, 72</t>
  </si>
  <si>
    <t>K G Anantha</t>
  </si>
  <si>
    <t>S/o K A Gurumurthy</t>
  </si>
  <si>
    <t xml:space="preserve">64, 112, 2P </t>
  </si>
  <si>
    <t>K G Ramamurthy</t>
  </si>
  <si>
    <t>S/o K Ganeshayya</t>
  </si>
  <si>
    <t>69, 14/P4,   14/P5, 17/1</t>
  </si>
  <si>
    <t xml:space="preserve">K R  Rajamma </t>
  </si>
  <si>
    <t>W/o Late H Chinnappa Gowda</t>
  </si>
  <si>
    <t>Gangana  Saralu Gunavanthe Village Gunavanthe(P) Koppa(Tq) 577126</t>
  </si>
  <si>
    <t>Gunavanthe</t>
  </si>
  <si>
    <t>30P1</t>
  </si>
  <si>
    <t>Ranganath G R</t>
  </si>
  <si>
    <t xml:space="preserve">S/o G M Ramakrishna Rao </t>
  </si>
  <si>
    <t>Gadikere Kelakuli(P) Koppa(Tq) 577126</t>
  </si>
  <si>
    <t>53P, 137</t>
  </si>
  <si>
    <t>Rajendra G R</t>
  </si>
  <si>
    <t>127, 42,137</t>
  </si>
  <si>
    <t>K S Vivekananda</t>
  </si>
  <si>
    <t>K S Srinivasa Rao</t>
  </si>
  <si>
    <t>Kesave(P) Koppa(Tq) 577126</t>
  </si>
  <si>
    <t xml:space="preserve">14, 13, 57, 10, 11, </t>
  </si>
  <si>
    <t>Mallesh T M</t>
  </si>
  <si>
    <t>S/o A T Madhurao</t>
  </si>
  <si>
    <t>Hunisekoppa Belavinakodige Village Belivanakodige(P) Koppa(Tq) 577126</t>
  </si>
  <si>
    <t>Raghavendra G S</t>
  </si>
  <si>
    <t xml:space="preserve">S/o Seetharamayya </t>
  </si>
  <si>
    <t>Ganapuru Belavinakodige Village Belavinakodige(P) Koppa(Tq) 577126</t>
  </si>
  <si>
    <t>68, 193</t>
  </si>
  <si>
    <t xml:space="preserve">Krushna </t>
  </si>
  <si>
    <t>S/o Seenaseregar</t>
  </si>
  <si>
    <t>H N Vishwanath</t>
  </si>
  <si>
    <t>S/o Late Narahari Bhatt</t>
  </si>
  <si>
    <t>#303 Salmara Bhuvanakote Uttameshwara(P) Koppa(Tq) 577126</t>
  </si>
  <si>
    <t>Sriharsha Basri K H</t>
  </si>
  <si>
    <t>S/o Harikrushna Basri</t>
  </si>
  <si>
    <t>Bhuvanakote Bhuvanakote Uttameshwara(P) Koppa(Tq) 577126</t>
  </si>
  <si>
    <t xml:space="preserve">68, 193, </t>
  </si>
  <si>
    <t>Madhusudhan U R</t>
  </si>
  <si>
    <t>S/o Late Ramrao U V</t>
  </si>
  <si>
    <t>21,12,27,23,24,25</t>
  </si>
  <si>
    <t xml:space="preserve">V S Sringeshwara </t>
  </si>
  <si>
    <t>S/o V Srinivasa Rao</t>
  </si>
  <si>
    <t>Hallimane  Bhuvanakote Village Uttameshwara(P) Koppa(Tq) 577126</t>
  </si>
  <si>
    <t>42,35,38,62</t>
  </si>
  <si>
    <t xml:space="preserve">U R Mruthuanjaya </t>
  </si>
  <si>
    <t>S/o Late U V Ramrao</t>
  </si>
  <si>
    <t>26, 29, 30</t>
  </si>
  <si>
    <t>Chandrashekhara Bhatt</t>
  </si>
  <si>
    <t>S/o Syama Bhatt</t>
  </si>
  <si>
    <t>Konekoppa Bhuvanakote Village Uttameshwara(P) Koppa(Tq) 577126</t>
  </si>
  <si>
    <t>65, 66, 67/1</t>
  </si>
  <si>
    <t>M V Mohanarao</t>
  </si>
  <si>
    <t>S/o Venkataramanayya</t>
  </si>
  <si>
    <t>Sowthalli Belavinakodige Belavinakodige(P) Koppa(Tq) 577126</t>
  </si>
  <si>
    <t>S Shivashankar</t>
  </si>
  <si>
    <t xml:space="preserve">S/o C Subba Rao </t>
  </si>
  <si>
    <t>Vijayashree Bhuvanakote Uttameshwara(P) Koppa(Tq) 577126</t>
  </si>
  <si>
    <t>165,60</t>
  </si>
  <si>
    <t>Gangadhara Bhatt       U M</t>
  </si>
  <si>
    <t xml:space="preserve">S/o Manju Bhat </t>
  </si>
  <si>
    <t>67/4</t>
  </si>
  <si>
    <t>K V Krishnamurthy</t>
  </si>
  <si>
    <t>S/o Venkatagiriyappa</t>
  </si>
  <si>
    <t>Vidyanagara Bhuvanakote Uttameshwara(P) Koppa(Tq) 577126</t>
  </si>
  <si>
    <t>V G Lakshminarasimha</t>
  </si>
  <si>
    <t>S/o V K GaneshRao</t>
  </si>
  <si>
    <t>Kerodi Bhuvanakote Uttameshwara(P) Koppa(Tq) 577126</t>
  </si>
  <si>
    <t>153, 160</t>
  </si>
  <si>
    <t>Sathisha A S</t>
  </si>
  <si>
    <t>S/o Late A R Srinivasayya</t>
  </si>
  <si>
    <t>#294 Narasipura Narve(P) Koppa(Tq) 577126</t>
  </si>
  <si>
    <t>Narasipura</t>
  </si>
  <si>
    <t>40,21</t>
  </si>
  <si>
    <t>Nagaraja Melinathota Ramachandra</t>
  </si>
  <si>
    <t>S/o M Ramachandra</t>
  </si>
  <si>
    <t>D3 Venkatesh Nilaya Treasury Layout Near Amritha Vidyalayam Mysore Bogadi Mysore</t>
  </si>
  <si>
    <t>163,162/1,162/2</t>
  </si>
  <si>
    <t>Kumar Holla H K</t>
  </si>
  <si>
    <t>Krishnamurthy H A</t>
  </si>
  <si>
    <t>Kesakudige, Talamakki, Koppa - 577126</t>
  </si>
  <si>
    <t>Talamakki</t>
  </si>
  <si>
    <t>120</t>
  </si>
  <si>
    <t>M K Chandrashekhar</t>
  </si>
  <si>
    <t>M S Krishnamurthy</t>
  </si>
  <si>
    <t>Makodu, Melbilre, Hariharapura - 577120</t>
  </si>
  <si>
    <t>Melbilre</t>
  </si>
  <si>
    <t>58</t>
  </si>
  <si>
    <t>M S Sringeshwara</t>
  </si>
  <si>
    <t>M R Sheshagiri</t>
  </si>
  <si>
    <t>61/5,59/4</t>
  </si>
  <si>
    <t>M S Nagesha</t>
  </si>
  <si>
    <t>Sheshayya</t>
  </si>
  <si>
    <t>59</t>
  </si>
  <si>
    <t>G K Manjunatha</t>
  </si>
  <si>
    <t>Krishnamurthy</t>
  </si>
  <si>
    <t>Siddaramata, Koppa Tq - 577126</t>
  </si>
  <si>
    <t>Kelakuli</t>
  </si>
  <si>
    <t>50</t>
  </si>
  <si>
    <t>Tharanatha Bhat</t>
  </si>
  <si>
    <t>Main Road, Jayapura - 577123</t>
  </si>
  <si>
    <t>Jayapura</t>
  </si>
  <si>
    <t>227, 1/3</t>
  </si>
  <si>
    <t>Suhas H D</t>
  </si>
  <si>
    <t>Dayananda H V</t>
  </si>
  <si>
    <t>Talamakki, Kuduregundi Post, Koppa Tq - 577126</t>
  </si>
  <si>
    <t>151/4</t>
  </si>
  <si>
    <t>K K Shrungeshwara</t>
  </si>
  <si>
    <t>K N Krishnamurthy Rao</t>
  </si>
  <si>
    <t>#143, Kallarsuli, Siddaramata, Koppa Tq - 577126</t>
  </si>
  <si>
    <t>33</t>
  </si>
  <si>
    <t>V G Vijayalakshmi</t>
  </si>
  <si>
    <t>W/o H S Ramananda Rao</t>
  </si>
  <si>
    <t>Hadlukodige, Haranduru Grama, Koppa - 577126</t>
  </si>
  <si>
    <t>Haranduru</t>
  </si>
  <si>
    <t>106</t>
  </si>
  <si>
    <t>Saraswathi</t>
  </si>
  <si>
    <t>W/o H Bhujanga Rao</t>
  </si>
  <si>
    <t>17</t>
  </si>
  <si>
    <t>A S Chandrahekhara</t>
  </si>
  <si>
    <t>Srinivasa Rao</t>
  </si>
  <si>
    <t>Adrikoppa, Belagola, Narve, Koppa Tq - 577126</t>
  </si>
  <si>
    <t>Belagola</t>
  </si>
  <si>
    <t>46</t>
  </si>
  <si>
    <t>A R Shivashankar</t>
  </si>
  <si>
    <t>A S Raghavendra</t>
  </si>
  <si>
    <t>46, 44</t>
  </si>
  <si>
    <t>A R Umashankar</t>
  </si>
  <si>
    <t>48</t>
  </si>
  <si>
    <t>Natesh T N</t>
  </si>
  <si>
    <t>Nagaraja T N</t>
  </si>
  <si>
    <t>#12, Devikoppa, Thuluvinakoppa, Kalkere Koppa Tq - 577123</t>
  </si>
  <si>
    <t>Thuluvinakoppa</t>
  </si>
  <si>
    <t>18, 87</t>
  </si>
  <si>
    <t>Girish K N</t>
  </si>
  <si>
    <t>K Narasimha Murthy</t>
  </si>
  <si>
    <t>"Nesara", Kodige, Kalkere, Belagola, Koppa Tq - 577126</t>
  </si>
  <si>
    <t>124, 125</t>
  </si>
  <si>
    <t>Chandrashekhara K</t>
  </si>
  <si>
    <t>K Krishnaswamy Rao</t>
  </si>
  <si>
    <t>Marthandapura, Belagola, Narve, Koppa Tq - 577126</t>
  </si>
  <si>
    <t xml:space="preserve">31/1, </t>
  </si>
  <si>
    <t>S M Anup Kumar</t>
  </si>
  <si>
    <t>S/o Manjunath S A</t>
  </si>
  <si>
    <t>Shettyhalli Masige Masige Village Sringeri(Tq) 577139</t>
  </si>
  <si>
    <t>Masige</t>
  </si>
  <si>
    <t xml:space="preserve">269, 270, 288, 289/1, 289/2, 291/1,  </t>
  </si>
  <si>
    <t>K B Bharathraj</t>
  </si>
  <si>
    <t>S/o K R Bhaskar Rao</t>
  </si>
  <si>
    <t>Keremane Masige Village Menase(P) Sringeri(Tq) 577139</t>
  </si>
  <si>
    <t xml:space="preserve">340, </t>
  </si>
  <si>
    <t>Krishnamurthy S S</t>
  </si>
  <si>
    <t>S/o Srinivasaiah</t>
  </si>
  <si>
    <t>Sasimane Masige Village Masige(P) Sringeri(Tq) 577139</t>
  </si>
  <si>
    <t xml:space="preserve">350, 351, 353, </t>
  </si>
  <si>
    <t>S Jagadeesh</t>
  </si>
  <si>
    <t>S/o Shivanajappa</t>
  </si>
  <si>
    <t>R S Road Adithya Pattanna Ammasandra(P) Turuvekere(TQ) Tumkur</t>
  </si>
  <si>
    <t xml:space="preserve">349, </t>
  </si>
  <si>
    <t>K L Thimmappa</t>
  </si>
  <si>
    <t xml:space="preserve">S/o K T Lakshminarayana </t>
  </si>
  <si>
    <t>Keremane Masige Village Masige(P) Sringeri(Tq) 577139</t>
  </si>
  <si>
    <t xml:space="preserve">322/2, 333/2, 331/2, </t>
  </si>
  <si>
    <t xml:space="preserve">K L Gopalakrishna </t>
  </si>
  <si>
    <t xml:space="preserve">336, </t>
  </si>
  <si>
    <t>S Balachandra Rao</t>
  </si>
  <si>
    <t>S/o Srinivasa Rao</t>
  </si>
  <si>
    <t>Marate Masige Village Masige(P) Sringeri(Tq) 577139</t>
  </si>
  <si>
    <t xml:space="preserve">409, 410, </t>
  </si>
  <si>
    <t xml:space="preserve">T B Srinivasamurthy </t>
  </si>
  <si>
    <t xml:space="preserve">S/o Bhasakara T V </t>
  </si>
  <si>
    <t>Hampinamane Mallanduru Grama Konakere(P) N R Pura(TQ)</t>
  </si>
  <si>
    <t>Mallanduru</t>
  </si>
  <si>
    <t>58/1,</t>
  </si>
  <si>
    <t>T B Nagaraj</t>
  </si>
  <si>
    <t>59/2,</t>
  </si>
  <si>
    <t>Manjunath T B</t>
  </si>
  <si>
    <t xml:space="preserve">S/o T Bhaskara </t>
  </si>
  <si>
    <t>59/1,</t>
  </si>
  <si>
    <t xml:space="preserve">T B Krishnamurthy </t>
  </si>
  <si>
    <t>58/2,</t>
  </si>
  <si>
    <t>W/o Manjunath</t>
  </si>
  <si>
    <t xml:space="preserve">423/1, </t>
  </si>
  <si>
    <t>Prasanna K B</t>
  </si>
  <si>
    <t>C/o Bhavini Shankar K R</t>
  </si>
  <si>
    <t>Sri Lalita Chickmagaluru Road Koppa 577126</t>
  </si>
  <si>
    <t xml:space="preserve">Koppa </t>
  </si>
  <si>
    <t xml:space="preserve">93, </t>
  </si>
  <si>
    <t>Madhura S</t>
  </si>
  <si>
    <t>W/o Shanthappa</t>
  </si>
  <si>
    <t>Kusugolli Gunavanthe Gunavanthe Koppa(Tq) 577126</t>
  </si>
  <si>
    <t xml:space="preserve">159, </t>
  </si>
  <si>
    <t>Uma Vijaykumar</t>
  </si>
  <si>
    <t>W/o Vijaykumar J K</t>
  </si>
  <si>
    <t>Vijaya Nursery Harandur Gunavanthe Koppa(Tq) 577126</t>
  </si>
  <si>
    <t xml:space="preserve">31/4, 202/2, </t>
  </si>
  <si>
    <t xml:space="preserve">G R Narasimhamurthy </t>
  </si>
  <si>
    <t>S/o  G S Ramachandraiah</t>
  </si>
  <si>
    <t>Gadikere Kelakuli Grama Kelakuli Kelakuli Koppa(Tq) 577126</t>
  </si>
  <si>
    <t xml:space="preserve">88, </t>
  </si>
  <si>
    <t xml:space="preserve">A S Venkatesh </t>
  </si>
  <si>
    <t>S/o H K Shankara Bhat</t>
  </si>
  <si>
    <t xml:space="preserve">#25, Andagar Andarar(P) Koppa(Tq) </t>
  </si>
  <si>
    <t>Andagar</t>
  </si>
  <si>
    <t xml:space="preserve">74, </t>
  </si>
  <si>
    <t xml:space="preserve">H N Jayanth </t>
  </si>
  <si>
    <t>S/o H N Narahari</t>
  </si>
  <si>
    <t>Hosakere Andagaru(P) Koppa(Tq) 577126</t>
  </si>
  <si>
    <t>Andagaru</t>
  </si>
  <si>
    <t xml:space="preserve">N J Nagesh </t>
  </si>
  <si>
    <t xml:space="preserve">S/o N Janardhanayya </t>
  </si>
  <si>
    <t xml:space="preserve">Thippanahadlu Sringeri Koppa(Tq) Koppa Basarikattte </t>
  </si>
  <si>
    <t>Bettadakolalu</t>
  </si>
  <si>
    <t xml:space="preserve">1,12,39,27,65,66,69,71 </t>
  </si>
  <si>
    <t xml:space="preserve">H G Vasanthkumar Hosakere </t>
  </si>
  <si>
    <t>S/o H K Gopalakrishna</t>
  </si>
  <si>
    <t xml:space="preserve"># Hosakere Andagaru Koppa(Tq) 577126 </t>
  </si>
  <si>
    <t xml:space="preserve">109, </t>
  </si>
  <si>
    <t xml:space="preserve">Mohandas B N </t>
  </si>
  <si>
    <t xml:space="preserve">S/o B Nagabhushana Bhatt </t>
  </si>
  <si>
    <t>Malali Kunchur Addada Chickmagalur Koppa(Tq)  577126</t>
  </si>
  <si>
    <t>Addada</t>
  </si>
  <si>
    <t>160, 225,156,155,157</t>
  </si>
  <si>
    <t xml:space="preserve">B K Ramaswamy </t>
  </si>
  <si>
    <t>S/o B V Krishnamurthy</t>
  </si>
  <si>
    <t>Halgar Koppa(Tq) Addada Addada Koppa 577126</t>
  </si>
  <si>
    <t xml:space="preserve">125, 127, </t>
  </si>
  <si>
    <t xml:space="preserve">Suresh M K </t>
  </si>
  <si>
    <t>S/o Krishnamurthi</t>
  </si>
  <si>
    <t>Bettadakolau Koppa Bilalkoppa Koppa(Tq) Koppa(Tq) 577114</t>
  </si>
  <si>
    <t xml:space="preserve">73, </t>
  </si>
  <si>
    <t xml:space="preserve">Nagendra A S </t>
  </si>
  <si>
    <t>S/o Late Shankara Bhatt</t>
  </si>
  <si>
    <t>Modalamane Andagaru(P) 577126 Marithotlu Koppa</t>
  </si>
  <si>
    <t xml:space="preserve">78, </t>
  </si>
  <si>
    <t xml:space="preserve">K S Ramachandra </t>
  </si>
  <si>
    <t>S/o Late K  K Srinivasayya</t>
  </si>
  <si>
    <t>Shrinikethan Berkodige Bintravalli Berukodige Koppa 577126</t>
  </si>
  <si>
    <t>Bintravalli</t>
  </si>
  <si>
    <t xml:space="preserve">7, 10, 56, </t>
  </si>
  <si>
    <t>Naveenkumar H S</t>
  </si>
  <si>
    <t xml:space="preserve">S/o Subramanya Bhat  Y L </t>
  </si>
  <si>
    <t xml:space="preserve">194, </t>
  </si>
  <si>
    <t xml:space="preserve">Pradeep S B </t>
  </si>
  <si>
    <t>S/o S R Balakrishna Rao</t>
  </si>
  <si>
    <t>#288 Suprabha Nilaya Sringeri Menase Masige Village</t>
  </si>
  <si>
    <t>Menase</t>
  </si>
  <si>
    <t xml:space="preserve">19, 20, </t>
  </si>
  <si>
    <t>Gopalakeishna Rao S R</t>
  </si>
  <si>
    <t>S/o Ramachandra Rao S</t>
  </si>
  <si>
    <t>Shettihalli Near Masige School Sringeri(Tq) Masige</t>
  </si>
  <si>
    <t xml:space="preserve">Menase </t>
  </si>
  <si>
    <t xml:space="preserve">482, </t>
  </si>
  <si>
    <t>S S Sadashiva Rao</t>
  </si>
  <si>
    <t>S/o Srinivasa Rao S</t>
  </si>
  <si>
    <t xml:space="preserve">#218 Shettyhalli Sringeri Bharathi Nagara Masige Sringeri(Tq) </t>
  </si>
  <si>
    <t xml:space="preserve">285/2, 286, </t>
  </si>
  <si>
    <t>Shashikala R Murthy</t>
  </si>
  <si>
    <t>W/o K A Ravindramurthy</t>
  </si>
  <si>
    <t>57,</t>
  </si>
  <si>
    <t>Kalpana M K</t>
  </si>
  <si>
    <t>W/o Shyamsundar M S</t>
  </si>
  <si>
    <t>Bachnakudige Heggaru Grama Agalagandi(P) Koppa(TQ) 577139</t>
  </si>
  <si>
    <t>Heggaru</t>
  </si>
  <si>
    <t xml:space="preserve">20, </t>
  </si>
  <si>
    <t xml:space="preserve">Srinivasa G S </t>
  </si>
  <si>
    <t>Gadikere Koppa(Tq) Kelakuli Kelakuli Koppa  577126</t>
  </si>
  <si>
    <t xml:space="preserve">49, </t>
  </si>
  <si>
    <t xml:space="preserve">Srinivasa H K </t>
  </si>
  <si>
    <t>S/o Krishnappa Gowda</t>
  </si>
  <si>
    <t xml:space="preserve">81/2, </t>
  </si>
  <si>
    <t>G S Sudhir</t>
  </si>
  <si>
    <t>S/o K Y Sheshappa Gowda</t>
  </si>
  <si>
    <t>Kallarsuli Kelakuli(P) Koppa(Tq) 577126</t>
  </si>
  <si>
    <t xml:space="preserve">125, 126, 96, </t>
  </si>
  <si>
    <t xml:space="preserve">H D Prabhakara </t>
  </si>
  <si>
    <t>S/o H D Venkappaiah</t>
  </si>
  <si>
    <t>Gopalamakki Bettadakolalu Bilalakoppa(P) Koppa(Tq) 577114</t>
  </si>
  <si>
    <t>Bilalkoppa</t>
  </si>
  <si>
    <t>108, 136</t>
  </si>
  <si>
    <t xml:space="preserve">Vijayalakshmi </t>
  </si>
  <si>
    <t>W/o Janardhanaiah</t>
  </si>
  <si>
    <t xml:space="preserve">Emmegonda Attikudige Village Bilalukoppa(P) Koppa(Tq) </t>
  </si>
  <si>
    <t xml:space="preserve">97/2, </t>
  </si>
  <si>
    <t>Krishnamurthy H N</t>
  </si>
  <si>
    <t>S/o H Narayanappayya</t>
  </si>
  <si>
    <t>Attikudige Koppa(Tq) Herthanakudige Bilalkoppa 577114</t>
  </si>
  <si>
    <t xml:space="preserve">9/2, </t>
  </si>
  <si>
    <t>K S Venkatesh</t>
  </si>
  <si>
    <t>C/o Singappa</t>
  </si>
  <si>
    <t>Kogremane Bairedevaru Villlage Koppa Shanthigrama(P) Koppa(Tq)</t>
  </si>
  <si>
    <t>186, 187, 188, 280</t>
  </si>
  <si>
    <t xml:space="preserve">K S Chandrashekar </t>
  </si>
  <si>
    <t>S/o K Shankara Rao</t>
  </si>
  <si>
    <t>Kogremane Koppa Shanthigrama(P) Chickmagaluru</t>
  </si>
  <si>
    <t>K R Prakash Kumar</t>
  </si>
  <si>
    <t>S/o K Ramappa Gowda</t>
  </si>
  <si>
    <t>Anmane Bettadakolalu Village Bilalukoppa(P) Herthanakudige Bilalkoppa Koppa(Tq)</t>
  </si>
  <si>
    <t xml:space="preserve">33, </t>
  </si>
  <si>
    <t>Venugopal K R</t>
  </si>
  <si>
    <t xml:space="preserve">Kogre Estate Shanthigrama(P) Koppa(Tq) </t>
  </si>
  <si>
    <t>Kogre</t>
  </si>
  <si>
    <t xml:space="preserve">302, </t>
  </si>
  <si>
    <t>Sadananda H S</t>
  </si>
  <si>
    <t xml:space="preserve">S/o Subbroa </t>
  </si>
  <si>
    <t xml:space="preserve">Billalkoppa Koppa Koppa(Tq) </t>
  </si>
  <si>
    <t xml:space="preserve">5, 106  </t>
  </si>
  <si>
    <t xml:space="preserve">N C Shankaranarayana </t>
  </si>
  <si>
    <t>S/o Chenakeshavaiah</t>
  </si>
  <si>
    <t xml:space="preserve">Mallampal Bilalkoppa(P) Koppa(TQ) </t>
  </si>
  <si>
    <t xml:space="preserve">85, 86, </t>
  </si>
  <si>
    <t>Suvarna H N</t>
  </si>
  <si>
    <t xml:space="preserve">W/o H S Nagabhushan </t>
  </si>
  <si>
    <t xml:space="preserve">Kasthuri Nivas Herthanakudige Billalkoppa Koppa(Tq) </t>
  </si>
  <si>
    <t xml:space="preserve">106, </t>
  </si>
  <si>
    <t xml:space="preserve">B D Nagaraj </t>
  </si>
  <si>
    <t xml:space="preserve">S/o B K Devappaiah </t>
  </si>
  <si>
    <t>Attikudige Bilalukoppa Koppa(TQ) Koppa</t>
  </si>
  <si>
    <t xml:space="preserve">94, </t>
  </si>
  <si>
    <t>Gopalakrishna B D</t>
  </si>
  <si>
    <t>Belalukoppa Koppa Koppa(Tq) 577114</t>
  </si>
  <si>
    <t xml:space="preserve">67P1, </t>
  </si>
  <si>
    <t>Nagaraj Rao B S</t>
  </si>
  <si>
    <t>C/o Sridhara Rao B V</t>
  </si>
  <si>
    <t xml:space="preserve">Hebbagilumane Attikudige Village Bilalkoppa Koppa(Tq) </t>
  </si>
  <si>
    <t>Attikudige</t>
  </si>
  <si>
    <t>225, 191, 211, 47, 50, 51</t>
  </si>
  <si>
    <t xml:space="preserve">G C Jayakumar </t>
  </si>
  <si>
    <t xml:space="preserve">S/o Channakeshavaiah </t>
  </si>
  <si>
    <t xml:space="preserve">Nisarga Nilaya Nayakana Katle Bairedevaru Grama Koppa(Tq) </t>
  </si>
  <si>
    <t xml:space="preserve">22, </t>
  </si>
  <si>
    <t xml:space="preserve">A S Dhanjaya </t>
  </si>
  <si>
    <t xml:space="preserve">Berukudige Berukudige(P) Nuggi grama Koppa(Tq) </t>
  </si>
  <si>
    <t>Nuggi</t>
  </si>
  <si>
    <t xml:space="preserve">102, 103, 105, </t>
  </si>
  <si>
    <t>H V Sundara Murthi</t>
  </si>
  <si>
    <t xml:space="preserve">S/o Vishnuppaiah </t>
  </si>
  <si>
    <t>Bilalukoppa  Athikudige Village Hithalukoppa Koppa(Tq) 577114</t>
  </si>
  <si>
    <t xml:space="preserve">115, </t>
  </si>
  <si>
    <t>Geetha K R</t>
  </si>
  <si>
    <t>w/o Naveenkumar H S</t>
  </si>
  <si>
    <t>194</t>
  </si>
  <si>
    <t xml:space="preserve">Sulochana </t>
  </si>
  <si>
    <t>W/o Radhakrishna I S</t>
  </si>
  <si>
    <t>185</t>
  </si>
  <si>
    <t xml:space="preserve">Savithri </t>
  </si>
  <si>
    <t>W/o Krishnarao K</t>
  </si>
  <si>
    <t>Kombatti Agalagandi Grama Agalagandi(P) Koppa(TQ) 577139</t>
  </si>
  <si>
    <t>Meenakshi K N</t>
  </si>
  <si>
    <t>W/o Narayana K S</t>
  </si>
  <si>
    <t>Kombatti Agalagandi Grama Agalagandi(P) Koppa(TQ) 57713</t>
  </si>
  <si>
    <t>138,  162</t>
  </si>
  <si>
    <t xml:space="preserve">Pavitra A M </t>
  </si>
  <si>
    <t>W/o Manjunath A S</t>
  </si>
  <si>
    <t xml:space="preserve">T S Swathi </t>
  </si>
  <si>
    <t>W/o Praveen K V</t>
  </si>
  <si>
    <t>Yogananda</t>
  </si>
  <si>
    <t>S/o Sheshgiri B S</t>
  </si>
  <si>
    <t>40/2</t>
  </si>
  <si>
    <t xml:space="preserve">K B Shashanka </t>
  </si>
  <si>
    <t>S/o Bhaskar Rao</t>
  </si>
  <si>
    <t>BSK 3rd stage 4th phasw 7th Block Bangalore south Banashankari</t>
  </si>
  <si>
    <t>2pp3</t>
  </si>
  <si>
    <t>Shyamala.Raghavendra Shastry</t>
  </si>
  <si>
    <t>w/o Raghvendra Shastry</t>
  </si>
  <si>
    <t>Megunda</t>
  </si>
  <si>
    <t>37,38,36</t>
  </si>
  <si>
    <t>Siddarth Gurumurthy Hegde</t>
  </si>
  <si>
    <t>S/O Gurumurthy Hegde</t>
  </si>
  <si>
    <t>Raghvendra Prabhakar Shastry</t>
  </si>
  <si>
    <t>S/O Prabhakar Shastry</t>
  </si>
  <si>
    <t>Devadana</t>
  </si>
  <si>
    <t>Tara Siddarth</t>
  </si>
  <si>
    <t>W/O Siddarth</t>
  </si>
  <si>
    <t>Sheshgiri Rao A N</t>
  </si>
  <si>
    <t>S/o Nagapaiyya</t>
  </si>
  <si>
    <t>183/2</t>
  </si>
  <si>
    <t>Kusuma</t>
  </si>
  <si>
    <t>W/o M G Shankar</t>
  </si>
  <si>
    <t>Karigerasi Siddaramat(P) Koppa(TQ)</t>
  </si>
  <si>
    <t>Sathyamurthy M L</t>
  </si>
  <si>
    <t xml:space="preserve">S/o Laxmipathy M </t>
  </si>
  <si>
    <t>Coffethota Harale Grama Meguru</t>
  </si>
  <si>
    <t>Haralane</t>
  </si>
  <si>
    <t>Gurukrishna M S</t>
  </si>
  <si>
    <t xml:space="preserve">S/o M L Sathyamurthy </t>
  </si>
  <si>
    <t>Arun Kumar K V</t>
  </si>
  <si>
    <t xml:space="preserve">S/o K N Vasudeva Bhat </t>
  </si>
  <si>
    <t>188 Berukodige Near Govt Primary School Koppa 577126</t>
  </si>
  <si>
    <t>22, 23, 24, 27, 28</t>
  </si>
  <si>
    <t>Anoosha N</t>
  </si>
  <si>
    <t>W/o Vikram Nigale H N</t>
  </si>
  <si>
    <t>17, 106</t>
  </si>
  <si>
    <t>Shivananda U S</t>
  </si>
  <si>
    <t>Sheshagiriyappa</t>
  </si>
  <si>
    <t>Untuvallim Marithotlu, Narve, Koppa Tq - 577126</t>
  </si>
  <si>
    <t>Marithotlu</t>
  </si>
  <si>
    <t>176</t>
  </si>
  <si>
    <t>Krishnanada A S</t>
  </si>
  <si>
    <t>Sbbarao A T</t>
  </si>
  <si>
    <t>Hittalukodige, Kalkere, Koppa Tq - 577123</t>
  </si>
  <si>
    <t>Machikoppa</t>
  </si>
  <si>
    <t>24-P2, 24-P3</t>
  </si>
  <si>
    <t xml:space="preserve">B D Ramesh </t>
  </si>
  <si>
    <t xml:space="preserve">Attikudige Village Koppa(Tq) Herthanakudige Chickmagaluru </t>
  </si>
  <si>
    <t xml:space="preserve">Attikudige </t>
  </si>
  <si>
    <t>96, 67 ,99,69,</t>
  </si>
  <si>
    <t>Ravikumar K R</t>
  </si>
  <si>
    <t>S/o Ramachandra</t>
  </si>
  <si>
    <t>Kotebailu Agalagandi Grama, Agalagandi(P) Koppa(Tq) 577139</t>
  </si>
  <si>
    <t>21/1,22/1</t>
  </si>
  <si>
    <t>Subbadramma</t>
  </si>
  <si>
    <t>W/o Chandrashekharayya</t>
  </si>
  <si>
    <t>62, 274, 41</t>
  </si>
  <si>
    <t>Venkatesh Rao K R</t>
  </si>
  <si>
    <t>S/o Ramachandrayya</t>
  </si>
  <si>
    <t xml:space="preserve">Yashodha </t>
  </si>
  <si>
    <t>W/o Venkatesh Rao K R</t>
  </si>
  <si>
    <t>H S Shivashankar</t>
  </si>
  <si>
    <t>"Sarvasiddi", F-70, Gopalagowda Ext. Shimoga 577222</t>
  </si>
  <si>
    <t>Hasudi</t>
  </si>
  <si>
    <t>131, 134</t>
  </si>
  <si>
    <t>Satyabhama H S</t>
  </si>
  <si>
    <t>W/o Venkatarao Mandigemane</t>
  </si>
  <si>
    <t>"Sarvasiddi", F-70, Gopalagowda Ext. Shimoga</t>
  </si>
  <si>
    <t>134</t>
  </si>
  <si>
    <t>K V Nagaraj</t>
  </si>
  <si>
    <t>S/o Venkatarav</t>
  </si>
  <si>
    <t>137, 122, 119,171</t>
  </si>
  <si>
    <t>Ramaraj K N</t>
  </si>
  <si>
    <t>W/o Nagaraj K V</t>
  </si>
  <si>
    <t>121, 278</t>
  </si>
  <si>
    <t>Pavana K V</t>
  </si>
  <si>
    <t>W/o Venkatesh K N</t>
  </si>
  <si>
    <t>121,</t>
  </si>
  <si>
    <t>Seema K S</t>
  </si>
  <si>
    <t>W/o K R Vivek</t>
  </si>
  <si>
    <t>Kaviluhole Kallugudde Grama, Kallugudde(P) Koppa(TQ) 577114</t>
  </si>
  <si>
    <t>Kallugudde</t>
  </si>
  <si>
    <t>Thimmappa B M</t>
  </si>
  <si>
    <t>S/o Manjappa Hebbar</t>
  </si>
  <si>
    <t>Sudha M Rao</t>
  </si>
  <si>
    <t>W/o H Muralidhara Rao</t>
  </si>
  <si>
    <t>Hadlukodige Haranduru Grama Koppa(P) Koppa(Tq) 577126</t>
  </si>
  <si>
    <t>106,</t>
  </si>
  <si>
    <t>Krishnamurthy K M</t>
  </si>
  <si>
    <t>S/o Malleshiah</t>
  </si>
  <si>
    <t>Srisha Nilaya Kesave Koppa 577126</t>
  </si>
  <si>
    <t>12,57</t>
  </si>
  <si>
    <t>Kumaraswamy H S</t>
  </si>
  <si>
    <t>S/o H V Sadashiva</t>
  </si>
  <si>
    <t xml:space="preserve">Hosahalli Belavinakodige Belavinakodige(P) Koppa(Tq) </t>
  </si>
  <si>
    <t>K R Sumithra</t>
  </si>
  <si>
    <t>W/o K P Ramachandra</t>
  </si>
  <si>
    <t>5,</t>
  </si>
  <si>
    <t>H V Sadashiva</t>
  </si>
  <si>
    <t>S/o Venkappaiah</t>
  </si>
  <si>
    <t>78, 80</t>
  </si>
  <si>
    <t>Sowmya M Rao</t>
  </si>
  <si>
    <t xml:space="preserve">c/o Krishnamurthy </t>
  </si>
  <si>
    <t>17,</t>
  </si>
  <si>
    <t>Rohith Patavardhan K R</t>
  </si>
  <si>
    <t>S/o Patavardhan R G</t>
  </si>
  <si>
    <t>Kowri Koppa Road Koppa 577126</t>
  </si>
  <si>
    <t>Koppa</t>
  </si>
  <si>
    <t>181/2</t>
  </si>
  <si>
    <t>Ranjith Patavardhan</t>
  </si>
  <si>
    <t xml:space="preserve">Shobha S </t>
  </si>
  <si>
    <t>W/o Srinivasa Rao B S</t>
  </si>
  <si>
    <t>#570-1 Handigodu Haranduru Grama Koppa(P) Koppa(Tq) 577126</t>
  </si>
  <si>
    <t>Devadath S Ambekar</t>
  </si>
  <si>
    <t>S/o Srinivasa B S</t>
  </si>
  <si>
    <t>Manohara Rao H</t>
  </si>
  <si>
    <t>S/o Muralidhara Rao</t>
  </si>
  <si>
    <t>17 ,</t>
  </si>
  <si>
    <t xml:space="preserve">Rajani M </t>
  </si>
  <si>
    <t>W/o Patavardhan R G</t>
  </si>
  <si>
    <t>181, 116</t>
  </si>
  <si>
    <t>Sarala B Rao</t>
  </si>
  <si>
    <t>W/o Balavantha Rao</t>
  </si>
  <si>
    <t>11</t>
  </si>
  <si>
    <t xml:space="preserve">Sriraghunandana K </t>
  </si>
  <si>
    <t>S/o Dinesh K</t>
  </si>
  <si>
    <t xml:space="preserve">332, 334/1, 337, 379, </t>
  </si>
  <si>
    <t>Gowripriya V Rao</t>
  </si>
  <si>
    <t>W/o Vikas B Rao</t>
  </si>
  <si>
    <t>11,</t>
  </si>
  <si>
    <t>Dinesh K R</t>
  </si>
  <si>
    <t>S/o K V Ramarao</t>
  </si>
  <si>
    <t xml:space="preserve">337, </t>
  </si>
  <si>
    <t xml:space="preserve">Shilpa B </t>
  </si>
  <si>
    <t>W/o Krishnamurthy M N</t>
  </si>
  <si>
    <t>Bachinakodige Heggaru Agalagandi Koppa(Tq) 577139</t>
  </si>
  <si>
    <t>Arun Kumar D J</t>
  </si>
  <si>
    <t>S/o Jagadish H D</t>
  </si>
  <si>
    <t xml:space="preserve">Gopalamakki Bethadakolalu Village Koppa Bilalkoppa Koppa(Tq) </t>
  </si>
  <si>
    <t xml:space="preserve">108, 136, </t>
  </si>
  <si>
    <t>Krishnamurthy M N</t>
  </si>
  <si>
    <t>S/o Narayana Rao M S</t>
  </si>
  <si>
    <t xml:space="preserve">21, 22, </t>
  </si>
  <si>
    <t xml:space="preserve">W/o H D Jagadisha </t>
  </si>
  <si>
    <t xml:space="preserve">Belalukoppa Koppa Bilalkoppa Koppa(TQ) </t>
  </si>
  <si>
    <t xml:space="preserve">136, </t>
  </si>
  <si>
    <t xml:space="preserve">Veena </t>
  </si>
  <si>
    <t xml:space="preserve">W/o Krishnamurthy K M </t>
  </si>
  <si>
    <t>Narayana G N</t>
  </si>
  <si>
    <t>S/o Nanjundda Bhat S V</t>
  </si>
  <si>
    <t>18/1, 293</t>
  </si>
  <si>
    <t>Nagabhushan Rao A K</t>
  </si>
  <si>
    <t>S/o Krishna Rao</t>
  </si>
  <si>
    <t>Hosuru Huligardi Grama Agalagandi(P) Koppa(TQ) 577139</t>
  </si>
  <si>
    <t>69, 72, 73</t>
  </si>
  <si>
    <t>Narayana K S</t>
  </si>
  <si>
    <t>138/1, 138/2, 141/1, 142/2</t>
  </si>
  <si>
    <t>K K Rajesh</t>
  </si>
  <si>
    <t>S/o K M Krishnamurthy</t>
  </si>
  <si>
    <t>Rachana M V</t>
  </si>
  <si>
    <t>W/o Sriranga K N</t>
  </si>
  <si>
    <t>Kesave Kelakuli Grama Koppa(TQ) 577126</t>
  </si>
  <si>
    <t>6, 7</t>
  </si>
  <si>
    <t>K T Nagendra Rao</t>
  </si>
  <si>
    <t>S/o Thimmapaiah</t>
  </si>
  <si>
    <t>Golgar Gunavanthe Grama Kesave(P) Koppa(TQ) 577126</t>
  </si>
  <si>
    <t>23, 24</t>
  </si>
  <si>
    <t>Veena T B</t>
  </si>
  <si>
    <t>W/o Prasannakumar G N</t>
  </si>
  <si>
    <t>35, 36</t>
  </si>
  <si>
    <t xml:space="preserve"> Karthik K Y</t>
  </si>
  <si>
    <t>S/o Yogesh K S</t>
  </si>
  <si>
    <t>Karigerasi Siddaramat(P) Koppa(TQ) 577126</t>
  </si>
  <si>
    <t>7, 91</t>
  </si>
  <si>
    <t>Vijayalakshmi</t>
  </si>
  <si>
    <t>W/o Nagabhyshan M G</t>
  </si>
  <si>
    <t>Thotadamane Karigerasi Kelakuli Kelakuli(P) Koppa (TQ) 577126</t>
  </si>
  <si>
    <t>Subramanya B T</t>
  </si>
  <si>
    <t>S/o Thimmappaya</t>
  </si>
  <si>
    <t xml:space="preserve">Belavinakodige Belavinakodige(P) Koppa(Tq) </t>
  </si>
  <si>
    <t>B K Sringeshwara</t>
  </si>
  <si>
    <t>S/o Krishnarao B</t>
  </si>
  <si>
    <t xml:space="preserve">Puradamane Belavinakodige Belavinakodige(P) Koppa(Tq) </t>
  </si>
  <si>
    <t>7/1, 8</t>
  </si>
  <si>
    <t>S R Adarsha</t>
  </si>
  <si>
    <t>S/o S G Ramesh</t>
  </si>
  <si>
    <t>Sampekolalu Belavinakodige Belavinakodige(P) Koppa(Tq) 577126</t>
  </si>
  <si>
    <t>4, 3</t>
  </si>
  <si>
    <t>H V Srinivasamurthy</t>
  </si>
  <si>
    <t>S/o H Vishwanatha Bhat</t>
  </si>
  <si>
    <t>Hunasekoppa Belavinakodige Belavinakodige(P) Koppa(Tq) 577126</t>
  </si>
  <si>
    <t>192, 52, 57/3, 50, 49</t>
  </si>
  <si>
    <t>H S Nagaraj</t>
  </si>
  <si>
    <t>S/o  H V Srinivasamurthy</t>
  </si>
  <si>
    <t>57/1,</t>
  </si>
  <si>
    <t>H S Vishalakshi</t>
  </si>
  <si>
    <t>W/o Srinivasamurthy H V</t>
  </si>
  <si>
    <t>57/2,</t>
  </si>
  <si>
    <t>V S Manjunath</t>
  </si>
  <si>
    <t>S/o V Sreekanta Bhatta</t>
  </si>
  <si>
    <t>39, 51, 42, 48, 53</t>
  </si>
  <si>
    <t xml:space="preserve">Radhika M </t>
  </si>
  <si>
    <t>W/o M L Sathyamurthy</t>
  </si>
  <si>
    <t>Coffethota Harale Grama Meguru 577139</t>
  </si>
  <si>
    <t>Meghana  M S</t>
  </si>
  <si>
    <t>D/o M L Sathyamurthy</t>
  </si>
  <si>
    <t>M R Shivaswamy</t>
  </si>
  <si>
    <t>S/o M Ramachandraiah</t>
  </si>
  <si>
    <t>Munnurpalu Haralane Meguru Meguru Koppa(Tq) 577139</t>
  </si>
  <si>
    <t>N S Ganesh Rao</t>
  </si>
  <si>
    <t>S/o Sheshgiriyappa</t>
  </si>
  <si>
    <t>Shettykere Bhuvanakote Grama Uttameshwara(P) Koppa(Tq)  577126</t>
  </si>
  <si>
    <t>G B Subramanya</t>
  </si>
  <si>
    <t>S/o G S Balakrishna</t>
  </si>
  <si>
    <t>Gadddemane Haralane Grama Meguru 577139</t>
  </si>
  <si>
    <t>11, 12, 94</t>
  </si>
  <si>
    <t>G S Ramachandra</t>
  </si>
  <si>
    <t>S/o Subbarao</t>
  </si>
  <si>
    <t>Gadddemane Meguru Meguru(P) Koppa(Tq) 577139</t>
  </si>
  <si>
    <t>Lakshminarayana B S</t>
  </si>
  <si>
    <t>S/o Sheshgiri Rao B N</t>
  </si>
  <si>
    <t>Bennolimane Meguru Meguru(P) Koppa(Tq) 577139</t>
  </si>
  <si>
    <t>22, 21, 1</t>
  </si>
  <si>
    <t>Subramanya H N</t>
  </si>
  <si>
    <t>S/o Narasimhaiyya</t>
  </si>
  <si>
    <t>Hosamane Neibi Huligardi Grama Agalagandi(P) Koppa(TQ) 577139</t>
  </si>
  <si>
    <t>Muralidhara B S</t>
  </si>
  <si>
    <t>S/o Shivashankar Rao K</t>
  </si>
  <si>
    <t>Guddethota Guddethota(P) Koppa(Tq) 577123</t>
  </si>
  <si>
    <t>Asha V Raghav</t>
  </si>
  <si>
    <t>W/o Vijayaraghava G C</t>
  </si>
  <si>
    <t>63, 58</t>
  </si>
  <si>
    <t>Mayur Karanth H</t>
  </si>
  <si>
    <t>S/o M R Ranganath</t>
  </si>
  <si>
    <t>Rampal Estate Jayapura Jayapura(P) Koppa(Tq) 577123</t>
  </si>
  <si>
    <t>16, 18, 19, 20, 217</t>
  </si>
  <si>
    <t xml:space="preserve">Nataraja K V </t>
  </si>
  <si>
    <t xml:space="preserve">S/o K Venkataramana </t>
  </si>
  <si>
    <t>Keremane Haralane Grama Meguru(P) Koppa(Tq) 577139</t>
  </si>
  <si>
    <t>Srinivasa Bhat Y L</t>
  </si>
  <si>
    <t>#75-76 Sri Nilaya Kallahalli Vinobha Nagara Shimoga  577204</t>
  </si>
  <si>
    <t>8/1, 4/3</t>
  </si>
  <si>
    <t>H S Ganesh Rao</t>
  </si>
  <si>
    <t>S/o Subbarav</t>
  </si>
  <si>
    <t>Harkodu Agalagandi Agalagandi(P) Koppa(Tq0 577139</t>
  </si>
  <si>
    <t>58, 103, 104</t>
  </si>
  <si>
    <t>Sathayamurthy K L</t>
  </si>
  <si>
    <t xml:space="preserve">S/o Lakshminarayan Rao </t>
  </si>
  <si>
    <t>Keremane Agalagandi Grama,Agalagandi(P) Koppa(TQ)    577139</t>
  </si>
  <si>
    <t>162,</t>
  </si>
  <si>
    <t>Srinivasa Ranga K G</t>
  </si>
  <si>
    <t>S/o Ganesh Rao G R</t>
  </si>
  <si>
    <t>Kottethota Bairedevaru Grama, Shantigrama(P) Koppa(TQ) 577114</t>
  </si>
  <si>
    <t>120, 121, 122, 123,</t>
  </si>
  <si>
    <t>Ramadevi</t>
  </si>
  <si>
    <t>W/o Ramachandra Rao</t>
  </si>
  <si>
    <t>B R Shree Harsha Hebbar</t>
  </si>
  <si>
    <t>S/o B V Ramakrishna Hebbar</t>
  </si>
  <si>
    <t>Bettadamallige Bethadakolalu Village Koppa(Tq) Basarikatte Koppa(Tq) 577114</t>
  </si>
  <si>
    <t xml:space="preserve">Hemavathi </t>
  </si>
  <si>
    <t xml:space="preserve">W/o Ramakrishnaiah </t>
  </si>
  <si>
    <t xml:space="preserve">Thippanahadlu Basarikatte Bettadakolalu Grama Basarikatte(P) Koppa(Tq) </t>
  </si>
  <si>
    <t>71, 65</t>
  </si>
  <si>
    <t>Mangala V Hardikar</t>
  </si>
  <si>
    <t>W/o Vasanth Kumar H V</t>
  </si>
  <si>
    <t>Harandur Balagadi Road Koppa(Tq) 577126</t>
  </si>
  <si>
    <t>A R Balakrishna</t>
  </si>
  <si>
    <t>S/o A V Ramachandrayya</t>
  </si>
  <si>
    <t>Ganapathikatte Bolapura Hirekodige(P) Koppa(Tq) 577126</t>
  </si>
  <si>
    <t>Hirekodige</t>
  </si>
  <si>
    <t>Sathyanarayana K S</t>
  </si>
  <si>
    <t>S/o Subbarao K S</t>
  </si>
  <si>
    <t>Lawrence Prashanth Noronha</t>
  </si>
  <si>
    <t>S/o  L A Naronha</t>
  </si>
  <si>
    <t>Gunavanthe Gunavanthe(P) Koppa(Tq) 577126</t>
  </si>
  <si>
    <t>Gunavante</t>
  </si>
  <si>
    <t>K H Ashoka Basri</t>
  </si>
  <si>
    <t>6, 7, 13</t>
  </si>
  <si>
    <t>Krishnamurthy V S</t>
  </si>
  <si>
    <t>S/o Srinivasa Rao V</t>
  </si>
  <si>
    <t>Saraswathi M L</t>
  </si>
  <si>
    <t xml:space="preserve">W/o M C Sathyanaraya </t>
  </si>
  <si>
    <t>76, 158, 159C</t>
  </si>
  <si>
    <t>Subramanya T G</t>
  </si>
  <si>
    <t>Ganapathi Bhatta</t>
  </si>
  <si>
    <t>Talamakki, Near Ganapathi Temple Kuduregundi - 577127</t>
  </si>
  <si>
    <t>130/2</t>
  </si>
  <si>
    <t>Vani K S</t>
  </si>
  <si>
    <t>W/o Shashishekhar K</t>
  </si>
  <si>
    <t>Kerekodige, Melbilre, Hariharapura - 577120</t>
  </si>
  <si>
    <t>56</t>
  </si>
  <si>
    <t>Sadananda G R</t>
  </si>
  <si>
    <t>Ramachandrayya G S</t>
  </si>
  <si>
    <t>Gadikere, Kelakili, Siddaramata, Koppa Tq - 577126</t>
  </si>
  <si>
    <t>Sreeganesh H S</t>
  </si>
  <si>
    <t>H V Subbarao</t>
  </si>
  <si>
    <t>3 Venkatesh Nilaya Treasury Layout Near Amritha Vidyalayam Mysore Bogadi Mysore 570026</t>
  </si>
  <si>
    <t>90,92</t>
  </si>
  <si>
    <t>Dr Raghavendra Karanth</t>
  </si>
  <si>
    <t>Chakrapani H V</t>
  </si>
  <si>
    <t>Kadegadde House, Talamakki, Kuduregundi - 577127</t>
  </si>
  <si>
    <t>91</t>
  </si>
  <si>
    <t>Humayun Kabeer</t>
  </si>
  <si>
    <t>Haji B Ismayil</t>
  </si>
  <si>
    <t>174, 191, 129</t>
  </si>
  <si>
    <t>Pradeep M N</t>
  </si>
  <si>
    <t>Narasimha Murthy B M</t>
  </si>
  <si>
    <t>Mathugaru, Siddaramata, Koppa Tq - 577126</t>
  </si>
  <si>
    <t>18, 20</t>
  </si>
  <si>
    <t>Manjunatha D S</t>
  </si>
  <si>
    <t>D Srinivasaiah</t>
  </si>
  <si>
    <t>#140, Kallarsuli, Siddaramata, Koppa Tq - 577126</t>
  </si>
  <si>
    <t>Kealkuli</t>
  </si>
  <si>
    <t>38</t>
  </si>
  <si>
    <t>K S Srinivas</t>
  </si>
  <si>
    <t>K C Seetharamaiah</t>
  </si>
  <si>
    <t>#141, Kallarsuli, Siddaramata, Koppa Tq - 577126</t>
  </si>
  <si>
    <t>27, 35/9</t>
  </si>
  <si>
    <t>H Venkappayya</t>
  </si>
  <si>
    <t>221,220</t>
  </si>
  <si>
    <t>Suresh Basri K N</t>
  </si>
  <si>
    <t>S/O Narasimha Basri K</t>
  </si>
  <si>
    <t>Balegadde, Thuluvinakoppa, Kalkere Koppa Tq - 577123</t>
  </si>
  <si>
    <t>69, 70, 71</t>
  </si>
  <si>
    <t>Lakshminarayana Rao K</t>
  </si>
  <si>
    <t>156, 157, 158</t>
  </si>
  <si>
    <t>K Shanthakumar</t>
  </si>
  <si>
    <t>159, 166</t>
  </si>
  <si>
    <t>Jayalakshmi</t>
  </si>
  <si>
    <t>W/o Vishweshwara H N</t>
  </si>
  <si>
    <t>Hanakodu Masige Village Halandur(P) Sringeri(Tq) 577139</t>
  </si>
  <si>
    <t>316, 318,320</t>
  </si>
  <si>
    <t>Skandaprasanna H V</t>
  </si>
  <si>
    <t>S/o Vishweshwara H N</t>
  </si>
  <si>
    <t>Shivashankara S S</t>
  </si>
  <si>
    <t>S/o Shreenivasayya</t>
  </si>
  <si>
    <t>Sasimane Bharathinagara Menase Masige(P) Sringeri 577139</t>
  </si>
  <si>
    <t xml:space="preserve">367, 344, </t>
  </si>
  <si>
    <t>Sathish S V</t>
  </si>
  <si>
    <t>S/o Venkata Rao S R</t>
  </si>
  <si>
    <t xml:space="preserve">419/2,420/1 </t>
  </si>
  <si>
    <t>Nagaraj D</t>
  </si>
  <si>
    <t>S/o K S Dharmegowda</t>
  </si>
  <si>
    <t>Basaribailu Gunavanthe Gunavanthe Koppa(Tq) 577126</t>
  </si>
  <si>
    <t>33,34/1, 34/2, 35</t>
  </si>
  <si>
    <t xml:space="preserve">Padmavathi </t>
  </si>
  <si>
    <t xml:space="preserve">W/o Late Subramanya </t>
  </si>
  <si>
    <t>Karigerasi Kelakuli Kelakuli Koppa(Tq) 577126</t>
  </si>
  <si>
    <t xml:space="preserve">11, </t>
  </si>
  <si>
    <t xml:space="preserve">Meenakshi </t>
  </si>
  <si>
    <t xml:space="preserve">W/o Siddyya </t>
  </si>
  <si>
    <t>Urugodige Siddaramatta(P) Kelakuli Koppa(Tq) 577126</t>
  </si>
  <si>
    <t>4, 85</t>
  </si>
  <si>
    <t>Raghunandan B S</t>
  </si>
  <si>
    <t>S/o B Shankaranaayana Rao</t>
  </si>
  <si>
    <t>Bramanakodu Koppa(Tq) Narasipura Narve Koppa 577126</t>
  </si>
  <si>
    <t>Narisipura</t>
  </si>
  <si>
    <t xml:space="preserve">269, </t>
  </si>
  <si>
    <t>Subramanya B S</t>
  </si>
  <si>
    <t>S/o Late Srinivasa Rao B S</t>
  </si>
  <si>
    <t>Balagady Near S T D Tower Koppa(Tq) Bintravalli Koppa 577126</t>
  </si>
  <si>
    <t>Balagadi</t>
  </si>
  <si>
    <t xml:space="preserve">S R Hiriyanna </t>
  </si>
  <si>
    <t>S/o Late S H Ramappa</t>
  </si>
  <si>
    <t>surama Elecctronic SVT Road Koppa Koppa 577126</t>
  </si>
  <si>
    <t>63,61</t>
  </si>
  <si>
    <t>K R Shubhalakshmi</t>
  </si>
  <si>
    <t xml:space="preserve">W/o K R Sunil Bhat </t>
  </si>
  <si>
    <t>Konduguli Kesave Grama Kesave(P) Koppa(TQ) 577126</t>
  </si>
  <si>
    <t xml:space="preserve">Ravindra K G </t>
  </si>
  <si>
    <t xml:space="preserve">S/o K V Ganeshayya </t>
  </si>
  <si>
    <t>22,24,61(P)</t>
  </si>
  <si>
    <t xml:space="preserve">Janardhana A M </t>
  </si>
  <si>
    <t xml:space="preserve">S/o Manjaiah </t>
  </si>
  <si>
    <t>Anmane Bethadakolalu Village Koppa(Tq) Chickmagalur 577114</t>
  </si>
  <si>
    <t xml:space="preserve">33/2, </t>
  </si>
  <si>
    <t>Venkatakrishna Roa B R</t>
  </si>
  <si>
    <t>S/o Ramachandraiah B</t>
  </si>
  <si>
    <t>Kanakanahalli Bettadakolalu Herthanakudige Basarikatte Koppa(Tq) 577114</t>
  </si>
  <si>
    <t>Basarikatte</t>
  </si>
  <si>
    <t>99, 93</t>
  </si>
  <si>
    <t xml:space="preserve">Sathish S </t>
  </si>
  <si>
    <t>s/o H Subba Rao</t>
  </si>
  <si>
    <t>Herthanakudige Bilalkoppa(P) Koppa(Tq) 577114</t>
  </si>
  <si>
    <t xml:space="preserve">150/1, </t>
  </si>
  <si>
    <t xml:space="preserve">C S Pattanhirama </t>
  </si>
  <si>
    <t>#173 Attikudige Village Bilalkoppa Koppa(TQ) 577114</t>
  </si>
  <si>
    <t xml:space="preserve">58,210, </t>
  </si>
  <si>
    <t xml:space="preserve">A G Prakash </t>
  </si>
  <si>
    <t>S/o A M Ganesh rao</t>
  </si>
  <si>
    <t>Andagaru(P) Koppa(Tq) 577126</t>
  </si>
  <si>
    <t>96,</t>
  </si>
  <si>
    <t>Natesh N M</t>
  </si>
  <si>
    <t>S/o N Manjunath Bhat</t>
  </si>
  <si>
    <t>Nandikuni Bettadakolalu Village Koppa(Tq) 577114</t>
  </si>
  <si>
    <t xml:space="preserve">H G Shashikumar </t>
  </si>
  <si>
    <t>No.40 kanasu 2nd cross, Harsha Layout, yelachenahalli Banglore South 560062</t>
  </si>
  <si>
    <t>Sumangali M</t>
  </si>
  <si>
    <t>W/o Mahabhala N S</t>
  </si>
  <si>
    <t>135, 136,</t>
  </si>
  <si>
    <t>Rajeshwari S</t>
  </si>
  <si>
    <t xml:space="preserve">W/o Shrungaprasad N L </t>
  </si>
  <si>
    <t>128, 129,</t>
  </si>
  <si>
    <t>Thriveni</t>
  </si>
  <si>
    <t>W/o Shankara Bhat H S</t>
  </si>
  <si>
    <t>Huligardi  Huligardi Grama Agalagandi(P) Koppa (TQ) 577139</t>
  </si>
  <si>
    <t>6,17,20</t>
  </si>
  <si>
    <t>Subramanya A N</t>
  </si>
  <si>
    <t>S/o Nagabhushan Rao A K</t>
  </si>
  <si>
    <t>69,72,73</t>
  </si>
  <si>
    <t>Sony C R</t>
  </si>
  <si>
    <t xml:space="preserve">W/o Ramachandra C N </t>
  </si>
  <si>
    <t>Chigatanahalla Agalagandi Grama Agalagandi(P) Koppa(TQ) 577139</t>
  </si>
  <si>
    <t>89,90,</t>
  </si>
  <si>
    <t xml:space="preserve">Surekha </t>
  </si>
  <si>
    <t>W/o Thyagaraj K C</t>
  </si>
  <si>
    <t>142,</t>
  </si>
  <si>
    <t>Pradeep H V</t>
  </si>
  <si>
    <t xml:space="preserve">S/o Venkataramana H V </t>
  </si>
  <si>
    <t>287, 95</t>
  </si>
  <si>
    <t>W/o Venkataramana H V</t>
  </si>
  <si>
    <t>287, 95,</t>
  </si>
  <si>
    <t>Krishnamurthy A N</t>
  </si>
  <si>
    <t>183/2,</t>
  </si>
  <si>
    <t>Puneetha K R</t>
  </si>
  <si>
    <t>S/o Ramamurthy K V</t>
  </si>
  <si>
    <t>Kachige Agalagandi Grama, Agalagandi(P) Koppa (TQ)   577139</t>
  </si>
  <si>
    <t>DR Pooja Bhat</t>
  </si>
  <si>
    <t xml:space="preserve">W/o puneeth K R </t>
  </si>
  <si>
    <t>136,</t>
  </si>
  <si>
    <t>Anitha Gopal</t>
  </si>
  <si>
    <t>Vengopal I S</t>
  </si>
  <si>
    <t>287,94</t>
  </si>
  <si>
    <t>Manjula</t>
  </si>
  <si>
    <t>W/o Mahesh I S</t>
  </si>
  <si>
    <t>287,  94</t>
  </si>
  <si>
    <t xml:space="preserve">Shreesha K S </t>
  </si>
  <si>
    <t>S/o Shrinivasa K S</t>
  </si>
  <si>
    <t xml:space="preserve">Agalagandi Agalagandi Koppa(Tq) </t>
  </si>
  <si>
    <t>150, 151, 152,</t>
  </si>
  <si>
    <t xml:space="preserve">Sumana H V </t>
  </si>
  <si>
    <t>W/o Nagaraj A S</t>
  </si>
  <si>
    <t>Suma Suresh</t>
  </si>
  <si>
    <t>W/o Suresh K L</t>
  </si>
  <si>
    <t>129, 132, 133, 162</t>
  </si>
  <si>
    <t xml:space="preserve">Gayitri </t>
  </si>
  <si>
    <t xml:space="preserve">W/o Sathyamurthy K L </t>
  </si>
  <si>
    <t>129,132,133,162</t>
  </si>
  <si>
    <t xml:space="preserve">Jayashree </t>
  </si>
  <si>
    <t>W/o Yogananda B S</t>
  </si>
  <si>
    <t>40/2,</t>
  </si>
  <si>
    <t>G M Malathi</t>
  </si>
  <si>
    <t>W/O G S Mahabala</t>
  </si>
  <si>
    <t>Madhura Nilaya, S V T Road, Koppa 577126</t>
  </si>
  <si>
    <t>142/2,101/1</t>
  </si>
  <si>
    <t>N Bhoomika</t>
  </si>
  <si>
    <t>W/O G M Mahima Karanth</t>
  </si>
  <si>
    <t>104/3</t>
  </si>
  <si>
    <t xml:space="preserve">Bharathi </t>
  </si>
  <si>
    <t>W/o Shankar Rao H S</t>
  </si>
  <si>
    <t>Harkodu Huligardi Agalagandi(P) Koppa(Tq) 577139</t>
  </si>
  <si>
    <t>Padmavati</t>
  </si>
  <si>
    <t>W/o T Prakash</t>
  </si>
  <si>
    <t>Talavane Haralane Meguru(P) Koppa(Tq) 577139</t>
  </si>
  <si>
    <t>56,58,</t>
  </si>
  <si>
    <t>Sudamani S V</t>
  </si>
  <si>
    <t>W/o Ravikumar S V</t>
  </si>
  <si>
    <t>21/1, 22/1,164</t>
  </si>
  <si>
    <t>Kavitha Y K</t>
  </si>
  <si>
    <t>W/o Ramananda H C</t>
  </si>
  <si>
    <t>274,62</t>
  </si>
  <si>
    <t>W/o Manjunath Swamy K V</t>
  </si>
  <si>
    <t>Shamantha K M</t>
  </si>
  <si>
    <t>S/o Manjunath swamy K V</t>
  </si>
  <si>
    <t>Divya</t>
  </si>
  <si>
    <t>W/o Raghavendra B T</t>
  </si>
  <si>
    <t>21,22,4</t>
  </si>
  <si>
    <t>Shreekanth H S</t>
  </si>
  <si>
    <t>S/o Sreekanta H</t>
  </si>
  <si>
    <t>Kachagal Road, Koppa</t>
  </si>
  <si>
    <t>Nagesh N S</t>
  </si>
  <si>
    <t>S/O Subbarao</t>
  </si>
  <si>
    <t>Neibi Huligardi Grama,AgalagandiP) Koppa(TQ) 577139</t>
  </si>
  <si>
    <t>163, 137</t>
  </si>
  <si>
    <t>Jayamma</t>
  </si>
  <si>
    <t>W/o Nagaraj</t>
  </si>
  <si>
    <t>Kesave Kelakuli Grama Koppa(TQ)</t>
  </si>
  <si>
    <t>6, 7,</t>
  </si>
  <si>
    <t>Asha</t>
  </si>
  <si>
    <t>W/o Ravindra Naik</t>
  </si>
  <si>
    <t>Golgar Gunavanthe Grama Kesave(P) Koppa(TQ)</t>
  </si>
  <si>
    <t>Krishnaiah A S</t>
  </si>
  <si>
    <t>S/o Singappaiah</t>
  </si>
  <si>
    <t>Gadikere Kelakuli Koppa</t>
  </si>
  <si>
    <t>49/4, 49/5,49/6</t>
  </si>
  <si>
    <t>K C Radhika Bhatt</t>
  </si>
  <si>
    <t>W/o K S Prashanth Bhatt</t>
  </si>
  <si>
    <t>Konduguli Kesave Koppa</t>
  </si>
  <si>
    <t>53,52</t>
  </si>
  <si>
    <t>Jayachithra S</t>
  </si>
  <si>
    <t>W/o S M Subhash</t>
  </si>
  <si>
    <t>Siddaramata Kelakuli Kelakuli Koppa</t>
  </si>
  <si>
    <t>26,25/35,27/8,</t>
  </si>
  <si>
    <t>Bhagyashree K N</t>
  </si>
  <si>
    <t>W/o M S Shashidhara</t>
  </si>
  <si>
    <t>Sri Vidya K B</t>
  </si>
  <si>
    <t>W/o K S Umesh</t>
  </si>
  <si>
    <t>11, 143</t>
  </si>
  <si>
    <t>A C Sudhamani</t>
  </si>
  <si>
    <t>W/o Narayana B R</t>
  </si>
  <si>
    <t>Bendehaklu Kallugudde Village Koppa(Tq)</t>
  </si>
  <si>
    <t>Jhanavi K G</t>
  </si>
  <si>
    <t>W/O Gopalakrishna K P</t>
  </si>
  <si>
    <t>Hallappa Gowda</t>
  </si>
  <si>
    <t>S/o Chandu Gowda</t>
  </si>
  <si>
    <t>Kapilatheertha Huligardi Agalagandi Agalagandi(P) Koppa(Tq)</t>
  </si>
  <si>
    <t>160,</t>
  </si>
  <si>
    <t>Thammayya Gowda</t>
  </si>
  <si>
    <t>S/o Chande Gowda</t>
  </si>
  <si>
    <t>160 ,</t>
  </si>
  <si>
    <t>Saraswathi B N</t>
  </si>
  <si>
    <t>W/o B T Nagabhushana</t>
  </si>
  <si>
    <t>Belavinakodige Belavinakodige(P) Koppa(Tq)</t>
  </si>
  <si>
    <t>B R Asha</t>
  </si>
  <si>
    <t>W/o B B Rajashekhara</t>
  </si>
  <si>
    <t>Jyothi</t>
  </si>
  <si>
    <t>W/o B K Gajendra</t>
  </si>
  <si>
    <t>Puradamane Belavinakodige Belavinakodige(P) Koppa(Tq)</t>
  </si>
  <si>
    <t>33,28</t>
  </si>
  <si>
    <t>U M Sripathi Bhat</t>
  </si>
  <si>
    <t>S/o Manju Bhatt</t>
  </si>
  <si>
    <t>Uttameshwara Bhuvanakote Uttameshwara(P) Koppa(Tq)( 577126</t>
  </si>
  <si>
    <t>Sumukha R Rao</t>
  </si>
  <si>
    <t>S/o B K Ramesh Rao</t>
  </si>
  <si>
    <t>Purudamane Belavinakodige Belavinakodige(P) Koppa(Tq)</t>
  </si>
  <si>
    <t>28/P</t>
  </si>
  <si>
    <t>T M Jayashree</t>
  </si>
  <si>
    <t>W/o G C Gopalakrishna</t>
  </si>
  <si>
    <t>72, 44</t>
  </si>
  <si>
    <t>Sathyabhama M Y</t>
  </si>
  <si>
    <t>W/o Yashvant Rao</t>
  </si>
  <si>
    <t>Ajjigadde Haralane Grama Meguru(P) Koppa(Tq) 577139</t>
  </si>
  <si>
    <t>Sudhakara M G</t>
  </si>
  <si>
    <t>Jayashree</t>
  </si>
  <si>
    <t>W/o Sudhakara M G</t>
  </si>
  <si>
    <t>Haralane Grama Meguru(P) Koppa(Tq) 577139 Ajjigadde</t>
  </si>
  <si>
    <t>Akshatha</t>
  </si>
  <si>
    <t>W/o M S Ganesh</t>
  </si>
  <si>
    <t>Gopala</t>
  </si>
  <si>
    <t>S/o Dugge Gowda</t>
  </si>
  <si>
    <t xml:space="preserve">209, </t>
  </si>
  <si>
    <t>S K Vanitha</t>
  </si>
  <si>
    <t>W/o H S Kalasappa</t>
  </si>
  <si>
    <t>Ramaswamy M C</t>
  </si>
  <si>
    <t>S/o Chandrashekharayya</t>
  </si>
  <si>
    <t>Gundhole Heggaru Grama, Meguru(P) Koppa(TQ) 577139</t>
  </si>
  <si>
    <t>Padmavathamma</t>
  </si>
  <si>
    <t>C/o Krishnamurthy</t>
  </si>
  <si>
    <t>Golgar Kesave(P) Koppa(Tq) 577126</t>
  </si>
  <si>
    <t>Subramanya H V</t>
  </si>
  <si>
    <t>S/o H Vishwanath Bhatt</t>
  </si>
  <si>
    <t>45/2, 48</t>
  </si>
  <si>
    <t>Arunachala C V</t>
  </si>
  <si>
    <t>S/o Vishweshwara Bhatt</t>
  </si>
  <si>
    <t>Shantha N G</t>
  </si>
  <si>
    <t>W/o K C Asthika</t>
  </si>
  <si>
    <t>Pushpagiri Kalidasa Road Koppa(Tq)/ Behand Bus Stop Agrahara Road Narve</t>
  </si>
  <si>
    <t>192/1</t>
  </si>
  <si>
    <t>Vanishree K G</t>
  </si>
  <si>
    <t>W/o Ramachandra H K</t>
  </si>
  <si>
    <t>61, 39, 40</t>
  </si>
  <si>
    <t>Yashodha S N</t>
  </si>
  <si>
    <t>W/o M R Thimmappa</t>
  </si>
  <si>
    <t>Agalagandi Agalagandi(P) Koppa(Tq) 577139 Melinathota</t>
  </si>
  <si>
    <t>162 ,</t>
  </si>
  <si>
    <t>N L Srinivasa</t>
  </si>
  <si>
    <t>S/o H S Lakshminarayana Bhat</t>
  </si>
  <si>
    <t>192, 138, 163, 193</t>
  </si>
  <si>
    <t>Jayashree S Nayak</t>
  </si>
  <si>
    <t>W/o H G Subramanya</t>
  </si>
  <si>
    <t>Main Road, Hariharapura - 577120</t>
  </si>
  <si>
    <t>Hariharapura</t>
  </si>
  <si>
    <t>B P Krishnamurthy</t>
  </si>
  <si>
    <t>B Paniyappaiah</t>
  </si>
  <si>
    <t>#187, Pani Nilaya, Berukodige, Bintravalli, Koppa - 577126</t>
  </si>
  <si>
    <t>Bolapura</t>
  </si>
  <si>
    <t>Prakash M K</t>
  </si>
  <si>
    <t>S/o Krishnamurthy M</t>
  </si>
  <si>
    <t>Bettadakolalu Koppa(Tq) Herthanakudige Bilalkoppa(P) Moolamane</t>
  </si>
  <si>
    <t>Saraswathi K</t>
  </si>
  <si>
    <t>W/o Ramachandra B G</t>
  </si>
  <si>
    <t>17,11,14</t>
  </si>
  <si>
    <t>Sreemathi</t>
  </si>
  <si>
    <t>W/o Dhananjaya Bhat</t>
  </si>
  <si>
    <t>Gadikere Kelakuli Siddaramatta (P) Koppa(Tq) 577126</t>
  </si>
  <si>
    <t>47,</t>
  </si>
  <si>
    <t>Raghavendra H J</t>
  </si>
  <si>
    <t>S/o Janardhanayya</t>
  </si>
  <si>
    <t>Melukoppa(P) Kunikoppa Bolapura Koppa(Tq) 577126</t>
  </si>
  <si>
    <t>73, 90,26</t>
  </si>
  <si>
    <t>S Chandrashekhar Rao</t>
  </si>
  <si>
    <t>S/o S Srinivasa Rao</t>
  </si>
  <si>
    <t>#218 Shettyhalli Sringeri Bharathi Nagara Masige Sringeri(Tq)</t>
  </si>
  <si>
    <t>Masage</t>
  </si>
  <si>
    <t>284, 285, 433,278/2</t>
  </si>
  <si>
    <t>Arun Kumar A S</t>
  </si>
  <si>
    <t>S/o Suryanarayan Rao</t>
  </si>
  <si>
    <t>Bethadakolalu Koppa Koppa Bilalkoppa Koppa(Tq) 577114</t>
  </si>
  <si>
    <t>24, 26,</t>
  </si>
  <si>
    <t>Sudhama H S</t>
  </si>
  <si>
    <t>S/o Sheshgiri H V</t>
  </si>
  <si>
    <t>Nandikuni Basarikatte(P) Koppa(Tq) 577114</t>
  </si>
  <si>
    <t>94, (Arundathiamma)</t>
  </si>
  <si>
    <t>Vamana Basri B P</t>
  </si>
  <si>
    <t>S/O Late Padmanabha Bhasri</t>
  </si>
  <si>
    <t>Belagola, Narve(P), Koppa(T) 577126</t>
  </si>
  <si>
    <t>119,17,137,121,121/2,144</t>
  </si>
  <si>
    <t>Susheelamma</t>
  </si>
  <si>
    <t>W/o Lakshminarasimha N R</t>
  </si>
  <si>
    <t>Chaitra</t>
  </si>
  <si>
    <t>W/o Ganesh H S</t>
  </si>
  <si>
    <t>Hirehadlu Bairedevaru Grama, Shantigrama(P) Koppa (TQ) 577114</t>
  </si>
  <si>
    <t>Lalithamma H S</t>
  </si>
  <si>
    <t>W/O Shankarayya H R</t>
  </si>
  <si>
    <t>Pushpa R Murthy</t>
  </si>
  <si>
    <t>W/o Ramamurthy K V</t>
  </si>
  <si>
    <t>135,</t>
  </si>
  <si>
    <t>Anitha S B</t>
  </si>
  <si>
    <t>W/o Narayana G N</t>
  </si>
  <si>
    <t>18/1, 293,</t>
  </si>
  <si>
    <t>Shubha A S</t>
  </si>
  <si>
    <t>W/o Jayakumar A S</t>
  </si>
  <si>
    <t>127 ugrappa building Kantha Lakshmi Nilaya bellary Road Byatarayanapura B'lore</t>
  </si>
  <si>
    <t>56, 58, 59, 60</t>
  </si>
  <si>
    <t>Premalatha</t>
  </si>
  <si>
    <t>W/o Jayaprakash</t>
  </si>
  <si>
    <t>Keremane Agalagandi Grama,Agalagandi(P) Koppa(TQ) 577139</t>
  </si>
  <si>
    <t>129, 132, 133, 162,</t>
  </si>
  <si>
    <t>Gouthami N S</t>
  </si>
  <si>
    <t>W/o Madhukara A K</t>
  </si>
  <si>
    <t>Vasanthi T Hebbar</t>
  </si>
  <si>
    <t>W/o Thimmappa B m</t>
  </si>
  <si>
    <t>Sreeranga G A</t>
  </si>
  <si>
    <t>S/O Anantha Rao G S</t>
  </si>
  <si>
    <t>#2645/1 Jaya Nivas, 2nd Main V V Mahalla, Mysore 57002</t>
  </si>
  <si>
    <t>Guddetota</t>
  </si>
  <si>
    <t>74/3</t>
  </si>
  <si>
    <t>Suvarna Avinash</t>
  </si>
  <si>
    <t>W/O Avinash</t>
  </si>
  <si>
    <t>Koranakodige, Gandgatta(P), Sringeri(T) 577139</t>
  </si>
  <si>
    <t>Sringeri</t>
  </si>
  <si>
    <t>Kamalakshi B D</t>
  </si>
  <si>
    <t>W/o Diwakara B R</t>
  </si>
  <si>
    <t>K P Umesh Shet</t>
  </si>
  <si>
    <t>c/o Krishnamurthy</t>
  </si>
  <si>
    <t>S/o Prabhakara Shet Tilak Road Koppa 577126</t>
  </si>
  <si>
    <t>Name of Grower Group:- Malenadu Savayava Krishi Parivar
Scope Number:- ORG/SC/1007/000629
ICS Office Address:- 59/A, 4th Cross Road, Indiranagar, Siddapur-581355, Siddapura,
Siddapur, Uttara Kannada, Karnataka-581355
Name of the Certification Body:- APSOCA</t>
  </si>
  <si>
    <t>Seetaram Ganapayya Hegde</t>
  </si>
  <si>
    <t>Hostota (Umbalamane)</t>
  </si>
  <si>
    <t>251/1a,228/2+3,79/1,6,214,213/1,215,204/1,203/2</t>
  </si>
  <si>
    <t>Non-Basmati Paddy, Turmeric, Ginger, Coffee robusta, Coffee Arabica, Green pepper, Clove, Vanilla, Cinnamon, Mango, Coconut</t>
  </si>
  <si>
    <t>RAMACHANDRA TIMMAPPPA HEGDE</t>
  </si>
  <si>
    <t>Hasragod</t>
  </si>
  <si>
    <t>41/2,47</t>
  </si>
  <si>
    <t>CHANNABASAPPA SADASHIVAPPA GOUDA</t>
  </si>
  <si>
    <t>Heggodmane</t>
  </si>
  <si>
    <t>8/2(A),108,39,</t>
  </si>
  <si>
    <t>MANJUNATH SEETARAM HEGDE GPA TO SEETARAM GANAPAYYA HEGDE</t>
  </si>
  <si>
    <t>Hostota</t>
  </si>
  <si>
    <t>50,251/2A,214,203/2,204/1,213/1,215,228/2+3,251/A,6,79-1,8/4+5+6,86/3,86/4</t>
  </si>
  <si>
    <t>RAMAKRISHNA LAKSHMINARAYAN HEGDE</t>
  </si>
  <si>
    <t>Hosagadde</t>
  </si>
  <si>
    <t>222/1,225/1,221,195</t>
  </si>
  <si>
    <t>RAMESH MANJUNATH HEGDE GPA TO MANJUNATH HEGDE</t>
  </si>
  <si>
    <t>195,199,207/2,208/2,211/2,211/4,2/2,2/6/3</t>
  </si>
  <si>
    <t>ANANTH PARAMESHWAR HEGDE Gpa TO SUDHAKAR ANANTH HEGDE</t>
  </si>
  <si>
    <t>Kavalakoppa</t>
  </si>
  <si>
    <t>SATYAGANAPATHI TIMMANNA BHAT</t>
  </si>
  <si>
    <t>Balgod</t>
  </si>
  <si>
    <t>2,49,145,146,147,148,149/1,150,151,152/3</t>
  </si>
  <si>
    <t>PADMANABH SUBRAY BHAT</t>
  </si>
  <si>
    <t>Analebail</t>
  </si>
  <si>
    <t>48,55/3,85/2,73,50/10</t>
  </si>
  <si>
    <t>BHASKAR VISHWESHWAR HEGDE</t>
  </si>
  <si>
    <t>Kelginmane</t>
  </si>
  <si>
    <t>RAMAKRISHNA MABLESHWAR HEGDE</t>
  </si>
  <si>
    <t>Harsikatta</t>
  </si>
  <si>
    <t>11/1, 29/4, 29/6, 27/4+5, 26/1, 28/1</t>
  </si>
  <si>
    <t>RAMACHANDRA VENKAPPA HEGDE</t>
  </si>
  <si>
    <t>Kodsara</t>
  </si>
  <si>
    <t>2, 14/1, 25</t>
  </si>
  <si>
    <t xml:space="preserve">KANNA TIPPA NAIK </t>
  </si>
  <si>
    <t>Karjagi</t>
  </si>
  <si>
    <t>144/4</t>
  </si>
  <si>
    <t>RAMAKRISHNA DEVARU BHAT</t>
  </si>
  <si>
    <t>Bilgi</t>
  </si>
  <si>
    <t>SHRIDHAR SUBRAY BHAT</t>
  </si>
  <si>
    <t>44,47,46</t>
  </si>
  <si>
    <t>Ganesh Narayana Bhat</t>
  </si>
  <si>
    <t>chapparmane</t>
  </si>
  <si>
    <t>158/10,158/9,158/7,158/8,158/6,158/5,158/3,158/2,161/4,160/8.</t>
  </si>
  <si>
    <t>95/3,95/4,79/1</t>
  </si>
  <si>
    <t>Ganapathi Ramachandra Hegade</t>
  </si>
  <si>
    <t>Haldot</t>
  </si>
  <si>
    <t xml:space="preserve"> 8/3,7/1+2+3,16/1+2+3,8/1,17/1+2,8/1+2</t>
  </si>
  <si>
    <t>24/1,26/2,8/3,7/1+2+3,30B/2,24/2,16/1+2+3,16/4,9/2,8/1,17/1+2,8/1+2.</t>
  </si>
  <si>
    <t>Manjunath Ganapathi Joshi</t>
  </si>
  <si>
    <t>eeragoppa</t>
  </si>
  <si>
    <t>76,88,91,93/1,94/1,96,98/1,100/3,101/1,102/1</t>
  </si>
  <si>
    <t>91/1,88,92/1,100/1</t>
  </si>
  <si>
    <t>Seetarama Ramakrashna Bhat</t>
  </si>
  <si>
    <t>88/1,90/1,92,94,328,72,73</t>
  </si>
  <si>
    <t>120,93,91,90,116,88.</t>
  </si>
  <si>
    <t>Sateesh Shankar Gouda</t>
  </si>
  <si>
    <t>148/1,148/2,148/3,3</t>
  </si>
  <si>
    <t>Dayananda Shankar Gouda</t>
  </si>
  <si>
    <t>3,16,148/1,148/2,148/3</t>
  </si>
  <si>
    <t>SULOCHANA P SHASTRY</t>
  </si>
  <si>
    <t>63,50/1,51,49</t>
  </si>
  <si>
    <t>SHREEPAD SEETARAM BHAT</t>
  </si>
  <si>
    <t>Guddekoppa</t>
  </si>
  <si>
    <t>120/3120/1,124b,124a</t>
  </si>
  <si>
    <t>LAKSHMAN TIMMANNA CHINIVAR</t>
  </si>
  <si>
    <t>99/4,102/2,103/2,104/2</t>
  </si>
  <si>
    <t>RAVEENDRA VERAPPA GOUDA</t>
  </si>
  <si>
    <t>Ballatte</t>
  </si>
  <si>
    <t>SUBRAYA G HEGDE</t>
  </si>
  <si>
    <t xml:space="preserve">Hallibail </t>
  </si>
  <si>
    <t>81,82,74,60/2,59/2.</t>
  </si>
  <si>
    <t>GOPAL V HEGDE</t>
  </si>
  <si>
    <t>Ittoni</t>
  </si>
  <si>
    <t>Timmappa V Hegde</t>
  </si>
  <si>
    <t>Kodgimane</t>
  </si>
  <si>
    <t>69,67</t>
  </si>
  <si>
    <t>SHIVARAM G BHAT</t>
  </si>
  <si>
    <t>Gubbagod</t>
  </si>
  <si>
    <t>148,146,42,49/3</t>
  </si>
  <si>
    <t>RAMESH RAMA BHAT</t>
  </si>
  <si>
    <t>Hemmanabail </t>
  </si>
  <si>
    <t>58,55,54,52/3,52/2</t>
  </si>
  <si>
    <t>Anantha R Bhat</t>
  </si>
  <si>
    <t>Itagi </t>
  </si>
  <si>
    <t>70,71,87/1</t>
  </si>
  <si>
    <t>Praveen L Hegde</t>
  </si>
  <si>
    <t>Malguli</t>
  </si>
  <si>
    <t>96/1.2, 58, 39</t>
  </si>
  <si>
    <t>RAMACHANDRA M HEGDEgpa TO MAHALAXMI HEGDE</t>
  </si>
  <si>
    <t>Tyarsi</t>
  </si>
  <si>
    <t>166,167,174,175,176,177/1,177/2</t>
  </si>
  <si>
    <t>Guruvayya S Goudar</t>
  </si>
  <si>
    <t>Shiralagi</t>
  </si>
  <si>
    <t>349/1,319,297</t>
  </si>
  <si>
    <t>Shripati N Shet</t>
  </si>
  <si>
    <t>Venkatraman D Hegde</t>
  </si>
  <si>
    <t>Balekoppa</t>
  </si>
  <si>
    <t>58/1,58/2,58/3,55/3,14/2,4</t>
  </si>
  <si>
    <t>Prakash S Bhat</t>
  </si>
  <si>
    <t>Bannimane </t>
  </si>
  <si>
    <t>95/2,100/2,99/2,99/1,97/3+4 80/2,78/1+2</t>
  </si>
  <si>
    <t>Ganapati S Hegde</t>
  </si>
  <si>
    <t>Hullalagadde</t>
  </si>
  <si>
    <t>103,104,105/A,150/B,109</t>
  </si>
  <si>
    <t>SHREEDAR D HEGDE</t>
  </si>
  <si>
    <t>Unchalli</t>
  </si>
  <si>
    <t>99,80,81</t>
  </si>
  <si>
    <t>VINAYAK V HEGDE</t>
  </si>
  <si>
    <t>Bilekallu </t>
  </si>
  <si>
    <t>72/2,69/3,77/9,72/1,38/2,70/1,77/1,61/1</t>
  </si>
  <si>
    <t>Devaru S Bhat</t>
  </si>
  <si>
    <t>Elagadde </t>
  </si>
  <si>
    <t>60/2 ,62/2,66/2,69/2</t>
  </si>
  <si>
    <t>Devaru R Hegde</t>
  </si>
  <si>
    <t>Kadnamane</t>
  </si>
  <si>
    <t>97/2,96/2,82/1,97/1</t>
  </si>
  <si>
    <t>Gajaanana  S Hegde</t>
  </si>
  <si>
    <t>Kanagalakone</t>
  </si>
  <si>
    <t>58/1,63/1,62/2</t>
  </si>
  <si>
    <t>Girish K Hegde</t>
  </si>
  <si>
    <t>Kuntemane,(Mulagunda,Umbalamane)</t>
  </si>
  <si>
    <t>63,67,70</t>
  </si>
  <si>
    <t>Ramakrashna</t>
  </si>
  <si>
    <t>Neergan </t>
  </si>
  <si>
    <t>148/5,148/6,148/9,148/7,148/8</t>
  </si>
  <si>
    <t>CHIDAMBAR B BHAT</t>
  </si>
  <si>
    <t>57/5</t>
  </si>
  <si>
    <t>RAMAKANT  B BHAT</t>
  </si>
  <si>
    <t>63/1,63/2,63/3,64/4</t>
  </si>
  <si>
    <t>PARAMESHWAR D HEGDE</t>
  </si>
  <si>
    <t>Sarkuli (Shirgod)</t>
  </si>
  <si>
    <t>215/2,215/1,214/3,218/7,205/2,194</t>
  </si>
  <si>
    <t>NAGAPATI V HEGDE</t>
  </si>
  <si>
    <t>Sarkuli</t>
  </si>
  <si>
    <t>223/2,230,204/1,220/4,205/1,218/1</t>
  </si>
  <si>
    <t>MABLESHWAR N HEGDE</t>
  </si>
  <si>
    <t>92/3,94,100/3,102,103/3</t>
  </si>
  <si>
    <t>GANGADHAR I HEGDE</t>
  </si>
  <si>
    <t>Shivram N Bhat</t>
  </si>
  <si>
    <t>Danmav</t>
  </si>
  <si>
    <t>269,274/6,3/2/3</t>
  </si>
  <si>
    <t>Ramachandra S Hegde</t>
  </si>
  <si>
    <t>Mableshwara G Hegde</t>
  </si>
  <si>
    <t>Talekeri</t>
  </si>
  <si>
    <t>20,23,18</t>
  </si>
  <si>
    <t xml:space="preserve">TIMMAPPA S HEGDE </t>
  </si>
  <si>
    <t>Bolasuttu </t>
  </si>
  <si>
    <t>80,92,128</t>
  </si>
  <si>
    <t>Seetaram G Hegde</t>
  </si>
  <si>
    <t>Balekoppa </t>
  </si>
  <si>
    <t>54/1,54/2,57/1,59/1,55/5,54/3</t>
  </si>
  <si>
    <t>Madhav V Raykar</t>
  </si>
  <si>
    <t>161/1,161/2</t>
  </si>
  <si>
    <t>Narayan D Hegde</t>
  </si>
  <si>
    <t>18/1,55/4,59/2,59/3,59/4,59/5,60</t>
  </si>
  <si>
    <t>Venkatramana M Bhat</t>
  </si>
  <si>
    <t>Kanchikai</t>
  </si>
  <si>
    <t>45,46,153</t>
  </si>
  <si>
    <t>Bannimane</t>
  </si>
  <si>
    <t>74/1,74/3,72/1,73/1</t>
  </si>
  <si>
    <t>Narayana V Bhat</t>
  </si>
  <si>
    <t>99/1,96/2,80,90/1,89/1+8</t>
  </si>
  <si>
    <t>Mableshwara S Bhat</t>
  </si>
  <si>
    <t>100/2,99/1,99/2,97/3+4,95/2,80/2</t>
  </si>
  <si>
    <t>Ramachandra G Hegde</t>
  </si>
  <si>
    <t>111/2</t>
  </si>
  <si>
    <t>Raghav S Bhat</t>
  </si>
  <si>
    <t>12,18/1,75</t>
  </si>
  <si>
    <t>Subrya T Hegde</t>
  </si>
  <si>
    <t>Hallibail</t>
  </si>
  <si>
    <t>112/2</t>
  </si>
  <si>
    <t>Chandrashekhar M Hegde</t>
  </si>
  <si>
    <t>Venkatramana R Hegde</t>
  </si>
  <si>
    <t>1/1,9,16/1,29/2,33,35/2</t>
  </si>
  <si>
    <t>RAJARAM R HEGDE</t>
  </si>
  <si>
    <t>Bilekallu</t>
  </si>
  <si>
    <t>13/1,36/2,29/1,28/2,27/1,22/1,23/2,20/2</t>
  </si>
  <si>
    <t>GANESH N HEGDE</t>
  </si>
  <si>
    <t>4/2,6/2,9,3/2,20/1,20/3,22/2,26/1,33,32,10/1,35/6</t>
  </si>
  <si>
    <t>NARENDRA G HEGDE</t>
  </si>
  <si>
    <t>24/2,21/3,21/1,</t>
  </si>
  <si>
    <t>Manjunath N Hegde</t>
  </si>
  <si>
    <t>14/01,69,75,28</t>
  </si>
  <si>
    <t>Guruprasad N Hegde</t>
  </si>
  <si>
    <t>36,57,68</t>
  </si>
  <si>
    <t>Balachnadra S Hegde</t>
  </si>
  <si>
    <t>Golikai</t>
  </si>
  <si>
    <t>2/2,6/1+2,8/1,170</t>
  </si>
  <si>
    <t>Tirumala M Hegde</t>
  </si>
  <si>
    <t>28/3,27/2</t>
  </si>
  <si>
    <t xml:space="preserve">NIRANJAN S BHAT </t>
  </si>
  <si>
    <t>91,103/2,98/1,96/1,33/8.1/6,230,231/2</t>
  </si>
  <si>
    <t>Manjunath G Hegde</t>
  </si>
  <si>
    <t>13/2,14/1,16/4,157</t>
  </si>
  <si>
    <t>Kamalakar S Hegde</t>
  </si>
  <si>
    <t>106/1,107/1,136/2,139/2</t>
  </si>
  <si>
    <t>SHIVARAM P BHAT</t>
  </si>
  <si>
    <t>63/2,76,82,84</t>
  </si>
  <si>
    <t>MAHABALESHWAR K HEGDE</t>
  </si>
  <si>
    <t>Golgod</t>
  </si>
  <si>
    <t>38,26,28,30,21,31a</t>
  </si>
  <si>
    <t>Narayana D Hegde</t>
  </si>
  <si>
    <t>Hudlamane </t>
  </si>
  <si>
    <t>123/1,121/2,185,186/3,133/2,164/3</t>
  </si>
  <si>
    <t>RAMAKANT R HEGDE</t>
  </si>
  <si>
    <t>9/1,27/1,44</t>
  </si>
  <si>
    <t>Girisha K Hegde</t>
  </si>
  <si>
    <t>Kanagalakone </t>
  </si>
  <si>
    <t>38/1,59,2/64/2,66,3/67/2,68/2</t>
  </si>
  <si>
    <t>Nagpathi M Bhat</t>
  </si>
  <si>
    <t>Malthagaru</t>
  </si>
  <si>
    <t>90,91/93,65/2</t>
  </si>
  <si>
    <t>Ramachandra T Hegde</t>
  </si>
  <si>
    <t>Manigar</t>
  </si>
  <si>
    <t>131/2,136/2</t>
  </si>
  <si>
    <t>Anatha M Hegde</t>
  </si>
  <si>
    <t>Manimane </t>
  </si>
  <si>
    <t>200,197</t>
  </si>
  <si>
    <t>Shankaranarayan  V Hegde</t>
  </si>
  <si>
    <t>Manimane</t>
  </si>
  <si>
    <t>204,198/2,196/3,194/3,193/4,193/1</t>
  </si>
  <si>
    <t>Ganapati V Bhat</t>
  </si>
  <si>
    <t>Hegnur</t>
  </si>
  <si>
    <t>185,186</t>
  </si>
  <si>
    <t>Shankaranarayana G Hegde</t>
  </si>
  <si>
    <t>Nirgan,Hullunde</t>
  </si>
  <si>
    <t>23/1,37/1,47/3,51/2,41/2,44/1</t>
  </si>
  <si>
    <t>Subraya G Hegde</t>
  </si>
  <si>
    <t>Hegnur (Neralmane)</t>
  </si>
  <si>
    <t>169/4,170/3,161/2,178/2,180/6,181/3</t>
  </si>
  <si>
    <t>Taranath N Hegde</t>
  </si>
  <si>
    <t>Hegnur   (Neralmane)</t>
  </si>
  <si>
    <t>171/1,170/1,167/5,166/2,155/3,155/2</t>
  </si>
  <si>
    <t>171/2,171/3,171/4,171/5,165/4</t>
  </si>
  <si>
    <t>ISHWAR G HEGDE</t>
  </si>
  <si>
    <t>227/3,221</t>
  </si>
  <si>
    <t>DINESH N HEGDE</t>
  </si>
  <si>
    <t>217,218/4,217/5,217/3,206</t>
  </si>
  <si>
    <t>Divakar G Hegde</t>
  </si>
  <si>
    <t>136,136/2,144,147,153,225</t>
  </si>
  <si>
    <t>Sathyanarayan C Hegde</t>
  </si>
  <si>
    <t>174/4,100/2,123/1,125/1</t>
  </si>
  <si>
    <t>MADHUKAR R BHAT</t>
  </si>
  <si>
    <t>42/34/2/2,42/1,41/2,41/1,40/2,40/1,259,118,122,93B</t>
  </si>
  <si>
    <t>VENKATRAMANA HEGDE</t>
  </si>
  <si>
    <t>6/2,1/2,117,98/3,101/6</t>
  </si>
  <si>
    <t>GAJANAN G HEGDE</t>
  </si>
  <si>
    <t>30/1,30/2,31,28/2,24/4,12/7</t>
  </si>
  <si>
    <t>78/3,78/1,3/1,78/3,79/7,53/1 K</t>
  </si>
  <si>
    <t>Seetaram N Bhat</t>
  </si>
  <si>
    <t>123/2,116/1,130/1,123/1,128</t>
  </si>
  <si>
    <t>GANAPATI N HEGDE</t>
  </si>
  <si>
    <t>Gorvikai </t>
  </si>
  <si>
    <t>66/2,64/1,67/5,71</t>
  </si>
  <si>
    <t>ASHOK SHREEDHAR HEGDE</t>
  </si>
  <si>
    <t>Kilara</t>
  </si>
  <si>
    <t>14,15.16,17,18,19,110,111</t>
  </si>
  <si>
    <t>BALACHANDRA GANAPATHI HEGDE</t>
  </si>
  <si>
    <t>Korlakai</t>
  </si>
  <si>
    <t>6,230,210/2,211/2,2/2</t>
  </si>
  <si>
    <t>Prabhakar Timmappa Hegade</t>
  </si>
  <si>
    <t>mulugund, (Umbalamane)</t>
  </si>
  <si>
    <t>60/1,63,67,70,77.</t>
  </si>
  <si>
    <t>77(PADDY)</t>
  </si>
  <si>
    <t>Vinayaka Manjunath Bhat</t>
  </si>
  <si>
    <t>Halgeri</t>
  </si>
  <si>
    <t>166/3,167,169,92,12.</t>
  </si>
  <si>
    <t>Ashok Ganapati Hegade</t>
  </si>
  <si>
    <t>Hirekai</t>
  </si>
  <si>
    <t>Adrsha N Pai G.P.A. To Nagesh Sumangala V Pai</t>
  </si>
  <si>
    <t>347/1+3,18/2,20/3,</t>
  </si>
  <si>
    <t>14,21/3,20/3(PADDY)</t>
  </si>
  <si>
    <t>Narayana Krashna Hegade</t>
  </si>
  <si>
    <t>hallibail</t>
  </si>
  <si>
    <t>Naveen Manjunath Hegade</t>
  </si>
  <si>
    <t xml:space="preserve"> kelginmane</t>
  </si>
  <si>
    <t>79/2,79/1,78/1,75/2,75/1,73/2,72/3,72/1,63/4,,27,</t>
  </si>
  <si>
    <t>28,62/2(PADDY AND BLANK AREA)</t>
  </si>
  <si>
    <t>Jayantha Ganapati Hegade</t>
  </si>
  <si>
    <t>150,151,4/1,5,23/2.</t>
  </si>
  <si>
    <t>itagi,</t>
  </si>
  <si>
    <t>271/1,271/2,271B272/1,272/2,272/3,273274,275/2.</t>
  </si>
  <si>
    <t>Manjunath Narayana Hegade</t>
  </si>
  <si>
    <t>talekeri</t>
  </si>
  <si>
    <t>26/1,26/2,26/3,25/1,25/2,21,91/2,253.</t>
  </si>
  <si>
    <t>Mableshwara Ramakrshna Bhat</t>
  </si>
  <si>
    <t>58,59/3,60/1,61/2,73,71,44,50/1,39/1.</t>
  </si>
  <si>
    <t>Shreepad Manjunath Hegade</t>
  </si>
  <si>
    <t>115,82,81,67,66/1,62,61/1.</t>
  </si>
  <si>
    <t>Shreedhara Shivappa Hegade</t>
  </si>
  <si>
    <t>Wajgod</t>
  </si>
  <si>
    <t>21/2,24/2,22/2,26.</t>
  </si>
  <si>
    <t xml:space="preserve"> Githa Shreepad Hegade</t>
  </si>
  <si>
    <t>malaguli</t>
  </si>
  <si>
    <t>86,87</t>
  </si>
  <si>
    <t>22/3(PAYDDY)</t>
  </si>
  <si>
    <t>Laxmisha Tirumala Hegade G.P.A. To Tirumala Hegade</t>
  </si>
  <si>
    <t>baigar</t>
  </si>
  <si>
    <t>170,161/1,172,173.</t>
  </si>
  <si>
    <t xml:space="preserve"> Ashok M Hegde G.P.A.To Manjunath G Hegade</t>
  </si>
  <si>
    <t>golikai</t>
  </si>
  <si>
    <t>61,62/1,62/3,65,62/2.</t>
  </si>
  <si>
    <t>Ramananda Narayana Hegade</t>
  </si>
  <si>
    <t>kelginmane (Malaguli)</t>
  </si>
  <si>
    <t>38,39,97/3,94.</t>
  </si>
  <si>
    <t>Mahabaleshwar S Hegade</t>
  </si>
  <si>
    <t>godlabilu</t>
  </si>
  <si>
    <t>61,63,154/1,154/3,158,162,161/1,170/1,170/2,164/2.</t>
  </si>
  <si>
    <t>Prashanth Ganesh Hegade</t>
  </si>
  <si>
    <t>46,47,48,52/2.</t>
  </si>
  <si>
    <t>Ashok Timmanna Bhat</t>
  </si>
  <si>
    <t>kudugunda</t>
  </si>
  <si>
    <t>37/2,38,39,60,64,68/1,70,74,75,79/1.</t>
  </si>
  <si>
    <t>Shankaranarayana Narayana Bhat</t>
  </si>
  <si>
    <t>girigadde,</t>
  </si>
  <si>
    <t>4,3/1,126,2/1.</t>
  </si>
  <si>
    <t>Narayana Ramachandra Hegade</t>
  </si>
  <si>
    <t>kalkatte</t>
  </si>
  <si>
    <t>97,87/1,90/3,92/2,94/2,91/3,88/2,87/3.</t>
  </si>
  <si>
    <t>Ganapathi Timmanna Hegade</t>
  </si>
  <si>
    <t>hulimane</t>
  </si>
  <si>
    <t>16/1,18,147,329/2,49/2,78/8,78/4,78/2A,49/1</t>
  </si>
  <si>
    <t>Manjunath Mableswara Hegade</t>
  </si>
  <si>
    <t>nelekuli,</t>
  </si>
  <si>
    <t>99/2,98/2,98/4,84/2.</t>
  </si>
  <si>
    <t>Gajanana Ganapathi Hegade</t>
  </si>
  <si>
    <t>kelginmane,</t>
  </si>
  <si>
    <t>97/2,57/2</t>
  </si>
  <si>
    <t>97/1,97/2,57/2.</t>
  </si>
  <si>
    <t>Neelakhanta S Hegade</t>
  </si>
  <si>
    <t xml:space="preserve"> kanchikai</t>
  </si>
  <si>
    <t>156,16/4K,16/1,12/2,163,58</t>
  </si>
  <si>
    <t>Shankanarayana G Hegade G.P.A To Ganapathi S Hegade</t>
  </si>
  <si>
    <t>neergan,</t>
  </si>
  <si>
    <t>102,93,99/3,</t>
  </si>
  <si>
    <t xml:space="preserve">Raghavendra N Hegade      </t>
  </si>
  <si>
    <t>mulgunda</t>
  </si>
  <si>
    <t>97/3+4,99/1+2,100,78/1+2,80,95/2</t>
  </si>
  <si>
    <t>Ganapathi K Hegdae</t>
  </si>
  <si>
    <t>kanchikai</t>
  </si>
  <si>
    <t>105/4A,109/1</t>
  </si>
  <si>
    <t>Manjunath V Hegade</t>
  </si>
  <si>
    <t>2/1,2/3,11/1,11/2,12/1,14/2,14/3,14/4,15/1,15/2,18/2,18/3,19/1,20/2,20/3,148/1,148/2,148/3,148/4,7/1,7/2,7/3,,161/1,161/2,161/3,153/5,210/4</t>
  </si>
  <si>
    <t>Venkatramana H Hegade</t>
  </si>
  <si>
    <t>84,89,90,79,80,81,88,87,91,94</t>
  </si>
  <si>
    <t>Gangadhar M Joshi</t>
  </si>
  <si>
    <t>63,67,70,60</t>
  </si>
  <si>
    <t>Vinayak Chandrashekar Hegde</t>
  </si>
  <si>
    <t>haladota</t>
  </si>
  <si>
    <t>14,59,61,50/2,426</t>
  </si>
  <si>
    <t>H L Venu</t>
  </si>
  <si>
    <t>hematemane</t>
  </si>
  <si>
    <t>32,31,14,35,39/1</t>
  </si>
  <si>
    <t>Ganapathi P Bhat</t>
  </si>
  <si>
    <t>bidrakan</t>
  </si>
  <si>
    <t>382,385/5,410/3,383/1,375/4,372/2,66/2,66/1</t>
  </si>
  <si>
    <t>Manjunath Baskar Hegde</t>
  </si>
  <si>
    <t>neralamane</t>
  </si>
  <si>
    <t>ADINARAYANA GAJANAN HEGDE</t>
  </si>
  <si>
    <t>Shivagaon</t>
  </si>
  <si>
    <t>283,282,280,307,306,1+299</t>
  </si>
  <si>
    <t>KRISHNA KARADI NAIK</t>
  </si>
  <si>
    <t>Nagarbhavi,</t>
  </si>
  <si>
    <t>POORNACHANDRA GURUNATH HEGADE</t>
  </si>
  <si>
    <t>Kavalkoppa</t>
  </si>
  <si>
    <t>77,75</t>
  </si>
  <si>
    <t>Ganapati Parameshwara Hegade</t>
  </si>
  <si>
    <t>sarkuli</t>
  </si>
  <si>
    <t>14/1,15/3,239,7/2,11/2,19/2,128/2,135/2,258,12/6,14/3</t>
  </si>
  <si>
    <t>Venkatramana Ganapati Hegade</t>
  </si>
  <si>
    <t>hullunde</t>
  </si>
  <si>
    <t>101/2,105/1,121,108/5,99.</t>
  </si>
  <si>
    <t>Govinda Vekatramana Hegade</t>
  </si>
  <si>
    <t>haillibail</t>
  </si>
  <si>
    <t>15/2,1/2,3/1,5/1,14/1,35/1,14/3,23/1,24/3,26/2.</t>
  </si>
  <si>
    <t>Subraya Ganapaya Hegade</t>
  </si>
  <si>
    <t>Ganapathi Seetharama Hegade G.P.A.To Seetharama Hegade</t>
  </si>
  <si>
    <t>74/1,74/3,73/1,72/1.</t>
  </si>
  <si>
    <t>Bhaskar Krashna Hegade</t>
  </si>
  <si>
    <t>117,116,</t>
  </si>
  <si>
    <t>Keshava Venkatramana Hegade</t>
  </si>
  <si>
    <t>40,45,49,51/2.</t>
  </si>
  <si>
    <t>Dinesh Narayana Hegade G.P.A. To Venkatramana Narayana Hegade</t>
  </si>
  <si>
    <t>50/2,51/1,50/1,39/1,44.</t>
  </si>
  <si>
    <t>Venkatramana Subraya Hegade</t>
  </si>
  <si>
    <t>bedkani</t>
  </si>
  <si>
    <t>222,223,227,208A,221A&amp;B</t>
  </si>
  <si>
    <t>Ganapathi Manjunath Hegade</t>
  </si>
  <si>
    <t>Channasara (Hallibail)</t>
  </si>
  <si>
    <t>98,97,96,99/1.</t>
  </si>
  <si>
    <t>Raghavendra P Shastry</t>
  </si>
  <si>
    <t>50,49,52,51</t>
  </si>
  <si>
    <t>63,51,52,49,50/1,50.</t>
  </si>
  <si>
    <t>Gopalkrashna Ganapati Bhat</t>
  </si>
  <si>
    <t>Dodmane</t>
  </si>
  <si>
    <t>42,44,146,36,</t>
  </si>
  <si>
    <t>64(PADDY)</t>
  </si>
  <si>
    <t>Mableswara Venkatramana Hegade</t>
  </si>
  <si>
    <t>nilkunda</t>
  </si>
  <si>
    <t>2/2,3,29,30,31,32,33,34/1.</t>
  </si>
  <si>
    <t>Manjunath Vekatramana Hegade</t>
  </si>
  <si>
    <t>manigar,</t>
  </si>
  <si>
    <t>15,16,17,20.</t>
  </si>
  <si>
    <t>Ramachandra Ganapati Hegade G.P.A. To Ganapati Ramayya Hegade</t>
  </si>
  <si>
    <t>hoovinmane</t>
  </si>
  <si>
    <t>103 104 102</t>
  </si>
  <si>
    <t>Prakash Venkatramana Hegde</t>
  </si>
  <si>
    <t>muchhuguli</t>
  </si>
  <si>
    <t>83,84,85,87</t>
  </si>
  <si>
    <t>Divakar Gangadhar Hegade</t>
  </si>
  <si>
    <t>kansoor,</t>
  </si>
  <si>
    <t>36,41</t>
  </si>
  <si>
    <t>Mableshwara Ramachandra Bhat</t>
  </si>
  <si>
    <t>neergan, </t>
  </si>
  <si>
    <t>Narasimha Ganapathi Hegde</t>
  </si>
  <si>
    <t>hutan janmane</t>
  </si>
  <si>
    <t>3,20/3,1/2,1/1,9/1,4,15/2,10/1,20/1</t>
  </si>
  <si>
    <t>Ramachandra Shreepathi Hegde</t>
  </si>
  <si>
    <t>kodsara</t>
  </si>
  <si>
    <t>78/1,78/2,79/3,81/1,81/2,81/3,81/4,81/5,81/6,91,92/3,92/4,92/5,93/1,93/3,93/4,93/5,95/1,95/4,97/1,97/2,97/3,70,71,73/1,73/3</t>
  </si>
  <si>
    <t>Krashnamurthy Ramachandra Hegde</t>
  </si>
  <si>
    <t>malubalgar</t>
  </si>
  <si>
    <t>1,4</t>
  </si>
  <si>
    <t>Nagaraj Rama Bhat</t>
  </si>
  <si>
    <t>kolgi,</t>
  </si>
  <si>
    <t>83,18,21,93,95,08</t>
  </si>
  <si>
    <t>Ramachandra Gajanana Hegade</t>
  </si>
  <si>
    <t>huklakai</t>
  </si>
  <si>
    <t>58,53/1,22/1</t>
  </si>
  <si>
    <t>Sitarama N Bhat</t>
  </si>
  <si>
    <t>kanchikai,</t>
  </si>
  <si>
    <t>80,215/1+2,89/1 TO 8,96,89,95</t>
  </si>
  <si>
    <t>2/1B,12/3,12/5,12/7,12/9</t>
  </si>
  <si>
    <t>Ramanchandr S Bhat</t>
  </si>
  <si>
    <t>manigar</t>
  </si>
  <si>
    <t>22/1,22/2,25,6/1,3,49/1,49/2,49/3,42/2,42/1</t>
  </si>
  <si>
    <t>Viswanath V Bhat</t>
  </si>
  <si>
    <t>nirgan</t>
  </si>
  <si>
    <t>101,2/2</t>
  </si>
  <si>
    <t>Shanknarayana R Hegade</t>
  </si>
  <si>
    <t>2/2,100/1</t>
  </si>
  <si>
    <t xml:space="preserve">Vinayaka R Hegade </t>
  </si>
  <si>
    <t>Manjunath S Bhat</t>
  </si>
  <si>
    <t>90,91,79,80,81,88,89,94,85</t>
  </si>
  <si>
    <t>Vinayaka Krashna Hegade</t>
  </si>
  <si>
    <t>Ramakrishna R Hegade</t>
  </si>
  <si>
    <t>neergan</t>
  </si>
  <si>
    <t>105B/3,109/1,105/A4</t>
  </si>
  <si>
    <t xml:space="preserve">Shantaram R Hegade </t>
  </si>
  <si>
    <t>74,73,72</t>
  </si>
  <si>
    <t>Ganapathi S Hegde</t>
  </si>
  <si>
    <t>30/2,107,130/1,140,133,135/1,125/3,126/1,125/2,139</t>
  </si>
  <si>
    <t>Ganapathi P Hegade</t>
  </si>
  <si>
    <t>Sitharam Devaru Hegade</t>
  </si>
  <si>
    <t>bhairumbe</t>
  </si>
  <si>
    <t>Venkatramana M Hegde</t>
  </si>
  <si>
    <t>433,91,90,102,92,91/2</t>
  </si>
  <si>
    <t>Rohit Ganapati Hegde G.P.A To Subray Ganapathi Hegde</t>
  </si>
  <si>
    <t>sirsi</t>
  </si>
  <si>
    <t>Subramanya Ganapathi Hegde</t>
  </si>
  <si>
    <t>hundimane</t>
  </si>
  <si>
    <t>6/2,5/2</t>
  </si>
  <si>
    <t>Ramanath Narayn Hegde</t>
  </si>
  <si>
    <t>kokanmane</t>
  </si>
  <si>
    <t>266/3,276/2,277/1</t>
  </si>
  <si>
    <t>Ganesh Gopalkrashna Hegade G.P.A To Gopalkrashana R Hegde</t>
  </si>
  <si>
    <t>hosagadde</t>
  </si>
  <si>
    <t>33,34,36</t>
  </si>
  <si>
    <t>ARUN GOWDAR</t>
  </si>
  <si>
    <t>Husur,</t>
  </si>
  <si>
    <t>134,281,</t>
  </si>
  <si>
    <t>UMESH R HEGDE</t>
  </si>
  <si>
    <t>Bengle</t>
  </si>
  <si>
    <t>50/2,70/2</t>
  </si>
  <si>
    <t>VIGHNESHWARA G.P.A TO PARVATI KO NARAYANA HEGDE</t>
  </si>
  <si>
    <t>Sampagod,</t>
  </si>
  <si>
    <t>3/1,2,3,10/1,10/2a,6,229</t>
  </si>
  <si>
    <t>MADHUKAR S BHAT</t>
  </si>
  <si>
    <t>Godlabil</t>
  </si>
  <si>
    <t>192/1,207/1,190,2,4/1,32</t>
  </si>
  <si>
    <t>NARAYANA G HEGDE</t>
  </si>
  <si>
    <t>Hosur,</t>
  </si>
  <si>
    <t>1,5/2</t>
  </si>
  <si>
    <t>SITARAM G HEGDE</t>
  </si>
  <si>
    <t>Hosur</t>
  </si>
  <si>
    <t>16,2,5</t>
  </si>
  <si>
    <t>Harepal</t>
  </si>
  <si>
    <t>46,47/1,47/2,48,49/1,49/2,45/1,45/2</t>
  </si>
  <si>
    <t>NAGARAJ GOUDER</t>
  </si>
  <si>
    <t>16/3,3,11,1,34/6,71/3,108</t>
  </si>
  <si>
    <t>GOPAL S HEGDE</t>
  </si>
  <si>
    <t>Karkisaval</t>
  </si>
  <si>
    <t>24/1, 38/3, 39/3, 99/3</t>
  </si>
  <si>
    <t>DINESH  G HEGDE</t>
  </si>
  <si>
    <t>karkisaval</t>
  </si>
  <si>
    <t>3,5,6/1,6/2,27/5,26,25,246,38/3,38/2,17,21/1,22/3,23/2,29</t>
  </si>
  <si>
    <t>NARENDRA T BHAT</t>
  </si>
  <si>
    <t>26,27/2</t>
  </si>
  <si>
    <t>A R MAHABALESHWARA</t>
  </si>
  <si>
    <t>Hosahalli</t>
  </si>
  <si>
    <t>102,24,29/1,28/2, 43/1,23/2</t>
  </si>
  <si>
    <t>RADHAKRISHNA B N</t>
  </si>
  <si>
    <t>7/3, 95/2, 96/2</t>
  </si>
  <si>
    <t>Ananth Krishna Bhat</t>
  </si>
  <si>
    <t>Kalmane</t>
  </si>
  <si>
    <t>Keshav Ananth Hegde</t>
  </si>
  <si>
    <t>Kolgi</t>
  </si>
  <si>
    <t>124/2,123/1</t>
  </si>
  <si>
    <t>Ganesh Venkataraman Hegde</t>
  </si>
  <si>
    <t>Kelaginamane</t>
  </si>
  <si>
    <t>12,8/1,153,153/1</t>
  </si>
  <si>
    <t>Shakuntala Ganesh Hegde</t>
  </si>
  <si>
    <t>Balikoppa</t>
  </si>
  <si>
    <t>15/6.15/5,18/1.16/5/16/6</t>
  </si>
  <si>
    <t>Lata Shreedhar Hirekod</t>
  </si>
  <si>
    <t>103/2</t>
  </si>
  <si>
    <t>Subrhamnya Shantaram Bhat</t>
  </si>
  <si>
    <t>Hulimane</t>
  </si>
  <si>
    <t>35/*2</t>
  </si>
  <si>
    <t>Manjunath Timmayya Hegde</t>
  </si>
  <si>
    <t>Hosgadde</t>
  </si>
  <si>
    <t>195,199,207/2,208/2,211/2,211/4,2/2</t>
  </si>
  <si>
    <t>Subray Ganapati Bhat</t>
  </si>
  <si>
    <t>Dasanahudilu</t>
  </si>
  <si>
    <t>72/2,74/1,117/3+4,130/4,130/6+7,132/6+7</t>
  </si>
  <si>
    <t>Vinayak Krishna Bhat</t>
  </si>
  <si>
    <t>Kangod</t>
  </si>
  <si>
    <t>60/1,60/4,60/5,46/4,46/3,45/3</t>
  </si>
  <si>
    <t>Ramachandra Venkataraman Hegde</t>
  </si>
  <si>
    <t>Manjunath Narayan Hegde</t>
  </si>
  <si>
    <t>Mallikai</t>
  </si>
  <si>
    <t>110/2,110/3,110/1</t>
  </si>
  <si>
    <t>Krishna Subray Bhat</t>
  </si>
  <si>
    <t>Sashimane</t>
  </si>
  <si>
    <t>99/2,105/2,</t>
  </si>
  <si>
    <t>Rajaram Bangareshwar Hegde</t>
  </si>
  <si>
    <t>Balesar</t>
  </si>
  <si>
    <t>12/1,9/1</t>
  </si>
  <si>
    <t>Manjunath Ramachandra Hegde</t>
  </si>
  <si>
    <t>221,222/3,222/4,224,225/2,225/3,225/4</t>
  </si>
  <si>
    <t>Godavari Venkataraman Hegde</t>
  </si>
  <si>
    <t>Kanchikai (Hasargod)</t>
  </si>
  <si>
    <t>251,295/1,300/2</t>
  </si>
  <si>
    <t>Annappa Ganapa Gouda</t>
  </si>
  <si>
    <t>236/2</t>
  </si>
  <si>
    <t>Rajaram Ganapati Bhat</t>
  </si>
  <si>
    <t>253/1,254/4,259/3,269/4</t>
  </si>
  <si>
    <t>Ramachandra Shivaram Hegde</t>
  </si>
  <si>
    <t>211/4,209/3,215/2,211/3,209/2,206/3</t>
  </si>
  <si>
    <t>SHREEPAD N BHAT</t>
  </si>
  <si>
    <t>16/2,12/5+6</t>
  </si>
  <si>
    <t>GANAPATHI PARAMESHWAR HEGDE</t>
  </si>
  <si>
    <t>211/5,216/2,207/1,209/2,216/4,218/2,204,213,208/3,209/3,211/1,211/3</t>
  </si>
  <si>
    <t>MANJUNATH ISHWAR JOSHI</t>
  </si>
  <si>
    <t>Kanchaguli</t>
  </si>
  <si>
    <t>116/3,118/5,119/2</t>
  </si>
  <si>
    <t xml:space="preserve">RAMAKRISHNA RAMACHANDRA BHAT </t>
  </si>
  <si>
    <t>79/5,13</t>
  </si>
  <si>
    <t xml:space="preserve">VENKATRAMANA GANAPATHI HEGDE </t>
  </si>
  <si>
    <t>Huvinmane</t>
  </si>
  <si>
    <t>63/8,2/20</t>
  </si>
  <si>
    <t>SHANTHARAM PAI</t>
  </si>
  <si>
    <t>147,149</t>
  </si>
  <si>
    <t>SHRIDHAR RAMAKRISHNA HIREKOD</t>
  </si>
  <si>
    <t>80/1a,102</t>
  </si>
  <si>
    <t>GOPAL VENKATRAMANA HEGDE</t>
  </si>
  <si>
    <t>Hegnuru</t>
  </si>
  <si>
    <t>62/2a,66/2,61</t>
  </si>
  <si>
    <t xml:space="preserve">RAMAKRISHNA ANNAYYA BHAT </t>
  </si>
  <si>
    <t>231/1+2+3,237/1,237/2,237/3</t>
  </si>
  <si>
    <t>DEVARU SHESHAPPA HEGDE</t>
  </si>
  <si>
    <t>274/3,28/3,29/3,25/5</t>
  </si>
  <si>
    <t>SHRINATH SUBRAY HEGDE GPA TO SUBRAY S HEGDE</t>
  </si>
  <si>
    <t>40/1,1/2,152/1,24/1,158</t>
  </si>
  <si>
    <t>GANESH  MABLESHWAR HEGDE</t>
  </si>
  <si>
    <t>Sangolimane</t>
  </si>
  <si>
    <t>LAMBODHARA SUBRAY HEGDE GPA TO SUBRAY GANAPATHI HEGDE</t>
  </si>
  <si>
    <t>26/2,27,25</t>
  </si>
  <si>
    <t>NILESH PRAKASH PAI</t>
  </si>
  <si>
    <t>Kattekai</t>
  </si>
  <si>
    <t>PRABHAKAR RAMAYYA HEGDE</t>
  </si>
  <si>
    <t>Chapparmane</t>
  </si>
  <si>
    <t>SATISH RAMAYYA HEGDE</t>
  </si>
  <si>
    <t>VISHWANATH SUBRAY HEGDE</t>
  </si>
  <si>
    <t xml:space="preserve">KRASHNAMURTHY SUBRAY BHAT GPA TO SUBRAYA VEERA BHAT </t>
  </si>
  <si>
    <t>19/1,14/3,238/2,124/6</t>
  </si>
  <si>
    <t>PALLAVI KRISHNA BHAT</t>
  </si>
  <si>
    <t>176/2</t>
  </si>
  <si>
    <t>SHANKARANARAYAN SEETARAM HEGDE</t>
  </si>
  <si>
    <t>271/2, 274/5, 25/2</t>
  </si>
  <si>
    <t>Ramachandra Ramakrashna Hegade</t>
  </si>
  <si>
    <t>28/1,105/2,105/1,</t>
  </si>
  <si>
    <t>27/2,27/1,28/4,15/1.</t>
  </si>
  <si>
    <t>Ganapathi Devaru Hegde</t>
  </si>
  <si>
    <t>22/1,12/1,22/2.</t>
  </si>
  <si>
    <t>178/5,124</t>
  </si>
  <si>
    <t>Narayana Subraya Hegade</t>
  </si>
  <si>
    <t>48/1,49,48/3,44/3,43,</t>
  </si>
  <si>
    <t>197/2</t>
  </si>
  <si>
    <t>48/2,48/4,44/4</t>
  </si>
  <si>
    <t>Ashok Ramachandra Hegde G.P.A To Subhadra Ramchandra Hegade</t>
  </si>
  <si>
    <t>141/1,140/1.</t>
  </si>
  <si>
    <t>1/2,</t>
  </si>
  <si>
    <t>BHARATH SHREEPAD BHAT</t>
  </si>
  <si>
    <t>SUBRAY SHIVAPPA HEGDE</t>
  </si>
  <si>
    <t>24/2,10</t>
  </si>
  <si>
    <t>GAJANANA SHIVAPPA HEGDE</t>
  </si>
  <si>
    <t>26,32</t>
  </si>
  <si>
    <t>Kumar K Hegde</t>
  </si>
  <si>
    <t>Suryanarayana N Bhat</t>
  </si>
  <si>
    <t>111/3,111/1,112/1</t>
  </si>
  <si>
    <t>Ganapati S Bhat</t>
  </si>
  <si>
    <t>112/5,112/9</t>
  </si>
  <si>
    <t>Prabhakar R Hegde</t>
  </si>
  <si>
    <t>Hingar</t>
  </si>
  <si>
    <t>34/2,47/2</t>
  </si>
  <si>
    <t>Manjunath G Bhat</t>
  </si>
  <si>
    <t>58,39</t>
  </si>
  <si>
    <t>GANAPATI G BHAT</t>
  </si>
  <si>
    <t>Sovinkoppa</t>
  </si>
  <si>
    <t>169, 9</t>
  </si>
  <si>
    <t>Ramnath G Hegde</t>
  </si>
  <si>
    <t>8,1,84,84/3</t>
  </si>
  <si>
    <t>MAHABALESHWAR R HEGDE</t>
  </si>
  <si>
    <t>Beemanalli</t>
  </si>
  <si>
    <t>43/3,43/4,42/3</t>
  </si>
  <si>
    <t>RAJASHEKHAR HEGDE</t>
  </si>
  <si>
    <t>Beemanalli </t>
  </si>
  <si>
    <t>46/1,43/1,45/1,45/2</t>
  </si>
  <si>
    <t>JAYALAXMI P HEGDE</t>
  </si>
  <si>
    <t>34/2/2,27/2</t>
  </si>
  <si>
    <t>GANPATI M HEGDE</t>
  </si>
  <si>
    <t>74,69/1</t>
  </si>
  <si>
    <t>Mabla Gouda</t>
  </si>
  <si>
    <t>Karagulli</t>
  </si>
  <si>
    <t>136/2,132/1,131/2</t>
  </si>
  <si>
    <t>126/2,127,130/2,136/5,137</t>
  </si>
  <si>
    <t>Mableshwara N Hegde</t>
  </si>
  <si>
    <t>Hullunde</t>
  </si>
  <si>
    <t>47/2,51/1,23/2,44/1,41/2</t>
  </si>
  <si>
    <t>RAMACHANDRA V HEGDE</t>
  </si>
  <si>
    <t>GOPAL K HEGDE</t>
  </si>
  <si>
    <t>72/1</t>
  </si>
  <si>
    <t>Gajanana R Bhat</t>
  </si>
  <si>
    <t>274/2,10/3,10/4,259</t>
  </si>
  <si>
    <t>Indira V Hegde</t>
  </si>
  <si>
    <t>23/2</t>
  </si>
  <si>
    <t>Neelavati M Hegde</t>
  </si>
  <si>
    <t xml:space="preserve"> 17/1,6/1,9,6/2,6/4</t>
  </si>
  <si>
    <t>Bhavani M hegde</t>
  </si>
  <si>
    <t>VINAYAKA V HEGDE</t>
  </si>
  <si>
    <t>14/2,15/3</t>
  </si>
  <si>
    <t>Gajanana N Hegde</t>
  </si>
  <si>
    <t>28,34,26,112</t>
  </si>
  <si>
    <t>VIKRAMA GAJANANA HEGDE</t>
  </si>
  <si>
    <t>205,</t>
  </si>
  <si>
    <t>Gajanan G Hegde</t>
  </si>
  <si>
    <t>2/5</t>
  </si>
  <si>
    <t>ISHWAR T BHAT</t>
  </si>
  <si>
    <t>6/4,10,29/2,56</t>
  </si>
  <si>
    <t>Parameshwara M Hegde</t>
  </si>
  <si>
    <t>4/1+2/,30/1+2,31/1+2+3,19/1+2</t>
  </si>
  <si>
    <t>RAJARAM G HEGDE</t>
  </si>
  <si>
    <t>65/2,67/6,69/5,75/1,61/4</t>
  </si>
  <si>
    <t>Bhaskar Hegde</t>
  </si>
  <si>
    <t>Hollade</t>
  </si>
  <si>
    <t>60,61,101/2,102/4,164/3</t>
  </si>
  <si>
    <t>Ganapati P Hegde</t>
  </si>
  <si>
    <t>Kuntemane</t>
  </si>
  <si>
    <t>70,73</t>
  </si>
  <si>
    <t>Venkatraman T Hegde</t>
  </si>
  <si>
    <t>Krashna D Bhat</t>
  </si>
  <si>
    <t>Nelemav</t>
  </si>
  <si>
    <t>40/2,51/2</t>
  </si>
  <si>
    <t>VISHVESHWAR HEGDE</t>
  </si>
  <si>
    <t>24/4,14/2,27/5,34/4,34/3</t>
  </si>
  <si>
    <t>RAJKUMAR HEGDE</t>
  </si>
  <si>
    <t>Gunjagodu </t>
  </si>
  <si>
    <t>203/1</t>
  </si>
  <si>
    <t>Goutham C Bhat</t>
  </si>
  <si>
    <t>12,15,38</t>
  </si>
  <si>
    <t>Dattaguru Ganapathi Hegde</t>
  </si>
  <si>
    <t>207/1,215/2,207/2,208/10,206/1,208/11,206/2,211/2,211/3</t>
  </si>
  <si>
    <t>Nagesh Venkatramana Bhat</t>
  </si>
  <si>
    <t>Yelugar</t>
  </si>
  <si>
    <t>351,264/1</t>
  </si>
  <si>
    <t>Ramachandra Mableshwar Hegde</t>
  </si>
  <si>
    <t>Tattikai</t>
  </si>
  <si>
    <t>27/4</t>
  </si>
  <si>
    <t>Venkatramana Gajanana Hegde</t>
  </si>
  <si>
    <t>11/2,2/2,3/2</t>
  </si>
  <si>
    <t>Shantaram Parameshwara Hegade</t>
  </si>
  <si>
    <t>81,72/1,114.</t>
  </si>
  <si>
    <t>Raghavendra Seetaram Hegade</t>
  </si>
  <si>
    <t>sangolimane</t>
  </si>
  <si>
    <t>22/3,24/3,24/5,29/1A,29/4.</t>
  </si>
  <si>
    <t>22/3,29/1A(NEW ARECA PLANT)</t>
  </si>
  <si>
    <t>Renukamma Seetarama Bhat</t>
  </si>
  <si>
    <t>godlabil</t>
  </si>
  <si>
    <t>2,41/1,22,192/1,207/1.</t>
  </si>
  <si>
    <t>Gopal Paramayya Hegade</t>
  </si>
  <si>
    <t>2/2,209/10.</t>
  </si>
  <si>
    <t>Ganapathi Parashuram Bhat</t>
  </si>
  <si>
    <t>begar</t>
  </si>
  <si>
    <t>161/2,163,161/3.</t>
  </si>
  <si>
    <t>Balachandra Prbhakara Hegade</t>
  </si>
  <si>
    <t>90,84,85</t>
  </si>
  <si>
    <t>88 FOREST</t>
  </si>
  <si>
    <t>Narayana Venkatramana Hegade</t>
  </si>
  <si>
    <t>minigar</t>
  </si>
  <si>
    <t>Parameshwara Baskar Hegade</t>
  </si>
  <si>
    <t>84,85,90,91.</t>
  </si>
  <si>
    <t>Ramakrashna Parameswara Bhat</t>
  </si>
  <si>
    <t>kattekai</t>
  </si>
  <si>
    <t>Suryanarayana Ramakrashna Hegade</t>
  </si>
  <si>
    <t>1/2,15/2,16/2,26/2.</t>
  </si>
  <si>
    <t>Mahalaxmi Timmappa Hegade</t>
  </si>
  <si>
    <t>musuvalli</t>
  </si>
  <si>
    <t>Narayana Bhaskar Hegade</t>
  </si>
  <si>
    <t>kelginmane</t>
  </si>
  <si>
    <t>Suresh Parameshwara Hegade</t>
  </si>
  <si>
    <t>kuntemane</t>
  </si>
  <si>
    <t>60/1,60/2,70,73.</t>
  </si>
  <si>
    <t>Dr. K.S.Prashant</t>
  </si>
  <si>
    <t>Balgod, </t>
  </si>
  <si>
    <t>147,48</t>
  </si>
  <si>
    <t>Narayana Subray Hegade</t>
  </si>
  <si>
    <t>12/3,12/5,5</t>
  </si>
  <si>
    <t>Chandrashekhara V Hegade</t>
  </si>
  <si>
    <t>4,38/1,38/2,6/1</t>
  </si>
  <si>
    <t>125,130/5,122/A,128</t>
  </si>
  <si>
    <t>Ganesh V Hegade</t>
  </si>
  <si>
    <t>54/4,54/3,38,33</t>
  </si>
  <si>
    <t xml:space="preserve">Manjunath P Hegade           </t>
  </si>
  <si>
    <t>61/3,49/1,33,33</t>
  </si>
  <si>
    <t>Shreedhara K Bhat</t>
  </si>
  <si>
    <t>Venkatramana K Hegade</t>
  </si>
  <si>
    <t>47,44,23,41,42</t>
  </si>
  <si>
    <t>Shreekant R Bhat</t>
  </si>
  <si>
    <t>heggarne</t>
  </si>
  <si>
    <t>15,41,11,112</t>
  </si>
  <si>
    <t>Bhaskar M Hegde</t>
  </si>
  <si>
    <t>12/1,12/6</t>
  </si>
  <si>
    <t>Satyanarayan D Hegde</t>
  </si>
  <si>
    <t>huttagar</t>
  </si>
  <si>
    <t>20/9,20/10,20/11,20/12,20/13,20/14,20/16,20/17</t>
  </si>
  <si>
    <t>Gopal R Hegde</t>
  </si>
  <si>
    <t>78,79</t>
  </si>
  <si>
    <t>Gopalkrashn G Hegde</t>
  </si>
  <si>
    <t>hostot,</t>
  </si>
  <si>
    <t>182/2,187/2,184/1</t>
  </si>
  <si>
    <t>Mohan P Hegade</t>
  </si>
  <si>
    <t>105 A /4,105 B /3,109/1</t>
  </si>
  <si>
    <t>Ramachandra Raghavendra Hegde</t>
  </si>
  <si>
    <t>neernahalli</t>
  </si>
  <si>
    <t>4/1+2,30/1+2,31/1+2+3,19/1+2</t>
  </si>
  <si>
    <t>Subraya Venkatraman Hegade</t>
  </si>
  <si>
    <t>Hukli</t>
  </si>
  <si>
    <t>33,45.</t>
  </si>
  <si>
    <t>Narayana Ramakrashna Bhat</t>
  </si>
  <si>
    <t>59/1,70/2,66/2,65/1,72/2.</t>
  </si>
  <si>
    <t>Gopal Padmanabha Hegade</t>
  </si>
  <si>
    <t>84,85.</t>
  </si>
  <si>
    <t>Ramakrashna Venkatramana Hegade</t>
  </si>
  <si>
    <t>2/1+2+3,10,10A,10B,153,154.</t>
  </si>
  <si>
    <t>Ganapathi G Hegde</t>
  </si>
  <si>
    <t>140/2,139,141/2.</t>
  </si>
  <si>
    <t>Ganapathi Venkatramana Hegade</t>
  </si>
  <si>
    <t>28/4,28/1,5/2.</t>
  </si>
  <si>
    <t>Manjunath Krashna Hegade</t>
  </si>
  <si>
    <t>Ganapathi M Bhat</t>
  </si>
  <si>
    <t>kanchikai (Kajinamane)</t>
  </si>
  <si>
    <t>187/5,187/4,184/5,183/3,180/1,182/1,191/2,191/1.</t>
  </si>
  <si>
    <t>Venkatramana G Hegade CHANGED TO MABLESWARA V HEGDE</t>
  </si>
  <si>
    <t>62,65/2,66/1,72/1,71,81,82,115,70/1.</t>
  </si>
  <si>
    <t>72/1,71,81</t>
  </si>
  <si>
    <t>82,115,70/1</t>
  </si>
  <si>
    <t>Manjunath Timmayya Hegade</t>
  </si>
  <si>
    <t>110 111 112 113</t>
  </si>
  <si>
    <t>Shreepathi Timmayya Hegade</t>
  </si>
  <si>
    <t>110 112 113</t>
  </si>
  <si>
    <t>Krashnamurthy Ramachandra Hegade</t>
  </si>
  <si>
    <t>kyadgi</t>
  </si>
  <si>
    <t>Prashant Narayana Hegde G.P.A.To Narayana Hegade</t>
  </si>
  <si>
    <t>kavalkoppa</t>
  </si>
  <si>
    <t>149,148/3.</t>
  </si>
  <si>
    <t>Ganesha Ganapathi Hegde</t>
  </si>
  <si>
    <t>1/3,1/4,3/3,4/2,8/3,8/5,9/2,9/3,11/3a,257/1,257/3,233/3.</t>
  </si>
  <si>
    <t>Ramachaachandra  Madhukara Hegde</t>
  </si>
  <si>
    <t>70,69/1.</t>
  </si>
  <si>
    <t>Nagesh Prakash Pai</t>
  </si>
  <si>
    <t>Niranjan Ramachandra Hegde</t>
  </si>
  <si>
    <t>gavingudda</t>
  </si>
  <si>
    <t>Narayana Ganapathi Hegade</t>
  </si>
  <si>
    <t>soornakeri</t>
  </si>
  <si>
    <t>124/1,124/2,123/1,123/2,136/1,125/1,124/5,125/3.</t>
  </si>
  <si>
    <t>Laxmana Shivaram Hegade</t>
  </si>
  <si>
    <t>1/1,12/6,2/2,61B</t>
  </si>
  <si>
    <t>Ramachandra K Bhat</t>
  </si>
  <si>
    <t>23/2,37/2,42/3,44/1B,45/2,47/2,48/1B,50/2,51/2</t>
  </si>
  <si>
    <t>Kamalakara N Hegade</t>
  </si>
  <si>
    <t>hallibailu</t>
  </si>
  <si>
    <t>54,58,59,</t>
  </si>
  <si>
    <t>Gopal S Hegade</t>
  </si>
  <si>
    <t>2/2,12/3,12/5,5</t>
  </si>
  <si>
    <t>Govinda S Hegade</t>
  </si>
  <si>
    <t>mulgunda,</t>
  </si>
  <si>
    <t>120,132/1,126</t>
  </si>
  <si>
    <t xml:space="preserve">Sadashiva N Hegade             </t>
  </si>
  <si>
    <t>Narayana M Hegde</t>
  </si>
  <si>
    <t>63/1,61/2,57/1,54/4,54/2,54/1,49/5,48,40/5,47/2,46/2</t>
  </si>
  <si>
    <t>Ramachandra M Hegade</t>
  </si>
  <si>
    <t>68,69,71/1,86,</t>
  </si>
  <si>
    <t>Narayan M Hegade</t>
  </si>
  <si>
    <t>41/1,41/2,42/5,42/6,42/7,24/3,24/2</t>
  </si>
  <si>
    <t>Ganapathi K Bhat</t>
  </si>
  <si>
    <t>1,38/3,42/4,44/2,53/1,48/2,39,41/4,59/2,24/1,59/1</t>
  </si>
  <si>
    <t>Sitaram B Gouda</t>
  </si>
  <si>
    <t>kanchika</t>
  </si>
  <si>
    <t>46/3,46/1,64,56/1,53/5,57/2,56/5,56/2,53/1,41/1,42,44,45,41/2</t>
  </si>
  <si>
    <t>Manjunath V Hegde</t>
  </si>
  <si>
    <t>19/2,11/3A,4</t>
  </si>
  <si>
    <t>Parameswara S Hegde</t>
  </si>
  <si>
    <t>49/4,33</t>
  </si>
  <si>
    <t>Mableswara V Hegde</t>
  </si>
  <si>
    <t>104/1+4+6,105A/2,103/4</t>
  </si>
  <si>
    <t>72,75,76,77,66</t>
  </si>
  <si>
    <t>Devar P Hegde</t>
  </si>
  <si>
    <t>hegge</t>
  </si>
  <si>
    <t>Balachndra P Hegde</t>
  </si>
  <si>
    <t>Manjunath P Hegde</t>
  </si>
  <si>
    <t>35/1+2+3,45</t>
  </si>
  <si>
    <t>Ganapathi R Hegde</t>
  </si>
  <si>
    <t>shivlmane</t>
  </si>
  <si>
    <t>175/1,182</t>
  </si>
  <si>
    <t>Bharateswara P Hegde</t>
  </si>
  <si>
    <t>hostota</t>
  </si>
  <si>
    <t>88/1,90/1,95/1,97/1,97/2</t>
  </si>
  <si>
    <t>Subhashandra N Bhat</t>
  </si>
  <si>
    <t>Parameswara G Hegde</t>
  </si>
  <si>
    <t>178/1,178/2+3</t>
  </si>
  <si>
    <t>Sitaram G Hegde</t>
  </si>
  <si>
    <t>89,90,84</t>
  </si>
  <si>
    <t>Ramachndra I Bhat</t>
  </si>
  <si>
    <t>20/1,20/2,20/3,20/4,20/5,20/6,20/7,20/8</t>
  </si>
  <si>
    <t>Chandrashekhar V Hegde</t>
  </si>
  <si>
    <t>22B/3,22B/2</t>
  </si>
  <si>
    <t>Bhaskar L Bhat</t>
  </si>
  <si>
    <t>153/4,173/6,174/1,179/1,150/3,194/5,2/1,8/2,117/7,152/3,150/5,151/4,151/2</t>
  </si>
  <si>
    <t>Narayan V Hegde</t>
  </si>
  <si>
    <t>74/1,107/1,107/2,107/4,108/1,108/3,108/4,109/1,109/3,109/4,16</t>
  </si>
  <si>
    <t>Ramachnadra V Bhat</t>
  </si>
  <si>
    <t>79,80,81,82</t>
  </si>
  <si>
    <t>Parameswara L Hegde</t>
  </si>
  <si>
    <t>Manjunath L Hegde</t>
  </si>
  <si>
    <t>Manjunath N Bhat</t>
  </si>
  <si>
    <t>Ananth R Hegde</t>
  </si>
  <si>
    <t>96/4,95/1,103/4,107/1</t>
  </si>
  <si>
    <t>Shreedhar H Hegde</t>
  </si>
  <si>
    <t>kibballi, </t>
  </si>
  <si>
    <t>Gopalkrashna G Bhat</t>
  </si>
  <si>
    <t>67,70,77,60</t>
  </si>
  <si>
    <t>Venkatramana Devaru Hegade</t>
  </si>
  <si>
    <t>209/B</t>
  </si>
  <si>
    <t>Mundusara</t>
  </si>
  <si>
    <t>274,277,281/2</t>
  </si>
  <si>
    <t>Shivaram Ganapathi  Hegde</t>
  </si>
  <si>
    <t>kodamoud,</t>
  </si>
  <si>
    <t>84,85.90</t>
  </si>
  <si>
    <t>VENKATRAMAN GAJANAN HEGDE</t>
  </si>
  <si>
    <t>250,257/2</t>
  </si>
  <si>
    <t>SHRIDHAR SUBRAYA HEGDE</t>
  </si>
  <si>
    <t>23/2,</t>
  </si>
  <si>
    <t>GAJANANA VENKATRAMAN HEGDE</t>
  </si>
  <si>
    <t>257/2,258</t>
  </si>
  <si>
    <t>MOHAN VENKTRAMAN HEGDE</t>
  </si>
  <si>
    <t>Kalgadde</t>
  </si>
  <si>
    <t>85/2,101/4,96/2</t>
  </si>
  <si>
    <t>GANAPATI SUBRAYA BHAT</t>
  </si>
  <si>
    <t>Badagi</t>
  </si>
  <si>
    <t>76/1,89/5,89/2</t>
  </si>
  <si>
    <t>NAGARAJ MAHABLESHWARA HEGDE G.P.A MAHABLESHWARA HEGDE</t>
  </si>
  <si>
    <t>Golgod,</t>
  </si>
  <si>
    <t>ANIL KUMAR V HEGDE</t>
  </si>
  <si>
    <t>Shamemane</t>
  </si>
  <si>
    <t>44/2,45/1</t>
  </si>
  <si>
    <t>MADHAVA N BHAT</t>
  </si>
  <si>
    <t>131/11,154/1</t>
  </si>
  <si>
    <t>JAIPRAKASH R HEGDE</t>
  </si>
  <si>
    <t>Taragod</t>
  </si>
  <si>
    <t>152/2</t>
  </si>
  <si>
    <t>RAGAVENDRA K HEGDE</t>
  </si>
  <si>
    <t>Heggarsimane</t>
  </si>
  <si>
    <t>159/2,165/4,</t>
  </si>
  <si>
    <t>KRISHNA SUBRAY HEGDE</t>
  </si>
  <si>
    <t>108,   125</t>
  </si>
  <si>
    <t>KRASHNAMURTHY A  HEGDE</t>
  </si>
  <si>
    <t>Balesara</t>
  </si>
  <si>
    <t>SUBRAY RAMACHANDRA HEGDE</t>
  </si>
  <si>
    <t>Sheebli</t>
  </si>
  <si>
    <t>RAMANANDA HEGDE</t>
  </si>
  <si>
    <t>Somanahalli,</t>
  </si>
  <si>
    <t>H N RAMAPPA</t>
  </si>
  <si>
    <t>3,24</t>
  </si>
  <si>
    <t>C S SHASHIDHAR</t>
  </si>
  <si>
    <t>Chikkathota</t>
  </si>
  <si>
    <t>K V RAGHAVENDRA</t>
  </si>
  <si>
    <t>Gotagaru</t>
  </si>
  <si>
    <t>56/1.B</t>
  </si>
  <si>
    <t>KAMALAKARA N.K</t>
  </si>
  <si>
    <t xml:space="preserve">H K SHREEPATI </t>
  </si>
  <si>
    <t>Hulisara</t>
  </si>
  <si>
    <t>40,56, 54</t>
  </si>
  <si>
    <t>KALA DEVARAJ HEGDE</t>
  </si>
  <si>
    <t>Sarakuli</t>
  </si>
  <si>
    <t>133/1,133/2</t>
  </si>
  <si>
    <t>ASHOK.T .BHAT</t>
  </si>
  <si>
    <t>Alavalli</t>
  </si>
  <si>
    <t xml:space="preserve">36,37 ,79                                                                                     </t>
  </si>
  <si>
    <t>SHREEDHAR.DEVARU.HEGADE</t>
  </si>
  <si>
    <t>Hegnooru</t>
  </si>
  <si>
    <t>1/2,14,15,22/3,48/1,49</t>
  </si>
  <si>
    <t>CHIDAMBAR BHAT</t>
  </si>
  <si>
    <t>Herooru</t>
  </si>
  <si>
    <t>57/1,58/9</t>
  </si>
  <si>
    <t>NEELAKANTA HEGDE</t>
  </si>
  <si>
    <t>Bheemnalli</t>
  </si>
  <si>
    <t>27,41</t>
  </si>
  <si>
    <t>PRAVEEN HEGDE</t>
  </si>
  <si>
    <t>53/2,56/4</t>
  </si>
  <si>
    <t>SHREEKANT NARAYANA HEGDE</t>
  </si>
  <si>
    <t>Guddekana</t>
  </si>
  <si>
    <t>26,561</t>
  </si>
  <si>
    <t>NARAYAN S BHAT</t>
  </si>
  <si>
    <t>Aadukatta</t>
  </si>
  <si>
    <t>117,17,19</t>
  </si>
  <si>
    <t>GURUPRASAD.S.HEGDE</t>
  </si>
  <si>
    <t>167/4,149/3,166/3,178/3,178/1,180/2,182/3</t>
  </si>
  <si>
    <t>NARAYAN G HEGDE</t>
  </si>
  <si>
    <t>331/1,333/2,23/1,23/2,28/1,28/2</t>
  </si>
  <si>
    <t>MAHESH R  HEGDE</t>
  </si>
  <si>
    <t>156,49/3</t>
  </si>
  <si>
    <t>GANESH P HEGDE</t>
  </si>
  <si>
    <t>73/2,64,93/9,93/3</t>
  </si>
  <si>
    <t>GANGADHAR G HEGDE</t>
  </si>
  <si>
    <t>25/1,25/2,25/3,25/4,25/5</t>
  </si>
  <si>
    <t>SHIVARAM G HEGDE</t>
  </si>
  <si>
    <t>Hallibailu</t>
  </si>
  <si>
    <t>84,85,90,91</t>
  </si>
  <si>
    <t>NARAYAN.PARAMESHWAR.HEGDE</t>
  </si>
  <si>
    <t>Ullalgadde</t>
  </si>
  <si>
    <t>100(1+2+3)</t>
  </si>
  <si>
    <t>SOORYANARAYAN.SUBRAY.HEGDE</t>
  </si>
  <si>
    <t>Shiblamane</t>
  </si>
  <si>
    <t>5</t>
  </si>
  <si>
    <t>VISHWANATH.NARAYAN.DIKSHIT</t>
  </si>
  <si>
    <t>Honnehadda</t>
  </si>
  <si>
    <t>149,150</t>
  </si>
  <si>
    <t>KESHAV ANANTH HEGDE</t>
  </si>
  <si>
    <t>Kolagi</t>
  </si>
  <si>
    <t>124/2,123/1,131/2</t>
  </si>
  <si>
    <t>PRASHANT.SUBRAY.HEGDE</t>
  </si>
  <si>
    <t>20/1,21/1,28,233</t>
  </si>
  <si>
    <t>RAJARAM L</t>
  </si>
  <si>
    <t>Talavata</t>
  </si>
  <si>
    <t>166/3</t>
  </si>
  <si>
    <t>KARISHNAMOORTHY.M.BHAT</t>
  </si>
  <si>
    <t>Kargodu</t>
  </si>
  <si>
    <t>50/1,50/2,51/1,51/2,51/3</t>
  </si>
  <si>
    <t>DIVAKAR.SUBRAY.HEGDE</t>
  </si>
  <si>
    <t>Maginbailu</t>
  </si>
  <si>
    <t>9</t>
  </si>
  <si>
    <t>NANDAN SHANTARAM BHAT</t>
  </si>
  <si>
    <t>BALACHANDRA.M.HEGDE</t>
  </si>
  <si>
    <t>134/1,134/3,135,2,137/1,140/4,182/3,184/1,185/1,186,186/4,141/4</t>
  </si>
  <si>
    <t>VENKATRAMANA.MANJAPPA.HEGDE</t>
  </si>
  <si>
    <t>Chitmav</t>
  </si>
  <si>
    <t>39/3,42/5,41/3,41/1,40/3,39/1,37/3,37/1,44/1,39/1</t>
  </si>
  <si>
    <t>MANJUNATH BHAT</t>
  </si>
  <si>
    <t>248/7,*83</t>
  </si>
  <si>
    <t>SHAKUNTALA.GANESH.HEGDE</t>
  </si>
  <si>
    <t>15/5,15/6,16/5,16/6,18/1</t>
  </si>
  <si>
    <t>G.M.HEGDE</t>
  </si>
  <si>
    <t>2/9,2/7,14/1,2/5,2/1+2,14/3,1/4</t>
  </si>
  <si>
    <t>MANJUNATH KRISHNA HEGDE</t>
  </si>
  <si>
    <t>Bidrakan</t>
  </si>
  <si>
    <t>112,113</t>
  </si>
  <si>
    <t>GURUMOORTHY.G.HEGDE</t>
  </si>
  <si>
    <t>Malavalli</t>
  </si>
  <si>
    <t>85,78/1,78/2,73</t>
  </si>
  <si>
    <t>GANAPATHI MAHABLESHWAR HEGDE</t>
  </si>
  <si>
    <t>45,45/7</t>
  </si>
  <si>
    <t>MANJUNATH GANAPATI BHAT</t>
  </si>
  <si>
    <t>245,246</t>
  </si>
  <si>
    <t>JAGADEESH MAHABLESHWAR BHAT</t>
  </si>
  <si>
    <t>Kalagar</t>
  </si>
  <si>
    <t>200</t>
  </si>
  <si>
    <t>SUBRAY SHAMBHU HEGDE</t>
  </si>
  <si>
    <t>44,29,95/1</t>
  </si>
  <si>
    <t>PRASHANT  RAMACHANDRA HEGDE</t>
  </si>
  <si>
    <t>118,119,*2</t>
  </si>
  <si>
    <t>48,55/3,85/2</t>
  </si>
  <si>
    <t>PRAKASH RAMACHANDRA HEGDE</t>
  </si>
  <si>
    <t>Kudegodu</t>
  </si>
  <si>
    <t xml:space="preserve">100,127,129,20/2,1 </t>
  </si>
  <si>
    <t>GOPAL RAMACHANDRA BHAT</t>
  </si>
  <si>
    <t>Chikkatota</t>
  </si>
  <si>
    <t>19</t>
  </si>
  <si>
    <t>CHIDAMBAR NARAYAN HEGDE</t>
  </si>
  <si>
    <t>38,38/2,46</t>
  </si>
  <si>
    <t>PARAMESHWAR GOPAL HEGDE</t>
  </si>
  <si>
    <t>Bheemanalli</t>
  </si>
  <si>
    <t>26/1,26/3,24/2,41,34/3</t>
  </si>
  <si>
    <t>GANESH KRISHNA BHAT</t>
  </si>
  <si>
    <t>Beerlamakki</t>
  </si>
  <si>
    <t>82/1,79/1,79/2,79/3,79/4,79/5,79/6,79/7,79/8,68/1,68/2</t>
  </si>
  <si>
    <t xml:space="preserve">MADHUMATI RAJSHEKAR </t>
  </si>
  <si>
    <t>Sheegehalli</t>
  </si>
  <si>
    <t>91/3,94/2,95/1+2,98/3</t>
  </si>
  <si>
    <t>VINAYAK SHRIKANTH HEGDE</t>
  </si>
  <si>
    <t>Kadavadi</t>
  </si>
  <si>
    <t>17/1,17/2</t>
  </si>
  <si>
    <t>PRABHAKAR RAMACHANDRA HEGDE</t>
  </si>
  <si>
    <t>Umbalamane</t>
  </si>
  <si>
    <t>DIVAKAR RAMACHANDRA HEGDE</t>
  </si>
  <si>
    <t>MADHUKAR RAMACHANDRA HEGDE</t>
  </si>
  <si>
    <t>SHREEDHAR SUBRAY HEGDE</t>
  </si>
  <si>
    <t>handikuli</t>
  </si>
  <si>
    <t>36,38</t>
  </si>
  <si>
    <t>PRAMESHWAR GANAPATI BHAT</t>
  </si>
  <si>
    <t>Kible</t>
  </si>
  <si>
    <t>70/1,189,174/4,174/5,169</t>
  </si>
  <si>
    <t>SIDDARTH HEGDE</t>
  </si>
  <si>
    <t>Hondagashige</t>
  </si>
  <si>
    <t>103/1</t>
  </si>
  <si>
    <t>Ashok K.M</t>
  </si>
  <si>
    <t>Hamsagar</t>
  </si>
  <si>
    <t>122/2</t>
  </si>
  <si>
    <t>A.G. Ravindra</t>
  </si>
  <si>
    <t>Shreepad S. G</t>
  </si>
  <si>
    <t>Prabhakar Sheshagiri Dongre</t>
  </si>
  <si>
    <t>Aigodu</t>
  </si>
  <si>
    <t>Radhakrishna B N</t>
  </si>
  <si>
    <t>Hosalli</t>
  </si>
  <si>
    <t>7/3</t>
  </si>
  <si>
    <t xml:space="preserve">Jagadeesh Narayanappa </t>
  </si>
  <si>
    <t>HAMSAGARU</t>
  </si>
  <si>
    <t>124,160</t>
  </si>
  <si>
    <t>Krishnamoorty  A N</t>
  </si>
  <si>
    <t>124/1,124/2,166</t>
  </si>
  <si>
    <t xml:space="preserve">Shridhar Narayanappa </t>
  </si>
  <si>
    <t>59,65,60,86,91,</t>
  </si>
  <si>
    <t>Shrikanth A.M</t>
  </si>
  <si>
    <t>129,131,42</t>
  </si>
  <si>
    <t>Gurumoorty H.R</t>
  </si>
  <si>
    <t>94/1,94/2</t>
  </si>
  <si>
    <t>Subramanya Bhat</t>
  </si>
  <si>
    <t>Manchale</t>
  </si>
  <si>
    <t>37,110/2,116</t>
  </si>
  <si>
    <t>Sudharshan A.V</t>
  </si>
  <si>
    <t>120/5</t>
  </si>
  <si>
    <t>Narendra Mahabaleshwara Hegde</t>
  </si>
  <si>
    <t>KORLAKAI</t>
  </si>
  <si>
    <t>Timmappa Hegde</t>
  </si>
  <si>
    <t>Adukatta</t>
  </si>
  <si>
    <t>Laxminarayana Hegde</t>
  </si>
  <si>
    <t>5/2,84/1</t>
  </si>
  <si>
    <t>Shreekanth Ganapati Hegde</t>
  </si>
  <si>
    <t>5/2,6,7,10</t>
  </si>
  <si>
    <t>Anusooya Venkatagiri Hegde</t>
  </si>
  <si>
    <t>Gopala Narayana Hegde</t>
  </si>
  <si>
    <t>Mangalamurty Hegde</t>
  </si>
  <si>
    <t>Musavalli</t>
  </si>
  <si>
    <t>77,82A+B,83</t>
  </si>
  <si>
    <t>S.H Krishnamurty</t>
  </si>
  <si>
    <t>96/2</t>
  </si>
  <si>
    <t>H N Gagan</t>
  </si>
  <si>
    <t>139/2B,137/2</t>
  </si>
  <si>
    <t xml:space="preserve">Rajarama B.N </t>
  </si>
  <si>
    <t>23,19,22</t>
  </si>
  <si>
    <t xml:space="preserve">Ganapathi U R </t>
  </si>
  <si>
    <t>Mohan Mahableswar Hegde</t>
  </si>
  <si>
    <t>Hoovinamane</t>
  </si>
  <si>
    <t>53/1,53/10</t>
  </si>
  <si>
    <t>Ananth Padnamnabha H.S</t>
  </si>
  <si>
    <t>134/1,  135/1</t>
  </si>
  <si>
    <t>Krishnamurty Ganapati Hegde</t>
  </si>
  <si>
    <t>Melin Banagi</t>
  </si>
  <si>
    <t>11/1,13/16,8/3</t>
  </si>
  <si>
    <t>Ramachandra. G. Bhat</t>
  </si>
  <si>
    <t>Gotagara</t>
  </si>
  <si>
    <t>101</t>
  </si>
  <si>
    <t>M.S Chandrashekara</t>
  </si>
  <si>
    <t>Marahanakuli</t>
  </si>
  <si>
    <t>67, 68, 82, 72</t>
  </si>
  <si>
    <t>P.B Mrutyunjaya</t>
  </si>
  <si>
    <t>Shrinidhi T.M</t>
  </si>
  <si>
    <t>Ganapati Sharma</t>
  </si>
  <si>
    <t>72/2, 72/03, 82/1, 78</t>
  </si>
  <si>
    <t>Jagadeesh B.R</t>
  </si>
  <si>
    <t>93/2</t>
  </si>
  <si>
    <t>Divakar  H.N</t>
  </si>
  <si>
    <t>17/1A, 17/4B</t>
  </si>
  <si>
    <t>Laxminarayana  G</t>
  </si>
  <si>
    <t>Shedimane</t>
  </si>
  <si>
    <t>15,15</t>
  </si>
  <si>
    <t>Shyamala Ganapathi Bhat</t>
  </si>
  <si>
    <t>CHATNALLI</t>
  </si>
  <si>
    <t>259/4,259/2, 235/1,244/3,260/2,265/3</t>
  </si>
  <si>
    <t>Sarojamma H N</t>
  </si>
  <si>
    <t>87,89,112,67,68</t>
  </si>
  <si>
    <t xml:space="preserve">Savithri  A C </t>
  </si>
  <si>
    <t xml:space="preserve">120 , 32 </t>
  </si>
  <si>
    <t xml:space="preserve">M L Mahesh </t>
  </si>
  <si>
    <t>136/2</t>
  </si>
  <si>
    <t>Laxminarayan Kanimane</t>
  </si>
  <si>
    <t>122,138/3,138/4</t>
  </si>
  <si>
    <t xml:space="preserve">Uday N Bhat </t>
  </si>
  <si>
    <t>385/5,375/2,378/4,380/1,382/4,410/3</t>
  </si>
  <si>
    <t>KRISHNANANDA  K  R</t>
  </si>
  <si>
    <t>116, 117</t>
  </si>
  <si>
    <t>JAIRAM SHAM BHAT</t>
  </si>
  <si>
    <t>Bhimanakone, Sagara</t>
  </si>
  <si>
    <t>83/1, 33</t>
  </si>
  <si>
    <t>K  L  Subbarao</t>
  </si>
  <si>
    <t>HAMSAGARU( jadigadde)</t>
  </si>
  <si>
    <t>161,39,41</t>
  </si>
  <si>
    <t>ASHOK M G</t>
  </si>
  <si>
    <t>MASOORU, Keldi, Sagar</t>
  </si>
  <si>
    <t>N.A DATTAMOORTY</t>
  </si>
  <si>
    <t>Neechadi</t>
  </si>
  <si>
    <t>109,203</t>
  </si>
  <si>
    <t xml:space="preserve"> Madhukeshwara Bhat</t>
  </si>
  <si>
    <t xml:space="preserve">Manchale (Brahmana Manchale) </t>
  </si>
  <si>
    <t>118,41</t>
  </si>
  <si>
    <t>Vidyashankara H K</t>
  </si>
  <si>
    <t xml:space="preserve">49,39,54,55,148,51,    52/1,53 </t>
  </si>
  <si>
    <t>KRISHNAMOORTI BIN PARAMAYYA</t>
  </si>
  <si>
    <t>Beleyooru, Sagar</t>
  </si>
  <si>
    <t>102/17, 102/3A2</t>
  </si>
  <si>
    <t>ANANTH R HEGDE</t>
  </si>
  <si>
    <t>HAMSAGARU ( jadigadde)</t>
  </si>
  <si>
    <t>SATEESH SUBRAY HEGDE</t>
  </si>
  <si>
    <t>70/05</t>
  </si>
  <si>
    <t>H S RAMESH</t>
  </si>
  <si>
    <t>Talavata, Hosamane</t>
  </si>
  <si>
    <t>SEETARAMA NARAYANA HEGDE</t>
  </si>
  <si>
    <t xml:space="preserve">Niranjan H K </t>
  </si>
  <si>
    <t>HAMSAGARU                            ( jadigadde)</t>
  </si>
  <si>
    <t>64,62,76,32/5</t>
  </si>
  <si>
    <t>SHRIKARA GAJANANA HEGDE</t>
  </si>
  <si>
    <t>9, 10</t>
  </si>
  <si>
    <t xml:space="preserve">VARADAMBIKA SURYANARAYAN </t>
  </si>
  <si>
    <t>Hosalli (Tumballi)</t>
  </si>
  <si>
    <t>8, 9</t>
  </si>
  <si>
    <t xml:space="preserve">GURUMURTHY TUMBALLI </t>
  </si>
  <si>
    <t xml:space="preserve">Hosalli </t>
  </si>
  <si>
    <t>Shivanand H M</t>
  </si>
  <si>
    <t>57,58</t>
  </si>
  <si>
    <t xml:space="preserve">K. Suresh </t>
  </si>
  <si>
    <t>114/2,116/2,114/1,115</t>
  </si>
  <si>
    <t>TIMMAPPA SOORAPPA HEGDE</t>
  </si>
  <si>
    <t>H.G. VENKATAGIRIYAPPA</t>
  </si>
  <si>
    <t>75, 78, 99, 107</t>
  </si>
  <si>
    <t>SATYANARAYAN M HEGDE</t>
  </si>
  <si>
    <t>HALLIBAILU (Hutgar)</t>
  </si>
  <si>
    <t>61/1,67/1,62/2,66/1,67/3,81/6,82/6,82/4,</t>
  </si>
  <si>
    <t>LAKSHMINARAYAN RAMACHANDRA RAO</t>
  </si>
  <si>
    <t>Guddedibba (Hulegar)</t>
  </si>
  <si>
    <t>69,89,77</t>
  </si>
  <si>
    <t>NARENDRA K. G</t>
  </si>
  <si>
    <t>Kibbachalu</t>
  </si>
  <si>
    <t>17/2B</t>
  </si>
  <si>
    <t>ganapa</t>
  </si>
  <si>
    <t>96/3</t>
  </si>
  <si>
    <t>SATYANARAYAN H.V</t>
  </si>
  <si>
    <t>70,199/2, 111,108,106,105,40/13</t>
  </si>
  <si>
    <t>MABLESHWARA M.R</t>
  </si>
  <si>
    <t>Maradumane, Marahankuli</t>
  </si>
  <si>
    <t>Name of Grower Group : ARVATAGI VIVIDODDHESHAGALA PRATHMIK GRAMEEN KRUSHI SAHAKAR SANGH NI., DOORI
Scope Number : ORG/SC/1511/002712 A
ICS Office Address : Village: Doori, Tq: Alnavar, Dist: Dharwad, Karnataka -581103.
Name of the Certification Body : Andhra Pradesh State Organic Products Certification Authority</t>
  </si>
  <si>
    <t>ANGADI IRANNA RUDRAPPA</t>
  </si>
  <si>
    <t>ANGADI RUDRAPPA</t>
  </si>
  <si>
    <t>Village: Amboli, Tq: Alnavar, Dist: Dharwad, Karnataka  Pin Code: 580007</t>
  </si>
  <si>
    <t>Amboli</t>
  </si>
  <si>
    <t>Sugarcane</t>
  </si>
  <si>
    <t>ANGADI RUDRAPPA BASAVANNEPPA</t>
  </si>
  <si>
    <t>ANGADI BASAVANNEPPA</t>
  </si>
  <si>
    <t>Sugarcane, Paddy</t>
  </si>
  <si>
    <t>BALEKAYI SHANTA CHITNGA</t>
  </si>
  <si>
    <t>BALEKAYI CHITNGA</t>
  </si>
  <si>
    <t>BANASI SMT. BHAGIRATI SADANAND</t>
  </si>
  <si>
    <t>BANASI SADANAND</t>
  </si>
  <si>
    <t>BANASI SMT. GANGAVVA SADANAND</t>
  </si>
  <si>
    <t>BANASI SUSHILABAI VISHWANATH</t>
  </si>
  <si>
    <t>BANASI VISHWANATH</t>
  </si>
  <si>
    <t>BANASI VISHVAMBAR SADANAND</t>
  </si>
  <si>
    <t>BANASI VISHWANATH BHARMAPPA</t>
  </si>
  <si>
    <t>BANASI BHARMAPPA</t>
  </si>
  <si>
    <t>Sugarcane, Maize</t>
  </si>
  <si>
    <t>BASAPUR BASAPPA SHIVAPPA</t>
  </si>
  <si>
    <t>BASAPUR SHIVAPPA</t>
  </si>
  <si>
    <t>BASAPUR SANKAPPA SHIVAPPA</t>
  </si>
  <si>
    <t>SHIVAPPA BASAPUR</t>
  </si>
  <si>
    <t>BASAPUR SMT.MANJULA SANKAPPA</t>
  </si>
  <si>
    <t>SANKAPPA BASAPUR</t>
  </si>
  <si>
    <t>BELAGAMKAR NAGARAJ BARMAPPA</t>
  </si>
  <si>
    <t>BELAGAMKAR BARMAPPA</t>
  </si>
  <si>
    <t>BELAGAMKAR GANAPATI KRISHNA</t>
  </si>
  <si>
    <t>KRISHNA</t>
  </si>
  <si>
    <t>BUGADI YALLAPPA BALAPPA</t>
  </si>
  <si>
    <t>BUGADI BALAPPA</t>
  </si>
  <si>
    <t>BUGADI ANNAPPA BALAPPA</t>
  </si>
  <si>
    <t>BALAPPA</t>
  </si>
  <si>
    <t>BUGADI BALESH YALLAPPA</t>
  </si>
  <si>
    <t>YALLAPPA BUGADI</t>
  </si>
  <si>
    <t>BUGADI BASAPPA BALAPPA</t>
  </si>
  <si>
    <t>BUGADI BHIMAPPA BLAPPA</t>
  </si>
  <si>
    <t>BLAPPA</t>
  </si>
  <si>
    <t>BUGADI IRAPPA BALAPPA</t>
  </si>
  <si>
    <t>BUGADI SMT.KASHAVVA DUNDAPPA</t>
  </si>
  <si>
    <t>DUNDAPPA BUGADI</t>
  </si>
  <si>
    <t>HARIJAN SUNDAR SHIVAPPA</t>
  </si>
  <si>
    <t>SHIVAPPA</t>
  </si>
  <si>
    <t>Maize</t>
  </si>
  <si>
    <t>KABBUR MAHANTESH RAMESH</t>
  </si>
  <si>
    <t>KABBUR DUNDAPPA</t>
  </si>
  <si>
    <t>KALE SHIVAJI YOGAPPA</t>
  </si>
  <si>
    <t>RAMCHANDRAPPA KALE</t>
  </si>
  <si>
    <t>KALE SOMASHEKAR YOGAPPA</t>
  </si>
  <si>
    <t>KALE YOGAPPA</t>
  </si>
  <si>
    <t>KALLAPUR FAKIRAPPA YALLAPPA</t>
  </si>
  <si>
    <t>YALLAPPA</t>
  </si>
  <si>
    <t>KALLAPUR SMT. MALA IRAPPA</t>
  </si>
  <si>
    <t>KALLAPUR RAMCHANDRA</t>
  </si>
  <si>
    <t>KALLAPUR MAHADEVAPPA YALLAPPA</t>
  </si>
  <si>
    <t>KALLAPUR SMT.BHARATI VASUDEV</t>
  </si>
  <si>
    <t>KALLAPUR VASUDEV</t>
  </si>
  <si>
    <t>KALLAPUR SURESH RAMACHANDRA</t>
  </si>
  <si>
    <t>KALLAPUR RAMACHANDRA</t>
  </si>
  <si>
    <t>KALLAPUR VASUDEV RAMCHANDRA</t>
  </si>
  <si>
    <t>RAMCHANDRA KALLAPUR</t>
  </si>
  <si>
    <t>KHODKI ASHOK NARAYAN</t>
  </si>
  <si>
    <t>KHODKI NARAYAN KEDARI</t>
  </si>
  <si>
    <t>KOBUJI CHANDRAKANTA IRAPPA</t>
  </si>
  <si>
    <t>KOBUJI IRAPPA</t>
  </si>
  <si>
    <t>KOBUJI SHIVANAND KALLAPPA</t>
  </si>
  <si>
    <t>KOBUJI KALLAPPA</t>
  </si>
  <si>
    <t>KORAVAR HANAMANTAPPA MALIYAPPA</t>
  </si>
  <si>
    <t>KORAVAR MALIYAPPA</t>
  </si>
  <si>
    <t>KOTHWAL KARIMSAB MUKTUMSAB</t>
  </si>
  <si>
    <t>KOTHWAL MUKTUMSAB</t>
  </si>
  <si>
    <t>KOTUR DADAFEER MUKTUMSAB</t>
  </si>
  <si>
    <t>KOTUR MUKTUMSAB</t>
  </si>
  <si>
    <t>KUNDABAIRANAVAR ALLABAKSHA HASANSAB</t>
  </si>
  <si>
    <t>KUNDABAIRANAVAR HASANSAB</t>
  </si>
  <si>
    <t>Sugarcane, Paddy, Maize</t>
  </si>
  <si>
    <t>METRI CHANDRAPPA GANGAPPA</t>
  </si>
  <si>
    <t>METRI GANGAPPA</t>
  </si>
  <si>
    <t>MOKASHI RAMAPPA YALLAPPA</t>
  </si>
  <si>
    <t>MOKASHI YALLAPPA</t>
  </si>
  <si>
    <t>MOUKASHI YALLAPPA RAMAPPA</t>
  </si>
  <si>
    <t>MOUKASHI RAMAPPA</t>
  </si>
  <si>
    <t>MULLA ALLABAKSH KARIMSAB</t>
  </si>
  <si>
    <t>KARIMSAB MULLA</t>
  </si>
  <si>
    <t>MULLA FAKARUSAB KARIMSAB</t>
  </si>
  <si>
    <t>MULLA KARIMSAB</t>
  </si>
  <si>
    <t>MULLA KASHIMSAB KARIMSAB</t>
  </si>
  <si>
    <t>KARIMSAB</t>
  </si>
  <si>
    <t>MULLA MAHAMMAD RAFIQ RUSTUM</t>
  </si>
  <si>
    <t>MULLA RUSTUM</t>
  </si>
  <si>
    <t>Paddy, Maize</t>
  </si>
  <si>
    <t>MULLA MOULASAB SHOUKAT ALI</t>
  </si>
  <si>
    <t>MULLA SHOUKAT ALI</t>
  </si>
  <si>
    <t>MULLA PAPASAB KARIMSAB</t>
  </si>
  <si>
    <t>MULLA SHABBIR AHAMMAD PAPASAHEB</t>
  </si>
  <si>
    <t>MULLA PAPASAHEB</t>
  </si>
  <si>
    <t>MUTTALAMURI ABDUL RASID</t>
  </si>
  <si>
    <t>MUTTALAMURI RASID</t>
  </si>
  <si>
    <t>NADAF CHANDABHI ALLASAB</t>
  </si>
  <si>
    <t>NADAF ALLASAB</t>
  </si>
  <si>
    <t>NADAF FAKKIRABHI BABUSAB</t>
  </si>
  <si>
    <t>NADAF BABUSAB</t>
  </si>
  <si>
    <t>REDEKAR KEDARI DEMANI</t>
  </si>
  <si>
    <t>REDEKAR YALLARI</t>
  </si>
  <si>
    <t>REDEKAR SMT. MADEVI MARUTI</t>
  </si>
  <si>
    <t>SHIGIHALLI CHANDRAPPA BHIMAPPA</t>
  </si>
  <si>
    <t>SHIGIHALLI BHIMAPPA</t>
  </si>
  <si>
    <t>TAMBE HANAMANTAPPA RAJAPPA</t>
  </si>
  <si>
    <t>TAMBE RAJAPPA</t>
  </si>
  <si>
    <t>TAMBE LAKSHMI BASAVARAJ</t>
  </si>
  <si>
    <t>TAMBE BASAVARAJ</t>
  </si>
  <si>
    <t>TAMBE PARASARAM RACHAPPA</t>
  </si>
  <si>
    <t>TAMBE RACHAPPA</t>
  </si>
  <si>
    <t>TAMBE RAMAPPA RACHAPPA</t>
  </si>
  <si>
    <t xml:space="preserve">TAMBE SMT. RATNAVVA SIDDAROD </t>
  </si>
  <si>
    <t xml:space="preserve">TAMBE YALLAPPA </t>
  </si>
  <si>
    <t>TAMBE YALLAPPA RACHAPPA</t>
  </si>
  <si>
    <t>RACHAPPA</t>
  </si>
  <si>
    <t>BHOMMANNAVAR DAYANAND UMESH</t>
  </si>
  <si>
    <t>BHOMMANNAVAR SHIDLINGAPPA</t>
  </si>
  <si>
    <t>Village: Aravatagi, Tq: Alnavar, Dist: Dharwad, Karnataka  Pin Code: 580007</t>
  </si>
  <si>
    <t>Aravatagi</t>
  </si>
  <si>
    <t>BHOMMANNAVAR GURURAJ UMESH</t>
  </si>
  <si>
    <t>BHOMMANNAVAR UMESH</t>
  </si>
  <si>
    <t>BHOMMANNAVAR RAMESH SHIDLIGAPPA</t>
  </si>
  <si>
    <t>BHOMMANNAVAR SHIDLIGAPPA</t>
  </si>
  <si>
    <t>BHOMMANNAVAR SMT.BASAVVA UMESH</t>
  </si>
  <si>
    <t>BHOMMANNAVAR SANTOSH RAMESH</t>
  </si>
  <si>
    <t>BHOMMANNAVAR RAMESH</t>
  </si>
  <si>
    <t>BHOMMANNAVAR SMT.MAHADEVI RAMESH</t>
  </si>
  <si>
    <t>BHOMMANNAVAR UMESH SHIDLINGAPPA</t>
  </si>
  <si>
    <t>CHANDARAGIMATH CHANDRASHEKAR DUNDAPPA</t>
  </si>
  <si>
    <t>CHANDARAGIMATH DUNDAPPA</t>
  </si>
  <si>
    <t>CHANDARAGIMATH SANJIVAYYA CHANDRASHEKAR</t>
  </si>
  <si>
    <t>CHANDARAGIMATH CHANDRASHEKAR</t>
  </si>
  <si>
    <t>CHIKKAMATH GANGAYYA SHIVAMURTHI</t>
  </si>
  <si>
    <t>SHIVAMURTHI</t>
  </si>
  <si>
    <t>GARAG SAHADEV SOMAPPA</t>
  </si>
  <si>
    <t>GARAG SOMAPPA</t>
  </si>
  <si>
    <t>GIRIYAL GURUNATH SHANKAREPPA</t>
  </si>
  <si>
    <t>SHANKAREPPA GIRIYAL</t>
  </si>
  <si>
    <t>GIRIYAL MARUTI SHIVAPPA</t>
  </si>
  <si>
    <t>GIRIYAL SHIVAPPA</t>
  </si>
  <si>
    <t>HARIJAN AROD CHANDRAPPA</t>
  </si>
  <si>
    <t>HARIJAN CHANDRAPPA</t>
  </si>
  <si>
    <t>HIREMATH BASALINGAYYA BASAVANNEYYA</t>
  </si>
  <si>
    <t>HIREMATH BASAVANNEYYA</t>
  </si>
  <si>
    <t>KAMATI CHANDRASHEKAR KAKKERAPPA</t>
  </si>
  <si>
    <t>KAMATI KAKKERAPPA</t>
  </si>
  <si>
    <t>KAVADI SHIVAPPA SADEPPA</t>
  </si>
  <si>
    <t>KAVADI SADEPPA</t>
  </si>
  <si>
    <t>KULAKARNI BASAVARAJ SHIVAPPA</t>
  </si>
  <si>
    <t>KULAKARNI SHIVAPPA</t>
  </si>
  <si>
    <t>KULAKARNI GURUNATH SHIVAPPA</t>
  </si>
  <si>
    <t>PATHAN BASIRKHAN HASANKHAN</t>
  </si>
  <si>
    <t>HASANKHAN</t>
  </si>
  <si>
    <t>PATHAN HUSENKHAN HASANSAB</t>
  </si>
  <si>
    <t>HASANSAB</t>
  </si>
  <si>
    <t xml:space="preserve">PATHAN  HASANKHAN URF. RAFIQ HUSENSAB </t>
  </si>
  <si>
    <t>PATHAN HASANKHAN</t>
  </si>
  <si>
    <t>PATHAN MUNIRABEGHAM LIYAKATH</t>
  </si>
  <si>
    <t>PATHAN LIYAKATH</t>
  </si>
  <si>
    <t>PATHAN ANWARKHAN HASANKHAN</t>
  </si>
  <si>
    <t>HASANKHAN PATHAN</t>
  </si>
  <si>
    <t>PATHAN FAYAZKHAN NAZIRKHAN</t>
  </si>
  <si>
    <t>NAZIRKHAN</t>
  </si>
  <si>
    <t>PATHAN RIYAZAHAMMAD NAZARKHAN</t>
  </si>
  <si>
    <t>PATHAN NAZARKHAN</t>
  </si>
  <si>
    <t>SHEMAKKANAVAR MUKTAM HUSAEN BABUSAB</t>
  </si>
  <si>
    <t>BABUSAB</t>
  </si>
  <si>
    <t>SHIDLER BASAPPA KASHPPA</t>
  </si>
  <si>
    <t>SHIDLER KASHPPA</t>
  </si>
  <si>
    <t>SHIDLER FAKIRAPPA KASHAPPA</t>
  </si>
  <si>
    <t>SHIDLER KASHAPPA</t>
  </si>
  <si>
    <t>SHIDLER GANGAPPA KASHPPA</t>
  </si>
  <si>
    <t>TIGADI ABHISHEK SADANAND</t>
  </si>
  <si>
    <t>SHIVLINGAPPA</t>
  </si>
  <si>
    <t>TIRUKANNAVAR IRAVVA YALLAPPA</t>
  </si>
  <si>
    <t>TIRUKANNAVAR YALLAPPA</t>
  </si>
  <si>
    <t>UDOJI NIVRUTTI YALLAPPA</t>
  </si>
  <si>
    <t>UDOJI YALLAPPA</t>
  </si>
  <si>
    <t>NEELAVVA KRISHNA UPPAR</t>
  </si>
  <si>
    <t>UPPAR NEELAVVA</t>
  </si>
  <si>
    <t>VAGGAR NINGAPPA GANAGAPPA</t>
  </si>
  <si>
    <t>GANAGAPPA</t>
  </si>
  <si>
    <t>YADALLI MANJUNATH DAREPPA</t>
  </si>
  <si>
    <t>YADALLI DAREPPA</t>
  </si>
  <si>
    <t>YASHAWANT MAHANAND SHIVAJI</t>
  </si>
  <si>
    <t>SHIVAJI</t>
  </si>
  <si>
    <t>YELIGAR SRIRAM SHANKAR</t>
  </si>
  <si>
    <t>YELIGAR MAHADEVAPPA</t>
  </si>
  <si>
    <t>ASUNDI SHIVNAPPA BASVANNEPPA</t>
  </si>
  <si>
    <t>ASUNDI BASVANNEPPA</t>
  </si>
  <si>
    <t>Village: Doori, Tq: Alnavar, Dist: Dharwad, Karnataka  Pin Code: 581103</t>
  </si>
  <si>
    <t>Doori</t>
  </si>
  <si>
    <t>ASUNDI VIRANNA SHIVANAPPA</t>
  </si>
  <si>
    <t>ASUNDI SHIVANAPPA</t>
  </si>
  <si>
    <t>AVARADI RAMAPPA RUDRAPA</t>
  </si>
  <si>
    <t>AVARADI RUDRAPA</t>
  </si>
  <si>
    <t>BADAGI IBRAHIM RAJESAB</t>
  </si>
  <si>
    <t>RAJESAB BADAGI</t>
  </si>
  <si>
    <t>BADAGI NAJIRSAB HUSENSAB</t>
  </si>
  <si>
    <t>BADAGI HUSENSAB</t>
  </si>
  <si>
    <t>BADIGER BASAVARAJ SAVANT</t>
  </si>
  <si>
    <t>BADIGER SAVANT</t>
  </si>
  <si>
    <t>BAILUR ANAND JAYAPPA</t>
  </si>
  <si>
    <t>BAILUR JAYAPPA</t>
  </si>
  <si>
    <t>BAILUR DUNDIBA JAYAPPA</t>
  </si>
  <si>
    <t>BAILUR PANDU JAYRAJ</t>
  </si>
  <si>
    <t>BAILUR JAYRAJ</t>
  </si>
  <si>
    <t>BAILUR VITTAL JAYAPPA</t>
  </si>
  <si>
    <t>BANAJAGI BASAVARAJ SHIVAPPA</t>
  </si>
  <si>
    <t>BANAJAGI SHIVAPPA</t>
  </si>
  <si>
    <t>BANDARI PADMAVATI K PARAPPA</t>
  </si>
  <si>
    <t>BANDARI PARAPPA</t>
  </si>
  <si>
    <t>BANDARI LAXMI PARASHURAM</t>
  </si>
  <si>
    <t>BANDARI PARASHURAM</t>
  </si>
  <si>
    <t>BETAGAR UDAYKUMAR RAMALINGAPPA</t>
  </si>
  <si>
    <t>RAMALINGAPPA BETAGAR</t>
  </si>
  <si>
    <t>BETAGAR VIJAYKUMAR RAMLINGAPPA</t>
  </si>
  <si>
    <t>BETAGAR RAMLINGAPPA</t>
  </si>
  <si>
    <t>BHURIMANI MADIVALAPPA ADEVAPPA</t>
  </si>
  <si>
    <t>ADEVAPPA BHURIMANI</t>
  </si>
  <si>
    <t>BHUTALI MADIVALAPPA BHIMAPPA</t>
  </si>
  <si>
    <t>BHIMAPPA BHUTALI</t>
  </si>
  <si>
    <t>BUTALI RAMACHANDRA MALLAPPA</t>
  </si>
  <si>
    <t>BUTALI MALLAPPA</t>
  </si>
  <si>
    <t>CHABBI MAALLAPPA GOVINDAPPA</t>
  </si>
  <si>
    <t>CHABBI GOVINDAPPA</t>
  </si>
  <si>
    <t>CHABBI SHIVAPPA GOVINDAPPA</t>
  </si>
  <si>
    <t>CHOLAPPANAVAR MAHADEV SHIDDAPPA</t>
  </si>
  <si>
    <t>CHOLAPPANAVAR SHIDDAPPA</t>
  </si>
  <si>
    <t>CHOLAPPANAVAR SAHADEV SHIDDAPPA</t>
  </si>
  <si>
    <t>DADEBAI AKBAR IMANSAB</t>
  </si>
  <si>
    <t>DADEBAI IMANSAB</t>
  </si>
  <si>
    <t>DARMAYATA SMT.LATA SURESH</t>
  </si>
  <si>
    <t>DARMAYATA SURESH</t>
  </si>
  <si>
    <t>DASTIKOPPA BABU FAKIRAPPA</t>
  </si>
  <si>
    <t>FAKIRAPPA DASTIKOPPA</t>
  </si>
  <si>
    <t>DASTIKOPPA SARASWATI ARJUN</t>
  </si>
  <si>
    <t>DASTIKOPPA ARJUN</t>
  </si>
  <si>
    <t>DASTIKOPPA YALLAPPA PAKIRAPPA</t>
  </si>
  <si>
    <t>DASTIKOPPA PAKIRAPPA</t>
  </si>
  <si>
    <t>DHARWAD ASHOK VIRBHDRAPPA</t>
  </si>
  <si>
    <t>VIRBHDRAPPA DHARWAD</t>
  </si>
  <si>
    <t>DINDALAKOPPA ASHOK RAJAPPA</t>
  </si>
  <si>
    <t>RAJAPPA DINDALAKOPPA</t>
  </si>
  <si>
    <t>DUSAGI IRANNA MANNAPPA</t>
  </si>
  <si>
    <t>MANNAPPA DUSAGI</t>
  </si>
  <si>
    <t>DUSAGI JAYAVANT RUDRAPPA</t>
  </si>
  <si>
    <t>RUDRAPPA DUSAGI</t>
  </si>
  <si>
    <t>DUSAGI LAXMI NARAYAN</t>
  </si>
  <si>
    <t>DUSAGI NARAYAN</t>
  </si>
  <si>
    <t>GANAGER IRAVVA BASAPPA</t>
  </si>
  <si>
    <t>BASAPPA GANAGER</t>
  </si>
  <si>
    <t>GANAGER ISHWAR MADIVALARA</t>
  </si>
  <si>
    <t>MADIVALARA GANAGER</t>
  </si>
  <si>
    <t>GHARAGE YALLAPPA BASAPPA</t>
  </si>
  <si>
    <t>BASAPPA GHARAGE</t>
  </si>
  <si>
    <t>HANCHINAMANI RUDRAPPA BHIMAPPA</t>
  </si>
  <si>
    <t>BHIMAPPA HANCHINAMANI</t>
  </si>
  <si>
    <t>HARIJAN ARJUN GADIYAPPA</t>
  </si>
  <si>
    <t>GADIYAPPA HARIJAN</t>
  </si>
  <si>
    <t>HARIJAN BASAPPA GADIYAPPA</t>
  </si>
  <si>
    <t xml:space="preserve">HARIJAN SHANTAVVA BHIMAPPA </t>
  </si>
  <si>
    <t xml:space="preserve">HARIJAN BHIMAPPA </t>
  </si>
  <si>
    <t>HARIJAN KALLAPPA PAKIRAPPA</t>
  </si>
  <si>
    <t>PAKIRAPPA HARIJAN</t>
  </si>
  <si>
    <t>HARIJAN MAHADEV NINGAPPA</t>
  </si>
  <si>
    <t>NINGAPPA HARIJAN</t>
  </si>
  <si>
    <t>HARIJAN RAVI GADIYAPPA</t>
  </si>
  <si>
    <t>HARIJAN SAHADEV GADIYAPPA</t>
  </si>
  <si>
    <t>HARIJAN SHIDDAPPA RAJAPPA</t>
  </si>
  <si>
    <t>RUDRAPPA HARIJAN</t>
  </si>
  <si>
    <t>HARIJAN SHIDDDAPPA HANUMANT</t>
  </si>
  <si>
    <t>HANUMANT HARIJAN</t>
  </si>
  <si>
    <t>HARIJAN SHIVANAPPA HANMANT</t>
  </si>
  <si>
    <t>HANMANT HARIJAN</t>
  </si>
  <si>
    <t>HARIJAN ARUD HANUMANTA</t>
  </si>
  <si>
    <t>HARIJAN HANMANT</t>
  </si>
  <si>
    <t>HATTEKAR MANNU NINGAPPA</t>
  </si>
  <si>
    <t>NINGAPPA HATTEKAR</t>
  </si>
  <si>
    <t>HATTEKAR MEGH NINGAPPA</t>
  </si>
  <si>
    <t>HATTEKAR NINGAPPA</t>
  </si>
  <si>
    <t>HUBBALLI SMT. RATNAVVA CHANBASAPPA</t>
  </si>
  <si>
    <t>HUBBALLI CHANBASAPPA</t>
  </si>
  <si>
    <t>HUBBALLI VIRUPAKSHI YALLAPPA</t>
  </si>
  <si>
    <t>HUBBALLI YALLAPPA</t>
  </si>
  <si>
    <t>HULIKERI KEDARI RUDRAPPA</t>
  </si>
  <si>
    <t>HULIKERI RUDRAPPA</t>
  </si>
  <si>
    <t>INAMADAR KASHIBAI BASANGOWDA</t>
  </si>
  <si>
    <t>INAMADAR BASANGOWDA</t>
  </si>
  <si>
    <t>INAMADAR KASHINATH RUDRAGOUDA</t>
  </si>
  <si>
    <t>INAMADAR RUDRAGOUDA</t>
  </si>
  <si>
    <t>INAMADAR MAHESHWARIBAI BASANNA</t>
  </si>
  <si>
    <t>INAMADAR BASANNA</t>
  </si>
  <si>
    <t>INAMADAR SARASWATIBAI BASANGOWDA</t>
  </si>
  <si>
    <t>INAMADAR SHANTA SHASHIDAR</t>
  </si>
  <si>
    <t>INAMADAR SHASHIDAR</t>
  </si>
  <si>
    <t>INAMADAR SHASHIDHAR RUDRAGOUDA</t>
  </si>
  <si>
    <t>INAMADAR UMABAI DANPPAGOWDA</t>
  </si>
  <si>
    <t>INAMADAR DANPPAGOWDA</t>
  </si>
  <si>
    <t>INAMADAR VIKRAM DANAPPGOUDA</t>
  </si>
  <si>
    <t>INAMADAR DANAPPGOUDA</t>
  </si>
  <si>
    <t>INAMADAR VIKRAM DANPPAGOWDA</t>
  </si>
  <si>
    <t>DANPPAGOWDA INAMADAR</t>
  </si>
  <si>
    <t>KADAM KUSHA SHIVAPPA</t>
  </si>
  <si>
    <t>SHIVAPPA KADAM</t>
  </si>
  <si>
    <t>KADAM LAV SHIVAPPA</t>
  </si>
  <si>
    <t>KADAM SHIVAPPA</t>
  </si>
  <si>
    <t>KADAM RAJAPPA PAKIRAPPA</t>
  </si>
  <si>
    <t>KADAM PAKIRAPPA</t>
  </si>
  <si>
    <t>KADAM YALLAPPA PAKIRAPPA</t>
  </si>
  <si>
    <t>PAKIRAPPA KADAM</t>
  </si>
  <si>
    <t>KAPOLI NINGAPPA YALLAPPA</t>
  </si>
  <si>
    <t>YALLAPPA KAPOLI</t>
  </si>
  <si>
    <t>KAPOLI SMT.PUTALAVVA SOMALINGAPPA</t>
  </si>
  <si>
    <t>KAPOLI SOMALINGAPPA</t>
  </si>
  <si>
    <t>KITTUR MAHABOSUBANI IMAMSAB</t>
  </si>
  <si>
    <t>KITTUR RAJESAB</t>
  </si>
  <si>
    <t>KITTUR RAJESAB IMAMSAB</t>
  </si>
  <si>
    <t>KITTUR IMAMSAB</t>
  </si>
  <si>
    <t>KONEWADI BABU TATOBA</t>
  </si>
  <si>
    <t>TATOBA KONEWADI</t>
  </si>
  <si>
    <t>KONEWADI TATUBA BAGOJI</t>
  </si>
  <si>
    <t>BAGOJI</t>
  </si>
  <si>
    <t>KUMBAR SMT.GANGAVVA VEERABHADRAPPA</t>
  </si>
  <si>
    <t>KUMBAR VEERABHADRAPPA</t>
  </si>
  <si>
    <t>MUGALI ARJUN SATYAPPA</t>
  </si>
  <si>
    <t>MUGALI SATYAPPA</t>
  </si>
  <si>
    <t>KUNAKIKOPPA KANDUBA ARJUN</t>
  </si>
  <si>
    <t>KUNAKIKOPPA ARJUN</t>
  </si>
  <si>
    <t>KUNAKIKOPPA MANJUNATH PIRAPPA</t>
  </si>
  <si>
    <t>KUNAKIKOPPA PIRAPPA</t>
  </si>
  <si>
    <t>KUNAKIKOPPA PUNDALIK GANGAPPA</t>
  </si>
  <si>
    <t>GANGAPPA</t>
  </si>
  <si>
    <t>KUNAKIKOPPA RANAPPA ARJUN</t>
  </si>
  <si>
    <t>ARJUN</t>
  </si>
  <si>
    <t>KUNAKIKOPPA SMT. PADMAVATI RAYAPPA</t>
  </si>
  <si>
    <t>KUNAKIKOPPA PARAPPA</t>
  </si>
  <si>
    <t>KUNAKIKOPPA SMT. MANJULA RUDRAPPA</t>
  </si>
  <si>
    <t>PARPPA</t>
  </si>
  <si>
    <t>KUNAKIKOPPA SMT.RENUKA TANAJI</t>
  </si>
  <si>
    <t>KUNAKIKOPPA TANAJI</t>
  </si>
  <si>
    <t>KUNAKIKOPPA YALLAPPA SHIVAPPA</t>
  </si>
  <si>
    <t>KUNAKIKOPPA SHIVAPPA</t>
  </si>
  <si>
    <t>LAMANI KRISHNAJI LIMBEPPA</t>
  </si>
  <si>
    <t>LIMBEPPA LAMANI</t>
  </si>
  <si>
    <t>LAMANI RAMAKKA KRISHNAJI</t>
  </si>
  <si>
    <t>KRISHNAJI</t>
  </si>
  <si>
    <t>MARATE SMT.KAMALAVVA SHANKAR</t>
  </si>
  <si>
    <t>MAHADEVAPPA</t>
  </si>
  <si>
    <t>MATAPATI GULAYYA PARAYYA</t>
  </si>
  <si>
    <t>PARAYYA</t>
  </si>
  <si>
    <t>MATAPATI SANGAYYA PARAYYA</t>
  </si>
  <si>
    <t>MATAPATI PARAYYA</t>
  </si>
  <si>
    <t>MIRASHI MANNESHI BARAMAPPA</t>
  </si>
  <si>
    <t>BARAMAPPA</t>
  </si>
  <si>
    <t>MIRASHI SAHADEV PARASAPPA</t>
  </si>
  <si>
    <t>MIRASHI PARASAPPA</t>
  </si>
  <si>
    <t>BELAGAMKAR PARASHURAM NEMU</t>
  </si>
  <si>
    <t>NEMU BELAGAMKAR</t>
  </si>
  <si>
    <t>MUGALI ARJUN VITHAL</t>
  </si>
  <si>
    <t>MUGALI VITHAL</t>
  </si>
  <si>
    <t>MUGALI RAJAVVA CHOLAPPA</t>
  </si>
  <si>
    <t>CHOLAPPA</t>
  </si>
  <si>
    <t>MUGALI YALLAPPA GANGAPPA</t>
  </si>
  <si>
    <t>MUGALI GANGAPPA</t>
  </si>
  <si>
    <t>MULLA MAKTUMSAB BASHYASAB</t>
  </si>
  <si>
    <t>MULLA IMANSAB</t>
  </si>
  <si>
    <t>MUTTAGI JAYARAM JAYRAM</t>
  </si>
  <si>
    <t>MUTTAGI JAYRAM</t>
  </si>
  <si>
    <t>MUTTALAMURI YALLAPPA BABU</t>
  </si>
  <si>
    <t>MUTTALAMURI PARAPPA</t>
  </si>
  <si>
    <t>MUTTALAMURI BASAVARJ TIPPANNA</t>
  </si>
  <si>
    <t>MUTTALAMURI TIPPANNA</t>
  </si>
  <si>
    <t>MUTTALAMURI SMT.RESHMA KALLAPPA</t>
  </si>
  <si>
    <t>MUTTALAMURI KALLAPPA</t>
  </si>
  <si>
    <t>NADAF HAJARATSAB FAKIRSAB</t>
  </si>
  <si>
    <t>NADAF FAKIRSAB</t>
  </si>
  <si>
    <t>NADAF HUSENSAB BUDEPPA</t>
  </si>
  <si>
    <t>NADAF BUDEPPA</t>
  </si>
  <si>
    <t>NADAF IBRAHIM HUSAENSAB</t>
  </si>
  <si>
    <t>NADAF HUSAENSAB</t>
  </si>
  <si>
    <t>NADAF KASIMSAB HHUSENSAB</t>
  </si>
  <si>
    <t>NADAF HHUSENSAB</t>
  </si>
  <si>
    <t>NADAF MAKABULSAB ALLASAB</t>
  </si>
  <si>
    <t>NADAF MAKTUMASAB AALLASAB</t>
  </si>
  <si>
    <t>AALLASAB</t>
  </si>
  <si>
    <t>NADAF SANNAFAKIRSAB MUKTUMSAB</t>
  </si>
  <si>
    <t>NADAF MUKTUMSAB</t>
  </si>
  <si>
    <t>NADAF SHIKHANDAR ALLASAB</t>
  </si>
  <si>
    <t>NAGOJI FAKKIRAVVA MANJUNATH</t>
  </si>
  <si>
    <t>NAGOJI MANJUNATH</t>
  </si>
  <si>
    <t>NAIKAR VINOD YALLAPA</t>
  </si>
  <si>
    <t>YALLAPA NAIKAR</t>
  </si>
  <si>
    <t>NAIKAR YALLAPPA BHIMAPPA</t>
  </si>
  <si>
    <t>NAIKAR BHIMAPPA</t>
  </si>
  <si>
    <t>PAMADI MOHAN NALLAPPA</t>
  </si>
  <si>
    <t>PAMADI NALLAPPA</t>
  </si>
  <si>
    <t>PATIL BABASAB HANIFSAB</t>
  </si>
  <si>
    <t>HANIFSAB</t>
  </si>
  <si>
    <t>PATIL HAJARATSAB MULTASAB</t>
  </si>
  <si>
    <t>PATIL MULTASAB</t>
  </si>
  <si>
    <t>PATIL HUSENSAB MOULASAB</t>
  </si>
  <si>
    <t>PATIL MOULASAB</t>
  </si>
  <si>
    <t>PATIL MOHAMMAD HANIF</t>
  </si>
  <si>
    <t>HANIF</t>
  </si>
  <si>
    <t>PATIL SULEMAN HAJARAT</t>
  </si>
  <si>
    <t>PATIL HAJARAT</t>
  </si>
  <si>
    <t>SAMBRANI BASAPPA SHIVABASAPPA</t>
  </si>
  <si>
    <t>SHIVABASAPPA</t>
  </si>
  <si>
    <t>SAMBRANI GIRIJA BASAVRAJ</t>
  </si>
  <si>
    <t>SAMBRANI BASAVRAJ</t>
  </si>
  <si>
    <t>SAMBRANI MRITANJAY BASAVRAJ</t>
  </si>
  <si>
    <t>SAMBRANI NILAPPA GURUSHIDDAPPA</t>
  </si>
  <si>
    <t>SAMBRANI GURUSHIDDAPPA</t>
  </si>
  <si>
    <t>SAMBRANI RAJSHEKAR BASAVRAJ</t>
  </si>
  <si>
    <t>SHEKASANADI DAVALSAB MOULASAB</t>
  </si>
  <si>
    <t>SHEKASANADI MOULASAB</t>
  </si>
  <si>
    <t>SHINGADI MAILAR MAHADEVPPA</t>
  </si>
  <si>
    <t>MAHADEVPPA</t>
  </si>
  <si>
    <t>SHINGADI VITTAL BASAPPA</t>
  </si>
  <si>
    <t>PAKIRAPPA</t>
  </si>
  <si>
    <t>TADAKOD RUDRAPPA SHIVAPPA</t>
  </si>
  <si>
    <t>TADAKOD SHIVAPPA</t>
  </si>
  <si>
    <t>TALAWAR MALLAVVA RAJAPPA</t>
  </si>
  <si>
    <t>RAJAPPA</t>
  </si>
  <si>
    <t>TALAWAR SANNADHYAMAPPA RAJAPPA</t>
  </si>
  <si>
    <t>TIGADOLLI KALLAPPA TAMANNA</t>
  </si>
  <si>
    <t>TAMANNA</t>
  </si>
  <si>
    <t>TUPANNAVAR RUDRAPPA DEMAPPA</t>
  </si>
  <si>
    <t>DEMAPPA</t>
  </si>
  <si>
    <t>VAKAPPANAVAR DANAPPA RAMAPPA</t>
  </si>
  <si>
    <t>HANMANT</t>
  </si>
  <si>
    <t>VANNUR SHIDDAPPA SIDAPPA</t>
  </si>
  <si>
    <t>SIDAPPA</t>
  </si>
  <si>
    <t>BADIGER IRAPPA PIRAPPA</t>
  </si>
  <si>
    <t>VIRUPAKSHAPPA BADIGER</t>
  </si>
  <si>
    <t>Village: Kogilageri, Tq: Alnavar, Dist: Dharwad, Karnataka  Pin Code: 580007</t>
  </si>
  <si>
    <t>Kogilageri</t>
  </si>
  <si>
    <t>BADIGER KALMESH SHIVAMURTI</t>
  </si>
  <si>
    <t>SHIVMURTHY BADIGER</t>
  </si>
  <si>
    <t>BADIGER MINAKSHI SURESH</t>
  </si>
  <si>
    <t>SHIVAMURATHY BADIGER</t>
  </si>
  <si>
    <t>BADIGER GIRISH PRAKASH</t>
  </si>
  <si>
    <t>BADIGER VIRAPPA</t>
  </si>
  <si>
    <t>BADIGER RUDRAPPA VIRUPAKSHAPPA</t>
  </si>
  <si>
    <t>BADIGER MANAPPA</t>
  </si>
  <si>
    <t>BALAGER SHIVAJI DEMAPPA</t>
  </si>
  <si>
    <t>DEMAPPA BALAGER</t>
  </si>
  <si>
    <t>BUDARAKATTI KALMESH SHIVAMURTI</t>
  </si>
  <si>
    <t>BUDARAKATTI KALLAPPA</t>
  </si>
  <si>
    <t>BUDARAKATTI NAGAPPA MALLAPPA</t>
  </si>
  <si>
    <t>MALLAPPA BUDARAKATTI</t>
  </si>
  <si>
    <t>BUDARAKATTI RACHAPPA KALLAPPA</t>
  </si>
  <si>
    <t>BUDARAKATTI RAMANNA MALLAPPA</t>
  </si>
  <si>
    <t>BUDARAKATTI MALLAPPA</t>
  </si>
  <si>
    <t>BUDARAKATTI SMT.RATNA NAGAPPA</t>
  </si>
  <si>
    <t>NAGAPPA BUDARAKATTI</t>
  </si>
  <si>
    <t>CHAVHAN YALLAPPA SHIVARAYAPPA</t>
  </si>
  <si>
    <t>YALLAPPA CHAVAN</t>
  </si>
  <si>
    <t>CHIKKAMATH BASAVARAJ SHIDDAYYA</t>
  </si>
  <si>
    <t>CHIKKAMATH SHIDDAYYA</t>
  </si>
  <si>
    <t>DODAMANI DEMAPPA FAKHIRAPPA</t>
  </si>
  <si>
    <t>FAKHIRAPPA DODAMANI</t>
  </si>
  <si>
    <t>DORI BASAPPA BHIMARAMAPPA</t>
  </si>
  <si>
    <t>BHIMARAMAPPA DORI</t>
  </si>
  <si>
    <t>GODDEMMI BASAVARAJ CHANNAPPA</t>
  </si>
  <si>
    <t>CHANNAPPA GODDEMMI</t>
  </si>
  <si>
    <t>GUNJI DEMANNA PIRAPPA</t>
  </si>
  <si>
    <t>PIRAPPA GUNJI</t>
  </si>
  <si>
    <t>GUNJI FAKIRAPPA PIRAPPA</t>
  </si>
  <si>
    <t>GUNJI GADIGEPPA FAKIRAPPA</t>
  </si>
  <si>
    <t>FAKIRAPPA GUNJI</t>
  </si>
  <si>
    <t>GUNJI PEERAPPA FAKIRAPPA</t>
  </si>
  <si>
    <t>GUNJI SANTOSH FAKIRAPPA</t>
  </si>
  <si>
    <t>GUNJI YALLAPPA PIRAPPA</t>
  </si>
  <si>
    <t>HIREMATH CHANNABASAYYA VIRUPAKSHAPPA</t>
  </si>
  <si>
    <t>VIRUPAKSHAPPA HIREMATH</t>
  </si>
  <si>
    <t>HIREMATH PARVATEVVA VIRUPAKSHAYYA</t>
  </si>
  <si>
    <t>PATRAYYA HIREMATH</t>
  </si>
  <si>
    <t>HIREMATH SHANTAVVA FATRYYA</t>
  </si>
  <si>
    <t>HIREMATH FATRYYA</t>
  </si>
  <si>
    <t>JAJAM NARAYAN CHANNAYYA</t>
  </si>
  <si>
    <t>CHANNAYYA JAJAM</t>
  </si>
  <si>
    <t>KABBUR PRASAD MANOHAR</t>
  </si>
  <si>
    <t>MANOHAR KABBUR</t>
  </si>
  <si>
    <t>KADESHANAVAR MADDEPPA BASAPPA</t>
  </si>
  <si>
    <t>BASAPPA KADESHANAVAR</t>
  </si>
  <si>
    <t>KALAKERI KALLAPPA DEMAPPA</t>
  </si>
  <si>
    <t>DEMAPPA KALAKERI</t>
  </si>
  <si>
    <t>KAMBAR MADIVALAPPA MABALESHWAR</t>
  </si>
  <si>
    <t>MABALESHWAR KAMBAR</t>
  </si>
  <si>
    <t>KARIYAVAR KRISHNAPPA KALLAPPA</t>
  </si>
  <si>
    <t>KALLAPPA KARIYAVAR</t>
  </si>
  <si>
    <t>KARIYAVAR RUDRAPPA MUDAKAPPA</t>
  </si>
  <si>
    <t>MUDAKAPPA KARIYAVAR</t>
  </si>
  <si>
    <t>KITTUR BAHUBALI SHANTAPPA</t>
  </si>
  <si>
    <t>SHANTAPPA KITTUR</t>
  </si>
  <si>
    <t>KOCHERI MAYUR MOHAN</t>
  </si>
  <si>
    <t>KOCHERI PARISHAPPA</t>
  </si>
  <si>
    <t>KUBOJI GANGAPPA RUDRAPPA</t>
  </si>
  <si>
    <t>KUBOJI GANGAPPA</t>
  </si>
  <si>
    <t>KULAM FAKIRAPPA ANAND</t>
  </si>
  <si>
    <t>ANAND KULAM</t>
  </si>
  <si>
    <t>KULAM FAKIRAPPA DYAMAPPA</t>
  </si>
  <si>
    <t>DYAMAPPA KULAM</t>
  </si>
  <si>
    <t>KULAM SUBHAS ANAND</t>
  </si>
  <si>
    <t>KULLENNAVAR FAKIRAPPA FARAPPA</t>
  </si>
  <si>
    <t>FARAPPA KULLENNAVAR</t>
  </si>
  <si>
    <t>KULLENNAVAR RAMANNA FAKIRAPPA</t>
  </si>
  <si>
    <t>FAKIRAPPA KULLENNAVAR</t>
  </si>
  <si>
    <t>MADAPPANAVAR SHIVARAYAPPA NARAYAN</t>
  </si>
  <si>
    <t>NARAYAN MADAPPANAVAR</t>
  </si>
  <si>
    <t>MASTI ANNAPURNA FAKIRAPPA</t>
  </si>
  <si>
    <t>MASTI FAKIRAPPA</t>
  </si>
  <si>
    <t>MIRASHI BASAPPA RAMCHANDRA</t>
  </si>
  <si>
    <t>RAMCHANDRA MIRASHI</t>
  </si>
  <si>
    <t>MIRASHI SHIVANAND BHIMAPPA</t>
  </si>
  <si>
    <t>MIRASHI RAMCHANDRA</t>
  </si>
  <si>
    <t>MIRASHI IRAPPA RAMCHANDRA</t>
  </si>
  <si>
    <t>MIRASHI NARAYAN DEVENDRAPPA</t>
  </si>
  <si>
    <t>MIRASHI BHIMAPPA</t>
  </si>
  <si>
    <t>MIRASHI PARASHURAM RAMCHANDRA</t>
  </si>
  <si>
    <t>MORE MANJUNATH JEVANTAPPA</t>
  </si>
  <si>
    <t>JEVANTAPPA MORE</t>
  </si>
  <si>
    <t>MORE RAJESH JEVANTAPPA</t>
  </si>
  <si>
    <t>PAGAD RACHAPPA BASAPPA</t>
  </si>
  <si>
    <t>GURAPPA PAGAD</t>
  </si>
  <si>
    <t>PATIL ARVIND TAVANAPPA</t>
  </si>
  <si>
    <t>TAVANAPPA PATIL</t>
  </si>
  <si>
    <t>PATIL ASHOK NEMINATH</t>
  </si>
  <si>
    <t>NEMINATH PATIL</t>
  </si>
  <si>
    <t>PATIL BHARTESH VARDHAMAN</t>
  </si>
  <si>
    <t>VARDHAMAN PATIL</t>
  </si>
  <si>
    <t>PATIL CHANNABASAPPA CHANNAPPA</t>
  </si>
  <si>
    <t>CHANNAPPA PATIL</t>
  </si>
  <si>
    <t>PATIL DILEEP BOMMANAGOUDA</t>
  </si>
  <si>
    <t>BOMMANAGOUDA PATIL</t>
  </si>
  <si>
    <t>PATIL KALPANA PRAKSHA</t>
  </si>
  <si>
    <t>PRAKSHA PATIL</t>
  </si>
  <si>
    <t>PATIL NEMICHANDRA TAVANAPPA</t>
  </si>
  <si>
    <t>PATIL PAYAPPA TAVANAPPA</t>
  </si>
  <si>
    <t>PATIL PRAKASH BAMMANGOUD</t>
  </si>
  <si>
    <t>BAMMANGOUD PATIL</t>
  </si>
  <si>
    <t>PATIL RAVICHANDRA VARDHMAN</t>
  </si>
  <si>
    <t>VARDHMAN PATIL</t>
  </si>
  <si>
    <t>PATIL SHANTINATH JAIPALGOUDA</t>
  </si>
  <si>
    <t>JAIPALGOUDA PATIL</t>
  </si>
  <si>
    <t>PATIL SMT. SHASHIKALA NEMICHAN</t>
  </si>
  <si>
    <t>NEMICHAN PATIL</t>
  </si>
  <si>
    <t>PATIL SMT.CHANDRAKALA ARAVIND</t>
  </si>
  <si>
    <t>ARAVIND PATIL</t>
  </si>
  <si>
    <t>PATIL SMT.LEELAVATI VARDHMAN</t>
  </si>
  <si>
    <t>PATIL SMT.NUTAN PAYAPPA</t>
  </si>
  <si>
    <t>PAYAPPA PATIL</t>
  </si>
  <si>
    <t>PATIL SMT.VIJAYALAXMI SUNIL</t>
  </si>
  <si>
    <t>SUNIL PATIL</t>
  </si>
  <si>
    <t>PATIL SUJATA RAVICHANDRA</t>
  </si>
  <si>
    <t>RAVICHANDRA PATIL</t>
  </si>
  <si>
    <t>PATIL SUNIL VARDHMAN</t>
  </si>
  <si>
    <t>PATIL VANDANA DILIP</t>
  </si>
  <si>
    <t>DILIP PATIL</t>
  </si>
  <si>
    <t>PATTED ISHWAR C SHIVALINGA</t>
  </si>
  <si>
    <t>SHIVALINGA PATTED</t>
  </si>
  <si>
    <t>PATTED SHANTAVVA SHIVAPUTRA</t>
  </si>
  <si>
    <t>PATTED SHIVAPUTRA SHIVALINGA</t>
  </si>
  <si>
    <t>SATHANAHALLI CHANNAPPA SOMANINGA</t>
  </si>
  <si>
    <t>SOMANINGA SATHANAHALLI</t>
  </si>
  <si>
    <t>SAVANT SOMALING ASHOK</t>
  </si>
  <si>
    <t>YALLAPPA SAVANT</t>
  </si>
  <si>
    <t>SULAGEKAR KEDARI GANGAPPA</t>
  </si>
  <si>
    <t>GANGAPPA SULAGEKAR</t>
  </si>
  <si>
    <t>SULAGEKAR KRISHNA GANGAPPA</t>
  </si>
  <si>
    <t>SULAGEKAR MAHABALESHWAR GANGAPPA</t>
  </si>
  <si>
    <t>SULAGEKAR PUNDALIK GANGAPPA</t>
  </si>
  <si>
    <t>TEGUR SANGAPPA MALLAPPA</t>
  </si>
  <si>
    <t>MALLAPPA TEGUR</t>
  </si>
  <si>
    <t>TORAGAL FAKIRAPPA MALEPPA</t>
  </si>
  <si>
    <t>TORAGAL MALEPPA</t>
  </si>
  <si>
    <t>TORAGAL FAKIRAPPA MANAPPA</t>
  </si>
  <si>
    <t>MANAPPA TORAGAL</t>
  </si>
  <si>
    <t>TORAGAL MADIVALAPPA MANPPA</t>
  </si>
  <si>
    <t>TORAGAL MANPPA</t>
  </si>
  <si>
    <t>TORAGAL MANJUNATH NINGAPPA</t>
  </si>
  <si>
    <t>TORAGAL NINGAPPA</t>
  </si>
  <si>
    <t>TORAGAL NINGAPPA NARASAPPA</t>
  </si>
  <si>
    <t>TORAGAL NARASAPPA</t>
  </si>
  <si>
    <t>TORAGAL RUDRAPPA MALEPPA</t>
  </si>
  <si>
    <t>TORAGAL RUDRAPPA MUDAKAPPA</t>
  </si>
  <si>
    <t>MUDAKAPPA TORAGAL</t>
  </si>
  <si>
    <t>TORAGAL SHEKAPPA MANAPPA</t>
  </si>
  <si>
    <t>TORAGAL SHEKAPPA</t>
  </si>
  <si>
    <t>TORAGAL SMT. PARVATEVVA BHIMRA</t>
  </si>
  <si>
    <t>TORAGAL BHIMRA</t>
  </si>
  <si>
    <t>TORAGAL BALAPPA SHIVPPA</t>
  </si>
  <si>
    <t>TORAGAL SHIVPPA</t>
  </si>
  <si>
    <t>TORAGAL SMT.SUSHILAVVA BASAPPA</t>
  </si>
  <si>
    <t>TORAGAL BASAPPA</t>
  </si>
  <si>
    <t>TORAGAL YALLAPPA RAMAPPA</t>
  </si>
  <si>
    <t>TORAGAL RAMAPPA</t>
  </si>
  <si>
    <t>TUMBIGERI CHANNABASAPPA VEERAPPA</t>
  </si>
  <si>
    <t>BASAVNEPPA TUMBIGERI</t>
  </si>
  <si>
    <t>VANDRE DEVENDRA TUKARAM</t>
  </si>
  <si>
    <t>TUKARAM VANDRE</t>
  </si>
  <si>
    <t>VANDRE RAMAKRISHNA YALLAPPA</t>
  </si>
  <si>
    <t>VANDRE SUBHAS RAMAPPA</t>
  </si>
  <si>
    <t>VASTRADMAT IRAYYA NAGAPPA</t>
  </si>
  <si>
    <t>NAGAPPA VASTRADMAT</t>
  </si>
  <si>
    <t>YALLUR HIRABAI JINNPPA</t>
  </si>
  <si>
    <t>JINNPPA YALLUR</t>
  </si>
  <si>
    <t>YALLUR JINNAPPA KUBERAPPA</t>
  </si>
  <si>
    <t>KUBERAPPA YALLUR</t>
  </si>
  <si>
    <t>YALLUR PAYAPPA KUBERAPPA</t>
  </si>
  <si>
    <t>YALLUR SANTOSH JINNAPPA</t>
  </si>
  <si>
    <t>JINNAPPA JINNAPPA</t>
  </si>
  <si>
    <t>YALLUR SRIPAL KUBERAPPA</t>
  </si>
  <si>
    <t>BADLI BASAPPA YALLAPPA</t>
  </si>
  <si>
    <t>YALLAPPA BADLI</t>
  </si>
  <si>
    <t>Village: Kumbarkoppa, Tq: Alnavar, Dist: Dharwad, Karnataka  Pin Code: 580007</t>
  </si>
  <si>
    <t>Kumbarkoppa</t>
  </si>
  <si>
    <t>BAGEWADI SHIVAJI YALLAPPA</t>
  </si>
  <si>
    <t>YALLAPPA BAGEWADI</t>
  </si>
  <si>
    <t>BAGEWADI VAIJAPPA IRAPPA</t>
  </si>
  <si>
    <t>BAGEWADI IRAPPA</t>
  </si>
  <si>
    <t>BAMANE BABU JEVOBA</t>
  </si>
  <si>
    <t>BAMANE JEVOBA</t>
  </si>
  <si>
    <t>BAMANE HANAMANTH BABU</t>
  </si>
  <si>
    <t>BAMANE BABU</t>
  </si>
  <si>
    <t>BAMANE SAMBAJI BABU</t>
  </si>
  <si>
    <t>BABU BAMANE</t>
  </si>
  <si>
    <t>BARASANNAVAR PUTTAPPA DEVARAJ</t>
  </si>
  <si>
    <t>NINGAPPA BARASANNAVAR</t>
  </si>
  <si>
    <t>BUKANEKAR NARAYAN PARAPPA</t>
  </si>
  <si>
    <t>PARAPPA BUKANEKAR</t>
  </si>
  <si>
    <t>DAREKAR TAYIBAI BABURAO</t>
  </si>
  <si>
    <t>BABURAO DAREKAR</t>
  </si>
  <si>
    <t>DESHAPANDE KAMALABAI KRISHNAPPA</t>
  </si>
  <si>
    <t>KRISHNAPPA DESHAPANDE</t>
  </si>
  <si>
    <t>DESHAPANDE SMT.KAMALBAI KRISHNA</t>
  </si>
  <si>
    <t>DESHAPANDE KRISHNA</t>
  </si>
  <si>
    <t>DESHAPANDE UMESH KRISHNARAM</t>
  </si>
  <si>
    <t>KRISHNARAM DESHAPANDE</t>
  </si>
  <si>
    <t>DHARWAD BASAVARAJ ADIVAPPA</t>
  </si>
  <si>
    <t>ADIVAPPA DHARWAD</t>
  </si>
  <si>
    <t>DHARWAD KALLAVVA SHANTAVEERAPPA</t>
  </si>
  <si>
    <t>FAKHIRAPPA SHANTAVEERAPPA</t>
  </si>
  <si>
    <t>DHARWAD RAJASHRI BASAVRAJ</t>
  </si>
  <si>
    <t>BASAVRAJ DHARWAD</t>
  </si>
  <si>
    <t>DODAMANI AYYAPPA FAKIRAPPA</t>
  </si>
  <si>
    <t>FAKIRAPPA DODAMANI</t>
  </si>
  <si>
    <t>DURGAD RAJESAB ALLABHAKSHA</t>
  </si>
  <si>
    <t>ALLABHAKSHA DURGAD</t>
  </si>
  <si>
    <t>GABBUR MAHAMMAD ALI MAKTUMHUSEN</t>
  </si>
  <si>
    <t>MAKTUMHUSEN MAHAMMAD</t>
  </si>
  <si>
    <t>GABBUR MAHAMMAD YUSUF MAKTUMHUSEN</t>
  </si>
  <si>
    <t>GABBUR MAKTUMHUSEN</t>
  </si>
  <si>
    <t>GABBUR SALMAN ISMAIL</t>
  </si>
  <si>
    <t>GANAGER ADRUSHAPPA RANGAPPA</t>
  </si>
  <si>
    <t>RANGAPPA GANAGER</t>
  </si>
  <si>
    <t>GANAGER BASAPPA ANDAPPA</t>
  </si>
  <si>
    <t>ANDAPPA GANAGER</t>
  </si>
  <si>
    <t>GANAGER LAKSHMAN RANGAPPA</t>
  </si>
  <si>
    <t>GANAGER MALLAPPA RANGAPPA</t>
  </si>
  <si>
    <t>GANAGER NINGAVVA RANGAPPA</t>
  </si>
  <si>
    <t>GANAGER RANGAPPA</t>
  </si>
  <si>
    <t>GANAGER RANGAPPA YALLAPPA</t>
  </si>
  <si>
    <t>YALLAPPA GANAGER</t>
  </si>
  <si>
    <t>GANAGER SHIVANAND ANDAPPA</t>
  </si>
  <si>
    <t>GANAGER YALLAPPA</t>
  </si>
  <si>
    <t>GANAGER SHIVANAND RANGAPPA</t>
  </si>
  <si>
    <t>GARAG BEBIJAN MUKTUMSAB</t>
  </si>
  <si>
    <t>GARAG MUKTUMSAB</t>
  </si>
  <si>
    <t>GULEDKOPPA BALAPPA SHIDDAPPA</t>
  </si>
  <si>
    <t>SHIVAPPA GULEDKOPPA</t>
  </si>
  <si>
    <t>HAJERI BASAPPA FAKHIRAPPA</t>
  </si>
  <si>
    <t>FAKHIRAPPA HAJERI</t>
  </si>
  <si>
    <t>HAJERI BHIMAPPA YALLAPPA</t>
  </si>
  <si>
    <t>YALLAPPA HAJERI</t>
  </si>
  <si>
    <t>HAJERI FAKIRAPPA BHIMAPPA</t>
  </si>
  <si>
    <t>BHIMAPPA HAJERI</t>
  </si>
  <si>
    <t>HAJERI MAREPPA YALLAPPA</t>
  </si>
  <si>
    <t>HAJERI RUKKAVVA BASAPPA</t>
  </si>
  <si>
    <t>BASAPPA HAJERI</t>
  </si>
  <si>
    <t>HAJERI SMT.KASTURI HANAMANT</t>
  </si>
  <si>
    <t>HAJERI VITTAL YALLAPPA</t>
  </si>
  <si>
    <t>HARIJAN NINGAPPA RAJAPPA</t>
  </si>
  <si>
    <t>RAJAPPA HARIJAN</t>
  </si>
  <si>
    <t>HARIJAN YALLAPPA NAGAPPA</t>
  </si>
  <si>
    <t>NAGAPPA HARIJAN</t>
  </si>
  <si>
    <t>HITTANAGI SANJAYA BASAVANNEPPA</t>
  </si>
  <si>
    <t>HITTANAGI BASAVANNEPPA</t>
  </si>
  <si>
    <t>JADHAV CHANDRABAI HANUMANT</t>
  </si>
  <si>
    <t>JADHAV HANUMANT</t>
  </si>
  <si>
    <t>JADHAV ISHWAR HANUMANT</t>
  </si>
  <si>
    <t>JADHAV SHIVAJI HANAMANTAPPA</t>
  </si>
  <si>
    <t>HANAMANTAPPA JADHAV</t>
  </si>
  <si>
    <t>JADHAV SHIVAJI HANUMANT</t>
  </si>
  <si>
    <t>JEERAGI BASAPPA PARASAPPA</t>
  </si>
  <si>
    <t>JEERAGI PARASAPPA</t>
  </si>
  <si>
    <t>JEERAGI JINNAPPA PARSAPPA</t>
  </si>
  <si>
    <t>JEERAGI PARSAPPA</t>
  </si>
  <si>
    <t>JEERAGI NINGAPPA PARASAPPA</t>
  </si>
  <si>
    <t>JODAGERI SALIM JAILANI</t>
  </si>
  <si>
    <t>FAKKUSAN JODAGERI</t>
  </si>
  <si>
    <t>JODATTI ASHOK MALLAPPA</t>
  </si>
  <si>
    <t>MALLAPPA JODATTI</t>
  </si>
  <si>
    <t>YALIGAR MALLIKARJUN CHANNAMALLAPPA</t>
  </si>
  <si>
    <t>YALIGAR CHANNAMALLAPPA</t>
  </si>
  <si>
    <t>JODATTI SANJAY MALLAPPA</t>
  </si>
  <si>
    <t>JODATTI SMT. GANGAVVA MALLAPPA</t>
  </si>
  <si>
    <t>KADAM BALAPPA YALLAPPA</t>
  </si>
  <si>
    <t>YALLAPPA KADAM</t>
  </si>
  <si>
    <t>KADAM SMT. SHANTAVVA SUBHAS</t>
  </si>
  <si>
    <t>KADAM BHIMARAYAPPA</t>
  </si>
  <si>
    <t>KADAM TULASAVVA AJAPPA</t>
  </si>
  <si>
    <t>AJAPPA KADAM</t>
  </si>
  <si>
    <t>KADLIKOPPA MARUTI BHIMAPPA</t>
  </si>
  <si>
    <t>BHIMAPPA KADLIKOPPA</t>
  </si>
  <si>
    <t>KAKKERI MALLIKARJUN FAKIRAPPA</t>
  </si>
  <si>
    <t>FAKIRAPPA KAKKERI</t>
  </si>
  <si>
    <t>KALABHAVI RAMACHANDRA SUBANEPPA</t>
  </si>
  <si>
    <t>SUBANEPPA KALABHAVI</t>
  </si>
  <si>
    <t>KALABHAVI RUDRAPPA RAJAPPA</t>
  </si>
  <si>
    <t>RAJAPPA KALABHAVI</t>
  </si>
  <si>
    <t>KALABHAVI YALLAPPA SUBANI</t>
  </si>
  <si>
    <t>SUBANI KALABHAVI</t>
  </si>
  <si>
    <t>KALASANNAVAR MADIVALAPPA A</t>
  </si>
  <si>
    <t>A. KALASANNAVAR</t>
  </si>
  <si>
    <t>KALLAPUR MAHANTESH GANGAPPA</t>
  </si>
  <si>
    <t>KALLAPUR YOGAPPA</t>
  </si>
  <si>
    <t>KAMBARGANVI RENUKA BASAVANTAPPA</t>
  </si>
  <si>
    <t>KAMBARGANVI BASAVANTAPPA</t>
  </si>
  <si>
    <t>KARACHAGATTI BASAPPA NINGAPPA</t>
  </si>
  <si>
    <t>KARACHAGATTI NINGAPPA</t>
  </si>
  <si>
    <t>KARACHAGATTI CHANDRAPPA YALLAPPA</t>
  </si>
  <si>
    <t>KARACHAGATTI YALLAPPA</t>
  </si>
  <si>
    <t>KARACHAGATTI NINGAPPA YALLAPA</t>
  </si>
  <si>
    <t>KARACHAGATTI YALLAPA</t>
  </si>
  <si>
    <t>KARACHAGATTI SAVAKKA YALLAPPA</t>
  </si>
  <si>
    <t>KARACHAGATTI YALLAPA IRAPPA</t>
  </si>
  <si>
    <t>KARTSKAR MAHADEV BHIMAPPA</t>
  </si>
  <si>
    <t>BHIMAPPA KARTSKAR</t>
  </si>
  <si>
    <t>KARTSKAR SHIVAJI SAKARAM</t>
  </si>
  <si>
    <t>SAKARAM KARTSKAR</t>
  </si>
  <si>
    <t>KASHINAKUNTI FEERSAB IMAMSAB</t>
  </si>
  <si>
    <t>KASHINAKUNTI IMAMSAB</t>
  </si>
  <si>
    <t>KASHINAKUNTI LALASAB IMAMSAB</t>
  </si>
  <si>
    <t>IMAMSAB KASHINAKUNTI</t>
  </si>
  <si>
    <t>KASHINAKUNTI MAKTUMSAB MOULASAB</t>
  </si>
  <si>
    <t>KERIMATH SURESH GANGADHAR</t>
  </si>
  <si>
    <t>KERIMATH GANGADHAR</t>
  </si>
  <si>
    <t>KERIMATH PRASHANT GANGADHAR</t>
  </si>
  <si>
    <t>GANGADHAR KERIMATH</t>
  </si>
  <si>
    <t>KOLKAR BALACHANDRA RUDREPPA</t>
  </si>
  <si>
    <t>RUDREPPA KOLKAR</t>
  </si>
  <si>
    <t>KOLKAR BASAPPA RUDREPPA</t>
  </si>
  <si>
    <t>KOLKAR GURAPPA RUDREPPA</t>
  </si>
  <si>
    <t>KOLKAR SURESH RUDRAPPA</t>
  </si>
  <si>
    <t>RUDRAPPA KOLKAR</t>
  </si>
  <si>
    <t>KULAKARNI ARVIND MALLAPPA</t>
  </si>
  <si>
    <t>MALLAPPA KULAKARNI</t>
  </si>
  <si>
    <t>KUNAKIKOPPA BALAMMA VYALLAPPA</t>
  </si>
  <si>
    <t>VYALLAPPA KUNAKIKOPPA</t>
  </si>
  <si>
    <t>KUNASHIKOPPA BASAVARAJ VITTAL</t>
  </si>
  <si>
    <t>KUNASHIKOPPA VENKATA</t>
  </si>
  <si>
    <t>KUNDGOL AKBARSAB IMAMSAB</t>
  </si>
  <si>
    <t>IMAMSAB KUNDGOL</t>
  </si>
  <si>
    <t>KUNDGOL SIKANDARSAB IMAMSAB</t>
  </si>
  <si>
    <t>MADAR NINGAPPA KASHEPPA</t>
  </si>
  <si>
    <t>KASHEPPA MADAR</t>
  </si>
  <si>
    <t>MADAR VITTAL HANUMANT</t>
  </si>
  <si>
    <t>HANUMANT MADAR</t>
  </si>
  <si>
    <t>MADIVALKAR CHOUDAPPA LAKASHMAN</t>
  </si>
  <si>
    <t>MADIVALKAR LAKASHMAN</t>
  </si>
  <si>
    <t>MADIVALKAR MAHADEV LAKASHMAN</t>
  </si>
  <si>
    <t>MADIVALKAR MARUTI LAKASHMAN</t>
  </si>
  <si>
    <t>MADIVALKAR NAMDEV LAKASHMAN</t>
  </si>
  <si>
    <t>MADIVALKAR RAMANINGA LAKSHMAN</t>
  </si>
  <si>
    <t>MADIVALKAR LAKSHMAN</t>
  </si>
  <si>
    <t>MADIVALKAR TUKARAM LAKASHMAN</t>
  </si>
  <si>
    <t>MAJATI BASAPPA SHIVAPPA</t>
  </si>
  <si>
    <t>SHIVAPPA MAJATI</t>
  </si>
  <si>
    <t>MAKANDAR MAKTUMHUSEAN LALSAB</t>
  </si>
  <si>
    <t>MAKANDAR ALLABHAKSHA</t>
  </si>
  <si>
    <t>MAKANDAR KASIMSAB ALLABHAKSHA</t>
  </si>
  <si>
    <t>MANGALAGATTI SYADSAB MABUSAB</t>
  </si>
  <si>
    <t>MABUSAB MANGALAGATTI</t>
  </si>
  <si>
    <t>MARED GURUPADAPPA GADIGAPPA</t>
  </si>
  <si>
    <t>GADIGAPPA MARED</t>
  </si>
  <si>
    <t>MARED NILAVVA GURUPAD</t>
  </si>
  <si>
    <t>GURUPAD MARED</t>
  </si>
  <si>
    <t>MARED SUVARNA CHANNABASAPPA</t>
  </si>
  <si>
    <t>CHANNABASAPPA MARED</t>
  </si>
  <si>
    <t>MATAGAR CHAYYAPPA MADEPPA</t>
  </si>
  <si>
    <t>MADEPPA MATAGAR</t>
  </si>
  <si>
    <t>MATAGAR GANAPATI RUDRAPPA</t>
  </si>
  <si>
    <t>RUDRAPPA MATAGAR</t>
  </si>
  <si>
    <t>MATOLLI BASAPPA MALESHAPPA</t>
  </si>
  <si>
    <t>MALESHAPPA MATOLLI</t>
  </si>
  <si>
    <t>MATOLLI MALLAPPA BASAPPA</t>
  </si>
  <si>
    <t>BASAPPA MATOLLI</t>
  </si>
  <si>
    <t>MATOLLI RAMAPPA BASAPPA</t>
  </si>
  <si>
    <t>MATOLLI SHINGAPPA MALLESHAPPA</t>
  </si>
  <si>
    <t>MALLESHAPPA MATOLLI</t>
  </si>
  <si>
    <t>MATOLLI SHIVAPPA MALESHAPPA</t>
  </si>
  <si>
    <t>MATOLLI SMT.NIRMALA MAHANTESH</t>
  </si>
  <si>
    <t>SHIVAPPA MATOLLI</t>
  </si>
  <si>
    <t>MUGAD SADEVAPPA YALLAPPA</t>
  </si>
  <si>
    <t>YALLAPPA MUGAD</t>
  </si>
  <si>
    <t>MULIMANI YALLAPPA HANUMANT</t>
  </si>
  <si>
    <t>HANUMANT MULIMANI</t>
  </si>
  <si>
    <t>NADAF FAKIRSAB MOULSAB</t>
  </si>
  <si>
    <t>MOULSAB NADAF</t>
  </si>
  <si>
    <t>NADAF RAJESAB GODUSAB</t>
  </si>
  <si>
    <t>GODUSAB NADAF</t>
  </si>
  <si>
    <t>NAIKAR NARAYAN BHIMRAYAPPA</t>
  </si>
  <si>
    <t>BHIMRAYAPPA NAIKAR</t>
  </si>
  <si>
    <t>NANDAGAD KASIMSAB MIRASAB</t>
  </si>
  <si>
    <t>MIRASAB NANDAGAD</t>
  </si>
  <si>
    <t>NAVALAGI NAGAPPA MALLAPPA</t>
  </si>
  <si>
    <t>MALLAPPA NAVALAGI</t>
  </si>
  <si>
    <t>NICHANAKI AKBARSAB IMAMSAB</t>
  </si>
  <si>
    <t>IMAMSAB NICHANAKI</t>
  </si>
  <si>
    <t>NICHANAKI KASHIMSAB RAJESAB</t>
  </si>
  <si>
    <t>NICHANAKI RAJESAB</t>
  </si>
  <si>
    <t>NICHANAKI MAHABOOBI KUTUBSAB</t>
  </si>
  <si>
    <t>NICHANAKI MUKTUMBI FAKRUSAB</t>
  </si>
  <si>
    <t>RAJESAB NICHANAKI</t>
  </si>
  <si>
    <t>NICHANAKI RAHIMSAB HANIFSAB</t>
  </si>
  <si>
    <t>NICHANAKI HANIFSAB</t>
  </si>
  <si>
    <t>NICHANAKI RAJESAB HANIPSAB</t>
  </si>
  <si>
    <t>HANIPSAB NICHANAKI</t>
  </si>
  <si>
    <t>PATIL DEMANAGOUDA BABUGOWDA</t>
  </si>
  <si>
    <t>BABUGOWDA PATIL</t>
  </si>
  <si>
    <t>PATIL DEVENDRAGOUDA RAMCHANDRA</t>
  </si>
  <si>
    <t>RAMCHANDRA PATIL</t>
  </si>
  <si>
    <t>PATIL MUTTANAGOUDA GOVINDAGOUDA</t>
  </si>
  <si>
    <t>BASANGOUD PATIL</t>
  </si>
  <si>
    <t>PATIL GOVINDGOUDA BASAVVA</t>
  </si>
  <si>
    <t>BASAVVA PATIL</t>
  </si>
  <si>
    <t>PATIL RUDRAGOUD BABAGOUD</t>
  </si>
  <si>
    <t>BABAGOUD PATIL</t>
  </si>
  <si>
    <t>PATIL SHANTABAI MARUTI</t>
  </si>
  <si>
    <t>MARUTI PATIL</t>
  </si>
  <si>
    <t>PATTAR MAHARUDRAPPA RUDRAPPA</t>
  </si>
  <si>
    <t>RUDRAPPA PATTAR</t>
  </si>
  <si>
    <t>SANKANNAVAR SIDDAPPA FAKHIRAPPA</t>
  </si>
  <si>
    <t>FAKHIRAPPA SANKANNAVAR</t>
  </si>
  <si>
    <t>SANNAMANI KANDAPPA BASAMMA</t>
  </si>
  <si>
    <t>BASAMMA SANNAMANI</t>
  </si>
  <si>
    <t>SANNAMANI NAGAPPA BASANT</t>
  </si>
  <si>
    <t>BASANT SANNAMANI</t>
  </si>
  <si>
    <t>SATHANAHALLI YALLAPPA SOMA</t>
  </si>
  <si>
    <t>SATHANAHALLI SOMAPPA</t>
  </si>
  <si>
    <t>SAVANT ASHOK JAYAVANT</t>
  </si>
  <si>
    <t>SAVANT JAYAVANT</t>
  </si>
  <si>
    <t>SAVANT PUNDLIK JAYAVANT</t>
  </si>
  <si>
    <t>SHINDE MANOHAR VITTAL</t>
  </si>
  <si>
    <t>VITTAL SHINDE</t>
  </si>
  <si>
    <t>SOGALAD GURAPPA BASAPPA</t>
  </si>
  <si>
    <t>BASAPPA SOGALAD</t>
  </si>
  <si>
    <t>SOGALAD HANAMANTH BASAPPA</t>
  </si>
  <si>
    <t>SURYAVAMSHI RAMACHANDRA PUNDAL</t>
  </si>
  <si>
    <t>PUNDAL SURYAVAMSHI</t>
  </si>
  <si>
    <t>TADAKOD IRAPPA PARASAPPA</t>
  </si>
  <si>
    <t>TADAKOD PARASAPPA</t>
  </si>
  <si>
    <t>TADAKOD SAMBAJI IRAPPA</t>
  </si>
  <si>
    <t>TADAKOD BABNNA</t>
  </si>
  <si>
    <t>TOTAGI BASAPPA MADIVALAPPA</t>
  </si>
  <si>
    <t>MADIVALAPPA TOTAGI</t>
  </si>
  <si>
    <t>TOTAGI BASAVVA SHIVAPPA</t>
  </si>
  <si>
    <t>SHIVAPPA TOTAGI</t>
  </si>
  <si>
    <t>TOTAGI IRAPPA NAGAPPA</t>
  </si>
  <si>
    <t>NAGAPPA TOTAGI</t>
  </si>
  <si>
    <t>TOTAGI KAMALAVVA GANGAPPA</t>
  </si>
  <si>
    <t>GANGAPPA TOTAGI</t>
  </si>
  <si>
    <t>TOTAGI MANJUNATH RUDRAPPA</t>
  </si>
  <si>
    <t>ADIVEPPA TOTAGI</t>
  </si>
  <si>
    <t>TOTAGI NEELAVVA RUDRAPPA</t>
  </si>
  <si>
    <t>RUDRAPPA TOTAGI</t>
  </si>
  <si>
    <t>TOTAGI SHEKAPPA NAGAPPA</t>
  </si>
  <si>
    <t>TOTAGI SHIVAPPA ADEVEPPA</t>
  </si>
  <si>
    <t>ADEVEPPA TOTAGI</t>
  </si>
  <si>
    <t>VADDAR APPANNA CHANDRAPPA</t>
  </si>
  <si>
    <t>CHANDRAPPA VADDAR</t>
  </si>
  <si>
    <t>VADDAR DATTATREYA BARAMAPPA</t>
  </si>
  <si>
    <t>BARAMAPPA VADDAR</t>
  </si>
  <si>
    <t>VADDAR GANAPATI HANUMANT</t>
  </si>
  <si>
    <t>HANUMANT VADDAR</t>
  </si>
  <si>
    <t>VADDAR GANGAPPA HANUMANT</t>
  </si>
  <si>
    <t xml:space="preserve">VADDAR ARJUN HANUMANT </t>
  </si>
  <si>
    <t xml:space="preserve">VADDAR HANUMANT </t>
  </si>
  <si>
    <t>VADDAR HANAMANTH CHANDRAPPA</t>
  </si>
  <si>
    <t>VADDAR MARUTI NINGAPPA</t>
  </si>
  <si>
    <t>NINGAPPA VADDAR</t>
  </si>
  <si>
    <t>VADDAR RAMAPPA HALAPPA</t>
  </si>
  <si>
    <t>HALAPPA VADDAR</t>
  </si>
  <si>
    <t>VAKKUND HANAMANTH SUBANEPP</t>
  </si>
  <si>
    <t>SUBANEPP VAKKUND</t>
  </si>
  <si>
    <t>YALIGAR LALITA MADEVPPA</t>
  </si>
  <si>
    <t>MADEVPPA YALIGAR</t>
  </si>
  <si>
    <t>Name of Grower Group : VIVIDODDHESH PRATHAMIK GRAMEEN KRUSHI SAHAKAR SANGH NI.,NEGINHAL
Scope Number : ORG/SC/1511/002713 A
ICS Office Address : Village: Neginahal, Tq: Bailhongal, Dist: Belgaum, Karnataka -591102.
Name of the Certification Body : Andhra Pradesh State Organic Products Certification Authority</t>
  </si>
  <si>
    <t xml:space="preserve">KILOJI SMT.SHOBHA RUDRAPPA </t>
  </si>
  <si>
    <t xml:space="preserve">KILOJI RUDRAPPA </t>
  </si>
  <si>
    <t>Itagi , Khanapur, Belagavi, Karnataka 591102</t>
  </si>
  <si>
    <t>Itagi</t>
  </si>
  <si>
    <t>PUNDI BASAVARAJ YALLAPPA</t>
  </si>
  <si>
    <t>PUNDI YALLAPPA</t>
  </si>
  <si>
    <t>Green Chilli, Sugarcane, Paddy</t>
  </si>
  <si>
    <t>PUNDI RAJU ADIVEPPA</t>
  </si>
  <si>
    <t>PUNDI ADIVEPPA</t>
  </si>
  <si>
    <t xml:space="preserve">SAMBARGI  AMITH RUDRAPPA  </t>
  </si>
  <si>
    <t xml:space="preserve">SAMBARGI RUDRAPPA  </t>
  </si>
  <si>
    <t>SAMPAGAVI GANGAPPA NAGAPPA</t>
  </si>
  <si>
    <t>SAMPAGAVI NAGAPPA</t>
  </si>
  <si>
    <t>SAMPAGAVI MALLAPPA KALLAPPA</t>
  </si>
  <si>
    <t>SAMPAGAVI KALLAPPA</t>
  </si>
  <si>
    <t>SAMPAGAVI VEERUPAKSHAPPA KALLAPPA</t>
  </si>
  <si>
    <t>SANIKOPPA ANIL SHIVABASAPPA</t>
  </si>
  <si>
    <t>SANIKOPPA SHIVABASAPPA</t>
  </si>
  <si>
    <t xml:space="preserve">SANIKOPPA SMT.LILAVATI  CHANNAMALLAPPA </t>
  </si>
  <si>
    <t xml:space="preserve">SANIKOPPA CHANNAMALLAPPA </t>
  </si>
  <si>
    <t>SANIKOPPA JAGADEESH NAGAPPA</t>
  </si>
  <si>
    <t>SANIKOPPA NAGAPPA</t>
  </si>
  <si>
    <t>SANIKOPPA MAHANTESH SHIVABASAPPA</t>
  </si>
  <si>
    <t>SANIKOPPA MAHESH SHIVABASAPPA</t>
  </si>
  <si>
    <t>SANIKOPPA MALLIKARJUN SHIVABASAPPA</t>
  </si>
  <si>
    <t xml:space="preserve">SANIKOPPA VIJAY NAGAPPA </t>
  </si>
  <si>
    <t xml:space="preserve">SANIKOPPA NAGAPPA </t>
  </si>
  <si>
    <t>SANIKOPPA NIRMALA MALLIKARJUN</t>
  </si>
  <si>
    <t>SANIKOPPA MALLIKARJUN</t>
  </si>
  <si>
    <t>SANIKOPPA OMPRAKASH BASAPPA</t>
  </si>
  <si>
    <t>SANIKOPPA BASAPPA</t>
  </si>
  <si>
    <t>SANIKOPPA RAJSHEKAR SHANKARAPPA</t>
  </si>
  <si>
    <t>SANIKOPPA SHANKARAPPA</t>
  </si>
  <si>
    <t>SANIKOPPA SHASHIKANT SHIVABASAPPA</t>
  </si>
  <si>
    <t>SANIKOPPA SHIVAPRASAD MALLIKARJUN</t>
  </si>
  <si>
    <t>SANIKOPPA SHIVLINGAPPA RACHAPPA</t>
  </si>
  <si>
    <t>SANIKOPPA RACHAPPA</t>
  </si>
  <si>
    <t>SANIKOPPA SHOBHA BASAVARAJ</t>
  </si>
  <si>
    <t>SANIKOPPA BASAVARAJ</t>
  </si>
  <si>
    <t>SANIKOPPA SOMASHEKAR SHANKAREPPA</t>
  </si>
  <si>
    <t>SANIKOPPA SHANKAREPPA</t>
  </si>
  <si>
    <t>SANIKOPPA VIIJAYKUMAR BASAVANEPPA</t>
  </si>
  <si>
    <t>SANIKOPPA BASAVANEPPA</t>
  </si>
  <si>
    <t>SATTEPPAGOL VEERUPAKSHI NINGAPPA</t>
  </si>
  <si>
    <t>SATTEPPAGOL NINGAPPA</t>
  </si>
  <si>
    <t>SAVADATTI ASHOK ISHWARAPPA</t>
  </si>
  <si>
    <t>SAVADATTI ISHWARAPPA</t>
  </si>
  <si>
    <t>SAVADATTI JAGADEESH SHIVABASAPPA</t>
  </si>
  <si>
    <t>SAVADATTI SHIVABASAPPA</t>
  </si>
  <si>
    <t>SAVADATTI MALLIKARJUN SHIBASAPPA</t>
  </si>
  <si>
    <t>SAVADATTI SHIBASAPPA</t>
  </si>
  <si>
    <t>SAVADATTI VEERANNA SHIVABASAPPA</t>
  </si>
  <si>
    <t>SHEELI BASAPPA NAGAPPA</t>
  </si>
  <si>
    <t>SHEELI NAGAPPA</t>
  </si>
  <si>
    <t>SHEELI IRAPPA NINGAPPA</t>
  </si>
  <si>
    <t>SHEELI NINGAPPA</t>
  </si>
  <si>
    <t>SHEELI IRAPPA SOMALINGAPPA</t>
  </si>
  <si>
    <t>SHEELI SOMALINGAPPA</t>
  </si>
  <si>
    <t>SHEELI KALLAPPA BASAVANNEPPA</t>
  </si>
  <si>
    <t>SHEELI BASAVANNEPPA</t>
  </si>
  <si>
    <t>Bitterguard, Sugarcane, Paddy</t>
  </si>
  <si>
    <t>SHEELI NINGAPPA MALLAPPA</t>
  </si>
  <si>
    <t>SHEELI MALLAPPA</t>
  </si>
  <si>
    <t>SHEELI PRAKASH MALLAPPA</t>
  </si>
  <si>
    <t>SHEELI SANGAPPA MALLAPPA</t>
  </si>
  <si>
    <t>SHEELI SANGAPPA NAGAPPA</t>
  </si>
  <si>
    <t>SHEELI SANGAPPA SOMALINGAPPA</t>
  </si>
  <si>
    <t>SHEELI SHANTAPPA BASAPPA</t>
  </si>
  <si>
    <t>SHEELI BASAPPA</t>
  </si>
  <si>
    <t>SHEELI SHRISHAIL SANGAPPA</t>
  </si>
  <si>
    <t>SHEELI SANGAPPA</t>
  </si>
  <si>
    <t xml:space="preserve">SHIVAPPANAVAR ADRUSH NINGAPPA </t>
  </si>
  <si>
    <t xml:space="preserve">SHIVAPPANAVAR NINGAPPA </t>
  </si>
  <si>
    <t>SHIVAPPANAVAR LEELAVATI MALLAPPA</t>
  </si>
  <si>
    <t>SHIVAPPANAVAR MALLAPPA</t>
  </si>
  <si>
    <t>SONAPPANAVAR ARJUN RAVALAPPA</t>
  </si>
  <si>
    <t>SONAPPANAVAR RAVALAPPA</t>
  </si>
  <si>
    <t>SONAPPANAVAR  JYOTIBA BANAPPA</t>
  </si>
  <si>
    <t>SONAPPANAVAR BANAPPA</t>
  </si>
  <si>
    <t>SONAPPANAVAR IRAPPA KALLAPPA</t>
  </si>
  <si>
    <t>SONAPPANAVAR KALLAPPA</t>
  </si>
  <si>
    <t>SONAPPANAVAR RAVALPPA KALLAPPA</t>
  </si>
  <si>
    <t>SONAPPANAVAR RUDRAPPA NINGAPPA</t>
  </si>
  <si>
    <t>SONAPPANAVAR NINGAPPA</t>
  </si>
  <si>
    <t>SONAPPANAVAR SANJEEV SADEPPA</t>
  </si>
  <si>
    <t>SONAPPANAVAR SADEPPA</t>
  </si>
  <si>
    <t>TAKKAYI BABU SHRIKANTH</t>
  </si>
  <si>
    <t>TAKKAYI SHRIKANTH</t>
  </si>
  <si>
    <t>TAKKAYI GUNADAPPA BASAPPA</t>
  </si>
  <si>
    <t>TAKKAYI BASAPPA</t>
  </si>
  <si>
    <t>TAKKAYI JINAPPA RAYAPPA</t>
  </si>
  <si>
    <t>TAKKAYI RAYAPPA</t>
  </si>
  <si>
    <t>TAKKAYI KALLAPPA RAYAPPA</t>
  </si>
  <si>
    <t>TALWAR BALACHANDRA RUDRAPPA</t>
  </si>
  <si>
    <t>TALWAR RUDRAPPA</t>
  </si>
  <si>
    <t>Green Chilli, Bitterguard, Sugarcane, Paddy</t>
  </si>
  <si>
    <t xml:space="preserve">TALWAR GANGASHRI SHANKAR </t>
  </si>
  <si>
    <t xml:space="preserve">TALWAR SHANKAR </t>
  </si>
  <si>
    <t>TALWAR KARVEER TAMMANNA</t>
  </si>
  <si>
    <t>TALWAR TAMMANNA</t>
  </si>
  <si>
    <t xml:space="preserve">TURAMARI MAHADEVI BASAPPA </t>
  </si>
  <si>
    <t xml:space="preserve">TURAMARI BASAPPA </t>
  </si>
  <si>
    <t xml:space="preserve">TURAMRI KALLAPPA NILAPPA </t>
  </si>
  <si>
    <t xml:space="preserve">TURAMRI NILAPPA </t>
  </si>
  <si>
    <t>TURMARI GANGAPPA SHIVARAYAPPA</t>
  </si>
  <si>
    <t>TURMARI SHIVARAYAPPA</t>
  </si>
  <si>
    <t>TURMARI IRAPPA BASAPPA</t>
  </si>
  <si>
    <t>TURMARI BASAPPA</t>
  </si>
  <si>
    <t>TURMARI IRAPPA SANGAPPA</t>
  </si>
  <si>
    <t>TURMARI SANGAPPA</t>
  </si>
  <si>
    <t>TURMARI KALLAPPA YALLAPPA</t>
  </si>
  <si>
    <t>TURMARI YALLAPPA</t>
  </si>
  <si>
    <t>TURMARI MAHANTESH SANGAPPA</t>
  </si>
  <si>
    <t>TURMARI MALLAPPA BASAPPA</t>
  </si>
  <si>
    <t>TURMARI MUDDAPPA DUNDAPPA</t>
  </si>
  <si>
    <t>TURMARI DUNDAPPA</t>
  </si>
  <si>
    <t>TURMARI NINGAPPA BASAPPA</t>
  </si>
  <si>
    <t>TURMARI PRAKASH NINGAPPA</t>
  </si>
  <si>
    <t>TURMARI NINGAPPA</t>
  </si>
  <si>
    <t>TURMARI SANJEEV GANGAPPA</t>
  </si>
  <si>
    <t>TURMARI GANGAPPA</t>
  </si>
  <si>
    <t>TURMARI SHIVANAND YALLAPPA</t>
  </si>
  <si>
    <t>TURMARI SHRISHAIL BASAPPA</t>
  </si>
  <si>
    <t xml:space="preserve">UPPAR MANJUNATH YAMANAPPA </t>
  </si>
  <si>
    <t xml:space="preserve">UPPAR YAMANAPPA </t>
  </si>
  <si>
    <t>VANNUR CHANABASAYYA KALLAYA</t>
  </si>
  <si>
    <t>VANNUR KALLAYA</t>
  </si>
  <si>
    <t>VEERAPUR ASHOK BASALINGAYYA</t>
  </si>
  <si>
    <t>VEERAPUR BASALINGAYYA</t>
  </si>
  <si>
    <t>ALADAKATTI SHIVARAYAPPA GADIGEPPA</t>
  </si>
  <si>
    <t>ALADAKATTI GADIGEPPA</t>
  </si>
  <si>
    <t>Neginahal, Bailhongal, Belagavi, Karnataka 591112</t>
  </si>
  <si>
    <t>Neginahal</t>
  </si>
  <si>
    <t>Redchanna, Soyabean</t>
  </si>
  <si>
    <t>ALNAVAD SIDRAMAPPA BALAPPA</t>
  </si>
  <si>
    <t>ALNAVAD BALAPPA</t>
  </si>
  <si>
    <t>Sugarcane, Soyabean</t>
  </si>
  <si>
    <t>AMARGOLMATH ARUNA CHIDANANDA</t>
  </si>
  <si>
    <t>AMARGOLMATH CHIDANANDA</t>
  </si>
  <si>
    <t>Redchanna, Jawar, Soyabean</t>
  </si>
  <si>
    <t>AMARGOLMATH ADARSH JAGADISHA</t>
  </si>
  <si>
    <t>AMARGOLMATH JAGADISHA</t>
  </si>
  <si>
    <t>Jawar, Soyabean</t>
  </si>
  <si>
    <t>AMARGOLMATH CHIDANAND PAVATAYYA</t>
  </si>
  <si>
    <t>AMARGOLMATH PAVATAYYA</t>
  </si>
  <si>
    <t>AMARGOLMATH JAGADISH PAVATAYYA</t>
  </si>
  <si>
    <t xml:space="preserve">AMARGOLMATH NIRMALA JAGADISH </t>
  </si>
  <si>
    <t xml:space="preserve">AMARGOLMATH JAGADISH </t>
  </si>
  <si>
    <t xml:space="preserve">ANGADI BASAPPA GANGAPPA </t>
  </si>
  <si>
    <t xml:space="preserve">ANGADI GANGAPPA </t>
  </si>
  <si>
    <t xml:space="preserve">ANGADI BASAPPA RUDRAPPA </t>
  </si>
  <si>
    <t xml:space="preserve">ANGADI RUDRAPPA </t>
  </si>
  <si>
    <t xml:space="preserve">ANGADI IRAPPA MADIVALAPPA </t>
  </si>
  <si>
    <t xml:space="preserve">ANGADI MADIVALAPPA </t>
  </si>
  <si>
    <t>ANGADI NILAPPA GANGAPPA</t>
  </si>
  <si>
    <t>ANGADI GANGAPPA</t>
  </si>
  <si>
    <t>ANGADI RAVI SHANKAR</t>
  </si>
  <si>
    <t>ANGADI SHANKAR</t>
  </si>
  <si>
    <t>Redchanna, Jawar, Sugarcane, Soyabean</t>
  </si>
  <si>
    <t>ANGADI REVAPPA NILAPPA</t>
  </si>
  <si>
    <t>ANGADI NILAPPA</t>
  </si>
  <si>
    <t>ANGADI SURESH IRAPPA</t>
  </si>
  <si>
    <t>ANGADI IRAPPA</t>
  </si>
  <si>
    <t>ANIGOL MAHAVEER BHIMAPPA</t>
  </si>
  <si>
    <t>ANIGOL BHIMAPPA</t>
  </si>
  <si>
    <t>ANKALGI BASAVARAJ SHIVALINGAPPA</t>
  </si>
  <si>
    <t>ANKALGI SHIVALINGAPPA</t>
  </si>
  <si>
    <t>Soyabean</t>
  </si>
  <si>
    <t>ANKALGI REVAPPA SHIVALINGAPPA</t>
  </si>
  <si>
    <t>ANKALGI SURESH SHIVALINGAPPA</t>
  </si>
  <si>
    <t>RUMOJI ANNAPPA NINGAPPA</t>
  </si>
  <si>
    <t>RUMOJI NINGAPPA</t>
  </si>
  <si>
    <t>ARER RUDRAPPA GANGAPPA</t>
  </si>
  <si>
    <t>ARER GANGAPPA</t>
  </si>
  <si>
    <t>BABALI BASAPPA BASAVANTAPPA</t>
  </si>
  <si>
    <t>BABALI BASAVANTAPPA</t>
  </si>
  <si>
    <t>BABALI IRAPPA BASAVANTAPPA</t>
  </si>
  <si>
    <t>BABALI SHIVANANDA BASAVANTAPPA</t>
  </si>
  <si>
    <t>BABLI SOMAPPA PUNDLIKAPPA</t>
  </si>
  <si>
    <t>BABLI PUNDLIKAPPA</t>
  </si>
  <si>
    <t>BAILWAD BASAPPA BASAVANTEPPA</t>
  </si>
  <si>
    <t>BAILWAD BASAVANTEPPA</t>
  </si>
  <si>
    <t>BAJERI MALLAPPA BHIMAPPA</t>
  </si>
  <si>
    <t>BAJERI BHIMAPPA</t>
  </si>
  <si>
    <t>BAJERI NAGAPPA SIDDAPPA</t>
  </si>
  <si>
    <t>BAJERI SIDDAPPA</t>
  </si>
  <si>
    <t>BAJERI VITTAL BHIMAPPA</t>
  </si>
  <si>
    <t>BALEKONDARAGI GANGAPPA SHIVAPPA</t>
  </si>
  <si>
    <t>BALEKONDARAGI SHIVAPPA</t>
  </si>
  <si>
    <t>BALEKONDARAGI NAGAPPA BASAPPA</t>
  </si>
  <si>
    <t>BALEKONDARAGI BASAPPA</t>
  </si>
  <si>
    <t>BALEKUNDARAGI SHIVANAND MADIVALAPPA</t>
  </si>
  <si>
    <t>BALEKUNDARAGI MADIVALAPPA</t>
  </si>
  <si>
    <t>BANNUR NINGAYYA BASAYYA</t>
  </si>
  <si>
    <t>BANNUR BASAYYA</t>
  </si>
  <si>
    <t>BASAKRI BASAPPA TAMMANNA</t>
  </si>
  <si>
    <t>BASAKRI TAMMANNA</t>
  </si>
  <si>
    <t>BASTAWAD ASHRAF KAMALSAB</t>
  </si>
  <si>
    <t>BASTAWAD KAMALSAB</t>
  </si>
  <si>
    <t>BASTAWAD GUDUSAB KARIMSAB</t>
  </si>
  <si>
    <t>BASTAWAD KARIMSAB</t>
  </si>
  <si>
    <t>BASTAWAD KAMALSAB KARIMSAB</t>
  </si>
  <si>
    <t>BASTAWAD SADHIKALI GUDUSAB</t>
  </si>
  <si>
    <t>BASTAWAD GUDUSAB</t>
  </si>
  <si>
    <t>BASTAWAD SALIM GUDUSAB</t>
  </si>
  <si>
    <t>BELAGAVI  MARUTI GOVIND</t>
  </si>
  <si>
    <t>BELAGAVI GOVIND</t>
  </si>
  <si>
    <t>BELAGAVI BALAPPA GANGAPPA</t>
  </si>
  <si>
    <t>BELAGAVI GANGAPPA</t>
  </si>
  <si>
    <t>BELAGAVI BALAPPA TAMMANNA</t>
  </si>
  <si>
    <t>BELAGAVI TAMMANNA</t>
  </si>
  <si>
    <t>BELAGAVI BASAPPA GANGAPPA</t>
  </si>
  <si>
    <t>BELAGAVI CHIDANAND NINGAPPA</t>
  </si>
  <si>
    <t>BELAGAVI NINGAPPA</t>
  </si>
  <si>
    <t>BELAGAVI FAKIRAPPA TAMMANNA</t>
  </si>
  <si>
    <t>BELAGAVI MADIVALAPPA BHIMAPPA</t>
  </si>
  <si>
    <t>BELAGAVI BHIMAPPA</t>
  </si>
  <si>
    <t>BELAGAVI MADIVALAPPA FAKIRAPPA</t>
  </si>
  <si>
    <t>BELAGAVI FAKIRAPPA</t>
  </si>
  <si>
    <t>BELAGAVI MADIVALLAPPA BASAPPA</t>
  </si>
  <si>
    <t>BELAGAVI BASAPPA</t>
  </si>
  <si>
    <t>BELAGAVI NAGARAJ ADIVEPPA</t>
  </si>
  <si>
    <t>BELAGAVI ADIVEPPA</t>
  </si>
  <si>
    <t>BELAGAVI NINGAPPA BALAPPA</t>
  </si>
  <si>
    <t>BELAGAVI BALAPPA</t>
  </si>
  <si>
    <t>BELAGAVI PRAKASH RUDRAPPA</t>
  </si>
  <si>
    <t>BELAGAVI RUDRAPPA</t>
  </si>
  <si>
    <t xml:space="preserve">BELAGAVI RAYAPPA TAMMANNA </t>
  </si>
  <si>
    <t xml:space="preserve">BELAGAVI TAMMANNA </t>
  </si>
  <si>
    <t>BELAGAVI SHIVAJI NINGAPPA</t>
  </si>
  <si>
    <t>BELAGAVI SURESH BASAPPA</t>
  </si>
  <si>
    <t>BELLIKATTI ADRASHAPPA NINGAPPA</t>
  </si>
  <si>
    <t>BELLIKATTI NINGAPPA</t>
  </si>
  <si>
    <t>BELLIKATTI BASAVARAJ NINGAPPA</t>
  </si>
  <si>
    <t>BELLIKATTI NINGAPPA DUNDAPPA</t>
  </si>
  <si>
    <t>BELLIKATTI DUNDAPPA</t>
  </si>
  <si>
    <t>BELLIKATTI RAVINDRA NINGAPPA</t>
  </si>
  <si>
    <t>BHUTALI BASAPPA GULAPPA</t>
  </si>
  <si>
    <t>BHUTALI GULAPPA</t>
  </si>
  <si>
    <t>BHUTALI BASAPPA MALLAPPA</t>
  </si>
  <si>
    <t>BHUTALI MALLAPPA</t>
  </si>
  <si>
    <t>BHUTALI CHANDRASHEKAR GANGAPPA</t>
  </si>
  <si>
    <t>BHUTALI GANGAPPA</t>
  </si>
  <si>
    <t>BHUTALI MARUTI YALLAPPA</t>
  </si>
  <si>
    <t>BHUTALI YALLAPPA</t>
  </si>
  <si>
    <t>Redchanna, Sugarcane, Soyabean</t>
  </si>
  <si>
    <t>BHUTALI GANGAPPA YALLAPPA</t>
  </si>
  <si>
    <t>BHUTALI GULAPPA SHIDDAPPA</t>
  </si>
  <si>
    <t>BHUTALI SHIDDAPPA</t>
  </si>
  <si>
    <t>BHUTALI KAREPPA MALLAPPA</t>
  </si>
  <si>
    <t>BHUTALI KAREPPA YALLAPPA</t>
  </si>
  <si>
    <t>BHUTALI NILAPPA DULAPPA</t>
  </si>
  <si>
    <t>BHUTALI DULAPPA</t>
  </si>
  <si>
    <t>BHUTALI RAMESH GANGAPPA</t>
  </si>
  <si>
    <t>BHUTALI SRIKANT NINGAPPA</t>
  </si>
  <si>
    <t>BHUTALI NINGAPPA</t>
  </si>
  <si>
    <t>BHUTALI KALLAPPA TAMMANNA</t>
  </si>
  <si>
    <t>BHUTALI TAMMANNA</t>
  </si>
  <si>
    <t xml:space="preserve">BHUTALI CHANDRASHEKAR YALLAPPA </t>
  </si>
  <si>
    <t xml:space="preserve">BHUTALI YALLAPPA </t>
  </si>
  <si>
    <t>BHUTALI YALLAPPA NINGAPPA</t>
  </si>
  <si>
    <t>BOLATTHIN PRAKASH BASAVANNEPPA</t>
  </si>
  <si>
    <t>BOLATTHIN BASAVANNEPPA</t>
  </si>
  <si>
    <t>BUDDAPPANAVAR MADIVALAPPA YALLAPPA</t>
  </si>
  <si>
    <t>BUDDAPPANAVAR YALLAPPA</t>
  </si>
  <si>
    <t>CHANNAPPAGODAR KAMALAKSHI FAKIRGOUDA</t>
  </si>
  <si>
    <t>CHANNAPPAGODAR FAKIRGOUDA</t>
  </si>
  <si>
    <t>CHANNAPPAGODAR RACHAPPA NINGAPPA</t>
  </si>
  <si>
    <t>CHANNAPPAGODAR NINGAPPA</t>
  </si>
  <si>
    <t>CHANNAPPAGOUDAR BASAVARAJ FAKIRGOUDA</t>
  </si>
  <si>
    <t>CHANNAPPAGOUDAR FAKIRGOUDA</t>
  </si>
  <si>
    <t>CHANNAPPAGOUDAR GANGADHAR FAKIRAGOUDA</t>
  </si>
  <si>
    <t>CHANNAPPAGOUDAR FAKIRAGOUDA</t>
  </si>
  <si>
    <t>CHANNAPPAGOUDAR SHIVANGOUDA VENKAPPAGOUDA</t>
  </si>
  <si>
    <t>CHANNAPPAGOUDAR VENKAPPAGOUDA</t>
  </si>
  <si>
    <t xml:space="preserve">CHANNAPPAGOUDAR SHRISHAIL VIRUPAKSHAPPA </t>
  </si>
  <si>
    <t xml:space="preserve">CHANNAPPAGOUDAR VIRUPAKSHAPPA </t>
  </si>
  <si>
    <t>CHOUBARI IRANNA SHANKAR</t>
  </si>
  <si>
    <t>CHOUBARI SHANKAR</t>
  </si>
  <si>
    <t>DAVALI HANUMANTH MALLAREPPA</t>
  </si>
  <si>
    <t>DAVALI MALLAREPPA</t>
  </si>
  <si>
    <t>DAWALI JNANOBHA MALLAREPPA</t>
  </si>
  <si>
    <t>DAWALI MALLAREPPA</t>
  </si>
  <si>
    <t xml:space="preserve">DIVANAD BASAVARAJ YALLAPPA </t>
  </si>
  <si>
    <t xml:space="preserve">DIVANAD YALLAPPA </t>
  </si>
  <si>
    <t>DIVANAD MAHANTESH YALLAPPA</t>
  </si>
  <si>
    <t>DIVANAD YALLAPPA</t>
  </si>
  <si>
    <t xml:space="preserve">DIVANAD PRASAD DUNDAPPA </t>
  </si>
  <si>
    <t xml:space="preserve">DIVANAD DUNDAPPA </t>
  </si>
  <si>
    <t>DIVANAD RUDRAVVA YALLAPPA</t>
  </si>
  <si>
    <t>DIVANAD SHIVANAND DUNDAPPA</t>
  </si>
  <si>
    <t>DIVANAD DUNDAPPA</t>
  </si>
  <si>
    <t>DIVANAD SHIVANAND YALLAPPA</t>
  </si>
  <si>
    <t>DIVANAD YALLAPPA SHIDDALINGAPPA</t>
  </si>
  <si>
    <t>DIVANAD SHIDDALINGAPPA</t>
  </si>
  <si>
    <t>DODAMANI IAMAM HUSENKHANASAB</t>
  </si>
  <si>
    <t>DODAMANI HUSENKHANASAB</t>
  </si>
  <si>
    <t>DODDAMANI MOHMADGOUSE KARIM SAB</t>
  </si>
  <si>
    <t>DODDAMANI KARIM SAB</t>
  </si>
  <si>
    <t>GADAD BASAPPA VITTAL</t>
  </si>
  <si>
    <t>GADAD VITTAL</t>
  </si>
  <si>
    <t>GADAD BHIMAPPA VEERAPPA</t>
  </si>
  <si>
    <t>GADAD VEERAPPA</t>
  </si>
  <si>
    <t>GADAD NINGAPPA GANGAPPA</t>
  </si>
  <si>
    <t>GADAD GANGAPPA</t>
  </si>
  <si>
    <t>GADAD MAHANTESH RAMAPPA</t>
  </si>
  <si>
    <t>GADAD RAMAPPA</t>
  </si>
  <si>
    <t>GADAD MALLIKARJUN GANGAPPA</t>
  </si>
  <si>
    <t>GADAD RAJU RAMAPPA</t>
  </si>
  <si>
    <t>GADAD RUDRAPPA GADEGAPPA</t>
  </si>
  <si>
    <t>GADAD GADEGAPPA</t>
  </si>
  <si>
    <t>GADAD SAHADEV TIPPANNA</t>
  </si>
  <si>
    <t>GADAD TIPPANNA</t>
  </si>
  <si>
    <t xml:space="preserve">GADAD SANJU YALLAPPA </t>
  </si>
  <si>
    <t xml:space="preserve">GADAD YALLAPPA </t>
  </si>
  <si>
    <t>GADAD SMT.SHIVAKKA BABU</t>
  </si>
  <si>
    <t>GADAD BABU</t>
  </si>
  <si>
    <t>GADAD TAMMANNA YALLAPPA</t>
  </si>
  <si>
    <t>GADAD YALLAPPA</t>
  </si>
  <si>
    <t>GADAD VENKAPPA GADIGEPPA</t>
  </si>
  <si>
    <t>GADAD GADIGEPPA</t>
  </si>
  <si>
    <t>GANAGI APPAYAPPA SOMAPPA</t>
  </si>
  <si>
    <t>GANAGI SOMAPPA</t>
  </si>
  <si>
    <t>GANAGI ASHOK YALLAPPA</t>
  </si>
  <si>
    <t>GANAGI YALLAPPA</t>
  </si>
  <si>
    <t>GANAGI BASAVARAJ MADIVALAPPA</t>
  </si>
  <si>
    <t>GANAGI MADIVALAPPA</t>
  </si>
  <si>
    <t xml:space="preserve">GANAGI PREMA BASAVARAJ </t>
  </si>
  <si>
    <t xml:space="preserve">GANAGI BASAVARAJ </t>
  </si>
  <si>
    <t>GANAGI BHIMARAO KALLAPPA</t>
  </si>
  <si>
    <t>GANAGI KALLAPPA</t>
  </si>
  <si>
    <t>GANAGI GANGAPPA YALLAPPA</t>
  </si>
  <si>
    <t>GANAGI SHAILA SHIVAPPA</t>
  </si>
  <si>
    <t>GANAGI SHIVAPPA</t>
  </si>
  <si>
    <t>GANAGI SIDDARODA YALLAPPA</t>
  </si>
  <si>
    <t>GANAGI YALLAPPA FAKIRAPPA</t>
  </si>
  <si>
    <t>GANAGI FAKIRAPPA</t>
  </si>
  <si>
    <t xml:space="preserve">GANAGI YALLAPPA SOMAPPA </t>
  </si>
  <si>
    <t xml:space="preserve">GANAGI SOMAPPA </t>
  </si>
  <si>
    <t>GANAGIR SHIVAPUTRAPPA KALLAPPA</t>
  </si>
  <si>
    <t>GANAGIR KALLAPPA</t>
  </si>
  <si>
    <t>GARAGAD SADEPPA FAKIRAPPA</t>
  </si>
  <si>
    <t>GARAGAD FAKIRAPPA</t>
  </si>
  <si>
    <t>GHANTI AMBAKKA YAMANAPPA</t>
  </si>
  <si>
    <t>GHANTI YAMANAPPA</t>
  </si>
  <si>
    <t>GHANTI CHANDRASHEKAR IRAPPA</t>
  </si>
  <si>
    <t>GHANTI IRAPPA</t>
  </si>
  <si>
    <t>GHANTI PRAHALLAD GADIGEPPA</t>
  </si>
  <si>
    <t>GHANTI GADIGEPPA</t>
  </si>
  <si>
    <t>GHANTI SHANKAR IRAPPA</t>
  </si>
  <si>
    <t>GHANTI YAMANAPPA BHIMAPPA</t>
  </si>
  <si>
    <t>GHANTI BHIMAPPA</t>
  </si>
  <si>
    <t>GIRANNAVAR SAVITRI VEERUPAKSHI</t>
  </si>
  <si>
    <t>GIRANNAVAR VEERUPAKSHI</t>
  </si>
  <si>
    <t>GODACHI URF BAJERI SHIDDAPPA BHIMAPPA</t>
  </si>
  <si>
    <t>GODACHI BHIMAPPA</t>
  </si>
  <si>
    <t>GODACHI YALLAPPA HANUMANTAPPA</t>
  </si>
  <si>
    <t>GODACHI HANUMANTAPPA</t>
  </si>
  <si>
    <t>GODCHI BASAPPA BHIMAPPA</t>
  </si>
  <si>
    <t>GODCHI BHIMAPPA</t>
  </si>
  <si>
    <t>GOKAK BASAPPA RAYAPPA</t>
  </si>
  <si>
    <t>GOKAK RAYAPPA</t>
  </si>
  <si>
    <t>GOUDAR ASHOK SHIVABASAPPA</t>
  </si>
  <si>
    <t>GOUDAR SHIVABASAPPA</t>
  </si>
  <si>
    <t>GUDI NINGAPPA BASAPPA</t>
  </si>
  <si>
    <t>GUDI BASAPPA</t>
  </si>
  <si>
    <t>GUDIKATTI NAGAPPA VEERAPPA</t>
  </si>
  <si>
    <t>GUDIKATTI VEERAPPA</t>
  </si>
  <si>
    <t>GUDIKATTI PRAKASH BASAPPA</t>
  </si>
  <si>
    <t>GUDIKATTI BASAPPA</t>
  </si>
  <si>
    <t>GULANNEVAR ARJUN BHOJAPPA</t>
  </si>
  <si>
    <t>GULANNEVAR BHOJAPPA</t>
  </si>
  <si>
    <t>GUNDENNAVAR ASHOK HONNAPPA</t>
  </si>
  <si>
    <t>GUNDENNAVAR HONNAPPA</t>
  </si>
  <si>
    <t>GUNDENNAVAR GADIGEPPA BASAPPA</t>
  </si>
  <si>
    <t>GUNDENNAVAR BASAPPA</t>
  </si>
  <si>
    <t>GUNDENNAVAR NAGAPPA YALLAPPA</t>
  </si>
  <si>
    <t>GUNDENNAVAR YALLAPPA</t>
  </si>
  <si>
    <t>GUNDENNAVAR PRAKASH HONNAPPA</t>
  </si>
  <si>
    <t>GUNDENNAVAR SURESH HONNAPPA</t>
  </si>
  <si>
    <t>HADAGINAHAL BALAPPA YALLAPPA</t>
  </si>
  <si>
    <t>HADAGINAHAL YALLAPPA</t>
  </si>
  <si>
    <t>HAMPANNAVAR BASAVANNEPPA GANGAPPA</t>
  </si>
  <si>
    <t>HAMPANNAVAR GANGAPPA</t>
  </si>
  <si>
    <t>HAMPANNAVAR BASAVARAJ MALLAREPPA</t>
  </si>
  <si>
    <t>HAMPANNAVAR MALLAREPPA</t>
  </si>
  <si>
    <t>HARUGOPPA DUNDAPPA SHIVAPUTRAPPA</t>
  </si>
  <si>
    <t>HARUGOPPA SHIVAPUTRAPPA</t>
  </si>
  <si>
    <t xml:space="preserve">HARUGOPPA GANGAPPA HOLEPPA </t>
  </si>
  <si>
    <t xml:space="preserve">HARUGOPPA HOLEPPA </t>
  </si>
  <si>
    <t xml:space="preserve">HIREMATH  GANAGAYYA SRISHYLAYYA </t>
  </si>
  <si>
    <t xml:space="preserve">HIREMATH  SRISHYLAYYA </t>
  </si>
  <si>
    <t>HIREMATH BASAYYA MADIVALAYYA</t>
  </si>
  <si>
    <t>HIREMATH MADIVALAYYA</t>
  </si>
  <si>
    <t>HONGAL MADIVALAPPA MALLESHAPPA</t>
  </si>
  <si>
    <t>HONGAL MALLESHAPPA</t>
  </si>
  <si>
    <t xml:space="preserve">HONGAL MARUTI RUDRAPPA </t>
  </si>
  <si>
    <t xml:space="preserve">HONGAL RUDRAPPA </t>
  </si>
  <si>
    <t>HONGAL SHIDDAPPA YASHAVANTAPPA</t>
  </si>
  <si>
    <t>HONGAL YASHAVANTAPPA</t>
  </si>
  <si>
    <t>HOSAMANI SHANKARAPPA TAYI SAVANKKA</t>
  </si>
  <si>
    <t>HOSAMANI SAVANKKA</t>
  </si>
  <si>
    <t>HUNSHIKATTI FAKIRAPPA BASAPPA</t>
  </si>
  <si>
    <t>HUNSHIKATTI BASAPPA</t>
  </si>
  <si>
    <t xml:space="preserve">JAINAR BAHUBALI MAHAVEER </t>
  </si>
  <si>
    <t xml:space="preserve">JAINAR MAHAVEER </t>
  </si>
  <si>
    <t>JAINAR BASAPPA SHANTAPPA</t>
  </si>
  <si>
    <t>JAINAR SHANTAPPA</t>
  </si>
  <si>
    <t>JODABANDI FAKIRAPPA GANGAPPA</t>
  </si>
  <si>
    <t>JODABANDI GANGAPPA</t>
  </si>
  <si>
    <t>JODABANDI NINGAPPA GANGAPPA</t>
  </si>
  <si>
    <t>JODGERI APPAYYA SHIVAPPA</t>
  </si>
  <si>
    <t>JODGERI SHIVAPPA</t>
  </si>
  <si>
    <t>JOGAMELA UMESH BHIMAPPA</t>
  </si>
  <si>
    <t>JOGAMELA BHIMAPPA</t>
  </si>
  <si>
    <t>JOGAMELA MALLIKARJUN IRAPPA</t>
  </si>
  <si>
    <t>JOGAMELA IRAPPA</t>
  </si>
  <si>
    <t>JOGAMELA RAJU IRAPPA</t>
  </si>
  <si>
    <t>JOGAMELA SATISH IRAPPA</t>
  </si>
  <si>
    <t>JOGAMELA SIDDAPPA GULAPPA</t>
  </si>
  <si>
    <t>JOGAMELA GULAPPA</t>
  </si>
  <si>
    <t>JUNJARI VITTAL BALAPPA</t>
  </si>
  <si>
    <t>JUNJARI BALAPPA</t>
  </si>
  <si>
    <t>KAGGODI BASAVARAJ SURESH</t>
  </si>
  <si>
    <t>KAGGODI SURESH</t>
  </si>
  <si>
    <t>KAGGODI SHIDDAROD RUDRAPPA</t>
  </si>
  <si>
    <t>KAGGODI RUDRAPPA</t>
  </si>
  <si>
    <t>KAJAGAR BASAVANNEPPA GANGAPPA</t>
  </si>
  <si>
    <t>KAJAGAR GANGAPPA</t>
  </si>
  <si>
    <t>KAJAGAR MALLAPPA GANGAPPA</t>
  </si>
  <si>
    <t>KAJAGAR PUNDLIK GANGAPPA</t>
  </si>
  <si>
    <t>KAJAGAR RUDRPPA GANGAPPA</t>
  </si>
  <si>
    <t>KAJAGAR SHIVAPUTRA GANGAPPA</t>
  </si>
  <si>
    <t>KAKKERI(TALWAR) GANGADHAR DUNDAPPA</t>
  </si>
  <si>
    <t>KAKKERI(TALWAR) DUNDAPPA</t>
  </si>
  <si>
    <t>KAKKERI(TALWAR) MALLIKARJUN DUNDAPPA</t>
  </si>
  <si>
    <t>KALLAPPANAVAR SIDDAVVA BAGAPPA</t>
  </si>
  <si>
    <t>KALLAPPANAVAR BAGAPPA</t>
  </si>
  <si>
    <t>KARI MUDAKANNAVAR MAHADEV MALLAPPA</t>
  </si>
  <si>
    <t>KARI MUDAKANNAVAR MALLAPPA</t>
  </si>
  <si>
    <t xml:space="preserve">KHANAGAVI MAYAPPA BHIRAPPA </t>
  </si>
  <si>
    <t xml:space="preserve">KHANAGAVI BHIRAPPA </t>
  </si>
  <si>
    <t>KHANAGAVI VITTAL RUDRAPPA</t>
  </si>
  <si>
    <t>KHANAGAVI RUDRAPPA</t>
  </si>
  <si>
    <t>KHANAPPANAVAR MADIVALAPPA BASAPPA</t>
  </si>
  <si>
    <t>KHANAPPANAVAR BASAPPA</t>
  </si>
  <si>
    <t>KHANDAPPANAVAR AJJAPPA BASAPPA</t>
  </si>
  <si>
    <t>KHANDAPPANAVAR BASAPPA</t>
  </si>
  <si>
    <t>KHANDAPPANAVAR BANGAPPA BHIMAPPA</t>
  </si>
  <si>
    <t>KHANDAPPANAVAR BHIMAPPA</t>
  </si>
  <si>
    <t>KHANDAPPANAVAR BASAVANNEPPA BHIMAPPA</t>
  </si>
  <si>
    <t>KHANDAPPANAVAR GANGAPPA BHIMAPPA</t>
  </si>
  <si>
    <t>KHANDAPPANAVAR IRAPPA BHIMAPPA</t>
  </si>
  <si>
    <t>KHANDAPPANAVAR MAHADEV BHIMAPPA</t>
  </si>
  <si>
    <t>KIVADASANNAVAR DUNDAPPA SADEPPA</t>
  </si>
  <si>
    <t>KIVADASANNAVAR SADEPPA</t>
  </si>
  <si>
    <t>KIVADASANNAVAR IRAPPA SEDAPPA</t>
  </si>
  <si>
    <t>KIVADASANNAVAR SEDAPPA</t>
  </si>
  <si>
    <t>KIVADASANNAVAR PRAKASH IRAPPA</t>
  </si>
  <si>
    <t>KIVADASANNAVAR IRAPPA</t>
  </si>
  <si>
    <t>KUDARI RAMESH YALLAPPA</t>
  </si>
  <si>
    <t>KUDARI YALLAPPA</t>
  </si>
  <si>
    <t>KULAKARNI KRISHANAJI NARAYANRAO</t>
  </si>
  <si>
    <t>KULAKARNI NARAYANRAO</t>
  </si>
  <si>
    <t>KULLOLI ANUSUYA VEERABHADRAPPA</t>
  </si>
  <si>
    <t>KULLOLI VEERABHADRAPPA</t>
  </si>
  <si>
    <t>KUNKHUR RUDRAPPA BASAVANTAPPA</t>
  </si>
  <si>
    <t>KUNKHUR BASAVANTAPPA</t>
  </si>
  <si>
    <t>KUNKHUR SHIVAPPA BASANTAPPA</t>
  </si>
  <si>
    <t>KUNKHUR BASANTAPPA</t>
  </si>
  <si>
    <t>KUNKUR PRASAD BASAPPA</t>
  </si>
  <si>
    <t>KUNKUR BASAPPA</t>
  </si>
  <si>
    <t>KURI FAKIRAPPA SIDDAPPA</t>
  </si>
  <si>
    <t>KURI SIDDAPPA</t>
  </si>
  <si>
    <t>KURI SHIVAPPA SIDDAPPA</t>
  </si>
  <si>
    <t xml:space="preserve">KURI SIDDAPPA KAREPPA </t>
  </si>
  <si>
    <t xml:space="preserve">KURI KAREPPA </t>
  </si>
  <si>
    <t>LODI ABDUL KARIM MEHABOOBKHAN</t>
  </si>
  <si>
    <t>LODI MEHABOOBKHAN</t>
  </si>
  <si>
    <t>LODI ASLAM MEHABOOBKHAN</t>
  </si>
  <si>
    <t>LODI MAHAMMADHAYATHA MEHABOOBKHAN</t>
  </si>
  <si>
    <t>LOKARE MARUTI RAMAPPA</t>
  </si>
  <si>
    <t>LOKARE RAMAPPA</t>
  </si>
  <si>
    <t>MADIVALAR MADIVALAPPA BASAPPA</t>
  </si>
  <si>
    <t>MADIVALAR BASAPPA</t>
  </si>
  <si>
    <t>MADIVALAR MAHADEV BASAPPA</t>
  </si>
  <si>
    <t>MADIVALAR RAMCHANDRA BASAPPA</t>
  </si>
  <si>
    <t>MALAGI DODDAPPA GANGAPPA</t>
  </si>
  <si>
    <t>MALAGI GANGAPPA</t>
  </si>
  <si>
    <t>MALAGI SHIVAPPA GANGAPPA</t>
  </si>
  <si>
    <t>MARED BASAPPA CHANNAPPA</t>
  </si>
  <si>
    <t>MARED CHANNAPPA</t>
  </si>
  <si>
    <t>MARED CHANDRANAIK RUDRAPPA</t>
  </si>
  <si>
    <t>MARED RUDRAPPA</t>
  </si>
  <si>
    <t>MARED MUDAKAPPA RUDRAPPA</t>
  </si>
  <si>
    <t>MARED SHIVAPPA CHANNAPPA</t>
  </si>
  <si>
    <t xml:space="preserve">MARITAMMANNAVAR BASAVARAJ ULAVAPPA </t>
  </si>
  <si>
    <t xml:space="preserve">MARITAMMANNAVAR ULAVAPPA </t>
  </si>
  <si>
    <t>YALI RAVINDRA MADIVALAPPA</t>
  </si>
  <si>
    <t>YALI MADIVALAPPA</t>
  </si>
  <si>
    <t>MARITAMMANNAVAR MADIVALAPPA VEERAPPA</t>
  </si>
  <si>
    <t>MARITAMMANNAVAR VEERAPPA</t>
  </si>
  <si>
    <t>MARITAMMANNAVAR MADIVALAPPA VEERUPAKSHAPPA</t>
  </si>
  <si>
    <t>MARITAMMANNAVAR VEERUPAKSHAPPA</t>
  </si>
  <si>
    <t>MARITAMMANNAVAR RUDRAPPA SATHYEPPA</t>
  </si>
  <si>
    <t>MARITAMMANNAVAR SATHYEPPA</t>
  </si>
  <si>
    <t>MARITAMMANNAVAR VEERUPAKSHAPPA RUDRAPPA</t>
  </si>
  <si>
    <t>MARITAMMANNAVAR RUDRAPPA</t>
  </si>
  <si>
    <t xml:space="preserve">MARITAMMANNAVAR VINAY MADIVALAPPA </t>
  </si>
  <si>
    <t xml:space="preserve">MARITAMMANNAVAR MADIVALAPPA </t>
  </si>
  <si>
    <t>MELAVANKI BASAPPA DUNDAPPA</t>
  </si>
  <si>
    <t>MELAVANKI DUNDAPPA</t>
  </si>
  <si>
    <t>MELAVANKI BASAVARAJ BABU</t>
  </si>
  <si>
    <t>MELAVANKI BABU</t>
  </si>
  <si>
    <t>MELAVANKI BASAVARAJ RUDRAPPA</t>
  </si>
  <si>
    <t>MELAVANKI RUDRAPPA</t>
  </si>
  <si>
    <t>MELAVANKI CHANDRAKANTH RUDRAPPA</t>
  </si>
  <si>
    <t>MELAVANKI CHANDRAPPA DUNDAPPA</t>
  </si>
  <si>
    <t>MELAVANKI DEVAPPA VIRAPPA</t>
  </si>
  <si>
    <t>MELAVANKI VIRAPPA</t>
  </si>
  <si>
    <t xml:space="preserve">MELAVANKI DODDAPPA APPANNA </t>
  </si>
  <si>
    <t xml:space="preserve">MELAVANKI APPANNA </t>
  </si>
  <si>
    <t>MELAVANKI DUNADAPPA MALLAPPA</t>
  </si>
  <si>
    <t>MELAVANKI MALLAPPA</t>
  </si>
  <si>
    <t>MELAVANKI GANGAPPA BASANTEPPA</t>
  </si>
  <si>
    <t>MELAVANKI BASANTEPPA</t>
  </si>
  <si>
    <t>MELAVANKI GANGAVVA MADIVALAPPA</t>
  </si>
  <si>
    <t>MELAVANKI MADIVALAPPA</t>
  </si>
  <si>
    <t>MELAVANKI IRAPPA RUDRAPPA</t>
  </si>
  <si>
    <t>MELAVANKI SHAILA BASAVARAJ</t>
  </si>
  <si>
    <t>MELAVANKI BASAVARAJ</t>
  </si>
  <si>
    <t>MELAVANKI MADIVALAPPA BASALINGAPPA</t>
  </si>
  <si>
    <t>MELAVANKI BASALINGAPPA</t>
  </si>
  <si>
    <t>MELAVANKI MADIVALAPPA BASAVANNEPPA</t>
  </si>
  <si>
    <t>MELAVANKI BASAVANNEPPA</t>
  </si>
  <si>
    <t>MELAVANKI MADIVALAPPA DODDAPPA</t>
  </si>
  <si>
    <t>MELAVANKI DODDAPPA</t>
  </si>
  <si>
    <t>MELAVANKI MADIVALAPPA DUNDAPPA</t>
  </si>
  <si>
    <t>MELAVANKI MADIVALAPPA FAKIRAPPA</t>
  </si>
  <si>
    <t>MELAVANKI FAKIRAPPA</t>
  </si>
  <si>
    <t>MELAVANKI MADIVALAPPA RUDRAPPA</t>
  </si>
  <si>
    <t>MELAVANKI MAHANTESH VEERAPPA</t>
  </si>
  <si>
    <t>MELAVANKI VEERAPPA</t>
  </si>
  <si>
    <t>MELAVANKI MALLAPPA BASAVANTEPPA</t>
  </si>
  <si>
    <t>MELAVANKI BASAVANTEPPA</t>
  </si>
  <si>
    <t>MELAVANKI NAGAPPA MALLAPPA</t>
  </si>
  <si>
    <t>MELAVANKI NAGARAJ PUNDALIK</t>
  </si>
  <si>
    <t>MELAVANKI PUNDALIK</t>
  </si>
  <si>
    <t>MELAVANKI RAJU GANGAPPA</t>
  </si>
  <si>
    <t>MELAVANKI GANGAPPA</t>
  </si>
  <si>
    <t>MELAVANKI RAVI CHANNABASAPPA</t>
  </si>
  <si>
    <t>MELAVANKI CHANNABASAPPA</t>
  </si>
  <si>
    <t>GANAGI GANGAPPA SOMAPPA</t>
  </si>
  <si>
    <t>MELAVANKI SHARADA MADIVALAPPA</t>
  </si>
  <si>
    <t>MELAVANKI SHIVAPPA BASALINGAPPA</t>
  </si>
  <si>
    <t>MELAVANKI VEERAPPA SHIVARAYAPPA</t>
  </si>
  <si>
    <t>MELAVANKI SHIVARAYAPPA</t>
  </si>
  <si>
    <t>MINDOLLI MADIVALAPPA SHIVARUDRAPPA</t>
  </si>
  <si>
    <t>MINDOLLI SHIVARUDRAPPA</t>
  </si>
  <si>
    <t>MINDOLLI SADASHIV VEERUPAKSHAPPA</t>
  </si>
  <si>
    <t>MINDOLLI VEERUPAKSHAPPA</t>
  </si>
  <si>
    <t>MIRAJAKAR MANOHAR GURUNATH</t>
  </si>
  <si>
    <t>MIRAJAKAR GURUNATH</t>
  </si>
  <si>
    <t>MURGOD PARVATEVVA BABU</t>
  </si>
  <si>
    <t>MURGOD BABU</t>
  </si>
  <si>
    <t>MUTNAL SHIVAPPA BHIMAPPA</t>
  </si>
  <si>
    <t>MUTNAL BHIMAPPA</t>
  </si>
  <si>
    <t>NADAGOUDAR SHOBHA PRAKASH</t>
  </si>
  <si>
    <t>NADAGOUDAR PRAKASH</t>
  </si>
  <si>
    <t>NAGNUR RUDRAPPA MALLAPPA</t>
  </si>
  <si>
    <t>NAGNUR MALLAPPA</t>
  </si>
  <si>
    <t>NAIKAR MADIVALAPPA GULAPPA</t>
  </si>
  <si>
    <t>NAIKAR GULAPPA</t>
  </si>
  <si>
    <t>NARASANNAVAR  MAHADEVAPPA SHIVALINGAPPA</t>
  </si>
  <si>
    <t>NARASANNAVAR  SHIVALINGAPPA</t>
  </si>
  <si>
    <t>NARASANNAVAR FAKIRAPPA IRAPPA</t>
  </si>
  <si>
    <t>NARASANNAVAR IRAPPA</t>
  </si>
  <si>
    <t>NARASANNAVAR MADIVALAPPA NAGAPPA</t>
  </si>
  <si>
    <t>NARASANNAVAR NAGAPPA</t>
  </si>
  <si>
    <t>NARASANNAVAR SHIVANAND VEERAPPA</t>
  </si>
  <si>
    <t>NARASANNAVAR VEERAPPA</t>
  </si>
  <si>
    <t>NARASANNAVAR SHRIMANTH SHIVALINGAPPA</t>
  </si>
  <si>
    <t>NARASANNAVAR SHIVALINGAPPA</t>
  </si>
  <si>
    <t>PADADHAPPANAVAR DEMAPPA UADDAPPA</t>
  </si>
  <si>
    <t>PADADHAPPANAVAR UADDAPPA</t>
  </si>
  <si>
    <t>PADAPPANAVAR NAGAPPA YALLAPPA</t>
  </si>
  <si>
    <t>PADAPPANAVAR YALLAPPA</t>
  </si>
  <si>
    <t xml:space="preserve">PADASALAGI ARUN NAGAPPA </t>
  </si>
  <si>
    <t xml:space="preserve">PADASALAGI NAGAPPA </t>
  </si>
  <si>
    <t>PADASALAGI MADIVALAPPA SEDAPPA</t>
  </si>
  <si>
    <t>PADASALAGI SEDAPPA</t>
  </si>
  <si>
    <t>PADASALAGI NAGAPP SEDAPPA</t>
  </si>
  <si>
    <t>PADASALAGI SHIVANAND MADIVALAPPA</t>
  </si>
  <si>
    <t>PADASALAGI MADIVALAPPA</t>
  </si>
  <si>
    <t xml:space="preserve">PASHCHAPUR SOMAPPA BASAPPA </t>
  </si>
  <si>
    <t xml:space="preserve">PASHCHAPUR BASAPPA </t>
  </si>
  <si>
    <t>PATIL BABASAHEB DEVANAGOUDA</t>
  </si>
  <si>
    <t>PATIL DEVANAGOUDA</t>
  </si>
  <si>
    <t>PATIL MALLIKARJUGOUDA TATHYASAHEB</t>
  </si>
  <si>
    <t>PATIL TATHYASAHEB</t>
  </si>
  <si>
    <t>PATIL RAMANGOUDA GOVINDAGOUDA</t>
  </si>
  <si>
    <t>PATIL GOVINDAGOUDA</t>
  </si>
  <si>
    <t>PATIL RUDRAGOUDA DEVANAGOUDA</t>
  </si>
  <si>
    <t>PATIL SHAKUNTALABAI DEVANGAOUDA</t>
  </si>
  <si>
    <t>PATIL DEVANGAOUDA</t>
  </si>
  <si>
    <t>PATIL SHYLA VEERANAGOUDA</t>
  </si>
  <si>
    <t>PATIL VEERANAGOUDA</t>
  </si>
  <si>
    <t>PATIL TATESAB SIDDANAGOUDA</t>
  </si>
  <si>
    <t>PATIL SIDDANAGOUDA</t>
  </si>
  <si>
    <t xml:space="preserve">PATIL VENKANAGOUDA RUDRAGOUDA </t>
  </si>
  <si>
    <t xml:space="preserve">PATIL RUDRAGOUDA </t>
  </si>
  <si>
    <t>PATTATH MALLAVVA APPAYAPPA</t>
  </si>
  <si>
    <t>PATTATH APPAYAPPA</t>
  </si>
  <si>
    <t>PATTED BALAPPA NAGAPPA</t>
  </si>
  <si>
    <t>PATTED NAGAPPA</t>
  </si>
  <si>
    <t>PATTED BASAPPA CHANBASAPPA</t>
  </si>
  <si>
    <t>PATTED CHANBASAPPA</t>
  </si>
  <si>
    <t>PATTED BASAPPA CHANNAPPA</t>
  </si>
  <si>
    <t>PATTED CHANNAPPA</t>
  </si>
  <si>
    <t xml:space="preserve">PATTED BASAPPA GULEPPA </t>
  </si>
  <si>
    <t xml:space="preserve">PATTED GULEPPA </t>
  </si>
  <si>
    <t>PATTED SHANKAR BASAPPA</t>
  </si>
  <si>
    <t>PATTED BASAPPA</t>
  </si>
  <si>
    <t>PATTED MADIVALAPPA NAGAPPA</t>
  </si>
  <si>
    <t>PATTED MADIVALAPPA RUDRAPPA</t>
  </si>
  <si>
    <t>PATTED RUDRAPPA</t>
  </si>
  <si>
    <t xml:space="preserve">PATTED MAHESH BASAPPA </t>
  </si>
  <si>
    <t xml:space="preserve">PATTED BASAPPA </t>
  </si>
  <si>
    <t>PATTED MALLAPPA CHANNABASAPPA</t>
  </si>
  <si>
    <t>PATTED CHANNABASAPPA</t>
  </si>
  <si>
    <t>PATTED NAGESH BALAPPA</t>
  </si>
  <si>
    <t>PATTED BALAPPA</t>
  </si>
  <si>
    <t>PATTED RAVI MALLAPPA</t>
  </si>
  <si>
    <t>PATTED MALLAPPA</t>
  </si>
  <si>
    <t>PATTED SHINGAPPA SRISHYALAPPA</t>
  </si>
  <si>
    <t>PATTED SRISHYALAPPA</t>
  </si>
  <si>
    <t>PATTED SHIVANAND SINGAPPA</t>
  </si>
  <si>
    <t>PATTED SINGAPPA</t>
  </si>
  <si>
    <t>PATTED SMT MALLAVVA FAKIRAPPA</t>
  </si>
  <si>
    <t>PATTED FAKIRAPPA</t>
  </si>
  <si>
    <t xml:space="preserve">PAYANNAVAR ANNAPOORNA GOPAL </t>
  </si>
  <si>
    <t xml:space="preserve">PAYANNAVAR GOPAL </t>
  </si>
  <si>
    <t>PUJER GANGAYYA MAHARUDRAYYA</t>
  </si>
  <si>
    <t>PUJER MAHARUDRAYYA</t>
  </si>
  <si>
    <t>PUJERI KALMESH MALLAYYA</t>
  </si>
  <si>
    <t>PUJERI MALLAYYA</t>
  </si>
  <si>
    <t>REVANNAVAR VITTAL BHIMAPPA</t>
  </si>
  <si>
    <t>REVANNAVAR BHIMAPPA</t>
  </si>
  <si>
    <t>RUMOJI DUNDAPPA NINGAPPA</t>
  </si>
  <si>
    <t>RUMOJI SURESH NINGAPPA</t>
  </si>
  <si>
    <t>SANGOLLI BANDEPPA VITTAL</t>
  </si>
  <si>
    <t>SANGOLLI VITTAL</t>
  </si>
  <si>
    <t xml:space="preserve">SANGOLLI BASAPPA FAKIRAPPA </t>
  </si>
  <si>
    <t xml:space="preserve">SANGOLLI FAKIRAPPA </t>
  </si>
  <si>
    <t>SANGOLLI GADIGEPPA YALLAPPA</t>
  </si>
  <si>
    <t>SANGOLLI YALLAPPA</t>
  </si>
  <si>
    <t>SANGOLLI GULAPPA FAKIRAPPA</t>
  </si>
  <si>
    <t>SANGOLLI FAKIRAPPA</t>
  </si>
  <si>
    <t>SANKESHWAR IRAPPA RACHAPPA</t>
  </si>
  <si>
    <t>SANKESHWAR RACHAPPA</t>
  </si>
  <si>
    <t>SANKESHWAR RUDRAPPA RACHAPPA</t>
  </si>
  <si>
    <t>SAVANJI TANAJI YALLAPPA</t>
  </si>
  <si>
    <t>SAVANJI YALLAPPA</t>
  </si>
  <si>
    <t xml:space="preserve">SHIGEHALLI BASAPPA YALLAPPA </t>
  </si>
  <si>
    <t xml:space="preserve">SHIGEHALLI YALLAPPA </t>
  </si>
  <si>
    <t>SHIGEHALLI GOUDAPPA BASAVANTAPPA</t>
  </si>
  <si>
    <t>SHIGEHALLI BASAVANTAPPA</t>
  </si>
  <si>
    <t>SHINTRI GANGAPP MAHARUDRAPPA</t>
  </si>
  <si>
    <t>SHINTRI MAHARUDRAPPA</t>
  </si>
  <si>
    <t>SHINTRI IRAPPA PARAPPA</t>
  </si>
  <si>
    <t>SHINTRI PARAPPA</t>
  </si>
  <si>
    <t>SHINTRI KASHAPPA CHAMBAPPA</t>
  </si>
  <si>
    <t>SHINTRI CHAMBAPPA</t>
  </si>
  <si>
    <t>SHINTRI MAHANTESH CHINTAMANI</t>
  </si>
  <si>
    <t>SHINTRI CHINTAMANI</t>
  </si>
  <si>
    <t>SHINTRI MALLIKARJUN CHINTAMANI</t>
  </si>
  <si>
    <t>SHINTRI SHIVAPPA MAHARUDRAPPA</t>
  </si>
  <si>
    <t>SHIRASANGI SHANKAR MADIVALAPPA</t>
  </si>
  <si>
    <t>SHIRASANGI MADIVALAPPA</t>
  </si>
  <si>
    <t>SHIRASANGI SHIVANAND MADIVALAPPA</t>
  </si>
  <si>
    <t>SHIVANAIKAR BASAVARAJ NAGAPPA</t>
  </si>
  <si>
    <t>SHIVANAIKAR NAGAPPA</t>
  </si>
  <si>
    <t>SHIVANAIKAR BHIMAPPA YALLAPPA</t>
  </si>
  <si>
    <t>SHIVANAIKAR YALLAPPA</t>
  </si>
  <si>
    <t>SHIVANAIKAR GIRISH FAKIRAPPA</t>
  </si>
  <si>
    <t>SHIVANAIKAR FAKIRAPPA</t>
  </si>
  <si>
    <t>SIDNAL SHIVAYOGAPPA SHIVARUDRAPPA</t>
  </si>
  <si>
    <t>SIDNAL SHIVARUDRAPPA</t>
  </si>
  <si>
    <t>SOMANATTI MADIVALAPPA SHIVARAYAPPA</t>
  </si>
  <si>
    <t>SOMANATTI SHIVARAYAPPA</t>
  </si>
  <si>
    <t>SUTAGATTI BASAVARAJ MADIVALAPPA</t>
  </si>
  <si>
    <t>SUTAGATTI MADIVALAPPA</t>
  </si>
  <si>
    <t>SUTAGATTI SOMALINGAPPA MADIVALAPPA</t>
  </si>
  <si>
    <t>TALLUR RAHUL BASAVARAJ</t>
  </si>
  <si>
    <t>TALLUR BASAVARAJ</t>
  </si>
  <si>
    <t>TALLUR SOMASHEKHAR LAKKAPPA</t>
  </si>
  <si>
    <t>TALLUR LAKKAPPA</t>
  </si>
  <si>
    <t>TAPARI FAKIR FAKIRAPPA</t>
  </si>
  <si>
    <t>TAPARI FAKIRAPPA</t>
  </si>
  <si>
    <t>TAPARI SHIDRAMAPPA BHIMAPPA</t>
  </si>
  <si>
    <t>TAPARI BHIMAPPA</t>
  </si>
  <si>
    <t>TAVALGI GOPAL BAGAPPA</t>
  </si>
  <si>
    <t>TAVALGI BAGAPPA</t>
  </si>
  <si>
    <t>TAVALGI SEDAPPA GANGAPPA</t>
  </si>
  <si>
    <t>TAVALGI GANGAPPA</t>
  </si>
  <si>
    <t>TAVALGI SHIVANAND SIDDAPPA</t>
  </si>
  <si>
    <t>TAVALGI SIDDAPPA</t>
  </si>
  <si>
    <t>TAVALGI TIPPANNA GANGAPPA</t>
  </si>
  <si>
    <t>TIGADI RUDRAPPA GANGAPPA</t>
  </si>
  <si>
    <t>TIGADI GANGAPPA</t>
  </si>
  <si>
    <t>TIGADI JAGADISH SHANKAR</t>
  </si>
  <si>
    <t>TIGADI SHANKAR</t>
  </si>
  <si>
    <t>TIGADI KASHAPPA RAMAPPA</t>
  </si>
  <si>
    <t>TIGADI RAMAPPA</t>
  </si>
  <si>
    <t>TIGADI PRAKASH RAMAPPA</t>
  </si>
  <si>
    <t>TIGADI SUNIL CHANNABASAPPA</t>
  </si>
  <si>
    <t>TIGADI CHANNABASAPPA</t>
  </si>
  <si>
    <t>TORANAGATTI ARJUN NILAPPA</t>
  </si>
  <si>
    <t>TORANAGATTI NILAPPA</t>
  </si>
  <si>
    <t>TORANAGATTI BASARAJ SEDAPPA</t>
  </si>
  <si>
    <t>TORANAGATTI SEDAPPA</t>
  </si>
  <si>
    <t>TORANAGATTI DUNDAPPA GADIGEPPA</t>
  </si>
  <si>
    <t>TORANAGATTI GADIGEPPA</t>
  </si>
  <si>
    <t>TORANAGATTI NAGAPPA DUNDAPPA</t>
  </si>
  <si>
    <t>TORANAGATTI DUNDAPPA</t>
  </si>
  <si>
    <t xml:space="preserve">TORANAGATTI MADIVALAPPA SADEPPA </t>
  </si>
  <si>
    <t xml:space="preserve">TORANAGATTI SADEPPA </t>
  </si>
  <si>
    <t>TORANAGATTI SHIVAPUTRAPPA GOUDAPPA</t>
  </si>
  <si>
    <t>TORANAGATTI GOUDAPPA</t>
  </si>
  <si>
    <t>TORANAGATTI SOMAPPA SHIVALINGAPPA</t>
  </si>
  <si>
    <t>TORANAGATTI SHIVALINGAPPA</t>
  </si>
  <si>
    <t>TORANGATTI MAHANTESH MALLESHAPPA</t>
  </si>
  <si>
    <t>TORANGATTI MALLESHAPPA</t>
  </si>
  <si>
    <t>TORANGATTI SHRISHAIL DURDUNDAPPA</t>
  </si>
  <si>
    <t>TORANGATTI DURDUNDAPPA</t>
  </si>
  <si>
    <t>TOTAGI PRAKASH BASAPPA</t>
  </si>
  <si>
    <t>TOTAGI BASAPPA</t>
  </si>
  <si>
    <t>TURAMARI ASHOK BASAVANNEPPA</t>
  </si>
  <si>
    <t>TURAMARI BASAVANNEPPA</t>
  </si>
  <si>
    <t>TURAMARI BABU MADIVALAPPA</t>
  </si>
  <si>
    <t>TURAMARI MADIVALAPPA</t>
  </si>
  <si>
    <t>TURAMARI MADIVALAPPA DEMAPPA</t>
  </si>
  <si>
    <t>TURAMARI DEMAPPA</t>
  </si>
  <si>
    <t>UDKERI MADIVALAPPA MALLAPPA</t>
  </si>
  <si>
    <t>UDKERI MALLAPPA</t>
  </si>
  <si>
    <t>ULAVI BABU MADIVALAPPA</t>
  </si>
  <si>
    <t>ULAVI MADIVALAPPA</t>
  </si>
  <si>
    <t xml:space="preserve">ULAVI DODDAPPA PADEPPA </t>
  </si>
  <si>
    <t xml:space="preserve">ULAVI PADEPPA </t>
  </si>
  <si>
    <t>ULAVI DURADUNDEPPA MADIVALAPPA</t>
  </si>
  <si>
    <t>ULAVI MADIVALAPPA NEELAKANTAPPA</t>
  </si>
  <si>
    <t>ULAVI NEELAKANTAPPA</t>
  </si>
  <si>
    <t>ULAVI MANOHAR MADIVALAPPA</t>
  </si>
  <si>
    <t>ULAVI SHIVALINGAPPA VIRUPAKSHAPPA</t>
  </si>
  <si>
    <t>ULAVI VIRUPAKSHAPPA</t>
  </si>
  <si>
    <t>ULAVI SMT.SHRIDEVI NEELAKANTHAPPA</t>
  </si>
  <si>
    <t>ULAVI NEELAKANTHAPPA</t>
  </si>
  <si>
    <t>ULAVI VEERANNA MADIVALAPPA</t>
  </si>
  <si>
    <t>ULAVI RAJSHEKAR MADIVALAPPA</t>
  </si>
  <si>
    <t>UPPIN PRAKASH SHIVALINGAPPA</t>
  </si>
  <si>
    <t>UPPIN SHIVALINGAPPA</t>
  </si>
  <si>
    <t>VAKKUND ASHOK YALLAPPA</t>
  </si>
  <si>
    <t>VAKKUND YALLAPPA</t>
  </si>
  <si>
    <t xml:space="preserve">VAKKUND MAHANTESH YALLAPPA </t>
  </si>
  <si>
    <t xml:space="preserve">VAKKUND YALLAPPA </t>
  </si>
  <si>
    <t>VAKKUND RAVINDRA YALLAPPA</t>
  </si>
  <si>
    <t>VAKKUND SMT BASAVVA YALLPPA</t>
  </si>
  <si>
    <t>VAKKUND YALLPPA</t>
  </si>
  <si>
    <t>VANNUR ANNAVVA VEERBASAPPA</t>
  </si>
  <si>
    <t>VANNUR VEERBASAPPA</t>
  </si>
  <si>
    <t xml:space="preserve">VANNUR BASAPPA NAGAPPA </t>
  </si>
  <si>
    <t xml:space="preserve">VANNUR NAGAPPA </t>
  </si>
  <si>
    <t>VANNUR IRAPPA BASALINGAPPA</t>
  </si>
  <si>
    <t>VANNUR BASALINGAPPA</t>
  </si>
  <si>
    <t>VANNUR MADIVALAPPA BASALINGAPPA</t>
  </si>
  <si>
    <t>VANNUR MADIVALAPPA VEERBASAPPA</t>
  </si>
  <si>
    <t>VANNUR NAGAPPA BASAVENNAPPA</t>
  </si>
  <si>
    <t>VANNUR BASAVENNAPPA</t>
  </si>
  <si>
    <t>VEERAPPANAVAR KALLAPPA VITTAPPA</t>
  </si>
  <si>
    <t>VEERAPPANAVAR VITTAPPA</t>
  </si>
  <si>
    <t>VITTAPPANAVAR BASAPPA LAKKAPPA</t>
  </si>
  <si>
    <t>VITTAPPANAVAR LAKKAPPA</t>
  </si>
  <si>
    <t>VITTAPPANAVAR MAHADEV LAKKAPPA</t>
  </si>
  <si>
    <t>VITTAPPANAVAR NINGAPPA LAKKAPPA</t>
  </si>
  <si>
    <t>VITTAPPANAVAR SMT. NAGARATNA VITTAL</t>
  </si>
  <si>
    <t>VITTAPPANAVAR VITTAL</t>
  </si>
  <si>
    <t>VITTAPPANAVAR VITTAPPA LAKKAPPA</t>
  </si>
  <si>
    <t>VITTAPPANAVAR YALLAPPA LAKKAPPA</t>
  </si>
  <si>
    <t>YARAMBALIMATH VIJAY KUMAR CHANNAYYA</t>
  </si>
  <si>
    <t>YARAMBALIMATH CHANNAYYA</t>
  </si>
  <si>
    <t xml:space="preserve">YASANNAVAR FAKIRAPPA HUCHAPPA </t>
  </si>
  <si>
    <t xml:space="preserve">YASANNAVAR HUCHAPPA </t>
  </si>
  <si>
    <t>YASANNAVAR IRAPPA FAKIRAPPA</t>
  </si>
  <si>
    <t>YASANNAVAR FAKIRAPPA</t>
  </si>
  <si>
    <t>YASANNAVAR VITTAL FAKIRAPPA</t>
  </si>
  <si>
    <t>ANGADI REVAPPA IRAPPA</t>
  </si>
  <si>
    <t>BELAGAVI VITTHAL GOVINDAPPA</t>
  </si>
  <si>
    <t>BELAGAVI GOVINDAPPA</t>
  </si>
  <si>
    <t>BHUTALI BHIMAPPA</t>
  </si>
  <si>
    <t xml:space="preserve">RAJEKAN  GOUSABI KHANASAB </t>
  </si>
  <si>
    <t xml:space="preserve">RAJEKAN KHANASAB </t>
  </si>
  <si>
    <t>GADAD VIRUPAXAPPA PUNDALIKAPPA</t>
  </si>
  <si>
    <t>GADAD PUNDALIKAPPA</t>
  </si>
  <si>
    <t>GHANTI BASAPPA BHIMAPPA</t>
  </si>
  <si>
    <t>HARUGOPPA MALLAPPA SHIDDAPPA</t>
  </si>
  <si>
    <t>HARUGOPPA SHIDDAPPA</t>
  </si>
  <si>
    <t>HOSAMANI FAKIRAPPA MALLAPPA</t>
  </si>
  <si>
    <t>HOSAMANI MALLAPPA</t>
  </si>
  <si>
    <t>HOSAMANI NINGAPPA TIRAKAPPA</t>
  </si>
  <si>
    <t>HOSAMANI TIRAKAPPA</t>
  </si>
  <si>
    <t>HOSMANI THIRKAPPA MAHADEVAPPA</t>
  </si>
  <si>
    <t>HOSMANI MAHADEVAPPA</t>
  </si>
  <si>
    <t>HUKKERI DANAPPA GURUSHANTAPPA</t>
  </si>
  <si>
    <t>HUKKERI GURUSHANTAPPA</t>
  </si>
  <si>
    <t>JAINAR BAHUBALI(A) MADIWALAPPA</t>
  </si>
  <si>
    <t>JAINAR MADIWALAPPA</t>
  </si>
  <si>
    <t>JAINER GADIGEPPA GHULAPPA</t>
  </si>
  <si>
    <t>JAINER GHULAPPA</t>
  </si>
  <si>
    <t>KHANAPUR BASAVRAJ IRAPPA</t>
  </si>
  <si>
    <t>KHANAPUR IRAPPA</t>
  </si>
  <si>
    <t>KHANDAPPANAVAR BASAVRAJ TAMMAN</t>
  </si>
  <si>
    <t>KHANDAPPANAVAR TAMMAN</t>
  </si>
  <si>
    <t>KIVADASANNAVAR SHIVAPPA SADEPP</t>
  </si>
  <si>
    <t>KIVADASANNAVAR SADEPP</t>
  </si>
  <si>
    <t xml:space="preserve">KIVADASANNAVAR SMT.SHASHIKALA </t>
  </si>
  <si>
    <t>KIVADASANNAVAR VEERABHADRAPPA GATTIVALLAPPA</t>
  </si>
  <si>
    <t>KIVADASANNAVAR GATTIVALLAPPA</t>
  </si>
  <si>
    <t>KOTAGI BASAVANNEPPA SHIVAPPA</t>
  </si>
  <si>
    <t>KOTAGI SHIVAPPA</t>
  </si>
  <si>
    <t>KUNKUR BASAPPA BASAVANTAPPA</t>
  </si>
  <si>
    <t>KUNKUR BASAVANTAPPA</t>
  </si>
  <si>
    <t>MARITAMMANAVAR PRAKASH FAKIRAP</t>
  </si>
  <si>
    <t>MARITAMMANAVAR FAKIRAPPA</t>
  </si>
  <si>
    <t>MARITAMMANNAVAR CHANDRAPPA FAK</t>
  </si>
  <si>
    <t>MARITAMMANNAVAR FAKIRAPPA</t>
  </si>
  <si>
    <t>MELAVANKI FAKIR FAKIRAPPA</t>
  </si>
  <si>
    <t>PATIL SIDDANAGOUDA TATYASAHEB</t>
  </si>
  <si>
    <t>PATIL TATYASAHEB</t>
  </si>
  <si>
    <t>POTADAR MAHADEVAPPA ISHWARAPPA</t>
  </si>
  <si>
    <t>POTADAR ISHWARAPPA</t>
  </si>
  <si>
    <t>SANGOLLI GANGAPPA GADIGEPPA</t>
  </si>
  <si>
    <t>SANGOLLI GADIGEPPA</t>
  </si>
  <si>
    <t>SHIGIHALLI MADIVALAPPA SANGAPPA</t>
  </si>
  <si>
    <t>SHIGIHALLI SANGAPPA</t>
  </si>
  <si>
    <t>SHIVANAYAKAR GHULAPPA YALLAPPA</t>
  </si>
  <si>
    <t>SHIVANAYAKAR YALLAPPA</t>
  </si>
  <si>
    <t>SUTAGATTI MADIVALAPPA NEELAPPA</t>
  </si>
  <si>
    <t>SUTAGATTI NEELAPPA</t>
  </si>
  <si>
    <t>TALWAR DUNDAPPA BHISHTAPPA</t>
  </si>
  <si>
    <t>TALWAR BHISHTAPPA</t>
  </si>
  <si>
    <t>TATTARKHAN MEHABOOBKHAN ADAMKH</t>
  </si>
  <si>
    <t>TATTARKHAN ADAMKH</t>
  </si>
  <si>
    <t>TIGADI BASANAYAK SHIVABASAPPA</t>
  </si>
  <si>
    <t>TIGADI SHIVABASAPPA</t>
  </si>
  <si>
    <t>TORANAGATTI GANGAPPA MALLESHAP</t>
  </si>
  <si>
    <t>TORANAGATTI MALLESHAP</t>
  </si>
  <si>
    <t>TURAMARI VIRAPPA BASAVANNEPPA</t>
  </si>
  <si>
    <t>TURUMARI SHIVANAPPA BASAVANNEP</t>
  </si>
  <si>
    <t>TURUMARI BASAVANNEP</t>
  </si>
  <si>
    <t>ULAVI DURDUNDEPPA (A)BABU SHIV</t>
  </si>
  <si>
    <t>ULAVI  SHIV</t>
  </si>
  <si>
    <t>ULAVI KASHAPPA BASAPPA</t>
  </si>
  <si>
    <t>ULAVI BASAPPA</t>
  </si>
  <si>
    <t>ULAVI SHANKAREPPA BASAPPA</t>
  </si>
  <si>
    <t>YELI MADIVALAPPA MALLAPPA</t>
  </si>
  <si>
    <t>YELI MALLAPPA</t>
  </si>
  <si>
    <t>Name of Grower Group : VIVIDODDHESH PRATHAMIK GRAMEEN KRUSHI SAHAKAR SANGH NI.,DEVARSHIGIHALLI
Scope Number: ORG/SC/1511/002710 A
ICS Office Address : Village: Devarshigihalli, Tq: Kittur, Dist: Belgaum, Karnataka -591112.
Name of the Certification Body: Andhra Pradesh State Organic Products Certification Authority</t>
  </si>
  <si>
    <t>AGASHIMANI ANANT MUTTAPPA</t>
  </si>
  <si>
    <t>AGASHIMANI MUTTAPPA</t>
  </si>
  <si>
    <t>Village-Devarshigihalli, Taluk- Kittur, District- Belgaum, State- Karnataka Pin Code: 591112</t>
  </si>
  <si>
    <t>Devarshigihalli</t>
  </si>
  <si>
    <t>AGASHIMANI ASHOK ANNAPPA</t>
  </si>
  <si>
    <t>AGASHIMANI ANNAPPA</t>
  </si>
  <si>
    <t>Village-Devarshigihalli, Taluk- Kittur, District- Belgaum, State- Karnataka Pin Code: 591113</t>
  </si>
  <si>
    <t>AGASHIMANI HUVAPPA TAVANAPPA</t>
  </si>
  <si>
    <t>AGASHIMANI TAVANAPPA</t>
  </si>
  <si>
    <t>Village-Devarshigihalli, Taluk- Kittur, District- Belgaum, State- Karnataka Pin Code: 591114</t>
  </si>
  <si>
    <t>AGASHIMANI IRANNA ANNAPPA</t>
  </si>
  <si>
    <t>Village-Devarshigihalli, Taluk- Kittur, District- Belgaum, State- Karnataka Pin Code: 591115</t>
  </si>
  <si>
    <t>AGASHIMANI MAHAVEER SAVANT</t>
  </si>
  <si>
    <t>AGASHIMANI SAVANT</t>
  </si>
  <si>
    <t>Village-Devarshigihalli, Taluk- Kittur, District- Belgaum, State- Karnataka Pin Code: 591116</t>
  </si>
  <si>
    <t>AGASHIMANI NEMANNA PARISH</t>
  </si>
  <si>
    <t>AGASHIMANI PARISH</t>
  </si>
  <si>
    <t>Village-Devarshigihalli, Taluk- Kittur, District- Belgaum, State- Karnataka Pin Code: 591117</t>
  </si>
  <si>
    <t>AGASHIMANI PADMAPPA ANNAPPA</t>
  </si>
  <si>
    <t>Village-Devarshigihalli, Taluk- Kittur, District- Belgaum, State- Karnataka Pin Code: 591118</t>
  </si>
  <si>
    <t xml:space="preserve">AGASHIMANI SMT.KUSAMAVVA PARISH </t>
  </si>
  <si>
    <t xml:space="preserve">AGASHIMANI PARISH </t>
  </si>
  <si>
    <t>Village-Devarshigihalli, Taluk- Kittur, District- Belgaum, State- Karnataka Pin Code: 591119</t>
  </si>
  <si>
    <t>AGASHIMANI RAJENDRA PARIS</t>
  </si>
  <si>
    <t>AGASHIMANI PARIS</t>
  </si>
  <si>
    <t>Village-Devarshigihalli, Taluk- Kittur, District- Belgaum, State- Karnataka Pin Code: 591120</t>
  </si>
  <si>
    <t>AGASHIMANI RAJENDRA PARISH</t>
  </si>
  <si>
    <t>Village-Devarshigihalli, Taluk- Kittur, District- Belgaum, State- Karnataka Pin Code: 591121</t>
  </si>
  <si>
    <t>AGASHIMANI SANJEEV ASHOK</t>
  </si>
  <si>
    <t>AGASHIMANI ASHOK</t>
  </si>
  <si>
    <t>Village-Devarshigihalli, Taluk- Kittur, District- Belgaum, State- Karnataka Pin Code: 591122</t>
  </si>
  <si>
    <t>AGASHIMANI SHANTAPPA MUTTAPPA</t>
  </si>
  <si>
    <t>Village-Devarshigihalli, Taluk- Kittur, District- Belgaum, State- Karnataka Pin Code: 591123</t>
  </si>
  <si>
    <t>AGASHIMANI SURESH SAVANTAPPA</t>
  </si>
  <si>
    <t>SURESH SAVANTAPPA</t>
  </si>
  <si>
    <t>Village-Devarshigihalli, Taluk- Kittur, District- Belgaum, State- Karnataka Pin Code: 591124</t>
  </si>
  <si>
    <t>ANGADI SHRIPAD RAMACHANDRA</t>
  </si>
  <si>
    <t>ANGADI RAMACHANDRA</t>
  </si>
  <si>
    <t>Village-Devarshigihalli, Taluk- Kittur, District- Belgaum, State- Karnataka Pin Code: 591125</t>
  </si>
  <si>
    <t>ANGADI SRIDHAR NARAYAN</t>
  </si>
  <si>
    <t>ANGADI NARAYAN</t>
  </si>
  <si>
    <t>Village-Devarshigihalli, Taluk- Kittur, District- Belgaum, State- Karnataka Pin Code: 591126</t>
  </si>
  <si>
    <t>ARER IRAPPA NINGAPPA</t>
  </si>
  <si>
    <t>ARER NINGAPPA</t>
  </si>
  <si>
    <t>Village-Devarshigihalli, Taluk- Kittur, District- Belgaum, State- Karnataka Pin Code: 591127</t>
  </si>
  <si>
    <t>ARER RAMESH SHIVAPPA</t>
  </si>
  <si>
    <t>ARER BALAPPA</t>
  </si>
  <si>
    <t>Village-Devarshigihalli, Taluk- Kittur, District- Belgaum, State- Karnataka Pin Code: 591128</t>
  </si>
  <si>
    <t>ARER SMT. KUSAMAVVA IRAPPA</t>
  </si>
  <si>
    <t>ARER IRAPPA</t>
  </si>
  <si>
    <t>Village-Devarshigihalli, Taluk- Kittur, District- Belgaum, State- Karnataka Pin Code: 591129</t>
  </si>
  <si>
    <t>ASHTAPUTRI ASHOK SHESHACHARAY</t>
  </si>
  <si>
    <t>ASHTAPUTRI SHESHACHARAY</t>
  </si>
  <si>
    <t>Village-Devarshigihalli, Taluk- Kittur, District- Belgaum, State- Karnataka Pin Code: 591130</t>
  </si>
  <si>
    <t>ASHTHPUTRI ANNAPPA SHESHACHARAY</t>
  </si>
  <si>
    <t>ASHTHPUTRI SHESHACHARAY</t>
  </si>
  <si>
    <t>Village-Devarshigihalli, Taluk- Kittur, District- Belgaum, State- Karnataka Pin Code: 591131</t>
  </si>
  <si>
    <t>ASHTHPUTRI BHADRINATH SHESHACHARAY</t>
  </si>
  <si>
    <t>Village-Devarshigihalli, Taluk- Kittur, District- Belgaum, State- Karnataka Pin Code: 591132</t>
  </si>
  <si>
    <t>ASHTHPUTRI BHIMACHARAYA SHESHACHARAY</t>
  </si>
  <si>
    <t>Village-Devarshigihalli, Taluk- Kittur, District- Belgaum, State- Karnataka Pin Code: 591133</t>
  </si>
  <si>
    <t>ASHTHPUTRI SHYAMASUNDAR NARSINGH</t>
  </si>
  <si>
    <t>ASHTHPUTRI NARSING</t>
  </si>
  <si>
    <t>Village-Devarshigihalli, Taluk- Kittur, District- Belgaum, State- Karnataka Pin Code: 591134</t>
  </si>
  <si>
    <t>BABALIKOPPA RUDRAPPA BASAVANNEVVA</t>
  </si>
  <si>
    <t>BABALIKOPPA BASAVANNEVVA</t>
  </si>
  <si>
    <t>Village-Devarshigihalli, Taluk- Kittur, District- Belgaum, State- Karnataka Pin Code: 591135</t>
  </si>
  <si>
    <t>BABBAYI ADINATH DEVAPPA</t>
  </si>
  <si>
    <t>BABBAYI DEVAPPA</t>
  </si>
  <si>
    <t>Village-Devarshigihalli, Taluk- Kittur, District- Belgaum, State- Karnataka Pin Code: 591136</t>
  </si>
  <si>
    <t>BABBAYI ASHOK DEVAPPA</t>
  </si>
  <si>
    <t>Village-Devarshigihalli, Taluk- Kittur, District- Belgaum, State- Karnataka Pin Code: 591137</t>
  </si>
  <si>
    <t>BABBAYI BAHUBALI NEMAPPA</t>
  </si>
  <si>
    <t>BABBAYI NEMAPPA</t>
  </si>
  <si>
    <t>Village-Devarshigihalli, Taluk- Kittur, District- Belgaum, State- Karnataka Pin Code: 591138</t>
  </si>
  <si>
    <t>BABBAYI NAGAPPA DEVAPPA</t>
  </si>
  <si>
    <t>DEVAPPA BABBAYI</t>
  </si>
  <si>
    <t>Village-Devarshigihalli, Taluk- Kittur, District- Belgaum, State- Karnataka Pin Code: 591139</t>
  </si>
  <si>
    <t>BADIGER SANTOSH JEEVANKUMAR</t>
  </si>
  <si>
    <t>BADIGER JEEVANKUMAR</t>
  </si>
  <si>
    <t>Village-Devarshigihalli, Taluk- Kittur, District- Belgaum, State- Karnataka Pin Code: 591140</t>
  </si>
  <si>
    <t>BADIGER JEEVANKUMAR GOPAL</t>
  </si>
  <si>
    <t>BADIGER GOVAL</t>
  </si>
  <si>
    <t>Village-Devarshigihalli, Taluk- Kittur, District- Belgaum, State- Karnataka Pin Code: 591141</t>
  </si>
  <si>
    <t>BAJIKAR NAGARAJ RAMCHANDRA</t>
  </si>
  <si>
    <t>BAJIKAR RAMCHANDRA</t>
  </si>
  <si>
    <t>Village-Devarshigihalli, Taluk- Kittur, District- Belgaum, State- Karnataka Pin Code: 591142</t>
  </si>
  <si>
    <t>BAJIKAR VADIRAJ RAMCHANDRA</t>
  </si>
  <si>
    <t>Village-Devarshigihalli, Taluk- Kittur, District- Belgaum, State- Karnataka Pin Code: 591143</t>
  </si>
  <si>
    <t>BALANNAVAR ANNAPPA BHIMSHAPPA</t>
  </si>
  <si>
    <t>BALANNAVAR BHIMSHAPPA</t>
  </si>
  <si>
    <t>Village-Devarshigihalli, Taluk- Kittur, District- Belgaum, State- Karnataka Pin Code: 591144</t>
  </si>
  <si>
    <t>BALANNAVAR ARJUN RUDRAPPA</t>
  </si>
  <si>
    <t>BALANNAVAR RUDRAPPA</t>
  </si>
  <si>
    <t>Village-Devarshigihalli, Taluk- Kittur, District- Belgaum, State- Karnataka Pin Code: 591145</t>
  </si>
  <si>
    <t>BALANNAVAR BABU RUDRAPPA</t>
  </si>
  <si>
    <t>Village-Devarshigihalli, Taluk- Kittur, District- Belgaum, State- Karnataka Pin Code: 591146</t>
  </si>
  <si>
    <t>BALANNAVAR BASAPPA RUDRAPPA</t>
  </si>
  <si>
    <t>BASAPPA RUDRAPPA</t>
  </si>
  <si>
    <t>Village-Devarshigihalli, Taluk- Kittur, District- Belgaum, State- Karnataka Pin Code: 591147</t>
  </si>
  <si>
    <t>BALANNAVAR BASAVARAJ ANNAPPA</t>
  </si>
  <si>
    <t>BALANNAVAR ANNAPPA</t>
  </si>
  <si>
    <t>Village-Devarshigihalli, Taluk- Kittur, District- Belgaum, State- Karnataka Pin Code: 591148</t>
  </si>
  <si>
    <t>BALANNAVAR BHIMSHAPPA GURAPPA</t>
  </si>
  <si>
    <t>BALANNAVAR GURAPPA</t>
  </si>
  <si>
    <t>Village-Devarshigihalli, Taluk- Kittur, District- Belgaum, State- Karnataka Pin Code: 591149</t>
  </si>
  <si>
    <t>BALANNAVAR RUDRAPPA BHIMSHAPPA</t>
  </si>
  <si>
    <t>RUDRAPPA BHIMSHAPPA</t>
  </si>
  <si>
    <t>Village-Devarshigihalli, Taluk- Kittur, District- Belgaum, State- Karnataka Pin Code: 591150</t>
  </si>
  <si>
    <t>BALANNAVAR SHIVANAND YALLAPPA</t>
  </si>
  <si>
    <t>BHIMSHAPPA BALANNAVAR</t>
  </si>
  <si>
    <t>Village-Devarshigihalli, Taluk- Kittur, District- Belgaum, State- Karnataka Pin Code: 591151</t>
  </si>
  <si>
    <t>BALANNAVAR JUNJAPPA BASAVARAJ</t>
  </si>
  <si>
    <t>BALANNAVAR BASAVARAJ</t>
  </si>
  <si>
    <t>Village-Devarshigihalli, Taluk- Kittur, District- Belgaum, State- Karnataka Pin Code: 591152</t>
  </si>
  <si>
    <t>BALANNAVAR SMT.YALLAVVA ANNAPP</t>
  </si>
  <si>
    <t>BALANNAVAR ANNAPP</t>
  </si>
  <si>
    <t>Village-Devarshigihalli, Taluk- Kittur, District- Belgaum, State- Karnataka Pin Code: 591153</t>
  </si>
  <si>
    <t>BENDIGERI PARISH DANPAL</t>
  </si>
  <si>
    <t>BENDIGERI DANPAL</t>
  </si>
  <si>
    <t>Village-Devarshigihalli, Taluk- Kittur, District- Belgaum, State- Karnataka Pin Code: 591154</t>
  </si>
  <si>
    <t>BENDIGERI RUDRAPPA YALLAPPA</t>
  </si>
  <si>
    <t>BENDIGERI YALLAPPA</t>
  </si>
  <si>
    <t>Village-Devarshigihalli, Taluk- Kittur, District- Belgaum, State- Karnataka Pin Code: 591155</t>
  </si>
  <si>
    <t>Green Chilli, Bitter Gourd, Sugarcane, Paddy</t>
  </si>
  <si>
    <t>BENDIGERI SANTOSH BABU</t>
  </si>
  <si>
    <t>Village-Devarshigihalli, Taluk- Kittur, District- Belgaum, State- Karnataka Pin Code: 591156</t>
  </si>
  <si>
    <t>BETAGERI ASHOK IRAPPA</t>
  </si>
  <si>
    <t>BETAGERI IRAPPA</t>
  </si>
  <si>
    <t>Village-Devarshigihalli, Taluk- Kittur, District- Belgaum, State- Karnataka Pin Code: 591157</t>
  </si>
  <si>
    <t>BETAGERI BASAPPA BABU</t>
  </si>
  <si>
    <t>BETAGERI BABU</t>
  </si>
  <si>
    <t>Village-Devarshigihalli, Taluk- Kittur, District- Belgaum, State- Karnataka Pin Code: 591158</t>
  </si>
  <si>
    <t>BETAGERI IRAPPA BABU</t>
  </si>
  <si>
    <t>Village-Devarshigihalli, Taluk- Kittur, District- Belgaum, State- Karnataka Pin Code: 591159</t>
  </si>
  <si>
    <t>BETAGERI JINNAPPA NEMAPPA</t>
  </si>
  <si>
    <t>BETAGERI NEMAPPA</t>
  </si>
  <si>
    <t>Village-Devarshigihalli, Taluk- Kittur, District- Belgaum, State- Karnataka Pin Code: 591160</t>
  </si>
  <si>
    <t>BETAGERI JINNNAPPA NEMANNA</t>
  </si>
  <si>
    <t>BETAGERI NEMANNA</t>
  </si>
  <si>
    <t>Village-Devarshigihalli, Taluk- Kittur, District- Belgaum, State- Karnataka Pin Code: 591161</t>
  </si>
  <si>
    <t>BETAGERI PARISH IRAPPA</t>
  </si>
  <si>
    <t>Village-Devarshigihalli, Taluk- Kittur, District- Belgaum, State- Karnataka Pin Code: 591162</t>
  </si>
  <si>
    <t>BETAGERI RAVINDRA GANGAPPA</t>
  </si>
  <si>
    <t>BETAGERI GANGAPPA</t>
  </si>
  <si>
    <t>Village-Devarshigihalli, Taluk- Kittur, District- Belgaum, State- Karnataka Pin Code: 591163</t>
  </si>
  <si>
    <t>BETAGERI RUDRAPPA JINNAPPA</t>
  </si>
  <si>
    <t>BETAGERI JINNAPPA</t>
  </si>
  <si>
    <t>Village-Devarshigihalli, Taluk- Kittur, District- Belgaum, State- Karnataka Pin Code: 591164</t>
  </si>
  <si>
    <t>BETAGERI SMT SUREKA JINNAPPA</t>
  </si>
  <si>
    <t>Village-Devarshigihalli, Taluk- Kittur, District- Belgaum, State- Karnataka Pin Code: 591165</t>
  </si>
  <si>
    <t>BETAGERI VAIBAV RUDRAPPA</t>
  </si>
  <si>
    <t>RUDRAPPA BETAGAR</t>
  </si>
  <si>
    <t>Village-Devarshigihalli, Taluk- Kittur, District- Belgaum, State- Karnataka Pin Code: 591166</t>
  </si>
  <si>
    <t>BETAGERI VRUSHABENDRA GANGAPPA</t>
  </si>
  <si>
    <t>Village-Devarshigihalli, Taluk- Kittur, District- Belgaum, State- Karnataka Pin Code: 591167</t>
  </si>
  <si>
    <t>BHOJ ASHOK DUNDAPPA</t>
  </si>
  <si>
    <t>BHOJ DUNDAPPA</t>
  </si>
  <si>
    <t>Village-Devarshigihalli, Taluk- Kittur, District- Belgaum, State- Karnataka Pin Code: 591168</t>
  </si>
  <si>
    <t>BHOJ ASHOK PARIS</t>
  </si>
  <si>
    <t>BHOJ PARIS</t>
  </si>
  <si>
    <t>Village-Devarshigihalli, Taluk- Kittur, District- Belgaum, State- Karnataka Pin Code: 591169</t>
  </si>
  <si>
    <t>BHOJ BABU JINNAPPA</t>
  </si>
  <si>
    <t>JINNAPPA BHOJ</t>
  </si>
  <si>
    <t>Village-Devarshigihalli, Taluk- Kittur, District- Belgaum, State- Karnataka Pin Code: 591170</t>
  </si>
  <si>
    <t>BHOJ BABU PARISHAPPA</t>
  </si>
  <si>
    <t>PARISHAPPA BHOJ</t>
  </si>
  <si>
    <t>Village-Devarshigihalli, Taluk- Kittur, District- Belgaum, State- Karnataka Pin Code: 591171</t>
  </si>
  <si>
    <t>BHOJ DEVENDRAPPA PARISH</t>
  </si>
  <si>
    <t>PARISH BHOJ</t>
  </si>
  <si>
    <t>Village-Devarshigihalli, Taluk- Kittur, District- Belgaum, State- Karnataka Pin Code: 591172</t>
  </si>
  <si>
    <t>BHOJ GOPAL HUVAPPA</t>
  </si>
  <si>
    <t>HUVAPPA BHOJ</t>
  </si>
  <si>
    <t>Village-Devarshigihalli, Taluk- Kittur, District- Belgaum, State- Karnataka Pin Code: 591173</t>
  </si>
  <si>
    <t>BHOJ MAHAVIR PARISHAPPA</t>
  </si>
  <si>
    <t>BHOJ PARISHAPPA</t>
  </si>
  <si>
    <t>Village-Devarshigihalli, Taluk- Kittur, District- Belgaum, State- Karnataka Pin Code: 591174</t>
  </si>
  <si>
    <t>BHOJ NAGAPPA SURENDRA</t>
  </si>
  <si>
    <t>BHOJ SURENDRA</t>
  </si>
  <si>
    <t>Village-Devarshigihalli, Taluk- Kittur, District- Belgaum, State- Karnataka Pin Code: 591175</t>
  </si>
  <si>
    <t>BHOJ PARISH DEVENDRAPPA</t>
  </si>
  <si>
    <t>BHOJ DEVENDRAPPA</t>
  </si>
  <si>
    <t>Village-Devarshigihalli, Taluk- Kittur, District- Belgaum, State- Karnataka Pin Code: 591176</t>
  </si>
  <si>
    <t>BHOJ PARISH DUNDAPPA</t>
  </si>
  <si>
    <t>Village-Devarshigihalli, Taluk- Kittur, District- Belgaum, State- Karnataka Pin Code: 591177</t>
  </si>
  <si>
    <t>BHOJ RAVINDRA PARISH</t>
  </si>
  <si>
    <t>BHOJ PARISH</t>
  </si>
  <si>
    <t>Village-Devarshigihalli, Taluk- Kittur, District- Belgaum, State- Karnataka Pin Code: 591178</t>
  </si>
  <si>
    <t>BHOJ RAYAPPA JINNAPPA</t>
  </si>
  <si>
    <t>BHOJ JINNAPPA</t>
  </si>
  <si>
    <t>Village-Devarshigihalli, Taluk- Kittur, District- Belgaum, State- Karnataka Pin Code: 591179</t>
  </si>
  <si>
    <t>BHOJ SANKAPPA JINNAPPA</t>
  </si>
  <si>
    <t>Village-Devarshigihalli, Taluk- Kittur, District- Belgaum, State- Karnataka Pin Code: 591180</t>
  </si>
  <si>
    <t>BHOJ SANKAPPA PAYAPPA</t>
  </si>
  <si>
    <t>BHOJ PAYAPPA</t>
  </si>
  <si>
    <t>Village-Devarshigihalli, Taluk- Kittur, District- Belgaum, State- Karnataka Pin Code: 591181</t>
  </si>
  <si>
    <t>BHOJ SHANTAPPA HUVAPPA</t>
  </si>
  <si>
    <t>BHOJ HUVAPPA</t>
  </si>
  <si>
    <t>Village-Devarshigihalli, Taluk- Kittur, District- Belgaum, State- Karnataka Pin Code: 591182</t>
  </si>
  <si>
    <t>BIDARI BASAPPA BASLINGAPPA</t>
  </si>
  <si>
    <t>BASLINGAPPA BIDARI</t>
  </si>
  <si>
    <t>Village-Devarshigihalli, Taluk- Kittur, District- Belgaum, State- Karnataka Pin Code: 591183</t>
  </si>
  <si>
    <t>BIDARI PRAKASH BASALINGAPPA</t>
  </si>
  <si>
    <t>BIDARI BASALINGAPPA</t>
  </si>
  <si>
    <t>Village-Devarshigihalli, Taluk- Kittur, District- Belgaum, State- Karnataka Pin Code: 591184</t>
  </si>
  <si>
    <t>BIDARI SHRISHAIL CHANABASAPPA</t>
  </si>
  <si>
    <t>BIDARI CHANABASAPPA</t>
  </si>
  <si>
    <t>Village-Devarshigihalli, Taluk- Kittur, District- Belgaum, State- Karnataka Pin Code: 591185</t>
  </si>
  <si>
    <t>BIDARI VEERUPAKSHI CHANABASA</t>
  </si>
  <si>
    <t>BIDARI CHANABASA</t>
  </si>
  <si>
    <t>Village-Devarshigihalli, Taluk- Kittur, District- Belgaum, State- Karnataka Pin Code: 591186</t>
  </si>
  <si>
    <t>BIDARI VIDHYADHAR BASAPPA</t>
  </si>
  <si>
    <t>BIDARI BASAPPA</t>
  </si>
  <si>
    <t>Village-Devarshigihalli, Taluk- Kittur, District- Belgaum, State- Karnataka Pin Code: 591187</t>
  </si>
  <si>
    <t>BUDNUR ASHOK ANNAPPA</t>
  </si>
  <si>
    <t>BUDNUR ANNAPPA</t>
  </si>
  <si>
    <t>Village-Devarshigihalli, Taluk- Kittur, District- Belgaum, State- Karnataka Pin Code: 591188</t>
  </si>
  <si>
    <t>INCHALKARANJI BABU BALAPPA</t>
  </si>
  <si>
    <t>INCHALKARANJI BALAPPA</t>
  </si>
  <si>
    <t>Village-Devarshigihalli, Taluk- Kittur, District- Belgaum, State- Karnataka Pin Code: 591189</t>
  </si>
  <si>
    <t xml:space="preserve">BUDNUR ANNAPPA BASAPPA </t>
  </si>
  <si>
    <t xml:space="preserve">BUDNUR BASAPPA </t>
  </si>
  <si>
    <t>Village-Devarshigihalli, Taluk- Kittur, District- Belgaum, State- Karnataka Pin Code: 591190</t>
  </si>
  <si>
    <t>BUDNUR BHARTESH JAIPAL</t>
  </si>
  <si>
    <t>BUDNUR JAIPAL</t>
  </si>
  <si>
    <t>Village-Devarshigihalli, Taluk- Kittur, District- Belgaum, State- Karnataka Pin Code: 591191</t>
  </si>
  <si>
    <t>BUDNUR GANGAPPA JINNAPPA</t>
  </si>
  <si>
    <t>BUDNUR JINNAPPA</t>
  </si>
  <si>
    <t>Village-Devarshigihalli, Taluk- Kittur, District- Belgaum, State- Karnataka Pin Code: 591192</t>
  </si>
  <si>
    <t>BUDNUR IRAPPA JINNAPPA</t>
  </si>
  <si>
    <t>Village-Devarshigihalli, Taluk- Kittur, District- Belgaum, State- Karnataka Pin Code: 591193</t>
  </si>
  <si>
    <t>BUDNUR DHARAMRAJ JINNAPPA</t>
  </si>
  <si>
    <t>Village-Devarshigihalli, Taluk- Kittur, District- Belgaum, State- Karnataka Pin Code: 591194</t>
  </si>
  <si>
    <t>BUDNUR MAHAVIR DEVENDRA</t>
  </si>
  <si>
    <t>RUDRAPPA BUDNUR</t>
  </si>
  <si>
    <t>Village-Devarshigihalli, Taluk- Kittur, District- Belgaum, State- Karnataka Pin Code: 591195</t>
  </si>
  <si>
    <t>BUDNUR NEMCHANDRA ISHWARAPPA</t>
  </si>
  <si>
    <t>BUDNUR ISHWARAPPA</t>
  </si>
  <si>
    <t>Village-Devarshigihalli, Taluk- Kittur, District- Belgaum, State- Karnataka Pin Code: 591196</t>
  </si>
  <si>
    <t>BUDNUR RUDRAPPA JINNAPPA</t>
  </si>
  <si>
    <t>Village-Devarshigihalli, Taluk- Kittur, District- Belgaum, State- Karnataka Pin Code: 591197</t>
  </si>
  <si>
    <t>BUDNUR SHANTAPPA JINNAPPA</t>
  </si>
  <si>
    <t>Village-Devarshigihalli, Taluk- Kittur, District- Belgaum, State- Karnataka Pin Code: 591198</t>
  </si>
  <si>
    <t>Village-Devarshigihalli, Taluk- Kittur, District- Belgaum, State- Karnataka Pin Code: 591199</t>
  </si>
  <si>
    <t>BUDNUR SMT.KASTURI JAIPAL</t>
  </si>
  <si>
    <t>Village-Devarshigihalli, Taluk- Kittur, District- Belgaum, State- Karnataka Pin Code: 591200</t>
  </si>
  <si>
    <t>BUDNUR SMT.MALAVVA PADMAPPA</t>
  </si>
  <si>
    <t>BUDNUR PADMAPPA</t>
  </si>
  <si>
    <t>Village-Devarshigihalli, Taluk- Kittur, District- Belgaum, State- Karnataka Pin Code: 591201</t>
  </si>
  <si>
    <t>BUDNUR SMT.SHANTAVVA NEMECHAND</t>
  </si>
  <si>
    <t>BUDNUR NEMECHAND</t>
  </si>
  <si>
    <t>Village-Devarshigihalli, Taluk- Kittur, District- Belgaum, State- Karnataka Pin Code: 591202</t>
  </si>
  <si>
    <t>BUDNUR SMT.SUMANGALA ASHOK</t>
  </si>
  <si>
    <t>BUDNUR ASHOK</t>
  </si>
  <si>
    <t>Village-Devarshigihalli, Taluk- Kittur, District- Belgaum, State- Karnataka Pin Code: 591203</t>
  </si>
  <si>
    <t>BUDNUR TAVANAPPA JINNAPPA</t>
  </si>
  <si>
    <t>Village-Devarshigihalli, Taluk- Kittur, District- Belgaum, State- Karnataka Pin Code: 591204</t>
  </si>
  <si>
    <t>BUDNUR VARDHAMAN JAIPAL</t>
  </si>
  <si>
    <t>Village-Devarshigihalli, Taluk- Kittur, District- Belgaum, State- Karnataka Pin Code: 591205</t>
  </si>
  <si>
    <t>BUDNUR VRUSHABENDRA NEMICHANDRA</t>
  </si>
  <si>
    <t>BUDNUR NEMICHANDRA</t>
  </si>
  <si>
    <t>Village-Devarshigihalli, Taluk- Kittur, District- Belgaum, State- Karnataka Pin Code: 591206</t>
  </si>
  <si>
    <t>DIBBAD SUKUMAR JINNAPPA</t>
  </si>
  <si>
    <t>DIBBAD JINNAPPA</t>
  </si>
  <si>
    <t>Village-Devarshigihalli, Taluk- Kittur, District- Belgaum, State- Karnataka Pin Code: 591207</t>
  </si>
  <si>
    <t>DIBBAD DHARMAPPA JINNAPPA</t>
  </si>
  <si>
    <t>Village-Devarshigihalli, Taluk- Kittur, District- Belgaum, State- Karnataka Pin Code: 591208</t>
  </si>
  <si>
    <t>DODAMANI SANMUKH BHIMAPPA</t>
  </si>
  <si>
    <t>DODAMANI BHIMAPPA</t>
  </si>
  <si>
    <t>Village-Devarshigihalli, Taluk- Kittur, District- Belgaum, State- Karnataka Pin Code: 591209</t>
  </si>
  <si>
    <t>DODAMANI SHIVANAND KALLAPPA</t>
  </si>
  <si>
    <t>DODAMANI KALLAPPA</t>
  </si>
  <si>
    <t>Village-Devarshigihalli, Taluk- Kittur, District- Belgaum, State- Karnataka Pin Code: 591210</t>
  </si>
  <si>
    <t>DODAMANI SHIVARUDRAPPA KALLAPPA</t>
  </si>
  <si>
    <t>Village-Devarshigihalli, Taluk- Kittur, District- Belgaum, State- Karnataka Pin Code: 591211</t>
  </si>
  <si>
    <t>DODAMANI SHRISHAIL BHIMAPPA</t>
  </si>
  <si>
    <t>BHIMAPPA DODDAMANI</t>
  </si>
  <si>
    <t>Village-Devarshigihalli, Taluk- Kittur, District- Belgaum, State- Karnataka Pin Code: 591212</t>
  </si>
  <si>
    <t>DODAMANI DUNDAPPA KALLAPPA</t>
  </si>
  <si>
    <t>Village-Devarshigihalli, Taluk- Kittur, District- Belgaum, State- Karnataka Pin Code: 591213</t>
  </si>
  <si>
    <t>DODAMANI MAHARUDRAPPA BHIMAPPA</t>
  </si>
  <si>
    <t>Village-Devarshigihalli, Taluk- Kittur, District- Belgaum, State- Karnataka Pin Code: 591214</t>
  </si>
  <si>
    <t>DODAMANI SHIVAPPA CHAMBAPPA</t>
  </si>
  <si>
    <t>CHAMBAPPA DODAMANI</t>
  </si>
  <si>
    <t>Village-Devarshigihalli, Taluk- Kittur, District- Belgaum, State- Karnataka Pin Code: 591215</t>
  </si>
  <si>
    <t>DODAMANI SMT.NIRMALA MAHARUDRA</t>
  </si>
  <si>
    <t>DODAMANI MAHARUDRA</t>
  </si>
  <si>
    <t>Village-Devarshigihalli, Taluk- Kittur, District- Belgaum, State- Karnataka Pin Code: 591216</t>
  </si>
  <si>
    <t>GADAD ISHWAR SHIVAPUTRA</t>
  </si>
  <si>
    <t>GADAD SHIVAPUTRA</t>
  </si>
  <si>
    <t>Village-Devarshigihalli, Taluk- Kittur, District- Belgaum, State- Karnataka Pin Code: 591217</t>
  </si>
  <si>
    <t>GADAD SHIDDALINGAPPA BASAPPA</t>
  </si>
  <si>
    <t>GADAD BASAPPA</t>
  </si>
  <si>
    <t>Village-Devarshigihalli, Taluk- Kittur, District- Belgaum, State- Karnataka Pin Code: 591218</t>
  </si>
  <si>
    <t>GADAD SHIDLINGAPPA GANGADHAR</t>
  </si>
  <si>
    <t>GADAD GANGADHAR</t>
  </si>
  <si>
    <t>Village-Devarshigihalli, Taluk- Kittur, District- Belgaum, State- Karnataka Pin Code: 591219</t>
  </si>
  <si>
    <t xml:space="preserve">GANAGI SHIVANAND RAMALINGA </t>
  </si>
  <si>
    <t xml:space="preserve">GANAGI RAMALINGA </t>
  </si>
  <si>
    <t>Village-Devarshigihalli, Taluk- Kittur, District- Belgaum, State- Karnataka Pin Code: 591220</t>
  </si>
  <si>
    <t>GARAG ASHOK GANGAPPA</t>
  </si>
  <si>
    <t>GARAG GANGAPPA</t>
  </si>
  <si>
    <t>Village-Devarshigihalli, Taluk- Kittur, District- Belgaum, State- Karnataka Pin Code: 591221</t>
  </si>
  <si>
    <t>GARAG DEVAPPA GANGAPPA</t>
  </si>
  <si>
    <t>Village-Devarshigihalli, Taluk- Kittur, District- Belgaum, State- Karnataka Pin Code: 591222</t>
  </si>
  <si>
    <t>GARAG ISHWARAPPA YALLAPPA</t>
  </si>
  <si>
    <t>GARAG YALLAPPA</t>
  </si>
  <si>
    <t>Village-Devarshigihalli, Taluk- Kittur, District- Belgaum, State- Karnataka Pin Code: 591223</t>
  </si>
  <si>
    <t>GARAG KUBER GANGAPPA</t>
  </si>
  <si>
    <t>Village-Devarshigihalli, Taluk- Kittur, District- Belgaum, State- Karnataka Pin Code: 591224</t>
  </si>
  <si>
    <t>GARAG MAHAVEER YALLAPPA</t>
  </si>
  <si>
    <t>Village-Devarshigihalli, Taluk- Kittur, District- Belgaum, State- Karnataka Pin Code: 591225</t>
  </si>
  <si>
    <t>GARAG NAGAPPA ISHWARAPPA</t>
  </si>
  <si>
    <t>GARAG ISHWARAPPA</t>
  </si>
  <si>
    <t>Village-Devarshigihalli, Taluk- Kittur, District- Belgaum, State- Karnataka Pin Code: 591226</t>
  </si>
  <si>
    <t>GARAG PARISH GANGAPPA</t>
  </si>
  <si>
    <t>Village-Devarshigihalli, Taluk- Kittur, District- Belgaum, State- Karnataka Pin Code: 591227</t>
  </si>
  <si>
    <t>GARAG RAJENDRA ISHWARAPPA</t>
  </si>
  <si>
    <t>Village-Devarshigihalli, Taluk- Kittur, District- Belgaum, State- Karnataka Pin Code: 591228</t>
  </si>
  <si>
    <t>GARAG SHRIKANT DUNDAPPA</t>
  </si>
  <si>
    <t>GARAG DUNDAPPA</t>
  </si>
  <si>
    <t>Village-Devarshigihalli, Taluk- Kittur, District- Belgaum, State- Karnataka Pin Code: 591229</t>
  </si>
  <si>
    <t>GARAG SHRIKANT NEMAPPA</t>
  </si>
  <si>
    <t>GARAG NEMAPPA</t>
  </si>
  <si>
    <t>Village-Devarshigihalli, Taluk- Kittur, District- Belgaum, State- Karnataka Pin Code: 591230</t>
  </si>
  <si>
    <t>GARAG SMT.SUSHILA YALLAPPA</t>
  </si>
  <si>
    <t>Village-Devarshigihalli, Taluk- Kittur, District- Belgaum, State- Karnataka Pin Code: 591231</t>
  </si>
  <si>
    <t>GARAG SUBHAS GANGAPPA</t>
  </si>
  <si>
    <t>Village-Devarshigihalli, Taluk- Kittur, District- Belgaum, State- Karnataka Pin Code: 591232</t>
  </si>
  <si>
    <t>GARAG SUDEENDRA ISHWARAPPA</t>
  </si>
  <si>
    <t>Village-Devarshigihalli, Taluk- Kittur, District- Belgaum, State- Karnataka Pin Code: 591233</t>
  </si>
  <si>
    <t>GARAG SURESH DUNDAPPA</t>
  </si>
  <si>
    <t>Village-Devarshigihalli, Taluk- Kittur, District- Belgaum, State- Karnataka Pin Code: 591234</t>
  </si>
  <si>
    <t>GARAG VIRAPPA DUNDAPPA</t>
  </si>
  <si>
    <t>Village-Devarshigihalli, Taluk- Kittur, District- Belgaum, State- Karnataka Pin Code: 591235</t>
  </si>
  <si>
    <t>GARAG YALLAPPA ALMAPPA</t>
  </si>
  <si>
    <t>GARAG ALMAPPA</t>
  </si>
  <si>
    <t>Village-Devarshigihalli, Taluk- Kittur, District- Belgaum, State- Karnataka Pin Code: 591236</t>
  </si>
  <si>
    <t>GARAG YALLAPPA GANGAPPA</t>
  </si>
  <si>
    <t>Village-Devarshigihalli, Taluk- Kittur, District- Belgaum, State- Karnataka Pin Code: 591237</t>
  </si>
  <si>
    <t>GODAKI BASAPPA NEMANNA</t>
  </si>
  <si>
    <t>GODAKI NEMANNA</t>
  </si>
  <si>
    <t>Village-Devarshigihalli, Taluk- Kittur, District- Belgaum, State- Karnataka Pin Code: 591238</t>
  </si>
  <si>
    <t>GOUDAR MAHAVIR CHANDRAKANT</t>
  </si>
  <si>
    <t>GOUDAR CHANDRAKANT</t>
  </si>
  <si>
    <t>Village-Devarshigihalli, Taluk- Kittur, District- Belgaum, State- Karnataka Pin Code: 591239</t>
  </si>
  <si>
    <t>GOUDAR MANJUNATH CHANDRAKANT</t>
  </si>
  <si>
    <t>Village-Devarshigihalli, Taluk- Kittur, District- Belgaum, State- Karnataka Pin Code: 591240</t>
  </si>
  <si>
    <t>GUNDAGANVI BASAPPA SRIMANTAPPA</t>
  </si>
  <si>
    <t>GUNDAGANVI SRIMANTAPPA</t>
  </si>
  <si>
    <t>Village-Devarshigihalli, Taluk- Kittur, District- Belgaum, State- Karnataka Pin Code: 591241</t>
  </si>
  <si>
    <t>GUNDAGANVI BASAPPA VIRABADRAPPA</t>
  </si>
  <si>
    <t>GUNDAGANVI VIRABADRAPPA</t>
  </si>
  <si>
    <t>Village-Devarshigihalli, Taluk- Kittur, District- Belgaum, State- Karnataka Pin Code: 591242</t>
  </si>
  <si>
    <t>GUNDAGANVI BASAVARAJ BABU</t>
  </si>
  <si>
    <t>GUNDAGANVI BABU</t>
  </si>
  <si>
    <t>Village-Devarshigihalli, Taluk- Kittur, District- Belgaum, State- Karnataka Pin Code: 591243</t>
  </si>
  <si>
    <t>GUNDAGAVI NAGAPPA CHAMBAPPA</t>
  </si>
  <si>
    <t>GUNDAGAVI CHAMBAPPA</t>
  </si>
  <si>
    <t>Village-Devarshigihalli, Taluk- Kittur, District- Belgaum, State- Karnataka Pin Code: 591244</t>
  </si>
  <si>
    <t>GUNDAGANVI CHIDANAND IRAPPA</t>
  </si>
  <si>
    <t>GUNDAGANVI IRAPPA</t>
  </si>
  <si>
    <t>Village-Devarshigihalli, Taluk- Kittur, District- Belgaum, State- Karnataka Pin Code: 591245</t>
  </si>
  <si>
    <t xml:space="preserve">GUNDAGANVI SMT.NILAVVA DEMAPPA </t>
  </si>
  <si>
    <t xml:space="preserve">GUNDAGANVI DEMAPPA </t>
  </si>
  <si>
    <t>Village-Devarshigihalli, Taluk- Kittur, District- Belgaum, State- Karnataka Pin Code: 591246</t>
  </si>
  <si>
    <t>GUNDAGANVI IRANNA MALLAPPA</t>
  </si>
  <si>
    <t>GUNDAGANVI MALLAPPA</t>
  </si>
  <si>
    <t>Village-Devarshigihalli, Taluk- Kittur, District- Belgaum, State- Karnataka Pin Code: 591247</t>
  </si>
  <si>
    <t>GUNDAGANVI IRAPPA BASAPPA</t>
  </si>
  <si>
    <t>GUNDAGANVI BASAPPA</t>
  </si>
  <si>
    <t>Village-Devarshigihalli, Taluk- Kittur, District- Belgaum, State- Karnataka Pin Code: 591248</t>
  </si>
  <si>
    <t>GUNDAGANVI IRAPPA MALLAPPA</t>
  </si>
  <si>
    <t>Village-Devarshigihalli, Taluk- Kittur, District- Belgaum, State- Karnataka Pin Code: 591249</t>
  </si>
  <si>
    <t>GUNDAGANVI IRAPPA NILAKANTHAPP</t>
  </si>
  <si>
    <t>GUNDAGANVI NILAKANTHAPP</t>
  </si>
  <si>
    <t>Village-Devarshigihalli, Taluk- Kittur, District- Belgaum, State- Karnataka Pin Code: 591250</t>
  </si>
  <si>
    <t>GUNDAGANVI MADIVALAPPA MUDAKAPPA</t>
  </si>
  <si>
    <t>GUNDAGANVI MUDAKAPPA</t>
  </si>
  <si>
    <t>Village-Devarshigihalli, Taluk- Kittur, District- Belgaum, State- Karnataka Pin Code: 591251</t>
  </si>
  <si>
    <t xml:space="preserve">GUNDAGAVI SMT.SAVITH MADIWALAPPA </t>
  </si>
  <si>
    <t xml:space="preserve">GUNDAGAVI MADIWALAPPA </t>
  </si>
  <si>
    <t>Village-Devarshigihalli, Taluk- Kittur, District- Belgaum, State- Karnataka Pin Code: 591252</t>
  </si>
  <si>
    <t>GUNDAGANVI MADIWALAPPA BASAVANNEPPA</t>
  </si>
  <si>
    <t>GUNDAGANVI BASAVANNEPPA</t>
  </si>
  <si>
    <t>Village-Devarshigihalli, Taluk- Kittur, District- Belgaum, State- Karnataka Pin Code: 591253</t>
  </si>
  <si>
    <t>GUNDAGANVI MAHANTESH RUDRAPPA</t>
  </si>
  <si>
    <t>GUNDAGANVI RUDRAPPA</t>
  </si>
  <si>
    <t>Village-Devarshigihalli, Taluk- Kittur, District- Belgaum, State- Karnataka Pin Code: 591254</t>
  </si>
  <si>
    <t>GUNDAGANVI NAGAPPA NINGAPPA</t>
  </si>
  <si>
    <t>GUNDAGANVI NINGAPPA</t>
  </si>
  <si>
    <t>Village-Devarshigihalli, Taluk- Kittur, District- Belgaum, State- Karnataka Pin Code: 591255</t>
  </si>
  <si>
    <t>GUNDAGANVI SMT.MAHADEVI VEERABHADRA</t>
  </si>
  <si>
    <t>GUNDAGANVI VEERABHADRA</t>
  </si>
  <si>
    <t>Village-Devarshigihalli, Taluk- Kittur, District- Belgaum, State- Karnataka Pin Code: 591256</t>
  </si>
  <si>
    <t>GUNDAGANVI SMT. SAVITA MANJUNATH</t>
  </si>
  <si>
    <t>MANJUNATH BASAPPA</t>
  </si>
  <si>
    <t>Village-Devarshigihalli, Taluk- Kittur, District- Belgaum, State- Karnataka Pin Code: 591257</t>
  </si>
  <si>
    <t>GUNDAGANVI SMT.SHIVAKKA SHIVAL</t>
  </si>
  <si>
    <t>SMT.SHIVAKKA SHIVAL</t>
  </si>
  <si>
    <t>Village-Devarshigihalli, Taluk- Kittur, District- Belgaum, State- Karnataka Pin Code: 591258</t>
  </si>
  <si>
    <t>GUNDAGAVI IRANNA TANSEN</t>
  </si>
  <si>
    <t>GUNDAGAVI TANSEN</t>
  </si>
  <si>
    <t>Village-Devarshigihalli, Taluk- Kittur, District- Belgaum, State- Karnataka Pin Code: 591259</t>
  </si>
  <si>
    <t>GUNDAGAVI (DODAMANI) RUDRAPPA BASAPPA</t>
  </si>
  <si>
    <t>GUNDAGAVI BASAPPA</t>
  </si>
  <si>
    <t>Village-Devarshigihalli, Taluk- Kittur, District- Belgaum, State- Karnataka Pin Code: 591260</t>
  </si>
  <si>
    <t>GUNDAGAVI (DODDA) MALLAPPA IRAPPA</t>
  </si>
  <si>
    <t>GUNDAGAVI IRAPPA</t>
  </si>
  <si>
    <t>Village-Devarshigihalli, Taluk- Kittur, District- Belgaum, State- Karnataka Pin Code: 591261</t>
  </si>
  <si>
    <t xml:space="preserve">GUNDAGAVI SMT.SHOBHA RUDRPPA </t>
  </si>
  <si>
    <t xml:space="preserve">GUNDAGAVI RUDRPPA </t>
  </si>
  <si>
    <t>Village-Devarshigihalli, Taluk- Kittur, District- Belgaum, State- Karnataka Pin Code: 591262</t>
  </si>
  <si>
    <t>GUNDAGAVI (HUBBALLI)IRAPPA BASAPPA</t>
  </si>
  <si>
    <t>GUNDAGAVI (HUBBALLI) BASAPPA</t>
  </si>
  <si>
    <t>Village-Devarshigihalli, Taluk- Kittur, District- Belgaum, State- Karnataka Pin Code: 591263</t>
  </si>
  <si>
    <t>GUNDAGAVI ADRUSHPPA BALAPPA</t>
  </si>
  <si>
    <t>GUNDAGAVI BALAPPA</t>
  </si>
  <si>
    <t>Village-Devarshigihalli, Taluk- Kittur, District- Belgaum, State- Karnataka Pin Code: 591264</t>
  </si>
  <si>
    <t>GUNDAGAVI ASHOK BASAPPA</t>
  </si>
  <si>
    <t>Village-Devarshigihalli, Taluk- Kittur, District- Belgaum, State- Karnataka Pin Code: 591265</t>
  </si>
  <si>
    <t>GUNDAGAVI BABU MAHADEVAPPA</t>
  </si>
  <si>
    <t>GUNDAGAVI MAHADEVAPPA</t>
  </si>
  <si>
    <t>Village-Devarshigihalli, Taluk- Kittur, District- Belgaum, State- Karnataka Pin Code: 591266</t>
  </si>
  <si>
    <t xml:space="preserve">GUNDAGAVI SRIDHAR BASAPPA </t>
  </si>
  <si>
    <t xml:space="preserve">GUNDAGAVI BASAPPA </t>
  </si>
  <si>
    <t>Village-Devarshigihalli, Taluk- Kittur, District- Belgaum, State- Karnataka Pin Code: 591267</t>
  </si>
  <si>
    <t xml:space="preserve">GUNDAGAVI GANGAPPA  BASAPPA </t>
  </si>
  <si>
    <t>Village-Devarshigihalli, Taluk- Kittur, District- Belgaum, State- Karnataka Pin Code: 591268</t>
  </si>
  <si>
    <t>GUNDAGAVI BASAPPA MADIVALAPPA</t>
  </si>
  <si>
    <t>GUNDAGAVI MADIVALAPPA</t>
  </si>
  <si>
    <t>Village-Devarshigihalli, Taluk- Kittur, District- Belgaum, State- Karnataka Pin Code: 591269</t>
  </si>
  <si>
    <t>Gundagavi Basappa Siddappa</t>
  </si>
  <si>
    <t>Siddappa</t>
  </si>
  <si>
    <t>Village-Devarshigihalli, Taluk- Kittur, District- Belgaum, State- Karnataka Pin Code: 591270</t>
  </si>
  <si>
    <t>GUNDAGAVI CHANBASAPPA VIRBHADRA</t>
  </si>
  <si>
    <t>GUNDAGAVI VIRBHADRA</t>
  </si>
  <si>
    <t>Village-Devarshigihalli, Taluk- Kittur, District- Belgaum, State- Karnataka Pin Code: 591271</t>
  </si>
  <si>
    <t>GUNDAGAVI DODDAPPA MADIVALAPPA</t>
  </si>
  <si>
    <t>Village-Devarshigihalli, Taluk- Kittur, District- Belgaum, State- Karnataka Pin Code: 591272</t>
  </si>
  <si>
    <t>GUNDAGAVI IRAPPA GANGAPPA</t>
  </si>
  <si>
    <t>GUNDAGAVI GANGAPPA</t>
  </si>
  <si>
    <t>Village-Devarshigihalli, Taluk- Kittur, District- Belgaum, State- Karnataka Pin Code: 591273</t>
  </si>
  <si>
    <t>Gundagavi Irappa Ningappa</t>
  </si>
  <si>
    <t>GUNDAGAVI NINGAPPA</t>
  </si>
  <si>
    <t>Village-Devarshigihalli, Taluk- Kittur, District- Belgaum, State- Karnataka Pin Code: 591274</t>
  </si>
  <si>
    <t>GUNDAGAVI IRAPPA VIRUPAKSHAPPA</t>
  </si>
  <si>
    <t>IRAPPA VIRUPAKSHAPPA</t>
  </si>
  <si>
    <t>Village-Devarshigihalli, Taluk- Kittur, District- Belgaum, State- Karnataka Pin Code: 591275</t>
  </si>
  <si>
    <t>GUNDAGAVI KALLAPPA BALAPPA</t>
  </si>
  <si>
    <t>Village-Devarshigihalli, Taluk- Kittur, District- Belgaum, State- Karnataka Pin Code: 591276</t>
  </si>
  <si>
    <t>GUNDAGAVI KALLAPPA IRAPPA</t>
  </si>
  <si>
    <t>Village-Devarshigihalli, Taluk- Kittur, District- Belgaum, State- Karnataka Pin Code: 591277</t>
  </si>
  <si>
    <t>GUNDAGAVI KALLAPPA MUDAKAPPA(A)SHIVAMOGGEPPA</t>
  </si>
  <si>
    <t>KALLAPPA MUDAKAPPA(A</t>
  </si>
  <si>
    <t>Village-Devarshigihalli, Taluk- Kittur, District- Belgaum, State- Karnataka Pin Code: 591278</t>
  </si>
  <si>
    <t>GUNDAGAVI KUBERAPPA DUNDAPPA</t>
  </si>
  <si>
    <t>GUNDAGAVI DUNDAPPA</t>
  </si>
  <si>
    <t>Village-Devarshigihalli, Taluk- Kittur, District- Belgaum, State- Karnataka Pin Code: 591279</t>
  </si>
  <si>
    <t>GUNDAGAVI MADIVALI SADEPPA</t>
  </si>
  <si>
    <t>GUNDAGAVI SADEPPA</t>
  </si>
  <si>
    <t>Village-Devarshigihalli, Taluk- Kittur, District- Belgaum, State- Karnataka Pin Code: 591280</t>
  </si>
  <si>
    <t>GUNDAGAVI MAHABALESHWAR IRAPPA</t>
  </si>
  <si>
    <t>Village-Devarshigihalli, Taluk- Kittur, District- Belgaum, State- Karnataka Pin Code: 591281</t>
  </si>
  <si>
    <t>GUNDAGAVI MAHARUDRA BASAPPA</t>
  </si>
  <si>
    <t>Village-Devarshigihalli, Taluk- Kittur, District- Belgaum, State- Karnataka Pin Code: 591282</t>
  </si>
  <si>
    <t>GUNDAGAVI MALLAPPA IRAPPA</t>
  </si>
  <si>
    <t>Village-Devarshigihalli, Taluk- Kittur, District- Belgaum, State- Karnataka Pin Code: 591283</t>
  </si>
  <si>
    <t>GUNDAGAVI MALLAPPA NINGAPPA</t>
  </si>
  <si>
    <t>Village-Devarshigihalli, Taluk- Kittur, District- Belgaum, State- Karnataka Pin Code: 591284</t>
  </si>
  <si>
    <t>GUNDAGAVI MALLAPPA SHRIMANTAPPA</t>
  </si>
  <si>
    <t>MALLAPPA SHRIMANTAPPA</t>
  </si>
  <si>
    <t>Village-Devarshigihalli, Taluk- Kittur, District- Belgaum, State- Karnataka Pin Code: 591285</t>
  </si>
  <si>
    <t>GUNDAGAVI MANJUNATH RUDRAPPA</t>
  </si>
  <si>
    <t>GUNDAGAVI RUDRAPPA</t>
  </si>
  <si>
    <t>Village-Devarshigihalli, Taluk- Kittur, District- Belgaum, State- Karnataka Pin Code: 591286</t>
  </si>
  <si>
    <t>GUNDAGAVI NAGAPPA BASAVANEPP</t>
  </si>
  <si>
    <t>GUNDAGAVI BASAVANEPP</t>
  </si>
  <si>
    <t>Village-Devarshigihalli, Taluk- Kittur, District- Belgaum, State- Karnataka Pin Code: 591287</t>
  </si>
  <si>
    <t>GUNDAGAVI RUDRAPPA IRAPPA</t>
  </si>
  <si>
    <t>Village-Devarshigihalli, Taluk- Kittur, District- Belgaum, State- Karnataka Pin Code: 591288</t>
  </si>
  <si>
    <t>RUDRAPPA IRAPPA</t>
  </si>
  <si>
    <t>Village-Devarshigihalli, Taluk- Kittur, District- Belgaum, State- Karnataka Pin Code: 591289</t>
  </si>
  <si>
    <t>GUNDAGAVI RUDRAPPA MALLAPPA</t>
  </si>
  <si>
    <t>RUDRAPPA MALLAPPA</t>
  </si>
  <si>
    <t>Village-Devarshigihalli, Taluk- Kittur, District- Belgaum, State- Karnataka Pin Code: 591290</t>
  </si>
  <si>
    <t>GUNDAGAVI SHIVANAND IRAPPA</t>
  </si>
  <si>
    <t>Village-Devarshigihalli, Taluk- Kittur, District- Belgaum, State- Karnataka Pin Code: 591291</t>
  </si>
  <si>
    <t>GUNDAGAVI SHIVANAPPA MUDAKAPPA</t>
  </si>
  <si>
    <t>GUNDAGAVI MUDAKAPPA</t>
  </si>
  <si>
    <t>Village-Devarshigihalli, Taluk- Kittur, District- Belgaum, State- Karnataka Pin Code: 591292</t>
  </si>
  <si>
    <t>GUNDAGAVI SHIVAPPA IRAPPA</t>
  </si>
  <si>
    <t>Village-Devarshigihalli, Taluk- Kittur, District- Belgaum, State- Karnataka Pin Code: 591293</t>
  </si>
  <si>
    <t>GUNDAGAVI SHIVMOGGI VIRBHADRAPP</t>
  </si>
  <si>
    <t>SHIVMOGGI VIRBHADRAPP</t>
  </si>
  <si>
    <t>Village-Devarshigihalli, Taluk- Kittur, District- Belgaum, State- Karnataka Pin Code: 591294</t>
  </si>
  <si>
    <t>GUNDAGAVI SHIVPUTRAPPA VIRBHADR</t>
  </si>
  <si>
    <t>SHIVPUTRAPPA VIRBHADR</t>
  </si>
  <si>
    <t>Village-Devarshigihalli, Taluk- Kittur, District- Belgaum, State- Karnataka Pin Code: 591295</t>
  </si>
  <si>
    <t>GUNDAGAVI SHRIKANTH MUDAKAPPA</t>
  </si>
  <si>
    <t>Village-Devarshigihalli, Taluk- Kittur, District- Belgaum, State- Karnataka Pin Code: 591296</t>
  </si>
  <si>
    <t xml:space="preserve">GUNDAGANVI BASAPPA SRIMANTAPPA </t>
  </si>
  <si>
    <t xml:space="preserve">GUNDAGANVI SRIMANTAPPA </t>
  </si>
  <si>
    <t>Village-Devarshigihalli, Taluk- Kittur, District- Belgaum, State- Karnataka Pin Code: 591297</t>
  </si>
  <si>
    <t>Gundagavi Shrishal Shivaputrappa</t>
  </si>
  <si>
    <t>GUNDAGAVI SHIVAPUTRAPPA</t>
  </si>
  <si>
    <t>Village-Devarshigihalli, Taluk- Kittur, District- Belgaum, State- Karnataka Pin Code: 591298</t>
  </si>
  <si>
    <t>GUNDAGAVI SHRISHIAL IRAPPA</t>
  </si>
  <si>
    <t>Village-Devarshigihalli, Taluk- Kittur, District- Belgaum, State- Karnataka Pin Code: 591299</t>
  </si>
  <si>
    <t>GUNDAGAVI SIDDAPPA IRAPPA</t>
  </si>
  <si>
    <t>Village-Devarshigihalli, Taluk- Kittur, District- Belgaum, State- Karnataka Pin Code: 591300</t>
  </si>
  <si>
    <t>GUNDGAVI SOMAPPA MALLAPPA</t>
  </si>
  <si>
    <t>SOMAPPA MALLAPPA</t>
  </si>
  <si>
    <t>Village-Devarshigihalli, Taluk- Kittur, District- Belgaum, State- Karnataka Pin Code: 591301</t>
  </si>
  <si>
    <t>GUNDAGAVI SURESH NINGAPPA</t>
  </si>
  <si>
    <t>SURESH NINGAPPA</t>
  </si>
  <si>
    <t>Village-Devarshigihalli, Taluk- Kittur, District- Belgaum, State- Karnataka Pin Code: 591302</t>
  </si>
  <si>
    <t>GUNDAGAVI  CHANABASAPPA  VEERABHADRAPPA</t>
  </si>
  <si>
    <t>GUNDAGAVI VEERABHADRAPPA</t>
  </si>
  <si>
    <t>Village-Devarshigihalli, Taluk- Kittur, District- Belgaum, State- Karnataka Pin Code: 591303</t>
  </si>
  <si>
    <t>GUNDAGAVI VEERABHADRAPPA MADIWALAPPA</t>
  </si>
  <si>
    <t>GUNDAGAVI MADIWALAPPA</t>
  </si>
  <si>
    <t>Village-Devarshigihalli, Taluk- Kittur, District- Belgaum, State- Karnataka Pin Code: 591304</t>
  </si>
  <si>
    <t>GUNDAGAVI VIRBHADRAPPA SADEPPA</t>
  </si>
  <si>
    <t>VIRBHADRAPPA SADEPPA</t>
  </si>
  <si>
    <t>Village-Devarshigihalli, Taluk- Kittur, District- Belgaum, State- Karnataka Pin Code: 591305</t>
  </si>
  <si>
    <t>GUNDAGAVI YALLAPPA ADIVAPPA</t>
  </si>
  <si>
    <t>YALLAPPA ADIVAPPA</t>
  </si>
  <si>
    <t>Village-Devarshigihalli, Taluk- Kittur, District- Belgaum, State- Karnataka Pin Code: 591306</t>
  </si>
  <si>
    <t>GUNDAGOVI SHANKAR SADEPPA</t>
  </si>
  <si>
    <t>GUNDAGOVI SADEPPA</t>
  </si>
  <si>
    <t>Village-Devarshigihalli, Taluk- Kittur, District- Belgaum, State- Karnataka Pin Code: 591307</t>
  </si>
  <si>
    <t>HALAGI BABU BASAVANNEPPA</t>
  </si>
  <si>
    <t>HALAGI BASAVANNEPPA</t>
  </si>
  <si>
    <t>Village-Devarshigihalli, Taluk- Kittur, District- Belgaum, State- Karnataka Pin Code: 591308</t>
  </si>
  <si>
    <t>HANNIKERI ASHOK RUDRAPPA</t>
  </si>
  <si>
    <t>HANNIKERI RUDRAPPA</t>
  </si>
  <si>
    <t>Village-Devarshigihalli, Taluk- Kittur, District- Belgaum, State- Karnataka Pin Code: 591309</t>
  </si>
  <si>
    <t>HANNIKERI BANAPPA JINNAPPA</t>
  </si>
  <si>
    <t>HANNIKERI JINNAPPA</t>
  </si>
  <si>
    <t>Village-Devarshigihalli, Taluk- Kittur, District- Belgaum, State- Karnataka Pin Code: 591310</t>
  </si>
  <si>
    <t>HANNIKERI MAHAVEER JINNAPPA</t>
  </si>
  <si>
    <t>Village-Devarshigihalli, Taluk- Kittur, District- Belgaum, State- Karnataka Pin Code: 591311</t>
  </si>
  <si>
    <t>HANNIKERI PULCHAND GANGAPPA</t>
  </si>
  <si>
    <t>HANNIKERI GANGAPPA</t>
  </si>
  <si>
    <t>Village-Devarshigihalli, Taluk- Kittur, District- Belgaum, State- Karnataka Pin Code: 591312</t>
  </si>
  <si>
    <t>HATTIHOLI CHANDRAKANT SANKAPPA</t>
  </si>
  <si>
    <t>HATTIHOLI SANKAPPA</t>
  </si>
  <si>
    <t>Village-Devarshigihalli, Taluk- Kittur, District- Belgaum, State- Karnataka Pin Code: 591313</t>
  </si>
  <si>
    <t>HATTIHOLI RUDRAPPA IRAPPA</t>
  </si>
  <si>
    <t>Village-Devarshigihalli, Taluk- Kittur, District- Belgaum, State- Karnataka Pin Code: 591314</t>
  </si>
  <si>
    <t>HATTIHOLI SMT.SUREKHA RUDRAPPA</t>
  </si>
  <si>
    <t>HATTIHOLI RUDRAPPA</t>
  </si>
  <si>
    <t>Village-Devarshigihalli, Taluk- Kittur, District- Belgaum, State- Karnataka Pin Code: 591315</t>
  </si>
  <si>
    <t>HATTIHOLI SURENDRA SANKAPPA</t>
  </si>
  <si>
    <t>Village-Devarshigihalli, Taluk- Kittur, District- Belgaum, State- Karnataka Pin Code: 591316</t>
  </si>
  <si>
    <t>HIREMATH BASAYYA SOMAYYA</t>
  </si>
  <si>
    <t>BASAYYA SOMAYYA</t>
  </si>
  <si>
    <t>Village-Devarshigihalli, Taluk- Kittur, District- Belgaum, State- Karnataka Pin Code: 591317</t>
  </si>
  <si>
    <t>HIREMATH ADRUSHAYYA CHAMBAYYA</t>
  </si>
  <si>
    <t>HIREMATH CHAMBAYYA</t>
  </si>
  <si>
    <t>Village-Devarshigihalli, Taluk- Kittur, District- Belgaum, State- Karnataka Pin Code: 591318</t>
  </si>
  <si>
    <t xml:space="preserve">HIREMATH  SUSHANT  BASAVARAJ </t>
  </si>
  <si>
    <t xml:space="preserve">HIREMATH BASAVARAJ </t>
  </si>
  <si>
    <t>Village-Devarshigihalli, Taluk- Kittur, District- Belgaum, State- Karnataka Pin Code: 591319</t>
  </si>
  <si>
    <t>HIREMATH BASAYYA DUNDAYYA</t>
  </si>
  <si>
    <t>HIREMATH DUNDAYYA</t>
  </si>
  <si>
    <t>Village-Devarshigihalli, Taluk- Kittur, District- Belgaum, State- Karnataka Pin Code: 591320</t>
  </si>
  <si>
    <t>HIREMATH GURUPADAYYA BALAYYA</t>
  </si>
  <si>
    <t>HIREMATH BALAYYA</t>
  </si>
  <si>
    <t>Village-Devarshigihalli, Taluk- Kittur, District- Belgaum, State- Karnataka Pin Code: 591321</t>
  </si>
  <si>
    <t>HIREMATH IRAYYA CHANNAYYA</t>
  </si>
  <si>
    <t>IRAYYA CHANNAYYA</t>
  </si>
  <si>
    <t>Village-Devarshigihalli, Taluk- Kittur, District- Belgaum, State- Karnataka Pin Code: 591322</t>
  </si>
  <si>
    <t>HIREMATH MADIVALAYYA BASAYYA</t>
  </si>
  <si>
    <t>MADIVALAYYA BASAYYA</t>
  </si>
  <si>
    <t>Village-Devarshigihalli, Taluk- Kittur, District- Belgaum, State- Karnataka Pin Code: 591323</t>
  </si>
  <si>
    <t>HIREMATH MADIVALAYYA DUNDAYYA</t>
  </si>
  <si>
    <t>Village-Devarshigihalli, Taluk- Kittur, District- Belgaum, State- Karnataka Pin Code: 591324</t>
  </si>
  <si>
    <t>HIREMATH MRUTHUNJAYA CHAMBAYYA</t>
  </si>
  <si>
    <t>Village-Devarshigihalli, Taluk- Kittur, District- Belgaum, State- Karnataka Pin Code: 591325</t>
  </si>
  <si>
    <t>HIREMATH NAGAYYA HALAYYA</t>
  </si>
  <si>
    <t>HIREMATH HALAYYA</t>
  </si>
  <si>
    <t>Village-Devarshigihalli, Taluk- Kittur, District- Belgaum, State- Karnataka Pin Code: 591326</t>
  </si>
  <si>
    <t>HIREMATH PRASHANT BASAVARAJ</t>
  </si>
  <si>
    <t>HIREMATH BASAVARAJ</t>
  </si>
  <si>
    <t>Village-Devarshigihalli, Taluk- Kittur, District- Belgaum, State- Karnataka Pin Code: 591327</t>
  </si>
  <si>
    <t>HIREMATH SANGAYYA HALAYYA</t>
  </si>
  <si>
    <t>Village-Devarshigihalli, Taluk- Kittur, District- Belgaum, State- Karnataka Pin Code: 591328</t>
  </si>
  <si>
    <t>HIREMATH SHIVASHANKARAYYA SOMAYYA</t>
  </si>
  <si>
    <t>HIREMATH SOMAYYA</t>
  </si>
  <si>
    <t>Village-Devarshigihalli, Taluk- Kittur, District- Belgaum, State- Karnataka Pin Code: 591329</t>
  </si>
  <si>
    <t>HIREMATH SMT.LALITA BASAVRAJ</t>
  </si>
  <si>
    <t>HIREMATH BASAVRAJ</t>
  </si>
  <si>
    <t>Village-Devarshigihalli, Taluk- Kittur, District- Belgaum, State- Karnataka Pin Code: 591330</t>
  </si>
  <si>
    <t>HIREMATH BASAYYA</t>
  </si>
  <si>
    <t>Village-Devarshigihalli, Taluk- Kittur, District- Belgaum, State- Karnataka Pin Code: 591331</t>
  </si>
  <si>
    <t>HIREMATH SUVARNA SANGAYYA</t>
  </si>
  <si>
    <t>HIREMATH SANGAYYA</t>
  </si>
  <si>
    <t>Village-Devarshigihalli, Taluk- Kittur, District- Belgaum, State- Karnataka Pin Code: 591332</t>
  </si>
  <si>
    <t>HIREMATH VIRAYYA NAGAYYA</t>
  </si>
  <si>
    <t>HIREMATH NAGAYYA</t>
  </si>
  <si>
    <t>Village-Devarshigihalli, Taluk- Kittur, District- Belgaum, State- Karnataka Pin Code: 591333</t>
  </si>
  <si>
    <t>HUDED BABU BASAVANNEPPA</t>
  </si>
  <si>
    <t>HUDED BASAVANNEPPA</t>
  </si>
  <si>
    <t>Village-Devarshigihalli, Taluk- Kittur, District- Belgaum, State- Karnataka Pin Code: 591334</t>
  </si>
  <si>
    <t>HUGGI ADRUSHAPPA IRAPPA</t>
  </si>
  <si>
    <t>HUGGI IRAPPA</t>
  </si>
  <si>
    <t>Village-Devarshigihalli, Taluk- Kittur, District- Belgaum, State- Karnataka Pin Code: 591335</t>
  </si>
  <si>
    <t>HUGGI BASALINGAPPA IRAPPA</t>
  </si>
  <si>
    <t>Village-Devarshigihalli, Taluk- Kittur, District- Belgaum, State- Karnataka Pin Code: 591336</t>
  </si>
  <si>
    <t>HULIKATTI BABU VIRAPPA</t>
  </si>
  <si>
    <t>HULIKATTI VIRAPPA</t>
  </si>
  <si>
    <t>Village-Devarshigihalli, Taluk- Kittur, District- Belgaum, State- Karnataka Pin Code: 591337</t>
  </si>
  <si>
    <t>HUGGI SHIVAPPA IRAPPA</t>
  </si>
  <si>
    <t>Village-Devarshigihalli, Taluk- Kittur, District- Belgaum, State- Karnataka Pin Code: 591338</t>
  </si>
  <si>
    <t>HUKKERI (SANGOLLI) NAGAPPA MADIWALAPPA</t>
  </si>
  <si>
    <t>HUKKERI MADIWALAPPA</t>
  </si>
  <si>
    <t>Village-Devarshigihalli, Taluk- Kittur, District- Belgaum, State- Karnataka Pin Code: 591339</t>
  </si>
  <si>
    <t>HUKKERI BABU MALLAPPA</t>
  </si>
  <si>
    <t>HUKKERI MALLAPPA</t>
  </si>
  <si>
    <t>Village-Devarshigihalli, Taluk- Kittur, District- Belgaum, State- Karnataka Pin Code: 591340</t>
  </si>
  <si>
    <t>Bitter Gourd, Sugarcane, Paddy</t>
  </si>
  <si>
    <t>HUKKERI BASAPPA KALLAPPA</t>
  </si>
  <si>
    <t>HUKKERI KALLAPPA</t>
  </si>
  <si>
    <t>Village-Devarshigihalli, Taluk- Kittur, District- Belgaum, State- Karnataka Pin Code: 591341</t>
  </si>
  <si>
    <t>HUKKERI BASAPPA MADIWALAPPA</t>
  </si>
  <si>
    <t>Village-Devarshigihalli, Taluk- Kittur, District- Belgaum, State- Karnataka Pin Code: 591342</t>
  </si>
  <si>
    <t>HUKKERI BASVANNEPPA MALLAPPA</t>
  </si>
  <si>
    <t>Village-Devarshigihalli, Taluk- Kittur, District- Belgaum, State- Karnataka Pin Code: 591343</t>
  </si>
  <si>
    <t>HUKKERI GANGAPPA NAGAPPA</t>
  </si>
  <si>
    <t>NAGAPPA KALLAPPA</t>
  </si>
  <si>
    <t>Village-Devarshigihalli, Taluk- Kittur, District- Belgaum, State- Karnataka Pin Code: 591344</t>
  </si>
  <si>
    <t>HUKKERI PARAMESHWAR MADIVALAPPA</t>
  </si>
  <si>
    <t>HUKKERI MADIVALAPPA</t>
  </si>
  <si>
    <t>Village-Devarshigihalli, Taluk- Kittur, District- Belgaum, State- Karnataka Pin Code: 591345</t>
  </si>
  <si>
    <t>HUKKERI SHIVANAND MALLAPPA</t>
  </si>
  <si>
    <t>Village-Devarshigihalli, Taluk- Kittur, District- Belgaum, State- Karnataka Pin Code: 591346</t>
  </si>
  <si>
    <t>HUKKERI VIRBHADRA KALLAPPA</t>
  </si>
  <si>
    <t>KALLAPPA HUKKERI</t>
  </si>
  <si>
    <t>Village-Devarshigihalli, Taluk- Kittur, District- Belgaum, State- Karnataka Pin Code: 591347</t>
  </si>
  <si>
    <t>HUKKERI (SANGOLLI) MADIWALAPPA</t>
  </si>
  <si>
    <t>Village-Devarshigihalli, Taluk- Kittur, District- Belgaum, State- Karnataka Pin Code: 591348</t>
  </si>
  <si>
    <t>HULIKATTI ANAND VIRAPPA</t>
  </si>
  <si>
    <t>Village-Devarshigihalli, Taluk- Kittur, District- Belgaum, State- Karnataka Pin Code: 591349</t>
  </si>
  <si>
    <t>Village-Devarshigihalli, Taluk- Kittur, District- Belgaum, State- Karnataka Pin Code: 591350</t>
  </si>
  <si>
    <t>HULIKATTI SACHIN GANGAPPA</t>
  </si>
  <si>
    <t>HULIKATTI GANGAPPA</t>
  </si>
  <si>
    <t>Village-Devarshigihalli, Taluk- Kittur, District- Belgaum, State- Karnataka Pin Code: 591351</t>
  </si>
  <si>
    <t>HULIKATTI GANGAPPA DURDUNDAPPA</t>
  </si>
  <si>
    <t>HULIKATTI DURDUNDAPPA</t>
  </si>
  <si>
    <t>Village-Devarshigihalli, Taluk- Kittur, District- Belgaum, State- Karnataka Pin Code: 591352</t>
  </si>
  <si>
    <t>HULIKATTI PRAKASH DURDUNDAPPA</t>
  </si>
  <si>
    <t>DURDUNDAPPA HULIKATTI</t>
  </si>
  <si>
    <t>Village-Devarshigihalli, Taluk- Kittur, District- Belgaum, State- Karnataka Pin Code: 591353</t>
  </si>
  <si>
    <t>HULIKATTI SANTOSH VIRAPPA</t>
  </si>
  <si>
    <t>Village-Devarshigihalli, Taluk- Kittur, District- Belgaum, State- Karnataka Pin Code: 591354</t>
  </si>
  <si>
    <t>HULIKATTI SHIVAYOGI MALLIKARJUN</t>
  </si>
  <si>
    <t>HULIKATTI MALLIKARJUN</t>
  </si>
  <si>
    <t>Village-Devarshigihalli, Taluk- Kittur, District- Belgaum, State- Karnataka Pin Code: 591355</t>
  </si>
  <si>
    <t>HULIKATTI SMT.SHANTAVVA VIRAPP</t>
  </si>
  <si>
    <t>HULIKATTI VIRAPP</t>
  </si>
  <si>
    <t>Village-Devarshigihalli, Taluk- Kittur, District- Belgaum, State- Karnataka Pin Code: 591356</t>
  </si>
  <si>
    <t>HULIKATTI SMT.SHARADA MALLIKARJUN</t>
  </si>
  <si>
    <t>Village-Devarshigihalli, Taluk- Kittur, District- Belgaum, State- Karnataka Pin Code: 591357</t>
  </si>
  <si>
    <t>HULIKATTI SURESH DURDUNDAPPA</t>
  </si>
  <si>
    <t>Village-Devarshigihalli, Taluk- Kittur, District- Belgaum, State- Karnataka Pin Code: 591358</t>
  </si>
  <si>
    <t>HULIKATTI VEERESH MALLIKARJUN</t>
  </si>
  <si>
    <t>MALLIKARJUN HULIKATTI</t>
  </si>
  <si>
    <t>Village-Devarshigihalli, Taluk- Kittur, District- Belgaum, State- Karnataka Pin Code: 591359</t>
  </si>
  <si>
    <t>HULIKATTI VIRAPPA GURUPADAPPA</t>
  </si>
  <si>
    <t>HULIKATTI GURUPADAPPA</t>
  </si>
  <si>
    <t>Village-Devarshigihalli, Taluk- Kittur, District- Belgaum, State- Karnataka Pin Code: 591360</t>
  </si>
  <si>
    <t>HULIKATTI VIRUPAKSHI DURDUNDAP</t>
  </si>
  <si>
    <t>HULIKATTI DURDUNDAP</t>
  </si>
  <si>
    <t>Village-Devarshigihalli, Taluk- Kittur, District- Belgaum, State- Karnataka Pin Code: 591361</t>
  </si>
  <si>
    <t>HUNASHIKATTI SMT. BHARATHI BASAVARAJ</t>
  </si>
  <si>
    <t>HUNASHIKATTI BASAVARAJ</t>
  </si>
  <si>
    <t>Village-Devarshigihalli, Taluk- Kittur, District- Belgaum, State- Karnataka Pin Code: 591362</t>
  </si>
  <si>
    <t>HUNSHIKATTI DUNDAPPA MADIVALAP</t>
  </si>
  <si>
    <t>HUNSHIKATTI MADIVALAP</t>
  </si>
  <si>
    <t>Village-Devarshigihalli, Taluk- Kittur, District- Belgaum, State- Karnataka Pin Code: 591363</t>
  </si>
  <si>
    <t>HUNSHIKATTI SMT. SHANTA ADIVEPPA</t>
  </si>
  <si>
    <t>HUNSHIKATTI ADIVEPPA</t>
  </si>
  <si>
    <t>Village-Devarshigihalli, Taluk- Kittur, District- Belgaum, State- Karnataka Pin Code: 591364</t>
  </si>
  <si>
    <t>HUNSHIKATTI SUDHIR ADIVEPPA</t>
  </si>
  <si>
    <t>Village-Devarshigihalli, Taluk- Kittur, District- Belgaum, State- Karnataka Pin Code: 591365</t>
  </si>
  <si>
    <t>ICHALKARANJI BHARATESH JAYAPAL</t>
  </si>
  <si>
    <t>ICHALKARANJI JAYAPAL</t>
  </si>
  <si>
    <t>Village-Devarshigihalli, Taluk- Kittur, District- Belgaum, State- Karnataka Pin Code: 591366</t>
  </si>
  <si>
    <t>ICHALKARANJI BHIMRAY JINNAPPA</t>
  </si>
  <si>
    <t>ICHALKARANJI JINNAPPA</t>
  </si>
  <si>
    <t>Village-Devarshigihalli, Taluk- Kittur, District- Belgaum, State- Karnataka Pin Code: 591367</t>
  </si>
  <si>
    <t>ICHALKARANJI RAYAPPA BALAPPA</t>
  </si>
  <si>
    <t>ICHALKARANJI BALAPPA</t>
  </si>
  <si>
    <t>Village-Devarshigihalli, Taluk- Kittur, District- Belgaum, State- Karnataka Pin Code: 591368</t>
  </si>
  <si>
    <t>ICHALKARANJI SHRIKANT JINNAPPA</t>
  </si>
  <si>
    <t>Village-Devarshigihalli, Taluk- Kittur, District- Belgaum, State- Karnataka Pin Code: 591369</t>
  </si>
  <si>
    <t xml:space="preserve">BUNDUR  SMT.PADMAVATI  VARDHAMAN </t>
  </si>
  <si>
    <t xml:space="preserve">BUNDUR VARDHAMAN </t>
  </si>
  <si>
    <t>Village-Devarshigihalli, Taluk- Kittur, District- Belgaum, State- Karnataka Pin Code: 591370</t>
  </si>
  <si>
    <t>Village-Devarshigihalli, Taluk- Kittur, District- Belgaum, State- Karnataka Pin Code: 591371</t>
  </si>
  <si>
    <t>INCHALKARANJI NEMCHANDRA JINNAP</t>
  </si>
  <si>
    <t>INCHALKARANJI JINNAP</t>
  </si>
  <si>
    <t>Village-Devarshigihalli, Taluk- Kittur, District- Belgaum, State- Karnataka Pin Code: 591372</t>
  </si>
  <si>
    <t>INCHALKARANJI SURENDRA BALAPPA</t>
  </si>
  <si>
    <t>Village-Devarshigihalli, Taluk- Kittur, District- Belgaum, State- Karnataka Pin Code: 591373</t>
  </si>
  <si>
    <t>INCHALKATTI JINNAPPA JAYPAL</t>
  </si>
  <si>
    <t>JINNAPPA JAYPAL</t>
  </si>
  <si>
    <t>Village-Devarshigihalli, Taluk- Kittur, District- Belgaum, State- Karnataka Pin Code: 591374</t>
  </si>
  <si>
    <t>INCHALKATTI PARIS JAIPAL</t>
  </si>
  <si>
    <t>INCHALKATTI JAIPAL</t>
  </si>
  <si>
    <t>Village-Devarshigihalli, Taluk- Kittur, District- Belgaum, State- Karnataka Pin Code: 591375</t>
  </si>
  <si>
    <t>ITAGI ASHOK ADIVEPPA</t>
  </si>
  <si>
    <t>ITAGI ADIVEPPA</t>
  </si>
  <si>
    <t>Village-Devarshigihalli, Taluk- Kittur, District- Belgaum, State- Karnataka Pin Code: 591376</t>
  </si>
  <si>
    <t>ITAGI BASAPPA ADIVEPPA</t>
  </si>
  <si>
    <t>Village-Devarshigihalli, Taluk- Kittur, District- Belgaum, State- Karnataka Pin Code: 591377</t>
  </si>
  <si>
    <t>ITAGI BASAPPA BASALINGAPPA</t>
  </si>
  <si>
    <t>ITAGI BASALINGAPPA</t>
  </si>
  <si>
    <t>Village-Devarshigihalli, Taluk- Kittur, District- Belgaum, State- Karnataka Pin Code: 591378</t>
  </si>
  <si>
    <t>ITAGI CHANDRAKANT SHANKRAPPA</t>
  </si>
  <si>
    <t>ITAGI SHANKRAPPA</t>
  </si>
  <si>
    <t>Village-Devarshigihalli, Taluk- Kittur, District- Belgaum, State- Karnataka Pin Code: 591379</t>
  </si>
  <si>
    <t>ITAGI GANGAPPA ADIVEPPA</t>
  </si>
  <si>
    <t>Village-Devarshigihalli, Taluk- Kittur, District- Belgaum, State- Karnataka Pin Code: 591380</t>
  </si>
  <si>
    <t>ITAGI IRANNA KALLAPPA</t>
  </si>
  <si>
    <t>ITAGI KALLAPPA</t>
  </si>
  <si>
    <t>Village-Devarshigihalli, Taluk- Kittur, District- Belgaum, State- Karnataka Pin Code: 591381</t>
  </si>
  <si>
    <t>ITAGI IRAPPA BASALINGAPPA</t>
  </si>
  <si>
    <t>Village-Devarshigihalli, Taluk- Kittur, District- Belgaum, State- Karnataka Pin Code: 591382</t>
  </si>
  <si>
    <t>ITAGI MADIVALAPPA BASVANNEPPA</t>
  </si>
  <si>
    <t>ITAGI BASVANNEPPA</t>
  </si>
  <si>
    <t>Village-Devarshigihalli, Taluk- Kittur, District- Belgaum, State- Karnataka Pin Code: 591383</t>
  </si>
  <si>
    <t>ITAGI MALLAPPA BASAVANTAPPA</t>
  </si>
  <si>
    <t>ITAGI BASAVANTAPPA</t>
  </si>
  <si>
    <t>Village-Devarshigihalli, Taluk- Kittur, District- Belgaum, State- Karnataka Pin Code: 591384</t>
  </si>
  <si>
    <t>ITAGI PRAKASH BASAVANNEPPA</t>
  </si>
  <si>
    <t>ITAGI BASAVANNEPPA</t>
  </si>
  <si>
    <t>Village-Devarshigihalli, Taluk- Kittur, District- Belgaum, State- Karnataka Pin Code: 591385</t>
  </si>
  <si>
    <t>ITAGI RUDRAPPA KALLAPPA</t>
  </si>
  <si>
    <t>RUDRAPPA KALLAPPA</t>
  </si>
  <si>
    <t>Village-Devarshigihalli, Taluk- Kittur, District- Belgaum, State- Karnataka Pin Code: 591386</t>
  </si>
  <si>
    <t>ITAGI SHIVANAND ADIVEPPA</t>
  </si>
  <si>
    <t>Village-Devarshigihalli, Taluk- Kittur, District- Belgaum, State- Karnataka Pin Code: 591387</t>
  </si>
  <si>
    <t>ITAGI SHIVLINGAPPA SANADUNDAPPA</t>
  </si>
  <si>
    <t>ITAGI SANADUNDAPPA</t>
  </si>
  <si>
    <t>Village-Devarshigihalli, Taluk- Kittur, District- Belgaum, State- Karnataka Pin Code: 591388</t>
  </si>
  <si>
    <t>ITAGI SMT. DEMAVVA ADIVEPPA</t>
  </si>
  <si>
    <t>Village-Devarshigihalli, Taluk- Kittur, District- Belgaum, State- Karnataka Pin Code: 591389</t>
  </si>
  <si>
    <t>ITAGI ULAVAPPA ADIVEPPA</t>
  </si>
  <si>
    <t>Village-Devarshigihalli, Taluk- Kittur, District- Belgaum, State- Karnataka Pin Code: 591390</t>
  </si>
  <si>
    <t>JUNJALI NAGAPPA SADEPPA</t>
  </si>
  <si>
    <t>JUNJALI SADEPPA</t>
  </si>
  <si>
    <t>Village-Devarshigihalli, Taluk- Kittur, District- Belgaum, State- Karnataka Pin Code: 591391</t>
  </si>
  <si>
    <t>JUTING ANIL RUDRAPPA</t>
  </si>
  <si>
    <t>JUTING RUDRAPPA</t>
  </si>
  <si>
    <t>Village-Devarshigihalli, Taluk- Kittur, District- Belgaum, State- Karnataka Pin Code: 591392</t>
  </si>
  <si>
    <t>KAKKALI ARJUN KAREPPA</t>
  </si>
  <si>
    <t>KAKKALI KAREPPA</t>
  </si>
  <si>
    <t>Village-Devarshigihalli, Taluk- Kittur, District- Belgaum, State- Karnataka Pin Code: 591393</t>
  </si>
  <si>
    <t>KAKKALI ASHOK KAREPPA</t>
  </si>
  <si>
    <t>ASHOK KAREPPA</t>
  </si>
  <si>
    <t>Village-Devarshigihalli, Taluk- Kittur, District- Belgaum, State- Karnataka Pin Code: 591394</t>
  </si>
  <si>
    <t>KAKKALI BABU KAREPPA</t>
  </si>
  <si>
    <t>Village-Devarshigihalli, Taluk- Kittur, District- Belgaum, State- Karnataka Pin Code: 591395</t>
  </si>
  <si>
    <t>KAKKALI CHANDRAKANT DEVENDRAPPA</t>
  </si>
  <si>
    <t>KAKKALI DEVENDRAPPA</t>
  </si>
  <si>
    <t>Village-Devarshigihalli, Taluk- Kittur, District- Belgaum, State- Karnataka Pin Code: 591396</t>
  </si>
  <si>
    <t>KAKKALI DEVENDRAPPA JINNAPPA</t>
  </si>
  <si>
    <t>DEVENDRAPPA JINNAPPA</t>
  </si>
  <si>
    <t>Village-Devarshigihalli, Taluk- Kittur, District- Belgaum, State- Karnataka Pin Code: 591397</t>
  </si>
  <si>
    <t>KAKKALI GANGAPPA RAYAPPA</t>
  </si>
  <si>
    <t>GANGAPPA RAYAPPA</t>
  </si>
  <si>
    <t>Village-Devarshigihalli, Taluk- Kittur, District- Belgaum, State- Karnataka Pin Code: 591398</t>
  </si>
  <si>
    <t>KAKKALI PARISHAPPA KAREPPA</t>
  </si>
  <si>
    <t>PARISHAPPA KAREPPA</t>
  </si>
  <si>
    <t>Village-Devarshigihalli, Taluk- Kittur, District- Belgaum, State- Karnataka Pin Code: 591399</t>
  </si>
  <si>
    <t>KAKKALI SMT. BHARATI RAMESH</t>
  </si>
  <si>
    <t>RAMESH RAYAPPA</t>
  </si>
  <si>
    <t>Village-Devarshigihalli, Taluk- Kittur, District- Belgaum, State- Karnataka Pin Code: 591400</t>
  </si>
  <si>
    <t>KANABARGI DEVAPPA (A)DEVENDRA</t>
  </si>
  <si>
    <t>DEVAPPA (A)DEVENDRA</t>
  </si>
  <si>
    <t>Village-Devarshigihalli, Taluk- Kittur, District- Belgaum, State- Karnataka Pin Code: 591401</t>
  </si>
  <si>
    <t>KANBARGI DEVENDRA VARDHANMAN</t>
  </si>
  <si>
    <t>KANBARGI VARDHANMAN</t>
  </si>
  <si>
    <t>Village-Devarshigihalli, Taluk- Kittur, District- Belgaum, State- Karnataka Pin Code: 591402</t>
  </si>
  <si>
    <t>KANBARGI JINNPPA VARDHANMAN</t>
  </si>
  <si>
    <t>Village-Devarshigihalli, Taluk- Kittur, District- Belgaum, State- Karnataka Pin Code: 591403</t>
  </si>
  <si>
    <t>KANBARGI PAYAPPA VARDAMAN</t>
  </si>
  <si>
    <t>KANBARGI VARDAMAN</t>
  </si>
  <si>
    <t>Village-Devarshigihalli, Taluk- Kittur, District- Belgaum, State- Karnataka Pin Code: 591404</t>
  </si>
  <si>
    <t>KANBARGI VARDHMAN JINNAPPA</t>
  </si>
  <si>
    <t>VARDHMAN JINNAPPA</t>
  </si>
  <si>
    <t>Village-Devarshigihalli, Taluk- Kittur, District- Belgaum, State- Karnataka Pin Code: 591405</t>
  </si>
  <si>
    <t>KARAINAVAR ISHWARAYYA VIRAYYA</t>
  </si>
  <si>
    <t>ISHWARAYYA VIRAYYA</t>
  </si>
  <si>
    <t>Village-Devarshigihalli, Taluk- Kittur, District- Belgaum, State- Karnataka Pin Code: 591406</t>
  </si>
  <si>
    <t>KARAINAVAR RUDRAYYA SHIVALINGAYYA</t>
  </si>
  <si>
    <t>KARAINAVAR SHIVALINGAYYA</t>
  </si>
  <si>
    <t>Village-Devarshigihalli, Taluk- Kittur, District- Belgaum, State- Karnataka Pin Code: 591407</t>
  </si>
  <si>
    <t>KARAINAVAR MADIVALAYYA SHIVALINGAYYA</t>
  </si>
  <si>
    <t>Village-Devarshigihalli, Taluk- Kittur, District- Belgaum, State- Karnataka Pin Code: 591408</t>
  </si>
  <si>
    <t>KITTUR GURURAJ KRISHNAJI</t>
  </si>
  <si>
    <t>GURURAJ KRISHNAJI</t>
  </si>
  <si>
    <t>Village-Devarshigihalli, Taluk- Kittur, District- Belgaum, State- Karnataka Pin Code: 591409</t>
  </si>
  <si>
    <t>KITTUR VENKATACHARYA</t>
  </si>
  <si>
    <t>Village-Devarshigihalli, Taluk- Kittur, District- Belgaum, State- Karnataka Pin Code: 591410</t>
  </si>
  <si>
    <t>KITTUR VENKATESH KRISHNAJI</t>
  </si>
  <si>
    <t>VENKATESH KRISHNAJI</t>
  </si>
  <si>
    <t>Village-Devarshigihalli, Taluk- Kittur, District- Belgaum, State- Karnataka Pin Code: 591411</t>
  </si>
  <si>
    <t>KODACHAVAD SMT.SUSHILA JINNAPPA</t>
  </si>
  <si>
    <t>KODACHAVAD JINNAPPA</t>
  </si>
  <si>
    <t>Village-Devarshigihalli, Taluk- Kittur, District- Belgaum, State- Karnataka Pin Code: 591412</t>
  </si>
  <si>
    <t>KODACHAWAD BABU BHIMAPPA</t>
  </si>
  <si>
    <t>BABU BHIMAPPA</t>
  </si>
  <si>
    <t>Village-Devarshigihalli, Taluk- Kittur, District- Belgaum, State- Karnataka Pin Code: 591413</t>
  </si>
  <si>
    <t>KODACHAWAD CHANDRAKANT DHARAMAPPA</t>
  </si>
  <si>
    <t>KODACHAWAD DHARAMAPPA</t>
  </si>
  <si>
    <t>Village-Devarshigihalli, Taluk- Kittur, District- Belgaum, State- Karnataka Pin Code: 591414</t>
  </si>
  <si>
    <t>KODACHAWAD MALLAPPA BHIMAPPA</t>
  </si>
  <si>
    <t>KODACHAWAD BHIMAPPA</t>
  </si>
  <si>
    <t>Village-Devarshigihalli, Taluk- Kittur, District- Belgaum, State- Karnataka Pin Code: 591415</t>
  </si>
  <si>
    <t xml:space="preserve">KODACHAWAD MANJUNATH NEMAPPA </t>
  </si>
  <si>
    <t xml:space="preserve">KODACHAWAD NEMAPPA </t>
  </si>
  <si>
    <t>Village-Devarshigihalli, Taluk- Kittur, District- Belgaum, State- Karnataka Pin Code: 591416</t>
  </si>
  <si>
    <t>KODACHAWAD RAMESH DHARMAPPA</t>
  </si>
  <si>
    <t>KODACHAWAD DHARMAPPA</t>
  </si>
  <si>
    <t>Village-Devarshigihalli, Taluk- Kittur, District- Belgaum, State- Karnataka Pin Code: 591417</t>
  </si>
  <si>
    <t>KODACHAWAD YALLAPPA KUBERAPPA</t>
  </si>
  <si>
    <t>KODACHAWAD KUBERAPPA</t>
  </si>
  <si>
    <t>Village-Devarshigihalli, Taluk- Kittur, District- Belgaum, State- Karnataka Pin Code: 591418</t>
  </si>
  <si>
    <t>KODACHAWAD ARUN PARISH</t>
  </si>
  <si>
    <t>ARUN PARISH</t>
  </si>
  <si>
    <t>Village-Devarshigihalli, Taluk- Kittur, District- Belgaum, State- Karnataka Pin Code: 591419</t>
  </si>
  <si>
    <t>KODACHAWAD ASHOK DHARMAPPA</t>
  </si>
  <si>
    <t>ASHOK DHARMAPPA</t>
  </si>
  <si>
    <t>Village-Devarshigihalli, Taluk- Kittur, District- Belgaum, State- Karnataka Pin Code: 591420</t>
  </si>
  <si>
    <t>KODACHAWAD DEVAPPA PADMAPPA</t>
  </si>
  <si>
    <t>DEVAPPA PADMAPPA</t>
  </si>
  <si>
    <t>Village-Devarshigihalli, Taluk- Kittur, District- Belgaum, State- Karnataka Pin Code: 591421</t>
  </si>
  <si>
    <t xml:space="preserve">KODACHAWAD MAHENDRA GANGAPPA </t>
  </si>
  <si>
    <t xml:space="preserve">KODACHAWAD GANGAPPA </t>
  </si>
  <si>
    <t>Village-Devarshigihalli, Taluk- Kittur, District- Belgaum, State- Karnataka Pin Code: 591422</t>
  </si>
  <si>
    <t>KODACHAWAD JINNAPPA PAYAPPA</t>
  </si>
  <si>
    <t>JINNAPPA PAYAPPA</t>
  </si>
  <si>
    <t>Village-Devarshigihalli, Taluk- Kittur, District- Belgaum, State- Karnataka Pin Code: 591423</t>
  </si>
  <si>
    <t>KODACHAWAD PARISH BALAPPA</t>
  </si>
  <si>
    <t>PARISH BALAPPA</t>
  </si>
  <si>
    <t>Village-Devarshigihalli, Taluk- Kittur, District- Belgaum, State- Karnataka Pin Code: 591424</t>
  </si>
  <si>
    <t>KODACHAWAD RUDRAPPA KUBERAPPA</t>
  </si>
  <si>
    <t>RUDRAPPA KUBERAPPA</t>
  </si>
  <si>
    <t>Village-Devarshigihalli, Taluk- Kittur, District- Belgaum, State- Karnataka Pin Code: 591425</t>
  </si>
  <si>
    <t>KODACHAWAD SANTOSH PARISH</t>
  </si>
  <si>
    <t>KODACHWAD PARISH</t>
  </si>
  <si>
    <t>Village-Devarshigihalli, Taluk- Kittur, District- Belgaum, State- Karnataka Pin Code: 591426</t>
  </si>
  <si>
    <t>KODACHAWAD SUKUMAR PAYAPPA</t>
  </si>
  <si>
    <t>SUKUMAR PAYAPPA</t>
  </si>
  <si>
    <t>Village-Devarshigihalli, Taluk- Kittur, District- Belgaum, State- Karnataka Pin Code: 591427</t>
  </si>
  <si>
    <t>KODI IRAPPA PATREPPA</t>
  </si>
  <si>
    <t>KODI PATREPPA</t>
  </si>
  <si>
    <t>Village-Devarshigihalli, Taluk- Kittur, District- Belgaum, State- Karnataka Pin Code: 591428</t>
  </si>
  <si>
    <t>KODI MAHESH BABU</t>
  </si>
  <si>
    <t>MAHESH BABU</t>
  </si>
  <si>
    <t>Village-Devarshigihalli, Taluk- Kittur, District- Belgaum, State- Karnataka Pin Code: 591429</t>
  </si>
  <si>
    <t>KOLHAPUR NARSHIVNCHARAYA BALACH</t>
  </si>
  <si>
    <t>NARSHIVNCHARAYA BALACH</t>
  </si>
  <si>
    <t>Village-Devarshigihalli, Taluk- Kittur, District- Belgaum, State- Karnataka Pin Code: 591430</t>
  </si>
  <si>
    <t>KOLHAPUR BALACHARYA NARASIMHACHARYA</t>
  </si>
  <si>
    <t>KOLHAPUR NARASIMHACHARYA</t>
  </si>
  <si>
    <t>Village-Devarshigihalli, Taluk- Kittur, District- Belgaum, State- Karnataka Pin Code: 591431</t>
  </si>
  <si>
    <t>KOLHAPUR GOVARDHAN BALACHARI</t>
  </si>
  <si>
    <t>GOVARDHAN BALACHARI</t>
  </si>
  <si>
    <t>Village-Devarshigihalli, Taluk- Kittur, District- Belgaum, State- Karnataka Pin Code: 591432</t>
  </si>
  <si>
    <t>KOLHAPUR PRALHAD BIMACHARYA</t>
  </si>
  <si>
    <t>KOLHAPUR BIMACHARYA</t>
  </si>
  <si>
    <t>Village-Devarshigihalli, Taluk- Kittur, District- Belgaum, State- Karnataka Pin Code: 591433</t>
  </si>
  <si>
    <t>KOLHAPUR VIDYADHAR BALACHARYA</t>
  </si>
  <si>
    <t>KOLHAPUR BALACHARYA</t>
  </si>
  <si>
    <t>Village-Devarshigihalli, Taluk- Kittur, District- Belgaum, State- Karnataka Pin Code: 591434</t>
  </si>
  <si>
    <t>KOTBAGI DEVENDRA PADMAPPA</t>
  </si>
  <si>
    <t>DEVENDRA PADMAPPA</t>
  </si>
  <si>
    <t>Village-Devarshigihalli, Taluk- Kittur, District- Belgaum, State- Karnataka Pin Code: 591435</t>
  </si>
  <si>
    <t>KULKARNI ANANT TAMMAJI</t>
  </si>
  <si>
    <t>KULKARNI TAMMAJI</t>
  </si>
  <si>
    <t>Village-Devarshigihalli, Taluk- Kittur, District- Belgaum, State- Karnataka Pin Code: 591436</t>
  </si>
  <si>
    <t>Village-Devarshigihalli, Taluk- Kittur, District- Belgaum, State- Karnataka Pin Code: 591437</t>
  </si>
  <si>
    <t>KURER RUDRAPPA DEMAPPA</t>
  </si>
  <si>
    <t>KURI YALLAPPA</t>
  </si>
  <si>
    <t>Village-Devarshigihalli, Taluk- Kittur, District- Belgaum, State- Karnataka Pin Code: 591438</t>
  </si>
  <si>
    <t>KURI NAGAPPA YALLAPPA</t>
  </si>
  <si>
    <t>KURI NAGAPPA</t>
  </si>
  <si>
    <t>Village-Devarshigihalli, Taluk- Kittur, District- Belgaum, State- Karnataka Pin Code: 591439</t>
  </si>
  <si>
    <t>KURI NEELAKANTAPPA YALLAPPA</t>
  </si>
  <si>
    <t>Village-Devarshigihalli, Taluk- Kittur, District- Belgaum, State- Karnataka Pin Code: 591440</t>
  </si>
  <si>
    <t>LAKKUNDI BHIMAPPA TIPPANNA</t>
  </si>
  <si>
    <t>LAKKUNDI TIPPANNA</t>
  </si>
  <si>
    <t>Village-Devarshigihalli, Taluk- Kittur, District- Belgaum, State- Karnataka Pin Code: 591441</t>
  </si>
  <si>
    <t>LOLI BASAPPA YALLAPPA</t>
  </si>
  <si>
    <t>LOLI YALLAPPA</t>
  </si>
  <si>
    <t>Village-Devarshigihalli, Taluk- Kittur, District- Belgaum, State- Karnataka Pin Code: 591442</t>
  </si>
  <si>
    <t>LOLI GANGAPPA YALLAPPA</t>
  </si>
  <si>
    <t>GANGAPPA YALLAPPA</t>
  </si>
  <si>
    <t>Village-Devarshigihalli, Taluk- Kittur, District- Belgaum, State- Karnataka Pin Code: 591443</t>
  </si>
  <si>
    <t>LOLI IRAPPA YALLAPPA</t>
  </si>
  <si>
    <t>IRAPPA YALLAPPA</t>
  </si>
  <si>
    <t>Village-Devarshigihalli, Taluk- Kittur, District- Belgaum, State- Karnataka Pin Code: 591444</t>
  </si>
  <si>
    <t>LOLI YALLAPPA RUDRAPPA</t>
  </si>
  <si>
    <t>YALLAPPA RUDRAPPA</t>
  </si>
  <si>
    <t>Village-Devarshigihalli, Taluk- Kittur, District- Belgaum, State- Karnataka Pin Code: 591445</t>
  </si>
  <si>
    <t>MADHANABHAVI BASAYYA SHIVAJATAYY</t>
  </si>
  <si>
    <t>BASAYYA SHIVAJATAYY</t>
  </si>
  <si>
    <t>Village-Devarshigihalli, Taluk- Kittur, District- Belgaum, State- Karnataka Pin Code: 591446</t>
  </si>
  <si>
    <t>MADHANABHAVI NAGAYYA VEERABHADRAYYA</t>
  </si>
  <si>
    <t>MADANBHAVI VEERABHADRAYYA</t>
  </si>
  <si>
    <t>Village-Devarshigihalli, Taluk- Kittur, District- Belgaum, State- Karnataka Pin Code: 591447</t>
  </si>
  <si>
    <t>MADHANABHAVI SHANKRAYYA VEERABHADRAYYA</t>
  </si>
  <si>
    <t>Village-Devarshigihalli, Taluk- Kittur, District- Belgaum, State- Karnataka Pin Code: 591448</t>
  </si>
  <si>
    <t xml:space="preserve">MADHANABHAVI RUDRAYYA SHIVJATAYYA </t>
  </si>
  <si>
    <t xml:space="preserve">MADHANABHAVI SHIVJATAYYA </t>
  </si>
  <si>
    <t>Village-Devarshigihalli, Taluk- Kittur, District- Belgaum, State- Karnataka Pin Code: 591449</t>
  </si>
  <si>
    <t xml:space="preserve">MADANBHAVI CHANABASAYYA VIRBHADRAYYA </t>
  </si>
  <si>
    <t xml:space="preserve">MADANBHAVI VIRBHADRAYYA </t>
  </si>
  <si>
    <t>Village-Devarshigihalli, Taluk- Kittur, District- Belgaum, State- Karnataka Pin Code: 591450</t>
  </si>
  <si>
    <t>MADHANABHAVI CHANABASAYYA VIRA</t>
  </si>
  <si>
    <t>CHANABASAYYA VIRA</t>
  </si>
  <si>
    <t>Village-Devarshigihalli, Taluk- Kittur, District- Belgaum, State- Karnataka Pin Code: 591451</t>
  </si>
  <si>
    <t>MATHAD GADIGAYYA DUNDAYYA</t>
  </si>
  <si>
    <t>GADIGAYYA DUNDAYYA</t>
  </si>
  <si>
    <t>Village-Devarshigihalli, Taluk- Kittur, District- Belgaum, State- Karnataka Pin Code: 591452</t>
  </si>
  <si>
    <t>MATHAD SHIDLINGAYYA DUNDAYYA</t>
  </si>
  <si>
    <t>SHIDLINGAYYA DUNDAYYA</t>
  </si>
  <si>
    <t>Village-Devarshigihalli, Taluk- Kittur, District- Belgaum, State- Karnataka Pin Code: 591453</t>
  </si>
  <si>
    <t>MATTIKOPPA BASAPPA MALLAPPA</t>
  </si>
  <si>
    <t>BASAPPA MALLAPPA</t>
  </si>
  <si>
    <t>Village-Devarshigihalli, Taluk- Kittur, District- Belgaum, State- Karnataka Pin Code: 591454</t>
  </si>
  <si>
    <t>MUTAGI ARJUN PADAMAPPA</t>
  </si>
  <si>
    <t>MUTAGI PADAMAPPA</t>
  </si>
  <si>
    <t>Village-Devarshigihalli, Taluk- Kittur, District- Belgaum, State- Karnataka Pin Code: 591455</t>
  </si>
  <si>
    <t>MUTAGI BANAPPA PADAMAPPA</t>
  </si>
  <si>
    <t>BANAPPA PADAMAPPA</t>
  </si>
  <si>
    <t>Village-Devarshigihalli, Taluk- Kittur, District- Belgaum, State- Karnataka Pin Code: 591456</t>
  </si>
  <si>
    <t>MUTAGI JINNAPPA PADAMPPA</t>
  </si>
  <si>
    <t>MUTAGI PADAMPPA</t>
  </si>
  <si>
    <t>Village-Devarshigihalli, Taluk- Kittur, District- Belgaum, State- Karnataka Pin Code: 591457</t>
  </si>
  <si>
    <t>MUTAGI NAGAPPA PADAMAPPA</t>
  </si>
  <si>
    <t>Village-Devarshigihalli, Taluk- Kittur, District- Belgaum, State- Karnataka Pin Code: 591458</t>
  </si>
  <si>
    <t>MUTAGI SURESH PADAMAPPA</t>
  </si>
  <si>
    <t>Village-Devarshigihalli, Taluk- Kittur, District- Belgaum, State- Karnataka Pin Code: 591459</t>
  </si>
  <si>
    <t>NAVALAGI BASAVARAJ MADIWALAPPA</t>
  </si>
  <si>
    <t>BASAVARAJ MADIWALAPPA</t>
  </si>
  <si>
    <t>Village-Devarshigihalli, Taluk- Kittur, District- Belgaum, State- Karnataka Pin Code: 591460</t>
  </si>
  <si>
    <t>NAVALGI BASAVANTAPPA KALLAPPA</t>
  </si>
  <si>
    <t>NAVALGER KALLAPPA</t>
  </si>
  <si>
    <t>Village-Devarshigihalli, Taluk- Kittur, District- Belgaum, State- Karnataka Pin Code: 591461</t>
  </si>
  <si>
    <t xml:space="preserve">NAVALAGI BABU MADIWALAPPA  </t>
  </si>
  <si>
    <t xml:space="preserve">NAVALAGI MADIWALAPPA  </t>
  </si>
  <si>
    <t>Village-Devarshigihalli, Taluk- Kittur, District- Belgaum, State- Karnataka Pin Code: 591462</t>
  </si>
  <si>
    <t>NAVALGI (HADAPAD) BASAVANT KALLAPPA</t>
  </si>
  <si>
    <t>NAVALGI (HADAPAD) KALLAPPA</t>
  </si>
  <si>
    <t>Village-Devarshigihalli, Taluk- Kittur, District- Belgaum, State- Karnataka Pin Code: 591463</t>
  </si>
  <si>
    <t>NAVALUR MAHAVEER SANKAPPA</t>
  </si>
  <si>
    <t>SANKAPPA NAVALUR</t>
  </si>
  <si>
    <t>Village-Devarshigihalli, Taluk- Kittur, District- Belgaum, State- Karnataka Pin Code: 591464</t>
  </si>
  <si>
    <t>NAVALUR NEMANNA SANKAPPA</t>
  </si>
  <si>
    <t>NAVALUR SANKAPPA</t>
  </si>
  <si>
    <t>Village-Devarshigihalli, Taluk- Kittur, District- Belgaum, State- Karnataka Pin Code: 591465</t>
  </si>
  <si>
    <t xml:space="preserve">NAVALUR SMT.BEBAVVA PARISH </t>
  </si>
  <si>
    <t xml:space="preserve">NAVALUR PARISH </t>
  </si>
  <si>
    <t>Village-Devarshigihalli, Taluk- Kittur, District- Belgaum, State- Karnataka Pin Code: 591466</t>
  </si>
  <si>
    <t>NICHANAKI CHANABASAPPA BABU</t>
  </si>
  <si>
    <t>CHANABASAPPA BABU</t>
  </si>
  <si>
    <t>Village-Devarshigihalli, Taluk- Kittur, District- Belgaum, State- Karnataka Pin Code: 591467</t>
  </si>
  <si>
    <t>NICHANAKI RUDRAPPA PARAPPA</t>
  </si>
  <si>
    <t>RUDRAPPA PARAPPA</t>
  </si>
  <si>
    <t>Village-Devarshigihalli, Taluk- Kittur, District- Belgaum, State- Karnataka Pin Code: 591468</t>
  </si>
  <si>
    <t>NICHANAKI BASAVARAJ KALLAPPA</t>
  </si>
  <si>
    <t>NICHANKI KALLAPPA</t>
  </si>
  <si>
    <t>Village-Devarshigihalli, Taluk- Kittur, District- Belgaum, State- Karnataka Pin Code: 591469</t>
  </si>
  <si>
    <t>NICHANAKI IRAPPA BABU</t>
  </si>
  <si>
    <t>NICHANKI BABU</t>
  </si>
  <si>
    <t>Village-Devarshigihalli, Taluk- Kittur, District- Belgaum, State- Karnataka Pin Code: 591470</t>
  </si>
  <si>
    <t>NICHANAKI MAHANTESH BASAPPA</t>
  </si>
  <si>
    <t>MAHANTESH BASAPPA</t>
  </si>
  <si>
    <t>Village-Devarshigihalli, Taluk- Kittur, District- Belgaum, State- Karnataka Pin Code: 591471</t>
  </si>
  <si>
    <t>NICHCHANAKI NIJAGUNI SHANKAR</t>
  </si>
  <si>
    <t>NICHCHANAKI SHANKAR</t>
  </si>
  <si>
    <t>Village-Devarshigihalli, Taluk- Kittur, District- Belgaum, State- Karnataka Pin Code: 591472</t>
  </si>
  <si>
    <t>PALIKOPPA SURENDRA BALAPPA</t>
  </si>
  <si>
    <t>PALIKOPPA BALAPPA</t>
  </si>
  <si>
    <t>Village-Devarshigihalli, Taluk- Kittur, District- Belgaum, State- Karnataka Pin Code: 591473</t>
  </si>
  <si>
    <t>SURENDRA BALAPPA</t>
  </si>
  <si>
    <t>Village-Devarshigihalli, Taluk- Kittur, District- Belgaum, State- Karnataka Pin Code: 591474</t>
  </si>
  <si>
    <t>PALIKOPPA PRAMOD MAHAVEER</t>
  </si>
  <si>
    <t>PALIKOPPA MAHAVEER</t>
  </si>
  <si>
    <t>Village-Devarshigihalli, Taluk- Kittur, District- Belgaum, State- Karnataka Pin Code: 591475</t>
  </si>
  <si>
    <t>PATIL BABUGOUDA DUNDAPPAGOUDA</t>
  </si>
  <si>
    <t>PATIL DUNDAPPAGOUDA</t>
  </si>
  <si>
    <t>Village-Devarshigihalli, Taluk- Kittur, District- Belgaum, State- Karnataka Pin Code: 591476</t>
  </si>
  <si>
    <t xml:space="preserve">PATIL RUDRAGOUDA BASANGOUD </t>
  </si>
  <si>
    <t xml:space="preserve">PATIL BASANGOUD </t>
  </si>
  <si>
    <t>Village-Devarshigihalli, Taluk- Kittur, District- Belgaum, State- Karnataka Pin Code: 591477</t>
  </si>
  <si>
    <t>PATIL GURUSHIDDAPPA DUNDAPPAGO</t>
  </si>
  <si>
    <t>GURUSHIDDAPPA DUNDAPPAGO</t>
  </si>
  <si>
    <t>Village-Devarshigihalli, Taluk- Kittur, District- Belgaum, State- Karnataka Pin Code: 591478</t>
  </si>
  <si>
    <t>PATIL MADIWALGOUDA DUNDAPPAGOUDA</t>
  </si>
  <si>
    <t>Village-Devarshigihalli, Taluk- Kittur, District- Belgaum, State- Karnataka Pin Code: 591479</t>
  </si>
  <si>
    <t>PATIL MALGOUDA DUNDAPPAGOUDA</t>
  </si>
  <si>
    <t>Village-Devarshigihalli, Taluk- Kittur, District- Belgaum, State- Karnataka Pin Code: 591480</t>
  </si>
  <si>
    <t>PATIL NAGANGOUDA SHIVANAGOUDA</t>
  </si>
  <si>
    <t>PATIL SHIVANAGOUDA</t>
  </si>
  <si>
    <t>Village-Devarshigihalli, Taluk- Kittur, District- Belgaum, State- Karnataka Pin Code: 591481</t>
  </si>
  <si>
    <t>PATIL RAMANAGOUD NILAKHANTGOUDA</t>
  </si>
  <si>
    <t>Nilakhantgouda</t>
  </si>
  <si>
    <t>Village-Devarshigihalli, Taluk- Kittur, District- Belgaum, State- Karnataka Pin Code: 591482</t>
  </si>
  <si>
    <t>PATIL SHIVANGOUD NILKANTHGOUD</t>
  </si>
  <si>
    <t>SHIVANGOUD NILKANTHGOUD</t>
  </si>
  <si>
    <t>Village-Devarshigihalli, Taluk- Kittur, District- Belgaum, State- Karnataka Pin Code: 591483</t>
  </si>
  <si>
    <t>PATIL SMT.SHANTAVVA NEELAKANTH</t>
  </si>
  <si>
    <t>SMT.SHANTAVVA NEELAKANTH</t>
  </si>
  <si>
    <t>Village-Devarshigihalli, Taluk- Kittur, District- Belgaum, State- Karnataka Pin Code: 591484</t>
  </si>
  <si>
    <t>PUJER ASHOK BHIMAPPA</t>
  </si>
  <si>
    <t>PUJAR BHIMAPPA</t>
  </si>
  <si>
    <t>Village-Devarshigihalli, Taluk- Kittur, District- Belgaum, State- Karnataka Pin Code: 591485</t>
  </si>
  <si>
    <t>PUJER BASAPPA NILAPPA</t>
  </si>
  <si>
    <t>PUJAR NILAPPA</t>
  </si>
  <si>
    <t>Village-Devarshigihalli, Taluk- Kittur, District- Belgaum, State- Karnataka Pin Code: 591486</t>
  </si>
  <si>
    <t>PUJER SOMALINGA MUDAKAPPA</t>
  </si>
  <si>
    <t>PUJAR MUDAKAPPA</t>
  </si>
  <si>
    <t>Village-Devarshigihalli, Taluk- Kittur, District- Belgaum, State- Karnataka Pin Code: 591487</t>
  </si>
  <si>
    <t>PUJER CHANDRAPPA PANDAPPA</t>
  </si>
  <si>
    <t>PUJER PANDAPPA</t>
  </si>
  <si>
    <t>Village-Devarshigihalli, Taluk- Kittur, District- Belgaum, State- Karnataka Pin Code: 591488</t>
  </si>
  <si>
    <t>PUJER GAMAPPA KALLAPPA</t>
  </si>
  <si>
    <t>GAMAPPA KALLAPPA</t>
  </si>
  <si>
    <t>Village-Devarshigihalli, Taluk- Kittur, District- Belgaum, State- Karnataka Pin Code: 591489</t>
  </si>
  <si>
    <t>PUJER HANUMANT NILAPPA</t>
  </si>
  <si>
    <t>PUJER NILAPPA</t>
  </si>
  <si>
    <t>Village-Devarshigihalli, Taluk- Kittur, District- Belgaum, State- Karnataka Pin Code: 591490</t>
  </si>
  <si>
    <t>PUJER JUNJAPPA NEELAPPA</t>
  </si>
  <si>
    <t>PUJER NEELAPPA</t>
  </si>
  <si>
    <t>Village-Devarshigihalli, Taluk- Kittur, District- Belgaum, State- Karnataka Pin Code: 591491</t>
  </si>
  <si>
    <t>PUJER SMT. LALITA MARUTI</t>
  </si>
  <si>
    <t>PUJER MARUTI</t>
  </si>
  <si>
    <t>Village-Devarshigihalli, Taluk- Kittur, District- Belgaum, State- Karnataka Pin Code: 591492</t>
  </si>
  <si>
    <t>PUJER SMT. GANGAVVA ANNAPPA</t>
  </si>
  <si>
    <t>Village-Devarshigihalli, Taluk- Kittur, District- Belgaum, State- Karnataka Pin Code: 591493</t>
  </si>
  <si>
    <t>PUJER SMT. SHANTHAVVA NINGAPPA</t>
  </si>
  <si>
    <t>Village-Devarshigihalli, Taluk- Kittur, District- Belgaum, State- Karnataka Pin Code: 591494</t>
  </si>
  <si>
    <t>PUJER MARUTI JUNJAPPA</t>
  </si>
  <si>
    <t>MARUTI JUNGAPPA</t>
  </si>
  <si>
    <t>Village-Devarshigihalli, Taluk- Kittur, District- Belgaum, State- Karnataka Pin Code: 591495</t>
  </si>
  <si>
    <t>RAHUT CHANDRAPPA VIRABHADRAPPA</t>
  </si>
  <si>
    <t>CHANDRAPPA VIRABHADRAPPA</t>
  </si>
  <si>
    <t>Village-Devarshigihalli, Taluk- Kittur, District- Belgaum, State- Karnataka Pin Code: 591496</t>
  </si>
  <si>
    <t>RAMANNAVAR SMT.MAHADEVI YALLAPPA</t>
  </si>
  <si>
    <t>RAMANNAVAR YALLAPPA</t>
  </si>
  <si>
    <t>Village-Devarshigihalli, Taluk- Kittur, District- Belgaum, State- Karnataka Pin Code: 591497</t>
  </si>
  <si>
    <t>RAMANNAVAR YALLAPPA BASAPPA</t>
  </si>
  <si>
    <t>YALLAPPA BASAPPA</t>
  </si>
  <si>
    <t>Village-Devarshigihalli, Taluk- Kittur, District- Belgaum, State- Karnataka Pin Code: 591498</t>
  </si>
  <si>
    <t>RANGANNAVAR ASHOK BHIMARAYAPPA</t>
  </si>
  <si>
    <t>RANGANNAVAR BHIMARAYAPPA</t>
  </si>
  <si>
    <t>Village-Devarshigihalli, Taluk- Kittur, District- Belgaum, State- Karnataka Pin Code: 591499</t>
  </si>
  <si>
    <t>RANGANNAVAR BASAPPA BHIMARAYAPPA</t>
  </si>
  <si>
    <t>Village-Devarshigihalli, Taluk- Kittur, District- Belgaum, State- Karnataka Pin Code: 591500</t>
  </si>
  <si>
    <t xml:space="preserve">RANGANNAVAR VITHAL MADIWALAPPA </t>
  </si>
  <si>
    <t xml:space="preserve">RANGANNAVAR MADIWALAPPA </t>
  </si>
  <si>
    <t>Village-Devarshigihalli, Taluk- Kittur, District- Belgaum, State- Karnataka Pin Code: 591501</t>
  </si>
  <si>
    <t>RANGANNAVAR NEELAPPA BHIMARAYAPPA</t>
  </si>
  <si>
    <t>Village-Devarshigihalli, Taluk- Kittur, District- Belgaum, State- Karnataka Pin Code: 591502</t>
  </si>
  <si>
    <t>RANGANNAVAR SURESH BHIMRAYAPPA</t>
  </si>
  <si>
    <t>SURESH BHIMRAYAPPA</t>
  </si>
  <si>
    <t>Village-Devarshigihalli, Taluk- Kittur, District- Belgaum, State- Karnataka Pin Code: 591503</t>
  </si>
  <si>
    <t>SANAGOLLI RUDRAPPA YALLAPPA</t>
  </si>
  <si>
    <t>YALLAPPA RAYAPPA</t>
  </si>
  <si>
    <t>Village-Devarshigihalli, Taluk- Kittur, District- Belgaum, State- Karnataka Pin Code: 591504</t>
  </si>
  <si>
    <t>SANAMANI AJIT SANKAPPA</t>
  </si>
  <si>
    <t>SANAMANI BANAPPA</t>
  </si>
  <si>
    <t>Village-Devarshigihalli, Taluk- Kittur, District- Belgaum, State- Karnataka Pin Code: 591505</t>
  </si>
  <si>
    <t>SANAMANI NEMANNA JINNAPPA</t>
  </si>
  <si>
    <t>SANAMANI JINNAPPA</t>
  </si>
  <si>
    <t>Village-Devarshigihalli, Taluk- Kittur, District- Belgaum, State- Karnataka Pin Code: 591506</t>
  </si>
  <si>
    <t>SANAMANI PARISH BANAPPA</t>
  </si>
  <si>
    <t>Village-Devarshigihalli, Taluk- Kittur, District- Belgaum, State- Karnataka Pin Code: 591507</t>
  </si>
  <si>
    <t>SANGAMI SMT.SHOBHA GANGAPPA</t>
  </si>
  <si>
    <t>SMT.SHOBHA GANGAPPA</t>
  </si>
  <si>
    <t>Village-Devarshigihalli, Taluk- Kittur, District- Belgaum, State- Karnataka Pin Code: 591508</t>
  </si>
  <si>
    <t>SANGMI BALAPPA VIRAPPA</t>
  </si>
  <si>
    <t>BALAPPA VIRAPPA</t>
  </si>
  <si>
    <t>Village-Devarshigihalli, Taluk- Kittur, District- Belgaum, State- Karnataka Pin Code: 591509</t>
  </si>
  <si>
    <t>SANGAMI PARISH GANGAPPA</t>
  </si>
  <si>
    <t>PARISH GANGAPPA</t>
  </si>
  <si>
    <t>Village-Devarshigihalli, Taluk- Kittur, District- Belgaum, State- Karnataka Pin Code: 591510</t>
  </si>
  <si>
    <t>SANGOLLI PARIS YEGAPPA</t>
  </si>
  <si>
    <t>PARIS YEGAPPA</t>
  </si>
  <si>
    <t>Village-Devarshigihalli, Taluk- Kittur, District- Belgaum, State- Karnataka Pin Code: 591511</t>
  </si>
  <si>
    <t>SANGOLLI RUDRAPPA YALLAPPA</t>
  </si>
  <si>
    <t>SANGOLLI RAYAPPA</t>
  </si>
  <si>
    <t>Village-Devarshigihalli, Taluk- Kittur, District- Belgaum, State- Karnataka Pin Code: 591512</t>
  </si>
  <si>
    <t>SANAMANI BAHUBALI PARISH</t>
  </si>
  <si>
    <t>BAHUBALI PARISH</t>
  </si>
  <si>
    <t>Village-Devarshigihalli, Taluk- Kittur, District- Belgaum, State- Karnataka Pin Code: 591513</t>
  </si>
  <si>
    <t>SANAMANI  MAGUNDAPPA SATYAPPA</t>
  </si>
  <si>
    <t>SANAMANI SATYAPPA</t>
  </si>
  <si>
    <t>Village-Devarshigihalli, Taluk- Kittur, District- Belgaum, State- Karnataka Pin Code: 591514</t>
  </si>
  <si>
    <t xml:space="preserve">SANAMANI SHITAL MAHAVEER </t>
  </si>
  <si>
    <t xml:space="preserve">SANAMANI MAHAVEER </t>
  </si>
  <si>
    <t>Village-Devarshigihalli, Taluk- Kittur, District- Belgaum, State- Karnataka Pin Code: 591515</t>
  </si>
  <si>
    <t>SANAMANI RAMESH RAYAPPA</t>
  </si>
  <si>
    <t>SANMANI RAYAPPA</t>
  </si>
  <si>
    <t>Village-Devarshigihalli, Taluk- Kittur, District- Belgaum, State- Karnataka Pin Code: 591516</t>
  </si>
  <si>
    <t>SANAMANI JINNAPPA RAYAPPA</t>
  </si>
  <si>
    <t>JINNAPPA RAYAPPA</t>
  </si>
  <si>
    <t>Village-Devarshigihalli, Taluk- Kittur, District- Belgaum, State- Karnataka Pin Code: 591517</t>
  </si>
  <si>
    <t>SANAMANI ARJUN BANAPPA</t>
  </si>
  <si>
    <t>ARJUN BANAPPA</t>
  </si>
  <si>
    <t>Village-Devarshigihalli, Taluk- Kittur, District- Belgaum, State- Karnataka Pin Code: 591518</t>
  </si>
  <si>
    <t>SANAMANI SATAYAPPA PARISH</t>
  </si>
  <si>
    <t>SATAYAPPA PARISH</t>
  </si>
  <si>
    <t>Village-Devarshigihalli, Taluk- Kittur, District- Belgaum, State- Karnataka Pin Code: 591519</t>
  </si>
  <si>
    <t>SHEBANNAVAR ASHOK JINNAPPA</t>
  </si>
  <si>
    <t>SHEBANNAVAR JINNAPPA</t>
  </si>
  <si>
    <t>Village-Devarshigihalli, Taluk- Kittur, District- Belgaum, State- Karnataka Pin Code: 591520</t>
  </si>
  <si>
    <t>SHEBANNAVAR ASHOK PARISH</t>
  </si>
  <si>
    <t>ASHOK PARISH</t>
  </si>
  <si>
    <t>Village-Devarshigihalli, Taluk- Kittur, District- Belgaum, State- Karnataka Pin Code: 591521</t>
  </si>
  <si>
    <t>SHEBANNAVAR BAHUBALI PARISH</t>
  </si>
  <si>
    <t>Village-Devarshigihalli, Taluk- Kittur, District- Belgaum, State- Karnataka Pin Code: 591522</t>
  </si>
  <si>
    <t>SHEBANNAVAR BAHUBALI SHIVANAPPA</t>
  </si>
  <si>
    <t>SHEBANNAVAR SHIVANAPPA</t>
  </si>
  <si>
    <t>Village-Devarshigihalli, Taluk- Kittur, District- Belgaum, State- Karnataka Pin Code: 591523</t>
  </si>
  <si>
    <t>SHEBANNAVAR BASAVRAJ PAYAPPA</t>
  </si>
  <si>
    <t>BASAVRAJ PAYAPPA</t>
  </si>
  <si>
    <t>Village-Devarshigihalli, Taluk- Kittur, District- Belgaum, State- Karnataka Pin Code: 591524</t>
  </si>
  <si>
    <t>SHEBANNAVAR CHANDRAPPA PADMAPPA</t>
  </si>
  <si>
    <t>SHEBANNAVAR PADMAPPA</t>
  </si>
  <si>
    <t>Village-Devarshigihalli, Taluk- Kittur, District- Belgaum, State- Karnataka Pin Code: 591525</t>
  </si>
  <si>
    <t>SHEBANNAVAR DEVENDRA GADEPPA</t>
  </si>
  <si>
    <t>DEVENDRA GADEPPA</t>
  </si>
  <si>
    <t>Village-Devarshigihalli, Taluk- Kittur, District- Belgaum, State- Karnataka Pin Code: 591526</t>
  </si>
  <si>
    <t>SHEBANNAVAR GANGAPPA PANDAPPA</t>
  </si>
  <si>
    <t>GANGAPPA PANDAPPA</t>
  </si>
  <si>
    <t>Village-Devarshigihalli, Taluk- Kittur, District- Belgaum, State- Karnataka Pin Code: 591527</t>
  </si>
  <si>
    <t>SHEBANNAVAR GANGAPPA SANKAPPA</t>
  </si>
  <si>
    <t>GANGAPPA SANKAPPA</t>
  </si>
  <si>
    <t>Village-Devarshigihalli, Taluk- Kittur, District- Belgaum, State- Karnataka Pin Code: 591528</t>
  </si>
  <si>
    <t>SHEBANNAVAR GUNPAL GANGAPPA</t>
  </si>
  <si>
    <t>SHEBANNAVAR GANGAPPA</t>
  </si>
  <si>
    <t>Village-Devarshigihalli, Taluk- Kittur, District- Belgaum, State- Karnataka Pin Code: 591529</t>
  </si>
  <si>
    <t>SHEBANNAVAR ISHWARAPPA PAYAPPA</t>
  </si>
  <si>
    <t>ISHWARAPPA PAYAPPA</t>
  </si>
  <si>
    <t>Village-Devarshigihalli, Taluk- Kittur, District- Belgaum, State- Karnataka Pin Code: 591530</t>
  </si>
  <si>
    <t>SHEBANNAVAR KALLAPPA NAGAPPA</t>
  </si>
  <si>
    <t>SHEBANNAVAR NAGAPPA</t>
  </si>
  <si>
    <t>Village-Devarshigihalli, Taluk- Kittur, District- Belgaum, State- Karnataka Pin Code: 591531</t>
  </si>
  <si>
    <t>SHEBANNAVAR KALLAPPA PAYAPPA</t>
  </si>
  <si>
    <t>SHEBANNAVAR PAYAPPA</t>
  </si>
  <si>
    <t>Village-Devarshigihalli, Taluk- Kittur, District- Belgaum, State- Karnataka Pin Code: 591532</t>
  </si>
  <si>
    <t>SHEBANNAVAR MAHENDRA PARISH</t>
  </si>
  <si>
    <t>SHEBANNAVAR PARISH</t>
  </si>
  <si>
    <t>Village-Devarshigihalli, Taluk- Kittur, District- Belgaum, State- Karnataka Pin Code: 591533</t>
  </si>
  <si>
    <t>SHEBANNAVAR MANJUNATH PAYAPPA</t>
  </si>
  <si>
    <t>SHEBANNAVAR SANKAPPA</t>
  </si>
  <si>
    <t>Village-Devarshigihalli, Taluk- Kittur, District- Belgaum, State- Karnataka Pin Code: 591534</t>
  </si>
  <si>
    <t>SHEBANNAVAR NAGAPPA PARISH</t>
  </si>
  <si>
    <t>NAGAPPA PARISH</t>
  </si>
  <si>
    <t>Village-Devarshigihalli, Taluk- Kittur, District- Belgaum, State- Karnataka Pin Code: 591535</t>
  </si>
  <si>
    <t>SHEBANNAVAR NEMICHANDRA KUBERAPPA</t>
  </si>
  <si>
    <t>SHEBANNAVAR KUBERAPPA</t>
  </si>
  <si>
    <t>Village-Devarshigihalli, Taluk- Kittur, District- Belgaum, State- Karnataka Pin Code: 591536</t>
  </si>
  <si>
    <t>SHEBANNAVAR PADMAPPA SANAKAPPA</t>
  </si>
  <si>
    <t>SHEBANNAVAR SANAKAPPA</t>
  </si>
  <si>
    <t>Village-Devarshigihalli, Taluk- Kittur, District- Belgaum, State- Karnataka Pin Code: 591537</t>
  </si>
  <si>
    <t>SHEBANNAVAR PARISH SANKAPPA</t>
  </si>
  <si>
    <t>PARISH SANKAPPA</t>
  </si>
  <si>
    <t>Village-Devarshigihalli, Taluk- Kittur, District- Belgaum, State- Karnataka Pin Code: 591538</t>
  </si>
  <si>
    <t>SHEBANNAVAR RAMESH PARISHAPPA</t>
  </si>
  <si>
    <t>RAMESH PARISHAPPA</t>
  </si>
  <si>
    <t>Village-Devarshigihalli, Taluk- Kittur, District- Belgaum, State- Karnataka Pin Code: 591539</t>
  </si>
  <si>
    <t>SHEBANNAVAR RAVINDRA GANGAPPA</t>
  </si>
  <si>
    <t>Village-Devarshigihalli, Taluk- Kittur, District- Belgaum, State- Karnataka Pin Code: 591540</t>
  </si>
  <si>
    <t>SHEBANNAVAR SANKAPPA GANGAPPA</t>
  </si>
  <si>
    <t>Village-Devarshigihalli, Taluk- Kittur, District- Belgaum, State- Karnataka Pin Code: 591541</t>
  </si>
  <si>
    <t>SHEBANNAVAR SANKAPPA NAGAPPA</t>
  </si>
  <si>
    <t>SANKAPPA NAGAPPA</t>
  </si>
  <si>
    <t>Village-Devarshigihalli, Taluk- Kittur, District- Belgaum, State- Karnataka Pin Code: 591542</t>
  </si>
  <si>
    <t>SHEBANNAVAR SANTHOSH GANGAPPA</t>
  </si>
  <si>
    <t>Village-Devarshigihalli, Taluk- Kittur, District- Belgaum, State- Karnataka Pin Code: 591543</t>
  </si>
  <si>
    <t>SHEBANNAVAR SHEETAL GANGAPPA</t>
  </si>
  <si>
    <t>Village-Devarshigihalli, Taluk- Kittur, District- Belgaum, State- Karnataka Pin Code: 591544</t>
  </si>
  <si>
    <t xml:space="preserve">SHEBANNAVAR VIJAY SHIVNAPPA </t>
  </si>
  <si>
    <t xml:space="preserve">SHEBANNAVAR SHIVNAPPA </t>
  </si>
  <si>
    <t>Village-Devarshigihalli, Taluk- Kittur, District- Belgaum, State- Karnataka Pin Code: 591545</t>
  </si>
  <si>
    <t>SHEBANNAVAR SMT.ANJANA SANKAPPA</t>
  </si>
  <si>
    <t>Village-Devarshigihalli, Taluk- Kittur, District- Belgaum, State- Karnataka Pin Code: 591546</t>
  </si>
  <si>
    <t>SHEBANNAVAR SMT.GODAVVA HUVAPPA</t>
  </si>
  <si>
    <t>SHEBANNAVAR HUVAPPA</t>
  </si>
  <si>
    <t>Village-Devarshigihalli, Taluk- Kittur, District- Belgaum, State- Karnataka Pin Code: 591547</t>
  </si>
  <si>
    <t>SHEBANNAVAR SMT.KAMALAVVA PARISH</t>
  </si>
  <si>
    <t>Village-Devarshigihalli, Taluk- Kittur, District- Belgaum, State- Karnataka Pin Code: 591548</t>
  </si>
  <si>
    <t>SHEBANNAVAR SMT.MAHADEVI SANKAPPA</t>
  </si>
  <si>
    <t>Village-Devarshigihalli, Taluk- Kittur, District- Belgaum, State- Karnataka Pin Code: 591549</t>
  </si>
  <si>
    <t>SHEBANNAVAR SMT. SAVITRI MAHAVEER</t>
  </si>
  <si>
    <t>MAHAVIR TIPPANNA</t>
  </si>
  <si>
    <t>Village-Devarshigihalli, Taluk- Kittur, District- Belgaum, State- Karnataka Pin Code: 591550</t>
  </si>
  <si>
    <t>SHEBANNAVAR TAVANAPPA NAGAPPA</t>
  </si>
  <si>
    <t>Village-Devarshigihalli, Taluk- Kittur, District- Belgaum, State- Karnataka Pin Code: 591551</t>
  </si>
  <si>
    <t>SHEBANNAVAR VIJAYA SHIVANAPPA</t>
  </si>
  <si>
    <t>Village-Devarshigihalli, Taluk- Kittur, District- Belgaum, State- Karnataka Pin Code: 591552</t>
  </si>
  <si>
    <t>SHEBANNAVAR VINAY VISHAL</t>
  </si>
  <si>
    <t>SHEBANNAVAR VISHAL</t>
  </si>
  <si>
    <t>Village-Devarshigihalli, Taluk- Kittur, District- Belgaum, State- Karnataka Pin Code: 591553</t>
  </si>
  <si>
    <t xml:space="preserve">SHEBANNAVAR(A)HALEMANI CHANDRAKANTH PARISH </t>
  </si>
  <si>
    <t xml:space="preserve">SHEBANNAVAR(A)HALEMANI PARISH </t>
  </si>
  <si>
    <t>Village-Devarshigihalli, Taluk- Kittur, District- Belgaum, State- Karnataka Pin Code: 591554</t>
  </si>
  <si>
    <t>SHEBANNAVAR BHARATESH PARISHAP</t>
  </si>
  <si>
    <t>BHARATESH PARISHAP</t>
  </si>
  <si>
    <t>Village-Devarshigihalli, Taluk- Kittur, District- Belgaum, State- Karnataka Pin Code: 591555</t>
  </si>
  <si>
    <t>SHEBANNAVAR NAGAPPA SHIVANAPPA</t>
  </si>
  <si>
    <t>NAGAPPA SHIVANAPPA</t>
  </si>
  <si>
    <t>Village-Devarshigihalli, Taluk- Kittur, District- Belgaum, State- Karnataka Pin Code: 591556</t>
  </si>
  <si>
    <t>SHEBANNAVAR SURENDRA PARISAPPA</t>
  </si>
  <si>
    <t>SURENDRA PARISAPPA</t>
  </si>
  <si>
    <t>Village-Devarshigihalli, Taluk- Kittur, District- Belgaum, State- Karnataka Pin Code: 591557</t>
  </si>
  <si>
    <t>SHEBANNAWAR(A) HALEMANI CHANDRAKANTH PARISH</t>
  </si>
  <si>
    <t>SHEBANNAWAR(A) HALEMANI PARISH</t>
  </si>
  <si>
    <t>Village-Devarshigihalli, Taluk- Kittur, District- Belgaum, State- Karnataka Pin Code: 591558</t>
  </si>
  <si>
    <t>SUBHEDAR BASAPPA SHIVNAPPA</t>
  </si>
  <si>
    <t>SUBHEDAR SHIVNAPPA</t>
  </si>
  <si>
    <t>Village-Devarshigihalli, Taluk- Kittur, District- Belgaum, State- Karnataka Pin Code: 591559</t>
  </si>
  <si>
    <t>SUBEDHAR DUNDAPPA SHIVANAPPA</t>
  </si>
  <si>
    <t>SUBEDHAR SHIVANAPPA</t>
  </si>
  <si>
    <t>Village-Devarshigihalli, Taluk- Kittur, District- Belgaum, State- Karnataka Pin Code: 591560</t>
  </si>
  <si>
    <t>SUBEDHAR RUDRAPPA DUNDAPPA</t>
  </si>
  <si>
    <t>SUBEDHAR DUNDAPPA</t>
  </si>
  <si>
    <t>Village-Devarshigihalli, Taluk- Kittur, District- Belgaum, State- Karnataka Pin Code: 591561</t>
  </si>
  <si>
    <t>BASAPPA SHIVNAPPA</t>
  </si>
  <si>
    <t>Village-Devarshigihalli, Taluk- Kittur, District- Belgaum, State- Karnataka Pin Code: 591562</t>
  </si>
  <si>
    <t>SUBHEDAR MAHANTESH GURUPADAPPA</t>
  </si>
  <si>
    <t>MAHANTESH GURUPADAPPA</t>
  </si>
  <si>
    <t>Village-Devarshigihalli, Taluk- Kittur, District- Belgaum, State- Karnataka Pin Code: 591563</t>
  </si>
  <si>
    <t>SUBHEDAR RUDRAPPA MALLAPPA</t>
  </si>
  <si>
    <t>Village-Devarshigihalli, Taluk- Kittur, District- Belgaum, State- Karnataka Pin Code: 591564</t>
  </si>
  <si>
    <t>SUBHEDAR SMT. SHIVAKKA SHIVAMOGGI</t>
  </si>
  <si>
    <t>Village-Devarshigihalli, Taluk- Kittur, District- Belgaum, State- Karnataka Pin Code: 591565</t>
  </si>
  <si>
    <t>SUBHEDAR SMT.SUMITRA RUDRAPPA</t>
  </si>
  <si>
    <t>SMT.SUMITRA RUDRAPPA</t>
  </si>
  <si>
    <t>Village-Devarshigihalli, Taluk- Kittur, District- Belgaum, State- Karnataka Pin Code: 591566</t>
  </si>
  <si>
    <t>SUBHEDAR SOMASHEKHAR GURUPADAP</t>
  </si>
  <si>
    <t>SOMASHEKHAR GURUPADAP</t>
  </si>
  <si>
    <t>Village-Devarshigihalli, Taluk- Kittur, District- Belgaum, State- Karnataka Pin Code: 591567</t>
  </si>
  <si>
    <t>TALWAR BASSAPPA MAHADEVAPPA</t>
  </si>
  <si>
    <t>TALWAR MAHADEVAPPA</t>
  </si>
  <si>
    <t>Village-Devarshigihalli, Taluk- Kittur, District- Belgaum, State- Karnataka Pin Code: 591568</t>
  </si>
  <si>
    <t>TIPPANAVAR RAVI JINNAPPA</t>
  </si>
  <si>
    <t>RAVI JINNAPPA</t>
  </si>
  <si>
    <t>Village-Devarshigihalli, Taluk- Kittur, District- Belgaum, State- Karnataka Pin Code: 591569</t>
  </si>
  <si>
    <t>TIPPANNAVAR ANIL TIPPANNA</t>
  </si>
  <si>
    <t>TIPPANNAVAR TIPPANNA</t>
  </si>
  <si>
    <t>Village-Devarshigihalli, Taluk- Kittur, District- Belgaum, State- Karnataka Pin Code: 591570</t>
  </si>
  <si>
    <t>TIPPANNAVAR BAHUBALI SHANTAPPA</t>
  </si>
  <si>
    <t>BAHUBALI SHANTAPPA</t>
  </si>
  <si>
    <t>Village-Devarshigihalli, Taluk- Kittur, District- Belgaum, State- Karnataka Pin Code: 591571</t>
  </si>
  <si>
    <t>TIPPANNAVAR BASAPPA JINNAPPA</t>
  </si>
  <si>
    <t>BASAPPA JINNAPPA</t>
  </si>
  <si>
    <t>Village-Devarshigihalli, Taluk- Kittur, District- Belgaum, State- Karnataka Pin Code: 591572</t>
  </si>
  <si>
    <t>TIPPANNAVAR DEVENDRA PARISH</t>
  </si>
  <si>
    <t>TIPPANNAVAR PARISH</t>
  </si>
  <si>
    <t>Village-Devarshigihalli, Taluk- Kittur, District- Belgaum, State- Karnataka Pin Code: 591573</t>
  </si>
  <si>
    <t>TIPPANNAVAR MAHAVEER SHANTAPPA</t>
  </si>
  <si>
    <t>TIPPANNAVAR JINNAPPA</t>
  </si>
  <si>
    <t>Village-Devarshigihalli, Taluk- Kittur, District- Belgaum, State- Karnataka Pin Code: 591574</t>
  </si>
  <si>
    <t>TIPPANNAVAR PADMASHRI DEVENDRAPPA</t>
  </si>
  <si>
    <t>TIPPANNAVAR DEVENDRAPPA</t>
  </si>
  <si>
    <t>Village-Devarshigihalli, Taluk- Kittur, District- Belgaum, State- Karnataka Pin Code: 591575</t>
  </si>
  <si>
    <t>TIPPANNAVAR SAMPATKUMAR PAYAPP</t>
  </si>
  <si>
    <t>SAMPATKUMAR PAYAPP</t>
  </si>
  <si>
    <t>Village-Devarshigihalli, Taluk- Kittur, District- Belgaum, State- Karnataka Pin Code: 591576</t>
  </si>
  <si>
    <t>TIPPANNAVAR SMT.KAMLAXI TIPPANNA</t>
  </si>
  <si>
    <t>Village-Devarshigihalli, Taluk- Kittur, District- Belgaum, State- Karnataka Pin Code: 591577</t>
  </si>
  <si>
    <t>TIPPANNAVAR SMT.TIPPAVVA PAYAPPA</t>
  </si>
  <si>
    <t>TIPPANNAVAR PAYAPPA</t>
  </si>
  <si>
    <t>Village-Devarshigihalli, Taluk- Kittur, District- Belgaum, State- Karnataka Pin Code: 591578</t>
  </si>
  <si>
    <t>TIPPANNAVAR SRIKANT SHANTAPPA</t>
  </si>
  <si>
    <t>TIPPANNAVAR SHANTAPPA</t>
  </si>
  <si>
    <t>Village-Devarshigihalli, Taluk- Kittur, District- Belgaum, State- Karnataka Pin Code: 591579</t>
  </si>
  <si>
    <t>TIPPANNAVAR SUDHIR TIPPANNA</t>
  </si>
  <si>
    <t>Village-Devarshigihalli, Taluk- Kittur, District- Belgaum, State- Karnataka Pin Code: 591580</t>
  </si>
  <si>
    <t>TIPPANNAVAR SUNIL PARISH</t>
  </si>
  <si>
    <t>Village-Devarshigihalli, Taluk- Kittur, District- Belgaum, State- Karnataka Pin Code: 591581</t>
  </si>
  <si>
    <t>TIRKANNAVAR FAKKIRAPPA SHIVANAND</t>
  </si>
  <si>
    <t>TIRKANNAVAR MADIWALAPPA</t>
  </si>
  <si>
    <t>Village-Devarshigihalli, Taluk- Kittur, District- Belgaum, State- Karnataka Pin Code: 591582</t>
  </si>
  <si>
    <t>TIRAKANNAVAR SMT. YALLAVVA BASAVANAND</t>
  </si>
  <si>
    <t>TIRAKANNAVAR MADIWALAPPA</t>
  </si>
  <si>
    <t>Village-Devarshigihalli, Taluk- Kittur, District- Belgaum, State- Karnataka Pin Code: 591583</t>
  </si>
  <si>
    <t>TIRKANNAVAR RAMAPPA NILAPPA</t>
  </si>
  <si>
    <t>RAMAPPA NILAPPA</t>
  </si>
  <si>
    <t>Village-Devarshigihalli, Taluk- Kittur, District- Belgaum, State- Karnataka Pin Code: 591584</t>
  </si>
  <si>
    <t>TIRKANNAVAR SHIVAPPA NEELAPPA</t>
  </si>
  <si>
    <t>TIRKANNAVAR NEELAPPA</t>
  </si>
  <si>
    <t>Village-Devarshigihalli, Taluk- Kittur, District- Belgaum, State- Karnataka Pin Code: 591585</t>
  </si>
  <si>
    <t>TOTAGI ASHOK YALLAPPA</t>
  </si>
  <si>
    <t>TOTAGI YALLAPPA</t>
  </si>
  <si>
    <t>Village-Devarshigihalli, Taluk- Kittur, District- Belgaum, State- Karnataka Pin Code: 591586</t>
  </si>
  <si>
    <t>TOTAGI BASAPPA YALLAPPA</t>
  </si>
  <si>
    <t>Village-Devarshigihalli, Taluk- Kittur, District- Belgaum, State- Karnataka Pin Code: 591587</t>
  </si>
  <si>
    <t>TOTAGI GANGAPPA BALAPPA</t>
  </si>
  <si>
    <t>GANGAPPA BALAPPA</t>
  </si>
  <si>
    <t>Village-Devarshigihalli, Taluk- Kittur, District- Belgaum, State- Karnataka Pin Code: 591588</t>
  </si>
  <si>
    <t>TOTAGI GANGAPPA ULAVAPPA</t>
  </si>
  <si>
    <t>TOTAGI ULAVAPPA</t>
  </si>
  <si>
    <t>Village-Devarshigihalli, Taluk- Kittur, District- Belgaum, State- Karnataka Pin Code: 591589</t>
  </si>
  <si>
    <t>TOTAGI KALLAPPA YALLAPPA</t>
  </si>
  <si>
    <t>KALLAPPA YALLAPPA</t>
  </si>
  <si>
    <t>Village-Devarshigihalli, Taluk- Kittur, District- Belgaum, State- Karnataka Pin Code: 591590</t>
  </si>
  <si>
    <t>TOTAGI NAGAPPA FAKKIRAPPA</t>
  </si>
  <si>
    <t>TOTAGI FAKKIRAPPA</t>
  </si>
  <si>
    <t>Village-Devarshigihalli, Taluk- Kittur, District- Belgaum, State- Karnataka Pin Code: 591591</t>
  </si>
  <si>
    <t>TOTAGI PRAKASH YALLAPPA</t>
  </si>
  <si>
    <t>Village-Devarshigihalli, Taluk- Kittur, District- Belgaum, State- Karnataka Pin Code: 591592</t>
  </si>
  <si>
    <t>TOTAGI RUDRAPPA ULAVAPPA</t>
  </si>
  <si>
    <t>Village-Devarshigihalli, Taluk- Kittur, District- Belgaum, State- Karnataka Pin Code: 591593</t>
  </si>
  <si>
    <t>TOTAGI SANTOSH RUDRAPPA</t>
  </si>
  <si>
    <t>Village-Devarshigihalli, Taluk- Kittur, District- Belgaum, State- Karnataka Pin Code: 591594</t>
  </si>
  <si>
    <t>TOTAGI SURESH YALLAPPA</t>
  </si>
  <si>
    <t>Village-Devarshigihalli, Taluk- Kittur, District- Belgaum, State- Karnataka Pin Code: 591595</t>
  </si>
  <si>
    <t>VANNUR ADHINATH JINNAPPA</t>
  </si>
  <si>
    <t>ADHINATH JINNAPPA</t>
  </si>
  <si>
    <t>Village-Devarshigihalli, Taluk- Kittur, District- Belgaum, State- Karnataka Pin Code: 591596</t>
  </si>
  <si>
    <t>VANNUR JINNAPPA YALLAPPA</t>
  </si>
  <si>
    <t>VANNUR YALLAPPA</t>
  </si>
  <si>
    <t>Village-Devarshigihalli, Taluk- Kittur, District- Belgaum, State- Karnataka Pin Code: 591597</t>
  </si>
  <si>
    <t>VANNUR NEMINATH JINNAPPA</t>
  </si>
  <si>
    <t>VANNUR JINNAPPA</t>
  </si>
  <si>
    <t>Village-Devarshigihalli, Taluk- Kittur, District- Belgaum, State- Karnataka Pin Code: 591598</t>
  </si>
  <si>
    <t>VANNUR SHANTINATH JINNAPPA</t>
  </si>
  <si>
    <t>Village-Devarshigihalli, Taluk- Kittur, District- Belgaum, State- Karnataka Pin Code: 591599</t>
  </si>
  <si>
    <t>VANNUR SMT.MALLAVVA JINNAPPA</t>
  </si>
  <si>
    <t>Village-Devarshigihalli, Taluk- Kittur, District- Belgaum, State- Karnataka Pin Code: 591600</t>
  </si>
  <si>
    <t>VARAD BABU VIRABHADRAPPA</t>
  </si>
  <si>
    <t>VARAD VIRABHADRAPPA</t>
  </si>
  <si>
    <t>Village-Devarshigihalli, Taluk- Kittur, District- Belgaum, State- Karnataka Pin Code: 591601</t>
  </si>
  <si>
    <t>Name of Grower Group : PRIMARY AGRICULTURE CREDIT CO-OPERATIVE SANGHA NIYAMIT, CHIKKAMUNAVALLI
Scope Number : ORG/SC/1511/002711 A
ICS Office Address :Village: Chikkamunavalli, Tq: Khanapur, Dist: Belgaum, Karnataka -591112.
Name of the Certification Body : Andhra Pradesh State Organic Products Certification Authority</t>
  </si>
  <si>
    <t xml:space="preserve">AGASAR ADIVEPPA BALAPPA                    </t>
  </si>
  <si>
    <t xml:space="preserve">AGASAR BALAPPA                    </t>
  </si>
  <si>
    <t>Village: Chikkamunavalli, Tq: Khanapur, Dist: Belgaum, Karnataka -591112.</t>
  </si>
  <si>
    <t>Chikkamunavalli</t>
  </si>
  <si>
    <t>AGASAR MAHANTESH  BASAVANNI</t>
  </si>
  <si>
    <t>AGASAR BASAVANNI</t>
  </si>
  <si>
    <t>AGASAR MAHANTESH BASAVANNI</t>
  </si>
  <si>
    <t>AGASAR MALLIKARJUN RUDRAPPA</t>
  </si>
  <si>
    <t>AGASAR RUDRAPPA</t>
  </si>
  <si>
    <t>AGASAR PRAVEEN MALLIKARJUN</t>
  </si>
  <si>
    <t>AGASAR MALLIKARJUN</t>
  </si>
  <si>
    <t>AGASAR RUDRAPPA KALLAPPA</t>
  </si>
  <si>
    <t>AGASAR KALLAPPA</t>
  </si>
  <si>
    <t xml:space="preserve">AGASAR SHIVANAPPA KALLAPPA                    </t>
  </si>
  <si>
    <t xml:space="preserve">AGASAR KALLAPPA                    </t>
  </si>
  <si>
    <t>AGASAR SHIVRAY RUDRAPPA</t>
  </si>
  <si>
    <t>SAPPANAVAR BASAVARAJ MALLAPPA</t>
  </si>
  <si>
    <t>SAPPANAVAR MALLAPPA</t>
  </si>
  <si>
    <t>BABARI JYOTHIBA NAGAPPA</t>
  </si>
  <si>
    <t>BABARI NAGAPPA</t>
  </si>
  <si>
    <t>BABARI PRAKASH NAGAPPA</t>
  </si>
  <si>
    <t>BADIGER VIJAYKUMAR MAHARUDRA</t>
  </si>
  <si>
    <t>BADIGER  MAHARUDRA</t>
  </si>
  <si>
    <t>BADIGER MAHESH KALLAPPA</t>
  </si>
  <si>
    <t>BADIGER KALLAPPA</t>
  </si>
  <si>
    <t>BADIGER NARAYAN GURAPPA</t>
  </si>
  <si>
    <t>BADIGER GURAPPA</t>
  </si>
  <si>
    <t>BAGEWADI BASAPPA IRAPPA</t>
  </si>
  <si>
    <t>BAGEWADI BHIMAPPA IRAPPA</t>
  </si>
  <si>
    <t xml:space="preserve">BAGEWADI PANDU IRAPPA </t>
  </si>
  <si>
    <t xml:space="preserve">BAGEWADI IRAPPA </t>
  </si>
  <si>
    <t>BAGEWADI RAMESH DATTATREYA</t>
  </si>
  <si>
    <t>BAGEWADI DATTATREYA</t>
  </si>
  <si>
    <t>BALATI BASAVARAJ RUDRAPPA</t>
  </si>
  <si>
    <t>BALATI RUDRAPPA</t>
  </si>
  <si>
    <t>BALATI KALLAPPA RUDRAPPA</t>
  </si>
  <si>
    <t>BALEKUNDRI IRAPPA BASAVANTEPPA</t>
  </si>
  <si>
    <t>BALEKUNDRI BASAVANTEPPA</t>
  </si>
  <si>
    <t>BALEKUNDRI KALLAPPA BASAVANTEPPA</t>
  </si>
  <si>
    <t>BALEKUNDRI MALLAPPA BASAVANTAPPA</t>
  </si>
  <si>
    <t>BALEKUNDRI BASAVANTAPPA</t>
  </si>
  <si>
    <t>BALEKUNDRI RAMESH KALLAPPA</t>
  </si>
  <si>
    <t>BALEKUNDRI KALLAPPA</t>
  </si>
  <si>
    <t>BANOSHI BABU SADEPPA</t>
  </si>
  <si>
    <t>BANOSHI SADEPPA</t>
  </si>
  <si>
    <t>BANOSHI BASAPPA TIPPANNA</t>
  </si>
  <si>
    <t>BANOSHI TIPPANNA</t>
  </si>
  <si>
    <t>BANOSHI NARAYAN BHARAMA</t>
  </si>
  <si>
    <t>BANOSHI BHARAMA</t>
  </si>
  <si>
    <t>BANOSHI KALLAPPA SADEPPA</t>
  </si>
  <si>
    <t>BANOSHI MALLAPPA SADEPPA</t>
  </si>
  <si>
    <t>BANOSHI MARUTI SADEPPA</t>
  </si>
  <si>
    <t>BANOSHI NAGAPPA MAHADEV</t>
  </si>
  <si>
    <t>BANOSHI MAHADEV</t>
  </si>
  <si>
    <t>BANOSHI NINGAPPA SADEPPA</t>
  </si>
  <si>
    <t>BANOSHI RUDRAPPA SADEPPA</t>
  </si>
  <si>
    <t>BANOSHI SHRIKANT SADEPPA</t>
  </si>
  <si>
    <t xml:space="preserve">BANOSHI BASAVARAJ KALLAPPA </t>
  </si>
  <si>
    <t xml:space="preserve">BANOSHI KALLAPPA </t>
  </si>
  <si>
    <t xml:space="preserve">KADROLLI ANAND BASAVARAJ  </t>
  </si>
  <si>
    <t xml:space="preserve">KADROLLI BASAVARAJ  </t>
  </si>
  <si>
    <t>TIGADI VINAYAK MALLIKARJUN</t>
  </si>
  <si>
    <t>TIGADI MALLIKARJUN</t>
  </si>
  <si>
    <t xml:space="preserve">CHIKKAMATH BASAYYA SOMAYYA </t>
  </si>
  <si>
    <t xml:space="preserve">CHIKKAMATH SOMAYYA </t>
  </si>
  <si>
    <t>Paddy</t>
  </si>
  <si>
    <t>BENDIGERI ARJUN KALLAPPA</t>
  </si>
  <si>
    <t>BENDIGERI KALLAPPA</t>
  </si>
  <si>
    <t>BENDIGERI ASHOK KALLAPPA</t>
  </si>
  <si>
    <t>BENDIGERI MAHAVEER RUDRAPPA</t>
  </si>
  <si>
    <t>BENDIGERI RUDRAPPA</t>
  </si>
  <si>
    <t>CHAVALAGI ASHOK GURUSIDDA</t>
  </si>
  <si>
    <t>CHAVALAGI GURUSIDDA</t>
  </si>
  <si>
    <t>CHAVALAGI ASHOK RAMAPPA</t>
  </si>
  <si>
    <t>CHAVALAGI RAMAPPA</t>
  </si>
  <si>
    <t>CHAVALAGI BASAPPA ADIVEPPA</t>
  </si>
  <si>
    <t>CHAVALAGI ADIVEPPA</t>
  </si>
  <si>
    <t>CHAVALAGI BASAPPA DANAPPA</t>
  </si>
  <si>
    <t>CHAVALAGI DANAPPA</t>
  </si>
  <si>
    <t>CHAVALAGI SMT.BASAVVA BASAPPA</t>
  </si>
  <si>
    <t>CHAVALAGI BASAPPA</t>
  </si>
  <si>
    <t>CHAVALAGI DANAPPA BASAPPA</t>
  </si>
  <si>
    <t>CHAVALAGI KALLAPPA GURUSIDDA</t>
  </si>
  <si>
    <t>CHAVALAGI MAHANTESH GURUSIDDAPPA</t>
  </si>
  <si>
    <t>CHAVALAGI GURUSIDDAPPA</t>
  </si>
  <si>
    <t>CHAVALAGI NEELAVVA ADIVEPPA</t>
  </si>
  <si>
    <t>CHAVALAGI SHANTAVVA RAMAPPA</t>
  </si>
  <si>
    <t>CHAVALAGI SHRISHYLA BASAPPA</t>
  </si>
  <si>
    <t>CHAVALAGI SURESH  KO GURUSIDDA</t>
  </si>
  <si>
    <t>CHIKKAMATH GADAGAYYA IRAYYA</t>
  </si>
  <si>
    <t>CHIKKAMATH IRAYYA</t>
  </si>
  <si>
    <t>CHIKKAMATH GURUPADAYYA IRAYYA</t>
  </si>
  <si>
    <t>CHIKKAMATH SHANTAYYA BASAYYA</t>
  </si>
  <si>
    <t>CHIKKAMATH BASAYYA</t>
  </si>
  <si>
    <t xml:space="preserve">PURANDHAR DEVARAJ VISHWANTH </t>
  </si>
  <si>
    <t xml:space="preserve">PURANDHAR VISHWANTH </t>
  </si>
  <si>
    <t>GADADI ARJUN BASAPPA</t>
  </si>
  <si>
    <t>GADADI BASAPPA</t>
  </si>
  <si>
    <t>GADADI ASHOK BASAPPA</t>
  </si>
  <si>
    <t>GADADI IRAPPA BASAPPA</t>
  </si>
  <si>
    <t>GADADI ISHWAR NINGAPPA</t>
  </si>
  <si>
    <t>GADADI NINGAPPA</t>
  </si>
  <si>
    <t>GADADI MAHANTESH BASAPPA</t>
  </si>
  <si>
    <t>GADADI NINGAPPA YALLAPPA</t>
  </si>
  <si>
    <t>GADADI YALLAPPA</t>
  </si>
  <si>
    <t>GADADI RAVINDRA NINGAPPA</t>
  </si>
  <si>
    <t>GADADI NINGAPPA KALLAPPA</t>
  </si>
  <si>
    <t>GADADI KALLAPPA</t>
  </si>
  <si>
    <t>GADADI YALLAPPA BASAPPA</t>
  </si>
  <si>
    <t>GANACHARI KALLAVVA SANNAVEERABHADRA</t>
  </si>
  <si>
    <t>GANACHARI SANNAVEERABHADRA</t>
  </si>
  <si>
    <t>GANACHARI KASTURI VEERABHADRA</t>
  </si>
  <si>
    <t>GANACHARI VEERABHADRA</t>
  </si>
  <si>
    <t xml:space="preserve">GANACHARI NAGARAJ VEERABHADRA </t>
  </si>
  <si>
    <t xml:space="preserve">GANACHARI VEERABHADRA </t>
  </si>
  <si>
    <t>GANACHARI RAJSHEKAR VEERABHADRA</t>
  </si>
  <si>
    <t>GANACHARI SANNAVEERABHADRAPPA RUDRAPPA</t>
  </si>
  <si>
    <t>GANACHARI RUDRAPPA</t>
  </si>
  <si>
    <t>HANAGOJI BALAPPA NINGAPPA</t>
  </si>
  <si>
    <t>HANAGOJI NINGAPPA</t>
  </si>
  <si>
    <t>HANAGOJI FAKIRAPPA NINGAPPA</t>
  </si>
  <si>
    <t>HANAGOJI IRAPPA KALLAPPA</t>
  </si>
  <si>
    <t>HANAGOJI KALLAPPA</t>
  </si>
  <si>
    <t>HANAGOJI MARUTI KALLAPPA</t>
  </si>
  <si>
    <t>HANAGOJI NINGAPPA IRAPPA</t>
  </si>
  <si>
    <t>HANAGOJI IRAPPA</t>
  </si>
  <si>
    <t>HANAGOJI NINGAPPA SIDDAPPA</t>
  </si>
  <si>
    <t>HANAGOJI SIDDAPPA</t>
  </si>
  <si>
    <t>HANAGOJI RAMAPPA BALAPPA</t>
  </si>
  <si>
    <t>HANAGOJI BALAPPA</t>
  </si>
  <si>
    <t>HANAGOJI RAMAPPA KALLAPPA</t>
  </si>
  <si>
    <t>HANAGOJI RAMESH SIDDAPPA</t>
  </si>
  <si>
    <t>HANAGOJI RUDRAPPA KALLAPPA</t>
  </si>
  <si>
    <t xml:space="preserve">HANAGOJI RUDRAPPA SIDDAPPA            </t>
  </si>
  <si>
    <t xml:space="preserve">HANAGOJI SIDDAPPA            </t>
  </si>
  <si>
    <t>HANAGOJI SADEPPA TUKKAPPA</t>
  </si>
  <si>
    <t>HANAGOJI TUKKAPPA</t>
  </si>
  <si>
    <t>HANAGOJI SAMBAJI FAKIRAPPA</t>
  </si>
  <si>
    <t>HANAGOJI FAKIRAPPA</t>
  </si>
  <si>
    <t>HANAGOJI VITTAL RAMAPPA</t>
  </si>
  <si>
    <t>HANAGOJI RAMAPPA</t>
  </si>
  <si>
    <t xml:space="preserve">HANAGOJI YALLAPPA IRAPPA </t>
  </si>
  <si>
    <t xml:space="preserve">HANAGOJI IRAPPA </t>
  </si>
  <si>
    <t>HOLER BASAPPA BASAVANNI</t>
  </si>
  <si>
    <t>HOLER BASAVANNI</t>
  </si>
  <si>
    <t>DODAMANI SMT. TANGEVVA BARAMAPPA</t>
  </si>
  <si>
    <t>DODAMANI BARAMAPPA</t>
  </si>
  <si>
    <t>ITAGI ARJUN NAGAPPA</t>
  </si>
  <si>
    <t>ITAGI NAGAPPA</t>
  </si>
  <si>
    <t>ITAGI ASHOK NAGAPPA</t>
  </si>
  <si>
    <t>ITAGI BASAVARAJ NAGAPPA</t>
  </si>
  <si>
    <t>ITAGI CHANNAPPA VEERABHADRAPPA</t>
  </si>
  <si>
    <t>ITAGI VEERABHADRAPPA</t>
  </si>
  <si>
    <t>ITAGI IRAPPA BASAVANNEPPA</t>
  </si>
  <si>
    <t>ITAGI NAGAPPA SHIVABASAPPA</t>
  </si>
  <si>
    <t>ITAGI SHIVABASAPPA</t>
  </si>
  <si>
    <t>ITAGI NINGAPPA VEERABHADRAPPA</t>
  </si>
  <si>
    <t>ITAGI RUDRAPPA BASAVANNEPPA</t>
  </si>
  <si>
    <t>ITAGI SHIVARAYA SIDDAPPA</t>
  </si>
  <si>
    <t>ITAGI SIDDAPPA</t>
  </si>
  <si>
    <t>ITAGI SURESH SHIVABASAPPA</t>
  </si>
  <si>
    <t>ITAGI UMESH SIDDAPPA</t>
  </si>
  <si>
    <t>JADHAV ARJUN MALLAPPA</t>
  </si>
  <si>
    <t>JADHAV MALLAPPA</t>
  </si>
  <si>
    <t>JADHAV BASAPPA MALLAPPA</t>
  </si>
  <si>
    <t>JADHAV BASAPPA YALLAPPA</t>
  </si>
  <si>
    <t>JADHAV YALLAPPA</t>
  </si>
  <si>
    <t>JADHAV IRAPPA MALLAPPA</t>
  </si>
  <si>
    <t>JADHAV KALLAPPA RUDRAPPA</t>
  </si>
  <si>
    <t>JADHAV RUDRAPPA</t>
  </si>
  <si>
    <t>JADHAV NINGAPPA RUDRAPPA</t>
  </si>
  <si>
    <t>JADHAV RATHNAPPA RUDRAPPA</t>
  </si>
  <si>
    <t>JADHAV SHIVAPPA DEMAPPA</t>
  </si>
  <si>
    <t>JADHAV DEMAPPA</t>
  </si>
  <si>
    <t>AGASAR SMT.KAVITA MANJUNATH</t>
  </si>
  <si>
    <t>AGASAR MANJUNATH</t>
  </si>
  <si>
    <t>JOSHI DATTATRAY GURUNATH</t>
  </si>
  <si>
    <t>JOSHI GURUNATH</t>
  </si>
  <si>
    <t xml:space="preserve">JOSHI NARAYAN MUKUND </t>
  </si>
  <si>
    <t xml:space="preserve">JOSHI MUKUND </t>
  </si>
  <si>
    <t>JOSHI NARAYAN GOVIND</t>
  </si>
  <si>
    <t>JOSHI GOVIND</t>
  </si>
  <si>
    <t>JOSHI PRAKASH GOVIND</t>
  </si>
  <si>
    <t>KADROLLI RAMAPPA YALLAPPA</t>
  </si>
  <si>
    <t>KADROLLI YALLAPPA</t>
  </si>
  <si>
    <t xml:space="preserve">KADROLLI SADEPPA SIDDAPPA </t>
  </si>
  <si>
    <t xml:space="preserve">KADROLLI SIDDAPPA </t>
  </si>
  <si>
    <t>Bitterguard, Paddy</t>
  </si>
  <si>
    <t xml:space="preserve">VADDIN KALLAPPA BASAPPA </t>
  </si>
  <si>
    <t xml:space="preserve">VADDIN BASAPPA </t>
  </si>
  <si>
    <t>KAMMAR RUDRAPP YALLAPPA</t>
  </si>
  <si>
    <t>KAMMAR YALLAPPA</t>
  </si>
  <si>
    <t>KARKI ASHOK RUDRAPPA</t>
  </si>
  <si>
    <t>KARKI RUDRAPPA</t>
  </si>
  <si>
    <t xml:space="preserve">KARKI SANJEEVA BASAVARAJ  </t>
  </si>
  <si>
    <t xml:space="preserve">KARKI BASAVARAJ  </t>
  </si>
  <si>
    <t>KARKI CHANNABASAPPA BASAVANNEPPA</t>
  </si>
  <si>
    <t>KARKI BASAVANNEPPA</t>
  </si>
  <si>
    <t>KARKI CHIDANAND RAMAPPA</t>
  </si>
  <si>
    <t>KARKI RAMAPPA</t>
  </si>
  <si>
    <t>KARKI DHANAPPA YALLAPPA</t>
  </si>
  <si>
    <t>KARKI YALLAPPA</t>
  </si>
  <si>
    <t>KARKI IRANNA BASAVANNEPPA</t>
  </si>
  <si>
    <t>KARKI KALLAPPA BASAPPA</t>
  </si>
  <si>
    <t>KARKI BASAPPA</t>
  </si>
  <si>
    <t>KARKI KALLAPPA YALLAPPA</t>
  </si>
  <si>
    <t>KARKI MANTESH BASAVANNEPPA</t>
  </si>
  <si>
    <t>KARKI MOHAN BASAPPA</t>
  </si>
  <si>
    <t xml:space="preserve">KARKI SURESH BASAVANTH </t>
  </si>
  <si>
    <t xml:space="preserve">KARKI BASAVANTH </t>
  </si>
  <si>
    <t>KARKI YALLAPPA BASAPPA</t>
  </si>
  <si>
    <t>KAVADI BASAPPA RUDRAPPA</t>
  </si>
  <si>
    <t>KAVADI RUDRAPPA</t>
  </si>
  <si>
    <t>KAVADI BHIMAPPA RUDRAPPA</t>
  </si>
  <si>
    <t>KULAKARNI DHIRENDRA VASANT</t>
  </si>
  <si>
    <t>KULAKARNI VASANT</t>
  </si>
  <si>
    <t>KULAKARNI NITHIN RANGANATH</t>
  </si>
  <si>
    <t>KULAKARNI RANGANATH</t>
  </si>
  <si>
    <t>KULKARNI RAGHAVENDRA VASANT</t>
  </si>
  <si>
    <t>KULKARNI VASANT</t>
  </si>
  <si>
    <t>KUMBAR KALLAPPA DANAPPA</t>
  </si>
  <si>
    <t>KUMBAR DANAPPA</t>
  </si>
  <si>
    <t>KUMBAR SMT.KASTURI KALLAPPA</t>
  </si>
  <si>
    <t>KUMBAR KALLAPPA</t>
  </si>
  <si>
    <t>KUMBAR SURESH VEERABHADRAPPA</t>
  </si>
  <si>
    <t>KUMBAR VEERUPAKSHI VEERABHADRAPPA</t>
  </si>
  <si>
    <t>KUMBARGOPPA BABU IRAPPA</t>
  </si>
  <si>
    <t>KUMBARGOPPA IRAPPA</t>
  </si>
  <si>
    <t>KUMBARGOPPA RAMESH CHANNABASAPPA</t>
  </si>
  <si>
    <t>KUMBARGOPPA CHANNABASAPPA</t>
  </si>
  <si>
    <t>KURABAR CHOLAPPA KALLAPPA</t>
  </si>
  <si>
    <t>KURABAR KALLAPPA</t>
  </si>
  <si>
    <t>KURABAR SHANKAR YALLAPPA</t>
  </si>
  <si>
    <t>KURABAR YALLAPPA</t>
  </si>
  <si>
    <t>KURUBAR NAGAPPA YALLAPPA</t>
  </si>
  <si>
    <t>KURUBAR YALLAPPA</t>
  </si>
  <si>
    <t xml:space="preserve">MELAVANKI ARJUN KALLAPPA                    </t>
  </si>
  <si>
    <t xml:space="preserve">MELAVANKI KALLAPPA                    </t>
  </si>
  <si>
    <t>MELAVANKI IRANNA SHIVABASAPPA</t>
  </si>
  <si>
    <t>MELAVANKI SHIVABASAPPA</t>
  </si>
  <si>
    <t>MELAVANKI MALLAPPA YALLAPPA</t>
  </si>
  <si>
    <t>MELAVANKI YALLAPPA</t>
  </si>
  <si>
    <t>MELAVANKI NAGAPPA YALLAPPA</t>
  </si>
  <si>
    <t>MELAVANKI RUDRAPPA YALLAPPA</t>
  </si>
  <si>
    <t>MELAVANKI SHIVABASAPPA RAMAPPA</t>
  </si>
  <si>
    <t>MELAVANKI RAMAPPA</t>
  </si>
  <si>
    <t>MELAVANKI SHIVAPUTRA KALLAPPA</t>
  </si>
  <si>
    <t>MELAVANKI KALLAPPA</t>
  </si>
  <si>
    <t xml:space="preserve">MELAVANKI SMT. SHANTAVVA VEERUPAKSHI </t>
  </si>
  <si>
    <t xml:space="preserve">MELAVANKI VEERUPAKSHI </t>
  </si>
  <si>
    <t>MITAGAR BALAKRISHNA ARJUN</t>
  </si>
  <si>
    <t>MITAGAR ARJUN</t>
  </si>
  <si>
    <t>MITAGAR BASAPPA BHIMAPPA</t>
  </si>
  <si>
    <t>MITAGAR BHIMAPPA</t>
  </si>
  <si>
    <t>MITAGAR BASAVARAJ LAKKAPPA</t>
  </si>
  <si>
    <t>MITAGAR LAKKAPPA</t>
  </si>
  <si>
    <t>MITAGAR GANGAPPA RAMAPPA</t>
  </si>
  <si>
    <t>MITAGAR RAMAPPA</t>
  </si>
  <si>
    <t>MITAGAR IRAPPA RAMAPPA</t>
  </si>
  <si>
    <t xml:space="preserve">MITAGAR KALLAPPA BALAPPA </t>
  </si>
  <si>
    <t xml:space="preserve">MITAGAR BALAPPA </t>
  </si>
  <si>
    <t>MITAGAR SOMAPPA YALLAPPA</t>
  </si>
  <si>
    <t>MITAGAR YALLAPPA</t>
  </si>
  <si>
    <t>NAVALAGI ASHOK CHANNAVEERAPPA</t>
  </si>
  <si>
    <t>NAVALAGI CHANNAVEERAPPA</t>
  </si>
  <si>
    <t xml:space="preserve">PAYANNAVAR NAVEEN TOPPANNA </t>
  </si>
  <si>
    <t xml:space="preserve">PAYANNAVAR TOPPANNA </t>
  </si>
  <si>
    <t>NEEERAKATTI RAMAPPA MALLAPPA</t>
  </si>
  <si>
    <t>NEEERAKATTI MALLAPPA</t>
  </si>
  <si>
    <t>NEERAKATTI ARJUN MALLAPPA</t>
  </si>
  <si>
    <t>NEERAKATTI MALLAPPA</t>
  </si>
  <si>
    <t>NEGINAHAL BALAPPA SADEPPA</t>
  </si>
  <si>
    <t>NEGINAHAL SADEPPA</t>
  </si>
  <si>
    <t xml:space="preserve">NEGINAHAL BASAPPA SHIVAPPA </t>
  </si>
  <si>
    <t xml:space="preserve">NEGINAHAL SHIVAPPA </t>
  </si>
  <si>
    <t>NEGINAHAL BASAVARJ MAHADEV</t>
  </si>
  <si>
    <t>NEGINAHAL MAHADEV</t>
  </si>
  <si>
    <t xml:space="preserve">NEGINAHAL RAMESH IRAPPA </t>
  </si>
  <si>
    <t xml:space="preserve">NEGINAHAL IRAPPA </t>
  </si>
  <si>
    <t>NEGINAHAL KEDARI SHIVAPPA</t>
  </si>
  <si>
    <t>NEGINAHAL SHIVAPPA</t>
  </si>
  <si>
    <t>NEGINAHAL LAKSHMAN KALLAPPA</t>
  </si>
  <si>
    <t>NEGINAHAL KALLAPPA</t>
  </si>
  <si>
    <t>NEGINAHAL MAHANTESH BALAPPA</t>
  </si>
  <si>
    <t>NEGINAHAL BALAPPA</t>
  </si>
  <si>
    <t>NEGINAHAL SADEPPA YALLAPPA</t>
  </si>
  <si>
    <t>NEGINAHAL YALLAPPA</t>
  </si>
  <si>
    <t xml:space="preserve">NEGINAHAL RUDRAPPA SHANKAR </t>
  </si>
  <si>
    <t xml:space="preserve">NEGINAHAL SHANKAR </t>
  </si>
  <si>
    <t>NEGINHAL BASAPPA YALLAPPA</t>
  </si>
  <si>
    <t>NEGINHAL YALLAPPA</t>
  </si>
  <si>
    <t>NINGOJI SMT.KALLAVVA BALAPPA</t>
  </si>
  <si>
    <t>NINGOJI BALAPPA</t>
  </si>
  <si>
    <t>PARISHWAD KALLAPPA BASAPPA</t>
  </si>
  <si>
    <t>PARISHWAD BASAPPA</t>
  </si>
  <si>
    <t>PATIL DHANANJAY RAIGOUDA</t>
  </si>
  <si>
    <t>PATIL RAIGOUDA</t>
  </si>
  <si>
    <t>PAYANNAVAR BASAPPA SIDDAPPA</t>
  </si>
  <si>
    <t>PAYANNAVAR SIDDAPPA</t>
  </si>
  <si>
    <t>PAYANNAVAR MAHADEV IRAPPA</t>
  </si>
  <si>
    <t>PAYANNAVAR IRAPPA</t>
  </si>
  <si>
    <t>PAYANNAVAR MARUTI IRAPPA</t>
  </si>
  <si>
    <t>PAYANNAVAR RAMMAPPA IRAPPA</t>
  </si>
  <si>
    <t>POOJAR GURUPADAYYA SHIVAYYA</t>
  </si>
  <si>
    <t>POOJAR SHIVAYYA</t>
  </si>
  <si>
    <t>POOJAR KASTURI BALAYYA</t>
  </si>
  <si>
    <t>POOJAR BALAYYA</t>
  </si>
  <si>
    <t xml:space="preserve">POOJAR SMT. KAMALAVVA RUDRAYYA </t>
  </si>
  <si>
    <t xml:space="preserve">POOJAR RUDRAYYA </t>
  </si>
  <si>
    <t>POOJAR RUDRAYYA KALLAYYA</t>
  </si>
  <si>
    <t>POOJAR KALLAYYA</t>
  </si>
  <si>
    <t xml:space="preserve">POOJAR SHIVASHANKAR BASAYYA </t>
  </si>
  <si>
    <t xml:space="preserve">POOJAR BASAYYA </t>
  </si>
  <si>
    <t>POOJAR VIJAYA KALLAYYA</t>
  </si>
  <si>
    <t>PUJAR BALAYYA KALLAYYA</t>
  </si>
  <si>
    <t>PUJAR KALLAYYA</t>
  </si>
  <si>
    <t>PURANDHARE ANANT SHYAMRAO</t>
  </si>
  <si>
    <t>PURANDHARE SHYAMRAO</t>
  </si>
  <si>
    <t>PURANDHARE DIVAKAR SHANKAR</t>
  </si>
  <si>
    <t>PURANDHARE SHANKAR</t>
  </si>
  <si>
    <t>PURANDHARE KRISHNA SHYAMRAO</t>
  </si>
  <si>
    <t>PURANDHARE PRABHAKAR SHAMRAO</t>
  </si>
  <si>
    <t>PURANDHARE SHAMRAO</t>
  </si>
  <si>
    <t xml:space="preserve">PURANDHARE RAMESH SRIDHAR </t>
  </si>
  <si>
    <t xml:space="preserve">PURANDHARE SRIDHAR </t>
  </si>
  <si>
    <t>PURANDHARE SATISH SHYAMRAO</t>
  </si>
  <si>
    <t>PURANDHARE BASURANAND SATISH</t>
  </si>
  <si>
    <t>PURANDHARE SATISH</t>
  </si>
  <si>
    <t>PURANDHARE SMT.VIMALA SHAMRAO</t>
  </si>
  <si>
    <t>ROTAGI SMT. SAVITRI GANAPATI</t>
  </si>
  <si>
    <t>ROTAGI GANAPATI</t>
  </si>
  <si>
    <t xml:space="preserve">SAGARAMATH SOMAYYA RUDRAYYA </t>
  </si>
  <si>
    <t xml:space="preserve">SAGARAMATH RUDRAYYA </t>
  </si>
  <si>
    <t>SAGARMATH BASAYYA RACHAYYA</t>
  </si>
  <si>
    <t>SAGARMATH RACHAYYA</t>
  </si>
  <si>
    <t>SAMPAGAVI IRANNA BASAVANNEPPA</t>
  </si>
  <si>
    <t>SAMPAGAVI BASAVANNEPPA</t>
  </si>
  <si>
    <t>SAMPAGAVI MAHANTESH BASAVANNEPPA</t>
  </si>
  <si>
    <t>SANADI AKBAR RAJESAB</t>
  </si>
  <si>
    <t>SANADI RAJESAB</t>
  </si>
  <si>
    <t>SANADI GOUSAMADDIN RAJESAB</t>
  </si>
  <si>
    <t>SANADI HUSEN RAJESAB</t>
  </si>
  <si>
    <t>SANADI MAHAMMAD ALI RAJESAB</t>
  </si>
  <si>
    <t xml:space="preserve">SANADI MUKTATUM HUSEN </t>
  </si>
  <si>
    <t xml:space="preserve">SANADI HUSEN </t>
  </si>
  <si>
    <t>SANADI KEDARI RUDRAPPA</t>
  </si>
  <si>
    <t>SANADI RUDRAPPA</t>
  </si>
  <si>
    <t xml:space="preserve">SANADI SHIVAJI SADEPPA                       </t>
  </si>
  <si>
    <t xml:space="preserve">SANADI SADEPPA                       </t>
  </si>
  <si>
    <t>SANTANNAVAR KALLAPPA BARMA</t>
  </si>
  <si>
    <t xml:space="preserve">SANTANNAVAR BHARAMAPPA </t>
  </si>
  <si>
    <t xml:space="preserve">SANTANNAVAR NAGAPPA BHARAMAPPA </t>
  </si>
  <si>
    <t>SANTANNAVAR RAMAPPA RUDRAPPA</t>
  </si>
  <si>
    <t>SANTANNAVAR RUDRAPPA</t>
  </si>
  <si>
    <t>SANTANNAVAR SIDDAPPA BHARAMAPPA</t>
  </si>
  <si>
    <t>SANTANNAVAR BHARAMAPPA</t>
  </si>
  <si>
    <t>SAVANTANNAVAR BABU TIPPANNA</t>
  </si>
  <si>
    <t>SAVANTANNAVAR TIPPANNA</t>
  </si>
  <si>
    <t>SAVANTANNAVAR BALAKRISHNA KALLAPPA</t>
  </si>
  <si>
    <t>SAVANTANNAVAR KALLAPPA</t>
  </si>
  <si>
    <t xml:space="preserve">SAVANTANNAVAR SMT. SUMITRA BOJAPPA </t>
  </si>
  <si>
    <t xml:space="preserve">SAVANTANNAVAR BOJAPPA </t>
  </si>
  <si>
    <t>SAVANTANNAVAR CHANDRAKANTH MANIK</t>
  </si>
  <si>
    <t>SAVANTANNAVAR MANIK</t>
  </si>
  <si>
    <t>SAVANTANNAVAR DEVAKKI MANIK</t>
  </si>
  <si>
    <t>SAVANTANNAVAR DEVENDRA TAVANAPPA</t>
  </si>
  <si>
    <t>SAVANTANNAVAR TAVANAPPA</t>
  </si>
  <si>
    <t>SAVANTANNAVAR ASHOK JINNAPPA</t>
  </si>
  <si>
    <t>SAVANTANNAVAR JINNAPPA</t>
  </si>
  <si>
    <t>SAVANTANNAVAR SUDARSHAN SHRIMANTH</t>
  </si>
  <si>
    <t>SAVANTANNAVAR SHRIMANTH</t>
  </si>
  <si>
    <t xml:space="preserve">SAVANTANNAVAR SMT. SUMITRA BALAKRISHNA </t>
  </si>
  <si>
    <t xml:space="preserve">SAVANTANNAVAR BALAKRISHNA </t>
  </si>
  <si>
    <t>SAVANTANNAVAR SRIMANTH TIPPANNA</t>
  </si>
  <si>
    <t>SAVANTANNAVAR MAHANTESH KALLAPPA</t>
  </si>
  <si>
    <t xml:space="preserve">SAVANTANNAVAR MAHAVEER TAVANAPPA </t>
  </si>
  <si>
    <t xml:space="preserve">SAVANTANNAVAR TAVANAPPA </t>
  </si>
  <si>
    <t xml:space="preserve">SHINDOLAKAR SMT.IRAVVA PARASURAM  </t>
  </si>
  <si>
    <t xml:space="preserve">SHINDOLAKAR PARASURAM  </t>
  </si>
  <si>
    <t xml:space="preserve">INGANAHALLI SHIVAPUTRA KALLAPPA </t>
  </si>
  <si>
    <t xml:space="preserve">INGANAHALLI KALLAPPA </t>
  </si>
  <si>
    <t xml:space="preserve">KARKI SURESH RAMAPPA </t>
  </si>
  <si>
    <t xml:space="preserve">KARKI RAMAPPA </t>
  </si>
  <si>
    <t>TALAWAR RUDRAVVA PARASAPPA</t>
  </si>
  <si>
    <t>TALAWAR PARASAPPA</t>
  </si>
  <si>
    <t>TALAWAR SADEPPA RUDRAPPA</t>
  </si>
  <si>
    <t>TALAWAR RUDRAPPA</t>
  </si>
  <si>
    <t>TARIHALKAR MANOHAR ARUN</t>
  </si>
  <si>
    <t>TARIHALKAR ARUN</t>
  </si>
  <si>
    <t>Green Chilli, Paddy</t>
  </si>
  <si>
    <t>TAVARI ANUSUYA RAMACHANDRA</t>
  </si>
  <si>
    <t>TAVARI RAMACHANDRA</t>
  </si>
  <si>
    <t>TAVARI CHIDAMBAR NAGAPPA</t>
  </si>
  <si>
    <t>TAVARI NAGAPPA</t>
  </si>
  <si>
    <t>TAVARI GOPAL RAMACHANDRA</t>
  </si>
  <si>
    <t>TAVARI VISHWANATH NARAYAN</t>
  </si>
  <si>
    <t>TAVARI NARAYAN</t>
  </si>
  <si>
    <t xml:space="preserve">TAVARI SMT.TARABHAI SHIVAJI </t>
  </si>
  <si>
    <t xml:space="preserve">TAVARI SHIVAJI </t>
  </si>
  <si>
    <t>TIGADI IMAMSAB FAKRUSAB</t>
  </si>
  <si>
    <t>TIGADI FAKRUSAB</t>
  </si>
  <si>
    <t>TIGADI MAHAMMAD ALI FAKARUSAB</t>
  </si>
  <si>
    <t>TIGADI FAKARUSAB</t>
  </si>
  <si>
    <t>TOROJI AKKAVVA HARISCHANDRA</t>
  </si>
  <si>
    <t>TOROJI HARISCHANDRA</t>
  </si>
  <si>
    <t>TOROJI PUNDALIK ARUDI</t>
  </si>
  <si>
    <t>TOROJI ARUDI</t>
  </si>
  <si>
    <t>TOROJI BASAPPA KALLAPPA</t>
  </si>
  <si>
    <t>TOROJI KALLAPPA</t>
  </si>
  <si>
    <t>TOROJI BASAVARJ RUDRAPPA</t>
  </si>
  <si>
    <t>TOROJI RUDRAPPA</t>
  </si>
  <si>
    <t>TOROJI CHANDRASHEKAR RAMAPPA</t>
  </si>
  <si>
    <t>TOROJI RAMAPPA</t>
  </si>
  <si>
    <t xml:space="preserve">TOROJI RUDRAPPA HARISHCHANDRA </t>
  </si>
  <si>
    <t xml:space="preserve">TOROJI HARISHCHANDRA </t>
  </si>
  <si>
    <t>TOROJI IRAPPA NAGAPPA</t>
  </si>
  <si>
    <t>TOROJI NAGAPPA</t>
  </si>
  <si>
    <t xml:space="preserve">TOROJI IRAPPA KALLAPPA </t>
  </si>
  <si>
    <t xml:space="preserve">TOROJI KALLAPPA </t>
  </si>
  <si>
    <t>TOROJI KALLAPPA YALLAPPA</t>
  </si>
  <si>
    <t>TOROJI YALLAPPA</t>
  </si>
  <si>
    <t>TOROJI LAKSHMAN RUDRAPPA</t>
  </si>
  <si>
    <t>TOROJI MADIVALAPPA NAGAPPA</t>
  </si>
  <si>
    <t>TOROJI MARUTI VEERABHDRA</t>
  </si>
  <si>
    <t>TOROJI VEERABHDRA</t>
  </si>
  <si>
    <t>TOROJI NAGAPPA NARASAPPA</t>
  </si>
  <si>
    <t>TOROJI NARASAPPA</t>
  </si>
  <si>
    <t>TOROJI SHANDIL VEERABHADRAPPA</t>
  </si>
  <si>
    <t>TOROJI VEERABHADRAPPA</t>
  </si>
  <si>
    <t>TOROJI SHANKAR YALLAPPA</t>
  </si>
  <si>
    <t xml:space="preserve">TOROJI SHIVAPPA YALLAPPA </t>
  </si>
  <si>
    <t xml:space="preserve">TOROJI YALLAPPA </t>
  </si>
  <si>
    <t>TOROJI TULASAVVA LAKSHMAN</t>
  </si>
  <si>
    <t>TOROJI LAKSHMAN</t>
  </si>
  <si>
    <t>VADDIN CHANNABASAPPA KALLAPPA</t>
  </si>
  <si>
    <t>VADDIN KALLAPPA</t>
  </si>
  <si>
    <t>VADDIN KALYANI CHANNABASAPPA</t>
  </si>
  <si>
    <t>VADDIN CHANNABASAPPA</t>
  </si>
  <si>
    <t>VADDIN MOHAN CHANNABASAPPA</t>
  </si>
  <si>
    <t>VADDIN NAGAPPA KALLAPPA</t>
  </si>
  <si>
    <t>VADDIN NAGAPPA MARUTHI</t>
  </si>
  <si>
    <t>VADDIN MARUTHI</t>
  </si>
  <si>
    <t>VADDIN SMT.SAROJADEVI CHANNABASAPPA</t>
  </si>
  <si>
    <t>VADDIN VITTAL YALLAPPA</t>
  </si>
  <si>
    <t>VADDIN YALLAPPA</t>
  </si>
  <si>
    <t>VADDIN YALLAPPA TIPPANNA</t>
  </si>
  <si>
    <t>VADDIN TIPPANNA</t>
  </si>
  <si>
    <t xml:space="preserve">VADDINA MANJUNATH KALLAPPA           </t>
  </si>
  <si>
    <t xml:space="preserve">VADDINA KALLAPPA           </t>
  </si>
  <si>
    <t xml:space="preserve">CHAVALAGI VEERABHADRA GURUSIDDA </t>
  </si>
  <si>
    <t xml:space="preserve">CHAVALAGI GURUSIDDA </t>
  </si>
  <si>
    <t xml:space="preserve">HANGOJI YALLAPPA IRAPPA  </t>
  </si>
  <si>
    <t xml:space="preserve">HANGOJI IRAPPA  </t>
  </si>
  <si>
    <t>SANIKOPPA KALPANA SHRISHAIL</t>
  </si>
  <si>
    <t>SANIKOPPA SHRISHAIL</t>
  </si>
  <si>
    <t>Village: Itagi, Tq: Khanapur, Dist: Belgaum, Karnataka -591112.</t>
  </si>
  <si>
    <t>SANIKOPPA RAMESH MALLAPPA</t>
  </si>
  <si>
    <t>SANIKOPPA MALLAPPA</t>
  </si>
  <si>
    <t>SANIKOPPA SHRISHAIL PATREPPA</t>
  </si>
  <si>
    <t>SANIKOPPA PATREPPA</t>
  </si>
  <si>
    <t>SONAPPANAVAR SADEPPA KALLAPPA</t>
  </si>
  <si>
    <t>SONAPPANAVAR TARAPPA ADIVAPPA</t>
  </si>
  <si>
    <t>SONAPPANAVAR ADIVAPPA</t>
  </si>
  <si>
    <t>PUNDI GOUDAPPA KALLAPPA</t>
  </si>
  <si>
    <t>PUNDI KALLAPPA</t>
  </si>
  <si>
    <t>PUNDI GURAPPA YALLAPPA</t>
  </si>
  <si>
    <t>PUNDI PARASAPPA YALLAPPA</t>
  </si>
  <si>
    <t>PUNDI SADEPPPA BASAPPA</t>
  </si>
  <si>
    <t>PUNDI BASAPPA</t>
  </si>
  <si>
    <t xml:space="preserve">PUNDI IRAPPA YALLAPPA </t>
  </si>
  <si>
    <t xml:space="preserve">PUNDI YALLAPPA </t>
  </si>
  <si>
    <t>SAMBAL SHIVAMURTAYYA IRAYYA</t>
  </si>
  <si>
    <t>SAMBAL IRAYYA</t>
  </si>
  <si>
    <t>SAMBARGI SHOBHA RUDRAPPA</t>
  </si>
  <si>
    <t>SAMBARGI RUDRAPPA</t>
  </si>
  <si>
    <t>SAMPAGAVI BASAPPA DODDAPPA</t>
  </si>
  <si>
    <t>SAMPAGAVI DODDAPPA</t>
  </si>
  <si>
    <t>SAMPAGAVI BASAPPA ULAPPA</t>
  </si>
  <si>
    <t>SAMPAGAVI ULAPPA</t>
  </si>
  <si>
    <t>SAMPAGAVI IRAPPA BAILAPPA</t>
  </si>
  <si>
    <t>SAMPAGAVI BAILAPPA</t>
  </si>
  <si>
    <t>SAMPAGAVI KALLAPPA DODDAPPA</t>
  </si>
  <si>
    <t>SAMPAGAVI ULAVAPPA DODDAPPA</t>
  </si>
  <si>
    <t>SAMPAGAVI ULAVESH RUDRAPPA</t>
  </si>
  <si>
    <t>SAMPAGAVI RUDRAPPA</t>
  </si>
  <si>
    <t>SAMPAGAVI( DHONI) BASAPPA NAGAPPA</t>
  </si>
  <si>
    <t>SANADI BHISHTAPPA DEMAPPA</t>
  </si>
  <si>
    <t>SANADI DEMAPPA</t>
  </si>
  <si>
    <t xml:space="preserve">SANIKOPPA KASHINATH BASAVARAJ </t>
  </si>
  <si>
    <t xml:space="preserve">SANIKOPPA BASAVARAJ </t>
  </si>
  <si>
    <t xml:space="preserve">SANIKOPPA SHRISHAIL BASAVARAJ </t>
  </si>
  <si>
    <t>SANIKOPPA CHAMBANNA GURAPPA</t>
  </si>
  <si>
    <t>SANIKOPPA GURAPPA</t>
  </si>
  <si>
    <t>SANIKOPPA CHANNABASAVARAJ SHANKAREPPA</t>
  </si>
  <si>
    <t>SANIKOPPA CHINTAMANI MALLAPPA</t>
  </si>
  <si>
    <t>SANIKOPPA GIRIJA SHIVANAND</t>
  </si>
  <si>
    <t>SANIKOPPA SHIVANAND</t>
  </si>
  <si>
    <t>SANIKOPPA ISHWAR NAGAPPA</t>
  </si>
  <si>
    <t>SANIKOPPA JAYASHRI BASAVARAJ</t>
  </si>
  <si>
    <t xml:space="preserve">SANIKOPPA SHRISHAILA KASHAPPA </t>
  </si>
  <si>
    <t xml:space="preserve">SANIKOPPA KASHAPPA </t>
  </si>
  <si>
    <t>SANIKOPPA MAHANTESH DUNDAPPA</t>
  </si>
  <si>
    <t>SANIKOPPA DUNDAPPA</t>
  </si>
  <si>
    <t>SANIKOPPA MALLIKARJUN SHIVLINGAPPA</t>
  </si>
  <si>
    <t>SANIKOPPA SHIVLINGAPPA</t>
  </si>
  <si>
    <t>SANIKOPPA MOHAN SHANKAREPPA</t>
  </si>
  <si>
    <t>SANIKOPPA NEELKANTH GURAPPA</t>
  </si>
  <si>
    <t>SANIKOPPA SHIVALINGAPPA NAGAPPA</t>
  </si>
  <si>
    <t>SANIKOPPA SHIVANAND PATREPPA</t>
  </si>
  <si>
    <t>SANIKOPPA SHOBHA RAJASHEKAR</t>
  </si>
  <si>
    <t>SANIKOPPA RAJASHEKAR</t>
  </si>
  <si>
    <t>SANIKOPPA THOTAPPA MALLAPPA</t>
  </si>
  <si>
    <t>SANIKOPPA VEERANNA NAGAPPA</t>
  </si>
  <si>
    <t>SAVADATTI SHANATAVVA ISHWARAPPA</t>
  </si>
  <si>
    <t>SAVADATTI SHIVANAND SHIVBASAPPA</t>
  </si>
  <si>
    <t>SAVADATTI SHIVBASAPPA</t>
  </si>
  <si>
    <t>SAVADATTI BASAVARAJ VEERUPAKSHAPPA</t>
  </si>
  <si>
    <t>SAVADATTI VEERUPAKSHAPPA</t>
  </si>
  <si>
    <t>SAVADI ADRUSHAPPA SHANKAREPPA</t>
  </si>
  <si>
    <t>SAVADI SHANKAREPPA</t>
  </si>
  <si>
    <t>SAVADI NIRMALA SHIVAPUTRA</t>
  </si>
  <si>
    <t>SAVADI SHIVAPUTRA</t>
  </si>
  <si>
    <t>SAVADI SHIVAPUTRAPPA SHIVARAYAPPA</t>
  </si>
  <si>
    <t>SAVADI SHIVARAYAPPA</t>
  </si>
  <si>
    <t>SEDAJI SHANTILAL RAGHNATHAMALLA</t>
  </si>
  <si>
    <t>SEDAJI RAGHNATHAMALLA</t>
  </si>
  <si>
    <t>SHEELI ASHOK IRAPPA</t>
  </si>
  <si>
    <t>SHEELI IRAPPA</t>
  </si>
  <si>
    <t>SHEELI ASHOK KALLAPPA</t>
  </si>
  <si>
    <t>SHEELI KALLAPPA</t>
  </si>
  <si>
    <t>SHEELI BASAPPA KALLAPPA</t>
  </si>
  <si>
    <t>SHEELI BASAVARAJ MALLAPPA</t>
  </si>
  <si>
    <t>SHEELI CHANDRAKANTH BASAPPA</t>
  </si>
  <si>
    <t>SHEELI CHANNAPPA MALLAPPA</t>
  </si>
  <si>
    <t>SHEELI GANGAPPA(GANGADHAR) NAGAPPA</t>
  </si>
  <si>
    <t>SHEELI IRAPPA BASAPPA</t>
  </si>
  <si>
    <t>SHEELI IRAPPA SANGAPPA</t>
  </si>
  <si>
    <t>SHEELI ISHWAR BASAPPA</t>
  </si>
  <si>
    <t>SHEELI SHANKARAPPA SOMALINGAPPA</t>
  </si>
  <si>
    <t xml:space="preserve">SHEELI SMT.MALLAVVA SHIVPUTRAPPA </t>
  </si>
  <si>
    <t xml:space="preserve">SHEELI SHIVPUTRAPPA </t>
  </si>
  <si>
    <t>SHIPARAMATTI BABU BASAPPPA</t>
  </si>
  <si>
    <t>SHIPARAMATTI BASAPPPA</t>
  </si>
  <si>
    <t>SHIPARAMATTI SHIVAPUTRA BASAPPA</t>
  </si>
  <si>
    <t>SHIPARAMATTI BASAPPA</t>
  </si>
  <si>
    <t>SHIPARMATTI NINGAPPA DEMAPPA</t>
  </si>
  <si>
    <t>SHIPARMATTI DEMAPPA</t>
  </si>
  <si>
    <t>SHIPARMATTI RACHAPPA DEMAPPPA</t>
  </si>
  <si>
    <t>SHIPARMATTI DEMAPPPA</t>
  </si>
  <si>
    <t>SHIPARMATTI SHIVARAYI DEMAPPA</t>
  </si>
  <si>
    <t>SHIVAPPANAVAR IRAPPA FAKIRAPPA</t>
  </si>
  <si>
    <t>SHIVAPPANAVAR FAKIRAPPA</t>
  </si>
  <si>
    <t>SHIVAPPANAVAR RUDRAPPA BALLAPPA</t>
  </si>
  <si>
    <t>SHIVAPPANAVAR BALLAPPA</t>
  </si>
  <si>
    <t>SONAPPANAVAR BASAVARAJ DEMAPPA</t>
  </si>
  <si>
    <t>SONAPPANAVAR DEMAPPA</t>
  </si>
  <si>
    <t>SONAPPANAVAR BASAVARAJ MARUTI</t>
  </si>
  <si>
    <t>SONAPPANAVAR MARUTI</t>
  </si>
  <si>
    <t>SONAPPANAVAR BHIMARAY PARASAPPA</t>
  </si>
  <si>
    <t>SONAPPANAVAR PARASAPPA</t>
  </si>
  <si>
    <t>SONAPPANAVAR CHANDRAPPA TUKKAPPA</t>
  </si>
  <si>
    <t>SONAPPANAVAR TUKKAPPA</t>
  </si>
  <si>
    <t>SONAPPANAVAR DEMAPPA YALLAPPA</t>
  </si>
  <si>
    <t>SONAPPANAVAR YALLAPPA</t>
  </si>
  <si>
    <t>SONAPPANAVAR GANESH RAVALAPPA</t>
  </si>
  <si>
    <t>SONAPPANAVAR GANGAPPA BHIMAPPA</t>
  </si>
  <si>
    <t>SONAPPANAVAR BHIMAPPA</t>
  </si>
  <si>
    <t>SONAPPANAVAR ISHWAR KEDARI</t>
  </si>
  <si>
    <t>SONAPPANAVAR KEDARI</t>
  </si>
  <si>
    <t>SONAPPANAVAR JYOTEPPA TUKKPPA</t>
  </si>
  <si>
    <t>SONAPPANAVAR TUKKPPA</t>
  </si>
  <si>
    <t>SONAPPANAVAR KEDARI FAKIRAPPA</t>
  </si>
  <si>
    <t>SONAPPANAVAR FAKIRAPPA</t>
  </si>
  <si>
    <t>SONAPPANAVAR KEDARI RAVALAPPA</t>
  </si>
  <si>
    <t>SONAPPANAVAR MAHADEV KUSHEPPA</t>
  </si>
  <si>
    <t>SONAPPANAVAR KUSHEPPA</t>
  </si>
  <si>
    <t>SONAPPANAVAR MALASARJA FAKIRAPPA</t>
  </si>
  <si>
    <t>SONAPPANAVAR VARAD VITHAL</t>
  </si>
  <si>
    <t>SONAPPANAVAR VITHAL</t>
  </si>
  <si>
    <t>SONAPPANAVAR NAGAPPA IRAPPA</t>
  </si>
  <si>
    <t>SONAPPANAVAR IRAPPA</t>
  </si>
  <si>
    <t>SONAPPANAVAR RUDRAPPA MALLAPPA</t>
  </si>
  <si>
    <t>SONAPPANAVAR MALLAPPA</t>
  </si>
  <si>
    <t>SONAPPANAVAR SADEPPA DHARMAPPA</t>
  </si>
  <si>
    <t>SONAPPANAVAR DHARMAPPA</t>
  </si>
  <si>
    <t>SONAPPANAVAR SANNAFAKIRAPPA GOVINDAPPA</t>
  </si>
  <si>
    <t>SONAPPANAVAR GOVINDAPPA</t>
  </si>
  <si>
    <t>SONAPPANAVAR SARJAPPA KEDARAPPA</t>
  </si>
  <si>
    <t>SONAPPANAVAR KEDARAPPA</t>
  </si>
  <si>
    <t>SONAPPANAVAR SAVANT MALLAPPA</t>
  </si>
  <si>
    <t>SONAPPANAVAR SHIVAPPA BHIMAPPA</t>
  </si>
  <si>
    <t>SONAPPANAVAR SHRISHAIL MAHADEVAPPA</t>
  </si>
  <si>
    <t>SONAPPANAVAR MAHADEVAPPA</t>
  </si>
  <si>
    <t>SONAPPANAVAR VEERABHADRAPPA KUSHAPPA</t>
  </si>
  <si>
    <t>SONAPPANAVAR KUSHAPPA</t>
  </si>
  <si>
    <t>SOPIMATH BASAYYA SOPPAYYA</t>
  </si>
  <si>
    <t>SOPIMATH SOPPAYYA</t>
  </si>
  <si>
    <t>SUNAGAR BASAPPA SADEPPA</t>
  </si>
  <si>
    <t>SUNAGAR SADEPPA</t>
  </si>
  <si>
    <t xml:space="preserve">SUNAGAR VITHAL FAKIRAPPA </t>
  </si>
  <si>
    <t xml:space="preserve">SUNAGAR FAKIRAPPA </t>
  </si>
  <si>
    <t>SUNGAR BASAVARAJ SHETEPPA</t>
  </si>
  <si>
    <t>SUNGAR SHETEPPA</t>
  </si>
  <si>
    <t xml:space="preserve">SUNGAR YALLAPPA KALLAPPA </t>
  </si>
  <si>
    <t xml:space="preserve">SUNGAR KALLAPPA </t>
  </si>
  <si>
    <t>TAKKAYI (KANGALI) YALLAPPA RAYAPPA</t>
  </si>
  <si>
    <t xml:space="preserve">TAKKAYI KALLAPPA ANNAPPA </t>
  </si>
  <si>
    <t xml:space="preserve">TAKKAYI ANNAPPA </t>
  </si>
  <si>
    <t>TAKKAYI KALLAPPA NEMAPPA</t>
  </si>
  <si>
    <t>TAKKAYI NEMAPPA</t>
  </si>
  <si>
    <t>TAKKAYI KASTUREVVA PARIS</t>
  </si>
  <si>
    <t>TAKKAYI PARIS</t>
  </si>
  <si>
    <t>TAKKAYI KASTURI YALLAPPA</t>
  </si>
  <si>
    <t>TAKKAYI YALLAPPA</t>
  </si>
  <si>
    <t>TAKKAYI PARISH KALLAPPA</t>
  </si>
  <si>
    <t>TAKKAYI KALLAPPA</t>
  </si>
  <si>
    <t xml:space="preserve">TAKKAYI PAYAPPA SHANTAPPA </t>
  </si>
  <si>
    <t xml:space="preserve">TAKKAYI SHANTAPPA </t>
  </si>
  <si>
    <t>TAKKAYI SHANTAPPA RAYAPPA</t>
  </si>
  <si>
    <t>TAKKAYI SHRIKANTH KALLAPPA</t>
  </si>
  <si>
    <t>TAKKAYI( KANGALI)BABU RAYAPPA</t>
  </si>
  <si>
    <t>TALWAR ARJUN TAMMANNA</t>
  </si>
  <si>
    <t>TALWAR ASHOK CHANDARPPA</t>
  </si>
  <si>
    <t>TALWAR CHANDARPPA</t>
  </si>
  <si>
    <t xml:space="preserve">TALWAR RAMCHANDRA NINGAPPA </t>
  </si>
  <si>
    <t xml:space="preserve">TALWAR NINGAPPA </t>
  </si>
  <si>
    <t>TALWAR RUDRAPPA YALLAPPA</t>
  </si>
  <si>
    <t>TALWAR YALLAPPA</t>
  </si>
  <si>
    <t>TALWAR SHIVALINGAPPA BASAPPA</t>
  </si>
  <si>
    <t>TALWAR BASAPPA</t>
  </si>
  <si>
    <t>TATTIMANI NAGAPPA BASAPPA</t>
  </si>
  <si>
    <t>TATTIMANI BASAPPA</t>
  </si>
  <si>
    <t>TATTIMANI YALLAPPA BASAPPA</t>
  </si>
  <si>
    <t>TURMARI ADIVEPPA BASAPPA</t>
  </si>
  <si>
    <t>TURMARI ADIVEPPA CHAMBAPPA</t>
  </si>
  <si>
    <t>TURMARI CHAMBAPPA</t>
  </si>
  <si>
    <t>TURMARI BABU KALLAPPA</t>
  </si>
  <si>
    <t>TURMARI KALLAPPA</t>
  </si>
  <si>
    <t>TURMARI BASAPPA KALLAPPA</t>
  </si>
  <si>
    <t>TURMARI BASAVARAJ YALLAPPA</t>
  </si>
  <si>
    <t>TURMARI BASAVRAJ SANGAPPA</t>
  </si>
  <si>
    <t>TURMARI CHANNAPPA BASAPPA</t>
  </si>
  <si>
    <t>TURMARI HOLEPPA SANNASHIVALINGAPPA</t>
  </si>
  <si>
    <t>TURMARI SANNASHIVALINGAPPA</t>
  </si>
  <si>
    <t xml:space="preserve">TURMARI ARUN IRAPPA </t>
  </si>
  <si>
    <t xml:space="preserve">TURMARI IRAPPA </t>
  </si>
  <si>
    <t>TURMARI KALLAPPA NEELAPPA</t>
  </si>
  <si>
    <t>TURMARI NEELAPPA</t>
  </si>
  <si>
    <t>TURMARI MAHADEVI KALLAPPA</t>
  </si>
  <si>
    <t>TURMARI MALLAPPA KALLAPPA</t>
  </si>
  <si>
    <t>TURMARI MALLIKARJUN VEERAPPA</t>
  </si>
  <si>
    <t>TURMARI VEERAPPA</t>
  </si>
  <si>
    <t>TURMARI NAGAPPA SANGAPPA</t>
  </si>
  <si>
    <t>TURMARI NANDEPPA SHANKAREPPA</t>
  </si>
  <si>
    <t>TURMARI SHANKAREPPA</t>
  </si>
  <si>
    <t>TURMARI RUDRAPPA MUDAKAPPA</t>
  </si>
  <si>
    <t>TURMARI MUDAKAPPA</t>
  </si>
  <si>
    <t xml:space="preserve">TURMARI SMT.NEELAMBIKA RUDRAPPA </t>
  </si>
  <si>
    <t xml:space="preserve">TURMARI RUDRAPPA </t>
  </si>
  <si>
    <t>TURMARI RUDRAVVA SHIVARUDRAPPA</t>
  </si>
  <si>
    <t>TURMARI SHIVARUDRAPPA</t>
  </si>
  <si>
    <t>TURMARI SANGAPPA MALLAPPA</t>
  </si>
  <si>
    <t>TURMARI MALLAPPA</t>
  </si>
  <si>
    <t xml:space="preserve">TURMARI BASAVARJ SANGAPPA </t>
  </si>
  <si>
    <t xml:space="preserve">TURMARI SANGAPPA </t>
  </si>
  <si>
    <t>TURMARI SHANKAR KALLAPPA</t>
  </si>
  <si>
    <t>TURMARI SHANKARAPPA DUNDAPPA</t>
  </si>
  <si>
    <t>TURMARI SHANTA SURESH</t>
  </si>
  <si>
    <t>TURMARI SURESH</t>
  </si>
  <si>
    <t>TURMARI SHASHIKALA VEERAPPA</t>
  </si>
  <si>
    <t>TURMARI SHIVANAND KALLAPPA</t>
  </si>
  <si>
    <t xml:space="preserve">TURMARI ASHOK SHIVANAND </t>
  </si>
  <si>
    <t xml:space="preserve">TURMARI SHIVANAND </t>
  </si>
  <si>
    <t>TURMARI SUBHAS VEERAPPA</t>
  </si>
  <si>
    <t>TURMARI SURESH KALLAPPA</t>
  </si>
  <si>
    <t>TURMARI SURESH SANNASHIVALINGAPPA</t>
  </si>
  <si>
    <t>TURMARI VEERAPPA MALLAPPA</t>
  </si>
  <si>
    <t>TURMARI VITTAL ULAVAPPA</t>
  </si>
  <si>
    <t>TURMARI ULAVAPPA</t>
  </si>
  <si>
    <t>TURMARI YALLAPPA BASAPRABHU</t>
  </si>
  <si>
    <t>TURMARI BASAPRABHU</t>
  </si>
  <si>
    <t>VADDINA GANGAPPA KALLAPPA</t>
  </si>
  <si>
    <t>VADDINA KALLAPPA</t>
  </si>
  <si>
    <t>VEERAPUR SUVARNA ASHOK</t>
  </si>
  <si>
    <t>VEERAPUR ASHOK</t>
  </si>
  <si>
    <t>VIBHUTI BABU GANGAYYA</t>
  </si>
  <si>
    <t>VIBHUTI GANGAYYA</t>
  </si>
  <si>
    <t>VIBHUTI SURESH GANGAYYA</t>
  </si>
  <si>
    <t>WALI BASAVARAJ CHANNABASAPPA</t>
  </si>
  <si>
    <t>WALI CHANNABASAPPA</t>
  </si>
  <si>
    <t>WALI CHANNABASAPPA BASAPRABHU</t>
  </si>
  <si>
    <t>WALI BASAPRABHU</t>
  </si>
  <si>
    <t>WALI SANJEEV CHANNABASAPPA</t>
  </si>
  <si>
    <t>YARAGATTI HAMPANNA MADIVALAPPPA</t>
  </si>
  <si>
    <t>YARAGATTI MADIVALAPPPA</t>
  </si>
  <si>
    <t>BAGAR TAVANAPPA RAMAPPA</t>
  </si>
  <si>
    <t>BAGAR RAMAPPA</t>
  </si>
  <si>
    <t>Village: Karvinkoppa, Tq: Khanapur, Dist: Belgaum, Karnataka -591112.</t>
  </si>
  <si>
    <t>Karvinkoppa</t>
  </si>
  <si>
    <t>BALEKUNDRI BASAPPA IRAPPA</t>
  </si>
  <si>
    <t>BALEKUNDRI IRAPPA</t>
  </si>
  <si>
    <t>BALEKUNDRI IRAPPA HOLEPPA</t>
  </si>
  <si>
    <t>BALEKUNDRI HOLEPPA</t>
  </si>
  <si>
    <t>BALEKUNDRI RAJASHEKHAR HOLEPPA</t>
  </si>
  <si>
    <t>BALEKUNDRI SAROJINI VEERABHADRA</t>
  </si>
  <si>
    <t>BALEKUNDRI VEERABHADRA</t>
  </si>
  <si>
    <t>BALEKUNDRI VEERABHADRA BASALINGA</t>
  </si>
  <si>
    <t>BALEKUNDRI BASALINGA</t>
  </si>
  <si>
    <t>CHIGAMANNAVAR RAMAYYA MALLAYYA</t>
  </si>
  <si>
    <t>CHIGAMANNAVAR MALLAYYA</t>
  </si>
  <si>
    <t>GUNDAPPANAVAR CHANDRASHEKAR RAMAPPA</t>
  </si>
  <si>
    <t>GUNDAPPANAVAR RAMAPPA</t>
  </si>
  <si>
    <t>GUNDAPPANAVAR ISHWAR RAMAPPA</t>
  </si>
  <si>
    <t>HIREMATH PADADHAYYA GURULINGAYYA</t>
  </si>
  <si>
    <t>HIREMATH GURULINGAYYA</t>
  </si>
  <si>
    <t>PATIL SMT. RAJAMATI HANAMANTH</t>
  </si>
  <si>
    <t>PATIL HANAMANTH</t>
  </si>
  <si>
    <t>KARAGI BASAPPA NAGAPPA</t>
  </si>
  <si>
    <t>KARAGI NAGAPPA</t>
  </si>
  <si>
    <t>KARAGI FAKIR NAGAPPA</t>
  </si>
  <si>
    <t>KARAGI NAMADEV FAKIR</t>
  </si>
  <si>
    <t>KARAGI FAKIR</t>
  </si>
  <si>
    <t>KARAGI PRAKASH NAGAPPA</t>
  </si>
  <si>
    <t>KARAGI RUDRAPPA NAGAPPA</t>
  </si>
  <si>
    <t>KARAGI SURAPPA NAGAPPA</t>
  </si>
  <si>
    <t>KURABAR YALLAPPA BHIMAPPA</t>
  </si>
  <si>
    <t>KURABAR BHIMAPPA</t>
  </si>
  <si>
    <t>MADAR KENCHAPPA SANNAPPA</t>
  </si>
  <si>
    <t>MADAR SANNAPPA</t>
  </si>
  <si>
    <t>MADAR MOJAPPA SANNAPPA</t>
  </si>
  <si>
    <t>MUDIGOUDAR ANANT BASAVANNI</t>
  </si>
  <si>
    <t>MUDIGOUDAR BASAVANNI</t>
  </si>
  <si>
    <t xml:space="preserve">MUDIGOUDAR SMT.ANUSHA ARJUN </t>
  </si>
  <si>
    <t xml:space="preserve">MUDIGOUDAR ARJUN </t>
  </si>
  <si>
    <t>MUDIGOUDAR BASAPPA DEVAPPA</t>
  </si>
  <si>
    <t>MUDIGOUDAR DEVAPPA</t>
  </si>
  <si>
    <t>MUDIGOUDAR MANIK BASAVANNI</t>
  </si>
  <si>
    <t>MUDIGOUDAR PADMAVATI JINNAPPA</t>
  </si>
  <si>
    <t>MUDIGOUDAR JINNAPPA</t>
  </si>
  <si>
    <t>MUDIGOUDAR SHRIDHAR CHANDRAKANT</t>
  </si>
  <si>
    <t>MUDIGOUDAR CHANDRAKANT</t>
  </si>
  <si>
    <t>NAVALAGATTI BABU SHIVAPUTRA</t>
  </si>
  <si>
    <t>NAVALAGATTI SHIVAPUTRA</t>
  </si>
  <si>
    <t>NAVALAGATTI DEMAPPA BASAPPA</t>
  </si>
  <si>
    <t>NAVALAGATTI BASAPPA</t>
  </si>
  <si>
    <t>NAVALAGATTI HOLEPPA SANNABASAVANNI</t>
  </si>
  <si>
    <t>NAVALAGATTI SANNABASAVANNI</t>
  </si>
  <si>
    <t>NAVALAGATTI IRAPPA DODABASAVANNI</t>
  </si>
  <si>
    <t>NAVALAGATTI DODABASAVANNI</t>
  </si>
  <si>
    <t>NAVALAGATTI IRAPPA SANNABASAVANNI</t>
  </si>
  <si>
    <t>NAVALAGATTI NAGAPPA DODABASAVANI</t>
  </si>
  <si>
    <t>NAVALAGATTI DODABASAVANI</t>
  </si>
  <si>
    <t>NAVALAGATTI NINGAPPA SHIVAPUTRAPPA</t>
  </si>
  <si>
    <t>NAVALAGATTI SHIVAPUTRAPPA</t>
  </si>
  <si>
    <t>NAVALAGATTI SURESH YALLAPPA</t>
  </si>
  <si>
    <t>NAVALAGATTI YALLAPPA</t>
  </si>
  <si>
    <t>NAVALGATTI KALLAPPA SANNABASAVANNI</t>
  </si>
  <si>
    <t>NAVALGATTI SANNABASAVANNI</t>
  </si>
  <si>
    <t>NAVALGATTI MALLAPPA DODDABASAVANNI</t>
  </si>
  <si>
    <t>NAVALGATTI DODDABASAVANNI</t>
  </si>
  <si>
    <t>NAVALGATTI SHANKAR YALLPPA</t>
  </si>
  <si>
    <t>NAVALGATTI YALLPPA</t>
  </si>
  <si>
    <t>PARAMAJ ASHOK BABU</t>
  </si>
  <si>
    <t>PARAMAJ BABU</t>
  </si>
  <si>
    <t>PATIL AJIT JAYAPAL</t>
  </si>
  <si>
    <t>PATIL JAYAPAL</t>
  </si>
  <si>
    <t>PATIL MANJU ANANT</t>
  </si>
  <si>
    <t>PATIL ANANT</t>
  </si>
  <si>
    <t>PATIL SMT.KUSUMA BARAMAPPA</t>
  </si>
  <si>
    <t>PATIL BARAMAPPA</t>
  </si>
  <si>
    <t xml:space="preserve">PATIL ASHOK DEVENDRA </t>
  </si>
  <si>
    <t xml:space="preserve">PATIL DEVENDRA </t>
  </si>
  <si>
    <t>PATIL ASHOK MANNAPPA</t>
  </si>
  <si>
    <t>PATIL MANNAPPA</t>
  </si>
  <si>
    <t>PATIL ASHOK NINGAPPA</t>
  </si>
  <si>
    <t>PATIL NINGAPPA</t>
  </si>
  <si>
    <t>PATIL BABU BARAMAPPA</t>
  </si>
  <si>
    <t xml:space="preserve">PATIL RAVI BABU </t>
  </si>
  <si>
    <t xml:space="preserve">PATIL BABU </t>
  </si>
  <si>
    <t>PATIL BASAPPA NAGAPPA</t>
  </si>
  <si>
    <t>PATIL NAGAPPA</t>
  </si>
  <si>
    <t>PATIL BASAPPA PARISH</t>
  </si>
  <si>
    <t>PATIL PARISH</t>
  </si>
  <si>
    <t>PATIL BASAVANNI JINNAPPA</t>
  </si>
  <si>
    <t>PATIL JINNAPPA</t>
  </si>
  <si>
    <t>PATIL BASAVANT MANNAPPA</t>
  </si>
  <si>
    <t>PATIL DEVAPPA PARISH</t>
  </si>
  <si>
    <t>PATIL DHARMAGOUDA DEVENDRA</t>
  </si>
  <si>
    <t>PATIL DEVENDRA</t>
  </si>
  <si>
    <t>PATIL HANAMANT BASAVANNI</t>
  </si>
  <si>
    <t>PATIL BASAVANNI</t>
  </si>
  <si>
    <t>PATIL JAYPAL HOOVAPPA</t>
  </si>
  <si>
    <t>PATIL HOOVAPPA</t>
  </si>
  <si>
    <t>PATIL JINAPPA DEVENDRA</t>
  </si>
  <si>
    <t>PATIL MANIK JINNAPPA</t>
  </si>
  <si>
    <t xml:space="preserve">PATIL MANIK GUNDAPPA </t>
  </si>
  <si>
    <t xml:space="preserve">PATIL GUNDAPPA </t>
  </si>
  <si>
    <t>PATIL MANIK NINGAPPA</t>
  </si>
  <si>
    <t xml:space="preserve">PATIL MANOHAR PARISH </t>
  </si>
  <si>
    <t xml:space="preserve">PATIL PARISH </t>
  </si>
  <si>
    <t>PATIL PRAMOD SRIPAL</t>
  </si>
  <si>
    <t>PATIL SRIPAL</t>
  </si>
  <si>
    <t>PATIL RAJENDRA BASAVANT</t>
  </si>
  <si>
    <t>PATIL BASAVANT</t>
  </si>
  <si>
    <t>PATIL RAJENDRA DEVENDRA</t>
  </si>
  <si>
    <t>PATIL RAYAPPA PADMAPPA</t>
  </si>
  <si>
    <t>PATIL PADMAPPA</t>
  </si>
  <si>
    <t>PATIL BASAVARAJ SADEPPA</t>
  </si>
  <si>
    <t>PATIL SADEPPA</t>
  </si>
  <si>
    <t>PATIL SUBHAS PADMAPPA</t>
  </si>
  <si>
    <t>PATIL SURENDRA YALLAPPA</t>
  </si>
  <si>
    <t>PATIL YALLAPPA</t>
  </si>
  <si>
    <t>PUJAR BASAVARAJ CHANDRAYYA</t>
  </si>
  <si>
    <t>PUJAR CHANDRAYYA</t>
  </si>
  <si>
    <t>PUJAR CHANNAYYA BASAYYA</t>
  </si>
  <si>
    <t>PUJAR BASAYYA</t>
  </si>
  <si>
    <t>PUJAR NAGAYYA BASAYYA</t>
  </si>
  <si>
    <t xml:space="preserve">PUJAR IRAYYA SHIVABASAYYA </t>
  </si>
  <si>
    <t xml:space="preserve">PUJAR SHIVABASAYYA </t>
  </si>
  <si>
    <t>PUJAR SHIVAMARTAYYA BASAYYA</t>
  </si>
  <si>
    <t>SADUNNAVAR MALLASARJA PAYAPPA</t>
  </si>
  <si>
    <t>SADUNNAVAR PAYAPPA</t>
  </si>
  <si>
    <t>SAMBAL BASAYYA IRAYYA</t>
  </si>
  <si>
    <t>SAMBAL DUNDAYYA IRAYYA</t>
  </si>
  <si>
    <t>SAMBAL SANGAYYA IRAYYA</t>
  </si>
  <si>
    <t>SAMBAL SHIVARUDRAYYA IRAYYA</t>
  </si>
  <si>
    <t>SANADI ARUDI BASAVANNI</t>
  </si>
  <si>
    <t>SANADI BASAVANNI</t>
  </si>
  <si>
    <t>SANADI BASAVARAJ BASALINGA</t>
  </si>
  <si>
    <t>SANADI BASALINGA</t>
  </si>
  <si>
    <t xml:space="preserve">SANADI PRAVIN SADEPPA </t>
  </si>
  <si>
    <t xml:space="preserve">SANADI SADEPPA </t>
  </si>
  <si>
    <t>SANADI RAYAPPA SURAPPA</t>
  </si>
  <si>
    <t>SANADI SURAPPA</t>
  </si>
  <si>
    <t>SANADI PRAKASH SURAPPA</t>
  </si>
  <si>
    <t xml:space="preserve">SANADI YALLAPPA BASAVANNI      </t>
  </si>
  <si>
    <t xml:space="preserve">SANADI BASAVANNI      </t>
  </si>
  <si>
    <t>SINGADI MALLAPPA BALAPPA</t>
  </si>
  <si>
    <t>SINGADI BALAPPA</t>
  </si>
  <si>
    <t>Name of Grower Group : VIVIDODDHESHA PRATHAMIK GRAMEEN KRUSHI SAHAKAR SANGH NIYAMIT,ITAGI
Scope Number : ORG/SC/1511/002715 A
ICS Office Address : Village: Itagi, Tq: Khanapur, Dist: Belgaum, Karnataka -591112.
Name of the Certification Body : Andhra Pradesh State Organic Products Certification Authority</t>
  </si>
  <si>
    <t>ALAGODI HANAMANT KALLAPPA</t>
  </si>
  <si>
    <t>ALAGODI KALLAPPA</t>
  </si>
  <si>
    <t>Village. Bogur, Tq: Khanapur, Dist: Belgaum, Karnataka. 591112</t>
  </si>
  <si>
    <t>BOGUR</t>
  </si>
  <si>
    <t>ARER BALAVVA BASAPPA</t>
  </si>
  <si>
    <t>ARER BASAPPA</t>
  </si>
  <si>
    <t>BELLIKATTI GOWDAPPA BHIMAPPA</t>
  </si>
  <si>
    <t>BELLIKATTI BHIMAPPA</t>
  </si>
  <si>
    <t>BILAMARI APPAYYA CHANNABASAYYA</t>
  </si>
  <si>
    <t>BILAMARI CHANNABASAYYA</t>
  </si>
  <si>
    <t xml:space="preserve">GALI SUNDAR SHIVANAND </t>
  </si>
  <si>
    <t xml:space="preserve">GALI SHIVANAND </t>
  </si>
  <si>
    <t>GOKAK DADASAB UMARSAB</t>
  </si>
  <si>
    <t>GOKAK UMARSAB</t>
  </si>
  <si>
    <t>GOWRANNAVAR BASAPPA RUDRAPPA</t>
  </si>
  <si>
    <t>GOWRANNAVAR RUDRAPPA</t>
  </si>
  <si>
    <t>HONGAL ADIVEPPA SIMANTAPPA</t>
  </si>
  <si>
    <t>HONGAL SIMANTAPPA</t>
  </si>
  <si>
    <t>HONGAL SHIVANAND DAYANAND</t>
  </si>
  <si>
    <t>HONGAL DAYANAND</t>
  </si>
  <si>
    <t>HONGAL MARUTHI MALAGERAPPA</t>
  </si>
  <si>
    <t>HONGAL MALAGERAPPA</t>
  </si>
  <si>
    <t>HUCHAGOUDAR SHRIKANTH PRAKASH</t>
  </si>
  <si>
    <t>HUCHAGOUDAR PRAKASH</t>
  </si>
  <si>
    <t>HUCHGOUDRA ASHOK BASAVANNEPPA</t>
  </si>
  <si>
    <t>HUCHGOUDRA BASAVANNEPPA</t>
  </si>
  <si>
    <t>HUCHGOUDRA MANJU ASHOK</t>
  </si>
  <si>
    <t>HUCHGOUDRA ASHOK</t>
  </si>
  <si>
    <t>HUNASHIKATTI MARUTI RUDRAPPA</t>
  </si>
  <si>
    <t>HUNASHIKATTI RUDRAPPA</t>
  </si>
  <si>
    <t>HUNASHIKATTI RAMCHANDRA DEMAPPA</t>
  </si>
  <si>
    <t>HUNASHIKATTI DEMAPPA</t>
  </si>
  <si>
    <t>ITAGI CHANNABASAPPA IRABASAPPA</t>
  </si>
  <si>
    <t>ITAGI IRABASAPPA</t>
  </si>
  <si>
    <t>ITAGI IRABASAPPA MAHARUDRAPPA</t>
  </si>
  <si>
    <t>ITAGI MAHARUDRAPPA</t>
  </si>
  <si>
    <t>ITAGI SMT.SHOBHA CHANNABASAPPA</t>
  </si>
  <si>
    <t>ITAGI CHANNABASAPPA</t>
  </si>
  <si>
    <t xml:space="preserve">ITAGI MANJUNATH VEERBHADRAPPA </t>
  </si>
  <si>
    <t xml:space="preserve">ITAGI VEERBHADRAPPA </t>
  </si>
  <si>
    <t>KALLI VEERABHADRAPPA BHIMAPPA</t>
  </si>
  <si>
    <t>KALLI BHIMAPPA</t>
  </si>
  <si>
    <t>KEDARI PANDIT KEDARAPPA</t>
  </si>
  <si>
    <t>KEDARI KEDARAPPA</t>
  </si>
  <si>
    <t>KEDARI VENKATESH SHIVAJI</t>
  </si>
  <si>
    <t>KEDARI SHIVAJI</t>
  </si>
  <si>
    <t>KOLAVI SMT.SUVARNA BASAVARAJ</t>
  </si>
  <si>
    <t>KOLAVI BASAVARAJ</t>
  </si>
  <si>
    <t xml:space="preserve">LANGOTI KIRAN RAJENDRA </t>
  </si>
  <si>
    <t xml:space="preserve">LANGOTI RAJENDRA </t>
  </si>
  <si>
    <t>MADAPPANAVAR SHEKAPPA NINGAPPA</t>
  </si>
  <si>
    <t>MADAPPANAVAR NINGAPPA</t>
  </si>
  <si>
    <t>MARAKATTI IRAPPA BASAPPA</t>
  </si>
  <si>
    <t>MARAKATTI BASAPPA</t>
  </si>
  <si>
    <t>MATOLLI ARJUN KALLAPPA</t>
  </si>
  <si>
    <t>MATOLLI KALLAPPA</t>
  </si>
  <si>
    <t>MATOLLI BALAPPA PARIS</t>
  </si>
  <si>
    <t>MATOLLI PARIS</t>
  </si>
  <si>
    <t>MATOLLI SAHADEV SHIVARAI</t>
  </si>
  <si>
    <t>MATOLLI SHIVARAI</t>
  </si>
  <si>
    <t>MATOLLI SOMAPPA BASAPPA</t>
  </si>
  <si>
    <t>MATOLLI BASAPPA</t>
  </si>
  <si>
    <t>MUDALAGI CHIDANANDA PARAMESHWAR</t>
  </si>
  <si>
    <t>MUDALAGI PARAMESHWAR</t>
  </si>
  <si>
    <t>MUDDANNAVAR KALLAPPA GANGAPPA</t>
  </si>
  <si>
    <t>MUDDANNAVAR GANGAPPA</t>
  </si>
  <si>
    <t>MUNAVALLI BAHUBALI CHALAPPA</t>
  </si>
  <si>
    <t>MUNAVALLI CHALAPPA</t>
  </si>
  <si>
    <t>MUNAVALLI CHALAPPA YALLAPPA</t>
  </si>
  <si>
    <t>MUNAVALLI YALLAPPA</t>
  </si>
  <si>
    <t xml:space="preserve">MUNAVALLI SANTOSH KALLAPPA                             </t>
  </si>
  <si>
    <t xml:space="preserve">MUNAVALLI KALLAPPA                             </t>
  </si>
  <si>
    <t>MUNAVALLI SRIDHAR KALLAPPA</t>
  </si>
  <si>
    <t>MUNAVALLI KALLAPPA</t>
  </si>
  <si>
    <t xml:space="preserve">MURAGOD BASAPPA BHIMAPPA </t>
  </si>
  <si>
    <t xml:space="preserve">MURAGOD BHIMAPPA </t>
  </si>
  <si>
    <t>NELAGALI SHANKAR NILAKHANTAPPA</t>
  </si>
  <si>
    <t>NELAGALI NILAKHANTAPPA</t>
  </si>
  <si>
    <t>NILAJAGI HANUMANTAPPA KALLAPPA</t>
  </si>
  <si>
    <t>NILAJAGI KALLAPPA</t>
  </si>
  <si>
    <t>PATIL BABAGOUDA FAKIRAGOUDA</t>
  </si>
  <si>
    <t>PATIL FAKIRAGOUDA</t>
  </si>
  <si>
    <t>PATIL BHIMANGOUDA FAKIRAGOUDA</t>
  </si>
  <si>
    <t>PATIL CHANDRAGOUDA GOUDAPPA</t>
  </si>
  <si>
    <t>PATIL GOUDAPPA</t>
  </si>
  <si>
    <t>PATIL LAKSHMI MALLANGOUDA</t>
  </si>
  <si>
    <t>PATIL MALLANGOUDA</t>
  </si>
  <si>
    <t>PATIL MALLANAGOUDA FAKIRGOUD</t>
  </si>
  <si>
    <t>PATIL FAKIRGOUD</t>
  </si>
  <si>
    <t xml:space="preserve">PATIL SMT.SHANTAVVA FAKKIRGOUDA </t>
  </si>
  <si>
    <t xml:space="preserve">PATIL FAKKIRGOUDA </t>
  </si>
  <si>
    <t>SANADI BALASAB MOULASAB</t>
  </si>
  <si>
    <t>SANADI MOULASAB</t>
  </si>
  <si>
    <t>SANADI BASIRAHAMAD MOULASAB</t>
  </si>
  <si>
    <t>SANADI HAKIM MAHAMMAD HUSSEN</t>
  </si>
  <si>
    <t>SANADI HUSSEN</t>
  </si>
  <si>
    <t>SANADI HARUN MODINSAB</t>
  </si>
  <si>
    <t>SANADI MODINSAB</t>
  </si>
  <si>
    <t>SANADI HUSENSAB MUKUTSAB</t>
  </si>
  <si>
    <t>SANADI MUKUTSAB</t>
  </si>
  <si>
    <t>SANADI MAKABUL MOULASAB</t>
  </si>
  <si>
    <t>SANADI MUGUTSAB KUTUBUDDIN</t>
  </si>
  <si>
    <t>SANADI KUTUBUDDIN</t>
  </si>
  <si>
    <t>SANADI SHAKIL SAIFUDDIN</t>
  </si>
  <si>
    <t>SANADI SAIFUDDIN</t>
  </si>
  <si>
    <t>SANADI SHAMASHAD RAFIQ AHAMAD</t>
  </si>
  <si>
    <t>SANADI RAFIQ AHAMAD</t>
  </si>
  <si>
    <t>SANADI SHOUKATH APPALAL</t>
  </si>
  <si>
    <t>SANADI APPALAL</t>
  </si>
  <si>
    <t>SANNAMATOLLI RAMANNA KEDAREPPA</t>
  </si>
  <si>
    <t>SANNAMATOLLI KEDAREPPA</t>
  </si>
  <si>
    <t>SHINGADI HANUMANT MUDAKAPPA</t>
  </si>
  <si>
    <t>SHINGADI MUDAKAPPA</t>
  </si>
  <si>
    <t>SHIRMOJI BABU KUBERAPPA</t>
  </si>
  <si>
    <t>SHIRMOJI KUBERAPPA</t>
  </si>
  <si>
    <t>SHIRMOJI KALLAPPA DEVENDRAPPA</t>
  </si>
  <si>
    <t>SHIRMOJI DEVENDRAPPA</t>
  </si>
  <si>
    <t>SHIVAPUJI KASHEVVA IRAPPA</t>
  </si>
  <si>
    <t>AVAROLLI SHIVAPPA VEERUPAKSHAPPA</t>
  </si>
  <si>
    <t>AVAROLLI VEERUPAKSHAPPA</t>
  </si>
  <si>
    <t>SHIVAPUJI SMT.NETRAVATHI VEERABHADRAPPA</t>
  </si>
  <si>
    <t>SHIVAPUJI VEERABHADRAPPA</t>
  </si>
  <si>
    <t xml:space="preserve">SHIVAPUJI VEERBHADARAPPA SANGAPPA </t>
  </si>
  <si>
    <t xml:space="preserve">SHIVAPUJI SANGAPPA </t>
  </si>
  <si>
    <t>TALAWAR OBALEPPA YALLAPPA</t>
  </si>
  <si>
    <t>TALAWAR YALLAPPA</t>
  </si>
  <si>
    <t>TOPAKHANE KASHEVVA BASAVANEPPA</t>
  </si>
  <si>
    <t>TOPAKHANE BASAVANEPPA</t>
  </si>
  <si>
    <t>VANNUR GADAGAYYA VEERAYYA</t>
  </si>
  <si>
    <t>VANNUR VEERAYYA</t>
  </si>
  <si>
    <t>YADWAD KASHAVVA GURUSIDDAYYA</t>
  </si>
  <si>
    <t>YADWAD GURUSIDDAYYA</t>
  </si>
  <si>
    <t>AGASAR FAKIRAPPA SADEPPA</t>
  </si>
  <si>
    <t>AGASAR SADEPPA</t>
  </si>
  <si>
    <t>Village. Itagi, Tq: Khanapur, Dist: Belgaum, Karnataka. 591112</t>
  </si>
  <si>
    <t>ITAGI</t>
  </si>
  <si>
    <t>AGASAR MAHABALESHWAR SHANKARAPPA</t>
  </si>
  <si>
    <t>AGASAR SHANKARAPPA</t>
  </si>
  <si>
    <t>AGASHIBAGIL SHRIDHAR BASAVANTAPPA</t>
  </si>
  <si>
    <t>AGASHIBAGIL BASAVANTAPPA</t>
  </si>
  <si>
    <t>ANGADI ARAVIND GURULINGAPPA</t>
  </si>
  <si>
    <t>ANGADI GURULINGAPPA</t>
  </si>
  <si>
    <t>ARALIKATTI BASAVARAJ) RAJU) CHANNABASAPPA</t>
  </si>
  <si>
    <t>ARALIKATTI CHANNABASAPPA</t>
  </si>
  <si>
    <t>ARALIKATTI CHANNABASAPPA DUNDAPPA</t>
  </si>
  <si>
    <t>ARALIKATTI DUNDAPPA</t>
  </si>
  <si>
    <t>ARALIKATTI CHETAN IRAPPA</t>
  </si>
  <si>
    <t>ARALIKATTI IRAPPA</t>
  </si>
  <si>
    <t xml:space="preserve">ARALIKATTI IRAPPA BASAVANEPPA </t>
  </si>
  <si>
    <t xml:space="preserve">ARALIKATTI BASAVANEPPA </t>
  </si>
  <si>
    <t xml:space="preserve">ARALIKATTI SHAKUNTALA IRAPPA </t>
  </si>
  <si>
    <t xml:space="preserve">ARALIKATTI IRAPPA </t>
  </si>
  <si>
    <t>ARALIKATTI JYOTI VEERUPAKSHI</t>
  </si>
  <si>
    <t>ARALIKATTI VEERUPAKSHI</t>
  </si>
  <si>
    <t>ASHVI  CHANNABASAPPA BASAPPA</t>
  </si>
  <si>
    <t>ASHVI BASAPPA</t>
  </si>
  <si>
    <t>ASHVI BASAVARAJ BABU</t>
  </si>
  <si>
    <t>ASHVI BABU</t>
  </si>
  <si>
    <t>ASHVI NAGARAJ BASAPPA</t>
  </si>
  <si>
    <t>ASHVI SHIVALINGAPPA BASAPPA</t>
  </si>
  <si>
    <t xml:space="preserve">AVANDAKAR MAYUR NAMDEV </t>
  </si>
  <si>
    <t xml:space="preserve">AVANDAKAR NAMDEV </t>
  </si>
  <si>
    <t>AVARADI ADRUSHAPPA MALLAPPA</t>
  </si>
  <si>
    <t>AVARADI MALLAPPA</t>
  </si>
  <si>
    <t>AVARADI BASAVARAJ MALLAPPA</t>
  </si>
  <si>
    <t>HANCHINAMANI SMT. SUMITRA ADRUSHAPPA</t>
  </si>
  <si>
    <t>HANCHINAMANI ADRUSHAPPA</t>
  </si>
  <si>
    <t>BADIGER MALLAPPA FAKIRAPPA</t>
  </si>
  <si>
    <t>BADIGER FAKIRAPPA</t>
  </si>
  <si>
    <t>BADIGER PRAKASH FAKIRAPPA</t>
  </si>
  <si>
    <t xml:space="preserve">BADLI IRAPPA KALLAPPA </t>
  </si>
  <si>
    <t xml:space="preserve">BADLI KALLAPPA </t>
  </si>
  <si>
    <t xml:space="preserve">BADLI SADEPPA TAMANNA </t>
  </si>
  <si>
    <t xml:space="preserve">BADLI TAMANNA </t>
  </si>
  <si>
    <t>BAILWAD SMT. NEELAVVA BASALINGAPPA</t>
  </si>
  <si>
    <t>BAILWAD BASALINGAPPA</t>
  </si>
  <si>
    <t>BAILWAD IRAPPA BASAPPA</t>
  </si>
  <si>
    <t>BAILWAD BASAPPA</t>
  </si>
  <si>
    <t xml:space="preserve">BAILWAD PRAKASH MALLAPPA </t>
  </si>
  <si>
    <t xml:space="preserve">BAILWAD MALLAPPA </t>
  </si>
  <si>
    <t>BAILWAD SANGAPPA KARAVEERAPPA</t>
  </si>
  <si>
    <t>BAILWAD KARAVEERAPPA</t>
  </si>
  <si>
    <t>BAILWAD SIDDAPPA KARAVIRAPPA</t>
  </si>
  <si>
    <t>BAILWAD KARAVIRAPPA</t>
  </si>
  <si>
    <t>BAILWAD ULAVPPA KARAVIRAPPA</t>
  </si>
  <si>
    <t>BALAGAPPANAVAAR SHIVANAND SIDDAPPA</t>
  </si>
  <si>
    <t>BALAGAPPANAVAAR SIDDAPPA</t>
  </si>
  <si>
    <t>BALAGAPPANAVAR ADRUSH RAYAPPA</t>
  </si>
  <si>
    <t>BALAGAPPANAVAR RAYAPPA</t>
  </si>
  <si>
    <t>BALAGAPPANAVAR AJJAPPA GANGAPPA</t>
  </si>
  <si>
    <t>BALAGAPPANAVAR GANGAPPA</t>
  </si>
  <si>
    <t>BALAGAPPANAVAR BASAPPA GANGAPPA</t>
  </si>
  <si>
    <t>BALAGAPPANAVAR CHANDRA RUDRAPPA</t>
  </si>
  <si>
    <t>BALAGAPPANAVAR RUDRAPPA</t>
  </si>
  <si>
    <t>BALAGAPPANAVAR DODDASIDDAPPA KALLAPPA</t>
  </si>
  <si>
    <t>BALAGAPPANAVAR KALLAPPA</t>
  </si>
  <si>
    <t xml:space="preserve">BALAGAPPANAVAR FAKIRAPPA BALAGAPPA </t>
  </si>
  <si>
    <t xml:space="preserve">BALAGAPPANAVAR BALAGAPPA </t>
  </si>
  <si>
    <t>BALAGAPPANAVAR FAKIRAPPA YALLAPPA</t>
  </si>
  <si>
    <t>BALAGAPPANAVAR YALLAPPA</t>
  </si>
  <si>
    <t>BALAGAPPANAVAR GANGAPPA KALLAPPA</t>
  </si>
  <si>
    <t xml:space="preserve">BALAGAPPANAVAR HULEPPA FAKIRAPPA </t>
  </si>
  <si>
    <t xml:space="preserve">BALAGAPPANAVAR FAKIRAPPA </t>
  </si>
  <si>
    <t>BALAGAPPANAVAR KALMESH BHIMAPPA</t>
  </si>
  <si>
    <t>BALAGAPPANAVAR BHIMAPPA</t>
  </si>
  <si>
    <t>BALAGAPPANAVAR MADAVALI YALLAPPA</t>
  </si>
  <si>
    <t>BALAGAPPANAVAR MAHADEV RAYAPPA</t>
  </si>
  <si>
    <t>BALAGAPPANAVAR RAMAPPA BASAPPA</t>
  </si>
  <si>
    <t>BALAGAPPANAVAR BASAPPA</t>
  </si>
  <si>
    <t>BALAGAPPANAVAR RUDRAPPA SIDDAPPA</t>
  </si>
  <si>
    <t>BALAGAPPANAVAR SIDDAPPA</t>
  </si>
  <si>
    <t>BALAGAPPANAVAR SADEPPA SIDDAPPA</t>
  </si>
  <si>
    <t>BALAGAPPANAVAR SAROJINI FAKIRAPPA</t>
  </si>
  <si>
    <t>BALAGAPPANAVAR FAKIRAPPA</t>
  </si>
  <si>
    <t>BALAGAPPANAVAR SIDDAPPA BASAPPA</t>
  </si>
  <si>
    <t>BALAGAPPANAVAR SUNIL RUDRAPPA</t>
  </si>
  <si>
    <t>BALAGAPPANAVAR SURESH NAGAPPA</t>
  </si>
  <si>
    <t>BALAGAPPANAVAR NAGAPPA</t>
  </si>
  <si>
    <t>BALAGAPPANAVAR BALAPPA TAMMANNA</t>
  </si>
  <si>
    <t>BALAGAPPANAVAR TAMMANNA</t>
  </si>
  <si>
    <t>BALAGAPPANVAR KALLAPPA BASAPPA</t>
  </si>
  <si>
    <t>BALAGAPPANVAR BASAPPA</t>
  </si>
  <si>
    <t>BALAGAPPANVAR SHANKREPPA YALLAPPA</t>
  </si>
  <si>
    <t>BALAGAPPANVAR YALLAPPA</t>
  </si>
  <si>
    <t>BALAGOND CHANNABASAPPA SADEPPA</t>
  </si>
  <si>
    <t>BALAGOND SADEPPA</t>
  </si>
  <si>
    <t>BALEKUNDRI BASAVARAJ CHANNAMALLAPPA</t>
  </si>
  <si>
    <t>BALEKUNDRI CHANNAMALLAPPA</t>
  </si>
  <si>
    <t>BALEKUNDRI GANGADHAR CHANNAMALLAPPA</t>
  </si>
  <si>
    <t xml:space="preserve">BALGONDA KALLAPPA MALLAPPA </t>
  </si>
  <si>
    <t xml:space="preserve">BALGONDA MALLAPPA </t>
  </si>
  <si>
    <t>BALGONDA PUNDALIK MALLAPPA</t>
  </si>
  <si>
    <t>BALGONDA MALLAPPA</t>
  </si>
  <si>
    <t>BALGONDA YALLAVVA KALLAPPA</t>
  </si>
  <si>
    <t>BALGONDA KALLAPPA</t>
  </si>
  <si>
    <t xml:space="preserve">BALIGAR HAZARATSAB NABHISAB </t>
  </si>
  <si>
    <t xml:space="preserve">BALIGAR NABHISAB </t>
  </si>
  <si>
    <t>SONAPPANAVAR JYOTIBHA DHASHARATH</t>
  </si>
  <si>
    <t>SONAPPANAVAR DHASHARATH</t>
  </si>
  <si>
    <t>BANOSHI MOHAN MAHADEV</t>
  </si>
  <si>
    <t>BASTWAD BABU DEVENDRAPPA</t>
  </si>
  <si>
    <t>BASTWAD DEVENDRAPPA</t>
  </si>
  <si>
    <t>BATAKANDE KALLAPPA YALLAPPA</t>
  </si>
  <si>
    <t>BATAKANDE YALLAPPA</t>
  </si>
  <si>
    <t>BATAKHANDE ( MAJAGAVI)CHIDANAND KALLAPPA</t>
  </si>
  <si>
    <t>BATAKHANDE ( MAJAGAVI) KALLAPPA</t>
  </si>
  <si>
    <t xml:space="preserve">BATKANDE IRAPPA PARAPPA </t>
  </si>
  <si>
    <t xml:space="preserve">BATKANDE PARAPPA </t>
  </si>
  <si>
    <t>BELLAD ASHALATA VEERABHADRAPPA</t>
  </si>
  <si>
    <t>BELLAD VEERABHADRAPPA</t>
  </si>
  <si>
    <t>BELLAD MRUTYUNJAY CHANNABASAPPA</t>
  </si>
  <si>
    <t>BELLAD CHANNABASAPPA</t>
  </si>
  <si>
    <t>BELLAD PARVATEVVA  CHANNABASAPPA</t>
  </si>
  <si>
    <t>BELLAD  CHANNABASAPPA</t>
  </si>
  <si>
    <t>BELLAD VEERABHADRAPPA CHANBASAPPA</t>
  </si>
  <si>
    <t>BELLAD CHANBASAPPA</t>
  </si>
  <si>
    <t>BENACHAMARADI DUNDAPPA DEMAPPA</t>
  </si>
  <si>
    <t>BENACHAMARADI DEMAPPA</t>
  </si>
  <si>
    <t>BENACHAMARDI ASHOK ANNAPPA</t>
  </si>
  <si>
    <t>BENACHAMARDI ANNAPPA</t>
  </si>
  <si>
    <t>BENACHAMARDI ASHOK BASAPPA</t>
  </si>
  <si>
    <t>BENACHAMARDI BASAPPA</t>
  </si>
  <si>
    <t>BENACHAMARDI BASAMMA  ANNAPPA</t>
  </si>
  <si>
    <t>BENACHAMARDI  ANNAPPA</t>
  </si>
  <si>
    <t xml:space="preserve">BENACHAMARDI DUNDAPPA ANNAPPA </t>
  </si>
  <si>
    <t xml:space="preserve">BENACHAMARDI ANNAPPA </t>
  </si>
  <si>
    <t xml:space="preserve">BENACHAMARDI NAGAPPA CHAMBANNA </t>
  </si>
  <si>
    <t xml:space="preserve">BENACHAMARDI CHAMBANNA </t>
  </si>
  <si>
    <t>BENACHAMARDI ZENKAREPPA BASAVANEPPA</t>
  </si>
  <si>
    <t>BENACHAMARDI BASAVANEPPA</t>
  </si>
  <si>
    <t>BHEERANNAVAR SMT. BAGAVVA GANGAPPA</t>
  </si>
  <si>
    <t>BHEERANNAVAR GANGAPPA</t>
  </si>
  <si>
    <t>BHEERANNAVAR RAMANINGAPPA SATAPPA</t>
  </si>
  <si>
    <t>BHEERANNAVAR SATAPPA</t>
  </si>
  <si>
    <t>BHEERANNAVAR RAMESH SHIVARAYAPPA</t>
  </si>
  <si>
    <t>BHEERANNAVAR SHIVARAYAPPA</t>
  </si>
  <si>
    <t>BHEERANNVAR NAGAPPA SATAPPA</t>
  </si>
  <si>
    <t>BHEERANNVAR SATAPPA</t>
  </si>
  <si>
    <t>BHOVI BHARAMAPPA FAKIRAPPA</t>
  </si>
  <si>
    <t>BHOVI FAKIRAPPA</t>
  </si>
  <si>
    <t>BHOVI FAKIRAPPA PARASAPPA</t>
  </si>
  <si>
    <t>BHOVI PARASAPPA</t>
  </si>
  <si>
    <t>CHALAKI BHIMAPPA BASAPPA</t>
  </si>
  <si>
    <t>CHALAKI BASAPPA</t>
  </si>
  <si>
    <t>DODDAMANI IRAPPA KAREPPA</t>
  </si>
  <si>
    <t>DODDAMANI KAREPPA</t>
  </si>
  <si>
    <t>DADDIMANI JUNJAPPA KAREPPA</t>
  </si>
  <si>
    <t>DADDIMANI KAREPPA</t>
  </si>
  <si>
    <t>DADDIMANI SHIVARAYAPPA KAREPPA</t>
  </si>
  <si>
    <t>DADHUTI AMIT TAVANAPPA</t>
  </si>
  <si>
    <t>DADHUTI TAVANAPPA</t>
  </si>
  <si>
    <t xml:space="preserve">DALAWAI BASAPPA NINGAPPA </t>
  </si>
  <si>
    <t xml:space="preserve">DALAWAI NINGAPPA </t>
  </si>
  <si>
    <t>DALAWAI MALLESHI BHIMAPPA</t>
  </si>
  <si>
    <t>DALAWAI BHIMAPPA</t>
  </si>
  <si>
    <t>DALAWAI MUDAKAPPA HANAMANT</t>
  </si>
  <si>
    <t>DALAWAI HANAMANT</t>
  </si>
  <si>
    <t xml:space="preserve">DALAWAI SIDDAPPA YALLAPPA </t>
  </si>
  <si>
    <t xml:space="preserve">DALAWAI YALLAPPA </t>
  </si>
  <si>
    <t xml:space="preserve">DALAWAI SMT.RATNAVVA BASAPPA </t>
  </si>
  <si>
    <t xml:space="preserve">DALAWAI BASAPPA </t>
  </si>
  <si>
    <t>DAMMANAGI BASAVARAJ FAKKIRAPPA</t>
  </si>
  <si>
    <t>DAMMANAGI FAKKIRAPPA</t>
  </si>
  <si>
    <t xml:space="preserve">DAMMANAGI KALLAPPA YAMANAPPA </t>
  </si>
  <si>
    <t xml:space="preserve">DAMMANAGI YAMANAPPA </t>
  </si>
  <si>
    <t>DAMMANAGI SUREKHA SUBHAS</t>
  </si>
  <si>
    <t>DAMMANAGI SUBHAS</t>
  </si>
  <si>
    <t>TURAMARI SMT. MAHADEVI NINGAPPA</t>
  </si>
  <si>
    <t>TURAMARI NINGAPPA</t>
  </si>
  <si>
    <t xml:space="preserve">DESAI (KAGATI) MAHANTESH BASAPPA </t>
  </si>
  <si>
    <t xml:space="preserve">DESAI (KAGATI) BASAPPA </t>
  </si>
  <si>
    <t xml:space="preserve">DESHANNAVAR SHASHIKALA( TAYAVVA) ISHWAR </t>
  </si>
  <si>
    <t xml:space="preserve">DESHANNAVAR ISHWAR </t>
  </si>
  <si>
    <t>DHADUTI BUSHAN JAYAPAL</t>
  </si>
  <si>
    <t>DHADUTI JAYAPAL</t>
  </si>
  <si>
    <t>DODAWAD TAMMANNA IRAPPA</t>
  </si>
  <si>
    <t>DODAWAD IRAPPA</t>
  </si>
  <si>
    <t xml:space="preserve">GALAGI RUDRAPPA KALLAPPA                                            </t>
  </si>
  <si>
    <t xml:space="preserve">GALAGI KALLAPPA                                            </t>
  </si>
  <si>
    <t>GALAGI SANGAPPA HOLEPPA</t>
  </si>
  <si>
    <t>GALAGI HOLEPPA</t>
  </si>
  <si>
    <t>GALAGI SHANKARPPA SANGAPPA</t>
  </si>
  <si>
    <t>GALAGI SANGAPPA</t>
  </si>
  <si>
    <t>GALAGI SHIVAPPA NINGAPPA</t>
  </si>
  <si>
    <t>GALAGI NINGAPPA</t>
  </si>
  <si>
    <t>GALI BHARATESH KUBERAPPA</t>
  </si>
  <si>
    <t>GALI KUBERAPPA</t>
  </si>
  <si>
    <t>GALI RAJENDRA KUBERAPPA</t>
  </si>
  <si>
    <t>GALI SANJEEV KUBERAPPA</t>
  </si>
  <si>
    <t>GALIMATH ANNAPURNA SIVALINGAYYA</t>
  </si>
  <si>
    <t>GALIMATH SIVALINGAYYA</t>
  </si>
  <si>
    <t>GALIMATH SHIVALINGAYYA SHIVAMURTHYYA</t>
  </si>
  <si>
    <t>GALIMATH SHIVAMURTHYYA</t>
  </si>
  <si>
    <t>GANACHARI BASAVANEPPA VEERABHADRAPPA</t>
  </si>
  <si>
    <t>GANACHARI VEERABHADRAPPA</t>
  </si>
  <si>
    <t>GANACHARI KALLAPPA VEERABHADRAPPA</t>
  </si>
  <si>
    <t>GANACHARI SHANKAR VEERABHADRAPPA</t>
  </si>
  <si>
    <t>GANACHARI VEERUPAKSHI VEERABHADRAPPA</t>
  </si>
  <si>
    <t>GANAGI MALLIKARJUN BABU</t>
  </si>
  <si>
    <t>GANAGI BABU</t>
  </si>
  <si>
    <t>GANAGI SHIVAPUTRA CHANDRAPPA</t>
  </si>
  <si>
    <t>GANAGI CHANDRAPPA</t>
  </si>
  <si>
    <t>GANGANAYAK KALLAPPA YALLAPPA</t>
  </si>
  <si>
    <t>GANGANAYAK YALLAPPA</t>
  </si>
  <si>
    <t>GANGANAYAK MALLESHAPPA YALLAPPA</t>
  </si>
  <si>
    <t>GANGANAYAK SHIVARAYI YALLAPPA</t>
  </si>
  <si>
    <t>GANGANAYAK YALLAPPA YALLAPPA</t>
  </si>
  <si>
    <t>GANGANAYAKA BASAVARAJ GANGAPPA</t>
  </si>
  <si>
    <t>GANGANAYAKA GANGAPPA</t>
  </si>
  <si>
    <t xml:space="preserve">GHANTI YALLAPPA RUDRAPPA </t>
  </si>
  <si>
    <t xml:space="preserve">GHANTI RUDRAPPA </t>
  </si>
  <si>
    <t xml:space="preserve">GIRIYAL IRAPPA LAKSHMAN </t>
  </si>
  <si>
    <t xml:space="preserve">GIRIYAL LAKSHMAN </t>
  </si>
  <si>
    <t xml:space="preserve">GIRIYAL KALLAPPA RUDRAPPA </t>
  </si>
  <si>
    <t xml:space="preserve">GIRIYAL RUDRAPPA </t>
  </si>
  <si>
    <t>GIRIYAL RUDRAPPA LAKSHMAN</t>
  </si>
  <si>
    <t>GIRIYAL LAKSHMAN</t>
  </si>
  <si>
    <t>GIRIYAL SHIVALINGAPPA LAKSHMAN</t>
  </si>
  <si>
    <t>GIRIYAL SHIVPUTRA LAKSHMAN</t>
  </si>
  <si>
    <t>GOKAVI ADRUSH BASAPPA</t>
  </si>
  <si>
    <t>GOKAVI BASAPPA</t>
  </si>
  <si>
    <t>GOKAVI BASAPPA GANGAPPA</t>
  </si>
  <si>
    <t>GOKAVI GANGAPPA</t>
  </si>
  <si>
    <t>GOKAVI MANEPPA KALLAPPA</t>
  </si>
  <si>
    <t>GOKAVI KALLAPPA</t>
  </si>
  <si>
    <t>GOKAVI RUDRAPPA YALLAPPA</t>
  </si>
  <si>
    <t>GOKAVI YALLAPPA</t>
  </si>
  <si>
    <t>GOKAVI VEERUPAKSHI MANEPPA</t>
  </si>
  <si>
    <t>GOKAVI MANEPPA</t>
  </si>
  <si>
    <t>GOKAVI YALLAPPA HOLEPPA</t>
  </si>
  <si>
    <t>GOKAVI HOLEPPA</t>
  </si>
  <si>
    <t>GUDADHANNAVAR ADRUSHAPPA KALLAPPA</t>
  </si>
  <si>
    <t>GUDADHANNAVAR KALLAPPA</t>
  </si>
  <si>
    <t>GUDADHANNAVAR BABANNA KALLAPPA</t>
  </si>
  <si>
    <t>GUDADHANNAVAR CHANABASAPPA KALLAPPA</t>
  </si>
  <si>
    <t>GUDADHANNAVAR YAMANAPPA KALLAPPA</t>
  </si>
  <si>
    <t>GUNDAPPANAVAR BALACHANDRA RAMAPPA</t>
  </si>
  <si>
    <t>GUNDAPPANAVAR MANJUNATH CHINAPPA</t>
  </si>
  <si>
    <t>GUNDAPPANAVAR CHINAPPA</t>
  </si>
  <si>
    <t>GUNDAPPANAVAR RAMAPPA SHIVARAYAPPA</t>
  </si>
  <si>
    <t>GUNDAPPANAVAR SHIVARAYAPPA</t>
  </si>
  <si>
    <t>GUNDAPPANAVAR RUDRAPPA SHIVARAYAPPA</t>
  </si>
  <si>
    <t>GUNDAPPANAVAR SURESH KALLAPPA</t>
  </si>
  <si>
    <t>GUNDAPPANAVAR KALLAPPA</t>
  </si>
  <si>
    <t xml:space="preserve">GUNDAPPANAVAR VITTAL KALLAPPA                 </t>
  </si>
  <si>
    <t xml:space="preserve">GUNDAPPANAVAR KALLAPPA                 </t>
  </si>
  <si>
    <t>GURANAVAR FAKIRAPPA VEERABHADRAPPA</t>
  </si>
  <si>
    <t>GURANAVAR VEERABHADRAPPA</t>
  </si>
  <si>
    <t>HAMPANAVAR NINGAPPA YALLAPPA</t>
  </si>
  <si>
    <t>HAMPANAVAR YALLAPPA</t>
  </si>
  <si>
    <t>HAMPANAVAR SHIVARAYAPPA YALLAPPA</t>
  </si>
  <si>
    <t>HAMPANAVAR SHRISHAIL YALLAPPA</t>
  </si>
  <si>
    <t xml:space="preserve">HAMPANNAVAR BASAVARAJ SURESH </t>
  </si>
  <si>
    <t xml:space="preserve">HAMPANNAVAR SURESH </t>
  </si>
  <si>
    <t>HANDUR ASHOK BALAPPA</t>
  </si>
  <si>
    <t>HANDUR BALAPPA</t>
  </si>
  <si>
    <t>HANDUR SUDARSHAN TAVANAPPA</t>
  </si>
  <si>
    <t>HANDUR TAVANAPPA</t>
  </si>
  <si>
    <t>HAROGOPPA SURESH UMMANNA</t>
  </si>
  <si>
    <t>HAROGOPPA UMMANNA</t>
  </si>
  <si>
    <t>HARUGOPPA UMMANNA DANAPPA</t>
  </si>
  <si>
    <t>HARUGOPPA DANAPPA</t>
  </si>
  <si>
    <t>HATTIHOLI BHARMAPPA JINNAPPA</t>
  </si>
  <si>
    <t>HATTIHOLI JINNAPPA</t>
  </si>
  <si>
    <t>HIREMATH MAHARUDRAYYA GADAGAYYA</t>
  </si>
  <si>
    <t>HIREMATH GADAGAYYA</t>
  </si>
  <si>
    <t>HIREMATH LEELAVATI SHANKARAYYA</t>
  </si>
  <si>
    <t>HIREMATH SHANKARAYYA</t>
  </si>
  <si>
    <t>HIREMATH MAHANTESH SANGAYYA</t>
  </si>
  <si>
    <t>HIREMATH SHADAKSHARAYYA SHIDRAMAYYA</t>
  </si>
  <si>
    <t>HIREMATH SHIDRAMAYYA</t>
  </si>
  <si>
    <t>HIREMATH SHANKARYYA GADAGAYYA</t>
  </si>
  <si>
    <t>HIREMATH SHRIKANT VEERAKTYA</t>
  </si>
  <si>
    <t>HIREMATH VEERAKTYA</t>
  </si>
  <si>
    <t>HIREMATH SHANKARAYYA GADAGAYYA</t>
  </si>
  <si>
    <t>HIREMATH SUNANDA SHRIKANTH</t>
  </si>
  <si>
    <t>HIREMATH SHRIKANTH</t>
  </si>
  <si>
    <t>HONDAPPANAVAR SANGANBASAPPA RAMLINGAPPA</t>
  </si>
  <si>
    <t>HONDAPPANAVAR RAMLINGAPPA</t>
  </si>
  <si>
    <t>HONGAL MEHABOOBSUBANI BALASAB</t>
  </si>
  <si>
    <t>HONGAL BALASAB</t>
  </si>
  <si>
    <t>HONNIDIBBA ANJANA BHIMACHARYA</t>
  </si>
  <si>
    <t>HONNIDIBBA BHIMACHARYA</t>
  </si>
  <si>
    <t>HONNIDIBBA SHESHACHARYA SUBBANNACHARYA</t>
  </si>
  <si>
    <t>HONNIDIBBA SUBBANNACHARYA</t>
  </si>
  <si>
    <t>HOSAMATH BASAVARAJ VEERATAYYA</t>
  </si>
  <si>
    <t>HOSAMATH VEERATAYYA</t>
  </si>
  <si>
    <t>HUNASHIKATTI SHIVANAND GURBASAPPA</t>
  </si>
  <si>
    <t>HUNASHIKATTI GURBASAPPA</t>
  </si>
  <si>
    <t>HUNASHIKATTI VITTAL GURABASAPPA</t>
  </si>
  <si>
    <t>HUNASHIKATTI GURABASAPPA</t>
  </si>
  <si>
    <t>JINNABASAPPANAVAR JAYPAL DHARMAPPA</t>
  </si>
  <si>
    <t>JINNABASAPPANAVAR DHARMAPPA</t>
  </si>
  <si>
    <t>JINNABASAPPANAVAR MANIK BASAPPA</t>
  </si>
  <si>
    <t>JINNABASAPPANAVAR BASAPPA</t>
  </si>
  <si>
    <t>JYOTAGENNAVAR SUBHAS KARIDEMAPPA</t>
  </si>
  <si>
    <t>JYOTAGENNAVAR KARIDEMAPPA</t>
  </si>
  <si>
    <t>KADAKOL MALLIKARJUN YALLAPPA</t>
  </si>
  <si>
    <t>KADAKOL YALLAPPA</t>
  </si>
  <si>
    <t>KADAKOL SIDDAPPA YALLAPPA</t>
  </si>
  <si>
    <t>KADEMANI NINGAPPA BASAVANEPPA</t>
  </si>
  <si>
    <t>KADEMANI BASAVANEPPA</t>
  </si>
  <si>
    <t>KADEMANI FAKIRAVVA BASAVANEPPA</t>
  </si>
  <si>
    <t>KADEMANI KEDARI DODDAPPA</t>
  </si>
  <si>
    <t>KADEMANI DODDAPPA</t>
  </si>
  <si>
    <t xml:space="preserve">KADROLLI KALLAPPA SANGAPPA </t>
  </si>
  <si>
    <t xml:space="preserve">KADROLLI SANGAPPA </t>
  </si>
  <si>
    <t>KADROLLI MAHANTESH SHIVABASAPPA</t>
  </si>
  <si>
    <t>KADROLLI SHIVABASAPPA</t>
  </si>
  <si>
    <t>KALLIMANI FAKIRAPPA SHIMAPPA</t>
  </si>
  <si>
    <t>KALLIMANI SHIMAPPA</t>
  </si>
  <si>
    <t xml:space="preserve">KALMATH RAVI @ RACHAYYA VEERAPAKSHAYYA </t>
  </si>
  <si>
    <t xml:space="preserve">KALMATH VEERAPAKSHAYYA </t>
  </si>
  <si>
    <t>KALMATH SHIBASAYYA VEERABHADRAYYA</t>
  </si>
  <si>
    <t>KALMATH VEERABHADRAYYA</t>
  </si>
  <si>
    <t xml:space="preserve">KALMATH VEERUPAKSHYYA SHANKARYYA </t>
  </si>
  <si>
    <t xml:space="preserve">KALMATH SHANKARYYA </t>
  </si>
  <si>
    <t>KAMMAR BASAVRAJ KALAPPA</t>
  </si>
  <si>
    <t>KAMMAR KALAPPA</t>
  </si>
  <si>
    <t>BADIGER FAKIRAPPA KALAPPA</t>
  </si>
  <si>
    <t>BADIGER KALAPPA</t>
  </si>
  <si>
    <t>KAMMAR ISHWAR NINGAPPA</t>
  </si>
  <si>
    <t>KAMMAR NINGAPPA</t>
  </si>
  <si>
    <t>KAMMAR NINGAPPA NAGAPPA</t>
  </si>
  <si>
    <t>KAMMAR NAGAPPA</t>
  </si>
  <si>
    <t>KAMMAR SMT. RAJESHWARI RAYAPPA</t>
  </si>
  <si>
    <t>KAMMAR RAYAPPA</t>
  </si>
  <si>
    <t>KAMMAR SANTOSH SHIVARUDRAPPA</t>
  </si>
  <si>
    <t>KAMMAR SHIVARUDRAPPA</t>
  </si>
  <si>
    <t>KAMMAR SHANKAR IRAPPA</t>
  </si>
  <si>
    <t>KAMMAR IRAPPA</t>
  </si>
  <si>
    <t>KAMMAR SURESH DEMAPPA</t>
  </si>
  <si>
    <t>KAMMAR DEMAPPA</t>
  </si>
  <si>
    <t>KANGALI BALAPPA PARISAPPA</t>
  </si>
  <si>
    <t>KANGALI PARISAPPA</t>
  </si>
  <si>
    <t xml:space="preserve">KANGALI SURAJ SRIPAL </t>
  </si>
  <si>
    <t xml:space="preserve">KANGALI SRIPAL </t>
  </si>
  <si>
    <t>KARADI HARIHARESHWAR MASANAPPA</t>
  </si>
  <si>
    <t>KARADI MASANAPPA</t>
  </si>
  <si>
    <t>KARADI JANABAI SURESH</t>
  </si>
  <si>
    <t>KARADI SURESH</t>
  </si>
  <si>
    <t>KARADI JNANESHWAR SURESH</t>
  </si>
  <si>
    <t>KARADI MAHADEV FAKIRAPPA</t>
  </si>
  <si>
    <t>KARADI FAKIRAPPA</t>
  </si>
  <si>
    <t>KARADI PARUSARAM SURESH</t>
  </si>
  <si>
    <t>KARADI RAMAPPA SANNAFAKIRARAPPA</t>
  </si>
  <si>
    <t>KARADI SANNAFAKIRARAPPA</t>
  </si>
  <si>
    <t>KARADI SURESH SADEPPA</t>
  </si>
  <si>
    <t>KARADI SADEPPA</t>
  </si>
  <si>
    <t>KARADI UDAY MASANAPPA</t>
  </si>
  <si>
    <t>KARADI VISHWANATH MASANAPPA</t>
  </si>
  <si>
    <t>KARADI VITTAL KALLAPPA</t>
  </si>
  <si>
    <t>KARADI KALLAPPA</t>
  </si>
  <si>
    <t>KARADI VITTAL MASANAPPA</t>
  </si>
  <si>
    <t>KARAMALLAVAR ADRUSH KALLAPPA</t>
  </si>
  <si>
    <t>KARAMALLAVAR KALLAPPA</t>
  </si>
  <si>
    <t>KARAMALLAVAR YALLAPPA BALAPPA</t>
  </si>
  <si>
    <t>KARAMALLAVAR BALAPPA</t>
  </si>
  <si>
    <t>KARAMALLVAR CHANABASAPPA KALLAPPA</t>
  </si>
  <si>
    <t>KARAMALLVAR KALLAPPA</t>
  </si>
  <si>
    <t>KARAMALLVAR SHIVARAYAPPA  BALAPPA</t>
  </si>
  <si>
    <t>KARAMALLVAR BALAPPA</t>
  </si>
  <si>
    <t>KARAVINKOPPA KARIVEERAPPA RUDRAPPA</t>
  </si>
  <si>
    <t>KARAVINKOPPA RUDRAPPA</t>
  </si>
  <si>
    <t xml:space="preserve">KAREKAR  SANDESH MAHADEV </t>
  </si>
  <si>
    <t xml:space="preserve">KAREKAR MAHADEV </t>
  </si>
  <si>
    <t xml:space="preserve">KAREKAR ASHOK LAKSHMAN </t>
  </si>
  <si>
    <t xml:space="preserve">KAREKAR LAKSHMAN </t>
  </si>
  <si>
    <t>KAREKAR GOPAL LAKSHMAN</t>
  </si>
  <si>
    <t>KAREKAR LAKSHMAN</t>
  </si>
  <si>
    <t xml:space="preserve">KAREKAR MAYUR MAHADEV </t>
  </si>
  <si>
    <t>Sugarcane, Mango</t>
  </si>
  <si>
    <t>KATTIMANI BASAVVA BASAPPA</t>
  </si>
  <si>
    <t>KATTIMANI BASAPPA</t>
  </si>
  <si>
    <t xml:space="preserve">KEELOJI (YAMMI) BHIMAPPA KALLAPPA </t>
  </si>
  <si>
    <t xml:space="preserve">KEELOJI KALLAPPA </t>
  </si>
  <si>
    <t>KERI BASAPPA IRAPPA</t>
  </si>
  <si>
    <t>KERI IRAPPA</t>
  </si>
  <si>
    <t>KERI IRAPPA MAHARUDRAPPAPPA</t>
  </si>
  <si>
    <t>KERI MAHARUDRAPPAPPA</t>
  </si>
  <si>
    <t>KERI ISHWAR IRAPPA</t>
  </si>
  <si>
    <t>KERI MURIGEPPA CHANDRAPPA</t>
  </si>
  <si>
    <t>KERI CHANDRAPPA</t>
  </si>
  <si>
    <t>KERI SURESH BASAVANEPPA</t>
  </si>
  <si>
    <t>KERI BASAVANEPPA</t>
  </si>
  <si>
    <t>KILARI KAREPPA FAKIRAPPA</t>
  </si>
  <si>
    <t>KILARI FAKIRAPPA</t>
  </si>
  <si>
    <t xml:space="preserve">KILARI PANCHAPPA SHETTAPPA </t>
  </si>
  <si>
    <t xml:space="preserve">KILARI SHETTAPPA </t>
  </si>
  <si>
    <t>KILARI SADEPPA FAKIRAPPA</t>
  </si>
  <si>
    <t>KITTUR KASIMSAB MAHAMMADALI</t>
  </si>
  <si>
    <t>KITTUR MAHAMMADALI</t>
  </si>
  <si>
    <t xml:space="preserve">KITTUR MEERASAB DASKIRSAB </t>
  </si>
  <si>
    <t xml:space="preserve">KITTUR DASKIRSAB </t>
  </si>
  <si>
    <t>KITTUR MEHABUB MAHAMMADALI</t>
  </si>
  <si>
    <t>KOCHERI RAJU JINNAPPA</t>
  </si>
  <si>
    <t>KOCHERI JINNAPPA</t>
  </si>
  <si>
    <t xml:space="preserve">KOTI RAMAPPA RUDRAPPA </t>
  </si>
  <si>
    <t xml:space="preserve">KOTI RUDRAPPA </t>
  </si>
  <si>
    <t xml:space="preserve">KOTI SHIVAPPA RUDRAPPA </t>
  </si>
  <si>
    <t>KULAKARNI DEEPA SUDEEP</t>
  </si>
  <si>
    <t>KULAKARNI SUDEEP</t>
  </si>
  <si>
    <t>KULKARNI KRISHNAJI DHONDAPANTH</t>
  </si>
  <si>
    <t>KULKARNI DHONDAPANTH</t>
  </si>
  <si>
    <t>KULKARNI PRATIKA SADASHIVA</t>
  </si>
  <si>
    <t>KULKARNI SADASHIVA</t>
  </si>
  <si>
    <t>KUMASHI FAKIRAPPA BARAMAPPA</t>
  </si>
  <si>
    <t>KUMASHI BARAMAPPA</t>
  </si>
  <si>
    <t>KUMASHI IRAPPA BHARAMAPPA</t>
  </si>
  <si>
    <t>KUMASHI BHARAMAPPA</t>
  </si>
  <si>
    <t>KUMBAR IRAPPA NINGAPPA</t>
  </si>
  <si>
    <t>KUMBAR NINGAPPA</t>
  </si>
  <si>
    <t>KUMBAR MALLAPPA BASAPPA</t>
  </si>
  <si>
    <t>KUMBAR BASAPPA</t>
  </si>
  <si>
    <t xml:space="preserve">KUMBAR PRAKASH BASAVANEPPA </t>
  </si>
  <si>
    <t xml:space="preserve">KUMBAR BASAVANEPPA </t>
  </si>
  <si>
    <t>KUMBAR RAMKRISHNA IRAPPA</t>
  </si>
  <si>
    <t>KUMBAR IRAPPA</t>
  </si>
  <si>
    <t>KUMBAR SHIVAPUTRA MALLAPPA</t>
  </si>
  <si>
    <t>KUMBAR MALLAPPA</t>
  </si>
  <si>
    <t>KUMBAR VEERABHADRAPPA SIDDAPPA</t>
  </si>
  <si>
    <t>KUMBAR SIDDAPPA</t>
  </si>
  <si>
    <t>KUMBAR VEERUPAKSHI RUDRAPPA</t>
  </si>
  <si>
    <t>KUMBAR RUDRAPPA</t>
  </si>
  <si>
    <t>KURABAR CHANDRASHEKAR BASAPPA</t>
  </si>
  <si>
    <t>KURABAR BASAPPA</t>
  </si>
  <si>
    <t xml:space="preserve">KURAGUNDA KAREPPA MARUTI </t>
  </si>
  <si>
    <t xml:space="preserve">KURAGUNDA MARUTI </t>
  </si>
  <si>
    <t xml:space="preserve">KURBAR SURESH BASAPPA </t>
  </si>
  <si>
    <t xml:space="preserve">KURBAR BASAPPA </t>
  </si>
  <si>
    <t>LADDIMATH JAGADEESH BASALINGAYYA</t>
  </si>
  <si>
    <t>LADDIMATH BASALINGAYYA</t>
  </si>
  <si>
    <t>LADDIMATH MALLIKARJUN BASALINGAYYA</t>
  </si>
  <si>
    <t xml:space="preserve">LADDIMATH SMT.KASTUREVVA BASALINGAPPA </t>
  </si>
  <si>
    <t xml:space="preserve">LADDIMATH BASALINGAPPA </t>
  </si>
  <si>
    <t>LAGAMANNAVAR DEMAPPA PARASAPPA</t>
  </si>
  <si>
    <t>LAGAMANNAVAR PARASAPPA</t>
  </si>
  <si>
    <t xml:space="preserve">LANGOTI ABHAY CHANBASAPPA </t>
  </si>
  <si>
    <t xml:space="preserve">LANGOTI CHANBASAPPA </t>
  </si>
  <si>
    <t>LANGOTI ASHOK NINGAPPA</t>
  </si>
  <si>
    <t>LANGOTI NINGAPPA</t>
  </si>
  <si>
    <t>LANGOTI BASAPPA SATALINGAPPA</t>
  </si>
  <si>
    <t>LANGOTI SATALINGAPPA</t>
  </si>
  <si>
    <t>LANGOTI BASAPPA SHRISHAILPPA</t>
  </si>
  <si>
    <t>LANGOTI SHRISHAILPPA</t>
  </si>
  <si>
    <t>LANGOTI CHANNABASAPPA BASALINGAPPA</t>
  </si>
  <si>
    <t>LANGOTI BASALINGAPPA</t>
  </si>
  <si>
    <t>LANGOTI DUNDAPPA GANGAPPA</t>
  </si>
  <si>
    <t>LANGOTI GANGAPPA</t>
  </si>
  <si>
    <t>LANGOTI IRAPPA BASAPPA</t>
  </si>
  <si>
    <t>LANGOTI BASAPPA</t>
  </si>
  <si>
    <t>Green Chilli, Bitterguard, Sugarcane, Mango, Paddy</t>
  </si>
  <si>
    <t>LANGOTI MAHANTESH NINGAPPA</t>
  </si>
  <si>
    <t>LANGOTI PAVAN CHANBASAPPA</t>
  </si>
  <si>
    <t>LANGOTI CHANBASAPPA</t>
  </si>
  <si>
    <t>LANGOTI PRAJWAL UDAY</t>
  </si>
  <si>
    <t>LANGOTI UDAY</t>
  </si>
  <si>
    <t>LANGOTI RAJENDRA MALLAPPA</t>
  </si>
  <si>
    <t>LANGOTI MALLAPPA</t>
  </si>
  <si>
    <t>LANGOTI RAMESH MALLAPPA</t>
  </si>
  <si>
    <t xml:space="preserve">LANGOTI RAVINDRA BASAPPA </t>
  </si>
  <si>
    <t xml:space="preserve">LANGOTI BASAPPA </t>
  </si>
  <si>
    <t>LANGOTI SANJEEV NINGAPPA</t>
  </si>
  <si>
    <t xml:space="preserve">LANGOTI SANTOSH VEERUPAKSHI </t>
  </si>
  <si>
    <t xml:space="preserve">LANGOTI VEERUPAKSHI </t>
  </si>
  <si>
    <t>LANGOTI SHAKUNTALA CHANNABASAPPA</t>
  </si>
  <si>
    <t>LANGOTI CHANNABASAPPA</t>
  </si>
  <si>
    <t>LANGOTI SHIVALINGESH RAMESH</t>
  </si>
  <si>
    <t>LANGOTI RAMESH</t>
  </si>
  <si>
    <t>LANGOTI SHWETA UDAY</t>
  </si>
  <si>
    <t>LANGOTI SMT.MAHANAND RACHAPPA</t>
  </si>
  <si>
    <t>LANGOTI RACHAPPA</t>
  </si>
  <si>
    <t>LANGOTI SURESH SHRISHAILAPPA</t>
  </si>
  <si>
    <t>LANGOTI SHRISHAILAPPA</t>
  </si>
  <si>
    <t>LANGOTI UDAY MALLAPPA</t>
  </si>
  <si>
    <t xml:space="preserve">LANGOTI VEENA RAMESH </t>
  </si>
  <si>
    <t xml:space="preserve">LANGOTI RAMESH </t>
  </si>
  <si>
    <t xml:space="preserve">LANGOTI VIDYA RAJENDRA </t>
  </si>
  <si>
    <t>LAVAGI TAVANAPPA NINGAPPA</t>
  </si>
  <si>
    <t>LAVAGI NINGAPPA</t>
  </si>
  <si>
    <t>MADAPPANAVAR BASAPPA GANGAPPA</t>
  </si>
  <si>
    <t>MADAPPANAVAR GANGAPPA</t>
  </si>
  <si>
    <t>MADIGAR SADEPPA SHIVARAYI</t>
  </si>
  <si>
    <t>MADIGAR SHIVARAYI</t>
  </si>
  <si>
    <t>MAJAGAVI  ASHOK BHIMAPPA</t>
  </si>
  <si>
    <t>MAJAGAVI  BHIMAPPA</t>
  </si>
  <si>
    <t>MAJAGAVI (BATAKHANDE) BASAPPA YALLAPPA</t>
  </si>
  <si>
    <t>MAJAGAVI (BATAKHANDE) YALLAPPA</t>
  </si>
  <si>
    <t xml:space="preserve">MAJAGAVI (BATAKHANDE) SHANATAVVA GIREPPA </t>
  </si>
  <si>
    <t xml:space="preserve">MAJAGAVI (BATAKHANDE) GIREPPA </t>
  </si>
  <si>
    <t>MAJAGAVI BASAPPA RAYAPPA</t>
  </si>
  <si>
    <t>MAJAGAVI RAYAPPA</t>
  </si>
  <si>
    <t>MAJAGAVI BASAVARAJ NAGAPPA</t>
  </si>
  <si>
    <t>MAJAGAVI NAGAPPA</t>
  </si>
  <si>
    <t>MAJAGAVI FAKIRAPPA NAGAPPA</t>
  </si>
  <si>
    <t>MAJAGAVI GANGAVVA NAGAPPA</t>
  </si>
  <si>
    <t>MAJAGAVI NAGAPPA YALLAPPA</t>
  </si>
  <si>
    <t>MAJAGAVI YALLAPPA</t>
  </si>
  <si>
    <t>MAJAGAVI RAYAPPA BHIMAPPA</t>
  </si>
  <si>
    <t>MAJAGAVI BHIMAPPA</t>
  </si>
  <si>
    <t xml:space="preserve">MAJAGAVI SHIVAJI KALLAPPA </t>
  </si>
  <si>
    <t xml:space="preserve">MAJAGAVI KALLAPPA </t>
  </si>
  <si>
    <t>MAJAGAVI SIDDAPPA SIDDARAMAPPA</t>
  </si>
  <si>
    <t>MAJAGAVI SIDDARAMAPPA</t>
  </si>
  <si>
    <t xml:space="preserve">MAJAGAVI YALLAPPA SIDDARAMAPPA  </t>
  </si>
  <si>
    <t xml:space="preserve">MAJAGAVI SIDDARAMAPPA  </t>
  </si>
  <si>
    <t>BATHAKANDE (MAJAGAVI) VASANT KALLAPPA</t>
  </si>
  <si>
    <t>BATHAKANDE (MAJAGAVI) KALLAPPA</t>
  </si>
  <si>
    <t>MAJAGAVI VEERAPPA YALLAPPPA</t>
  </si>
  <si>
    <t>MAJAGAVI YALLAPPPA</t>
  </si>
  <si>
    <t>MAJAGI BASAPPA ADIVAPPA</t>
  </si>
  <si>
    <t>MAJAGI ADIVAPPA</t>
  </si>
  <si>
    <t>MAJAGI BASAPPA YAMANAPPA</t>
  </si>
  <si>
    <t>MAJAGI YAMANAPPA</t>
  </si>
  <si>
    <t>MAJAGI IRAPPA ADIVAPPA</t>
  </si>
  <si>
    <t>MAJAGI SADEPPA ADIVEPPA</t>
  </si>
  <si>
    <t>MAJAGI ADIVEPPA</t>
  </si>
  <si>
    <t xml:space="preserve">MAJAGI TIPPANNA SADEPPA </t>
  </si>
  <si>
    <t xml:space="preserve">MAJAGI SADEPPA </t>
  </si>
  <si>
    <t>MAKANNAVAR BASAVARAJ MALLAPPA</t>
  </si>
  <si>
    <t>MAKANNAVAR MALLAPPA</t>
  </si>
  <si>
    <t>MAKANNAVAR SIDDAPPA YALLAPPA</t>
  </si>
  <si>
    <t>MAKANNAVAR YALLAPPA</t>
  </si>
  <si>
    <t>MALAGI MAHADEVI ISWAR</t>
  </si>
  <si>
    <t>MALAGI ISWAR</t>
  </si>
  <si>
    <t xml:space="preserve">MANIYAR(BALIGAR) PAKRUSAB NABHISAB </t>
  </si>
  <si>
    <t xml:space="preserve">MANIYAR(BALIGAR) NABHISAB </t>
  </si>
  <si>
    <t>MARGANAKOPPA ASHOK MALLAPPA</t>
  </si>
  <si>
    <t>MARGANAKOPPA MALLAPPA</t>
  </si>
  <si>
    <t xml:space="preserve">MARGANAKOPPA BAHUBALI BHIMAPPA </t>
  </si>
  <si>
    <t xml:space="preserve">MARGANAKOPPA BHIMAPPA </t>
  </si>
  <si>
    <t>MARGANAKOPPA BHARTESH ASHOK</t>
  </si>
  <si>
    <t>MARGANAKOPPA ASHOK</t>
  </si>
  <si>
    <t xml:space="preserve">MARGANAKOPPA NAGARAJ JINAPPA </t>
  </si>
  <si>
    <t xml:space="preserve">MARGANAKOPPA JINAPPA </t>
  </si>
  <si>
    <t>MARGANAKOPPA PREETAM JINNAPPA</t>
  </si>
  <si>
    <t>MARGANAKOPPA JINNAPPA</t>
  </si>
  <si>
    <t>MARGANKOPPA BAHUBALI BHIMAPPA</t>
  </si>
  <si>
    <t>MARGANKOPPA BHIMAPPA</t>
  </si>
  <si>
    <t xml:space="preserve">MARGANKOPPA JINNAPPA DEVENDRAPPA </t>
  </si>
  <si>
    <t xml:space="preserve">MARGANKOPPA DEVENDRAPPA </t>
  </si>
  <si>
    <t>MARGANKOPPA MAHAVEER ASHOK</t>
  </si>
  <si>
    <t>MARGANKOPPA ASHOK</t>
  </si>
  <si>
    <t>MARGANKOPPA MALLAPPA BHIMAPPA</t>
  </si>
  <si>
    <t>MARGANKOPPA SMT.RAJASHRI TAVANPPA</t>
  </si>
  <si>
    <t>MARGANKOPPA TAVANPPA</t>
  </si>
  <si>
    <t xml:space="preserve">MARGANKOPPA TAVANAPPA RAYAPPA </t>
  </si>
  <si>
    <t xml:space="preserve">MARGANKOPPA RAYAPPA </t>
  </si>
  <si>
    <t>MARIHAL BASAVARAJ HOLEPPA</t>
  </si>
  <si>
    <t>MARIHAL HOLEPPA</t>
  </si>
  <si>
    <t xml:space="preserve">MARIHAL IRAPPA HOLEPPA </t>
  </si>
  <si>
    <t xml:space="preserve">MARIHAL HOLEPPA </t>
  </si>
  <si>
    <t>MATAPATHI BASALINGAYYA VEERAYYA</t>
  </si>
  <si>
    <t>MATAPATHI VEERAYYA</t>
  </si>
  <si>
    <t>MATAPATHI GANGAYYA KALLAYYA</t>
  </si>
  <si>
    <t>MATAPATHI KALLAYYA</t>
  </si>
  <si>
    <t xml:space="preserve">MATAPATHI SHIVAPUTRAYYA VEERAYYA </t>
  </si>
  <si>
    <t xml:space="preserve">MATAPATHI VEERAYYA </t>
  </si>
  <si>
    <t xml:space="preserve">MATAPATHI SHIVAYYA VEERAYYA </t>
  </si>
  <si>
    <t>MATARI BHIMAPPA SADEPPA</t>
  </si>
  <si>
    <t>MATARI SADEPPA</t>
  </si>
  <si>
    <t xml:space="preserve">MATARI IRAPPA RUDRAPPA </t>
  </si>
  <si>
    <t xml:space="preserve">MATARI RUDRAPPA </t>
  </si>
  <si>
    <t>MATARI KEDARI BHIMAPPA</t>
  </si>
  <si>
    <t>MATARI BHIMAPPA</t>
  </si>
  <si>
    <t>MATARI SHIVARAYAPPA BHIMAPPA</t>
  </si>
  <si>
    <t xml:space="preserve">MATARI RUDRAPPA SIDDAPPA </t>
  </si>
  <si>
    <t xml:space="preserve">MATARI SIDDAPPA </t>
  </si>
  <si>
    <t>MATARI SMT.MALLAVA YALLAPPA</t>
  </si>
  <si>
    <t>MATARI YALLAPPA</t>
  </si>
  <si>
    <t>MATARI YALLAPPA BHIMAPPA</t>
  </si>
  <si>
    <t xml:space="preserve">MATARI YALLAPPA RUDRAPPA </t>
  </si>
  <si>
    <t xml:space="preserve">MUDEKKANAVAR GANGAPPA BHIMAPPA                           </t>
  </si>
  <si>
    <t xml:space="preserve">MUDEKKANAVAR BHIMAPPA                           </t>
  </si>
  <si>
    <t>MUDEKKANAVAR IRAPPA BHIMAPPA</t>
  </si>
  <si>
    <t>MUDEKKANAVAR BHIMAPPA</t>
  </si>
  <si>
    <t>MUDEKKANAVAR SIDDAPPA KALLAPPA</t>
  </si>
  <si>
    <t>MUDEKKANAVAR KALLAPPA</t>
  </si>
  <si>
    <t>MUDEKKANAVAR YALLAPPA HOLEPPA</t>
  </si>
  <si>
    <t>MUDEKKANAVAR HOLEPPA</t>
  </si>
  <si>
    <t>MUDEKKENAVAR KALLAPPA GURAPPA</t>
  </si>
  <si>
    <t>MUDEKKENAVAR GURAPPA</t>
  </si>
  <si>
    <t>MUTNAL BABU YALLAPPA</t>
  </si>
  <si>
    <t>MUTNAL YALLAPPA</t>
  </si>
  <si>
    <t>MUTNAL BASAVARAJ SHIVARAYAPPA</t>
  </si>
  <si>
    <t>MUTNAL SHIVARAYAPPA</t>
  </si>
  <si>
    <t>MUTNAL DEMAPPA GANGAPPA</t>
  </si>
  <si>
    <t>MUTNAL GANGAPPA</t>
  </si>
  <si>
    <t>MUTNAL DUNDAPPA YALLAPPA</t>
  </si>
  <si>
    <t>MUTNAL MAHNTESH GANGAPPA</t>
  </si>
  <si>
    <t>MUTNAL GOUDAPPA KALLAPPA</t>
  </si>
  <si>
    <t>MUTNAL KALLAPPA</t>
  </si>
  <si>
    <t xml:space="preserve">MUTNAL KENCHAPPA KALLAPPA </t>
  </si>
  <si>
    <t xml:space="preserve">MUTNAL KALLAPPA </t>
  </si>
  <si>
    <t>MUTNAL MALLAPPA KENCHAPPA</t>
  </si>
  <si>
    <t>MUTNAL KENCHAPPA</t>
  </si>
  <si>
    <t xml:space="preserve">MUTNAL SANTOSH IRAPPA </t>
  </si>
  <si>
    <t xml:space="preserve">MUTNAL IRAPPA </t>
  </si>
  <si>
    <t>MUTNAL SHIVANAND KALLAPPA</t>
  </si>
  <si>
    <t>NADAF GOUSAMODIN MAHAMMADSAB</t>
  </si>
  <si>
    <t>NADAF MAHAMMADSAB</t>
  </si>
  <si>
    <t xml:space="preserve">NADAF IQBAL GOUSAMODDIN </t>
  </si>
  <si>
    <t xml:space="preserve">NADAF GOUSAMODDIN </t>
  </si>
  <si>
    <t>NAGANNAVAR CHAMBAPPA BASAPRABHU</t>
  </si>
  <si>
    <t>NAGANNAVAR BASAPRABHU</t>
  </si>
  <si>
    <t>NAGANNAVAR IRAPPA BASAPRABHU</t>
  </si>
  <si>
    <t xml:space="preserve">NAGANNAVAR YALLAPPA BASAPRABHU </t>
  </si>
  <si>
    <t xml:space="preserve">NAGANNAVAR BASAPRABHU </t>
  </si>
  <si>
    <t>NAGOJI NAGAPPA RUDRAPPA</t>
  </si>
  <si>
    <t>NAGOJI RUDRAPPA</t>
  </si>
  <si>
    <t xml:space="preserve">NAGOJI PUNDALIK RUDRAPPA </t>
  </si>
  <si>
    <t xml:space="preserve">NAGOJI RUDRAPPA </t>
  </si>
  <si>
    <t>NAIKANNAVAR NINGAPPA BASAPPA</t>
  </si>
  <si>
    <t>NAIKANNAVAR BASAPPA</t>
  </si>
  <si>
    <t>NAIKANNAVAR SHIVANAND MALLAPPA</t>
  </si>
  <si>
    <t>NAIKANNAVAR MALLAPPA</t>
  </si>
  <si>
    <t xml:space="preserve">NAIKANNAVAR VITHAL SUBHAS </t>
  </si>
  <si>
    <t xml:space="preserve">NAIKANNAVAR SUBHAS </t>
  </si>
  <si>
    <t>NAIKAR ADRUSH MUDAKAPPA</t>
  </si>
  <si>
    <t>NAIKAR MUDAKAPPA</t>
  </si>
  <si>
    <t xml:space="preserve">NAIKAR APPOSHAPPA FAKIRAPPA  </t>
  </si>
  <si>
    <t xml:space="preserve">NAIKAR FAKIRAPPA  </t>
  </si>
  <si>
    <t>NAIKAR BHIMAPPA MALLAPPA</t>
  </si>
  <si>
    <t>NAIKAR MALLAPPA</t>
  </si>
  <si>
    <t xml:space="preserve">NAYKAR KALLAPPA FAKKIRAPPA </t>
  </si>
  <si>
    <t xml:space="preserve">NAYKAR FAKKIRAPPA </t>
  </si>
  <si>
    <t>NAIKAR GANGAPPA FAKIRAPPA</t>
  </si>
  <si>
    <t>NAIKAR FAKIRAPPA</t>
  </si>
  <si>
    <t>NAIKAR MAHABALESHWAR MUDAKAPPA</t>
  </si>
  <si>
    <t>NAIKAR MALLAPPA KAREPPA</t>
  </si>
  <si>
    <t>NAIKAR KAREPPA</t>
  </si>
  <si>
    <t>NAIKAR NAGAPPA YALLAPPA</t>
  </si>
  <si>
    <t>NAIKAR YALLAPPA</t>
  </si>
  <si>
    <t>NAIKAR SADEPPA SIDDAPPA</t>
  </si>
  <si>
    <t>NAIKAR SIDDAPPA</t>
  </si>
  <si>
    <t>NAIKAR SANNAYALLAPPA MALLAPPA</t>
  </si>
  <si>
    <t xml:space="preserve">NAIKAR SHIVAPPA SIDDAPPA </t>
  </si>
  <si>
    <t xml:space="preserve">NAIKAR SIDDAPPA </t>
  </si>
  <si>
    <t xml:space="preserve">NAIKAR YALLAPPA FAKIRAPPA </t>
  </si>
  <si>
    <t xml:space="preserve">NAIKAR FAKIRAPPA </t>
  </si>
  <si>
    <t>NARI HANAMANT NAGAPPA</t>
  </si>
  <si>
    <t>NARI NAGAPPA</t>
  </si>
  <si>
    <t xml:space="preserve">NARVEKAR @ YALIGAR SMT.SHITALA RAMESH </t>
  </si>
  <si>
    <t xml:space="preserve">NARVEKAR @ YALIGAR RAMESH </t>
  </si>
  <si>
    <t>NARVERKAR @ YALIGAR BALAKRISHNAPPA ANNAPPA</t>
  </si>
  <si>
    <t>NARVERKAR @YALIGAR ANNAPPA</t>
  </si>
  <si>
    <t xml:space="preserve">NAYAKAR NAGESH FAKIRAPPA </t>
  </si>
  <si>
    <t xml:space="preserve">NAYAKAR FAKIRAPPA </t>
  </si>
  <si>
    <t>NILAJAKAR ASHOK GUNDU</t>
  </si>
  <si>
    <t>NILAJAKAR GUNDU</t>
  </si>
  <si>
    <t>NILAJAKAR KAMALAKSHI ASHOK</t>
  </si>
  <si>
    <t>NILAJAKAR ASHOK</t>
  </si>
  <si>
    <t>NILAJAKAR PANDURANGA GUNDAPPA</t>
  </si>
  <si>
    <t>NILAJAKAR GUNDAPPA</t>
  </si>
  <si>
    <t>NILAJAKAR SATISH NAGAPPA</t>
  </si>
  <si>
    <t>NILAJAKAR NAGAPPA</t>
  </si>
  <si>
    <t>PAKKAL GUNAPAL KUMARAYYA</t>
  </si>
  <si>
    <t>PAKKAL KUMARAYYA</t>
  </si>
  <si>
    <t xml:space="preserve">PAKKAL INDUMATI GUNAPAL </t>
  </si>
  <si>
    <t xml:space="preserve">PAKKAL GUNAPAL </t>
  </si>
  <si>
    <t>PAPANNAVAR BABU YALLAPPA</t>
  </si>
  <si>
    <t>PAPANNAVAR YALLAPPA</t>
  </si>
  <si>
    <t>PAPANNAVAR BASAPPA KALLAPPPA</t>
  </si>
  <si>
    <t>PAPANNAVAR KALLAPPPA</t>
  </si>
  <si>
    <t>PATIL ANUSUYA SIDDANAGOUDA</t>
  </si>
  <si>
    <t>PATIL CHANDRAKANT SATAPPA</t>
  </si>
  <si>
    <t>PATIL SATAPPA</t>
  </si>
  <si>
    <t>PATIL DEMAVVA SIDDANAGOUDA</t>
  </si>
  <si>
    <t>PATIL JAGADEESH BASANGOUDA</t>
  </si>
  <si>
    <t>PATIL BASANGOUDA</t>
  </si>
  <si>
    <t xml:space="preserve">PATIL JINAPPA( TAKKAYI)YALLAPPA </t>
  </si>
  <si>
    <t xml:space="preserve">PATIL (TAKKAYI) YALLAPPA </t>
  </si>
  <si>
    <t>PATIL MAHABALESHWAR TOTAPPA</t>
  </si>
  <si>
    <t>PATIL TOTAPPA</t>
  </si>
  <si>
    <t>PATIL MAHANTESH SHANKARGOUDA</t>
  </si>
  <si>
    <t>PATIL SHANKARGOUDA</t>
  </si>
  <si>
    <t>PATIL RAJU CHANDRAKANTH</t>
  </si>
  <si>
    <t>PATIL CHANDRAKANTH</t>
  </si>
  <si>
    <t>PATIL RAVINDRA BASANGOUDA</t>
  </si>
  <si>
    <t>PATIL SANJEEV CHANDRAKANTH</t>
  </si>
  <si>
    <t>PATIL SHANTA SHANKARGOUDA</t>
  </si>
  <si>
    <t>PATIL SHITAL CHANDRAKANTH</t>
  </si>
  <si>
    <t>PATIL SUDEPPA BASANAGOUDA</t>
  </si>
  <si>
    <t>PATIL BASANAGOUDA</t>
  </si>
  <si>
    <t>PATIL SURESH BASANGOUDA</t>
  </si>
  <si>
    <t xml:space="preserve">PATIL SUSHILA CHANDRAKANTH </t>
  </si>
  <si>
    <t xml:space="preserve">PATIL CHANDRAKANTH </t>
  </si>
  <si>
    <t xml:space="preserve">PATIL SOMSHEKAR TOTAPPA </t>
  </si>
  <si>
    <t xml:space="preserve">PATIL TOTAPPA </t>
  </si>
  <si>
    <t>PATTED  IRAPPA SANGAPPA</t>
  </si>
  <si>
    <t>PATTED SANGAPPA</t>
  </si>
  <si>
    <t>PATTED ABHINAND SHRIKANTH</t>
  </si>
  <si>
    <t>PATTED SHRIKANTH</t>
  </si>
  <si>
    <t>PATTED ASHOK NINGAPPA</t>
  </si>
  <si>
    <t>PATTED NINGAPPA</t>
  </si>
  <si>
    <t>PATTED BABU SHIVABASAPPA</t>
  </si>
  <si>
    <t>PATTED SHIVABASAPPA</t>
  </si>
  <si>
    <t xml:space="preserve">PATTED BABU SHIVARAYAPPA </t>
  </si>
  <si>
    <t xml:space="preserve">PATTED SHIVARAYAPPA </t>
  </si>
  <si>
    <t>PATTED BASAVARAJ CHAMBANNA</t>
  </si>
  <si>
    <t>PATTED CHAMBANNA</t>
  </si>
  <si>
    <t>PATTED BASAVARAJ SHIBASAPPA</t>
  </si>
  <si>
    <t>PATTED SHIBASAPPA</t>
  </si>
  <si>
    <t xml:space="preserve">PATTED CHANNAPPA BASAPPA </t>
  </si>
  <si>
    <t>PATTED DUNDAPPA SHIVARAYAPPA</t>
  </si>
  <si>
    <t>PATTED SHIVARAYAPPA</t>
  </si>
  <si>
    <t xml:space="preserve">PATTED SADEPPA GURAPPA </t>
  </si>
  <si>
    <t xml:space="preserve">PATTED GURAPPA </t>
  </si>
  <si>
    <t>PATTED KALLAPPA SADEPPA</t>
  </si>
  <si>
    <t>PATTED SADEPPA</t>
  </si>
  <si>
    <t>PATTED MINAKSHI SHRIKANTH</t>
  </si>
  <si>
    <t>PATTED MITUN SHRIKANTH</t>
  </si>
  <si>
    <t>PATTED RAJASHREE MALLAPPA</t>
  </si>
  <si>
    <t xml:space="preserve">PATTED GURAPPA RUDRAPPA </t>
  </si>
  <si>
    <t xml:space="preserve">PATTED RUDRAPPA </t>
  </si>
  <si>
    <t>PATTED SHANKAREPPA BASAPPA</t>
  </si>
  <si>
    <t>PATTED SHIVANAPPA  SHIVARAYAPPA</t>
  </si>
  <si>
    <t>PATTED SIDDAPPA BASAPPA</t>
  </si>
  <si>
    <t>PATTED VIJAYAKUMAR SADASHIVA</t>
  </si>
  <si>
    <t>PATTED SADASHIVA</t>
  </si>
  <si>
    <t>PISHANNAVAR ADIVEPPA IRAPPA</t>
  </si>
  <si>
    <t>PISHANNAVAR IRAPPA</t>
  </si>
  <si>
    <t xml:space="preserve">PISHANNAVAR BASAPPA ADIVEPPA </t>
  </si>
  <si>
    <t xml:space="preserve">PISHANNAVAR ADIVEPPA </t>
  </si>
  <si>
    <t>PISHANNAVAR SHIVAPPA IRAPPA</t>
  </si>
  <si>
    <t xml:space="preserve">PUJAR DAYANAND IRAYYA </t>
  </si>
  <si>
    <t xml:space="preserve">PUJAR IRAYYA </t>
  </si>
  <si>
    <t>PUJAR KASTURI ANNAPPA</t>
  </si>
  <si>
    <t>PUJAR ANNAPPA</t>
  </si>
  <si>
    <t xml:space="preserve">PUJAR PRABHUDEV SHASHIDHAR                              </t>
  </si>
  <si>
    <t xml:space="preserve">PUJAR SHASHIDHAR                              </t>
  </si>
  <si>
    <t xml:space="preserve">PUJAR PRASHANT MALLIKARJUN  </t>
  </si>
  <si>
    <t xml:space="preserve">PUJAR MALLIKARJUN  </t>
  </si>
  <si>
    <t>RELEKAR JNANESHWAR BUJANGAPPA</t>
  </si>
  <si>
    <t>RELEKAR BUJANGAPPA</t>
  </si>
  <si>
    <t>SANIKOPPA BASAPPA MALLAPPA</t>
  </si>
  <si>
    <t>SANIKOPPA BASAVARAJ KALLAPPA</t>
  </si>
  <si>
    <t>SANIKOPPA KALLAPPA</t>
  </si>
  <si>
    <t>SANIKOPPA MAHADEVI BASAPPA</t>
  </si>
  <si>
    <t>SAVADI SHANKARAPPA SHIVAPUTRAPPA</t>
  </si>
  <si>
    <t>SAVADI SHIVAPUTRAPPA</t>
  </si>
  <si>
    <t xml:space="preserve">SHAHAPURMATT VIRAYYA MAHADEV </t>
  </si>
  <si>
    <t xml:space="preserve">SHAHAPURMATT MAHADEV </t>
  </si>
  <si>
    <t>SHEELI ARJUN NINGAPPA</t>
  </si>
  <si>
    <t>SONAPPANAVAR DASHARATH KALLAPPA</t>
  </si>
  <si>
    <t>SONAPPANAVAR JYOTIBHA PUNDALIK</t>
  </si>
  <si>
    <t>SONAPPANAVAR PUNDALIK</t>
  </si>
  <si>
    <t xml:space="preserve">SONAPPANAVAR ISHWARAPPA TUKARAM </t>
  </si>
  <si>
    <t xml:space="preserve">SONAPPANAVAR TUKARAM </t>
  </si>
  <si>
    <t>SONAPPANAVAR NINGAPPA SHIVAPPA</t>
  </si>
  <si>
    <t>SONAPPANAVAR SHIVAPPA</t>
  </si>
  <si>
    <t>SONAPPANAVAR PRAKASH BHIMAPPA</t>
  </si>
  <si>
    <t>SONAPPANAVAR SURESH JYOTEPPA</t>
  </si>
  <si>
    <t>SONAPPANAVAR JYOTEPPA</t>
  </si>
  <si>
    <t>SURAPPANAVAR KALLAPPA MALLAPPA</t>
  </si>
  <si>
    <t>SURAPPANAVAR MALLAPPA</t>
  </si>
  <si>
    <t>TAKKAYI KALLAPPA BHIMAPPA</t>
  </si>
  <si>
    <t>TAKKAYI BHIMAPPA</t>
  </si>
  <si>
    <t>TURMARI BASALINGAPPA MALLAPPA</t>
  </si>
  <si>
    <t>VANNUR SANGAYYA VEERAYYA</t>
  </si>
  <si>
    <t xml:space="preserve">VIRAKTHMATH SMT.SWATI GURUSHIDDAYYA </t>
  </si>
  <si>
    <t xml:space="preserve">VIRAKTHMATH GURUSHIDDAYYA </t>
  </si>
  <si>
    <t>VIRAKTHMATH NAGAYYA DODDAYYA</t>
  </si>
  <si>
    <t>VIRAKTHMATH DODDAYYA</t>
  </si>
  <si>
    <t>Name of Grower Group : ARPTTA FOODS &amp; FTBRES-r (F)
Scope Number :ORG/SC/13061000756
ICS Office Address :C/o. Mahboob Pasha, H.No. 15/62, Village G.K. Rachepalli, Village
G.K. Rachepalli, T. Sundupalli, T Sundupalle, Cuddapah, Andhra
Pradesh-S16130
Name of the Certification Body :Andhra Pradesh State Organic Products Certification Authority</t>
  </si>
  <si>
    <t>AKBARSAB</t>
  </si>
  <si>
    <t>G.K. Rachapalli, Sundupalle, Cuddapah- 516129</t>
  </si>
  <si>
    <t>Alphonso Mango, Totapuri Mango</t>
  </si>
  <si>
    <t>b. SIVA REDDY</t>
  </si>
  <si>
    <t>Devandlapalli, Sundupalle, Cuddapah-516126</t>
  </si>
  <si>
    <t>Alphonso Mango</t>
  </si>
  <si>
    <t>B.KRISHNAIAH</t>
  </si>
  <si>
    <t>Koneruvandla Palli, t sundupalli, cuddapah-516129</t>
  </si>
  <si>
    <t>B.NAGI REDDY</t>
  </si>
  <si>
    <t>Totapuri Mango</t>
  </si>
  <si>
    <t>B.RAMADASU NAIK</t>
  </si>
  <si>
    <t>Kothapalli, T Sundupalli, Cuddapah-516503</t>
  </si>
  <si>
    <t>Alphonso Mango,Neelam Mango</t>
  </si>
  <si>
    <t>B.REDDI NARAYANA REDDY</t>
  </si>
  <si>
    <t>Neelam Mango, Totapuri Mango</t>
  </si>
  <si>
    <t>B.SUBBA REDDY</t>
  </si>
  <si>
    <t>Basha (Mechanic)</t>
  </si>
  <si>
    <t>C.SUBBA RAJU</t>
  </si>
  <si>
    <t xml:space="preserve">CHENNAKRISHNAMA NAIDU </t>
  </si>
  <si>
    <t>D.JAYACHANDRA REDDY</t>
  </si>
  <si>
    <t>D.KRISHNA REDDY</t>
  </si>
  <si>
    <t>Alphonso Mango, Neelam Mango,Totapuri Mango</t>
  </si>
  <si>
    <t>D.NAGI REDDY</t>
  </si>
  <si>
    <t>Neelam Mango,Totapuri Mango</t>
  </si>
  <si>
    <t>D.RAJA REDDY</t>
  </si>
  <si>
    <t>D.RAMALINGA REDDY</t>
  </si>
  <si>
    <t>D.SIDDA REDDY</t>
  </si>
  <si>
    <t>D.VIDYADHARA REDDY</t>
  </si>
  <si>
    <t>DARBAR BASHA</t>
  </si>
  <si>
    <t>G.JAYARAMI REDDY</t>
  </si>
  <si>
    <t>HANIF SAHEB</t>
  </si>
  <si>
    <t>Alphonso Mango, Neelam Mango, Totapuri Mango</t>
  </si>
  <si>
    <t>K. SUDHAKAR REDDY</t>
  </si>
  <si>
    <t>K.BHASKAR REDDY</t>
  </si>
  <si>
    <t>K.JANARDHAN REDDY</t>
  </si>
  <si>
    <t>Kamidicheruve, t sundupalli, cuddapah-516130</t>
  </si>
  <si>
    <t>K.NARAYANA REDDY</t>
  </si>
  <si>
    <t>K.NAVEEN REDDY</t>
  </si>
  <si>
    <t>K.PRASAD REDDY</t>
  </si>
  <si>
    <t>Kesar Mango, Neelam Mango</t>
  </si>
  <si>
    <t>K.RAGHUNATHA REDDY</t>
  </si>
  <si>
    <t>Alphonso Mango, Kesar Mango</t>
  </si>
  <si>
    <t>K.RAJA REDDY</t>
  </si>
  <si>
    <t xml:space="preserve">Alphonso Mango, Neelam Mango </t>
  </si>
  <si>
    <t>K.RAMACHANDRA REDDY</t>
  </si>
  <si>
    <t>K.SAHADEVA REDDY</t>
  </si>
  <si>
    <t>K.SUBBA REDDY</t>
  </si>
  <si>
    <t>K.VENKATARAMI REDDY</t>
  </si>
  <si>
    <t>K.VISHWESWARA REDDY</t>
  </si>
  <si>
    <t>KAMAL BASHU</t>
  </si>
  <si>
    <t>KHAJAPEER</t>
  </si>
  <si>
    <t>LAKSHMI</t>
  </si>
  <si>
    <t>Kesar Mango, Neelam Mango, Totapuri Mango</t>
  </si>
  <si>
    <t>M.KARIM BAIG</t>
  </si>
  <si>
    <t xml:space="preserve">Alphonso Mango </t>
  </si>
  <si>
    <t>M.KHADER BAIG</t>
  </si>
  <si>
    <t>Alphonso Mango Totapuri Mango</t>
  </si>
  <si>
    <t>M.RAJA REDDY</t>
  </si>
  <si>
    <t>Neelam Mango</t>
  </si>
  <si>
    <t>M.RAMANARAYANA REDDY</t>
  </si>
  <si>
    <t>M.RAMANATHA REDDY</t>
  </si>
  <si>
    <t xml:space="preserve"> B.Reddivari Palli in T.Sundupalle, Cuddapah-516127</t>
  </si>
  <si>
    <t>M.SRUJAN REDDY</t>
  </si>
  <si>
    <t>MAHABOOB BASHA</t>
  </si>
  <si>
    <t>MOHAMMAD KHASIM</t>
  </si>
  <si>
    <t>NAJIRULLA</t>
  </si>
  <si>
    <t>NANNESAB</t>
  </si>
  <si>
    <t>p. AYUB KHAN</t>
  </si>
  <si>
    <t>P.AZIZ KHAN</t>
  </si>
  <si>
    <t>P.BAAZI</t>
  </si>
  <si>
    <t>P.JALEEL KHAN</t>
  </si>
  <si>
    <t>P.SHOUKATH ALI KHAN</t>
  </si>
  <si>
    <t>R.VINAYKUMAR RAJU</t>
  </si>
  <si>
    <t>RAFI</t>
  </si>
  <si>
    <t>RAMI REDDY</t>
  </si>
  <si>
    <t>S.ALI</t>
  </si>
  <si>
    <t>S.KAREEM</t>
  </si>
  <si>
    <t>S.KHADER BASHA</t>
  </si>
  <si>
    <t>S.MAHABOOB BASHA</t>
  </si>
  <si>
    <t>S.RAMZAN</t>
  </si>
  <si>
    <t>S.SALIM BASHA</t>
  </si>
  <si>
    <t>SHOUKATH</t>
  </si>
  <si>
    <t>SRIDEVI</t>
  </si>
  <si>
    <t>SUBHAN</t>
  </si>
  <si>
    <t xml:space="preserve">Neelam Mango </t>
  </si>
  <si>
    <t>T. RAMANA</t>
  </si>
  <si>
    <t>T. SUBBARAM</t>
  </si>
  <si>
    <t>Alphonso Mango, Neelam Mango</t>
  </si>
  <si>
    <t>T.Ravi Shankar</t>
  </si>
  <si>
    <t>T.V.RAMANAIAH</t>
  </si>
  <si>
    <t>T.V.SUBBA RAJU</t>
  </si>
  <si>
    <t>Y.VENKATRAMI REDDY</t>
  </si>
  <si>
    <t>YELLA REDDY</t>
  </si>
  <si>
    <t>Kabini Organics Farmers Producer Company Limited
ORG/SC/1206/000968
C/o MYKAPS ,Handpost, Sargur Road , Heggadadevana Kote taluk, Mysore, Karnataka-571121
Andhra Pradesh State Organic Products Certification Authority</t>
  </si>
  <si>
    <t>Annaiahyappa (Neelamma)</t>
  </si>
  <si>
    <t>Madappa</t>
  </si>
  <si>
    <t>Alanahalli ,Sargur Taluk-571121</t>
  </si>
  <si>
    <t>Alanahalli</t>
  </si>
  <si>
    <t>Cotton,  Green Chilli, Horsegram, Ragi</t>
  </si>
  <si>
    <t>NOP</t>
  </si>
  <si>
    <t>B L Kendaganappa</t>
  </si>
  <si>
    <t>Lingappa</t>
  </si>
  <si>
    <t>B Matakere , Sargur Taluk-571121</t>
  </si>
  <si>
    <t>B Matakere</t>
  </si>
  <si>
    <t>Cotton,Ragi</t>
  </si>
  <si>
    <t>Shivananjappa</t>
  </si>
  <si>
    <t>cotton , Horsegram</t>
  </si>
  <si>
    <t>Rachachar</t>
  </si>
  <si>
    <t>Channachari</t>
  </si>
  <si>
    <t>Sesame , Horsegram</t>
  </si>
  <si>
    <t>Somashekar</t>
  </si>
  <si>
    <t>Totadaswamy</t>
  </si>
  <si>
    <t>Cotton, Jowar, Ragi. Horsegram</t>
  </si>
  <si>
    <t>Anantharaju</t>
  </si>
  <si>
    <t>Shankarappa</t>
  </si>
  <si>
    <t>Ragi, chia</t>
  </si>
  <si>
    <t>Nagappa</t>
  </si>
  <si>
    <t>Puttappa</t>
  </si>
  <si>
    <t>cotton, Horsegram</t>
  </si>
  <si>
    <t>Jayakumara</t>
  </si>
  <si>
    <t>cotton, chia</t>
  </si>
  <si>
    <t>Jayarama</t>
  </si>
  <si>
    <t>Gopalakrishna</t>
  </si>
  <si>
    <t>Cotton,ginger, Foxtaile, Chia Horsegram, Ragi</t>
  </si>
  <si>
    <t>Ravi M N</t>
  </si>
  <si>
    <t>Nanjappa</t>
  </si>
  <si>
    <t>Cotton,Turmeric, chia, Horsegram</t>
  </si>
  <si>
    <t>Ramesha M N</t>
  </si>
  <si>
    <t>M N Nanjappa</t>
  </si>
  <si>
    <t>Cotton, Jowar, Ragi. Horsegram,chia</t>
  </si>
  <si>
    <t>Mahadevappa</t>
  </si>
  <si>
    <t>Puttaswamappa</t>
  </si>
  <si>
    <t>Cotton,ginger,Ragi, Chia Horsegram, Ragi</t>
  </si>
  <si>
    <t>Cotton, Foxtaile, Sesame, chia, Horsegram</t>
  </si>
  <si>
    <t>Muthamma</t>
  </si>
  <si>
    <t>Lt Puttappa</t>
  </si>
  <si>
    <t>Cotton,Jowar,Sesame, chia,  Horsegram</t>
  </si>
  <si>
    <t>Chamaraju</t>
  </si>
  <si>
    <t>Cotton, chia</t>
  </si>
  <si>
    <t>M B Jayarama</t>
  </si>
  <si>
    <t>Lt Basappa</t>
  </si>
  <si>
    <t>Cotton, ginger, chia, Ragi , Horsegram</t>
  </si>
  <si>
    <t>Doddegowda</t>
  </si>
  <si>
    <t>Cotton, ginger, chia, Ragi</t>
  </si>
  <si>
    <t>Mahadevaswamy</t>
  </si>
  <si>
    <t>Cotton, Horsegram, chia</t>
  </si>
  <si>
    <t>Rajashekara</t>
  </si>
  <si>
    <t>Doddappa</t>
  </si>
  <si>
    <t>Cotton, Jowar,Horsegram, chia</t>
  </si>
  <si>
    <t>Premananda</t>
  </si>
  <si>
    <t>Cotton, ginger, Sesame, chia, Horsegram</t>
  </si>
  <si>
    <t>Shivanna</t>
  </si>
  <si>
    <t>Lt Puttalingappa</t>
  </si>
  <si>
    <t>Cotton, Ginger,  Horsegram, chia</t>
  </si>
  <si>
    <t>Govindaraju</t>
  </si>
  <si>
    <t>B.L.Lingappa</t>
  </si>
  <si>
    <t>Bankvadi , Sargur Taluk-571121</t>
  </si>
  <si>
    <t>Bankavadi</t>
  </si>
  <si>
    <t>L Lingegowda</t>
  </si>
  <si>
    <t>Lingegowda</t>
  </si>
  <si>
    <t>B M Chinnappa</t>
  </si>
  <si>
    <t>Cotton , chia, Ragi</t>
  </si>
  <si>
    <t>IC2</t>
  </si>
  <si>
    <t>Cotton Horesgram</t>
  </si>
  <si>
    <t>B M Somanna</t>
  </si>
  <si>
    <t>Muddappa</t>
  </si>
  <si>
    <t>Cotton Horesgram, chia</t>
  </si>
  <si>
    <t>B S Chikkaswamy</t>
  </si>
  <si>
    <t>Shivanegowda</t>
  </si>
  <si>
    <t>Cotton Horsegram, Ragi</t>
  </si>
  <si>
    <t>Ramappa</t>
  </si>
  <si>
    <t>Gopalaraju</t>
  </si>
  <si>
    <t>Madevaiah</t>
  </si>
  <si>
    <t>Chaluvaiah</t>
  </si>
  <si>
    <t>Cotton, Horsegram,chia</t>
  </si>
  <si>
    <t>Venkatachari</t>
  </si>
  <si>
    <t>Mariyachari</t>
  </si>
  <si>
    <t>Suresha</t>
  </si>
  <si>
    <t>Dasappa</t>
  </si>
  <si>
    <t>B A Krishnappa</t>
  </si>
  <si>
    <t>Appajappa</t>
  </si>
  <si>
    <t>Cotton, Horsegram,Ragi, Tamarind</t>
  </si>
  <si>
    <t>Hethegowda</t>
  </si>
  <si>
    <t>Cotton, Horsegram,Ragi,chia,  Tamarind</t>
  </si>
  <si>
    <t>Rajashekar</t>
  </si>
  <si>
    <t>Gopalappa</t>
  </si>
  <si>
    <t>Cotton, Horsegram, Tamarind</t>
  </si>
  <si>
    <t>B N Ganesha</t>
  </si>
  <si>
    <t>Cotton, Horsegram</t>
  </si>
  <si>
    <t>Chandrashekara</t>
  </si>
  <si>
    <t>Subbegowda</t>
  </si>
  <si>
    <t>Cotton, Horsegram,Ragi,chia</t>
  </si>
  <si>
    <t>B H Jayaram</t>
  </si>
  <si>
    <t>B H Sundra</t>
  </si>
  <si>
    <t>D.Kumara</t>
  </si>
  <si>
    <t>Doddathammappa</t>
  </si>
  <si>
    <t>Nagamma</t>
  </si>
  <si>
    <t>Siddachari</t>
  </si>
  <si>
    <t>Rachachari</t>
  </si>
  <si>
    <t>Mahaveera</t>
  </si>
  <si>
    <t>Prabhakar</t>
  </si>
  <si>
    <t>Varadaraju</t>
  </si>
  <si>
    <t>Mallappa</t>
  </si>
  <si>
    <t>Lt Mallappa</t>
  </si>
  <si>
    <t>Indrappa</t>
  </si>
  <si>
    <t>Nanjegowda</t>
  </si>
  <si>
    <t>Prakash</t>
  </si>
  <si>
    <t>Appanna</t>
  </si>
  <si>
    <t>Cotton, Horsegram, Ragi</t>
  </si>
  <si>
    <t>Mahadeva</t>
  </si>
  <si>
    <t>Lt Dasappa</t>
  </si>
  <si>
    <t>Cotton, chia, ragi</t>
  </si>
  <si>
    <t>Sunandamma</t>
  </si>
  <si>
    <t>Lt Sannakusappa</t>
  </si>
  <si>
    <t>Cotton, chia, Horsegram</t>
  </si>
  <si>
    <t>Surendra</t>
  </si>
  <si>
    <t>Lt Nagegowda</t>
  </si>
  <si>
    <t>Kumara</t>
  </si>
  <si>
    <t>Sundardas</t>
  </si>
  <si>
    <t>Ramadas</t>
  </si>
  <si>
    <t>Bagyamma</t>
  </si>
  <si>
    <t>Rajappa</t>
  </si>
  <si>
    <t>Udeshkumar</t>
  </si>
  <si>
    <t>Puttaswamegowda</t>
  </si>
  <si>
    <t>Lolappa</t>
  </si>
  <si>
    <t>Sannappa</t>
  </si>
  <si>
    <t>Shakundalamma</t>
  </si>
  <si>
    <t>Lt Chinnappa</t>
  </si>
  <si>
    <t>Cotton,chia, Horsegram,</t>
  </si>
  <si>
    <t>Bhagya</t>
  </si>
  <si>
    <t>Lt Mara</t>
  </si>
  <si>
    <t>Bavikere , Sargur Taluk-571121</t>
  </si>
  <si>
    <t>Bavikere</t>
  </si>
  <si>
    <t>Cotton, Horsegram,</t>
  </si>
  <si>
    <t>Kulli</t>
  </si>
  <si>
    <t>Lt Basava</t>
  </si>
  <si>
    <t>Kuntaiah</t>
  </si>
  <si>
    <t>Lt Kullaiah</t>
  </si>
  <si>
    <t>Ginger, Cotton, Horsegram,chia</t>
  </si>
  <si>
    <t>Sannahaida</t>
  </si>
  <si>
    <t>Lt Byra</t>
  </si>
  <si>
    <t>Kulla</t>
  </si>
  <si>
    <t>Mara</t>
  </si>
  <si>
    <t>Cotton, Ragi</t>
  </si>
  <si>
    <t>Chikka</t>
  </si>
  <si>
    <t>Lt Chikka</t>
  </si>
  <si>
    <t>Mada</t>
  </si>
  <si>
    <t>Cotton, Ragi, Tamarind</t>
  </si>
  <si>
    <t>Chikkamma</t>
  </si>
  <si>
    <t>Lt Kalaiah</t>
  </si>
  <si>
    <t>Manba</t>
  </si>
  <si>
    <t>Channagundi Colony Sargur Taluk -571121</t>
  </si>
  <si>
    <t>Channagundi Col</t>
  </si>
  <si>
    <t>Krishnanaika</t>
  </si>
  <si>
    <t>Ramachandranaika</t>
  </si>
  <si>
    <t>Doddamadaiah</t>
  </si>
  <si>
    <t>Bomma</t>
  </si>
  <si>
    <t>Lt Doraswamy</t>
  </si>
  <si>
    <t>Channagundi Sargur Taluk -571121</t>
  </si>
  <si>
    <t>Channagundi</t>
  </si>
  <si>
    <t>Nagesha C P</t>
  </si>
  <si>
    <t>Lt Puttadevappa</t>
  </si>
  <si>
    <t>Maheshwari</t>
  </si>
  <si>
    <t>Manjappa</t>
  </si>
  <si>
    <t>Lt Kempanna</t>
  </si>
  <si>
    <t>Cotton,  Horsegram</t>
  </si>
  <si>
    <t>Mahadevamma</t>
  </si>
  <si>
    <t>Lt Mahadevappa</t>
  </si>
  <si>
    <t>Chandrashekar C P</t>
  </si>
  <si>
    <t>Akkajamma</t>
  </si>
  <si>
    <t>Lt Siddappa</t>
  </si>
  <si>
    <t>Nanjundaswamy</t>
  </si>
  <si>
    <t>Kempanna</t>
  </si>
  <si>
    <t>Parashivamurthy</t>
  </si>
  <si>
    <t>Sakamma</t>
  </si>
  <si>
    <t>Lt Shivappa</t>
  </si>
  <si>
    <t>Ginger, Cotton, Ragi,chia</t>
  </si>
  <si>
    <t>Nijaguna</t>
  </si>
  <si>
    <t>Gurumallappa</t>
  </si>
  <si>
    <t>Cotton,Horsegram, chia</t>
  </si>
  <si>
    <t>Shivamurthy</t>
  </si>
  <si>
    <t>Lt Chendappa</t>
  </si>
  <si>
    <t>Ginger, Cotton,chia, Horsegram , Tamarind</t>
  </si>
  <si>
    <t>Mariswamappa</t>
  </si>
  <si>
    <t>Cotton Horsegram</t>
  </si>
  <si>
    <t>Lingaraju</t>
  </si>
  <si>
    <t>Puttappa C L</t>
  </si>
  <si>
    <t>Lt Chinnaswamappa</t>
  </si>
  <si>
    <t xml:space="preserve">Ginger, Cotton,chia, Horsegram , </t>
  </si>
  <si>
    <t>Lt Sannappa</t>
  </si>
  <si>
    <t>Cotton , Horsegram,  Tamarind</t>
  </si>
  <si>
    <t>Lt Chikkaveerappa</t>
  </si>
  <si>
    <t>Cotton , Horsegram</t>
  </si>
  <si>
    <t xml:space="preserve">Cotton , Horsegram </t>
  </si>
  <si>
    <t>Gurupadappa</t>
  </si>
  <si>
    <t>B Mahadevappa</t>
  </si>
  <si>
    <t>Lt Muddappa</t>
  </si>
  <si>
    <t>Lt Madappa</t>
  </si>
  <si>
    <t>Nagaraju T S</t>
  </si>
  <si>
    <t>Lt Subbana</t>
  </si>
  <si>
    <t>Parvathamma</t>
  </si>
  <si>
    <t>Lt Nagarajapp</t>
  </si>
  <si>
    <t>Lt Puttaswamappa</t>
  </si>
  <si>
    <t>Brahmadevappa C L</t>
  </si>
  <si>
    <t>Lt Lingappa</t>
  </si>
  <si>
    <t>Chinnappa C L</t>
  </si>
  <si>
    <t>Ragi, Cotton,chia, Horsegram , Ragi,Tamarind</t>
  </si>
  <si>
    <t>Shivarudrappa</t>
  </si>
  <si>
    <t>Srikantappa</t>
  </si>
  <si>
    <t>Lt Bogappa</t>
  </si>
  <si>
    <t>Basavarajappa</t>
  </si>
  <si>
    <t>Revanna C N</t>
  </si>
  <si>
    <t>Lt Nooralappa</t>
  </si>
  <si>
    <t>Cotton , Horsegram , Tamarind</t>
  </si>
  <si>
    <t>Doraswamy C L</t>
  </si>
  <si>
    <t>Lt Marappa</t>
  </si>
  <si>
    <t>Lt Mallanna</t>
  </si>
  <si>
    <t>Cotton , Horsegram , Tamarind, Ragi</t>
  </si>
  <si>
    <t>Lt Gurumallappa</t>
  </si>
  <si>
    <t>cotton,Horsegram , Ragi</t>
  </si>
  <si>
    <t>Kalappa</t>
  </si>
  <si>
    <t>Lt Hoovappa</t>
  </si>
  <si>
    <t>Cotton,Horsegram</t>
  </si>
  <si>
    <t>Shivashankarappa</t>
  </si>
  <si>
    <t>Revanna C C</t>
  </si>
  <si>
    <t>Lt Chikkaswamappa</t>
  </si>
  <si>
    <t xml:space="preserve">Cotton,Horsegram, </t>
  </si>
  <si>
    <t>Kallesha</t>
  </si>
  <si>
    <t>Cotton,Horsegram, Ragi, Tamarind</t>
  </si>
  <si>
    <t>Vijay C P</t>
  </si>
  <si>
    <t>Prabhuswamy</t>
  </si>
  <si>
    <t>Ginger, Cotton, Horsegram, ragi</t>
  </si>
  <si>
    <t>Malluswamy</t>
  </si>
  <si>
    <t>Devappa</t>
  </si>
  <si>
    <t>Cotton,Horsegram, Ragi</t>
  </si>
  <si>
    <t>Mahesha C P</t>
  </si>
  <si>
    <t>Lt Shivalingappa</t>
  </si>
  <si>
    <t>Green chilli ,Ragi</t>
  </si>
  <si>
    <t xml:space="preserve">Mahadevappa P S </t>
  </si>
  <si>
    <t>Lt Puttabasappa</t>
  </si>
  <si>
    <t>Rechanna</t>
  </si>
  <si>
    <t>Cotton,Horsegram, Tamarind</t>
  </si>
  <si>
    <t>Mahesha</t>
  </si>
  <si>
    <t>Devendra</t>
  </si>
  <si>
    <t>cotton, horsegram, chia</t>
  </si>
  <si>
    <t>Shankara</t>
  </si>
  <si>
    <t>Lt Devappa</t>
  </si>
  <si>
    <t>cotton,  Horsegram , Tamarind</t>
  </si>
  <si>
    <t>cotton, horsegram</t>
  </si>
  <si>
    <t>Channappa</t>
  </si>
  <si>
    <t>Cotton,,Horsegram</t>
  </si>
  <si>
    <t>Subbanna</t>
  </si>
  <si>
    <t>Lt Basavarajappa</t>
  </si>
  <si>
    <t>Nagaraju C S</t>
  </si>
  <si>
    <t>Lt Shivanna</t>
  </si>
  <si>
    <t>Shivappa</t>
  </si>
  <si>
    <t>Shekar</t>
  </si>
  <si>
    <t>C N Shivarajappa</t>
  </si>
  <si>
    <t>C C Veerappa</t>
  </si>
  <si>
    <t>C A Chikkasomappa</t>
  </si>
  <si>
    <t>K V Kumara</t>
  </si>
  <si>
    <t>Lt Veerappa</t>
  </si>
  <si>
    <t>Basavanna</t>
  </si>
  <si>
    <t>Lt. Sannappa</t>
  </si>
  <si>
    <t>cotton, horsegram, chia, Ragi , Tamarind</t>
  </si>
  <si>
    <t>Rajashetty</t>
  </si>
  <si>
    <t>Lt Basavashety</t>
  </si>
  <si>
    <t>Basavarajashetty</t>
  </si>
  <si>
    <t>Lt Basavashetty</t>
  </si>
  <si>
    <t>Indramma</t>
  </si>
  <si>
    <t>Lt Nanjundappa</t>
  </si>
  <si>
    <t>Green chilli , Horsegram</t>
  </si>
  <si>
    <t>Puttegowda</t>
  </si>
  <si>
    <t>Doddabargi, Sargur Taluk-571121</t>
  </si>
  <si>
    <t>Doddabaragi</t>
  </si>
  <si>
    <t>Bolegowda</t>
  </si>
  <si>
    <t>cotton, horsegram, Ragi, chia</t>
  </si>
  <si>
    <t>Indregowda</t>
  </si>
  <si>
    <t>Muniya</t>
  </si>
  <si>
    <t>Ramashetty</t>
  </si>
  <si>
    <t>Chandra</t>
  </si>
  <si>
    <t>Channamadegowda</t>
  </si>
  <si>
    <t>Krishnegowda</t>
  </si>
  <si>
    <t>Kempegowda</t>
  </si>
  <si>
    <t>Ramasanjeevaninaidu</t>
  </si>
  <si>
    <t>Javaramma</t>
  </si>
  <si>
    <t>Nagegowda</t>
  </si>
  <si>
    <t>cotton, Chia, Ragi</t>
  </si>
  <si>
    <t>Siddaramegowda</t>
  </si>
  <si>
    <t>cotton, Turmeric,Horsegram, Ragi, Chia</t>
  </si>
  <si>
    <t>Revanna</t>
  </si>
  <si>
    <t>Kendegowda</t>
  </si>
  <si>
    <t>Marigowda</t>
  </si>
  <si>
    <t>Shivaraja</t>
  </si>
  <si>
    <t>Gopalshetty</t>
  </si>
  <si>
    <t>cotton, Chia, Ragi, Horsegram</t>
  </si>
  <si>
    <t>Karigowda B K</t>
  </si>
  <si>
    <t>Kunjegowda</t>
  </si>
  <si>
    <t>Lt Rajappa</t>
  </si>
  <si>
    <t>Kalegowda</t>
  </si>
  <si>
    <t>cotton, Turmeric,Chia, Ragi, Horsegram</t>
  </si>
  <si>
    <t>Chikkaramegowda</t>
  </si>
  <si>
    <t>Ganesha</t>
  </si>
  <si>
    <t>Syed Ahmed</t>
  </si>
  <si>
    <t>Babasab</t>
  </si>
  <si>
    <t>cotton, Ginger,  Chia, Ragi, Horsegram</t>
  </si>
  <si>
    <t>Srinivasa</t>
  </si>
  <si>
    <t>Puttaswamachari</t>
  </si>
  <si>
    <t>Shivanaga</t>
  </si>
  <si>
    <t>Narayana M R</t>
  </si>
  <si>
    <t>Ramasanjeeva Naidu</t>
  </si>
  <si>
    <t>Manjuchari</t>
  </si>
  <si>
    <t>Sundra</t>
  </si>
  <si>
    <t>Lt Erappa</t>
  </si>
  <si>
    <t>Cotton, chia, Ragi</t>
  </si>
  <si>
    <t>Chikkathayamma (Mothamma)</t>
  </si>
  <si>
    <t>Lt Subbegowda</t>
  </si>
  <si>
    <t>Sannamalegowda</t>
  </si>
  <si>
    <t>Lt Malegowda</t>
  </si>
  <si>
    <t>Mahadevegowda</t>
  </si>
  <si>
    <t>Lt Kunjegowda</t>
  </si>
  <si>
    <t>Hoovegowda</t>
  </si>
  <si>
    <t>Thimamma</t>
  </si>
  <si>
    <t>Lt Govindaraju</t>
  </si>
  <si>
    <t>Lt Channamadegowda</t>
  </si>
  <si>
    <t>cotton, Turmeric,Chia, Ragi</t>
  </si>
  <si>
    <t>Lokesha</t>
  </si>
  <si>
    <t>cotton, ginger, Chia, Ragi, Horsegram</t>
  </si>
  <si>
    <t>Mallikarjuna</t>
  </si>
  <si>
    <t>Puttaswamy</t>
  </si>
  <si>
    <t>Doddabargi</t>
  </si>
  <si>
    <t>cotton, horsegram , Ragi</t>
  </si>
  <si>
    <t>IC1</t>
  </si>
  <si>
    <t>Bellegowda</t>
  </si>
  <si>
    <t>Chikkaputta</t>
  </si>
  <si>
    <t xml:space="preserve">cotton, horsegram </t>
  </si>
  <si>
    <t>Halegowda</t>
  </si>
  <si>
    <t>cotton, Ragi</t>
  </si>
  <si>
    <t>Mallegowda</t>
  </si>
  <si>
    <t>Hucchegowda</t>
  </si>
  <si>
    <t>cotton, Ragi, Horsegram</t>
  </si>
  <si>
    <t>Nagendra</t>
  </si>
  <si>
    <t>Manju</t>
  </si>
  <si>
    <t>Dasashetty</t>
  </si>
  <si>
    <t>Sudhakara</t>
  </si>
  <si>
    <t>Erappa</t>
  </si>
  <si>
    <t>Shekarappa</t>
  </si>
  <si>
    <t>Devalapura Hundi, Sargur Taluk-571121</t>
  </si>
  <si>
    <t>Devalapura Hundi</t>
  </si>
  <si>
    <t>Biliyappa</t>
  </si>
  <si>
    <t>cotton, horsegram , Ragi , chia</t>
  </si>
  <si>
    <t>Madeva</t>
  </si>
  <si>
    <t>Puttaramasetty</t>
  </si>
  <si>
    <t>Ginger, Cotton , Horsegram</t>
  </si>
  <si>
    <t>Gurushanthappa</t>
  </si>
  <si>
    <t>cotton, Jowar, chia, Horsegram</t>
  </si>
  <si>
    <t xml:space="preserve">cotton, chia </t>
  </si>
  <si>
    <t>Channaraju</t>
  </si>
  <si>
    <t>cotton, chia , Ragi</t>
  </si>
  <si>
    <t>Venkatashetty</t>
  </si>
  <si>
    <t>Lt Subbshetty</t>
  </si>
  <si>
    <t>Devalapura hundi</t>
  </si>
  <si>
    <t>cotton,  Foxtaile, horsegram , Ragi</t>
  </si>
  <si>
    <t>Krishnashetty</t>
  </si>
  <si>
    <t>Jowar, chia, Horsegram</t>
  </si>
  <si>
    <t>Mahadevashetty</t>
  </si>
  <si>
    <t>Lt Rangashetty</t>
  </si>
  <si>
    <t>Shekara</t>
  </si>
  <si>
    <t>Somappa</t>
  </si>
  <si>
    <t>cotton,Horsegram,  chia</t>
  </si>
  <si>
    <t>Guruswamy</t>
  </si>
  <si>
    <t>Cotton,Green gram</t>
  </si>
  <si>
    <t>Puttaraju</t>
  </si>
  <si>
    <t>Mahalingappa</t>
  </si>
  <si>
    <t>Jowar, Cotton , Ragi</t>
  </si>
  <si>
    <t>Devmadaiah</t>
  </si>
  <si>
    <t>Madaiah</t>
  </si>
  <si>
    <t>Devalapura , Sargur Taluk-571121</t>
  </si>
  <si>
    <t>Devalapura</t>
  </si>
  <si>
    <t>Jowar, Ginger,  Cotton , Ragi , Chia</t>
  </si>
  <si>
    <t>Chikkahanumaiah</t>
  </si>
  <si>
    <t>cotton, Ragi, chia</t>
  </si>
  <si>
    <t>D.C.Siddappa</t>
  </si>
  <si>
    <t>Chikkadevappa</t>
  </si>
  <si>
    <t>Ginger , Cotton, Ragi , Chia, Horsegram</t>
  </si>
  <si>
    <t>Ningannachari</t>
  </si>
  <si>
    <t>Hediyala , Nanjangud Tauk-571301</t>
  </si>
  <si>
    <t>Hediyala</t>
  </si>
  <si>
    <t>Rangaswamy</t>
  </si>
  <si>
    <t>Mahadevaiah</t>
  </si>
  <si>
    <t>Cotton, Horsegram , Ragi</t>
  </si>
  <si>
    <t>Kalingaiah</t>
  </si>
  <si>
    <t>Nanjaiah</t>
  </si>
  <si>
    <t xml:space="preserve">Cotton, Horsegram </t>
  </si>
  <si>
    <t>Nagesha</t>
  </si>
  <si>
    <t>Kythaiah</t>
  </si>
  <si>
    <t>Cotton, Horsegram , Chia</t>
  </si>
  <si>
    <t>Krishnaiah</t>
  </si>
  <si>
    <t>Cotton, Horsegram , Tamarind</t>
  </si>
  <si>
    <t>Shivaiah</t>
  </si>
  <si>
    <t>Ponnaswamy</t>
  </si>
  <si>
    <t>H.S.Mariswamy</t>
  </si>
  <si>
    <t>Siddaiah</t>
  </si>
  <si>
    <t>Hadnur, Sargur Taluk-571121</t>
  </si>
  <si>
    <t>Hadanur</t>
  </si>
  <si>
    <t>cotton , Horsegram, Ragi</t>
  </si>
  <si>
    <t>Mallaiah</t>
  </si>
  <si>
    <t>Ningaiah</t>
  </si>
  <si>
    <t>H.M.Nagendra</t>
  </si>
  <si>
    <t>Siddaraju</t>
  </si>
  <si>
    <t>K.Javaraiah</t>
  </si>
  <si>
    <t>Puttasiddaiah</t>
  </si>
  <si>
    <t>Guruswami</t>
  </si>
  <si>
    <t>Govindaiah</t>
  </si>
  <si>
    <t>Javaraiah</t>
  </si>
  <si>
    <t>Channaiah</t>
  </si>
  <si>
    <t>Ramaiah</t>
  </si>
  <si>
    <t>Marinanjaiah</t>
  </si>
  <si>
    <t>Bogaiah</t>
  </si>
  <si>
    <t>Giriyaiah</t>
  </si>
  <si>
    <t>Doddathammaiah</t>
  </si>
  <si>
    <t>Chikkachaluvaiah</t>
  </si>
  <si>
    <t>Dolsiddaiah</t>
  </si>
  <si>
    <t>Sannamada</t>
  </si>
  <si>
    <t>Guddaiah</t>
  </si>
  <si>
    <t>Nanjundaiah</t>
  </si>
  <si>
    <t>chikkachaluvaiah</t>
  </si>
  <si>
    <t>Gopalaswamy</t>
  </si>
  <si>
    <t>Singraiah</t>
  </si>
  <si>
    <t>Kamaraiah</t>
  </si>
  <si>
    <t>Jadaiah</t>
  </si>
  <si>
    <t>cotton , Horsegram, chia</t>
  </si>
  <si>
    <t>L// Nagaraju</t>
  </si>
  <si>
    <t>hoskote, Sargur Taluk-571121</t>
  </si>
  <si>
    <t>Hosakote</t>
  </si>
  <si>
    <t>ginger , Chia</t>
  </si>
  <si>
    <t>Padma</t>
  </si>
  <si>
    <t>Cotton, Chia, Horsegram</t>
  </si>
  <si>
    <t>Venkatappa</t>
  </si>
  <si>
    <t>Seetharamabovi</t>
  </si>
  <si>
    <t>Kariyabovi</t>
  </si>
  <si>
    <t>Jayalakshmipura, Sargur Taluk -571121</t>
  </si>
  <si>
    <t>Jayalakshmipura</t>
  </si>
  <si>
    <t>cotton , Ragi, Horsegram, chia</t>
  </si>
  <si>
    <t>Gopalabovi</t>
  </si>
  <si>
    <t>Peddabovi</t>
  </si>
  <si>
    <t>cotton , Ragi, chia , Tamarind</t>
  </si>
  <si>
    <t>Bhagyalakshmamma</t>
  </si>
  <si>
    <t>Venkatarama</t>
  </si>
  <si>
    <t>Ramabovi</t>
  </si>
  <si>
    <t>cotton , Ragi, chia , Horsegram</t>
  </si>
  <si>
    <t>Kallahalla, Sargur Taluk -571121</t>
  </si>
  <si>
    <t>Kallahalla</t>
  </si>
  <si>
    <t xml:space="preserve">cotton , Ragi, chia </t>
  </si>
  <si>
    <t xml:space="preserve">Foxtaile, cotton , Ragi, chia , Horsegram </t>
  </si>
  <si>
    <t>Marikusaiah</t>
  </si>
  <si>
    <t>cotton,. Chia</t>
  </si>
  <si>
    <t>Chinnaiah</t>
  </si>
  <si>
    <t>ginger, chia</t>
  </si>
  <si>
    <t>Lt Guddaiah</t>
  </si>
  <si>
    <t>ginger, Horsegram</t>
  </si>
  <si>
    <t>Lt Muddaiah</t>
  </si>
  <si>
    <t>Foxtail, Chia</t>
  </si>
  <si>
    <t>Ginger, Cotton, chia, Ragi</t>
  </si>
  <si>
    <t>Mallesha</t>
  </si>
  <si>
    <t>Lt Nanjaiah</t>
  </si>
  <si>
    <t xml:space="preserve">Foxtaile, cotton , chia , Horsegram </t>
  </si>
  <si>
    <t>Basavaraju</t>
  </si>
  <si>
    <t>Cheluvaiah</t>
  </si>
  <si>
    <t>cotton,Ginger,  Horsegram</t>
  </si>
  <si>
    <t>Kusaiah</t>
  </si>
  <si>
    <t>Julaiah</t>
  </si>
  <si>
    <t>Foxtaile, cotton , chia , Ragi</t>
  </si>
  <si>
    <t>Kalaiah</t>
  </si>
  <si>
    <t>Chikkamada</t>
  </si>
  <si>
    <t>Ragi, Cotton, chia</t>
  </si>
  <si>
    <t>Basappa</t>
  </si>
  <si>
    <t>Chikkakullaiah</t>
  </si>
  <si>
    <t>Somesha</t>
  </si>
  <si>
    <t>cotton, Turmeric , Chia, Horsegram</t>
  </si>
  <si>
    <t>Puttamadaiah</t>
  </si>
  <si>
    <t>cotton, Horsegram , Ragi</t>
  </si>
  <si>
    <t xml:space="preserve">Kumara </t>
  </si>
  <si>
    <t>Masthaiah</t>
  </si>
  <si>
    <t>Jowar, cotton, chia, Horsegram,Ragi</t>
  </si>
  <si>
    <t>Shivaraju</t>
  </si>
  <si>
    <t>Chikkabomma</t>
  </si>
  <si>
    <t>Turmeric,  cotton, chia, Horsegram,Ragi</t>
  </si>
  <si>
    <t>Ammanamma</t>
  </si>
  <si>
    <t>Lt Kariyaiah</t>
  </si>
  <si>
    <t>Ginger , Foxtail,  cotton, chia, Horsegram</t>
  </si>
  <si>
    <t>Kullaiah</t>
  </si>
  <si>
    <t>Somaiah</t>
  </si>
  <si>
    <t>Coptton, Horsegram , Ragi</t>
  </si>
  <si>
    <t>Jowar, cotton, chia, Horsegram</t>
  </si>
  <si>
    <t>Vijaya</t>
  </si>
  <si>
    <t>Chikkamaraiah</t>
  </si>
  <si>
    <t>Foxtail,  cotton, chia, Horsegram</t>
  </si>
  <si>
    <t>Dunda</t>
  </si>
  <si>
    <t>Kempaiah</t>
  </si>
  <si>
    <t>Cotton, Chia, Horsegram, Ragi</t>
  </si>
  <si>
    <t>Foxtail,  cotton, chia, Horsegram, Ragi</t>
  </si>
  <si>
    <t>Chikkabommaiah</t>
  </si>
  <si>
    <t>cotton, chia, Ragi</t>
  </si>
  <si>
    <t>Manu</t>
  </si>
  <si>
    <t>Puttamada</t>
  </si>
  <si>
    <t>Ginger , Cotton,  Chia, Horsegram</t>
  </si>
  <si>
    <t>Deenachandra</t>
  </si>
  <si>
    <t>Ragi, cotton, chia,Horsegram</t>
  </si>
  <si>
    <t>Jowar, Cotton, horsegram , Ragi</t>
  </si>
  <si>
    <t>Jayashankara</t>
  </si>
  <si>
    <t>Shankaregwda</t>
  </si>
  <si>
    <t>Kadbegu colony, Sargur Taluk -571121</t>
  </si>
  <si>
    <t>Kadabegur Col</t>
  </si>
  <si>
    <t>Shivajinaika</t>
  </si>
  <si>
    <t>Somalanaika</t>
  </si>
  <si>
    <t>Ginger, chia</t>
  </si>
  <si>
    <t>Chennamma</t>
  </si>
  <si>
    <t>Green chilli , Ragi, cotton, Chia, Horsegram, Ragi</t>
  </si>
  <si>
    <t>Ningaraju</t>
  </si>
  <si>
    <t>Kandalike , Sargur Taluk-571121</t>
  </si>
  <si>
    <t>Kandalike</t>
  </si>
  <si>
    <t>Cotton,chia, Ragi , Horsegram</t>
  </si>
  <si>
    <t xml:space="preserve">Maramma              </t>
  </si>
  <si>
    <t>Madashetty</t>
  </si>
  <si>
    <t>Kadgere, Sargur Taluk-571121</t>
  </si>
  <si>
    <t>Kadagere</t>
  </si>
  <si>
    <t>Cotton,chia,  Horsegram</t>
  </si>
  <si>
    <t>Kalamma</t>
  </si>
  <si>
    <t>Venkategowda</t>
  </si>
  <si>
    <t>Cotton,Turmeric, chia,  Horsegram</t>
  </si>
  <si>
    <t>Kanakanalli, Sargur Taluk-571121</t>
  </si>
  <si>
    <t>Kanakanahalli</t>
  </si>
  <si>
    <t>Lt Abdul Munaf</t>
  </si>
  <si>
    <t>Siddiq Ali</t>
  </si>
  <si>
    <t>Green chilli , cotton,  Horsegram, Ragi</t>
  </si>
  <si>
    <t>Lt Krishnegowda</t>
  </si>
  <si>
    <t>Ragi, cotton, chia,Horsegram, ragi</t>
  </si>
  <si>
    <t>Lt Venkataswamegowd</t>
  </si>
  <si>
    <t>Ginger , Cotton, chia, Horsegram,Ragi</t>
  </si>
  <si>
    <t>Nagarajegowda</t>
  </si>
  <si>
    <t>Green chilli , cotton,, Horsegram, Ragi</t>
  </si>
  <si>
    <t>Lt Muniyappa M</t>
  </si>
  <si>
    <t>Lt Gopaiah</t>
  </si>
  <si>
    <t>Ragi, Cotton, Chia, Horsegram</t>
  </si>
  <si>
    <t>Lt Gojjeramaiah</t>
  </si>
  <si>
    <t>Chikkathayamma</t>
  </si>
  <si>
    <t>Devarajegowda</t>
  </si>
  <si>
    <t>Ragi, Cotton, Chia, Horsegram, Ragi</t>
  </si>
  <si>
    <t>Kendanaika</t>
  </si>
  <si>
    <t>Lakshmanaika</t>
  </si>
  <si>
    <t xml:space="preserve"> Cotton, Chia, Horsegram, Ragi</t>
  </si>
  <si>
    <t>Puttahejjuraiah</t>
  </si>
  <si>
    <t>Puttaiah</t>
  </si>
  <si>
    <t>Kurnegala, Sargur Taluk-571121</t>
  </si>
  <si>
    <t>Kurnegala</t>
  </si>
  <si>
    <t>Kenchaiah</t>
  </si>
  <si>
    <t>Ananda</t>
  </si>
  <si>
    <t>Hejjuraiah</t>
  </si>
  <si>
    <t>Kusappa</t>
  </si>
  <si>
    <t>cotton, Chia</t>
  </si>
  <si>
    <t>Udaya</t>
  </si>
  <si>
    <t>Rachaiah</t>
  </si>
  <si>
    <t>Hanumanthaiah</t>
  </si>
  <si>
    <t>Kusamma</t>
  </si>
  <si>
    <t>Nagaiah</t>
  </si>
  <si>
    <t>Bellidasaiah</t>
  </si>
  <si>
    <t>Dasaiah</t>
  </si>
  <si>
    <t>cotton, Horsegram, Ragi</t>
  </si>
  <si>
    <t>K.P.Mahadevappa</t>
  </si>
  <si>
    <t>cotton, Horsegram, Ragi, chia</t>
  </si>
  <si>
    <t>Kullamallaiah</t>
  </si>
  <si>
    <t>Elakusu/Venkataiah</t>
  </si>
  <si>
    <t>Sannajavaraiah</t>
  </si>
  <si>
    <t>Green chilli, cotton, Horsegram, chia</t>
  </si>
  <si>
    <t>Puttaswami</t>
  </si>
  <si>
    <t>cotton, Horsegram, chia</t>
  </si>
  <si>
    <t>Siddamallappa</t>
  </si>
  <si>
    <t>Dundumadappa</t>
  </si>
  <si>
    <t>cotton, Horsegram , chia</t>
  </si>
  <si>
    <t>Chamundaiah</t>
  </si>
  <si>
    <t xml:space="preserve">cotton, Horsegram </t>
  </si>
  <si>
    <t>Kendamma</t>
  </si>
  <si>
    <t>Puttadasaiah</t>
  </si>
  <si>
    <t>Narasaiah</t>
  </si>
  <si>
    <t>Chennabasappa</t>
  </si>
  <si>
    <t>Parashivappa</t>
  </si>
  <si>
    <t>Chikkaputtappa</t>
  </si>
  <si>
    <t>Kalamadappa</t>
  </si>
  <si>
    <t>Veerabhadrappa</t>
  </si>
  <si>
    <t>Somanna</t>
  </si>
  <si>
    <t>Channamma</t>
  </si>
  <si>
    <t>Doddasiddaiah</t>
  </si>
  <si>
    <t>Devamma</t>
  </si>
  <si>
    <t>Puttasomappa</t>
  </si>
  <si>
    <t>Channabasappa</t>
  </si>
  <si>
    <t>Lakshmamma</t>
  </si>
  <si>
    <t>Nooraiah</t>
  </si>
  <si>
    <t>Puttananjaiah</t>
  </si>
  <si>
    <t>Kapnaiah</t>
  </si>
  <si>
    <t>Cotton , Horsegram, chia</t>
  </si>
  <si>
    <t>Bellaiah</t>
  </si>
  <si>
    <t>Sannathayamma</t>
  </si>
  <si>
    <t>Shivamallappa</t>
  </si>
  <si>
    <t>Kasamma</t>
  </si>
  <si>
    <t>Cotton , Horsegram , chia</t>
  </si>
  <si>
    <t>Kencha</t>
  </si>
  <si>
    <t>Cotton , Ragi</t>
  </si>
  <si>
    <t>Kempasiddaiah</t>
  </si>
  <si>
    <t>Garaiah</t>
  </si>
  <si>
    <t>cotton, chia, Horsegram</t>
  </si>
  <si>
    <t>Kanthanadi,  Sargur Taluk-571121</t>
  </si>
  <si>
    <t>Kanthanahadi</t>
  </si>
  <si>
    <t>Cotton, Horseghram, Ragi, Tamarind</t>
  </si>
  <si>
    <t>Bommaiah</t>
  </si>
  <si>
    <t>Bhomma</t>
  </si>
  <si>
    <t>Cotton , Ragi, Horsegram</t>
  </si>
  <si>
    <t>Ramesha</t>
  </si>
  <si>
    <t>Halamma</t>
  </si>
  <si>
    <t>Byra</t>
  </si>
  <si>
    <t>Cheluva</t>
  </si>
  <si>
    <t>Jadiya</t>
  </si>
  <si>
    <t>Bhommi</t>
  </si>
  <si>
    <t>Chikkaiah</t>
  </si>
  <si>
    <t>Challappa</t>
  </si>
  <si>
    <t>MC Tholalu Col , Sargur Taluk -571121</t>
  </si>
  <si>
    <t>MC Tholalu Col</t>
  </si>
  <si>
    <t>Nooralaiah</t>
  </si>
  <si>
    <t>Ninga</t>
  </si>
  <si>
    <t>Devaiah</t>
  </si>
  <si>
    <t>Madevappa</t>
  </si>
  <si>
    <t>MC Tholalu  , Sargur Taluk -571121</t>
  </si>
  <si>
    <t>MC Tholalu</t>
  </si>
  <si>
    <t>Ginger, Cotton, Horsegram</t>
  </si>
  <si>
    <t>T.M.Mahadevappa</t>
  </si>
  <si>
    <t>Madevappa T M</t>
  </si>
  <si>
    <t>Late Nagappa</t>
  </si>
  <si>
    <t>Prakasha</t>
  </si>
  <si>
    <t>Nandeesha M D</t>
  </si>
  <si>
    <t>Devapppa</t>
  </si>
  <si>
    <t>Cotton, Horsegram, Chia</t>
  </si>
  <si>
    <t>Chandramma</t>
  </si>
  <si>
    <t>Muguthanamule  , Sargur Taluk -571121</t>
  </si>
  <si>
    <t>Muguthanamule</t>
  </si>
  <si>
    <t>Foxtail, Ragi,Cotton, Sesame, Chia, Horsegram,Ragi</t>
  </si>
  <si>
    <t>Venkatalakshmamma</t>
  </si>
  <si>
    <t>Krishnabovi</t>
  </si>
  <si>
    <t>Ragi, Cotton, Horsegram, Chia</t>
  </si>
  <si>
    <t>Chinnabovi</t>
  </si>
  <si>
    <t>cotton,  Horsegram, Ragi</t>
  </si>
  <si>
    <t>Chamamma</t>
  </si>
  <si>
    <t>Thammaiah</t>
  </si>
  <si>
    <t>cotton,  Horsegram, Ragi, chia</t>
  </si>
  <si>
    <t>Venkatabovi</t>
  </si>
  <si>
    <t>Mohamad Yusuf</t>
  </si>
  <si>
    <t>Abbdul Muttali</t>
  </si>
  <si>
    <t>Mohamad Ali M K</t>
  </si>
  <si>
    <t>Abdul Karim Sab</t>
  </si>
  <si>
    <t>Green Chilli, cotton, Horsegram, Ragi</t>
  </si>
  <si>
    <t>Sabiba Begum</t>
  </si>
  <si>
    <t>Mohamad Ali</t>
  </si>
  <si>
    <t>Green Chilli, cotton, Horsegram, chia</t>
  </si>
  <si>
    <t xml:space="preserve">Mahadevamma </t>
  </si>
  <si>
    <t>cotton,  Horsegram</t>
  </si>
  <si>
    <t>Mohamad Asif</t>
  </si>
  <si>
    <t>Thammanna Bhovi</t>
  </si>
  <si>
    <t>Gowramma</t>
  </si>
  <si>
    <t>Kenchabhovi</t>
  </si>
  <si>
    <t>Puttananjamma</t>
  </si>
  <si>
    <t>Timmabovi</t>
  </si>
  <si>
    <t>Kenchiah</t>
  </si>
  <si>
    <t>Harisha</t>
  </si>
  <si>
    <t>Puttakanthaiah</t>
  </si>
  <si>
    <t>cotton,  Horsegram, chia</t>
  </si>
  <si>
    <t>cotton,  Horsegram, chia, Ragi</t>
  </si>
  <si>
    <t xml:space="preserve">Lokesh </t>
  </si>
  <si>
    <t>Shwetha</t>
  </si>
  <si>
    <t>Lokeshwari</t>
  </si>
  <si>
    <t>Papanna</t>
  </si>
  <si>
    <t>Krishnabhovi</t>
  </si>
  <si>
    <t>Ramabhovi</t>
  </si>
  <si>
    <t>Chaluva Krishna</t>
  </si>
  <si>
    <t>Vaikuntaiah</t>
  </si>
  <si>
    <t>Matakere Sc Colony  , Sargur Taluk -571121</t>
  </si>
  <si>
    <t>Matakere SC Colony</t>
  </si>
  <si>
    <t>Doddaiah</t>
  </si>
  <si>
    <t>Sundari</t>
  </si>
  <si>
    <t>Matakere ST Colony  , Sargur Taluk -571121</t>
  </si>
  <si>
    <t>Matakere ST Colony</t>
  </si>
  <si>
    <t>Sundramma</t>
  </si>
  <si>
    <t>cotton,  Jowar,chia,Ragi</t>
  </si>
  <si>
    <t>Machyanaika</t>
  </si>
  <si>
    <t>Nemmanahalli  , Sargur Taluk -571121</t>
  </si>
  <si>
    <t>Nemmanahalli</t>
  </si>
  <si>
    <t>Kandyanaika</t>
  </si>
  <si>
    <t>Tavaranaika</t>
  </si>
  <si>
    <t>Ramanaika</t>
  </si>
  <si>
    <t>Lt. Vidyanaika</t>
  </si>
  <si>
    <t>Balunaika</t>
  </si>
  <si>
    <t>Papanaika</t>
  </si>
  <si>
    <t>Naganaika</t>
  </si>
  <si>
    <t>Bhuchanaika</t>
  </si>
  <si>
    <t>Devegowda</t>
  </si>
  <si>
    <t>Basanthkumar</t>
  </si>
  <si>
    <t>N Nagesh</t>
  </si>
  <si>
    <t>K S Nanjegwda</t>
  </si>
  <si>
    <t>Ragi, Cotton, Horsegram, Chia, Ragi</t>
  </si>
  <si>
    <t>Rathnappa</t>
  </si>
  <si>
    <t>Madegowda</t>
  </si>
  <si>
    <t>Kempadevamma</t>
  </si>
  <si>
    <t>Shambha</t>
  </si>
  <si>
    <t>Karishetty</t>
  </si>
  <si>
    <t>Dharmanaika</t>
  </si>
  <si>
    <t>Dasanaika</t>
  </si>
  <si>
    <t>Manjunaika</t>
  </si>
  <si>
    <t>Nagarajanaika</t>
  </si>
  <si>
    <t>Cotton, Ragi, Chia</t>
  </si>
  <si>
    <t>Mahadevanaika</t>
  </si>
  <si>
    <t>Vidhyanaika</t>
  </si>
  <si>
    <t>Rajappanaika</t>
  </si>
  <si>
    <t>Mahadeva N M</t>
  </si>
  <si>
    <t>Muthunaika</t>
  </si>
  <si>
    <t>Kantharaju</t>
  </si>
  <si>
    <t>cotton, Ginger,  Horsegram, chia</t>
  </si>
  <si>
    <t>Puttaswamynaika</t>
  </si>
  <si>
    <t>Badenaika</t>
  </si>
  <si>
    <t>Kuppasimhanaika</t>
  </si>
  <si>
    <t>Chikkasakkarenaika</t>
  </si>
  <si>
    <t>Chinnanaika</t>
  </si>
  <si>
    <t>cotton, Ginger,  Horsegram, chia, Ragi</t>
  </si>
  <si>
    <t>Ravinaika</t>
  </si>
  <si>
    <t>Annanaika</t>
  </si>
  <si>
    <t>Jagadhisha</t>
  </si>
  <si>
    <t>Govinda</t>
  </si>
  <si>
    <t>Ginger, Cotton, Chia, Horsegram</t>
  </si>
  <si>
    <t>Kabbalanaika</t>
  </si>
  <si>
    <t>Chikkanaika</t>
  </si>
  <si>
    <t>Kalaswamappa</t>
  </si>
  <si>
    <t>Lt Madegowda</t>
  </si>
  <si>
    <t>Kullashetty</t>
  </si>
  <si>
    <t>Cotton, Chia, Ragi</t>
  </si>
  <si>
    <t>Molenaika</t>
  </si>
  <si>
    <t>Chandanaika</t>
  </si>
  <si>
    <t>Naveena</t>
  </si>
  <si>
    <t>Vidyanaika</t>
  </si>
  <si>
    <t>Lt Vidyanaika</t>
  </si>
  <si>
    <t>Darganaika</t>
  </si>
  <si>
    <t>Jampanaika</t>
  </si>
  <si>
    <t>Ramaswaminaika</t>
  </si>
  <si>
    <t>Madanaika</t>
  </si>
  <si>
    <t>Dharnenaika</t>
  </si>
  <si>
    <t>Thulasinaika</t>
  </si>
  <si>
    <t>Masinaika</t>
  </si>
  <si>
    <t>Govindanaika</t>
  </si>
  <si>
    <t>Kuppaswaminaika</t>
  </si>
  <si>
    <t>Chikkasakarenaika</t>
  </si>
  <si>
    <t>Hemalibayi</t>
  </si>
  <si>
    <t>Ginger, Cotton,Ragi, Horsegram</t>
  </si>
  <si>
    <t>Gururaj</t>
  </si>
  <si>
    <t>Somannanaika</t>
  </si>
  <si>
    <t>Bheemanaika</t>
  </si>
  <si>
    <t>cotton,Horsegram, Ragi</t>
  </si>
  <si>
    <t>Chandrappanaika</t>
  </si>
  <si>
    <t>Mallaraju</t>
  </si>
  <si>
    <t>Sannamadaiah</t>
  </si>
  <si>
    <t>Puttamma</t>
  </si>
  <si>
    <t>Lt Gopalaiah</t>
  </si>
  <si>
    <t>Lt madaiah</t>
  </si>
  <si>
    <t>Nanjundabovi</t>
  </si>
  <si>
    <t>Subbabovi</t>
  </si>
  <si>
    <t>Shivapura, Sargur Taluk-571121</t>
  </si>
  <si>
    <t>Shivapura</t>
  </si>
  <si>
    <t>cotton,Horsegram, chia</t>
  </si>
  <si>
    <t>Prakash SN</t>
  </si>
  <si>
    <t>Green Chilli, cotton ,chia, Ragi, Horsegram</t>
  </si>
  <si>
    <t>Malbar Krishna</t>
  </si>
  <si>
    <t>Vaderahalli,Sargur Taluk-571121</t>
  </si>
  <si>
    <t>Vaderahalli</t>
  </si>
  <si>
    <t>cotton, Horsegram, Chia</t>
  </si>
  <si>
    <t>Jadiyaiah</t>
  </si>
  <si>
    <t>Tandraiah</t>
  </si>
  <si>
    <t>Kuntamadaiah</t>
  </si>
  <si>
    <t>Doddamasthaiah</t>
  </si>
  <si>
    <t>Kariya</t>
  </si>
  <si>
    <t>Hothaiah</t>
  </si>
  <si>
    <t>Maraiah</t>
  </si>
  <si>
    <t>Patel Shivappa</t>
  </si>
  <si>
    <t>Ginger, cotton, chia, Ragi, Horsegram</t>
  </si>
  <si>
    <t>Vallahalli,Sargur Taluk-571121</t>
  </si>
  <si>
    <t>Vallahalli</t>
  </si>
  <si>
    <t>Jowar, cotton, chia , Ragi</t>
  </si>
  <si>
    <t xml:space="preserve"> Ragi , cotton, Horsegram, chia</t>
  </si>
  <si>
    <t xml:space="preserve"> Foxtail,  cotton, Horsegram, chia</t>
  </si>
  <si>
    <t>Sathisha</t>
  </si>
  <si>
    <t>Gopalaiah</t>
  </si>
  <si>
    <t>Ginger, Ragi, cotton, chia, Ragi, Horsegram</t>
  </si>
  <si>
    <t>Basavaiah</t>
  </si>
  <si>
    <t>Bhundaiah</t>
  </si>
  <si>
    <t>Thagadaiah</t>
  </si>
  <si>
    <t>Cotton, Turmeric, Ragi</t>
  </si>
  <si>
    <t>Shridhara</t>
  </si>
  <si>
    <t>Nanjappa B H</t>
  </si>
  <si>
    <t>Jowar, cotton, chia , Ragi, Horsegram ,Cocunut</t>
  </si>
  <si>
    <t xml:space="preserve">Ravi </t>
  </si>
  <si>
    <t>Chinnappa M K</t>
  </si>
  <si>
    <t>Jowar, Ginger,  cotton, chia , Ragi, Horsegram ,Cocunut</t>
  </si>
  <si>
    <t>Vimanthkumar</t>
  </si>
  <si>
    <t>Foxtail, Ragi,Cotton,  Chia, Horsegram,Ragi</t>
  </si>
  <si>
    <t>Banuprakash</t>
  </si>
  <si>
    <t>Jowar, Turmeric,  cotton, chia , Ragi, Horsegram ,Cocunut</t>
  </si>
  <si>
    <t>Krishnappa</t>
  </si>
  <si>
    <t>Chikkananjaiah</t>
  </si>
  <si>
    <t>Ragi, cotton, chia, Horsegram</t>
  </si>
  <si>
    <t>Nanjappa (Manjula)</t>
  </si>
  <si>
    <t>Yashwanthpura,Sargur Taluk-571121</t>
  </si>
  <si>
    <t>Yashvanthapura</t>
  </si>
  <si>
    <t>Doddaningaiah</t>
  </si>
  <si>
    <t>cotton , Ragi , Horsegram ,Tamarind</t>
  </si>
  <si>
    <t>Doddmaraiah</t>
  </si>
  <si>
    <t>Bilirangaiah</t>
  </si>
  <si>
    <t>Rangashetty</t>
  </si>
  <si>
    <t>Lingaiah</t>
  </si>
  <si>
    <t>Bettashetty</t>
  </si>
  <si>
    <t>Chinnashetty</t>
  </si>
  <si>
    <t>Siddashetty</t>
  </si>
  <si>
    <t>Dasachari</t>
  </si>
  <si>
    <t>Devashetty</t>
  </si>
  <si>
    <t>Chikkashetty</t>
  </si>
  <si>
    <t>Doddamadevappa</t>
  </si>
  <si>
    <t>Manjunatha</t>
  </si>
  <si>
    <t>H.S.Prabhu</t>
  </si>
  <si>
    <t>L/ Shivabasappa</t>
  </si>
  <si>
    <t>Yettige , Sargur Taluk-571121</t>
  </si>
  <si>
    <t>Yattige</t>
  </si>
  <si>
    <t>Puttabasapa</t>
  </si>
  <si>
    <t>H N Devaraju</t>
  </si>
  <si>
    <t>Naganna</t>
  </si>
  <si>
    <t>Nagesh</t>
  </si>
  <si>
    <t>Kendagannappa</t>
  </si>
  <si>
    <t>Doddamahadevappa</t>
  </si>
  <si>
    <t>Ningappa</t>
  </si>
  <si>
    <t>H  S Mahesh</t>
  </si>
  <si>
    <t>H P Shivarudrappa</t>
  </si>
  <si>
    <t>Puttabasappa</t>
  </si>
  <si>
    <t>cotton, Ragi, Horsegram, Arecanut, Coconut</t>
  </si>
  <si>
    <t>Ankappa</t>
  </si>
  <si>
    <t>cotton,Horsegram</t>
  </si>
  <si>
    <t>Madevamma</t>
  </si>
  <si>
    <t>H N Prasad</t>
  </si>
  <si>
    <t>L/ Nanjappa</t>
  </si>
  <si>
    <t>Nagarajappa</t>
  </si>
  <si>
    <t>H.L.Suresh</t>
  </si>
  <si>
    <t>Linganna</t>
  </si>
  <si>
    <t>Puttakusappa</t>
  </si>
  <si>
    <t>L/ Puttabasappa</t>
  </si>
  <si>
    <t>H N Prakash</t>
  </si>
  <si>
    <t>H C Mahesh</t>
  </si>
  <si>
    <t>cotton, Horsegram, Ragi, Tamarind</t>
  </si>
  <si>
    <t>Kamadhenu (Nugu Farmer Producer Company Limited)
ORG/SC/1107/001768
B.Matakere, Sargur Taluk, Heggadadevana Kote, Mysore, Karnataka-571121
Andhra Pradesh State Organic Products Certification Authority</t>
  </si>
  <si>
    <t>Jadiaya (Kullamma)</t>
  </si>
  <si>
    <t>Kadaiah</t>
  </si>
  <si>
    <t>Alanahalli  571121</t>
  </si>
  <si>
    <t xml:space="preserve">Cotton,  Foxtail  </t>
  </si>
  <si>
    <t>Ammanaiah</t>
  </si>
  <si>
    <t>Cotton,  Foxtail ,. Horsegram</t>
  </si>
  <si>
    <t>Annaiyappa</t>
  </si>
  <si>
    <t>Greenchilli, Termind, Foxtail ,. Horsegram</t>
  </si>
  <si>
    <t>Revannaswamy</t>
  </si>
  <si>
    <t>Shivanna R</t>
  </si>
  <si>
    <t>Cotton, Foxtail ,. Horsegram, Chia</t>
  </si>
  <si>
    <t>Sangamesh B</t>
  </si>
  <si>
    <t>Cotton Green chilli, Foxtail ,. Horsegram, Chia</t>
  </si>
  <si>
    <t>Basavaraj B</t>
  </si>
  <si>
    <t>Cotton Green chilli, Foxtail , Chia</t>
  </si>
  <si>
    <t>Annaiayappa</t>
  </si>
  <si>
    <t>Cotton, Termind, Chia, Horsegram, Foxtail</t>
  </si>
  <si>
    <t>Shanthamallappa</t>
  </si>
  <si>
    <t>Cotton, Chia Horsegram</t>
  </si>
  <si>
    <t>Ajithkumar</t>
  </si>
  <si>
    <t>Cotton, Greenchilli Coconut, Ragi, Chia Horsegram</t>
  </si>
  <si>
    <t>Muthappa</t>
  </si>
  <si>
    <t>Cotton, Chia Horsegram, Termind</t>
  </si>
  <si>
    <t>Nandesha</t>
  </si>
  <si>
    <t>Channagundi Col  571121</t>
  </si>
  <si>
    <t>Soma B</t>
  </si>
  <si>
    <t>Mangalamma</t>
  </si>
  <si>
    <t>Soma</t>
  </si>
  <si>
    <t>Kala .S</t>
  </si>
  <si>
    <t xml:space="preserve">Cotton, Horsegram, Chia </t>
  </si>
  <si>
    <t>Cotton, Ragi, Horsegram</t>
  </si>
  <si>
    <t>Kala</t>
  </si>
  <si>
    <t>Siddamma</t>
  </si>
  <si>
    <t>Kala(Ganapathi)</t>
  </si>
  <si>
    <t>Rajesha</t>
  </si>
  <si>
    <t>Bolaiah</t>
  </si>
  <si>
    <t>S Bomma</t>
  </si>
  <si>
    <t>Nagalingappa</t>
  </si>
  <si>
    <t>Chikkabaragi  571121</t>
  </si>
  <si>
    <t>Chikkabaragi</t>
  </si>
  <si>
    <t>Cotto Ragi, Chia, Horsegram, Ragi</t>
  </si>
  <si>
    <t>Chikkamallappa( Gangadharappa)</t>
  </si>
  <si>
    <t>Marappa</t>
  </si>
  <si>
    <t>Guruswamappa</t>
  </si>
  <si>
    <t>L// Puttabasappa</t>
  </si>
  <si>
    <t>Cotton Trumeric, Ragi Chia</t>
  </si>
  <si>
    <t>Shivaprasad</t>
  </si>
  <si>
    <t>L// Shivananjappa</t>
  </si>
  <si>
    <t>Sandeepa</t>
  </si>
  <si>
    <t>Anantharama</t>
  </si>
  <si>
    <t>Cotton, Ragi,Turmeric, Ragi, Chia Horsegram</t>
  </si>
  <si>
    <t>Chikkamallappa</t>
  </si>
  <si>
    <t>Cotton Ragi, Horsegram</t>
  </si>
  <si>
    <t>B G Manjunath</t>
  </si>
  <si>
    <t>L// Guruswamappa</t>
  </si>
  <si>
    <t>Cotton, Termind, Chia, Ragil</t>
  </si>
  <si>
    <t>Cotton, Ragi, Chia, Horsegram</t>
  </si>
  <si>
    <t>Devappa / Prabhuswamy</t>
  </si>
  <si>
    <t>Cotton, Ragi, Chia Termind</t>
  </si>
  <si>
    <t>Gangadharappa</t>
  </si>
  <si>
    <t>Cotton, Ragi, Horsegram Termind</t>
  </si>
  <si>
    <t>Cotton, Ragi, Horsegram,. Termind,Chia</t>
  </si>
  <si>
    <t>Anandappa</t>
  </si>
  <si>
    <t>L// Lingappa</t>
  </si>
  <si>
    <t>Nagamallappa</t>
  </si>
  <si>
    <t>Nandeesha</t>
  </si>
  <si>
    <t>Cotton Turmeric, Ragi, Chia,Horsegram</t>
  </si>
  <si>
    <t>Cotton Turmeric, Ragi, Chia,Horsegram Termind</t>
  </si>
  <si>
    <t>Shanmukaswamy</t>
  </si>
  <si>
    <t>Basavaraja M</t>
  </si>
  <si>
    <t>Manthri Shivappa</t>
  </si>
  <si>
    <t>Basavaraja</t>
  </si>
  <si>
    <t>Doddamallappa</t>
  </si>
  <si>
    <t>Cotton, Ragi, Turmeric, Chia, Ragi, Horsegram</t>
  </si>
  <si>
    <t>P N Shivarudraswamy</t>
  </si>
  <si>
    <t>Kendagannaswamy</t>
  </si>
  <si>
    <t>Cotton, Jowar, Chia, Ragi, Horsegram</t>
  </si>
  <si>
    <t>Gangappa</t>
  </si>
  <si>
    <t>Cotton, Chia,Horsegram, Termind</t>
  </si>
  <si>
    <t>Puttashetty</t>
  </si>
  <si>
    <t>Kenchashetty</t>
  </si>
  <si>
    <t>Cotton, Chia,Horsegram, Ragi</t>
  </si>
  <si>
    <t>Cotton Chia</t>
  </si>
  <si>
    <t>Mangalappa</t>
  </si>
  <si>
    <t>Cotton, Ragi,  Chia, Ragi, Horsegram, Termind</t>
  </si>
  <si>
    <t>Chikkariyappa</t>
  </si>
  <si>
    <t>Cotton Ragi, Chia</t>
  </si>
  <si>
    <t>Cotton CHia</t>
  </si>
  <si>
    <t>Cotton,  Chia, Ragi, Horsegram, Termind</t>
  </si>
  <si>
    <t>Puttethappa</t>
  </si>
  <si>
    <t>Cotton,  Chia, Ragi, Horsegram,</t>
  </si>
  <si>
    <t>Dhakshinamurthy</t>
  </si>
  <si>
    <t>Prabhuswamy C D</t>
  </si>
  <si>
    <t>Lt Doddamallappa</t>
  </si>
  <si>
    <t>Chandrashekara C</t>
  </si>
  <si>
    <t>Chinnaswamappa</t>
  </si>
  <si>
    <t>Lt Chikkannappa</t>
  </si>
  <si>
    <t>Lt Nagappa</t>
  </si>
  <si>
    <t>Nandeeshwaraswamy</t>
  </si>
  <si>
    <t>Shivarudraswamy</t>
  </si>
  <si>
    <t>Gurulingappa</t>
  </si>
  <si>
    <t>Raghuswamy</t>
  </si>
  <si>
    <t>Cotton, Chia, Horsegram,</t>
  </si>
  <si>
    <t>P.Shivanna</t>
  </si>
  <si>
    <t>Lolamma</t>
  </si>
  <si>
    <t>Cotton, Ragi, Horsegram, Chia</t>
  </si>
  <si>
    <t>Puttamuddappa</t>
  </si>
  <si>
    <t>Narayanashetty</t>
  </si>
  <si>
    <t>Doddabaragi    571121</t>
  </si>
  <si>
    <t>Muddegowda</t>
  </si>
  <si>
    <t>Cotton, Chia, Horsegram,Turmeric</t>
  </si>
  <si>
    <t>Sharadamma</t>
  </si>
  <si>
    <t>L// Venkatesh</t>
  </si>
  <si>
    <t>Nanjundaswamy (0.61)</t>
  </si>
  <si>
    <t>Nanjundashetty</t>
  </si>
  <si>
    <t>Cotton, Ragi, Horsegram,</t>
  </si>
  <si>
    <t xml:space="preserve">Raja/Shivanagamma </t>
  </si>
  <si>
    <t>Cotton, Ragi, Chia Horsegram</t>
  </si>
  <si>
    <t>Cotton, Horesgram, Termind</t>
  </si>
  <si>
    <t>Siddarama</t>
  </si>
  <si>
    <t>Srinivas</t>
  </si>
  <si>
    <t>Cotto Ragi</t>
  </si>
  <si>
    <t>Javaregowda</t>
  </si>
  <si>
    <t>Murthy</t>
  </si>
  <si>
    <t>Annaiahswamy</t>
  </si>
  <si>
    <t>Salabee</t>
  </si>
  <si>
    <t>Makbur Peer</t>
  </si>
  <si>
    <t>Chikkaputtagowda</t>
  </si>
  <si>
    <t>L// Bogegowda</t>
  </si>
  <si>
    <t>Ramasetty</t>
  </si>
  <si>
    <t>Chikkaramegegowda</t>
  </si>
  <si>
    <t>Shivalingegowda</t>
  </si>
  <si>
    <t>Basavegowda</t>
  </si>
  <si>
    <t>Venkatagowda</t>
  </si>
  <si>
    <t>Kempagowda</t>
  </si>
  <si>
    <t>Madevegowda</t>
  </si>
  <si>
    <t>Biligowda</t>
  </si>
  <si>
    <t>K.Beeregowda</t>
  </si>
  <si>
    <t>Kailasamma</t>
  </si>
  <si>
    <t>Swami</t>
  </si>
  <si>
    <t>Dodda Thammegowda</t>
  </si>
  <si>
    <t>Beeregowda</t>
  </si>
  <si>
    <t>Rajegowda</t>
  </si>
  <si>
    <t>Cotton,Chia, Horsegram</t>
  </si>
  <si>
    <t>Siddabovi</t>
  </si>
  <si>
    <t>Jayalakshmipura  571121</t>
  </si>
  <si>
    <t>Cotton, Sesame, Foxtail, Termind, Ragi, Chia, Horsegram</t>
  </si>
  <si>
    <t>Venkatesh</t>
  </si>
  <si>
    <t>Cotton, Foxtail Millet, Chia, Horse gram whole, Ragi</t>
  </si>
  <si>
    <t>Raw Cotton Sesame, Horse gram whole, Tamarind, Ragi</t>
  </si>
  <si>
    <t>Munivenkatabovi</t>
  </si>
  <si>
    <t>Cotton Chia, Horsegram, Ragi, Termind</t>
  </si>
  <si>
    <t>Govindbhovi</t>
  </si>
  <si>
    <t>Munivenkatabhovi</t>
  </si>
  <si>
    <t>Govindabovi</t>
  </si>
  <si>
    <t>Ragi, Cotton, Sesame, Chia, Horsegram, Ragi, Termind</t>
  </si>
  <si>
    <t>Ramachandra</t>
  </si>
  <si>
    <t>Kullabovi</t>
  </si>
  <si>
    <t>Cotton, Chia,Horsegram, Ragi, Tamarind</t>
  </si>
  <si>
    <t>Cotton, Foxtail, Ragi, Chia, Horsegram, Ragi, Tamarind</t>
  </si>
  <si>
    <t>Guruvamma</t>
  </si>
  <si>
    <t>Madabovi</t>
  </si>
  <si>
    <t>Cotton, Chia, Horsegram, Ragi, Tamarind</t>
  </si>
  <si>
    <t>Poojarabovi</t>
  </si>
  <si>
    <t>Heerabovi</t>
  </si>
  <si>
    <t>Dasabovi</t>
  </si>
  <si>
    <t xml:space="preserve">Cotton, Horsegram, Ragi, </t>
  </si>
  <si>
    <t>Poojaribovi</t>
  </si>
  <si>
    <t xml:space="preserve">Ragi, Cotton, Tamarind, Horsegram, </t>
  </si>
  <si>
    <t>Lokesh</t>
  </si>
  <si>
    <t>Narayana</t>
  </si>
  <si>
    <t>Venkateshbovi</t>
  </si>
  <si>
    <t>Ragi, Cotton, Chia, Horsegram , Ragi, Tamarind</t>
  </si>
  <si>
    <t>Foxtaile, Ragi, Cotton Sesame, Chia, Horsegram, Ragi,Tamarind</t>
  </si>
  <si>
    <t>Peddagabovi</t>
  </si>
  <si>
    <t>Ragi, Cotton, Chia, Ragi, Tamarind</t>
  </si>
  <si>
    <t>Madesha</t>
  </si>
  <si>
    <t>Muniyabovi</t>
  </si>
  <si>
    <t>Cotton Chia, Horsegram, Ragi</t>
  </si>
  <si>
    <t>Sadhashiva</t>
  </si>
  <si>
    <t>Nagarajabovi</t>
  </si>
  <si>
    <t>Foxtails, Cotton, Sesame, Horsegram, Ragi</t>
  </si>
  <si>
    <t>Munendra</t>
  </si>
  <si>
    <t>Muniswamybovi</t>
  </si>
  <si>
    <t>Chikklaxmanaika</t>
  </si>
  <si>
    <t>Tolasinaika</t>
  </si>
  <si>
    <t>Kadabegur Col  571121</t>
  </si>
  <si>
    <t xml:space="preserve">Cotton, Chia, Horsegram, Ragi, </t>
  </si>
  <si>
    <t>Rachanaika</t>
  </si>
  <si>
    <t>Greeenchilly, Cotton, Chia, Horsegram, Ragi</t>
  </si>
  <si>
    <t>Lakshmibai</t>
  </si>
  <si>
    <t>Rajanaika</t>
  </si>
  <si>
    <t>Cotton, Horsegram, Ragi, Foxtail, Chia</t>
  </si>
  <si>
    <t>Chinnaswaminaika</t>
  </si>
  <si>
    <t>Sevayanaika</t>
  </si>
  <si>
    <t>Ragi, Cotton, Chia, Horsegram, Ragi,</t>
  </si>
  <si>
    <t>Vallynaika</t>
  </si>
  <si>
    <t>Cotton Ragi</t>
  </si>
  <si>
    <t>Foxtail, Green chilly, Cotton, Chia, Ragi, Ginger, Ragi, Horsegram</t>
  </si>
  <si>
    <t>Ninganaika</t>
  </si>
  <si>
    <t>Siddanaika</t>
  </si>
  <si>
    <t>Ragi, Foxtail, Greenchilly, Cotton, Chia, Horsegram</t>
  </si>
  <si>
    <t>Ganganaika</t>
  </si>
  <si>
    <t>Tulasinaika</t>
  </si>
  <si>
    <t>Foxtaile, Greenchilly, Ragi, Horsegram, Cotton, Chia, Ragi</t>
  </si>
  <si>
    <t>Cotton, Horsegram, Grenchilly, Cotton, Ragi</t>
  </si>
  <si>
    <t>Munnanaika</t>
  </si>
  <si>
    <t>Chikkalakshminaika</t>
  </si>
  <si>
    <t>Kullanaika</t>
  </si>
  <si>
    <t>Chikkaveeranaika</t>
  </si>
  <si>
    <t>Puttanaika</t>
  </si>
  <si>
    <t>Krishanaika</t>
  </si>
  <si>
    <t>Greenchilly, Cotton, Horsegram, Ragi</t>
  </si>
  <si>
    <t>Jayanna</t>
  </si>
  <si>
    <t>Hemajinaika</t>
  </si>
  <si>
    <t>Puttaswaminaika</t>
  </si>
  <si>
    <t>Neelibai</t>
  </si>
  <si>
    <t>Doddachari</t>
  </si>
  <si>
    <t>Kalachari</t>
  </si>
  <si>
    <t>Nataraju</t>
  </si>
  <si>
    <t>Mariyappa</t>
  </si>
  <si>
    <t>Rajendra</t>
  </si>
  <si>
    <t>Ginger, Cotton, Chia, Horsegram, Ragi</t>
  </si>
  <si>
    <t>Foxtaile, Greenchilly, Cotton, Chia, Horsegram, Ragi</t>
  </si>
  <si>
    <t>Shivanagappa</t>
  </si>
  <si>
    <t>Kadagere   571121</t>
  </si>
  <si>
    <t>Kariyappa</t>
  </si>
  <si>
    <t>Rangaiah</t>
  </si>
  <si>
    <t>Lakshmegowda</t>
  </si>
  <si>
    <t>Sangappa</t>
  </si>
  <si>
    <t>Chotasab</t>
  </si>
  <si>
    <t>Cotton, Chia,Horsegram</t>
  </si>
  <si>
    <t>Chayadevi</t>
  </si>
  <si>
    <t>Veerebhadregowda</t>
  </si>
  <si>
    <t>Velappagoundar</t>
  </si>
  <si>
    <t>Ammayappa</t>
  </si>
  <si>
    <t>Cotton, Chia, Horsegram, ragi</t>
  </si>
  <si>
    <t>Marikalegowda</t>
  </si>
  <si>
    <t>Kalanahundished  571121</t>
  </si>
  <si>
    <t>Kalanahundished</t>
  </si>
  <si>
    <t>Dasamma</t>
  </si>
  <si>
    <t>Ningabovi</t>
  </si>
  <si>
    <t>Cotton, Turmeric, Chia, Horsegram, ragi</t>
  </si>
  <si>
    <t>Ramegowda</t>
  </si>
  <si>
    <t>Dasegowda</t>
  </si>
  <si>
    <t>Siddegowda</t>
  </si>
  <si>
    <t>Rachegowda</t>
  </si>
  <si>
    <t>Bhogamma</t>
  </si>
  <si>
    <t>B.Nagegowda</t>
  </si>
  <si>
    <t>Chikkegowda</t>
  </si>
  <si>
    <t>Cotton Ragi, Turmeric, Horsegram</t>
  </si>
  <si>
    <t>Shivaramegowda</t>
  </si>
  <si>
    <t>B.Shivanna</t>
  </si>
  <si>
    <t>Cotton, Turmeric, Horsegram, Ragi, Tamarind</t>
  </si>
  <si>
    <t>Karigowda</t>
  </si>
  <si>
    <t>Sannegowda</t>
  </si>
  <si>
    <t>Cotton, Horsegram, Turmeric, Chia, Ragi</t>
  </si>
  <si>
    <t>Srikanta</t>
  </si>
  <si>
    <t>Javanegowda</t>
  </si>
  <si>
    <t>Cotton, Turmeric, Horsegram, Ragi</t>
  </si>
  <si>
    <t>Gurusiddegowda</t>
  </si>
  <si>
    <t>Kodavegowda</t>
  </si>
  <si>
    <t>Vidhura</t>
  </si>
  <si>
    <t>Chikkadevamma</t>
  </si>
  <si>
    <t>Parasegowda</t>
  </si>
  <si>
    <t>Cotton, Horsegram, Ragi, Tamarind, Turmeric, chia</t>
  </si>
  <si>
    <t>Mariswamegowda</t>
  </si>
  <si>
    <t>Chinnegowda</t>
  </si>
  <si>
    <t>Bettegowda</t>
  </si>
  <si>
    <t xml:space="preserve">Cotton, Chia, Ragi, </t>
  </si>
  <si>
    <t>Cotton, Turmeric, Chia, Ragi</t>
  </si>
  <si>
    <t>Cotton, Turmeric, Horsegram,Ragi</t>
  </si>
  <si>
    <t>Gowdegowda</t>
  </si>
  <si>
    <t>Mudiyagowda</t>
  </si>
  <si>
    <t>Gurumalegowda</t>
  </si>
  <si>
    <t>Gunashekara</t>
  </si>
  <si>
    <t>Chengoundar</t>
  </si>
  <si>
    <t>Ragi, Cotton, Turmeric, Chia, Horsegram, Ragi, Tamarind</t>
  </si>
  <si>
    <t>Chennegowda</t>
  </si>
  <si>
    <t>Mahadeva S</t>
  </si>
  <si>
    <t>Basavarajegowda</t>
  </si>
  <si>
    <t>Lt Basavegowda</t>
  </si>
  <si>
    <t>Umesha</t>
  </si>
  <si>
    <t>Jogegowda</t>
  </si>
  <si>
    <t>Beeregpwda</t>
  </si>
  <si>
    <t>Manikanta</t>
  </si>
  <si>
    <t>Cotton, Turmeric, Chia, Foxtail, Horsegram, Ragi</t>
  </si>
  <si>
    <t>Shivarajegowda</t>
  </si>
  <si>
    <t>Lt Shivegowda</t>
  </si>
  <si>
    <t>Channabasavegowda</t>
  </si>
  <si>
    <t>Chikkakusegowda</t>
  </si>
  <si>
    <t>Swamegowda</t>
  </si>
  <si>
    <t>Cotton, Chiam Horsegram, Ragi</t>
  </si>
  <si>
    <t>Kumaregowda</t>
  </si>
  <si>
    <t>Chinnaswamy</t>
  </si>
  <si>
    <t>Malegowda</t>
  </si>
  <si>
    <t>Renuka</t>
  </si>
  <si>
    <t>Gururaja</t>
  </si>
  <si>
    <t>Mahadevegowda H</t>
  </si>
  <si>
    <t>Haribolegowda</t>
  </si>
  <si>
    <t>Lt Chikkabeeregowda</t>
  </si>
  <si>
    <t>Mahadevaswamy K</t>
  </si>
  <si>
    <t>Kullegowda</t>
  </si>
  <si>
    <t>Ravigowda</t>
  </si>
  <si>
    <t>Lt Lingegowda</t>
  </si>
  <si>
    <t>Beeregowda M</t>
  </si>
  <si>
    <t>Lt Marikalegowda</t>
  </si>
  <si>
    <t>Puttarajegowda</t>
  </si>
  <si>
    <t>Kemparajegowda</t>
  </si>
  <si>
    <t>Kanakanahalli  571121</t>
  </si>
  <si>
    <t>Abdul Raheem</t>
  </si>
  <si>
    <t>Abdul  Anif</t>
  </si>
  <si>
    <t>Greenchilly, Cotton, Chia, Horsegram, Ragi</t>
  </si>
  <si>
    <t>Babu S K</t>
  </si>
  <si>
    <t>Ragi, Cotton, Turmeric Horsegram,Ragi</t>
  </si>
  <si>
    <t>Girigowda</t>
  </si>
  <si>
    <t>Lt Kempegowda</t>
  </si>
  <si>
    <t>D.C.Nayak</t>
  </si>
  <si>
    <t>Bettanaika</t>
  </si>
  <si>
    <t>Kandalike  571121</t>
  </si>
  <si>
    <t>Cotton, Chia, Foxtail, Horsegram</t>
  </si>
  <si>
    <t>Ningamma</t>
  </si>
  <si>
    <t>Nanjundanaika</t>
  </si>
  <si>
    <t>Ninganaika /Ramesha</t>
  </si>
  <si>
    <t>Kenchanaika</t>
  </si>
  <si>
    <t>Billanaika</t>
  </si>
  <si>
    <t>Siddalinganaika</t>
  </si>
  <si>
    <t>T.Basavanaika</t>
  </si>
  <si>
    <t>Basavanaika</t>
  </si>
  <si>
    <t>Tenkanaika</t>
  </si>
  <si>
    <t>Kempamma</t>
  </si>
  <si>
    <t>Doddaninganaika</t>
  </si>
  <si>
    <t>Puttachowdanaika</t>
  </si>
  <si>
    <t>Puttasiddanaika</t>
  </si>
  <si>
    <t>Cotton, Sesame, Chia, Horsegram</t>
  </si>
  <si>
    <t>Nanjanaika</t>
  </si>
  <si>
    <t>Ramanna</t>
  </si>
  <si>
    <t>Kudigi   571121</t>
  </si>
  <si>
    <t xml:space="preserve">Kudigi </t>
  </si>
  <si>
    <t>Kunnigaiah</t>
  </si>
  <si>
    <t>Foxtaile, Ragi, Horsegram, Cotton, Chia, Ragi</t>
  </si>
  <si>
    <t>Manchaiah</t>
  </si>
  <si>
    <t>Foxtaile, Ragi, Cotton, Horsegram, Ragi</t>
  </si>
  <si>
    <t>Mahadevaiah M (Mangalamma)</t>
  </si>
  <si>
    <t>Kemparaju</t>
  </si>
  <si>
    <t>Javanaiah</t>
  </si>
  <si>
    <t>Ragi, Horsegram, Cotton, Chia</t>
  </si>
  <si>
    <t>Chandraiah</t>
  </si>
  <si>
    <t>Ragi, Cotton, Horsegram</t>
  </si>
  <si>
    <t>Swaminaika</t>
  </si>
  <si>
    <t>Devalanaika</t>
  </si>
  <si>
    <t>Greenchilly, Chia, Cotton, Horsegram</t>
  </si>
  <si>
    <t>Mahadevanika</t>
  </si>
  <si>
    <t>Muniyanaika</t>
  </si>
  <si>
    <t>Putttasiddanaika</t>
  </si>
  <si>
    <t>Cotton, Chia, Horsegram, Greenchilly, ragi</t>
  </si>
  <si>
    <t>Greenchilly, Ragi, Chia, Horsegram</t>
  </si>
  <si>
    <t>Nooralanaika</t>
  </si>
  <si>
    <t>Foxtail, Cotton, Chia, Horsegram</t>
  </si>
  <si>
    <t>Venkataramu</t>
  </si>
  <si>
    <t>Venkataiah</t>
  </si>
  <si>
    <t>Foxtail, Chia, Cotton, Horsegram, ragi</t>
  </si>
  <si>
    <t>Ragi, Cotton, Chia, Arecanut, Coconut</t>
  </si>
  <si>
    <t>Tibbaiah</t>
  </si>
  <si>
    <t>Chikkaningaiah</t>
  </si>
  <si>
    <t>Krishnnamurthy</t>
  </si>
  <si>
    <t>Lakshmaiah</t>
  </si>
  <si>
    <t>Foxtail, Ragi, Cotton, Chia</t>
  </si>
  <si>
    <t>Lt. Kariyaiah</t>
  </si>
  <si>
    <t>Greenchilly Cotton Chia Horsegram Ragi</t>
  </si>
  <si>
    <t>Kudigi Colony  571121</t>
  </si>
  <si>
    <t>Kudigi Colony</t>
  </si>
  <si>
    <t>Cotton, Horsegram Ragi</t>
  </si>
  <si>
    <t>Kirumara</t>
  </si>
  <si>
    <t>Doddabomma</t>
  </si>
  <si>
    <t>Milkalaiah</t>
  </si>
  <si>
    <t>Greenchily, Horsegram, Cotton, Chia, Ragi, Horsegram</t>
  </si>
  <si>
    <t>Cotton, Horsegram, Chia Ragi</t>
  </si>
  <si>
    <t>Somamma</t>
  </si>
  <si>
    <t>Madamma</t>
  </si>
  <si>
    <t>Ragi, Cotton, Chia, Ragi</t>
  </si>
  <si>
    <t>M.Mara</t>
  </si>
  <si>
    <t>Foxtail, Cotton, Horsegram, Ragi</t>
  </si>
  <si>
    <t>Foxtail, Cotton, Chia, Horsegram, Ragi</t>
  </si>
  <si>
    <t>Shivamma</t>
  </si>
  <si>
    <t>M Kala</t>
  </si>
  <si>
    <t>Greenchilly, Ragi, Cotton, Chia, Horsegram, Ragi</t>
  </si>
  <si>
    <t>Kurnegala  571121</t>
  </si>
  <si>
    <t>Shashikala</t>
  </si>
  <si>
    <t>Parashiva</t>
  </si>
  <si>
    <t xml:space="preserve">Cotton, Horsegram, Tamarind, </t>
  </si>
  <si>
    <t>Basavarajappa (Mahadevamma)</t>
  </si>
  <si>
    <t xml:space="preserve">Cotton, Chia, Horsegram, </t>
  </si>
  <si>
    <t>K.N.Swamy</t>
  </si>
  <si>
    <t>Nanjundappa</t>
  </si>
  <si>
    <t>Doddananjaiah</t>
  </si>
  <si>
    <t>Rathanamma</t>
  </si>
  <si>
    <t>Lt. Ningarajappa</t>
  </si>
  <si>
    <t>Chamaiah</t>
  </si>
  <si>
    <t>B.Mahadeva</t>
  </si>
  <si>
    <t>Sarvamma</t>
  </si>
  <si>
    <t>Cotton Horsegram Chia Ragi</t>
  </si>
  <si>
    <t>Rajaiah</t>
  </si>
  <si>
    <t>Devaraju</t>
  </si>
  <si>
    <t>Chowdaiah</t>
  </si>
  <si>
    <t>Marisiddaiah</t>
  </si>
  <si>
    <t>Mulgiraiah</t>
  </si>
  <si>
    <t>Cotton Horsegram, Chia</t>
  </si>
  <si>
    <t>Chikkanna</t>
  </si>
  <si>
    <t>Sannaswamy</t>
  </si>
  <si>
    <t>Cotton Chia Horsegram Tamarind Ragi</t>
  </si>
  <si>
    <t>D Mariswamy</t>
  </si>
  <si>
    <t>Lt Doddamadaiah</t>
  </si>
  <si>
    <t>Hadanur  571121</t>
  </si>
  <si>
    <t>Cotton, Ragi Horsegram</t>
  </si>
  <si>
    <t>Basavamuthy</t>
  </si>
  <si>
    <t>Lt Rathnaiah</t>
  </si>
  <si>
    <t>Shiva</t>
  </si>
  <si>
    <t>Lt Sheenaiah</t>
  </si>
  <si>
    <t>Lt Bolaiah</t>
  </si>
  <si>
    <t>Kambraiah</t>
  </si>
  <si>
    <t>Lt Doddaiah</t>
  </si>
  <si>
    <t>Lt Goddaiah</t>
  </si>
  <si>
    <t>Chikkaputtaiah</t>
  </si>
  <si>
    <t>Lt Chikkasiddaiah</t>
  </si>
  <si>
    <t>Lt Mahadevaiah</t>
  </si>
  <si>
    <t>Siddarth</t>
  </si>
  <si>
    <t>Shivasiddaiah</t>
  </si>
  <si>
    <t>Lt Venkataiah</t>
  </si>
  <si>
    <t>Kariyaiah</t>
  </si>
  <si>
    <t>H K Shivaraju</t>
  </si>
  <si>
    <t>Kembaraiah</t>
  </si>
  <si>
    <t>Huchaiah</t>
  </si>
  <si>
    <t>Kusanna</t>
  </si>
  <si>
    <t>Darmaraju</t>
  </si>
  <si>
    <t>Lt Chikkaputtaiah</t>
  </si>
  <si>
    <t>Lt Doddasiddaiah</t>
  </si>
  <si>
    <t>Cotton Horsegram tamarind</t>
  </si>
  <si>
    <t>Lt Ramesha</t>
  </si>
  <si>
    <t>Thagaduraiah</t>
  </si>
  <si>
    <t>Doddasidda</t>
  </si>
  <si>
    <t>Raja</t>
  </si>
  <si>
    <t>Lt Javaraiah</t>
  </si>
  <si>
    <t>Lt H C Puttaswamy</t>
  </si>
  <si>
    <t>P S Mahadevaswamy</t>
  </si>
  <si>
    <t>P Siddaiah</t>
  </si>
  <si>
    <t>Cotton Chia Ragi Tamarind</t>
  </si>
  <si>
    <t>Chamappa</t>
  </si>
  <si>
    <t>MC Tholalu   571121</t>
  </si>
  <si>
    <t>Cotton chia horsegram</t>
  </si>
  <si>
    <t>Nanjundachari (Mahesha)</t>
  </si>
  <si>
    <t>Sarvappachary</t>
  </si>
  <si>
    <t>Basappa  B</t>
  </si>
  <si>
    <t>Dakashayanamma</t>
  </si>
  <si>
    <t>Shanthappa</t>
  </si>
  <si>
    <t>Neelamma</t>
  </si>
  <si>
    <t>Premamma</t>
  </si>
  <si>
    <t>Swamy</t>
  </si>
  <si>
    <t>Maramma</t>
  </si>
  <si>
    <t>Ninagappa</t>
  </si>
  <si>
    <t>Chinnashetty( Devamma)</t>
  </si>
  <si>
    <t>M S Mallappa</t>
  </si>
  <si>
    <t>Cotton chia horsegram ragi</t>
  </si>
  <si>
    <t>Kannaiah</t>
  </si>
  <si>
    <t>Gurusiddappa</t>
  </si>
  <si>
    <t>Cotton horsegram ragi</t>
  </si>
  <si>
    <t>L/ Devaiah</t>
  </si>
  <si>
    <t>Shashikumar</t>
  </si>
  <si>
    <t>Shivalingappa</t>
  </si>
  <si>
    <t>Nijaguna M P</t>
  </si>
  <si>
    <t>Cotton, Horsegram Tamarind</t>
  </si>
  <si>
    <t>Foxtaile, Cotton Horsegram</t>
  </si>
  <si>
    <t>Doddanna</t>
  </si>
  <si>
    <t>Cotton horsegram Ragi</t>
  </si>
  <si>
    <t>Cotton Ragi, Chia Horsegram</t>
  </si>
  <si>
    <t>Shivappa M S</t>
  </si>
  <si>
    <t>Phatima Begam</t>
  </si>
  <si>
    <t>Munavar</t>
  </si>
  <si>
    <t>Suvarna</t>
  </si>
  <si>
    <t>Manjunath</t>
  </si>
  <si>
    <t>Mahanthappa</t>
  </si>
  <si>
    <t>Bellappa</t>
  </si>
  <si>
    <t>Ammanappa</t>
  </si>
  <si>
    <t>Cotton, Chia, Horsegram Ragi</t>
  </si>
  <si>
    <t>Bojappa</t>
  </si>
  <si>
    <t>M.D.Shivamurthy</t>
  </si>
  <si>
    <t>Devappa M S</t>
  </si>
  <si>
    <t>Shivakumar</t>
  </si>
  <si>
    <t>MC Tholalu Col   571121</t>
  </si>
  <si>
    <t>Sannakalaiah</t>
  </si>
  <si>
    <t>L// Basavaiah</t>
  </si>
  <si>
    <t>Sannabasavaiah</t>
  </si>
  <si>
    <t>Challamma</t>
  </si>
  <si>
    <t>Kullaiha</t>
  </si>
  <si>
    <t>Veerabhadrabovi</t>
  </si>
  <si>
    <t>Muguthanamule 571121</t>
  </si>
  <si>
    <t>Jayaramabhovi</t>
  </si>
  <si>
    <t>Abdul Bari</t>
  </si>
  <si>
    <t>Abdul Mustaf</t>
  </si>
  <si>
    <t>Greenchilly, Cotton, chia, Horsegram, Tamarind</t>
  </si>
  <si>
    <t>Cotton Horsegram ragi tamarind</t>
  </si>
  <si>
    <t>Kemparaja</t>
  </si>
  <si>
    <t>Foxtail, Cotton, Horsegram, Ragi, Tamarind</t>
  </si>
  <si>
    <t>Mahadevabovi</t>
  </si>
  <si>
    <t>Kenchabovi</t>
  </si>
  <si>
    <t>Venkataswamabovi</t>
  </si>
  <si>
    <t>Nagarajachari</t>
  </si>
  <si>
    <t>Sarbappachari</t>
  </si>
  <si>
    <t>Shivapura  571121</t>
  </si>
  <si>
    <t xml:space="preserve">Ginger, Cotton, Chia, Horsegram, Ragi </t>
  </si>
  <si>
    <t>Cotton Horsegram Ginger Chia</t>
  </si>
  <si>
    <t>Mahadevabhovi</t>
  </si>
  <si>
    <t>Thimmabovi</t>
  </si>
  <si>
    <t>Cotton, ragi,, Horsegram</t>
  </si>
  <si>
    <t>Ramamma</t>
  </si>
  <si>
    <t>S.Mahadevappa</t>
  </si>
  <si>
    <t>Siddalingappa</t>
  </si>
  <si>
    <t>Cotton ragi</t>
  </si>
  <si>
    <t>Sidddalingappa</t>
  </si>
  <si>
    <t>Puttaswamibhovi</t>
  </si>
  <si>
    <t>Chinnavenkatabovi</t>
  </si>
  <si>
    <t>Ragi, Cotton, Horsegram, Ragi</t>
  </si>
  <si>
    <t>Foxtaile, Ragi, Cotton, Chia Ragi</t>
  </si>
  <si>
    <t>Manjabovi</t>
  </si>
  <si>
    <t>Cotton Chia Horsegram</t>
  </si>
  <si>
    <t>Vishkantabovi</t>
  </si>
  <si>
    <t>Nanjabovi</t>
  </si>
  <si>
    <t>Ragi cotton Chia Horsegram ragi</t>
  </si>
  <si>
    <t>Cotton Chia Horsegram Ragi Tamarind</t>
  </si>
  <si>
    <t>Kendaganappa</t>
  </si>
  <si>
    <t>Cotton horsegram Ragi Tamarind</t>
  </si>
  <si>
    <t>Chikkusappa( Shivamma)</t>
  </si>
  <si>
    <t>Chandappa</t>
  </si>
  <si>
    <t>Green chilly, Ragi, Cotton, Chia, Horsegram, Ragi</t>
  </si>
  <si>
    <t>Puttaswmappa</t>
  </si>
  <si>
    <t>Cotton Chia Horsegram Tamarind</t>
  </si>
  <si>
    <t xml:space="preserve">Cotton Horsegram Ragi </t>
  </si>
  <si>
    <t>Savitha</t>
  </si>
  <si>
    <t>Foxtaile,  Ragi, Cotton, Chia Horsegram, Ragi Tamarind</t>
  </si>
  <si>
    <t>Chikkakusappa</t>
  </si>
  <si>
    <t>Nagaraja</t>
  </si>
  <si>
    <t>Paramesha</t>
  </si>
  <si>
    <t>Prabhuswamy S K</t>
  </si>
  <si>
    <t>Lt Nanjappa</t>
  </si>
  <si>
    <t>Foxtaile, Ragi, Cotton, Chia, Horsegram, Ragi, Coconut, Tamarind</t>
  </si>
  <si>
    <t>Erannachar</t>
  </si>
  <si>
    <t>Lt Nanjundabovi</t>
  </si>
  <si>
    <t>Cotton Horseggram</t>
  </si>
  <si>
    <t>Nanjundabhovi</t>
  </si>
  <si>
    <t>Nanjabhovi</t>
  </si>
  <si>
    <t>Cotton Horseggram Ragi</t>
  </si>
  <si>
    <t>Kalpana</t>
  </si>
  <si>
    <t>Vishakantabhovi</t>
  </si>
  <si>
    <t>Nagarathnamma</t>
  </si>
  <si>
    <t>K P Mahadevappa</t>
  </si>
  <si>
    <t>Cotton Chia horsegram</t>
  </si>
  <si>
    <t>Cotton Horsegram ragi</t>
  </si>
  <si>
    <t>K M Siddalingappa</t>
  </si>
  <si>
    <t>Cotton Chia, Horsegram</t>
  </si>
  <si>
    <t>Chikusappa</t>
  </si>
  <si>
    <t>Peddabhovi</t>
  </si>
  <si>
    <t>Krishnachari</t>
  </si>
  <si>
    <t>Rangachari</t>
  </si>
  <si>
    <t>Siddapura</t>
  </si>
  <si>
    <t>Chandrachari</t>
  </si>
  <si>
    <t>Green chilly, Ragi, Cotton, Chia, Horsegram, Ragi Tamarind</t>
  </si>
  <si>
    <t>Guruvabovi</t>
  </si>
  <si>
    <t xml:space="preserve">Cotton, Horsegram, Ragi, Tamarind </t>
  </si>
  <si>
    <t>Somachari</t>
  </si>
  <si>
    <t xml:space="preserve">Cotton, Horsegram, Ragi </t>
  </si>
  <si>
    <t>Khadarshariff</t>
  </si>
  <si>
    <t>Shariff</t>
  </si>
  <si>
    <t>Greenchilly, Cotton, Turmeric, Chia, Horsegram, Ragi, Tamarind</t>
  </si>
  <si>
    <t>Chandsharif</t>
  </si>
  <si>
    <t>Lt Khadarsharif</t>
  </si>
  <si>
    <t>Greenchilly, Cotton, turmeric, Chia, Horsegram, Ragi</t>
  </si>
  <si>
    <t>Jabbarsharif</t>
  </si>
  <si>
    <t>Maqbulsharif</t>
  </si>
  <si>
    <t>Cotton Turmeric, Chia, Horsegram, Ragi, Tamarind</t>
  </si>
  <si>
    <t>Lt Siddabovi</t>
  </si>
  <si>
    <t>Ragi,  Cotton, Chia, Horsegram, Ragi,</t>
  </si>
  <si>
    <t>Kanthikumarbovi</t>
  </si>
  <si>
    <t>Lt Venkataswamibovi</t>
  </si>
  <si>
    <t>Greenchilly, Ragi, Cotton, Sesame, Chia, Horsegram, Ragi, Tamarind</t>
  </si>
  <si>
    <t>Shankarabovi</t>
  </si>
  <si>
    <t>Lt Bellabovi</t>
  </si>
  <si>
    <t>Yashvanthapura  571121</t>
  </si>
  <si>
    <t>Kalyanaiah</t>
  </si>
  <si>
    <t>Kendagannashetty</t>
  </si>
  <si>
    <t>Gurumallappa (Shekar)</t>
  </si>
  <si>
    <t>Shankrappa</t>
  </si>
  <si>
    <t>Yattige   571121</t>
  </si>
  <si>
    <t>Cotton Horsegram, Tamarind</t>
  </si>
  <si>
    <t>Late puttppa</t>
  </si>
  <si>
    <t>Gopalswamy</t>
  </si>
  <si>
    <t>Shiraiah</t>
  </si>
  <si>
    <t>Nilavagilu 571114</t>
  </si>
  <si>
    <t>Nilavagilu</t>
  </si>
  <si>
    <t>Jowar, Cotton, Chia, Ragi</t>
  </si>
  <si>
    <t>Lt Dasaiah</t>
  </si>
  <si>
    <t>Jowar, Cotton, Turmeric, Chia, Horsegram, Ragi</t>
  </si>
  <si>
    <t>Biliyaiah</t>
  </si>
  <si>
    <t>Sannranganaika</t>
  </si>
  <si>
    <t>Hanumanthanaika</t>
  </si>
  <si>
    <t>Kanthanaika</t>
  </si>
  <si>
    <t>Kadanaika</t>
  </si>
  <si>
    <t>Kyathanaika</t>
  </si>
  <si>
    <t xml:space="preserve">Cotton Chia Ragi </t>
  </si>
  <si>
    <t>Maradasanaika</t>
  </si>
  <si>
    <t>Chikkadasanaika</t>
  </si>
  <si>
    <t>Byranaika</t>
  </si>
  <si>
    <t>Somanaika</t>
  </si>
  <si>
    <t>Lt Venkatanaika</t>
  </si>
  <si>
    <t>Sannanaika</t>
  </si>
  <si>
    <t>Venkatanaika</t>
  </si>
  <si>
    <t>Lt Bilinaika</t>
  </si>
  <si>
    <t xml:space="preserve">Cotton Ragi </t>
  </si>
  <si>
    <t>Jowar, Ragi, Cotton, Turmeric, Chia, horsegram, Ragi</t>
  </si>
  <si>
    <t>Somanaika N M</t>
  </si>
  <si>
    <t>Muddanaika</t>
  </si>
  <si>
    <t>Ragi Cotton, Turmeric, Horsegram,ragi</t>
  </si>
  <si>
    <t>Venkatachala</t>
  </si>
  <si>
    <t>Singanaika</t>
  </si>
  <si>
    <t>Rajanna</t>
  </si>
  <si>
    <t>Cotton, Turmeric, Chia,Horsegram, ragi</t>
  </si>
  <si>
    <t>Lt Chandrappa</t>
  </si>
  <si>
    <t>Ragi, Cotton, Turmeric, Chia, Horsegram, Ragi</t>
  </si>
  <si>
    <t>Lokesh N C</t>
  </si>
  <si>
    <t>Chamegowda</t>
  </si>
  <si>
    <t>Doddanaika</t>
  </si>
  <si>
    <t>Lt Chikkanaika</t>
  </si>
  <si>
    <t>Ragi, Cotton, Turmeric, Chia, Horsegram,Ragi</t>
  </si>
  <si>
    <t>Karinaika</t>
  </si>
  <si>
    <t>Ragi, Cotton,Horsegram,Ragi</t>
  </si>
  <si>
    <t>Sannadevamma</t>
  </si>
  <si>
    <t>Lt Naganaka</t>
  </si>
  <si>
    <t>Jowar, Cotton, Chia, Ragi, Horsegram</t>
  </si>
  <si>
    <t>Gavinaika</t>
  </si>
  <si>
    <t>Shankarnaika</t>
  </si>
  <si>
    <t>Maridasanaika</t>
  </si>
  <si>
    <t>Sannagandanaika</t>
  </si>
  <si>
    <t>Lt Bettanaika</t>
  </si>
  <si>
    <t xml:space="preserve">Naganaika </t>
  </si>
  <si>
    <t>Cotton, Ragi,  Turmeric, Horsegram</t>
  </si>
  <si>
    <t>Hanumanaika</t>
  </si>
  <si>
    <t>Cotton, Turmeric,Chia, Horsegram, Ragi</t>
  </si>
  <si>
    <t>Cotton, Chia</t>
  </si>
  <si>
    <t>M K Haridas</t>
  </si>
  <si>
    <t>Anantha Krishnappa</t>
  </si>
  <si>
    <t>Moleyur 571121</t>
  </si>
  <si>
    <t>Moleyur</t>
  </si>
  <si>
    <t>Ginger,Jowar, Cotton, Chia, Horsegram, Ragi</t>
  </si>
  <si>
    <t>Nugu Organic Farmer Producer Company Limited)
ORG/SC/1107/001767
B.Matakere, Sargur Taluk, Heggadadevana Kote, Mysore, Karnataka-571121
Andhra Pradesh State Organic Products Certification Authority</t>
  </si>
  <si>
    <t>Bosurnaika (Chikkabayi)</t>
  </si>
  <si>
    <t>Bankavadi Hale Padagu</t>
  </si>
  <si>
    <t>Cotton, Chia Ragi</t>
  </si>
  <si>
    <t>Ragi, Cotton, Turmeric chia, Ragi</t>
  </si>
  <si>
    <t>Vasunaika</t>
  </si>
  <si>
    <t>Ragi, Cotton</t>
  </si>
  <si>
    <t>Madhunaika</t>
  </si>
  <si>
    <t>Pillunaika</t>
  </si>
  <si>
    <t>Bankavadi Lambani Col</t>
  </si>
  <si>
    <t xml:space="preserve">Cotton, Ragi, </t>
  </si>
  <si>
    <t>Lalunaika</t>
  </si>
  <si>
    <t>Swamynaika</t>
  </si>
  <si>
    <t>Motanaika</t>
  </si>
  <si>
    <t>Cotton Ragi Chia</t>
  </si>
  <si>
    <t>Buchhanaika</t>
  </si>
  <si>
    <t>Little Millet, Ragi, Cotton, Chia, Ragi</t>
  </si>
  <si>
    <t>Subbappa</t>
  </si>
  <si>
    <t>Foxtail, Ginger, Cotton,Chia,Horsegram, Ragi</t>
  </si>
  <si>
    <t>Gurusomappa</t>
  </si>
  <si>
    <t>Ginger, Cotton, Chia, Ragi</t>
  </si>
  <si>
    <t>Indrakumar</t>
  </si>
  <si>
    <t>Cotton, Horsegram, Ginger, Chia</t>
  </si>
  <si>
    <t>Jayamangalamma</t>
  </si>
  <si>
    <t>M.N.Bheemaraju</t>
  </si>
  <si>
    <t>Foxtaile, Cotton, Horsegram, Ginger, Ragi</t>
  </si>
  <si>
    <t>Cheluva (Gowri)</t>
  </si>
  <si>
    <t>Indra</t>
  </si>
  <si>
    <t xml:space="preserve">Ginger Horsegram, </t>
  </si>
  <si>
    <t>M.D.Rathanappa</t>
  </si>
  <si>
    <t>Subramanya</t>
  </si>
  <si>
    <t>Halappa</t>
  </si>
  <si>
    <t>M N Annaiahswamy</t>
  </si>
  <si>
    <t>Foxtail, Ginger, Ragi, cotton, Chia, Horsegram, Ragi</t>
  </si>
  <si>
    <t>Devarajappa</t>
  </si>
  <si>
    <t>Dharanendra</t>
  </si>
  <si>
    <t>Sannakusappa</t>
  </si>
  <si>
    <t>Ginger, Little Millet, Cotton, Chia, Horsegram, Ragi</t>
  </si>
  <si>
    <t>S Mahesha</t>
  </si>
  <si>
    <t>Lt.Subramanya</t>
  </si>
  <si>
    <t>Balakrishna</t>
  </si>
  <si>
    <t>Jowar, Cotton, Chia, Horsegram, Ragi</t>
  </si>
  <si>
    <t xml:space="preserve">Cotton, Horsegram, </t>
  </si>
  <si>
    <t>lt.Kala</t>
  </si>
  <si>
    <t>Venukumar</t>
  </si>
  <si>
    <t>lt.Bomma</t>
  </si>
  <si>
    <t>lt.Bala</t>
  </si>
  <si>
    <t>Raw cotton chia</t>
  </si>
  <si>
    <t>Little Millet, Ragi, Cotton, Chia, Horsegram</t>
  </si>
  <si>
    <t>Thammanna</t>
  </si>
  <si>
    <t>Laxmegowda</t>
  </si>
  <si>
    <t>Ragi Cotton Chia</t>
  </si>
  <si>
    <t>Gopalachari</t>
  </si>
  <si>
    <t>Ragi Cotton Horsegram</t>
  </si>
  <si>
    <t>Rajachari</t>
  </si>
  <si>
    <t>Cotton, Chia, Tamarind, Horsegram, Ragi</t>
  </si>
  <si>
    <t>Vinodkumar</t>
  </si>
  <si>
    <t>B.M.Puttasomappa</t>
  </si>
  <si>
    <t>K.Rajappa</t>
  </si>
  <si>
    <t>B.M.Sundradas</t>
  </si>
  <si>
    <t>Ginger, Jowar, Ragi, Chia</t>
  </si>
  <si>
    <t>Padamaraju</t>
  </si>
  <si>
    <t>Foxtail, Cotton, Horsegram, Ragi, Chia</t>
  </si>
  <si>
    <t>Ragi, Cotton, Turmeric, Chia,Hoirsegram</t>
  </si>
  <si>
    <t>Chaluvaraju</t>
  </si>
  <si>
    <t>Anneswamy</t>
  </si>
  <si>
    <t>Foxtail,Ragi, Chia, Cotton, Horsegram</t>
  </si>
  <si>
    <t>Kempanaika</t>
  </si>
  <si>
    <t>Cotton chia ragi Horsegram</t>
  </si>
  <si>
    <t>Chowdanaika</t>
  </si>
  <si>
    <t>Radhakrishna</t>
  </si>
  <si>
    <t>Ragi, Cotton, Horsegram,  Ragi</t>
  </si>
  <si>
    <t>B.T.Venkatesh</t>
  </si>
  <si>
    <t>Thamayappa</t>
  </si>
  <si>
    <t>Ashok</t>
  </si>
  <si>
    <t>Ragi, Cotton, Chia, Tamarind</t>
  </si>
  <si>
    <t>Little Millet, Ragi, Cotton,Chia, Horsegram Tamarind</t>
  </si>
  <si>
    <t>Cotton Horsegram, Ragi, Chia</t>
  </si>
  <si>
    <t>Ningachari</t>
  </si>
  <si>
    <t>Cotton Horsegram Ragi</t>
  </si>
  <si>
    <t>Lt Kusappa</t>
  </si>
  <si>
    <t>Badaga</t>
  </si>
  <si>
    <t>Ragi Cotton, Horsegram</t>
  </si>
  <si>
    <t>Shankralinga</t>
  </si>
  <si>
    <t>Little Millet, Ragi,Cotton,Horsegram,</t>
  </si>
  <si>
    <t>Vamadeva</t>
  </si>
  <si>
    <t>Ragi, Cotton, Chia,Horsegram, Ragi</t>
  </si>
  <si>
    <t>Thavarenaika</t>
  </si>
  <si>
    <t>Ginger, Cotton, Horsegram, Ragi</t>
  </si>
  <si>
    <t>Kuppuswamynaika</t>
  </si>
  <si>
    <t>Nageshnaika</t>
  </si>
  <si>
    <t>Ragi, Cotton,Chia, Horsegram</t>
  </si>
  <si>
    <t>Cotton, Horsegram, ragi</t>
  </si>
  <si>
    <t>Lt Kariya</t>
  </si>
  <si>
    <t>Little Millet Horsegram</t>
  </si>
  <si>
    <t>Lt Masthi</t>
  </si>
  <si>
    <t>Ginger, Ragi,Cotton, Chia, Horsegram, Ragi</t>
  </si>
  <si>
    <t>Bajra, Cotton Horsegram</t>
  </si>
  <si>
    <t>Bhyramma</t>
  </si>
  <si>
    <t>Bhokkaiah</t>
  </si>
  <si>
    <t>Bajra, Cotton Horsegram Chia</t>
  </si>
  <si>
    <t>Rajunaika</t>
  </si>
  <si>
    <t>Little Millet, Cotton, Chia Horsegram</t>
  </si>
  <si>
    <t>Cotton, Ragi, chia</t>
  </si>
  <si>
    <t>Madyanaika</t>
  </si>
  <si>
    <t>Puttasiddachary</t>
  </si>
  <si>
    <t>Basavachary</t>
  </si>
  <si>
    <t>Ramabai</t>
  </si>
  <si>
    <t>Balyanaika</t>
  </si>
  <si>
    <t>Puttarajachari</t>
  </si>
  <si>
    <t>Kempachari</t>
  </si>
  <si>
    <t>Little Millet, Cotton,Horsegram</t>
  </si>
  <si>
    <t>Bajra, Ginger, Cotton, Chia,Ragi</t>
  </si>
  <si>
    <t>Malingappa</t>
  </si>
  <si>
    <t>Foxtail, Jowar, Cotton, Chia, Ragi</t>
  </si>
  <si>
    <t>Chikkamuddappa</t>
  </si>
  <si>
    <t>Ginger, Ragi, Cotton, Turmeric, Chia, Horsegram, Ragi</t>
  </si>
  <si>
    <t>Ginger, Ragi, Cotton,Chia, Horsegram</t>
  </si>
  <si>
    <t>Bangarashetty</t>
  </si>
  <si>
    <t>Jowar Ragi</t>
  </si>
  <si>
    <t>Sheshashetty</t>
  </si>
  <si>
    <t>Ginger, Ragi, Chia, Horsegram</t>
  </si>
  <si>
    <t>Cotton, chia ragi</t>
  </si>
  <si>
    <t>Ginger Chia</t>
  </si>
  <si>
    <t>Foxtaile, Cotton, Horsegram, Chia</t>
  </si>
  <si>
    <t>Girisha</t>
  </si>
  <si>
    <t>Foxtaile, Ragi, Cotton, Turmeric, Chia, Ragi</t>
  </si>
  <si>
    <t>Gurumallu</t>
  </si>
  <si>
    <t>K P Mallu</t>
  </si>
  <si>
    <t>Bajra, Jowar, Ragi, Cotton, Chia, Horsegram</t>
  </si>
  <si>
    <t>Bajra, Foxtaile, Ginger, Little millet, Ragi, Cotton, Chia, Horsegram, Ragi</t>
  </si>
  <si>
    <t>Ningaiah .D.N</t>
  </si>
  <si>
    <t>Foxtaile, Jowar, Chia, Ragi, Cotton, Horsegram</t>
  </si>
  <si>
    <t>Baddaiah</t>
  </si>
  <si>
    <t>Ginger Ragi chia Ragi</t>
  </si>
  <si>
    <t>Gopalakrishana</t>
  </si>
  <si>
    <t>Jowar, Cotton, Horsegram, Ragi</t>
  </si>
  <si>
    <t>Foxtaile, Cotton, ragi</t>
  </si>
  <si>
    <t>Jowar, Ragi</t>
  </si>
  <si>
    <t>Kundmadaiah</t>
  </si>
  <si>
    <t>Foxtaile, Jowar, Horsegram Ragi, Cotton Chia</t>
  </si>
  <si>
    <t>Jalendra</t>
  </si>
  <si>
    <t>Ginger, Chia</t>
  </si>
  <si>
    <t>Maneyaiah</t>
  </si>
  <si>
    <t>Shivashankar</t>
  </si>
  <si>
    <t>Foxtail, Cotton,  Ragi, Ginger</t>
  </si>
  <si>
    <t>Vyramudiah</t>
  </si>
  <si>
    <t>Ragi,  Cotton, Chia, ragi</t>
  </si>
  <si>
    <t>Shivananjaiah</t>
  </si>
  <si>
    <t>Foxtaile, Ragi</t>
  </si>
  <si>
    <t>Jowar, Ragi,Cotton, Ragi</t>
  </si>
  <si>
    <t>Maridasaiah</t>
  </si>
  <si>
    <t>Ginger, Ragi, Cotton, Ragi</t>
  </si>
  <si>
    <t>Foxtaile, Jowar, Ragi, Cotton, Chia</t>
  </si>
  <si>
    <t>Ragi, Cotton, Ragi</t>
  </si>
  <si>
    <t>Foxtaile, Ginger, Cotton, chia, Ragi</t>
  </si>
  <si>
    <t>Jowar, Cotton, Ragi</t>
  </si>
  <si>
    <t>Hanumaiah</t>
  </si>
  <si>
    <t>Ginger, Jowar, Cotton, Chia, Horsegram, Ragi</t>
  </si>
  <si>
    <t>Doddahanumaiah</t>
  </si>
  <si>
    <t>Foxtaile,Cotton, Horsegram</t>
  </si>
  <si>
    <t>Foxtaile, Ginger, Cotton, chia, Horsegram</t>
  </si>
  <si>
    <t>Sannaiah</t>
  </si>
  <si>
    <t xml:space="preserve">Foxtaile Jowar, Chia, Ragi,cotton </t>
  </si>
  <si>
    <t>Chikkarangaiah</t>
  </si>
  <si>
    <t>Foxtaile, Cotton, Chia</t>
  </si>
  <si>
    <t>Halaiah</t>
  </si>
  <si>
    <t>Foxtaile, Cotton, Chia, Ragi</t>
  </si>
  <si>
    <t>Tolasamma</t>
  </si>
  <si>
    <t>Jowar, Cotton, Chia</t>
  </si>
  <si>
    <t>Annaihswamy</t>
  </si>
  <si>
    <t>Bajra, Cotton, Ragi</t>
  </si>
  <si>
    <t>Malliah</t>
  </si>
  <si>
    <t>Subbaiah</t>
  </si>
  <si>
    <t xml:space="preserve">Ragi, Chia, </t>
  </si>
  <si>
    <t>Gurumallaiah</t>
  </si>
  <si>
    <t>Ginger, Ragi,Cotton, Chia, Ragi</t>
  </si>
  <si>
    <t>Nanjundi</t>
  </si>
  <si>
    <t>Ragi Chia</t>
  </si>
  <si>
    <t>Muthuramu</t>
  </si>
  <si>
    <t>Foxtaile, Jowar, Cotton, Chia, Ragi</t>
  </si>
  <si>
    <t>Foxtaile, Ginger, Cotton, Chia, Horsegram</t>
  </si>
  <si>
    <t>Foxtaile, Jowar, Ragi, Chia</t>
  </si>
  <si>
    <t>Bajra, Ginger, Cotton,Horsegram,Ragi</t>
  </si>
  <si>
    <t>Ragi Horsegram</t>
  </si>
  <si>
    <t>Puttamallaiah</t>
  </si>
  <si>
    <t>Srinivas D P</t>
  </si>
  <si>
    <t>Foxtaile, Ginger,Ragi, Cotton, Chia,Horsegram, Ragi</t>
  </si>
  <si>
    <t>Bajra, Cotton, Chia, Ragi</t>
  </si>
  <si>
    <t>Maniraj</t>
  </si>
  <si>
    <t>Chidananda</t>
  </si>
  <si>
    <t>Ragi, Cotton, Horsegram, Little millet</t>
  </si>
  <si>
    <t>Lakshmana</t>
  </si>
  <si>
    <t>Vanakaraiah</t>
  </si>
  <si>
    <t>H.C.Nagaraju</t>
  </si>
  <si>
    <t>Chikkadevaiah</t>
  </si>
  <si>
    <t>Madevamurthi</t>
  </si>
  <si>
    <t>Chikkabachaiah</t>
  </si>
  <si>
    <t>Mahendra</t>
  </si>
  <si>
    <t>Doddabolaiah</t>
  </si>
  <si>
    <t>Cotton, Horsegram, Ragi, Chia</t>
  </si>
  <si>
    <t>Bettaiah</t>
  </si>
  <si>
    <t>Shivamurthi</t>
  </si>
  <si>
    <t>Vyaramudi</t>
  </si>
  <si>
    <t>Sankusaiah</t>
  </si>
  <si>
    <t>Chikkgiddaiah</t>
  </si>
  <si>
    <t>Cotton, Horsegram, Bajra, Foxtaile, Ragi</t>
  </si>
  <si>
    <t>Gundaiah</t>
  </si>
  <si>
    <t>Shivamallu</t>
  </si>
  <si>
    <t>Marihalagaiah</t>
  </si>
  <si>
    <t>H.R.Prasannakumar</t>
  </si>
  <si>
    <t>Rudraiah</t>
  </si>
  <si>
    <t>Bajra, Foxtaile, Cotton, Horsegram, ragi</t>
  </si>
  <si>
    <t>Foxtaile, Cotton, Horsegram, Ragi</t>
  </si>
  <si>
    <t>G.Krishnappa</t>
  </si>
  <si>
    <t>Gopegowda</t>
  </si>
  <si>
    <t>Hirehalli</t>
  </si>
  <si>
    <t>Ginger, Jowar, Chia</t>
  </si>
  <si>
    <t>Chikkasomappa</t>
  </si>
  <si>
    <t>Sundrappa</t>
  </si>
  <si>
    <t>Devendrappa</t>
  </si>
  <si>
    <t>H.K.Sridhara</t>
  </si>
  <si>
    <t>Foxtaile, Cotton, Chia Ragi</t>
  </si>
  <si>
    <t>Doddaswamappa</t>
  </si>
  <si>
    <t>Cotton Chia ragi</t>
  </si>
  <si>
    <t>H.P.Krishna</t>
  </si>
  <si>
    <t>Ginger, Jowar, Cotton, Chia Ragi</t>
  </si>
  <si>
    <t>Prasannakumari</t>
  </si>
  <si>
    <t>Nagesha H P</t>
  </si>
  <si>
    <t>Puttamadappa</t>
  </si>
  <si>
    <t>Ginger, Cotton, Chia,Ragi</t>
  </si>
  <si>
    <t>Lt Puttamadappa</t>
  </si>
  <si>
    <t>Nagendra P</t>
  </si>
  <si>
    <t>Rathnappa H P</t>
  </si>
  <si>
    <t>Cotton Chia Ragi</t>
  </si>
  <si>
    <t>Sundrappa H P</t>
  </si>
  <si>
    <t>Jowar, Cotton, Chia, Horsegram</t>
  </si>
  <si>
    <t>Bhagyamma</t>
  </si>
  <si>
    <t>Ginger Cotton, Chia,Horsegram, Ragi Tamarind'</t>
  </si>
  <si>
    <t>Lt Suresha</t>
  </si>
  <si>
    <t xml:space="preserve">Ginger Cotton, Chia,Horsegram, Ragi </t>
  </si>
  <si>
    <t>Rathnaiah</t>
  </si>
  <si>
    <t>Lt Gopalappa</t>
  </si>
  <si>
    <t>Govindappa H N</t>
  </si>
  <si>
    <t>Jyothikumar</t>
  </si>
  <si>
    <t>Doraswamy</t>
  </si>
  <si>
    <t xml:space="preserve">Krishnappa H N </t>
  </si>
  <si>
    <t>Ravikumar H G</t>
  </si>
  <si>
    <t>Coton, Chia Ragi</t>
  </si>
  <si>
    <t>Nagaraju T</t>
  </si>
  <si>
    <t>Thimmaiah</t>
  </si>
  <si>
    <t>Shantharaju</t>
  </si>
  <si>
    <t>Shankaregowda</t>
  </si>
  <si>
    <t>Foxtaile, Jowar, Cotton, Chia, Ragi horsegram</t>
  </si>
  <si>
    <t>Venkatesha</t>
  </si>
  <si>
    <t>Venkatesha S P</t>
  </si>
  <si>
    <t>Suresha H V</t>
  </si>
  <si>
    <t>Lt Venkatappa T</t>
  </si>
  <si>
    <t>Ginger, Cotton, Turmeric, Chia,Horsegram,Ragi</t>
  </si>
  <si>
    <t>Jagadeesha H V</t>
  </si>
  <si>
    <t xml:space="preserve">Lt Venkatappa </t>
  </si>
  <si>
    <t>Nagendra H N</t>
  </si>
  <si>
    <t>Lt Nagaraju G</t>
  </si>
  <si>
    <t>Ginger, Cotton, Turmeric, Chia,Ragi</t>
  </si>
  <si>
    <t>Nagaraju H S</t>
  </si>
  <si>
    <t>Lt Srikantamurthy</t>
  </si>
  <si>
    <t>Jowar, Cotton, Turmeric, Chia, Horsegram,Ragi</t>
  </si>
  <si>
    <t>Doreswamy</t>
  </si>
  <si>
    <t>Jowar, Cotton, Chia,Horsegram</t>
  </si>
  <si>
    <t>Shivalingaiah</t>
  </si>
  <si>
    <t>Vadeyanapura</t>
  </si>
  <si>
    <t>Little Millet, Cotton,  Horsegram</t>
  </si>
  <si>
    <t>Gopaiah</t>
  </si>
  <si>
    <t>Little Millet, Cotton, Chia,Horsegram, Ragi</t>
  </si>
  <si>
    <t>Foxtaile, Horsegram, Cotton, Ragi</t>
  </si>
  <si>
    <t>Biligiraiah</t>
  </si>
  <si>
    <t>Subbadasaiah</t>
  </si>
  <si>
    <t>Cotton, Turmeric, Chia, Horsegram, Tamarind</t>
  </si>
  <si>
    <t>Cotton, Horsegram, Tamarind, Little Millet</t>
  </si>
  <si>
    <t>Sannachikkanakala</t>
  </si>
  <si>
    <t>Kebbepurahadi</t>
  </si>
  <si>
    <t>Little Millet, Cotton, Horsegram, Ragi</t>
  </si>
  <si>
    <t>Boki</t>
  </si>
  <si>
    <t>Cotton Chia, Ragi</t>
  </si>
  <si>
    <t>Late Anecheluva</t>
  </si>
  <si>
    <t>Little Millet, Cotton, Chia, Ragi</t>
  </si>
  <si>
    <t>Thandaka</t>
  </si>
  <si>
    <t>Late Kuntaiah</t>
  </si>
  <si>
    <t>Sanicheluva</t>
  </si>
  <si>
    <t>Cotton, Chia, Ragi, Little Millet</t>
  </si>
  <si>
    <t>Late Hetta</t>
  </si>
  <si>
    <t>Foxtaile, Ragi, Cotton, Turmeric, Chia, Ragi Horsegram</t>
  </si>
  <si>
    <t>Chelava</t>
  </si>
  <si>
    <t>Foxtaile, Ragi, Cotton, Chia,</t>
  </si>
  <si>
    <t>Late Madaiah</t>
  </si>
  <si>
    <t>Late Devaiah</t>
  </si>
  <si>
    <t>Little Millet, Cotton, Chia,Ragi</t>
  </si>
  <si>
    <t xml:space="preserve">Mara </t>
  </si>
  <si>
    <t>Anecheluva</t>
  </si>
  <si>
    <t>Tandakaiah</t>
  </si>
  <si>
    <t>Basava</t>
  </si>
  <si>
    <t>Chaluva</t>
  </si>
  <si>
    <t>Muki Chaluva</t>
  </si>
  <si>
    <t>L// Hotemasthi</t>
  </si>
  <si>
    <t>Little Millet, Cotton, Chia Ragi</t>
  </si>
  <si>
    <t>Ganesh</t>
  </si>
  <si>
    <t>Lt.Maara</t>
  </si>
  <si>
    <t>Gowri</t>
  </si>
  <si>
    <t>Sridhar</t>
  </si>
  <si>
    <t>Parvathi</t>
  </si>
  <si>
    <t>Karagamma</t>
  </si>
  <si>
    <t>Lt.Sannachaluva</t>
  </si>
  <si>
    <t>Maasthi</t>
  </si>
  <si>
    <t>Cotton, Chia,Horsegram,</t>
  </si>
  <si>
    <t>Puthri</t>
  </si>
  <si>
    <t>Masthamma</t>
  </si>
  <si>
    <t>lt.Masthaiah</t>
  </si>
  <si>
    <t>Chaluvi</t>
  </si>
  <si>
    <t>Shiramma</t>
  </si>
  <si>
    <t>Cotton Horsegram Chia</t>
  </si>
  <si>
    <t>Lt Mudiyegowda</t>
  </si>
  <si>
    <t>Ginger, Turmeric, Chia, Horsegram, Tamarind</t>
  </si>
  <si>
    <t>Lt. Shivappa</t>
  </si>
  <si>
    <t>Ginger little Millet Cotton, Horsegram, Ragi</t>
  </si>
  <si>
    <t>Shivappa M D</t>
  </si>
  <si>
    <t>Lt. Devappa</t>
  </si>
  <si>
    <t>Bajra, Foxtaile, Ragi, Cotton, Horsegram, ragi, Turmeric Chia</t>
  </si>
  <si>
    <t>M P Jayappa</t>
  </si>
  <si>
    <t>Lt. Puttanna</t>
  </si>
  <si>
    <t>Foxtaile, Ginger, Ragi</t>
  </si>
  <si>
    <t>Shivabuddi</t>
  </si>
  <si>
    <t>Ginger, Cotton, Ragi</t>
  </si>
  <si>
    <t>M P Bhavanesh</t>
  </si>
  <si>
    <t>Lt. M Puttanna</t>
  </si>
  <si>
    <t>Ginger, Cotton, Horsegram, Tamarind</t>
  </si>
  <si>
    <t>Prakashchandra</t>
  </si>
  <si>
    <t>Lt. Lingarajappa</t>
  </si>
  <si>
    <t>Ginger, Cotton horsegram, Ragi Tamarind</t>
  </si>
  <si>
    <t>M Devanna</t>
  </si>
  <si>
    <t>Devappa M J</t>
  </si>
  <si>
    <t>Ginger Cotton, Horsegram</t>
  </si>
  <si>
    <t>Gurumallappa M J</t>
  </si>
  <si>
    <t>M D Gurumallappa</t>
  </si>
  <si>
    <t>Cotton, Turmeric, Chia, Horsegram, Ragi</t>
  </si>
  <si>
    <t>Lt. Shivanna</t>
  </si>
  <si>
    <t>M B Manju</t>
  </si>
  <si>
    <t>Basavarajappa M P</t>
  </si>
  <si>
    <t>Moleyur Kaval</t>
  </si>
  <si>
    <t>Shattaiah</t>
  </si>
  <si>
    <t>Sottaiah</t>
  </si>
  <si>
    <t>Guruvaiah</t>
  </si>
  <si>
    <t>Channamallaiah</t>
  </si>
  <si>
    <t xml:space="preserve">Jowar, Ragi, Cotton, Chia, </t>
  </si>
  <si>
    <t>Muguraiah</t>
  </si>
  <si>
    <t>Chikkamanamma</t>
  </si>
  <si>
    <t>Sannaboraiah</t>
  </si>
  <si>
    <t xml:space="preserve">Jowar, Ragi, Chia,Horsegram, </t>
  </si>
  <si>
    <t>Little Millet, Cotton, Ragi</t>
  </si>
  <si>
    <t>Jowar, Cotton, Ragi, Chia Horsegram</t>
  </si>
  <si>
    <t>Ragi, Cotton,  Horsegram</t>
  </si>
  <si>
    <t>Sannagandaiah</t>
  </si>
  <si>
    <t>Mahadeva M N</t>
  </si>
  <si>
    <t>Mariyaiah</t>
  </si>
  <si>
    <t>Ragi, Cotton, Horsegam, Ragi</t>
  </si>
  <si>
    <t>LT Javaraiah</t>
  </si>
  <si>
    <t>Doddathayamma</t>
  </si>
  <si>
    <t xml:space="preserve">Ragi, Cotton, Horsegram, </t>
  </si>
  <si>
    <t>Ragi, Cotton, Chia, Horsegram,Ragi</t>
  </si>
  <si>
    <t>Devarajamma</t>
  </si>
  <si>
    <t>Lt Sannagandaiah</t>
  </si>
  <si>
    <t>Late.Kalegowda</t>
  </si>
  <si>
    <t>Padmamma</t>
  </si>
  <si>
    <t>Annaiah</t>
  </si>
  <si>
    <t>Shankregowda</t>
  </si>
  <si>
    <t>Ginger, Cotton, Chia, Horsegram. Ragi</t>
  </si>
  <si>
    <t>K. Gowramma</t>
  </si>
  <si>
    <t>M A Santhosha</t>
  </si>
  <si>
    <t>M B Anand</t>
  </si>
  <si>
    <t xml:space="preserve">Foxtaile, Ragi, Cotton, Chia, Horsegram, </t>
  </si>
  <si>
    <t>M C Beeregowda</t>
  </si>
  <si>
    <t>L// Chinnegowda</t>
  </si>
  <si>
    <t>M Basavaraju</t>
  </si>
  <si>
    <t>Ragi Cototn, Chia, Horsegram</t>
  </si>
  <si>
    <t xml:space="preserve">Foxtaile, Ginger, Little millet, Ragi, Cotton, Turmeric, Chia, Horsegram, </t>
  </si>
  <si>
    <t>Doddasiddegowda</t>
  </si>
  <si>
    <t>Lt Doddegowda</t>
  </si>
  <si>
    <t xml:space="preserve">Foxtaile, Little Millet, Ragi, Cotton, Chia, Horsegram, </t>
  </si>
  <si>
    <t>Lt Karigowda</t>
  </si>
  <si>
    <t>Cotton Chia,Ragi</t>
  </si>
  <si>
    <t>Byregowda</t>
  </si>
  <si>
    <t>Ningegowda</t>
  </si>
  <si>
    <t>Bereegowda</t>
  </si>
  <si>
    <t>Ragi,  cotton, Horsegram</t>
  </si>
  <si>
    <t>Shivannegowda</t>
  </si>
  <si>
    <t>Giriyappa</t>
  </si>
  <si>
    <t>Biliyagowda</t>
  </si>
  <si>
    <t>Pinegowda</t>
  </si>
  <si>
    <t>Cotton, Chia Rapi</t>
  </si>
  <si>
    <t>Swamy M B</t>
  </si>
  <si>
    <t xml:space="preserve">Bajra, Foxtaile, Cotton, chia, Horsegram, </t>
  </si>
  <si>
    <t>Coton ChiaHorsegram Ragi</t>
  </si>
  <si>
    <t>Kalaswamy</t>
  </si>
  <si>
    <t>Bajra, Little Millet, ragi, Cotton, Chia, Horsegram</t>
  </si>
  <si>
    <t>Lt Chikkamarigowda</t>
  </si>
  <si>
    <t>Lt Javanegowda</t>
  </si>
  <si>
    <t>Doddathammegowda</t>
  </si>
  <si>
    <t>Thammegowda</t>
  </si>
  <si>
    <t>Marichikkegowda</t>
  </si>
  <si>
    <t>Appaji</t>
  </si>
  <si>
    <t>Bajra, Ragi, Cotton, Chia, Horsegram, Ragi</t>
  </si>
  <si>
    <t>Cototn, Chia,Horsegram, Ragi, Tamarind</t>
  </si>
  <si>
    <t>Chikkamarigowda</t>
  </si>
  <si>
    <t>Lt Halegowda</t>
  </si>
  <si>
    <t>Kumara M N</t>
  </si>
  <si>
    <t>M B Nagappa</t>
  </si>
  <si>
    <t>Cotton, Chia, Horsegram, Ragi Tamarind</t>
  </si>
  <si>
    <t>Thammaiahshetty</t>
  </si>
  <si>
    <t>M V Govinda</t>
  </si>
  <si>
    <t>Revegowda</t>
  </si>
  <si>
    <t>Cotton, Chia, Ragi, Tamarind</t>
  </si>
  <si>
    <t>Ragi, Cotton, Turmeric, Chia, Horsegram, Ragi Tamarind</t>
  </si>
  <si>
    <t>Lt Kusanna</t>
  </si>
  <si>
    <t>Mariswamygowda</t>
  </si>
  <si>
    <t>Boregowda</t>
  </si>
  <si>
    <t>Huchegowda</t>
  </si>
  <si>
    <t>Lt Sannagandegowda</t>
  </si>
  <si>
    <t>Nagendra M K</t>
  </si>
  <si>
    <t>Lt Kalegowda</t>
  </si>
  <si>
    <t>Siddaraju M R</t>
  </si>
  <si>
    <t>Little Millet, Cotton, Chia</t>
  </si>
  <si>
    <t>Javanappa M K</t>
  </si>
  <si>
    <t>Puttaswamigowda</t>
  </si>
  <si>
    <t>Little Millet, Cotton Chia</t>
  </si>
  <si>
    <t>Lt Beeregowda</t>
  </si>
  <si>
    <t>Little millet Cotton, Chia, Horsegram, Ragi</t>
  </si>
  <si>
    <t>Chikkannegowda</t>
  </si>
  <si>
    <t>Krishnappa M S</t>
  </si>
  <si>
    <t>Praveen M P</t>
  </si>
  <si>
    <t xml:space="preserve">Cotton Ragi, Chia </t>
  </si>
  <si>
    <t>Lt Shankaregowda</t>
  </si>
  <si>
    <t>Ragi Cotton, Chia, Horsegram, Ragi</t>
  </si>
  <si>
    <t>M S Devraju</t>
  </si>
  <si>
    <t>Sannaboregowda</t>
  </si>
  <si>
    <t>Moleyuru</t>
  </si>
  <si>
    <t>lt.lakshmegowda</t>
  </si>
  <si>
    <t>Lt Hanumaiah</t>
  </si>
  <si>
    <t>Shekara M H</t>
  </si>
  <si>
    <t>Ambraiah</t>
  </si>
  <si>
    <t>Gurusiddaiah</t>
  </si>
  <si>
    <t>Puttiah</t>
  </si>
  <si>
    <t>Jowar Chia</t>
  </si>
  <si>
    <t>Vykuntaiah</t>
  </si>
  <si>
    <t>Shankaraiah</t>
  </si>
  <si>
    <t>B.L.Ashoka</t>
  </si>
  <si>
    <t xml:space="preserve">Foxtaile, Jowar, Cotton, Chia, Ragi </t>
  </si>
  <si>
    <t>Seera</t>
  </si>
  <si>
    <t>Foxtaile, Cotton Chia, Ragi Ginger</t>
  </si>
  <si>
    <t>Kevda</t>
  </si>
  <si>
    <t>Bola</t>
  </si>
  <si>
    <t>Rachegowda (Gowramma)</t>
  </si>
  <si>
    <t>Siddamadegowda</t>
  </si>
  <si>
    <t>Nadahadi</t>
  </si>
  <si>
    <t>Puttaswamegowda (Huchaiah)</t>
  </si>
  <si>
    <t>Bajra, Foxtaile, Horsegram, Little Millet, Ragi, Cotton,  Turmeric, Horsegram</t>
  </si>
  <si>
    <t>Nagaraju (Sundramma)</t>
  </si>
  <si>
    <t>Cotton, Ragi, Turmeric, ChiaHorsegram Ragi</t>
  </si>
  <si>
    <t>Sidderamegowda</t>
  </si>
  <si>
    <t>Bajra, Foxtaile, Ragi, Cotton, Turmeric, Chia, Horsegram, Tamarind</t>
  </si>
  <si>
    <t>Mahadevagowda</t>
  </si>
  <si>
    <t>Huchhegowda</t>
  </si>
  <si>
    <t>Bajra, Ragi, cotton, Horsegram, Ragi</t>
  </si>
  <si>
    <t>Kempahuchegowda</t>
  </si>
  <si>
    <t>Ginger,Cotton, Chia, Ragi, Horsegram, Ragi</t>
  </si>
  <si>
    <t>Sheenappa</t>
  </si>
  <si>
    <t>Bajra, Little Millet, Cotton, Chia, Horsegram</t>
  </si>
  <si>
    <t>Doddamallegowda</t>
  </si>
  <si>
    <t>Foxtaile, Little Millet, Cotton Horsegram, Ragi, Turmeric, Chia</t>
  </si>
  <si>
    <t>Late.Huchegowda</t>
  </si>
  <si>
    <t>Cotton, Horsegram, Turmeric, Ragi</t>
  </si>
  <si>
    <t>Siddramegowda</t>
  </si>
  <si>
    <t>Foxtaile, Little millet, Turmeric, Chia, Horsegram, Ragi, Cotton, Ragi</t>
  </si>
  <si>
    <t>Cotton, Chia, Horsegram, Cotton, Chia</t>
  </si>
  <si>
    <t>Govindegowda</t>
  </si>
  <si>
    <t>Narasimhegowda</t>
  </si>
  <si>
    <t>Cotton, Chia, Bajra, Little Millet, Horsegram</t>
  </si>
  <si>
    <t>Mahadeva N.A</t>
  </si>
  <si>
    <t>Appajigowda</t>
  </si>
  <si>
    <t>Kusegowda</t>
  </si>
  <si>
    <t>Doddachikkegowda</t>
  </si>
  <si>
    <t>Ramesha (Javaramma)</t>
  </si>
  <si>
    <t>Beregowda</t>
  </si>
  <si>
    <t>P// Nagegowda</t>
  </si>
  <si>
    <t>Ragi, Cotton, Chia, Horsegram, Ragi, Ginger, Turmeric</t>
  </si>
  <si>
    <t>Ramlingegowda</t>
  </si>
  <si>
    <t>venkategouda</t>
  </si>
  <si>
    <t>Cotton Horsegram, Ragi,</t>
  </si>
  <si>
    <t>Somashekara</t>
  </si>
  <si>
    <t>Bajra, Cotton, Chia, Horsegram, Ragi</t>
  </si>
  <si>
    <t>Adina Kala</t>
  </si>
  <si>
    <t>Masti</t>
  </si>
  <si>
    <t>Kariyagowda</t>
  </si>
  <si>
    <t>Papa</t>
  </si>
  <si>
    <t>Chikkaswamegowda</t>
  </si>
  <si>
    <t>Foxtaile, Ginger, Little Millet, Cotton, Chia, Horsegram</t>
  </si>
  <si>
    <t>Bajra Little Millet, Cotton, Horsegram</t>
  </si>
  <si>
    <t>Ramalingegowda</t>
  </si>
  <si>
    <t>Lt Boregowda</t>
  </si>
  <si>
    <t>Prajesha</t>
  </si>
  <si>
    <t>Lt Basavaraju</t>
  </si>
  <si>
    <t>Manju P</t>
  </si>
  <si>
    <t>Lt Puttaswamegowda</t>
  </si>
  <si>
    <t>Foxtaile, Cotton, Chia, Ragi, Horsegram</t>
  </si>
  <si>
    <t>Foxtaile, Little Millet, Cotton,  Ragi, Horsegram</t>
  </si>
  <si>
    <t>Lt Siddaramegowda</t>
  </si>
  <si>
    <t>Ravikumara</t>
  </si>
  <si>
    <t>Lt Dasegowda</t>
  </si>
  <si>
    <t>Lt Sannamarigowda</t>
  </si>
  <si>
    <t>Lt Revegowda</t>
  </si>
  <si>
    <t>Lt Kullegowda</t>
  </si>
  <si>
    <t>Foxtaile, Cotton, Turmeric, Chia, Horsegram</t>
  </si>
  <si>
    <t>Lt Siddamadegowda</t>
  </si>
  <si>
    <t>Foxtaile, Cotton, Chia, Horsegram</t>
  </si>
  <si>
    <t>Little Millet, Cototn, Horsegram</t>
  </si>
  <si>
    <t>Little Millet, Cotton, Chia, Horsegram, Tamarind</t>
  </si>
  <si>
    <t>Lt Puttegowda</t>
  </si>
  <si>
    <t>Basamma</t>
  </si>
  <si>
    <t>Little Millet, Cotton, Chia, Horsegram</t>
  </si>
  <si>
    <t>Honna</t>
  </si>
  <si>
    <t xml:space="preserve">Bajra, Cotton, Chia, Horsegram, </t>
  </si>
  <si>
    <t>Palaniswamy</t>
  </si>
  <si>
    <t>Perumal</t>
  </si>
  <si>
    <t xml:space="preserve">Ragi, Cotton, Turmeric, Chia, Horsegram, </t>
  </si>
  <si>
    <t>Lt Huchegowda</t>
  </si>
  <si>
    <t>Bajra, Ginger, Cotton, Chia,Horsegram</t>
  </si>
  <si>
    <t>Hanumachari</t>
  </si>
  <si>
    <t>Lt Dasachari</t>
  </si>
  <si>
    <t>Ginger, Cotton, Chia,Horsegram</t>
  </si>
  <si>
    <t>Yogesha</t>
  </si>
  <si>
    <t>Ginger, Cotton, Chia, Horsegram, Tamarind</t>
  </si>
  <si>
    <t>Bajra, Little Millet, Cotton, Horsegram, Ragi</t>
  </si>
  <si>
    <t>Chikknaika</t>
  </si>
  <si>
    <t>Javaranaika</t>
  </si>
  <si>
    <t>Madevanaika</t>
  </si>
  <si>
    <t>Ramanika</t>
  </si>
  <si>
    <t>Ginger, Ragi, Cotton Chia Horsegram</t>
  </si>
  <si>
    <t>Padmibai</t>
  </si>
  <si>
    <t>Bajra, Cotton, Chia Ginger, Ragi, Horsegram Coconut</t>
  </si>
  <si>
    <t>Honnaiah</t>
  </si>
  <si>
    <t>Foxtaile, Ginger, Jowar, Chia, Ragi</t>
  </si>
  <si>
    <t>Shankraiah</t>
  </si>
  <si>
    <t>Ragi, Cotton, Chia, Horsegram, Jowar Ginger</t>
  </si>
  <si>
    <t>Chikkadoddaiah</t>
  </si>
  <si>
    <t>Bundaiah</t>
  </si>
  <si>
    <t>Ginger, Jowar, Cototn, Chia, Horsegram</t>
  </si>
  <si>
    <t>Muddaiah</t>
  </si>
  <si>
    <t>Ragi, Cotton, Chia</t>
  </si>
  <si>
    <t>Name of Grower Group - Sagara Sawayava Krushikara Sangha
Scope Number - ORG/SC/2309/001651
ICS Office Address C/O SHASTRY ESTATE  At- Hosgunda Shimoga  Karnataka (577412)
Name of the Certification Body = Andhra Pradesh State Organic Products Certification Authority (APSOPCA)</t>
  </si>
  <si>
    <t>Village</t>
  </si>
  <si>
    <t>Taluk</t>
  </si>
  <si>
    <t>District</t>
  </si>
  <si>
    <t>State</t>
  </si>
  <si>
    <t>K C Chathrapathi</t>
  </si>
  <si>
    <t>Chandrashekarappa Gowda</t>
  </si>
  <si>
    <t xml:space="preserve">Kuppe           </t>
  </si>
  <si>
    <t>Soraba</t>
  </si>
  <si>
    <t>Shivamogga</t>
  </si>
  <si>
    <t>Karnataka</t>
  </si>
  <si>
    <t>Clove, Arecanut Whole, Coconut Fresh , Coconut Fresh , Coocnut Drried, Adhatoda vasica , Vibhitaki, Kokum/Garcinia, Terminalia Arjuna, Jackfruit (Fresh), Tamarind/Imli (T.indica), Haritaki, Lemon Fresh ,  Amla, Cinnamon Bark, Cinnamon Leaves, cocoa, Green Pepper Fresh, Boswella serrata, Nutmeg Fresh, Bai Vidang, Bixa / Annatto, Gurmur/Gymnema Leaves, Vanilla, Red Rice Paddy, Galanga, Ginger Fresh, Arrow Root</t>
  </si>
  <si>
    <t>Ramesh K.T</t>
  </si>
  <si>
    <t>Thimmappa</t>
  </si>
  <si>
    <t xml:space="preserve">Iginabail </t>
  </si>
  <si>
    <t>Sagara</t>
  </si>
  <si>
    <t>Ganapathi shetty</t>
  </si>
  <si>
    <t>Bachu Shetty</t>
  </si>
  <si>
    <t>Hosagunda</t>
  </si>
  <si>
    <t>H.C. Goutham</t>
  </si>
  <si>
    <t>Chandrashekar .Bhat</t>
  </si>
  <si>
    <t xml:space="preserve">Hiremane  </t>
  </si>
  <si>
    <t xml:space="preserve">Sudharshana B.N  </t>
  </si>
  <si>
    <t xml:space="preserve">Mundigesara </t>
  </si>
  <si>
    <t>Raghu prasad</t>
  </si>
  <si>
    <t>Seetharamaiah</t>
  </si>
  <si>
    <t>Mahabalaiah</t>
  </si>
  <si>
    <t xml:space="preserve">Kattina kere </t>
  </si>
  <si>
    <t>Muralidhar K.S.</t>
  </si>
  <si>
    <t>Subraya.K.H.</t>
  </si>
  <si>
    <t xml:space="preserve">Melina Kadagodu </t>
  </si>
  <si>
    <t xml:space="preserve">Thirthahalli  </t>
  </si>
  <si>
    <t>N Raghavendra Kovi</t>
  </si>
  <si>
    <t>Late Narayanappa Kovi</t>
  </si>
  <si>
    <t>Manjunatha H.S</t>
  </si>
  <si>
    <t>Sanna Thammanna</t>
  </si>
  <si>
    <t>Puttappa H.S</t>
  </si>
  <si>
    <t>Swamy Rao</t>
  </si>
  <si>
    <t>Sannathammanna</t>
  </si>
  <si>
    <t>Chandrashekar H.S</t>
  </si>
  <si>
    <t>Jambekoppa</t>
  </si>
  <si>
    <t>Chowdappa</t>
  </si>
  <si>
    <t>Huchhappa</t>
  </si>
  <si>
    <t>Badramma</t>
  </si>
  <si>
    <t>channappa gowda</t>
  </si>
  <si>
    <t>Premanand</t>
  </si>
  <si>
    <t>Mahadevappa Gowda</t>
  </si>
  <si>
    <t>Thujjeddu</t>
  </si>
  <si>
    <t>Thimmappa M V</t>
  </si>
  <si>
    <t>Venkataramanayya</t>
  </si>
  <si>
    <t>Bommatti</t>
  </si>
  <si>
    <t>Nagarajayya R</t>
  </si>
  <si>
    <t>Rajashekarayya</t>
  </si>
  <si>
    <t>Nadakalasi</t>
  </si>
  <si>
    <t>Thimmappa K G</t>
  </si>
  <si>
    <t>Govinda Swamy</t>
  </si>
  <si>
    <t>Manjappa L</t>
  </si>
  <si>
    <t>Girirajayya T P</t>
  </si>
  <si>
    <t>Panchaksharayya</t>
  </si>
  <si>
    <t>Thudekoppadmata</t>
  </si>
  <si>
    <t>Ishwarappa</t>
  </si>
  <si>
    <t>Rudra Naik</t>
  </si>
  <si>
    <t>Keregadde</t>
  </si>
  <si>
    <t>Bangarswamy</t>
  </si>
  <si>
    <t>Shivananda G T</t>
  </si>
  <si>
    <t>Kanthanhalli</t>
  </si>
  <si>
    <t>Jagadish K C</t>
  </si>
  <si>
    <t>Chandrashekarappa</t>
  </si>
  <si>
    <t>Kuppe</t>
  </si>
  <si>
    <t>N A Purushotham</t>
  </si>
  <si>
    <t>N Ananthamurthy</t>
  </si>
  <si>
    <t>Thalaguppa</t>
  </si>
  <si>
    <t>Sudarshan</t>
  </si>
  <si>
    <t>Gurunath Setty</t>
  </si>
  <si>
    <t>Sunkadevarakoppa</t>
  </si>
  <si>
    <t>Nagarathna</t>
  </si>
  <si>
    <t xml:space="preserve">K Shivaram Shetty </t>
  </si>
  <si>
    <t>Arasalu</t>
  </si>
  <si>
    <t>Hosanagara</t>
  </si>
  <si>
    <t>Narayana H M</t>
  </si>
  <si>
    <t>Thimmappa Hegde K V</t>
  </si>
  <si>
    <t>Venkatagiriyappa K T</t>
  </si>
  <si>
    <t>Kandika</t>
  </si>
  <si>
    <t>K.Venkatesh</t>
  </si>
  <si>
    <t xml:space="preserve">Bhima rao </t>
  </si>
  <si>
    <t>Varadamoola</t>
  </si>
  <si>
    <t>N.K.Shridharamurthy</t>
  </si>
  <si>
    <t>Nadahalli Krishnappa</t>
  </si>
  <si>
    <t>Halesoraba</t>
  </si>
  <si>
    <t>A.S.Kamalkar Rao</t>
  </si>
  <si>
    <t>Shivananda Rao</t>
  </si>
  <si>
    <t>Dandavathi</t>
  </si>
  <si>
    <t>B.N Subraya</t>
  </si>
  <si>
    <t>M.K.Krishnamurthy</t>
  </si>
  <si>
    <t>M.K.Sidhivinayaka</t>
  </si>
  <si>
    <t>A.S.Krishnananda</t>
  </si>
  <si>
    <t>Narayanappa</t>
  </si>
  <si>
    <t>Padavagodu</t>
  </si>
  <si>
    <t>Mr.Subbanna M.R.</t>
  </si>
  <si>
    <t>Ramachandra. M.H.</t>
  </si>
  <si>
    <t>Mr. Prakash Rao</t>
  </si>
  <si>
    <t>Rama Rao</t>
  </si>
  <si>
    <t>Mr.Srinivasa Rao</t>
  </si>
  <si>
    <t>Ram Rao S</t>
  </si>
  <si>
    <t>Srikanth GM</t>
  </si>
  <si>
    <t>G M Chandrashekar</t>
  </si>
  <si>
    <t>Banadkoppa</t>
  </si>
  <si>
    <t>Mahabaleshwara B N</t>
  </si>
  <si>
    <t>Nagappa B</t>
  </si>
  <si>
    <t>Shankar E N</t>
  </si>
  <si>
    <t>Nagayya Shetty</t>
  </si>
  <si>
    <t>Varakodu</t>
  </si>
  <si>
    <t>Gangamma</t>
  </si>
  <si>
    <t>W/o Channabasappa</t>
  </si>
  <si>
    <t>Mavinkoppa</t>
  </si>
  <si>
    <t>Manjappa S T</t>
  </si>
  <si>
    <t>Thimmappa Naik</t>
  </si>
  <si>
    <t>Nedaravalli</t>
  </si>
  <si>
    <t>Venkatesh H M</t>
  </si>
  <si>
    <t>Bhagirathamma</t>
  </si>
  <si>
    <t>W/o Manjappa</t>
  </si>
  <si>
    <t>Prabhakar A C</t>
  </si>
  <si>
    <t>Chdambarayya A R</t>
  </si>
  <si>
    <t>Brahmana Chitrate</t>
  </si>
  <si>
    <t>Raveendra H M</t>
  </si>
  <si>
    <t xml:space="preserve">Halappa Gowda M C </t>
  </si>
  <si>
    <t>Masoor</t>
  </si>
  <si>
    <t>Janardhan H S</t>
  </si>
  <si>
    <t>Hiriyappa</t>
  </si>
  <si>
    <t xml:space="preserve">Venkatesh S K </t>
  </si>
  <si>
    <t>Manjamma</t>
  </si>
  <si>
    <t>W/o Krishnappa</t>
  </si>
  <si>
    <t>Bhima Naik C B</t>
  </si>
  <si>
    <t>Bheera Naik</t>
  </si>
  <si>
    <t>Chadaravalli</t>
  </si>
  <si>
    <t>Ganga R Yaji</t>
  </si>
  <si>
    <t xml:space="preserve">W/o R P Yaji </t>
  </si>
  <si>
    <t>Arvind G N</t>
  </si>
  <si>
    <t>Narasimha Murthy</t>
  </si>
  <si>
    <t>Girijammaa</t>
  </si>
  <si>
    <t>W/o Late Thimmappa</t>
  </si>
  <si>
    <t>Shimoga</t>
  </si>
  <si>
    <t>M Malathi</t>
  </si>
  <si>
    <t>W/o K Venugopal</t>
  </si>
  <si>
    <t>Konanakatte, Varadamoola</t>
  </si>
  <si>
    <t>M Sharath Hegde</t>
  </si>
  <si>
    <t>Manjunath Hegde</t>
  </si>
  <si>
    <t>Honnesara</t>
  </si>
  <si>
    <t>Vishvanath shetty</t>
  </si>
  <si>
    <t>Boja Shetty</t>
  </si>
  <si>
    <t>Chilmy Jedu</t>
  </si>
  <si>
    <t>G Chandrashekarappa</t>
  </si>
  <si>
    <t>Balasagodu</t>
  </si>
  <si>
    <t>Prathibha Krishnoji Rao</t>
  </si>
  <si>
    <t>D/o Krishnoji Rao</t>
  </si>
  <si>
    <t>Sonale</t>
  </si>
  <si>
    <t>H Rathnamma</t>
  </si>
  <si>
    <t>D/o Ramappa</t>
  </si>
  <si>
    <t>Kanabandur</t>
  </si>
  <si>
    <t>S/o Hucchappa</t>
  </si>
  <si>
    <t>Pincode</t>
  </si>
  <si>
    <t>Krishna  Vaidya</t>
  </si>
  <si>
    <t>Narayan Vaidya</t>
  </si>
  <si>
    <t>Kakkalli</t>
  </si>
  <si>
    <t>Sirsi</t>
  </si>
  <si>
    <t>Uttarakannada</t>
  </si>
  <si>
    <t>Pepper</t>
  </si>
  <si>
    <t>Pradeepa  Hegde</t>
  </si>
  <si>
    <t>Ganapati Hegde</t>
  </si>
  <si>
    <t>Venkatraman Vaidya</t>
  </si>
  <si>
    <t>Mahabaleshvara Vaidya</t>
  </si>
  <si>
    <t>Shripada  Bhat</t>
  </si>
  <si>
    <t>Narasimha Bhat</t>
  </si>
  <si>
    <t>Kanmuski</t>
  </si>
  <si>
    <t>Ganapati  Bhat</t>
  </si>
  <si>
    <t>Raghupati  Vaidya</t>
  </si>
  <si>
    <t>Subray Vaidya</t>
  </si>
  <si>
    <t>Anant Vaidya</t>
  </si>
  <si>
    <t>Timmanna Vaidya</t>
  </si>
  <si>
    <t>Ganapati  Vaidya</t>
  </si>
  <si>
    <t>Venkatramana  Bhat</t>
  </si>
  <si>
    <t>Narayana Bhat</t>
  </si>
  <si>
    <t>Shankaranarayana  Bhat</t>
  </si>
  <si>
    <t>Ganapati Bhat</t>
  </si>
  <si>
    <t>Shridhar  Hegde</t>
  </si>
  <si>
    <t>Mahadev Hegde</t>
  </si>
  <si>
    <t>Satyanarayana  Bhat</t>
  </si>
  <si>
    <t>Anant Bhat</t>
  </si>
  <si>
    <t>Narahari  Bhat</t>
  </si>
  <si>
    <t>Narayan Bhat</t>
  </si>
  <si>
    <t>Ramakrishna  Bhat</t>
  </si>
  <si>
    <t>Shripada  Hegde</t>
  </si>
  <si>
    <t>Madlinga Hegde</t>
  </si>
  <si>
    <t>Krishna  Hegde</t>
  </si>
  <si>
    <t>Venkatraman Hegde</t>
  </si>
  <si>
    <t>Guruvalli</t>
  </si>
  <si>
    <t>Narayana Hegde</t>
  </si>
  <si>
    <t>Subraya  Hegde</t>
  </si>
  <si>
    <t>Ramachandra Hegde</t>
  </si>
  <si>
    <t>Vishweshwar  Hegde</t>
  </si>
  <si>
    <t>Harihar Hegde</t>
  </si>
  <si>
    <t>Parameshwar  Hegde</t>
  </si>
  <si>
    <t>Ganapati  Hegde</t>
  </si>
  <si>
    <t>Anant  Hegde</t>
  </si>
  <si>
    <t>Krishna Hegde</t>
  </si>
  <si>
    <t xml:space="preserve"> Vishweshwar Hegde</t>
  </si>
  <si>
    <t>Anjanavati  Hegde</t>
  </si>
  <si>
    <t xml:space="preserve"> Vishweshwar Hegde(Husband)</t>
  </si>
  <si>
    <t>Puttayya Hegde</t>
  </si>
  <si>
    <t>Mensi</t>
  </si>
  <si>
    <t>Narayan Hegde</t>
  </si>
  <si>
    <t>Kodnagadde</t>
  </si>
  <si>
    <t>Mahabaleshwar  Hegde</t>
  </si>
  <si>
    <t>Venkatramana  Hegde</t>
  </si>
  <si>
    <t>Dinesh  Hegde</t>
  </si>
  <si>
    <t>Venkatramana Hegde</t>
  </si>
  <si>
    <t>Yashoda Hegde</t>
  </si>
  <si>
    <t>Shridhar Hegde</t>
  </si>
  <si>
    <t>Ramakrishna  Hegde</t>
  </si>
  <si>
    <t xml:space="preserve"> Venkatramana Hegde</t>
  </si>
  <si>
    <t>Balekayimane</t>
  </si>
  <si>
    <t>Vishwanatha Hegde</t>
  </si>
  <si>
    <t>Deepak  Hegde</t>
  </si>
  <si>
    <t>Krishna  Gouda</t>
  </si>
  <si>
    <t>Putta Gouda</t>
  </si>
  <si>
    <t>Sadashiva Hegde</t>
  </si>
  <si>
    <t>Vamana  Marathi</t>
  </si>
  <si>
    <t>Gangu Marathi</t>
  </si>
  <si>
    <t>Venkatramana Bhat</t>
  </si>
  <si>
    <t>Rama  Poojari</t>
  </si>
  <si>
    <t>Naga Poojari</t>
  </si>
  <si>
    <t>Narayana  Hegde</t>
  </si>
  <si>
    <t xml:space="preserve"> Narasimha Hegde</t>
  </si>
  <si>
    <t>Harihar  Bhat</t>
  </si>
  <si>
    <t>Ramachandra  Bhat</t>
  </si>
  <si>
    <t xml:space="preserve"> Ganapati Bhat</t>
  </si>
  <si>
    <t>Shridhar  Bhat</t>
  </si>
  <si>
    <t>Shiva  Gouda</t>
  </si>
  <si>
    <t xml:space="preserve"> Putta Gouda</t>
  </si>
  <si>
    <t>Keshava  Marathi</t>
  </si>
  <si>
    <t>Krishna Marathi</t>
  </si>
  <si>
    <t>Shankara Hegde</t>
  </si>
  <si>
    <t>Parameshwar Hegde</t>
  </si>
  <si>
    <t>Sonaginmane</t>
  </si>
  <si>
    <t>Sarva  Gouda</t>
  </si>
  <si>
    <t>Shivu Gouda</t>
  </si>
  <si>
    <t>Shankar Vaidya</t>
  </si>
  <si>
    <t>Raghupati  Hegde</t>
  </si>
  <si>
    <t>Bhagirati Hegde</t>
  </si>
  <si>
    <t>Ganesh  Hegde</t>
  </si>
  <si>
    <t>Annayya Hegde</t>
  </si>
  <si>
    <t>Harsha  Hegde</t>
  </si>
  <si>
    <t>Janardhan  Hegde</t>
  </si>
  <si>
    <t>Mahabaleshwar Hegde</t>
  </si>
  <si>
    <t>Timma  gouda</t>
  </si>
  <si>
    <t>Yanka Gouda</t>
  </si>
  <si>
    <t xml:space="preserve">Narasimha  Bhat </t>
  </si>
  <si>
    <t>Shripati  Bhat</t>
  </si>
  <si>
    <t>Narahari  Hegde</t>
  </si>
  <si>
    <t>Ramachandra  Shastri</t>
  </si>
  <si>
    <t>Narasimha Shastri</t>
  </si>
  <si>
    <t>Savitri  Hegde</t>
  </si>
  <si>
    <t>Harihara  Bhat</t>
  </si>
  <si>
    <t>Satyanarayana Bhat</t>
  </si>
  <si>
    <t>Kalgadde-Kanchigadde</t>
  </si>
  <si>
    <t>Ashoka  Bhat</t>
  </si>
  <si>
    <t>Satyanarayana  Hegde`</t>
  </si>
  <si>
    <t>Shivaram Hegde</t>
  </si>
  <si>
    <t>Timma Chalavadi</t>
  </si>
  <si>
    <t>Shridhar hegde</t>
  </si>
  <si>
    <t>Anant Hegde</t>
  </si>
  <si>
    <t>Shirguni</t>
  </si>
  <si>
    <t>Lakshminarayana  Hegde</t>
  </si>
  <si>
    <t>Subraya Hegde</t>
  </si>
  <si>
    <t>Anant  Bhat</t>
  </si>
  <si>
    <t>Mahabaleshwar Bhat</t>
  </si>
  <si>
    <t>Muski</t>
  </si>
  <si>
    <t>Narasimha  Bhat</t>
  </si>
  <si>
    <t>Subraya Bhat</t>
  </si>
  <si>
    <t>Tirumaleshwara  Hegde</t>
  </si>
  <si>
    <t>Dattatreya  Bhat</t>
  </si>
  <si>
    <t>Shankar Bhat</t>
  </si>
  <si>
    <t>Krishna Bhat</t>
  </si>
  <si>
    <t>Mohan Bhat</t>
  </si>
  <si>
    <t>Raghupati  Bhat</t>
  </si>
  <si>
    <t>Ramesh  Bhat</t>
  </si>
  <si>
    <t>Subraya  hegde</t>
  </si>
  <si>
    <t>Subraya  Bhat</t>
  </si>
  <si>
    <t>Dhorangiri</t>
  </si>
  <si>
    <t>Venkatraman  bhat</t>
  </si>
  <si>
    <t>Sudhakara  Hegde</t>
  </si>
  <si>
    <t>Keshav  Bhat</t>
  </si>
  <si>
    <t>Lakshmi Bhat</t>
  </si>
  <si>
    <t>Timmanna Bhat</t>
  </si>
  <si>
    <t>Subray Hegde</t>
  </si>
  <si>
    <t>Shripad Bhat</t>
  </si>
  <si>
    <t>Gonsar</t>
  </si>
  <si>
    <t>Shripad  Hegde</t>
  </si>
  <si>
    <t>Tara  Hegde</t>
  </si>
  <si>
    <t>Shripad Hegde</t>
  </si>
  <si>
    <t>Narasimha Hegde</t>
  </si>
  <si>
    <t>Sudha Hegde</t>
  </si>
  <si>
    <t>Satyanarayana Hegde</t>
  </si>
  <si>
    <t>Kehav  Hegde</t>
  </si>
  <si>
    <t>Anant  Shastri</t>
  </si>
  <si>
    <t>Rama Shastri</t>
  </si>
  <si>
    <t>Bella  Gouda</t>
  </si>
  <si>
    <t xml:space="preserve"> Chandrashekhar Hegde</t>
  </si>
  <si>
    <t>Dattatreya  bhat</t>
  </si>
  <si>
    <t>Shivaram  Bhat</t>
  </si>
  <si>
    <t>Ramachandra  Hegde</t>
  </si>
  <si>
    <t>Puttayya HEgde</t>
  </si>
  <si>
    <t>Timmayya Hegde</t>
  </si>
  <si>
    <t>Shivram Hegde</t>
  </si>
  <si>
    <t>Padmanabha  Hegde</t>
  </si>
  <si>
    <t>Aditya  Hegde</t>
  </si>
  <si>
    <t>Bagirati  Hegde</t>
  </si>
  <si>
    <t>Umesh  Bhat</t>
  </si>
  <si>
    <t>Vishweshwar  Bhat</t>
  </si>
  <si>
    <t>Ramachandra Bhat</t>
  </si>
  <si>
    <t>Narayana  Bhat</t>
  </si>
  <si>
    <t>Mahadevi  Hegde</t>
  </si>
  <si>
    <t>Shankar HEgde</t>
  </si>
  <si>
    <t>Mohan  Hegde</t>
  </si>
  <si>
    <t>Shankara  Hegde</t>
  </si>
  <si>
    <t>Ramayya Hegde</t>
  </si>
  <si>
    <t>Anant  Shetty</t>
  </si>
  <si>
    <t>Ganapati Shetty</t>
  </si>
  <si>
    <t>Suresh  Hegde</t>
  </si>
  <si>
    <t>Gajanan Hegde</t>
  </si>
  <si>
    <t>Rama  Chalavadi</t>
  </si>
  <si>
    <t>Deva Chalvadi</t>
  </si>
  <si>
    <t>Raghupati Hegde</t>
  </si>
  <si>
    <t>Dattatreya Hegde</t>
  </si>
  <si>
    <t>Gajanana  Bhat</t>
  </si>
  <si>
    <t>Subray Bhat</t>
  </si>
  <si>
    <t>Gopal Hegde</t>
  </si>
  <si>
    <t>Gajanana  Hegde</t>
  </si>
  <si>
    <t>Varadeshwar Hegde</t>
  </si>
  <si>
    <t>Bangareshwar  Hegde</t>
  </si>
  <si>
    <t>Ramappa Hegde</t>
  </si>
  <si>
    <t>Manjunatha  Bhat</t>
  </si>
  <si>
    <t>Sateesh  Hegde</t>
  </si>
  <si>
    <t>Shivram HEgde</t>
  </si>
  <si>
    <t>Vanalli</t>
  </si>
  <si>
    <t>Chandrashekhar  Bhat</t>
  </si>
  <si>
    <t>Venkatranam  Hegde</t>
  </si>
  <si>
    <t>Narayana HEgde</t>
  </si>
  <si>
    <t>Govind  Bhat</t>
  </si>
  <si>
    <t>Venkatraman Bhat</t>
  </si>
  <si>
    <t>Mohan  Bhat</t>
  </si>
  <si>
    <t>Shrimati  Hegde</t>
  </si>
  <si>
    <t>Narayan HEgde</t>
  </si>
  <si>
    <t>Manjunatha Bhat</t>
  </si>
  <si>
    <t>Narayan  Hegde</t>
  </si>
  <si>
    <t>Shripati Hegde</t>
  </si>
  <si>
    <t>Janardhan  Bhat</t>
  </si>
  <si>
    <t>Vishnu Bhat</t>
  </si>
  <si>
    <t>Ramesh Bhat</t>
  </si>
  <si>
    <t>Mahabaleshwar  Bhat</t>
  </si>
  <si>
    <t>Shivayya  Hegde</t>
  </si>
  <si>
    <t>Kallalli</t>
  </si>
  <si>
    <t>Chandrashekhar  Hegde</t>
  </si>
  <si>
    <t>Parameshwar  Bhat</t>
  </si>
  <si>
    <t>Narayan  Bhat</t>
  </si>
  <si>
    <t>Shrikant Hegde</t>
  </si>
  <si>
    <t>Tammayya Hegde</t>
  </si>
  <si>
    <t>Anasuya  Bhat</t>
  </si>
  <si>
    <t>Shantaram Bhat</t>
  </si>
  <si>
    <t>Shridhara  Bhat</t>
  </si>
  <si>
    <t>Jummanakanu</t>
  </si>
  <si>
    <t>shridhara  Hegde</t>
  </si>
  <si>
    <t>Mahabaleshwara Hegde</t>
  </si>
  <si>
    <t>Timmappa  Bhat</t>
  </si>
  <si>
    <t>Hosarimane</t>
  </si>
  <si>
    <t>Mahesh  Bhat</t>
  </si>
  <si>
    <t>Sudhakar  Gouda</t>
  </si>
  <si>
    <t>Ganapati Gouda</t>
  </si>
  <si>
    <t>Subray  Bhat</t>
  </si>
  <si>
    <t>Ramakrishna Hegde</t>
  </si>
  <si>
    <t>Uttara Kannada</t>
  </si>
  <si>
    <t>Padmanabha Hegde</t>
  </si>
  <si>
    <t>Rajaram Hegde</t>
  </si>
  <si>
    <t>Ramakrishna Bhat</t>
  </si>
  <si>
    <t>Prabhakar Hegde</t>
  </si>
  <si>
    <t>Ganesh Hegde</t>
  </si>
  <si>
    <t>Shetu Gouda</t>
  </si>
  <si>
    <t>Madevi Hegde</t>
  </si>
  <si>
    <t>Dattatreya Bhat</t>
  </si>
  <si>
    <t>Parameshwar Bha</t>
  </si>
  <si>
    <t>Narayan Marathi</t>
  </si>
  <si>
    <t>Vamana Marathi</t>
  </si>
  <si>
    <t>Vishweshwar Hegde</t>
  </si>
  <si>
    <t>Madhukeshwar Hegde</t>
  </si>
  <si>
    <t>Vani Bhat</t>
  </si>
  <si>
    <t>Keshav Hegde</t>
  </si>
  <si>
    <t>Narahari Hegde</t>
  </si>
  <si>
    <t>Shankar Hegde</t>
  </si>
  <si>
    <t>Prakash Bhat</t>
  </si>
  <si>
    <t>Timmanna Hegde</t>
  </si>
  <si>
    <t>Ravi Hegde</t>
  </si>
  <si>
    <t>Parameshwar Bhat</t>
  </si>
  <si>
    <t>Shridhar Bhat</t>
  </si>
  <si>
    <t>Vishweshwar Bhat</t>
  </si>
  <si>
    <t>Ganga Hegde</t>
  </si>
  <si>
    <t>Keriyamma Naik</t>
  </si>
  <si>
    <t>Madalinga Naik</t>
  </si>
  <si>
    <t>Hebbatti</t>
  </si>
  <si>
    <t>Ginger</t>
  </si>
  <si>
    <t>Somanatha Naik</t>
  </si>
  <si>
    <t>Manchappa Naik</t>
  </si>
  <si>
    <t>Andagi</t>
  </si>
  <si>
    <t>Karibasappa Gouda</t>
  </si>
  <si>
    <t>Holeyappa Gouda</t>
  </si>
  <si>
    <t>Timmappa Naik</t>
  </si>
  <si>
    <t>Dyavappa Naik</t>
  </si>
  <si>
    <t>Kallappa Naik</t>
  </si>
  <si>
    <t>Kurappa Naik</t>
  </si>
  <si>
    <t>Dakappa Naik</t>
  </si>
  <si>
    <t>Hakalappa Naik</t>
  </si>
  <si>
    <t>Suresh Naik</t>
  </si>
  <si>
    <t>Kalakaradi</t>
  </si>
  <si>
    <t>Vasanta Naik</t>
  </si>
  <si>
    <t>Pakerappa Naik</t>
  </si>
  <si>
    <t>Maduravalli</t>
  </si>
  <si>
    <t>Narayana Naik</t>
  </si>
  <si>
    <t>Rama Naik</t>
  </si>
  <si>
    <t>Basavaraj Naik</t>
  </si>
  <si>
    <t>Gaydarappa Naik</t>
  </si>
  <si>
    <t>Subhasa Naik</t>
  </si>
  <si>
    <t>Ramappa Naik</t>
  </si>
  <si>
    <t>Malanji</t>
  </si>
  <si>
    <t>Nayana Naik</t>
  </si>
  <si>
    <t>Subasha Naik</t>
  </si>
  <si>
    <t>Keshava Naik</t>
  </si>
  <si>
    <t>Darmappa Naik</t>
  </si>
  <si>
    <t>Prema Naik</t>
  </si>
  <si>
    <t>parsi</t>
  </si>
  <si>
    <t>Durgappa Naik</t>
  </si>
  <si>
    <t>Bangaarya Naik</t>
  </si>
  <si>
    <t>Kantaraj Gouda</t>
  </si>
  <si>
    <t>shivappa Gouda</t>
  </si>
  <si>
    <t>Savitri Doddamane</t>
  </si>
  <si>
    <t>Keriyappa Doddamane</t>
  </si>
  <si>
    <t>Kupagaddi</t>
  </si>
  <si>
    <t>Darma Naik</t>
  </si>
  <si>
    <t>Ninga Naik</t>
  </si>
  <si>
    <t>Mattihalli</t>
  </si>
  <si>
    <t>Ravi Naik</t>
  </si>
  <si>
    <t>Ganapati Naik</t>
  </si>
  <si>
    <t>Pandu Naik</t>
  </si>
  <si>
    <t>Bangarya Naik</t>
  </si>
  <si>
    <t>Bangari Naik</t>
  </si>
  <si>
    <t>Shambu Naik</t>
  </si>
  <si>
    <t>Ramachandra Arer</t>
  </si>
  <si>
    <t>Bangarya Arer</t>
  </si>
  <si>
    <t>Hanumanta Naik</t>
  </si>
  <si>
    <t>Mukappa Gouda</t>
  </si>
  <si>
    <t>Ajjappa Gouda</t>
  </si>
  <si>
    <t>Bangarappa Gouda</t>
  </si>
  <si>
    <t>Basavanappa Gouda</t>
  </si>
  <si>
    <t>Vidyananda Gouda</t>
  </si>
  <si>
    <t>Basavaraj Gouda</t>
  </si>
  <si>
    <t>Subray Naik</t>
  </si>
  <si>
    <t>Kanna Naik</t>
  </si>
  <si>
    <t>Vasudev Naik</t>
  </si>
  <si>
    <t>Vishweshwar Naik</t>
  </si>
  <si>
    <t>Soma Naik</t>
  </si>
  <si>
    <t>Revanappa Naik</t>
  </si>
  <si>
    <t>Bangarappa Naik</t>
  </si>
  <si>
    <t>Hadalagi</t>
  </si>
  <si>
    <t>Chidanda Naik</t>
  </si>
  <si>
    <t>Fakerappa Naik</t>
  </si>
  <si>
    <t>Channaveer Naik</t>
  </si>
  <si>
    <t>Narur</t>
  </si>
  <si>
    <t>Hareyappa Naik</t>
  </si>
  <si>
    <t>Kereyappa Naik</t>
  </si>
  <si>
    <t>Komarya Naik</t>
  </si>
  <si>
    <t>Iramma Naik</t>
  </si>
  <si>
    <t>Manehappa Naik</t>
  </si>
  <si>
    <t>Birappa Naik</t>
  </si>
  <si>
    <t>Thippa Naik</t>
  </si>
  <si>
    <t>Anasuya Naik</t>
  </si>
  <si>
    <t>Manjunath Naik</t>
  </si>
  <si>
    <t>Ashok Naik</t>
  </si>
  <si>
    <t>Thimappa Naik</t>
  </si>
  <si>
    <t>Beema Naik</t>
  </si>
  <si>
    <t>Prakash Gouda</t>
  </si>
  <si>
    <t>Virappa Gouda</t>
  </si>
  <si>
    <t>Tigani</t>
  </si>
  <si>
    <t>Ramachandra Naik</t>
  </si>
  <si>
    <t>Bhimappa Naik</t>
  </si>
  <si>
    <t>Gudnapur</t>
  </si>
  <si>
    <t>Eramma Naik</t>
  </si>
  <si>
    <t>Ravindra Naik</t>
  </si>
  <si>
    <t>Madalingappa Naik</t>
  </si>
  <si>
    <t>manjapp Naik</t>
  </si>
  <si>
    <t>subbappa naik</t>
  </si>
  <si>
    <t>Canngeri</t>
  </si>
  <si>
    <t>Prabhu Gouda</t>
  </si>
  <si>
    <t>Santolli</t>
  </si>
  <si>
    <t>Badra Gouda</t>
  </si>
  <si>
    <t>Bangareppa Gouda</t>
  </si>
  <si>
    <t>Rudramuni Hiremath</t>
  </si>
  <si>
    <t>Shivalingaya Hiremath</t>
  </si>
  <si>
    <t>Nagaraj Telagunda</t>
  </si>
  <si>
    <t>GutyappaTelagunda</t>
  </si>
  <si>
    <t>Ramapura</t>
  </si>
  <si>
    <t>AbadulSalam</t>
  </si>
  <si>
    <t>Abadul Rehaman</t>
  </si>
  <si>
    <t>Vijayakumar Gouda</t>
  </si>
  <si>
    <t>Nagappa Gouda</t>
  </si>
  <si>
    <t>Channabasayya Gouda</t>
  </si>
  <si>
    <t>Veerappa gouda</t>
  </si>
  <si>
    <t>Udaya Gouda</t>
  </si>
  <si>
    <t>Vadakappa Gouda</t>
  </si>
  <si>
    <t>Sadashiva gouda</t>
  </si>
  <si>
    <t>Prabhakar Gouda</t>
  </si>
  <si>
    <t>Balasundar Gouda</t>
  </si>
  <si>
    <t>Arun Gouda</t>
  </si>
  <si>
    <t>Kantiran Gouda</t>
  </si>
  <si>
    <t>Hemanta Naik</t>
  </si>
  <si>
    <t>Puttappa Naik</t>
  </si>
  <si>
    <t>Badrappa Naik</t>
  </si>
  <si>
    <t>Kedgikoppa</t>
  </si>
  <si>
    <t>Ganapathi Naik</t>
  </si>
  <si>
    <t>Minin Dsouza</t>
  </si>
  <si>
    <t>Saver D'souza</t>
  </si>
  <si>
    <t>Anand Naik</t>
  </si>
  <si>
    <t>Maragundi</t>
  </si>
  <si>
    <t>Shivappa Naik</t>
  </si>
  <si>
    <t>Hanuma Naik</t>
  </si>
  <si>
    <t>Giddappa Naik</t>
  </si>
  <si>
    <t>Kamalamma Naik</t>
  </si>
  <si>
    <t>Annappa Naik(Manjappa)</t>
  </si>
  <si>
    <t>Devendrappa Naik</t>
  </si>
  <si>
    <t>Keriyappa Naik</t>
  </si>
  <si>
    <t>Devraj Naik</t>
  </si>
  <si>
    <t>Nagraj Naik</t>
  </si>
  <si>
    <t>Basvanni Naik</t>
  </si>
  <si>
    <t>Ira Naik</t>
  </si>
  <si>
    <t>Nagesh Malladavar</t>
  </si>
  <si>
    <t>Mahadevappa Malladavar</t>
  </si>
  <si>
    <t>Kapgeri</t>
  </si>
  <si>
    <t>Shivkumar Gouda</t>
  </si>
  <si>
    <t>Sadashiv Gouda</t>
  </si>
  <si>
    <t>Senapti Gouda</t>
  </si>
  <si>
    <t>Veerbadrappa Gouda</t>
  </si>
  <si>
    <t>Shanmuka Naik</t>
  </si>
  <si>
    <t>Keriya Naik</t>
  </si>
  <si>
    <t>Fayaz Ahamad Patila</t>
  </si>
  <si>
    <t>abdulla Kadar Patila</t>
  </si>
  <si>
    <t>Bellanakeri</t>
  </si>
  <si>
    <t>Khatunabi Patila</t>
  </si>
  <si>
    <t>Doreswami Hunagnalli</t>
  </si>
  <si>
    <t>Manjappa Hunagnalli</t>
  </si>
  <si>
    <t>Mohammad Ali Sab</t>
  </si>
  <si>
    <t>Samada Sab</t>
  </si>
  <si>
    <t>58/318</t>
  </si>
  <si>
    <t>Tirkappa Keythannanavar</t>
  </si>
  <si>
    <t>Arjunappa Keythannanavar</t>
  </si>
  <si>
    <t>Rangapur</t>
  </si>
  <si>
    <t>Rajashekar Kyatannavar</t>
  </si>
  <si>
    <t>Siddappa Kyatannavar</t>
  </si>
  <si>
    <t>Baduru Sab</t>
  </si>
  <si>
    <t>Kasim Sab</t>
  </si>
  <si>
    <t>Sekappa Keythannanavar</t>
  </si>
  <si>
    <t>Siddappa Keythannanavar</t>
  </si>
  <si>
    <t>Chandrashekar Patila</t>
  </si>
  <si>
    <t>Kariyappa Patila</t>
  </si>
  <si>
    <t>Hanumantha Lameni</t>
  </si>
  <si>
    <t>Krishna Lameni</t>
  </si>
  <si>
    <t>Madanray Set</t>
  </si>
  <si>
    <t>Govindappa Set</t>
  </si>
  <si>
    <t>Dasanakoppa</t>
  </si>
  <si>
    <t>Shivananda Gouda</t>
  </si>
  <si>
    <t>Puttaswami Gouda</t>
  </si>
  <si>
    <t>Chandrashekar Gouda</t>
  </si>
  <si>
    <t>Kuppagaddi</t>
  </si>
  <si>
    <t>Rajashekar Patil Gouda</t>
  </si>
  <si>
    <t>Chandrashekar Patil Gouda</t>
  </si>
  <si>
    <t>Mallappa Daddikoppa</t>
  </si>
  <si>
    <t>Basavantappa Daddikoppa</t>
  </si>
  <si>
    <t>Malatesh Dadikoppa</t>
  </si>
  <si>
    <t>Ningappa Dadikoppa</t>
  </si>
  <si>
    <t>Basaveshwar Gowda Patil</t>
  </si>
  <si>
    <t>Bangarappa Gowda Patil</t>
  </si>
  <si>
    <t>Hosakoppa</t>
  </si>
  <si>
    <t>Sidangowda Gowda</t>
  </si>
  <si>
    <t>Bangarappa Gowda</t>
  </si>
  <si>
    <t>Basavanna Gowda</t>
  </si>
  <si>
    <t>Basappa Mallappa Kondajji</t>
  </si>
  <si>
    <t>Mallappa Kondajji</t>
  </si>
  <si>
    <t>Shivappa Gowda</t>
  </si>
  <si>
    <t>Ningappa Gowda</t>
  </si>
  <si>
    <t>Veerannagowda Gowda Patil</t>
  </si>
  <si>
    <t>Arjun Gowda</t>
  </si>
  <si>
    <t>Thimma Gowda</t>
  </si>
  <si>
    <t>Bankanala</t>
  </si>
  <si>
    <t>Gopala Gowda</t>
  </si>
  <si>
    <t>Kere Gowda</t>
  </si>
  <si>
    <t>Kariya Naik</t>
  </si>
  <si>
    <t>Manjunath Gowda</t>
  </si>
  <si>
    <t>Timma Gowda</t>
  </si>
  <si>
    <t>Renuka Ganapathi Naik</t>
  </si>
  <si>
    <t>Kundargi</t>
  </si>
  <si>
    <t>Bhairappa Naik</t>
  </si>
  <si>
    <t>Benaka Naik</t>
  </si>
  <si>
    <t>Ummadi</t>
  </si>
  <si>
    <t>Nagendra Naik</t>
  </si>
  <si>
    <t>Irappa Gouda</t>
  </si>
  <si>
    <t>Kumar Naik</t>
  </si>
  <si>
    <t>Hanumannth Naik</t>
  </si>
  <si>
    <t>Irappa Desayi</t>
  </si>
  <si>
    <t>Hanumantappa Desayi</t>
  </si>
  <si>
    <t>Somashekar Varad</t>
  </si>
  <si>
    <t>Channabasappa Varad</t>
  </si>
  <si>
    <t>Sureyappa Naik</t>
  </si>
  <si>
    <t>Vinayak Naik</t>
  </si>
  <si>
    <t>Mohan Naik</t>
  </si>
  <si>
    <t>Fakira Naik</t>
  </si>
  <si>
    <t>Mahadevi Gouda</t>
  </si>
  <si>
    <t>Bangarya Gouda</t>
  </si>
  <si>
    <t>Kotekoppa</t>
  </si>
  <si>
    <t>Rama Gouda</t>
  </si>
  <si>
    <t>Huliya Gouda</t>
  </si>
  <si>
    <t>Kannappa Naik</t>
  </si>
  <si>
    <t>kanakapura</t>
  </si>
  <si>
    <t>Badra Naik</t>
  </si>
  <si>
    <t>Kannamma Naik</t>
  </si>
  <si>
    <t>Gangamma Naik</t>
  </si>
  <si>
    <t>Bimappa Naik</t>
  </si>
  <si>
    <t>Sonapur</t>
  </si>
  <si>
    <t>Manjunatha Naik</t>
  </si>
  <si>
    <t>Ajjappa Naik</t>
  </si>
  <si>
    <t>Sujata Naik</t>
  </si>
  <si>
    <t>Saraswati Naik</t>
  </si>
  <si>
    <t>Ramesh naik</t>
  </si>
  <si>
    <t>Devaki Gouda</t>
  </si>
  <si>
    <t>Janaka Gouda</t>
  </si>
  <si>
    <t>hallikoppa</t>
  </si>
  <si>
    <t>Manjunath gouda</t>
  </si>
  <si>
    <t>Mallappa gouda</t>
  </si>
  <si>
    <t>Irappa Naik</t>
  </si>
  <si>
    <t>Abdul Rehaman sab</t>
  </si>
  <si>
    <t>Abdul majjid sab</t>
  </si>
  <si>
    <t>Mohamad Shaffi Majjid Sab</t>
  </si>
  <si>
    <t>Abbadul Majjid sab</t>
  </si>
  <si>
    <t>Channabasappa Gouda</t>
  </si>
  <si>
    <t>Parusharam Malakar</t>
  </si>
  <si>
    <t>Guttappa Malakar</t>
  </si>
  <si>
    <t>Shashidara Gouda</t>
  </si>
  <si>
    <t>Parvati Gouda</t>
  </si>
  <si>
    <t>Bommanna Kabber</t>
  </si>
  <si>
    <t>Honnamma Kabber</t>
  </si>
  <si>
    <t>malagaum</t>
  </si>
  <si>
    <t>Virendra Chaluvaadi</t>
  </si>
  <si>
    <t>Devaraja Chaluvadi</t>
  </si>
  <si>
    <t>Basamma Chaluvadi</t>
  </si>
  <si>
    <t>Viresh Chaluvadi</t>
  </si>
  <si>
    <t>Prabhakar Kelaginmath</t>
  </si>
  <si>
    <t>Laxmana Kelaginamath</t>
  </si>
  <si>
    <t>Shivanna Naik</t>
  </si>
  <si>
    <t>Chalappa Naik</t>
  </si>
  <si>
    <t>Malasaraja Gouda</t>
  </si>
  <si>
    <t>Manjunatha Gouda</t>
  </si>
  <si>
    <t>Ningappa Gouda</t>
  </si>
  <si>
    <t>Kalangi</t>
  </si>
  <si>
    <t>Shambu Yalavatti</t>
  </si>
  <si>
    <t>Ningappa Yalavatti</t>
  </si>
  <si>
    <t>Ningappa kurubar</t>
  </si>
  <si>
    <t>Mallappa Kurubar</t>
  </si>
  <si>
    <t>Hanumantappa Kovera</t>
  </si>
  <si>
    <t>Fakirappa Kovera</t>
  </si>
  <si>
    <t>Vaddal</t>
  </si>
  <si>
    <t>Karna Naik</t>
  </si>
  <si>
    <t>kiravatti</t>
  </si>
  <si>
    <t>Devaki Naik</t>
  </si>
  <si>
    <t>Krishnappa Naik</t>
  </si>
  <si>
    <t>Bellappa Naik</t>
  </si>
  <si>
    <t>Basavanni Naik</t>
  </si>
  <si>
    <t>malanji</t>
  </si>
  <si>
    <t>Nagaraja Gouda</t>
  </si>
  <si>
    <t>Shivarudrappa Gouda</t>
  </si>
  <si>
    <t>Renuka Gouda</t>
  </si>
  <si>
    <t>Mallappa Gouda</t>
  </si>
  <si>
    <t>Holiyappa gouda</t>
  </si>
  <si>
    <t>Kamalamma Gouda</t>
  </si>
  <si>
    <t>Channappa GOuda</t>
  </si>
  <si>
    <t>Devaraj Naik</t>
  </si>
  <si>
    <t>Mahabaleshwar Naik</t>
  </si>
  <si>
    <t>Ramesh Naik</t>
  </si>
  <si>
    <t>Narayan Naik</t>
  </si>
  <si>
    <t>Satish Naik</t>
  </si>
  <si>
    <t>Purushottam Naik</t>
  </si>
  <si>
    <t>kandraji</t>
  </si>
  <si>
    <t>Iravva Naik</t>
  </si>
  <si>
    <t>Ishwarappa Naik</t>
  </si>
  <si>
    <t>Malatesh Telagunda</t>
  </si>
  <si>
    <t>Gutyappa Telugunda</t>
  </si>
  <si>
    <t>Udachappa Doddamani</t>
  </si>
  <si>
    <t>Mallappa Doddamani</t>
  </si>
  <si>
    <t>Basaveshwara Goudaru</t>
  </si>
  <si>
    <t>Puttappa Goudru</t>
  </si>
  <si>
    <t>Rajendra Goudru</t>
  </si>
  <si>
    <t>Shivaji Naik</t>
  </si>
  <si>
    <t>Jattappa Naik</t>
  </si>
  <si>
    <t>Manjunath Sirsikar</t>
  </si>
  <si>
    <t>Ramachandra Sirsikar</t>
  </si>
  <si>
    <t>Veerendra Gouda</t>
  </si>
  <si>
    <t>Sahadevappa Gouda</t>
  </si>
  <si>
    <t>Manjunath Gouda</t>
  </si>
  <si>
    <t>Mallikarjuna Gouda</t>
  </si>
  <si>
    <t>Shivappa Gouda</t>
  </si>
  <si>
    <t>Abudulkhan Sab</t>
  </si>
  <si>
    <t>Abadul Salam Sab</t>
  </si>
  <si>
    <t>Malleshappa Naik</t>
  </si>
  <si>
    <t>Gutyamma Madar</t>
  </si>
  <si>
    <t>Chandra Madar</t>
  </si>
  <si>
    <t>Nazir Ahamad Sab</t>
  </si>
  <si>
    <t>Ibrahim Sab</t>
  </si>
  <si>
    <t>Bistappa Naik</t>
  </si>
  <si>
    <t>Ashok Doddamani</t>
  </si>
  <si>
    <t>Manjunath Doddamani</t>
  </si>
  <si>
    <t>Veena Naik</t>
  </si>
  <si>
    <t>Sakaram Gouda</t>
  </si>
  <si>
    <t>Kanna Gouda</t>
  </si>
  <si>
    <t>Hallikoppa</t>
  </si>
  <si>
    <t>Annappa Gouda</t>
  </si>
  <si>
    <t>Soffa Gouda</t>
  </si>
  <si>
    <t>Nagendra Gouda</t>
  </si>
  <si>
    <t>Badiya Gouda</t>
  </si>
  <si>
    <t>Vasudeva Gouda</t>
  </si>
  <si>
    <t>Mariyappa Channayya</t>
  </si>
  <si>
    <t>Dyava Channayya</t>
  </si>
  <si>
    <t>Mallamma Doddamani</t>
  </si>
  <si>
    <t>Sannappa Naik</t>
  </si>
  <si>
    <t>Laxmi Naik</t>
  </si>
  <si>
    <t>Kokila Naik</t>
  </si>
  <si>
    <t>Parameshwara Naik</t>
  </si>
  <si>
    <t>Darmendra Doddamani</t>
  </si>
  <si>
    <t>Ramachandra Doddamani</t>
  </si>
  <si>
    <t>Prabhakar Naik</t>
  </si>
  <si>
    <t>Ishwar Naik</t>
  </si>
  <si>
    <t>Parusharam Naik</t>
  </si>
  <si>
    <t>Kerya Naik</t>
  </si>
  <si>
    <t>Puttaraj Marer</t>
  </si>
  <si>
    <t>Gutyappa Marer</t>
  </si>
  <si>
    <t>Yadagoppa</t>
  </si>
  <si>
    <t>Nagaraj Naik</t>
  </si>
  <si>
    <t>Bhima Naik</t>
  </si>
  <si>
    <t>Chikkappa Gouda</t>
  </si>
  <si>
    <t>Kareya Gouda</t>
  </si>
  <si>
    <t>Shrikant Gouda</t>
  </si>
  <si>
    <t>Jayappa Gouda</t>
  </si>
  <si>
    <t>Pandappa Naik</t>
  </si>
  <si>
    <t>Keridevi Naik</t>
  </si>
  <si>
    <t>Madanakeri</t>
  </si>
  <si>
    <t>Madukeswar Naik</t>
  </si>
  <si>
    <t>Hanumanth Naik</t>
  </si>
  <si>
    <t>Devaraja Gouda</t>
  </si>
  <si>
    <t>Sadashiva Gouda</t>
  </si>
  <si>
    <t>Uadaya Naik</t>
  </si>
  <si>
    <t>Kadagod</t>
  </si>
  <si>
    <t>Jyoti Kolera</t>
  </si>
  <si>
    <t>Parameshwar kolera</t>
  </si>
  <si>
    <t>Shannamuka KOlera</t>
  </si>
  <si>
    <t>Rama Kolera</t>
  </si>
  <si>
    <t>Suvarna Naik</t>
  </si>
  <si>
    <t>Mukubul Sab</t>
  </si>
  <si>
    <t>Imama Sab</t>
  </si>
  <si>
    <t>bellanakeri</t>
  </si>
  <si>
    <t>Ashok Kurabar</t>
  </si>
  <si>
    <t>Dakappa Kurabar</t>
  </si>
  <si>
    <t>Danaganahalli</t>
  </si>
  <si>
    <t>Danappa Ramapur</t>
  </si>
  <si>
    <t>Mukappa Ramapur</t>
  </si>
  <si>
    <t>Mayura Dalavi</t>
  </si>
  <si>
    <t>Madevappa Dalavi</t>
  </si>
  <si>
    <t>Yamuna Naik</t>
  </si>
  <si>
    <t>Suresha Naik</t>
  </si>
  <si>
    <t>Kamaraja Naik</t>
  </si>
  <si>
    <t>ManajappaDattikoppa</t>
  </si>
  <si>
    <t>Basavantappa Dattikoppa</t>
  </si>
  <si>
    <t>Abadulla Satar Sab</t>
  </si>
  <si>
    <t>Niya Sab</t>
  </si>
  <si>
    <t>Udaya Naik</t>
  </si>
  <si>
    <t>Subbamma Naik</t>
  </si>
  <si>
    <t>Laxman Naik</t>
  </si>
  <si>
    <t>Vinayaka Bhatkal</t>
  </si>
  <si>
    <t>Hariyappa Bhatkal</t>
  </si>
  <si>
    <t>Sudha Naik</t>
  </si>
  <si>
    <t>Puttamma Naik</t>
  </si>
  <si>
    <t>Roopa Naik</t>
  </si>
  <si>
    <t>Basavaraj Daddikoppa</t>
  </si>
  <si>
    <t>Basavanneppa Daddikoppa</t>
  </si>
  <si>
    <t>Chikappa Naik</t>
  </si>
  <si>
    <t>Shashidara Naik</t>
  </si>
  <si>
    <t>Tukaram Naik</t>
  </si>
  <si>
    <t>Dyava Naik</t>
  </si>
  <si>
    <t>Suresh Gouda</t>
  </si>
  <si>
    <t>Balachandra Kover</t>
  </si>
  <si>
    <t>Hanumantappa Kover</t>
  </si>
  <si>
    <t>Basappa Naik</t>
  </si>
  <si>
    <t>Bima Naik</t>
  </si>
  <si>
    <t>Bilur</t>
  </si>
  <si>
    <t>Mariyappa Harijan</t>
  </si>
  <si>
    <t>basavaneppa Harijan</t>
  </si>
  <si>
    <t>Neelamma Hiremath</t>
  </si>
  <si>
    <t>Chandrashekar Hiremath</t>
  </si>
  <si>
    <t>Nagaraj Daddikoppa</t>
  </si>
  <si>
    <t>Manjappa Naik</t>
  </si>
  <si>
    <t>Krishna Naik</t>
  </si>
  <si>
    <t>Someshawar Naik</t>
  </si>
  <si>
    <t>Ganesh Joshi</t>
  </si>
  <si>
    <t>Narasimha Joshi</t>
  </si>
  <si>
    <t>Sugavi</t>
  </si>
  <si>
    <t>Lokesh Hegde</t>
  </si>
  <si>
    <t>Gurunath Hegde</t>
  </si>
  <si>
    <t>Manajavalli</t>
  </si>
  <si>
    <t>Rajendra Hegde</t>
  </si>
  <si>
    <t>Kallagundikoppa</t>
  </si>
  <si>
    <t>Jayantha  Hegde</t>
  </si>
  <si>
    <t>Ananta Hegde</t>
  </si>
  <si>
    <t>Seetaram Hegde</t>
  </si>
  <si>
    <t>Chandrashekar Hegde</t>
  </si>
  <si>
    <t>Ravindra Hegde</t>
  </si>
  <si>
    <t>Vilasini Hegde</t>
  </si>
  <si>
    <t>Keshava Hegde</t>
  </si>
  <si>
    <t>Gajanan  Hegde</t>
  </si>
  <si>
    <t>Annappa Hegde</t>
  </si>
  <si>
    <t>Sheshagiri Bhat</t>
  </si>
  <si>
    <t>Adanalli</t>
  </si>
  <si>
    <t>Shrinath Hegde</t>
  </si>
  <si>
    <t>Gangadara Hegde</t>
  </si>
  <si>
    <t>Bislakoppa</t>
  </si>
  <si>
    <t>Lokesha Bhat</t>
  </si>
  <si>
    <t>Vadageri</t>
  </si>
  <si>
    <t>Balachandra Hegde</t>
  </si>
  <si>
    <t>Chandrashekar Bhat</t>
  </si>
  <si>
    <t>Kusuma Hegde</t>
  </si>
  <si>
    <t xml:space="preserve"> Subray Hegde</t>
  </si>
  <si>
    <t>Upendra Rao</t>
  </si>
  <si>
    <t>Narasimha Rao</t>
  </si>
  <si>
    <t>Vaddinakoppa</t>
  </si>
  <si>
    <t>Jaganatha Bhat</t>
  </si>
  <si>
    <t>Mahadeva Bhat</t>
  </si>
  <si>
    <t>Jayadeva Rao</t>
  </si>
  <si>
    <t>Shripad Rao</t>
  </si>
  <si>
    <t>Vijayakumar Rao</t>
  </si>
  <si>
    <t>Ganapati Raisad</t>
  </si>
  <si>
    <t>Sheshagiri Raisad</t>
  </si>
  <si>
    <t>Kalasolli</t>
  </si>
  <si>
    <t>Krishnamurthy Raisad</t>
  </si>
  <si>
    <t>Umapati bhat</t>
  </si>
  <si>
    <t>Saraswati Joshi</t>
  </si>
  <si>
    <t>Shrinivasa Joshi</t>
  </si>
  <si>
    <t>Umakanta Hegde</t>
  </si>
  <si>
    <t>Shankaranarayan hegde</t>
  </si>
  <si>
    <t>Halagadde</t>
  </si>
  <si>
    <t>Ananta Shambu Joshi</t>
  </si>
  <si>
    <t>Ganapati Joshi</t>
  </si>
  <si>
    <t>Dananjaya Hegde</t>
  </si>
  <si>
    <t>Nagesha Hegde</t>
  </si>
  <si>
    <t>Vilasa Telanga</t>
  </si>
  <si>
    <t>Vittala Telanga</t>
  </si>
  <si>
    <t>Korlakatta</t>
  </si>
  <si>
    <t>Ullasa Telanga</t>
  </si>
  <si>
    <t>Nagesh Naik</t>
  </si>
  <si>
    <t>Neharu Naik</t>
  </si>
  <si>
    <t>Nalini Hegde</t>
  </si>
  <si>
    <t>Mundatota</t>
  </si>
  <si>
    <t>Bennegadde</t>
  </si>
  <si>
    <t>Gadimane</t>
  </si>
  <si>
    <t>KABINI ORGANICS FARMERS PRODUCER COMPANY LIMITED
ORG/SC/1810/002277
B Matakere Post, H D Kote Taluk, Matakere, Heggadadevankote, Mysore, Karnataka-571117
Andhra Pradesh State Organic Products Certification Authority</t>
  </si>
  <si>
    <t>KA2605007268</t>
  </si>
  <si>
    <t>Late Chaluvaiah</t>
  </si>
  <si>
    <t>Chowdahally 571114</t>
  </si>
  <si>
    <t>Chowdahally</t>
  </si>
  <si>
    <t>KA2605007269</t>
  </si>
  <si>
    <t>KA2605007270</t>
  </si>
  <si>
    <t>Late Gopalaiah</t>
  </si>
  <si>
    <t>KA2605007271</t>
  </si>
  <si>
    <t>Siddalingaiah</t>
  </si>
  <si>
    <t>KA2605007555</t>
  </si>
  <si>
    <t>C Chaluvaiah</t>
  </si>
  <si>
    <t>Late Singraiah</t>
  </si>
  <si>
    <t>Cotton Blackgram, Chia, Horsegram</t>
  </si>
  <si>
    <t>KA2605007273</t>
  </si>
  <si>
    <t>Jogaiah</t>
  </si>
  <si>
    <t>KA2605007274</t>
  </si>
  <si>
    <t>Gujjaiah</t>
  </si>
  <si>
    <t>Cotton Chia Cowpea</t>
  </si>
  <si>
    <t>KA2605007275</t>
  </si>
  <si>
    <t>Late Javaraiah</t>
  </si>
  <si>
    <t>Ragi, Cotton, Blackgram,Chia, Horsegram</t>
  </si>
  <si>
    <t>KA2605007276</t>
  </si>
  <si>
    <t>Shivalingaiah C N</t>
  </si>
  <si>
    <t>Late Nanjaiah</t>
  </si>
  <si>
    <t>KA2605007277</t>
  </si>
  <si>
    <t>Janardhanamurthy</t>
  </si>
  <si>
    <t>Late Dasaiah</t>
  </si>
  <si>
    <t>Ragi, Cotton, Blackgram,Chia, Horsegram, Cowpea</t>
  </si>
  <si>
    <t>KA2605007278</t>
  </si>
  <si>
    <t>Kempalingaiah</t>
  </si>
  <si>
    <t>KA2605007279</t>
  </si>
  <si>
    <t>Shekaraiah</t>
  </si>
  <si>
    <t>KA2605007280</t>
  </si>
  <si>
    <t>KA2605007281</t>
  </si>
  <si>
    <t>Hallaiah</t>
  </si>
  <si>
    <t>KA2605007282</t>
  </si>
  <si>
    <t>Late Sannappa</t>
  </si>
  <si>
    <t>KA2605007283</t>
  </si>
  <si>
    <t>Ragi Cotton Cowpea, Horsegram,</t>
  </si>
  <si>
    <t>KA2605007284</t>
  </si>
  <si>
    <t>KA2605007285</t>
  </si>
  <si>
    <t>Naveenkumar</t>
  </si>
  <si>
    <t>Ragi, Cotton, Chia, Cowpea, Horsegram</t>
  </si>
  <si>
    <t>KA2605007286</t>
  </si>
  <si>
    <t>Basappa C</t>
  </si>
  <si>
    <t xml:space="preserve">Ragi, Cotton, Chia, Horsegram, </t>
  </si>
  <si>
    <t>KA2605007287</t>
  </si>
  <si>
    <t>Late Singaiah</t>
  </si>
  <si>
    <t>KA2605007288</t>
  </si>
  <si>
    <t>Mahadevaraju</t>
  </si>
  <si>
    <t>Late Veerathaiah</t>
  </si>
  <si>
    <t>KA2605007289</t>
  </si>
  <si>
    <t>Late Chennabasappa</t>
  </si>
  <si>
    <t>KA2605007290</t>
  </si>
  <si>
    <t>Cotton Blackgram, Cowpea, Ragi</t>
  </si>
  <si>
    <t>KA2605007291</t>
  </si>
  <si>
    <t>Late Madevappa</t>
  </si>
  <si>
    <t>KA2605007292</t>
  </si>
  <si>
    <t>Cotton, Blackgram, Horsegram</t>
  </si>
  <si>
    <t>KA2605007293</t>
  </si>
  <si>
    <t>Vishnuvardhana</t>
  </si>
  <si>
    <t>Krishnadasaiah</t>
  </si>
  <si>
    <t>KA2605007294</t>
  </si>
  <si>
    <t>C K Mallesha</t>
  </si>
  <si>
    <t>Late Kalasaiah</t>
  </si>
  <si>
    <t>KA2605007295</t>
  </si>
  <si>
    <t>KA2605007296</t>
  </si>
  <si>
    <t>KA2605007297</t>
  </si>
  <si>
    <t>KA2605007298</t>
  </si>
  <si>
    <t>Dundaiah</t>
  </si>
  <si>
    <t>KA2605007299</t>
  </si>
  <si>
    <t>KA2605007300</t>
  </si>
  <si>
    <t>Ningarajappa</t>
  </si>
  <si>
    <t>KA2605007301</t>
  </si>
  <si>
    <t>marigold, Ragi, Cotton, Chia, Horsegram, Ragi</t>
  </si>
  <si>
    <t>KA2605007302</t>
  </si>
  <si>
    <t>KA2605007303</t>
  </si>
  <si>
    <t>KA2605007304</t>
  </si>
  <si>
    <t>KA2605007305</t>
  </si>
  <si>
    <t>Shivapada</t>
  </si>
  <si>
    <t>KA2605007306</t>
  </si>
  <si>
    <t>KA2605007307</t>
  </si>
  <si>
    <t>Narasimharaju</t>
  </si>
  <si>
    <t>Narasimhaiah</t>
  </si>
  <si>
    <t>KA2605007308</t>
  </si>
  <si>
    <t>Vyramudaiah</t>
  </si>
  <si>
    <t>KA2605007309</t>
  </si>
  <si>
    <t>KA2605007310</t>
  </si>
  <si>
    <t>KA2605007311</t>
  </si>
  <si>
    <t>Kengadagannamma</t>
  </si>
  <si>
    <t>KA2605007312</t>
  </si>
  <si>
    <t>Ragi,Cotton, Chia, Horsegram, Ragi</t>
  </si>
  <si>
    <t>KA2605007313</t>
  </si>
  <si>
    <t>KA2605007314</t>
  </si>
  <si>
    <t>KA2605007315</t>
  </si>
  <si>
    <t>Late Ningaiah</t>
  </si>
  <si>
    <t>KA2605007316</t>
  </si>
  <si>
    <t>N Ramaiah</t>
  </si>
  <si>
    <t>KA2605007317</t>
  </si>
  <si>
    <t>KA2605007318</t>
  </si>
  <si>
    <t>Maragollaiah</t>
  </si>
  <si>
    <t>Ragi, Cotton, Blackgram, Chia, Cowpea, Horsegram</t>
  </si>
  <si>
    <t>KA2605007319</t>
  </si>
  <si>
    <t>KA2605007320</t>
  </si>
  <si>
    <t>marigold, Cotton, Chia, Horsegram, Ragi</t>
  </si>
  <si>
    <t>KA2605007184</t>
  </si>
  <si>
    <t>Gopamma</t>
  </si>
  <si>
    <t>KA2605007435</t>
  </si>
  <si>
    <t>D T Shivaraju</t>
  </si>
  <si>
    <t>L.Thimmegowda</t>
  </si>
  <si>
    <t>J Devalapura 571114</t>
  </si>
  <si>
    <t>J Devalapura</t>
  </si>
  <si>
    <t>KA2605007436</t>
  </si>
  <si>
    <t>D R Suresh</t>
  </si>
  <si>
    <t>Rangegowda</t>
  </si>
  <si>
    <t>KA2605007437</t>
  </si>
  <si>
    <t>D.K Thimmaraju</t>
  </si>
  <si>
    <t>Cotton, Horsegram, Non Basamathi Paddy</t>
  </si>
  <si>
    <t>KA2605007438</t>
  </si>
  <si>
    <t>Annegowda</t>
  </si>
  <si>
    <t>Cotton, Turmeric</t>
  </si>
  <si>
    <t>KA2605007439</t>
  </si>
  <si>
    <t>S Shivarajegowda</t>
  </si>
  <si>
    <t>D K Sannegowda</t>
  </si>
  <si>
    <t>Cotton Turmeric, Chia, Horsegram</t>
  </si>
  <si>
    <t>KA2605007440</t>
  </si>
  <si>
    <t>Elakkaiah</t>
  </si>
  <si>
    <t>KA2605007441</t>
  </si>
  <si>
    <t>Thimmegowda</t>
  </si>
  <si>
    <t>D M Dasegowda</t>
  </si>
  <si>
    <t>KA2605007442</t>
  </si>
  <si>
    <t>DM Dasegowda</t>
  </si>
  <si>
    <t>KA2605007443</t>
  </si>
  <si>
    <t>KA2605007445</t>
  </si>
  <si>
    <t>Krishnachary</t>
  </si>
  <si>
    <t>Late Singachary</t>
  </si>
  <si>
    <t>KA2605007446</t>
  </si>
  <si>
    <t>KA2605007447</t>
  </si>
  <si>
    <t>D Ravi</t>
  </si>
  <si>
    <t>Late H C Dasegowda</t>
  </si>
  <si>
    <t>KA2605007448</t>
  </si>
  <si>
    <t>S C Dasegowda</t>
  </si>
  <si>
    <t>KA2605007449</t>
  </si>
  <si>
    <t>KA2605007450</t>
  </si>
  <si>
    <t>KA2605007451</t>
  </si>
  <si>
    <t>KA2605007453</t>
  </si>
  <si>
    <t>Hallegowda</t>
  </si>
  <si>
    <t>KA2605007454</t>
  </si>
  <si>
    <t>Cheluvegowda</t>
  </si>
  <si>
    <t>KA2605007455</t>
  </si>
  <si>
    <t>D D Thimmaraju</t>
  </si>
  <si>
    <t>KA2605007456</t>
  </si>
  <si>
    <t>KA2605007457</t>
  </si>
  <si>
    <t>Thimmanegowda</t>
  </si>
  <si>
    <t>KA2605007458</t>
  </si>
  <si>
    <t>KA2605007459</t>
  </si>
  <si>
    <t>Shivajogegowda</t>
  </si>
  <si>
    <t>Late Puttegowda</t>
  </si>
  <si>
    <t>KA2605007460</t>
  </si>
  <si>
    <t>Chaluvegowda</t>
  </si>
  <si>
    <t>KA2605007461</t>
  </si>
  <si>
    <t>KA2605007462</t>
  </si>
  <si>
    <t>D J Siddegowda</t>
  </si>
  <si>
    <t>Late Jogegowda</t>
  </si>
  <si>
    <t>KA2605007463</t>
  </si>
  <si>
    <t>KA2605007464</t>
  </si>
  <si>
    <t>Doddajogegowda</t>
  </si>
  <si>
    <t>KA2605007465</t>
  </si>
  <si>
    <t>KA2605007466</t>
  </si>
  <si>
    <t>KA2605007467</t>
  </si>
  <si>
    <t>Kuntegowda</t>
  </si>
  <si>
    <t>Cotton, Sugarcane, Chia, Horsegram, Paddy</t>
  </si>
  <si>
    <t>KA2605007468</t>
  </si>
  <si>
    <t>Cototn, Horsegram, Paddy</t>
  </si>
  <si>
    <t>KA2605007469</t>
  </si>
  <si>
    <t>KA2605007470</t>
  </si>
  <si>
    <t>Channegowda</t>
  </si>
  <si>
    <t>Maridasegowda</t>
  </si>
  <si>
    <t>KA2605007471</t>
  </si>
  <si>
    <t>Puttaningaiah</t>
  </si>
  <si>
    <t>KA2605007472</t>
  </si>
  <si>
    <t>Kullaiahgowda</t>
  </si>
  <si>
    <t>KA2605007473</t>
  </si>
  <si>
    <t>Shingregowda</t>
  </si>
  <si>
    <t>KA2605007474</t>
  </si>
  <si>
    <t>Cotton, Chia, Horsegram, Paddy</t>
  </si>
  <si>
    <t>KA2605007475</t>
  </si>
  <si>
    <t>KA2605007476</t>
  </si>
  <si>
    <t>Yashodhamma</t>
  </si>
  <si>
    <t>KA2605007477</t>
  </si>
  <si>
    <t>D Ramesha</t>
  </si>
  <si>
    <t>Cotton, Horsegram, Paddy, Ragi</t>
  </si>
  <si>
    <t>KA2605007478</t>
  </si>
  <si>
    <t>Gopalraju</t>
  </si>
  <si>
    <t>KA2605007479</t>
  </si>
  <si>
    <t>Late Dasegowda</t>
  </si>
  <si>
    <t>KA2605007480</t>
  </si>
  <si>
    <t>Nateshgowda</t>
  </si>
  <si>
    <t>Neelakantegowda</t>
  </si>
  <si>
    <t>KA2605007481</t>
  </si>
  <si>
    <t>L.Somegowda</t>
  </si>
  <si>
    <t>Cotton Turmeric, Chia, Horsegram, Paddy</t>
  </si>
  <si>
    <t>KA2605007482</t>
  </si>
  <si>
    <t>L.Kareegowda</t>
  </si>
  <si>
    <t>KA2605007483</t>
  </si>
  <si>
    <t>L.Boralingegowda</t>
  </si>
  <si>
    <t>KA2605007484</t>
  </si>
  <si>
    <t>D S Ramesha</t>
  </si>
  <si>
    <t>L.Siddegowda</t>
  </si>
  <si>
    <t>KA2605007485</t>
  </si>
  <si>
    <t>D P Mahesh</t>
  </si>
  <si>
    <t>L.Puttegowda</t>
  </si>
  <si>
    <t>KA2605007486</t>
  </si>
  <si>
    <t>D P Shrinivas</t>
  </si>
  <si>
    <t>Cotton, Horsegram, Paddy</t>
  </si>
  <si>
    <t>KA2605007487</t>
  </si>
  <si>
    <t>L.Sannegowda</t>
  </si>
  <si>
    <t>Cotton, Horsegram, paddy</t>
  </si>
  <si>
    <t>KA2605007488</t>
  </si>
  <si>
    <t>Yogendra</t>
  </si>
  <si>
    <t>KA2605007489</t>
  </si>
  <si>
    <t>Chandregowda</t>
  </si>
  <si>
    <t>Kareegowda</t>
  </si>
  <si>
    <t>KA2605007490</t>
  </si>
  <si>
    <t>Late Thimmegowda</t>
  </si>
  <si>
    <t>KA2605007491</t>
  </si>
  <si>
    <t>L.Bolegowda</t>
  </si>
  <si>
    <t>KA2605007492</t>
  </si>
  <si>
    <t>Lt. Karigowda</t>
  </si>
  <si>
    <t>KA2605007493</t>
  </si>
  <si>
    <t>Shanthamma</t>
  </si>
  <si>
    <t>Lt. Dasegowda</t>
  </si>
  <si>
    <t>KA2605007494</t>
  </si>
  <si>
    <t>Yogesh</t>
  </si>
  <si>
    <t>KA2605007495</t>
  </si>
  <si>
    <t>M Rajeshwari</t>
  </si>
  <si>
    <t>Lt.Shivanna</t>
  </si>
  <si>
    <t>Cotton, Sugarcane, Chia, Horsegram</t>
  </si>
  <si>
    <t>KA2605007496</t>
  </si>
  <si>
    <t>T Vishwanath</t>
  </si>
  <si>
    <t>D C Thimmegowda</t>
  </si>
  <si>
    <t>Banana, Cotton, Sugarcane, Horsegram, Paddy</t>
  </si>
  <si>
    <t>KA2605007497</t>
  </si>
  <si>
    <t xml:space="preserve"> Nagegowda</t>
  </si>
  <si>
    <t>Lt. Cheluvegowda</t>
  </si>
  <si>
    <t>KA2605007498</t>
  </si>
  <si>
    <t>KA2605007499</t>
  </si>
  <si>
    <t>KA2605007500</t>
  </si>
  <si>
    <t>KA2605007501</t>
  </si>
  <si>
    <t>Andanigowda</t>
  </si>
  <si>
    <t>KA2605007502</t>
  </si>
  <si>
    <t>KA2605007503</t>
  </si>
  <si>
    <t>D Jagadish</t>
  </si>
  <si>
    <t>KA2605007504</t>
  </si>
  <si>
    <t>KA2605007505</t>
  </si>
  <si>
    <t>KA2605007506</t>
  </si>
  <si>
    <t>D C Nagaraju</t>
  </si>
  <si>
    <t>KA2605007507</t>
  </si>
  <si>
    <t>Marilingaiah</t>
  </si>
  <si>
    <t>Lt. Chikkalingaiah</t>
  </si>
  <si>
    <t>KA2605007508</t>
  </si>
  <si>
    <t>KA2605007056</t>
  </si>
  <si>
    <t>Chikkahonnaiah</t>
  </si>
  <si>
    <t>Jakkalli 571114</t>
  </si>
  <si>
    <t>Jakkalli</t>
  </si>
  <si>
    <t>KA2605007058</t>
  </si>
  <si>
    <t>J B Shivaswamy</t>
  </si>
  <si>
    <t>Blackgram, Ragi, Cotton, Chia, Cowpea, Horsegram</t>
  </si>
  <si>
    <t>KA2605007059</t>
  </si>
  <si>
    <t xml:space="preserve">Mahadevappa J S </t>
  </si>
  <si>
    <t>Lingarajaiah</t>
  </si>
  <si>
    <t>KA2605007060</t>
  </si>
  <si>
    <t>M Madaraju</t>
  </si>
  <si>
    <t>Blackgram, Ragi, Cotton, Chia,  Horsegram, Black sesame</t>
  </si>
  <si>
    <t>KA2605007061</t>
  </si>
  <si>
    <t>Kenchappa</t>
  </si>
  <si>
    <t>KA2605007062</t>
  </si>
  <si>
    <t>Keshavamurthy</t>
  </si>
  <si>
    <t>KA2605007063</t>
  </si>
  <si>
    <t>Veerathaiah</t>
  </si>
  <si>
    <t>KA2605007064</t>
  </si>
  <si>
    <t>Cotton</t>
  </si>
  <si>
    <t>KA2605007065</t>
  </si>
  <si>
    <t>C Madaiah</t>
  </si>
  <si>
    <t>Blacksesame, Cotton, Horsegram, Ragi</t>
  </si>
  <si>
    <t>KA2605007066</t>
  </si>
  <si>
    <t>Marichikkaiah</t>
  </si>
  <si>
    <t>Blacksesame, Chia Cotton, Horsegram, Ragi</t>
  </si>
  <si>
    <t>KA2605007067</t>
  </si>
  <si>
    <t>S Puttaraju</t>
  </si>
  <si>
    <t>Late Siddaiah</t>
  </si>
  <si>
    <t>KA2605007068</t>
  </si>
  <si>
    <t>Cotton, Blackgram, Horsegram, Chia</t>
  </si>
  <si>
    <t>KA2605007070</t>
  </si>
  <si>
    <t>Sannasiddaiah</t>
  </si>
  <si>
    <t>KA2605007071</t>
  </si>
  <si>
    <t>Shivamadaiah</t>
  </si>
  <si>
    <t>KA2605007072</t>
  </si>
  <si>
    <t>KA2605007074</t>
  </si>
  <si>
    <t>Channnaiah</t>
  </si>
  <si>
    <t>Blackgram, Cotton, Chia, Ragi</t>
  </si>
  <si>
    <t>KA2605007075</t>
  </si>
  <si>
    <t xml:space="preserve">Cotton, </t>
  </si>
  <si>
    <t>KA2605007076</t>
  </si>
  <si>
    <t>Cotton Cowpea, Horsegram</t>
  </si>
  <si>
    <t>KA2605007077</t>
  </si>
  <si>
    <t>L Mahesha</t>
  </si>
  <si>
    <t>KA2605007078</t>
  </si>
  <si>
    <t>KA2605007079</t>
  </si>
  <si>
    <t>Ponnaiah</t>
  </si>
  <si>
    <t>KA2605007080</t>
  </si>
  <si>
    <t>Sannakusaiah</t>
  </si>
  <si>
    <t>Ragi, Cotton, Blackgram, Chia, Horsegram</t>
  </si>
  <si>
    <t>KA2605007081</t>
  </si>
  <si>
    <t>Yashodha</t>
  </si>
  <si>
    <t>Ragi, Cotton, Chia, Cowpea, Horsegram, Ragi</t>
  </si>
  <si>
    <t>KA2605007082</t>
  </si>
  <si>
    <t>KA2605007083</t>
  </si>
  <si>
    <t>KA2605007084</t>
  </si>
  <si>
    <t>Somesh</t>
  </si>
  <si>
    <t>KA2605007085</t>
  </si>
  <si>
    <t>KA2605007086</t>
  </si>
  <si>
    <t>KA2605007087</t>
  </si>
  <si>
    <t>KA2605007088</t>
  </si>
  <si>
    <t>J Shivanna</t>
  </si>
  <si>
    <t>KA2605007089</t>
  </si>
  <si>
    <t>Mugaiah</t>
  </si>
  <si>
    <t>KA2605007090</t>
  </si>
  <si>
    <t>Cheluvadasaiah</t>
  </si>
  <si>
    <t>KA2605007091</t>
  </si>
  <si>
    <t>Rukmangaiah</t>
  </si>
  <si>
    <t>KA2605007092</t>
  </si>
  <si>
    <t>Muthaiah</t>
  </si>
  <si>
    <t>Ragi, Cotton, Chia, Horsegram,</t>
  </si>
  <si>
    <t>KA2605007093</t>
  </si>
  <si>
    <t>Ragi, Cotton, Blackgram, Chia, Cowpea, Horsegram, Ragi</t>
  </si>
  <si>
    <t>KA2605007094</t>
  </si>
  <si>
    <t>KA2605007095</t>
  </si>
  <si>
    <t>KA2605007096</t>
  </si>
  <si>
    <t>Puttadevaiah</t>
  </si>
  <si>
    <t>KA2605007097</t>
  </si>
  <si>
    <t>KA2605007098</t>
  </si>
  <si>
    <t>KA2605007099</t>
  </si>
  <si>
    <t>Neelaiah</t>
  </si>
  <si>
    <t>KA2605007100</t>
  </si>
  <si>
    <t>Cheluvadaiah</t>
  </si>
  <si>
    <t>Ragi, Cotton, chia, Horsegram, Ragi</t>
  </si>
  <si>
    <t>KA2605007101</t>
  </si>
  <si>
    <t>KA2605007102</t>
  </si>
  <si>
    <t>KA2605007103</t>
  </si>
  <si>
    <t>Sridhara</t>
  </si>
  <si>
    <t>KA2605007104</t>
  </si>
  <si>
    <t>Paramesh</t>
  </si>
  <si>
    <t>KA2605007105</t>
  </si>
  <si>
    <t>Kamalesh</t>
  </si>
  <si>
    <t>Blacksesame, Ragi, Cotton, Chia, Horsegram, Ragi</t>
  </si>
  <si>
    <t>KA2605007106</t>
  </si>
  <si>
    <t>KA2605007107</t>
  </si>
  <si>
    <t>Lt Ningaiah</t>
  </si>
  <si>
    <t>KA2605007108</t>
  </si>
  <si>
    <t>Lt Naganna</t>
  </si>
  <si>
    <t>Cotton, Blacksesame Horsegram,</t>
  </si>
  <si>
    <t>KA2605007109</t>
  </si>
  <si>
    <t>Sannaningaiah</t>
  </si>
  <si>
    <t>KA2605007110</t>
  </si>
  <si>
    <t>Papaiah</t>
  </si>
  <si>
    <t>Ragi, Cotton, Blacksesame, Chia, Horsegram</t>
  </si>
  <si>
    <t>KA2605007111</t>
  </si>
  <si>
    <t>Sannamuddumalappa</t>
  </si>
  <si>
    <t>IC-3</t>
  </si>
  <si>
    <t>KA2605007112</t>
  </si>
  <si>
    <t>Lt Chowdaiah</t>
  </si>
  <si>
    <t>KA2605007113</t>
  </si>
  <si>
    <t>Shivamallaiah</t>
  </si>
  <si>
    <t>KA2605007114</t>
  </si>
  <si>
    <t>KA2605007115</t>
  </si>
  <si>
    <t>KA2605007116</t>
  </si>
  <si>
    <t>Lt Ponnaiah</t>
  </si>
  <si>
    <t>KA2605007117</t>
  </si>
  <si>
    <t>Kamalamma</t>
  </si>
  <si>
    <t>Lt Nanjundaiah</t>
  </si>
  <si>
    <t>KA2605007118</t>
  </si>
  <si>
    <t>KA2605007119</t>
  </si>
  <si>
    <t>Shivamuddamadappa</t>
  </si>
  <si>
    <t>Lt Siddaiah</t>
  </si>
  <si>
    <t>KA2605007120</t>
  </si>
  <si>
    <t>KA2605007121</t>
  </si>
  <si>
    <t>KA2605007122</t>
  </si>
  <si>
    <t>D Chowdaiah</t>
  </si>
  <si>
    <t>Cotton Chia Horsegram, Ragi</t>
  </si>
  <si>
    <t>KA2605007123</t>
  </si>
  <si>
    <t>Late Mallaiah</t>
  </si>
  <si>
    <t>KA2605007124</t>
  </si>
  <si>
    <t>M Kumara</t>
  </si>
  <si>
    <t>KA2605007125</t>
  </si>
  <si>
    <t>KA2605007127</t>
  </si>
  <si>
    <t>KA2605007128</t>
  </si>
  <si>
    <t>Kendaganamma</t>
  </si>
  <si>
    <t>KA2605007129</t>
  </si>
  <si>
    <t>Lt Basavaiah</t>
  </si>
  <si>
    <t>KA2605007130</t>
  </si>
  <si>
    <t>KA2605007131</t>
  </si>
  <si>
    <t>KA2605007132</t>
  </si>
  <si>
    <t>Puttachinnaiah</t>
  </si>
  <si>
    <t>Chakra Kalaiah</t>
  </si>
  <si>
    <t>KA2605007133</t>
  </si>
  <si>
    <t>Mallikarjunaswamy</t>
  </si>
  <si>
    <t>KA2605007134</t>
  </si>
  <si>
    <t>Lt Papaiah</t>
  </si>
  <si>
    <t>KA2605007135</t>
  </si>
  <si>
    <t>KA2605007136</t>
  </si>
  <si>
    <t>Kempananjamma</t>
  </si>
  <si>
    <t>Late Lingaiah</t>
  </si>
  <si>
    <t>KA2605007137</t>
  </si>
  <si>
    <t>Blacksesame, Ragi, Cotton, Chia, cowpea, Horsegram</t>
  </si>
  <si>
    <t>KA2605007138</t>
  </si>
  <si>
    <t>Lt Kendagannappa</t>
  </si>
  <si>
    <t>KA2605007139</t>
  </si>
  <si>
    <t>Mallikarjunappa</t>
  </si>
  <si>
    <t>KA2605007140</t>
  </si>
  <si>
    <t>D. Shivanna</t>
  </si>
  <si>
    <t>Lt Devaiah</t>
  </si>
  <si>
    <t>KA2605007141</t>
  </si>
  <si>
    <t>Jayaraju</t>
  </si>
  <si>
    <t>KA2605007142</t>
  </si>
  <si>
    <t>Suresha S</t>
  </si>
  <si>
    <t>KA2605007143</t>
  </si>
  <si>
    <t>KA2605007144</t>
  </si>
  <si>
    <t>K Basavarajappa</t>
  </si>
  <si>
    <t>KA2605007145</t>
  </si>
  <si>
    <t>Sannamma</t>
  </si>
  <si>
    <t>KA2605007146</t>
  </si>
  <si>
    <t>P Ramesha</t>
  </si>
  <si>
    <t>Cotton, Chia,Ragi</t>
  </si>
  <si>
    <t>KA2605007147</t>
  </si>
  <si>
    <t>KA2605007148</t>
  </si>
  <si>
    <t>Ragi, Cotton Chia, Horsegram</t>
  </si>
  <si>
    <t>KA2605007149</t>
  </si>
  <si>
    <t>Gokarna</t>
  </si>
  <si>
    <t>KA2605007150</t>
  </si>
  <si>
    <t>J P Shivaraj</t>
  </si>
  <si>
    <t>Black Sesame, Ragi, Cotton, Chia, Cowpea, Horsegram, Ragi</t>
  </si>
  <si>
    <t>KA2605007151</t>
  </si>
  <si>
    <t>KA2605007152</t>
  </si>
  <si>
    <t>B Madevaiah</t>
  </si>
  <si>
    <t>KA2605007153</t>
  </si>
  <si>
    <t>J K Somashekar</t>
  </si>
  <si>
    <t>KA2605007154</t>
  </si>
  <si>
    <t>KA2605007155</t>
  </si>
  <si>
    <t>KA2605007156</t>
  </si>
  <si>
    <t>KA2605007157</t>
  </si>
  <si>
    <t>C Ravi</t>
  </si>
  <si>
    <t>Chikkabasaiah</t>
  </si>
  <si>
    <t>KA2605007158</t>
  </si>
  <si>
    <t>Gangadharaswamy</t>
  </si>
  <si>
    <t>KA2605007159</t>
  </si>
  <si>
    <t>L Ravindra</t>
  </si>
  <si>
    <t>KA2605007160</t>
  </si>
  <si>
    <t>Raghavendra</t>
  </si>
  <si>
    <t>KA2605007161</t>
  </si>
  <si>
    <t>Rajashekaramurthy</t>
  </si>
  <si>
    <t>KA2605007162</t>
  </si>
  <si>
    <t>Neelakantaiah</t>
  </si>
  <si>
    <t>KA2605007163</t>
  </si>
  <si>
    <t>Bochaiah</t>
  </si>
  <si>
    <t>KA2605007164</t>
  </si>
  <si>
    <t>KA2605007165</t>
  </si>
  <si>
    <t>Ragi, Cotton, Chia Horsegram</t>
  </si>
  <si>
    <t>KA2605007166</t>
  </si>
  <si>
    <t>Singaiah</t>
  </si>
  <si>
    <t>KA2605007167</t>
  </si>
  <si>
    <t>Rajashekhara</t>
  </si>
  <si>
    <t>KA2605007168</t>
  </si>
  <si>
    <t>Shambaiah</t>
  </si>
  <si>
    <t>KA2605007169</t>
  </si>
  <si>
    <t>KA2605007170</t>
  </si>
  <si>
    <t>Gopaiaha</t>
  </si>
  <si>
    <t>KA2605007171</t>
  </si>
  <si>
    <t>KA2605007173</t>
  </si>
  <si>
    <t>Ragi, cotton, Chia, Ragi</t>
  </si>
  <si>
    <t>KA2605007174</t>
  </si>
  <si>
    <t>KA2605007175</t>
  </si>
  <si>
    <t>N Shekara</t>
  </si>
  <si>
    <t>Blacksesame, Ragi, Cotton, Chia, Horsegram</t>
  </si>
  <si>
    <t>KA2605007177</t>
  </si>
  <si>
    <t>KA2605007178</t>
  </si>
  <si>
    <t>Basavaiaha</t>
  </si>
  <si>
    <t>KA2605007179</t>
  </si>
  <si>
    <t>Umashankara</t>
  </si>
  <si>
    <t>KA2605007180</t>
  </si>
  <si>
    <t>Mudduramaiah</t>
  </si>
  <si>
    <t>KA2605007181</t>
  </si>
  <si>
    <t>B Mahadevaiah</t>
  </si>
  <si>
    <t>Cotton chia</t>
  </si>
  <si>
    <t>KA2605007182</t>
  </si>
  <si>
    <t>Cootton Ragi</t>
  </si>
  <si>
    <t>KA2605007185</t>
  </si>
  <si>
    <t>KA2605007186</t>
  </si>
  <si>
    <t>Chowdamadaiah</t>
  </si>
  <si>
    <t>KA2605007187</t>
  </si>
  <si>
    <t>KA2605007188</t>
  </si>
  <si>
    <t>KA2605007189</t>
  </si>
  <si>
    <t>KA2605007190</t>
  </si>
  <si>
    <t>KA2605007191</t>
  </si>
  <si>
    <t>Chikkethaiah</t>
  </si>
  <si>
    <t>KA2605007192</t>
  </si>
  <si>
    <t>KA2605007193</t>
  </si>
  <si>
    <t>Puttalakshmamma</t>
  </si>
  <si>
    <t>KA2605007194</t>
  </si>
  <si>
    <t>KA2605007196</t>
  </si>
  <si>
    <t>KA2605007197</t>
  </si>
  <si>
    <t>Lt Puttaiah</t>
  </si>
  <si>
    <t>KA2605007198</t>
  </si>
  <si>
    <t>Vishakantaiah</t>
  </si>
  <si>
    <t>KA2605007199</t>
  </si>
  <si>
    <t>KA2605007200</t>
  </si>
  <si>
    <t>KA2605007201</t>
  </si>
  <si>
    <t>J S Chinnaswamy</t>
  </si>
  <si>
    <t>Shivannna J S</t>
  </si>
  <si>
    <t>KA2605007202</t>
  </si>
  <si>
    <t>KA2605007203</t>
  </si>
  <si>
    <t>KA2605007204</t>
  </si>
  <si>
    <t>Puttasiddaih</t>
  </si>
  <si>
    <t>KA2605007205</t>
  </si>
  <si>
    <t>J M Jagadeesha</t>
  </si>
  <si>
    <t>J S Mallesha</t>
  </si>
  <si>
    <t>KA2605007206</t>
  </si>
  <si>
    <t>KA2605007207</t>
  </si>
  <si>
    <t>Deveeramma</t>
  </si>
  <si>
    <t>KA2605007208</t>
  </si>
  <si>
    <t>Lt Bochaiah</t>
  </si>
  <si>
    <t>KA2605007209</t>
  </si>
  <si>
    <t>Shivalingamma</t>
  </si>
  <si>
    <t>KA2605007210</t>
  </si>
  <si>
    <t>KA2605007211</t>
  </si>
  <si>
    <t>KA2605007212</t>
  </si>
  <si>
    <t>Vishakantappa</t>
  </si>
  <si>
    <t>KA2605007213</t>
  </si>
  <si>
    <t>Jagadeesha</t>
  </si>
  <si>
    <t>KA2605007214</t>
  </si>
  <si>
    <t>KA2605007215</t>
  </si>
  <si>
    <t>N Mahadevu</t>
  </si>
  <si>
    <t>KA2605007216</t>
  </si>
  <si>
    <t>Sannaneelaiah</t>
  </si>
  <si>
    <t>KA2605007217</t>
  </si>
  <si>
    <t>KA2605007218</t>
  </si>
  <si>
    <t>KA2605007219</t>
  </si>
  <si>
    <t>Late Kariyappa</t>
  </si>
  <si>
    <t>KA2605007220</t>
  </si>
  <si>
    <t>Mallanna</t>
  </si>
  <si>
    <t>KA2605007221</t>
  </si>
  <si>
    <t>KA2605007222</t>
  </si>
  <si>
    <t>Gangamallaiah</t>
  </si>
  <si>
    <t>KA2605007223</t>
  </si>
  <si>
    <t>KA2605007224</t>
  </si>
  <si>
    <t>KA2605007225</t>
  </si>
  <si>
    <t>Balaraju</t>
  </si>
  <si>
    <t>Karamadaiah</t>
  </si>
  <si>
    <t>KA2605007226</t>
  </si>
  <si>
    <t>KA2605007227</t>
  </si>
  <si>
    <t>KA2605007228</t>
  </si>
  <si>
    <t>R Mahadevappa</t>
  </si>
  <si>
    <t>Ramalingappa</t>
  </si>
  <si>
    <t>KA2605007230</t>
  </si>
  <si>
    <t>R Mahadevaswamy</t>
  </si>
  <si>
    <t>KA2605007231</t>
  </si>
  <si>
    <t>Puttasiddamma</t>
  </si>
  <si>
    <t>KA2605007232</t>
  </si>
  <si>
    <t>Appi Madaiah</t>
  </si>
  <si>
    <t>KA2605007233</t>
  </si>
  <si>
    <t>Kullasiddaiah</t>
  </si>
  <si>
    <t>KA2605007234</t>
  </si>
  <si>
    <t>KA2605007235</t>
  </si>
  <si>
    <t>KA2605007236</t>
  </si>
  <si>
    <t>Late Kenchappa</t>
  </si>
  <si>
    <t>KA2605007237</t>
  </si>
  <si>
    <t>KA2605007238</t>
  </si>
  <si>
    <t>KA2605007239</t>
  </si>
  <si>
    <t>Chikkamallaiah</t>
  </si>
  <si>
    <t>KA2605007240</t>
  </si>
  <si>
    <t>Rukmini</t>
  </si>
  <si>
    <t>KA2605007242</t>
  </si>
  <si>
    <t>K Suresh</t>
  </si>
  <si>
    <t>KA2605007243</t>
  </si>
  <si>
    <t>Nanjamma</t>
  </si>
  <si>
    <t>KA2605007244</t>
  </si>
  <si>
    <t>Krisha</t>
  </si>
  <si>
    <t>Cotton Horsegram.</t>
  </si>
  <si>
    <t>KA2605007245</t>
  </si>
  <si>
    <t xml:space="preserve">Shilpa C S </t>
  </si>
  <si>
    <t>KA2605007246</t>
  </si>
  <si>
    <t>KA2605007247</t>
  </si>
  <si>
    <t>Shivakumarswamy</t>
  </si>
  <si>
    <t>KA2605007248</t>
  </si>
  <si>
    <t>KA2605007249</t>
  </si>
  <si>
    <t>KA2605007250</t>
  </si>
  <si>
    <t>KA2605007251</t>
  </si>
  <si>
    <t>KA2605007252</t>
  </si>
  <si>
    <t>J K Ravikumar</t>
  </si>
  <si>
    <t>Blacksesame, Ragi, Cotton, Chia,Cowpea,Horsegram, Ragi</t>
  </si>
  <si>
    <t>KA2605007253</t>
  </si>
  <si>
    <t>Lingarajappa</t>
  </si>
  <si>
    <t>Cotton, Chia, Cowpea, Horsegram, Ragi</t>
  </si>
  <si>
    <t>KA2605007254</t>
  </si>
  <si>
    <t>C Shivanna</t>
  </si>
  <si>
    <t>KA2605007255</t>
  </si>
  <si>
    <t>KA2605007256</t>
  </si>
  <si>
    <t>Lt Mahadevaswamy</t>
  </si>
  <si>
    <t>KA2605007257</t>
  </si>
  <si>
    <t>KA2605007258</t>
  </si>
  <si>
    <t>KA2605007259</t>
  </si>
  <si>
    <t>KA2605007260</t>
  </si>
  <si>
    <t>J H Basavaraju</t>
  </si>
  <si>
    <t>Ragi Cotton, Horsegram, Ragi</t>
  </si>
  <si>
    <t>KA2605007261</t>
  </si>
  <si>
    <t>Shanthaiah</t>
  </si>
  <si>
    <t>Blacksesame, Ragi, Cotton, Chia,Horsegram, Ragi</t>
  </si>
  <si>
    <t>KA2605007262</t>
  </si>
  <si>
    <t>Maradevaiah</t>
  </si>
  <si>
    <t>Late Chikkakalaiah</t>
  </si>
  <si>
    <t>KA2605007263</t>
  </si>
  <si>
    <t>Channagowramma</t>
  </si>
  <si>
    <t>Lt Shivaswamy</t>
  </si>
  <si>
    <t>KA2605007264</t>
  </si>
  <si>
    <t>M Rajanna</t>
  </si>
  <si>
    <t>KA2605007265</t>
  </si>
  <si>
    <t>KA2605007266</t>
  </si>
  <si>
    <t>KA2605007267</t>
  </si>
  <si>
    <t>Maridevaiah</t>
  </si>
  <si>
    <t>KA2605007509</t>
  </si>
  <si>
    <t>Thoravally 571114</t>
  </si>
  <si>
    <t>Thoravally</t>
  </si>
  <si>
    <t>KA2605007510</t>
  </si>
  <si>
    <t>Makegowda</t>
  </si>
  <si>
    <t>KA2605007511</t>
  </si>
  <si>
    <t>KA2605007512</t>
  </si>
  <si>
    <t>Chikkamallegowda</t>
  </si>
  <si>
    <t>KA2605007513</t>
  </si>
  <si>
    <t>V Nagaraju</t>
  </si>
  <si>
    <t>Late Venkatanaika</t>
  </si>
  <si>
    <t>KA2605007514</t>
  </si>
  <si>
    <t>KA2605007515</t>
  </si>
  <si>
    <t>KA2605007516</t>
  </si>
  <si>
    <t>KA2605007517</t>
  </si>
  <si>
    <t>KA2605007518</t>
  </si>
  <si>
    <t>KA2605007519</t>
  </si>
  <si>
    <t>KA2605007520</t>
  </si>
  <si>
    <t>KA2605007521</t>
  </si>
  <si>
    <t>Ayyappa</t>
  </si>
  <si>
    <t>KA2605007522</t>
  </si>
  <si>
    <t>KA2605007523</t>
  </si>
  <si>
    <t>Jadegowda</t>
  </si>
  <si>
    <t>KA2605007524</t>
  </si>
  <si>
    <t>Abhilash</t>
  </si>
  <si>
    <t>R Pradeepa</t>
  </si>
  <si>
    <t>KA2605007525</t>
  </si>
  <si>
    <t>G Krishnaiah</t>
  </si>
  <si>
    <t>KA2605007526</t>
  </si>
  <si>
    <t>KA2605007527</t>
  </si>
  <si>
    <t>T V Nagaraju</t>
  </si>
  <si>
    <t>KA2605007528</t>
  </si>
  <si>
    <t>KA2605007529</t>
  </si>
  <si>
    <t>T H Krishna</t>
  </si>
  <si>
    <t>KA2605007530</t>
  </si>
  <si>
    <t>Gopalnaika</t>
  </si>
  <si>
    <t>KA2605007531</t>
  </si>
  <si>
    <t>KA2605007532</t>
  </si>
  <si>
    <t>Chikkamalegowda</t>
  </si>
  <si>
    <t>KA2605007533</t>
  </si>
  <si>
    <t>Vathanaika</t>
  </si>
  <si>
    <t>KA2605007534</t>
  </si>
  <si>
    <t>Ankanaika</t>
  </si>
  <si>
    <t>KA2605007535</t>
  </si>
  <si>
    <t>KA2605007536</t>
  </si>
  <si>
    <t>S Gopalkrishna</t>
  </si>
  <si>
    <t>Lt Siddanaika</t>
  </si>
  <si>
    <t>KA2605007537</t>
  </si>
  <si>
    <t>Akkamahadevi</t>
  </si>
  <si>
    <t>Kalanaika</t>
  </si>
  <si>
    <t>KA2605007538</t>
  </si>
  <si>
    <t>Chikkathimma Naika</t>
  </si>
  <si>
    <t>Lt. Chikkavarada Naika</t>
  </si>
  <si>
    <t>KA2605007539</t>
  </si>
  <si>
    <t>KA2605007540</t>
  </si>
  <si>
    <t>Gopalanaika</t>
  </si>
  <si>
    <t>KA2605007542</t>
  </si>
  <si>
    <t>Chikka Ankanaika</t>
  </si>
  <si>
    <t>KA2605007543</t>
  </si>
  <si>
    <t>KA2605007544</t>
  </si>
  <si>
    <t>KA2605007545</t>
  </si>
  <si>
    <t>KA2605007546</t>
  </si>
  <si>
    <t>Puttathayamma</t>
  </si>
  <si>
    <t>Puttarachegowda</t>
  </si>
  <si>
    <t>KA2605007547</t>
  </si>
  <si>
    <t>Uchashetty</t>
  </si>
  <si>
    <t>KA2605007548</t>
  </si>
  <si>
    <t>KA2605007549</t>
  </si>
  <si>
    <t>Cotton Ragi Horsegram</t>
  </si>
  <si>
    <t>KA2605007550</t>
  </si>
  <si>
    <t>Rajashankaranaika</t>
  </si>
  <si>
    <t>KA2605007551</t>
  </si>
  <si>
    <t>P Mahesha</t>
  </si>
  <si>
    <t>K Puttashetty</t>
  </si>
  <si>
    <t>KA2605007552</t>
  </si>
  <si>
    <t>Parashuramanaika</t>
  </si>
  <si>
    <t>KA2605007553</t>
  </si>
  <si>
    <t>Late Ankanaika</t>
  </si>
  <si>
    <t>KA2605007554</t>
  </si>
  <si>
    <t>Muddashetty</t>
  </si>
  <si>
    <t>Papashetty</t>
  </si>
  <si>
    <t>KA2605007321</t>
  </si>
  <si>
    <t>Chikkanaika P</t>
  </si>
  <si>
    <t>Tumbasoge 571121</t>
  </si>
  <si>
    <t>Tumbasoge</t>
  </si>
  <si>
    <t>KA2605007322</t>
  </si>
  <si>
    <t>Ranganaika</t>
  </si>
  <si>
    <t>Doddaranganaika</t>
  </si>
  <si>
    <t>KA2605007323</t>
  </si>
  <si>
    <t>Muddanaika T S</t>
  </si>
  <si>
    <t>KA2605007324</t>
  </si>
  <si>
    <t>Rangaswami</t>
  </si>
  <si>
    <t>Chikkaranganaika</t>
  </si>
  <si>
    <t>KA2605007325</t>
  </si>
  <si>
    <t>KA2605007326</t>
  </si>
  <si>
    <t>KA2605007327</t>
  </si>
  <si>
    <t>Channanaika</t>
  </si>
  <si>
    <t>Channamadanaika</t>
  </si>
  <si>
    <t>KA2605007328</t>
  </si>
  <si>
    <t>KA2605007329</t>
  </si>
  <si>
    <t>KA2605007330</t>
  </si>
  <si>
    <t>KA2605007331</t>
  </si>
  <si>
    <t>Kanthemadappa</t>
  </si>
  <si>
    <t>KA2605007332</t>
  </si>
  <si>
    <t>Heggegowda</t>
  </si>
  <si>
    <t>KA2605007333</t>
  </si>
  <si>
    <t xml:space="preserve">Cotton Horsegram, chia </t>
  </si>
  <si>
    <t>KA2605007334</t>
  </si>
  <si>
    <t>M Ningaraju</t>
  </si>
  <si>
    <t>Manchanaika</t>
  </si>
  <si>
    <t>KA2605007335</t>
  </si>
  <si>
    <t>KA2605007336</t>
  </si>
  <si>
    <t>KA2605007337</t>
  </si>
  <si>
    <t>KA2605007338</t>
  </si>
  <si>
    <t>Mallamma</t>
  </si>
  <si>
    <t>Kenchegowda</t>
  </si>
  <si>
    <t>KA2605007339</t>
  </si>
  <si>
    <t>KA2605007340</t>
  </si>
  <si>
    <t>KA2605007341</t>
  </si>
  <si>
    <t>Chikkathimmanaika</t>
  </si>
  <si>
    <t>KA2605007342</t>
  </si>
  <si>
    <t>KA2605007343</t>
  </si>
  <si>
    <t>KA2605007344</t>
  </si>
  <si>
    <t>KA2605007345</t>
  </si>
  <si>
    <t>KA2605007346</t>
  </si>
  <si>
    <t>Bilinaika</t>
  </si>
  <si>
    <t>KA2605007347</t>
  </si>
  <si>
    <t>KA2605007348</t>
  </si>
  <si>
    <t>KA2605007349</t>
  </si>
  <si>
    <t>KA2605007350</t>
  </si>
  <si>
    <t>Boganaika</t>
  </si>
  <si>
    <t>KA2605007351</t>
  </si>
  <si>
    <t>Machanaika</t>
  </si>
  <si>
    <t>KA2605007352</t>
  </si>
  <si>
    <t>Srinivasamurthy</t>
  </si>
  <si>
    <t>T P Venkatesha</t>
  </si>
  <si>
    <t>KA2605007353</t>
  </si>
  <si>
    <t>Mariningaiah</t>
  </si>
  <si>
    <t>KA2605007354</t>
  </si>
  <si>
    <t>Mandya Ningaiah</t>
  </si>
  <si>
    <t>KA2605007355</t>
  </si>
  <si>
    <t>KA2605007356</t>
  </si>
  <si>
    <t>Tulasiningaiah</t>
  </si>
  <si>
    <t>KA2605007357</t>
  </si>
  <si>
    <t>Mahadevu</t>
  </si>
  <si>
    <t>KA2605007358</t>
  </si>
  <si>
    <t>KA2605007359</t>
  </si>
  <si>
    <t>Lt Ningajaiah</t>
  </si>
  <si>
    <t>KA2605007360</t>
  </si>
  <si>
    <t>Mylarigowda</t>
  </si>
  <si>
    <t>KA2605007361</t>
  </si>
  <si>
    <t>KA2605007362</t>
  </si>
  <si>
    <t>P Chandranaika</t>
  </si>
  <si>
    <t>KA2605007363</t>
  </si>
  <si>
    <t>KA2605007364</t>
  </si>
  <si>
    <t>KA2605007365</t>
  </si>
  <si>
    <t>KA2605007366</t>
  </si>
  <si>
    <t>Cotton maize</t>
  </si>
  <si>
    <t>KA2605007367</t>
  </si>
  <si>
    <t>KA2605007368</t>
  </si>
  <si>
    <t>KA2605007369</t>
  </si>
  <si>
    <t>KA2605007370</t>
  </si>
  <si>
    <t>Ankanaika H</t>
  </si>
  <si>
    <t>KA2605007371</t>
  </si>
  <si>
    <t>Billaiah</t>
  </si>
  <si>
    <t>KA2605007372</t>
  </si>
  <si>
    <t>Puttalingaiah</t>
  </si>
  <si>
    <t>KA2605007373</t>
  </si>
  <si>
    <t>Chikkammanamma</t>
  </si>
  <si>
    <t>KA2605007374</t>
  </si>
  <si>
    <t>KA2605007375</t>
  </si>
  <si>
    <t>Thammannegowda</t>
  </si>
  <si>
    <t>KA2605007376</t>
  </si>
  <si>
    <t>Basavarajachari</t>
  </si>
  <si>
    <t>KA2605007377</t>
  </si>
  <si>
    <t>Prabhushankar</t>
  </si>
  <si>
    <t>Kotturappa</t>
  </si>
  <si>
    <t>KA2605007378</t>
  </si>
  <si>
    <t>KA2605007379</t>
  </si>
  <si>
    <t>KA2605007380</t>
  </si>
  <si>
    <t>T L Somanaika</t>
  </si>
  <si>
    <t>KA2605007381</t>
  </si>
  <si>
    <t>KA2605007382</t>
  </si>
  <si>
    <t>KA2605007383</t>
  </si>
  <si>
    <t>KA2605007384</t>
  </si>
  <si>
    <t>KA2605007385</t>
  </si>
  <si>
    <t>KA2605007386</t>
  </si>
  <si>
    <t>Taraganaika</t>
  </si>
  <si>
    <t>KA2605007388</t>
  </si>
  <si>
    <t>Tholasamma</t>
  </si>
  <si>
    <t>KA2605007389</t>
  </si>
  <si>
    <t>KA2605007390</t>
  </si>
  <si>
    <t>B Naganna</t>
  </si>
  <si>
    <t>KA2605007391</t>
  </si>
  <si>
    <t>T S Chinnanaika</t>
  </si>
  <si>
    <t>KA2605007392</t>
  </si>
  <si>
    <t>KA2605007393</t>
  </si>
  <si>
    <t>Vyramudi</t>
  </si>
  <si>
    <t>KA2605007394</t>
  </si>
  <si>
    <t xml:space="preserve">Chandra </t>
  </si>
  <si>
    <t>T Ankanaika</t>
  </si>
  <si>
    <t>KA2605007396</t>
  </si>
  <si>
    <t>Subbanaika</t>
  </si>
  <si>
    <t>KA2605007397</t>
  </si>
  <si>
    <t>KA2605007398</t>
  </si>
  <si>
    <t>KA2605007399</t>
  </si>
  <si>
    <t>Veerabhadrachary</t>
  </si>
  <si>
    <t>Nanjundachary</t>
  </si>
  <si>
    <t>KA2605007400</t>
  </si>
  <si>
    <t>Honnappa</t>
  </si>
  <si>
    <t>KA2605007401</t>
  </si>
  <si>
    <t>KA2605007402</t>
  </si>
  <si>
    <t>Paddy Cotton</t>
  </si>
  <si>
    <t>KA2605007403</t>
  </si>
  <si>
    <t>T S Nagaraju</t>
  </si>
  <si>
    <t>KA2605007404</t>
  </si>
  <si>
    <t>Lt Manjunatha</t>
  </si>
  <si>
    <t>KA2605007405</t>
  </si>
  <si>
    <t>T S Siddalingappa</t>
  </si>
  <si>
    <t>KA2605007406</t>
  </si>
  <si>
    <t>Puttamallappa</t>
  </si>
  <si>
    <t>T P Mahadevappa</t>
  </si>
  <si>
    <t>KA2605007407</t>
  </si>
  <si>
    <t>Kittur Swamappa</t>
  </si>
  <si>
    <t>KA2605007408</t>
  </si>
  <si>
    <t>T N Basavaraju</t>
  </si>
  <si>
    <t>KA2605007409</t>
  </si>
  <si>
    <t>Umesh</t>
  </si>
  <si>
    <t>KA2605007410</t>
  </si>
  <si>
    <t>KA2605007411</t>
  </si>
  <si>
    <t>KA2605007412</t>
  </si>
  <si>
    <t>Channappachar</t>
  </si>
  <si>
    <t>KA2605007413</t>
  </si>
  <si>
    <t>Cotton Horsegram, Paddy</t>
  </si>
  <si>
    <t>KA2605007414</t>
  </si>
  <si>
    <t>Suresha T S</t>
  </si>
  <si>
    <t>KA2605007415</t>
  </si>
  <si>
    <t>Shanthamallesha</t>
  </si>
  <si>
    <t>KA2605007416</t>
  </si>
  <si>
    <t>KA2605007417</t>
  </si>
  <si>
    <t>Gangadhara</t>
  </si>
  <si>
    <t>KA2605007418</t>
  </si>
  <si>
    <t>KA2605007419</t>
  </si>
  <si>
    <t>KA2605007420</t>
  </si>
  <si>
    <t>KA2605007421</t>
  </si>
  <si>
    <t>Shanmukha</t>
  </si>
  <si>
    <t>KA2605007423</t>
  </si>
  <si>
    <t>KA2605007425</t>
  </si>
  <si>
    <t>KA2605007426</t>
  </si>
  <si>
    <t>N Ravi</t>
  </si>
  <si>
    <t>Ningarajegowda</t>
  </si>
  <si>
    <t>KA2605007427</t>
  </si>
  <si>
    <t>Biligirinaika</t>
  </si>
  <si>
    <t>KA2605007428</t>
  </si>
  <si>
    <t>Nanjappachar</t>
  </si>
  <si>
    <t>KA2605007429</t>
  </si>
  <si>
    <t>Kuralingegowda</t>
  </si>
  <si>
    <t>KA2605007430</t>
  </si>
  <si>
    <t>KA2605007431</t>
  </si>
  <si>
    <t>KA2605007432</t>
  </si>
  <si>
    <t>Veerabadranaika</t>
  </si>
  <si>
    <t>KA2605007433</t>
  </si>
  <si>
    <t>Sunandha</t>
  </si>
  <si>
    <t>KA2605007434</t>
  </si>
  <si>
    <t xml:space="preserve">Lakshmamma </t>
  </si>
  <si>
    <t>Late P Nagaraju</t>
  </si>
  <si>
    <t>Janmabhoomi Community Managed Resource Center
ORG/SC/2012/0034118
C/o Kabini Organic Farmer Producer Company Limited, Handpost, Sargur Road, H D Kote Taluk, Mysore, Karnataka-571114
Andhra Pradesh State Organic Products Certification Authority</t>
  </si>
  <si>
    <t>Boppanahalli 571114</t>
  </si>
  <si>
    <t>Boppanahalli</t>
  </si>
  <si>
    <t>Foxtail Mille Raw  Cotton Horse  gram
Ragi</t>
  </si>
  <si>
    <t>Raw Cotton  Horse  gram</t>
  </si>
  <si>
    <t>B H Chikkannegowda</t>
  </si>
  <si>
    <t>Honnegowda</t>
  </si>
  <si>
    <t xml:space="preserve">Cotton Turmeri,  Horse  Ragi
</t>
  </si>
  <si>
    <t>Sannamarigowda</t>
  </si>
  <si>
    <t xml:space="preserve">Cotton Turmeric Chia Ragi
</t>
  </si>
  <si>
    <t>Jayaramegowda</t>
  </si>
  <si>
    <t xml:space="preserve">Foxtail Millet  Ginger  Cotton  Turmeri  Bengal  Gram Black  gram Chia  Foxtail, Green  Gram  Horse  gram  Ragi
</t>
  </si>
  <si>
    <t>Raw Cotton  Green Gram</t>
  </si>
  <si>
    <t>Ningegowda B S</t>
  </si>
  <si>
    <t>Foxtail Millet Ginger Fresh Cotton BengalGram</t>
  </si>
  <si>
    <t>B C Dinesha</t>
  </si>
  <si>
    <t>B K Nagaraju</t>
  </si>
  <si>
    <t>Late Karigowda</t>
  </si>
  <si>
    <t>Singregowda</t>
  </si>
  <si>
    <t>B S Harisha</t>
  </si>
  <si>
    <t>Sannathamegowda</t>
  </si>
  <si>
    <t>B S Shivappa</t>
  </si>
  <si>
    <t>M Madappa</t>
  </si>
  <si>
    <t>Savithri J</t>
  </si>
  <si>
    <t>B S Mahesha</t>
  </si>
  <si>
    <t>K Nanjegowda</t>
  </si>
  <si>
    <t>Mahdevaiah</t>
  </si>
  <si>
    <t xml:space="preserve">Raw cotton ,Foxtial  Millet,  Ragi </t>
  </si>
  <si>
    <t>B S Gurusiddegowda</t>
  </si>
  <si>
    <t>Raw cotton, Horse gram,  Ragi</t>
  </si>
  <si>
    <t xml:space="preserve">Raw cotton, Horse gram,  </t>
  </si>
  <si>
    <t>Sharavathi</t>
  </si>
  <si>
    <t xml:space="preserve">Raw cotton, Ragi </t>
  </si>
  <si>
    <t>B N Prakash</t>
  </si>
  <si>
    <t>Raw cotton, Horse gram ,</t>
  </si>
  <si>
    <t xml:space="preserve">Raw cotton,  Ragi </t>
  </si>
  <si>
    <t>Raw cotton, Horse gram,</t>
  </si>
  <si>
    <t>Karibasavegowda</t>
  </si>
  <si>
    <t>Shivegowda</t>
  </si>
  <si>
    <t xml:space="preserve">Raw cotton, Horse gram, Black gram Ragi </t>
  </si>
  <si>
    <t>Manchigegowda</t>
  </si>
  <si>
    <t>Raw cotton, Bengal gram, Chia Ragi</t>
  </si>
  <si>
    <t>Raw cotton, Bengal gram, Chia ,Ragi, Gree gram, Horse gram,  Turmeric</t>
  </si>
  <si>
    <t>Kallaiah</t>
  </si>
  <si>
    <t>Kallingegowda</t>
  </si>
  <si>
    <t>B P Shivalingegowda</t>
  </si>
  <si>
    <t>B S Puttegowda</t>
  </si>
  <si>
    <t>Bollegowda</t>
  </si>
  <si>
    <t xml:space="preserve">Raw cotton, Bengal gram, Chia ,Ragi, Gree gram, Horse gram,  black gram ,Horse gram </t>
  </si>
  <si>
    <t>Jyothiswara</t>
  </si>
  <si>
    <t>B C Shivaraju</t>
  </si>
  <si>
    <t xml:space="preserve">Foxtil , Ginger, Raw cotton, Tumeric Black gram, Horse gram, ragi </t>
  </si>
  <si>
    <t>C1</t>
  </si>
  <si>
    <t>Muthegowda</t>
  </si>
  <si>
    <t>B M Ravindra</t>
  </si>
  <si>
    <t>B S Marigowda</t>
  </si>
  <si>
    <t>Foxtil ,Row cotton, Horse gram, ragi</t>
  </si>
  <si>
    <t>Chowdegowda</t>
  </si>
  <si>
    <t>B M Ramesha</t>
  </si>
  <si>
    <t>B C Ningegowda</t>
  </si>
  <si>
    <t xml:space="preserve">Foxtil , Ginger, Raw cotton, Horse gram, ragi </t>
  </si>
  <si>
    <t>Ramaswamy</t>
  </si>
  <si>
    <t>B S Nagendra</t>
  </si>
  <si>
    <t>Sannasingegowda</t>
  </si>
  <si>
    <t>Foxtil , Ginger, Raw cotton, Tumeric ,Black gram, Horse gram, ragi sesame sesamu</t>
  </si>
  <si>
    <t>H C Geetha</t>
  </si>
  <si>
    <t>B I Shivalingegowda</t>
  </si>
  <si>
    <t>B T Ramu</t>
  </si>
  <si>
    <t>Late Govindegowda</t>
  </si>
  <si>
    <t>Late Kariyagowda</t>
  </si>
  <si>
    <t>Sannakusegowda</t>
  </si>
  <si>
    <t>Late Chowdegowda</t>
  </si>
  <si>
    <t>Late Papegowda</t>
  </si>
  <si>
    <t>Ramalingaiah</t>
  </si>
  <si>
    <t>Mahingaiah</t>
  </si>
  <si>
    <t xml:space="preserve">Foxtil , Ginger, Raw cotton, Tumeric , Horse gram, ragi </t>
  </si>
  <si>
    <t>B S Ningegowda</t>
  </si>
  <si>
    <t xml:space="preserve">Raw cotton,  chia, Ragi </t>
  </si>
  <si>
    <t>B L Shivannegowda</t>
  </si>
  <si>
    <t>Lakshmannegowda</t>
  </si>
  <si>
    <t>Ginger, Raw cotton, Turmeric, Horse gram, Chia</t>
  </si>
  <si>
    <t>Puttamadegowda</t>
  </si>
  <si>
    <t xml:space="preserve">Ningegowda </t>
  </si>
  <si>
    <t>Rachagowda</t>
  </si>
  <si>
    <t>Papegowda</t>
  </si>
  <si>
    <t>Kendaganaswamy</t>
  </si>
  <si>
    <t>Somegowda</t>
  </si>
  <si>
    <t>Mandegowda</t>
  </si>
  <si>
    <t>Kalingegowda</t>
  </si>
  <si>
    <t xml:space="preserve">Foxtil , Ginger, Raw cotton, Tumeric , Bengal Gram,Green Gram, Horse gram, ragi </t>
  </si>
  <si>
    <t>Manju B K</t>
  </si>
  <si>
    <t xml:space="preserve">Foxtil , Ginger, Raw cotton, Tumeric , Bengal Gram,,Horse gram, ragi </t>
  </si>
  <si>
    <t>B M Shivalingegowda</t>
  </si>
  <si>
    <t>Manchegowda</t>
  </si>
  <si>
    <t>H P Geetha</t>
  </si>
  <si>
    <t>B K Rajashekar</t>
  </si>
  <si>
    <t>Doddasingegowda</t>
  </si>
  <si>
    <t>Lt Mallaiah</t>
  </si>
  <si>
    <t>B P Shekara</t>
  </si>
  <si>
    <t xml:space="preserve">Foxtil , Ginger, Raw cotton, Tumeric , chia,Horse gram, ragi </t>
  </si>
  <si>
    <t>Shivakumara</t>
  </si>
  <si>
    <t>Shivannaiah</t>
  </si>
  <si>
    <t>Late Ningegowda</t>
  </si>
  <si>
    <t>C G Hundi 571114</t>
  </si>
  <si>
    <t>C G Hundi</t>
  </si>
  <si>
    <t xml:space="preserve"> Ginger,Raw cotton, Horse gram,  Ragi</t>
  </si>
  <si>
    <t>Muddaramegowda</t>
  </si>
  <si>
    <t xml:space="preserve">Foxtil , Ginger, Raw cotton, Tumeric ,Horse gram, ragi </t>
  </si>
  <si>
    <t>Chaluvamma</t>
  </si>
  <si>
    <t>Bandigegowda</t>
  </si>
  <si>
    <t>Raw cotton, Horse gram,  Green gram, Sesame</t>
  </si>
  <si>
    <t xml:space="preserve"> Ginger, Raw cotton, Tumeric ,Horse gram, ragi </t>
  </si>
  <si>
    <t>Manjegowda</t>
  </si>
  <si>
    <t xml:space="preserve">Raw cotton, chia </t>
  </si>
  <si>
    <t>Late Veerabadregowda</t>
  </si>
  <si>
    <t xml:space="preserve">Raw cotton, chia, Ragi </t>
  </si>
  <si>
    <t>Sannaswamegowda</t>
  </si>
  <si>
    <t>Mahegowda</t>
  </si>
  <si>
    <t xml:space="preserve">Raw cotton, Black gram, Horse gram </t>
  </si>
  <si>
    <t>Prema</t>
  </si>
  <si>
    <t>Ramashekara</t>
  </si>
  <si>
    <t>Raw cotton, Horse gram,  Ragi ,coconut</t>
  </si>
  <si>
    <t>Billegowda</t>
  </si>
  <si>
    <t>Raw cotton, Horse gram</t>
  </si>
  <si>
    <t>Shekaregowda</t>
  </si>
  <si>
    <t>Late Bandigegowda</t>
  </si>
  <si>
    <t>Puttaswamygowda</t>
  </si>
  <si>
    <t>Late Puttaswamygowda</t>
  </si>
  <si>
    <t>H Matakere 571114</t>
  </si>
  <si>
    <t>H Matakere</t>
  </si>
  <si>
    <t xml:space="preserve">Foxtil , Ginger, Raw cotton, Tumeric , chia, ragi </t>
  </si>
  <si>
    <t>Kallegowda</t>
  </si>
  <si>
    <t xml:space="preserve">Foxtil , Ginger, Raw cotton, Tumeric , Horse gram,ragi </t>
  </si>
  <si>
    <t>Mellegowda</t>
  </si>
  <si>
    <t>Raw cotton, chia,Ragi Arecanut, Coconut</t>
  </si>
  <si>
    <t>M S Siddegowda</t>
  </si>
  <si>
    <t>Raw cotton, Horse gram Foxtil,</t>
  </si>
  <si>
    <t>Singegowda</t>
  </si>
  <si>
    <t xml:space="preserve"> Ginger,Raw cotton,Turmeric,  Horse gram,  Ragi</t>
  </si>
  <si>
    <t>Late Kempegowda</t>
  </si>
  <si>
    <t>H R Prama</t>
  </si>
  <si>
    <t>B S Kallegowda</t>
  </si>
  <si>
    <t>Ginger, Raw cotton, Tumeric , Bengal Gram,Green Gram, Horse gram, ragi, sesame</t>
  </si>
  <si>
    <t xml:space="preserve">Raw cotton, Horse gram , tumeric, Ragi </t>
  </si>
  <si>
    <t>Sivamadegowda</t>
  </si>
  <si>
    <t>Sivannegowda</t>
  </si>
  <si>
    <t>Venkataramanashetty</t>
  </si>
  <si>
    <t>A N Gangadhara</t>
  </si>
  <si>
    <t xml:space="preserve">Foxtil , Ginger, Raw cotton, Tumeric , Chia ,ragi </t>
  </si>
  <si>
    <t>Muzeeb Khan</t>
  </si>
  <si>
    <t>Gafoor khan</t>
  </si>
  <si>
    <t>Doddakempegowda</t>
  </si>
  <si>
    <t>Late Marigowda</t>
  </si>
  <si>
    <t xml:space="preserve">Raw cotton, Black gram, Horse gram, Green gram, Horse gram, ragi </t>
  </si>
  <si>
    <t>K G Swamy</t>
  </si>
  <si>
    <t>Gopalaraj urs</t>
  </si>
  <si>
    <t>K G Halli 571114</t>
  </si>
  <si>
    <t>K G Halli</t>
  </si>
  <si>
    <t>Late Krishnegowda</t>
  </si>
  <si>
    <t>Raw cotton,black gram,  Foxtail, sesame</t>
  </si>
  <si>
    <t>Sadanandaraje urs</t>
  </si>
  <si>
    <t>Basavaraje uras</t>
  </si>
  <si>
    <t xml:space="preserve">Raw cotton, Horse gram,  Ragi ,Bengal gram </t>
  </si>
  <si>
    <t>Nanjundarajeuras</t>
  </si>
  <si>
    <t>Foxtail,Ginger, Raw cotton, Tumeric , Bengal Gram,Black gram, Horse gram, ragi, sesame</t>
  </si>
  <si>
    <t>Gopalarajeuras</t>
  </si>
  <si>
    <t>Ginger,Raw cotton, Black gram,Tumeric, Bengal gram ,chia, Horse gram, Green gram,</t>
  </si>
  <si>
    <t>Prasanarajeuras</t>
  </si>
  <si>
    <t xml:space="preserve">Raw cotton, Black gram, Horse gram,  ragi </t>
  </si>
  <si>
    <t>Sundaradas</t>
  </si>
  <si>
    <t>Raw cotton, Horse gram,  Chia,Bengal gram, Foxtail,</t>
  </si>
  <si>
    <t>Mallikarjunarajeuras</t>
  </si>
  <si>
    <t>Raw cotton, Black gram,Green gram,Ragi, sesame</t>
  </si>
  <si>
    <t>Late Gangappa</t>
  </si>
  <si>
    <t>Ginger,Raw cotton, Black gram, Bengal gram , Horse gram, Green gram, Foxtail,</t>
  </si>
  <si>
    <t>Foxtail,Ginger, Raw cotton ,Black gram, Horse gram, chia, Green gram, sesame</t>
  </si>
  <si>
    <t>Late Gopalagowda</t>
  </si>
  <si>
    <t>Foxtil , Raw cotton, black gram,ragi</t>
  </si>
  <si>
    <t>Ramachandrauras</t>
  </si>
  <si>
    <t>Mallarajeuras</t>
  </si>
  <si>
    <t xml:space="preserve">Raw cotton, Bengal gram, chia , Green gram, Horse gram </t>
  </si>
  <si>
    <t>Raw cotton, Green gram,</t>
  </si>
  <si>
    <t xml:space="preserve">Raw cotton, Bengal gram, chia , Green gram, Horse gram ,Foxtial </t>
  </si>
  <si>
    <t xml:space="preserve">Raw cotton, Green gram, Ragi </t>
  </si>
  <si>
    <t xml:space="preserve">Raw cotton, Green gram, Bengal gram </t>
  </si>
  <si>
    <t>Suvarnamma</t>
  </si>
  <si>
    <t>Late Basavegowda</t>
  </si>
  <si>
    <t>Foxtail,Ginger,Bengal Gram,  Raw cotton ,Black gram, Horse gram, ragi , Green gram, sesame</t>
  </si>
  <si>
    <t>Gokul kumar</t>
  </si>
  <si>
    <t xml:space="preserve">Raw cotton, Green gram, Black gram, Ragi , chia </t>
  </si>
  <si>
    <t xml:space="preserve">Raw cotton, Bengal  gram, black gram,  Horse gram, </t>
  </si>
  <si>
    <t>Shambulingegowda</t>
  </si>
  <si>
    <t>Raw cotton, ragi, Green, sesame,</t>
  </si>
  <si>
    <t>Nanjundegowda</t>
  </si>
  <si>
    <t>Foxtial, ragi, Raw cotton, Turmeric , Bengal gram, Black gram green gram,  Horse gram, Sesame</t>
  </si>
  <si>
    <t xml:space="preserve">Raw Cotton , Black gram, Foxtial, ragi </t>
  </si>
  <si>
    <t>M Venkatesha</t>
  </si>
  <si>
    <t xml:space="preserve">Raw cotton, Bengal gram Green gram,ragi, sesame  </t>
  </si>
  <si>
    <t xml:space="preserve">Raw cotton, Bengal gram , Chia, Foxtail, Horse gram Coconut </t>
  </si>
  <si>
    <t xml:space="preserve">Raw cotton, Bengal gram,  Black gram,Foxtial,  Ragi </t>
  </si>
  <si>
    <t>K S Nagaraju</t>
  </si>
  <si>
    <t xml:space="preserve">Raw cotton, Bengal gram,  Green gram, Foxtail,  Ragi </t>
  </si>
  <si>
    <t>Foxtial, Ginger, Raw cotton,  Tumeric, Bengal gram, chia,  Green gram, Horse gram ,Ragi, Sesame.</t>
  </si>
  <si>
    <t>Puttasubbegowda</t>
  </si>
  <si>
    <t>Raw cotton, Black gram,Green gram, Horse gram, sesame</t>
  </si>
  <si>
    <t>Raw cotton, Bengal  gram,Foxtial, Green gram, Ragi, sesame</t>
  </si>
  <si>
    <t xml:space="preserve">Raw cotton, Black gram,  Green gram, Ragi </t>
  </si>
  <si>
    <t>Raw cotton, Bengal gram,chia, Green gram, ragi,</t>
  </si>
  <si>
    <t>K Dasappa</t>
  </si>
  <si>
    <t>Raw cotton Black gram, Foxtail, sesame</t>
  </si>
  <si>
    <t>Puttanagamma</t>
  </si>
  <si>
    <t>Siddanaiaka</t>
  </si>
  <si>
    <t>Raw cotton,  Foxtail</t>
  </si>
  <si>
    <t>Raw cotton, Green gram, Ragi,</t>
  </si>
  <si>
    <t>Sannaningamma</t>
  </si>
  <si>
    <t>Malingaiah</t>
  </si>
  <si>
    <t>Raw cotton, Black gram, Foxtail,</t>
  </si>
  <si>
    <t>K K Mahadevaswamy</t>
  </si>
  <si>
    <t xml:space="preserve">Raw cotton,  Chia </t>
  </si>
  <si>
    <t xml:space="preserve">Raw cotton, Bengal gram,, Green gram, ragi, Horse gram, Sesame </t>
  </si>
  <si>
    <t xml:space="preserve">Raw cotton, Black gram, ragi,, Sesame </t>
  </si>
  <si>
    <t xml:space="preserve">Raw cotton, Black gram, ragi,, Horse gram </t>
  </si>
  <si>
    <t>Kanthaiah</t>
  </si>
  <si>
    <t xml:space="preserve">Raw cotton Green gram, ragi </t>
  </si>
  <si>
    <t>Raw cotton Green gram, ragi, Bengal gram, chia</t>
  </si>
  <si>
    <t>Raw cotton, Black gram, ragi</t>
  </si>
  <si>
    <t>Raw cotton, Black gram, ragi, Foxtail, sesame</t>
  </si>
  <si>
    <t>Late Venkataiah</t>
  </si>
  <si>
    <t>Raw cotton, , chia, Foxtail,</t>
  </si>
  <si>
    <t xml:space="preserve">Raw cotton,  Green gram </t>
  </si>
  <si>
    <t>Puttarachaiah</t>
  </si>
  <si>
    <t>Mollaiah</t>
  </si>
  <si>
    <t>Raw cotton, Foxtial, Bengal gram,</t>
  </si>
  <si>
    <t>Raw cotton, ragi, sesame</t>
  </si>
  <si>
    <t xml:space="preserve">Raw cotton, Black gram, Green gram, Horse gram </t>
  </si>
  <si>
    <t>Raw cotton, Foxtial, Black gram, ragi</t>
  </si>
  <si>
    <t xml:space="preserve">Raw cotton, Black gram, Bengal gram Foxtial, sesame , Ragi </t>
  </si>
  <si>
    <t>K Nagaraju</t>
  </si>
  <si>
    <t>Y Krishnappa</t>
  </si>
  <si>
    <t>Raw cotton, Black gram, Bengal gram , chia, Green gram,</t>
  </si>
  <si>
    <t>Beeresha</t>
  </si>
  <si>
    <t>Raw cotton, Black gram, Foxtial, Sesame</t>
  </si>
  <si>
    <t>Raw cotton, ragi</t>
  </si>
  <si>
    <t>Raw cotton, Chia, Horse gram, Sesame,</t>
  </si>
  <si>
    <t>Raw cotton, Green gram, ragi</t>
  </si>
  <si>
    <t>Raw cotton, Black gram, Bengal gram, Green gram, Horse gram</t>
  </si>
  <si>
    <t>Raw cotton, ragi,Chia</t>
  </si>
  <si>
    <t>Nagarajeuras</t>
  </si>
  <si>
    <t>Nanjarajeuras</t>
  </si>
  <si>
    <t>Foxtial,Ginger, Raw cotton, Ginger, Turmeric Bengal gram,Green gram, Black gram, Horse gram, ragi</t>
  </si>
  <si>
    <t xml:space="preserve">Raw cotton,black gram,  Foxtail, sesame Ragi </t>
  </si>
  <si>
    <t>K M Nagaraju</t>
  </si>
  <si>
    <t>Raw cotton, Bengal gram. Black gram, Green gram,  Horse gram, Ragi</t>
  </si>
  <si>
    <t>Thyagarajeuras</t>
  </si>
  <si>
    <t>Gopalaraj uras</t>
  </si>
  <si>
    <t>Raw cotton,. Black gram, Green gram,  Foxtial, Ragi</t>
  </si>
  <si>
    <t>Rajauras</t>
  </si>
  <si>
    <t>Raw cotton, Bengal gram. Black gram, ,  Horse gram,</t>
  </si>
  <si>
    <t>Raw cotton,. Black gram, Green gram,Horse gram</t>
  </si>
  <si>
    <t>Foxtial,Ginger, Raw cotton, Ginger, Turmeric Bengal gram,Green gram , ragi  sesame</t>
  </si>
  <si>
    <t>cotton,Bengal gram, Chia, ragi</t>
  </si>
  <si>
    <t>Muddaramappa</t>
  </si>
  <si>
    <t>cotton, Green gram, Ragi, Sesame</t>
  </si>
  <si>
    <t>cotton, Foxtial</t>
  </si>
  <si>
    <t>cotton, Black gram,chia ,ragi</t>
  </si>
  <si>
    <t>Cotton, Bengal gram, green gram,ragi,</t>
  </si>
  <si>
    <t>K Kemparaju</t>
  </si>
  <si>
    <t xml:space="preserve">Cotton, Black Gram, Horse gram, ragi </t>
  </si>
  <si>
    <t>Ramarajeuras</t>
  </si>
  <si>
    <t>cotton,Foxtial, Black gram, sesame</t>
  </si>
  <si>
    <t>Nandakumara</t>
  </si>
  <si>
    <t>cotton, Black gram, ,ragi</t>
  </si>
  <si>
    <t>Sujendra</t>
  </si>
  <si>
    <t>Cotton, green gram, Horse gram</t>
  </si>
  <si>
    <t>G Krishna</t>
  </si>
  <si>
    <t>Cotton, Horse gram, ragi Black gram,sesame</t>
  </si>
  <si>
    <t>Andanmallappa</t>
  </si>
  <si>
    <t>Cotton, Bengalgram, blackgram, Chia, Greengram, Horsegram</t>
  </si>
  <si>
    <t>Ginger, Cotton, Turmeric, Blackgram, Foxtaile, Horsegram, Ragi Sesame</t>
  </si>
  <si>
    <t>Cotton, Blackgram, Foxtaile, Ragi</t>
  </si>
  <si>
    <t>Cotton, Blackgram, Foxtaile, Ragi, Sesame</t>
  </si>
  <si>
    <t>Cotton, Bengalgram, Greengram, Horsegram, Ragi, Sesame</t>
  </si>
  <si>
    <t>Cotton, Bengalgram, Blackgram, Foxtaile, Horsegram, Ragi, Sesame</t>
  </si>
  <si>
    <t>Muddumallaiah</t>
  </si>
  <si>
    <t>Cotton Chia, Greengram, Ragi</t>
  </si>
  <si>
    <t>Venkatamma</t>
  </si>
  <si>
    <t>Cotton, Bengalgram, Greengram</t>
  </si>
  <si>
    <t>Ginger, Cotton, Turmeric, Foxtaile, Greengram Ragi</t>
  </si>
  <si>
    <t>Cotton, Foxtaile, Ragi, Sesame</t>
  </si>
  <si>
    <t>Shobha</t>
  </si>
  <si>
    <t>Cotton Blackgram, Greengram, Horsegram</t>
  </si>
  <si>
    <t>Bogamma</t>
  </si>
  <si>
    <t>Cotton, Begalgram, Horsegram</t>
  </si>
  <si>
    <t>Cotton, Greengram, Sesame</t>
  </si>
  <si>
    <t>Rachappa</t>
  </si>
  <si>
    <t>Foxtaile, Ginger, Cotton, Bengalgram, Blackgram, Greengram, Horsegram, Ragi</t>
  </si>
  <si>
    <t>Gurubasavaiah</t>
  </si>
  <si>
    <t>Cotton, Bengalgram, Blackgram, Horsegram</t>
  </si>
  <si>
    <t>Sadashiva</t>
  </si>
  <si>
    <t>Cotton, Blackgram, Foxtaile, Greengram, Horsegram</t>
  </si>
  <si>
    <t>Devesha</t>
  </si>
  <si>
    <t>Cotton, greengram, Ragi</t>
  </si>
  <si>
    <t>Nagaraje Urs</t>
  </si>
  <si>
    <t>Subramanya Urs</t>
  </si>
  <si>
    <t>Cotton, Blackgram, Chia, Ragi</t>
  </si>
  <si>
    <t>Cotton, Bengalgram, Foxtaile, Greengram, Horsegram, Ragi</t>
  </si>
  <si>
    <t>G Chandra</t>
  </si>
  <si>
    <t>Gopalagowda</t>
  </si>
  <si>
    <t>Cotton, Blackgram, Greengram, Horsegram, Ragi</t>
  </si>
  <si>
    <t>Mallaradhyaru</t>
  </si>
  <si>
    <t>Mallaradhya</t>
  </si>
  <si>
    <t>Foxtaile, Cotton, Bengalgram, Chia, Foxtaile, Ragi</t>
  </si>
  <si>
    <t>Cotton, Foxtaile, Greengram</t>
  </si>
  <si>
    <t>Shivakumari</t>
  </si>
  <si>
    <t>Cotton, Blackgram, Ragi,</t>
  </si>
  <si>
    <t>Cotton, Bengalgram, Foxtaile, Greengram, Ragi</t>
  </si>
  <si>
    <t>Cotton, Blackgram, Greengram</t>
  </si>
  <si>
    <t>Cotton, Bengalgram, Greengram, Horsegram, Ragi</t>
  </si>
  <si>
    <t>Cotton Sesame</t>
  </si>
  <si>
    <t>Cotton, Greengram, Horsegram, Ragi</t>
  </si>
  <si>
    <t>Mariswamy</t>
  </si>
  <si>
    <t>Cotton Foxtaile, Ragi</t>
  </si>
  <si>
    <t>Cotton, Chia, Foxtaile</t>
  </si>
  <si>
    <t>Kempalamma</t>
  </si>
  <si>
    <t>Shirmahalli 571114</t>
  </si>
  <si>
    <t>Shirmahalli</t>
  </si>
  <si>
    <t>Cotton, Blackgram, Horsegram, Ragi</t>
  </si>
  <si>
    <t>Puttaveeregowda</t>
  </si>
  <si>
    <t>Cotton, Greengram, Ragi</t>
  </si>
  <si>
    <t>Eregowda</t>
  </si>
  <si>
    <t>Kaylasegowda</t>
  </si>
  <si>
    <t>Cotton, Bengalgram, Chia, Horsegram, Ragi</t>
  </si>
  <si>
    <t>Cotton, Foxtaile, Ragi</t>
  </si>
  <si>
    <t>Shivarudregowda</t>
  </si>
  <si>
    <t>Mannegowda</t>
  </si>
  <si>
    <t>Cotton, Chia, Greengram, Horsegram, Ragi</t>
  </si>
  <si>
    <t>Puttamaniyamma</t>
  </si>
  <si>
    <t>Chikkasanneregowda</t>
  </si>
  <si>
    <t>Cotton, Blackgram, Foxtaile, Sesame</t>
  </si>
  <si>
    <t>Cotton, Horseram,. Ragi</t>
  </si>
  <si>
    <t>Kalliregowda</t>
  </si>
  <si>
    <t xml:space="preserve">Cotton, Bengalgram, Horsegram, </t>
  </si>
  <si>
    <t>Cotton, Blackgram, Ragi, Sesame</t>
  </si>
  <si>
    <t>Billigowda</t>
  </si>
  <si>
    <t>Cotton, Blackgram, Chia, Horsegram, Ragi</t>
  </si>
  <si>
    <t>S.E Shivanna</t>
  </si>
  <si>
    <t>Cotton, Foxtaile. Ragi</t>
  </si>
  <si>
    <t>Kathregowda</t>
  </si>
  <si>
    <t>Cotton, Bengalgram, Greengram, Horsegram</t>
  </si>
  <si>
    <t>Ningajamma</t>
  </si>
  <si>
    <t>Ragi, Cotton, Bengalgram, Greengram, Horsegram</t>
  </si>
  <si>
    <t>Cotton, Blackgram, Chia, Foxtaile</t>
  </si>
  <si>
    <t>Cotton Bengalgram</t>
  </si>
  <si>
    <t>Ragi, Cotton, Turmeric, Chia, Greengram, Horsegram, Ragi Sesame</t>
  </si>
  <si>
    <t>S M Ravi</t>
  </si>
  <si>
    <t>Cotton, Bengalgram, Horsegram, Ragi</t>
  </si>
  <si>
    <t>Late Kalladasaiah</t>
  </si>
  <si>
    <t>Urupaiah</t>
  </si>
  <si>
    <t>Cotton, Blackgram,Chia, Horsegram</t>
  </si>
  <si>
    <t>Hobalaiah</t>
  </si>
  <si>
    <t>Chikkemaraiah</t>
  </si>
  <si>
    <t>Cotton, Bengalgram, Horsegram</t>
  </si>
  <si>
    <t>Cotton, Greengram, Horsegram</t>
  </si>
  <si>
    <t>Sannathammaiah</t>
  </si>
  <si>
    <t>Vyakuntaiah</t>
  </si>
  <si>
    <t>Cotton Foxtaile</t>
  </si>
  <si>
    <t>Cotton Blackgram</t>
  </si>
  <si>
    <t>Hombalaiah</t>
  </si>
  <si>
    <t>Vadraiah</t>
  </si>
  <si>
    <t>Varadaiah</t>
  </si>
  <si>
    <t>Cotton, Horsegram, Sesame</t>
  </si>
  <si>
    <t>Late Kunnegowda</t>
  </si>
  <si>
    <t>Cotton, Blackgram, Foxtaile</t>
  </si>
  <si>
    <t>S P Shivappa</t>
  </si>
  <si>
    <t>Foxtaile, Ginger, Cotton, Chia, Horsegram, Ragi</t>
  </si>
  <si>
    <t>Cotton Greengram</t>
  </si>
  <si>
    <t>Late Kumaregowda</t>
  </si>
  <si>
    <t>Cototn Bengalgram,Horsegram, Ragi</t>
  </si>
  <si>
    <t>Ginger, Ragi, Cotton, Turmeric, Blackgram, Chia, Greengram, Horsegram, Ragi</t>
  </si>
  <si>
    <t>Doddabasavachary</t>
  </si>
  <si>
    <t>Late Chikkathechary</t>
  </si>
  <si>
    <t>Devaragudegowda</t>
  </si>
  <si>
    <t>Late Mallegowda</t>
  </si>
  <si>
    <t>Cotton, Foxtaile, Sesame</t>
  </si>
  <si>
    <t>Sannakadaiah</t>
  </si>
  <si>
    <t>Ragi, Cotton, Greengram, Horsegram, Ragi</t>
  </si>
  <si>
    <t>Ragi, Cotton, Bengalgram, Chia,Horsegram, Ragi</t>
  </si>
  <si>
    <t>Malligamma</t>
  </si>
  <si>
    <t>S Raju</t>
  </si>
  <si>
    <t>Cheluvaraju</t>
  </si>
  <si>
    <t>Doddacheluvaiah</t>
  </si>
  <si>
    <t>Vyaramudaiah</t>
  </si>
  <si>
    <t>Cotton, Blackgram, Foxtaile, Greengram</t>
  </si>
  <si>
    <t>Cotton, Blackgram, Sesame</t>
  </si>
  <si>
    <t>Gujjamma</t>
  </si>
  <si>
    <t>Cotton, Horsegram. Ragi</t>
  </si>
  <si>
    <t>Foxtaile, Ragi, Cotton, Turmeric, Bengalgram, Blackgram, Chia, Horsegram, Ragi</t>
  </si>
  <si>
    <t>Cotton, Greengram</t>
  </si>
  <si>
    <t>Somachary</t>
  </si>
  <si>
    <t>Idramma</t>
  </si>
  <si>
    <t>Cotton, Bengalgram, Foxtaile, Sesame</t>
  </si>
  <si>
    <t>Prasanna</t>
  </si>
  <si>
    <t>Rajachary</t>
  </si>
  <si>
    <t>Kunjregowda</t>
  </si>
  <si>
    <t>Ragi, Cotton, Blackgram, Horsegram, Ragi</t>
  </si>
  <si>
    <t>Kadegowda</t>
  </si>
  <si>
    <t>D Shivaraju</t>
  </si>
  <si>
    <t>Cotton, Foxtaile, Horsegram, Ragi</t>
  </si>
  <si>
    <t>Devaraguddegowda</t>
  </si>
  <si>
    <t>Late Eregowda</t>
  </si>
  <si>
    <t>Cotton, Bengalgram, Foxtaile</t>
  </si>
  <si>
    <t>Foxtaile, Ginger, Cotton,  Chia, Horsegram, Ragi</t>
  </si>
  <si>
    <t>Late Kallegowda</t>
  </si>
  <si>
    <t>Biregowda</t>
  </si>
  <si>
    <t>Kathrigowda</t>
  </si>
  <si>
    <t>Late Javaregowda</t>
  </si>
  <si>
    <t>Cotton Bengalgram, Greengram, Horsegram</t>
  </si>
  <si>
    <t>Doddathamegowda</t>
  </si>
  <si>
    <t>Malligowda</t>
  </si>
  <si>
    <t>Ragi, Cotton, Blackgram, Horsegram, Ragi, Chia</t>
  </si>
  <si>
    <t>Ananda S B</t>
  </si>
  <si>
    <t>Cotton Bengalgram, Sesame</t>
  </si>
  <si>
    <t>Ginger, Cotton, Turmeric, Chia, Horsegram, Ragi</t>
  </si>
  <si>
    <t>Cotton, Blackgram, Foxtaile, Sesame,</t>
  </si>
  <si>
    <t>S M Basavegowda</t>
  </si>
  <si>
    <t>B Basavaraju</t>
  </si>
  <si>
    <t>Kalamadegowda</t>
  </si>
  <si>
    <t>Mugegowda</t>
  </si>
  <si>
    <t>Cotton, Bengalgram, Greengram, Ragi</t>
  </si>
  <si>
    <t>Cotton, Foxtaile</t>
  </si>
  <si>
    <t>Mahadeva S M</t>
  </si>
  <si>
    <t>Cotton, Horsegram, Ragi, Sesame</t>
  </si>
  <si>
    <t>Late Doddegowda</t>
  </si>
  <si>
    <t>Ragi, Cotton, Blackgram, Chia, Horsegram, Ragi</t>
  </si>
  <si>
    <t>K Mallegowda</t>
  </si>
  <si>
    <t>Late Kalamadegowda</t>
  </si>
  <si>
    <t>S Mohankumar</t>
  </si>
  <si>
    <t>Foxtaile, Ginger, Cotton, Chia, Greengram, Horsegram, Ragi</t>
  </si>
  <si>
    <t>Sannaganegowda</t>
  </si>
  <si>
    <t>Cotton Blackgram, Ragi</t>
  </si>
  <si>
    <t>Late Somegowda</t>
  </si>
  <si>
    <t>Cotton, Bengalgram, Blackgram, Foxtaile</t>
  </si>
  <si>
    <t>Siddalingeowda</t>
  </si>
  <si>
    <t>Cotton, Bengalgram, Blackgram, Greengram.Horsegram</t>
  </si>
  <si>
    <t>Cotton Bengalgram, Foxtaile</t>
  </si>
  <si>
    <t>Kajjuregowda</t>
  </si>
  <si>
    <t>Jademallegowda</t>
  </si>
  <si>
    <t>Kuntamallegowda</t>
  </si>
  <si>
    <t>Cotton Bengalgram, Blackgram, Horsegram</t>
  </si>
  <si>
    <t>Foxtaile, Cotton, Horsegram</t>
  </si>
  <si>
    <t>M Eregowda</t>
  </si>
  <si>
    <t>Huchamma</t>
  </si>
  <si>
    <t>D Eregowda</t>
  </si>
  <si>
    <t>Devarugundegowda</t>
  </si>
  <si>
    <t>M Guruswamy</t>
  </si>
  <si>
    <t>M Rajegowda</t>
  </si>
  <si>
    <t>Cotton Bengalgram, Foxtaile Horsegram</t>
  </si>
  <si>
    <t>Chikkathegowda</t>
  </si>
  <si>
    <t>Cotton, Greengram, Horsegram, Ragi, Sesame</t>
  </si>
  <si>
    <t>T Eregowda</t>
  </si>
  <si>
    <t>Doddakallegowda</t>
  </si>
  <si>
    <t>C Rajanna</t>
  </si>
  <si>
    <t>Foxtaile, Ginger, Cotton, Turmeric, Chia, Horsegram, Ragi</t>
  </si>
  <si>
    <t>Kallaswamy</t>
  </si>
  <si>
    <t xml:space="preserve">Cotton, Bengalgram, Foxtaile, </t>
  </si>
  <si>
    <t>Cotton Blackgram, Greengram</t>
  </si>
  <si>
    <t>Mallikarjuna S B</t>
  </si>
  <si>
    <t>K Eregowda</t>
  </si>
  <si>
    <t>Cotton, Blackgram, Horsegram, Ragi, Sesame</t>
  </si>
  <si>
    <t>Angadimallegowda</t>
  </si>
  <si>
    <t>Siddappachary</t>
  </si>
  <si>
    <t>Papachary</t>
  </si>
  <si>
    <t>Ramachandracahry</t>
  </si>
  <si>
    <t>Basavarajacahary</t>
  </si>
  <si>
    <t xml:space="preserve">Kenddegowda </t>
  </si>
  <si>
    <t>Late marigowda</t>
  </si>
  <si>
    <t>Cotton, Blackgram, Ragi</t>
  </si>
  <si>
    <t>Thayamma</t>
  </si>
  <si>
    <t>Late Kathregowda</t>
  </si>
  <si>
    <t>Cotton Bengalgram,. Greengram, Horsegram</t>
  </si>
  <si>
    <t>Appajegowda</t>
  </si>
  <si>
    <t>Yarahally 571114</t>
  </si>
  <si>
    <t>Yarahally</t>
  </si>
  <si>
    <t>Cotton Chia, Greengram</t>
  </si>
  <si>
    <t>Cotton Turmeric, Horsegram, Ragi</t>
  </si>
  <si>
    <t>Cotton, Bengalgram, Greengram, Horsegram, Sesame</t>
  </si>
  <si>
    <t>Puttasingaiah</t>
  </si>
  <si>
    <t>Cotton, Turmeric, BlackGram, Chia, Horsegram, Sesame</t>
  </si>
  <si>
    <t>Late Rajegowda</t>
  </si>
  <si>
    <t>Puttannaiah</t>
  </si>
  <si>
    <t>Shambegowda</t>
  </si>
  <si>
    <t>Late Basavaraju</t>
  </si>
  <si>
    <t>Late Sannaiah</t>
  </si>
  <si>
    <t>Y J Shambegowda</t>
  </si>
  <si>
    <t>Cotton Foxtaile, Horsegram, Ragi</t>
  </si>
  <si>
    <t>Purushotham</t>
  </si>
  <si>
    <t>Y B Shivakumara</t>
  </si>
  <si>
    <t>Y B Late Basavaiah</t>
  </si>
  <si>
    <t>Elavaiah</t>
  </si>
  <si>
    <t>Sothaiah</t>
  </si>
  <si>
    <t>Y C Bhimaiah</t>
  </si>
  <si>
    <t>Puttachannaiah</t>
  </si>
  <si>
    <t>Indrakumara</t>
  </si>
  <si>
    <t>Kasargod Organic Growers Group II
ORG/SC/1605/001297
#1, House No: 707, 5th Ward, Pariyaram, Panathur PO, Panathady Village, Vellarikund Thaluk, Kasargod, Kerala-671532
Andhra Pradesh State Organic Products Certification Authority</t>
  </si>
  <si>
    <t>Details of farm holding
(Ha)</t>
  </si>
  <si>
    <t xml:space="preserve">Soman Naik </t>
  </si>
  <si>
    <t>Kalu Naik</t>
  </si>
  <si>
    <t>Panathady, Vellarikkund, Kasargod, Kerala-671532</t>
  </si>
  <si>
    <t>Panathady</t>
  </si>
  <si>
    <t>Coconut, Pepper, Nutmeg, Mace, Cashew, Cocoa, Clove, Jackfruit, Robusta Coffee</t>
  </si>
  <si>
    <t>NPOP-Organic</t>
  </si>
  <si>
    <t>Monikkamma</t>
  </si>
  <si>
    <t>w/o P T Joseph</t>
  </si>
  <si>
    <t>Panathady, Vellarikkund, Kasargod, Kerala-671533</t>
  </si>
  <si>
    <t>Coconut, Nutmeg, Mace, Pepper</t>
  </si>
  <si>
    <t>Aji Joseph</t>
  </si>
  <si>
    <t>Panathady, Vellarikkund, Kasargod, Kerala-671534</t>
  </si>
  <si>
    <t>Krishnan Naik</t>
  </si>
  <si>
    <t>Panathady, Vellarikkund, Kasargod, Kerala-671535</t>
  </si>
  <si>
    <t>Coconut, Pepper, Cashew, Cocoa, Clove, Jackfruit</t>
  </si>
  <si>
    <t>Jose P V</t>
  </si>
  <si>
    <t>Panathady, Vellarikkund, Kasargod, Kerala-671536</t>
  </si>
  <si>
    <t>Coconut, Pepper, Nutmeg, Mace, Cashew, Cocoa, Clove, Jackfruit</t>
  </si>
  <si>
    <t>Balu Naik</t>
  </si>
  <si>
    <t>Panathady, Vellarikkund, Kasargod, Kerala-671537</t>
  </si>
  <si>
    <t>P T Joseph</t>
  </si>
  <si>
    <t>Panathady, Vellarikkund, Kasargod, Kerala-671538</t>
  </si>
  <si>
    <t xml:space="preserve">Sathesh N </t>
  </si>
  <si>
    <t>Panathady, Vellarikkund, Kasargod, Kerala-671539</t>
  </si>
  <si>
    <t>K A Krishnan</t>
  </si>
  <si>
    <t>Annayyan Naik</t>
  </si>
  <si>
    <t>Panathady, Vellarikkund, Kasargod, Kerala-671540</t>
  </si>
  <si>
    <t>M M Kunji raman</t>
  </si>
  <si>
    <t>Madhavan M</t>
  </si>
  <si>
    <t>Panathady, Vellarikkund, Kasargod, Kerala-671541</t>
  </si>
  <si>
    <t>Coconut, Pepper, Cashew, Clove, Jackfruit</t>
  </si>
  <si>
    <t>Ramu Naik</t>
  </si>
  <si>
    <t>Panathady, Vellarikkund, Kasargod, Kerala-671542</t>
  </si>
  <si>
    <t>w/oBalakrishnan</t>
  </si>
  <si>
    <t>Panathady, Vellarikkund, Kasargod, Kerala-671543</t>
  </si>
  <si>
    <t>A K Sasi</t>
  </si>
  <si>
    <t>Panathady, Vellarikkund, Kasargod, Kerala-671544</t>
  </si>
  <si>
    <t xml:space="preserve">K J James </t>
  </si>
  <si>
    <t>Panathady, Vellarikkund, Kasargod, Kerala-671545</t>
  </si>
  <si>
    <t>Aruna K P</t>
  </si>
  <si>
    <t>w/o Sudhakaran K</t>
  </si>
  <si>
    <t>Panathady, Vellarikkund, Kasargod, Kerala-671546</t>
  </si>
  <si>
    <t>P Kunjiraman Nair</t>
  </si>
  <si>
    <t>V Kannan Nair</t>
  </si>
  <si>
    <t>Panathady, Vellarikkund, Kasargod, Kerala-671547</t>
  </si>
  <si>
    <t>Yesoda Bhai</t>
  </si>
  <si>
    <t>w/o Vasu</t>
  </si>
  <si>
    <t>Panathady, Vellarikkund, Kasargod, Kerala-671548</t>
  </si>
  <si>
    <t>Channamma Bhai</t>
  </si>
  <si>
    <t>Annachan</t>
  </si>
  <si>
    <t>Panathady, Vellarikkund, Kasargod, Kerala-671549</t>
  </si>
  <si>
    <t>T K Krishnan Nair</t>
  </si>
  <si>
    <t>Kunhambu Nair</t>
  </si>
  <si>
    <t>Panathady, Vellarikkund, Kasargod, Kerala-671550</t>
  </si>
  <si>
    <t>Gopalan K R</t>
  </si>
  <si>
    <t>Ramanna Naik</t>
  </si>
  <si>
    <t>Panathady, Vellarikkund, Kasargod, Kerala-671551</t>
  </si>
  <si>
    <t xml:space="preserve">Sandhya P </t>
  </si>
  <si>
    <t>w/o Murali</t>
  </si>
  <si>
    <t>Panathady, Vellarikkund, Kasargod, Kerala-671552</t>
  </si>
  <si>
    <t>Muneer P M</t>
  </si>
  <si>
    <t>Panathady, Vellarikkund, Kasargod, Kerala-671553</t>
  </si>
  <si>
    <t>Kutti Naik</t>
  </si>
  <si>
    <t>Devu Naik</t>
  </si>
  <si>
    <t>Panathady, Vellarikkund, Kasargod, Kerala-671554</t>
  </si>
  <si>
    <t>P Yogesh Kumar</t>
  </si>
  <si>
    <t>M Krishnan Nair</t>
  </si>
  <si>
    <t>Panathady, Vellarikkund, Kasargod, Kerala-671555</t>
  </si>
  <si>
    <t>Jayanthi K</t>
  </si>
  <si>
    <t xml:space="preserve">w/o Late Bairu Naik </t>
  </si>
  <si>
    <t>Panathady, Vellarikkund, Kasargod, Kerala-671556</t>
  </si>
  <si>
    <t>Shyamala P</t>
  </si>
  <si>
    <t>w/o M Narayanan</t>
  </si>
  <si>
    <t>Panathady, Vellarikkund, Kasargod, Kerala-671557</t>
  </si>
  <si>
    <t>Ramachandra saralayar</t>
  </si>
  <si>
    <t>Ramakrishnan saralayar</t>
  </si>
  <si>
    <t>Panathady, Vellarikkund, Kasargod, Kerala-671558</t>
  </si>
  <si>
    <t>Sulochana P</t>
  </si>
  <si>
    <t>w/o Narayanan</t>
  </si>
  <si>
    <t>Panathady, Vellarikkund, Kasargod, Kerala-671559</t>
  </si>
  <si>
    <t>A Venugoplan Nair</t>
  </si>
  <si>
    <t>Krishnan N</t>
  </si>
  <si>
    <t>Panathady, Vellarikkund, Kasargod, Kerala-671560</t>
  </si>
  <si>
    <t>Krishna Kumar P</t>
  </si>
  <si>
    <t>Panathady, Vellarikkund, Kasargod, Kerala-671561</t>
  </si>
  <si>
    <t>Augusthy M J</t>
  </si>
  <si>
    <t>Panathady, Vellarikkund, Kasargod, Kerala-671562</t>
  </si>
  <si>
    <t>K P Sukumaran</t>
  </si>
  <si>
    <t>Padamanabhan</t>
  </si>
  <si>
    <t>Panathady, Vellarikkund, Kasargod, Kerala-671563</t>
  </si>
  <si>
    <t xml:space="preserve">Mery Thomas </t>
  </si>
  <si>
    <t>w/o Thomas M T</t>
  </si>
  <si>
    <t>Panathady, Vellarikkund, Kasargod, Kerala-671564</t>
  </si>
  <si>
    <t xml:space="preserve">Damodharan K </t>
  </si>
  <si>
    <t>Kunhan Naik</t>
  </si>
  <si>
    <t>Panathady, Vellarikkund, Kasargod, Kerala-671565</t>
  </si>
  <si>
    <t>Raman K K</t>
  </si>
  <si>
    <t>Panathady, Vellarikkund, Kasargod, Kerala-671566</t>
  </si>
  <si>
    <t>K P Baby</t>
  </si>
  <si>
    <t>w/o late Somaraj</t>
  </si>
  <si>
    <t>Panathady, Vellarikkund, Kasargod, Kerala-671567</t>
  </si>
  <si>
    <t>Roy Joseph</t>
  </si>
  <si>
    <t>Panathady, Vellarikkund, Kasargod, Kerala-671568</t>
  </si>
  <si>
    <t xml:space="preserve">Shiny Pieus </t>
  </si>
  <si>
    <t>w/o Pieus V M</t>
  </si>
  <si>
    <t>Panathady, Vellarikkund, Kasargod, Kerala-671569</t>
  </si>
  <si>
    <t>Kunhambu</t>
  </si>
  <si>
    <t>Panathady, Vellarikkund, Kasargod, Kerala-671570</t>
  </si>
  <si>
    <t>Panathady, Vellarikkund, Kasargod, Kerala-671571</t>
  </si>
  <si>
    <t xml:space="preserve">Ulahannal Ippe </t>
  </si>
  <si>
    <t>Panathady, Vellarikkund, Kasargod, Kerala-671572</t>
  </si>
  <si>
    <t>Coconut, Pepper, Nutmeg, Mace, Cocoa, Clove, Jackfruit</t>
  </si>
  <si>
    <t>Shini Mathew</t>
  </si>
  <si>
    <t>w/o Aji Joseph</t>
  </si>
  <si>
    <t>Panathady, Vellarikkund, Kasargod, Kerala-671573</t>
  </si>
  <si>
    <t xml:space="preserve">Madhvan V V </t>
  </si>
  <si>
    <t>Panathady, Vellarikkund, Kasargod, Kerala-671574</t>
  </si>
  <si>
    <t>Panathady, Vellarikkund, Kasargod, Kerala-671575</t>
  </si>
  <si>
    <t>Suresh Kumar P M</t>
  </si>
  <si>
    <t>V Thankappan</t>
  </si>
  <si>
    <t>Panathady, Vellarikkund, Kasargod, Kerala-671576</t>
  </si>
  <si>
    <t xml:space="preserve">Lissy Thomas </t>
  </si>
  <si>
    <t xml:space="preserve">w/o M M Thomas </t>
  </si>
  <si>
    <t>Panathady, Vellarikkund, Kasargod, Kerala-671577</t>
  </si>
  <si>
    <t>Padmavathi</t>
  </si>
  <si>
    <t xml:space="preserve">w/o Late Lakshmanan 
Naik </t>
  </si>
  <si>
    <t>Panathady, Vellarikkund, Kasargod, Kerala-671578</t>
  </si>
  <si>
    <t>Akkamma Bhai</t>
  </si>
  <si>
    <t>Abu Naik</t>
  </si>
  <si>
    <t>Panathady, Vellarikkund, Kasargod, Kerala-671579</t>
  </si>
  <si>
    <t xml:space="preserve">Jose A V </t>
  </si>
  <si>
    <t>Panathady, Vellarikkund, Kasargod, Kerala-671580</t>
  </si>
  <si>
    <t>A E Mathew</t>
  </si>
  <si>
    <t>Esthaphan</t>
  </si>
  <si>
    <t>Panathady, Vellarikkund, Kasargod, Kerala-671581</t>
  </si>
  <si>
    <t>Madusoodhanan.K</t>
  </si>
  <si>
    <t>Panathady, Vellarikkund, Kasargod, Kerala-671582</t>
  </si>
  <si>
    <t>Agustine.KK</t>
  </si>
  <si>
    <t>Panathady, Vellarikkund, Kasargod, Kerala-671583</t>
  </si>
  <si>
    <t>Aithamma Bhai</t>
  </si>
  <si>
    <t>W/O.Kesavan</t>
  </si>
  <si>
    <t>Panathady, Vellarikkund, Kasargod, Kerala-671584</t>
  </si>
  <si>
    <t>Balu M</t>
  </si>
  <si>
    <t>Malinku Naik</t>
  </si>
  <si>
    <t>Panathady, Vellarikkund, Kasargod, Kerala-671585</t>
  </si>
  <si>
    <t>Ragavan.K</t>
  </si>
  <si>
    <t>Kesavan Naik</t>
  </si>
  <si>
    <t>Panathady, Vellarikkund, Kasargod, Kerala-671586</t>
  </si>
  <si>
    <t>A.Narayanan</t>
  </si>
  <si>
    <t>Agra Naik</t>
  </si>
  <si>
    <t>Panathady, Vellarikkund, Kasargod, Kerala-671587</t>
  </si>
  <si>
    <t>Dhamodharan.B</t>
  </si>
  <si>
    <t>Panathady, Vellarikkund, Kasargod, Kerala-671588</t>
  </si>
  <si>
    <t>Agru Naik</t>
  </si>
  <si>
    <t>Panathady, Vellarikkund, Kasargod, Kerala-671589</t>
  </si>
  <si>
    <t>Coconut, Pepper, Nutmeg, Mace, Cashew, Robusta Coffee, Clove, Jackfruit</t>
  </si>
  <si>
    <t>W/O.Narayanan</t>
  </si>
  <si>
    <t>Panathady, Vellarikkund, Kasargod, Kerala-671590</t>
  </si>
  <si>
    <t>Coconut, Pepper, Nutmeg, Mace, Cashew, Clove, Jackfruit</t>
  </si>
  <si>
    <t xml:space="preserve">Menakshi </t>
  </si>
  <si>
    <t>Panathady, Vellarikkund, Kasargod, Kerala-671591</t>
  </si>
  <si>
    <t>Surendran Naik</t>
  </si>
  <si>
    <t>Panathady, Vellarikkund, Kasargod, Kerala-671592</t>
  </si>
  <si>
    <t>M.Kunjambu Nair</t>
  </si>
  <si>
    <t>Panathady, Vellarikkund, Kasargod, Kerala-671593</t>
  </si>
  <si>
    <t>Late/Kelu Nair</t>
  </si>
  <si>
    <t>Panathady, Vellarikkund, Kasargod, Kerala-671594</t>
  </si>
  <si>
    <t>W/O.Kunjambu Nair</t>
  </si>
  <si>
    <t>Panathady, Vellarikkund, Kasargod, Kerala-671595</t>
  </si>
  <si>
    <t>Chanthu Nair</t>
  </si>
  <si>
    <t>Panathady, Vellarikkund, Kasargod, Kerala-671596</t>
  </si>
  <si>
    <t>Kamalakshi Bhai</t>
  </si>
  <si>
    <t>W/O.Kargoni Naik</t>
  </si>
  <si>
    <t>Panathady, Vellarikkund, Kasargod, Kerala-671597</t>
  </si>
  <si>
    <t>Channama Bhai</t>
  </si>
  <si>
    <t>W/O.Enkappu Naik</t>
  </si>
  <si>
    <t>Panathady, Vellarikkund, Kasargod, Kerala-671598</t>
  </si>
  <si>
    <t>W/O.Krishnan Naik</t>
  </si>
  <si>
    <t>Panathady, Vellarikkund, Kasargod, Kerala-671599</t>
  </si>
  <si>
    <t>shela M</t>
  </si>
  <si>
    <t>W/O.Surendran</t>
  </si>
  <si>
    <t>Panathady, Vellarikkund, Kasargod, Kerala-671600</t>
  </si>
  <si>
    <t>Narayanan.N</t>
  </si>
  <si>
    <t>Panathady, Vellarikkund, Kasargod, Kerala-671601</t>
  </si>
  <si>
    <t>Sarojini.V</t>
  </si>
  <si>
    <t>Vijayan Naik</t>
  </si>
  <si>
    <t>Panathady, Vellarikkund, Kasargod, Kerala-671602</t>
  </si>
  <si>
    <t>Janakiyamma</t>
  </si>
  <si>
    <t>Late/Kumaran Nair</t>
  </si>
  <si>
    <t>Panathady, Vellarikkund, Kasargod, Kerala-671603</t>
  </si>
  <si>
    <t>Lakshmi.M</t>
  </si>
  <si>
    <t>W/O.Damodharan</t>
  </si>
  <si>
    <t>Panathady, Vellarikkund, Kasargod, Kerala-671604</t>
  </si>
  <si>
    <t>Prabhakaran.KT</t>
  </si>
  <si>
    <t>KK Thangapan</t>
  </si>
  <si>
    <t>Panathady, Vellarikkund, Kasargod, Kerala-671605</t>
  </si>
  <si>
    <t>M.Anandan</t>
  </si>
  <si>
    <t>Kunjambu Maniyani</t>
  </si>
  <si>
    <t>Panathady, Vellarikkund, Kasargod, Kerala-671606</t>
  </si>
  <si>
    <t>KT.Unnikrishnan</t>
  </si>
  <si>
    <t>Panathady, Vellarikkund, Kasargod, Kerala-671607</t>
  </si>
  <si>
    <t>KT.Sasidharan</t>
  </si>
  <si>
    <t>Panathady, Vellarikkund, Kasargod, Kerala-671608</t>
  </si>
  <si>
    <t>Sursh.K</t>
  </si>
  <si>
    <t>Panathady, Vellarikkund, Kasargod, Kerala-671609</t>
  </si>
  <si>
    <t>Chandran.KK</t>
  </si>
  <si>
    <t>Panathady, Vellarikkund, Kasargod, Kerala-671610</t>
  </si>
  <si>
    <t>KK.Thangapan</t>
  </si>
  <si>
    <t>Panathady, Vellarikkund, Kasargod, Kerala-671611</t>
  </si>
  <si>
    <t>Kalyani.A</t>
  </si>
  <si>
    <t>W/O.Ambu</t>
  </si>
  <si>
    <t>Panathady, Vellarikkund, Kasargod, Kerala-671612</t>
  </si>
  <si>
    <t>Panathady, Vellarikkund, Kasargod, Kerala-671613</t>
  </si>
  <si>
    <t>Ambu Maniyani</t>
  </si>
  <si>
    <t>Pakkiran Maniyani</t>
  </si>
  <si>
    <t>Panathady, Vellarikkund, Kasargod, Kerala-671614</t>
  </si>
  <si>
    <t>PV.Balakrishnan</t>
  </si>
  <si>
    <t>Chandu Maniyani</t>
  </si>
  <si>
    <t>Panathady, Vellarikkund, Kasargod, Kerala-671615</t>
  </si>
  <si>
    <t>Madhaviyamma</t>
  </si>
  <si>
    <t>W/O.Kunjiraman Nair</t>
  </si>
  <si>
    <t>Panathady, Vellarikkund, Kasargod, Kerala-671616</t>
  </si>
  <si>
    <t>Suresh.P</t>
  </si>
  <si>
    <t>Panathady, Vellarikkund, Kasargod, Kerala-671617</t>
  </si>
  <si>
    <t>Eliyama</t>
  </si>
  <si>
    <t>W/O.Abraham</t>
  </si>
  <si>
    <t>Panathady, Vellarikkund, Kasargod, Kerala-671618</t>
  </si>
  <si>
    <t>M.Damodharan.Nair</t>
  </si>
  <si>
    <t>P.Muthu Nair</t>
  </si>
  <si>
    <t>Panathady, Vellarikkund, Kasargod, Kerala-671619</t>
  </si>
  <si>
    <t>Sathi.K</t>
  </si>
  <si>
    <t>W/O.Babu</t>
  </si>
  <si>
    <t>Panathady, Vellarikkund, Kasargod, Kerala-671620</t>
  </si>
  <si>
    <t>Yashoda.R</t>
  </si>
  <si>
    <t>W/O Malinga Naik</t>
  </si>
  <si>
    <t>Panathady, Vellarikkund, Kasargod, Kerala-671621</t>
  </si>
  <si>
    <t>Mohanraj.M</t>
  </si>
  <si>
    <t>Bairu Naik</t>
  </si>
  <si>
    <t>Panathady, Vellarikkund, Kasargod, Kerala-671622</t>
  </si>
  <si>
    <t>Prabhakaran.M</t>
  </si>
  <si>
    <t>Malinga Naik</t>
  </si>
  <si>
    <t>Panathady, Vellarikkund, Kasargod, Kerala-671623</t>
  </si>
  <si>
    <t>Kalalan</t>
  </si>
  <si>
    <t>Panathady, Vellarikkund, Kasargod, Kerala-671624</t>
  </si>
  <si>
    <t>Panathady, Vellarikkund, Kasargod, Kerala-671625</t>
  </si>
  <si>
    <t>Akkacha Bhai</t>
  </si>
  <si>
    <t>Late/Narayanan</t>
  </si>
  <si>
    <t>Panathady, Vellarikkund, Kasargod, Kerala-671626</t>
  </si>
  <si>
    <t>Kunjan Naik</t>
  </si>
  <si>
    <t>Panathady, Vellarikkund, Kasargod, Kerala-671627</t>
  </si>
  <si>
    <t>Parvathi Bhai</t>
  </si>
  <si>
    <t>W/O.Balakrishnan Naik</t>
  </si>
  <si>
    <t>Panathady, Vellarikkund, Kasargod, Kerala-671628</t>
  </si>
  <si>
    <t>P.Jayanthi</t>
  </si>
  <si>
    <t>W/O.PN.Ragavan</t>
  </si>
  <si>
    <t>Panathady, Vellarikkund, Kasargod, Kerala-671629</t>
  </si>
  <si>
    <t>PN Ragavan</t>
  </si>
  <si>
    <t>Panathady, Vellarikkund, Kasargod, Kerala-671630</t>
  </si>
  <si>
    <t>Ramachandran.G</t>
  </si>
  <si>
    <t>Govindan Naik</t>
  </si>
  <si>
    <t>Panathady, Vellarikkund, Kasargod, Kerala-671631</t>
  </si>
  <si>
    <t>Devamma Bhai</t>
  </si>
  <si>
    <t>Aithappu Naik</t>
  </si>
  <si>
    <t>Panathady, Vellarikkund, Kasargod, Kerala-671632</t>
  </si>
  <si>
    <t>Molu Naik</t>
  </si>
  <si>
    <t>Annu Naik</t>
  </si>
  <si>
    <t>Panathady, Vellarikkund, Kasargod, Kerala-671633</t>
  </si>
  <si>
    <t xml:space="preserve">Babu M </t>
  </si>
  <si>
    <t>Malingu Naik</t>
  </si>
  <si>
    <t>Panathady, Vellarikkund, Kasargod, Kerala-671634</t>
  </si>
  <si>
    <t xml:space="preserve">Susila bhai </t>
  </si>
  <si>
    <t>Panathady, Vellarikkund, Kasargod, Kerala-671635</t>
  </si>
  <si>
    <t>Coconut, Pepper, Nutmeg, Mace, Cashew,  Clove, Jackfruit</t>
  </si>
  <si>
    <t>Joseph E.I</t>
  </si>
  <si>
    <t>Panathady, Vellarikkund, Kasargod, Kerala-671636</t>
  </si>
  <si>
    <t>Meri Thomas</t>
  </si>
  <si>
    <t>W/O.Thomas</t>
  </si>
  <si>
    <t>Panathady, Vellarikkund, Kasargod, Kerala-671637</t>
  </si>
  <si>
    <t>George Issac</t>
  </si>
  <si>
    <t>Panathady, Vellarikkund, Kasargod, Kerala-671638</t>
  </si>
  <si>
    <t xml:space="preserve">Hanifa </t>
  </si>
  <si>
    <t>KM Abdulla</t>
  </si>
  <si>
    <t>Panathady, Vellarikkund, Kasargod, Kerala-671639</t>
  </si>
  <si>
    <t>Mathw John</t>
  </si>
  <si>
    <t>Panathady, Vellarikkund, Kasargod, Kerala-671640</t>
  </si>
  <si>
    <t>Aithu Naik</t>
  </si>
  <si>
    <t>Panathady, Vellarikkund, Kasargod, Kerala-671641</t>
  </si>
  <si>
    <t>Panathady, Vellarikkund, Kasargod, Kerala-671642</t>
  </si>
  <si>
    <t xml:space="preserve">K Kuttappan </t>
  </si>
  <si>
    <t xml:space="preserve">Ayyappan </t>
  </si>
  <si>
    <t>Panathady, Vellarikkund, Kasargod, Kerala-671643</t>
  </si>
  <si>
    <t xml:space="preserve">K T Das </t>
  </si>
  <si>
    <t xml:space="preserve">K K Thankappan </t>
  </si>
  <si>
    <t>Panathady, Vellarikkund, Kasargod, Kerala-671644</t>
  </si>
  <si>
    <t>Sujatha S</t>
  </si>
  <si>
    <t xml:space="preserve">w/o Damodharan </t>
  </si>
  <si>
    <t>Panathady, Vellarikkund, Kasargod, Kerala-671645</t>
  </si>
  <si>
    <t xml:space="preserve">Dhamodhatan A </t>
  </si>
  <si>
    <t>Ambady</t>
  </si>
  <si>
    <t>Panathady, Vellarikkund, Kasargod, Kerala-671646</t>
  </si>
  <si>
    <t xml:space="preserve">K Ragavan </t>
  </si>
  <si>
    <t>Late Kidu Naik</t>
  </si>
  <si>
    <t>Panathady, Vellarikkund, Kasargod, Kerala-671647</t>
  </si>
  <si>
    <t>K Babu Naik</t>
  </si>
  <si>
    <t>Panathady, Vellarikkund, Kasargod, Kerala-671648</t>
  </si>
  <si>
    <t xml:space="preserve">Chakko </t>
  </si>
  <si>
    <t xml:space="preserve">Sacaria </t>
  </si>
  <si>
    <t>Panathady, Vellarikkund, Kasargod, Kerala-671649</t>
  </si>
  <si>
    <t xml:space="preserve">Channamma Bhai </t>
  </si>
  <si>
    <t>Cheriyakutty Naik</t>
  </si>
  <si>
    <t>Panathady, Vellarikkund, Kasargod, Kerala-671650</t>
  </si>
  <si>
    <t xml:space="preserve">Jayakumar K </t>
  </si>
  <si>
    <t xml:space="preserve">Late T K Ragavan </t>
  </si>
  <si>
    <t>Panathady, Vellarikkund, Kasargod, Kerala-671651</t>
  </si>
  <si>
    <t>Coconut, Pepper, Cashew, Cocoa, Robusta Coffee, Clove, Jackfruit</t>
  </si>
  <si>
    <t>Michael M Poovathaniyil</t>
  </si>
  <si>
    <t>Panathady, Vellarikkund, Kasargod, Kerala-671652</t>
  </si>
  <si>
    <t xml:space="preserve">Joseph M Poovathani </t>
  </si>
  <si>
    <t>Panathady, Vellarikkund, Kasargod, Kerala-671653</t>
  </si>
  <si>
    <t xml:space="preserve">Thressiyamma M J </t>
  </si>
  <si>
    <t xml:space="preserve">w/o Late Philipose </t>
  </si>
  <si>
    <t>Panathady, Vellarikkund, Kasargod, Kerala-671654</t>
  </si>
  <si>
    <t>Vargeese M J</t>
  </si>
  <si>
    <t xml:space="preserve">Jhone </t>
  </si>
  <si>
    <t>Panathady, Vellarikkund, Kasargod, Kerala-671655</t>
  </si>
  <si>
    <t>Suresh D</t>
  </si>
  <si>
    <t xml:space="preserve">Prabavathi K M </t>
  </si>
  <si>
    <t>Panathady, Vellarikkund, Kasargod, Kerala-671656</t>
  </si>
  <si>
    <t xml:space="preserve">R Parvathi </t>
  </si>
  <si>
    <t>w/o Subramanya Pillai</t>
  </si>
  <si>
    <t>Panathady, Vellarikkund, Kasargod, Kerala-671657</t>
  </si>
  <si>
    <t xml:space="preserve">Karichi </t>
  </si>
  <si>
    <t xml:space="preserve">Late Kari </t>
  </si>
  <si>
    <t>Panathady, Vellarikkund, Kasargod, Kerala-671658</t>
  </si>
  <si>
    <t>Karthiyani</t>
  </si>
  <si>
    <t xml:space="preserve">w/o Sahadhevan </t>
  </si>
  <si>
    <t>Panathady, Vellarikkund, Kasargod, Kerala-671659</t>
  </si>
  <si>
    <t>V J Jhonson</t>
  </si>
  <si>
    <t xml:space="preserve">Ummaer Jhone </t>
  </si>
  <si>
    <t>Panathady, Vellarikkund, Kasargod, Kerala-671660</t>
  </si>
  <si>
    <t xml:space="preserve">Geetha Devi </t>
  </si>
  <si>
    <t xml:space="preserve">w/o Chandran </t>
  </si>
  <si>
    <t>Panathady, Vellarikkund, Kasargod, Kerala-671661</t>
  </si>
  <si>
    <t xml:space="preserve">Dr. Ashok Kumar </t>
  </si>
  <si>
    <t xml:space="preserve">Chandhu Nambiyar </t>
  </si>
  <si>
    <t>Panathady, Vellarikkund, Kasargod, Kerala-671662</t>
  </si>
  <si>
    <t xml:space="preserve">Chandran K K </t>
  </si>
  <si>
    <t>Panathady, Vellarikkund, Kasargod, Kerala-671663</t>
  </si>
  <si>
    <t>Coconut, Nutmeg, Cashew, Cocoa, Robusta Coffee, Clove, Jackfruit, Green Cardamom</t>
  </si>
  <si>
    <t>Ajaya Mohan</t>
  </si>
  <si>
    <t xml:space="preserve">Gangadharan Nambiyar </t>
  </si>
  <si>
    <t>Panathady, Vellarikkund, Kasargod, Kerala-671664</t>
  </si>
  <si>
    <t xml:space="preserve">Dhakshayani </t>
  </si>
  <si>
    <t>Panathady, Vellarikkund, Kasargod, Kerala-671665</t>
  </si>
  <si>
    <t xml:space="preserve">Radhakrishnan K R </t>
  </si>
  <si>
    <t xml:space="preserve">K R Nambiyar </t>
  </si>
  <si>
    <t>Panathady, Vellarikkund, Kasargod, Kerala-671666</t>
  </si>
  <si>
    <t>w/o Radhakrishnan</t>
  </si>
  <si>
    <t>Panathady, Vellarikkund, Kasargod, Kerala-671667</t>
  </si>
  <si>
    <t xml:space="preserve">Usha K </t>
  </si>
  <si>
    <t xml:space="preserve">w/o Krishnan V V </t>
  </si>
  <si>
    <t>Panathady, Vellarikkund, Kasargod, Kerala-671668</t>
  </si>
  <si>
    <t xml:space="preserve">Hassinar </t>
  </si>
  <si>
    <t>Mamunni</t>
  </si>
  <si>
    <t>Panathady, Vellarikkund, Kasargod, Kerala-671669</t>
  </si>
  <si>
    <t xml:space="preserve">P Narayani </t>
  </si>
  <si>
    <t xml:space="preserve">w/o P K Krishnan </t>
  </si>
  <si>
    <t>Panathady, Vellarikkund, Kasargod, Kerala-671670</t>
  </si>
  <si>
    <t xml:space="preserve">Bhargavi K </t>
  </si>
  <si>
    <t xml:space="preserve">w/o Andy M </t>
  </si>
  <si>
    <t>Panathady, Vellarikkund, Kasargod, Kerala-671671</t>
  </si>
  <si>
    <t>T K Sharadha</t>
  </si>
  <si>
    <t xml:space="preserve">w/o B Damodharan </t>
  </si>
  <si>
    <t>Panathady, Vellarikkund, Kasargod, Kerala-671672</t>
  </si>
  <si>
    <t>Betty Mathew</t>
  </si>
  <si>
    <t>w/o Sebastain Philip</t>
  </si>
  <si>
    <t>Panathady, Vellarikkund, Kasargod, Kerala-671673</t>
  </si>
  <si>
    <t xml:space="preserve">Narayanan P </t>
  </si>
  <si>
    <t>Kottan</t>
  </si>
  <si>
    <t>Panathady, Vellarikkund, Kasargod, Kerala-671674</t>
  </si>
  <si>
    <t xml:space="preserve">Sathayan K </t>
  </si>
  <si>
    <t xml:space="preserve">Ragavan K </t>
  </si>
  <si>
    <t>Panathady, Vellarikkund, Kasargod, Kerala-671675</t>
  </si>
  <si>
    <t xml:space="preserve">George Jose </t>
  </si>
  <si>
    <t>Panathady, Vellarikkund, Kasargod, Kerala-671676</t>
  </si>
  <si>
    <t xml:space="preserve">K J Jose </t>
  </si>
  <si>
    <t>Panathady, Vellarikkund, Kasargod, Kerala-671677</t>
  </si>
  <si>
    <t xml:space="preserve">K Krishnan </t>
  </si>
  <si>
    <t>Kutty Naik</t>
  </si>
  <si>
    <t>Panathady, Vellarikkund, Kasargod, Kerala-671678</t>
  </si>
  <si>
    <t xml:space="preserve">Narayanan K </t>
  </si>
  <si>
    <t>Chomannan Naik</t>
  </si>
  <si>
    <t>Panathady, Vellarikkund, Kasargod, Kerala-671679</t>
  </si>
  <si>
    <t xml:space="preserve">Ramachandran </t>
  </si>
  <si>
    <t>Kunhanu Naik</t>
  </si>
  <si>
    <t>Panathady, Vellarikkund, Kasargod, Kerala-671680</t>
  </si>
  <si>
    <t xml:space="preserve">P A Thomas </t>
  </si>
  <si>
    <t>Panathady, Vellarikkund, Kasargod, Kerala-671681</t>
  </si>
  <si>
    <t>Koman Maniyani</t>
  </si>
  <si>
    <t>Panathady, Vellarikkund, Kasargod, Kerala-671682</t>
  </si>
  <si>
    <t>Chomanna Naik</t>
  </si>
  <si>
    <t>Malinkan Naik</t>
  </si>
  <si>
    <t>Panathady, Vellarikkund, Kasargod, Kerala-671683</t>
  </si>
  <si>
    <t>Augustain</t>
  </si>
  <si>
    <t xml:space="preserve">James </t>
  </si>
  <si>
    <t>Panathady, Vellarikkund, Kasargod, Kerala-671684</t>
  </si>
  <si>
    <t xml:space="preserve">Coconut, Pepper, Nutmeg, Mace, Cashew, Clove, Jackfruit </t>
  </si>
  <si>
    <t xml:space="preserve">Jobish P S </t>
  </si>
  <si>
    <t xml:space="preserve">Sacariya </t>
  </si>
  <si>
    <t>Panathady, Vellarikkund, Kasargod, Kerala-671685</t>
  </si>
  <si>
    <t xml:space="preserve">Coconut, Pepper, Nutmeg, Mace, Cashew, Coffee Robusta, Clove, Jackfruit </t>
  </si>
  <si>
    <t xml:space="preserve">Narayani V V </t>
  </si>
  <si>
    <t xml:space="preserve">P V Kamaran </t>
  </si>
  <si>
    <t>Panathady, Vellarikkund, Kasargod, Kerala-671686</t>
  </si>
  <si>
    <t xml:space="preserve">Coconut, Pepper, Cashew, Cocoa, Clove, Jackfruit </t>
  </si>
  <si>
    <t xml:space="preserve">Kamaran P V </t>
  </si>
  <si>
    <t xml:space="preserve">Kunhambu </t>
  </si>
  <si>
    <t>Panathady, Vellarikkund, Kasargod, Kerala-671687</t>
  </si>
  <si>
    <t xml:space="preserve">Coconut, Pepper, Cashew, Robusta Coffee, Clove, Jackfruit </t>
  </si>
  <si>
    <t xml:space="preserve">K Damodharan </t>
  </si>
  <si>
    <t xml:space="preserve">Kunhiraman </t>
  </si>
  <si>
    <t>Panathady, Vellarikkund, Kasargod, Kerala-671688</t>
  </si>
  <si>
    <t>Madhavi K M</t>
  </si>
  <si>
    <t xml:space="preserve">w/o Late Kunhiraman </t>
  </si>
  <si>
    <t>Panathady, Vellarikkund, Kasargod, Kerala-671689</t>
  </si>
  <si>
    <t>Coconut, Pepper, Cashew, Robusta Coffee, Clove, Jackfruit, Nutmeg, Mace</t>
  </si>
  <si>
    <t xml:space="preserve">Balakrishnan A M </t>
  </si>
  <si>
    <t>Late Kunhiraman</t>
  </si>
  <si>
    <t>Panathady, Vellarikkund, Kasargod, Kerala-671690</t>
  </si>
  <si>
    <t xml:space="preserve">M A Joseph </t>
  </si>
  <si>
    <t>Panathady, Vellarikkund, Kasargod, Kerala-671691</t>
  </si>
  <si>
    <t xml:space="preserve">V J Chakko </t>
  </si>
  <si>
    <t xml:space="preserve">Late Jhone </t>
  </si>
  <si>
    <t>Panathady, Vellarikkund, Kasargod, Kerala-671692</t>
  </si>
  <si>
    <t>Mohanan T</t>
  </si>
  <si>
    <t xml:space="preserve">Late Thankappan </t>
  </si>
  <si>
    <t>Panathady, Vellarikkund, Kasargod, Kerala-671693</t>
  </si>
  <si>
    <t>Coconut, Pepper, Nutmeg, Mace, Cocoa, Robusta Coffee, Clove, Jackfruit</t>
  </si>
  <si>
    <t>Kunhamma Abraham</t>
  </si>
  <si>
    <t>Late Abraham</t>
  </si>
  <si>
    <t>Panathady, Vellarikkund, Kasargod, Kerala-671694</t>
  </si>
  <si>
    <t xml:space="preserve">Eliyama </t>
  </si>
  <si>
    <t xml:space="preserve">w/o Jhone T T </t>
  </si>
  <si>
    <t>Panathady, Vellarikkund, Kasargod, Kerala-671695</t>
  </si>
  <si>
    <t xml:space="preserve">P Shyamala </t>
  </si>
  <si>
    <t>Panathady, Vellarikkund, Kasargod, Kerala-671696</t>
  </si>
  <si>
    <t>Coconut, Pepper, Nutmeg, Mace, Cocoa, Robusta Coffee, Clove, Jackfruit, Cashew</t>
  </si>
  <si>
    <t xml:space="preserve">Saji V G </t>
  </si>
  <si>
    <t xml:space="preserve">Late George </t>
  </si>
  <si>
    <t>Panathady, Vellarikkund, Kasargod, Kerala-671697</t>
  </si>
  <si>
    <t xml:space="preserve">V J Oommen </t>
  </si>
  <si>
    <t>Panathady, Vellarikkund, Kasargod, Kerala-671698</t>
  </si>
  <si>
    <t xml:space="preserve">P K Francis </t>
  </si>
  <si>
    <t>Panathady, Vellarikkund, Kasargod, Kerala-671699</t>
  </si>
  <si>
    <t xml:space="preserve">George Varghese </t>
  </si>
  <si>
    <t xml:space="preserve">K C Varkey </t>
  </si>
  <si>
    <t>Panathady, Vellarikkund, Kasargod, Kerala-671700</t>
  </si>
  <si>
    <t>Philomina Emmanual</t>
  </si>
  <si>
    <t xml:space="preserve">w/o Emmanual K M </t>
  </si>
  <si>
    <t>Panathady, Vellarikkund, Kasargod, Kerala-671701</t>
  </si>
  <si>
    <t>Coconut, Pepper, Nutmeg, Mace,  Clove, Jackfruit</t>
  </si>
  <si>
    <t xml:space="preserve">Vipin Emmanual </t>
  </si>
  <si>
    <t xml:space="preserve">Emmanual K M </t>
  </si>
  <si>
    <t>Panathady, Vellarikkund, Kasargod, Kerala-671702</t>
  </si>
  <si>
    <t xml:space="preserve">Jithin Emmanual </t>
  </si>
  <si>
    <t>Panathady, Vellarikkund, Kasargod, Kerala-671703</t>
  </si>
  <si>
    <t>Mathew Sebastain</t>
  </si>
  <si>
    <t xml:space="preserve">Sebastain </t>
  </si>
  <si>
    <t>Panathady, Vellarikkund, Kasargod, Kerala-671704</t>
  </si>
  <si>
    <t xml:space="preserve">K C Poul </t>
  </si>
  <si>
    <t>Panathady, Vellarikkund, Kasargod, Kerala-671705</t>
  </si>
  <si>
    <t xml:space="preserve">Saju Poul </t>
  </si>
  <si>
    <t>Panathady, Vellarikkund, Kasargod, Kerala-671706</t>
  </si>
  <si>
    <t xml:space="preserve">P I Kuriyakose </t>
  </si>
  <si>
    <t xml:space="preserve">Issac </t>
  </si>
  <si>
    <t>Panathady, Vellarikkund, Kasargod, Kerala-671707</t>
  </si>
  <si>
    <t xml:space="preserve">Issac P K </t>
  </si>
  <si>
    <t>Panathady, Vellarikkund, Kasargod, Kerala-671708</t>
  </si>
  <si>
    <t xml:space="preserve">C C Raju </t>
  </si>
  <si>
    <t xml:space="preserve">C V Cheriyan </t>
  </si>
  <si>
    <t>Panathady, Vellarikkund, Kasargod, Kerala-671709</t>
  </si>
  <si>
    <t xml:space="preserve">Ammini Joseph </t>
  </si>
  <si>
    <t>Panathady, Vellarikkund, Kasargod, Kerala-671710</t>
  </si>
  <si>
    <t xml:space="preserve">Joseph Mathayi </t>
  </si>
  <si>
    <t xml:space="preserve">Mathayi </t>
  </si>
  <si>
    <t>Panathady, Vellarikkund, Kasargod, Kerala-671711</t>
  </si>
  <si>
    <t xml:space="preserve">P L Domanic </t>
  </si>
  <si>
    <t xml:space="preserve">Late Lucca </t>
  </si>
  <si>
    <t>Panathady, Vellarikkund, Kasargod, Kerala-671712</t>
  </si>
  <si>
    <t>Udhaya Banu</t>
  </si>
  <si>
    <t xml:space="preserve">Late Ramachandran </t>
  </si>
  <si>
    <t>Panathady, Vellarikkund, Kasargod, Kerala-671713</t>
  </si>
  <si>
    <t xml:space="preserve">P K Gopinadhan </t>
  </si>
  <si>
    <t xml:space="preserve">Kunhan Pillai </t>
  </si>
  <si>
    <t>Panathady, Vellarikkund, Kasargod, Kerala-671714</t>
  </si>
  <si>
    <t xml:space="preserve">E C Mathew </t>
  </si>
  <si>
    <t>Panathady, Vellarikkund, Kasargod, Kerala-671715</t>
  </si>
  <si>
    <t>Sussan Mathew `</t>
  </si>
  <si>
    <t xml:space="preserve">w/o P C Mathew </t>
  </si>
  <si>
    <t>Panathady, Vellarikkund, Kasargod, Kerala-671716</t>
  </si>
  <si>
    <t xml:space="preserve">Philp P M </t>
  </si>
  <si>
    <t>Mathew P M</t>
  </si>
  <si>
    <t>Panathady, Vellarikkund, Kasargod, Kerala-671717</t>
  </si>
  <si>
    <t>Tomy M D</t>
  </si>
  <si>
    <t xml:space="preserve">Late Devasiya </t>
  </si>
  <si>
    <t>Panathady, Vellarikkund, Kasargod, Kerala-671718</t>
  </si>
  <si>
    <t xml:space="preserve">Martin Jacob P A </t>
  </si>
  <si>
    <t xml:space="preserve">Jacob P A </t>
  </si>
  <si>
    <t>Panathady, Vellarikkund, Kasargod, Kerala-671719</t>
  </si>
  <si>
    <t xml:space="preserve">P L Joseph </t>
  </si>
  <si>
    <t>Panathady, Vellarikkund, Kasargod, Kerala-671720</t>
  </si>
  <si>
    <t>Joli P J</t>
  </si>
  <si>
    <t xml:space="preserve">E J Job </t>
  </si>
  <si>
    <t>Panathady, Vellarikkund, Kasargod, Kerala-671721</t>
  </si>
  <si>
    <t xml:space="preserve">P  H Abdul Rahman </t>
  </si>
  <si>
    <t>Late P M Hassinar Haji</t>
  </si>
  <si>
    <t>Panathady, Vellarikkund, Kasargod, Kerala-671722</t>
  </si>
  <si>
    <t>Zainaba Abdulrahman</t>
  </si>
  <si>
    <t xml:space="preserve">w/o Abdul Rahman </t>
  </si>
  <si>
    <t>Panathady, Vellarikkund, Kasargod, Kerala-671723</t>
  </si>
  <si>
    <t>Sahul Hameed</t>
  </si>
  <si>
    <t>Late Hassinar Haji</t>
  </si>
  <si>
    <t>Panathady, Vellarikkund, Kasargod, Kerala-671724</t>
  </si>
  <si>
    <t xml:space="preserve">Ayisha P H </t>
  </si>
  <si>
    <t xml:space="preserve">Late P Muhammed Kunhi </t>
  </si>
  <si>
    <t>Panathady, Vellarikkund, Kasargod, Kerala-671725</t>
  </si>
  <si>
    <t xml:space="preserve">V Muhammed </t>
  </si>
  <si>
    <t>Panathady, Vellarikkund, Kasargod, Kerala-671726</t>
  </si>
  <si>
    <t xml:space="preserve">Krishnan Kutty Nair V </t>
  </si>
  <si>
    <t>Late K Velu Pillai</t>
  </si>
  <si>
    <t>Panathady, Vellarikkund, Kasargod, Kerala-671727</t>
  </si>
  <si>
    <t>K Gangadharan</t>
  </si>
  <si>
    <t xml:space="preserve">V K Kunhabu Nair </t>
  </si>
  <si>
    <t>Panathady, Vellarikkund, Kasargod, Kerala-671728</t>
  </si>
  <si>
    <t>Pushpa K</t>
  </si>
  <si>
    <t>Late Balakrishnan</t>
  </si>
  <si>
    <t>Panathady, Vellarikkund, Kasargod, Kerala-671729</t>
  </si>
  <si>
    <t xml:space="preserve">Vanaja M G </t>
  </si>
  <si>
    <t>Late Suresh Kurup</t>
  </si>
  <si>
    <t>Panathady, Vellarikkund, Kasargod, Kerala-671730</t>
  </si>
  <si>
    <t>P A Thomas</t>
  </si>
  <si>
    <t>Panathady, Vellarikkund, Kasargod, Kerala-671731</t>
  </si>
  <si>
    <t xml:space="preserve">Santhosh Thomas </t>
  </si>
  <si>
    <t>Panathady, Vellarikkund, Kasargod, Kerala-671732</t>
  </si>
  <si>
    <t xml:space="preserve">Prasad Thomas </t>
  </si>
  <si>
    <t>Panathady, Vellarikkund, Kasargod, Kerala-671733</t>
  </si>
  <si>
    <t>P A Abraham</t>
  </si>
  <si>
    <t>Late  P C Abraham</t>
  </si>
  <si>
    <t>Panathady, Vellarikkund, Kasargod, Kerala-671734</t>
  </si>
  <si>
    <t xml:space="preserve">Sabu Mathew </t>
  </si>
  <si>
    <t>Late Mathayi</t>
  </si>
  <si>
    <t>Panathady, Vellarikkund, Kasargod, Kerala-671735</t>
  </si>
  <si>
    <t>H Anantha Kammath</t>
  </si>
  <si>
    <t>Late H Vittal Kammath</t>
  </si>
  <si>
    <t>Panathady, Vellarikkund, Kasargod, Kerala-671736</t>
  </si>
  <si>
    <t xml:space="preserve">H Gokuldas Kammath </t>
  </si>
  <si>
    <t>Panathady, Vellarikkund, Kasargod, Kerala-671737</t>
  </si>
  <si>
    <t>Satheesh Kammath</t>
  </si>
  <si>
    <t>Late H VIttal Kammath</t>
  </si>
  <si>
    <t>Panathady, Vellarikkund, Kasargod, Kerala-671738</t>
  </si>
  <si>
    <t xml:space="preserve">Usha R Shenoy </t>
  </si>
  <si>
    <t>Late Ramanandha shenoy</t>
  </si>
  <si>
    <t>Panathady, Vellarikkund, Kasargod, Kerala-671739</t>
  </si>
  <si>
    <t>H Sumithra Bhai</t>
  </si>
  <si>
    <t>Late Vasudhara Pai</t>
  </si>
  <si>
    <t>Panathady, Vellarikkund, Kasargod, Kerala-671740</t>
  </si>
  <si>
    <t>Keshavan K C</t>
  </si>
  <si>
    <t>K C Balu Naik</t>
  </si>
  <si>
    <t>Panathady, Vellarikkund, Kasargod, Kerala-671741</t>
  </si>
  <si>
    <t>Coconut, Pepper, Nutmeg, Mace, Cocoa, Clove, Jackfruit, Robusta Coffee</t>
  </si>
  <si>
    <t xml:space="preserve">K Sreedharan </t>
  </si>
  <si>
    <t>Kuraku Naik</t>
  </si>
  <si>
    <t>Panathady, Vellarikkund, Kasargod, Kerala-671742</t>
  </si>
  <si>
    <t>Thressiyamma Mathew</t>
  </si>
  <si>
    <t>Panathady, Vellarikkund, Kasargod, Kerala-671743</t>
  </si>
  <si>
    <t>Narayani K</t>
  </si>
  <si>
    <t>w/o Andy</t>
  </si>
  <si>
    <t>Panathady, Vellarikkund, Kasargod, Kerala-671744</t>
  </si>
  <si>
    <t xml:space="preserve">Meenakshi M </t>
  </si>
  <si>
    <t xml:space="preserve">w/o Ragavan </t>
  </si>
  <si>
    <t>Panathady, Vellarikkund, Kasargod, Kerala-671745</t>
  </si>
  <si>
    <t>Alami Maniyani</t>
  </si>
  <si>
    <t>Koran Maniyani</t>
  </si>
  <si>
    <t>Panathady, Vellarikkund, Kasargod, Kerala-671746</t>
  </si>
  <si>
    <t xml:space="preserve">Amina </t>
  </si>
  <si>
    <t xml:space="preserve">w/o Late Ibrahim </t>
  </si>
  <si>
    <t>Panathady, Vellarikkund, Kasargod, Kerala-671747</t>
  </si>
  <si>
    <t>Dr.Raju Mathew Panackal</t>
  </si>
  <si>
    <t>Panathady, Vellarikkund, Kasargod, Kerala-671748</t>
  </si>
  <si>
    <t xml:space="preserve">Rameshan C K </t>
  </si>
  <si>
    <t>c/o Prabha B</t>
  </si>
  <si>
    <t>Panathady, Vellarikkund, Kasargod, Kerala-671749</t>
  </si>
  <si>
    <t xml:space="preserve">Jhone Philipose </t>
  </si>
  <si>
    <t xml:space="preserve">Philipose </t>
  </si>
  <si>
    <t>Panathady, Vellarikkund, Kasargod, Kerala-671750</t>
  </si>
  <si>
    <t xml:space="preserve">Dainty Augustin </t>
  </si>
  <si>
    <t xml:space="preserve">Augustin </t>
  </si>
  <si>
    <t>Panathady, Vellarikkund, Kasargod, Kerala-671751</t>
  </si>
  <si>
    <t>Lucca</t>
  </si>
  <si>
    <t>Panathady, Vellarikkund, Kasargod, Kerala-671752</t>
  </si>
  <si>
    <t>Sisly George</t>
  </si>
  <si>
    <t xml:space="preserve">w/o George </t>
  </si>
  <si>
    <t>Panathady, Vellarikkund, Kasargod, Kerala-671753</t>
  </si>
  <si>
    <t>Pradeesh K S</t>
  </si>
  <si>
    <t xml:space="preserve">Shankaran Nair </t>
  </si>
  <si>
    <t>Panathady, Vellarikkund, Kasargod, Kerala-671754</t>
  </si>
  <si>
    <t>Gopakumar C K</t>
  </si>
  <si>
    <t>C G karunakaran Nair</t>
  </si>
  <si>
    <t>Panathady, Vellarikkund, Kasargod, Kerala-671755</t>
  </si>
  <si>
    <t>Raghunadhan P</t>
  </si>
  <si>
    <t>C Kunhambu nair</t>
  </si>
  <si>
    <t>Panathady, Vellarikkund, Kasargod, Kerala-671756</t>
  </si>
  <si>
    <t>Damodharan L</t>
  </si>
  <si>
    <t>Panathady, Vellarikkund, Kasargod, Kerala-671757</t>
  </si>
  <si>
    <t>Coconut, Pepper, Nutmeg, Mace, Cashew, Clove, Jackfruit, Robusta Coffee</t>
  </si>
  <si>
    <t>Malathi P</t>
  </si>
  <si>
    <t>w/o E V Narayana 
Pothuval</t>
  </si>
  <si>
    <t>Panathady, Vellarikkund, Kasargod, Kerala-671758</t>
  </si>
  <si>
    <t>K Narayanan Naik</t>
  </si>
  <si>
    <t>Koragan Naik</t>
  </si>
  <si>
    <t>Panathady, Vellarikkund, Kasargod, Kerala-671759</t>
  </si>
  <si>
    <t>M C Madhavan</t>
  </si>
  <si>
    <t>Chommannan Naik</t>
  </si>
  <si>
    <t>Panathady, Vellarikkund, Kasargod, Kerala-671760</t>
  </si>
  <si>
    <t xml:space="preserve">Padmini P </t>
  </si>
  <si>
    <t>C Kunhambu Nair</t>
  </si>
  <si>
    <t>Panathady, Vellarikkund, Kasargod, Kerala-671761</t>
  </si>
  <si>
    <t>Syam Kumar P</t>
  </si>
  <si>
    <t>Panathady, Vellarikkund, Kasargod, Kerala-671762</t>
  </si>
  <si>
    <t>Panathady, Vellarikkund, Kasargod, Kerala-671763</t>
  </si>
  <si>
    <t>Coconut, Pepper, Nutmeg, Mace, Clove, Jackfruit</t>
  </si>
  <si>
    <t>Raghavan A</t>
  </si>
  <si>
    <t>Panathady, Vellarikkund, Kasargod, Kerala-671764</t>
  </si>
  <si>
    <t xml:space="preserve">M S Govidhan </t>
  </si>
  <si>
    <t>Sukkudu Naik</t>
  </si>
  <si>
    <t>Panathady, Vellarikkund, Kasargod, Kerala-671765</t>
  </si>
  <si>
    <t>Babu Naik</t>
  </si>
  <si>
    <t>Kidu Naik</t>
  </si>
  <si>
    <t>Panathady, Vellarikkund, Kasargod, Kerala-671766</t>
  </si>
  <si>
    <t>Keppun Naik</t>
  </si>
  <si>
    <t>Panathady, Vellarikkund, Kasargod, Kerala-671767</t>
  </si>
  <si>
    <t>Kesavan M C</t>
  </si>
  <si>
    <t>Chennappu Naik</t>
  </si>
  <si>
    <t>Panathady, Vellarikkund, Kasargod, Kerala-671768</t>
  </si>
  <si>
    <t xml:space="preserve">Kamalakshi </t>
  </si>
  <si>
    <t>w/o Buddan Naik</t>
  </si>
  <si>
    <t>Panathady, Vellarikkund, Kasargod, Kerala-671769</t>
  </si>
  <si>
    <t>Sarala P</t>
  </si>
  <si>
    <t>w/o Ravichandran</t>
  </si>
  <si>
    <t>Panathady, Vellarikkund, Kasargod, Kerala-671770</t>
  </si>
  <si>
    <t>Late Joseph</t>
  </si>
  <si>
    <t>Panathady, Vellarikkund, Kasargod, Kerala-671771</t>
  </si>
  <si>
    <t>Prabakaran B</t>
  </si>
  <si>
    <t>Buddhan Naik</t>
  </si>
  <si>
    <t>Panathady, Vellarikkund, Kasargod, Kerala-671772</t>
  </si>
  <si>
    <t>Panathady, Vellarikkund, Kasargod, Kerala-671773</t>
  </si>
  <si>
    <t>N Narayanan Naik</t>
  </si>
  <si>
    <t>Panathady, Vellarikkund, Kasargod, Kerala-671774</t>
  </si>
  <si>
    <t>Panathady, Vellarikkund, Kasargod, Kerala-671775</t>
  </si>
  <si>
    <t xml:space="preserve">M V Chacko </t>
  </si>
  <si>
    <t xml:space="preserve">Vargeese M C </t>
  </si>
  <si>
    <t>Panathady, Vellarikkund, Kasargod, Kerala-671776</t>
  </si>
  <si>
    <t>Gopalakrishnan Nair</t>
  </si>
  <si>
    <t>Panathady, Vellarikkund, Kasargod, Kerala-671777</t>
  </si>
  <si>
    <t>C Thampan Nair</t>
  </si>
  <si>
    <t xml:space="preserve">Late P Kunhambu Nair </t>
  </si>
  <si>
    <t>Panathady, Vellarikkund, Kasargod, Kerala-671778</t>
  </si>
  <si>
    <t xml:space="preserve">Mercy Thomas </t>
  </si>
  <si>
    <t>w/o Thomas V C</t>
  </si>
  <si>
    <t>Panathady, Vellarikkund, Kasargod, Kerala-671779</t>
  </si>
  <si>
    <t xml:space="preserve">Meenakshi K </t>
  </si>
  <si>
    <t xml:space="preserve">w/o Late Narayanan </t>
  </si>
  <si>
    <t>Panathady, Vellarikkund, Kasargod, Kerala-671780</t>
  </si>
  <si>
    <t xml:space="preserve">K Balakrishnan </t>
  </si>
  <si>
    <t>Krishna kurup</t>
  </si>
  <si>
    <t>Panathady, Vellarikkund, Kasargod, Kerala-671781</t>
  </si>
  <si>
    <t>P V Krishnan Gurikkal</t>
  </si>
  <si>
    <t>Late Keshavan Gurikkal</t>
  </si>
  <si>
    <t>Panathady, Vellarikkund, Kasargod, Kerala-671782</t>
  </si>
  <si>
    <t xml:space="preserve">P V Anirudhan </t>
  </si>
  <si>
    <t>Krishnan Gurikkal</t>
  </si>
  <si>
    <t>Panathady, Vellarikkund, Kasargod, Kerala-671783</t>
  </si>
  <si>
    <t xml:space="preserve">P V Padhmaja </t>
  </si>
  <si>
    <t>Panathady, Vellarikkund, Kasargod, Kerala-671784</t>
  </si>
  <si>
    <t xml:space="preserve">P V Aravindhan </t>
  </si>
  <si>
    <t>Panathady, Vellarikkund, Kasargod, Kerala-671785</t>
  </si>
  <si>
    <t xml:space="preserve">Thara P </t>
  </si>
  <si>
    <t xml:space="preserve">T V Narayanan </t>
  </si>
  <si>
    <t>Panathady, Vellarikkund, Kasargod, Kerala-671786</t>
  </si>
  <si>
    <t>Coconut, Pepper, Nutmeg, Mace,  Cocoa, Clove, Jackfruit, Robusta Coffee</t>
  </si>
  <si>
    <t xml:space="preserve">Balan M </t>
  </si>
  <si>
    <t xml:space="preserve">Late Ambunhi </t>
  </si>
  <si>
    <t>Panathady, Vellarikkund, Kasargod, Kerala-671787</t>
  </si>
  <si>
    <t xml:space="preserve">Raman K </t>
  </si>
  <si>
    <t xml:space="preserve">Late Koran </t>
  </si>
  <si>
    <t>Panathady, Vellarikkund, Kasargod, Kerala-671788</t>
  </si>
  <si>
    <t xml:space="preserve">Madhavi A </t>
  </si>
  <si>
    <t>w/o C Krishnan Nair</t>
  </si>
  <si>
    <t>Panathady, Vellarikkund, Kasargod, Kerala-671789</t>
  </si>
  <si>
    <t>Balakrishnan K</t>
  </si>
  <si>
    <t xml:space="preserve">Late Amboonhi </t>
  </si>
  <si>
    <t>Panathady, Vellarikkund, Kasargod, Kerala-671790</t>
  </si>
  <si>
    <t xml:space="preserve">M KunhiKrishnan </t>
  </si>
  <si>
    <t xml:space="preserve">Pulikkodan Shankaran </t>
  </si>
  <si>
    <t>Panathady, Vellarikkund, Kasargod, Kerala-671791</t>
  </si>
  <si>
    <t>M Krishnan Maniyani</t>
  </si>
  <si>
    <t>Choyi Maniyani</t>
  </si>
  <si>
    <t>Panathady, Vellarikkund, Kasargod, Kerala-671792</t>
  </si>
  <si>
    <t>Kottan Maniyani</t>
  </si>
  <si>
    <t>Late Kunhambu</t>
  </si>
  <si>
    <t>Panathady, Vellarikkund, Kasargod, Kerala-671793</t>
  </si>
  <si>
    <t>Abdulla N</t>
  </si>
  <si>
    <t xml:space="preserve">Mammu P </t>
  </si>
  <si>
    <t>Panathady, Vellarikkund, Kasargod, Kerala-671794</t>
  </si>
  <si>
    <t>Coconut, Pepper, Nutmeg, Mace, Cashew, Clove, Jackfruit,  Cocoa</t>
  </si>
  <si>
    <t xml:space="preserve">Krishnan Naik M </t>
  </si>
  <si>
    <t>Late  Babu Naik</t>
  </si>
  <si>
    <t>Panathady, Vellarikkund, Kasargod, Kerala-671795</t>
  </si>
  <si>
    <t>Ragavan B Naik</t>
  </si>
  <si>
    <t xml:space="preserve">Babu Naik </t>
  </si>
  <si>
    <t>Panathady, Vellarikkund, Kasargod, Kerala-671796</t>
  </si>
  <si>
    <t xml:space="preserve">M Mohanan </t>
  </si>
  <si>
    <t xml:space="preserve">Choyi </t>
  </si>
  <si>
    <t>Panathady, Vellarikkund, Kasargod, Kerala-671797</t>
  </si>
  <si>
    <t xml:space="preserve">Indira K </t>
  </si>
  <si>
    <t xml:space="preserve">w/o T K Ragavan </t>
  </si>
  <si>
    <t>Panathady, Vellarikkund, Kasargod, Kerala-671798</t>
  </si>
  <si>
    <t xml:space="preserve">Battyan Naik </t>
  </si>
  <si>
    <t>Panathady, Vellarikkund, Kasargod, Kerala-671799</t>
  </si>
  <si>
    <t>Janaki T K</t>
  </si>
  <si>
    <t xml:space="preserve">Mayila Naik </t>
  </si>
  <si>
    <t>Panathady, Vellarikkund, Kasargod, Kerala-671800</t>
  </si>
  <si>
    <t xml:space="preserve">Yasoda K </t>
  </si>
  <si>
    <t xml:space="preserve">w/o Late Kumaran </t>
  </si>
  <si>
    <t>Panathady, Vellarikkund, Kasargod, Kerala-671801</t>
  </si>
  <si>
    <t>Enkappa Naik</t>
  </si>
  <si>
    <t xml:space="preserve">Chomannan </t>
  </si>
  <si>
    <t>Panathady, Vellarikkund, Kasargod, Kerala-671802</t>
  </si>
  <si>
    <t>Ragavan P K</t>
  </si>
  <si>
    <t>Panathady, Vellarikkund, Kasargod, Kerala-671803</t>
  </si>
  <si>
    <t xml:space="preserve">Chomannan Naik </t>
  </si>
  <si>
    <t>Appunna Naik</t>
  </si>
  <si>
    <t>Panathady, Vellarikkund, Kasargod, Kerala-671804</t>
  </si>
  <si>
    <t xml:space="preserve">Ramachandran P P </t>
  </si>
  <si>
    <t>Panathady, Vellarikkund, Kasargod, Kerala-671805</t>
  </si>
  <si>
    <t xml:space="preserve">Merykutty Joseph </t>
  </si>
  <si>
    <t>w/o Joseph M D</t>
  </si>
  <si>
    <t>Panathady, Vellarikkund, Kasargod, Kerala-671806</t>
  </si>
  <si>
    <t xml:space="preserve">Ayyappan P K </t>
  </si>
  <si>
    <t xml:space="preserve">Aithappu Naik </t>
  </si>
  <si>
    <t>Panathady, Vellarikkund, Kasargod, Kerala-671807</t>
  </si>
  <si>
    <t xml:space="preserve">Thimmakka Bhai </t>
  </si>
  <si>
    <t xml:space="preserve">Late Aithappu Naik </t>
  </si>
  <si>
    <t>Panathady, Vellarikkund, Kasargod, Kerala-671808</t>
  </si>
  <si>
    <t xml:space="preserve">Kamala </t>
  </si>
  <si>
    <t>w/o Kunhan Naik</t>
  </si>
  <si>
    <t>Panathady, Vellarikkund, Kasargod, Kerala-671809</t>
  </si>
  <si>
    <t xml:space="preserve">A Sukumaran </t>
  </si>
  <si>
    <t>Panathady, Vellarikkund, Kasargod, Kerala-671810</t>
  </si>
  <si>
    <t>Coconut, Pepper, Cashew, Clove, Jackfruit, Robusta Coffee</t>
  </si>
  <si>
    <t xml:space="preserve">Vasu Naik P K </t>
  </si>
  <si>
    <t>Panathady, Vellarikkund, Kasargod, Kerala-671811</t>
  </si>
  <si>
    <t>Panathady, Vellarikkund, Kasargod, Kerala-671812</t>
  </si>
  <si>
    <t>Coconut, Pepper, Cashew, Clove, Jackfruit, Cocoa</t>
  </si>
  <si>
    <t xml:space="preserve">Joseph M D </t>
  </si>
  <si>
    <t xml:space="preserve">Devasia </t>
  </si>
  <si>
    <t>Panathady, Vellarikkund, Kasargod, Kerala-671813</t>
  </si>
  <si>
    <t>Coconut, Robusta Coffee, Clove, Jackfruit</t>
  </si>
  <si>
    <t xml:space="preserve">Gangadharan A </t>
  </si>
  <si>
    <t>Panathady, Vellarikkund, Kasargod, Kerala-671814</t>
  </si>
  <si>
    <t xml:space="preserve">Annayyan R </t>
  </si>
  <si>
    <t>Ramayyan Naik</t>
  </si>
  <si>
    <t>Panathady, Vellarikkund, Kasargod, Kerala-671815</t>
  </si>
  <si>
    <t xml:space="preserve">Girija K </t>
  </si>
  <si>
    <t xml:space="preserve">Late Parameswaran </t>
  </si>
  <si>
    <t>Panathady, Vellarikkund, Kasargod, Kerala-671816</t>
  </si>
  <si>
    <t>Malinka Naik</t>
  </si>
  <si>
    <t>Panathady, Vellarikkund, Kasargod, Kerala-671817</t>
  </si>
  <si>
    <t>Cheniyan Naik</t>
  </si>
  <si>
    <t>Kanthu Naik</t>
  </si>
  <si>
    <t>Panathady, Vellarikkund, Kasargod, Kerala-671818</t>
  </si>
  <si>
    <t xml:space="preserve">Krishnan Kutty Nair </t>
  </si>
  <si>
    <t>Damodharan Nair</t>
  </si>
  <si>
    <t>Panathady, Vellarikkund, Kasargod, Kerala-671819</t>
  </si>
  <si>
    <t xml:space="preserve">Thresyamma Joseph </t>
  </si>
  <si>
    <t xml:space="preserve">w/o K V Joseph </t>
  </si>
  <si>
    <t>Panathady, Vellarikkund, Kasargod, Kerala-671820</t>
  </si>
  <si>
    <t xml:space="preserve">Leelamma </t>
  </si>
  <si>
    <t xml:space="preserve">Late Cyriak </t>
  </si>
  <si>
    <t>Panathady, Vellarikkund, Kasargod, Kerala-671821</t>
  </si>
  <si>
    <t xml:space="preserve">Venugopalan Nair B </t>
  </si>
  <si>
    <t xml:space="preserve">Baskaran Nair </t>
  </si>
  <si>
    <t>Panathady, Vellarikkund, Kasargod, Kerala-671822</t>
  </si>
  <si>
    <t xml:space="preserve">Thampan Nair K </t>
  </si>
  <si>
    <t xml:space="preserve">Chindan Nair </t>
  </si>
  <si>
    <t>Panathady, Vellarikkund, Kasargod, Kerala-671823</t>
  </si>
  <si>
    <t>Coconut, Pepper, Nutmeg, Mace, Robusta Coffee, Clove, Jackfruit</t>
  </si>
  <si>
    <t xml:space="preserve">Moidheen Kutty </t>
  </si>
  <si>
    <t>Late Muhammed</t>
  </si>
  <si>
    <t>Panathady, Vellarikkund, Kasargod, Kerala-671824</t>
  </si>
  <si>
    <t xml:space="preserve">Sibi Joseph </t>
  </si>
  <si>
    <t>Panathady, Vellarikkund, Kasargod, Kerala-671825</t>
  </si>
  <si>
    <t xml:space="preserve">M J Joseph </t>
  </si>
  <si>
    <t xml:space="preserve">Joseph M J </t>
  </si>
  <si>
    <t>Panathady, Vellarikkund, Kasargod, Kerala-671826</t>
  </si>
  <si>
    <t xml:space="preserve">Radhakrishnan T V </t>
  </si>
  <si>
    <t xml:space="preserve">Krishnan P </t>
  </si>
  <si>
    <t>Panathady, Vellarikkund, Kasargod, Kerala-671827</t>
  </si>
  <si>
    <t xml:space="preserve">Thomas Joseph </t>
  </si>
  <si>
    <t>Panathady, Vellarikkund, Kasargod, Kerala-671828</t>
  </si>
  <si>
    <t>Coconut, Pepper, Nutmeg, Mace,  Cocoa, Clove, Jackfruit</t>
  </si>
  <si>
    <t>Panathady, Vellarikkund, Kasargod, Kerala-671829</t>
  </si>
  <si>
    <t xml:space="preserve">Ouseph </t>
  </si>
  <si>
    <t>Panathady, Vellarikkund, Kasargod, Kerala-671830</t>
  </si>
  <si>
    <t xml:space="preserve">Raju V K </t>
  </si>
  <si>
    <t xml:space="preserve">Late Kuttapan </t>
  </si>
  <si>
    <t>Panathady, Vellarikkund, Kasargod, Kerala-671831</t>
  </si>
  <si>
    <t xml:space="preserve">Venugopala pillai T S </t>
  </si>
  <si>
    <t>Shankara pillai</t>
  </si>
  <si>
    <t>Panathady, Vellarikkund, Kasargod, Kerala-671832</t>
  </si>
  <si>
    <t>Sadhasivan Nair</t>
  </si>
  <si>
    <t>Panathady, Vellarikkund, Kasargod, Kerala-671833</t>
  </si>
  <si>
    <t xml:space="preserve">K J Devasia </t>
  </si>
  <si>
    <t>Panathady, Vellarikkund, Kasargod, Kerala-671834</t>
  </si>
  <si>
    <t xml:space="preserve">A M Mathew Kutty </t>
  </si>
  <si>
    <t>A J Mani</t>
  </si>
  <si>
    <t>Panathady, Vellarikkund, Kasargod, Kerala-671835</t>
  </si>
  <si>
    <t xml:space="preserve">T R Rajan </t>
  </si>
  <si>
    <t>Late Ragavan Nair</t>
  </si>
  <si>
    <t>Panathady, Vellarikkund, Kasargod, Kerala-671836</t>
  </si>
  <si>
    <t xml:space="preserve">Prakash Saralaya </t>
  </si>
  <si>
    <t>Janardhanan Saralaya</t>
  </si>
  <si>
    <t>Panathady, Vellarikkund, Kasargod, Kerala-671837</t>
  </si>
  <si>
    <t>Sreekrishnan  Saralaya</t>
  </si>
  <si>
    <t>Panathady, Vellarikkund, Kasargod, Kerala-671838</t>
  </si>
  <si>
    <t xml:space="preserve">Mathew A K </t>
  </si>
  <si>
    <t xml:space="preserve">Kuruvila </t>
  </si>
  <si>
    <t>Panathady, Vellarikkund, Kasargod, Kerala-671839</t>
  </si>
  <si>
    <t xml:space="preserve">N R Shaji </t>
  </si>
  <si>
    <t xml:space="preserve">N K Ravindran </t>
  </si>
  <si>
    <t>Panathady, Vellarikkund, Kasargod, Kerala-671840</t>
  </si>
  <si>
    <t xml:space="preserve">Noble George </t>
  </si>
  <si>
    <t xml:space="preserve">N D George </t>
  </si>
  <si>
    <t>Panathady, Vellarikkund, Kasargod, Kerala-671841</t>
  </si>
  <si>
    <t>Kochu Thresiya</t>
  </si>
  <si>
    <t xml:space="preserve">w/o Siriac </t>
  </si>
  <si>
    <t>Panathady, Vellarikkund, Kasargod, Kerala-671842</t>
  </si>
  <si>
    <t>Siriac A</t>
  </si>
  <si>
    <t xml:space="preserve">M A Abraham </t>
  </si>
  <si>
    <t>Panathady, Vellarikkund, Kasargod, Kerala-671843</t>
  </si>
  <si>
    <t>Preethi P V</t>
  </si>
  <si>
    <t>A Kannan</t>
  </si>
  <si>
    <t>Panathady, Vellarikkund, Kasargod, Kerala-671844</t>
  </si>
  <si>
    <t>Coconut, Pepper, Nutmeg, Mace, Cocoa,  Jackfruit</t>
  </si>
  <si>
    <t>Jayaram SaralayaP M</t>
  </si>
  <si>
    <t>Madhavan Saralaya</t>
  </si>
  <si>
    <t>Panathady, Vellarikkund, Kasargod, Kerala-671845</t>
  </si>
  <si>
    <t>Coconut, Pepper, Nutmeg, Mace, Cocoa, Jackfruit, Robusta Coffee</t>
  </si>
  <si>
    <t xml:space="preserve">Radhakrishnan K </t>
  </si>
  <si>
    <t>Panathady, Vellarikkund, Kasargod, Kerala-671846</t>
  </si>
  <si>
    <t xml:space="preserve">Damodharan </t>
  </si>
  <si>
    <t>Madhavan Naik</t>
  </si>
  <si>
    <t>Panathady, Vellarikkund, Kasargod, Kerala-671847</t>
  </si>
  <si>
    <t>Coconut, Pepper, Nutmeg, Mace, Cocoa, Jackfruit, Robusta Coffee, Cashew</t>
  </si>
  <si>
    <t xml:space="preserve">K Govindhan </t>
  </si>
  <si>
    <t>Kundhu  Naik</t>
  </si>
  <si>
    <t>Panathady, Vellarikkund, Kasargod, Kerala-671848</t>
  </si>
  <si>
    <t xml:space="preserve">Meenakshi P </t>
  </si>
  <si>
    <t>w/o  Late 
Vasudheva sivaruraya</t>
  </si>
  <si>
    <t>Panathady, Vellarikkund, Kasargod, Kerala-671849</t>
  </si>
  <si>
    <t>Coconut, Pepper, Nutmeg, Mace, Cocoa, Jackfruit</t>
  </si>
  <si>
    <t xml:space="preserve">Sivanadan </t>
  </si>
  <si>
    <t>Late Narayana Sivaruraya</t>
  </si>
  <si>
    <t>Panathady, Vellarikkund, Kasargod, Kerala-671850</t>
  </si>
  <si>
    <t>P M Ragavan Naik</t>
  </si>
  <si>
    <t>Madhu Naik</t>
  </si>
  <si>
    <t>Panathady, Vellarikkund, Kasargod, Kerala-671851</t>
  </si>
  <si>
    <t xml:space="preserve">Rajan George </t>
  </si>
  <si>
    <t xml:space="preserve">Kuriyan George </t>
  </si>
  <si>
    <t>Panathady, Vellarikkund, Kasargod, Kerala-671852</t>
  </si>
  <si>
    <t>Coconut, Pepper, Nutmeg, Mace, Cocoa, Jackfruit, Cashew</t>
  </si>
  <si>
    <t xml:space="preserve">Sajan George </t>
  </si>
  <si>
    <t>Panathady, Vellarikkund, Kasargod, Kerala-671853</t>
  </si>
  <si>
    <t>Coconut, Pepper, Nutmeg, Mace, Jackfruit, Cashew</t>
  </si>
  <si>
    <t xml:space="preserve">Bency Rajan </t>
  </si>
  <si>
    <t xml:space="preserve">w/o Rajan </t>
  </si>
  <si>
    <t>Panathady, Vellarikkund, Kasargod, Kerala-671854</t>
  </si>
  <si>
    <t>Coconut, Pepper, Nutmeg, Mace, Jackfruit, Cashew, Cocoa</t>
  </si>
  <si>
    <t xml:space="preserve">A Kunhiraman Nair </t>
  </si>
  <si>
    <t>T Kunhambu Nair</t>
  </si>
  <si>
    <t>Panathady, Vellarikkund, Kasargod, Kerala-671855</t>
  </si>
  <si>
    <t>Coconut, Pepper, Nutmeg, Mace, Jackfruit, Cocoa, Coffee Robusta</t>
  </si>
  <si>
    <t>Ragavan Kookkal</t>
  </si>
  <si>
    <t>Late TNarayanan Nair</t>
  </si>
  <si>
    <t>Panathady, Vellarikkund, Kasargod, Kerala-671856</t>
  </si>
  <si>
    <t>Panathady, Vellarikkund, Kasargod, Kerala-671857</t>
  </si>
  <si>
    <t xml:space="preserve">Bharathi P </t>
  </si>
  <si>
    <t>w/o Jayaram</t>
  </si>
  <si>
    <t>Panathady, Vellarikkund, Kasargod, Kerala-671858</t>
  </si>
  <si>
    <t>M Keshavan Naik</t>
  </si>
  <si>
    <t>Panathady, Vellarikkund, Kasargod, Kerala-671859</t>
  </si>
  <si>
    <t>Kuttian Naik</t>
  </si>
  <si>
    <t>Panathady, Vellarikkund, Kasargod, Kerala-671860</t>
  </si>
  <si>
    <t>Coconut, Pepper, Cashew, Cocoa, Robusta Coffee, Jackfruit</t>
  </si>
  <si>
    <t xml:space="preserve">Suja V V </t>
  </si>
  <si>
    <t xml:space="preserve">w/o Rajan N </t>
  </si>
  <si>
    <t>Panathady, Vellarikkund, Kasargod, Kerala-671861</t>
  </si>
  <si>
    <t>Coconut, Pepper, Cashew,  Robusta Coffee, Jackfruit</t>
  </si>
  <si>
    <t>Baby P M</t>
  </si>
  <si>
    <t>Panathady, Vellarikkund, Kasargod, Kerala-671862</t>
  </si>
  <si>
    <t>P Gangadharan</t>
  </si>
  <si>
    <t>Kunhikannan</t>
  </si>
  <si>
    <t>Panathady, Vellarikkund, Kasargod, Kerala-671863</t>
  </si>
  <si>
    <t>Coconut, Pepper, Cocoa, Robusta Coffee, Jackfruit, Nutmeg, Mace</t>
  </si>
  <si>
    <t xml:space="preserve">Suresh K </t>
  </si>
  <si>
    <t>Panathady, Vellarikkund, Kasargod, Kerala-671864</t>
  </si>
  <si>
    <t xml:space="preserve">P P Joseph </t>
  </si>
  <si>
    <t>Panathady, Vellarikkund, Kasargod, Kerala-671865</t>
  </si>
  <si>
    <t>Padamakshi</t>
  </si>
  <si>
    <t>w/o Ganardhanan</t>
  </si>
  <si>
    <t>Panathady, Vellarikkund, Kasargod, Kerala-671866</t>
  </si>
  <si>
    <t>Panathady, Vellarikkund, Kasargod, Kerala-671867</t>
  </si>
  <si>
    <t xml:space="preserve">James P P </t>
  </si>
  <si>
    <t>Panathady, Vellarikkund, Kasargod, Kerala-671868</t>
  </si>
  <si>
    <t>Philip K T</t>
  </si>
  <si>
    <t>Panathady, Vellarikkund, Kasargod, Kerala-671869</t>
  </si>
  <si>
    <t>Joy P M</t>
  </si>
  <si>
    <t>Panathady, Vellarikkund, Kasargod, Kerala-671870</t>
  </si>
  <si>
    <t xml:space="preserve">Madhavan K L </t>
  </si>
  <si>
    <t xml:space="preserve">Late Lakshmanan </t>
  </si>
  <si>
    <t>Panathady, Vellarikkund, Kasargod, Kerala-671871</t>
  </si>
  <si>
    <t>Wayanad Agricultural Society ICS Thondarnadu
ORG/SC/1911/003510
TP4/468 Paleri, Korome,Kanjirangad, Wayanad, Kerala- 670731Andhra Pradesh State Organic Products Certification Authority (APSOPCA)</t>
  </si>
  <si>
    <t>Govindhan Embranthiri</t>
  </si>
  <si>
    <t>Govindapuram (H) Eachome(PO), , , , , , , , , , , , , , Wayanad, Kerala-670721</t>
  </si>
  <si>
    <t xml:space="preserve">Organic  </t>
  </si>
  <si>
    <t>Punnanthanath (H) Pallikkunnu(PO) Panthaladi, , , , , , Wayanad, Kerala-670002</t>
  </si>
  <si>
    <t>Kallampally Illam Eachom (P.O) Thoongadi , , , , Wayanad, Kerala-670002</t>
  </si>
  <si>
    <t xml:space="preserve">Coffee, Pepper </t>
  </si>
  <si>
    <t>Devaki Andharjanam</t>
  </si>
  <si>
    <t>Sambhu embranthiri</t>
  </si>
  <si>
    <t>Sathya Nivas, Eachome p.o Thoongadi, , , , Wayanad, Kerala-670002</t>
  </si>
  <si>
    <t>Naison Mathew</t>
  </si>
  <si>
    <t>Mathew CS</t>
  </si>
  <si>
    <t>Chekkathadthil(ho) Pllikunnu(Po) Panthaladi, , , , Wayanad, Kerala-670002</t>
  </si>
  <si>
    <t>Mathai P.P</t>
  </si>
  <si>
    <t>Pullikkathotty (Ho) Pallikunnu (Po) Panthaladi, , , Wayanad, Kerala-670002</t>
  </si>
  <si>
    <t>Annakutty Mathai</t>
  </si>
  <si>
    <t>Vazhayil(Ho) Pallikunnu (Po) Panthaladi, , , Wayanad, Kerala-670002</t>
  </si>
  <si>
    <t>Thressiakutty</t>
  </si>
  <si>
    <t>Pinakattu H Vanjode P.o Kanijirangad, , , , Wayanad, Kerala-670731</t>
  </si>
  <si>
    <t>Sathyan</t>
  </si>
  <si>
    <t>Pazhampallithadathil H Makkiyad P.O, , , , Wayanad, Kerala-670731</t>
  </si>
  <si>
    <t>Eldhose</t>
  </si>
  <si>
    <t>Kuzhikattil H, Makkiyad P.O, , , Wayanad, Kerala-670731</t>
  </si>
  <si>
    <t>Ramla</t>
  </si>
  <si>
    <t>Vazhayil H. Makkiyad P.O, , , , Wayanad, Kerala-670731</t>
  </si>
  <si>
    <t>Mammootty</t>
  </si>
  <si>
    <t>Mayan</t>
  </si>
  <si>
    <t>Vazhayil H. MakkiyadP.O, , , , Wayanad, Kerala-670731</t>
  </si>
  <si>
    <t>Aranjaniil H. Makkiyad P.O, , , Wayanad, Kerala-670731</t>
  </si>
  <si>
    <t>Kalluvettamkuzhi H. Makkiyad P.O, , , , , , Wayanad, Kerala-670731</t>
  </si>
  <si>
    <t>Areethadathil Vanchod(PO) , , , , Wayanad, Kerala-670731</t>
  </si>
  <si>
    <t>Vasantha Chandran</t>
  </si>
  <si>
    <t>Nellierimannam Colony Mattilayam (Po) Areekara, , Wayanad, Kerala-670731</t>
  </si>
  <si>
    <t>Thondarnadu</t>
  </si>
  <si>
    <t>Velayudhan S.E</t>
  </si>
  <si>
    <t>Easwaran</t>
  </si>
  <si>
    <t>Sasthamparambil H, Makkiyad P.O, , Wayanad, Kerala-670731</t>
  </si>
  <si>
    <t>Adbulla</t>
  </si>
  <si>
    <t>Thev H. Makkiyad P.O, , , , , , Wayanad, Kerala-670731</t>
  </si>
  <si>
    <t>Kalluvilayil H. Mattilayam P.O, , Wayanad, Kerala-670731</t>
  </si>
  <si>
    <t>Puthenmittam H. Thondernad P.O, , , , Wayanad, Kerala-670731</t>
  </si>
  <si>
    <t>Karimbilputhenveedu (Ho) Kunchome(po), , , , Wayanad, Kerala-670731</t>
  </si>
  <si>
    <t>Abdhulla</t>
  </si>
  <si>
    <t>Mayankutty</t>
  </si>
  <si>
    <t>Nottath Eachome(PO), , , , , , Wayanad, Kerala-670645</t>
  </si>
  <si>
    <t>Santhosh P.C</t>
  </si>
  <si>
    <t>Nellierimannam (Po) Kunjome (Po), , , , Wayanad, Kerala-670731</t>
  </si>
  <si>
    <t>A C Balagopalan</t>
  </si>
  <si>
    <t>Bhavana Cherukunnu Eachome(PO), , , , , Wayanad, Kerala-670645</t>
  </si>
  <si>
    <t>Achappan T V</t>
  </si>
  <si>
    <t>Thannervayal Eachome(PO), , , , Wayanad, Kerala-670645</t>
  </si>
  <si>
    <t>Angamveetil(HO) Tondarnadu(Po), , , Wayanad, Kerala-670731</t>
  </si>
  <si>
    <t>Ajayakumar P M</t>
  </si>
  <si>
    <t>Puthushery Eachome(PO), , , , , , , , Wayanad, Kerala-670645</t>
  </si>
  <si>
    <t>Angamveetil(Ho) Tondarnadu(po), , , Wayanad, Kerala-670731</t>
  </si>
  <si>
    <t>Angamveettil H. Thondernad P.O, , , , , Wayanad, Kerala-670731</t>
  </si>
  <si>
    <t>Pattammattel H. Makkiyad P.O., , , , , Wayanad, Kerala-670731</t>
  </si>
  <si>
    <t>Kallarackal K. Makkiyad P.O, , , , Wayanad, Kerala-670731</t>
  </si>
  <si>
    <t>Varghese Kuzhikattil</t>
  </si>
  <si>
    <t>Kuzhikattil H. Makkiyad P.O, , , , Wayanad, Kerala-670731</t>
  </si>
  <si>
    <t>Kolikandi H. Vanjode P.O, , , , Wayanad, Kerala-670731</t>
  </si>
  <si>
    <t>Madhusoodhanan</t>
  </si>
  <si>
    <t>Puthumana Puthenveed H. Vanjode P.O, , , , Wayanad, Kerala-670731</t>
  </si>
  <si>
    <t>Palliyembil H. Makkiyad P.O, , , , Wayanad, Kerala-670731</t>
  </si>
  <si>
    <t>Puthenmittam H. Vanhode P.O, , , Wayanad, Kerala-670731</t>
  </si>
  <si>
    <t>Thottathil H. MakkiyadP.O, , , Wayanad, Kerala-670731</t>
  </si>
  <si>
    <t>Thottathil H. Makkiyad P.O, , , , Wayanad, Kerala-670731</t>
  </si>
  <si>
    <t>Ippottukavumkal.H. Makkiyad P.O, , , Wayanad, Kerala-670731</t>
  </si>
  <si>
    <t>Karrikal K. Makkiyad P.O, , , , , Wayanad, Kerala-670731</t>
  </si>
  <si>
    <t>Manakandathil (H) Thettamala (PO), , , , , , , Wayanad, Kerala-670731</t>
  </si>
  <si>
    <t>Stephen M T</t>
  </si>
  <si>
    <t>Moozhikallingal (H) Kattayad (P.O), , , Wayanad, Kerala-670731</t>
  </si>
  <si>
    <t>Kochuvampilly (H) Thettamala (P.O), , , Wayanad, Kerala-670731</t>
  </si>
  <si>
    <t>George MI</t>
  </si>
  <si>
    <t>Malokunnal(H) Vanchod(PO), , , Wayanad, Kerala-673591</t>
  </si>
  <si>
    <t>Mampallikuzhiyil(H) Makkiyad(PO), , , Wayanad, Kerala-670731</t>
  </si>
  <si>
    <t>Kochuvampilly(H) Thettamala (P.O), , , Wayanad, Kerala-670731</t>
  </si>
  <si>
    <t>John PM</t>
  </si>
  <si>
    <t>Parikamolal(H) Makkiyad(PO), , , , Wayanad, Kerala-670731</t>
  </si>
  <si>
    <t>Eachome(PO)Kainikkara, , , , , , , Wayanad, Kerala-670645</t>
  </si>
  <si>
    <t>Eachome(PO)Ramachanattu, , , , , , Wayanad, Kerala-670645</t>
  </si>
  <si>
    <t>Parayil Eachome(PO) , , , Wayanad, Kerala-670645</t>
  </si>
  <si>
    <t>Pappachan PM</t>
  </si>
  <si>
    <t>Parikamolal(H) Makkiyad(PO), , , Wayanad, Kerala-670731</t>
  </si>
  <si>
    <t>Lukka T L</t>
  </si>
  <si>
    <t>Thadathil Eachome(PO), , , , , Wayanad, Kerala-670645</t>
  </si>
  <si>
    <t>Susamma</t>
  </si>
  <si>
    <t>Karakunnel(H) Vellamunda(PO), , Wayanad, Kerala-670731</t>
  </si>
  <si>
    <t>M A John</t>
  </si>
  <si>
    <t>Madathil(H) Eachome, , , , Wayanad, Kerala-670645</t>
  </si>
  <si>
    <t>Maheshwaran</t>
  </si>
  <si>
    <t>Narayanan Embrandhiri</t>
  </si>
  <si>
    <t>Akkarakandy(H) Eachome(PO), , , , Wayanad, Kerala-670645</t>
  </si>
  <si>
    <t>Ammu</t>
  </si>
  <si>
    <t>Ayanikandi(H) Kattayad(PO), , , , , Wayanad, Kerala-670731</t>
  </si>
  <si>
    <t>Malathi</t>
  </si>
  <si>
    <t>Nidha(H) Eachome(PO, , , , , , , Wayanad, Kerala-670645</t>
  </si>
  <si>
    <t>Balakrishnan Nambiar</t>
  </si>
  <si>
    <t>Pulikkal(H) Eachome(PO, , , , Wayanad, Kerala-670645</t>
  </si>
  <si>
    <t>Karakunnu (H) Vellamunda(PO), , , Wayanad, Kerala-670731</t>
  </si>
  <si>
    <t>Churakkaprayil(H) Makkiyad(PO), , , Wayanad, Kerala-670731</t>
  </si>
  <si>
    <t>Puttanvedu(H) Makkiyad(PO), , , , Wayanad, Kerala-670731</t>
  </si>
  <si>
    <t>Joseph KA</t>
  </si>
  <si>
    <t>Kumbakkal(H) Kunchome(PO), , , , Wayanad, Kerala-670731</t>
  </si>
  <si>
    <t>Nelliyat(H) Makkiyad(PO), , , , Wayanad, Kerala-670731</t>
  </si>
  <si>
    <t>Kallathil(H) Kunchome(PO), , , , Wayanad, Kerala-670731</t>
  </si>
  <si>
    <t>Mohandas PN</t>
  </si>
  <si>
    <t>Perimboth (H) Makkiyad(PO), , , , Wayanad, Kerala-670731</t>
  </si>
  <si>
    <t>Pullolikal(H) Kunchome(PO), , , Wayanad, Kerala-670731</t>
  </si>
  <si>
    <t>Vettiyangal(H) Puttuserry(PO), , , , , Wayanad, Kerala-670731</t>
  </si>
  <si>
    <t>Ayanikandi(H) Kattayad(PO), , , , Wayanad, Kerala-670731</t>
  </si>
  <si>
    <t>Kolakkat(H) Thettamala(PO), , , , Wayanad, Kerala-670731</t>
  </si>
  <si>
    <t>Puthenpurakal(H) Vellamunda(PO), , , Wayanad, Kerala-670731</t>
  </si>
  <si>
    <t>Kochuvampilly(H) Thettamala(PO), , , Wayanad, Kerala-670731</t>
  </si>
  <si>
    <t>Kizhakedath(H) Makkiyad(PO), , , , Wayanad, Kerala-670731</t>
  </si>
  <si>
    <t>Mudappanal(H) Puttuserry(PO), , , , , Wayanad, Kerala-670731</t>
  </si>
  <si>
    <t>Margarett KA</t>
  </si>
  <si>
    <t>Neerampuzha(H) Eachome(PO), , , Wayanad, Kerala-670645</t>
  </si>
  <si>
    <t>Chembamkulathil(H) Eachome(PO, , , , , , , Wayanad, Kerala-670645</t>
  </si>
  <si>
    <t>Thenneth(H) Arinchermala(PO), , , , , Wayanad, Kerala-670645</t>
  </si>
  <si>
    <t>Mathew PL</t>
  </si>
  <si>
    <t>Punnanthanam(H) Eachome(PO), , , , , Wayanad, Kerala-670645</t>
  </si>
  <si>
    <t>Mini Sebastian</t>
  </si>
  <si>
    <t>Kadhalikattil(H) Eachome(PO), , , , Wayanad, Kerala-670645</t>
  </si>
  <si>
    <t>Madahavan Nair</t>
  </si>
  <si>
    <t>Geethalayam(H) Eachome(PO, , , , , , Wayanad, Kerala-670645</t>
  </si>
  <si>
    <t>Thachiloth(H) Eachome(PO), , , , , , Wayanad, Kerala-670645</t>
  </si>
  <si>
    <t>MJ Mathew</t>
  </si>
  <si>
    <t>Mudappanal(H) Puttuserry(PO), , , , Wayanad, Kerala-670731</t>
  </si>
  <si>
    <t>Kooran(H) Eachome(PO, , , , Wayanad, Kerala-670645</t>
  </si>
  <si>
    <t>Madhu N A</t>
  </si>
  <si>
    <t>Nochaputtan(H) Puttuserry(PO), , , , Wayanad, Kerala-670731</t>
  </si>
  <si>
    <t>Kooran(H) Eachome(PO), , , , Wayanad, Kerala-670645</t>
  </si>
  <si>
    <t>Kunjiraman Nambiar</t>
  </si>
  <si>
    <t>Anandhan Nambiar</t>
  </si>
  <si>
    <t>M P Kumaran Nair</t>
  </si>
  <si>
    <t>Sureshbhavan(H) Eachome(PO), , , , , , , Wayanad, Kerala-670645</t>
  </si>
  <si>
    <t>Pozhanadiyil(H) Makkiyad(PO), , , , Wayanad, Kerala-670731</t>
  </si>
  <si>
    <t>Ragahavan Nair</t>
  </si>
  <si>
    <t>Vijayamandiram(H) Eachome(PO), , , , Wayanad, Kerala-670645</t>
  </si>
  <si>
    <t>N Pocker</t>
  </si>
  <si>
    <t>Nottath(H) Arinchermala(PO), , , , Wayanad, Kerala-670645</t>
  </si>
  <si>
    <t>P E Narayanan Nair</t>
  </si>
  <si>
    <t>Krishnanan Nambiar</t>
  </si>
  <si>
    <t>Nandhanam(H) Eachome(PO), , , , , , Wayanad, Kerala-670645</t>
  </si>
  <si>
    <t>Sajan</t>
  </si>
  <si>
    <t>Chembanniyil(H) Eachome(PO), , , , , , Wayanad, Kerala-670645</t>
  </si>
  <si>
    <t>Shabu K J</t>
  </si>
  <si>
    <t>Kainikkara(H) Eachome(PO), , , , , , Wayanad, Kerala-670645</t>
  </si>
  <si>
    <t>Shajan K J</t>
  </si>
  <si>
    <t>Shaju</t>
  </si>
  <si>
    <t>Mukulel(H) Eachome(PO), , , , , , Wayanad, Kerala-670645</t>
  </si>
  <si>
    <t>Chittekatt(H) Eachome(PO), , , , , , Wayanad, Kerala-670645</t>
  </si>
  <si>
    <t>Akashalayil(H) Arinchermala(PO), , , , , , , Wayanad, Kerala-670721</t>
  </si>
  <si>
    <t>P Ramadasan</t>
  </si>
  <si>
    <t>PK Raghavan Nair</t>
  </si>
  <si>
    <t>Ukkini(H) Eachome(PO, , , , Wayanad, Kerala-670645</t>
  </si>
  <si>
    <t>Kuzhipallil H. Makkiyad P.O, , , Wayanad, Kerala-670731</t>
  </si>
  <si>
    <t>Thumollil H. Makkiyad P.O, , , , Wayanad, Kerala-670731</t>
  </si>
  <si>
    <t>Areethadathil H. Makkiyad P.O, , , , Wayanad, Kerala-670731</t>
  </si>
  <si>
    <t>Kalluvattamkuzhi H. Makkiyad P.O, , , , Wayanad, Kerala-670731</t>
  </si>
  <si>
    <t>Nadayathumkara H. VanjodeP.O, , , Wayanad, Kerala-670731</t>
  </si>
  <si>
    <t>Stephen PM</t>
  </si>
  <si>
    <t>Perumbel H. Puthussery P.O, , , , Wayanad, Kerala-670645</t>
  </si>
  <si>
    <t>Near Karimbil bridge, , , , Wayanad, Kerala-670731</t>
  </si>
  <si>
    <t>MAdampurath H.Makkiyad P.O, , , , Wayanad, Kerala-670731</t>
  </si>
  <si>
    <t>Sunny M.P</t>
  </si>
  <si>
    <t>Madampurath H Thondernad P.o, , , Wayanad, Kerala-670731</t>
  </si>
  <si>
    <t>Kollarakkal H. Vanjode P.O, , , Wayanad, Kerala-670731</t>
  </si>
  <si>
    <t>Padhmanabhan</t>
  </si>
  <si>
    <t>EDAKKANDY(H) EACHOME(P.O), , , , , , Wayanad, Kerala-670645</t>
  </si>
  <si>
    <t>Jimmy James</t>
  </si>
  <si>
    <t>Kodikulath H Puthussery P.O, , , Wayanad, Kerala-670645</t>
  </si>
  <si>
    <t>Thressia Varkey</t>
  </si>
  <si>
    <t>Paramundel(H) Puttuserry(PO) , , , , , , Wayanad, Kerala-670645</t>
  </si>
  <si>
    <t>Parvathy Akkamma</t>
  </si>
  <si>
    <t>KOLLILUPPA(H) EACHOME (PO), , , , , , Wayanad, Kerala-670645</t>
  </si>
  <si>
    <t>Alopparayil(H) Puttuserry(PO) , , , , Wayanad, Kerala-670645</t>
  </si>
  <si>
    <t>P C Rajeevan</t>
  </si>
  <si>
    <t>P.K. Raghavan Nair</t>
  </si>
  <si>
    <t>Varummal Eachome(PO), , , , , Wayanad, Kerala-670645</t>
  </si>
  <si>
    <t>Nair</t>
  </si>
  <si>
    <t>Kalathil(H) Puttuserry(PO) , , , Wayanad, Kerala-670645</t>
  </si>
  <si>
    <t>Binoy P C</t>
  </si>
  <si>
    <t>Pulikkumalil(H) Manjode(PO) , , , Wayanad, Kerala-670645</t>
  </si>
  <si>
    <t>P J John</t>
  </si>
  <si>
    <t>PULIMALAYIL(H) ARINCHERMALA(P.O), , , , , Wayanad, Kerala-670721</t>
  </si>
  <si>
    <t>Ani Philip</t>
  </si>
  <si>
    <t>Appozhiparambil(H) Puttusery(PO , , , , Wayanad, Kerala-670645</t>
  </si>
  <si>
    <t>P J Stephen</t>
  </si>
  <si>
    <t>Punnashery Eachome(PO), , , , Wayanad, Kerala-670721</t>
  </si>
  <si>
    <t>Balakrishnan K R</t>
  </si>
  <si>
    <t>Kudippaniyil(H) Puttuserry(PO) , , , Wayanad, Kerala-670645</t>
  </si>
  <si>
    <t>Raju P D</t>
  </si>
  <si>
    <t>Paramundayil(H) Puttuserry(PO) , , , , , , , Wayanad, Kerala-670645</t>
  </si>
  <si>
    <t>Nambiar</t>
  </si>
  <si>
    <t>Kolimuttemmal(H) Puttuserry(PO) , , , , , Wayanad, Kerala-670645</t>
  </si>
  <si>
    <t>Sabitha</t>
  </si>
  <si>
    <t>Nellikkandy(H) Eachome(PO), , , , , Wayanad, Kerala-670645</t>
  </si>
  <si>
    <t>Benny Varghese</t>
  </si>
  <si>
    <t>Valiyaveetil Makkiyad(PO) , , , Wayanad, Kerala-670731</t>
  </si>
  <si>
    <t>Vallikulangara Makkiyad(PO) , , , Wayanad, Kerala-670731</t>
  </si>
  <si>
    <t>Gracy Philip</t>
  </si>
  <si>
    <t>Ramapurath Makkiyad(PO) , , Wayanad, Kerala-670731</t>
  </si>
  <si>
    <t>Subair</t>
  </si>
  <si>
    <t>Kalari Makkiyad(PO) , , Wayanad, Kerala-670731</t>
  </si>
  <si>
    <t>Thave Makkiyad(PO) , , Wayanad, Kerala-670731</t>
  </si>
  <si>
    <t>Valiyaveetil Makkiyad(PO) , , Wayanad, Kerala-670731</t>
  </si>
  <si>
    <t>Ramapurath Makkiyad(PO) , , , , Wayanad, Kerala-670731</t>
  </si>
  <si>
    <t>Kunjali</t>
  </si>
  <si>
    <t>Kalari Makkiyad(PO) , , , Wayanad, Kerala-670731</t>
  </si>
  <si>
    <t>Suhara</t>
  </si>
  <si>
    <t>Pokku</t>
  </si>
  <si>
    <t>Thazhakandy Kunchome(PO) , , Wayanad, Kerala-670731</t>
  </si>
  <si>
    <t>Edathil Makkiyad(PO) , , Wayanad, Kerala-670731</t>
  </si>
  <si>
    <t>Shoshamma</t>
  </si>
  <si>
    <t>Chalil Makkiyad(PO) , , , , Wayanad, Kerala-670731</t>
  </si>
  <si>
    <t>Joseph George</t>
  </si>
  <si>
    <t>Ramapurath Makkiyad(PO) , , , Wayanad, Kerala-670731</t>
  </si>
  <si>
    <t>Valiyaveetil Makkiyad(PO) , , , , , Wayanad, Kerala-670731</t>
  </si>
  <si>
    <t>Philip George</t>
  </si>
  <si>
    <t>Asharaf</t>
  </si>
  <si>
    <t>Kaipravan Makkiyad(PO) , , , Wayanad, Kerala-670731</t>
  </si>
  <si>
    <t>Viswambaran</t>
  </si>
  <si>
    <t>Ittiathi</t>
  </si>
  <si>
    <t>Vachalilputhen(H) Mattilayam(PO) , , , , , Wayanad, Kerala-670731</t>
  </si>
  <si>
    <t>Parakattil(H) Mattilayam(PO) , , Wayanad, Kerala-670644</t>
  </si>
  <si>
    <t>Mavallil(H) Mattilayam(PO) , , Wayanad, Kerala-670644</t>
  </si>
  <si>
    <t>Pottananikkal(H) Mattilayam(PO) , , Wayanad, Kerala-670644</t>
  </si>
  <si>
    <t>Theyi Vellan</t>
  </si>
  <si>
    <t>Meenkulakunnil Mattilayam(PO) , , , Wayanad, Kerala-670731</t>
  </si>
  <si>
    <t>Manappattil Mattilayam(PO) , , Wayanad, Kerala-670644</t>
  </si>
  <si>
    <t>Augustine PC</t>
  </si>
  <si>
    <t>Pattasheriyil Eachome(PO) , , , , Wayanad, Kerala-670645</t>
  </si>
  <si>
    <t>Biju TL</t>
  </si>
  <si>
    <t>Thadathil Eachome(PO) , , , , , , , Wayanad, Kerala-670645</t>
  </si>
  <si>
    <t>Binoy Simon</t>
  </si>
  <si>
    <t>Simon</t>
  </si>
  <si>
    <t>Kumbalakuzhy Eachome(PO) , , , , , Wayanad, Kerala-670645</t>
  </si>
  <si>
    <t>Binu KT</t>
  </si>
  <si>
    <t>Kainikkara Eachome(PO) , , , , Wayanad, Kerala-670645</t>
  </si>
  <si>
    <t>Chandran Nair</t>
  </si>
  <si>
    <t>Kalathil kuzhiyil Eachome(PO) , , , Wayanad, Kerala-670645</t>
  </si>
  <si>
    <t>Vattoth Kottathara(PO) , , , , Wayanad, Kerala-670645</t>
  </si>
  <si>
    <t>Manimalaparambil Arinchermala( , , , , Wayanad, Kerala-670645</t>
  </si>
  <si>
    <t>Daisy Chacko</t>
  </si>
  <si>
    <t>Palliyath Eachome(PO) , , , Wayanad, Kerala-670645</t>
  </si>
  <si>
    <t>Varummal Eachome(PO) , , , Wayanad, Kerala-670645</t>
  </si>
  <si>
    <t>Puttanpura Tattamala(PO) , , , , , Wayanad, Kerala-673121</t>
  </si>
  <si>
    <t>Stephen K J</t>
  </si>
  <si>
    <t>Kooranal Tattamal(PO) , , , Wayanad, Kerala-673121</t>
  </si>
  <si>
    <t>Kallumottamal Tattamala(PO) , , , Wayanad, Kerala-673121</t>
  </si>
  <si>
    <t>Kumba</t>
  </si>
  <si>
    <t>Kallumottamal Tattamala(PO) , , , , , Wayanad, Kerala-670731</t>
  </si>
  <si>
    <t>Kumaran K P</t>
  </si>
  <si>
    <t>Kannadipoyil(H) Eachome(PO), , , Wayanad, Kerala-670645</t>
  </si>
  <si>
    <t>Cheengamoola Tattamala(PO) , , , , , , Wayanad, Kerala-670731</t>
  </si>
  <si>
    <t>KM Balakrishnan</t>
  </si>
  <si>
    <t>Velayudhan Nambair</t>
  </si>
  <si>
    <t>Geethasadhan Eachome(PO) , , , Wayanad, Kerala-670721</t>
  </si>
  <si>
    <t>Antony Paul</t>
  </si>
  <si>
    <t>Karakada(H) Eachome(PO) , , , , , Wayanad, Kerala-670645</t>
  </si>
  <si>
    <t>Krishnan P</t>
  </si>
  <si>
    <t>Shambu Embranthiri</t>
  </si>
  <si>
    <t>Puthiyillam Eachome(PO) , , , , , Wayanad, Kerala-670721</t>
  </si>
  <si>
    <t>Balachandran E K</t>
  </si>
  <si>
    <t>Edakunnath Kottathara(PO) , , , , , Wayanad, Kerala-670721</t>
  </si>
  <si>
    <t>Cheriyapillar</t>
  </si>
  <si>
    <t>Thannervayal Eachome(PO) , , , , , Wayanad, Kerala-670721</t>
  </si>
  <si>
    <t>Sajimon</t>
  </si>
  <si>
    <t>Chembanniyil Eachome(PO) , , , , Wayanad, Kerala-670721</t>
  </si>
  <si>
    <t>Gireeshkumar M K</t>
  </si>
  <si>
    <t>Lakshmipuram Eachome(PO) , , , , Wayanad, Kerala-670721</t>
  </si>
  <si>
    <t>Ebrahim N</t>
  </si>
  <si>
    <t>Nottath Eachome(PO) , , , Wayanad, Kerala-670721</t>
  </si>
  <si>
    <t>Scaria K S</t>
  </si>
  <si>
    <t>Kotoor Mattilayam(PO) , , , , Wayanad, Kerala-670731</t>
  </si>
  <si>
    <t>Namboothiri</t>
  </si>
  <si>
    <t>Porloth Mattilayam(PO) , , Wayanad, Kerala-670731</t>
  </si>
  <si>
    <t>Nishanth</t>
  </si>
  <si>
    <t>Krishna nivas Mattilayam(PO) , , Wayanad, Kerala-670731</t>
  </si>
  <si>
    <t>Sajini A P</t>
  </si>
  <si>
    <t>M G Sasi</t>
  </si>
  <si>
    <t>Madayammyalil(H) Eachome(PO) , , , , , , Wayanad, Kerala-670645</t>
  </si>
  <si>
    <t>Sathyajith</t>
  </si>
  <si>
    <t>Satyasadhanam(H) Eachome(PO), , , Wayanad, Kerala-670645</t>
  </si>
  <si>
    <t>KP Jose</t>
  </si>
  <si>
    <t>K J Paily</t>
  </si>
  <si>
    <t>Karakada(H) Eachome(PO), , , Wayanad, Kerala-670645</t>
  </si>
  <si>
    <t>K M Thomas</t>
  </si>
  <si>
    <t>Kainikkara(H) Eachome(PO) , , , Wayanad, Kerala-670645</t>
  </si>
  <si>
    <t>KM Paily</t>
  </si>
  <si>
    <t>Kuppayil(H) Eachome(PO) , , , , Wayanad, Kerala-670645</t>
  </si>
  <si>
    <t>KM Jose</t>
  </si>
  <si>
    <t>Karimbanachalil(H) Eachome(PO) , , , Wayanad, Kerala-670645</t>
  </si>
  <si>
    <t>K L Mathai</t>
  </si>
  <si>
    <t>KJ Jose</t>
  </si>
  <si>
    <t>Joseph K P</t>
  </si>
  <si>
    <t>Kaithakkal(H) Eachome(PO), , , Wayanad, Kerala-670645</t>
  </si>
  <si>
    <t>Varummal(H) Eachome(PO), , , , Wayanad, Kerala-670645</t>
  </si>
  <si>
    <t>Jose P Mathew</t>
  </si>
  <si>
    <t>Punnanthanam(H) Eachome(PO) , , , Wayanad, Kerala-670645</t>
  </si>
  <si>
    <t>Shiju PV</t>
  </si>
  <si>
    <t>Paramundayil(H) Puttuserry(PO) , , , , Wayanad, Kerala-670731</t>
  </si>
  <si>
    <t>Vasudevan Namboothiri</t>
  </si>
  <si>
    <t>Porloth Mattilayam(PO) , , , Wayanad, Kerala-670731</t>
  </si>
  <si>
    <t>Aandi Nair</t>
  </si>
  <si>
    <t>Aaril Mattilayam(PO) , , , Wayanad, Kerala-670731</t>
  </si>
  <si>
    <t>Madhu AP</t>
  </si>
  <si>
    <t>Kettakunnumel Mattilayam(PO) , , , Wayanad, Kerala-670731</t>
  </si>
  <si>
    <t>Engiary Kattayad(PO) , , , Wayanad, Kerala-670731</t>
  </si>
  <si>
    <t>N C Paulose</t>
  </si>
  <si>
    <t>Nadahaledath(H) Madilayam(PO), , , , Wayanad, Kerala-670731</t>
  </si>
  <si>
    <t>Leelama</t>
  </si>
  <si>
    <t>Athirampuzha(H) Mattilayam(PO), , , , , , Wayanad, Kerala-670731</t>
  </si>
  <si>
    <t>Thazhathel (H) Eachome(PO) , , , , Wayanad, Kerala-670645</t>
  </si>
  <si>
    <t>Chembamkulathil(H) Eachome(PO) , , , , Wayanad, Kerala-670645</t>
  </si>
  <si>
    <t>Thuruthel (H) Eachome(PO) , , , , Wayanad, Kerala-670645</t>
  </si>
  <si>
    <t>Johnson CM</t>
  </si>
  <si>
    <t>Chembanniyil(H) Eachome(PO), , , , , Wayanad, Kerala-670645</t>
  </si>
  <si>
    <t>Nelloori(H) Thalapuzha(PO), , , , Wayanad, Kerala-670731</t>
  </si>
  <si>
    <t>Manappattil(H) Mattilayam(PO), , , , , , , Wayanad, Kerala-670731</t>
  </si>
  <si>
    <t>Karamottammal(H) Mattilayam(PO, , , , Wayanad, Kerala-670731</t>
  </si>
  <si>
    <t>Raveendran P P</t>
  </si>
  <si>
    <t>Padmananbhan Nair</t>
  </si>
  <si>
    <t>Pozhamadayiol h, makkiyad po , , , Wayanad, Kerala-670731</t>
  </si>
  <si>
    <t>Sr. Superior</t>
  </si>
  <si>
    <t>Scolastica Convent</t>
  </si>
  <si>
    <t>Scholastica convent, makkiyad , , , Wayanad, Kerala-670731</t>
  </si>
  <si>
    <t>Anappara h, makkiyad po , , Wayanad, Kerala-670731</t>
  </si>
  <si>
    <t>Sruthi Lonappan</t>
  </si>
  <si>
    <t>Shijo</t>
  </si>
  <si>
    <t>Kakkamat h, Makkiyad po , , Wayanad, Kerala-670731</t>
  </si>
  <si>
    <t>Puthiyaparambil h, makkiyad po , , , , Wayanad, Kerala-670731</t>
  </si>
  <si>
    <t>Kurian K C</t>
  </si>
  <si>
    <t>kalaserryparambil h, vanjod po , , , Wayanad, Kerala-670731</t>
  </si>
  <si>
    <t>Chacko K K</t>
  </si>
  <si>
    <t>Sarakutty</t>
  </si>
  <si>
    <t>vallikattil h, makkiyad po , , , Wayanad, Kerala-670731</t>
  </si>
  <si>
    <t>vallikattil h, makkiyad po , , , , Wayanad, Kerala-670731</t>
  </si>
  <si>
    <t>Taniyamma</t>
  </si>
  <si>
    <t>vadakinedath h, makkiyad po , , , , , , Wayanad, Kerala-670731</t>
  </si>
  <si>
    <t>parari Eachome(PO) , , , , Wayanad, Kerala-670721</t>
  </si>
  <si>
    <t>Sasikumar KM</t>
  </si>
  <si>
    <t>Koladapanakal Eachome(PO) , , , , , Wayanad, Kerala-670721</t>
  </si>
  <si>
    <t>PAUL E F</t>
  </si>
  <si>
    <t>Elikamuriyail ,Karinkutty , , , Wayanad, Kerala-670721</t>
  </si>
  <si>
    <t>Aleema</t>
  </si>
  <si>
    <t>Kannolan Makkiyad(PO) , , , Wayanad, Kerala-670721</t>
  </si>
  <si>
    <t>Alambadi Makkiyad(PO) , , , Wayanad, Kerala-670731</t>
  </si>
  <si>
    <t>Sebin</t>
  </si>
  <si>
    <t>Ikaramattam Makkiyad(PO) , , , , Wayanad, Kerala-670731</t>
  </si>
  <si>
    <t>Chattolil Tattamala(PO) , , , , Wayanad, Kerala-670645</t>
  </si>
  <si>
    <t>Ellikal Tattamal(PO) , , , Wayanad, Kerala-670645</t>
  </si>
  <si>
    <t>Thresia T P</t>
  </si>
  <si>
    <t>Vettiyangal(H) Puttuserry(PO) , , , Wayanad, Kerala-670645</t>
  </si>
  <si>
    <t>Chacko P P</t>
  </si>
  <si>
    <t>Joseph Pothan</t>
  </si>
  <si>
    <t>Polloprayil(H) Valerry(PO) , , , , , Wayanad, Kerala-670645</t>
  </si>
  <si>
    <t>Asia Moidu</t>
  </si>
  <si>
    <t>Alambadi Makkiyad(PO) , , , , , , , , Wayanad, Kerala-670731</t>
  </si>
  <si>
    <t>Manu George</t>
  </si>
  <si>
    <t>Thomas George</t>
  </si>
  <si>
    <t>Sachin George</t>
  </si>
  <si>
    <t>Pokkamkunnel Makkiyad(PO) , , , Wayanad, Kerala-670721</t>
  </si>
  <si>
    <t>Manja</t>
  </si>
  <si>
    <t>Edathara Makkiyad(PO) , , , , Wayanad, Kerala-670731</t>
  </si>
  <si>
    <t>Jose M</t>
  </si>
  <si>
    <t>Madathashari Makkiyad(PO) , , Wayanad, Kerala-670731</t>
  </si>
  <si>
    <t>Thottiyil(H) Mattilayam(PO) , , , , , Wayanad, Kerala-670731</t>
  </si>
  <si>
    <t>Karipothukattil(H) Mattilayam(PO , , , , Wayanad, Kerala-670731</t>
  </si>
  <si>
    <t>Palathingal(H) Mattilayam(PO) , , , , , Wayanad, Kerala-670731</t>
  </si>
  <si>
    <t>Thadandayikkal(H) Nellerimantha , , , , Wayanad, Kerala-670731</t>
  </si>
  <si>
    <t>Shantha Vijayan</t>
  </si>
  <si>
    <t>Nellerimantham Colony Mattilaya , , , , , , Wayanad, Kerala-670731</t>
  </si>
  <si>
    <t>Chelettil(H) Thondarnadu(PO) , , , , Wayanad, Kerala-670731</t>
  </si>
  <si>
    <t>Copy</t>
  </si>
  <si>
    <t>Rema</t>
  </si>
  <si>
    <t>Manappattil Mattilayam(PO) , , , , , Wayanad, Kerala-670731</t>
  </si>
  <si>
    <t>Sunil Abraham</t>
  </si>
  <si>
    <t>Kunnath Thottil Porlom(PO) , , , Wayanad, Kerala-670731</t>
  </si>
  <si>
    <t>Karamottammal Mattilayam(PO) , , , Wayanad, Kerala-670731</t>
  </si>
  <si>
    <t>Mattilayath Mattilayam(PO) , , , Wayanad, Kerala-670731</t>
  </si>
  <si>
    <t>Mattilayath Mattilayam(PO) , , , , , Wayanad, Kerala-670731</t>
  </si>
  <si>
    <t>Narayani V</t>
  </si>
  <si>
    <t>Krishnanakutty</t>
  </si>
  <si>
    <t>Vazhayil Mattilayam(PO) , , , Wayanad, Kerala-670731</t>
  </si>
  <si>
    <t>Manappattil Mattilayam(PO) , , Wayanad, Kerala-670731</t>
  </si>
  <si>
    <t>Kunjunni Nair</t>
  </si>
  <si>
    <t>Moothedath Mattilayam(PO) , , , Wayanad, Kerala-670731</t>
  </si>
  <si>
    <t>Gopalan AM</t>
  </si>
  <si>
    <t>Palamottankunnu Mattilayam(PO) , , , Wayanad, Kerala-670731</t>
  </si>
  <si>
    <t>Leela Keshavan</t>
  </si>
  <si>
    <t>Kizhakekattil Mattilayam(PO) , , , , , , Wayanad, Kerala-670731</t>
  </si>
  <si>
    <t>Anoop Kumar</t>
  </si>
  <si>
    <t>Krishnakripa Mattilayam(PO) , , Wayanad, Kerala-670731</t>
  </si>
  <si>
    <t>Biju KS</t>
  </si>
  <si>
    <t>Kottakunil Mattilayam(PO) , , Wayanad, Kerala-670731</t>
  </si>
  <si>
    <t>Pannipad kolliyil Mattilayam(PO) , , Wayanad, Kerala-670731</t>
  </si>
  <si>
    <t>Dharappan</t>
  </si>
  <si>
    <t>Pannippad Mattilayam(PO) , , , , Wayanad, Kerala-670731</t>
  </si>
  <si>
    <t>Chandhu KR</t>
  </si>
  <si>
    <t>Pannippad Mattilayam(PO) , , Wayanad, Kerala-670731</t>
  </si>
  <si>
    <t>Kummanchola Mattilayam(PO) , , , , Wayanad, Kerala-670731</t>
  </si>
  <si>
    <t>Harikumar N</t>
  </si>
  <si>
    <t>kochuthoppilh, mattilayam , , , Wayanad, Kerala-670731</t>
  </si>
  <si>
    <t>Ajay cherian</t>
  </si>
  <si>
    <t>aikkara h, makkiyad po , , Wayanad, Kerala-670731</t>
  </si>
  <si>
    <t>Aneesha cherian</t>
  </si>
  <si>
    <t>Thazhapally(H) Puttuserry(PO) , , Wayanad, Kerala-670645</t>
  </si>
  <si>
    <t>Shimmy</t>
  </si>
  <si>
    <t>Mudappanal(H) Puttuserry(PO) , , , Wayanad, Kerala-670645</t>
  </si>
  <si>
    <t>Babumon</t>
  </si>
  <si>
    <t>Ellikkal(H) Puttuserry(PO) , , , Wayanad, Kerala-670645</t>
  </si>
  <si>
    <t>Ammini K</t>
  </si>
  <si>
    <t>Nallrimanthamcolony Mattilayam( , , , , , Wayanad, Kerala-670731</t>
  </si>
  <si>
    <t>Ammu Mundan</t>
  </si>
  <si>
    <t>Nallrimanthamcolony Mattilayam( , , , Wayanad, Kerala-670731</t>
  </si>
  <si>
    <t>Santha Ramakrishnan</t>
  </si>
  <si>
    <t>Nallrimanthamcolony Mattilayam( , , , , , Wayanad, Kerala-670645</t>
  </si>
  <si>
    <t>Nallrimanthamcolony Mattilayam( , , Wayanad, Kerala-670645</t>
  </si>
  <si>
    <t>Janaki Raman</t>
  </si>
  <si>
    <t>Puttanmuttam Mattilayam(PO) , , , , Wayanad, Kerala-670645</t>
  </si>
  <si>
    <t>Valayilthazha Porlom (PO) , , , , Wayanad, Kerala-670731</t>
  </si>
  <si>
    <t>Nellerimantham Colony Mattilaya , , , , , , , , , Wayanad, Kerala-670731</t>
  </si>
  <si>
    <t>subhair</t>
  </si>
  <si>
    <t>vazhayil h, makkiyad po , , , Wayanad, Kerala-670731</t>
  </si>
  <si>
    <t>philomena</t>
  </si>
  <si>
    <t>Ousep</t>
  </si>
  <si>
    <t>Andoorkalayil h. valery po , , , Wayanad, Kerala-670645</t>
  </si>
  <si>
    <t>Fr. Timson</t>
  </si>
  <si>
    <t>Fr. vicar</t>
  </si>
  <si>
    <t>Snehajyothi Asramam, makkiyad p , , , Wayanad, Kerala-670731</t>
  </si>
  <si>
    <t>vallikulangara h, makkiyad po , , , Wayanad, Kerala-670731</t>
  </si>
  <si>
    <t>Georgekutty</t>
  </si>
  <si>
    <t>Pattamattel h, Makkiyad po , , Wayanad, Kerala-670731</t>
  </si>
  <si>
    <t>Muthangaparabil,kavummannam(P , , , , Wayanad, Kerala-670731</t>
  </si>
  <si>
    <t>Babu Radha</t>
  </si>
  <si>
    <t>Nallrimanthamcolony Mattilayam( , , , , Wayanad, Kerala-670731</t>
  </si>
  <si>
    <t>Santha Vijayan</t>
  </si>
  <si>
    <t>Nallrimanthamcolony Mattilayam( , , , , , , , , , Wayanad, Kerala-670731</t>
  </si>
  <si>
    <t>Thave Makkiyad(PO) , , , , Wayanad, Kerala-670731</t>
  </si>
  <si>
    <t>Chandhukutty</t>
  </si>
  <si>
    <t>Varummal Kizhakkeveedu Eachom , , Wayanad, Kerala-670721</t>
  </si>
  <si>
    <t>Ebrahim</t>
  </si>
  <si>
    <t>Padinjarayil Eachome(PO) , , , , Wayanad, Kerala-670721</t>
  </si>
  <si>
    <t>Kunjikrishnan PK</t>
  </si>
  <si>
    <t>Shamilimandhiram Mattilayam(PO) , , , , Wayanad, Kerala-670731</t>
  </si>
  <si>
    <t>EK Prabhakaran</t>
  </si>
  <si>
    <t>Ananthan Nambiar</t>
  </si>
  <si>
    <t>Kollikuppa Puthenveedu Eachome( , , Wayanad, Kerala-670721</t>
  </si>
  <si>
    <t>Koroth Eachome(PO) , , Wayanad, Kerala-670721</t>
  </si>
  <si>
    <t>Pannippad Mattilayam(PO) , , , Wayanad, Kerala-670731</t>
  </si>
  <si>
    <t>Kuvakattil Eachome(PO) , , Wayanad, Kerala-670721</t>
  </si>
  <si>
    <t>Nalonnukattil Eachome(PO) , , Wayanad, Kerala-670721</t>
  </si>
  <si>
    <t>Puthenmittam Mattilayam(PO) , , , , Wayanad, Kerala-670731</t>
  </si>
  <si>
    <t>George PJ</t>
  </si>
  <si>
    <t>Pankott Arinchermala(PO) , , Wayanad, Kerala-670721</t>
  </si>
  <si>
    <t>Chooralmoola Mattilayam(PO) , , , , Wayanad, Kerala-670731</t>
  </si>
  <si>
    <t>Manappattil Mattilayam(PO) , , , , , , , , Wayanad, Kerala-670731</t>
  </si>
  <si>
    <t>Jose TL</t>
  </si>
  <si>
    <t>Thadathil Eachome(PO) , , Wayanad, Kerala-670721</t>
  </si>
  <si>
    <t>Mattilayath Mattilayam(PO) , , , , Wayanad, Kerala-670731</t>
  </si>
  <si>
    <t>Cheera</t>
  </si>
  <si>
    <t>Nellerimannam Colony Mattilayam , , , , Wayanad, Kerala-670731</t>
  </si>
  <si>
    <t>Nellerimannam Colony Mattilayam , , , , , Wayanad, Kerala-670731</t>
  </si>
  <si>
    <t>Joseph PM</t>
  </si>
  <si>
    <t>Perumattikunnel Makkiyad(PO) , , , Wayanad, Kerala-670731</t>
  </si>
  <si>
    <t>Johnson Issach</t>
  </si>
  <si>
    <t>Mundakkal Arinchermala (PO) , , Wayanad, Kerala-670721</t>
  </si>
  <si>
    <t>Kalari Makkiyad(PO) , , , , , Wayanad, Kerala-670731</t>
  </si>
  <si>
    <t>Kainikkara Eachome(PO) , , Wayanad, Kerala-670721</t>
  </si>
  <si>
    <t>Parumattikunnal Makkiyad(PO) , , , , Wayanad, Kerala-670731</t>
  </si>
  <si>
    <t>Jaya Raman</t>
  </si>
  <si>
    <t>Thannervayal Eachome(PO) , , Wayanad, Kerala-670721</t>
  </si>
  <si>
    <t>PN Raghavan</t>
  </si>
  <si>
    <t>Pulickal Eachome(PO) , , Wayanad, Kerala-670721</t>
  </si>
  <si>
    <t>Raveendran AC</t>
  </si>
  <si>
    <t>Cherukunnu Eachome(PO) , , , Wayanad, Kerala-670721</t>
  </si>
  <si>
    <t>Radhakrishnan Nambiar</t>
  </si>
  <si>
    <t>Thannervayal puthenveedu Eachom , , , , Wayanad, Kerala-670721</t>
  </si>
  <si>
    <t>Raju CS</t>
  </si>
  <si>
    <t>Chittekatt Eachome(PO) , , , , , , , Wayanad, Kerala-670721</t>
  </si>
  <si>
    <t>Pushpathur Eachome(PO) , , , Wayanad, Kerala-670721</t>
  </si>
  <si>
    <t>PN Vijayakumari</t>
  </si>
  <si>
    <t>Krishnadas</t>
  </si>
  <si>
    <t>Vijayamandiram Eachome(PO) , , , Wayanad, Kerala-670721</t>
  </si>
  <si>
    <t>Vijayamandiram Eachome(PO) , , Wayanad, Kerala-670721</t>
  </si>
  <si>
    <t>Prasenna</t>
  </si>
  <si>
    <t>Dhanyabhavan Eachome(PO) , , , , Wayanad, Kerala-670721</t>
  </si>
  <si>
    <t>Ambujakshan</t>
  </si>
  <si>
    <t>Kaithakattil eachome(PO) , , , , Wayanad, Kerala-670721</t>
  </si>
  <si>
    <t>C Shylaja</t>
  </si>
  <si>
    <t>A.C. Balagopalan</t>
  </si>
  <si>
    <t>Bhavana Cherukunnu Eachome(PO) , , , , Wayanad, Kerala-670721</t>
  </si>
  <si>
    <t>Pilathottathil Kayakunnu(PO) , , , , , , Wayanad, Kerala-670721</t>
  </si>
  <si>
    <t>Thongadi h, echome po , , , , Wayanad, Kerala-670721</t>
  </si>
  <si>
    <t>George TL</t>
  </si>
  <si>
    <t>Thadathil Eachome(PO) , , , , , , Wayanad, Kerala-670721</t>
  </si>
  <si>
    <t>Jomon</t>
  </si>
  <si>
    <t>Kulivelil h, makkiyad po , , , Wayanad, Kerala-670731</t>
  </si>
  <si>
    <t>Fr. Superior</t>
  </si>
  <si>
    <t>Fr. Abraham</t>
  </si>
  <si>
    <t>Pathmanabhan</t>
  </si>
  <si>
    <t>Puthenveedu Mattilayam(PO) , , , Wayanad, Kerala-670731</t>
  </si>
  <si>
    <t>Pramod AB</t>
  </si>
  <si>
    <t>Palamottankunnu Mattilayam(PO) , , Wayanad, Kerala-670731</t>
  </si>
  <si>
    <t>Thankamani Sreedharan</t>
  </si>
  <si>
    <t>Kottakunnu Mattilayam(PO) , , , , , Wayanad, Kerala-670731</t>
  </si>
  <si>
    <t>Nedumkunnil Mattilayam(PO) , , , , , Wayanad, Kerala-670731</t>
  </si>
  <si>
    <t>Mamoottyhaji</t>
  </si>
  <si>
    <t>Aali</t>
  </si>
  <si>
    <t>Vazhayil Makkiyad(PO) , , , Wayanad, Kerala-670731</t>
  </si>
  <si>
    <t>Odamoola Makkiyad(PO) , , Wayanad, Kerala-670731</t>
  </si>
  <si>
    <t>Madathashari Makkiyad(PO) , , , , Wayanad, Kerala-670731</t>
  </si>
  <si>
    <t>Malathi Achappan</t>
  </si>
  <si>
    <t>Puttanmuttam Porlom(PO) , , , , , , , , Wayanad, Kerala-670731</t>
  </si>
  <si>
    <t>Seema</t>
  </si>
  <si>
    <t>Leela Balan</t>
  </si>
  <si>
    <t>Puttanmuttam Porlom (PO) , , , , Wayanad, Kerala-670731</t>
  </si>
  <si>
    <t>Pattammatal Vanchod(PO) , , , , , Wayanad, Kerala-670731</t>
  </si>
  <si>
    <t>Arippanchira Mattilayam Porlom ( , , , , Wayanad, Kerala-670731</t>
  </si>
  <si>
    <t>Hari</t>
  </si>
  <si>
    <t>Pulyattel(H) Makkiyad(PO) , , , , , Wayanad, Kerala-670731</t>
  </si>
  <si>
    <t>Koppy P A</t>
  </si>
  <si>
    <t>Pulimunda H Pallikunnu P.O. Kappamkolly Colony, , , , , Wayanad, Kerala-670002</t>
  </si>
  <si>
    <t>Kappamkolly Colony, Pallikunnu P.O. Kappamkolly, , , , Wayanad, Kerala-670002</t>
  </si>
  <si>
    <t>Sonia Shiju</t>
  </si>
  <si>
    <t>Kuzhikattil H Kottathara P.O Kurumbalakotta, , , , , , Wayanad, Kerala-673122</t>
  </si>
  <si>
    <t>Sajan Mathew</t>
  </si>
  <si>
    <t>Munduparambil H, Kavummannam P.o, , , , , Wayanad, Kerala-673121</t>
  </si>
  <si>
    <t>John E M</t>
  </si>
  <si>
    <t>EDAPAZHATHIL,Pallikunnu(PO), , , , , , , , , , , Wayanad, Kerala-670002</t>
  </si>
  <si>
    <t>Devesia</t>
  </si>
  <si>
    <t>Pulinthanam,Palikunnu(PO), , , , , , , Wayanad, Kerala-670002</t>
  </si>
  <si>
    <t>Arunkumar</t>
  </si>
  <si>
    <t>Punnakkal,karinkutty(PO), , , , , , , , Wayanad, Kerala-670002</t>
  </si>
  <si>
    <t>Joseph E F</t>
  </si>
  <si>
    <t>Elikkamuriyil ,Karinkutty, , , , , Wayanad, Kerala-670002</t>
  </si>
  <si>
    <t>Jinarajan</t>
  </si>
  <si>
    <t>Nagendra Ayya</t>
  </si>
  <si>
    <t>Kuttamangalam ,Karinkutty, , , , , , , Wayanad, Kerala-670002</t>
  </si>
  <si>
    <t>Biju John</t>
  </si>
  <si>
    <t>EDAPAZHATHIL,Pallikunnu(PO), , , , , , Wayanad, Kerala-670002</t>
  </si>
  <si>
    <t>Manoj John</t>
  </si>
  <si>
    <t>Shibu George</t>
  </si>
  <si>
    <t>Valayil ,Pallikunnu(PO), , , , Wayanad, Kerala-670002</t>
  </si>
  <si>
    <t>Sabu George</t>
  </si>
  <si>
    <t>Valayil ,Pallikunnu(PO), , , , , , Wayanad, Kerala-670002</t>
  </si>
  <si>
    <t>MADUKKAKUZHIYIL,Pallikunnu, , , , , Wayanad, Kerala-670002</t>
  </si>
  <si>
    <t>Mullaseriil ,Karinkutty(PO), , , , , Wayanad, Kerala-670002</t>
  </si>
  <si>
    <t>Johny P M</t>
  </si>
  <si>
    <t>Pariyath ,Karinkutty(po, , , , , Wayanad, Kerala-670002</t>
  </si>
  <si>
    <t>Jose CJ</t>
  </si>
  <si>
    <t>CHEERAKULANGARA, Kottathara, , , , , , Wayanad, Kerala-670002</t>
  </si>
  <si>
    <t>Shaji EJ</t>
  </si>
  <si>
    <t>ELIKKAMURY ,Karinkutty (PO), , , , , Wayanad, Kerala-670002</t>
  </si>
  <si>
    <t>PUNNAKKAL ,karinkutty(PO), , , , , , Wayanad, Kerala-670002</t>
  </si>
  <si>
    <t>Emmanuel EJ</t>
  </si>
  <si>
    <t>ELIKAMURY ,Karinkutty (PO), , , , , , , Wayanad, Kerala-670002</t>
  </si>
  <si>
    <t>Kochupurakkal(H) Kottathara(PO), , , , , Wayanad, Kerala-673122</t>
  </si>
  <si>
    <t>Shiju Paul</t>
  </si>
  <si>
    <t>Kuzhikattil (H) Kottathara(PO), , , , , Wayanad, Kerala-673122</t>
  </si>
  <si>
    <t>Edakkunnath(H) Kottathara(PO), , , , , Wayanad, Kerala-673122</t>
  </si>
  <si>
    <t>Sisily</t>
  </si>
  <si>
    <t>Nedumalayil(H) Kottathara(PO), , , , , , , , Wayanad, Kerala-673122</t>
  </si>
  <si>
    <t>Annakutty Johny</t>
  </si>
  <si>
    <t>Johney</t>
  </si>
  <si>
    <t>Kuzhikkattil(H) Kottathara(PO) , , , , , Wayanad, Kerala-673122</t>
  </si>
  <si>
    <t>Karanirappel Kavumannam(PO) , , Wayanad, Kerala-673121</t>
  </si>
  <si>
    <t>Karanirappel Thariyod(PO) , , , , , , , Wayanad, Kerala-673121</t>
  </si>
  <si>
    <t>Elakamuriyail(H) ,Palikunnu(PO), , , , , Wayanad, Kerala-673122</t>
  </si>
  <si>
    <t>Maniyan E K</t>
  </si>
  <si>
    <t>Edakunnath(H) Kottathara(PO), , , , , Wayanad, Kerala-673122</t>
  </si>
  <si>
    <t>Joseph PA</t>
  </si>
  <si>
    <t>Augusty PK</t>
  </si>
  <si>
    <t>Pullanthanikkal Kottathara(PO) , , , , Wayanad, Kerala-673122</t>
  </si>
  <si>
    <t>Thuruthel(H) Kottathara(PO) , , , , Wayanad, Kerala-673122</t>
  </si>
  <si>
    <t>Punnakal(H) ,karinkutty(PO), , , , Wayanad, Kerala-673122</t>
  </si>
  <si>
    <t>Vijo Emmanuval</t>
  </si>
  <si>
    <t>Emmanuval</t>
  </si>
  <si>
    <t>Elikamuriyail(H) ,Palikunnu(PO) , , , , , Wayanad, Kerala-673122</t>
  </si>
  <si>
    <t>Makkiyil(H) Kottathara(PO) , , , Wayanad, Kerala-673122</t>
  </si>
  <si>
    <t>Sunny George</t>
  </si>
  <si>
    <t>Muthangaparambil Kavumannam(P , , , Wayanad, Kerala-673121</t>
  </si>
  <si>
    <t>Clins</t>
  </si>
  <si>
    <t>Toms joseph</t>
  </si>
  <si>
    <t>mullenkuzhy, makkiyad po , , , , , Wayanad, Kerala-673121</t>
  </si>
  <si>
    <t>Karanirappel Kavumannam(PO) , , , , Wayanad, Kerala-670121</t>
  </si>
  <si>
    <t>Muthangaparambil Kavumannam(P , , , , Wayanad, Kerala-670121</t>
  </si>
  <si>
    <t>Alice Manuel</t>
  </si>
  <si>
    <t>Ponthottiyil Thariyod(PO) , , , , Wayanad, Kerala-670121</t>
  </si>
  <si>
    <t>Jostin</t>
  </si>
  <si>
    <t>Purackal Thariyod(PO) , , , , Wayanad, Kerala-670121</t>
  </si>
  <si>
    <t>Munduparambil, Kavummannam , , , , , , , Wayanad, Kerala-670121</t>
  </si>
  <si>
    <t>Abilash Jose</t>
  </si>
  <si>
    <t>Kochumalayil Thariyode(PO) , , , , Wayanad, Kerala-670721</t>
  </si>
  <si>
    <t>George Thomas</t>
  </si>
  <si>
    <t>Muthangaparamil Thariyode(PO) , , , Wayanad, Kerala-670721</t>
  </si>
  <si>
    <t>Muthangaparambil Thariyode(PO) , , , , Wayanad, Kerala-670721</t>
  </si>
  <si>
    <t>Pathiparambil Thariyode(PO) , , Wayanad, Kerala-670721</t>
  </si>
  <si>
    <t>Valiyaveetil Kunchome(PO) , , , , Wayanad, Kerala-670731</t>
  </si>
  <si>
    <t>Jose K D</t>
  </si>
  <si>
    <t>Kochumalayil, Thariod P.O KAvummannam , , , , , Wayanad, Kerala-670721</t>
  </si>
  <si>
    <t>Kuzhikkattil Kottathara(PO) , , Wayanad, Kerala-673122</t>
  </si>
  <si>
    <t>Kalathilot Kottathara(PO) , , Wayanad, Kerala-673122</t>
  </si>
  <si>
    <t>Kurumbungara Thariyod(PO) , , , , Wayanad, Kerala-670721</t>
  </si>
  <si>
    <t>Vengachottil Thariyod (PO) , , , Wayanad, Kerala-670721</t>
  </si>
  <si>
    <t>Wayanad Agricultural Society ICS Thavinchal
ORG/SC/1911/003509
TP16/211 Thavinjal Valad Road, Wayanad, Kerala - 670644
Andhra Pradesh State Organic Products Certification Authority (APSOPCA)</t>
  </si>
  <si>
    <t>Palod Porur(PO) , , , , , Wayanad, Kerala-670644</t>
  </si>
  <si>
    <t>Coffee, Pepper</t>
  </si>
  <si>
    <t>kappumkuzhy h, valad po , , , , Wayanad, Kerala-670644</t>
  </si>
  <si>
    <t>Madhavan K K</t>
  </si>
  <si>
    <t>kannakaprambil h, valad po , , , , Wayanad, Kerala-670644</t>
  </si>
  <si>
    <t>Chennilara Kaambatty(PO) , , , , , Wayanad, Kerala-670644</t>
  </si>
  <si>
    <t>Chengalod Aalattil(PO) , , , Wayanad, Kerala-670644</t>
  </si>
  <si>
    <t>Mathew T C</t>
  </si>
  <si>
    <t>Thondikuzhi Varayal(PO) , , , , Wayanad, Kerala-670644</t>
  </si>
  <si>
    <t>Shilaja Dhamodharan</t>
  </si>
  <si>
    <t>Chalunkal ,Peria(PO) , , , , Wayanad, Kerala-670644</t>
  </si>
  <si>
    <t>Revindran C G</t>
  </si>
  <si>
    <t>Shasindran C G</t>
  </si>
  <si>
    <t>Chalunkal ,Peria(PO) , , Wayanad, Kerala-670644</t>
  </si>
  <si>
    <t>Rajan k</t>
  </si>
  <si>
    <t>Karippelil,Venmani(PO) , , Wayanad, Kerala-670644</t>
  </si>
  <si>
    <t>Balagopalan</t>
  </si>
  <si>
    <t>Ambalapadi Peria(PO) , , , Wayanad, Kerala-670644</t>
  </si>
  <si>
    <t>Madiyoor Kambatti(PO) , , , , , Wayanad, Kerala-670644</t>
  </si>
  <si>
    <t>Babu K T</t>
  </si>
  <si>
    <t>Kottashery Kaambatty(PO) , , , Wayanad, Kerala-670644</t>
  </si>
  <si>
    <t>Pious</t>
  </si>
  <si>
    <t>Edayath Aalattil(PO) , , , , Wayanad, Kerala-670644</t>
  </si>
  <si>
    <t>Thomas P T</t>
  </si>
  <si>
    <t>Parackal Aalattil(PO) , , , , Wayanad, Kerala-670644</t>
  </si>
  <si>
    <t>Benny M M</t>
  </si>
  <si>
    <t>Manakakudy Varayal(PO) , , , Wayanad, Kerala-670644</t>
  </si>
  <si>
    <t>Suneesh K</t>
  </si>
  <si>
    <t>Kuttimakkal ,Kambatti(PO) , , , Wayanad, Kerala-670644</t>
  </si>
  <si>
    <t>mundukandathil h, valad po , , , Wayanad, Kerala-670644</t>
  </si>
  <si>
    <t>Antony Philip</t>
  </si>
  <si>
    <t>kizhakedath h, valad , , , , , Wayanad, Kerala-670644</t>
  </si>
  <si>
    <t>Mundakolil Varayal(PO) , , , , Wayanad, Kerala-670644</t>
  </si>
  <si>
    <t>Pushpalatha P</t>
  </si>
  <si>
    <t>Karippelil,Kambattii(PO) , , , Wayanad, Kerala-670644</t>
  </si>
  <si>
    <t>Madhavi Chandu</t>
  </si>
  <si>
    <t>Kanirathunkal,Thavinchal(P , , , , Wayanad, Kerala-670644</t>
  </si>
  <si>
    <t>Kaatimuttummal Valad(PO) , , , Wayanad, Kerala-670644</t>
  </si>
  <si>
    <t>Parackal Aalattil(PO) , , Wayanad, Kerala-670644</t>
  </si>
  <si>
    <t>Aalakkandy Peria(PO) , , , Wayanad, Kerala-670644</t>
  </si>
  <si>
    <t>James EC</t>
  </si>
  <si>
    <t>Edayottil Kaapatumala(PO) , , , Wayanad, Kerala-670644</t>
  </si>
  <si>
    <t>Thomas M T</t>
  </si>
  <si>
    <t>Mecherimannil Peria(PO) , , , Wayanad, Kerala-670644</t>
  </si>
  <si>
    <t>Suresh K K</t>
  </si>
  <si>
    <t>Kallumottakunn(H) Peria(P , , , , Wayanad, Kerala-670644</t>
  </si>
  <si>
    <t>Ibrahim E C</t>
  </si>
  <si>
    <t>Eyamkodan ,Alatil(PO) , , , Wayanad, Kerala-670644</t>
  </si>
  <si>
    <t>Surandran P</t>
  </si>
  <si>
    <t>Puttanpurayil,Kambatti(PO) , , Wayanad, Kerala-670644</t>
  </si>
  <si>
    <t>Sedhumadhavan</t>
  </si>
  <si>
    <t>Kannan nair</t>
  </si>
  <si>
    <t>Vadakkeveedu ,kambatti(PO , , , , , Wayanad, Kerala-670644</t>
  </si>
  <si>
    <t>Varkey N J</t>
  </si>
  <si>
    <t>Nattukalayil,Poroor(PO) , , Wayanad, Kerala-670644</t>
  </si>
  <si>
    <t>Mathew K J</t>
  </si>
  <si>
    <t>Kannikat,Kambatti(PO) , , , Wayanad, Kerala-670644</t>
  </si>
  <si>
    <t>Sushamakumari</t>
  </si>
  <si>
    <t>Kannan Nair</t>
  </si>
  <si>
    <t>Vadakeveedu,Kambatti(PO) , , , Wayanad, Kerala-670644</t>
  </si>
  <si>
    <t>Jose M K</t>
  </si>
  <si>
    <t>Manikuttiyil ,Kambatti(PO) , , Wayanad, Kerala-670644</t>
  </si>
  <si>
    <t>Josi P J</t>
  </si>
  <si>
    <t>Jospeh</t>
  </si>
  <si>
    <t>Panalil,vimalanagar (PO) , , , Wayanad, Kerala-670644</t>
  </si>
  <si>
    <t>Mujeeb Rahman</t>
  </si>
  <si>
    <t>Kuruvambath,Alatil(PO) , , , , Wayanad, Kerala-670644</t>
  </si>
  <si>
    <t>Paluvilaputanvedu,Kannotm , , Wayanad, Kerala-670644</t>
  </si>
  <si>
    <t>Pathrose N J</t>
  </si>
  <si>
    <t>Nattukalayil,Poroor(PO) , , , Wayanad, Kerala-670644</t>
  </si>
  <si>
    <t>Santhosh T K</t>
  </si>
  <si>
    <t>Paykatt,Valad (PO) , , Wayanad, Kerala-670644</t>
  </si>
  <si>
    <t>Madhukumar P</t>
  </si>
  <si>
    <t>Pushpadharan</t>
  </si>
  <si>
    <t>Jobish A J</t>
  </si>
  <si>
    <t>Ambalathara ,Poroor(PO) , , , Wayanad, Kerala-670644</t>
  </si>
  <si>
    <t>Baby A F</t>
  </si>
  <si>
    <t>Ambalathara ,Poroor(PO) , , Wayanad, Kerala-670644</t>
  </si>
  <si>
    <t>maamalaveetil H kambetty P , , , Wayanad, Kerala-670644</t>
  </si>
  <si>
    <t>Jayan A K</t>
  </si>
  <si>
    <t>Arongil Kaambatty(PO) , , , , Wayanad, Kerala-670644</t>
  </si>
  <si>
    <t>Prasad V K</t>
  </si>
  <si>
    <t>Vayippamepurath Peria(PO) , , , Wayanad, Kerala-670644</t>
  </si>
  <si>
    <t>Mavumakalputtanveedu Ka , , , Wayanad, Kerala-670644</t>
  </si>
  <si>
    <t>Peter M M</t>
  </si>
  <si>
    <t>Malekudiyil Peria(PO) , , , Wayanad, Kerala-670644</t>
  </si>
  <si>
    <t>Sali Peter</t>
  </si>
  <si>
    <t>Karotamalayil Kambatti(PO) , , , Wayanad, Kerala-670644</t>
  </si>
  <si>
    <t>Nellikkakudiyil Peria(PO0 , , , , Wayanad, Kerala-670644</t>
  </si>
  <si>
    <t>Thomas M M</t>
  </si>
  <si>
    <t>Malekudiyil Peria(PO) , , , , Wayanad, Kerala-670644</t>
  </si>
  <si>
    <t>Devasia V M</t>
  </si>
  <si>
    <t>Vallakavumkal Kambatti(PO , , , Wayanad, Kerala-670644</t>
  </si>
  <si>
    <t>Arakinmannat Kambatti(PO , , Wayanad, Kerala-670644</t>
  </si>
  <si>
    <t>Bhageerathan V M</t>
  </si>
  <si>
    <t>vaniyapurayil h, valad , , , Wayanad, Kerala-670644</t>
  </si>
  <si>
    <t>Rajan T V</t>
  </si>
  <si>
    <t>thadathinputyhanpurayil h, v , , , Wayanad, Kerala-670644</t>
  </si>
  <si>
    <t>Kavilnambalakanti Kambatti , , , , Wayanad, Kerala-670644</t>
  </si>
  <si>
    <t>pallikunnel H, Kambetty Po , , , Wayanad, Kerala-670644</t>
  </si>
  <si>
    <t>Kavinputtanveedu Kambatti , , , Wayanad, Kerala-670644</t>
  </si>
  <si>
    <t>Varghese PJ</t>
  </si>
  <si>
    <t>pallikunnel H, Kambetty Po , , Wayanad, Kerala-670644</t>
  </si>
  <si>
    <t>pulithookil h, valad po , , , Wayanad, Kerala-670644</t>
  </si>
  <si>
    <t>valad</t>
  </si>
  <si>
    <t>Mathew N J</t>
  </si>
  <si>
    <t>nedumala h, kambetty , , , Wayanad, Kerala-670644</t>
  </si>
  <si>
    <t>Jose C J</t>
  </si>
  <si>
    <t>koyelil h, varayal , , , Wayanad, Kerala-670644</t>
  </si>
  <si>
    <t>Vijayan P P</t>
  </si>
  <si>
    <t>pulariparayil h, valad , , , Wayanad, Kerala-670644</t>
  </si>
  <si>
    <t>Kumaran P P</t>
  </si>
  <si>
    <t>Vanaja V K</t>
  </si>
  <si>
    <t>Mavumkal Kambatti(PO) , , , Wayanad, Kerala-670644</t>
  </si>
  <si>
    <t>pulithookkil h, valad , , , Wayanad, Kerala-670644</t>
  </si>
  <si>
    <t>kallankunnel h, valad po , , , Wayanad, Kerala-670644</t>
  </si>
  <si>
    <t>Keezhattil Kambatti(PO) , , , Wayanad, Kerala-670644</t>
  </si>
  <si>
    <t>Sasi K S</t>
  </si>
  <si>
    <t>Devaki Appukuttan</t>
  </si>
  <si>
    <t>Nadumpally Kambatti(PO) , , , , Wayanad, Kerala-670644</t>
  </si>
  <si>
    <t>kunnoth h, valad po , , , Wayanad, Kerala-670644</t>
  </si>
  <si>
    <t>Joseph V M</t>
  </si>
  <si>
    <t>vadakedathuputhanpurayil h , , , , Wayanad, Kerala-670644</t>
  </si>
  <si>
    <t>Chruplavil Kambatti(PO) , , , Wayanad, Kerala-670644</t>
  </si>
  <si>
    <t>cherukurichiyil h, valad po , , , Wayanad, Kerala-670644</t>
  </si>
  <si>
    <t>George Babu</t>
  </si>
  <si>
    <t>Krishnan M K</t>
  </si>
  <si>
    <t>Coppy</t>
  </si>
  <si>
    <t>Kavilchattoth Kambatti(PO) , , , Wayanad, Kerala-670644</t>
  </si>
  <si>
    <t>Rosamma Varghese</t>
  </si>
  <si>
    <t>thadathinputyhanpurayil h, v , , , , , Wayanad, Kerala-670644</t>
  </si>
  <si>
    <t>Eldho Kuriakose</t>
  </si>
  <si>
    <t>chellad h, kambetty , , , Wayanad, Kerala-670644</t>
  </si>
  <si>
    <t>kulathinamadathil H, kambe , , , Wayanad, Kerala-670644</t>
  </si>
  <si>
    <t>chulliyil alakandy H, Kambe , , , Wayanad, Kerala-670644</t>
  </si>
  <si>
    <t>Sebastian M D</t>
  </si>
  <si>
    <t>maathikavil H kambetty PO , , , , Wayanad, Kerala-670644</t>
  </si>
  <si>
    <t>Mathew M D</t>
  </si>
  <si>
    <t>T K Kumaran</t>
  </si>
  <si>
    <t>Theruvakattil Kaambatty(PO , , , Wayanad, Kerala-670644</t>
  </si>
  <si>
    <t>Shekharan</t>
  </si>
  <si>
    <t>Kurukkanparambil Valad(P , , , Wayanad, Kerala-670644</t>
  </si>
  <si>
    <t>Shyamala</t>
  </si>
  <si>
    <t>Nandhakumar</t>
  </si>
  <si>
    <t>Kaniparamoola Kambatty(P , , , Wayanad, Kerala-670644</t>
  </si>
  <si>
    <t>Pulimala Peria(PO) , , , , Wayanad, Kerala-670644</t>
  </si>
  <si>
    <t>Pushpa George</t>
  </si>
  <si>
    <t>Inchaplackal Aalattil(PO) , , , Wayanad, Kerala-670644</t>
  </si>
  <si>
    <t>Chengalikavil Kapatumala(P , , , Wayanad, Kerala-670644</t>
  </si>
  <si>
    <t>Thottumkara Aalattil(PO) , , , Wayanad, Kerala-670644</t>
  </si>
  <si>
    <t>Vinod T C</t>
  </si>
  <si>
    <t>Thengapara Kapatumala(PO , , , Wayanad, Kerala-670644</t>
  </si>
  <si>
    <t>Kolichal Valad(PO) , , , Wayanad, Kerala-670644</t>
  </si>
  <si>
    <t>Bindhu Anandhan</t>
  </si>
  <si>
    <t>Edamanaputhanmuttam Kam , , , Wayanad, Kerala-670644</t>
  </si>
  <si>
    <t>Edamanakalarimannam Kam , , , Wayanad, Kerala-670644</t>
  </si>
  <si>
    <t>Kavil Ambalakandy Kaamba , , , , Wayanad, Kerala-670644</t>
  </si>
  <si>
    <t>Uma Pramod</t>
  </si>
  <si>
    <t>Pramod</t>
  </si>
  <si>
    <t>Maruthiyodanputhenveedu , , , , , Wayanad, Kerala-670644</t>
  </si>
  <si>
    <t>Kathikatt Kambatti(PO) , , , Wayanad, Kerala-670644</t>
  </si>
  <si>
    <t>Devassia V M</t>
  </si>
  <si>
    <t>vadakedathuputhanpurayil h , , , Wayanad, Kerala-670644</t>
  </si>
  <si>
    <t>Joseph K D</t>
  </si>
  <si>
    <t>Kurichikunnel h, valad po , , , , Wayanad, Kerala-670644</t>
  </si>
  <si>
    <t>Antony Mathew</t>
  </si>
  <si>
    <t>Vadakedathuputhanpurayil h , , , Wayanad, Kerala-670644</t>
  </si>
  <si>
    <t>Leela Raman</t>
  </si>
  <si>
    <t>Ranjininivas Kambatti(PO) , , , Wayanad, Kerala-670644</t>
  </si>
  <si>
    <t>Dhyru</t>
  </si>
  <si>
    <t>Puthenmittam Valad(PO) , , , , Wayanad, Kerala-670644</t>
  </si>
  <si>
    <t>Pallathal Kambatti(PO) , , , Wayanad, Kerala-670644</t>
  </si>
  <si>
    <t>Aji V T</t>
  </si>
  <si>
    <t>Vallakal ,Kambatti(PO) , , , Wayanad, Kerala-670644</t>
  </si>
  <si>
    <t>Kuttiamma</t>
  </si>
  <si>
    <t>Tattarkunnal Kambatti(PO) , , , Wayanad, Kerala-670644</t>
  </si>
  <si>
    <t>Rinoy A V</t>
  </si>
  <si>
    <t>Athrasherry ,Poroor(PO) , , , Wayanad, Kerala-670644</t>
  </si>
  <si>
    <t>Thomas K N</t>
  </si>
  <si>
    <t>Ninan</t>
  </si>
  <si>
    <t>Kottashari Kambatti(PO) , , , Wayanad, Kerala-670644</t>
  </si>
  <si>
    <t>Balakrishnan P R</t>
  </si>
  <si>
    <t>Palod Porur(PO) , , , Wayanad, Kerala-670644</t>
  </si>
  <si>
    <t>Thressia</t>
  </si>
  <si>
    <t>pathikkunal Kambatti(PO) , , , Wayanad, Kerala-670644</t>
  </si>
  <si>
    <t>Edamanaalakanty Kambatti( , , , Wayanad, Kerala-670644</t>
  </si>
  <si>
    <t>Aalamottammal Valad(PO) , , , Wayanad, Kerala-670644</t>
  </si>
  <si>
    <t>Kattimuttummal Valad(PO) , , , Wayanad, Kerala-670644</t>
  </si>
  <si>
    <t>Alexander K P</t>
  </si>
  <si>
    <t>kizhakedatyh h, valad , , , , Wayanad, Kerala-670644</t>
  </si>
  <si>
    <t>Vinod A K</t>
  </si>
  <si>
    <t>Arongil Kaambatty(PO) , , , Wayanad, Kerala-670644</t>
  </si>
  <si>
    <t>Gopalakrisnan C G</t>
  </si>
  <si>
    <t>Chalunkal Kambatti(PO) , , , Wayanad, Kerala-670644</t>
  </si>
  <si>
    <t>Kavumkandy Kambatty(PO) , , , Wayanad, Kerala-670644</t>
  </si>
  <si>
    <t>Puthenpurayil Aalattil(PO) , , , , , Wayanad, Kerala-670644</t>
  </si>
  <si>
    <t>Jayaraj P K</t>
  </si>
  <si>
    <t>Achappan P</t>
  </si>
  <si>
    <t>Beena Balakrishanan</t>
  </si>
  <si>
    <t>Chennilara Kaambatty(PO) , , , Wayanad, Kerala-670644</t>
  </si>
  <si>
    <t>Fernandes</t>
  </si>
  <si>
    <t>Punnathanath Valad(PO) , , , Wayanad, Kerala-670644</t>
  </si>
  <si>
    <t>Merlin James</t>
  </si>
  <si>
    <t>Poothatta Varayal(PO) , , , Wayanad, Kerala-670644</t>
  </si>
  <si>
    <t>Kuthakad(H) Kambatti(PO) , , , Wayanad, Kerala-670644</t>
  </si>
  <si>
    <t>Fathima</t>
  </si>
  <si>
    <t>Muhammed Ismail</t>
  </si>
  <si>
    <t>Mangudy(H) Peria(PO) , , , Wayanad, Kerala-670644</t>
  </si>
  <si>
    <t>Varghese P I</t>
  </si>
  <si>
    <t>Puthara(H) Peria(PO) , , , Wayanad, Kerala-670644</t>
  </si>
  <si>
    <t>Babu P M</t>
  </si>
  <si>
    <t>Pazhayamadathil(H) Peria(P , , , Wayanad, Kerala-670644</t>
  </si>
  <si>
    <t>Pallikunnal Kambatti(PO) , , , Wayanad, Kerala-670644</t>
  </si>
  <si>
    <t>Jose V V</t>
  </si>
  <si>
    <t>Vadakkel Aalattil(PO) , , , Wayanad, Kerala-670644</t>
  </si>
  <si>
    <t>Shankaran Nambiar</t>
  </si>
  <si>
    <t>Madiyoor Kambatti(PO) , , , Wayanad, Kerala-670644</t>
  </si>
  <si>
    <t>Shaju P G</t>
  </si>
  <si>
    <t>Mavumkandi Kambatti(PO) , , , Wayanad, Kerala-670644</t>
  </si>
  <si>
    <t>Mavumkandi Kambatti(PO) , , , , Wayanad, Kerala-670644</t>
  </si>
  <si>
    <t>Maakotumkara Aalattil(PO) , , , Wayanad, Kerala-670644</t>
  </si>
  <si>
    <t>Sathananthan M</t>
  </si>
  <si>
    <t>Mavungal Kaambatty(PO) , , , , Wayanad, Kerala-670644</t>
  </si>
  <si>
    <t>Shivan P R</t>
  </si>
  <si>
    <t>Perilakkat Kaambatty(PO) , , , , Wayanad, Kerala-670644</t>
  </si>
  <si>
    <t>thavinjal</t>
  </si>
  <si>
    <t>Leelamma Mathew</t>
  </si>
  <si>
    <t>manakkakudy Varayal(PO) , , , , Wayanad, Kerala-670644</t>
  </si>
  <si>
    <t>Alamma Thomas</t>
  </si>
  <si>
    <t>Kuzhikantathil(H) Kambatti( , , , Wayanad, Kerala-670644</t>
  </si>
  <si>
    <t>Balachandran T K</t>
  </si>
  <si>
    <t>Cherumuttakolly(H) Kambat , , , Wayanad, Kerala-670644</t>
  </si>
  <si>
    <t>Perumana(H) Peria(PO) , , , Wayanad, Kerala-670644</t>
  </si>
  <si>
    <t>Kurian P M</t>
  </si>
  <si>
    <t>Puthiyamadam Kapattumala , , , , Wayanad, Kerala-670644</t>
  </si>
  <si>
    <t>Pullikolavil(H) Kambatti(PO , , , Wayanad, Kerala-670644</t>
  </si>
  <si>
    <t>Puthuparambil Kapatumala( , , , Wayanad, Kerala-670644</t>
  </si>
  <si>
    <t>Chengalikavil Parathottam(P , , , Wayanad, Kerala-670644</t>
  </si>
  <si>
    <t>Sadhanathan M S</t>
  </si>
  <si>
    <t>Sivadhevan</t>
  </si>
  <si>
    <t>Mailath Varayal(PO) , , , Wayanad, Kerala-670644</t>
  </si>
  <si>
    <t>Koobungal Valad(PO) , , , , Wayanad, Kerala-670644</t>
  </si>
  <si>
    <t>Thottathil Peria(PO) , , , Wayanad, Kerala-670644</t>
  </si>
  <si>
    <t>Annan M</t>
  </si>
  <si>
    <t>Mavungal Peria (PO) , , , , Wayanad, Kerala-670644</t>
  </si>
  <si>
    <t>Kuruppumcheri Aalattil(PO) , , , Wayanad, Kerala-670644</t>
  </si>
  <si>
    <t>Palakuni Kaambatty(PO) , , , , Wayanad, Kerala-670644</t>
  </si>
  <si>
    <t>Vikraman</t>
  </si>
  <si>
    <t>Melethadikkattil Aalattil(PO) , , , , Wayanad, Kerala-670644</t>
  </si>
  <si>
    <t>Kattakalathil Kaambatty(PO) , , Wayanad, Kerala-670644</t>
  </si>
  <si>
    <t>Koombungal valad(PO) , , , Wayanad, Kerala-670644</t>
  </si>
  <si>
    <t>Pookodayil Kaambatty(PO) , , , Wayanad, Kerala-670644</t>
  </si>
  <si>
    <t>Suliaman</t>
  </si>
  <si>
    <t>Tharathedath Varayal(PO) , , , Wayanad, Kerala-670644</t>
  </si>
  <si>
    <t>Pathrose V M</t>
  </si>
  <si>
    <t>Vallukavungal Kaambatty(P , , , Wayanad, Kerala-670644</t>
  </si>
  <si>
    <t>Selma</t>
  </si>
  <si>
    <t>Chirangara Aalattil(PO) , , , Wayanad, Kerala-670644</t>
  </si>
  <si>
    <t>Fathimakutty</t>
  </si>
  <si>
    <t>Pallikalath Aalattil(PO) , , , Wayanad, Kerala-670644</t>
  </si>
  <si>
    <t>Moideenkunji</t>
  </si>
  <si>
    <t>Hydrose</t>
  </si>
  <si>
    <t>Kadumoth Kaambatty(PO0 , , , Wayanad, Kerala-670644</t>
  </si>
  <si>
    <t>Annathukuzhi Peria(PO) , , , Wayanad, Kerala-670644</t>
  </si>
  <si>
    <t>Geetha P K</t>
  </si>
  <si>
    <t>Palakuni Kaambatty(PO0 , , , Wayanad, Kerala-670644</t>
  </si>
  <si>
    <t>Annathukuzhi Varayal(PO) , , , , , Wayanad, Kerala-670644</t>
  </si>
  <si>
    <t>Vadakkanchery Valad(PO) , , Wayanad, Kerala-670644</t>
  </si>
  <si>
    <t>Shaji Paulose</t>
  </si>
  <si>
    <t>Karummakkal(H) Peria(PO) , , , Wayanad, Kerala-670644</t>
  </si>
  <si>
    <t>Nellikkakudy(H) Peria(PO) , , , Wayanad, Kerala-670644</t>
  </si>
  <si>
    <t>Puthenpurackal Aalattil(PO) , , , Wayanad, Kerala-670644</t>
  </si>
  <si>
    <t>Karithangal Kaambatty(PO) , , , Wayanad, Kerala-670644</t>
  </si>
  <si>
    <t>Aapuzhayil Kaambatty(PO) , , , Wayanad, Kerala-670644</t>
  </si>
  <si>
    <t>Sudheesh</t>
  </si>
  <si>
    <t>Puzhakkara Peria(PO) , , , Wayanad, Kerala-670644</t>
  </si>
  <si>
    <t>Chathunayar</t>
  </si>
  <si>
    <t>Kellumal Peria(PO) , , , Wayanad, Kerala-670644</t>
  </si>
  <si>
    <t>Dharappan E K</t>
  </si>
  <si>
    <t>Aalakkandy Peria(PO) , , , , Wayanad, Kerala-670644</t>
  </si>
  <si>
    <t>Puzhakkara Peria(PO) , , , , Wayanad, Kerala-670644</t>
  </si>
  <si>
    <t>Satheshkumar</t>
  </si>
  <si>
    <t>Jose Sebastian</t>
  </si>
  <si>
    <t>Sabastian</t>
  </si>
  <si>
    <t>Karithangal Kaambatty(PO), , , Wayanad, Kerala-670644</t>
  </si>
  <si>
    <t>Paluvilaputhenvedu Kaamba , , , Wayanad, Kerala-670644</t>
  </si>
  <si>
    <t>Abbas P A</t>
  </si>
  <si>
    <t>Abdurahuman</t>
  </si>
  <si>
    <t>Puthiyaveetil(H) Prria(PO), , , Wayanad, Kerala-670644</t>
  </si>
  <si>
    <t>Joy M K</t>
  </si>
  <si>
    <t>Manikuttiyil Kaambatty(PO), , , , Wayanad, Kerala-670644</t>
  </si>
  <si>
    <t>Erugilmannath Kaambatty(P , , , Wayanad, Kerala-670644</t>
  </si>
  <si>
    <t>Reji Mathew</t>
  </si>
  <si>
    <t>Thaiyil Kaambatty(PO) , , , , Wayanad, Kerala-670644</t>
  </si>
  <si>
    <t>Raghavan K</t>
  </si>
  <si>
    <t>Kadiyal Kaambatty(PO0, , , Wayanad, Kerala-670644</t>
  </si>
  <si>
    <t>Sharadha Kunjan</t>
  </si>
  <si>
    <t>Maliyakkaparambil Kaamba , , , , , Wayanad, Kerala-670644</t>
  </si>
  <si>
    <t>Adiyari(H) Peria(PO), , , Wayanad, Kerala-670644</t>
  </si>
  <si>
    <t>Velaramkunnel Aalattil(PO), , , Wayanad, Kerala-670644</t>
  </si>
  <si>
    <t>Abhraham T E</t>
  </si>
  <si>
    <t>Thangadayil ,Vimalanagar(P , , , Wayanad, Kerala-670644</t>
  </si>
  <si>
    <t>Raju Mathai</t>
  </si>
  <si>
    <t>nedummala H kambetty po , , , Wayanad, Kerala-670644</t>
  </si>
  <si>
    <t>Reshmi Santhosh</t>
  </si>
  <si>
    <t>Chennilara Kaambatty(PO), , , , Wayanad, Kerala-670644</t>
  </si>
  <si>
    <t>Eramangalath Aalattil(PO) , , , Wayanad, Kerala-670644</t>
  </si>
  <si>
    <t>Lakshmi Chandu</t>
  </si>
  <si>
    <t>Mudhuvattil Valad(PO), , , , Wayanad, Kerala-670644</t>
  </si>
  <si>
    <t>Devaraj</t>
  </si>
  <si>
    <t>Mundakolil Varayal(PO) , , , Wayanad, Kerala-670644</t>
  </si>
  <si>
    <t>Chennilara Kaambatty(PO), , , Wayanad, Kerala-670644</t>
  </si>
  <si>
    <t>Illathumoola Aalakandy Val, , , Wayanad, Kerala-670644</t>
  </si>
  <si>
    <t>Sarakutty Yohannan</t>
  </si>
  <si>
    <t>Challat ,Kambatti(PO) , , , Wayanad, Kerala-670644</t>
  </si>
  <si>
    <t>Illathumoola Valad(PO), , , Wayanad, Kerala-670644</t>
  </si>
  <si>
    <t>Arokkil Kaambatty(PO) , , , Wayanad, Kerala-670644</t>
  </si>
  <si>
    <t>Vasandha Mohanan</t>
  </si>
  <si>
    <t>Aalankandy Illathumoola Va, , , Wayanad, Kerala-670644</t>
  </si>
  <si>
    <t>Augusty George</t>
  </si>
  <si>
    <t>Thoopen Peria(PO), , , Wayanad, Kerala-670644</t>
  </si>
  <si>
    <t>Mundankunju</t>
  </si>
  <si>
    <t>Puthenpurackal Peria(PO), , , Wayanad, Kerala-670644</t>
  </si>
  <si>
    <t>Joseph K G</t>
  </si>
  <si>
    <t>Karugakunnel Kapatumala(P, , , , Wayanad, Kerala-670644</t>
  </si>
  <si>
    <t>Kurunthaliyil Aalattil(PO), , , Wayanad, Kerala-670644</t>
  </si>
  <si>
    <t>Mariyam</t>
  </si>
  <si>
    <t>Vadakkel Aalattil(PO), , , Wayanad, Kerala-670644</t>
  </si>
  <si>
    <t>Aalakkandy Peria(PO), , , Wayanad, Kerala-670644</t>
  </si>
  <si>
    <t>Keshavan K K</t>
  </si>
  <si>
    <t>Kunnel Kunchome(PO) , , , , Wayanad, Kerala-670731</t>
  </si>
  <si>
    <t>Thomas A J</t>
  </si>
  <si>
    <t>Adappasheri Aalattil(PO) , , , Wayanad, Kerala-670644</t>
  </si>
  <si>
    <t>Mundony Kunchome(PO) , , , , , Wayanad, Kerala-670731</t>
  </si>
  <si>
    <t>Omana Jacob</t>
  </si>
  <si>
    <t>Kulangara Aalattil(PO) , , , Wayanad, Kerala-670644</t>
  </si>
  <si>
    <t>Sugandhini</t>
  </si>
  <si>
    <t>Kunduvalil Kunchome(PO) , , , , Wayanad, Kerala-670731</t>
  </si>
  <si>
    <t>Vallikat Valad(PO) , , , , , Wayanad, Kerala-670644</t>
  </si>
  <si>
    <t>Jaison K J</t>
  </si>
  <si>
    <t>Kallarackal Kunchome(PO) , , , , Wayanad, Kerala-670731</t>
  </si>
  <si>
    <t>Amina</t>
  </si>
  <si>
    <t>Olarakallara Kunchome(PO) , , , , , Wayanad, Kerala-670731</t>
  </si>
  <si>
    <t>Abdula</t>
  </si>
  <si>
    <t>Olarakallara Kunchome(PO) , , , , , , Wayanad, Kerala-670731</t>
  </si>
  <si>
    <t>Lakshmi Achappan</t>
  </si>
  <si>
    <t>Palod Porur(PO), , , Wayanad, Kerala-670644</t>
  </si>
  <si>
    <t>Palod Porur(PO), , , , Wayanad, Kerala-670644</t>
  </si>
  <si>
    <t>Bhargavi Mohan</t>
  </si>
  <si>
    <t>Mohan</t>
  </si>
  <si>
    <t>Eduppayi Kunchome(PO) , , , , , Wayanad, Kerala-670731</t>
  </si>
  <si>
    <t>Devasia M C</t>
  </si>
  <si>
    <t>Blavil Aalattil(PO) , , , Wayanad, Kerala-670644</t>
  </si>
  <si>
    <t>Pushpa</t>
  </si>
  <si>
    <t>Kaatimoola Colony Kuncho , , , , , Wayanad, Kerala-670731</t>
  </si>
  <si>
    <t>Ayappan M K</t>
  </si>
  <si>
    <t>Mavungal Kaambatty(PO), , , , Wayanad, Kerala-670644</t>
  </si>
  <si>
    <t>Chelakamakkiyil Kaambatty , , , Wayanad, Kerala-670644</t>
  </si>
  <si>
    <t>Koloth Peria(PO) , , , Wayanad, Kerala-670644</t>
  </si>
  <si>
    <t>Narayani Keshavan</t>
  </si>
  <si>
    <t>Ammu Kungan</t>
  </si>
  <si>
    <t>Kavil Chathottu Kaambatty(, , Wayanad, Kerala-670644</t>
  </si>
  <si>
    <t>Jessy</t>
  </si>
  <si>
    <t>Mundiyany Kunchome(PO) , , , , , , Wayanad, Kerala-670731</t>
  </si>
  <si>
    <t>Nambar Nair</t>
  </si>
  <si>
    <t>Akkaraedalayalil Kunchome , , , , Wayanad, Kerala-670731</t>
  </si>
  <si>
    <t>Pavithran P G</t>
  </si>
  <si>
    <t>Palliyarakettil Peria(PO) , , , Wayanad, Kerala-670644</t>
  </si>
  <si>
    <t>Saji P M</t>
  </si>
  <si>
    <t>Parachalil Kunchome(PO) , , , Wayanad, Kerala-670731</t>
  </si>
  <si>
    <t>Vadakkel Kapatumala(PO) , , , Wayanad, Kerala-670644</t>
  </si>
  <si>
    <t>Mathew V V</t>
  </si>
  <si>
    <t>Vallikat Valad(PO) , , , Wayanad, Kerala-670644</t>
  </si>
  <si>
    <t>Mundany Kunchome(PO) , , , Wayanad, Kerala-670731</t>
  </si>
  <si>
    <t>Chennilara Aalakandy Kaam, , , Wayanad, Kerala-670644</t>
  </si>
  <si>
    <t>Shanthakumari</t>
  </si>
  <si>
    <t>Aaramkunnumpurath Aalatt , , , Wayanad, Kerala-670644</t>
  </si>
  <si>
    <t>vazhaplamkudy H, narikund, , , Wayanad, Kerala-670644</t>
  </si>
  <si>
    <t>Devu</t>
  </si>
  <si>
    <t>Kurunthaliyil Aalattil(PO) , , , Wayanad, Kerala-670644</t>
  </si>
  <si>
    <t>Elsy</t>
  </si>
  <si>
    <t>Kuttai</t>
  </si>
  <si>
    <t>Chittedath Kunchome(PO0 , , , Wayanad, Kerala-670731</t>
  </si>
  <si>
    <t>Lissy thomas</t>
  </si>
  <si>
    <t>pareekal h, kambetty po, , , Wayanad, Kerala-670644</t>
  </si>
  <si>
    <t>Ajeesh Joseph</t>
  </si>
  <si>
    <t>kurichikunnel h, valad po, , , Wayanad, Kerala-670644</t>
  </si>
  <si>
    <t>Kunjoth veedu Kunchome(P , , , Wayanad, Kerala-670731</t>
  </si>
  <si>
    <t>Shaji AT</t>
  </si>
  <si>
    <t>Arillangal Kaambatty(PO) , , , Wayanad, Kerala-670644</t>
  </si>
  <si>
    <t>Kathiramkunnel Kunchome( , , , Wayanad, Kerala-670731</t>
  </si>
  <si>
    <t>pulithookil h, valad po, , , , Wayanad, Kerala-670644</t>
  </si>
  <si>
    <t>Joseph Tomy</t>
  </si>
  <si>
    <t>Thayil(H) Kambatti(PO) , , , , Wayanad, Kerala-670644</t>
  </si>
  <si>
    <t>Kozhussery(H) Peria(PO), , , Wayanad, Kerala-670644</t>
  </si>
  <si>
    <t>Gauri</t>
  </si>
  <si>
    <t>Kannatveetil(H) Peria(PO), , , Wayanad, Kerala-670644</t>
  </si>
  <si>
    <t>Eldho A V</t>
  </si>
  <si>
    <t>Ayayathil(H) Kambatti(PO) , , , , Wayanad, Kerala-670644</t>
  </si>
  <si>
    <t>Mathew A F</t>
  </si>
  <si>
    <t>Ambalathara(H) Kambatti(P, , , Wayanad, Kerala-670644</t>
  </si>
  <si>
    <t>Girija Annan</t>
  </si>
  <si>
    <t>Manappattil Mattilayam(PO) , , , Wayanad, Kerala-670731</t>
  </si>
  <si>
    <t>Kaapikalam Kunchome(PO), , , Wayanad, Kerala-670731</t>
  </si>
  <si>
    <t>Sara</t>
  </si>
  <si>
    <t>Suliman</t>
  </si>
  <si>
    <t>Thodungat Kunchome(PO), , , Wayanad, Kerala-670731</t>
  </si>
  <si>
    <t>Salomy</t>
  </si>
  <si>
    <t>Kallara Arimala Kunchome( , , , Wayanad, Kerala-670731</t>
  </si>
  <si>
    <t>Eduppayil Kunchome(PO) , , , , Wayanad, Kerala-670731</t>
  </si>
  <si>
    <t>Vandiyil Kunchome(PO) , , , Wayanad, Kerala-670731</t>
  </si>
  <si>
    <t>Muneer</t>
  </si>
  <si>
    <t>Vaisyan Kunchome(PO) , , , Wayanad, Kerala-670731</t>
  </si>
  <si>
    <t>K P Muhammed</t>
  </si>
  <si>
    <t>Aboobakker</t>
  </si>
  <si>
    <t>koovapilackal Kunchome(P , , , Wayanad, Kerala-670731</t>
  </si>
  <si>
    <t>Ramadevi K P</t>
  </si>
  <si>
    <t>Edalayil Kunchome(PO) , , , Wayanad, Kerala-670731</t>
  </si>
  <si>
    <t>Hari E M</t>
  </si>
  <si>
    <t>Kunnath Mattilayam(PO) , , , Wayanad, Kerala-670731</t>
  </si>
  <si>
    <t>Sudhevan</t>
  </si>
  <si>
    <t>Sreedharan Pilla</t>
  </si>
  <si>
    <t>Kollonath Kunchome(PO) , , , Wayanad, Kerala-670731</t>
  </si>
  <si>
    <t>Kallara Colony Kunchome(P , , , Wayanad, Kerala-670731</t>
  </si>
  <si>
    <t>Dileeep</t>
  </si>
  <si>
    <t>Edathipoyil Kunchome(PO) , , , , Wayanad, Kerala-670731</t>
  </si>
  <si>
    <t>Kavungal Kunchome(PO0 , , , Wayanad, Kerala-670731</t>
  </si>
  <si>
    <t>P R Annan</t>
  </si>
  <si>
    <t>T V Ousep</t>
  </si>
  <si>
    <t>Maniyambrayil H. , , , , Wayanad, Kerala-670731</t>
  </si>
  <si>
    <t>Sanil Nivas Kunchome(PO) , , , , , Wayanad, Kerala-670731</t>
  </si>
  <si>
    <t>Chittedath Kunchome(PO0 , , , , Wayanad, Kerala-670731</t>
  </si>
  <si>
    <t>Mukalel Kunchome(PO) , , , Wayanad, Kerala-670731</t>
  </si>
  <si>
    <t>Theyi Achappan</t>
  </si>
  <si>
    <t>Kavilchattoth mandanmoola , , , , , Wayanad, Kerala-670644</t>
  </si>
  <si>
    <t>Ammini Achappan</t>
  </si>
  <si>
    <t>Aalakkandy Kaambatty(PO) , , , , Wayanad, Kerala-670644</t>
  </si>
  <si>
    <t>Teresa T J</t>
  </si>
  <si>
    <t>Vukaliveetil Kambatty(PO) , , , , , Wayanad, Kerala-670644</t>
  </si>
  <si>
    <t>Jesintha</t>
  </si>
  <si>
    <t>John P G</t>
  </si>
  <si>
    <t>Plamootil Kambatty(PO) , , , , Wayanad, Kerala-670644</t>
  </si>
  <si>
    <t>Janardhanan N K</t>
  </si>
  <si>
    <t>Nellikuniputhiyaveedu Kaambatty(PO) , , , , , Wayanad, Kerala-670644</t>
  </si>
  <si>
    <t>Joseph M D</t>
  </si>
  <si>
    <t>Madathiparambil Kaambatty(PO) , , , , Wayanad, Kerala-670644</t>
  </si>
  <si>
    <t>Maniyavil Kaambatty(PO) , , , , Wayanad, Kerala-670644</t>
  </si>
  <si>
    <t>Pullachoikayil Kaambatty(PO) , , , , , , Wayanad, Kerala-670644</t>
  </si>
  <si>
    <t>Naninan K T</t>
  </si>
  <si>
    <t>Kottashery Kaambatty(PO) , , , , , Wayanad, Kerala-670644</t>
  </si>
  <si>
    <t>George K G</t>
  </si>
  <si>
    <t>Karukakunnel Kaambatty(PO) , , , , Wayanad, Kerala-670644</t>
  </si>
  <si>
    <t>Vaypumeprath Kambatty(PO) , , , , Wayanad, Kerala-670644</t>
  </si>
  <si>
    <t>Thomas V K</t>
  </si>
  <si>
    <t>Vaypumeprath Kambatty(PO) , , , , , , Wayanad, Kerala-670644</t>
  </si>
  <si>
    <t>Pallikalath Varayal(PO) , , , , Wayanad, Kerala-670644</t>
  </si>
  <si>
    <t>Kunjammad</t>
  </si>
  <si>
    <t>Pullengal Varayal(PO) , , , , , , Wayanad, Kerala-670644</t>
  </si>
  <si>
    <t>Shantha Appachan</t>
  </si>
  <si>
    <t>Kavilputhenpura Kaambatty(PO) , , , , , Wayanad, Kerala-670644</t>
  </si>
  <si>
    <t>Kelu P C</t>
  </si>
  <si>
    <t>Palode (Po), Poroor (Po), , , , , Wayanad, Kerala-670644</t>
  </si>
  <si>
    <t>Lalithakumari</t>
  </si>
  <si>
    <t>Krishnavilasam Cheeyambam(PO , , , , , , Wayanad, Kerala-673579</t>
  </si>
  <si>
    <t>Wayanad Agricultural Society ICS Pulpally
ORG/SC/1911/003508
PP7/489C Irulam, Wayanad, Kerala- 673596
Andhra Pradesh State Organic Products Certification Authority (APSOPCA)</t>
  </si>
  <si>
    <t>Mathai M V</t>
  </si>
  <si>
    <t>Moolakkara, Cherukattoor (PO) , , , , , , Wayanad, Kerala-670721</t>
  </si>
  <si>
    <t>Joseph V J</t>
  </si>
  <si>
    <t>Vadakail, Cherukattoor(PO) , , , , Wayanad, Kerala-670721</t>
  </si>
  <si>
    <t>Moolakkara, Cherukattoor (PO) , , , , Wayanad, Kerala-670721</t>
  </si>
  <si>
    <t>George C V</t>
  </si>
  <si>
    <t>Cherukattu (H),Cherukattoor(PO) , , , , , Wayanad, Kerala-670721</t>
  </si>
  <si>
    <t>Kathalikunnel, Cherukattoor(PO) , , , , Wayanad, Kerala-670721</t>
  </si>
  <si>
    <t>George V J</t>
  </si>
  <si>
    <t>Vadakal, Cherukattoor(PO) , , , , Wayanad, Kerala-670721</t>
  </si>
  <si>
    <t>Moolakkara(H) Cherukattoor(PO) , , , , Wayanad, Kerala-670721</t>
  </si>
  <si>
    <t>Madhu M</t>
  </si>
  <si>
    <t>Ozhukolly,Cherukattoor(PO) , , , Wayanad, Kerala-670721</t>
  </si>
  <si>
    <t>Sebastian N J</t>
  </si>
  <si>
    <t>Naduttarappil (h) Cherukattoor( PO) , , , , Wayanad, Kerala-670721</t>
  </si>
  <si>
    <t>Baby A J</t>
  </si>
  <si>
    <t>Appuzhayil (h)Cherukattoor(PO) , , , Wayanad, Kerala-670721</t>
  </si>
  <si>
    <t>John M T</t>
  </si>
  <si>
    <t>Moolakara(h) Cherukattoor(PO) , , , Wayanad, Kerala-670721</t>
  </si>
  <si>
    <t>Karamthullil(h)Cherukattoor(PO) , , , , Wayanad, Kerala-670721</t>
  </si>
  <si>
    <t>Moolakara(h) Cherukattoor(PO) , , , , Wayanad, Kerala-670721</t>
  </si>
  <si>
    <t>Darly</t>
  </si>
  <si>
    <t>Shanty Philip</t>
  </si>
  <si>
    <t>Kizhakkethundathil Kayakunnu(PO) , , , Wayanad, Kerala-670721</t>
  </si>
  <si>
    <t>Shiju M D</t>
  </si>
  <si>
    <t>Sreeragam(H) Kayakunn (PO) , , , , , , Wayanad, Kerala-670721</t>
  </si>
  <si>
    <t>K T Govinthan</t>
  </si>
  <si>
    <t>Aswani(H) Kayakunn(PO) , , , , Wayanad, Kerala-670721</t>
  </si>
  <si>
    <t>Malubhavanam(H) Kayakkunnu(PO) , , , , Wayanad, Kerala-670721</t>
  </si>
  <si>
    <t>K T Sadhasivan</t>
  </si>
  <si>
    <t>Harith(H) Kayakunn(PO) , , , , , , Wayanad, Kerala-670721</t>
  </si>
  <si>
    <t>P P George</t>
  </si>
  <si>
    <t>Punjelly(H) Kayakunn(PO) , , , , Wayanad, Kerala-670721</t>
  </si>
  <si>
    <t>M M Mathew</t>
  </si>
  <si>
    <t>Mannukulathil(H) Kayakunn(PO) , , , , Wayanad, Kerala-670721</t>
  </si>
  <si>
    <t>Valsamma Mathew</t>
  </si>
  <si>
    <t>Prasad Mathew</t>
  </si>
  <si>
    <t>Poonelil(H) Nadavayal(PO) , , , , Wayanad, Kerala-670721</t>
  </si>
  <si>
    <t>Pradeep Mathew</t>
  </si>
  <si>
    <t>Poonelil(H)Kayakunn(PO) , , , , Wayanad, Kerala-670721</t>
  </si>
  <si>
    <t>Vinodhini</t>
  </si>
  <si>
    <t>Chamanattuthazhe(H)Kayakunn(PO) , , , , , Wayanad, Kerala-670721</t>
  </si>
  <si>
    <t>Saiju MD</t>
  </si>
  <si>
    <t>Manalvayal Kayakunn (PO) , , , , , Wayanad, Kerala-670721</t>
  </si>
  <si>
    <t>Pushpavally PK</t>
  </si>
  <si>
    <t>Edacheriveedu Tholpetty(PO) , , , , Wayanad, Kerala-670721</t>
  </si>
  <si>
    <t>Radhakrishnan M</t>
  </si>
  <si>
    <t>Edacheriveedu Tholpetty(PO) , , , , , Wayanad, Kerala-670721</t>
  </si>
  <si>
    <t>Jose M M</t>
  </si>
  <si>
    <t>Mannukulathil Kayakunnu(PO) , , , , , Wayanad, Kerala-670721</t>
  </si>
  <si>
    <t>Agasthi M M</t>
  </si>
  <si>
    <t>Moolakara(h) Cherukattoor(PO) , , , , , Wayanad, Kerala-670721</t>
  </si>
  <si>
    <t>Bincy</t>
  </si>
  <si>
    <t>Moolakkara, Cherukattoor (PO) , , , , , Wayanad, Kerala-670721</t>
  </si>
  <si>
    <t>Coffee, Pepper, Ginger</t>
  </si>
  <si>
    <t>Joseph M J</t>
  </si>
  <si>
    <t>Joseph M V</t>
  </si>
  <si>
    <t>Johnson P V</t>
  </si>
  <si>
    <t>Parapurath,Cherukattoor(PO) , , , , Wayanad, Kerala-670721</t>
  </si>
  <si>
    <t>N Mary</t>
  </si>
  <si>
    <t>Nadutharapil Cherukattoor(PO) , , , , Wayanad, Kerala-670721</t>
  </si>
  <si>
    <t>Shanil P K</t>
  </si>
  <si>
    <t>Near Cherukattoor health centre, , , , Wayanad, Kerala-670721</t>
  </si>
  <si>
    <t>Chingamoola, Cherukattoor (PO) , , , , Wayanad, Kerala-670721</t>
  </si>
  <si>
    <t>Sebastian V A</t>
  </si>
  <si>
    <t>Vakat Cherukattoor(PO) , , , , Wayanad, Kerala-670721</t>
  </si>
  <si>
    <t>Kuzhikantathil Cherukattoor(PO) , , , Wayanad, Kerala-670721</t>
  </si>
  <si>
    <t>Abilash</t>
  </si>
  <si>
    <t>Cherukattoor(PO) , , , , Wayanad, Kerala-673579</t>
  </si>
  <si>
    <t>Sabu Sebastian</t>
  </si>
  <si>
    <t>Mangaparambil(H) Cherukattoor(PO , , , , Wayanad, Kerala-670721</t>
  </si>
  <si>
    <t>Moolakara Cherukattoor(PO) , , , , , , Wayanad, Kerala-670721</t>
  </si>
  <si>
    <t>Shaginsha John</t>
  </si>
  <si>
    <t>Moolakara Cherukattoor(PO) , , , , Wayanad, Kerala-670721</t>
  </si>
  <si>
    <t>Vadakkal (h) Cherukattoor (PO) , , , Wayanad, Kerala-673579</t>
  </si>
  <si>
    <t>Bijosh Manuel</t>
  </si>
  <si>
    <t>Arakon Mananthavady(PO) , , , , , Wayanad, Kerala-670721</t>
  </si>
  <si>
    <t>Joseph M C</t>
  </si>
  <si>
    <t>Lisy Varghese</t>
  </si>
  <si>
    <t>Kuzhikantathil Cherukattoor(PO) , , , , , , , , Wayanad, Kerala-670721</t>
  </si>
  <si>
    <t>Prakash Jose</t>
  </si>
  <si>
    <t>Madathil,mullankolly(PO) , , , Wayanad, Kerala-673579</t>
  </si>
  <si>
    <t>Padichira</t>
  </si>
  <si>
    <t>Moly M T</t>
  </si>
  <si>
    <t>Muthamakuzhiyil, Mullankolly , , , , Wayanad, Kerala-673579</t>
  </si>
  <si>
    <t>Khadhar P K</t>
  </si>
  <si>
    <t>Hydroskutty</t>
  </si>
  <si>
    <t>Puthiyaveetil H,Mullankolly PO , , , Wayanad, Kerala-673579</t>
  </si>
  <si>
    <t>Jiji Saji</t>
  </si>
  <si>
    <t>Kulakkatil Mullankolly(PO) , , , , Wayanad, Kerala-673579</t>
  </si>
  <si>
    <t>Pulpally</t>
  </si>
  <si>
    <t>Vettikatmalayil Buthanamcolony(PO , , , , Wayanad, Kerala-673579</t>
  </si>
  <si>
    <t>Rineesh K V</t>
  </si>
  <si>
    <t>Koonivalil Bhutanamcolony(PO) , , , Wayanad, Kerala-673579</t>
  </si>
  <si>
    <t>Puliyannorputhanpurayil Bhuthanam , , , , Wayanad, Kerala-673579</t>
  </si>
  <si>
    <t>Shaji V M</t>
  </si>
  <si>
    <t>Valilamthadathil Bhuthanamcolony( , , , , Wayanad, Kerala-673579</t>
  </si>
  <si>
    <t>Mathai V M</t>
  </si>
  <si>
    <t>Valilamthadathil Bhuthanamcolony( , , , , , Wayanad, Kerala-673579</t>
  </si>
  <si>
    <t>Vayalil Bhuthanamcolony(PO) , , , Wayanad, Kerala-673579</t>
  </si>
  <si>
    <t>Francis M V</t>
  </si>
  <si>
    <t>Maliyakkal Bhuthanamcolony(PO) , , , , Wayanad, Kerala-673579</t>
  </si>
  <si>
    <t>Maliyakkal Bhuthanamcolony(PO) , , , Wayanad, Kerala-673579</t>
  </si>
  <si>
    <t>Poovathinkal Bhuthanamcolony(PO) , , , Wayanad, Kerala-673579</t>
  </si>
  <si>
    <t>James M S</t>
  </si>
  <si>
    <t>Maliyakkal Bhuthanamcolony(PO) , , , , , Wayanad, Kerala-673579</t>
  </si>
  <si>
    <t>Puthushariyil Bhuthanamcolony(PO) , , , Wayanad, Kerala-673579</t>
  </si>
  <si>
    <t>Kumarapallil Bhuthanamcolony(PO) , , , Wayanad, Kerala-673579</t>
  </si>
  <si>
    <t>Roy K V</t>
  </si>
  <si>
    <t>Koonivalil Bhutanamcolony(PO) , , , , Wayanad, Kerala-673579</t>
  </si>
  <si>
    <t>Chacko P F</t>
  </si>
  <si>
    <t>Pallath Bhuthanamcolony(PO) , , , Wayanad, Kerala-673592</t>
  </si>
  <si>
    <t>Joseph T V</t>
  </si>
  <si>
    <t>Tottiyil Bhuthanamcolony(PO) , , , Wayanad, Kerala-673579</t>
  </si>
  <si>
    <t>Kurian K V</t>
  </si>
  <si>
    <t>Kathalikattil Bhuthanamcolony(PO) , , , Wayanad, Kerala-673579</t>
  </si>
  <si>
    <t>Johny M S</t>
  </si>
  <si>
    <t>Maliyakkal Bhuthanamcolony(PO) , , , , Wayanad, Kerala-673592</t>
  </si>
  <si>
    <t>Saju</t>
  </si>
  <si>
    <t>Kumbat Valiyambam(PO) , , , Wayanad, Kerala-673579</t>
  </si>
  <si>
    <t>Chacko E M</t>
  </si>
  <si>
    <t>Edukuzhiyil Valiyambam(PO) , , , Wayanad, Kerala-673579</t>
  </si>
  <si>
    <t>Jose M P</t>
  </si>
  <si>
    <t>Mazhuppal Valiyambam(PO) , , , Wayanad, Kerala-673579</t>
  </si>
  <si>
    <t>Biju M P</t>
  </si>
  <si>
    <t>Mazhuppal Veliyambam(PO) , , , Wayanad, Kerala-673579</t>
  </si>
  <si>
    <t>Naduthottathil Veliyambam(PO) , , , Wayanad, Kerala-673579</t>
  </si>
  <si>
    <t>Shaji K J</t>
  </si>
  <si>
    <t>Kochukunnal Bhuthanamcolony(PO , , , Wayanad, Kerala-673579</t>
  </si>
  <si>
    <t>Roy V K</t>
  </si>
  <si>
    <t>Vattuvalil Bhuthanamcolony(PO) , , , Wayanad, Kerala-673579</t>
  </si>
  <si>
    <t>Joseph K M</t>
  </si>
  <si>
    <t>Kunnathumattathil Valiyambam(PO) , , , , Wayanad, Kerala-673579</t>
  </si>
  <si>
    <t>Kunnathumattathil Valiyambam(PO) , , , Wayanad, Kerala-673579</t>
  </si>
  <si>
    <t>Babu K M</t>
  </si>
  <si>
    <t>Kunnathumattathil Veliyambam(PO) , , , Wayanad, Kerala-673579</t>
  </si>
  <si>
    <t>Paulose M G</t>
  </si>
  <si>
    <t>Mattathil Valiyambam(PO) , , , Wayanad, Kerala-673579</t>
  </si>
  <si>
    <t>Panachikkal Bhuthanamcolony(PO) , , , Wayanad, Kerala-673579</t>
  </si>
  <si>
    <t>Rosly Thomas</t>
  </si>
  <si>
    <t>Parappalil Bhuthanamcolony(PO) , , , Wayanad, Kerala-673579</t>
  </si>
  <si>
    <t>Subhashini</t>
  </si>
  <si>
    <t>Nattuvattiyil Bhuthanamcolony(PO) , , , , Wayanad, Kerala-673579</t>
  </si>
  <si>
    <t>Johny K T</t>
  </si>
  <si>
    <t>Karikkathadathil Bhuthanamcolony( , , , Wayanad, Kerala-673579</t>
  </si>
  <si>
    <t>George M S</t>
  </si>
  <si>
    <t>Joseph M S</t>
  </si>
  <si>
    <t>Varghese P T</t>
  </si>
  <si>
    <t>Ellikal Bhuthanamcolony(PO) , , , Wayanad, Kerala-673579</t>
  </si>
  <si>
    <t>Prasad N S</t>
  </si>
  <si>
    <t>Niravathuparambil Bhuthanamcolon , , , Wayanad, Kerala-673579</t>
  </si>
  <si>
    <t>Mandanath Bhuthanamcolony(PO) , , , Wayanad, Kerala-673579</t>
  </si>
  <si>
    <t>Rinil K V</t>
  </si>
  <si>
    <t>Vattakunnel Bhuthanamcolony(PO) , , , Wayanad, Kerala-673579</t>
  </si>
  <si>
    <t>Cheriyan T V</t>
  </si>
  <si>
    <t>Thalikaparambil Bhuthanamcolony( , , , , Wayanad, Kerala-673579</t>
  </si>
  <si>
    <t>Sankaran Chettiar</t>
  </si>
  <si>
    <t>Paravallapil Bhuthanamcolony(PO) , , , , Wayanad, Kerala-673579</t>
  </si>
  <si>
    <t>Chacko T A</t>
  </si>
  <si>
    <t>Agaustine</t>
  </si>
  <si>
    <t>Thekkekaithakkal Bhuthanamcolony( , , , Wayanad, Kerala-673579</t>
  </si>
  <si>
    <t>Kamala Gopi</t>
  </si>
  <si>
    <t>Purakkat Bhuthanamcolony(PO) , , , Wayanad, Kerala-673579</t>
  </si>
  <si>
    <t>Beena Benny</t>
  </si>
  <si>
    <t>Parappallil Bhuthanamcolony(PO) , , , Wayanad, Kerala-673579</t>
  </si>
  <si>
    <t>Shivarajan N S</t>
  </si>
  <si>
    <t>Niravathuparambil Bhuthanamcolon , , Wayanad, Kerala-673579</t>
  </si>
  <si>
    <t>Cheruvil veliyambbam , , Wayanad, Kerala-673579</t>
  </si>
  <si>
    <t>Thomas T A</t>
  </si>
  <si>
    <t>Agustine</t>
  </si>
  <si>
    <t>THekkekaithakkal Bhuthanamcolony , , , Wayanad, Kerala-673579</t>
  </si>
  <si>
    <t>Kadalikkathil Bhuthanamcolony(PO , , , Wayanad, Kerala-673579</t>
  </si>
  <si>
    <t>Marasseriyil veliyambam po , , , Wayanad, Kerala-673579</t>
  </si>
  <si>
    <t>Francis P F</t>
  </si>
  <si>
    <t>Baiju.K.D</t>
  </si>
  <si>
    <t>Kiliyamkattayil Bhuthanamcolony(P , , , Wayanad, Kerala-673579</t>
  </si>
  <si>
    <t>Chacko P J</t>
  </si>
  <si>
    <t>Panachikkal Bhuthanamcolony(PO) , , Wayanad, Kerala-673579</t>
  </si>
  <si>
    <t>Devasia K V</t>
  </si>
  <si>
    <t>Kuttiyanikkal Bhuthanamcolony(PO) , , Wayanad, Kerala-673579</t>
  </si>
  <si>
    <t>Malayil Bhuthanamcolony(PO) , , Wayanad, Kerala-673579</t>
  </si>
  <si>
    <t>Jacob M V</t>
  </si>
  <si>
    <t>Maliyakkal Bhuthanamcolony(PO) , , Wayanad, Kerala-673579</t>
  </si>
  <si>
    <t>Kumarapallil Bhuthanamcolony(PO) , , Wayanad, Kerala-673579</t>
  </si>
  <si>
    <t>Binoskumar</t>
  </si>
  <si>
    <t>Payatkalayil veliyambam po , , , , Wayanad, Kerala-673579</t>
  </si>
  <si>
    <t>Shanmughadas</t>
  </si>
  <si>
    <t>Perumbalam(H) Bhoodhanam Colon , , Wayanad, Kerala-673579</t>
  </si>
  <si>
    <t>Krishnankutty N K</t>
  </si>
  <si>
    <t>Nadukkudiyil(H) Bhoodhanam Colo , , , , Wayanad, Kerala-673579</t>
  </si>
  <si>
    <t>James P J</t>
  </si>
  <si>
    <t>Poovathinkal(H) Bhoodhanam Colo , , Wayanad, Kerala-673579</t>
  </si>
  <si>
    <t>Saji V V</t>
  </si>
  <si>
    <t>Vithayathil(H) Bhoodhanam Colony , , Wayanad, Kerala-673579</t>
  </si>
  <si>
    <t>Lalu N V</t>
  </si>
  <si>
    <t>Nellattukudiyil(H) Bhoodhanam Col , , , , Wayanad, Kerala-673579</t>
  </si>
  <si>
    <t>Kannamathara(H) Bhoodhanam Colo , , , Wayanad, Kerala-673579</t>
  </si>
  <si>
    <t>N R Rajan</t>
  </si>
  <si>
    <t>Nirappath(H) Bhoodhanam Colony( , , , Wayanad, Kerala-673579</t>
  </si>
  <si>
    <t>Poovathrikkal(H) Bhoodhanam Colo , , , Wayanad, Kerala-673579</t>
  </si>
  <si>
    <t>Satheesh Jose</t>
  </si>
  <si>
    <t>Chalil(H) Bhoodhanam Colony(PO) , , Wayanad, Kerala-673579</t>
  </si>
  <si>
    <t>Thomas E T</t>
  </si>
  <si>
    <t>Ellumkal(H) Bhoodhanam Colony(P , , Wayanad, Kerala-673579</t>
  </si>
  <si>
    <t>Maliyekkal(H) Bhoodhanam Colony , , Wayanad, Kerala-673579</t>
  </si>
  <si>
    <t>Susheela M A</t>
  </si>
  <si>
    <t>Mayladi Bhuthanamcolony(PO) , , , Wayanad, Kerala-673579</t>
  </si>
  <si>
    <t>Krishnan K N</t>
  </si>
  <si>
    <t>Nagachetty</t>
  </si>
  <si>
    <t>Prakashbhavan Bhuthanamcolony(P , , Wayanad, Kerala-673579</t>
  </si>
  <si>
    <t>Thomas E J</t>
  </si>
  <si>
    <t>Charuvalil(H) Valiyambam(PO) , , , , , Wayanad, Kerala-673579</t>
  </si>
  <si>
    <t>Ponnus Joseph</t>
  </si>
  <si>
    <t>Charuvalil(H) Valiyambam(PO) , , , Wayanad, Kerala-673579</t>
  </si>
  <si>
    <t>Parayil(H) Valiyambam(PO) , , , , Wayanad, Kerala-673579</t>
  </si>
  <si>
    <t>Kunjikrishnan G</t>
  </si>
  <si>
    <t>Gopalan chetty</t>
  </si>
  <si>
    <t>Malakappil(H) Valiyambam(PO) , , , , Wayanad, Kerala-673579</t>
  </si>
  <si>
    <t>Narayanan C N</t>
  </si>
  <si>
    <t>Ramunni</t>
  </si>
  <si>
    <t>Malakappil(H) Valiyambam(PO) , , , Wayanad, Kerala-673579</t>
  </si>
  <si>
    <t>Kathirkode(H) Valiyambam(PO) , , , , , Wayanad, Kerala-673579</t>
  </si>
  <si>
    <t>Thomas K U</t>
  </si>
  <si>
    <t>Kadavanal(H) Valiyambam(PO) , , , , Wayanad, Kerala-673579</t>
  </si>
  <si>
    <t>Perumbil(H) Valiyambam(PO) , , , , , , , Wayanad, Kerala-673579</t>
  </si>
  <si>
    <t>Leelamma Varkey</t>
  </si>
  <si>
    <t>Charuvelil(H) Valiyambam(PO) , , , , , , Wayanad, Kerala-673579</t>
  </si>
  <si>
    <t>Charuvelil(H) Valiyambam(PO) , , , , Wayanad, Kerala-673579</t>
  </si>
  <si>
    <t>Marasseriyil veliyambam po , , , , Wayanad, Kerala-673579</t>
  </si>
  <si>
    <t>Rajitha</t>
  </si>
  <si>
    <t>Chuzhikkath(H) Valiyambam(PO) , , , , Wayanad, Kerala-673579</t>
  </si>
  <si>
    <t>Kalappan Chetty</t>
  </si>
  <si>
    <t>Aloor boothanam col , , , Wayanad, Kerala-673579</t>
  </si>
  <si>
    <t>Thimmappan</t>
  </si>
  <si>
    <t>Kelappan chetty</t>
  </si>
  <si>
    <t>Koloor boothanam col , , , Wayanad, Kerala-673579</t>
  </si>
  <si>
    <t>Baby K K</t>
  </si>
  <si>
    <t>Kumbattu boothanam colony po , , , Wayanad, Kerala-673579</t>
  </si>
  <si>
    <t>Baby V K</t>
  </si>
  <si>
    <t>Vazhayil boothanam colony po , , , , Wayanad, Kerala-673579</t>
  </si>
  <si>
    <t>Vilayaniparambil boothanam colony , , , , Wayanad, Kerala-673579</t>
  </si>
  <si>
    <t>Pulparayil boothanam col po , , , Wayanad, Kerala-673579</t>
  </si>
  <si>
    <t>Kaithakottil boothanam col po , , , Wayanad, Kerala-673579</t>
  </si>
  <si>
    <t>Achilamkunnel boothanam col po , , , Wayanad, Kerala-673579</t>
  </si>
  <si>
    <t>Gracy</t>
  </si>
  <si>
    <t>Pulikuthil(H) Padichara(PO) , , , Wayanad, Kerala-673579</t>
  </si>
  <si>
    <t>Kudakaparambil(H) Parikalur(PO) , , , Wayanad, Kerala-673579</t>
  </si>
  <si>
    <t>Chattamkode(H) Parikalur(PO) , , , Wayanad, Kerala-673579</t>
  </si>
  <si>
    <t>Kaipallil,Mullankolly(PO) , , , Wayanad, Kerala-673579</t>
  </si>
  <si>
    <t>Anoop Lukose</t>
  </si>
  <si>
    <t>Kaipallil,Mullankolly(PO) , , , , Wayanad, Kerala-673579</t>
  </si>
  <si>
    <t>Shankaralayam ,Pulpally(PO) , , Wayanad, Kerala-673579</t>
  </si>
  <si>
    <t>Ajeesh C D</t>
  </si>
  <si>
    <t>Chettuvakal(H) Bhoodhanam Colon , , , Wayanad, Kerala-673579</t>
  </si>
  <si>
    <t>Nanjappan</t>
  </si>
  <si>
    <t>Shankaralayam ,Mullankolly(PO) , , , Wayanad, Kerala-673579</t>
  </si>
  <si>
    <t>Joy U P</t>
  </si>
  <si>
    <t>Unaramkkunnel(H) Parikalur(PO) , , , Wayanad, Kerala-673579</t>
  </si>
  <si>
    <t>Vinod Michael</t>
  </si>
  <si>
    <t>Vallath(H) Padichira(PO) , , , Wayanad, Kerala-673579</t>
  </si>
  <si>
    <t>Sobith Baby</t>
  </si>
  <si>
    <t>Thekkilakattil(H) Parikalur(PO) , , , Wayanad, Kerala-673579</t>
  </si>
  <si>
    <t>Lijo</t>
  </si>
  <si>
    <t>Vavaserriyil , , , Wayanad, Kerala-673579</t>
  </si>
  <si>
    <t>Jancy Sunny</t>
  </si>
  <si>
    <t>Vadanayil(H) Padichira(PO) , , , Wayanad, Kerala-673579</t>
  </si>
  <si>
    <t>K T Jose</t>
  </si>
  <si>
    <t>Kochpurakkal(H) Parikalur(PO) , , , Wayanad, Kerala-673579</t>
  </si>
  <si>
    <t>Saji T K</t>
  </si>
  <si>
    <t>Thekkedath(H) Padichira(PO) , , , Wayanad, Kerala-673579</t>
  </si>
  <si>
    <t>Jose P J</t>
  </si>
  <si>
    <t>Puthanpurakkal(H) Parikalur(PO) , , , Wayanad, Kerala-673579</t>
  </si>
  <si>
    <t>Vendanalputhampurayil(H)Parikalur , , , Wayanad, Kerala-673579</t>
  </si>
  <si>
    <t>Arun</t>
  </si>
  <si>
    <t>Joshi Agustine</t>
  </si>
  <si>
    <t>Vadiyath(H) Padichira(PO) , , , Wayanad, Kerala-673579</t>
  </si>
  <si>
    <t>Palliyalil(H) Padichira(PO) , , , Wayanad, Kerala-673579</t>
  </si>
  <si>
    <t>Mooprapadavil H ,Manalvayal PO , , , , , Wayanad, Kerala-673579</t>
  </si>
  <si>
    <t>Padinnrekunnath(H) Padichira(PO) , , , Wayanad, Kerala-673579</t>
  </si>
  <si>
    <t>Sooraj</t>
  </si>
  <si>
    <t>Kachiramattathil H, Manalvayal PO , , , Wayanad, Kerala-673579</t>
  </si>
  <si>
    <t>Kallikkamattath(H) Padichira(PO) , , , Wayanad, Kerala-673579</t>
  </si>
  <si>
    <t>A C Sukumaran</t>
  </si>
  <si>
    <t>Chandichetty</t>
  </si>
  <si>
    <t>Angadisserry H,Manalvayal PO , , , , Wayanad, Kerala-673579</t>
  </si>
  <si>
    <t>unaramkallel(H) Parikalur(PO) , , , Wayanad, Kerala-673579</t>
  </si>
  <si>
    <t>Saji V G</t>
  </si>
  <si>
    <t>Gopalankutty</t>
  </si>
  <si>
    <t>VelikkakathuPeedikayil H ,Manalva , , , Wayanad, Kerala-673579</t>
  </si>
  <si>
    <t>Ilangikkal(H) Parikalur(PO) , , , Wayanad, Kerala-673579</t>
  </si>
  <si>
    <t>Chandran M J</t>
  </si>
  <si>
    <t>Janardhan</t>
  </si>
  <si>
    <t>Manthanath Manalvayal(PO) , , , , Wayanad, Kerala-673579</t>
  </si>
  <si>
    <t>Saji Philip</t>
  </si>
  <si>
    <t>Philp</t>
  </si>
  <si>
    <t>Puthussery(H) Parikalur(PO) , , , Wayanad, Kerala-673579</t>
  </si>
  <si>
    <t>Lisha Saji</t>
  </si>
  <si>
    <t>Parapillil Kabanigiri(PO) , , , , Wayanad, Kerala-673579</t>
  </si>
  <si>
    <t>Benny P C</t>
  </si>
  <si>
    <t>Kolamaliyil H ,Manalvayal PO , , , Wayanad, Kerala-673579</t>
  </si>
  <si>
    <t>Kunath(H) Parikalur(PO) , , , , , Wayanad, Kerala-673579</t>
  </si>
  <si>
    <t>Puthenarayil(H) Bhoodhanam Colon , , , Wayanad, Kerala-673579</t>
  </si>
  <si>
    <t>Dileep K M</t>
  </si>
  <si>
    <t>Kannurthel(H) Bhoodhanam Colony , , , Wayanad, Kerala-673579</t>
  </si>
  <si>
    <t>Houlath Abubakkar</t>
  </si>
  <si>
    <t>Machan H, Pulpally PO , , , Wayanad, Kerala-673579</t>
  </si>
  <si>
    <t>Biju K D</t>
  </si>
  <si>
    <t>Kunjirathinkal(H) Bhoodhanam Col , , , Wayanad, Kerala-673579</t>
  </si>
  <si>
    <t>Padmini E V</t>
  </si>
  <si>
    <t>pambara H,cheeyambam , , , , Wayanad, Kerala-673579</t>
  </si>
  <si>
    <t>Binoy P J</t>
  </si>
  <si>
    <t>Yethikkathemula Puthanpura(H) Bho , , , Wayanad, Kerala-673579</t>
  </si>
  <si>
    <t>Gopi K M</t>
  </si>
  <si>
    <t>Kunnathel(H) Bhoodhanam Colony( , , , Wayanad, Kerala-673579</t>
  </si>
  <si>
    <t>Prasad K T</t>
  </si>
  <si>
    <t>Kilvayamkattayil(H) Bhoodhanam C , , , Wayanad, Kerala-673579</t>
  </si>
  <si>
    <t>Charuvalil(H) Pulpally(PO) , , , Wayanad, Kerala-673579</t>
  </si>
  <si>
    <t>Tinto George</t>
  </si>
  <si>
    <t>puthanpurayi H ,amarakuni , , , , Wayanad, Kerala-673579</t>
  </si>
  <si>
    <t>Jijo Jose Charit</t>
  </si>
  <si>
    <t>Charuvalil(H) Pulpally(PO) , , , , , Wayanad, Kerala-673579</t>
  </si>
  <si>
    <t>Jose C N</t>
  </si>
  <si>
    <t>Nelson</t>
  </si>
  <si>
    <t>chelakkamakkil H,amarakunic , , , Wayanad, Kerala-673579</t>
  </si>
  <si>
    <t>Kuttiyachan M T</t>
  </si>
  <si>
    <t>Madathil mullenkolly(PO) , , , , Wayanad, Kerala-673579</t>
  </si>
  <si>
    <t>Ajayagosh</t>
  </si>
  <si>
    <t>churulapilliyil H,cheeyambam , , , Wayanad, Kerala-673579</t>
  </si>
  <si>
    <t>P M Joseph</t>
  </si>
  <si>
    <t>Valiyathmalayil(H) Parikalur(PO) , , , Wayanad, Kerala-673579</t>
  </si>
  <si>
    <t>Abubakkar P K</t>
  </si>
  <si>
    <t>Puthiyaveetil H,Pulpally PO , , , , , Wayanad, Kerala-673579</t>
  </si>
  <si>
    <t>Kishore</t>
  </si>
  <si>
    <t>Sudheer Babu</t>
  </si>
  <si>
    <t>Malayil Athiratukunn(PO) , , , Wayanad, Kerala-673579</t>
  </si>
  <si>
    <t>Kuzhikantatil(H) Parikalur(PO) , , , Wayanad, Kerala-673579</t>
  </si>
  <si>
    <t>Koratkallur(H) Parikalur(PO) , , , Wayanad, Kerala-673579</t>
  </si>
  <si>
    <t>Bineesh Kumar</t>
  </si>
  <si>
    <t>Koyilaniyil Manalvayaol(PO) , , , Wayanad, Kerala-673579</t>
  </si>
  <si>
    <t>Chambanat(H) Parikalur(PO) , , , Wayanad, Kerala-673579</t>
  </si>
  <si>
    <t>Couslya</t>
  </si>
  <si>
    <t>Kappil H,Manalvayal PO , , , , Wayanad, Kerala-673579</t>
  </si>
  <si>
    <t>Puramadathil(H) Parikalur(PO) , , , Wayanad, Kerala-673579</t>
  </si>
  <si>
    <t>M M Devasia</t>
  </si>
  <si>
    <t>Madathil(H) Mullenkolly(PO) , , , , Wayanad, Kerala-673579</t>
  </si>
  <si>
    <t>Azhikkannikkal(H) Padichira(PO) , , , Wayanad, Kerala-673579</t>
  </si>
  <si>
    <t>Bijumon K P</t>
  </si>
  <si>
    <t>Prabhan</t>
  </si>
  <si>
    <t>Kolamalayil Manalvayal(PO) , , , Wayanad, Kerala-673579</t>
  </si>
  <si>
    <t>Chuzhikkath(H) Valiyambam(PO) , , , Wayanad, Kerala-673579</t>
  </si>
  <si>
    <t>Kanda</t>
  </si>
  <si>
    <t>Thundathil H,Manalvayal PO , , , , Wayanad, Kerala-673579</t>
  </si>
  <si>
    <t>Kattukkuduyil H, Manalvayal PO , , , , Wayanad, Kerala-673579</t>
  </si>
  <si>
    <t>Rekha</t>
  </si>
  <si>
    <t>Chuzhikkath(H) Valiyambam(PO) , , , , , Wayanad, Kerala-673579</t>
  </si>
  <si>
    <t>Ushadevi Jayakumar</t>
  </si>
  <si>
    <t>Kuruchery Cheyampam(PO) , , , , , , Wayanad, Kerala-673579</t>
  </si>
  <si>
    <t>Mohanan V G</t>
  </si>
  <si>
    <t>Vilangiyil veliyambam po , , , Wayanad, Kerala-673579</t>
  </si>
  <si>
    <t>Kottarathil Cheyampam(PO) , , , Wayanad, Kerala-673579</t>
  </si>
  <si>
    <t>Mathachan K T</t>
  </si>
  <si>
    <t>Karakkunnel(H) Bhoodhanam Colon , , , Wayanad, Kerala-673579</t>
  </si>
  <si>
    <t>Jose P M</t>
  </si>
  <si>
    <t>Parakkal Puthenpurayil boothanam c , , , , Wayanad, Kerala-673579</t>
  </si>
  <si>
    <t>Chandran K A</t>
  </si>
  <si>
    <t>Koovalathum kattil H,Manalvayal P , , , Wayanad, Kerala-673579</t>
  </si>
  <si>
    <t>Sudhakaran K A</t>
  </si>
  <si>
    <t>Ayyappan Pilla</t>
  </si>
  <si>
    <t>Ranju T K</t>
  </si>
  <si>
    <t>Kaippakal Cheyampam(PO) , , , Wayanad, Kerala-673579</t>
  </si>
  <si>
    <t>Philip M P</t>
  </si>
  <si>
    <t>Mattathil boothanam col , , , , Wayanad, Kerala-673579</t>
  </si>
  <si>
    <t>Vellichetty</t>
  </si>
  <si>
    <t>chengalloth boothanam col, , , , Wayanad, Kerala-673579</t>
  </si>
  <si>
    <t>Baiju E K</t>
  </si>
  <si>
    <t>Kunjuettan</t>
  </si>
  <si>
    <t>Ettikal Athiratukunu(PO) , , , , Wayanad, Kerala-673579</t>
  </si>
  <si>
    <t>Manual P Kurian</t>
  </si>
  <si>
    <t>Punnakkuzhi Athiratukunu(PO) , , , Wayanad, Kerala-673579</t>
  </si>
  <si>
    <t>Vineesh K C</t>
  </si>
  <si>
    <t>Kuzhuppil Athiratukunu(PO) , , , Wayanad, Kerala-673579</t>
  </si>
  <si>
    <t>Attakkalath boothanam col , , , , , Wayanad, Kerala-673579</t>
  </si>
  <si>
    <t>Mannattu boothanam col , , , , , Wayanad, Kerala-673579</t>
  </si>
  <si>
    <t>Biju V P</t>
  </si>
  <si>
    <t>Virippil(H) Cheeyambam(PO) , , , , Wayanad, Kerala-673579</t>
  </si>
  <si>
    <t>Pilakkatukunnel(H) Bhoodhanam Co , , , Wayanad, Kerala-673579</t>
  </si>
  <si>
    <t>Raman kutty</t>
  </si>
  <si>
    <t>mavara H ,cheeyambam , , , , Wayanad, Kerala-673579</t>
  </si>
  <si>
    <t>Binish P M</t>
  </si>
  <si>
    <t>Suresh V K</t>
  </si>
  <si>
    <t>Vandan parayil H, Manalvayal PO , , , , , Wayanad, Kerala-673579</t>
  </si>
  <si>
    <t>pambara H,cheeyambam , , , , , Wayanad, Kerala-673579</t>
  </si>
  <si>
    <t>pambra H,cheeyambam , , , , , Wayanad, Kerala-673579</t>
  </si>
  <si>
    <t>Chacko T C</t>
  </si>
  <si>
    <t>puliyanmoola,cheeyambam , , , , Wayanad, Kerala-673579</t>
  </si>
  <si>
    <t>Devasya K D</t>
  </si>
  <si>
    <t>Devid</t>
  </si>
  <si>
    <t>koonanikal H,Amarakuni , , , Wayanad, Kerala-673579</t>
  </si>
  <si>
    <t>Parayil(H) Parikalur(PO) , , , Wayanad, Kerala-673579</t>
  </si>
  <si>
    <t>Puliyanmakkal Athiratukunu(PO) , , , Wayanad, Kerala-673579</t>
  </si>
  <si>
    <t>Chunnat(H) Padichira(PO) , , , Wayanad, Kerala-673579</t>
  </si>
  <si>
    <t>Kalloniniyil Manalvayal(PO) , , , , Wayanad, Kerala-673579</t>
  </si>
  <si>
    <t>Naduvileveetil Palakolly(PO) , , , Wayanad, Kerala-673579</t>
  </si>
  <si>
    <t>kaiyyanikkal H, Manalvayal PO , , , Wayanad, Kerala-673579</t>
  </si>
  <si>
    <t>Thadathil(H) Parikalur(PO) , , , Wayanad, Kerala-673579</t>
  </si>
  <si>
    <t>kunnathparambil H,amarakuni , , , Wayanad, Kerala-673579</t>
  </si>
  <si>
    <t>Rajesh P R</t>
  </si>
  <si>
    <t>sreenilayam H,cheeyambam , , , , Wayanad, Kerala-673579</t>
  </si>
  <si>
    <t>Kunkku chetty</t>
  </si>
  <si>
    <t>Kolimoola H ,cheeyambam , , , , Wayanad, Kerala-673579</t>
  </si>
  <si>
    <t>Gracy Varghese</t>
  </si>
  <si>
    <t>Ambarayil H,Manalvayal PO , , , , Wayanad, Kerala-673579</t>
  </si>
  <si>
    <t>Puthuparambil(H) Parikalur(PO) , , , , Wayanad, Kerala-673579</t>
  </si>
  <si>
    <t>Chunnat(H) Padichira(PO) , , , , Wayanad, Kerala-673579</t>
  </si>
  <si>
    <t>K J Surendrababu</t>
  </si>
  <si>
    <t>Morukunal(H) Parikalur(PO) , , , Wayanad, Kerala-673579</t>
  </si>
  <si>
    <t>Jose Varkey</t>
  </si>
  <si>
    <t>pariyappanal Mullenkolly(PO) , , , , Wayanad, Kerala-673579</t>
  </si>
  <si>
    <t>Parakkat valayal po , , , Wayanad, Kerala-673579</t>
  </si>
  <si>
    <t>Kottarathil Irulam(PO) , , , Wayanad, Kerala-673579</t>
  </si>
  <si>
    <t>K V Sanathanan</t>
  </si>
  <si>
    <t>Bijumon K C</t>
  </si>
  <si>
    <t>Sali M A</t>
  </si>
  <si>
    <t>Mukalal Athiratukunu(PO) , , , Wayanad, Kerala-673579</t>
  </si>
  <si>
    <t>Suresh Babu A K</t>
  </si>
  <si>
    <t>Krishna Truba H, Manalvayal PO , , , Wayanad, Kerala-673579</t>
  </si>
  <si>
    <t>Ullattil H,Manalvayal PO , , , Wayanad, Kerala-673579</t>
  </si>
  <si>
    <t>Palakathottiyil Valavayal(P, , , Wayanad, Kerala-673579</t>
  </si>
  <si>
    <t>kattakalil H ,amarakuni , , , , Wayanad, Kerala-673579</t>
  </si>
  <si>
    <t>Veerankutty</t>
  </si>
  <si>
    <t>Chilambukkadan(H) Valavayal(PO) , , , , Wayanad, Kerala-673579</t>
  </si>
  <si>
    <t>Porunnikkal pambra po, , , , , Wayanad, Kerala-673579</t>
  </si>
  <si>
    <t>Kunjimalu</t>
  </si>
  <si>
    <t>varipura H,cheeyambam , , , , Wayanad, Kerala-673579</t>
  </si>
  <si>
    <t>pulayanmoola H, cheeyambam , , , Wayanad, Kerala-673579</t>
  </si>
  <si>
    <t>Shaji TC</t>
  </si>
  <si>
    <t>Thattamkunnel h, cheeyambam , , , Wayanad, Kerala-673579</t>
  </si>
  <si>
    <t>Parashu</t>
  </si>
  <si>
    <t>Kolimoola H ,cheeyambam , , , Wayanad, Kerala-673579</t>
  </si>
  <si>
    <t>Malu M A</t>
  </si>
  <si>
    <t>Shaiju Ramankutty</t>
  </si>
  <si>
    <t>Susy George</t>
  </si>
  <si>
    <t>Krishnan K K</t>
  </si>
  <si>
    <t>Hemalatha PV</t>
  </si>
  <si>
    <t>angadisherry H manalvayal , , , , Wayanad, Kerala-673579</t>
  </si>
  <si>
    <t>Vettikkattil pambra po , , , Wayanad, Kerala-673579</t>
  </si>
  <si>
    <t>Velikkathparambil(H) Valavayal(PO , , , , Wayanad, Kerala-673579</t>
  </si>
  <si>
    <t>Pennamma</t>
  </si>
  <si>
    <t>Malayamkandathil(H) Pambra(PO) , , , , Wayanad, Kerala-673579</t>
  </si>
  <si>
    <t>Kunjalan</t>
  </si>
  <si>
    <t>Saithalee</t>
  </si>
  <si>
    <t>Peythummal(H) Pambra(PO) , , , , Wayanad, Kerala-673579</t>
  </si>
  <si>
    <t>Kochukutty</t>
  </si>
  <si>
    <t>Maaramkollil(H) Pambra(PO) , , , Wayanad, Kerala-673579</t>
  </si>
  <si>
    <t>Rajappan EV</t>
  </si>
  <si>
    <t>Velayudhen</t>
  </si>
  <si>
    <t>Ilampurayidathil(H) Pambra(PO) , , , Wayanad, Kerala-673579</t>
  </si>
  <si>
    <t>Chakkarath(H) Pambra(PO) , , , Wayanad, Kerala-673579</t>
  </si>
  <si>
    <t>Loosy</t>
  </si>
  <si>
    <t>Veluthamveetil pambra po , , , Wayanad, Kerala-673579</t>
  </si>
  <si>
    <t>Ajimon</t>
  </si>
  <si>
    <t>Gopinadhan</t>
  </si>
  <si>
    <t>Thanniyaniyil H,Manalvayal PO , , , Wayanad, Kerala-673579</t>
  </si>
  <si>
    <t>Kalasserry H ,Manalvayal PO , , , Wayanad, Kerala-673579</t>
  </si>
  <si>
    <t>Sherin</t>
  </si>
  <si>
    <t>Priyesh Jacob</t>
  </si>
  <si>
    <t>Parathanal Mullenkolly(PO) , , , , , Wayanad, Kerala-673579</t>
  </si>
  <si>
    <t>Subadra</t>
  </si>
  <si>
    <t>Vishambharan</t>
  </si>
  <si>
    <t>Kizhakkeveetle H,Manalvayal PO , , , Wayanad, Kerala-673579</t>
  </si>
  <si>
    <t>Koyikkunnel H,Manalvayal PO , , , Wayanad, Kerala-673579</t>
  </si>
  <si>
    <t>Raju P T</t>
  </si>
  <si>
    <t>Pattakkal h,manalvayal PO , , , Wayanad, Kerala-673579</t>
  </si>
  <si>
    <t>Udayakkara Palakolly(PO) , , , Wayanad, Kerala-673579</t>
  </si>
  <si>
    <t>Mollath Manalvayal(PO) , , , Wayanad, Kerala-673579</t>
  </si>
  <si>
    <t>Praveen</t>
  </si>
  <si>
    <t>Udayakkara Palakolly(PO) , , , , , , Wayanad, Kerala-673579</t>
  </si>
  <si>
    <t>Raghu P B</t>
  </si>
  <si>
    <t>Puttankantathil Kalanadikolly(PO) , , , Wayanad, Kerala-673579</t>
  </si>
  <si>
    <t>Prasad K P</t>
  </si>
  <si>
    <t>Pondhan</t>
  </si>
  <si>
    <t>Kandakantatil Manalvayal(PO) , , , Wayanad, Kerala-673579</t>
  </si>
  <si>
    <t>Akhilesh</t>
  </si>
  <si>
    <t>Raghu</t>
  </si>
  <si>
    <t>Puttanpurayil Mnalvayal(PO) , , , Wayanad, Kerala-673579</t>
  </si>
  <si>
    <t>Chalakudy Veliambam(PO) , , , Wayanad, Kerala-673579</t>
  </si>
  <si>
    <t>Manu K U</t>
  </si>
  <si>
    <t>Usaf</t>
  </si>
  <si>
    <t>Kailadikkal cheeyambam po , , , Wayanad, Kerala-673579</t>
  </si>
  <si>
    <t>Chandran P G</t>
  </si>
  <si>
    <t>Perunnikkal pambra p[o , , , Wayanad, Kerala-673579</t>
  </si>
  <si>
    <t>Kochpurakkal(H) Padichira(PO) , , , Wayanad, Kerala-673579</t>
  </si>
  <si>
    <t>Nirmala</t>
  </si>
  <si>
    <t>Kochumuriyil pambra po , , , Wayanad, Kerala-673579</t>
  </si>
  <si>
    <t>Lohithakshan</t>
  </si>
  <si>
    <t>Thevarakot(H) Padichira(PO) , , , Wayanad, Kerala-673579</t>
  </si>
  <si>
    <t>Kunchan Chetty</t>
  </si>
  <si>
    <t>Elavathiyil Manalvayal(PO) , , Wayanad, Kerala-673579</t>
  </si>
  <si>
    <t>Kashamkuttiyil Chettapalam(PO) , , , Wayanad, Kerala-673579</t>
  </si>
  <si>
    <t>Baby P T</t>
  </si>
  <si>
    <t>Perukavumkunnel pambra po , , , Wayanad, Kerala-673579</t>
  </si>
  <si>
    <t>Madhavan T K</t>
  </si>
  <si>
    <t>Olamadathil pambra po , , , Wayanad, Kerala-673579</t>
  </si>
  <si>
    <t>Kurian P A</t>
  </si>
  <si>
    <t>Puthoor pambra po , , , Wayanad, Kerala-673579</t>
  </si>
  <si>
    <t>K Joseph</t>
  </si>
  <si>
    <t>Kashamkuttiyil Chettapalam(PO) , , , , Wayanad, Kerala-673579</t>
  </si>
  <si>
    <t>Somanathan</t>
  </si>
  <si>
    <t>Ittayali</t>
  </si>
  <si>
    <t>Elampurayidathil pambra po , , , , , Wayanad, Kerala-673579</t>
  </si>
  <si>
    <t>Shivadas</t>
  </si>
  <si>
    <t>Karakandi Palakolly(PO) , , , , Wayanad, Kerala-673579</t>
  </si>
  <si>
    <t>Vishnudas C D</t>
  </si>
  <si>
    <t>Pathmamandhiram palakolly(PO) , , , , Wayanad, Kerala-673579</t>
  </si>
  <si>
    <t>Vandamkunnel pambra po , , , , Wayanad, Kerala-673579</t>
  </si>
  <si>
    <t>Naduvileveetil Palakolly(PO) , , , , Wayanad, Kerala-673579</t>
  </si>
  <si>
    <t>Arambattumakki(H) Bhoodanam C o , , , , Wayanad, Kerala-673579</t>
  </si>
  <si>
    <t>Sajeevan M K</t>
  </si>
  <si>
    <t>mittathanikkal(H) payimbra(PO) , , , Wayanad, Kerala-673579</t>
  </si>
  <si>
    <t>Kunnunpara(H) Pambra(PO) , , , , Wayanad, Kerala-673579</t>
  </si>
  <si>
    <t>Madathinkudiyil Pulpally(PO) , , , Wayanad, Kerala-673579</t>
  </si>
  <si>
    <t>Shiji Mon</t>
  </si>
  <si>
    <t>Kappil H, Manalvayal PO , , , Wayanad, Kerala-673579</t>
  </si>
  <si>
    <t>Keethappallil(H) Pambra(PO) , , , Wayanad, Kerala-673579</t>
  </si>
  <si>
    <t>Raghavan K C</t>
  </si>
  <si>
    <t>Kudilil(H) Valiyambam(PO) , , , , , , Wayanad, Kerala-673579</t>
  </si>
  <si>
    <t>Chilambukkadan(H) Valavayal(PO) , , , Wayanad, Kerala-673579</t>
  </si>
  <si>
    <t>Tomy M C</t>
  </si>
  <si>
    <t>Moolaparambil(H) Bhoodhanam C , , , , , Wayanad, Kerala-673579</t>
  </si>
  <si>
    <t>Bijish K S</t>
  </si>
  <si>
    <t>Kelanamthadathil(H) Pambra(PO) , , , Wayanad, Kerala-673579</t>
  </si>
  <si>
    <t>Govindan M K</t>
  </si>
  <si>
    <t>Mundakutty veliyambam po , , , Wayanad, Kerala-673579</t>
  </si>
  <si>
    <t>Shaji P T</t>
  </si>
  <si>
    <t>Joseph T A</t>
  </si>
  <si>
    <t>Ravi V P</t>
  </si>
  <si>
    <t>Vandananikkal pambra po , , , Wayanad, Kerala-673579</t>
  </si>
  <si>
    <t>Puthanarukayil(H) Pambra(PO) , , , Wayanad, Kerala-673579</t>
  </si>
  <si>
    <t>Karunakaran A K</t>
  </si>
  <si>
    <t>AchilamKunil Bootanam colony(PO , , , Wayanad, Kerala-673579</t>
  </si>
  <si>
    <t>Subhramanyam</t>
  </si>
  <si>
    <t>Kunjami</t>
  </si>
  <si>
    <t>Pallivayali Bhuthanamcolony(PO) , , , , Wayanad, Kerala-673579</t>
  </si>
  <si>
    <t>Kollappallil(H) Valavayal(PO) , , , Wayanad, Kerala-673579</t>
  </si>
  <si>
    <t>Changanadan Bhuthanamcolony(PO) , , , Wayanad, Kerala-673579</t>
  </si>
  <si>
    <t>Chathankudiyil H,Cheeyambam , , , , Wayanad, Kerala-673579</t>
  </si>
  <si>
    <t>Ayyan</t>
  </si>
  <si>
    <t>Kappil H,Manalvayal PO , , , , , Wayanad, Kerala-673579</t>
  </si>
  <si>
    <t>Shaijumon</t>
  </si>
  <si>
    <t>Daisy Robert</t>
  </si>
  <si>
    <t>Robert</t>
  </si>
  <si>
    <t>Kattamlottil(H) Bhoodhanam Colon , , , Wayanad, Kerala-673579</t>
  </si>
  <si>
    <t>Aysha</t>
  </si>
  <si>
    <t>Mancheryil Manalvayal(PO) , , , , Wayanad, Kerala-673579</t>
  </si>
  <si>
    <t>Mandabathil H,Manalvayal PO , , , Wayanad, Kerala-673579</t>
  </si>
  <si>
    <t>Robert Thomas</t>
  </si>
  <si>
    <t>Kattamkottil(H) Bhoodhanam Colon , , , Wayanad, Kerala-673579</t>
  </si>
  <si>
    <t>Shaji Paul</t>
  </si>
  <si>
    <t>Ponoor H,Manalvayal PO , , , Wayanad, Kerala-673579</t>
  </si>
  <si>
    <t>Suresh A G</t>
  </si>
  <si>
    <t>Anjalayil H, Manalvayal PO , , , Wayanad, Kerala-673579</t>
  </si>
  <si>
    <t>Puthenarayil Bhuthanamcolony(PO) , , , Wayanad, Kerala-673579</t>
  </si>
  <si>
    <t>Sindu Jose</t>
  </si>
  <si>
    <t>Kannam pallil H, Manal vayal PO , , , Wayanad, Kerala-673579</t>
  </si>
  <si>
    <t>Ramesh C S</t>
  </si>
  <si>
    <t>Eswarakolly Bhuthanamcolony(PO) , , , Wayanad, Kerala-673579</t>
  </si>
  <si>
    <t>Abdhullakutty</t>
  </si>
  <si>
    <t>Kailadikkal cheeyambam po , , Wayanad, Kerala-673579</t>
  </si>
  <si>
    <t>Tharayil(H) Valiyambam(PO) , , , Wayanad, Kerala-673579</t>
  </si>
  <si>
    <t>Reji Devasia</t>
  </si>
  <si>
    <t>Vazhayil(H) Bhoodhanam Colony(P , , , Wayanad, Kerala-673579</t>
  </si>
  <si>
    <t>Edoorkunnil Bhuthanamcolony(PO) , , , Wayanad, Kerala-673579</t>
  </si>
  <si>
    <t>MS Vishwananthan</t>
  </si>
  <si>
    <t>Lakshmy Maohqam(H) Bhoodhanam , , Wayanad, Kerala-673579</t>
  </si>
  <si>
    <t>Jayan TP</t>
  </si>
  <si>
    <t>Thaiparambil(H) Pambra(PO) , , Wayanad, Kerala-673579</t>
  </si>
  <si>
    <t>Malayamkandathil(H) Pambra(PO) , , Wayanad, Kerala-673579</t>
  </si>
  <si>
    <t>Surendhran</t>
  </si>
  <si>
    <t>Veetikkal(H) Valavayal(PO) , , Wayanad, Kerala-673579</t>
  </si>
  <si>
    <t>parathuvayal H cheeyambam , , , Wayanad, Kerala-673579</t>
  </si>
  <si>
    <t>Keethappallil(H) Pambra(PO) , , Wayanad, Kerala-673579</t>
  </si>
  <si>
    <t>Vijayan P G</t>
  </si>
  <si>
    <t>puliyanmakal H ,cheeyambam PO , , , Wayanad, Kerala-673579</t>
  </si>
  <si>
    <t>Mohammed Ali</t>
  </si>
  <si>
    <t>Choondannayil(H) Pambra(PO) , , , Wayanad, Kerala-673579</t>
  </si>
  <si>
    <t>pallikunel H, cheeyambam , , , Wayanad, Kerala-673579</t>
  </si>
  <si>
    <t>Perunnikkal(H) Pambra(PO) , , , Wayanad, Kerala-673579</t>
  </si>
  <si>
    <t>Augsthy T V</t>
  </si>
  <si>
    <t>thekkal H, amarakuni , , Wayanad, Kerala-673579</t>
  </si>
  <si>
    <t>Bhaskharan</t>
  </si>
  <si>
    <t>Thandassery(H) Vaalavayal(PO) , , , Wayanad, Kerala-673579</t>
  </si>
  <si>
    <t>Unnimoideen</t>
  </si>
  <si>
    <t>Saithalavy</t>
  </si>
  <si>
    <t>Poithummal(H) Payimbra(PO) , , , Wayanad, Kerala-673579</t>
  </si>
  <si>
    <t>pannavelil H,cheeyambam , , , Wayanad, Kerala-673579</t>
  </si>
  <si>
    <t>kottarathil H cheyyamabam , , , Wayanad, Kerala-673579</t>
  </si>
  <si>
    <t>odakkal H ,cheeyambam , , , , Wayanad, Kerala-673579</t>
  </si>
  <si>
    <t>Vakkakuzhiyil Valavayal(PO) , , , Wayanad, Kerala-673579</t>
  </si>
  <si>
    <t>Kunguchetty</t>
  </si>
  <si>
    <t>Kallikkal Valavayal(PO) , , , Wayanad, Kerala-673579</t>
  </si>
  <si>
    <t>Nelliyanikunnel(H) Valavayal(PO) , , , Wayanad, Kerala-673579</t>
  </si>
  <si>
    <t>Agustian</t>
  </si>
  <si>
    <t>Edakulathil Valavayal(PO) , , , Wayanad, Kerala-673579</t>
  </si>
  <si>
    <t>Salikumar</t>
  </si>
  <si>
    <t>kuttappan</t>
  </si>
  <si>
    <t>Panamthottil Valavayal(PO) , , , Wayanad, Kerala-673579</t>
  </si>
  <si>
    <t>Palakkaparambil Valavayal(PO) , , , Wayanad, Kerala-673579</t>
  </si>
  <si>
    <t>pulayanmoola H, cheeyambam , , , , Wayanad, Kerala-673579</t>
  </si>
  <si>
    <t>Gopalakrishnan K P</t>
  </si>
  <si>
    <t>Chengazhimattathil(H) valavayal(PO , , , , Wayanad, Kerala-673579</t>
  </si>
  <si>
    <t>Augastin Joseph</t>
  </si>
  <si>
    <t>Mannarthottathil Amarakuni(PO) , , , , Wayanad, Kerala-673579</t>
  </si>
  <si>
    <t>Maariyil Manalvayal(PO) , , , , Wayanad, Kerala-673579</t>
  </si>
  <si>
    <t>A S Varghese</t>
  </si>
  <si>
    <t>Ambarayil H,Manalvayal PO , , , Wayanad, Kerala-673579</t>
  </si>
  <si>
    <t>Jestin John</t>
  </si>
  <si>
    <t>Navagiri H,Manalvayal PO , , , , Wayanad, Kerala-673579</t>
  </si>
  <si>
    <t>Gireesh P G</t>
  </si>
  <si>
    <t>Pazhayaparambil Athiratukunu(PO) , , , Wayanad, Kerala-673596</t>
  </si>
  <si>
    <t>Sumathi Sukumaran</t>
  </si>
  <si>
    <t>Choorunal H ,Manalvayal PO , , , , Wayanad, Kerala-673579</t>
  </si>
  <si>
    <t>Shibi T V</t>
  </si>
  <si>
    <t>Tekkineth H,Chettapalam PO , , , Wayanad, Kerala-673579</t>
  </si>
  <si>
    <t>ALUNKAL ,MANALVAYAL (PO) , , , , Wayanad, Kerala-673579</t>
  </si>
  <si>
    <t>T Janaki</t>
  </si>
  <si>
    <t>pambra H,cheeyambam , , , Wayanad, Kerala-673579</t>
  </si>
  <si>
    <t>Hareesh P G</t>
  </si>
  <si>
    <t>Pushpa Mathew</t>
  </si>
  <si>
    <t>Immanuel</t>
  </si>
  <si>
    <t>Kunnathmakkal H ,Manalvayal , , , , Wayanad, Kerala-673579</t>
  </si>
  <si>
    <t>Gopi K R</t>
  </si>
  <si>
    <t>Kappumal Manalvayal(PO) , , , Wayanad, Kerala-673579</t>
  </si>
  <si>
    <t>Kadhayakutty</t>
  </si>
  <si>
    <t>Pachath cheeyambam po , , , Wayanad, Kerala-673579</t>
  </si>
  <si>
    <t>Shaji M R</t>
  </si>
  <si>
    <t>Mundangamattathil Kalanadikoly(P , , Wayanad, Kerala-673579</t>
  </si>
  <si>
    <t>Kannolikkal Pambra(PO) , , Wayanad, Kerala-673579</t>
  </si>
  <si>
    <t>Amarampattam(H) Pambra(PO) , , Wayanad, Kerala-673579</t>
  </si>
  <si>
    <t>puthanourayil,cheyyambam , , , Wayanad, Kerala-673579</t>
  </si>
  <si>
    <t>Veluthiri H,Manalvayal PO , , , , Wayanad, Kerala-673579</t>
  </si>
  <si>
    <t>Shaji T K</t>
  </si>
  <si>
    <t>Thekkum kattill H ,Manalvayal PO , , , Wayanad, Kerala-673579</t>
  </si>
  <si>
    <t>Shiji Cheriyan</t>
  </si>
  <si>
    <t>Thalikaparambil Patham colony , , Wayanad, Kerala-673579</t>
  </si>
  <si>
    <t>Pranav O R</t>
  </si>
  <si>
    <t>Udayakara Palakolly(PO) , , , , Wayanad, Kerala-673579</t>
  </si>
  <si>
    <t>Kandeth (H) Kayakunnu(PO) , , , , Wayanad, Kerala-670721</t>
  </si>
  <si>
    <t>Poonelil(H) Kayakunn(PO) , , , , , Wayanad, Kerala-670721</t>
  </si>
  <si>
    <t>Unmesh</t>
  </si>
  <si>
    <t>Udayagiri(H)Kayakunnu(PO) , , , , , , Wayanad, Kerala-670721</t>
  </si>
  <si>
    <t>Padinjaredath Mullenkolly(PO) , , Wayanad, Kerala-673579</t>
  </si>
  <si>
    <t>Biju joseph</t>
  </si>
  <si>
    <t>pannamparambil.H mullenkolly , , Wayanad, Kerala-673579</t>
  </si>
  <si>
    <t>Ajeesh kumar</t>
  </si>
  <si>
    <t>kunnel H,mullenkolly , , , Wayanad, Kerala-673579</t>
  </si>
  <si>
    <t>Jobin joseph</t>
  </si>
  <si>
    <t>kalapruraputhenpura H mullenkolly , , , Wayanad, Kerala-673579</t>
  </si>
  <si>
    <t>Wayanad Agricultural Society ICS Bathery
ORG/SC/1911/003507
NP15/251, 5th Mile, Chulliyode(PO), Nenmeni, Wayanad, Kerala- 673592
Andhra Pradesh State Organic Products Certification Authority (APSOPCA)</t>
  </si>
  <si>
    <t>George Varghese</t>
  </si>
  <si>
    <t>Vazhakalayil,Cherukattoor(PO) , , , Wayanad, Kerala-670721</t>
  </si>
  <si>
    <t>Muzhiyil Cherukattoor(PO) , , , Wayanad, Kerala-670721</t>
  </si>
  <si>
    <t>Padmalayam, Cherukattoor(PO) , , , , Wayanad, Kerala-670721</t>
  </si>
  <si>
    <t>Chacko M.T</t>
  </si>
  <si>
    <t>Sunny M T</t>
  </si>
  <si>
    <t>Pulikkal Eachome(PO) , , , , , , Wayanad, Kerala-670721</t>
  </si>
  <si>
    <t>Sunil M R</t>
  </si>
  <si>
    <t>Machingal Kottathara(PO) , , , , Wayanad, Kerala-673122</t>
  </si>
  <si>
    <t>Naduvilottil Eachome(PO) , , , , Wayanad, Kerala-670721</t>
  </si>
  <si>
    <t>Menachery Eachome(PO) , , , , Wayanad, Kerala-670721</t>
  </si>
  <si>
    <t>Toji</t>
  </si>
  <si>
    <t>Thuruthel Kottathara(PO) , , , , Wayanad, Kerala-670721</t>
  </si>
  <si>
    <t>Puthukattuparambil Kottathara(PO) , , , , , Wayanad, Kerala-673122</t>
  </si>
  <si>
    <t>Varghese P S</t>
  </si>
  <si>
    <t>Pulikkal Eachome(PO) , , , , Wayanad, Kerala-670721</t>
  </si>
  <si>
    <t>Velayudhan Nambiar</t>
  </si>
  <si>
    <t>Krishna Nivas Eachome(PO) , , , , Wayanad, Kerala-670721</t>
  </si>
  <si>
    <t>Madayammyalil Arinchermala(PO) , , , , Wayanad, Kerala-670721</t>
  </si>
  <si>
    <t>Chandrashekaran</t>
  </si>
  <si>
    <t>Madhavan Nambiar</t>
  </si>
  <si>
    <t>Kalathinkal ,Arichermala (po) , , , , Wayanad, Kerala-670721</t>
  </si>
  <si>
    <t>Anasooya</t>
  </si>
  <si>
    <t>Ashokkumar</t>
  </si>
  <si>
    <t>Aiswarya ,Arinchermala(PO) , , , , Wayanad, Kerala-670721</t>
  </si>
  <si>
    <t>Padikamvayal,Arinchermala(PO) , , , , Wayanad, Kerala-670721</t>
  </si>
  <si>
    <t>Sulochana K</t>
  </si>
  <si>
    <t>Rajendran K M</t>
  </si>
  <si>
    <t>Kaliyarthotathil,Arinchermala(PO) , , , , Wayanad, Kerala-670721</t>
  </si>
  <si>
    <t>Dineshan E</t>
  </si>
  <si>
    <t>Nambra Nair</t>
  </si>
  <si>
    <t>Narakakndi ,Arinchermala(PO) , , , , Wayanad, Kerala-670721</t>
  </si>
  <si>
    <t>Srijitha P</t>
  </si>
  <si>
    <t>Pavitram ,Arinchermala(PO) , , , , Wayanad, Kerala-670721</t>
  </si>
  <si>
    <t>Sreemitha P</t>
  </si>
  <si>
    <t>Bipul</t>
  </si>
  <si>
    <t>Harikumar M</t>
  </si>
  <si>
    <t>Kizhakaveedu ,Arinchermala(PO) , , , , Wayanad, Kerala-670721</t>
  </si>
  <si>
    <t>Gopakumar</t>
  </si>
  <si>
    <t>Gangafarm ,Arinchermala(PO) , , , , Wayanad, Kerala-670721</t>
  </si>
  <si>
    <t>Nedumthottikalayil ,Arinchermala(PO) , , , , Wayanad, Kerala-670721</t>
  </si>
  <si>
    <t>Keshvan E P</t>
  </si>
  <si>
    <t>Vineesh P K</t>
  </si>
  <si>
    <t>Padikkamvayal ,Arinchermala(PO) , , , , Wayanad, Kerala-670721</t>
  </si>
  <si>
    <t>Vimesh P K</t>
  </si>
  <si>
    <t>Shaji A C</t>
  </si>
  <si>
    <t>Keshavan Nair</t>
  </si>
  <si>
    <t>Pushpalayam ,Arinchermala(PO) , , , , Wayanad, Kerala-670721</t>
  </si>
  <si>
    <t>Rajan C K</t>
  </si>
  <si>
    <t>Chirakkal ,Arinchermala(PO) , , , , Wayanad, Kerala-670721</t>
  </si>
  <si>
    <t>Anand P T</t>
  </si>
  <si>
    <t>Sreedharan Nambiar</t>
  </si>
  <si>
    <t>Putheri ,Arinchermala(PO) , , , , Wayanad, Kerala-670721</t>
  </si>
  <si>
    <t>Vijith</t>
  </si>
  <si>
    <t>Varuthikandi ,Arinchermala(PO) , , , , , Wayanad, Kerala-670721</t>
  </si>
  <si>
    <t>Raghu C T</t>
  </si>
  <si>
    <t>Shyamalalayam ,Arinchermala(PO) , , , , Wayanad, Kerala-670721</t>
  </si>
  <si>
    <t>Sunil M G</t>
  </si>
  <si>
    <t>Mugulath ,Arinchermala(PO) , , , , Wayanad, Kerala-670721</t>
  </si>
  <si>
    <t>Baskaran C T</t>
  </si>
  <si>
    <t>M K nivas ,Arinchermala(PO) , , , , Wayanad, Kerala-670721</t>
  </si>
  <si>
    <t>Srambikkal ,Arinchermala(PO) , , , , Wayanad, Kerala-670721</t>
  </si>
  <si>
    <t>Kariyatil ,Arinchermala(PO) , , , , Wayanad, Kerala-670721</t>
  </si>
  <si>
    <t>Rajendran C T</t>
  </si>
  <si>
    <t>Vadakkedam ,Arinchermala(PO) , , , , Wayanad, Kerala-670721</t>
  </si>
  <si>
    <t>Mazoodh K</t>
  </si>
  <si>
    <t>Cherukattoor est,Cherukattoor(PO) , , , Wayanad, Kerala-670721</t>
  </si>
  <si>
    <t>Rays</t>
  </si>
  <si>
    <t>Cherukattoor est,Cherukattoor(PO) , , , , Wayanad, Kerala-670721</t>
  </si>
  <si>
    <t>Jameela M</t>
  </si>
  <si>
    <t>Kunjabdhulla</t>
  </si>
  <si>
    <t>Sameera</t>
  </si>
  <si>
    <t>Serin</t>
  </si>
  <si>
    <t>Kunjiraman P K</t>
  </si>
  <si>
    <t>Pattathuvalathil Eachome(PO) , , , , Wayanad, Kerala-670721</t>
  </si>
  <si>
    <t>Sreethma P</t>
  </si>
  <si>
    <t>Pavitram ,Arinchermala(PO) , , , , , Wayanad, Kerala-670721</t>
  </si>
  <si>
    <t>P K Krishnan Nambiar</t>
  </si>
  <si>
    <t>Puthiyaveedu ,Arinchermala(PO) , , , , Wayanad, Kerala-670721</t>
  </si>
  <si>
    <t>Abubacker</t>
  </si>
  <si>
    <t>Arakkal ,Arinchermala(PO) , , , , Wayanad, Kerala-670721</t>
  </si>
  <si>
    <t>Sreenivasan M R</t>
  </si>
  <si>
    <t>Ramakrishna Gowder</t>
  </si>
  <si>
    <t>Devaraj P</t>
  </si>
  <si>
    <t>Padikkanvayal ,Arinchermala(PO) , , , , , Wayanad, Kerala-670721</t>
  </si>
  <si>
    <t>Padikkamvayal ,Arinchermala(PO) , , , , , Wayanad, Kerala-670721</t>
  </si>
  <si>
    <t xml:space="preserve">Chacko  </t>
  </si>
  <si>
    <t>Moolakkara, Cherukattoor (PO) , , , Wayanad, Kerala-670721</t>
  </si>
  <si>
    <t>Akshayakumar N R</t>
  </si>
  <si>
    <t>Neervarath h, Kayakunnu , , , , , Wayanad, Kerala-670721</t>
  </si>
  <si>
    <t>Nithin N A</t>
  </si>
  <si>
    <t>Neervarath h, Kayakunnu , , , , Wayanad, Kerala-670721</t>
  </si>
  <si>
    <t>kezakkethundathil h, kayakunnu , , , , , Wayanad, Kerala-670721</t>
  </si>
  <si>
    <t>Mathew Philip</t>
  </si>
  <si>
    <t>kezakkethundathil h, kayakunnu , , , , Wayanad, Kerala-670721</t>
  </si>
  <si>
    <t>Kamaladevi</t>
  </si>
  <si>
    <t>Puthushery Kayakunnu (PO) , , , , , Wayanad, Kerala-670721</t>
  </si>
  <si>
    <t>Srambikkal Arichermala (PO) , , , , Wayanad, Kerala-670721</t>
  </si>
  <si>
    <t>Pailo</t>
  </si>
  <si>
    <t>pulikathotti h, pallikunnu po , , , , Wayanad, Kerala-670721</t>
  </si>
  <si>
    <t>Job John</t>
  </si>
  <si>
    <t>oottupara h, pallikunnu po , , , , Wayanad, Kerala-673122</t>
  </si>
  <si>
    <t>Biju Ronald</t>
  </si>
  <si>
    <t>Kajithan</t>
  </si>
  <si>
    <t>Anakuzhi h, palllikunnu po , , , , , Wayanad, Kerala-673122</t>
  </si>
  <si>
    <t>Majeed T</t>
  </si>
  <si>
    <t>Thazhachal Cherukattoor(PO) , , , , Wayanad, Kerala-670721</t>
  </si>
  <si>
    <t>Ayisha T</t>
  </si>
  <si>
    <t>Majeed</t>
  </si>
  <si>
    <t>Thazhachal Cherukattoor(PO) , , , , , Wayanad, Kerala-670721</t>
  </si>
  <si>
    <t>Prajeesh M P</t>
  </si>
  <si>
    <t>John MV</t>
  </si>
  <si>
    <t>Kallakat Cherukattoor(PO), , , , Wayanad, Kerala-670721</t>
  </si>
  <si>
    <t>Parakkal Cherukattoor(PO), , , , , Wayanad, Kerala-670721</t>
  </si>
  <si>
    <t>Suneesh</t>
  </si>
  <si>
    <t>Thadathil Eachome(PO), , , , , Wayanad, Kerala-670721</t>
  </si>
  <si>
    <t>Wilson Francis</t>
  </si>
  <si>
    <t>Karamthullil Cherukattoor(PO), , , , Wayanad, Kerala-670721</t>
  </si>
  <si>
    <t>P N Vijayakumar</t>
  </si>
  <si>
    <t>Chemmali Cherukattoor(PO), , , , Wayanad, Kerala-670721</t>
  </si>
  <si>
    <t>Jain</t>
  </si>
  <si>
    <t>Mangaparambil(H) Cherukattoor(PO), , , , Wayanad, Kerala-670721</t>
  </si>
  <si>
    <t>Puttanveedu ,Arinchermala(PO), , , , , , Wayanad, Kerala-670721</t>
  </si>
  <si>
    <t>Sujatha P</t>
  </si>
  <si>
    <t>Krishnanivas ,Arinchermala(PO), , , , , Wayanad, Kerala-670721</t>
  </si>
  <si>
    <t>Vakkat(H) Cherukattoor(PO), , , , , , , , Wayanad, Kerala-670721</t>
  </si>
  <si>
    <t>Chinju Mathew</t>
  </si>
  <si>
    <t>Moolakkara, Cherukattoor (PO), , , , Wayanad, Kerala-670721</t>
  </si>
  <si>
    <t>Jose V A</t>
  </si>
  <si>
    <t>Vakat Cherukattoor(PO), , , , , , , Wayanad, Kerala-670721</t>
  </si>
  <si>
    <t>Chandra sekharan Nambiar</t>
  </si>
  <si>
    <t>Ramnivas Cherukattoor(PO), , , , Wayanad, Kerala-670721</t>
  </si>
  <si>
    <t>Kallakat Panamaram(PO), , , , , , Wayanad, Kerala-670721</t>
  </si>
  <si>
    <t>Hemalatha A O</t>
  </si>
  <si>
    <t>Suendran</t>
  </si>
  <si>
    <t>Aanappara Cherukattoor(PO), , , , Wayanad, Kerala-670721</t>
  </si>
  <si>
    <t>Guruvayoorappan P R</t>
  </si>
  <si>
    <t>Poovakkod(H) Karadippara(PO) , , , Wayanad, Kerala-673593</t>
  </si>
  <si>
    <t xml:space="preserve">Nenmeni </t>
  </si>
  <si>
    <t>Bhaskaran M</t>
  </si>
  <si>
    <t>Tonnam Chetty</t>
  </si>
  <si>
    <t>Kumilippura(H) Ambalavayal(PO) , , , , Wayanad, Kerala-673593</t>
  </si>
  <si>
    <t>Kanjirathingal(H) Chulliyod(PO) , , , , , Wayanad, Kerala-673593</t>
  </si>
  <si>
    <t>Umavaty T</t>
  </si>
  <si>
    <t>Thayil(H) Chulliyod(PO) , , , , , , Wayanad, Kerala-673595</t>
  </si>
  <si>
    <t>Hydru</t>
  </si>
  <si>
    <t>Thondiyil(H) Chulliyod(PO) , , , , Wayanad, Kerala-673593</t>
  </si>
  <si>
    <t>Pradeep V C</t>
  </si>
  <si>
    <t>Villody(H) Chulliyo(PO) , , , , Wayanad, Kerala-673593</t>
  </si>
  <si>
    <t>Vasudhevan V</t>
  </si>
  <si>
    <t>Vella Chetty</t>
  </si>
  <si>
    <t>Vettalikkara(H) Chulliyod(PO) , , , , Wayanad, Kerala-673593</t>
  </si>
  <si>
    <t>Appu Chettiar</t>
  </si>
  <si>
    <t>Kazhimalam(H) Chulliyod(PO) , , , , Wayanad, Kerala-673595</t>
  </si>
  <si>
    <t>Mathai K P</t>
  </si>
  <si>
    <t>Kavanakuddy(H) Chulliyo(PO) , , , , Wayanad, Kerala-673595</t>
  </si>
  <si>
    <t>Valsala K A</t>
  </si>
  <si>
    <t>Kuzhimulam(H) Chulliyod(PO) , , , , Wayanad, Kerala-673595</t>
  </si>
  <si>
    <t>Kolomthodi(H) Chulliyod(PO) , , , , , , Wayanad, Kerala-673593</t>
  </si>
  <si>
    <t>Manukuttan</t>
  </si>
  <si>
    <t>Kolomthodi(H) Chulliyod(PO) , , , , Wayanad, Kerala-673595</t>
  </si>
  <si>
    <t>Thennotty</t>
  </si>
  <si>
    <t>Paikkadan(H) Chulliyod(PO) , , , Wayanad, Kerala-673592</t>
  </si>
  <si>
    <t>Venugopalan K</t>
  </si>
  <si>
    <t>Karappan</t>
  </si>
  <si>
    <t>Kalathingal(H) Chulliyod(PO) , , , , Wayanad, Kerala-673593</t>
  </si>
  <si>
    <t>Hariharan K</t>
  </si>
  <si>
    <t>Kodavanpatta(H) Chulliyod(PO) , , , , Wayanad, Kerala-673593</t>
  </si>
  <si>
    <t>Unnaeri</t>
  </si>
  <si>
    <t>Vennaikoddan(H) Chulliyod(PO) , , , , Wayanad, Kerala-673593</t>
  </si>
  <si>
    <t>Thannotty</t>
  </si>
  <si>
    <t>Paikkadan(H) Chulliyod(PO) , , , , Wayanad, Kerala-673593</t>
  </si>
  <si>
    <t>Muhammed Musthafa</t>
  </si>
  <si>
    <t>Paikkadan(H) Chulliyod(PO) , , , Wayanad, Kerala-673593</t>
  </si>
  <si>
    <t>Paillykunju</t>
  </si>
  <si>
    <t>Ikkarakunnath(H) Chulliyod(PO) , , , , Wayanad, Kerala-673592</t>
  </si>
  <si>
    <t>Coffee, Pepper, Coconut, Ginger</t>
  </si>
  <si>
    <t>Kunju Muhammed</t>
  </si>
  <si>
    <t>Manakkodan(H) Karadippara(PO) , , , , Wayanad, Kerala-673593</t>
  </si>
  <si>
    <t>Kunju Haneefa</t>
  </si>
  <si>
    <t>Kunjammu</t>
  </si>
  <si>
    <t>Paarakkal(H) Chulliyod(PO) , , , , Wayanad, Kerala-673593</t>
  </si>
  <si>
    <t>Mathew P Kurian</t>
  </si>
  <si>
    <t>Kottakund(H) Chulliyod(PO) , , , , Wayanad, Kerala-673593</t>
  </si>
  <si>
    <t>Abhilash M K</t>
  </si>
  <si>
    <t>Paramaswaran Nair</t>
  </si>
  <si>
    <t>Puthenpurayil(H) Chulliyod(PO) , , , , , Wayanad, Kerala-673593</t>
  </si>
  <si>
    <t>Indira P</t>
  </si>
  <si>
    <t>Kunnummal(H) Karadippara(PO) , , , , , Wayanad, Kerala-673593</t>
  </si>
  <si>
    <t>Mrenalini K V</t>
  </si>
  <si>
    <t>Thaikandy(H) Chulliyod(PO) , , , , , Wayanad, Kerala-673593</t>
  </si>
  <si>
    <t>Rameshkumar K A</t>
  </si>
  <si>
    <t>Kozhikkanath(H) Chulliyod(PO) , , , , Wayanad, Kerala-673593</t>
  </si>
  <si>
    <t>Kareepadath(H) Chulliyod(PO) , , , , Wayanad, Kerala-673592</t>
  </si>
  <si>
    <t>Puzhakkal(H) Karadippara(PO) , , , , Wayanad, Kerala-673593</t>
  </si>
  <si>
    <t>Raghavan A V</t>
  </si>
  <si>
    <t>Aalumpura(H) Chulliyod(PO) , , , , Wayanad, Kerala-673593</t>
  </si>
  <si>
    <t>Ramakrishnan V P</t>
  </si>
  <si>
    <t>Banu</t>
  </si>
  <si>
    <t>Vadakkepurakkal(H) Chulliyod(PO) , , , , , Wayanad, Kerala-673593</t>
  </si>
  <si>
    <t>Eliyama M V</t>
  </si>
  <si>
    <t>Madapattel(H) Karadippara(PO) , , , , Wayanad, Kerala-673593</t>
  </si>
  <si>
    <t>Prabhakaran KN</t>
  </si>
  <si>
    <t>Kuzhimalam(H) Chulliyod(PO) , , , , Wayanad, Kerala-673595</t>
  </si>
  <si>
    <t>Surendran K A</t>
  </si>
  <si>
    <t>Chaathu Chetty</t>
  </si>
  <si>
    <t>Muhammed PK</t>
  </si>
  <si>
    <t>Pulikkalkund(H) Karadippara(PO) , , , , Wayanad, Kerala-673593</t>
  </si>
  <si>
    <t>Hamsa C</t>
  </si>
  <si>
    <t>Cherikathody(H) Karadippara(PO) , , , , Wayanad, Kerala-673593</t>
  </si>
  <si>
    <t>Muhammed Kutty P</t>
  </si>
  <si>
    <t>Beerankutty Haji</t>
  </si>
  <si>
    <t>Panthapilakkal(H) Karadippara(PO) , , , , , , Wayanad, Kerala-673593</t>
  </si>
  <si>
    <t>Parameswaran M P</t>
  </si>
  <si>
    <t>Raru Nair</t>
  </si>
  <si>
    <t>Lakshminivas(H) Chulliyod(PO) , , , Wayanad, Kerala-673593</t>
  </si>
  <si>
    <t>Muhammed Kutty</t>
  </si>
  <si>
    <t>Abdhu Rahman</t>
  </si>
  <si>
    <t>Padikkamannil(H) Karadippara(PO) , , , , Wayanad, Kerala-673593</t>
  </si>
  <si>
    <t>Krishnan V K</t>
  </si>
  <si>
    <t>Valiyangat(H) Karadippara(PO) , , , , , Wayanad, Kerala-673593</t>
  </si>
  <si>
    <t>Manakkodan(H) Karadippara(PO) , , , , , Wayanad, Kerala-673593</t>
  </si>
  <si>
    <t>Edakkudy(H) Chulliyod(PO) , , , , Wayanad, Kerala-673595</t>
  </si>
  <si>
    <t>M Joseph</t>
  </si>
  <si>
    <t>Varakil(H) Chulliyod(PO) , , , , , Wayanad, Kerala-673595</t>
  </si>
  <si>
    <t>Biju N Rajan</t>
  </si>
  <si>
    <t>Nirannanilath(H) Chulliyod(PO) , , , , Wayanad, Kerala-673595</t>
  </si>
  <si>
    <t>Kulathingal(H) Chulliyod(PO) , , , , Wayanad, Kerala-673593</t>
  </si>
  <si>
    <t>Benny M</t>
  </si>
  <si>
    <t>Makkat Nanmani(PO) , , , , , , , Wayanad, Kerala-673592</t>
  </si>
  <si>
    <t>Dasguptha</t>
  </si>
  <si>
    <t>Kondarappashari Nanmani(PO) , , , , , Wayanad, Kerala-673592</t>
  </si>
  <si>
    <t>Paul K P</t>
  </si>
  <si>
    <t>Kallankulangara Nanmani(PO) , , , , Wayanad, Kerala-673592</t>
  </si>
  <si>
    <t>Kattakayam Nanmani(PO) , , , Wayanad, Kerala-673592</t>
  </si>
  <si>
    <t>P.E Kunju</t>
  </si>
  <si>
    <t>Pallipurath Nanmani(PO), , , , , Wayanad, Kerala-673592</t>
  </si>
  <si>
    <t>Ambris</t>
  </si>
  <si>
    <t>Kannoth Nanmani(PO), , , , , Wayanad, Kerala-673593</t>
  </si>
  <si>
    <t>Ettamkunju P P</t>
  </si>
  <si>
    <t>Porinatton Nanmani(PO), , , , Wayanad, Kerala-673592</t>
  </si>
  <si>
    <t>M Balan</t>
  </si>
  <si>
    <t>Malankara Nanmani(PO) , , , , Wayanad, Kerala-673593</t>
  </si>
  <si>
    <t>Pallipurath Nanmani(PO) , , , , Wayanad, Kerala-673592</t>
  </si>
  <si>
    <t>Ittamkunju</t>
  </si>
  <si>
    <t>Paringotton Nanmani(PO) , , , , , Wayanad, Kerala-673592</t>
  </si>
  <si>
    <t>Jalaja Paulose</t>
  </si>
  <si>
    <t>Kadapalliyil Nanmani(PO) , , , , , Wayanad, Kerala-673593</t>
  </si>
  <si>
    <t>Kallankulangara Nanmani(PO) , , , , , , , Wayanad, Kerala-673593</t>
  </si>
  <si>
    <t>Shivan K O</t>
  </si>
  <si>
    <t>Onnakkan</t>
  </si>
  <si>
    <t>Kazhampinkara Chulliyod(PO) , , , , , Wayanad, Kerala-673593</t>
  </si>
  <si>
    <t>Peter P J</t>
  </si>
  <si>
    <t>Ettiavara</t>
  </si>
  <si>
    <t>Puthuvamkunnath(H) Chulliyod(PO) , , , , , Wayanad, Kerala-673595</t>
  </si>
  <si>
    <t>Ramankutti C</t>
  </si>
  <si>
    <t>Cholasheri Chulliyod(PO) , , , , , Wayanad, Kerala-673593</t>
  </si>
  <si>
    <t>Mangalathveedu Chulliyod(PO) , , , , , , Wayanad, Kerala-673595</t>
  </si>
  <si>
    <t>Joseph K K</t>
  </si>
  <si>
    <t>Kakkatil(H) Nanmeni(PO), , , , , Wayanad, Kerala-673593</t>
  </si>
  <si>
    <t>Satheesh A K</t>
  </si>
  <si>
    <t>Kuttikrishnan Nambiar</t>
  </si>
  <si>
    <t>Madhalankara(H) Koliyadi(PO), , , , , Wayanad, Kerala-673593</t>
  </si>
  <si>
    <t>Pushparaj</t>
  </si>
  <si>
    <t>Achuththan Nair</t>
  </si>
  <si>
    <t>Madhalankara(H) Nanmeni(PO), , , , , Wayanad, Kerala-673593</t>
  </si>
  <si>
    <t>Madhalankara(H) Nanmeni(PO), , , , , Wayanad, Kerala-673592</t>
  </si>
  <si>
    <t>Nandhini P</t>
  </si>
  <si>
    <t>P. Damodharan Nair</t>
  </si>
  <si>
    <t>Parakod(H) Koliyadi(PO), , , , , Wayanad, Kerala-673593</t>
  </si>
  <si>
    <t>Shakunthala</t>
  </si>
  <si>
    <t>Meleppadathusheriyil Vengachal(po), , , , Wayanad, Kerala-673581</t>
  </si>
  <si>
    <t>Varghese N T</t>
  </si>
  <si>
    <t>Nallikal(H) Nanmeni(PO), , , , , Wayanad, Kerala-673593</t>
  </si>
  <si>
    <t>Fr. T M Kuriakose</t>
  </si>
  <si>
    <t>Tholalil(H) Nanmeni(PO), , , , , Wayanad, Kerala-673593</t>
  </si>
  <si>
    <t>Narayanan T V</t>
  </si>
  <si>
    <t>Thakkavedu(H) Chulliyod(PO), , , , , Wayanad, Kerala-673592</t>
  </si>
  <si>
    <t>Devika Rani K K</t>
  </si>
  <si>
    <t>P Kunjikrishnan</t>
  </si>
  <si>
    <t>Kochikaran(H) Chulliyod(PO), , , , , Wayanad, Kerala-673595</t>
  </si>
  <si>
    <t>Indira K K</t>
  </si>
  <si>
    <t>Arukkaty(H) Chulliyod(PO), , , , , Wayanad, Kerala-673595</t>
  </si>
  <si>
    <t>Thomas V P</t>
  </si>
  <si>
    <t>Varikkasheriyil(H) Karadipara(PO), , , , , , Wayanad, Kerala-673593</t>
  </si>
  <si>
    <t>Prothosh Kumar</t>
  </si>
  <si>
    <t>Naduveetil(H) Tovarimala(PO), , , , , Wayanad, Kerala-673592</t>
  </si>
  <si>
    <t>Shaik Dhavood</t>
  </si>
  <si>
    <t>Muhammed Haneefa</t>
  </si>
  <si>
    <t>Chalammoola(H) Narikund(PO), , , , Wayanad, Kerala-673593</t>
  </si>
  <si>
    <t>Shoukathali M</t>
  </si>
  <si>
    <t>Makarumban(H) Cheeral(PO), , , , , Wayanad, Kerala-673595</t>
  </si>
  <si>
    <t>Yashodhara K</t>
  </si>
  <si>
    <t>Upasana(H) Mundakolly(PO), , , , , Wayanad, Kerala-673595</t>
  </si>
  <si>
    <t>Suhara Bhasheer</t>
  </si>
  <si>
    <t>Bhasheer</t>
  </si>
  <si>
    <t>Charukulathodi(H) Cheeral(PO), , , , , Wayanad, Kerala-673595</t>
  </si>
  <si>
    <t>Rajeev M T</t>
  </si>
  <si>
    <t>Mannathakkara Cheeral(PO), , , , , Wayanad, Kerala-673595</t>
  </si>
  <si>
    <t>Gopinadhan P S</t>
  </si>
  <si>
    <t>Pannatu(H) Cheeral(PO), , , , , , Wayanad, Kerala-673595</t>
  </si>
  <si>
    <t>Sunny T E</t>
  </si>
  <si>
    <t>Eappen</t>
  </si>
  <si>
    <t>Thenunkal(H) Nanmeni(PO), , , , , Wayanad, Kerala-673593</t>
  </si>
  <si>
    <t>Annie Sunny</t>
  </si>
  <si>
    <t>Thenunkal(H) Nanmeni(PO), , , , , , Wayanad, Kerala-673593</t>
  </si>
  <si>
    <t>Edappatt Cheeral(PO), , , , , Wayanad, Kerala-673595</t>
  </si>
  <si>
    <t xml:space="preserve">Pathrose P P </t>
  </si>
  <si>
    <t>Pareputhenpura(H) Karadippara(PO), , , , , , Wayanad, Kerala-673593</t>
  </si>
  <si>
    <t>Suneesh Kumar</t>
  </si>
  <si>
    <t>Kolkuzhi(H) Thazhathoor(PO), , , , , Wayanad, Kerala-673595</t>
  </si>
  <si>
    <t>Hamsa Haji</t>
  </si>
  <si>
    <t>Mekkarumbhan Chiral(PO), , , , Wayanad, Kerala-673595</t>
  </si>
  <si>
    <t>Mangalathmeethal(H) Chulliyod(PO), , , , Wayanad, Kerala-673595</t>
  </si>
  <si>
    <t>pallippurath koliyadi(po), , , , , Wayanad, Kerala-673593</t>
  </si>
  <si>
    <t>Babu Varghese</t>
  </si>
  <si>
    <t>mamala nenmeni(po), , , , Wayanad, Kerala-673593</t>
  </si>
  <si>
    <t>Govindhamenon</t>
  </si>
  <si>
    <t>mudavangattil nenmeni(po), , , , Wayanad, Kerala-673593</t>
  </si>
  <si>
    <t>Abraham N K</t>
  </si>
  <si>
    <t>Nellimattam Thomarimala )po) , , , , Wayanad, Kerala-673592</t>
  </si>
  <si>
    <t>Mary M V</t>
  </si>
  <si>
    <t>Manakkattu Nenmeni (po), , , , Wayanad, Kerala-673593</t>
  </si>
  <si>
    <t>Mathayi N E</t>
  </si>
  <si>
    <t>Nellikkapparambil Poomala(po), , , , Wayanad, Kerala-673592</t>
  </si>
  <si>
    <t>Shoshama Mathai</t>
  </si>
  <si>
    <t>N E Mathai</t>
  </si>
  <si>
    <t>Nellikkapparambil Poomala(po), , , , , Wayanad, Kerala-673592</t>
  </si>
  <si>
    <t>Kunju C Y</t>
  </si>
  <si>
    <t>Chittelil Koliyadi (po), , , , Wayanad, Kerala-673592</t>
  </si>
  <si>
    <t>Thomas T N</t>
  </si>
  <si>
    <t>Thadikkulangara Thomarimala (po), , , , , Wayanad, Kerala-673592</t>
  </si>
  <si>
    <t>Stephanose</t>
  </si>
  <si>
    <t>Near Kunthani school, , , , , Wayanad, Kerala-673592</t>
  </si>
  <si>
    <t>Jays T M</t>
  </si>
  <si>
    <t>Radhakrishnan N K</t>
  </si>
  <si>
    <t>Konnampatta Nenmeni(po), , , , , Wayanad, Kerala-673593</t>
  </si>
  <si>
    <t>Kutti Krishanan</t>
  </si>
  <si>
    <t>Konnampatta Nenmeni(po), , , , , , Wayanad, Kerala-673593</t>
  </si>
  <si>
    <t>Sheeja P</t>
  </si>
  <si>
    <t>M  K Sudhish</t>
  </si>
  <si>
    <t>Kulakkattu Nenmeni(po), , , , Wayanad, Kerala-673593</t>
  </si>
  <si>
    <t>M K Sudhish</t>
  </si>
  <si>
    <t>Kulakkattu Nenmeni(po), , , , , , Wayanad, Kerala-673593</t>
  </si>
  <si>
    <t>Baskaran Master</t>
  </si>
  <si>
    <t>Saivihar Nenmeni(po), , , , , Wayanad, Kerala-673592</t>
  </si>
  <si>
    <t>Kuriyakkose</t>
  </si>
  <si>
    <t>Cheruppurath Chulliyode (po), , , , , Wayanad, Kerala-673592</t>
  </si>
  <si>
    <t>Thazhathalar Thazhattoor(PO), , , , Wayanad, Kerala-673593</t>
  </si>
  <si>
    <t>Muhammed Haji</t>
  </si>
  <si>
    <t>Mekkarumbhan Chiral(PO), , , , , , Wayanad, Kerala-673595</t>
  </si>
  <si>
    <t>Abhubhakkar</t>
  </si>
  <si>
    <t>Kammu</t>
  </si>
  <si>
    <t>Arambhathil Chiral(PO), , , , Wayanad, Kerala-673595</t>
  </si>
  <si>
    <t>Bhasavan Chettiyar</t>
  </si>
  <si>
    <t>Plakkandy Narikkund(PO), , , , Wayanad, Kerala-673593</t>
  </si>
  <si>
    <t>Jayaprakashan T</t>
  </si>
  <si>
    <t>Thumbikkod Thazhattoor(PO), , , , Wayanad, Kerala-673595</t>
  </si>
  <si>
    <t>Rameshan V</t>
  </si>
  <si>
    <t>Chukka Chetty</t>
  </si>
  <si>
    <t>Kumilppura(H) Chulliyod(PO), , , , , Wayanad, Kerala-673593</t>
  </si>
  <si>
    <t>Wilson C P</t>
  </si>
  <si>
    <t>C Y Poulose</t>
  </si>
  <si>
    <t>Chambakkotkudiyil Nanmeni(PO), , , , Wayanad, Kerala-673593</t>
  </si>
  <si>
    <t>Faisal Rahman</t>
  </si>
  <si>
    <t>Hussain Haji</t>
  </si>
  <si>
    <t>Panthapilakkal Karadipara(PO), , , , Wayanad, Kerala-673593</t>
  </si>
  <si>
    <t>Sreekumar V V</t>
  </si>
  <si>
    <t>Vasu P K</t>
  </si>
  <si>
    <t>Varikkatil Narikund(PO), , , , Wayanad, Kerala-673593</t>
  </si>
  <si>
    <t>Aravindakshan</t>
  </si>
  <si>
    <t>Ambalakunnu Chulliyod(PO), , , , , Wayanad, Kerala-673592</t>
  </si>
  <si>
    <t>Velayappilly Chulliyode (po), , , , , , Wayanad, Kerala-673593</t>
  </si>
  <si>
    <t>Sebastian V T</t>
  </si>
  <si>
    <t>Vallaprayil(H) Nanmeni(PO), , , , , , Wayanad, Kerala-673592</t>
  </si>
  <si>
    <t>Prasad R K</t>
  </si>
  <si>
    <t>Prabakara Kurup</t>
  </si>
  <si>
    <t>Parvathysadan(H) Chulliyod(PO), , , , , Wayanad, Kerala-673595</t>
  </si>
  <si>
    <t>Pookkattil Nenmeni (po), , , , Wayanad, Kerala-673593</t>
  </si>
  <si>
    <t>Eldho C K</t>
  </si>
  <si>
    <t>Cholat , , , , Wayanad, Kerala-673595</t>
  </si>
  <si>
    <t>Jacob P K</t>
  </si>
  <si>
    <t>Punnur Chulliyod(PO), , , , Wayanad, Kerala-673595</t>
  </si>
  <si>
    <t>Sheeja P V</t>
  </si>
  <si>
    <t>Ozhukanil (HO) Chulliyodu (Po), , , , , , Wayanad, Kerala-673593</t>
  </si>
  <si>
    <t>Kodavambatta Karadipara(PO), , , , Wayanad, Kerala-673593</t>
  </si>
  <si>
    <t>Gheevarghese</t>
  </si>
  <si>
    <t>Karukapallil(H) Nanmeni(PO), , , , , , , Wayanad, Kerala-673593</t>
  </si>
  <si>
    <t>Hassan K</t>
  </si>
  <si>
    <t>Kunnumpurath(H) Karadippara(PO), , , , Wayanad, Kerala-673593</t>
  </si>
  <si>
    <t>Balasubrahmanian C K</t>
  </si>
  <si>
    <t>Chelur(H) Karadippara(PO), , , , , Wayanad, Kerala-673593</t>
  </si>
  <si>
    <t>Abrase Thomas</t>
  </si>
  <si>
    <t>Naduparambil(H) Chulliyod(PO) , , , , Wayanad, Kerala-673592</t>
  </si>
  <si>
    <t>Hariharan T</t>
  </si>
  <si>
    <t>Thayullathil(H) Chulliyod(PO) , , , , , Wayanad, Kerala-673593</t>
  </si>
  <si>
    <t>Tambu N</t>
  </si>
  <si>
    <t>Kunjan Chetty</t>
  </si>
  <si>
    <t>Narumad(H) Chulliyod(PO) , , , , Wayanad, Kerala-673592</t>
  </si>
  <si>
    <t>Kaali</t>
  </si>
  <si>
    <t>Maaliyekkal(H) Karadippara(PO) , , , , , , Wayanad, Kerala-673593</t>
  </si>
  <si>
    <t>Gopalan M</t>
  </si>
  <si>
    <t>Mangalath(H) Chulliyod(PO) , , , , Wayanad, Kerala-673593</t>
  </si>
  <si>
    <t>Balakrishnan C K</t>
  </si>
  <si>
    <t>Cheloor Kradippara (po) , , , , , Wayanad, Kerala-673593</t>
  </si>
  <si>
    <t>Vyasan</t>
  </si>
  <si>
    <t>Araan</t>
  </si>
  <si>
    <t>Pankampurakkal Chulliyode (po), , , , Wayanad, Kerala-673593</t>
  </si>
  <si>
    <t>Gangatharan V N</t>
  </si>
  <si>
    <t>Vannanthara Chulliyode (po) , , , , , Wayanad, Kerala-673593</t>
  </si>
  <si>
    <t>Velayudhan K</t>
  </si>
  <si>
    <t>Vannanthara Chulliyode (po) , , , , Wayanad, Kerala-673593</t>
  </si>
  <si>
    <t>kanneth Koliyadi (po) , , , , , Wayanad, Kerala-673593</t>
  </si>
  <si>
    <t>George KP</t>
  </si>
  <si>
    <t>kanneth Koliyadi (po) , , , , , , Wayanad, Kerala-673593</t>
  </si>
  <si>
    <t>Peter George</t>
  </si>
  <si>
    <t>Karukapallil Nenmay (po), , , , , Wayanad, Kerala-673593</t>
  </si>
  <si>
    <t>Cheeerankan</t>
  </si>
  <si>
    <t>Vazakkandi Thomarimala(po) , , , , , , Wayanad, Kerala-673592</t>
  </si>
  <si>
    <t>Siby james</t>
  </si>
  <si>
    <t>Kattarkkudi Thomarimala (po) , , , , , Wayanad, Kerala-673592</t>
  </si>
  <si>
    <t>Kattakkrudi Thovarimala (po) , , , , Wayanad, Kerala-673592</t>
  </si>
  <si>
    <t>Sali Mathaiyi</t>
  </si>
  <si>
    <t>Mathaiyi</t>
  </si>
  <si>
    <t>Pulinakkuziyi Thovarimala(po) , , , , , Wayanad, Kerala-673592</t>
  </si>
  <si>
    <t>Mareena Shaji</t>
  </si>
  <si>
    <t>Pulinakkuziyi Thovarimala (Po) , , , , , Wayanad, Kerala-673592</t>
  </si>
  <si>
    <t>Babu P Varghese</t>
  </si>
  <si>
    <t>Pulikottul Chulliyod(PO) , , , , Wayanad, Kerala-673593</t>
  </si>
  <si>
    <t>Rosily S Kumar</t>
  </si>
  <si>
    <t>Greenland chulliyod(PO) , , , , Wayanad, Kerala-673593</t>
  </si>
  <si>
    <t>Rasya A</t>
  </si>
  <si>
    <t>Panthapilakkal Karadipara(PO) , , , , Wayanad, Kerala-673593</t>
  </si>
  <si>
    <t>Aboobukkar</t>
  </si>
  <si>
    <t>Bheeran Kutty Haji</t>
  </si>
  <si>
    <t>George V V</t>
  </si>
  <si>
    <t>Vattikattil Nanmeni(PO) , , , , , Wayanad, Kerala-673592</t>
  </si>
  <si>
    <t>Joy V V</t>
  </si>
  <si>
    <t>Vattikattil Nanmeni(PO) , , , , , Wayanad, Kerala-673593</t>
  </si>
  <si>
    <t>K Kunjan</t>
  </si>
  <si>
    <t>Kanjirangot Nanmeni(PO), , , , Wayanad, Kerala-673593</t>
  </si>
  <si>
    <t>Mary Mathew</t>
  </si>
  <si>
    <t>Chittalil Nanmeni(PO) , , , , Wayanad, Kerala-673593</t>
  </si>
  <si>
    <t>Haridasan V R</t>
  </si>
  <si>
    <t>Sreehari Nanmeni(PO) , , , , , Wayanad, Kerala-673592</t>
  </si>
  <si>
    <t>Thanunkan Nanmeni(PO) , , , , , Wayanad, Kerala-673592</t>
  </si>
  <si>
    <t>Sasidharan O K</t>
  </si>
  <si>
    <t>Ooambaimurikkal Nanmeni(PO) , , , , Wayanad, Kerala-673592</t>
  </si>
  <si>
    <t>Gees Mathew</t>
  </si>
  <si>
    <t>Theninkal Nanmeni(PO) , , , , , Wayanad, Kerala-673592</t>
  </si>
  <si>
    <t>Chettikodunnal Chiral(PO) , , , , Wayanad, Kerala-673595</t>
  </si>
  <si>
    <t>Abdul Nasar P A</t>
  </si>
  <si>
    <t>Panthakkal Chiral(PO) , , , Wayanad, Kerala-673595</t>
  </si>
  <si>
    <t>Sanil Mathew</t>
  </si>
  <si>
    <t>Mathukutty</t>
  </si>
  <si>
    <t>Kunnath Narikkund (po), , , , Wayanad, Kerala-673581</t>
  </si>
  <si>
    <t>Sajith Kumar B T</t>
  </si>
  <si>
    <t>Bhaskaran Nair</t>
  </si>
  <si>
    <t>Sarasvathinivas(H) Cheeral(PO), , , , , , Wayanad, Kerala-673595</t>
  </si>
  <si>
    <t>Achuthan Chetty</t>
  </si>
  <si>
    <t>Krishnanivas(H) Charuvayal(PO), , , , , , Wayanad, Kerala-673592</t>
  </si>
  <si>
    <t>Siby john</t>
  </si>
  <si>
    <t>Kodiyatte Nenmeni (po), , , , Wayanad, Kerala-673593</t>
  </si>
  <si>
    <t>Paulose O A</t>
  </si>
  <si>
    <t>Ouyarat Nanmeni(PO), , , , Wayanad, Kerala-673592</t>
  </si>
  <si>
    <t>P Chandran</t>
  </si>
  <si>
    <t>Vattat Nanmeni(PO), , , , Wayanad, Kerala-673595</t>
  </si>
  <si>
    <t>Kulamballil(H) Ambalavayal(PO), , , , , Wayanad, Kerala-673593</t>
  </si>
  <si>
    <t>Jessy Chacko</t>
  </si>
  <si>
    <t>Kulamballil(H) Ambalavayal(PO), , , , , , Wayanad, Kerala-673593</t>
  </si>
  <si>
    <t>Reny Paul</t>
  </si>
  <si>
    <t>Kulampallil(H) Ambalavayal(PO), , , , Wayanad, Kerala-673593</t>
  </si>
  <si>
    <t>Vattalikara Chulliyod(PO) , , , , Wayanad, Kerala-673593</t>
  </si>
  <si>
    <t>Raghu K A</t>
  </si>
  <si>
    <t>Kolkuzhi(H) Thazhathoor(PO), , , , Wayanad, Kerala-673595</t>
  </si>
  <si>
    <t>Choman</t>
  </si>
  <si>
    <t>Ajith Kumar B T</t>
  </si>
  <si>
    <t>Sarasvathinivas(H) Cheeral(PO), , , , Wayanad, Kerala-673595</t>
  </si>
  <si>
    <t>Pokkanaly Chulliyod(PO), , , , , Wayanad, Kerala-673593</t>
  </si>
  <si>
    <t>Balakrishnan M K</t>
  </si>
  <si>
    <t>Kunjutty</t>
  </si>
  <si>
    <t>Manichedathmeethal(H) Narikund(PO), , , , Wayanad, Kerala-673593</t>
  </si>
  <si>
    <t>Daisy Jacob</t>
  </si>
  <si>
    <t>Pantaliparambil Nanmeni(PO), , , , Wayanad, Kerala-673592</t>
  </si>
  <si>
    <t>Pallipurath(H) Nanmeni(PO), , , , , Wayanad, Kerala-673593</t>
  </si>
  <si>
    <t>Chandran K V</t>
  </si>
  <si>
    <t>Kolomthodi(H) Manichira(PO), , , , Wayanad, Kerala-673592</t>
  </si>
  <si>
    <t>V P Sundaran</t>
  </si>
  <si>
    <t>Panu</t>
  </si>
  <si>
    <t>Vadakkepurakkal(H) Chulliyod(PO), , , , , Wayanad, Kerala-673593</t>
  </si>
  <si>
    <t>K Sundaran</t>
  </si>
  <si>
    <t>Koypathodi Chiral(PO), , , Wayanad, Kerala-673595</t>
  </si>
  <si>
    <t>K G Rajaswari</t>
  </si>
  <si>
    <t>Varikariveedu Chiral(PO), , , Wayanad, Kerala-673595</t>
  </si>
  <si>
    <t>Subhramanyan K</t>
  </si>
  <si>
    <t>Karannath (Ho) Cheeral(po) , , , , Wayanad, Kerala-673595</t>
  </si>
  <si>
    <t>Chandrababu P</t>
  </si>
  <si>
    <t>Poolakaraveedu Chiral(PO) , , , , Wayanad, Kerala-673595</t>
  </si>
  <si>
    <t>Shandakumari P</t>
  </si>
  <si>
    <t>Poolakaraveedu, Chiral(PO), , , , Wayanad, Kerala-673595</t>
  </si>
  <si>
    <t>Merry</t>
  </si>
  <si>
    <t>Poolakaraveedu Chiral(PO), , , Wayanad, Kerala-673595</t>
  </si>
  <si>
    <t>P K Sivanadan</t>
  </si>
  <si>
    <t>Thaloor Chulliyod(PO), , , , Wayanad, Kerala-673593</t>
  </si>
  <si>
    <t>Jayandan P K</t>
  </si>
  <si>
    <t>V V Rajan</t>
  </si>
  <si>
    <t>Vadakkevalappil Chulliyod(PO), , , , , Wayanad, Kerala-673593</t>
  </si>
  <si>
    <t>Kausalya</t>
  </si>
  <si>
    <t>Muralidharan</t>
  </si>
  <si>
    <t>George C A</t>
  </si>
  <si>
    <t>Androse</t>
  </si>
  <si>
    <t>Chazhur Chiral(PO), , , , Wayanad, Kerala-673595</t>
  </si>
  <si>
    <t>Chattikodannal Chiral(PO), , , Wayanad, Kerala-673595</t>
  </si>
  <si>
    <t>Narayanan Chettiair</t>
  </si>
  <si>
    <t>Thazhattoor Thazhattoor(PO), , , , Wayanad, Kerala-673595</t>
  </si>
  <si>
    <t>Vijayakumar T N</t>
  </si>
  <si>
    <t>Vasudevan K</t>
  </si>
  <si>
    <t>Narayanan Panikkar</t>
  </si>
  <si>
    <t>Kalarikkal Narikkund(PO), , , , Wayanad, Kerala-673593</t>
  </si>
  <si>
    <t>Sathyabhama</t>
  </si>
  <si>
    <t>Vengaloor Vaduvanchal(PO), , , , Wayanad, Kerala-673581</t>
  </si>
  <si>
    <t>Pareputhenpura(H) Karadippara(PO), , , , , Wayanad, Kerala-673593</t>
  </si>
  <si>
    <t>Moongananiyil Narikkunde (p0), , , , Wayanad, Kerala-673581</t>
  </si>
  <si>
    <t>Vengaloor Thomattuchalil(po), , , , Wayanad, Kerala-673581</t>
  </si>
  <si>
    <t>Plakkandi Vaduvanchal(po), , , , Wayanad, Kerala-673581</t>
  </si>
  <si>
    <t>Melepputhusheri Vengachal (po), , , , Wayanad, Kerala-673581</t>
  </si>
  <si>
    <t>Cholad(H) Chulliyod(PO), , , , Wayanad, Kerala-673595</t>
  </si>
  <si>
    <t>Salomon C K</t>
  </si>
  <si>
    <t>K Aboobakar</t>
  </si>
  <si>
    <t>Kavumkal Chiral(PO), , , , Wayanad, Kerala-673595</t>
  </si>
  <si>
    <t>K P Nalini</t>
  </si>
  <si>
    <t>Kaniyampurath Chiral(PO), , , Wayanad, Kerala-673595</t>
  </si>
  <si>
    <t>Ramankutty Chetty</t>
  </si>
  <si>
    <t>Mangalathvallikadan Chulliyod(PO), , , Wayanad, Kerala-673595</t>
  </si>
  <si>
    <t>Viswanathan C A</t>
  </si>
  <si>
    <t>Pattalikara Chiral(PO), , , Wayanad, Kerala-673595</t>
  </si>
  <si>
    <t>Raghunadhan</t>
  </si>
  <si>
    <t>Eduppan Chulliyod(PO), , , Wayanad, Kerala-673595</t>
  </si>
  <si>
    <t>Eduppan Chulliyod(PO), , , , Wayanad, Kerala-673595</t>
  </si>
  <si>
    <t>Mangalathmethen Chulliyod(PO), , , , Wayanad, Kerala-673595</t>
  </si>
  <si>
    <t>Chandran P V</t>
  </si>
  <si>
    <t>Unnikutty</t>
  </si>
  <si>
    <t>Paarachal(H) Karadippara(PO), , , , , Wayanad, Kerala-673593</t>
  </si>
  <si>
    <t>Radhakrishnan T T</t>
  </si>
  <si>
    <t>Tengumthottathil(H) Chulliyod(PO), , , , Wayanad, Kerala-673595</t>
  </si>
  <si>
    <t>Abdu T</t>
  </si>
  <si>
    <t>Thondiyil(H) Chulliyod(PO), , , , Wayanad, Kerala-673593</t>
  </si>
  <si>
    <t>Parasuraman M K</t>
  </si>
  <si>
    <t>Vattalikkara(H) Chulliyod(PO), , , , Wayanad, Kerala-673595</t>
  </si>
  <si>
    <t>Narayanan C K</t>
  </si>
  <si>
    <t>Puthenpura(H) Chulliyod(PO), , , , Wayanad, Kerala-673593</t>
  </si>
  <si>
    <t>Karthiayani</t>
  </si>
  <si>
    <t>M Achuthan</t>
  </si>
  <si>
    <t>Baby C K</t>
  </si>
  <si>
    <t>Kunchunchu</t>
  </si>
  <si>
    <t>Punnoor(H) Chulliyod(PO), , , , Wayanad, Kerala-673595</t>
  </si>
  <si>
    <t>Cholad(H) Chulliyod(PO), , , , , Wayanad, Kerala-673595</t>
  </si>
  <si>
    <t>Pothankod(H) Chulliyod(PO), , , , , Wayanad, Kerala-673593</t>
  </si>
  <si>
    <t>Pothankod(H) Chulliyod(PO), , , , Wayanad, Kerala-673593</t>
  </si>
  <si>
    <t>Fathima P V</t>
  </si>
  <si>
    <t>Pothankod(H) Chulliyod(PO), , , , , , Wayanad, Kerala-673593</t>
  </si>
  <si>
    <t>Rajan V C</t>
  </si>
  <si>
    <t>Vadakkot(H) Karadippara(PO), , , , Wayanad, Kerala-673593</t>
  </si>
  <si>
    <t>Padmanabhan K N</t>
  </si>
  <si>
    <t>Kuzhimalam Chulliyod(PO), , , , Wayanad, Kerala-673595</t>
  </si>
  <si>
    <t>Punoor Chulliyod(PO), , , , Wayanad, Kerala-673595</t>
  </si>
  <si>
    <t>V T Thangamma</t>
  </si>
  <si>
    <t>Katinjadi Chulliyod(PO), , , , Wayanad, Kerala-673593</t>
  </si>
  <si>
    <t>Thadathimavara Chulliyod(PO), , , , Wayanad, Kerala-673593</t>
  </si>
  <si>
    <t>Kunjikanaran</t>
  </si>
  <si>
    <t>Valiyapadikal Nanmani(PO), , , , , , , Wayanad, Kerala-673592</t>
  </si>
  <si>
    <t>John Jacob A J</t>
  </si>
  <si>
    <t>Edaputhushery(H) Karadippara(PO), , , , Wayanad, Kerala-673593</t>
  </si>
  <si>
    <t>P A Chandran</t>
  </si>
  <si>
    <t>Andichetty</t>
  </si>
  <si>
    <t>Pattath Varikery(PO), , , , , , Wayanad, Kerala-673595</t>
  </si>
  <si>
    <t>Binu K.G</t>
  </si>
  <si>
    <t>Konikkal , , , , Wayanad, Kerala-673595</t>
  </si>
  <si>
    <t>Kunjuvarkey</t>
  </si>
  <si>
    <t>Makkat Nanmani(PO), , , , Wayanad, Kerala-673592</t>
  </si>
  <si>
    <t>Basheer C</t>
  </si>
  <si>
    <t>Cherukulathodi Cheeral(PO), , , , , Wayanad, Kerala-673595</t>
  </si>
  <si>
    <t>Joseph T T</t>
  </si>
  <si>
    <t>Thuruthil Cheeral(PO), , , Wayanad, Kerala-673595</t>
  </si>
  <si>
    <t>Premeela Kumari P</t>
  </si>
  <si>
    <t>Uthaman</t>
  </si>
  <si>
    <t>Malayanaki Cheeral(PO), , , Wayanad, Kerala-673595</t>
  </si>
  <si>
    <t>Sreedaran P</t>
  </si>
  <si>
    <t>Chathu Chetty</t>
  </si>
  <si>
    <t>Pattath Cheeral(PO), , , Wayanad, Kerala-673595</t>
  </si>
  <si>
    <t>Muhammed Ali Ravuthor</t>
  </si>
  <si>
    <t>Arabi Cheeral(PO), , , , Wayanad, Kerala-673595</t>
  </si>
  <si>
    <t>Sreejith P P</t>
  </si>
  <si>
    <t>Pushappankathan</t>
  </si>
  <si>
    <t>Pottath Cheeral(PO), , , , Wayanad, Kerala-673595</t>
  </si>
  <si>
    <t>Jose P P</t>
  </si>
  <si>
    <t>Nadarajan Chettiar</t>
  </si>
  <si>
    <t>Basavan Chettiar</t>
  </si>
  <si>
    <t>Mahandra nivas(h) Narikund(PO), , , , , Wayanad, Kerala-673581</t>
  </si>
  <si>
    <t>Koliyath(H) Vaduvanchal(PO), , , , , Wayanad, Kerala-673581</t>
  </si>
  <si>
    <t>Muhammed Ali K K</t>
  </si>
  <si>
    <t>Kuruvankat(H) Vaduvanchal(PO), , , , Wayanad, Kerala-673581</t>
  </si>
  <si>
    <t>Prabu Kumar P V</t>
  </si>
  <si>
    <t>Basavaraj Goudar</t>
  </si>
  <si>
    <t>Padinjaruvayal(H) Vaduvanchal(PO), , , , , Wayanad, Kerala-673581</t>
  </si>
  <si>
    <t>Shivashankaran</t>
  </si>
  <si>
    <t>Nagappa Gawder</t>
  </si>
  <si>
    <t>Nalliyalath(H) Vaduvanchal(PO), , , , , Wayanad, Kerala-673581</t>
  </si>
  <si>
    <t>Raghavan Chettiar</t>
  </si>
  <si>
    <t>Narayampurath(H) Vaduvanchal(PO), , , , , Wayanad, Kerala-673581</t>
  </si>
  <si>
    <t>Hamsa K</t>
  </si>
  <si>
    <t>Karutheni(H) Vaduvanchal(PO), , , , Wayanad, Kerala-673581</t>
  </si>
  <si>
    <t>Jose N J</t>
  </si>
  <si>
    <t>Nathuparambil(H) Nattamkuni(PO), , , , , , Wayanad, Kerala-673577</t>
  </si>
  <si>
    <t>Vasu Nair</t>
  </si>
  <si>
    <t>Kuniyil(H) Nattamkuni(PO), , , , Wayanad, Kerala-673577</t>
  </si>
  <si>
    <t>Shashindra K K</t>
  </si>
  <si>
    <t>Suderraj</t>
  </si>
  <si>
    <t>Chennasheri(H) Nattamkuni(PO), , , , Wayanad, Kerala-673577</t>
  </si>
  <si>
    <t>Karimalil(H) Nattamkuni(PO), , , , , Wayanad, Kerala-673577</t>
  </si>
  <si>
    <t>Magan(H) Nattamkuni(PO), , , , Wayanad, Kerala-673577</t>
  </si>
  <si>
    <t>Nallara(H) Nellarachal(PO), , , , Wayanad, Kerala-673581</t>
  </si>
  <si>
    <t>Arakkal(H) Nellarachal(PO), , , , Wayanad, Kerala-673581</t>
  </si>
  <si>
    <t>Thachapallin(H) Nellarachal(PO), , , , Wayanad, Kerala-673593</t>
  </si>
  <si>
    <t>Sreeshan</t>
  </si>
  <si>
    <t>Chandrashekharan Nair</t>
  </si>
  <si>
    <t>Sree Sadhanm(H) Nellarachal(PO), , , , Wayanad, Kerala-673593</t>
  </si>
  <si>
    <t>Prakashan Nair P C</t>
  </si>
  <si>
    <t>Chaathu Nair</t>
  </si>
  <si>
    <t>Padiparamba chulliyod(PO), , , , , , Wayanad, Kerala-673593</t>
  </si>
  <si>
    <t>Baskaran N</t>
  </si>
  <si>
    <t>Sarasvathimanthiram Narikund(PO), , , , Wayanad, Kerala-673593</t>
  </si>
  <si>
    <t>Siby K D</t>
  </si>
  <si>
    <t>Karathiyel Narikund(PO), , , , Wayanad, Kerala-673581</t>
  </si>
  <si>
    <t>Kurupath ,Narikund(PO), , , , , Wayanad, Kerala-673581</t>
  </si>
  <si>
    <t>Kundaraji, Narikund(PO), , , , , Wayanad, Kerala-673581</t>
  </si>
  <si>
    <t>Chandraprabha A R</t>
  </si>
  <si>
    <t>Geethandhan</t>
  </si>
  <si>
    <t>Souparnika ,Narikund(PO), , , , , Wayanad, Kerala-673581</t>
  </si>
  <si>
    <t>Jithesh H</t>
  </si>
  <si>
    <t>Souparnika ,Narikund (PO), , , , Wayanad, Kerala-673581</t>
  </si>
  <si>
    <t>Madathil, Narikund(PO), , , , Wayanad, Kerala-673593</t>
  </si>
  <si>
    <t>Sajeev P</t>
  </si>
  <si>
    <t>Prabhakara Kurup</t>
  </si>
  <si>
    <t>Keloth, Narikund(PO), , , , Wayanad, Kerala-673593</t>
  </si>
  <si>
    <t>Sebastian P T</t>
  </si>
  <si>
    <t>Plakayil, Chulliyod(PO), , , , Wayanad, Kerala-673595</t>
  </si>
  <si>
    <t>Gopalakrishnan K A</t>
  </si>
  <si>
    <t>Valliadtu, Chulliyod(PO), , , , , Wayanad, Kerala-673595</t>
  </si>
  <si>
    <t>Pantaloor,Thovarimala(PO) , , , Wayanad, Kerala-673593</t>
  </si>
  <si>
    <t>Madhavan T R</t>
  </si>
  <si>
    <t>Tattakolly,Thovarimala(PO), , , , Wayanad, Kerala-673593</t>
  </si>
  <si>
    <t>Palat(H) Nattamkuni(PO), , , , Wayanad, Kerala-673577</t>
  </si>
  <si>
    <t>Pocker</t>
  </si>
  <si>
    <t>Palliyal,Thovarimala(PO), , , , , Wayanad, Kerala-673593</t>
  </si>
  <si>
    <t>Applill,Thovarimala(PO), , , , Wayanad, Kerala-673592</t>
  </si>
  <si>
    <t>John A C</t>
  </si>
  <si>
    <t>Appakott,Narikund(PO), , , , Wayanad, Kerala-673593</t>
  </si>
  <si>
    <t>Kuriakose E K</t>
  </si>
  <si>
    <t>Earath,Narikund(PO), , , , , Wayanad, Kerala-673593</t>
  </si>
  <si>
    <t>Ramachandran V K</t>
  </si>
  <si>
    <t>Onerikandathil Chulliyod(PO), , , , Wayanad, Kerala-673595</t>
  </si>
  <si>
    <t>Leela A K</t>
  </si>
  <si>
    <t>Karuvampalath Karadippara(PO), , , , , Wayanad, Kerala-673592</t>
  </si>
  <si>
    <t>Devaki M</t>
  </si>
  <si>
    <t xml:space="preserve">Manu </t>
  </si>
  <si>
    <t>Puzhakkal(H) Karadippara(PO), , , , Wayanad, Kerala-673593</t>
  </si>
  <si>
    <t>Shaukkathali</t>
  </si>
  <si>
    <t>Kattumunda Thazhattoor(PO), , , , , Wayanad, Kerala-673595</t>
  </si>
  <si>
    <t>Tharappel(H) Karadippara(PO), , , , , , Wayanad, Kerala-673593</t>
  </si>
  <si>
    <t>Krishnankutty M B</t>
  </si>
  <si>
    <t>V.K Dhamodharan Pilla</t>
  </si>
  <si>
    <t>Vazhayil Chulliyod(PO), , , , , Wayanad, Kerala-673593</t>
  </si>
  <si>
    <t>Padhmavathi</t>
  </si>
  <si>
    <t>V Balan</t>
  </si>
  <si>
    <t>Vannanthara Chulliyode (po), , , , , Wayanad, Kerala-673593</t>
  </si>
  <si>
    <t>John Varghese</t>
  </si>
  <si>
    <t>Kannamparambil(H) Madakkoly(PO), , , , , , Wayanad, Kerala-673592</t>
  </si>
  <si>
    <t>Santhosh V Y</t>
  </si>
  <si>
    <t>Vallikattil Chulliyod(PO), , , , Wayanad, Kerala-673595</t>
  </si>
  <si>
    <t>Kodungakudy Thazhathoor(PO), , , , , Wayanad, Kerala-673595</t>
  </si>
  <si>
    <t>T P Keshavan</t>
  </si>
  <si>
    <t>Themmu</t>
  </si>
  <si>
    <t>Puthenpura(H) Thazhathoor(PO), , , , Wayanad, Kerala-673595</t>
  </si>
  <si>
    <t>T P Surendran</t>
  </si>
  <si>
    <t>Puthenpura Thazhathoor(PO), , , , , Wayanad, Kerala-673595</t>
  </si>
  <si>
    <t>Pattath Varikery(PO), , , , Wayanad, Kerala-673595</t>
  </si>
  <si>
    <t>P K Leelavathi</t>
  </si>
  <si>
    <t>Thazhathoor Thazhathoor(PO), , , , Wayanad, Kerala-673595</t>
  </si>
  <si>
    <t>Gopithashan</t>
  </si>
  <si>
    <t>Vazahavatta Thazhathoor(PO), , , , , , Wayanad, Kerala-673595</t>
  </si>
  <si>
    <t>Tanieal</t>
  </si>
  <si>
    <t>Meethal Thazhathoor(PO), , , , , , Wayanad, Kerala-673595</t>
  </si>
  <si>
    <t>Vellimad Thazhathoor(PO), , , , , , Wayanad, Kerala-673595</t>
  </si>
  <si>
    <t>Radha T</t>
  </si>
  <si>
    <t>Killurkizakkedhil Nenmeni (po), , , , , Wayanad, Kerala-673592</t>
  </si>
  <si>
    <t>Ranjith Kumar B T</t>
  </si>
  <si>
    <t>Sarasvathinivas(H) Cheeral(PO), , , , , Wayanad, Kerala-673595</t>
  </si>
  <si>
    <t>Kuttiyali</t>
  </si>
  <si>
    <t>Mancheri Karadipara(PO), , , , , , Wayanad, Kerala-673593</t>
  </si>
  <si>
    <t>Jithin Paulose</t>
  </si>
  <si>
    <t>Kadapalliyil Nanmani(PO), , , , , , Wayanad, Kerala-673593</t>
  </si>
  <si>
    <t>Radhakrishnan K</t>
  </si>
  <si>
    <t>Kuniyil(H) Chulliyod(PO), , , , , , Wayanad, Kerala-673593</t>
  </si>
  <si>
    <t>Biju T E</t>
  </si>
  <si>
    <t>Theninkal Nenmeni(po), , , , , , , Wayanad, Kerala-673592</t>
  </si>
  <si>
    <t>Kunjallan K M</t>
  </si>
  <si>
    <t>Madambath Thazhathoor(PO), , , , , , , , Wayanad, Kerala-673595</t>
  </si>
  <si>
    <t>Thazhattoor Thazhattoor(PO), , , , , , Wayanad, Kerala-673595</t>
  </si>
  <si>
    <t>Mathukutty K P</t>
  </si>
  <si>
    <t>Kunnath Narikkund (po), , , , , , Wayanad, Kerala-673593</t>
  </si>
  <si>
    <t>Tharayil Narikkundu (po), , , , , , Wayanad, Kerala-673581</t>
  </si>
  <si>
    <t>Vijaya A S</t>
  </si>
  <si>
    <t>Nallara(H) Nellarachal(PO), , , , , Wayanad, Kerala-673592</t>
  </si>
  <si>
    <t>Shobana</t>
  </si>
  <si>
    <t>Suhadevan</t>
  </si>
  <si>
    <t>Edakatt(H) Cheeral(PO), , , , , , , Wayanad, Kerala-673595</t>
  </si>
  <si>
    <t>Mangalathvallikadan Chulliyod(PO), , , , , Wayanad, Kerala-673595</t>
  </si>
  <si>
    <t>Kolomthody(H) Beenachi(PO), , , , , , , , Wayanad, Kerala-673593</t>
  </si>
  <si>
    <t>T A Gangadharan</t>
  </si>
  <si>
    <t>Aramkott Thazhattoor(PO), , , , , Wayanad, Kerala-673595</t>
  </si>
  <si>
    <t>Palat(H) Nattamkuni(PO), , , , , , , Wayanad, Kerala-673577</t>
  </si>
  <si>
    <t>Shiju Jacob</t>
  </si>
  <si>
    <t>Jacob K A</t>
  </si>
  <si>
    <t>Kunthani Thomarimala (po), , , , , , Wayanad, Kerala-673592</t>
  </si>
  <si>
    <t>Davasia</t>
  </si>
  <si>
    <t>Kochupurakkal(H) Nattamkuni(PO), , , , Wayanad, Kerala-673577</t>
  </si>
  <si>
    <t>Karunakaran Chetty</t>
  </si>
  <si>
    <t>Madakkara(H) Nattamkuni(PO), , , , , Wayanad, Kerala-673577</t>
  </si>
  <si>
    <t>Madakkara(H) Nattamkuni(PO), , , , Wayanad, Kerala-673577</t>
  </si>
  <si>
    <t>Sidharthan</t>
  </si>
  <si>
    <t>Rajaneesh</t>
  </si>
  <si>
    <t>Nattath(H) Nattamkuni(PO), , , , , Wayanad, Kerala-673577</t>
  </si>
  <si>
    <t>Name of Grower Group - Vanalli Susgri Savayava Sangha
Scope Number - ORG/SC/2003/000810
ICS Office Address - Survey No-01, Kirwatti Village, , Banavasi Hobli, Sirsi, Uttara Kannada, Karnataka-581402
Name of the Certification Body - AP STATE ORGANIC PRODUCTS CERTIFICATION AUTHORITY</t>
  </si>
  <si>
    <t>Farmer Tracenet Code</t>
  </si>
  <si>
    <t>Latitude*</t>
  </si>
  <si>
    <t>Longitude*</t>
  </si>
  <si>
    <t>KA1006002837</t>
  </si>
  <si>
    <t>No NC Found</t>
  </si>
  <si>
    <t>KA1006002838</t>
  </si>
  <si>
    <t>KA1006002839</t>
  </si>
  <si>
    <t>KA1006002840</t>
  </si>
  <si>
    <t>KA1006002841</t>
  </si>
  <si>
    <t>KA1006002842</t>
  </si>
  <si>
    <t>KA1006002843</t>
  </si>
  <si>
    <t>KA1006002844</t>
  </si>
  <si>
    <t>KA1006002845</t>
  </si>
  <si>
    <t>KA1006002846</t>
  </si>
  <si>
    <t>KA1006002847</t>
  </si>
  <si>
    <t>KA1006002848</t>
  </si>
  <si>
    <t>KA1006002849</t>
  </si>
  <si>
    <t>KA1006002850</t>
  </si>
  <si>
    <t>KA1006002851</t>
  </si>
  <si>
    <t>KA1006002852</t>
  </si>
  <si>
    <t>KA1006002853</t>
  </si>
  <si>
    <t>KA1006002854</t>
  </si>
  <si>
    <t>KA1006002856</t>
  </si>
  <si>
    <t>KA1006002857</t>
  </si>
  <si>
    <t>KA1006002858</t>
  </si>
  <si>
    <t>KA1006002860</t>
  </si>
  <si>
    <t>KA1006002863</t>
  </si>
  <si>
    <t>KA1006002864</t>
  </si>
  <si>
    <t>KA1006002866</t>
  </si>
  <si>
    <t>KA1006002867</t>
  </si>
  <si>
    <t>KA1006002870</t>
  </si>
  <si>
    <t>KA1006002871</t>
  </si>
  <si>
    <t>KA1006002872</t>
  </si>
  <si>
    <t>KA1006002873</t>
  </si>
  <si>
    <t>KA1006002874</t>
  </si>
  <si>
    <t>KA1006002875</t>
  </si>
  <si>
    <t>KA1006002877</t>
  </si>
  <si>
    <t>KA1006002878</t>
  </si>
  <si>
    <t>KA1006002879</t>
  </si>
  <si>
    <t>KA1006002880</t>
  </si>
  <si>
    <t>KA1006002881</t>
  </si>
  <si>
    <t>KA1006002882</t>
  </si>
  <si>
    <t>KA1006002883</t>
  </si>
  <si>
    <t>KA1006002884</t>
  </si>
  <si>
    <t>KA1006002886</t>
  </si>
  <si>
    <t>KA1006002887</t>
  </si>
  <si>
    <t>KA1006002888</t>
  </si>
  <si>
    <t>KA1006002891</t>
  </si>
  <si>
    <t>KA1006002892</t>
  </si>
  <si>
    <t>KA1006002893</t>
  </si>
  <si>
    <t>KA1006002895</t>
  </si>
  <si>
    <t>KA1006002896</t>
  </si>
  <si>
    <t>KA1006002897</t>
  </si>
  <si>
    <t>KA1006002898</t>
  </si>
  <si>
    <t>KA1006002899</t>
  </si>
  <si>
    <t>KA1006002900</t>
  </si>
  <si>
    <t>KA1006002901</t>
  </si>
  <si>
    <t>KA1006002903</t>
  </si>
  <si>
    <t>KA1006002906</t>
  </si>
  <si>
    <t>KA1006002907</t>
  </si>
  <si>
    <t>KA1006002909</t>
  </si>
  <si>
    <t>KA1006002910</t>
  </si>
  <si>
    <t>KA1006002911</t>
  </si>
  <si>
    <t>KA1006002912</t>
  </si>
  <si>
    <t>KA1006002913</t>
  </si>
  <si>
    <t>KA1006002914</t>
  </si>
  <si>
    <t>KA1006002915</t>
  </si>
  <si>
    <t>KA1006002916</t>
  </si>
  <si>
    <t>KA1006002917</t>
  </si>
  <si>
    <t>KA1006002918</t>
  </si>
  <si>
    <t>KA1006002919</t>
  </si>
  <si>
    <t>KA1006002920</t>
  </si>
  <si>
    <t>KA1006002921</t>
  </si>
  <si>
    <t>KA1006002922</t>
  </si>
  <si>
    <t>KA1006002923</t>
  </si>
  <si>
    <t>KA1006002924</t>
  </si>
  <si>
    <t>KA1006002925</t>
  </si>
  <si>
    <t>KA1006002926</t>
  </si>
  <si>
    <t>KA1006002927</t>
  </si>
  <si>
    <t>KA1006002928</t>
  </si>
  <si>
    <t>KA1006002929</t>
  </si>
  <si>
    <t>KA1006002930</t>
  </si>
  <si>
    <t>KA1006002931</t>
  </si>
  <si>
    <t>KA1006002932</t>
  </si>
  <si>
    <t>KA1006002933</t>
  </si>
  <si>
    <t>KA1006002935</t>
  </si>
  <si>
    <t>KA1006002936</t>
  </si>
  <si>
    <t>KA1006002937</t>
  </si>
  <si>
    <t>KA1006002938</t>
  </si>
  <si>
    <t>KA1006002939</t>
  </si>
  <si>
    <t>KA1006002940</t>
  </si>
  <si>
    <t>KA1006002943</t>
  </si>
  <si>
    <t>KA1006002945</t>
  </si>
  <si>
    <t>KA1006002855</t>
  </si>
  <si>
    <t>KA1006002859</t>
  </si>
  <si>
    <t>KA1006002861</t>
  </si>
  <si>
    <t>KA1006002862</t>
  </si>
  <si>
    <t>KA1006002868</t>
  </si>
  <si>
    <t>KA1006002902</t>
  </si>
  <si>
    <t>KA1006002904</t>
  </si>
  <si>
    <t>KA1006002905</t>
  </si>
  <si>
    <t>KA1006002908</t>
  </si>
  <si>
    <t>KA1006002947</t>
  </si>
  <si>
    <t>KA1006002948</t>
  </si>
  <si>
    <t>KA1006002949</t>
  </si>
  <si>
    <t>KA1006002950</t>
  </si>
  <si>
    <t>KA1006002951</t>
  </si>
  <si>
    <t>KA1006002952</t>
  </si>
  <si>
    <t>KA1006002953</t>
  </si>
  <si>
    <t>KA1006002954</t>
  </si>
  <si>
    <t>KA1006002955</t>
  </si>
  <si>
    <t>KA1006002956</t>
  </si>
  <si>
    <t>KA1006002957</t>
  </si>
  <si>
    <t>KA1006002958</t>
  </si>
  <si>
    <t>KA1006002959</t>
  </si>
  <si>
    <t>KA1006002960</t>
  </si>
  <si>
    <t>KA1006002961</t>
  </si>
  <si>
    <t>KA1006002962</t>
  </si>
  <si>
    <t>KA1006002963</t>
  </si>
  <si>
    <t>KA1006002969</t>
  </si>
  <si>
    <t>KA1006002972</t>
  </si>
  <si>
    <t>KA1006002973</t>
  </si>
  <si>
    <t>KA1006002988</t>
  </si>
  <si>
    <t>KA1006002990</t>
  </si>
  <si>
    <t>KA1006002991</t>
  </si>
  <si>
    <t>KA1006002992</t>
  </si>
  <si>
    <t>KA1006002993</t>
  </si>
  <si>
    <t>KA1006002995</t>
  </si>
  <si>
    <t>KA1006002996</t>
  </si>
  <si>
    <t>KA1006002998</t>
  </si>
  <si>
    <t>KA1006002999</t>
  </si>
  <si>
    <t>KA1006003000</t>
  </si>
  <si>
    <t>KA1006003001</t>
  </si>
  <si>
    <t>KA1006003003</t>
  </si>
  <si>
    <t>KA1006003004</t>
  </si>
  <si>
    <t>KA1006003006</t>
  </si>
  <si>
    <t>KA1006003007</t>
  </si>
  <si>
    <t>KA1006003008</t>
  </si>
  <si>
    <t>KA1006003010</t>
  </si>
  <si>
    <t>KA1006003011</t>
  </si>
  <si>
    <t>KA1006003012</t>
  </si>
  <si>
    <t>KA1006003013</t>
  </si>
  <si>
    <t>KA1006002964</t>
  </si>
  <si>
    <t>KA1006002965</t>
  </si>
  <si>
    <t>KA1006002966</t>
  </si>
  <si>
    <t>KA1006002967</t>
  </si>
  <si>
    <t>KA1006002968</t>
  </si>
  <si>
    <t>KA1006002970</t>
  </si>
  <si>
    <t>KA1006002971</t>
  </si>
  <si>
    <t>KA1006002974</t>
  </si>
  <si>
    <t>KA1006002975</t>
  </si>
  <si>
    <t>KA1006002976</t>
  </si>
  <si>
    <t>KA1006002978</t>
  </si>
  <si>
    <t>KA1006002979</t>
  </si>
  <si>
    <t>KA1006002980</t>
  </si>
  <si>
    <t>KA1006002981</t>
  </si>
  <si>
    <t>KA1006002982</t>
  </si>
  <si>
    <t>KA1006002983</t>
  </si>
  <si>
    <t>KA1006002984</t>
  </si>
  <si>
    <t>KA1006002985</t>
  </si>
  <si>
    <t>KA1006002986</t>
  </si>
  <si>
    <t>KA1006002987</t>
  </si>
  <si>
    <t>KA1006002989</t>
  </si>
  <si>
    <t>KA1006002994</t>
  </si>
  <si>
    <t>KA1006002997</t>
  </si>
  <si>
    <t>KA1006003002</t>
  </si>
  <si>
    <t>KA1006003005</t>
  </si>
  <si>
    <t>KA1006003009</t>
  </si>
  <si>
    <t>KA1006003014</t>
  </si>
  <si>
    <t>KA1006003018</t>
  </si>
  <si>
    <t>KA1006003021</t>
  </si>
  <si>
    <t>KA1006003015</t>
  </si>
  <si>
    <t>KA1006003016</t>
  </si>
  <si>
    <t>KA1006003017</t>
  </si>
  <si>
    <t>KA1006003019</t>
  </si>
  <si>
    <t>KA1006003020</t>
  </si>
  <si>
    <t>KA1006003022</t>
  </si>
  <si>
    <t>KA1006003126</t>
  </si>
  <si>
    <t>KA1006003128</t>
  </si>
  <si>
    <t>KA1006003129</t>
  </si>
  <si>
    <t>KA1006003132</t>
  </si>
  <si>
    <t>KA1006003133</t>
  </si>
  <si>
    <t>KA1006003134</t>
  </si>
  <si>
    <t>KA1006003135</t>
  </si>
  <si>
    <t>KA1006003136</t>
  </si>
  <si>
    <t>KA1006003137</t>
  </si>
  <si>
    <t>KA1006003138</t>
  </si>
  <si>
    <t>KA1006003139</t>
  </si>
  <si>
    <t>KA1006003140</t>
  </si>
  <si>
    <t>KA1006003141</t>
  </si>
  <si>
    <t>KA1006003142</t>
  </si>
  <si>
    <t>KA1006003143</t>
  </si>
  <si>
    <t>KA1006003144</t>
  </si>
  <si>
    <t>KA1006003145</t>
  </si>
  <si>
    <t>KA1006003146</t>
  </si>
  <si>
    <t>KA1006003147</t>
  </si>
  <si>
    <t>KA1006003148</t>
  </si>
  <si>
    <t>KA1006003149</t>
  </si>
  <si>
    <t>KA1006003150</t>
  </si>
  <si>
    <t>KA1006003151</t>
  </si>
  <si>
    <t>KA1006003152</t>
  </si>
  <si>
    <t>KA1006003153</t>
  </si>
  <si>
    <t>KA1006003154</t>
  </si>
  <si>
    <t>KA1006003155</t>
  </si>
  <si>
    <t>KA1006003156</t>
  </si>
  <si>
    <t>KA1006003157</t>
  </si>
  <si>
    <t>KA1006003158</t>
  </si>
  <si>
    <t>KA1006003159</t>
  </si>
  <si>
    <t>KA1006003161</t>
  </si>
  <si>
    <t>KA1006003162</t>
  </si>
  <si>
    <t>KA1006003163</t>
  </si>
  <si>
    <t>KA1006003164</t>
  </si>
  <si>
    <t>KA1006003165</t>
  </si>
  <si>
    <t>KA1006003166</t>
  </si>
  <si>
    <t>KA1006003167</t>
  </si>
  <si>
    <t>KA1006003178</t>
  </si>
  <si>
    <t>KA1006003168</t>
  </si>
  <si>
    <t>KA1006003170</t>
  </si>
  <si>
    <t>KA1006003169</t>
  </si>
  <si>
    <t>KA1006003171</t>
  </si>
  <si>
    <t>KA1006003172</t>
  </si>
  <si>
    <t>KA1006003173</t>
  </si>
  <si>
    <t>KA1006003174</t>
  </si>
  <si>
    <t>KA1006003176</t>
  </si>
  <si>
    <t>KA1006003177</t>
  </si>
  <si>
    <t>KA1006002535</t>
  </si>
  <si>
    <t>KA1006002539</t>
  </si>
  <si>
    <t>KA1006002540</t>
  </si>
  <si>
    <t>KA1006002542</t>
  </si>
  <si>
    <t>KA1006002543</t>
  </si>
  <si>
    <t>KA1006002545</t>
  </si>
  <si>
    <t>KA1006002546</t>
  </si>
  <si>
    <t>KA1006002658</t>
  </si>
  <si>
    <t>KA1006002659</t>
  </si>
  <si>
    <t>KA1006002549</t>
  </si>
  <si>
    <t>KA1006002553</t>
  </si>
  <si>
    <t>KA1006002554</t>
  </si>
  <si>
    <t>KA1006002556</t>
  </si>
  <si>
    <t>KA1006002661</t>
  </si>
  <si>
    <t>KA1006002663</t>
  </si>
  <si>
    <t>KA1006002557</t>
  </si>
  <si>
    <t>KA1006002559</t>
  </si>
  <si>
    <t>KA1006002560</t>
  </si>
  <si>
    <t>KA1006002561</t>
  </si>
  <si>
    <t>KA1006002536</t>
  </si>
  <si>
    <t>KA1006002537</t>
  </si>
  <si>
    <t>KA1006002538</t>
  </si>
  <si>
    <t>KA1006002563</t>
  </si>
  <si>
    <t>KA1006002565</t>
  </si>
  <si>
    <t>KA1006002567</t>
  </si>
  <si>
    <t>KA1006002568</t>
  </si>
  <si>
    <t>KA1006002664</t>
  </si>
  <si>
    <t>KA1006002562</t>
  </si>
  <si>
    <t>KA1006002666</t>
  </si>
  <si>
    <t>KA1006002569</t>
  </si>
  <si>
    <t>KA1006002573</t>
  </si>
  <si>
    <t>KA1006002574</t>
  </si>
  <si>
    <t>KA1006002575</t>
  </si>
  <si>
    <t>KA1006002576</t>
  </si>
  <si>
    <t>KA1006002578</t>
  </si>
  <si>
    <t>KA1006002579</t>
  </si>
  <si>
    <t>KA1006002580</t>
  </si>
  <si>
    <t>KA1006002615</t>
  </si>
  <si>
    <t>KA1006002564</t>
  </si>
  <si>
    <t>KA1006002566</t>
  </si>
  <si>
    <t>KA1006002596</t>
  </si>
  <si>
    <t>KA1006002600</t>
  </si>
  <si>
    <t>KA1006002602</t>
  </si>
  <si>
    <t>KA1006002612</t>
  </si>
  <si>
    <t>KA1006002618</t>
  </si>
  <si>
    <t>KA1006002644</t>
  </si>
  <si>
    <t>KA1006002645</t>
  </si>
  <si>
    <t>KA1006002646</t>
  </si>
  <si>
    <t>KA1006002647</t>
  </si>
  <si>
    <t>KA1006002648</t>
  </si>
  <si>
    <t>KA1006002650</t>
  </si>
  <si>
    <t>KA1006002651</t>
  </si>
  <si>
    <t>KA1006002652</t>
  </si>
  <si>
    <t>KA1006002653</t>
  </si>
  <si>
    <t>KA1006002654</t>
  </si>
  <si>
    <t>KA1006002655</t>
  </si>
  <si>
    <t>KA1006002657</t>
  </si>
  <si>
    <t>KA1006002692</t>
  </si>
  <si>
    <t>KA1006002694</t>
  </si>
  <si>
    <t>KA1006002695</t>
  </si>
  <si>
    <t>KA1006002696</t>
  </si>
  <si>
    <t>KA1006002697</t>
  </si>
  <si>
    <t>KA1006002698</t>
  </si>
  <si>
    <t>KA1006002699</t>
  </si>
  <si>
    <t>KA1006002700</t>
  </si>
  <si>
    <t>KA1006002701</t>
  </si>
  <si>
    <t>KA1006002704</t>
  </si>
  <si>
    <t>KA1006002706</t>
  </si>
  <si>
    <t>KA1006002708</t>
  </si>
  <si>
    <t>KA1006002710</t>
  </si>
  <si>
    <t>KA1006002712</t>
  </si>
  <si>
    <t>KA1006002714</t>
  </si>
  <si>
    <t>KA1006002581</t>
  </si>
  <si>
    <t>KA1006002582</t>
  </si>
  <si>
    <t>KA1006002583</t>
  </si>
  <si>
    <t>KA1006002584</t>
  </si>
  <si>
    <t>KA1006002586</t>
  </si>
  <si>
    <t>KA1006002587</t>
  </si>
  <si>
    <t>KA1006002588</t>
  </si>
  <si>
    <t>KA1006002589</t>
  </si>
  <si>
    <t>KA1006002590</t>
  </si>
  <si>
    <t>KA1006002592</t>
  </si>
  <si>
    <t>KA1006002593</t>
  </si>
  <si>
    <t>KA1006002594</t>
  </si>
  <si>
    <t>KA1006002595</t>
  </si>
  <si>
    <t>KA1006002597</t>
  </si>
  <si>
    <t>KA1006002598</t>
  </si>
  <si>
    <t>KA1006002599</t>
  </si>
  <si>
    <t>KA1006002601</t>
  </si>
  <si>
    <t>KA1006002603</t>
  </si>
  <si>
    <t>KA1006002604</t>
  </si>
  <si>
    <t>KA1006002605</t>
  </si>
  <si>
    <t>KA1006002606</t>
  </si>
  <si>
    <t>KA1006002607</t>
  </si>
  <si>
    <t>KA1006002608</t>
  </si>
  <si>
    <t>KA1006002609</t>
  </si>
  <si>
    <t>KA1006002610</t>
  </si>
  <si>
    <t>KA1006002613</t>
  </si>
  <si>
    <t>KA1006002614</t>
  </si>
  <si>
    <t>KA1006002616</t>
  </si>
  <si>
    <t>KA1006002620</t>
  </si>
  <si>
    <t>KA1006002621</t>
  </si>
  <si>
    <t>KA1006002622</t>
  </si>
  <si>
    <t>KA1006002623</t>
  </si>
  <si>
    <t>KA1006002624</t>
  </si>
  <si>
    <t>KA1006002626</t>
  </si>
  <si>
    <t>KA1006002627</t>
  </si>
  <si>
    <t>KA1006002628</t>
  </si>
  <si>
    <t>KA1006002630</t>
  </si>
  <si>
    <t>KA1006002631</t>
  </si>
  <si>
    <t>KA1006002633</t>
  </si>
  <si>
    <t>KA1006002634</t>
  </si>
  <si>
    <t>KA1006002635</t>
  </si>
  <si>
    <t>KA1006002636</t>
  </si>
  <si>
    <t>KA1006002637</t>
  </si>
  <si>
    <t>KA1006002638</t>
  </si>
  <si>
    <t>KA1006002640</t>
  </si>
  <si>
    <t>KA1006002643</t>
  </si>
  <si>
    <t>KA1006002665</t>
  </si>
  <si>
    <t>KA1006002668</t>
  </si>
  <si>
    <t>KA1006002672</t>
  </si>
  <si>
    <t>KA1006002673</t>
  </si>
  <si>
    <t>KA1006002674</t>
  </si>
  <si>
    <t>KA1006002676</t>
  </si>
  <si>
    <t>KA1006002836</t>
  </si>
  <si>
    <t>KA1006002678</t>
  </si>
  <si>
    <t>KA1006002679</t>
  </si>
  <si>
    <t>KA1006002680</t>
  </si>
  <si>
    <t>KA1006002681</t>
  </si>
  <si>
    <t>KA1006002682</t>
  </si>
  <si>
    <t>KA1006002683</t>
  </si>
  <si>
    <t>KA1006002684</t>
  </si>
  <si>
    <t>KA1006002686</t>
  </si>
  <si>
    <t>KA1006002687</t>
  </si>
  <si>
    <t>KA1006002688</t>
  </si>
  <si>
    <t>KA1006002690</t>
  </si>
  <si>
    <t>KA1006002691</t>
  </si>
  <si>
    <t>KA1006002705</t>
  </si>
  <si>
    <t>KA1006002707</t>
  </si>
  <si>
    <t>KA1006002711</t>
  </si>
  <si>
    <t>KA1006002734</t>
  </si>
  <si>
    <t>KA1006002718</t>
  </si>
  <si>
    <t>KA1006002719</t>
  </si>
  <si>
    <t>KA1006002721</t>
  </si>
  <si>
    <t>KA1006002723</t>
  </si>
  <si>
    <t>KA1006002724</t>
  </si>
  <si>
    <t>KA1006002725</t>
  </si>
  <si>
    <t>KA1006002726</t>
  </si>
  <si>
    <t>KA1006002727</t>
  </si>
  <si>
    <t>KA1006002730</t>
  </si>
  <si>
    <t>KA1006002733</t>
  </si>
  <si>
    <t>KA1006002742</t>
  </si>
  <si>
    <t>KA1006002743</t>
  </si>
  <si>
    <t>KA1006002744</t>
  </si>
  <si>
    <t>KA1006002746</t>
  </si>
  <si>
    <t>KA1006002747</t>
  </si>
  <si>
    <t>KA1006002748</t>
  </si>
  <si>
    <t>KA1006002750</t>
  </si>
  <si>
    <t>KA1006002751</t>
  </si>
  <si>
    <t>KA1006002752</t>
  </si>
  <si>
    <t>KA1006002753</t>
  </si>
  <si>
    <t>KA1006002755</t>
  </si>
  <si>
    <t>KA1006002756</t>
  </si>
  <si>
    <t>KA1006002757</t>
  </si>
  <si>
    <t>KA1006002760</t>
  </si>
  <si>
    <t>KA1006002762</t>
  </si>
  <si>
    <t>KA1006002763</t>
  </si>
  <si>
    <t>KA1006002766</t>
  </si>
  <si>
    <t>KA1006002767</t>
  </si>
  <si>
    <t>KA1006002769</t>
  </si>
  <si>
    <t>KA1006002770</t>
  </si>
  <si>
    <t>KA1006002772</t>
  </si>
  <si>
    <t>KA1006002773</t>
  </si>
  <si>
    <t>KA1006002774</t>
  </si>
  <si>
    <t>KA1006002775</t>
  </si>
  <si>
    <t>KA1006002776</t>
  </si>
  <si>
    <t>KA1006002777</t>
  </si>
  <si>
    <t>KA1006002779</t>
  </si>
  <si>
    <t>KA1006002780</t>
  </si>
  <si>
    <t>KA1006002781</t>
  </si>
  <si>
    <t>KA1006002782</t>
  </si>
  <si>
    <t>KA1006002785</t>
  </si>
  <si>
    <t>KA1006002786</t>
  </si>
  <si>
    <t>KA1006002787</t>
  </si>
  <si>
    <t>KA1006002789</t>
  </si>
  <si>
    <t>KA1006002790</t>
  </si>
  <si>
    <t>KA1006002791</t>
  </si>
  <si>
    <t>KA1006002792</t>
  </si>
  <si>
    <t>KA1006002794</t>
  </si>
  <si>
    <t>KA1006002795</t>
  </si>
  <si>
    <t>KA1006002796</t>
  </si>
  <si>
    <t>KA1006002798</t>
  </si>
  <si>
    <t>KA1006002801</t>
  </si>
  <si>
    <t>KA1006002803</t>
  </si>
  <si>
    <t>KA1006002804</t>
  </si>
  <si>
    <t>KA1006002806</t>
  </si>
  <si>
    <t>KA1006002807</t>
  </si>
  <si>
    <t>KA1006002797</t>
  </si>
  <si>
    <t>KA1006002799</t>
  </si>
  <si>
    <t>KA1006002802</t>
  </si>
  <si>
    <t>KA1006002805</t>
  </si>
  <si>
    <t>KA1006002808</t>
  </si>
  <si>
    <t>KA1006002810</t>
  </si>
  <si>
    <t>KA1006002811</t>
  </si>
  <si>
    <t>KA1006002814</t>
  </si>
  <si>
    <t>KA1006002818</t>
  </si>
  <si>
    <t>KA1006002817</t>
  </si>
  <si>
    <t>KA1006002820</t>
  </si>
  <si>
    <t>KA1006002821</t>
  </si>
  <si>
    <t>KA1006002822</t>
  </si>
  <si>
    <t>KA1006002823</t>
  </si>
  <si>
    <t>KA1006002824</t>
  </si>
  <si>
    <t>KA1006002825</t>
  </si>
  <si>
    <t>KA1006002827</t>
  </si>
  <si>
    <t>KA1006002828</t>
  </si>
  <si>
    <t>KA1006002829</t>
  </si>
  <si>
    <t>KA1006002831</t>
  </si>
  <si>
    <t>KA1006002832</t>
  </si>
  <si>
    <t>KA1006002833</t>
  </si>
  <si>
    <t>KA1006002834</t>
  </si>
  <si>
    <t>KA1006003059</t>
  </si>
  <si>
    <t>KA1006003060</t>
  </si>
  <si>
    <t>KA1006003062</t>
  </si>
  <si>
    <t>KA1006003063</t>
  </si>
  <si>
    <t>KA1006003064</t>
  </si>
  <si>
    <t>KA1006003065</t>
  </si>
  <si>
    <t>KA1006003066</t>
  </si>
  <si>
    <t>KA1006003067</t>
  </si>
  <si>
    <t>KA1006003068</t>
  </si>
  <si>
    <t>KA1006003069</t>
  </si>
  <si>
    <t>KA1006003071</t>
  </si>
  <si>
    <t>KA1006003074</t>
  </si>
  <si>
    <t>KA1006003075</t>
  </si>
  <si>
    <t>KA1006003076</t>
  </si>
  <si>
    <t>KA1006003077</t>
  </si>
  <si>
    <t>KA1006003078</t>
  </si>
  <si>
    <t>KA1006003079</t>
  </si>
  <si>
    <t>KA1006003080</t>
  </si>
  <si>
    <t>KA1006003081</t>
  </si>
  <si>
    <t>KA1006003082</t>
  </si>
  <si>
    <t>KA1006003083</t>
  </si>
  <si>
    <t>KA1006003084</t>
  </si>
  <si>
    <t>KA1006003085</t>
  </si>
  <si>
    <t>KA1006003086</t>
  </si>
  <si>
    <t>KA1006003087</t>
  </si>
  <si>
    <t>KA1006003088</t>
  </si>
  <si>
    <t>KA1006003089</t>
  </si>
  <si>
    <t>KA1006003090</t>
  </si>
  <si>
    <t>KA1006003091</t>
  </si>
  <si>
    <t>KA1006003092</t>
  </si>
  <si>
    <t>KA1006003093</t>
  </si>
  <si>
    <t>KA1006003094</t>
  </si>
  <si>
    <t>KA1006003095</t>
  </si>
  <si>
    <t>KA1006003098</t>
  </si>
  <si>
    <t>KA1006003099</t>
  </si>
  <si>
    <t>KA1006003100</t>
  </si>
  <si>
    <t>KA1006003101</t>
  </si>
  <si>
    <t>KA1006003102</t>
  </si>
  <si>
    <t>KA1006003105</t>
  </si>
  <si>
    <t>KA1006003106</t>
  </si>
  <si>
    <t>KA1006003107</t>
  </si>
  <si>
    <t>KA1006003108</t>
  </si>
  <si>
    <t>KA1006003109</t>
  </si>
  <si>
    <t>KA1006003110</t>
  </si>
  <si>
    <t>KA1006003111</t>
  </si>
  <si>
    <t>KA1006003112</t>
  </si>
  <si>
    <t>KA1006003113</t>
  </si>
  <si>
    <t>KA1006003114</t>
  </si>
  <si>
    <t>KA1006003115</t>
  </si>
  <si>
    <t>KA1006003116</t>
  </si>
  <si>
    <t>KA1006003117</t>
  </si>
  <si>
    <t>KA1006003118</t>
  </si>
  <si>
    <t>KA1006003119</t>
  </si>
  <si>
    <t>KA1006003120</t>
  </si>
  <si>
    <t>KA1006003121</t>
  </si>
  <si>
    <t>KA1006003122</t>
  </si>
  <si>
    <t>KA1006003123</t>
  </si>
  <si>
    <t>KA1006003124</t>
  </si>
  <si>
    <t>KA1006003125</t>
  </si>
  <si>
    <t>Name of Grower Group : Alwar Organic Farmers Group - 2
Scope Number : ORG/SC/2406/000943
ICS Office Address : 25/2, First Floor – B, Thalaivasal Main Road,
Veeraganur-Po, Thalaivasal - Tk,
Salem - Dt, Pin: 636 116
Name of the Certification Body : APSOPCA</t>
  </si>
  <si>
    <t>S.Narayanan</t>
  </si>
  <si>
    <t>Sellamuthu</t>
  </si>
  <si>
    <t>Nallur colony, Gengavalli, Salem, 636116</t>
  </si>
  <si>
    <t>Nallur colony</t>
  </si>
  <si>
    <t>IC -2</t>
  </si>
  <si>
    <t>K.Madhu</t>
  </si>
  <si>
    <t>N.Ramasamy</t>
  </si>
  <si>
    <t>Dhanalakshmi</t>
  </si>
  <si>
    <t>R.Manikandan</t>
  </si>
  <si>
    <t>M.Kaliyammal</t>
  </si>
  <si>
    <t xml:space="preserve"> Muthusamy</t>
  </si>
  <si>
    <t>V.Kalaiyarasi</t>
  </si>
  <si>
    <t xml:space="preserve"> Vijay</t>
  </si>
  <si>
    <t>D.Kalayarasi</t>
  </si>
  <si>
    <t xml:space="preserve"> Dharumaraj</t>
  </si>
  <si>
    <t xml:space="preserve"> Angammal</t>
  </si>
  <si>
    <t>P.Paramasivam</t>
  </si>
  <si>
    <t>V.Jayaprakash</t>
  </si>
  <si>
    <t>Vaiyapuri</t>
  </si>
  <si>
    <t>A.Natarajan</t>
  </si>
  <si>
    <t xml:space="preserve"> Arumugam</t>
  </si>
  <si>
    <t>B.Arumugam</t>
  </si>
  <si>
    <t xml:space="preserve"> Periyannan</t>
  </si>
  <si>
    <t xml:space="preserve"> Muthulakshmi</t>
  </si>
  <si>
    <t>E.Nallathambi</t>
  </si>
  <si>
    <t>R.Nallammal</t>
  </si>
  <si>
    <t>Rajandiran</t>
  </si>
  <si>
    <t xml:space="preserve"> Sumathi</t>
  </si>
  <si>
    <t>G.Shivaperumal</t>
  </si>
  <si>
    <t xml:space="preserve"> Amaravathi</t>
  </si>
  <si>
    <t>G.Murugasen</t>
  </si>
  <si>
    <t xml:space="preserve"> Anjalai</t>
  </si>
  <si>
    <t>V.Kanagaraj</t>
  </si>
  <si>
    <t xml:space="preserve">Papa </t>
  </si>
  <si>
    <t xml:space="preserve"> V.Sekar</t>
  </si>
  <si>
    <t>R.Aruljothi</t>
  </si>
  <si>
    <t xml:space="preserve"> Raja</t>
  </si>
  <si>
    <t>A.Jayaraman</t>
  </si>
  <si>
    <t xml:space="preserve"> Kanniyammal</t>
  </si>
  <si>
    <t>V.Dhanapal</t>
  </si>
  <si>
    <t>V.Prakash</t>
  </si>
  <si>
    <t xml:space="preserve"> Vaiyapuri</t>
  </si>
  <si>
    <t>V.Annakodi</t>
  </si>
  <si>
    <t xml:space="preserve"> Poonkodi</t>
  </si>
  <si>
    <t xml:space="preserve">R.Ramar </t>
  </si>
  <si>
    <t xml:space="preserve"> Manjula</t>
  </si>
  <si>
    <t xml:space="preserve">P.Alagasen </t>
  </si>
  <si>
    <t>K.Devi</t>
  </si>
  <si>
    <t xml:space="preserve"> Kasimani</t>
  </si>
  <si>
    <t xml:space="preserve"> Chinnapillai</t>
  </si>
  <si>
    <t>A.Raji</t>
  </si>
  <si>
    <t>Poomalai</t>
  </si>
  <si>
    <t>B.Raja</t>
  </si>
  <si>
    <t>S.Selvam</t>
  </si>
  <si>
    <t>Papathi</t>
  </si>
  <si>
    <t>P.Periyasamy</t>
  </si>
  <si>
    <t xml:space="preserve"> Saranya</t>
  </si>
  <si>
    <t>P.Kalaiselvan</t>
  </si>
  <si>
    <t xml:space="preserve"> Kanimozhi</t>
  </si>
  <si>
    <t>K.Paneerselvam</t>
  </si>
  <si>
    <t>S.Ravi</t>
  </si>
  <si>
    <t>R.Janagi</t>
  </si>
  <si>
    <t xml:space="preserve"> Rajandiran</t>
  </si>
  <si>
    <t xml:space="preserve"> Thangammal</t>
  </si>
  <si>
    <t>A.Krishnamoorthi</t>
  </si>
  <si>
    <t xml:space="preserve"> Abirami</t>
  </si>
  <si>
    <t>P.Karuppaiya</t>
  </si>
  <si>
    <t xml:space="preserve"> Anjalam</t>
  </si>
  <si>
    <t>A.Periyasamy</t>
  </si>
  <si>
    <t xml:space="preserve"> Meena</t>
  </si>
  <si>
    <t>A.Anbarasan</t>
  </si>
  <si>
    <t xml:space="preserve"> Kavitha</t>
  </si>
  <si>
    <t>S.Selvaraj</t>
  </si>
  <si>
    <t>P.Sellayan</t>
  </si>
  <si>
    <t xml:space="preserve"> Davamani</t>
  </si>
  <si>
    <t>R.Rajandiran</t>
  </si>
  <si>
    <t xml:space="preserve"> Saroja</t>
  </si>
  <si>
    <t>A.Loganathan</t>
  </si>
  <si>
    <t xml:space="preserve"> Nithiya</t>
  </si>
  <si>
    <t>S.Elangovan</t>
  </si>
  <si>
    <t>Thenmozhli</t>
  </si>
  <si>
    <t>A.Bakiyaraj</t>
  </si>
  <si>
    <t xml:space="preserve"> Mehala</t>
  </si>
  <si>
    <t>G.Vinoth</t>
  </si>
  <si>
    <t xml:space="preserve"> Karpagam</t>
  </si>
  <si>
    <t>G.Prakash</t>
  </si>
  <si>
    <t>M.Sekar</t>
  </si>
  <si>
    <t xml:space="preserve"> Amarthavalli</t>
  </si>
  <si>
    <t>M.Sivakumar</t>
  </si>
  <si>
    <t xml:space="preserve"> Valliyammai</t>
  </si>
  <si>
    <t>T. Shakthivel</t>
  </si>
  <si>
    <t xml:space="preserve"> Mani</t>
  </si>
  <si>
    <t>T.Shivalingam</t>
  </si>
  <si>
    <t xml:space="preserve"> Elakkiya</t>
  </si>
  <si>
    <t>P.Annathababu</t>
  </si>
  <si>
    <t xml:space="preserve"> Masilamani</t>
  </si>
  <si>
    <t>V.Annadhurai</t>
  </si>
  <si>
    <t>R.Angusami</t>
  </si>
  <si>
    <t xml:space="preserve"> Gayathri</t>
  </si>
  <si>
    <t>P.Elayaraja</t>
  </si>
  <si>
    <t>R.Rajsekar</t>
  </si>
  <si>
    <t>R.Shanthi</t>
  </si>
  <si>
    <t xml:space="preserve"> Ramasamy</t>
  </si>
  <si>
    <t xml:space="preserve"> Yashotha</t>
  </si>
  <si>
    <t>K.Kaliyamoorthi</t>
  </si>
  <si>
    <t xml:space="preserve">R.Maheshwaran </t>
  </si>
  <si>
    <t>A.Dhanaselvi</t>
  </si>
  <si>
    <t xml:space="preserve"> Arjunan</t>
  </si>
  <si>
    <t>K.Shanthi</t>
  </si>
  <si>
    <t xml:space="preserve"> Kandasamy</t>
  </si>
  <si>
    <t>Kalaiselvi</t>
  </si>
  <si>
    <t>Kannnam</t>
  </si>
  <si>
    <t xml:space="preserve">Mahalakshmi </t>
  </si>
  <si>
    <t>Annadhural</t>
  </si>
  <si>
    <t>Surya</t>
  </si>
  <si>
    <t xml:space="preserve"> Manikandan</t>
  </si>
  <si>
    <t>A.Palaniyammal</t>
  </si>
  <si>
    <t>Mangalam</t>
  </si>
  <si>
    <t xml:space="preserve"> Thangarasu</t>
  </si>
  <si>
    <t>Poogavanam</t>
  </si>
  <si>
    <t>Murugan</t>
  </si>
  <si>
    <t>Rajeshwari</t>
  </si>
  <si>
    <t xml:space="preserve"> Srinivasan</t>
  </si>
  <si>
    <t>Rajalakshmi</t>
  </si>
  <si>
    <t xml:space="preserve"> Ayyakkannu</t>
  </si>
  <si>
    <t>Muthukumari</t>
  </si>
  <si>
    <t xml:space="preserve"> Prabu</t>
  </si>
  <si>
    <t>M.Sowundhariya</t>
  </si>
  <si>
    <t xml:space="preserve"> Jothivel</t>
  </si>
  <si>
    <t>S.Ratha</t>
  </si>
  <si>
    <t>Selvaraj</t>
  </si>
  <si>
    <t>M.Dhanalakshmi</t>
  </si>
  <si>
    <t xml:space="preserve"> Mahalingam</t>
  </si>
  <si>
    <t xml:space="preserve"> Ganagavel</t>
  </si>
  <si>
    <t>Ranjithkumar</t>
  </si>
  <si>
    <t>Chinnasamy</t>
  </si>
  <si>
    <t xml:space="preserve"> Subramani</t>
  </si>
  <si>
    <t>Elangothai</t>
  </si>
  <si>
    <t>M.Banupriya</t>
  </si>
  <si>
    <t>Murugapandiyan</t>
  </si>
  <si>
    <t>Divaya Sri</t>
  </si>
  <si>
    <t>Cinnamani</t>
  </si>
  <si>
    <t xml:space="preserve"> Angusamy</t>
  </si>
  <si>
    <t>Thandayee</t>
  </si>
  <si>
    <t xml:space="preserve"> Devaraj</t>
  </si>
  <si>
    <t>Gomathi</t>
  </si>
  <si>
    <t>Veerammal</t>
  </si>
  <si>
    <t>Arumugam</t>
  </si>
  <si>
    <t xml:space="preserve">Rani </t>
  </si>
  <si>
    <t>Thangavel</t>
  </si>
  <si>
    <t>Seetha</t>
  </si>
  <si>
    <t xml:space="preserve"> Muthuvel</t>
  </si>
  <si>
    <t>Thangamani</t>
  </si>
  <si>
    <t xml:space="preserve"> Velayutham</t>
  </si>
  <si>
    <t>Pachamuthu</t>
  </si>
  <si>
    <t xml:space="preserve"> Murugan</t>
  </si>
  <si>
    <t>Rani</t>
  </si>
  <si>
    <t xml:space="preserve"> Kannayan</t>
  </si>
  <si>
    <t>Palaniyammal</t>
  </si>
  <si>
    <t xml:space="preserve"> Murugasen</t>
  </si>
  <si>
    <t>Kannayan</t>
  </si>
  <si>
    <t xml:space="preserve"> Sanmugam</t>
  </si>
  <si>
    <t>V.Mariyammal</t>
  </si>
  <si>
    <t>Balu</t>
  </si>
  <si>
    <t>A.Aasaikeeli</t>
  </si>
  <si>
    <t>R.Chinnaponnu</t>
  </si>
  <si>
    <t xml:space="preserve"> Raman</t>
  </si>
  <si>
    <t>Yasotha</t>
  </si>
  <si>
    <t xml:space="preserve"> Kaliyan</t>
  </si>
  <si>
    <t>R.Thilaga</t>
  </si>
  <si>
    <t>R.Vanitha</t>
  </si>
  <si>
    <t xml:space="preserve"> Rajasekar</t>
  </si>
  <si>
    <t xml:space="preserve">P.Veemala </t>
  </si>
  <si>
    <t xml:space="preserve"> Basker</t>
  </si>
  <si>
    <t>M.Janaki</t>
  </si>
  <si>
    <t xml:space="preserve">   Maruthai</t>
  </si>
  <si>
    <t>Poomani</t>
  </si>
  <si>
    <t xml:space="preserve"> Tharmalingam</t>
  </si>
  <si>
    <t>Madhes</t>
  </si>
  <si>
    <t>Muthusamy</t>
  </si>
  <si>
    <t>Mariyammal</t>
  </si>
  <si>
    <t>A. Manimehalai</t>
  </si>
  <si>
    <t xml:space="preserve"> Angamuthu</t>
  </si>
  <si>
    <t>S.Pennarumbu</t>
  </si>
  <si>
    <t xml:space="preserve"> Sakthivel</t>
  </si>
  <si>
    <t>T.Latha</t>
  </si>
  <si>
    <t xml:space="preserve"> Dharmalingam</t>
  </si>
  <si>
    <t>Devi</t>
  </si>
  <si>
    <t>Kasi</t>
  </si>
  <si>
    <t>Nithiya</t>
  </si>
  <si>
    <t>Elangovan</t>
  </si>
  <si>
    <t>Deepaselvi</t>
  </si>
  <si>
    <t>Kavitha</t>
  </si>
  <si>
    <t>Bakiyalakshmi</t>
  </si>
  <si>
    <t>Angammal</t>
  </si>
  <si>
    <t>Mayavan</t>
  </si>
  <si>
    <t>Moorthi</t>
  </si>
  <si>
    <t>Loganathan</t>
  </si>
  <si>
    <t>Periyan</t>
  </si>
  <si>
    <t>Selvi</t>
  </si>
  <si>
    <t>Nagaraji</t>
  </si>
  <si>
    <t>Paneerselvam</t>
  </si>
  <si>
    <t>Selvi (Kannan)</t>
  </si>
  <si>
    <t>Periyasamy</t>
  </si>
  <si>
    <t>Palanimuthu</t>
  </si>
  <si>
    <t>S/O Dhamotharan</t>
  </si>
  <si>
    <t xml:space="preserve">Nallur </t>
  </si>
  <si>
    <t>Dhamotharan</t>
  </si>
  <si>
    <t>S/O Periyasamy</t>
  </si>
  <si>
    <t>Nagamani</t>
  </si>
  <si>
    <t>Sangeetha</t>
  </si>
  <si>
    <t>C.Nallammal</t>
  </si>
  <si>
    <t>Chinnadhurai</t>
  </si>
  <si>
    <t>Iyyar Thottam, Gengavalli, Salem, 636116</t>
  </si>
  <si>
    <t>Iyyar thottam</t>
  </si>
  <si>
    <t>R.Mahalakshmi</t>
  </si>
  <si>
    <t>Ramachadiran</t>
  </si>
  <si>
    <t>P.Ravichandiran</t>
  </si>
  <si>
    <t>P.Arunachalam</t>
  </si>
  <si>
    <t xml:space="preserve"> Periyasamy</t>
  </si>
  <si>
    <t>R.Ravi</t>
  </si>
  <si>
    <t xml:space="preserve"> Prasath</t>
  </si>
  <si>
    <t>R.Selvi</t>
  </si>
  <si>
    <t xml:space="preserve"> Ravi</t>
  </si>
  <si>
    <t>J.Maliga</t>
  </si>
  <si>
    <t xml:space="preserve"> Jagannathan</t>
  </si>
  <si>
    <t>K.Subramaniyan</t>
  </si>
  <si>
    <t xml:space="preserve"> Karuppannan</t>
  </si>
  <si>
    <t>L.Vinothkumar</t>
  </si>
  <si>
    <t>Gunasekar</t>
  </si>
  <si>
    <t>S.Nirmala</t>
  </si>
  <si>
    <t xml:space="preserve"> Chandiran</t>
  </si>
  <si>
    <t xml:space="preserve"> Marimuthu</t>
  </si>
  <si>
    <t>P.Amutha</t>
  </si>
  <si>
    <t xml:space="preserve"> Boopathi</t>
  </si>
  <si>
    <t xml:space="preserve"> Shanthi</t>
  </si>
  <si>
    <t>M.Murugasen</t>
  </si>
  <si>
    <t xml:space="preserve">P.Deepa </t>
  </si>
  <si>
    <t xml:space="preserve"> Palaniyappan</t>
  </si>
  <si>
    <t>S.Thiyagarajan</t>
  </si>
  <si>
    <t xml:space="preserve"> Shivalingam</t>
  </si>
  <si>
    <t>K.Shanmugam</t>
  </si>
  <si>
    <t xml:space="preserve"> Kuppusamy</t>
  </si>
  <si>
    <t>K.Natasen</t>
  </si>
  <si>
    <t>A.Senkodan</t>
  </si>
  <si>
    <t xml:space="preserve"> Palaniyammmal</t>
  </si>
  <si>
    <t>Athiyappan</t>
  </si>
  <si>
    <t>R.Nagammal</t>
  </si>
  <si>
    <t>P.Santhi</t>
  </si>
  <si>
    <t xml:space="preserve"> Panneerselvam</t>
  </si>
  <si>
    <t xml:space="preserve"> Vennilla</t>
  </si>
  <si>
    <t>M.Mathi</t>
  </si>
  <si>
    <t>T.Suguna</t>
  </si>
  <si>
    <t xml:space="preserve"> Thiyagarajan</t>
  </si>
  <si>
    <t xml:space="preserve">K.Kumar </t>
  </si>
  <si>
    <t xml:space="preserve"> Thangamani</t>
  </si>
  <si>
    <t>Ramasamy</t>
  </si>
  <si>
    <t xml:space="preserve"> Samburanam</t>
  </si>
  <si>
    <t xml:space="preserve">Sekar </t>
  </si>
  <si>
    <t>Mariymuthu</t>
  </si>
  <si>
    <t>Santhi</t>
  </si>
  <si>
    <t xml:space="preserve"> Sathishkumar</t>
  </si>
  <si>
    <t>P.Nallammmal</t>
  </si>
  <si>
    <t xml:space="preserve"> Thangavel</t>
  </si>
  <si>
    <t>K.Anjalaidevi</t>
  </si>
  <si>
    <t xml:space="preserve"> Gunasekaran</t>
  </si>
  <si>
    <t>S.Chinnapillai</t>
  </si>
  <si>
    <t xml:space="preserve"> Sellamuthu</t>
  </si>
  <si>
    <t>K.Lakshmi</t>
  </si>
  <si>
    <t>M.Jayanthi</t>
  </si>
  <si>
    <t>M.Selvi</t>
  </si>
  <si>
    <t xml:space="preserve"> Madashwaran</t>
  </si>
  <si>
    <t>E.Jayakodi</t>
  </si>
  <si>
    <t xml:space="preserve"> Alagudhurai</t>
  </si>
  <si>
    <t>K.Sudha</t>
  </si>
  <si>
    <t>Kalaiselvan</t>
  </si>
  <si>
    <t>K.Ezhil</t>
  </si>
  <si>
    <t xml:space="preserve"> Kalaimani</t>
  </si>
  <si>
    <t>K.Sellammal</t>
  </si>
  <si>
    <t xml:space="preserve"> Karupppan</t>
  </si>
  <si>
    <t>M.Shiyamala</t>
  </si>
  <si>
    <t xml:space="preserve"> Elayadhurai</t>
  </si>
  <si>
    <t>Karppagam</t>
  </si>
  <si>
    <t xml:space="preserve"> Dhanasekar</t>
  </si>
  <si>
    <t>Pavunambal</t>
  </si>
  <si>
    <t xml:space="preserve"> Nallathambi</t>
  </si>
  <si>
    <t>A.Maheshwari</t>
  </si>
  <si>
    <t>M.Kanimozhi</t>
  </si>
  <si>
    <t xml:space="preserve"> Mayavan</t>
  </si>
  <si>
    <t xml:space="preserve">Sutha </t>
  </si>
  <si>
    <t>Shankar</t>
  </si>
  <si>
    <t>Lathuvadi, Gengavalli, Salem, 636116</t>
  </si>
  <si>
    <t>Latthuvadi</t>
  </si>
  <si>
    <t>Pitchayee</t>
  </si>
  <si>
    <t>Thangaraj</t>
  </si>
  <si>
    <t>Mookayee</t>
  </si>
  <si>
    <t>Malar</t>
  </si>
  <si>
    <t>Sekar</t>
  </si>
  <si>
    <t>Maruthammal</t>
  </si>
  <si>
    <t>Jayabalan</t>
  </si>
  <si>
    <t>Jayasutha</t>
  </si>
  <si>
    <t>Rajendiran</t>
  </si>
  <si>
    <t>Umamaheswari</t>
  </si>
  <si>
    <t>Jayaraman</t>
  </si>
  <si>
    <t>Tamilselvi</t>
  </si>
  <si>
    <t>Paarvathi</t>
  </si>
  <si>
    <t>Natarajan</t>
  </si>
  <si>
    <t xml:space="preserve">Sathya </t>
  </si>
  <si>
    <t>Pitchamauthu</t>
  </si>
  <si>
    <t>Suba</t>
  </si>
  <si>
    <t>Sathya</t>
  </si>
  <si>
    <t>Dhanlakshmi</t>
  </si>
  <si>
    <t>Rathinavel</t>
  </si>
  <si>
    <t>Amshavalli</t>
  </si>
  <si>
    <t>Sakkari</t>
  </si>
  <si>
    <t>Panajalai</t>
  </si>
  <si>
    <t>Govindasamy</t>
  </si>
  <si>
    <t>Amutha</t>
  </si>
  <si>
    <t>Kamalakanna</t>
  </si>
  <si>
    <t>Kanmani</t>
  </si>
  <si>
    <t>Sakthivel</t>
  </si>
  <si>
    <t>Annakili</t>
  </si>
  <si>
    <t>Anu</t>
  </si>
  <si>
    <t>Venkatammal</t>
  </si>
  <si>
    <t>Senthil</t>
  </si>
  <si>
    <t>Suganthi</t>
  </si>
  <si>
    <t>Rameshi</t>
  </si>
  <si>
    <t>Savithiri</t>
  </si>
  <si>
    <t>Subramani</t>
  </si>
  <si>
    <t>Hema</t>
  </si>
  <si>
    <t>Ramjayam</t>
  </si>
  <si>
    <t>Chitra</t>
  </si>
  <si>
    <t>Srini</t>
  </si>
  <si>
    <t xml:space="preserve"> Rangasamy</t>
  </si>
  <si>
    <t>Sivagamy</t>
  </si>
  <si>
    <t>Palani</t>
  </si>
  <si>
    <t xml:space="preserve"> Ayyavu</t>
  </si>
  <si>
    <t>Rajavel</t>
  </si>
  <si>
    <t xml:space="preserve"> Ganesan</t>
  </si>
  <si>
    <t>Sathish</t>
  </si>
  <si>
    <t>Kuppusamy</t>
  </si>
  <si>
    <t>Kanimozhi</t>
  </si>
  <si>
    <t>Muthukannan</t>
  </si>
  <si>
    <t xml:space="preserve"> Singaram</t>
  </si>
  <si>
    <t>Ganabathi</t>
  </si>
  <si>
    <t xml:space="preserve"> Krishnan</t>
  </si>
  <si>
    <t xml:space="preserve"> Natasen</t>
  </si>
  <si>
    <t>Arul</t>
  </si>
  <si>
    <t>Duraisamy</t>
  </si>
  <si>
    <t>Arujunan</t>
  </si>
  <si>
    <t>Saroja</t>
  </si>
  <si>
    <t>Nagammal</t>
  </si>
  <si>
    <t>Markandan</t>
  </si>
  <si>
    <t>Aravinthan</t>
  </si>
  <si>
    <t>Govinthraja</t>
  </si>
  <si>
    <t>Gopal</t>
  </si>
  <si>
    <t xml:space="preserve"> Muniyan</t>
  </si>
  <si>
    <t xml:space="preserve"> Palani</t>
  </si>
  <si>
    <t>Sivamalai</t>
  </si>
  <si>
    <t xml:space="preserve"> Periyasami</t>
  </si>
  <si>
    <t>Annapattu</t>
  </si>
  <si>
    <t>Mookkan</t>
  </si>
  <si>
    <t>Sankavi</t>
  </si>
  <si>
    <t>Malarkodi</t>
  </si>
  <si>
    <t>Manimegalai</t>
  </si>
  <si>
    <t xml:space="preserve"> Kumar</t>
  </si>
  <si>
    <t xml:space="preserve"> Padmapriya</t>
  </si>
  <si>
    <t xml:space="preserve"> Iyyakannu</t>
  </si>
  <si>
    <t>Ramanayakan</t>
  </si>
  <si>
    <t>Muralitharan</t>
  </si>
  <si>
    <t>Kannan (Kaliyamoorthi)</t>
  </si>
  <si>
    <t>Ilavarasi</t>
  </si>
  <si>
    <t>Anbalagan</t>
  </si>
  <si>
    <t>Karupaiya</t>
  </si>
  <si>
    <t>Raj</t>
  </si>
  <si>
    <t>Kumerasean</t>
  </si>
  <si>
    <t>Venkatesan</t>
  </si>
  <si>
    <t>Jaganathan</t>
  </si>
  <si>
    <t>Arulprakasam</t>
  </si>
  <si>
    <t>Bakiyam</t>
  </si>
  <si>
    <t>Veerasamy</t>
  </si>
  <si>
    <t>Kolanji</t>
  </si>
  <si>
    <t>Panjali</t>
  </si>
  <si>
    <t>Aathimoolam</t>
  </si>
  <si>
    <t xml:space="preserve"> Duraisamy</t>
  </si>
  <si>
    <t>Kandhan</t>
  </si>
  <si>
    <t>Ramar</t>
  </si>
  <si>
    <t>Mallka</t>
  </si>
  <si>
    <t>Thaiyalammmal</t>
  </si>
  <si>
    <t xml:space="preserve">Saroja </t>
  </si>
  <si>
    <t>Paramasivam</t>
  </si>
  <si>
    <t>Subashini</t>
  </si>
  <si>
    <t>Rengaraj</t>
  </si>
  <si>
    <t>Kumerasen</t>
  </si>
  <si>
    <t>Ramalingam</t>
  </si>
  <si>
    <t xml:space="preserve">Kavitha </t>
  </si>
  <si>
    <t>Sivasankar</t>
  </si>
  <si>
    <t>Abirami</t>
  </si>
  <si>
    <t>Venkatamuthu</t>
  </si>
  <si>
    <t>Arukani</t>
  </si>
  <si>
    <t>Priya</t>
  </si>
  <si>
    <t>Balamurugan</t>
  </si>
  <si>
    <t>Thangarasu</t>
  </si>
  <si>
    <t>Gowtham</t>
  </si>
  <si>
    <t xml:space="preserve">Murugan </t>
  </si>
  <si>
    <t>Angamuthu</t>
  </si>
  <si>
    <t>Jayanthi</t>
  </si>
  <si>
    <t>Selvam</t>
  </si>
  <si>
    <t>Konar</t>
  </si>
  <si>
    <t>Kandhasamy</t>
  </si>
  <si>
    <t>Palaniyappan</t>
  </si>
  <si>
    <t>Maheswari</t>
  </si>
  <si>
    <t>Ponnusamy</t>
  </si>
  <si>
    <t>Margandeyan</t>
  </si>
  <si>
    <t>Sarasu</t>
  </si>
  <si>
    <t>Yeamanaicker</t>
  </si>
  <si>
    <t xml:space="preserve">Mookayee </t>
  </si>
  <si>
    <t xml:space="preserve">Chithra </t>
  </si>
  <si>
    <t>Srinivasan</t>
  </si>
  <si>
    <t>Anitha</t>
  </si>
  <si>
    <t>Sathiyaseelan</t>
  </si>
  <si>
    <t>Sengodan</t>
  </si>
  <si>
    <t xml:space="preserve">Rajeswari </t>
  </si>
  <si>
    <t xml:space="preserve">Surendar </t>
  </si>
  <si>
    <t xml:space="preserve">Nagammal </t>
  </si>
  <si>
    <t>Muthammal</t>
  </si>
  <si>
    <t>Mannankatti</t>
  </si>
  <si>
    <t>Dhakshnamoorthi</t>
  </si>
  <si>
    <t>Muthusamy'</t>
  </si>
  <si>
    <t>Sivagami</t>
  </si>
  <si>
    <t>Krishnamoorthi</t>
  </si>
  <si>
    <t>Jothi</t>
  </si>
  <si>
    <t>Pathmanathan</t>
  </si>
  <si>
    <t>Kalaiyarasi</t>
  </si>
  <si>
    <t>Chinnapillai</t>
  </si>
  <si>
    <t xml:space="preserve">Alamelu </t>
  </si>
  <si>
    <t>Nadesan</t>
  </si>
  <si>
    <t>Viruthammal</t>
  </si>
  <si>
    <t>Arjunan</t>
  </si>
  <si>
    <t>Sathishkumar</t>
  </si>
  <si>
    <t xml:space="preserve">Jayakodi </t>
  </si>
  <si>
    <t>Muniyan</t>
  </si>
  <si>
    <t xml:space="preserve">Selvarani </t>
  </si>
  <si>
    <t>Karthika</t>
  </si>
  <si>
    <t>Ponnamal</t>
  </si>
  <si>
    <t>Mayela</t>
  </si>
  <si>
    <t>Anantharaj</t>
  </si>
  <si>
    <t>Rajagopal</t>
  </si>
  <si>
    <t>Poongothai</t>
  </si>
  <si>
    <t>Durairaj</t>
  </si>
  <si>
    <t>Yemanaicker</t>
  </si>
  <si>
    <t>Rengasamy</t>
  </si>
  <si>
    <t>Samidurai</t>
  </si>
  <si>
    <t>Periyammal</t>
  </si>
  <si>
    <t>Maruthamuthu</t>
  </si>
  <si>
    <t>Rajammal</t>
  </si>
  <si>
    <t>Vaithiyalingam</t>
  </si>
  <si>
    <t>Mahalakshmi</t>
  </si>
  <si>
    <t>Poongodi</t>
  </si>
  <si>
    <t>Kaliyamoorthi</t>
  </si>
  <si>
    <t>Rengarasu</t>
  </si>
  <si>
    <t>Sivakumar</t>
  </si>
  <si>
    <t>Rathamani</t>
  </si>
  <si>
    <t>Thamilarasi</t>
  </si>
  <si>
    <t>Govinthan</t>
  </si>
  <si>
    <t>Velliyammal</t>
  </si>
  <si>
    <t>Muthulakshmi</t>
  </si>
  <si>
    <t>Ramanathan</t>
  </si>
  <si>
    <t>Rasathi</t>
  </si>
  <si>
    <t>Sakthi</t>
  </si>
  <si>
    <t>Kolanthavel</t>
  </si>
  <si>
    <t>Iyaavu</t>
  </si>
  <si>
    <t>Kamalakannan</t>
  </si>
  <si>
    <t xml:space="preserve">Sathish </t>
  </si>
  <si>
    <t>Ganapathi</t>
  </si>
  <si>
    <t>Sinkaram'</t>
  </si>
  <si>
    <t>Karishnan</t>
  </si>
  <si>
    <t>Nallammal</t>
  </si>
  <si>
    <t>Margandan</t>
  </si>
  <si>
    <t>Alavanthan</t>
  </si>
  <si>
    <t>Govindaraj</t>
  </si>
  <si>
    <t>Ammasi</t>
  </si>
  <si>
    <t>Bathmapriya</t>
  </si>
  <si>
    <t>Iyakannu</t>
  </si>
  <si>
    <t>Kangammal</t>
  </si>
  <si>
    <t>Kamachi</t>
  </si>
  <si>
    <t>Anbarasi</t>
  </si>
  <si>
    <t>Periyannan</t>
  </si>
  <si>
    <t>Sellamal</t>
  </si>
  <si>
    <t xml:space="preserve"> Ponnusamy</t>
  </si>
  <si>
    <t>Samy</t>
  </si>
  <si>
    <t xml:space="preserve">Valliyammai </t>
  </si>
  <si>
    <t>Krishnasamy</t>
  </si>
  <si>
    <t xml:space="preserve">Chinnamal </t>
  </si>
  <si>
    <t>Veeran</t>
  </si>
  <si>
    <t>Mariyayee</t>
  </si>
  <si>
    <t>Devar</t>
  </si>
  <si>
    <t>Krishnammal</t>
  </si>
  <si>
    <t>Rukumani</t>
  </si>
  <si>
    <t>Nallusamy</t>
  </si>
  <si>
    <t>Poojan</t>
  </si>
  <si>
    <t>Meiyan</t>
  </si>
  <si>
    <t>Kabilan</t>
  </si>
  <si>
    <t>Valli</t>
  </si>
  <si>
    <t>Indirani</t>
  </si>
  <si>
    <t xml:space="preserve">Lakshmi </t>
  </si>
  <si>
    <t>Ponraj</t>
  </si>
  <si>
    <t>Iyasamy</t>
  </si>
  <si>
    <t>Dhanam</t>
  </si>
  <si>
    <t xml:space="preserve">Jayachitra </t>
  </si>
  <si>
    <t>Nagaraj</t>
  </si>
  <si>
    <t>Kaliyarasi</t>
  </si>
  <si>
    <t>Gandhi</t>
  </si>
  <si>
    <t>Pethakkal</t>
  </si>
  <si>
    <t>Pojan</t>
  </si>
  <si>
    <t>Deepa</t>
  </si>
  <si>
    <t>Suriya</t>
  </si>
  <si>
    <t>Murugesan</t>
  </si>
  <si>
    <t>Pachiyammal</t>
  </si>
  <si>
    <t>Rangadevi</t>
  </si>
  <si>
    <t xml:space="preserve">Ramakrishan </t>
  </si>
  <si>
    <t>Vennila</t>
  </si>
  <si>
    <t>Nachimuthu</t>
  </si>
  <si>
    <t>Annalakshmi</t>
  </si>
  <si>
    <t>Sivanthaman</t>
  </si>
  <si>
    <t>Chinnadurai</t>
  </si>
  <si>
    <t>Pappathi</t>
  </si>
  <si>
    <t>Dhankodi</t>
  </si>
  <si>
    <t>Chinnammal</t>
  </si>
  <si>
    <t>Sivalingam</t>
  </si>
  <si>
    <t>Bhanu</t>
  </si>
  <si>
    <t>Rengasmy</t>
  </si>
  <si>
    <t>Periasamy</t>
  </si>
  <si>
    <t>Dinesh</t>
  </si>
  <si>
    <t>Kaniyamoorthi</t>
  </si>
  <si>
    <t>Thangvel</t>
  </si>
  <si>
    <t>Rajagoundan</t>
  </si>
  <si>
    <t>Govindhanaicker</t>
  </si>
  <si>
    <t>Shnakar</t>
  </si>
  <si>
    <t>Kathirasan</t>
  </si>
  <si>
    <t xml:space="preserve"> Dhandapani</t>
  </si>
  <si>
    <t>K.Vennila</t>
  </si>
  <si>
    <t xml:space="preserve"> Karuppaiya</t>
  </si>
  <si>
    <t>M.Dhurkadevi</t>
  </si>
  <si>
    <t>Shyeenabegam</t>
  </si>
  <si>
    <t xml:space="preserve"> Veyavuthin</t>
  </si>
  <si>
    <t>R.Parashakthi</t>
  </si>
  <si>
    <t>M.Thangadhurai</t>
  </si>
  <si>
    <t>A.Marimuthu</t>
  </si>
  <si>
    <t xml:space="preserve"> Iyyakkannu</t>
  </si>
  <si>
    <t>S.Periyasamy</t>
  </si>
  <si>
    <t>A.Selvi</t>
  </si>
  <si>
    <t>Arulsamy</t>
  </si>
  <si>
    <t>P.Abinaya</t>
  </si>
  <si>
    <t>Dhanapal</t>
  </si>
  <si>
    <t>S.Dhanam</t>
  </si>
  <si>
    <t>R.Shathiya</t>
  </si>
  <si>
    <t>M.Chandra</t>
  </si>
  <si>
    <t xml:space="preserve"> Mohan</t>
  </si>
  <si>
    <t>P.Kannan</t>
  </si>
  <si>
    <t>A.Ponnusamy</t>
  </si>
  <si>
    <t xml:space="preserve"> Poomalai</t>
  </si>
  <si>
    <t>P.Alagappan</t>
  </si>
  <si>
    <t>P.Manimegali</t>
  </si>
  <si>
    <t>S.Angammal</t>
  </si>
  <si>
    <t xml:space="preserve"> Samynathan</t>
  </si>
  <si>
    <t xml:space="preserve"> Seetha</t>
  </si>
  <si>
    <t xml:space="preserve">Jaganathan </t>
  </si>
  <si>
    <t>Vengatasen</t>
  </si>
  <si>
    <t>P.Shavunthariya</t>
  </si>
  <si>
    <t xml:space="preserve"> Balamurugan</t>
  </si>
  <si>
    <t>C.Banumathi</t>
  </si>
  <si>
    <t>Chithambaram</t>
  </si>
  <si>
    <t xml:space="preserve"> Malathi</t>
  </si>
  <si>
    <t xml:space="preserve">Palanisami </t>
  </si>
  <si>
    <t>Name of Grower Group  : Alwar Organic Farmers Group - 1
Scope Number : ORG/SC/2403/000449
ICS Office Address : 25/2, First Floor - A, Thalaivasal Main Road,
Veeraganur-Po, Thalaivasal - Tk,
Salem - Dt, Pin: 636 116
Name of the Certification Body : APSOPCA</t>
  </si>
  <si>
    <t>Tamilarasi</t>
  </si>
  <si>
    <t>Veeraganur, Talaivasal, Salem, 636116</t>
  </si>
  <si>
    <t>Veeraganur</t>
  </si>
  <si>
    <t>Bavadai</t>
  </si>
  <si>
    <t>Kaliyamurti</t>
  </si>
  <si>
    <t>Vanithamani</t>
  </si>
  <si>
    <t>Sinthuja</t>
  </si>
  <si>
    <t>Mailvaganan</t>
  </si>
  <si>
    <t>Meena</t>
  </si>
  <si>
    <t>Shanthi</t>
  </si>
  <si>
    <t>Chennathurai</t>
  </si>
  <si>
    <t>Karuppalaki</t>
  </si>
  <si>
    <t>Shangar</t>
  </si>
  <si>
    <t>Inthirani</t>
  </si>
  <si>
    <t>Kashi</t>
  </si>
  <si>
    <t>Dhuraisamy</t>
  </si>
  <si>
    <t>Anjalai</t>
  </si>
  <si>
    <t>Muthu</t>
  </si>
  <si>
    <t>Shathiyamoorthi</t>
  </si>
  <si>
    <t>Ganthi</t>
  </si>
  <si>
    <t>Rajanthiran</t>
  </si>
  <si>
    <t>Magaeswari</t>
  </si>
  <si>
    <t>Elayaraja</t>
  </si>
  <si>
    <t>Janagi</t>
  </si>
  <si>
    <t>Paranjothi</t>
  </si>
  <si>
    <t>Ananthakumar</t>
  </si>
  <si>
    <t>Rajamani</t>
  </si>
  <si>
    <t>Thangaponnu</t>
  </si>
  <si>
    <t>Bandu</t>
  </si>
  <si>
    <t>Annakeli</t>
  </si>
  <si>
    <t>Angamutu</t>
  </si>
  <si>
    <t>Selvarani</t>
  </si>
  <si>
    <t>Suthagar</t>
  </si>
  <si>
    <t>Karunaneti</t>
  </si>
  <si>
    <t>Kalarani</t>
  </si>
  <si>
    <t>Alagar</t>
  </si>
  <si>
    <t>Aiyasamy</t>
  </si>
  <si>
    <t>Sellammal</t>
  </si>
  <si>
    <t>Tanabal</t>
  </si>
  <si>
    <t>Prbavathi</t>
  </si>
  <si>
    <t>Baramasivam</t>
  </si>
  <si>
    <t>Mohanavalli</t>
  </si>
  <si>
    <t>Mogan</t>
  </si>
  <si>
    <t>Tamilselvan</t>
  </si>
  <si>
    <t>Kalaivani</t>
  </si>
  <si>
    <t>Segar</t>
  </si>
  <si>
    <t>Kalavati</t>
  </si>
  <si>
    <t>Aiyathurai</t>
  </si>
  <si>
    <t>Akilandam</t>
  </si>
  <si>
    <t>Baranjoti</t>
  </si>
  <si>
    <t>Rajantiran</t>
  </si>
  <si>
    <t>Rajeskumar</t>
  </si>
  <si>
    <t>Mariyaye</t>
  </si>
  <si>
    <t>Arithas</t>
  </si>
  <si>
    <t>Vijayalaxmi</t>
  </si>
  <si>
    <t>Rajeswari</t>
  </si>
  <si>
    <t>Saritha</t>
  </si>
  <si>
    <t>Alakuvel</t>
  </si>
  <si>
    <t>Boobathi</t>
  </si>
  <si>
    <t>Tangarasu</t>
  </si>
  <si>
    <t>Mathi</t>
  </si>
  <si>
    <t>Manogaran</t>
  </si>
  <si>
    <t>Annapappu</t>
  </si>
  <si>
    <t>Kathavarayan</t>
  </si>
  <si>
    <t>Sowntharajan</t>
  </si>
  <si>
    <t>Kabilaventhan</t>
  </si>
  <si>
    <t>Soniya</t>
  </si>
  <si>
    <t>Malliga</t>
  </si>
  <si>
    <t>Kalimuthu</t>
  </si>
  <si>
    <t>Chinnaponnu</t>
  </si>
  <si>
    <t>Veeramurhu</t>
  </si>
  <si>
    <t>Sumitra</t>
  </si>
  <si>
    <t>Kannnan</t>
  </si>
  <si>
    <t>Rajathi</t>
  </si>
  <si>
    <t>Sevaji</t>
  </si>
  <si>
    <t>Susila</t>
  </si>
  <si>
    <t>Velmurugan</t>
  </si>
  <si>
    <t>Jayanti</t>
  </si>
  <si>
    <t>Menaga</t>
  </si>
  <si>
    <t>Magesvari</t>
  </si>
  <si>
    <t>Kaliyaberumal</t>
  </si>
  <si>
    <t>Bathma</t>
  </si>
  <si>
    <t>Kasiyammal</t>
  </si>
  <si>
    <t>Shevalingam</t>
  </si>
  <si>
    <t>Selvamani</t>
  </si>
  <si>
    <t>Alaguvel</t>
  </si>
  <si>
    <t>Baranjothi</t>
  </si>
  <si>
    <t>Senthilkumar</t>
  </si>
  <si>
    <t>Mokkayi</t>
  </si>
  <si>
    <t>Sellathurai</t>
  </si>
  <si>
    <t>Sharitha</t>
  </si>
  <si>
    <t>Sukanthi</t>
  </si>
  <si>
    <t>Pugalenthi</t>
  </si>
  <si>
    <t>Ragini</t>
  </si>
  <si>
    <t>Picapillai</t>
  </si>
  <si>
    <t>Katthan</t>
  </si>
  <si>
    <t>Thurkkaiyamma</t>
  </si>
  <si>
    <t>Cennathurai</t>
  </si>
  <si>
    <t>Shanthira</t>
  </si>
  <si>
    <t>Lokitasan</t>
  </si>
  <si>
    <t>Meiyammal</t>
  </si>
  <si>
    <t>Periyasami</t>
  </si>
  <si>
    <t>Angayi</t>
  </si>
  <si>
    <t>Shakthi</t>
  </si>
  <si>
    <t>Karthiyappan</t>
  </si>
  <si>
    <t>Aiyappan</t>
  </si>
  <si>
    <t>Gashivishvanathan</t>
  </si>
  <si>
    <t>Vemala</t>
  </si>
  <si>
    <t>Thanaraj</t>
  </si>
  <si>
    <t>Thailammal</t>
  </si>
  <si>
    <t>Shattiyapillai</t>
  </si>
  <si>
    <t>Saranya</t>
  </si>
  <si>
    <t>Brateep</t>
  </si>
  <si>
    <t>Rengammal</t>
  </si>
  <si>
    <t>Thavamani</t>
  </si>
  <si>
    <t>Dhivya</t>
  </si>
  <si>
    <t>Thaivamani</t>
  </si>
  <si>
    <t>Selvakumar</t>
  </si>
  <si>
    <t>Lillipushpa</t>
  </si>
  <si>
    <t>Shatyamurthi</t>
  </si>
  <si>
    <t>Sengamalai</t>
  </si>
  <si>
    <t>Nanthini</t>
  </si>
  <si>
    <t>Elilarasan</t>
  </si>
  <si>
    <t>Sutharani</t>
  </si>
  <si>
    <t>Mathasvaran</t>
  </si>
  <si>
    <t>Magadevan</t>
  </si>
  <si>
    <t>Shathya</t>
  </si>
  <si>
    <t>Nithyapriya</t>
  </si>
  <si>
    <t>Ramaye</t>
  </si>
  <si>
    <t>Bachamuthu</t>
  </si>
  <si>
    <t>Praba</t>
  </si>
  <si>
    <t>Bubathi</t>
  </si>
  <si>
    <t>Anusuya</t>
  </si>
  <si>
    <t>Shakthivel</t>
  </si>
  <si>
    <t>Gokila</t>
  </si>
  <si>
    <t>Biragas</t>
  </si>
  <si>
    <t>Kasthuri</t>
  </si>
  <si>
    <t>Sunthar</t>
  </si>
  <si>
    <t>Kalaimani</t>
  </si>
  <si>
    <t>Helanmeri</t>
  </si>
  <si>
    <t>Kalairani</t>
  </si>
  <si>
    <t>Nethya</t>
  </si>
  <si>
    <t>Rajikumar</t>
  </si>
  <si>
    <t>Sentikumar</t>
  </si>
  <si>
    <t>Ganasan</t>
  </si>
  <si>
    <t>Rajentiran</t>
  </si>
  <si>
    <t>Aiyyadhurai</t>
  </si>
  <si>
    <t>Poongavanam</t>
  </si>
  <si>
    <t>Ganthimathi</t>
  </si>
  <si>
    <t>Sanmugam</t>
  </si>
  <si>
    <t>Krishnaveni</t>
  </si>
  <si>
    <t>Muniyappan</t>
  </si>
  <si>
    <t>Ponniyavan</t>
  </si>
  <si>
    <t>Ramajayam</t>
  </si>
  <si>
    <t>Varathammal</t>
  </si>
  <si>
    <t>Vijaya.</t>
  </si>
  <si>
    <t>Devagi</t>
  </si>
  <si>
    <t>Saminatan</t>
  </si>
  <si>
    <t>Bakkiyam</t>
  </si>
  <si>
    <t>Maikkal</t>
  </si>
  <si>
    <t>Panner</t>
  </si>
  <si>
    <t>Annakoti</t>
  </si>
  <si>
    <t>Kannathasan</t>
  </si>
  <si>
    <t>Muthalagan</t>
  </si>
  <si>
    <t>Nallaselvam</t>
  </si>
  <si>
    <t>Amuthavali</t>
  </si>
  <si>
    <t>Vijalakshmi</t>
  </si>
  <si>
    <t>Sakathevan</t>
  </si>
  <si>
    <t>Chennavan</t>
  </si>
  <si>
    <t>Aiyadhurai</t>
  </si>
  <si>
    <t>Thanabal</t>
  </si>
  <si>
    <t>Vadivel</t>
  </si>
  <si>
    <t>Vellaiyammal</t>
  </si>
  <si>
    <t>Kaiyan</t>
  </si>
  <si>
    <t>Chennammal</t>
  </si>
  <si>
    <t>Muturaja</t>
  </si>
  <si>
    <t>Kadaiyammal</t>
  </si>
  <si>
    <t>Pichamani</t>
  </si>
  <si>
    <t>Senthamilselvi</t>
  </si>
  <si>
    <t>Alageswari</t>
  </si>
  <si>
    <t>Nagajothi</t>
  </si>
  <si>
    <t>Mukkaye</t>
  </si>
  <si>
    <t>Aiyyasamy</t>
  </si>
  <si>
    <t>Suganti</t>
  </si>
  <si>
    <t>Raje</t>
  </si>
  <si>
    <t>Annakkoti</t>
  </si>
  <si>
    <t>Murugasan</t>
  </si>
  <si>
    <t>Pichapillai</t>
  </si>
  <si>
    <t>Mayakannan</t>
  </si>
  <si>
    <t>Saratha</t>
  </si>
  <si>
    <t>Kasambu</t>
  </si>
  <si>
    <t>Arivalagan</t>
  </si>
  <si>
    <t>Thanbakkiyam</t>
  </si>
  <si>
    <t>Pattathal</t>
  </si>
  <si>
    <t>Bavunamba</t>
  </si>
  <si>
    <t>Muthulaxmi</t>
  </si>
  <si>
    <t>Jothilakshmi</t>
  </si>
  <si>
    <t>Mageswari</t>
  </si>
  <si>
    <t>Jayakannu</t>
  </si>
  <si>
    <t>Sentilkumar</t>
  </si>
  <si>
    <t>Shanmugam</t>
  </si>
  <si>
    <t>Annamalai</t>
  </si>
  <si>
    <t>Vengadajalam</t>
  </si>
  <si>
    <t>Kaliyaperumal</t>
  </si>
  <si>
    <t>Visvanathan</t>
  </si>
  <si>
    <t>Thandavan</t>
  </si>
  <si>
    <t>Muraseliyan</t>
  </si>
  <si>
    <t>Sundaram</t>
  </si>
  <si>
    <t>Pampannan</t>
  </si>
  <si>
    <t>Chennasamy</t>
  </si>
  <si>
    <t>Supramaniyan</t>
  </si>
  <si>
    <t>Chengaram</t>
  </si>
  <si>
    <t>Aiyyakannu</t>
  </si>
  <si>
    <t>Alagudurai</t>
  </si>
  <si>
    <t>Ammase</t>
  </si>
  <si>
    <t>Thangave</t>
  </si>
  <si>
    <t>Raji</t>
  </si>
  <si>
    <t>Santhiran</t>
  </si>
  <si>
    <t>Arunpandiyan</t>
  </si>
  <si>
    <t>Selladhurai</t>
  </si>
  <si>
    <t>Karunanethi</t>
  </si>
  <si>
    <t>Verramuthu</t>
  </si>
  <si>
    <t>Supramani</t>
  </si>
  <si>
    <t>Kannana</t>
  </si>
  <si>
    <t>Peravinkumar</t>
  </si>
  <si>
    <t>Punniyavan</t>
  </si>
  <si>
    <t>Nadarajan</t>
  </si>
  <si>
    <t>Gunasegar</t>
  </si>
  <si>
    <t>Ezhilarasu</t>
  </si>
  <si>
    <t>Balaji</t>
  </si>
  <si>
    <t>Theivamani</t>
  </si>
  <si>
    <t>Varatharaj</t>
  </si>
  <si>
    <t>Masilamani</t>
  </si>
  <si>
    <t>Rajenthiran</t>
  </si>
  <si>
    <t>Veeramuthu</t>
  </si>
  <si>
    <t>Thangaveel</t>
  </si>
  <si>
    <t>Rajasegar</t>
  </si>
  <si>
    <t>Sivaji</t>
  </si>
  <si>
    <t>Parimanan</t>
  </si>
  <si>
    <t>Ramann</t>
  </si>
  <si>
    <t>Amgamuthu</t>
  </si>
  <si>
    <t>Muruvan</t>
  </si>
  <si>
    <t>Velayutham</t>
  </si>
  <si>
    <t>Dhines</t>
  </si>
  <si>
    <t>Madhesvaran</t>
  </si>
  <si>
    <t>Balisamy</t>
  </si>
  <si>
    <t>Sangeeta</t>
  </si>
  <si>
    <t>Maruthayi</t>
  </si>
  <si>
    <t>Palaiya</t>
  </si>
  <si>
    <t>Aruljothi</t>
  </si>
  <si>
    <t>Looke</t>
  </si>
  <si>
    <t>Sundhari</t>
  </si>
  <si>
    <t>Brkash</t>
  </si>
  <si>
    <t>Karthe</t>
  </si>
  <si>
    <t>Ramathas</t>
  </si>
  <si>
    <t>Ramayi</t>
  </si>
  <si>
    <t>Buvaneshvari</t>
  </si>
  <si>
    <t>Rajagobal</t>
  </si>
  <si>
    <t>Ramasanthiran</t>
  </si>
  <si>
    <t>Chelamparasan</t>
  </si>
  <si>
    <t>Kayani</t>
  </si>
  <si>
    <t>Thoppulan</t>
  </si>
  <si>
    <t>Dhanalaxmi</t>
  </si>
  <si>
    <t>Kaliyamurthi</t>
  </si>
  <si>
    <t>Latha</t>
  </si>
  <si>
    <t>Kanagaraj</t>
  </si>
  <si>
    <t>Thangam</t>
  </si>
  <si>
    <t>Nesha</t>
  </si>
  <si>
    <t>Chennathambi</t>
  </si>
  <si>
    <t>Verasamy</t>
  </si>
  <si>
    <t>Muthalagu</t>
  </si>
  <si>
    <t>Rames</t>
  </si>
  <si>
    <t>Shathish</t>
  </si>
  <si>
    <t>Amsha</t>
  </si>
  <si>
    <t>Sathes</t>
  </si>
  <si>
    <t>Petthan</t>
  </si>
  <si>
    <t>Vinoth</t>
  </si>
  <si>
    <t>Haritha</t>
  </si>
  <si>
    <t>Parameswari</t>
  </si>
  <si>
    <t>Prevenkumar</t>
  </si>
  <si>
    <t>Jayaganthan</t>
  </si>
  <si>
    <t>Pravenkumar</t>
  </si>
  <si>
    <t>Jayagantan</t>
  </si>
  <si>
    <t>Vasanta</t>
  </si>
  <si>
    <t>Malarkoti</t>
  </si>
  <si>
    <t>Suganya</t>
  </si>
  <si>
    <t>Karthik</t>
  </si>
  <si>
    <t>Jayachitra</t>
  </si>
  <si>
    <t>Gowthaman</t>
  </si>
  <si>
    <t>Kamaraj</t>
  </si>
  <si>
    <t>Petthammal</t>
  </si>
  <si>
    <t>Sakunthala</t>
  </si>
  <si>
    <t>Kathamuthu</t>
  </si>
  <si>
    <t>Deeba</t>
  </si>
  <si>
    <t>Maruthaiya</t>
  </si>
  <si>
    <t>Chennarasu</t>
  </si>
  <si>
    <t>Masemalai</t>
  </si>
  <si>
    <t>Nanaselvi</t>
  </si>
  <si>
    <t>Oliraja</t>
  </si>
  <si>
    <t>Arthe</t>
  </si>
  <si>
    <t>Pottu</t>
  </si>
  <si>
    <t>Tangaraj</t>
  </si>
  <si>
    <t>Sellam</t>
  </si>
  <si>
    <t>Chanthirasekar</t>
  </si>
  <si>
    <t>Pethaye</t>
  </si>
  <si>
    <t>Santhirasekar</t>
  </si>
  <si>
    <t>Chennaponnu</t>
  </si>
  <si>
    <t>Satheyamurthe</t>
  </si>
  <si>
    <t>Sellaiya</t>
  </si>
  <si>
    <t>Muthuraja</t>
  </si>
  <si>
    <t>Maghalakshmi</t>
  </si>
  <si>
    <t>Kannammal</t>
  </si>
  <si>
    <t>Appuluu</t>
  </si>
  <si>
    <t>Revathi</t>
  </si>
  <si>
    <t>Uma</t>
  </si>
  <si>
    <t>Mahadevan</t>
  </si>
  <si>
    <t>Sutha</t>
  </si>
  <si>
    <t>Jayamani</t>
  </si>
  <si>
    <t>Tandegaran</t>
  </si>
  <si>
    <t>Shangeetha</t>
  </si>
  <si>
    <t>Veeeramuthu</t>
  </si>
  <si>
    <t>Jayalalitha</t>
  </si>
  <si>
    <t>Thanapal</t>
  </si>
  <si>
    <t>Jayabragesh</t>
  </si>
  <si>
    <t>Nallu</t>
  </si>
  <si>
    <t>Jayaprakesh</t>
  </si>
  <si>
    <t>Vasanth</t>
  </si>
  <si>
    <t>Rangammal</t>
  </si>
  <si>
    <t>Chakravarthi</t>
  </si>
  <si>
    <t>Pantiyan</t>
  </si>
  <si>
    <t>Nerosha</t>
  </si>
  <si>
    <t>Rangan</t>
  </si>
  <si>
    <t>Bavunambal</t>
  </si>
  <si>
    <t>Ramer</t>
  </si>
  <si>
    <t>Muthiyan</t>
  </si>
  <si>
    <t>Magenthiran</t>
  </si>
  <si>
    <t>Chennadhurai</t>
  </si>
  <si>
    <t>Kodiyan</t>
  </si>
  <si>
    <t>Saminathan</t>
  </si>
  <si>
    <t>Mukkan</t>
  </si>
  <si>
    <t>Paavadai</t>
  </si>
  <si>
    <t>Aiyanperumal</t>
  </si>
  <si>
    <t>Deivamani</t>
  </si>
  <si>
    <t>Saktivel</t>
  </si>
  <si>
    <t>Matheswaran</t>
  </si>
  <si>
    <t>Balaiya</t>
  </si>
  <si>
    <t>Thanraj</t>
  </si>
  <si>
    <t>Shavarimuthu</t>
  </si>
  <si>
    <t>Verasami</t>
  </si>
  <si>
    <t>Aiyadurai</t>
  </si>
  <si>
    <t>Pavadai</t>
  </si>
  <si>
    <t>Baskar</t>
  </si>
  <si>
    <t>A.Periyasami</t>
  </si>
  <si>
    <t>Prakash (Kalaiyarasu)</t>
  </si>
  <si>
    <t>Annadhurai</t>
  </si>
  <si>
    <t>Prashanth</t>
  </si>
  <si>
    <t>Muthhu</t>
  </si>
  <si>
    <t>Ramen</t>
  </si>
  <si>
    <t>Suthakar</t>
  </si>
  <si>
    <t>Ananth</t>
  </si>
  <si>
    <t>Samikannu</t>
  </si>
  <si>
    <t>Muthusami</t>
  </si>
  <si>
    <t>Pichamutuh</t>
  </si>
  <si>
    <t>Rajkumar</t>
  </si>
  <si>
    <t>Aiyankutti</t>
  </si>
  <si>
    <t>Parthiban</t>
  </si>
  <si>
    <t>Chanthirasear</t>
  </si>
  <si>
    <t>Kathan</t>
  </si>
  <si>
    <t>Sathiyamoorthi</t>
  </si>
  <si>
    <t>Sumati</t>
  </si>
  <si>
    <t>Rameshkumar</t>
  </si>
  <si>
    <t>Thenmozhi</t>
  </si>
  <si>
    <t>Minnalkodi</t>
  </si>
  <si>
    <t>Kunasekar</t>
  </si>
  <si>
    <t>Ananthi</t>
  </si>
  <si>
    <t>Basakar</t>
  </si>
  <si>
    <t>Sandhiya</t>
  </si>
  <si>
    <t>Balasunthari</t>
  </si>
  <si>
    <t>Bathmavathi</t>
  </si>
  <si>
    <t>Sunthari</t>
  </si>
  <si>
    <t>Bragesh</t>
  </si>
  <si>
    <t>Dhanalashmi</t>
  </si>
  <si>
    <t>Arayee</t>
  </si>
  <si>
    <t>Santhera</t>
  </si>
  <si>
    <t>Nalammal</t>
  </si>
  <si>
    <t>Name of Grower Group : Alwar Organic Farmers Group - 3
Scope Number : ORG/SC/2406/000941
ICS Office Address : 25/2, First Floor – C, Thalaivasal Main Road,
Veeraganur-Po, Thalaivasal - Tk,
Salem - Dt, Pin: 636 116
Name of the Certification Body : APSOPCA</t>
  </si>
  <si>
    <t>Pagadappadi, Gengavalli, Salem, 636116</t>
  </si>
  <si>
    <t>Pagadappadi</t>
  </si>
  <si>
    <t>cotton</t>
  </si>
  <si>
    <t>Kasivel</t>
  </si>
  <si>
    <t>Athimulam</t>
  </si>
  <si>
    <t>Kathirvel</t>
  </si>
  <si>
    <t>Manivel</t>
  </si>
  <si>
    <t>Kasilingam</t>
  </si>
  <si>
    <t>Kaviyarasan</t>
  </si>
  <si>
    <t>Ramki</t>
  </si>
  <si>
    <t>Ramarajan</t>
  </si>
  <si>
    <t>Ramamoorthi</t>
  </si>
  <si>
    <t xml:space="preserve">Kaliyan </t>
  </si>
  <si>
    <t>Iyyakkannu</t>
  </si>
  <si>
    <t xml:space="preserve">Kasi </t>
  </si>
  <si>
    <t>Sathis</t>
  </si>
  <si>
    <t>Deepankumar</t>
  </si>
  <si>
    <t>2.o</t>
  </si>
  <si>
    <t>Jothivel</t>
  </si>
  <si>
    <t>Manivasagan</t>
  </si>
  <si>
    <t>Pichaimani</t>
  </si>
  <si>
    <t>Malaiperumal</t>
  </si>
  <si>
    <t>Singaram</t>
  </si>
  <si>
    <t>Panniselvam</t>
  </si>
  <si>
    <t>Navammal</t>
  </si>
  <si>
    <t>Dhurkaiyammal</t>
  </si>
  <si>
    <t>Arulmani</t>
  </si>
  <si>
    <t>Nadhiya</t>
  </si>
  <si>
    <t>Varadharajan</t>
  </si>
  <si>
    <t>Kanaga</t>
  </si>
  <si>
    <t>Sudarmani</t>
  </si>
  <si>
    <t>Ganasen</t>
  </si>
  <si>
    <t>Maragatham</t>
  </si>
  <si>
    <t>Vallayutham</t>
  </si>
  <si>
    <t>Inthiragandhi</t>
  </si>
  <si>
    <t>Natasen</t>
  </si>
  <si>
    <t>Kanniyammal</t>
  </si>
  <si>
    <t>Panchalli</t>
  </si>
  <si>
    <t>Inthirajith</t>
  </si>
  <si>
    <t>Karuppayi</t>
  </si>
  <si>
    <t>Sharmila</t>
  </si>
  <si>
    <t>Thangadhurai</t>
  </si>
  <si>
    <t>Sagunthala</t>
  </si>
  <si>
    <t xml:space="preserve">Rajasekar </t>
  </si>
  <si>
    <t xml:space="preserve">Periyasamy </t>
  </si>
  <si>
    <t>Dharmalingam</t>
  </si>
  <si>
    <t>Jayam</t>
  </si>
  <si>
    <t>Karuthappillai</t>
  </si>
  <si>
    <t>Dhanaraj</t>
  </si>
  <si>
    <t>Balusamy</t>
  </si>
  <si>
    <t xml:space="preserve">Ramar </t>
  </si>
  <si>
    <t>Samikkannu</t>
  </si>
  <si>
    <t xml:space="preserve">Selvi </t>
  </si>
  <si>
    <t>Prabavathi</t>
  </si>
  <si>
    <t>Kumarasan</t>
  </si>
  <si>
    <t>Sellakaruppan</t>
  </si>
  <si>
    <t>Srinivashan</t>
  </si>
  <si>
    <t>Jayakoti</t>
  </si>
  <si>
    <t>Vellayammal</t>
  </si>
  <si>
    <t>Sampooranam</t>
  </si>
  <si>
    <t>Kottaiyan</t>
  </si>
  <si>
    <t>Nadaraj</t>
  </si>
  <si>
    <t>Iyyasami</t>
  </si>
  <si>
    <t>Shivapragasam</t>
  </si>
  <si>
    <t>Usha Rani</t>
  </si>
  <si>
    <t>Palanisami</t>
  </si>
  <si>
    <t>Annaklizhi</t>
  </si>
  <si>
    <t>Udhayakumar</t>
  </si>
  <si>
    <t>Ponnusami</t>
  </si>
  <si>
    <t>Manimaran</t>
  </si>
  <si>
    <t>Pushba</t>
  </si>
  <si>
    <t>Murugasen</t>
  </si>
  <si>
    <t>Podhayammal</t>
  </si>
  <si>
    <t>Chellapappathi</t>
  </si>
  <si>
    <t>Mahandhiran</t>
  </si>
  <si>
    <t>Venkadesh</t>
  </si>
  <si>
    <t>Sankar</t>
  </si>
  <si>
    <t>Vengadachallam</t>
  </si>
  <si>
    <t>Annapoova</t>
  </si>
  <si>
    <t xml:space="preserve">Vasantha </t>
  </si>
  <si>
    <t>Alangaran</t>
  </si>
  <si>
    <t>Mahalingam</t>
  </si>
  <si>
    <t>Samidhurai</t>
  </si>
  <si>
    <t>Pandiyan</t>
  </si>
  <si>
    <t>Kandhasami</t>
  </si>
  <si>
    <t>Velumayel</t>
  </si>
  <si>
    <t>Sampath</t>
  </si>
  <si>
    <t>Kulanthaivel</t>
  </si>
  <si>
    <t>Basker</t>
  </si>
  <si>
    <t>Mathiyalagan</t>
  </si>
  <si>
    <t>Kurusamy</t>
  </si>
  <si>
    <t xml:space="preserve">Chitra </t>
  </si>
  <si>
    <t>Gayathri</t>
  </si>
  <si>
    <t>Govidhan</t>
  </si>
  <si>
    <t>Koothaiyan</t>
  </si>
  <si>
    <t xml:space="preserve">Ramya </t>
  </si>
  <si>
    <t>Thiyagu</t>
  </si>
  <si>
    <t>Samburanam</t>
  </si>
  <si>
    <t>Mayakrishnan</t>
  </si>
  <si>
    <t>Sundharam</t>
  </si>
  <si>
    <t>Thilagavathi</t>
  </si>
  <si>
    <t>Nagarajan</t>
  </si>
  <si>
    <t>Karunanithi</t>
  </si>
  <si>
    <t>Kokila</t>
  </si>
  <si>
    <t>Karthikayan</t>
  </si>
  <si>
    <t>Kannaki</t>
  </si>
  <si>
    <t>Mehala</t>
  </si>
  <si>
    <t>Iyyappan</t>
  </si>
  <si>
    <t>Saravanan</t>
  </si>
  <si>
    <t>Vijai</t>
  </si>
  <si>
    <t>Thanjammani</t>
  </si>
  <si>
    <t>Pannerselvam</t>
  </si>
  <si>
    <t>Boopathi</t>
  </si>
  <si>
    <t>Pappa</t>
  </si>
  <si>
    <t>Pichayi</t>
  </si>
  <si>
    <t>Suda</t>
  </si>
  <si>
    <t>Poonthenral</t>
  </si>
  <si>
    <t>Pachiyappan</t>
  </si>
  <si>
    <t>Natchathira</t>
  </si>
  <si>
    <t>Neelaveeni</t>
  </si>
  <si>
    <t>Soolaimuthu</t>
  </si>
  <si>
    <t>Ponnuvel</t>
  </si>
  <si>
    <t>Peiyammal</t>
  </si>
  <si>
    <t>Puliyankurichi, Gengavalli, Salem, 636116</t>
  </si>
  <si>
    <t>Puliyankuruchi</t>
  </si>
  <si>
    <t>Muthaiyan</t>
  </si>
  <si>
    <t>Ambayiran</t>
  </si>
  <si>
    <t xml:space="preserve">Muthusamy  </t>
  </si>
  <si>
    <t>Ambayiram</t>
  </si>
  <si>
    <t xml:space="preserve">Jayaraman </t>
  </si>
  <si>
    <t>Jeganathan</t>
  </si>
  <si>
    <t>Nathiya</t>
  </si>
  <si>
    <t>Arunachallam</t>
  </si>
  <si>
    <t xml:space="preserve">Lavanya </t>
  </si>
  <si>
    <t>Sathiyaraj</t>
  </si>
  <si>
    <t>Poonunga</t>
  </si>
  <si>
    <t>Aaran</t>
  </si>
  <si>
    <t>Poonudhurai</t>
  </si>
  <si>
    <t>Manimagalai</t>
  </si>
  <si>
    <t>Kanagambal</t>
  </si>
  <si>
    <t>Muthuswamy</t>
  </si>
  <si>
    <t>Balamani</t>
  </si>
  <si>
    <t>Ammaravathi</t>
  </si>
  <si>
    <t>Vanitha</t>
  </si>
  <si>
    <t>Valliyammai</t>
  </si>
  <si>
    <t>Poonusamy</t>
  </si>
  <si>
    <t>Murugavel</t>
  </si>
  <si>
    <t>Anjalidevi</t>
  </si>
  <si>
    <t>Iyyammal</t>
  </si>
  <si>
    <t>Maiyan</t>
  </si>
  <si>
    <t>Ponnudhurai</t>
  </si>
  <si>
    <t>Amirtham</t>
  </si>
  <si>
    <t>Pariyannan</t>
  </si>
  <si>
    <t>Cheeralan</t>
  </si>
  <si>
    <t>Chinnakavundar</t>
  </si>
  <si>
    <t>Chellammal</t>
  </si>
  <si>
    <t xml:space="preserve">Vijayakumar </t>
  </si>
  <si>
    <t>Agaraththaran</t>
  </si>
  <si>
    <t>Neelan</t>
  </si>
  <si>
    <t>Jayasurya</t>
  </si>
  <si>
    <t>Chinnayan</t>
  </si>
  <si>
    <t>Sellakannu</t>
  </si>
  <si>
    <t>Muthukaruppan</t>
  </si>
  <si>
    <t>Ramligam</t>
  </si>
  <si>
    <t>Chinnamuthu</t>
  </si>
  <si>
    <t>Jayakodi</t>
  </si>
  <si>
    <t>Chelambayi</t>
  </si>
  <si>
    <t>Prithi</t>
  </si>
  <si>
    <t>Ponnuswamy</t>
  </si>
  <si>
    <t>Nadasen</t>
  </si>
  <si>
    <t>Aaraee</t>
  </si>
  <si>
    <t xml:space="preserve">Rathika </t>
  </si>
  <si>
    <t>Samithurai</t>
  </si>
  <si>
    <t>Thangayee</t>
  </si>
  <si>
    <t>Pambayee</t>
  </si>
  <si>
    <t xml:space="preserve">Thangarasu </t>
  </si>
  <si>
    <t>Unnamalai</t>
  </si>
  <si>
    <t>Pachyee</t>
  </si>
  <si>
    <t>Selvarasu</t>
  </si>
  <si>
    <t>Yelakanni</t>
  </si>
  <si>
    <t>Suruli</t>
  </si>
  <si>
    <t>Nellavathi</t>
  </si>
  <si>
    <t>Elamathi</t>
  </si>
  <si>
    <t>Ranjitha</t>
  </si>
  <si>
    <t>Gogul</t>
  </si>
  <si>
    <t>Solaiyammal</t>
  </si>
  <si>
    <t>Ponnarasan</t>
  </si>
  <si>
    <t>Sailaja</t>
  </si>
  <si>
    <t>Sevanthi</t>
  </si>
  <si>
    <t>Senthamarai</t>
  </si>
  <si>
    <t>Maruthmuthu</t>
  </si>
  <si>
    <t>Muthu Mani</t>
  </si>
  <si>
    <t>Koothayee</t>
  </si>
  <si>
    <t>Alagammal</t>
  </si>
  <si>
    <t>Prabhagaran</t>
  </si>
  <si>
    <t>Naveen</t>
  </si>
  <si>
    <t>Velautham</t>
  </si>
  <si>
    <t>Amertham</t>
  </si>
  <si>
    <t xml:space="preserve"> Thangavelu</t>
  </si>
  <si>
    <t>Bamban</t>
  </si>
  <si>
    <t xml:space="preserve">Semmbayee </t>
  </si>
  <si>
    <t>Athiyapper</t>
  </si>
  <si>
    <t>Ravisankar</t>
  </si>
  <si>
    <t>Maraappan</t>
  </si>
  <si>
    <t xml:space="preserve">Rathinam </t>
  </si>
  <si>
    <t>Govindha Raj</t>
  </si>
  <si>
    <t>Maniyammai</t>
  </si>
  <si>
    <t>Neelavathi</t>
  </si>
  <si>
    <t>Arthi</t>
  </si>
  <si>
    <t>Sinnu</t>
  </si>
  <si>
    <t xml:space="preserve">Raja </t>
  </si>
  <si>
    <t>Nalliyappan</t>
  </si>
  <si>
    <t>Ravichandiran</t>
  </si>
  <si>
    <t>Kaliyammal</t>
  </si>
  <si>
    <t>Maliga</t>
  </si>
  <si>
    <t>Bhuvana</t>
  </si>
  <si>
    <t>Nataraj</t>
  </si>
  <si>
    <t>Iyyasamy</t>
  </si>
  <si>
    <t>Lakashmi</t>
  </si>
  <si>
    <t>Manivannan</t>
  </si>
  <si>
    <t>Cellammal</t>
  </si>
  <si>
    <t>Cellapottu</t>
  </si>
  <si>
    <t>Muthulingam</t>
  </si>
  <si>
    <t>Cellamuthu</t>
  </si>
  <si>
    <t>Rasammmal</t>
  </si>
  <si>
    <t>Deivanai</t>
  </si>
  <si>
    <t>Govindarasu</t>
  </si>
  <si>
    <t>Thandan</t>
  </si>
  <si>
    <t xml:space="preserve">Chinnasamy </t>
  </si>
  <si>
    <t>Chinnaiyan</t>
  </si>
  <si>
    <t>Vellaiyur, Gengavalli, Salem, 636116</t>
  </si>
  <si>
    <t>Vellaiyur</t>
  </si>
  <si>
    <t>Sathiya</t>
  </si>
  <si>
    <t xml:space="preserve">Saranya </t>
  </si>
  <si>
    <t>Pramrasu</t>
  </si>
  <si>
    <t>Prama</t>
  </si>
  <si>
    <t>Selvasamy</t>
  </si>
  <si>
    <t>Dhurgaiyammal</t>
  </si>
  <si>
    <t>Anbarasan</t>
  </si>
  <si>
    <t>Vimaldurai</t>
  </si>
  <si>
    <t>Vinothkumar</t>
  </si>
  <si>
    <t>Sanmugavel</t>
  </si>
  <si>
    <t>Srikavi</t>
  </si>
  <si>
    <t>Banumathi</t>
  </si>
  <si>
    <t>Iyyadhurai</t>
  </si>
  <si>
    <t>Pandhu</t>
  </si>
  <si>
    <t>Bandhu</t>
  </si>
  <si>
    <t>Maruthai</t>
  </si>
  <si>
    <t>Kodishwarn</t>
  </si>
  <si>
    <t>Thiyagarajan</t>
  </si>
  <si>
    <t>Prabu</t>
  </si>
  <si>
    <t>Meyyan</t>
  </si>
  <si>
    <t>Shanthivel</t>
  </si>
  <si>
    <t>Sundharrajan</t>
  </si>
  <si>
    <t>Chollan</t>
  </si>
  <si>
    <t>Kalai</t>
  </si>
  <si>
    <t>Ambhayiram</t>
  </si>
  <si>
    <t>Dharmadhural</t>
  </si>
  <si>
    <t>Chanthiran</t>
  </si>
  <si>
    <t>Anbu</t>
  </si>
  <si>
    <t>Iranniyan</t>
  </si>
  <si>
    <t>Rajinisankarq</t>
  </si>
  <si>
    <t>Kadhirvel</t>
  </si>
  <si>
    <t>Rajarajan</t>
  </si>
  <si>
    <t>Chelladhurai</t>
  </si>
  <si>
    <t>Geethan</t>
  </si>
  <si>
    <t>Arulkumar</t>
  </si>
  <si>
    <t>Rajadhurai</t>
  </si>
  <si>
    <t>Cinnasamy</t>
  </si>
  <si>
    <t xml:space="preserve">Kumar </t>
  </si>
  <si>
    <t>Masimalai</t>
  </si>
  <si>
    <t>Alammal</t>
  </si>
  <si>
    <t>Velmani</t>
  </si>
  <si>
    <t>Devan</t>
  </si>
  <si>
    <t>Tharumar</t>
  </si>
  <si>
    <t>Vellusamy</t>
  </si>
  <si>
    <t>Kollanji</t>
  </si>
  <si>
    <t>Sakkarai</t>
  </si>
  <si>
    <t>Kaththamuthu</t>
  </si>
  <si>
    <t>Kalaiyarasan</t>
  </si>
  <si>
    <t>Kathir</t>
  </si>
  <si>
    <t>Chinnayan1</t>
  </si>
  <si>
    <t>Palanisamy</t>
  </si>
  <si>
    <t>Kumarasami</t>
  </si>
  <si>
    <t>Sachin</t>
  </si>
  <si>
    <t>Kandasamy</t>
  </si>
  <si>
    <t>Sivasamy</t>
  </si>
  <si>
    <t>Subbu</t>
  </si>
  <si>
    <t>Manickam</t>
  </si>
  <si>
    <t>Sellappillai</t>
  </si>
  <si>
    <t>Vellayutham</t>
  </si>
  <si>
    <t>Kanniyappa</t>
  </si>
  <si>
    <t>Kannusamy</t>
  </si>
  <si>
    <t xml:space="preserve">Sellvam </t>
  </si>
  <si>
    <t>Nallaya</t>
  </si>
  <si>
    <t>Vellaisamy</t>
  </si>
  <si>
    <t>Cinnadhurai</t>
  </si>
  <si>
    <t>Valarmathi</t>
  </si>
  <si>
    <t>Karuppumuthu</t>
  </si>
  <si>
    <t>Jayaram</t>
  </si>
  <si>
    <t>Maiyappan</t>
  </si>
  <si>
    <t>Vellaiyutham</t>
  </si>
  <si>
    <t>Sellyian</t>
  </si>
  <si>
    <t>Pichi</t>
  </si>
  <si>
    <t>Kumarasamy</t>
  </si>
  <si>
    <t>Vellaiyan</t>
  </si>
  <si>
    <t>Chittrambalam</t>
  </si>
  <si>
    <t>Muthsamy</t>
  </si>
  <si>
    <t>Peiyasamy</t>
  </si>
  <si>
    <t>Rangasamy</t>
  </si>
  <si>
    <t xml:space="preserve">Ranjith </t>
  </si>
  <si>
    <t>Yogarasu</t>
  </si>
  <si>
    <t>Kannalagan</t>
  </si>
  <si>
    <t>Sadaiyan</t>
  </si>
  <si>
    <t>Vengadachalapathi</t>
  </si>
  <si>
    <t>Peramarasu</t>
  </si>
  <si>
    <t>Velumani</t>
  </si>
  <si>
    <t>Name of Grower Group : Alwar Organic Farmers Group - 4
Scope Number : ORG/SC/2406/000942
ICS Office Address : 25/2, First Floor -D, Thalaivasal Main Road,
Veeraganur-Po, Thalaivasal - Tk,
Salem - Dt, Pin: 636 116
Name of the Certification Body : APSOPCA</t>
  </si>
  <si>
    <t>Solaimuthu</t>
  </si>
  <si>
    <t>Noothappur, Veppanthattai, Perambalur, 621117</t>
  </si>
  <si>
    <t>Noothappur</t>
  </si>
  <si>
    <t>IC - 2</t>
  </si>
  <si>
    <t>Karupiyya</t>
  </si>
  <si>
    <t>Sellan</t>
  </si>
  <si>
    <t>Thirumoorthi</t>
  </si>
  <si>
    <t>Vetrivel</t>
  </si>
  <si>
    <t>Dhanakodi</t>
  </si>
  <si>
    <t>Arumainayagam</t>
  </si>
  <si>
    <t>Savarimuthu</t>
  </si>
  <si>
    <t>Ponnnusamy</t>
  </si>
  <si>
    <t>Karupuudaiyar</t>
  </si>
  <si>
    <t>Komarasamy</t>
  </si>
  <si>
    <t xml:space="preserve">Sivakumar </t>
  </si>
  <si>
    <t>Chinnathambi</t>
  </si>
  <si>
    <t>Sundaravadivel</t>
  </si>
  <si>
    <t>Rathinam</t>
  </si>
  <si>
    <t>Rasakundu</t>
  </si>
  <si>
    <t>Seeni</t>
  </si>
  <si>
    <t>Karuppannan</t>
  </si>
  <si>
    <t>Ashok Raj</t>
  </si>
  <si>
    <t xml:space="preserve">Muthusamy </t>
  </si>
  <si>
    <t>Abishek</t>
  </si>
  <si>
    <t>Sengutuvan</t>
  </si>
  <si>
    <t>Mari</t>
  </si>
  <si>
    <t>Thangrasu</t>
  </si>
  <si>
    <t>Govindaraji</t>
  </si>
  <si>
    <t>Dhinesh</t>
  </si>
  <si>
    <t>Balakrishan</t>
  </si>
  <si>
    <t>Kasinathan</t>
  </si>
  <si>
    <t>Subramaniyam</t>
  </si>
  <si>
    <t>Muthuvel</t>
  </si>
  <si>
    <t>Selladurai</t>
  </si>
  <si>
    <t>Anthonisamy</t>
  </si>
  <si>
    <t>Nayagan</t>
  </si>
  <si>
    <t>Velusamy</t>
  </si>
  <si>
    <t>Nadesan.</t>
  </si>
  <si>
    <t>Sokkalingam</t>
  </si>
  <si>
    <t>Periysamy</t>
  </si>
  <si>
    <t>Elavarasan</t>
  </si>
  <si>
    <t>Iyyakannu</t>
  </si>
  <si>
    <t>Kuppiya</t>
  </si>
  <si>
    <t>Mutharasu</t>
  </si>
  <si>
    <t>Selliya</t>
  </si>
  <si>
    <t>Malaravan</t>
  </si>
  <si>
    <t>Arulapppan</t>
  </si>
  <si>
    <t>Vedhamanickam</t>
  </si>
  <si>
    <t>Mottiyan</t>
  </si>
  <si>
    <t>Muthuraman</t>
  </si>
  <si>
    <t xml:space="preserve">Palanisamy </t>
  </si>
  <si>
    <t>Thirunavukarasu</t>
  </si>
  <si>
    <t>Vijayasankar</t>
  </si>
  <si>
    <t>Jayaraji</t>
  </si>
  <si>
    <t>Selvamanickam</t>
  </si>
  <si>
    <t>Millar</t>
  </si>
  <si>
    <t>Thukkaiyan</t>
  </si>
  <si>
    <t xml:space="preserve">Selvaraji </t>
  </si>
  <si>
    <t>Thagarasu</t>
  </si>
  <si>
    <t>Gunasekaran</t>
  </si>
  <si>
    <t xml:space="preserve">Senthil </t>
  </si>
  <si>
    <t>Duraikannan</t>
  </si>
  <si>
    <t>Thamilselvan</t>
  </si>
  <si>
    <t>Piuchamuthu</t>
  </si>
  <si>
    <t>Diviya</t>
  </si>
  <si>
    <t>Vimalraj</t>
  </si>
  <si>
    <t>Pichamuthu</t>
  </si>
  <si>
    <t>Sanniyasi</t>
  </si>
  <si>
    <t>Samydurai</t>
  </si>
  <si>
    <t>Venkatachalam</t>
  </si>
  <si>
    <t>Pichayee</t>
  </si>
  <si>
    <t>Ganpathi</t>
  </si>
  <si>
    <t>Thirumangalingam</t>
  </si>
  <si>
    <t>Velangani</t>
  </si>
  <si>
    <t>Anthoni</t>
  </si>
  <si>
    <t>Subaiya</t>
  </si>
  <si>
    <t>Muthukumaran</t>
  </si>
  <si>
    <t>Arumaigoundar</t>
  </si>
  <si>
    <t>Thandabani</t>
  </si>
  <si>
    <t>Ramasmy</t>
  </si>
  <si>
    <t>Madhankumar</t>
  </si>
  <si>
    <t>Sellapillai</t>
  </si>
  <si>
    <t>Ramachandiran</t>
  </si>
  <si>
    <t>Balasubramani</t>
  </si>
  <si>
    <t>Ramadass</t>
  </si>
  <si>
    <t>Meiyappan</t>
  </si>
  <si>
    <t>Nallamuthu</t>
  </si>
  <si>
    <t>Sengodi</t>
  </si>
  <si>
    <t>Aruldass</t>
  </si>
  <si>
    <t>Madheswaran</t>
  </si>
  <si>
    <t>Diviyanathan</t>
  </si>
  <si>
    <t>Albonse</t>
  </si>
  <si>
    <t>Diviyanarayanan</t>
  </si>
  <si>
    <t>Neelamegam</t>
  </si>
  <si>
    <t>Anguduthan</t>
  </si>
  <si>
    <t>Mahindiran</t>
  </si>
  <si>
    <t>Velsamy</t>
  </si>
  <si>
    <t>Karupaiyan</t>
  </si>
  <si>
    <t>Vengadeshan</t>
  </si>
  <si>
    <t>Mathiyazhan</t>
  </si>
  <si>
    <t>Sendhil</t>
  </si>
  <si>
    <t>Sangar</t>
  </si>
  <si>
    <t>Koothayan</t>
  </si>
  <si>
    <t>Neelaveni</t>
  </si>
  <si>
    <t>Bachaiyammal</t>
  </si>
  <si>
    <t>Thamilsevi</t>
  </si>
  <si>
    <t>Suburamani</t>
  </si>
  <si>
    <t>Bichayi</t>
  </si>
  <si>
    <t>Azhagammal</t>
  </si>
  <si>
    <t>Marathiveeran</t>
  </si>
  <si>
    <t>Annathi</t>
  </si>
  <si>
    <t>Muniyammal</t>
  </si>
  <si>
    <t>Dhirumal</t>
  </si>
  <si>
    <t>Azhagappan</t>
  </si>
  <si>
    <t>Balasupuramaniyam</t>
  </si>
  <si>
    <t>Neelagandan</t>
  </si>
  <si>
    <t>Poonga</t>
  </si>
  <si>
    <t>Jhothi</t>
  </si>
  <si>
    <t>Ponuvel</t>
  </si>
  <si>
    <t>Thamilarasan</t>
  </si>
  <si>
    <t>Baneerselvam</t>
  </si>
  <si>
    <t>Sandra</t>
  </si>
  <si>
    <t>Maadhu</t>
  </si>
  <si>
    <t>Thangavell</t>
  </si>
  <si>
    <t>Priyammal</t>
  </si>
  <si>
    <t xml:space="preserve">Pichaimuthu </t>
  </si>
  <si>
    <t>Veelmayl</t>
  </si>
  <si>
    <t>Koothiyan</t>
  </si>
  <si>
    <t>Manogari</t>
  </si>
  <si>
    <t>Paandu</t>
  </si>
  <si>
    <t>Arokiyadhas</t>
  </si>
  <si>
    <t>Dhurairaj</t>
  </si>
  <si>
    <t>Arokiyasamy</t>
  </si>
  <si>
    <t>Arulappan</t>
  </si>
  <si>
    <t>Andhoniyappan</t>
  </si>
  <si>
    <t>Marudhi</t>
  </si>
  <si>
    <t>Adhimoolam</t>
  </si>
  <si>
    <t>Karupannan</t>
  </si>
  <si>
    <t>Govidhn</t>
  </si>
  <si>
    <t>Waiyapuri</t>
  </si>
  <si>
    <t>Sellappan</t>
  </si>
  <si>
    <t>Ramasay</t>
  </si>
  <si>
    <t>Seenu</t>
  </si>
  <si>
    <t>Maruthmbal</t>
  </si>
  <si>
    <t>Suppaiya</t>
  </si>
  <si>
    <t>Saravanakumar</t>
  </si>
  <si>
    <t>Govintharaj</t>
  </si>
  <si>
    <t>Elaiyaraja</t>
  </si>
  <si>
    <t>Kanthan</t>
  </si>
  <si>
    <t>Muthaliraja</t>
  </si>
  <si>
    <t>Kanusamy</t>
  </si>
  <si>
    <t>Rajendhran</t>
  </si>
  <si>
    <t>Asirvadham</t>
  </si>
  <si>
    <t>Innasimuthu</t>
  </si>
  <si>
    <t>Tangavel</t>
  </si>
  <si>
    <t>Thirunauvkarasu</t>
  </si>
  <si>
    <t>Narayannan</t>
  </si>
  <si>
    <t>Velmail</t>
  </si>
  <si>
    <t>Solaikaundar</t>
  </si>
  <si>
    <t>Muthali</t>
  </si>
  <si>
    <t>Navaan</t>
  </si>
  <si>
    <t>Veeramani</t>
  </si>
  <si>
    <t>Thanasekar</t>
  </si>
  <si>
    <t>Govindharaj</t>
  </si>
  <si>
    <t>Anthonimuthu</t>
  </si>
  <si>
    <t>Mariyan</t>
  </si>
  <si>
    <t>Oosai</t>
  </si>
  <si>
    <t>Rasu</t>
  </si>
  <si>
    <t>Pichaiperumal</t>
  </si>
  <si>
    <t>Murugeshan</t>
  </si>
  <si>
    <t>Akkuduthan</t>
  </si>
  <si>
    <t>Sellakaruppannan</t>
  </si>
  <si>
    <t>Eruthaiyaraja</t>
  </si>
  <si>
    <t>Sabari</t>
  </si>
  <si>
    <t>Arokkiyasamy</t>
  </si>
  <si>
    <t>Karuppaiya</t>
  </si>
  <si>
    <t>Innasi</t>
  </si>
  <si>
    <t>Lasar</t>
  </si>
  <si>
    <t>Singanair</t>
  </si>
  <si>
    <t>Velaytham</t>
  </si>
  <si>
    <t>Vellangani</t>
  </si>
  <si>
    <t>Periyanayagai</t>
  </si>
  <si>
    <t>Laasor</t>
  </si>
  <si>
    <t>Anbumani</t>
  </si>
  <si>
    <t>Ananathakumar</t>
  </si>
  <si>
    <t>Sebashtin</t>
  </si>
  <si>
    <t>Pengamuthu</t>
  </si>
  <si>
    <t>Suparamaniyan</t>
  </si>
  <si>
    <t>Chandirasekar</t>
  </si>
  <si>
    <t>Karupan</t>
  </si>
  <si>
    <t>Muthukarupan</t>
  </si>
  <si>
    <t>Sellmuthu</t>
  </si>
  <si>
    <t>Boopalan</t>
  </si>
  <si>
    <t>Suparamani</t>
  </si>
  <si>
    <t>Tukkaiyan</t>
  </si>
  <si>
    <t>Cinnadurai</t>
  </si>
  <si>
    <t>Vinganesh</t>
  </si>
  <si>
    <t>Rajji</t>
  </si>
  <si>
    <t>Sentamilselvan</t>
  </si>
  <si>
    <t>Selvakuamr</t>
  </si>
  <si>
    <t>Vinothukumar</t>
  </si>
  <si>
    <t>Peremkumar</t>
  </si>
  <si>
    <t>Ponnammal</t>
  </si>
  <si>
    <t>Alaxander</t>
  </si>
  <si>
    <t>Semiyon</t>
  </si>
  <si>
    <t>Sivaperumal</t>
  </si>
  <si>
    <t>Prasanth</t>
  </si>
  <si>
    <t>Meyappan</t>
  </si>
  <si>
    <t>Selvan</t>
  </si>
  <si>
    <t>Rengan</t>
  </si>
  <si>
    <t>Chinnsamy</t>
  </si>
  <si>
    <t>Povandi</t>
  </si>
  <si>
    <t>Karunanidhi</t>
  </si>
  <si>
    <t>Sellakarppannan</t>
  </si>
  <si>
    <t>Nelamegam</t>
  </si>
  <si>
    <t>Chokkalingam</t>
  </si>
  <si>
    <t>Chinnaraja</t>
  </si>
  <si>
    <t>Senthilraja</t>
  </si>
  <si>
    <t>Kuzhanthaivel</t>
  </si>
  <si>
    <t>Manavazhanambi</t>
  </si>
  <si>
    <t>Peruiyasamy</t>
  </si>
  <si>
    <t>Kaviraman</t>
  </si>
  <si>
    <t>Logesh</t>
  </si>
  <si>
    <t>Nanni</t>
  </si>
  <si>
    <t>Aarumugan</t>
  </si>
  <si>
    <t>Anathakumar</t>
  </si>
  <si>
    <t>Koppan</t>
  </si>
  <si>
    <t>Viknesh</t>
  </si>
  <si>
    <t>Pongamuthu</t>
  </si>
  <si>
    <t>Karupaiyya</t>
  </si>
  <si>
    <t xml:space="preserve">Senthamilselvan </t>
  </si>
  <si>
    <t>Jagatheesan</t>
  </si>
  <si>
    <t>Thoondi</t>
  </si>
  <si>
    <t>Alagappan</t>
  </si>
  <si>
    <t xml:space="preserve">Ajith </t>
  </si>
  <si>
    <t>Rajakumaran</t>
  </si>
  <si>
    <t>Ilavarasan</t>
  </si>
  <si>
    <t>Gnanasambant</t>
  </si>
  <si>
    <t>Sivasooriyan</t>
  </si>
  <si>
    <t>Ponmozhi</t>
  </si>
  <si>
    <t>Vishwa</t>
  </si>
  <si>
    <t>Mathalaimuthu</t>
  </si>
  <si>
    <t>Vallarasu</t>
  </si>
  <si>
    <t>Soliyammal</t>
  </si>
  <si>
    <t>Shanthimeri</t>
  </si>
  <si>
    <t>Velanganni</t>
  </si>
  <si>
    <t>Yesuadiyan</t>
  </si>
  <si>
    <t>Maikandan</t>
  </si>
  <si>
    <t>Thamilmani</t>
  </si>
  <si>
    <t xml:space="preserve">Loganathn </t>
  </si>
  <si>
    <t>Muthuraj</t>
  </si>
  <si>
    <t>Name of Grower Group : Alwar Organic Farmers Group - 5
Scope Number : ORG/SC/2405/000856
ICS Office Address :  25/2, First Floor -E, Thalaivasal Main Road,
Veeraganur-Po, Thalaivasal - Tk,
Salem - Dt, Pin: 636 116
Name of the Certification Body : APSOPCA</t>
  </si>
  <si>
    <t>Udumbiyam, Veppanthattai, Perambalur, 621116</t>
  </si>
  <si>
    <t>Udumbiyam</t>
  </si>
  <si>
    <t>Sivaranjani</t>
  </si>
  <si>
    <t>Vimalprathip</t>
  </si>
  <si>
    <t>Muniyandi</t>
  </si>
  <si>
    <t>Venkatachellam</t>
  </si>
  <si>
    <t>Thandavam</t>
  </si>
  <si>
    <t>Chandiraleka</t>
  </si>
  <si>
    <t>Poovarasan</t>
  </si>
  <si>
    <t>Biruntha</t>
  </si>
  <si>
    <t>Mohanraj</t>
  </si>
  <si>
    <t>Alamalu</t>
  </si>
  <si>
    <t>Iyyakkanu</t>
  </si>
  <si>
    <t xml:space="preserve">Murugasen </t>
  </si>
  <si>
    <t>Thoppalan</t>
  </si>
  <si>
    <t>Kodari</t>
  </si>
  <si>
    <t>Chinnu</t>
  </si>
  <si>
    <t>Rajini</t>
  </si>
  <si>
    <t>Parmasivam</t>
  </si>
  <si>
    <t>Rajamanickam</t>
  </si>
  <si>
    <t>Sowmiya</t>
  </si>
  <si>
    <t>Rangaraj</t>
  </si>
  <si>
    <t>Janapragasam</t>
  </si>
  <si>
    <t>Mayil</t>
  </si>
  <si>
    <t>Chellamuthu</t>
  </si>
  <si>
    <t>Ravathi</t>
  </si>
  <si>
    <t>Kailasam</t>
  </si>
  <si>
    <t xml:space="preserve">Manjula </t>
  </si>
  <si>
    <t>Daivigam</t>
  </si>
  <si>
    <t>Rukku</t>
  </si>
  <si>
    <t>Ambathkumar</t>
  </si>
  <si>
    <t>Cinnaponnu</t>
  </si>
  <si>
    <t>Balammal</t>
  </si>
  <si>
    <t>Vishvanathan</t>
  </si>
  <si>
    <t>Manoharn</t>
  </si>
  <si>
    <t>Valliyan</t>
  </si>
  <si>
    <t>Nehru</t>
  </si>
  <si>
    <t>Irrusayee</t>
  </si>
  <si>
    <t>Masimani</t>
  </si>
  <si>
    <t>Senkodu</t>
  </si>
  <si>
    <t>Murugashwari</t>
  </si>
  <si>
    <t>Rajaeshwari</t>
  </si>
  <si>
    <t>Vengatesah</t>
  </si>
  <si>
    <t>Sarvash</t>
  </si>
  <si>
    <t>Marappan</t>
  </si>
  <si>
    <t>Elayappan</t>
  </si>
  <si>
    <t>Kamalnathan</t>
  </si>
  <si>
    <t>Vinayagamoorthi</t>
  </si>
  <si>
    <t>Guna</t>
  </si>
  <si>
    <t>Veerasami</t>
  </si>
  <si>
    <t>Kavari</t>
  </si>
  <si>
    <t>Gurusamy</t>
  </si>
  <si>
    <t>Sampu</t>
  </si>
  <si>
    <t>Palaniyvel</t>
  </si>
  <si>
    <t>Umapathi</t>
  </si>
  <si>
    <t>Chandira</t>
  </si>
  <si>
    <t>Kali</t>
  </si>
  <si>
    <t>Sellapandi</t>
  </si>
  <si>
    <t>Tamilmaran</t>
  </si>
  <si>
    <t>Reka</t>
  </si>
  <si>
    <t>Chinnpillai</t>
  </si>
  <si>
    <t>Arunna</t>
  </si>
  <si>
    <t>Tamilmaravan</t>
  </si>
  <si>
    <t>Tamilarasan</t>
  </si>
  <si>
    <t>Daniyal</t>
  </si>
  <si>
    <t>Kuralarasan</t>
  </si>
  <si>
    <t>Chithra</t>
  </si>
  <si>
    <t>Arijunan</t>
  </si>
  <si>
    <t xml:space="preserve">Pandi </t>
  </si>
  <si>
    <t>Pandidurai</t>
  </si>
  <si>
    <t>Jayasri</t>
  </si>
  <si>
    <t xml:space="preserve">Muthaniyan </t>
  </si>
  <si>
    <t xml:space="preserve">Nathiya </t>
  </si>
  <si>
    <t xml:space="preserve">Banumathi </t>
  </si>
  <si>
    <t>Alagudhurai</t>
  </si>
  <si>
    <t>Gupanthiran</t>
  </si>
  <si>
    <t>Kallapatti, Veppanthattai, Perambalur, 621116</t>
  </si>
  <si>
    <t>Kallapatti</t>
  </si>
  <si>
    <t>Dhevanraj</t>
  </si>
  <si>
    <t>Narashkumar</t>
  </si>
  <si>
    <t>Chanthirakala</t>
  </si>
  <si>
    <t>Priyanga</t>
  </si>
  <si>
    <t xml:space="preserve">Ajithkumar </t>
  </si>
  <si>
    <t xml:space="preserve">Mahandiran </t>
  </si>
  <si>
    <t xml:space="preserve">Durai </t>
  </si>
  <si>
    <t>Vindiya</t>
  </si>
  <si>
    <t>Aranvinthkumar</t>
  </si>
  <si>
    <t>Vellayan</t>
  </si>
  <si>
    <t>Nirosha</t>
  </si>
  <si>
    <t>Durai</t>
  </si>
  <si>
    <t>Praveenkumar</t>
  </si>
  <si>
    <t>Prindha</t>
  </si>
  <si>
    <t>Sankthivel</t>
  </si>
  <si>
    <t xml:space="preserve">Aruna </t>
  </si>
  <si>
    <t>Sarath</t>
  </si>
  <si>
    <t>Ragubathi</t>
  </si>
  <si>
    <t>Dhanraj</t>
  </si>
  <si>
    <t xml:space="preserve">Gopinath </t>
  </si>
  <si>
    <t>Neelamagam</t>
  </si>
  <si>
    <t xml:space="preserve">Paraveena </t>
  </si>
  <si>
    <t>Manipragash</t>
  </si>
  <si>
    <t>Ambekar</t>
  </si>
  <si>
    <t>Ambathkar</t>
  </si>
  <si>
    <t>Panjalai</t>
  </si>
  <si>
    <t>Bhuvaneshwari</t>
  </si>
  <si>
    <t>Priyadharshini</t>
  </si>
  <si>
    <t>Karthick</t>
  </si>
  <si>
    <t>Bagavathi</t>
  </si>
  <si>
    <t>Sindhuraja</t>
  </si>
  <si>
    <t>Elakiya</t>
  </si>
  <si>
    <t>Kowshalya</t>
  </si>
  <si>
    <t>Jayapal</t>
  </si>
  <si>
    <t>Alagan</t>
  </si>
  <si>
    <t>Kandhasamy Pillai</t>
  </si>
  <si>
    <t>Devanthiran</t>
  </si>
  <si>
    <t xml:space="preserve">Hari </t>
  </si>
  <si>
    <t>Ramaraj</t>
  </si>
  <si>
    <t>Rajaeshkanna</t>
  </si>
  <si>
    <t>Dirairaj</t>
  </si>
  <si>
    <t>Narayanasamy</t>
  </si>
  <si>
    <t>Pogan</t>
  </si>
  <si>
    <t>Varathappan</t>
  </si>
  <si>
    <t>Kodi</t>
  </si>
  <si>
    <t>Venkatasan</t>
  </si>
  <si>
    <t>Selvarajh</t>
  </si>
  <si>
    <t>Koothan</t>
  </si>
  <si>
    <t>Pichai</t>
  </si>
  <si>
    <t>Sountharrajan</t>
  </si>
  <si>
    <t>Jegan</t>
  </si>
  <si>
    <t>Muralikrishnan</t>
  </si>
  <si>
    <t>Venkat</t>
  </si>
  <si>
    <t>Umabathi</t>
  </si>
  <si>
    <t>Parameshwari</t>
  </si>
  <si>
    <t>Palanivel</t>
  </si>
  <si>
    <t>Muthukumar</t>
  </si>
  <si>
    <t>Vijayashanthi</t>
  </si>
  <si>
    <t>Samundeeswari</t>
  </si>
  <si>
    <t>Isywariya</t>
  </si>
  <si>
    <t>Ranjith</t>
  </si>
  <si>
    <t>Ponusamy</t>
  </si>
  <si>
    <t>Keerthana</t>
  </si>
  <si>
    <t>Silambarasan</t>
  </si>
  <si>
    <t xml:space="preserve">Boopathy </t>
  </si>
  <si>
    <t>Sundharamoorthi</t>
  </si>
  <si>
    <t>Susilia</t>
  </si>
  <si>
    <t>Mangapriya</t>
  </si>
  <si>
    <t xml:space="preserve">Tamilselvan </t>
  </si>
  <si>
    <t>Tangamani</t>
  </si>
  <si>
    <t>Subukovunder</t>
  </si>
  <si>
    <t>Mekala</t>
  </si>
  <si>
    <t>Kanagarai</t>
  </si>
  <si>
    <t>Nanthakumar</t>
  </si>
  <si>
    <t>Ambethkar</t>
  </si>
  <si>
    <t xml:space="preserve">Rajendiran </t>
  </si>
  <si>
    <t>Mottaiyan</t>
  </si>
  <si>
    <t>Mathiyalagn</t>
  </si>
  <si>
    <t>Jagathees</t>
  </si>
  <si>
    <t>Santhanalakshmi</t>
  </si>
  <si>
    <t>Sudhagar</t>
  </si>
  <si>
    <t>Kokilavani</t>
  </si>
  <si>
    <t>Anushiya</t>
  </si>
  <si>
    <t>Sullan</t>
  </si>
  <si>
    <t>Rajinisankar</t>
  </si>
  <si>
    <t>Ashogan</t>
  </si>
  <si>
    <t xml:space="preserve">Vidhya </t>
  </si>
  <si>
    <t>Senthil Kumar</t>
  </si>
  <si>
    <t>Roja</t>
  </si>
  <si>
    <t>Vinothini</t>
  </si>
  <si>
    <t>Thangamal</t>
  </si>
  <si>
    <t>Kalliyan</t>
  </si>
  <si>
    <t>Sarmila</t>
  </si>
  <si>
    <t>Anandhakumar</t>
  </si>
  <si>
    <t>Annadurai</t>
  </si>
  <si>
    <t>Muthuisamy</t>
  </si>
  <si>
    <t xml:space="preserve">Premalatha </t>
  </si>
  <si>
    <t>Deepalakshmi</t>
  </si>
  <si>
    <t>Imiyavaramban</t>
  </si>
  <si>
    <t>Sivabalaji</t>
  </si>
  <si>
    <t>Tamil Maravan</t>
  </si>
  <si>
    <t>Kavarappannai, Gengavalli, Salem, 636116</t>
  </si>
  <si>
    <t>Kavarappannai</t>
  </si>
  <si>
    <t>Pillchapillai</t>
  </si>
  <si>
    <t>Magalingam</t>
  </si>
  <si>
    <t>Nanthishwaran</t>
  </si>
  <si>
    <t>Chinnavan</t>
  </si>
  <si>
    <t>Chellappillai</t>
  </si>
  <si>
    <t>Vesalachi</t>
  </si>
  <si>
    <t>Dhandavan</t>
  </si>
  <si>
    <t>Elayaperumal</t>
  </si>
  <si>
    <t>Chellayan</t>
  </si>
  <si>
    <t>Arunachalam</t>
  </si>
  <si>
    <t xml:space="preserve">Muthu </t>
  </si>
  <si>
    <t>Sithambaram</t>
  </si>
  <si>
    <t>Ammani</t>
  </si>
  <si>
    <t>Chandiran</t>
  </si>
  <si>
    <t>Ilayaraja</t>
  </si>
  <si>
    <t xml:space="preserve">Nallathambi </t>
  </si>
  <si>
    <t>Muthuramasamy</t>
  </si>
  <si>
    <t>Rajakannu</t>
  </si>
  <si>
    <t>Annaiyappan</t>
  </si>
  <si>
    <t>Chellapillai</t>
  </si>
  <si>
    <t>Ramachanthiran</t>
  </si>
  <si>
    <t>Dhivegan</t>
  </si>
  <si>
    <t>Veerappan</t>
  </si>
  <si>
    <t>Kuttiyannan</t>
  </si>
  <si>
    <t>Palaniyandi</t>
  </si>
  <si>
    <t>Ganagaraj</t>
  </si>
  <si>
    <t>Chettiyannan</t>
  </si>
  <si>
    <t>Varatharasu</t>
  </si>
  <si>
    <t>Samidhrai</t>
  </si>
  <si>
    <t>Sathiyakumar</t>
  </si>
  <si>
    <t>Shankthivel</t>
  </si>
  <si>
    <t xml:space="preserve">Chellaiya </t>
  </si>
  <si>
    <t>Thanjaraj</t>
  </si>
  <si>
    <t>Bhama</t>
  </si>
  <si>
    <t>Sadhik</t>
  </si>
  <si>
    <t>Rajaram</t>
  </si>
  <si>
    <t xml:space="preserve">Marimuthu </t>
  </si>
  <si>
    <t xml:space="preserve">Thirunavukarasu </t>
  </si>
  <si>
    <t>Ambeth</t>
  </si>
  <si>
    <t xml:space="preserve">Kannammal </t>
  </si>
  <si>
    <t>Seeran</t>
  </si>
  <si>
    <t>Kaveri</t>
  </si>
  <si>
    <t>Name of Grower Group: Uddanam Sendriya Sangham- Ambugam 
Scope Number: ORG/SC/2201/000304
ICS Office Address: Mandasa Mandal,Srikakulam Dist, AP-532242
Name of the Certification Body: Andhra Pradesh State Organic Products Certification Authority</t>
  </si>
  <si>
    <t>Tracenet Reg. No</t>
  </si>
  <si>
    <t>AP1108001507</t>
  </si>
  <si>
    <t>Dhunna Rammurthi</t>
  </si>
  <si>
    <t>Jangamayya</t>
  </si>
  <si>
    <t>Mandasa Mandal,Srikakulam Dist, AP-532242</t>
  </si>
  <si>
    <t>Ratti</t>
  </si>
  <si>
    <t>Paddy Horse gram Ground Nut Cashew Coconut  Moringa</t>
  </si>
  <si>
    <t>AP1108001508</t>
  </si>
  <si>
    <t>Mamidi Savitramma</t>
  </si>
  <si>
    <t>Dalayya</t>
  </si>
  <si>
    <t>Paddy Horse gram Ground Nut Cashew   Moringa</t>
  </si>
  <si>
    <t>AP1108001509</t>
  </si>
  <si>
    <t>Maddu Dhamayanthi</t>
  </si>
  <si>
    <t>Jogharao</t>
  </si>
  <si>
    <t>Paddy  Ground Nut  Coconut  Moringa</t>
  </si>
  <si>
    <t>AP1108001510</t>
  </si>
  <si>
    <t>Pukkalla Krishnarao</t>
  </si>
  <si>
    <t>Jogulu</t>
  </si>
  <si>
    <t>Paddy   Cashew Coconut  Moringa</t>
  </si>
  <si>
    <t>AP1108001511</t>
  </si>
  <si>
    <t>Baipilli Chellayya</t>
  </si>
  <si>
    <t>Chellayya</t>
  </si>
  <si>
    <t>Paddy Horse gram Ground Nut Cashew Coconut Mango Moringa</t>
  </si>
  <si>
    <t>AP1108001512</t>
  </si>
  <si>
    <t>Karri Dashamamma</t>
  </si>
  <si>
    <t>Dashamamma</t>
  </si>
  <si>
    <t>AP1108001513</t>
  </si>
  <si>
    <t>Pulari Vallayya</t>
  </si>
  <si>
    <t>Vallayya</t>
  </si>
  <si>
    <t>Paddy  Ground Nut Cashew Coconut Mango Moringa</t>
  </si>
  <si>
    <t>AP1108001514</t>
  </si>
  <si>
    <t>Badi Vasanamma</t>
  </si>
  <si>
    <t>Narsimhulu</t>
  </si>
  <si>
    <t>Paddy    Coconut  Moringa</t>
  </si>
  <si>
    <t>AP1108001515</t>
  </si>
  <si>
    <t>Panda Mohanarao</t>
  </si>
  <si>
    <t xml:space="preserve">Ramachandra </t>
  </si>
  <si>
    <t xml:space="preserve">Paddy Horse gram  Cashew Coconut  </t>
  </si>
  <si>
    <t>AP1108001516</t>
  </si>
  <si>
    <t>Mamidi Paparao</t>
  </si>
  <si>
    <t xml:space="preserve">Paddy Horse gram   Coconut  </t>
  </si>
  <si>
    <t>AP1108001517</t>
  </si>
  <si>
    <t>Bongu Yashoda</t>
  </si>
  <si>
    <t>Ramayya</t>
  </si>
  <si>
    <t xml:space="preserve">Paddy  Ground Nut  Coconut  </t>
  </si>
  <si>
    <t>AP1108001518</t>
  </si>
  <si>
    <t>Karri Ramarao</t>
  </si>
  <si>
    <t>Ramarao</t>
  </si>
  <si>
    <t>Paddy   Cashew Coconut Mango Moringa</t>
  </si>
  <si>
    <t>AP1108001519</t>
  </si>
  <si>
    <t>Thadala Laxmayya</t>
  </si>
  <si>
    <t>Laxmayya</t>
  </si>
  <si>
    <t>AP1108001520</t>
  </si>
  <si>
    <t>Pulari Appanna</t>
  </si>
  <si>
    <t>Paddy Horse gram Ground Nut  Coconut  Moringa</t>
  </si>
  <si>
    <t>AP1108001521</t>
  </si>
  <si>
    <t>Labba Somayya</t>
  </si>
  <si>
    <t>AP1108001522</t>
  </si>
  <si>
    <t>Bongu Santhamma</t>
  </si>
  <si>
    <t>Kamayya</t>
  </si>
  <si>
    <t>Paddy Horse gram Ground Nut  Coconut Mango Moringa</t>
  </si>
  <si>
    <t>AP1108001523</t>
  </si>
  <si>
    <t>Baipalli Jangamayya</t>
  </si>
  <si>
    <t>Polayya</t>
  </si>
  <si>
    <t>AP1108001524</t>
  </si>
  <si>
    <t>Maddu Jogulamma</t>
  </si>
  <si>
    <t>Paddy  Ground Nut Cashew Coconut  Moringa</t>
  </si>
  <si>
    <t>AP1108001525</t>
  </si>
  <si>
    <t>Pukkalla Dhuryodhana</t>
  </si>
  <si>
    <t>Dhuryodhana</t>
  </si>
  <si>
    <t xml:space="preserve">Paddy Horse gram Ground Nut Cashew Coconut  </t>
  </si>
  <si>
    <t>AP1108001527</t>
  </si>
  <si>
    <t>Batthini Purusottham</t>
  </si>
  <si>
    <t>Purusottham</t>
  </si>
  <si>
    <t xml:space="preserve">Paddy  Ground Nut Cashew  Mango </t>
  </si>
  <si>
    <t>AP1108001528</t>
  </si>
  <si>
    <t>pukkalla Mukundharao</t>
  </si>
  <si>
    <t xml:space="preserve">Paddy    Coconut  </t>
  </si>
  <si>
    <t>AP1108001529</t>
  </si>
  <si>
    <t>Surada Nukamma</t>
  </si>
  <si>
    <t>Nukamma</t>
  </si>
  <si>
    <t>AP1108001530</t>
  </si>
  <si>
    <t>Kune Nukamma</t>
  </si>
  <si>
    <t>AP1108001531</t>
  </si>
  <si>
    <t>Pukkalla Lokanatham</t>
  </si>
  <si>
    <t>Lokanatham</t>
  </si>
  <si>
    <t>AP1108001532</t>
  </si>
  <si>
    <t>Cheekati Ramarao</t>
  </si>
  <si>
    <t>Vallaba Narayana</t>
  </si>
  <si>
    <t>AP1108001533</t>
  </si>
  <si>
    <t>Surada Yarrayya</t>
  </si>
  <si>
    <t>Yarrayya</t>
  </si>
  <si>
    <t>AP1108001534</t>
  </si>
  <si>
    <t>Badi Gurayya</t>
  </si>
  <si>
    <t>AP1108001535</t>
  </si>
  <si>
    <t>Thandelu Polamma</t>
  </si>
  <si>
    <t>Polamma</t>
  </si>
  <si>
    <t xml:space="preserve">Paddy Horse gram Ground Nut  Coconut  </t>
  </si>
  <si>
    <t>AP1108001536</t>
  </si>
  <si>
    <t>Pulari Sayamma</t>
  </si>
  <si>
    <t>Tatarao</t>
  </si>
  <si>
    <t>AP1108001537</t>
  </si>
  <si>
    <t>Maddu Chandravathi</t>
  </si>
  <si>
    <t>AP1108001538</t>
  </si>
  <si>
    <t>Pulari Dhuryodhana</t>
  </si>
  <si>
    <t>AP1108001539</t>
  </si>
  <si>
    <t>Maddu Polayya</t>
  </si>
  <si>
    <t>AP1108001540</t>
  </si>
  <si>
    <t>Korakana Narayana</t>
  </si>
  <si>
    <t>Lachhayya</t>
  </si>
  <si>
    <t>AP1108001541</t>
  </si>
  <si>
    <t>Pujari Karrayya</t>
  </si>
  <si>
    <t xml:space="preserve">Paddy Horse gram Ground Nut  Coconut Mango </t>
  </si>
  <si>
    <t>AP1108001542</t>
  </si>
  <si>
    <t>Komara Subbamma</t>
  </si>
  <si>
    <t>Subbamma</t>
  </si>
  <si>
    <t>AP1108001543</t>
  </si>
  <si>
    <t>Mamidi Dhalamma</t>
  </si>
  <si>
    <t>Bairagi</t>
  </si>
  <si>
    <t xml:space="preserve">Paddy  Ground Nut  Coconut Mango </t>
  </si>
  <si>
    <t>AP1108001544</t>
  </si>
  <si>
    <t>Thalagana Saradhi</t>
  </si>
  <si>
    <t>Saradhi</t>
  </si>
  <si>
    <t>AP1108001545</t>
  </si>
  <si>
    <t>Ratti Narsimhulu</t>
  </si>
  <si>
    <t xml:space="preserve">Paddy  Ground Nut Cashew Coconut Mango </t>
  </si>
  <si>
    <t>AP1108001546</t>
  </si>
  <si>
    <t>Munjeti Ramarao</t>
  </si>
  <si>
    <t>AP1108001547</t>
  </si>
  <si>
    <t>Pulari Mohanarao</t>
  </si>
  <si>
    <t>AP1108001548</t>
  </si>
  <si>
    <t>Pulari Jogulu</t>
  </si>
  <si>
    <t>Paddy Horse gram  Cashew Coconut Mango Moringa</t>
  </si>
  <si>
    <t>AP1108001549</t>
  </si>
  <si>
    <t>Ratti Ramaswami</t>
  </si>
  <si>
    <t>Paddy  Ground Nut Cashew  Mango Moringa</t>
  </si>
  <si>
    <t>AP1108001550</t>
  </si>
  <si>
    <t>Pulari Lachhayya</t>
  </si>
  <si>
    <t>AP1108001552</t>
  </si>
  <si>
    <t>Ratti Chandrayya</t>
  </si>
  <si>
    <t>Paddy  Ground Nut  Coconut Mango Moringa</t>
  </si>
  <si>
    <t>AP1108001553</t>
  </si>
  <si>
    <t>Ratti Chandramma</t>
  </si>
  <si>
    <t>Harikrishna</t>
  </si>
  <si>
    <t xml:space="preserve">Paddy Horse gram Ground Nut Cashew  Mango </t>
  </si>
  <si>
    <t>AP1108001554</t>
  </si>
  <si>
    <t xml:space="preserve">Paddy   Cashew Coconut  </t>
  </si>
  <si>
    <t>AP1108001555</t>
  </si>
  <si>
    <t>Dhunna Papamma</t>
  </si>
  <si>
    <t>Papamma</t>
  </si>
  <si>
    <t>AP1108001556</t>
  </si>
  <si>
    <t>Dhunna Apparao</t>
  </si>
  <si>
    <t>Narasayya</t>
  </si>
  <si>
    <t>AP1108001557</t>
  </si>
  <si>
    <t>Pulari Chandrayya</t>
  </si>
  <si>
    <t>Chandrayya</t>
  </si>
  <si>
    <t>AP1108001558</t>
  </si>
  <si>
    <t>Pulari Papayya</t>
  </si>
  <si>
    <t>Yendayya</t>
  </si>
  <si>
    <t>AP1108001559</t>
  </si>
  <si>
    <t>Korigina Lachhayya</t>
  </si>
  <si>
    <t>Sarasayya</t>
  </si>
  <si>
    <t xml:space="preserve">Paddy      </t>
  </si>
  <si>
    <t>AP1108001560</t>
  </si>
  <si>
    <t>Korikana Sarasamma</t>
  </si>
  <si>
    <t>AP1108001561</t>
  </si>
  <si>
    <t>Pulari Gopoinadham</t>
  </si>
  <si>
    <t>AP1108001563</t>
  </si>
  <si>
    <t>Pulari Ramayya</t>
  </si>
  <si>
    <t>Thavitayya</t>
  </si>
  <si>
    <t xml:space="preserve">Paddy   Cashew Coconut Mango </t>
  </si>
  <si>
    <t>AP1108001565</t>
  </si>
  <si>
    <t>Ratti Addamma</t>
  </si>
  <si>
    <t>Thrinadh</t>
  </si>
  <si>
    <t>AP1108001575</t>
  </si>
  <si>
    <t>Cheekati Kamayya</t>
  </si>
  <si>
    <t>AP1108001576</t>
  </si>
  <si>
    <t>Cheekati Hemayya</t>
  </si>
  <si>
    <t>AP1108001577</t>
  </si>
  <si>
    <t>Pulari Karrayya</t>
  </si>
  <si>
    <t>Bodayya</t>
  </si>
  <si>
    <t>AP1108001578</t>
  </si>
  <si>
    <t>Kamsu Krishnamurthi</t>
  </si>
  <si>
    <t>Rammurthi</t>
  </si>
  <si>
    <t>AP1108001579</t>
  </si>
  <si>
    <t>Maddu Parvathi</t>
  </si>
  <si>
    <t>AP1108001580</t>
  </si>
  <si>
    <t>Kolli Mohanarao</t>
  </si>
  <si>
    <t>Yadayya</t>
  </si>
  <si>
    <t>AP1108001581</t>
  </si>
  <si>
    <t>Pulari Gangulu</t>
  </si>
  <si>
    <t>Chinna Vallayya</t>
  </si>
  <si>
    <t>AP1108001582</t>
  </si>
  <si>
    <t>dasari Karrayya</t>
  </si>
  <si>
    <t>AP1108001583</t>
  </si>
  <si>
    <t>Pulari Veeraswami</t>
  </si>
  <si>
    <t>AP1108001584</t>
  </si>
  <si>
    <t>Sara Seemayya</t>
  </si>
  <si>
    <t>Baodayya</t>
  </si>
  <si>
    <t>AP1108001585</t>
  </si>
  <si>
    <t>Thalagana Koyarayya</t>
  </si>
  <si>
    <t>Koyarayya</t>
  </si>
  <si>
    <t>AP1108001586</t>
  </si>
  <si>
    <t>Kaki Bairamma</t>
  </si>
  <si>
    <t>Appalaswami</t>
  </si>
  <si>
    <t>AP1108001587</t>
  </si>
  <si>
    <t>Ratti Chilakamma</t>
  </si>
  <si>
    <t>Viswanatham</t>
  </si>
  <si>
    <t>AP1108001588</t>
  </si>
  <si>
    <t>Pulari Kamamma</t>
  </si>
  <si>
    <t>Gangayya</t>
  </si>
  <si>
    <t>AP1108001589</t>
  </si>
  <si>
    <t>Pulari Bandayya</t>
  </si>
  <si>
    <t>AP1108001590</t>
  </si>
  <si>
    <t>Ratti Kurmarao</t>
  </si>
  <si>
    <t>Papayya</t>
  </si>
  <si>
    <t>AP1108001591</t>
  </si>
  <si>
    <t>Cheekati Rammurthi</t>
  </si>
  <si>
    <t>AP1108001592</t>
  </si>
  <si>
    <t>Thalagana Dhalayya</t>
  </si>
  <si>
    <t>AP1108001593</t>
  </si>
  <si>
    <t>Kolli Yarramma</t>
  </si>
  <si>
    <t>AP1108001594</t>
  </si>
  <si>
    <t>Pinninti Chandrayya</t>
  </si>
  <si>
    <t>AP1108001595</t>
  </si>
  <si>
    <t>Ratti Sayamma</t>
  </si>
  <si>
    <t>AP1108001596</t>
  </si>
  <si>
    <t>Pinninti Badhramma</t>
  </si>
  <si>
    <t>Simhadri</t>
  </si>
  <si>
    <t>AP1108001597</t>
  </si>
  <si>
    <t>Sara Jagannayakulu</t>
  </si>
  <si>
    <t>Jagannayakulu</t>
  </si>
  <si>
    <t>AP1108001598</t>
  </si>
  <si>
    <t>Sara Krishnarao</t>
  </si>
  <si>
    <t xml:space="preserve">Paddy Horse gram Ground Nut Cashew   </t>
  </si>
  <si>
    <t>AP1108001599</t>
  </si>
  <si>
    <t>AP1108001600</t>
  </si>
  <si>
    <t>Sara Narayana</t>
  </si>
  <si>
    <t>Bodhiyya</t>
  </si>
  <si>
    <t>AP1108001601</t>
  </si>
  <si>
    <t>Korokana Bangaramma</t>
  </si>
  <si>
    <t>Bangaramma</t>
  </si>
  <si>
    <t>AP1108001602</t>
  </si>
  <si>
    <t>Mamidi Appanna</t>
  </si>
  <si>
    <t>AP1108001603</t>
  </si>
  <si>
    <t>Pinninti Gunnayya</t>
  </si>
  <si>
    <t>AP1108001604</t>
  </si>
  <si>
    <t>Mamidi Kanthamma</t>
  </si>
  <si>
    <t>AP1108001605</t>
  </si>
  <si>
    <t>Cheekati Yashoda</t>
  </si>
  <si>
    <t>AP1108001606</t>
  </si>
  <si>
    <t>Vadisi Lokantham</t>
  </si>
  <si>
    <t>Krishnammma</t>
  </si>
  <si>
    <t>AP1108001607</t>
  </si>
  <si>
    <t>Vadisi Dhamodharam</t>
  </si>
  <si>
    <t>AP1108001608</t>
  </si>
  <si>
    <t>Mamidi Manikyam</t>
  </si>
  <si>
    <t>manikyam</t>
  </si>
  <si>
    <t>AP1108001609</t>
  </si>
  <si>
    <t>Vadisi Purusottham</t>
  </si>
  <si>
    <t>AP1108001610</t>
  </si>
  <si>
    <t>Pulari Polayya</t>
  </si>
  <si>
    <t>AP1108001611</t>
  </si>
  <si>
    <t>AP1108001612</t>
  </si>
  <si>
    <t>T Lokanadham</t>
  </si>
  <si>
    <t>AP1108001613</t>
  </si>
  <si>
    <t>Telagana Dalayya</t>
  </si>
  <si>
    <t>AP1108001614</t>
  </si>
  <si>
    <t>Pulari Jagannayakulu</t>
  </si>
  <si>
    <t>Gaddayya</t>
  </si>
  <si>
    <t>AP1108001615</t>
  </si>
  <si>
    <t>Ganapa Polamma</t>
  </si>
  <si>
    <t>Jaggarao</t>
  </si>
  <si>
    <t>AP1108001616</t>
  </si>
  <si>
    <t>Andhala Seemayya</t>
  </si>
  <si>
    <t>Seemayya</t>
  </si>
  <si>
    <t>AP1108001617</t>
  </si>
  <si>
    <t>Baipalli Pakeeru</t>
  </si>
  <si>
    <t>AP1108001619</t>
  </si>
  <si>
    <t>Dasari Bhaskararao</t>
  </si>
  <si>
    <t>AP1108001620</t>
  </si>
  <si>
    <t>Dasari Mahalaxmi</t>
  </si>
  <si>
    <t>Mahalaxmi</t>
  </si>
  <si>
    <t>AP1108001621</t>
  </si>
  <si>
    <t>Maddu Karrayya</t>
  </si>
  <si>
    <t>Paddy      Moringa</t>
  </si>
  <si>
    <t>AP1108001622</t>
  </si>
  <si>
    <t>Pudayya</t>
  </si>
  <si>
    <t>AP1108001623</t>
  </si>
  <si>
    <t>Pulari Narsimhamurthi</t>
  </si>
  <si>
    <t>Gopinadham</t>
  </si>
  <si>
    <t>AP1108001624</t>
  </si>
  <si>
    <t>Landa Dhalayya</t>
  </si>
  <si>
    <t>AP1108001625</t>
  </si>
  <si>
    <t>Korikana Tulasamma</t>
  </si>
  <si>
    <t>Mohanarao</t>
  </si>
  <si>
    <t>AP1108001626</t>
  </si>
  <si>
    <t>Maddu Dhanayya</t>
  </si>
  <si>
    <t>Amrutha</t>
  </si>
  <si>
    <t>AP1108001627</t>
  </si>
  <si>
    <t>Ratti Jogarao</t>
  </si>
  <si>
    <t>AP1108001628</t>
  </si>
  <si>
    <t>Landa Vallabarao</t>
  </si>
  <si>
    <t>Siramayya</t>
  </si>
  <si>
    <t>AP1108001629</t>
  </si>
  <si>
    <t>Mamidi Jogulu</t>
  </si>
  <si>
    <t>Appayya</t>
  </si>
  <si>
    <t>AP1108001630</t>
  </si>
  <si>
    <t>Kota Janakamma</t>
  </si>
  <si>
    <t>AP1108001631</t>
  </si>
  <si>
    <t>Kaki Laminarayana</t>
  </si>
  <si>
    <t>AP1108001632</t>
  </si>
  <si>
    <t>Rajyalaxmi</t>
  </si>
  <si>
    <t>Chatrapathi</t>
  </si>
  <si>
    <t>AP1108001633</t>
  </si>
  <si>
    <t>Dasari Apparao</t>
  </si>
  <si>
    <t>AP1108001634</t>
  </si>
  <si>
    <t>Pulari Appalamma</t>
  </si>
  <si>
    <t>AP1108001635</t>
  </si>
  <si>
    <t>Pulari Barkivadu</t>
  </si>
  <si>
    <t>AP1108001636</t>
  </si>
  <si>
    <t>Pulari Thavitayya</t>
  </si>
  <si>
    <t>AP1108001637</t>
  </si>
  <si>
    <t>Sara Eeswararao</t>
  </si>
  <si>
    <t>AP1108001638</t>
  </si>
  <si>
    <t>Dhunna Yadhavarao</t>
  </si>
  <si>
    <t>AP1108001639</t>
  </si>
  <si>
    <t>Pulari Dhalayya</t>
  </si>
  <si>
    <t>Paddy Horse gram   Coconut  Moringa</t>
  </si>
  <si>
    <t>AP1108001640</t>
  </si>
  <si>
    <t>Landa Hemavathi</t>
  </si>
  <si>
    <t>Hemavathi</t>
  </si>
  <si>
    <t>AP1108001641</t>
  </si>
  <si>
    <t>Aamayya</t>
  </si>
  <si>
    <t>AP1108001642</t>
  </si>
  <si>
    <t>Dhunna Sreehari</t>
  </si>
  <si>
    <t>Sreehari</t>
  </si>
  <si>
    <t>AP1108001643</t>
  </si>
  <si>
    <t>Pulari Gopalarao</t>
  </si>
  <si>
    <t>AP1108001644</t>
  </si>
  <si>
    <t>Maddu Papamma</t>
  </si>
  <si>
    <t>Paddy Horse gram Ground Nut Cashew  Mango Moringa</t>
  </si>
  <si>
    <t>AP1108001645</t>
  </si>
  <si>
    <t>sodipilli Dillamma</t>
  </si>
  <si>
    <t>AP1108001646</t>
  </si>
  <si>
    <t>Thalagana Tulasamma</t>
  </si>
  <si>
    <t>Tulasamma</t>
  </si>
  <si>
    <t>AP1108001647</t>
  </si>
  <si>
    <t>Thalagana Appanna</t>
  </si>
  <si>
    <t>Pedda Gaddodu</t>
  </si>
  <si>
    <t>AP1108001648</t>
  </si>
  <si>
    <t>Pulari Narayana</t>
  </si>
  <si>
    <t>AP1108001649</t>
  </si>
  <si>
    <t>Andhala Sreenu</t>
  </si>
  <si>
    <t>AP1108001650</t>
  </si>
  <si>
    <t>Andhala laxmamma</t>
  </si>
  <si>
    <t>AP1108001651</t>
  </si>
  <si>
    <t>Kolli Dandasamma</t>
  </si>
  <si>
    <t>AP1108001652</t>
  </si>
  <si>
    <t>Pulari Jagannadham</t>
  </si>
  <si>
    <t>AP1108001653</t>
  </si>
  <si>
    <t>AP1108001654</t>
  </si>
  <si>
    <t>Sara Thumbayya</t>
  </si>
  <si>
    <t>AP1108001655</t>
  </si>
  <si>
    <t>Mamidi Papayya</t>
  </si>
  <si>
    <t>AP1108001656</t>
  </si>
  <si>
    <t>Pulari Bhemmayya</t>
  </si>
  <si>
    <t>AP1108001657</t>
  </si>
  <si>
    <t>AP1108001658</t>
  </si>
  <si>
    <t>Telukala Dhillirao</t>
  </si>
  <si>
    <t>Kura Sahu</t>
  </si>
  <si>
    <t>AP1108001659</t>
  </si>
  <si>
    <t>Pulari Simhadri</t>
  </si>
  <si>
    <t>Bhairagi</t>
  </si>
  <si>
    <t>AP1108001660</t>
  </si>
  <si>
    <t>Pulari Davarayya</t>
  </si>
  <si>
    <t>AP1108001661</t>
  </si>
  <si>
    <t>Cheekati Chiranjeevulu</t>
  </si>
  <si>
    <t>Chinna Pakeeru</t>
  </si>
  <si>
    <t>AP1108001662</t>
  </si>
  <si>
    <t>Cheekati Chinnapakeeru</t>
  </si>
  <si>
    <t>AP1108001663</t>
  </si>
  <si>
    <t>Telagana Appalamma</t>
  </si>
  <si>
    <t>AP1108001664</t>
  </si>
  <si>
    <t>AP1108001665</t>
  </si>
  <si>
    <t>Pulari Kamayya</t>
  </si>
  <si>
    <t>AP1108001666</t>
  </si>
  <si>
    <t>Dasari Appanna</t>
  </si>
  <si>
    <t>AP1108001667</t>
  </si>
  <si>
    <t>Pulari Bhanumathi</t>
  </si>
  <si>
    <t>AP1108001668</t>
  </si>
  <si>
    <t>Dhunna Janikamma</t>
  </si>
  <si>
    <t>Sreeramulu</t>
  </si>
  <si>
    <t xml:space="preserve">Paddy  Ground Nut Cashew Coconut  </t>
  </si>
  <si>
    <t>AP1108001669</t>
  </si>
  <si>
    <t>Andhala Chinna Lachayya</t>
  </si>
  <si>
    <t>AP1108001670</t>
  </si>
  <si>
    <t>Dhunnas Laxminarayana</t>
  </si>
  <si>
    <t>AP1108001671</t>
  </si>
  <si>
    <t>Pulari Khagasadhi</t>
  </si>
  <si>
    <t>AP1108001672</t>
  </si>
  <si>
    <t>Munjeti Lolakshi</t>
  </si>
  <si>
    <t>Bhagiradhi</t>
  </si>
  <si>
    <t>AP1108001673</t>
  </si>
  <si>
    <t>Talagana Vallayya</t>
  </si>
  <si>
    <t>AP1108001674</t>
  </si>
  <si>
    <t>Thalagana Simhadri</t>
  </si>
  <si>
    <t>AP1108001675</t>
  </si>
  <si>
    <t>Pulari Ramalaxmamma</t>
  </si>
  <si>
    <t>Potayya</t>
  </si>
  <si>
    <t>AP1108001676</t>
  </si>
  <si>
    <t>Korikana  Rajarao</t>
  </si>
  <si>
    <t>Rajarao</t>
  </si>
  <si>
    <t>AP1108001677</t>
  </si>
  <si>
    <t>Mamidi Bhairagi</t>
  </si>
  <si>
    <t>Jamayya</t>
  </si>
  <si>
    <t>AP1108001678</t>
  </si>
  <si>
    <t xml:space="preserve">Thalagana Jogulu </t>
  </si>
  <si>
    <t>AP1108001679</t>
  </si>
  <si>
    <t>Maddu tatarao</t>
  </si>
  <si>
    <t>AP1108001680</t>
  </si>
  <si>
    <t>Maddu Ramarao</t>
  </si>
  <si>
    <t>AP1108001681</t>
  </si>
  <si>
    <t>Maddu Lokanatham</t>
  </si>
  <si>
    <t>AP1108001682</t>
  </si>
  <si>
    <t>Cheekati Dhanamma</t>
  </si>
  <si>
    <t>kamaraju</t>
  </si>
  <si>
    <t>AP1108001683</t>
  </si>
  <si>
    <t>Cheekati Narayanamma</t>
  </si>
  <si>
    <t>AP1108001684</t>
  </si>
  <si>
    <t>Maddu Tulasidas</t>
  </si>
  <si>
    <t>AP1108001685</t>
  </si>
  <si>
    <t>Maddu appanna</t>
  </si>
  <si>
    <t>Bheemanna</t>
  </si>
  <si>
    <t xml:space="preserve">Paddy Horse gram Ground Nut Cashew Coconut Mango </t>
  </si>
  <si>
    <t>AP1108001686</t>
  </si>
  <si>
    <t xml:space="preserve">Maddu Domburu </t>
  </si>
  <si>
    <t xml:space="preserve">AP1108001687 </t>
  </si>
  <si>
    <t>AP1108001688</t>
  </si>
  <si>
    <t>Dholaya Ramarao</t>
  </si>
  <si>
    <t>Paramanandha</t>
  </si>
  <si>
    <t>AP1108001689</t>
  </si>
  <si>
    <t>Kiromani</t>
  </si>
  <si>
    <t>Karunakar</t>
  </si>
  <si>
    <t>AP1108001690</t>
  </si>
  <si>
    <t>AP1108001691</t>
  </si>
  <si>
    <t>Korikana Dandasi</t>
  </si>
  <si>
    <t>Chinnayya</t>
  </si>
  <si>
    <t>AP1108001692</t>
  </si>
  <si>
    <t>Badi Kodandam</t>
  </si>
  <si>
    <t>AP1108001693</t>
  </si>
  <si>
    <t>Pulari Boddayya</t>
  </si>
  <si>
    <t>AP1108001694</t>
  </si>
  <si>
    <t>AP1108001695</t>
  </si>
  <si>
    <t>Mandu Gangamma</t>
  </si>
  <si>
    <t>AP1108001696</t>
  </si>
  <si>
    <t>Pulari Laxminarayana</t>
  </si>
  <si>
    <t>AP1108001697</t>
  </si>
  <si>
    <t>Andhala Saradhi</t>
  </si>
  <si>
    <t>bariki</t>
  </si>
  <si>
    <t>AP1108001698</t>
  </si>
  <si>
    <t>Guntu Laxmamma</t>
  </si>
  <si>
    <t>Laxmamma</t>
  </si>
  <si>
    <t>AP1108001700</t>
  </si>
  <si>
    <t>Guntu Vallamma</t>
  </si>
  <si>
    <t>AP1108001701</t>
  </si>
  <si>
    <t>Bhaipalli Jogarao</t>
  </si>
  <si>
    <t>AP1108001702</t>
  </si>
  <si>
    <t>Chakali appayya</t>
  </si>
  <si>
    <t>AP1108001703</t>
  </si>
  <si>
    <t>AP1108001704</t>
  </si>
  <si>
    <t>Pulari Dharmarao</t>
  </si>
  <si>
    <t>Karrayya</t>
  </si>
  <si>
    <t>AP1108001705</t>
  </si>
  <si>
    <t>Pulari Krishnarao</t>
  </si>
  <si>
    <t>AP1108001706</t>
  </si>
  <si>
    <t>AP1108001707</t>
  </si>
  <si>
    <t>AP1108001708</t>
  </si>
  <si>
    <t>Pulari Dhillirao</t>
  </si>
  <si>
    <t>AP1108001709</t>
  </si>
  <si>
    <t>Telagana Sanyasamma</t>
  </si>
  <si>
    <t>Bapuji</t>
  </si>
  <si>
    <t>AP1108001711</t>
  </si>
  <si>
    <t>Bheemarao</t>
  </si>
  <si>
    <t>AP1108001712</t>
  </si>
  <si>
    <t>Andhala Nagamma</t>
  </si>
  <si>
    <t>AP1108001713</t>
  </si>
  <si>
    <t>Dasari Sayamma</t>
  </si>
  <si>
    <t>AP1108001714</t>
  </si>
  <si>
    <t>AP1108001715</t>
  </si>
  <si>
    <t>Dasari Chilakamma</t>
  </si>
  <si>
    <t>Thabithayya</t>
  </si>
  <si>
    <t>AP1108001716</t>
  </si>
  <si>
    <t>T Sottayya</t>
  </si>
  <si>
    <t>AP1108001717</t>
  </si>
  <si>
    <t>Pulari Janakiramayya</t>
  </si>
  <si>
    <t>AP1108001718</t>
  </si>
  <si>
    <t>Thadala Chandrasekhar</t>
  </si>
  <si>
    <t>Thadala Narayana</t>
  </si>
  <si>
    <t>AP1108001719</t>
  </si>
  <si>
    <t>AP1108001720</t>
  </si>
  <si>
    <t>Dasari Purusottham</t>
  </si>
  <si>
    <t>AP1108001721</t>
  </si>
  <si>
    <t>Mamidi papamma</t>
  </si>
  <si>
    <t>Punnayya</t>
  </si>
  <si>
    <t>AP1108001722</t>
  </si>
  <si>
    <t>Pulari Appayya</t>
  </si>
  <si>
    <t>AP1108001723</t>
  </si>
  <si>
    <t>AP1108001763</t>
  </si>
  <si>
    <t>Dasari Vallayya</t>
  </si>
  <si>
    <t>AP1108001764</t>
  </si>
  <si>
    <t>Mamidi Bheemarao</t>
  </si>
  <si>
    <t>AP1108001765</t>
  </si>
  <si>
    <t>Maddu Kasamma</t>
  </si>
  <si>
    <t>AP1108001766</t>
  </si>
  <si>
    <t>Sanyasi</t>
  </si>
  <si>
    <t>AP1108001768</t>
  </si>
  <si>
    <t>Thalla Chandrasekhar</t>
  </si>
  <si>
    <t>Madhavarao</t>
  </si>
  <si>
    <t>AP1108001769</t>
  </si>
  <si>
    <t>AP1108001770</t>
  </si>
  <si>
    <t>Ratti Seetaram</t>
  </si>
  <si>
    <t>AP1108001772</t>
  </si>
  <si>
    <t>Pulari Sottayya</t>
  </si>
  <si>
    <t>Yandayya</t>
  </si>
  <si>
    <t>AP1108001773</t>
  </si>
  <si>
    <t>Pulari Lokanadham</t>
  </si>
  <si>
    <t>AP1108001774</t>
  </si>
  <si>
    <t>Pulari Bhaskararao</t>
  </si>
  <si>
    <t>AP1108001775</t>
  </si>
  <si>
    <t>Pulari Purusottham</t>
  </si>
  <si>
    <t>AP1108001776</t>
  </si>
  <si>
    <t>Ratti Dalayya</t>
  </si>
  <si>
    <t>AP1108001778</t>
  </si>
  <si>
    <t>Pulari Parvathi</t>
  </si>
  <si>
    <t>AP1108001779</t>
  </si>
  <si>
    <t>Rakur Anup Singh</t>
  </si>
  <si>
    <t>Rakur Singh</t>
  </si>
  <si>
    <t>AP1108001780</t>
  </si>
  <si>
    <t>Bade Veeraswami</t>
  </si>
  <si>
    <t>Gurayya</t>
  </si>
  <si>
    <t>AP1108001782</t>
  </si>
  <si>
    <t>Bade Tulasidas</t>
  </si>
  <si>
    <t>AP1108001783</t>
  </si>
  <si>
    <t>Bade Kurmarao</t>
  </si>
  <si>
    <t>AP1108001785</t>
  </si>
  <si>
    <t>Dokkari Bhavishya</t>
  </si>
  <si>
    <t>Dillirao</t>
  </si>
  <si>
    <t>AP1108001786</t>
  </si>
  <si>
    <t>Mamidi Krishnarao</t>
  </si>
  <si>
    <t>Nukayya</t>
  </si>
  <si>
    <t>AP1108001787</t>
  </si>
  <si>
    <t>Barikayya</t>
  </si>
  <si>
    <t>AP1108001789</t>
  </si>
  <si>
    <t>Pulari Laxmamma</t>
  </si>
  <si>
    <t>AP1108001790</t>
  </si>
  <si>
    <t>Pulariu Kumari</t>
  </si>
  <si>
    <t>AP1108001791</t>
  </si>
  <si>
    <t>Salina Gourisri</t>
  </si>
  <si>
    <t>AP1108001792</t>
  </si>
  <si>
    <t>Pulari Kurmarao</t>
  </si>
  <si>
    <t>AP1108001794</t>
  </si>
  <si>
    <t>Pulari Sundararao</t>
  </si>
  <si>
    <t>AP1108001795</t>
  </si>
  <si>
    <t>Dhunna Laxminarayana</t>
  </si>
  <si>
    <t>Apparao</t>
  </si>
  <si>
    <t>AP1108001796</t>
  </si>
  <si>
    <t>Dhunna Santharao</t>
  </si>
  <si>
    <t>AP1108001798</t>
  </si>
  <si>
    <t>Ratti Jayaraju</t>
  </si>
  <si>
    <t>AP1108001799</t>
  </si>
  <si>
    <t>Maddu Tulasamma</t>
  </si>
  <si>
    <t>Aadayya</t>
  </si>
  <si>
    <t>AP1108001801</t>
  </si>
  <si>
    <t>mamidi Simhadri</t>
  </si>
  <si>
    <t>AP1108001802</t>
  </si>
  <si>
    <t>Thala krishnamurthi</t>
  </si>
  <si>
    <t>AP1108001804</t>
  </si>
  <si>
    <t>Krishnamurthi</t>
  </si>
  <si>
    <t>AP1108001806</t>
  </si>
  <si>
    <t>Dasari Karranna</t>
  </si>
  <si>
    <t>Karranna</t>
  </si>
  <si>
    <t>AP1108001808</t>
  </si>
  <si>
    <t>Dhunna Kamesh</t>
  </si>
  <si>
    <t>Kamesh</t>
  </si>
  <si>
    <t>AP1108001809</t>
  </si>
  <si>
    <t>AP1108001810</t>
  </si>
  <si>
    <t>Pulari yandayya</t>
  </si>
  <si>
    <t>AP1108001811</t>
  </si>
  <si>
    <t>AP1108001812</t>
  </si>
  <si>
    <t>Pulari Tatarao</t>
  </si>
  <si>
    <t>AP1108001813</t>
  </si>
  <si>
    <t>Pulari Bariki</t>
  </si>
  <si>
    <t>Bariki</t>
  </si>
  <si>
    <t>AP1108001815</t>
  </si>
  <si>
    <t>AP1108001816</t>
  </si>
  <si>
    <t>Batthini Narayanamma</t>
  </si>
  <si>
    <t>Narayanamma</t>
  </si>
  <si>
    <t>AP1108001817</t>
  </si>
  <si>
    <t>Bhaipallli Laxmamma</t>
  </si>
  <si>
    <t>AP1108001818</t>
  </si>
  <si>
    <t>Bongu Karrayya</t>
  </si>
  <si>
    <t>Chinnababu</t>
  </si>
  <si>
    <t>AP1108001820</t>
  </si>
  <si>
    <t>AP1108001821</t>
  </si>
  <si>
    <t>AP1108001822</t>
  </si>
  <si>
    <t>Ratti Vallabhanarayana</t>
  </si>
  <si>
    <t>AP1108001824</t>
  </si>
  <si>
    <t>Karri Dashamayya</t>
  </si>
  <si>
    <t>Dashamayya</t>
  </si>
  <si>
    <t>AP1108001825</t>
  </si>
  <si>
    <t>Korikana Narayana</t>
  </si>
  <si>
    <t>AP1108001826</t>
  </si>
  <si>
    <t>AP1108001827</t>
  </si>
  <si>
    <t>AP1108001829</t>
  </si>
  <si>
    <t>AP1108001830</t>
  </si>
  <si>
    <t>AP1108001831</t>
  </si>
  <si>
    <t>Bhaipalli Sayamma</t>
  </si>
  <si>
    <t>AP1108001833</t>
  </si>
  <si>
    <t>AP1108001834</t>
  </si>
  <si>
    <t>Pulari Hemalamma</t>
  </si>
  <si>
    <t>AP1108001835</t>
  </si>
  <si>
    <t>Thalagana Saraswathi</t>
  </si>
  <si>
    <t>Yadhavarao</t>
  </si>
  <si>
    <t>AP1108001836</t>
  </si>
  <si>
    <t>Cheekati Parvathi</t>
  </si>
  <si>
    <t>AP1108001838</t>
  </si>
  <si>
    <t>Dokkara Punyavathi</t>
  </si>
  <si>
    <t>Tejamurthi</t>
  </si>
  <si>
    <t>AP1108001839</t>
  </si>
  <si>
    <t>Pulari Dalayya</t>
  </si>
  <si>
    <t>AP1108001840</t>
  </si>
  <si>
    <t>pulari Gurumurthi</t>
  </si>
  <si>
    <t>AP1108001842</t>
  </si>
  <si>
    <t>AP1108001843</t>
  </si>
  <si>
    <t>AP1108001844</t>
  </si>
  <si>
    <t>Pulari Gopinadham</t>
  </si>
  <si>
    <t>AP1108001845</t>
  </si>
  <si>
    <t>Pulari Akkamma</t>
  </si>
  <si>
    <t>AP1108001846</t>
  </si>
  <si>
    <t>Thaladana Dandasi</t>
  </si>
  <si>
    <t>AP1108001847</t>
  </si>
  <si>
    <t>AP1108001848</t>
  </si>
  <si>
    <t>Guntu Kamayya</t>
  </si>
  <si>
    <t>Gurumurthi</t>
  </si>
  <si>
    <t>AP1108001849</t>
  </si>
  <si>
    <t>Pulari Madhayya</t>
  </si>
  <si>
    <t>AP1108001850</t>
  </si>
  <si>
    <t>Thalla narayana</t>
  </si>
  <si>
    <t>AP1108001856</t>
  </si>
  <si>
    <t>Guttu Hemalatha</t>
  </si>
  <si>
    <t>Paparao</t>
  </si>
  <si>
    <t>AP1108001857</t>
  </si>
  <si>
    <t>Ippili Saraswathi</t>
  </si>
  <si>
    <t xml:space="preserve">Paddy     Mango </t>
  </si>
  <si>
    <t>AP1108001859</t>
  </si>
  <si>
    <t>Maddu Mohini</t>
  </si>
  <si>
    <t>AP1108001861</t>
  </si>
  <si>
    <t>Bade Mohini</t>
  </si>
  <si>
    <t>Upendra rao</t>
  </si>
  <si>
    <t>AP1108001862</t>
  </si>
  <si>
    <t>Vallabo</t>
  </si>
  <si>
    <t>AP1108001864</t>
  </si>
  <si>
    <t>CheekatiNeelaveni</t>
  </si>
  <si>
    <t>AP1108001865</t>
  </si>
  <si>
    <t>Thirri Mahalaxmi</t>
  </si>
  <si>
    <t>AP1108001867</t>
  </si>
  <si>
    <t>Thalagana Ganapathi</t>
  </si>
  <si>
    <t>AP1108001868</t>
  </si>
  <si>
    <t>Bhaipalli Venkataratnam</t>
  </si>
  <si>
    <t>Kantharao</t>
  </si>
  <si>
    <t>AP1108001870</t>
  </si>
  <si>
    <t>Kolli Pithambaram</t>
  </si>
  <si>
    <t>AP1108001871</t>
  </si>
  <si>
    <t>Cheekati Tejeswararao</t>
  </si>
  <si>
    <t>AP1108001873</t>
  </si>
  <si>
    <t>Vadisi annapurna</t>
  </si>
  <si>
    <t>AP1108001874</t>
  </si>
  <si>
    <t>Dasari Umapathi</t>
  </si>
  <si>
    <t>AP1108001875</t>
  </si>
  <si>
    <t>Sara Ramayya</t>
  </si>
  <si>
    <t>AP1108001876</t>
  </si>
  <si>
    <t>Pulari Bhemarao</t>
  </si>
  <si>
    <t>AP1108001877</t>
  </si>
  <si>
    <t>Pulari Chandramma</t>
  </si>
  <si>
    <t>AP1108001878</t>
  </si>
  <si>
    <t>Cheekati Prasad</t>
  </si>
  <si>
    <t>AP1108001880</t>
  </si>
  <si>
    <t>Bhaipalli Devika</t>
  </si>
  <si>
    <t>AP1108001881</t>
  </si>
  <si>
    <t>Landa Mahalaxmi</t>
  </si>
  <si>
    <t>Sottayya</t>
  </si>
  <si>
    <t>AP1108001883</t>
  </si>
  <si>
    <t>Pulari Dudamma</t>
  </si>
  <si>
    <t>AP1108001884</t>
  </si>
  <si>
    <t>Bhaipalli Narayana</t>
  </si>
  <si>
    <t>AP1108001885</t>
  </si>
  <si>
    <t>Pinninti Kanthamma</t>
  </si>
  <si>
    <t>KArrayya</t>
  </si>
  <si>
    <t>AP1108001886</t>
  </si>
  <si>
    <t>Kuna Damayanthi</t>
  </si>
  <si>
    <t>Dhanesh</t>
  </si>
  <si>
    <t>AP1108001887</t>
  </si>
  <si>
    <t xml:space="preserve">Cheekati Narayana </t>
  </si>
  <si>
    <t>AP1108001889</t>
  </si>
  <si>
    <t>Ratnala Khagupathirao</t>
  </si>
  <si>
    <t>Venkatarao</t>
  </si>
  <si>
    <t>AP1108001891</t>
  </si>
  <si>
    <t>Dolayi Bhaskararao</t>
  </si>
  <si>
    <t>AP1108001892</t>
  </si>
  <si>
    <t>Dolayi Krishnarao</t>
  </si>
  <si>
    <t>AP1108001893</t>
  </si>
  <si>
    <t>Dolayi Laxmanarao</t>
  </si>
  <si>
    <t>AP1108001894</t>
  </si>
  <si>
    <t>Pulari Ramalaxmi</t>
  </si>
  <si>
    <t>Khagupathi</t>
  </si>
  <si>
    <t>AP1108001895</t>
  </si>
  <si>
    <t>Sara Madhavarao</t>
  </si>
  <si>
    <t>AP1108001897</t>
  </si>
  <si>
    <t>AP1108001898</t>
  </si>
  <si>
    <t>Mamidi Jaggarao</t>
  </si>
  <si>
    <t>AP1108001899</t>
  </si>
  <si>
    <t>Pulari narayanamma</t>
  </si>
  <si>
    <t>AP1108001901</t>
  </si>
  <si>
    <t xml:space="preserve">Pulari Barikamma </t>
  </si>
  <si>
    <t>AP1108001902</t>
  </si>
  <si>
    <t>Pulari Barikayya</t>
  </si>
  <si>
    <t>AP1108001904</t>
  </si>
  <si>
    <t>Pulari Laxmayya</t>
  </si>
  <si>
    <t>AP1108001905</t>
  </si>
  <si>
    <t>Thalagana Narasamma</t>
  </si>
  <si>
    <t>AP1108001906</t>
  </si>
  <si>
    <t>Maddu Jaogamma</t>
  </si>
  <si>
    <t>Bhemayya</t>
  </si>
  <si>
    <t>AP1108001908</t>
  </si>
  <si>
    <t>Telukala Ramarao</t>
  </si>
  <si>
    <t>AP1108001909</t>
  </si>
  <si>
    <t>Pulari Mahalaxmi</t>
  </si>
  <si>
    <t>AP1108001910</t>
  </si>
  <si>
    <t>mamidi Appalaswami</t>
  </si>
  <si>
    <t>AP1108001912</t>
  </si>
  <si>
    <t>Dharmapu Dhalibandhu</t>
  </si>
  <si>
    <t>Narasimhulu</t>
  </si>
  <si>
    <t>Ambugam</t>
  </si>
  <si>
    <t>AP1108001913</t>
  </si>
  <si>
    <t>Majji Tirumalarao</t>
  </si>
  <si>
    <t>Seetaram</t>
  </si>
  <si>
    <t>AP1108001914</t>
  </si>
  <si>
    <t>Pandava Laxminarayana</t>
  </si>
  <si>
    <t>Govind</t>
  </si>
  <si>
    <t>AP1108001915</t>
  </si>
  <si>
    <t>Mudimnchi Dandasi</t>
  </si>
  <si>
    <t>Danayya</t>
  </si>
  <si>
    <t>AP1108001917</t>
  </si>
  <si>
    <t>Rajamehndry savithri</t>
  </si>
  <si>
    <t>Krishnarao</t>
  </si>
  <si>
    <t>AP1108001937</t>
  </si>
  <si>
    <t>andhala Appalamma</t>
  </si>
  <si>
    <t>Parvatheesam</t>
  </si>
  <si>
    <t>AP1108001938</t>
  </si>
  <si>
    <t>Kollana Reyyamma</t>
  </si>
  <si>
    <t>Dhamodharam</t>
  </si>
  <si>
    <t>AP1108001939</t>
  </si>
  <si>
    <t>Kolli Kurmarao</t>
  </si>
  <si>
    <t>Krishnamma</t>
  </si>
  <si>
    <t>AP1108001940</t>
  </si>
  <si>
    <t>Choudahri Krishnaveni</t>
  </si>
  <si>
    <t>Girresam</t>
  </si>
  <si>
    <t>AP1108001944</t>
  </si>
  <si>
    <t>Gajarapu Lingaraju</t>
  </si>
  <si>
    <t>Dandasi</t>
  </si>
  <si>
    <t>AP1108001946</t>
  </si>
  <si>
    <t>Gedala Munamma</t>
  </si>
  <si>
    <t>Shivayya</t>
  </si>
  <si>
    <t>AP1108001947</t>
  </si>
  <si>
    <t>Gujjula Appanna</t>
  </si>
  <si>
    <t>AP1108001949</t>
  </si>
  <si>
    <t>Devada Janikamma</t>
  </si>
  <si>
    <t>janaradhana</t>
  </si>
  <si>
    <t>AP1108001950</t>
  </si>
  <si>
    <t>Kaddela Aadhayya</t>
  </si>
  <si>
    <t>AP1108001951</t>
  </si>
  <si>
    <t xml:space="preserve">Majji Kanthamma </t>
  </si>
  <si>
    <t>Gourlu</t>
  </si>
  <si>
    <t>AP1108001953</t>
  </si>
  <si>
    <t>Mamidi Mohanarao</t>
  </si>
  <si>
    <t>AP1108001954</t>
  </si>
  <si>
    <t>Thota mahalaxmi</t>
  </si>
  <si>
    <t>Yarranna</t>
  </si>
  <si>
    <t>AP1108001956</t>
  </si>
  <si>
    <t>Majji Raghavayya</t>
  </si>
  <si>
    <t>AP1108001958</t>
  </si>
  <si>
    <t>Gunta Balaji</t>
  </si>
  <si>
    <t>AP1108001959</t>
  </si>
  <si>
    <t>Majji Missamma</t>
  </si>
  <si>
    <t>AP1108001961</t>
  </si>
  <si>
    <t xml:space="preserve">Mandala Balaji </t>
  </si>
  <si>
    <t>AP1108001962</t>
  </si>
  <si>
    <t>Kaddhla Venkatarao</t>
  </si>
  <si>
    <t>AP1108001963</t>
  </si>
  <si>
    <t xml:space="preserve">Rapaka Neelakantam </t>
  </si>
  <si>
    <t>AP1108001964</t>
  </si>
  <si>
    <t>Batthini Bhaskarao</t>
  </si>
  <si>
    <t>Vasudev</t>
  </si>
  <si>
    <t>AP1108001967</t>
  </si>
  <si>
    <t>Batthini Danamma</t>
  </si>
  <si>
    <t>appanna</t>
  </si>
  <si>
    <t>AP1108001968</t>
  </si>
  <si>
    <t>Andhala Khangali</t>
  </si>
  <si>
    <t>AP1108001971</t>
  </si>
  <si>
    <t>Mandala Urvasi</t>
  </si>
  <si>
    <t>Madayya</t>
  </si>
  <si>
    <t>AP1108001973</t>
  </si>
  <si>
    <t>Dhalagana Dalayya</t>
  </si>
  <si>
    <t>AP1108001974</t>
  </si>
  <si>
    <t>Boddu Mahalaxmi</t>
  </si>
  <si>
    <t>AP1108001980</t>
  </si>
  <si>
    <t>Andhala Narayana</t>
  </si>
  <si>
    <t>AP1108001981</t>
  </si>
  <si>
    <t>Boddu Vallayya</t>
  </si>
  <si>
    <t>AP1108001982</t>
  </si>
  <si>
    <t>Rapaka Vallayya</t>
  </si>
  <si>
    <t>papayya</t>
  </si>
  <si>
    <t>AP1108001983</t>
  </si>
  <si>
    <t>Telukala Subadhra</t>
  </si>
  <si>
    <t>Hari Sahu</t>
  </si>
  <si>
    <t>AP1108001984</t>
  </si>
  <si>
    <t>Sappa Venkataswami</t>
  </si>
  <si>
    <t>Kuravayya</t>
  </si>
  <si>
    <t>AP1108001985</t>
  </si>
  <si>
    <t>Mandala Savithri</t>
  </si>
  <si>
    <t>AP1108001986</t>
  </si>
  <si>
    <t>Gorakala Narayana</t>
  </si>
  <si>
    <t>AP1108001987</t>
  </si>
  <si>
    <t>Pathri Narayana</t>
  </si>
  <si>
    <t>Barikamma</t>
  </si>
  <si>
    <t>AP1108001988</t>
  </si>
  <si>
    <t>Mudiminchi Gangulu</t>
  </si>
  <si>
    <t>Madhavayya</t>
  </si>
  <si>
    <t>AP1108001989</t>
  </si>
  <si>
    <t>Ugrapalli Ranganayakulu</t>
  </si>
  <si>
    <t>AP1108001990</t>
  </si>
  <si>
    <t>Sara Dillamma</t>
  </si>
  <si>
    <t>AP1108001991</t>
  </si>
  <si>
    <t>Sappa Laxminarayana</t>
  </si>
  <si>
    <t>AP1108001992</t>
  </si>
  <si>
    <t>Bugghula Madhayya</t>
  </si>
  <si>
    <t>AP1108001993</t>
  </si>
  <si>
    <t>Majji Thrinadh</t>
  </si>
  <si>
    <t>AP1108001994</t>
  </si>
  <si>
    <t>Sappa Ramakrishna</t>
  </si>
  <si>
    <t>Venkataswami</t>
  </si>
  <si>
    <t>AP1108001995</t>
  </si>
  <si>
    <t>Gujjula Neelamma</t>
  </si>
  <si>
    <t>AP1108001996</t>
  </si>
  <si>
    <t>Neyyala Hemalatha</t>
  </si>
  <si>
    <t>Dilli Behara</t>
  </si>
  <si>
    <t>AP1108001997</t>
  </si>
  <si>
    <t>Badhakala Chandrayya</t>
  </si>
  <si>
    <t>AP1108001998</t>
  </si>
  <si>
    <t>Gangitla Ramalaxmi</t>
  </si>
  <si>
    <t>AP1108001999</t>
  </si>
  <si>
    <t>Minjeti Suryarao</t>
  </si>
  <si>
    <t>Buchhayya</t>
  </si>
  <si>
    <t>AP1108002000</t>
  </si>
  <si>
    <t>Peetha Appalamma</t>
  </si>
  <si>
    <t>AP1108002001</t>
  </si>
  <si>
    <t>Majji Kurmanadham</t>
  </si>
  <si>
    <t>AP1108002002</t>
  </si>
  <si>
    <t>Kolli Vallamma</t>
  </si>
  <si>
    <t>Ballayya</t>
  </si>
  <si>
    <t>AP1108002003</t>
  </si>
  <si>
    <t>Vaishyaraju Narasimhulu</t>
  </si>
  <si>
    <t>Vallabharaju</t>
  </si>
  <si>
    <t>AP1108002004</t>
  </si>
  <si>
    <t>Vantinti appanna</t>
  </si>
  <si>
    <t>kamala</t>
  </si>
  <si>
    <t>AP1108002005</t>
  </si>
  <si>
    <t>Badhakala Ramayya</t>
  </si>
  <si>
    <t>AP1108002006</t>
  </si>
  <si>
    <t>Matta Apparao</t>
  </si>
  <si>
    <t>AP1108002007</t>
  </si>
  <si>
    <t>Badapalli Ramayya</t>
  </si>
  <si>
    <t>AP1108002008</t>
  </si>
  <si>
    <t>Allada Gourlu</t>
  </si>
  <si>
    <t>Rajayya</t>
  </si>
  <si>
    <t>AP1108002009</t>
  </si>
  <si>
    <t>Balla Nukamma</t>
  </si>
  <si>
    <t>AP1108002010</t>
  </si>
  <si>
    <t>allada Basaramma</t>
  </si>
  <si>
    <t>Kapeeru</t>
  </si>
  <si>
    <t>AP1108002011</t>
  </si>
  <si>
    <t>Mandala Gunnayya</t>
  </si>
  <si>
    <t>AP1108002012</t>
  </si>
  <si>
    <t>Mudiminchi Deshayya</t>
  </si>
  <si>
    <t>AP1108002013</t>
  </si>
  <si>
    <t>Korikana Lokanadham</t>
  </si>
  <si>
    <t>Kurakulu</t>
  </si>
  <si>
    <t>AP1108002014</t>
  </si>
  <si>
    <t>Majji Kurmarao</t>
  </si>
  <si>
    <t>AP1108002015</t>
  </si>
  <si>
    <t>Sara Saraswathi</t>
  </si>
  <si>
    <t>AP1108002016</t>
  </si>
  <si>
    <t>Polaki Chitraseenu</t>
  </si>
  <si>
    <t>AP1108002017</t>
  </si>
  <si>
    <t>Sari Suryanarayana</t>
  </si>
  <si>
    <t>Yendu</t>
  </si>
  <si>
    <t>AP1108002018</t>
  </si>
  <si>
    <t>Mada Balakrishna</t>
  </si>
  <si>
    <t>AP1108002019</t>
  </si>
  <si>
    <t>Pulari Ramarao</t>
  </si>
  <si>
    <t>AP1108002020</t>
  </si>
  <si>
    <t>Majji Jagannadharao</t>
  </si>
  <si>
    <t>AP1108002021</t>
  </si>
  <si>
    <t>Mandala Dalayya</t>
  </si>
  <si>
    <t>AP1108002022</t>
  </si>
  <si>
    <t>Choudhari Suryanarayana</t>
  </si>
  <si>
    <t>Dhayanidhi</t>
  </si>
  <si>
    <t>AP1108002023</t>
  </si>
  <si>
    <t>Majji Narsamma</t>
  </si>
  <si>
    <t>Madhanna</t>
  </si>
  <si>
    <t>AP1108002024</t>
  </si>
  <si>
    <t>Andhala Papayya</t>
  </si>
  <si>
    <t>AP1108002025</t>
  </si>
  <si>
    <t>Korikana Bangaramma</t>
  </si>
  <si>
    <t>Bharikayya</t>
  </si>
  <si>
    <t>AP1108002026</t>
  </si>
  <si>
    <t>Mandala Madayya</t>
  </si>
  <si>
    <t>AP1108002027</t>
  </si>
  <si>
    <t>Mandala Appalamma</t>
  </si>
  <si>
    <t>AP1108002028</t>
  </si>
  <si>
    <t>Gedela Kamayya</t>
  </si>
  <si>
    <t>AP1108002029</t>
  </si>
  <si>
    <t>Majji Bhairagi</t>
  </si>
  <si>
    <t>Vallabayya</t>
  </si>
  <si>
    <t>AP1108002030</t>
  </si>
  <si>
    <t>Lachayya</t>
  </si>
  <si>
    <t>AP1108002031</t>
  </si>
  <si>
    <t>Majji Narsimhulu</t>
  </si>
  <si>
    <t>AP1108002032</t>
  </si>
  <si>
    <t>AP1108002033</t>
  </si>
  <si>
    <t>Sappa Pottayya</t>
  </si>
  <si>
    <t>AP1108002034</t>
  </si>
  <si>
    <t>Mandla Thivvayya</t>
  </si>
  <si>
    <t>AP1108002035</t>
  </si>
  <si>
    <t>Boddu Simhadri</t>
  </si>
  <si>
    <t>AP1108002036</t>
  </si>
  <si>
    <t>Sanka Chinnammulu</t>
  </si>
  <si>
    <t>AP1108002037</t>
  </si>
  <si>
    <t>Badapalli Punnayya</t>
  </si>
  <si>
    <t>AP1108002038</t>
  </si>
  <si>
    <t>Gajaravu Janikamma</t>
  </si>
  <si>
    <t>AP1108002039</t>
  </si>
  <si>
    <t xml:space="preserve">Dasari Laxminarayana </t>
  </si>
  <si>
    <t>AP1108002040</t>
  </si>
  <si>
    <t>Metta Sonthamma</t>
  </si>
  <si>
    <t>AP1108002041</t>
  </si>
  <si>
    <t>Ugripilli Tirupathi</t>
  </si>
  <si>
    <t>Suryarao</t>
  </si>
  <si>
    <t>AP1108002042</t>
  </si>
  <si>
    <t>Konchada Madhavarao</t>
  </si>
  <si>
    <t>AP1108002043</t>
  </si>
  <si>
    <t>Boddu Barikamma</t>
  </si>
  <si>
    <t>AP1108002044</t>
  </si>
  <si>
    <t>Gunnayya</t>
  </si>
  <si>
    <t>AP1108002045</t>
  </si>
  <si>
    <t>Ugripilli Krishnarao</t>
  </si>
  <si>
    <t>AP1108002046</t>
  </si>
  <si>
    <t>Andhala ramayya</t>
  </si>
  <si>
    <t>AP1108002047</t>
  </si>
  <si>
    <t>Ugripilli Chandrarao</t>
  </si>
  <si>
    <t>AP1108002048</t>
  </si>
  <si>
    <t>Ugripilli Paramma</t>
  </si>
  <si>
    <t>AP1108002049</t>
  </si>
  <si>
    <t>Neyyala Bhairagi</t>
  </si>
  <si>
    <t>Aadhinarayana</t>
  </si>
  <si>
    <t>AP1108002050</t>
  </si>
  <si>
    <t>Buggala Ammudamma</t>
  </si>
  <si>
    <t>AP1108002051</t>
  </si>
  <si>
    <t>Andhala ramanna</t>
  </si>
  <si>
    <t>AP1108002052</t>
  </si>
  <si>
    <t>Majji Baburao</t>
  </si>
  <si>
    <t>AP1108002053</t>
  </si>
  <si>
    <t>Gajjula Ramanna</t>
  </si>
  <si>
    <t>Tatayya</t>
  </si>
  <si>
    <t>AP1108002054</t>
  </si>
  <si>
    <t>Neyyala Krishnamurthi</t>
  </si>
  <si>
    <t>AP1108002055</t>
  </si>
  <si>
    <t>Seera Kesulu</t>
  </si>
  <si>
    <t>Raghunadh</t>
  </si>
  <si>
    <t>AP1108002056</t>
  </si>
  <si>
    <t>Ugripilli Buchhi</t>
  </si>
  <si>
    <t>AP1108002057</t>
  </si>
  <si>
    <t>Padumpuram Karramma</t>
  </si>
  <si>
    <t>Kutelu</t>
  </si>
  <si>
    <t>AP1108002058</t>
  </si>
  <si>
    <t>Sari Seetaram</t>
  </si>
  <si>
    <t>Balaram</t>
  </si>
  <si>
    <t>AP1108002059</t>
  </si>
  <si>
    <t>Sari Paramanandham</t>
  </si>
  <si>
    <t>AP1108002060</t>
  </si>
  <si>
    <t>Binnala Laxminarayana</t>
  </si>
  <si>
    <t>Vallabhayya</t>
  </si>
  <si>
    <t>AP1108002061</t>
  </si>
  <si>
    <t>Majji Kundhanalu</t>
  </si>
  <si>
    <t>AP1108002062</t>
  </si>
  <si>
    <t>Gangitla Mahalaxmi</t>
  </si>
  <si>
    <t>AP1108002063</t>
  </si>
  <si>
    <t>Batthina Dhanamma</t>
  </si>
  <si>
    <t>AP1108002069</t>
  </si>
  <si>
    <t>Sanka Raju</t>
  </si>
  <si>
    <t>Dhanaraju</t>
  </si>
  <si>
    <t>AP1108002070</t>
  </si>
  <si>
    <t>Karthala Rajarao</t>
  </si>
  <si>
    <t>Chinnodu</t>
  </si>
  <si>
    <t>AP1108002071</t>
  </si>
  <si>
    <t>Karthala Chinnodu</t>
  </si>
  <si>
    <t>Dheenabandhu</t>
  </si>
  <si>
    <t>AP1108002072</t>
  </si>
  <si>
    <t>Dassari Appalamma</t>
  </si>
  <si>
    <t>AP1108002073</t>
  </si>
  <si>
    <t>Karthala Lokanadham</t>
  </si>
  <si>
    <t>AP1108002074</t>
  </si>
  <si>
    <t>Kartala Eeswari</t>
  </si>
  <si>
    <t>AP1108002075</t>
  </si>
  <si>
    <t>Mandala Ramayya</t>
  </si>
  <si>
    <t>AP1108002076</t>
  </si>
  <si>
    <t>Dhurvasulu</t>
  </si>
  <si>
    <t xml:space="preserve">Paddy    Coconut Mango </t>
  </si>
  <si>
    <t>AP1108002077</t>
  </si>
  <si>
    <t>Mukundhu</t>
  </si>
  <si>
    <t>AP1108002078</t>
  </si>
  <si>
    <t>Kolli Krishnaerao</t>
  </si>
  <si>
    <t>Kurmarao</t>
  </si>
  <si>
    <t>AP1108002079</t>
  </si>
  <si>
    <t>AP1108002080</t>
  </si>
  <si>
    <t>Madhayya</t>
  </si>
  <si>
    <t>AP1108002081</t>
  </si>
  <si>
    <t>AP1108002082</t>
  </si>
  <si>
    <t>Paddy    Coconut Mango Moringa</t>
  </si>
  <si>
    <t>AP1108002083</t>
  </si>
  <si>
    <t>Mandala Lachhayya</t>
  </si>
  <si>
    <t>AP1108002084</t>
  </si>
  <si>
    <t>Ugripilli Kameswararao</t>
  </si>
  <si>
    <t>Sakhanna</t>
  </si>
  <si>
    <t>AP1108002085</t>
  </si>
  <si>
    <t>Ugripilli Jaganam</t>
  </si>
  <si>
    <t>AP1108002086</t>
  </si>
  <si>
    <t>Dhudhisti</t>
  </si>
  <si>
    <t>AP1108002088</t>
  </si>
  <si>
    <t>Bhagavathi</t>
  </si>
  <si>
    <t>AP1108002089</t>
  </si>
  <si>
    <t>Karri Ramakrishna</t>
  </si>
  <si>
    <t>AP1108002091</t>
  </si>
  <si>
    <t>Gurunadh</t>
  </si>
  <si>
    <t>Domburu</t>
  </si>
  <si>
    <t>AP1108002092</t>
  </si>
  <si>
    <t>Raghumani</t>
  </si>
  <si>
    <t>AP1108002093</t>
  </si>
  <si>
    <t>Suggu Satyanarayana</t>
  </si>
  <si>
    <t>Suggu</t>
  </si>
  <si>
    <t>AP1108002095</t>
  </si>
  <si>
    <t>Thumbanadu</t>
  </si>
  <si>
    <t>AP1108002096</t>
  </si>
  <si>
    <t>Gorakala Tulasamma</t>
  </si>
  <si>
    <t>Vallabarao</t>
  </si>
  <si>
    <t>AP1108002098</t>
  </si>
  <si>
    <t>Ugripilli Hartikrishna</t>
  </si>
  <si>
    <t>AP1108002099</t>
  </si>
  <si>
    <t>Pulari Lachhanna</t>
  </si>
  <si>
    <t xml:space="preserve">Gopinadh </t>
  </si>
  <si>
    <t>AP1108002100</t>
  </si>
  <si>
    <t>Gangitla Krishnarao</t>
  </si>
  <si>
    <t>Dhalibandhu</t>
  </si>
  <si>
    <t>AP1108002101</t>
  </si>
  <si>
    <t>Balla Madhavarao</t>
  </si>
  <si>
    <t>AP1108002102</t>
  </si>
  <si>
    <t>Kotiya appanna</t>
  </si>
  <si>
    <t>AP1108002103</t>
  </si>
  <si>
    <t>Boddu Seetamma</t>
  </si>
  <si>
    <t>Suryanarayana</t>
  </si>
  <si>
    <t>AP1108002104</t>
  </si>
  <si>
    <t>Pathri Mohanarao</t>
  </si>
  <si>
    <t>Jaggayya</t>
  </si>
  <si>
    <t>AP1108002105</t>
  </si>
  <si>
    <t xml:space="preserve">Dhummu Savithri </t>
  </si>
  <si>
    <t>Aanandh</t>
  </si>
  <si>
    <t>AP1108002106</t>
  </si>
  <si>
    <t>AP1108002107</t>
  </si>
  <si>
    <t>Boddu Lokanadham</t>
  </si>
  <si>
    <t>AP1108002108</t>
  </si>
  <si>
    <t>Kaddhala Venkanna</t>
  </si>
  <si>
    <t>AP1108002110</t>
  </si>
  <si>
    <t>Mendala Thumbayya</t>
  </si>
  <si>
    <t>Venkayya</t>
  </si>
  <si>
    <t>AP1108002111</t>
  </si>
  <si>
    <t>Mandala Apparao</t>
  </si>
  <si>
    <t>AP1108002112</t>
  </si>
  <si>
    <t>Vantinti Balaji</t>
  </si>
  <si>
    <t>AP1108002113</t>
  </si>
  <si>
    <t>Gangetla Satyam</t>
  </si>
  <si>
    <t>AP1108002114</t>
  </si>
  <si>
    <t>Landa Madhavarao</t>
  </si>
  <si>
    <t>Paddy     Mango Moringa</t>
  </si>
  <si>
    <t>AP1108002115</t>
  </si>
  <si>
    <t>Gujju Appoji</t>
  </si>
  <si>
    <t>AP1108002116</t>
  </si>
  <si>
    <t>Gujju Gopinadh</t>
  </si>
  <si>
    <t>AP1108002117</t>
  </si>
  <si>
    <t>Boddu Narayana</t>
  </si>
  <si>
    <t>AP1108002118</t>
  </si>
  <si>
    <t>Madiya Ramarao</t>
  </si>
  <si>
    <t>AP1108002119</t>
  </si>
  <si>
    <t>Basu</t>
  </si>
  <si>
    <t>AP1108002120</t>
  </si>
  <si>
    <t>Malla Bhaskararao</t>
  </si>
  <si>
    <t>AP1108002121</t>
  </si>
  <si>
    <t>Malla Narayanarao</t>
  </si>
  <si>
    <t>AP1108002122</t>
  </si>
  <si>
    <t>Boddu Narasimhulu</t>
  </si>
  <si>
    <t>AP1108002123</t>
  </si>
  <si>
    <t>gangitlo Hirambo</t>
  </si>
  <si>
    <t>Sathyam</t>
  </si>
  <si>
    <t>AP1108002124</t>
  </si>
  <si>
    <t>Buggala Jagannadham</t>
  </si>
  <si>
    <t>Nukaalu</t>
  </si>
  <si>
    <t>AP1108002125</t>
  </si>
  <si>
    <t>Mandala Lachhamma</t>
  </si>
  <si>
    <t>AP1108002126</t>
  </si>
  <si>
    <t>Devada Narayana</t>
  </si>
  <si>
    <t>AP1108002127</t>
  </si>
  <si>
    <t>Bokara Beerayya</t>
  </si>
  <si>
    <t>AP1108002128</t>
  </si>
  <si>
    <t>Dharmapu Dhanayya</t>
  </si>
  <si>
    <t>Ganapathirao</t>
  </si>
  <si>
    <t>AP1108002129</t>
  </si>
  <si>
    <t>Mandala Appanna</t>
  </si>
  <si>
    <t>AP1108002130</t>
  </si>
  <si>
    <t>Ugripilli Aadhinarayana</t>
  </si>
  <si>
    <t>AP1108002131</t>
  </si>
  <si>
    <t>Vallabu</t>
  </si>
  <si>
    <t>AP1108002132</t>
  </si>
  <si>
    <t>Salina Madhayya</t>
  </si>
  <si>
    <t>appayya</t>
  </si>
  <si>
    <t>AP1108002133</t>
  </si>
  <si>
    <t>Seliya Bhagiradhi</t>
  </si>
  <si>
    <t>AP1108002134</t>
  </si>
  <si>
    <t>karrayya</t>
  </si>
  <si>
    <t>AP1108002135</t>
  </si>
  <si>
    <t>Pulari papamma</t>
  </si>
  <si>
    <t>AP1108002136</t>
  </si>
  <si>
    <t>Parri tatarao</t>
  </si>
  <si>
    <t>AP1108002137</t>
  </si>
  <si>
    <t>Karri Appalamma</t>
  </si>
  <si>
    <t>Kurmayya</t>
  </si>
  <si>
    <t>AP1108002138</t>
  </si>
  <si>
    <t>Badhakala Cdhalibandhu</t>
  </si>
  <si>
    <t>AP1108002139</t>
  </si>
  <si>
    <t>Narthu Balayya</t>
  </si>
  <si>
    <t>AP1108002140</t>
  </si>
  <si>
    <t>Narthu Dhamodhara</t>
  </si>
  <si>
    <t>AP1108002141</t>
  </si>
  <si>
    <t>Andhala Mutyalu</t>
  </si>
  <si>
    <t>AP1108002142</t>
  </si>
  <si>
    <t>Badhakala Himavathi</t>
  </si>
  <si>
    <t>AP1108002143</t>
  </si>
  <si>
    <t>Andhala Punnayya</t>
  </si>
  <si>
    <t>AP1108002144</t>
  </si>
  <si>
    <t>Gedela Ramanna</t>
  </si>
  <si>
    <t>AP1108002145</t>
  </si>
  <si>
    <t>Sindhiri Narayana</t>
  </si>
  <si>
    <t>Vallabhu</t>
  </si>
  <si>
    <t>AP1108002146</t>
  </si>
  <si>
    <t>Dhunna Peddhaappanna</t>
  </si>
  <si>
    <t>AP1108002147</t>
  </si>
  <si>
    <t>Ugripilli Bhairi</t>
  </si>
  <si>
    <t>Raghavayya</t>
  </si>
  <si>
    <t>AP1108002148</t>
  </si>
  <si>
    <t>Theppala Balaraju</t>
  </si>
  <si>
    <t xml:space="preserve">Jangam </t>
  </si>
  <si>
    <t>AP1108002149</t>
  </si>
  <si>
    <t>Theppala Dhamayanthi</t>
  </si>
  <si>
    <t>Laxminarayana</t>
  </si>
  <si>
    <t>Name of Grower Group - BSI-CHIMAPUDI FARMERS SOCIETY
Scope Number - ORG/SC/2112/005338
ICS Office Address - H.No.3-2/b, Chimapudi,Khammam (Rural), Khammam, Telangana - 507182
Name of the Certification Body -  APSOPCA</t>
  </si>
  <si>
    <t>SHAIK JANIMIYA</t>
  </si>
  <si>
    <t>HUSSAIN</t>
  </si>
  <si>
    <t>CHIMAPUDI, KHAMMAM (RURAL), KHAMMAM, TELANGANA - 507182</t>
  </si>
  <si>
    <t>CHIMAPUDI</t>
  </si>
  <si>
    <t>Raw Cotton, Non-basmati Paddy,Green Chilli Fresh, Pigeon pea/arhar whole,Green Gram whole (Moong Sabut), Maize Grain</t>
  </si>
  <si>
    <t>KANNAM PADMA</t>
  </si>
  <si>
    <t>KANNAM NAGULU</t>
  </si>
  <si>
    <t>KONAKATI NAGENDAR REDDY</t>
  </si>
  <si>
    <t>LACHIREDDY</t>
  </si>
  <si>
    <t>V ANASURYA</t>
  </si>
  <si>
    <t>NAGAIAH</t>
  </si>
  <si>
    <t>KONAKATI APARNA</t>
  </si>
  <si>
    <t>NAGENDAR REDDY</t>
  </si>
  <si>
    <t>KATINNI ATCHMMA</t>
  </si>
  <si>
    <t>VENKATESWARLU</t>
  </si>
  <si>
    <t>MODULA GOPAIAH</t>
  </si>
  <si>
    <t>Anjayya</t>
  </si>
  <si>
    <t>GANGULA RAMANA REDDY</t>
  </si>
  <si>
    <t>Anji Reddy</t>
  </si>
  <si>
    <t>VETURI SAROPA</t>
  </si>
  <si>
    <t>Anjireddy</t>
  </si>
  <si>
    <t>THOTAKURI SIRISHA</t>
  </si>
  <si>
    <t>Ambaji Dilip Kumar</t>
  </si>
  <si>
    <t>NAGANDLA NARSAYA</t>
  </si>
  <si>
    <t>ACHAIAH</t>
  </si>
  <si>
    <t>NALLAMOTU NAGESWARARAO</t>
  </si>
  <si>
    <t>ANATHAIAH</t>
  </si>
  <si>
    <t>KOLLAPUNENI BHASKAR RAO</t>
  </si>
  <si>
    <t>Anantaramayya</t>
  </si>
  <si>
    <t>NUKALA SRI KALA</t>
  </si>
  <si>
    <t>RAVURI SRINU</t>
  </si>
  <si>
    <t>CHERUKURI MANGATHAYARU</t>
  </si>
  <si>
    <t>Apparavu</t>
  </si>
  <si>
    <t>ALLU KRISHNAREDDY</t>
  </si>
  <si>
    <t>Appireddy</t>
  </si>
  <si>
    <t>JEKALA RAMANUJAYYA</t>
  </si>
  <si>
    <t>Ayodhya</t>
  </si>
  <si>
    <t>CHANDRAKANI DEVI</t>
  </si>
  <si>
    <t>Arvind</t>
  </si>
  <si>
    <t>GADE SANGHVI</t>
  </si>
  <si>
    <t>Ashok Reddy</t>
  </si>
  <si>
    <t>SHAIK JACOB B</t>
  </si>
  <si>
    <t>Asan Ali</t>
  </si>
  <si>
    <t>SHAIK CHINNA NAGULAMERA</t>
  </si>
  <si>
    <t>Adamsaheb</t>
  </si>
  <si>
    <t>JOOLAPALLI SAMPATH RAO</t>
  </si>
  <si>
    <t>Anand Rao</t>
  </si>
  <si>
    <t>AVULA LAKSHMI</t>
  </si>
  <si>
    <t>SHAIK MEERA SAHEB</t>
  </si>
  <si>
    <t>Imam Saheb</t>
  </si>
  <si>
    <t>NEDUNURI SHARADA</t>
  </si>
  <si>
    <t>Uday Kumar</t>
  </si>
  <si>
    <t>SHAIK MADAR SAHEB</t>
  </si>
  <si>
    <t>Uddandu Saheb</t>
  </si>
  <si>
    <t>SHAIK KHADER SAHEB</t>
  </si>
  <si>
    <t>SHAIK JAMAL SAHEB</t>
  </si>
  <si>
    <t>BANDI SWATI</t>
  </si>
  <si>
    <t>Upender</t>
  </si>
  <si>
    <t>MARAM RUKMINI</t>
  </si>
  <si>
    <t>Upender Reddy</t>
  </si>
  <si>
    <t>GADICHERLA SAIDAMMA</t>
  </si>
  <si>
    <t>Uppalayya</t>
  </si>
  <si>
    <t>DESHABOINA PADMA</t>
  </si>
  <si>
    <t>Uppalaiah</t>
  </si>
  <si>
    <t>NARAPAKA KOTAYYA</t>
  </si>
  <si>
    <t>Asulu</t>
  </si>
  <si>
    <t>KETINENI SUJATHA</t>
  </si>
  <si>
    <t>Asuprasad</t>
  </si>
  <si>
    <t>TELURI GOPAYYA</t>
  </si>
  <si>
    <t>PABBATI SUNITA</t>
  </si>
  <si>
    <t>Kambala Narasimha Rao</t>
  </si>
  <si>
    <t>CHINTAKAYALA SHANTAMMA</t>
  </si>
  <si>
    <t>Kanakayya</t>
  </si>
  <si>
    <t>REDDIBOINA VENKANNA</t>
  </si>
  <si>
    <t>Kannayya</t>
  </si>
  <si>
    <t>SHAIK MOHAMMED JANI</t>
  </si>
  <si>
    <t>Kannu Saheb</t>
  </si>
  <si>
    <t>MARAM SWAPNA</t>
  </si>
  <si>
    <t>Karunakar Reddy</t>
  </si>
  <si>
    <t>ENUGULA ANJAMMA</t>
  </si>
  <si>
    <t>Kalingareddy</t>
  </si>
  <si>
    <t>ENUGULA UPENDRAMMA</t>
  </si>
  <si>
    <t>Kalinga Reddy</t>
  </si>
  <si>
    <t>MODEPALLI SRINIVAS CHARI</t>
  </si>
  <si>
    <t>Kantayya Chari</t>
  </si>
  <si>
    <t>BANDI BHADRAMMA</t>
  </si>
  <si>
    <t>Katayya</t>
  </si>
  <si>
    <t>CHINTALA SANTA KUMARI</t>
  </si>
  <si>
    <t>Katinni Virayya</t>
  </si>
  <si>
    <t>JALA CHINA LINGAIAH</t>
  </si>
  <si>
    <t>Kashayya</t>
  </si>
  <si>
    <t>KASABOINA SUGUNAMMA</t>
  </si>
  <si>
    <t>Kasaboina Narayana</t>
  </si>
  <si>
    <t>PAVURALA PADMA</t>
  </si>
  <si>
    <t>PARIMISHETTI LINGAMMA</t>
  </si>
  <si>
    <t>Krishna Murthy</t>
  </si>
  <si>
    <t>MALLADI NAGRAJ</t>
  </si>
  <si>
    <t>Krishna Rao</t>
  </si>
  <si>
    <t>ENUGULA MALLEESWARI</t>
  </si>
  <si>
    <t>Krishna Reddy</t>
  </si>
  <si>
    <t>PARIMISHETTI VENKATESHWARLU</t>
  </si>
  <si>
    <t>Krishnamurti</t>
  </si>
  <si>
    <t>KOTTAPALLI RADHA</t>
  </si>
  <si>
    <t>Krishnayya</t>
  </si>
  <si>
    <t>MEKALA PUSHAPA</t>
  </si>
  <si>
    <t>Krishnareddy</t>
  </si>
  <si>
    <t>DANTHALA SUROJANA</t>
  </si>
  <si>
    <t>Kondayya</t>
  </si>
  <si>
    <t>THOTA SRINU</t>
  </si>
  <si>
    <t>kondalu</t>
  </si>
  <si>
    <t>BANOTH UMA</t>
  </si>
  <si>
    <t>Kokya</t>
  </si>
  <si>
    <t>CHINTALA BABU</t>
  </si>
  <si>
    <t>Kotayya</t>
  </si>
  <si>
    <t>KOTERU RAJASEKHAR REDDY</t>
  </si>
  <si>
    <t>Koti Reddy</t>
  </si>
  <si>
    <t>KOTERU LEELA</t>
  </si>
  <si>
    <t>Kotireddy</t>
  </si>
  <si>
    <t>RAMA VIJAYAMMA</t>
  </si>
  <si>
    <t>Koteshwara Rao</t>
  </si>
  <si>
    <t>BAGRAM NIRMALA</t>
  </si>
  <si>
    <t>KANATALA TIRUPATAMMA</t>
  </si>
  <si>
    <t>KATINNI SHESHAMMA</t>
  </si>
  <si>
    <t>SHAIK NAWAZ</t>
  </si>
  <si>
    <t>SHAIK NAGOOR B</t>
  </si>
  <si>
    <t>kasim</t>
  </si>
  <si>
    <t>MOHAMMAD YAQUB B</t>
  </si>
  <si>
    <t>kasim Saheb</t>
  </si>
  <si>
    <t>SHAIK MEHBOOB</t>
  </si>
  <si>
    <t>kasimmia</t>
  </si>
  <si>
    <t>BOLLA VENKATESHWARLU</t>
  </si>
  <si>
    <t>Gangaya</t>
  </si>
  <si>
    <t>MARUTI USHARANI</t>
  </si>
  <si>
    <t>Gangaraja</t>
  </si>
  <si>
    <t>JALA LAKSHMI NARAYANA</t>
  </si>
  <si>
    <t>RASAMANTI MALLAMMA</t>
  </si>
  <si>
    <t>MODUGU SUNDAR RAO</t>
  </si>
  <si>
    <t>Gamayya</t>
  </si>
  <si>
    <t>PALADAGU SRILATHA</t>
  </si>
  <si>
    <t>Galayya</t>
  </si>
  <si>
    <t>SHAIK MAHBOOB</t>
  </si>
  <si>
    <t>Ghalib Saheb</t>
  </si>
  <si>
    <t>SHAIK MOHINUDDIN</t>
  </si>
  <si>
    <t>Galib Saheb</t>
  </si>
  <si>
    <t>SHAIK PENTU SAHEB</t>
  </si>
  <si>
    <t>KOLAPINI NAVITHA</t>
  </si>
  <si>
    <t>Gutta Sai</t>
  </si>
  <si>
    <t>POTHAM SRI LAKSHMI</t>
  </si>
  <si>
    <t>Hanumayya</t>
  </si>
  <si>
    <t>KATINENI SWATI</t>
  </si>
  <si>
    <t>MALLEMPATI JAGANNADHAM</t>
  </si>
  <si>
    <t>PONNAM YALADRI</t>
  </si>
  <si>
    <t>Gopala Rao</t>
  </si>
  <si>
    <t>TALLURI PRAKASH RAO</t>
  </si>
  <si>
    <t>SAMINENI PADMAVATI</t>
  </si>
  <si>
    <t>SHAIK ZAINAB</t>
  </si>
  <si>
    <t>Goremia</t>
  </si>
  <si>
    <t>MARAM VINAY REDDY</t>
  </si>
  <si>
    <t>Chandra Reddy</t>
  </si>
  <si>
    <t>IRAGADINDLA LAKSHMI</t>
  </si>
  <si>
    <t>Chandram</t>
  </si>
  <si>
    <t>CHANDRAKANI ADEMMA</t>
  </si>
  <si>
    <t>Chandrakani Narayana</t>
  </si>
  <si>
    <t>POTHABOINA SAIDULU</t>
  </si>
  <si>
    <t>Chandraya</t>
  </si>
  <si>
    <t>GUMMADAVELLI BARATAMMA</t>
  </si>
  <si>
    <t>Chandra Rao</t>
  </si>
  <si>
    <t>MARAM UMAVATHI</t>
  </si>
  <si>
    <t>Chandrareddy</t>
  </si>
  <si>
    <t>GOWDA VENKATESHWAR</t>
  </si>
  <si>
    <t>Chittayya</t>
  </si>
  <si>
    <t>SHAIK LAL SAAB</t>
  </si>
  <si>
    <t>Chinna Mahaboob</t>
  </si>
  <si>
    <t>SHAIK IMAM SAHIB</t>
  </si>
  <si>
    <t>chinna Mybu</t>
  </si>
  <si>
    <t>PARMISHETTI MANGAYYA</t>
  </si>
  <si>
    <t>Chinna Ramayana</t>
  </si>
  <si>
    <t>JALA RAMBABU</t>
  </si>
  <si>
    <t>Chinna lingaiah</t>
  </si>
  <si>
    <t>NARAPAKA SANJEEVARAO</t>
  </si>
  <si>
    <t>Chinna Virayya</t>
  </si>
  <si>
    <t>AKKIPALLI NARASIMHA</t>
  </si>
  <si>
    <t>Chinna Veeraswamy</t>
  </si>
  <si>
    <t>VALLAPINNI VASANTHAMMA</t>
  </si>
  <si>
    <t>Chinna Venkaiah</t>
  </si>
  <si>
    <t>AVIRINENI RANJIT KUMAR</t>
  </si>
  <si>
    <t>Chinna Saidulu</t>
  </si>
  <si>
    <t>SHAIK KASIM</t>
  </si>
  <si>
    <t>Chinnamahabub</t>
  </si>
  <si>
    <t>IRAKADINDLA LAKSHMI</t>
  </si>
  <si>
    <t>KOTERU NAGIREDDY</t>
  </si>
  <si>
    <t>Jagannadam</t>
  </si>
  <si>
    <t>KOTERU VENKATEREDDY</t>
  </si>
  <si>
    <t>Jagannadha Reddy</t>
  </si>
  <si>
    <t>MALLEMPATI SATYAVATHI</t>
  </si>
  <si>
    <t>Jagannadham</t>
  </si>
  <si>
    <t>UPPALA SRINIVASAREDDY</t>
  </si>
  <si>
    <t>Jagga Reddy</t>
  </si>
  <si>
    <t>VUPPELA NARAYANAREDDY</t>
  </si>
  <si>
    <t>Jaggareddy</t>
  </si>
  <si>
    <t>VADDE JYOTI</t>
  </si>
  <si>
    <t>CHALA PULLAIYA</t>
  </si>
  <si>
    <t>Jamalaya</t>
  </si>
  <si>
    <t>REDDYWARI JANAKI</t>
  </si>
  <si>
    <t>Jayachandra Reddy</t>
  </si>
  <si>
    <t>SHAIK LAL B</t>
  </si>
  <si>
    <t>Johnny Mia</t>
  </si>
  <si>
    <t>SHAIK BABU</t>
  </si>
  <si>
    <t>Janimia</t>
  </si>
  <si>
    <t>BALANTU NAGESWARARAO</t>
  </si>
  <si>
    <t>PARIMISHETTI JAGANNADHAM</t>
  </si>
  <si>
    <t>Jalayya</t>
  </si>
  <si>
    <t>TANGILLAPALLI VENKANNA</t>
  </si>
  <si>
    <t>Jogaiya</t>
  </si>
  <si>
    <t>GUGULOTH BHAV SINGH</t>
  </si>
  <si>
    <t>Thatovu</t>
  </si>
  <si>
    <t>BANDI VENKATESHWAR</t>
  </si>
  <si>
    <t>Thirapathayya</t>
  </si>
  <si>
    <t>KADIYALA MUTTIAH</t>
  </si>
  <si>
    <t>???????</t>
  </si>
  <si>
    <t>KOLAPINI BHARATAMMA</t>
  </si>
  <si>
    <t>Tirupati</t>
  </si>
  <si>
    <t>KUCHIPUDI VIJAY BHASKAR REDDY</t>
  </si>
  <si>
    <t>Tirupatireddy</t>
  </si>
  <si>
    <t>KOLLAPINNI NARESH</t>
  </si>
  <si>
    <t>Tirupathiah</t>
  </si>
  <si>
    <t>TUMMALAPALLI BHAVYA</t>
  </si>
  <si>
    <t>Tummalapalli Ramarao</t>
  </si>
  <si>
    <t>BANDLA JAYASHREE</t>
  </si>
  <si>
    <t>Damodar Reddy</t>
  </si>
  <si>
    <t>MALOTHU SAMYA</t>
  </si>
  <si>
    <t>Deshya</t>
  </si>
  <si>
    <t>DEVA LAVANYA</t>
  </si>
  <si>
    <t>Deva Venkateshwar</t>
  </si>
  <si>
    <t>SHAIK ZARINA</t>
  </si>
  <si>
    <t>Nazir</t>
  </si>
  <si>
    <t>BHAGAM RADAMMA</t>
  </si>
  <si>
    <t>Narasaya</t>
  </si>
  <si>
    <t>GUJJARLAPUDI VANAJA</t>
  </si>
  <si>
    <t>NAGANDLA RAVI KUMAR</t>
  </si>
  <si>
    <t>AMARANENI PRAVILIKA</t>
  </si>
  <si>
    <t>Naresh</t>
  </si>
  <si>
    <t>KOTERU VIRAREDDY</t>
  </si>
  <si>
    <t>Narsaya</t>
  </si>
  <si>
    <t>MARAM MADHAVAREDDY</t>
  </si>
  <si>
    <t>Narsireddy</t>
  </si>
  <si>
    <t>TANGILLAPALLI SATYAM</t>
  </si>
  <si>
    <t>Naga Seshayya</t>
  </si>
  <si>
    <t>GUTTA VENKATESHWARLU</t>
  </si>
  <si>
    <t>Nagayya</t>
  </si>
  <si>
    <t>THUMMOJU BRAHMACHARI</t>
  </si>
  <si>
    <t>Naga Chari</t>
  </si>
  <si>
    <t>TUMMOJU SRINIVASACHARI</t>
  </si>
  <si>
    <t>Nagachari</t>
  </si>
  <si>
    <t>KOTERU UDAYA KUMAR</t>
  </si>
  <si>
    <t>Nagireddy</t>
  </si>
  <si>
    <t>CHINTALA UDAYA SHRI</t>
  </si>
  <si>
    <t>Nageshwara Rao</t>
  </si>
  <si>
    <t>PARUCHURI VIJAYALAKSHMI</t>
  </si>
  <si>
    <t>Nageshwara</t>
  </si>
  <si>
    <t>SEELAM SEETHAMMA</t>
  </si>
  <si>
    <t>Nanamma</t>
  </si>
  <si>
    <t>INJAM ACHAIYA</t>
  </si>
  <si>
    <t>YARRA SUDHAKAR REDDY</t>
  </si>
  <si>
    <t>Narayana Reddy</t>
  </si>
  <si>
    <t>YARRA PADMA</t>
  </si>
  <si>
    <t>Narayanareddy</t>
  </si>
  <si>
    <t>SHAIK LEELABAHI</t>
  </si>
  <si>
    <t>Nizam</t>
  </si>
  <si>
    <t>PARIMISHETTI LAKSHMI TRIVENI</t>
  </si>
  <si>
    <t>BOGADI LAL REDDY</t>
  </si>
  <si>
    <t>Parandhama Reddy</t>
  </si>
  <si>
    <t>THOTAKURI SRINIVAS RAO</t>
  </si>
  <si>
    <t>Paramayya</t>
  </si>
  <si>
    <t>JANEBOINA VENKATAMMA</t>
  </si>
  <si>
    <t>Papaya</t>
  </si>
  <si>
    <t>NAGANDLA RAMADEVI</t>
  </si>
  <si>
    <t>Paparau</t>
  </si>
  <si>
    <t>BADAWAT PRAMILA</t>
  </si>
  <si>
    <t>Papalal</t>
  </si>
  <si>
    <t>SHAIK SHAHRUKH</t>
  </si>
  <si>
    <t>Pasha</t>
  </si>
  <si>
    <t>GADDA SRAVYA</t>
  </si>
  <si>
    <t>Pingali Ravinder Reddy</t>
  </si>
  <si>
    <t>DHARVAT RAJU</t>
  </si>
  <si>
    <t>Pikaya</t>
  </si>
  <si>
    <t>RACHA MUTHAIAH</t>
  </si>
  <si>
    <t>pichaiah</t>
  </si>
  <si>
    <t>GUNDLA SRINU</t>
  </si>
  <si>
    <t>THIRUMALA BHADRAREDDY</t>
  </si>
  <si>
    <t>Pullaiya</t>
  </si>
  <si>
    <t>THUMMOJU VINDO</t>
  </si>
  <si>
    <t>Pullaiya Chari</t>
  </si>
  <si>
    <t>THIRUMALA VENKATEREDDY</t>
  </si>
  <si>
    <t>Pulla Reddy</t>
  </si>
  <si>
    <t>PAGILA NARSHAIAH</t>
  </si>
  <si>
    <t>Pentayya</t>
  </si>
  <si>
    <t>SHAIK MOHAMMED SAHEB</t>
  </si>
  <si>
    <t>Pentu Saheb</t>
  </si>
  <si>
    <t>SHAIK SONDUMIA</t>
  </si>
  <si>
    <t>Pentusaheb</t>
  </si>
  <si>
    <t>GUNDU CHINNA VEKANNA</t>
  </si>
  <si>
    <t>Pedha Pullaiya</t>
  </si>
  <si>
    <t>CHINTAPALLI VENKATESHWARLU</t>
  </si>
  <si>
    <t>Pedha Ramayana</t>
  </si>
  <si>
    <t>BALATHU MALLAIAH</t>
  </si>
  <si>
    <t>Pedha Lalayya</t>
  </si>
  <si>
    <t>JALA GURAVAMMA</t>
  </si>
  <si>
    <t>Pedha lingaiah</t>
  </si>
  <si>
    <t>KAMPATI RAMULU</t>
  </si>
  <si>
    <t>Pedha veeraiah</t>
  </si>
  <si>
    <t>MUDARABOINA NARSAYA</t>
  </si>
  <si>
    <t>Pedha Sangayya</t>
  </si>
  <si>
    <t>NARAPOGU PEDHA LAKSHMI</t>
  </si>
  <si>
    <t>Pedhalu</t>
  </si>
  <si>
    <t>BODDUPALLI VIRAYYA</t>
  </si>
  <si>
    <t>Peraiya</t>
  </si>
  <si>
    <t>BODA SRINU</t>
  </si>
  <si>
    <t>Pentu</t>
  </si>
  <si>
    <t>ALLU SAINATH REDDY</t>
  </si>
  <si>
    <t>Pratap Reddy</t>
  </si>
  <si>
    <t>PRODDATUR NAVITA</t>
  </si>
  <si>
    <t>Prabhakar Rao</t>
  </si>
  <si>
    <t>PARUPATI ASHWINI</t>
  </si>
  <si>
    <t>Prabhakar Reddy</t>
  </si>
  <si>
    <t>SEELAMSETTI MAMATA</t>
  </si>
  <si>
    <t>PULI RAJANI</t>
  </si>
  <si>
    <t>BADAWAT LAKSHMI</t>
  </si>
  <si>
    <t>Bajaru</t>
  </si>
  <si>
    <t>VANKAYALAPATI SEETHAMMA</t>
  </si>
  <si>
    <t>Badrayya</t>
  </si>
  <si>
    <t>DHARAVAT BICHCHA</t>
  </si>
  <si>
    <t>DESAGANI NAGESWARA RAO</t>
  </si>
  <si>
    <t>SHAIK NANNESAHEB</t>
  </si>
  <si>
    <t>Babu Saheb</t>
  </si>
  <si>
    <t>Babumia</t>
  </si>
  <si>
    <t>TANNIRU NARESH</t>
  </si>
  <si>
    <t>Baburao</t>
  </si>
  <si>
    <t>SHAIK BADEBHI</t>
  </si>
  <si>
    <t>Babusaab</t>
  </si>
  <si>
    <t>BADAWAT VASRAM</t>
  </si>
  <si>
    <t>KOLIPAKA VENKANNA</t>
  </si>
  <si>
    <t>Biksham</t>
  </si>
  <si>
    <t>KOTERU APPIREDDY</t>
  </si>
  <si>
    <t>Biksham Reddy</t>
  </si>
  <si>
    <t>KOTERU KOTIREDDY</t>
  </si>
  <si>
    <t>Bixhanreddy</t>
  </si>
  <si>
    <t>KOTERU SEETHAMMA</t>
  </si>
  <si>
    <t>Bikshmareddy</t>
  </si>
  <si>
    <t>BADHAWAT NAGESH</t>
  </si>
  <si>
    <t>Bicha</t>
  </si>
  <si>
    <t>ELETI NAGIREDDY</t>
  </si>
  <si>
    <t>Buchaya</t>
  </si>
  <si>
    <t>KANNEPOGU BASAVAMMA</t>
  </si>
  <si>
    <t>Busayya</t>
  </si>
  <si>
    <t>JONABOINA ACHAIYA</t>
  </si>
  <si>
    <t>Bodaya</t>
  </si>
  <si>
    <t>JONABOINA PAPAYA</t>
  </si>
  <si>
    <t>Bodhayya</t>
  </si>
  <si>
    <t>THUMMOJU KOTAMMA</t>
  </si>
  <si>
    <t>Brahmaya</t>
  </si>
  <si>
    <t>POLEBOINA VENKATARAMAIAH</t>
  </si>
  <si>
    <t>Bhadraya</t>
  </si>
  <si>
    <t>ANGOTHI RAMKOTI</t>
  </si>
  <si>
    <t>Bhadru</t>
  </si>
  <si>
    <t>KONGARA PADMA</t>
  </si>
  <si>
    <t>Bhaskar Rao</t>
  </si>
  <si>
    <t>KAMUNI SATYANARAYANA</t>
  </si>
  <si>
    <t>Bhikshamayya</t>
  </si>
  <si>
    <t>DONTU VIRAYYA</t>
  </si>
  <si>
    <t>Bhikshmayya</t>
  </si>
  <si>
    <t>GADE SANDEEP</t>
  </si>
  <si>
    <t>Bhinreddy</t>
  </si>
  <si>
    <t>NUNAVAT VEERANNA</t>
  </si>
  <si>
    <t>Beima</t>
  </si>
  <si>
    <t>CHINTIRALA NAGAMMA</t>
  </si>
  <si>
    <t>Bhimaiah</t>
  </si>
  <si>
    <t>JAMMISHETTI RAMA RAO</t>
  </si>
  <si>
    <t>Bhushayya</t>
  </si>
  <si>
    <t>KAMMA SESHAYYA</t>
  </si>
  <si>
    <t>Mangayya</t>
  </si>
  <si>
    <t>SHAIK IMANSAHAB</t>
  </si>
  <si>
    <t>Madar Saheb</t>
  </si>
  <si>
    <t>Madar Saab</t>
  </si>
  <si>
    <t>SHAIKH SONDUMIA</t>
  </si>
  <si>
    <t>NAGANDLA PADMA</t>
  </si>
  <si>
    <t>Madhusudan Rao</t>
  </si>
  <si>
    <t>MADDULA SRINU</t>
  </si>
  <si>
    <t>Mallya</t>
  </si>
  <si>
    <t>ENUGULA VENKATEREDDY</t>
  </si>
  <si>
    <t>Mallareddy</t>
  </si>
  <si>
    <t>NALLAMOTU RAMADEVI</t>
  </si>
  <si>
    <t>Mallikarjun Rao</t>
  </si>
  <si>
    <t>DARAWAT VENKATESHWAR</t>
  </si>
  <si>
    <t>Mallu</t>
  </si>
  <si>
    <t>JALA SRIKANTH</t>
  </si>
  <si>
    <t>Malleshwara Rao</t>
  </si>
  <si>
    <t>SHAIK KHAIR</t>
  </si>
  <si>
    <t>Malsoor Ali</t>
  </si>
  <si>
    <t>SHAIK BHIKAR SAHEB</t>
  </si>
  <si>
    <t>Malsoor Mia</t>
  </si>
  <si>
    <t>MOHAMMED SAIDULU</t>
  </si>
  <si>
    <t>SHAIK PASHA</t>
  </si>
  <si>
    <t>Mustan Saheb</t>
  </si>
  <si>
    <t>Mahaboob</t>
  </si>
  <si>
    <t>SHAIK NAGULAMIRA</t>
  </si>
  <si>
    <t>Mahaboob Ali</t>
  </si>
  <si>
    <t>PATHAN BHISHMILLA KHAN</t>
  </si>
  <si>
    <t>Mahaboob Khan</t>
  </si>
  <si>
    <t>Mahaboob Mia</t>
  </si>
  <si>
    <t>SHAIK BASHA MIA</t>
  </si>
  <si>
    <t>Mohammad Saab</t>
  </si>
  <si>
    <t>MADUVARAVU BABY</t>
  </si>
  <si>
    <t>Madhava Rao</t>
  </si>
  <si>
    <t>VANGARA BHIKSHAMAYYA</t>
  </si>
  <si>
    <t>Markandeya</t>
  </si>
  <si>
    <t>SHAIK JOHN B</t>
  </si>
  <si>
    <t>MiraSaheb</t>
  </si>
  <si>
    <t>SHAIK SYED</t>
  </si>
  <si>
    <t>Meera Saheb</t>
  </si>
  <si>
    <t>MIRZA MUSTAFA BEG</t>
  </si>
  <si>
    <t>Mirza Amir Beg</t>
  </si>
  <si>
    <t>TUMULURI LAKSHMI</t>
  </si>
  <si>
    <t>Muttiah</t>
  </si>
  <si>
    <t>MARUTI GOVINDU</t>
  </si>
  <si>
    <t>Basavayya</t>
  </si>
  <si>
    <t>BADAWAT RAMKOTI</t>
  </si>
  <si>
    <t>MaSingh</t>
  </si>
  <si>
    <t>NARALA SURYAMMA</t>
  </si>
  <si>
    <t>Muthareddy</t>
  </si>
  <si>
    <t>LINGALA PADMA</t>
  </si>
  <si>
    <t>Muthireddy</t>
  </si>
  <si>
    <t>JARPALA RAMBABU</t>
  </si>
  <si>
    <t>Megya</t>
  </si>
  <si>
    <t>SHEIKH RASOOL B</t>
  </si>
  <si>
    <t>Maibu</t>
  </si>
  <si>
    <t>SHAIK YAKUB PASHA</t>
  </si>
  <si>
    <t>SHAIK JANIMIA</t>
  </si>
  <si>
    <t>Maibub Mia</t>
  </si>
  <si>
    <t>SHAIK AMIN SAHEB</t>
  </si>
  <si>
    <t>Mughal Saheb</t>
  </si>
  <si>
    <t>SHAIK RAMADAN</t>
  </si>
  <si>
    <t>Mohinuddin</t>
  </si>
  <si>
    <t>SHAIK JANABI</t>
  </si>
  <si>
    <t>SHAIK GOREMIA</t>
  </si>
  <si>
    <t>Modin Saheb</t>
  </si>
  <si>
    <t>SHAIK REHANA BEGUM</t>
  </si>
  <si>
    <t>M A M Siddique</t>
  </si>
  <si>
    <t>BANDI NAGAYYA</t>
  </si>
  <si>
    <t>JALA BHADRAMMA</t>
  </si>
  <si>
    <t>Yalamanchaiya</t>
  </si>
  <si>
    <t>DANTHALA BABU</t>
  </si>
  <si>
    <t>Yaladri</t>
  </si>
  <si>
    <t>SHAIK KHATIJA</t>
  </si>
  <si>
    <t>yacob</t>
  </si>
  <si>
    <t>MOHAMMAD MUNNI</t>
  </si>
  <si>
    <t>yacob Pasha</t>
  </si>
  <si>
    <t>SHAIK YACOBI</t>
  </si>
  <si>
    <t>yacob Mia</t>
  </si>
  <si>
    <t>ANGINETI SRAVANTHI</t>
  </si>
  <si>
    <t>Yacob Rao</t>
  </si>
  <si>
    <t>CHINTIRALA SARAIYA</t>
  </si>
  <si>
    <t>Yadagiri</t>
  </si>
  <si>
    <t>DENTAL KRISHNAYYA</t>
  </si>
  <si>
    <t>SHAIK BHEE</t>
  </si>
  <si>
    <t>Yasanmia</t>
  </si>
  <si>
    <t>BANDI PICHAIAH</t>
  </si>
  <si>
    <t>yasaiah</t>
  </si>
  <si>
    <t>KASHINNI SRINIVAS</t>
  </si>
  <si>
    <t>Rangayya</t>
  </si>
  <si>
    <t>MUDUMBA MURALI KRISHNA</t>
  </si>
  <si>
    <t>Rangacharyas</t>
  </si>
  <si>
    <t>RAYAPUDI VIJAY KUMAR</t>
  </si>
  <si>
    <t>Rangarao</t>
  </si>
  <si>
    <t>SHAIK MUMTAZ BEGUM</t>
  </si>
  <si>
    <t>Ramadan</t>
  </si>
  <si>
    <t>UPPE ADILAKSHMI</t>
  </si>
  <si>
    <t>Raghupati</t>
  </si>
  <si>
    <t>KUMARIKUTALA UMARANI</t>
  </si>
  <si>
    <t>Rajinikanth</t>
  </si>
  <si>
    <t>VALAPINNI SUJATHA</t>
  </si>
  <si>
    <t>Ramana</t>
  </si>
  <si>
    <t>PONUGOTI RAMADEVI</t>
  </si>
  <si>
    <t>ETKURI PADMA</t>
  </si>
  <si>
    <t>GUTTA SRIDEVI</t>
  </si>
  <si>
    <t>KOTERU BHARAT REDDY</t>
  </si>
  <si>
    <t>Ravinder Reddy</t>
  </si>
  <si>
    <t>BOGGARAPU NAGMANI</t>
  </si>
  <si>
    <t>Ravindrababu</t>
  </si>
  <si>
    <t>Rahman Saheb</t>
  </si>
  <si>
    <t>JALA NAGMANI</t>
  </si>
  <si>
    <t>Rambabu</t>
  </si>
  <si>
    <t>DESAGANI KASTHURI</t>
  </si>
  <si>
    <t>Rammurthy</t>
  </si>
  <si>
    <t>KANDI RAMULAMMA</t>
  </si>
  <si>
    <t>Ramreddy</t>
  </si>
  <si>
    <t>KANITHALA KRISHNA</t>
  </si>
  <si>
    <t>Raghuvas</t>
  </si>
  <si>
    <t>SHAIK MOHAMMED</t>
  </si>
  <si>
    <t>Rajammad</t>
  </si>
  <si>
    <t>GUTTA NAGESHWARA</t>
  </si>
  <si>
    <t>Rajya</t>
  </si>
  <si>
    <t>ALLU APPIREDDY</t>
  </si>
  <si>
    <t>Rajireddy</t>
  </si>
  <si>
    <t>SACHU SUJATHA</t>
  </si>
  <si>
    <t>MANDA SANDHYA</t>
  </si>
  <si>
    <t>Rajender</t>
  </si>
  <si>
    <t>THOTA BHAGYALAKSHMI</t>
  </si>
  <si>
    <t>Ramakrishna</t>
  </si>
  <si>
    <t>AGINATI NAGARATNAMMA</t>
  </si>
  <si>
    <t>KANITHALA JYOTHI</t>
  </si>
  <si>
    <t>Ramachandram</t>
  </si>
  <si>
    <t>GUTTA BHUASAVATHI</t>
  </si>
  <si>
    <t>Ramachandraya</t>
  </si>
  <si>
    <t>GUTTA BHARATAMMA</t>
  </si>
  <si>
    <t>Ramanadham</t>
  </si>
  <si>
    <t>BHAGAM RAMESH</t>
  </si>
  <si>
    <t>Ramayana</t>
  </si>
  <si>
    <t>TUMMALAPALLI VIJAYALAKSHMI</t>
  </si>
  <si>
    <t>GUMMADIVELLI GOPAL RAO</t>
  </si>
  <si>
    <t>Ramalingayya</t>
  </si>
  <si>
    <t>BANDLA JAYAMMA</t>
  </si>
  <si>
    <t>Ramalingayya Chari</t>
  </si>
  <si>
    <t>JIMMY SHETTY SATYANARAYANA</t>
  </si>
  <si>
    <t>TUMMOJU VIJAYALAKSHMI</t>
  </si>
  <si>
    <t>Ramachari</t>
  </si>
  <si>
    <t>KONTIMUKULA SHASHIAH</t>
  </si>
  <si>
    <t>LINGALA NAGI REDDY</t>
  </si>
  <si>
    <t>Rami Reddy</t>
  </si>
  <si>
    <t>KOTERU PUSHPAVATI</t>
  </si>
  <si>
    <t>Ramireddy</t>
  </si>
  <si>
    <t>THOTA VIJAYA KUMARI</t>
  </si>
  <si>
    <t>GODUGU SRINU</t>
  </si>
  <si>
    <t>Ramulu</t>
  </si>
  <si>
    <t>NARANSETTI LAKSHMI</t>
  </si>
  <si>
    <t>Ram Prasad</t>
  </si>
  <si>
    <t>BANDLA BINDU SHRI</t>
  </si>
  <si>
    <t>Rammohan Reddy</t>
  </si>
  <si>
    <t>AKKIPALLI RAMACHANDRAYA</t>
  </si>
  <si>
    <t>Roshaiya</t>
  </si>
  <si>
    <t>CHANDRAKANI LINGAYA</t>
  </si>
  <si>
    <t>VADDEM SWATI</t>
  </si>
  <si>
    <t>Lakshmana Rao</t>
  </si>
  <si>
    <t>GADDAM VIJAYA</t>
  </si>
  <si>
    <t>Lakshmayya</t>
  </si>
  <si>
    <t>BADAWAT DHANALAKSHMI</t>
  </si>
  <si>
    <t>Lakshma</t>
  </si>
  <si>
    <t>MARAM VENKATARAMIREDDY</t>
  </si>
  <si>
    <t>Lakshmareddy</t>
  </si>
  <si>
    <t>CHALAGUNDLA PRAMILA</t>
  </si>
  <si>
    <t>Lakshminarasaya</t>
  </si>
  <si>
    <t>CHERUKURI ARAVINDA</t>
  </si>
  <si>
    <t>Lakshminarayana</t>
  </si>
  <si>
    <t>INDDAM MUTTIAH</t>
  </si>
  <si>
    <t>KOLIPAKA BHARATAMMA</t>
  </si>
  <si>
    <t>BALANTHU PULLAIYA</t>
  </si>
  <si>
    <t>Lachaiah</t>
  </si>
  <si>
    <t>BALATHU RIPIKA</t>
  </si>
  <si>
    <t>Lalayya</t>
  </si>
  <si>
    <t>SK SONDU</t>
  </si>
  <si>
    <t>Lal Mohammad</t>
  </si>
  <si>
    <t>MOHAMMED MAHBOOB MIA</t>
  </si>
  <si>
    <t>BOGADI NAGMANI</t>
  </si>
  <si>
    <t>Lal Reddy</t>
  </si>
  <si>
    <t>Lal Saab</t>
  </si>
  <si>
    <t>JONABOINA BHISKAM</t>
  </si>
  <si>
    <t>Lingam</t>
  </si>
  <si>
    <t>RACHABANDI SUJATHA</t>
  </si>
  <si>
    <t>GUTTA SHARADA</t>
  </si>
  <si>
    <t>Vamsidhar</t>
  </si>
  <si>
    <t>VADDE KOTAYYA</t>
  </si>
  <si>
    <t>BADAWAT SAIDULU</t>
  </si>
  <si>
    <t>Vasram</t>
  </si>
  <si>
    <t>VERPULA NAGAMALLESWARI</t>
  </si>
  <si>
    <t>Vijay Chandra</t>
  </si>
  <si>
    <t>KUCHIPUDI RENUKA</t>
  </si>
  <si>
    <t>Vijay Bhaskar Reddy</t>
  </si>
  <si>
    <t>BADAWAT PARVATI</t>
  </si>
  <si>
    <t>AMBATI SANGAMMA</t>
  </si>
  <si>
    <t>Veera Bhadraya</t>
  </si>
  <si>
    <t>LAUDYA SANTOSHI</t>
  </si>
  <si>
    <t>Veeranna</t>
  </si>
  <si>
    <t>KATINNI USHA</t>
  </si>
  <si>
    <t>Veerababu</t>
  </si>
  <si>
    <t>IRLA VEERABABU</t>
  </si>
  <si>
    <t>Veerabhadra</t>
  </si>
  <si>
    <t>MADDULA ANJAYYA</t>
  </si>
  <si>
    <t>Veerabhadrayya</t>
  </si>
  <si>
    <t>TUMMOJU RAJAMMA</t>
  </si>
  <si>
    <t>Veerabhadra Chari</t>
  </si>
  <si>
    <t>KAGITHALA RAMA CHARI</t>
  </si>
  <si>
    <t>TUMMOJU RAMACHARI</t>
  </si>
  <si>
    <t>Veerabhadrachari</t>
  </si>
  <si>
    <t>SINGARAPU MANGAMMA</t>
  </si>
  <si>
    <t>veeramallu</t>
  </si>
  <si>
    <t>MARAM SATYANARAYANA REDDY</t>
  </si>
  <si>
    <t>Virayya</t>
  </si>
  <si>
    <t>Virareddy</t>
  </si>
  <si>
    <t>MARAM DIVYA</t>
  </si>
  <si>
    <t>Virender Reddy</t>
  </si>
  <si>
    <t>MANDEPUDI NAVITA</t>
  </si>
  <si>
    <t>Veeresh</t>
  </si>
  <si>
    <t>CHAVA VENKATESWARA RAO</t>
  </si>
  <si>
    <t>Venkata Narayana</t>
  </si>
  <si>
    <t>MARAM LAKSHMA REDDY</t>
  </si>
  <si>
    <t>Venkata Ramaiah</t>
  </si>
  <si>
    <t>NILAM VEERABABU</t>
  </si>
  <si>
    <t>Venkata Rams</t>
  </si>
  <si>
    <t>YARRA SAKKUBAI</t>
  </si>
  <si>
    <t>Venkata Reddy</t>
  </si>
  <si>
    <t>UPPE NAGARATNAM</t>
  </si>
  <si>
    <t>Venkata Swamy</t>
  </si>
  <si>
    <t>NAGANDLA MALLIKHARJUN RAO</t>
  </si>
  <si>
    <t>Venkatanarsaya</t>
  </si>
  <si>
    <t>MALLELA VEERABHADRAM</t>
  </si>
  <si>
    <t>Venkatanarayana</t>
  </si>
  <si>
    <t>PRODDATURI VENKATA REDDY</t>
  </si>
  <si>
    <t>Venkatapayya</t>
  </si>
  <si>
    <t>APUNA PICHAIAH</t>
  </si>
  <si>
    <t>Venkataya</t>
  </si>
  <si>
    <t>Venkataramaiah</t>
  </si>
  <si>
    <t>YALMAREDDY SURENDER REDDY</t>
  </si>
  <si>
    <t>Venkatereddy</t>
  </si>
  <si>
    <t>BACHU KAVITHA</t>
  </si>
  <si>
    <t>Venkatasiva</t>
  </si>
  <si>
    <t>BAIRU LAKSHMI</t>
  </si>
  <si>
    <t>PAVURALA RAMAKRISHNA</t>
  </si>
  <si>
    <t>Venkati</t>
  </si>
  <si>
    <t>Venkatesam</t>
  </si>
  <si>
    <t>GUTTA SARASWATI</t>
  </si>
  <si>
    <t>Venkateswara Rao</t>
  </si>
  <si>
    <t>TALLURI GAUTAM</t>
  </si>
  <si>
    <t>Venkateshwar</t>
  </si>
  <si>
    <t>KOTAMUKALA MAMATA</t>
  </si>
  <si>
    <t>Venkateshwars</t>
  </si>
  <si>
    <t>PONNAM BHIKSHMAYYA</t>
  </si>
  <si>
    <t>Venkatram</t>
  </si>
  <si>
    <t>MADDULA DHARMAYYA</t>
  </si>
  <si>
    <t>Venkatramayya</t>
  </si>
  <si>
    <t>DONTU VEERABABU</t>
  </si>
  <si>
    <t>Spine</t>
  </si>
  <si>
    <t>MADDULA RANGAYYA</t>
  </si>
  <si>
    <t>Venkaiah</t>
  </si>
  <si>
    <t>KALYANAPU RAMA RAO</t>
  </si>
  <si>
    <t>Sankarayya</t>
  </si>
  <si>
    <t>APPALA RENUKA</t>
  </si>
  <si>
    <t>KASAM SUPRIYA</t>
  </si>
  <si>
    <t>Shashidhar Reddy</t>
  </si>
  <si>
    <t>PENDRA ASU</t>
  </si>
  <si>
    <t>Shantayya</t>
  </si>
  <si>
    <t>GUTTA PADMAVATI</t>
  </si>
  <si>
    <t>Seshagiri Rao</t>
  </si>
  <si>
    <t>KOLLAPANENI SHRAVAN KUMAR</t>
  </si>
  <si>
    <t>Seshayya</t>
  </si>
  <si>
    <t>GUNDU SUBHADRA</t>
  </si>
  <si>
    <t>Shameel</t>
  </si>
  <si>
    <t>DASARI PADMA</t>
  </si>
  <si>
    <t>MARAFONGU MAMTA</t>
  </si>
  <si>
    <t>Shri</t>
  </si>
  <si>
    <t>JELLA VINDO</t>
  </si>
  <si>
    <t>Srikanth</t>
  </si>
  <si>
    <t>YANDAPALLI GITA</t>
  </si>
  <si>
    <t>MELAVARAPU GEETHA</t>
  </si>
  <si>
    <t>CHERUKURI GITA</t>
  </si>
  <si>
    <t>Srinivas Rao</t>
  </si>
  <si>
    <t>MULKURI MAMATA</t>
  </si>
  <si>
    <t>Srinivas Reddy</t>
  </si>
  <si>
    <t>KONAKANDLA NAGMANI</t>
  </si>
  <si>
    <t>BUNDI CHITTAMMA</t>
  </si>
  <si>
    <t>MEDAKANTI BUCHAMMA</t>
  </si>
  <si>
    <t>Srinivasareddy</t>
  </si>
  <si>
    <t>VADLAMUDI SRILATHA</t>
  </si>
  <si>
    <t>JALA RAMADEVI</t>
  </si>
  <si>
    <t>Srinu</t>
  </si>
  <si>
    <t>GUTTA UPENDER</t>
  </si>
  <si>
    <t>Srihari</t>
  </si>
  <si>
    <t>Shar Buddin</t>
  </si>
  <si>
    <t>SHAIK MUJEEB FATIMA</t>
  </si>
  <si>
    <t>Anwar Pasha</t>
  </si>
  <si>
    <t>GADE ASHOK REDDY</t>
  </si>
  <si>
    <t>Sangam Reddy</t>
  </si>
  <si>
    <t>MUDABOINA ANJAYYA</t>
  </si>
  <si>
    <t>Sangayya</t>
  </si>
  <si>
    <t>ENUGULA VENKATA REDDY</t>
  </si>
  <si>
    <t>Sangi Reddy</t>
  </si>
  <si>
    <t>ENUGULA BHIKSHAVAMMA</t>
  </si>
  <si>
    <t>Sangireddy</t>
  </si>
  <si>
    <t>DUNNETI MOUNIKA</t>
  </si>
  <si>
    <t>Sanjeevareddy</t>
  </si>
  <si>
    <t>KATAKAM SRINIVAS RAO</t>
  </si>
  <si>
    <t>The truth</t>
  </si>
  <si>
    <t>DONTU UPENDER</t>
  </si>
  <si>
    <t>Satyanarayana</t>
  </si>
  <si>
    <t>MARAM PRASHANT</t>
  </si>
  <si>
    <t>Satyanarayana Reddy</t>
  </si>
  <si>
    <t>MARAM PUSHPAVATI</t>
  </si>
  <si>
    <t>BADAWAT ARUNA</t>
  </si>
  <si>
    <t>Servan</t>
  </si>
  <si>
    <t>KATAKAM SATHYAM</t>
  </si>
  <si>
    <t>Sambulu</t>
  </si>
  <si>
    <t>MALOTH VENKATESH</t>
  </si>
  <si>
    <t>Sama Nayak</t>
  </si>
  <si>
    <t>JARPULA BASU</t>
  </si>
  <si>
    <t>Similarity</t>
  </si>
  <si>
    <t>MALOTH WALLY</t>
  </si>
  <si>
    <t>Samya</t>
  </si>
  <si>
    <t>Saikumar</t>
  </si>
  <si>
    <t>RACHAMALLA RAMULU</t>
  </si>
  <si>
    <t>Sailu</t>
  </si>
  <si>
    <t>CHINTAPALLI SHYAM PRASAD YADAV</t>
  </si>
  <si>
    <t>CHANDRAKANI VIRAYYA</t>
  </si>
  <si>
    <t>Sitayya</t>
  </si>
  <si>
    <t>YELETI VENKATA REDDY</t>
  </si>
  <si>
    <t>Sita Ramreddy</t>
  </si>
  <si>
    <t>MARAM PADMAVATI</t>
  </si>
  <si>
    <t>Sitaram Reddy</t>
  </si>
  <si>
    <t>NAGADALA PADMAVATI</t>
  </si>
  <si>
    <t>Sitaramaiah</t>
  </si>
  <si>
    <t>MARAM VIRENDER REDDY</t>
  </si>
  <si>
    <t>Sitharamireddy</t>
  </si>
  <si>
    <t>DHANIYAKULA RAMA NARSAYYA</t>
  </si>
  <si>
    <t>Sitarams</t>
  </si>
  <si>
    <t>MADANSHETTY LAKSHMI</t>
  </si>
  <si>
    <t>Subbayya</t>
  </si>
  <si>
    <t>BANDI SUJATHA</t>
  </si>
  <si>
    <t>Subbarao</t>
  </si>
  <si>
    <t>EDLA JYOTI</t>
  </si>
  <si>
    <t>Suman Reddy</t>
  </si>
  <si>
    <t>VADDE SARITA</t>
  </si>
  <si>
    <t>BAGAM RAMAKRISHNA</t>
  </si>
  <si>
    <t>suridu</t>
  </si>
  <si>
    <t>MANDAP LAKSHMI</t>
  </si>
  <si>
    <t>Surya Prakash Papireddy</t>
  </si>
  <si>
    <t>SHAIK NAGUL MEERA</t>
  </si>
  <si>
    <t>Saidulu</t>
  </si>
  <si>
    <t>SHAIKFATIMA B</t>
  </si>
  <si>
    <t>Sondu Saheb</t>
  </si>
  <si>
    <t>MUTHYAM BUCHIBABU</t>
  </si>
  <si>
    <t>Somayya</t>
  </si>
  <si>
    <t>MUDHA SRIDEVI</t>
  </si>
  <si>
    <t>KATAKAM SRINIVAS</t>
  </si>
  <si>
    <t>Hanumantha Rao</t>
  </si>
  <si>
    <t>TUMU SATYANARAYANA</t>
  </si>
  <si>
    <t>MADDI SRIDEVI</t>
  </si>
  <si>
    <t>Hanumareddy</t>
  </si>
  <si>
    <t>CHINTALA YADAGIRI</t>
  </si>
  <si>
    <t>Hanumathu</t>
  </si>
  <si>
    <t>BADAWAT LAKSHMA</t>
  </si>
  <si>
    <t>Hari Singh</t>
  </si>
  <si>
    <t>KOINNI VENKATESHWARLU</t>
  </si>
  <si>
    <t>CHANDRA RAMA RAO</t>
  </si>
  <si>
    <t>GUNDLA APPAMMA</t>
  </si>
  <si>
    <t>CHANDRAKANI ARVIND</t>
  </si>
  <si>
    <t>CHINTALA KRISHNAYYA</t>
  </si>
  <si>
    <t>CHANDRAKANI UPENDER</t>
  </si>
  <si>
    <t>JADA DURGAMMA</t>
  </si>
  <si>
    <t>CHANDRAKANI DEVIKA</t>
  </si>
  <si>
    <t>NAGANDLA NARASAYA</t>
  </si>
  <si>
    <t>CHANDRAKANI NAGESWARAO</t>
  </si>
  <si>
    <t>CHANDRAKANI PADMA</t>
  </si>
  <si>
    <t>Gender</t>
  </si>
  <si>
    <t>PARMISHETTI PADMANABHAN</t>
  </si>
  <si>
    <t>CHANDRAKANI PONNAMMA</t>
  </si>
  <si>
    <t>PAVURALA VENKATANARSAYA</t>
  </si>
  <si>
    <t>CHANDRAKANI MALLYA</t>
  </si>
  <si>
    <t>BANDI THIRAPAYYA</t>
  </si>
  <si>
    <t>CHANDRAKANI RAMULAMMA</t>
  </si>
  <si>
    <t>MAMIDI VENKATESHWAR</t>
  </si>
  <si>
    <t>MASANABOINA MANGAMMA</t>
  </si>
  <si>
    <t>CHANDRAKANI LINGASWAMI</t>
  </si>
  <si>
    <t>gopaiah</t>
  </si>
  <si>
    <t>YARRA DAMODAR REDDY</t>
  </si>
  <si>
    <t>CHANDRAKANI VIJAYA</t>
  </si>
  <si>
    <t>YALLAMPALLY HANUMANTRAO</t>
  </si>
  <si>
    <t>LINGALA VENKATEREDDY</t>
  </si>
  <si>
    <t>CHANDRAKANI SRINU</t>
  </si>
  <si>
    <t>SACHU VISHWANADHAM</t>
  </si>
  <si>
    <t>LINGALA SATHYAM</t>
  </si>
  <si>
    <t>REDDYVARI JAYACHANDRAREDDY</t>
  </si>
  <si>
    <t>CHALAGUNDLA SANGAMMA</t>
  </si>
  <si>
    <t>PARIMISHETTI MAHESHWARI</t>
  </si>
  <si>
    <t>CHALLA PULLAYYA</t>
  </si>
  <si>
    <t>CHALLA JOJI</t>
  </si>
  <si>
    <t>CHALLA VIRAYYA</t>
  </si>
  <si>
    <t>Rams</t>
  </si>
  <si>
    <t>KOLLU VENKATESHWARLU</t>
  </si>
  <si>
    <t>NAGANDLA PRAVEEN KUMAR</t>
  </si>
  <si>
    <t>CHINTAPALLI ASHOK</t>
  </si>
  <si>
    <t>CHINTAPALLI DHARAN KRISHNA YADAV</t>
  </si>
  <si>
    <t>YALLAMPALLY SHARAN</t>
  </si>
  <si>
    <t>CHINTAPALLI RAMASANGAM</t>
  </si>
  <si>
    <t>CHINTAPALLI SHYAMALA RANI</t>
  </si>
  <si>
    <t>ADEPU GURUVAMMA</t>
  </si>
  <si>
    <t>anjaiah</t>
  </si>
  <si>
    <t>CHINTAPALLI SATYANARAYANA</t>
  </si>
  <si>
    <t>PAVURALA SATHYANARAYANA</t>
  </si>
  <si>
    <t>PAVURALA VENKAIAH</t>
  </si>
  <si>
    <t>RACHA PICHAIAH</t>
  </si>
  <si>
    <t>CHINTALA SRINU</t>
  </si>
  <si>
    <t>NAGANDLA LATHA</t>
  </si>
  <si>
    <t>NAGANDLA SATISH</t>
  </si>
  <si>
    <t>VELUGU YADAGIRI</t>
  </si>
  <si>
    <t>BHAGAM KOTESHWARA RAO</t>
  </si>
  <si>
    <t>CHERUKUMALLA RUKKAYYA</t>
  </si>
  <si>
    <t>BHAGAM PRABHAKAR</t>
  </si>
  <si>
    <t>CHERUKUMALLA USHARANI</t>
  </si>
  <si>
    <t>BHAGAM VENKATESHWAR</t>
  </si>
  <si>
    <t>DANTHALA UPENDRA AMMA</t>
  </si>
  <si>
    <t>krishnaiah</t>
  </si>
  <si>
    <t>CHINTIRALA SARAIAH</t>
  </si>
  <si>
    <t>MEDA NARAYANA</t>
  </si>
  <si>
    <t>Ramachandra Rao</t>
  </si>
  <si>
    <t>UPPE DASHRAD</t>
  </si>
  <si>
    <t>Venkataswamy</t>
  </si>
  <si>
    <t>MARAM VAMSHIREDDY</t>
  </si>
  <si>
    <t>Seshireddy</t>
  </si>
  <si>
    <t>BADAWAT RAJAM</t>
  </si>
  <si>
    <t>Santhu</t>
  </si>
  <si>
    <t>SHAIK LILABE</t>
  </si>
  <si>
    <t>SHAIK SHAHRUKHAN</t>
  </si>
  <si>
    <t>BIJJAM VARAIAH</t>
  </si>
  <si>
    <t>DHARAVATH RAJU</t>
  </si>
  <si>
    <t>Pichaya</t>
  </si>
  <si>
    <t>PAVURALA KRISHNA</t>
  </si>
  <si>
    <t>Name of Grower Group - BSI-EARLAPUDI FARMERS SOCIETY
Scope Number - ORG/SC/2112/005392
ICS Office Address - H.No.1-191,Earlapudi, Khammam (Rural), Khammam, Telangana - 507182
Name of the Certification Body -  APSOPCA</t>
  </si>
  <si>
    <t>AKARAPU KRISHNAIAH</t>
  </si>
  <si>
    <t>EARLAPUDI, KHAMMAM (RURAL), KHAMMAM, TELANGANA - 507182</t>
  </si>
  <si>
    <t>EARLAPUDI</t>
  </si>
  <si>
    <t>AJMERA KASANA</t>
  </si>
  <si>
    <t>AMERABOINA NARAYANA</t>
  </si>
  <si>
    <t>YARASANGI VENKATRAMAYYA</t>
  </si>
  <si>
    <t>Pullayya</t>
  </si>
  <si>
    <t>KONAPUDI VENKATESHWARLU</t>
  </si>
  <si>
    <t>KONAPUDI SATYANARAYANA</t>
  </si>
  <si>
    <t>KANTEPUDI BASAVAYYA</t>
  </si>
  <si>
    <t>KURIVELA ANAND RAO</t>
  </si>
  <si>
    <t>KURIVELLA DEVAPIDI</t>
  </si>
  <si>
    <t>Gopayya</t>
  </si>
  <si>
    <t>KURIVELLA SUNDARAO</t>
  </si>
  <si>
    <t>KURIVELLA NAGBHUSHANAM</t>
  </si>
  <si>
    <t>KELOTHU SRIRAMULU</t>
  </si>
  <si>
    <t>Bucha</t>
  </si>
  <si>
    <t>KUPPALA PEDABHADRAYYA</t>
  </si>
  <si>
    <t>KELOTHU KAUSALYA</t>
  </si>
  <si>
    <t>KOLEM KOTAYYA</t>
  </si>
  <si>
    <t>KODIREKKALU RAMULU</t>
  </si>
  <si>
    <t>KELOTHU BASAVAYYA</t>
  </si>
  <si>
    <t>KURUVELLA CHINANARSAYA</t>
  </si>
  <si>
    <t>KATIKA JANAKIRAMARAO</t>
  </si>
  <si>
    <t>KATIKA RAMA RAO</t>
  </si>
  <si>
    <t>KURRI NAGESWARA RAO</t>
  </si>
  <si>
    <t>KURAKULA ELAGONDA</t>
  </si>
  <si>
    <t>KATIKA SUBBARAO</t>
  </si>
  <si>
    <t>KATIKA SRINIVASA RAO</t>
  </si>
  <si>
    <t>KONAPUDI RAMULU</t>
  </si>
  <si>
    <t>KONAPUDI PERAIYA</t>
  </si>
  <si>
    <t>Picchaia</t>
  </si>
  <si>
    <t>KELOTHU SITARAM</t>
  </si>
  <si>
    <t>Haccha</t>
  </si>
  <si>
    <t>KELOTHU HEMLA</t>
  </si>
  <si>
    <t>Woomla</t>
  </si>
  <si>
    <t>KORRA VEERANNA</t>
  </si>
  <si>
    <t>Sakru</t>
  </si>
  <si>
    <t>KATKURU RAMIREDDY</t>
  </si>
  <si>
    <t>GARIKALA KOTAYYA</t>
  </si>
  <si>
    <t>GUGULOTHU BHIMA</t>
  </si>
  <si>
    <t>Pakira</t>
  </si>
  <si>
    <t>GUGLOTU DEVA</t>
  </si>
  <si>
    <t>Mangya</t>
  </si>
  <si>
    <t>GUGLOTU VASYA</t>
  </si>
  <si>
    <t>Venkya</t>
  </si>
  <si>
    <t>GUGLOTU RAMLA</t>
  </si>
  <si>
    <t>GUGLOTU LACHCHIRAM</t>
  </si>
  <si>
    <t>Somla</t>
  </si>
  <si>
    <t>GUGULOTHU NAGACHARAN</t>
  </si>
  <si>
    <t>GUGULOTHU BALU</t>
  </si>
  <si>
    <t>GUNDA MANOHAR REDDY</t>
  </si>
  <si>
    <t>Lakshmi Narasimha Reddy</t>
  </si>
  <si>
    <t>GUGULOTHU LACHIRAM</t>
  </si>
  <si>
    <t>Dhanjya</t>
  </si>
  <si>
    <t>GUGLOTU BHILYA</t>
  </si>
  <si>
    <t>GUGULOTHU BIKKU</t>
  </si>
  <si>
    <t>Sakriya</t>
  </si>
  <si>
    <t>GUGLOTHU LOKA</t>
  </si>
  <si>
    <t>Jivla</t>
  </si>
  <si>
    <t>GUGULOTHU BHARAT KUMAR</t>
  </si>
  <si>
    <t>GUGULOTHU RAMI</t>
  </si>
  <si>
    <t>Ranja</t>
  </si>
  <si>
    <t>CHALAMALA SITAYYA</t>
  </si>
  <si>
    <t>CHALAMALA VENKATANARSAYA</t>
  </si>
  <si>
    <t>Tirpataya</t>
  </si>
  <si>
    <t>CHITTEM BIKSHAMAYYA</t>
  </si>
  <si>
    <t>JAZARI RAMBAI</t>
  </si>
  <si>
    <t>JATOTU ALYA</t>
  </si>
  <si>
    <t>Gopya</t>
  </si>
  <si>
    <t>JATOTU LACCHU</t>
  </si>
  <si>
    <t>Balya</t>
  </si>
  <si>
    <t>JARPALA EERANNA</t>
  </si>
  <si>
    <t>Pentia</t>
  </si>
  <si>
    <t>JARPALA BHADRU</t>
  </si>
  <si>
    <t>Pentya</t>
  </si>
  <si>
    <t>JARPALA KASNIA</t>
  </si>
  <si>
    <t>Biccha</t>
  </si>
  <si>
    <t>JARPALA PAKIRA</t>
  </si>
  <si>
    <t>Chinya</t>
  </si>
  <si>
    <t>JARAPALA KRISHNA</t>
  </si>
  <si>
    <t>Tarachand</t>
  </si>
  <si>
    <t>JARPALA BASAVAYYA</t>
  </si>
  <si>
    <t>Manjya</t>
  </si>
  <si>
    <t>JARPALA ANANTHRAM</t>
  </si>
  <si>
    <t>Bhavusingh</t>
  </si>
  <si>
    <t>JARPALA PULYA</t>
  </si>
  <si>
    <t>Desya</t>
  </si>
  <si>
    <t>JATOTU ALOO</t>
  </si>
  <si>
    <t>JATOTU SAMYA</t>
  </si>
  <si>
    <t>Chandru</t>
  </si>
  <si>
    <t>JARAPALA LAKSHMI</t>
  </si>
  <si>
    <t>Ananthram</t>
  </si>
  <si>
    <t>TEJAVATHU RAMULU</t>
  </si>
  <si>
    <t>Harjaya</t>
  </si>
  <si>
    <t>TEJAVATU RANJA</t>
  </si>
  <si>
    <t>Harja</t>
  </si>
  <si>
    <t>DARAWATU MANGTYA</t>
  </si>
  <si>
    <t>Bikya</t>
  </si>
  <si>
    <t>DHARAVATHU VENKATRAM</t>
  </si>
  <si>
    <t>DARAWATU BABU</t>
  </si>
  <si>
    <t>DHARAVATU ALYA</t>
  </si>
  <si>
    <t>DHARAVATHU BHINDU</t>
  </si>
  <si>
    <t>Hatya</t>
  </si>
  <si>
    <t>DHARAVATU TULSYA</t>
  </si>
  <si>
    <t>DHARAVATHU MOHAN</t>
  </si>
  <si>
    <t>Bhadya</t>
  </si>
  <si>
    <t>DARAWAT DEEPLA</t>
  </si>
  <si>
    <t>Raoja</t>
  </si>
  <si>
    <t>DHARAVATU ANANTARAMULU</t>
  </si>
  <si>
    <t>Danjya</t>
  </si>
  <si>
    <t>DHARAVATU CHANDYA</t>
  </si>
  <si>
    <t>DARAVATU BRAHMAM</t>
  </si>
  <si>
    <t>DHARAVATHU JANAKIRAM</t>
  </si>
  <si>
    <t>Tulsiram</t>
  </si>
  <si>
    <t>DARAWATU CHINNAMANGYA</t>
  </si>
  <si>
    <t>DARAWATU RAMULU</t>
  </si>
  <si>
    <t>Meetya</t>
  </si>
  <si>
    <t>PONNAPOLA RAMASWAMY</t>
  </si>
  <si>
    <t>Tirpayya</t>
  </si>
  <si>
    <t>POTANA NAGESWARA RAO</t>
  </si>
  <si>
    <t>Lakshmi Narayana</t>
  </si>
  <si>
    <t>POTANA SATYANARAYANA</t>
  </si>
  <si>
    <t>PATTHI ANJAYYA</t>
  </si>
  <si>
    <t>PALLELAPATI NAGESWARARAO</t>
  </si>
  <si>
    <t>POKALA GOPAMMA</t>
  </si>
  <si>
    <t>PALLELAPATI PAPAYA</t>
  </si>
  <si>
    <t>PALEPU TIRPATAYA</t>
  </si>
  <si>
    <t>PATTHI SUSHILA</t>
  </si>
  <si>
    <t>PARIKAPALLI PADMA</t>
  </si>
  <si>
    <t>BANOTHU LOKA</t>
  </si>
  <si>
    <t>Lacha</t>
  </si>
  <si>
    <t xml:space="preserve"> BANOTHU KISHAN LAL</t>
  </si>
  <si>
    <t>Lachcha</t>
  </si>
  <si>
    <t>BHUKYA PAPA</t>
  </si>
  <si>
    <t>Tavuria</t>
  </si>
  <si>
    <t>BHUKYA MURALI</t>
  </si>
  <si>
    <t>BANOTHU  BALU</t>
  </si>
  <si>
    <t>BANOTHU  BHADRU</t>
  </si>
  <si>
    <t>Tulsya</t>
  </si>
  <si>
    <t>BHUKYA LAL SINGH</t>
  </si>
  <si>
    <t>Beelya</t>
  </si>
  <si>
    <t>BHUKIYA JAMLA</t>
  </si>
  <si>
    <t>Bheemudu</t>
  </si>
  <si>
    <t>BHUKYA TULSYA</t>
  </si>
  <si>
    <t>BHUKYA LACHCHI</t>
  </si>
  <si>
    <t>BANOTHU HANJI</t>
  </si>
  <si>
    <t>Lucchi Ram</t>
  </si>
  <si>
    <t>BODA RAOJI</t>
  </si>
  <si>
    <t>Seturam</t>
  </si>
  <si>
    <t>BANOTHU RAMULU</t>
  </si>
  <si>
    <t>Sevya</t>
  </si>
  <si>
    <t>BANOTU MANGILAL</t>
  </si>
  <si>
    <t>Ramchand</t>
  </si>
  <si>
    <t>BANOTHU HATYA</t>
  </si>
  <si>
    <t>BANOTHU RANGA</t>
  </si>
  <si>
    <t>Chandya</t>
  </si>
  <si>
    <t>BHUKYA MAALU</t>
  </si>
  <si>
    <t>Chandriya</t>
  </si>
  <si>
    <t>BANOTHU LAKMA</t>
  </si>
  <si>
    <t>BANOTHU RAMA</t>
  </si>
  <si>
    <t>Sitya</t>
  </si>
  <si>
    <t>BHUKYA LACCHA</t>
  </si>
  <si>
    <t>BHUKYA EERYA</t>
  </si>
  <si>
    <t>Lalu</t>
  </si>
  <si>
    <t>BHUKYA CHAVALI</t>
  </si>
  <si>
    <t>Lakka</t>
  </si>
  <si>
    <t>BANOTHU RANGI</t>
  </si>
  <si>
    <t>BANOTHU MALL PATI</t>
  </si>
  <si>
    <t>BANOTHU RAMKOTI</t>
  </si>
  <si>
    <t>BANOTHU BICCHA</t>
  </si>
  <si>
    <t>BHUKYA IRAMMA</t>
  </si>
  <si>
    <t>Ranji</t>
  </si>
  <si>
    <t>BANOTHU BHAVUSINGH</t>
  </si>
  <si>
    <t>BANOTHU SETURAM</t>
  </si>
  <si>
    <t>BANOTHU TAVURYA</t>
  </si>
  <si>
    <t>Surjya</t>
  </si>
  <si>
    <t>BANOTHU MANCHA</t>
  </si>
  <si>
    <t>BANOTHU RAMLI</t>
  </si>
  <si>
    <t>BANOTHU PRAVEEN KUMAR</t>
  </si>
  <si>
    <t>Ramkoti</t>
  </si>
  <si>
    <t>MUTHAMSETTI VENKATESHWARLU</t>
  </si>
  <si>
    <t>MOODU MANJYA</t>
  </si>
  <si>
    <t>Shivla</t>
  </si>
  <si>
    <t>M.S.R. ANJANEYULU</t>
  </si>
  <si>
    <t>Mukkanti</t>
  </si>
  <si>
    <t>MARRI VARADAYYA</t>
  </si>
  <si>
    <t>Bakkayya</t>
  </si>
  <si>
    <t>MALOTHU CHANDULALU</t>
  </si>
  <si>
    <t>Lachchiram</t>
  </si>
  <si>
    <t>MOGILI SRINIVASA REDDY</t>
  </si>
  <si>
    <t>Papi Reddy</t>
  </si>
  <si>
    <t>MARTI SANGAYYA</t>
  </si>
  <si>
    <t>Pedda Kollaya</t>
  </si>
  <si>
    <t>MOGILISHETTI VENKATESHWARLU</t>
  </si>
  <si>
    <t>MOGILISHETTI SAIDULU</t>
  </si>
  <si>
    <t>MOGILISHETTI SATYANARAYANA</t>
  </si>
  <si>
    <t>MALOTHU VASARAM</t>
  </si>
  <si>
    <t>Tarasingh</t>
  </si>
  <si>
    <t>MALOTHU ANANTARAM</t>
  </si>
  <si>
    <t>Alya</t>
  </si>
  <si>
    <t>MALOTHU MEGYA</t>
  </si>
  <si>
    <t>Chinna Bala</t>
  </si>
  <si>
    <t>MALOTHU CHANDU LAL</t>
  </si>
  <si>
    <t>Rupla</t>
  </si>
  <si>
    <t>MALOTHU BHADYA</t>
  </si>
  <si>
    <t>Peekla</t>
  </si>
  <si>
    <t>MUTHAMSETTI ANANTHAMMA</t>
  </si>
  <si>
    <t>Tirpathayya</t>
  </si>
  <si>
    <t>MALOTHU LAKSHMI</t>
  </si>
  <si>
    <t>MALOTHU RAMAKRISHNA</t>
  </si>
  <si>
    <t>MOODU CHEENA</t>
  </si>
  <si>
    <t>MOODU MANGILAL</t>
  </si>
  <si>
    <t>MANDA NIRMALA</t>
  </si>
  <si>
    <t>Sambhasivarao</t>
  </si>
  <si>
    <t>MOOLAGUNDA VENKATA KRISHNA RAO</t>
  </si>
  <si>
    <t>MOOLAGUNDLA KRISHNA RAO</t>
  </si>
  <si>
    <t>RAMASAYAM BUCHIREDDY</t>
  </si>
  <si>
    <t>NUNAVAT IRU</t>
  </si>
  <si>
    <t>Jeevla</t>
  </si>
  <si>
    <t>NUNAWAT HARSING</t>
  </si>
  <si>
    <t>Pantulya</t>
  </si>
  <si>
    <t>NINETY RAMULU</t>
  </si>
  <si>
    <t>NUNAVAT TIKYA</t>
  </si>
  <si>
    <t>Venkatya</t>
  </si>
  <si>
    <t>VUDALA ALIVELU</t>
  </si>
  <si>
    <t>VANKUDOTU KOTA</t>
  </si>
  <si>
    <t>VANKUDOT JOGYA</t>
  </si>
  <si>
    <t>Pandya</t>
  </si>
  <si>
    <t>VANKUDOTHUKUMAR</t>
  </si>
  <si>
    <t>VANKODOTH LACCHI RAM</t>
  </si>
  <si>
    <t>VANKUDOTU VEERANNA</t>
  </si>
  <si>
    <t>Lacchu</t>
  </si>
  <si>
    <t>DHARAVAT SUNITA</t>
  </si>
  <si>
    <t>VANKUDOTU KHALO</t>
  </si>
  <si>
    <t>VANKUDOTU MANCHA</t>
  </si>
  <si>
    <t>VANKUDOTU HARI</t>
  </si>
  <si>
    <t>VANKODOTH MATRU</t>
  </si>
  <si>
    <t>VANKUDOTU JAGYA</t>
  </si>
  <si>
    <t>VANKUDOTU JEEVLA</t>
  </si>
  <si>
    <t>VANKUDOTU BHIKYA</t>
  </si>
  <si>
    <t>Lalya</t>
  </si>
  <si>
    <t>VANKUDOTU CHANDA</t>
  </si>
  <si>
    <t>SHAIK AFZAL MIA</t>
  </si>
  <si>
    <t>Imansaheb</t>
  </si>
  <si>
    <t>SHAIK SAIDUMIA</t>
  </si>
  <si>
    <t>Imansab</t>
  </si>
  <si>
    <t>SHAIK BABUMIA</t>
  </si>
  <si>
    <t>SHAIK RASOOL</t>
  </si>
  <si>
    <t>Sondumia</t>
  </si>
  <si>
    <t>SRIRAMOJI RAVI</t>
  </si>
  <si>
    <t>Nagbhushanam</t>
  </si>
  <si>
    <t>MUDIGA GOPAYYA</t>
  </si>
  <si>
    <t>Erayya</t>
  </si>
  <si>
    <t>BODA SARDAR</t>
  </si>
  <si>
    <t>DHARAVTUHU LACCHI RAM</t>
  </si>
  <si>
    <t>Bhavu Singh</t>
  </si>
  <si>
    <t>DHARAVATHU LALYA</t>
  </si>
  <si>
    <t>Devla</t>
  </si>
  <si>
    <t>NARSIMSHETTI BABURAO</t>
  </si>
  <si>
    <t>Nasarayya</t>
  </si>
  <si>
    <t>SIRIPURAPU PADMAVATI</t>
  </si>
  <si>
    <t>Vasantha Rao</t>
  </si>
  <si>
    <t>PIDIKI RADHAKRISHNAMURTHY</t>
  </si>
  <si>
    <t>KODEM NARSIMHA RAO</t>
  </si>
  <si>
    <t>Ramlu</t>
  </si>
  <si>
    <t>KODEM CHINNA VENKATESHWARLU</t>
  </si>
  <si>
    <t>KODEM BABU</t>
  </si>
  <si>
    <t>JATOTU SUNDAR SURYA</t>
  </si>
  <si>
    <t>JATOTU ANUPATI</t>
  </si>
  <si>
    <t>BANOTHU CHAMPLA</t>
  </si>
  <si>
    <t>Pulya</t>
  </si>
  <si>
    <t>BANOTHU DHARMA</t>
  </si>
  <si>
    <t>JATOTU VASYA</t>
  </si>
  <si>
    <t>RAMSAYAM RADHIKA</t>
  </si>
  <si>
    <t>Buchireddy</t>
  </si>
  <si>
    <t>DARAWATU KRISHNA</t>
  </si>
  <si>
    <t>BANOTHU DEEPLA</t>
  </si>
  <si>
    <t>BANOTHU JAMLA</t>
  </si>
  <si>
    <t>VANKUDOTU MANGTA</t>
  </si>
  <si>
    <t>Bhojya</t>
  </si>
  <si>
    <t>TEJAVATU SARWAN</t>
  </si>
  <si>
    <t>AJMERA PAKIRA</t>
  </si>
  <si>
    <t>AJMERA RAMCHAND</t>
  </si>
  <si>
    <t>Porya</t>
  </si>
  <si>
    <t>AJMERA DHASRU</t>
  </si>
  <si>
    <t>VANKUDOT RANDASU</t>
  </si>
  <si>
    <t>KATIKA MANGAPATI RAO</t>
  </si>
  <si>
    <t>VELTURU VENKATARATNAM</t>
  </si>
  <si>
    <t>Pichayya</t>
  </si>
  <si>
    <t>VELTURI PRABHAKAR RAO</t>
  </si>
  <si>
    <t>Venkata Ratnam</t>
  </si>
  <si>
    <t>BODA NANDU</t>
  </si>
  <si>
    <t>Aliya</t>
  </si>
  <si>
    <t>GUGLOTHU HACCHA</t>
  </si>
  <si>
    <t>Redya</t>
  </si>
  <si>
    <t>NUUNAVATHU KALO</t>
  </si>
  <si>
    <t>BHUKYA NAGULU</t>
  </si>
  <si>
    <t>Bicchu</t>
  </si>
  <si>
    <t>BHUKYA VALI</t>
  </si>
  <si>
    <t>BHUKYA SHITARAM</t>
  </si>
  <si>
    <t>Ramchandra</t>
  </si>
  <si>
    <t>DARAWATU BIKKI</t>
  </si>
  <si>
    <t>JARAPALA VENKATRAM</t>
  </si>
  <si>
    <t>Ratna</t>
  </si>
  <si>
    <t>BHUKYA BALYA</t>
  </si>
  <si>
    <t>Erya</t>
  </si>
  <si>
    <t>GUGLOT SAIDULU</t>
  </si>
  <si>
    <t>Panthulu</t>
  </si>
  <si>
    <t>GUGLOTU BIKSHAM</t>
  </si>
  <si>
    <t>Nakkalu</t>
  </si>
  <si>
    <t>BHUKYA MATRU</t>
  </si>
  <si>
    <t>Vasaram</t>
  </si>
  <si>
    <t>MANDAPU SUDHAKAR</t>
  </si>
  <si>
    <t>GUGLOTU MOTILALU</t>
  </si>
  <si>
    <t>Deva</t>
  </si>
  <si>
    <t>GUGULOTH BUDDY</t>
  </si>
  <si>
    <t>DOKUPARTHI RAMESH</t>
  </si>
  <si>
    <t>Venkateshwarlu</t>
  </si>
  <si>
    <t>BHUKYA MOHAN</t>
  </si>
  <si>
    <t>BANOTHU MOHANLAL</t>
  </si>
  <si>
    <t>Dharma</t>
  </si>
  <si>
    <t>PATIBANDLA SUDHAKAR</t>
  </si>
  <si>
    <t>Muralidhar Rao</t>
  </si>
  <si>
    <t>BODA BHASKAR</t>
  </si>
  <si>
    <t>Sakram</t>
  </si>
  <si>
    <t>JARAPALA DURGAPRASAD</t>
  </si>
  <si>
    <t>MANKENA MANGAYYA</t>
  </si>
  <si>
    <t>MANKENA PUSHPAVATI</t>
  </si>
  <si>
    <t>AYUTHNA BOYNA ACCHALU</t>
  </si>
  <si>
    <t>Goppaya</t>
  </si>
  <si>
    <t>BANOTHU IRYA</t>
  </si>
  <si>
    <t>MANDAPU KRISHNAVENI</t>
  </si>
  <si>
    <t>Sudhakar</t>
  </si>
  <si>
    <t>BODA MOTILAL</t>
  </si>
  <si>
    <t>BODA ACHCHAMMA</t>
  </si>
  <si>
    <t>Mothilalu</t>
  </si>
  <si>
    <t>SURA NARASIMHA RAO</t>
  </si>
  <si>
    <t>AYUTNABOYNA SESHAYYA</t>
  </si>
  <si>
    <t>Guravaya</t>
  </si>
  <si>
    <t>AYUTNABOYNA BABU</t>
  </si>
  <si>
    <t>MEKALA SURAYYA</t>
  </si>
  <si>
    <t>MOODU BABU LALU</t>
  </si>
  <si>
    <t>NALLAMOTHU JYOTI</t>
  </si>
  <si>
    <t>Hanumantrao</t>
  </si>
  <si>
    <t>ANGOTU SOMLA</t>
  </si>
  <si>
    <t>Hunya</t>
  </si>
  <si>
    <t>BHUKYA SITARAM</t>
  </si>
  <si>
    <t>JARPALA BALYA</t>
  </si>
  <si>
    <t>ALAVALA VENKATAMMA</t>
  </si>
  <si>
    <t>ALAVALA LAKSHMAYYA</t>
  </si>
  <si>
    <t>THOKALA RAMULU</t>
  </si>
  <si>
    <t>Satyamayya</t>
  </si>
  <si>
    <t>THOKALA SATYANARAYANA</t>
  </si>
  <si>
    <t>JUKUR RAJESHWARI</t>
  </si>
  <si>
    <t>Venkanna</t>
  </si>
  <si>
    <t>MULAGUNDLA SESHAGIRI RAO</t>
  </si>
  <si>
    <t>PALEPU LAKSHMAMMA</t>
  </si>
  <si>
    <t>PALEPU SURYANARAYANA</t>
  </si>
  <si>
    <t>Raghavaya</t>
  </si>
  <si>
    <t>BHUKYA KISHAN</t>
  </si>
  <si>
    <t>JARPALA HACHA</t>
  </si>
  <si>
    <t>Bhilu</t>
  </si>
  <si>
    <t>Mangthya</t>
  </si>
  <si>
    <t>BANOTHU TOPA</t>
  </si>
  <si>
    <t>Mangtya</t>
  </si>
  <si>
    <t>DHARAWAT MANGILAL</t>
  </si>
  <si>
    <t>DHARAWAT BHAVUSINGH</t>
  </si>
  <si>
    <t>Sonla</t>
  </si>
  <si>
    <t>BHUKYA JAMLA</t>
  </si>
  <si>
    <t>PALEPU NARSAMMA</t>
  </si>
  <si>
    <t>CHITTEM NARASIMHA RAO</t>
  </si>
  <si>
    <t>Bikshamayya</t>
  </si>
  <si>
    <t>BANOTU BALAJI</t>
  </si>
  <si>
    <t>Sondumiya</t>
  </si>
  <si>
    <t>ANANTULA JAGADEESHWARA RAO</t>
  </si>
  <si>
    <t>DARNA VENKATESHWARLU</t>
  </si>
  <si>
    <t>CHITTEM BALAYYA</t>
  </si>
  <si>
    <t>BHUKYA  SHANKAR</t>
  </si>
  <si>
    <t>BHUKYA  MANGILAL</t>
  </si>
  <si>
    <t>Gopa</t>
  </si>
  <si>
    <t>BHUKYA  BHAVUSINGH</t>
  </si>
  <si>
    <t>MOODU BAAL SINGH</t>
  </si>
  <si>
    <t>JARUPALA LAKSHMI</t>
  </si>
  <si>
    <t>KUNCHUPUDI MALLIKARJUN RAO</t>
  </si>
  <si>
    <t>GUGLOTHU MUNNI</t>
  </si>
  <si>
    <t>BHAIRAVARAPU SITARAMAIAH</t>
  </si>
  <si>
    <t>BYRVARAPU ANASURYA</t>
  </si>
  <si>
    <t>PALEPU LAKSHMAYYA</t>
  </si>
  <si>
    <t>JARPALA LAKSHMAYYA</t>
  </si>
  <si>
    <t>GUGULOTHU HARI</t>
  </si>
  <si>
    <t>BHUKYA  BHAVU SINGH</t>
  </si>
  <si>
    <t>Manikya Ram</t>
  </si>
  <si>
    <t>DARAWATU WALKI</t>
  </si>
  <si>
    <t>BHUKYA  SAJITH</t>
  </si>
  <si>
    <t>MALOTHU MOHANLAL</t>
  </si>
  <si>
    <t>BHUKYA  CHANDU</t>
  </si>
  <si>
    <t>BODA MIRABAI</t>
  </si>
  <si>
    <t>Mohanlal</t>
  </si>
  <si>
    <t>MALOTHU IRA</t>
  </si>
  <si>
    <t>MALOTHU DURGI</t>
  </si>
  <si>
    <t>Ira</t>
  </si>
  <si>
    <t>MALOTHU RAJA</t>
  </si>
  <si>
    <t>MALOTHU JAYAMMA</t>
  </si>
  <si>
    <t>BHUKYA KRISHNA</t>
  </si>
  <si>
    <t>MALOTHU SEVYA</t>
  </si>
  <si>
    <t>BHUKYA  RAMJI</t>
  </si>
  <si>
    <t>AJMERA RAMKOTI</t>
  </si>
  <si>
    <t>Jagya</t>
  </si>
  <si>
    <t>BHADAVATH ANJI</t>
  </si>
  <si>
    <t>BHASHAM BHUSHAYYA</t>
  </si>
  <si>
    <t>Mallayya</t>
  </si>
  <si>
    <t>PANKU KISHORE</t>
  </si>
  <si>
    <t>Ankapparavu</t>
  </si>
  <si>
    <t>KONDAPALLI LALITHA</t>
  </si>
  <si>
    <t>CHAMALA SWARUPARANI</t>
  </si>
  <si>
    <t>Krupal Reddy</t>
  </si>
  <si>
    <t>KONDAPALLI VIJAYAPAL REDDY</t>
  </si>
  <si>
    <t>Sudarshan Reddy</t>
  </si>
  <si>
    <t>PANKU SITARAMAMMA</t>
  </si>
  <si>
    <t>SRIRAMOJI SRINIVAS</t>
  </si>
  <si>
    <t>BODA BABU</t>
  </si>
  <si>
    <t>SK KHAZAMIA</t>
  </si>
  <si>
    <t>AJMERA LALU</t>
  </si>
  <si>
    <t>Chingia</t>
  </si>
  <si>
    <t>BANOTU MADAN LAL</t>
  </si>
  <si>
    <t>Maan Singh</t>
  </si>
  <si>
    <t>SHRAVANAM LAKSHMAYYA</t>
  </si>
  <si>
    <t>MUJIBUR RAHMAN</t>
  </si>
  <si>
    <t>Mujib</t>
  </si>
  <si>
    <t>SHAIK PIAZ</t>
  </si>
  <si>
    <t>RAMASAHAYAM NIRMALA</t>
  </si>
  <si>
    <t>Pantulu</t>
  </si>
  <si>
    <t>YALAMANCHALI USHARANI</t>
  </si>
  <si>
    <t>Virayya Babu</t>
  </si>
  <si>
    <t>HAMIDA SULTANA BEGUM</t>
  </si>
  <si>
    <t>Abdul Nabi</t>
  </si>
  <si>
    <t>MUHAMMAD AYUB PASHA</t>
  </si>
  <si>
    <t>TEJAVATU SHANKAR</t>
  </si>
  <si>
    <t>Sathru</t>
  </si>
  <si>
    <t>PALEPU ALIWELU</t>
  </si>
  <si>
    <t>PALLELAPATI LAKSHMAYYA</t>
  </si>
  <si>
    <t>TANNIRU DRAUPADI</t>
  </si>
  <si>
    <t>Venkatrao</t>
  </si>
  <si>
    <t>GUGULOTHU NEELAMMA</t>
  </si>
  <si>
    <t>JARUPALA NEELA</t>
  </si>
  <si>
    <t>Madan Lal</t>
  </si>
  <si>
    <t>JARUPULA ARUNA</t>
  </si>
  <si>
    <t>Amar</t>
  </si>
  <si>
    <t>JARUPULA LAKSHMI</t>
  </si>
  <si>
    <t>JARUPULA SHARADA</t>
  </si>
  <si>
    <t>Hatiram</t>
  </si>
  <si>
    <t>JARUPALA CHINNI</t>
  </si>
  <si>
    <t>Kishan</t>
  </si>
  <si>
    <t>JARUPALA BUJJI</t>
  </si>
  <si>
    <t>Vengala Rao</t>
  </si>
  <si>
    <t>JARUPULA MANGAMMA</t>
  </si>
  <si>
    <t>JARPULA LAKSHMI</t>
  </si>
  <si>
    <t>Lakshman</t>
  </si>
  <si>
    <t>JARPULA VEERAMMA</t>
  </si>
  <si>
    <t>Sitaram</t>
  </si>
  <si>
    <t>DARAWAT PADMA</t>
  </si>
  <si>
    <t>MUDIGE RUKMINAMMA</t>
  </si>
  <si>
    <t>Sitaramulu</t>
  </si>
  <si>
    <t>MUDIGE KOTAMMA</t>
  </si>
  <si>
    <t>MUDIGE CHUKKAMMA</t>
  </si>
  <si>
    <t>ZARA PADMA</t>
  </si>
  <si>
    <t>KORRA MANGI</t>
  </si>
  <si>
    <t>AJMERA SAIDI</t>
  </si>
  <si>
    <t>LAUDYA BHARATHI</t>
  </si>
  <si>
    <t>KELOTHU SUSHILA</t>
  </si>
  <si>
    <t>Chinna</t>
  </si>
  <si>
    <t>KELOTH TARA</t>
  </si>
  <si>
    <t>Bhikya</t>
  </si>
  <si>
    <t>KELOTH GHANSI</t>
  </si>
  <si>
    <t>Dasra</t>
  </si>
  <si>
    <t>BANOTHU RAMI</t>
  </si>
  <si>
    <t>BHUKYA  BIKKI</t>
  </si>
  <si>
    <t>Baloji</t>
  </si>
  <si>
    <t>BHUKYA  BUJJI</t>
  </si>
  <si>
    <t>Kabir</t>
  </si>
  <si>
    <t>GUGULOTHU BHADRI</t>
  </si>
  <si>
    <t>LAKAVATU NEELA</t>
  </si>
  <si>
    <t>LAKAWAT KARUNA</t>
  </si>
  <si>
    <t>LAKAWAT PADMA</t>
  </si>
  <si>
    <t>LAKAWAT ACHCHI</t>
  </si>
  <si>
    <t>BANOTHU KANIKI</t>
  </si>
  <si>
    <t>GUGULOTHU SAMNI</t>
  </si>
  <si>
    <t>Hemla</t>
  </si>
  <si>
    <t>BANOTHU MANGI</t>
  </si>
  <si>
    <t>Bangya</t>
  </si>
  <si>
    <t>BANOTHU RAVI</t>
  </si>
  <si>
    <t>Jeta</t>
  </si>
  <si>
    <t>BANOTU BHADRAMMA</t>
  </si>
  <si>
    <t>Jetram</t>
  </si>
  <si>
    <t>BADAWAT RAJILI</t>
  </si>
  <si>
    <t>BADAWAT SALKI</t>
  </si>
  <si>
    <t>BADAVATHU BHEEMUDU</t>
  </si>
  <si>
    <t>BANOTHU BHARATHI</t>
  </si>
  <si>
    <t>Sarveshwara Rao</t>
  </si>
  <si>
    <t>BANOTHU KANTHI</t>
  </si>
  <si>
    <t>ANGOTHU SAROJA</t>
  </si>
  <si>
    <t>Naagu</t>
  </si>
  <si>
    <t>ANGOTU MANGI</t>
  </si>
  <si>
    <t>BHUKYA  KAMLI</t>
  </si>
  <si>
    <t>GUGLOTHU PICHALI</t>
  </si>
  <si>
    <t>GUGULOTU ACCHI</t>
  </si>
  <si>
    <t>GUGULOTU LAALI</t>
  </si>
  <si>
    <t>Baasu</t>
  </si>
  <si>
    <t>BHADAVATH RUKMINI</t>
  </si>
  <si>
    <t>GUGULOTHU SURATI</t>
  </si>
  <si>
    <t>Bhav Singh</t>
  </si>
  <si>
    <t>GUGULOTHU SAKRAM</t>
  </si>
  <si>
    <t>Tikya</t>
  </si>
  <si>
    <t>MALOTHU JYOTI</t>
  </si>
  <si>
    <t>Sardar</t>
  </si>
  <si>
    <t>BHUKYA  LAKSHMI</t>
  </si>
  <si>
    <t>Active</t>
  </si>
  <si>
    <t>BHUKYA  BADLI</t>
  </si>
  <si>
    <t>Ramdas</t>
  </si>
  <si>
    <t>BHUKYA  JIJA</t>
  </si>
  <si>
    <t>BHUKYA BIKKI</t>
  </si>
  <si>
    <t>BHUKYA  JAMMA</t>
  </si>
  <si>
    <t>Loka</t>
  </si>
  <si>
    <t>GUGULOTHU PADMA</t>
  </si>
  <si>
    <t>GUGULOTHU BUJJI</t>
  </si>
  <si>
    <t>BODA SHANTI</t>
  </si>
  <si>
    <t>JARPALA PIKLI</t>
  </si>
  <si>
    <t>GUGULOTHU LAKSHMI</t>
  </si>
  <si>
    <t>BANOTHU VALI</t>
  </si>
  <si>
    <t>BANOTHU RAMADEVI</t>
  </si>
  <si>
    <t>BANOTHU SHANTI</t>
  </si>
  <si>
    <t>Lakshmudu</t>
  </si>
  <si>
    <t>BHUKYA  BHULI</t>
  </si>
  <si>
    <t>BHUKYA  NAZI</t>
  </si>
  <si>
    <t>Ranku</t>
  </si>
  <si>
    <t>GUGULOTHU CHINNA PRAMILA</t>
  </si>
  <si>
    <t>BHUKYA  MANGTI</t>
  </si>
  <si>
    <t>GUGULOTHU SITI</t>
  </si>
  <si>
    <t>DARAVATHU RANGI</t>
  </si>
  <si>
    <t>Bikku</t>
  </si>
  <si>
    <t>GUGULOTHU PRAMILA</t>
  </si>
  <si>
    <t>GUGULOT USHA</t>
  </si>
  <si>
    <t>GUGULOTU MAAJI</t>
  </si>
  <si>
    <t>Harisingh</t>
  </si>
  <si>
    <t>Ranjya</t>
  </si>
  <si>
    <t>BADAWAT MANGAMMA</t>
  </si>
  <si>
    <t>Baddhu</t>
  </si>
  <si>
    <t>BHUKYA  CHATRA</t>
  </si>
  <si>
    <t>BODA CHINNA</t>
  </si>
  <si>
    <t>BODA LAL SINGH</t>
  </si>
  <si>
    <t>BANOTHU BANSILAL</t>
  </si>
  <si>
    <t>BODA TULASI</t>
  </si>
  <si>
    <t>Lal Singh</t>
  </si>
  <si>
    <t>BANOTHU DEV SINGH</t>
  </si>
  <si>
    <t>Meghya</t>
  </si>
  <si>
    <t>AJMERA SRINU</t>
  </si>
  <si>
    <t>Bashya</t>
  </si>
  <si>
    <t>AJMER SADAR LAL</t>
  </si>
  <si>
    <t>MOGILISHETTI SATYAVATHI</t>
  </si>
  <si>
    <t>Venkatanarsayya</t>
  </si>
  <si>
    <t>BHUKYA  PADMAVATI</t>
  </si>
  <si>
    <t>Malsoor</t>
  </si>
  <si>
    <t>PARUCHURI TIRAPATHIRAO</t>
  </si>
  <si>
    <t>VANKUDOTU RAJESH</t>
  </si>
  <si>
    <t>Nanda</t>
  </si>
  <si>
    <t>MALOTHU SAKRU</t>
  </si>
  <si>
    <t>KONAPUDI LAKSHMI</t>
  </si>
  <si>
    <t>MOGILISHETTI NAGESWARARAO</t>
  </si>
  <si>
    <t>CHALLA SRINU</t>
  </si>
  <si>
    <t>Lacchaya</t>
  </si>
  <si>
    <t>DARAWAT RUKMINI</t>
  </si>
  <si>
    <t>DARAWAT RADHA</t>
  </si>
  <si>
    <t>AJMER LAKSHMI</t>
  </si>
  <si>
    <t>Luckpathi</t>
  </si>
  <si>
    <t>DARAWAT KANTA</t>
  </si>
  <si>
    <t>DARAWAT KANAKA</t>
  </si>
  <si>
    <t>Chinna Mangya</t>
  </si>
  <si>
    <t>VARAPARLA SUVARTHA</t>
  </si>
  <si>
    <t>VANKUDOTU SHANTI</t>
  </si>
  <si>
    <t>Mancha</t>
  </si>
  <si>
    <t>VANKUDOTU KESHALI</t>
  </si>
  <si>
    <t>BANOTHU JYOTI</t>
  </si>
  <si>
    <t>BANOTHU DWALI</t>
  </si>
  <si>
    <t>DARAWAT SATYAVATI</t>
  </si>
  <si>
    <t>JARPALA KANSALI</t>
  </si>
  <si>
    <t>Deepla</t>
  </si>
  <si>
    <t>AJMERA LINGI</t>
  </si>
  <si>
    <t>DARAWAT VIJAYA</t>
  </si>
  <si>
    <t>JARPALA BAJU</t>
  </si>
  <si>
    <t>Bojya</t>
  </si>
  <si>
    <t>AJMERA SAROJI</t>
  </si>
  <si>
    <t>JARPULA SAROJA</t>
  </si>
  <si>
    <t>JARPULA PADMA</t>
  </si>
  <si>
    <t>Badya</t>
  </si>
  <si>
    <t>JARPULA DEVI</t>
  </si>
  <si>
    <t>Narasimha</t>
  </si>
  <si>
    <t>JARPULA ACHCHAMMA</t>
  </si>
  <si>
    <t>MALOTHU MANGIBAI</t>
  </si>
  <si>
    <t>Babichand</t>
  </si>
  <si>
    <t>JAZIRI MOHAN SINGH</t>
  </si>
  <si>
    <t>Ramsingh</t>
  </si>
  <si>
    <t>DARAWATU CHAMPA</t>
  </si>
  <si>
    <t>AJMERA DEVI</t>
  </si>
  <si>
    <t>KANTIPUDI JINNU</t>
  </si>
  <si>
    <t>Muthyalu</t>
  </si>
  <si>
    <t>KANTIPUDI RAMANA</t>
  </si>
  <si>
    <t>Sukya</t>
  </si>
  <si>
    <t>Devuja</t>
  </si>
  <si>
    <t>DARAWAT SAKKU</t>
  </si>
  <si>
    <t>DARAWATU SUSHILA</t>
  </si>
  <si>
    <t>DARAWATU SHOURI</t>
  </si>
  <si>
    <t>TEJAWAT ANITA</t>
  </si>
  <si>
    <t>Keshya</t>
  </si>
  <si>
    <t>AJMERA SAROJA</t>
  </si>
  <si>
    <t>Veera</t>
  </si>
  <si>
    <t>JARPULA MANGAMMA</t>
  </si>
  <si>
    <t>Meghanath</t>
  </si>
  <si>
    <t>DARAWAT KAIKA</t>
  </si>
  <si>
    <t>Motilal</t>
  </si>
  <si>
    <t>DARAWAT MANGAMMA</t>
  </si>
  <si>
    <t>Mangilal</t>
  </si>
  <si>
    <t>DARAWAT BHADRI</t>
  </si>
  <si>
    <t>Champla</t>
  </si>
  <si>
    <t>JARPULA MANGTHI</t>
  </si>
  <si>
    <t>BHUKYA SHARADA</t>
  </si>
  <si>
    <t>DARAWAT MYBI</t>
  </si>
  <si>
    <t>Chinna Chandru</t>
  </si>
  <si>
    <t>JARPULA SUSHILA</t>
  </si>
  <si>
    <t>Bala</t>
  </si>
  <si>
    <t>DARAVATU BHADRAMMA</t>
  </si>
  <si>
    <t>BANOTHU DEVI</t>
  </si>
  <si>
    <t>Ravinder</t>
  </si>
  <si>
    <t>BANOTHU TARABAI</t>
  </si>
  <si>
    <t>BANOTHU NEELA</t>
  </si>
  <si>
    <t>BANOTHU VEERANNA</t>
  </si>
  <si>
    <t>BANOTHU SAIDAMMA</t>
  </si>
  <si>
    <t>BHUKYA BINDU</t>
  </si>
  <si>
    <t>BHUKYA KALIBAI</t>
  </si>
  <si>
    <t>Kobal Singh</t>
  </si>
  <si>
    <t>BHUKYA MANGTI</t>
  </si>
  <si>
    <t>BHUKYA JYOTI</t>
  </si>
  <si>
    <t>MALOTHU SUSHILA</t>
  </si>
  <si>
    <t>MALOTHU SHAILAJA</t>
  </si>
  <si>
    <t>MALOTHU SHARADA</t>
  </si>
  <si>
    <t>DARAWAT PANTHULIA</t>
  </si>
  <si>
    <t>MALOTHU LEELA</t>
  </si>
  <si>
    <t>Gopichand</t>
  </si>
  <si>
    <t>BANOTHU LACHCHIRAM</t>
  </si>
  <si>
    <t>MALOTHU BHADRAMMA</t>
  </si>
  <si>
    <t>BHUKYA GAMLI</t>
  </si>
  <si>
    <t>BHUKYA SARITA</t>
  </si>
  <si>
    <t>Sharwan Singh</t>
  </si>
  <si>
    <t>BANOTHU CHAVALI</t>
  </si>
  <si>
    <t>BANOTHU ACHCHAMMA</t>
  </si>
  <si>
    <t>AJMERA BUJJI</t>
  </si>
  <si>
    <t>Ratan Singh</t>
  </si>
  <si>
    <t>BHUKYA  MUNNI</t>
  </si>
  <si>
    <t>BANOTHU KRISHNAVENI</t>
  </si>
  <si>
    <t>DARAWATU RAMANI</t>
  </si>
  <si>
    <t>DARAWATU KAMALI</t>
  </si>
  <si>
    <t>BANOTHU JYOTHI</t>
  </si>
  <si>
    <t>BANOTHU RAMBAI</t>
  </si>
  <si>
    <t>BANOTHU MAARU</t>
  </si>
  <si>
    <t>BHUKYA  LUCK PATI</t>
  </si>
  <si>
    <t>SIRIPURAPU VASANTHA RAO</t>
  </si>
  <si>
    <t>Purushottam</t>
  </si>
  <si>
    <t>BANOTHU PARVATI</t>
  </si>
  <si>
    <t>BHUKYA  CHAMPLA</t>
  </si>
  <si>
    <t>Panthulya</t>
  </si>
  <si>
    <t>BHUKYA  RAMA</t>
  </si>
  <si>
    <t>DARAWAT CHAMPA</t>
  </si>
  <si>
    <t>Setya</t>
  </si>
  <si>
    <t>JARPULA HUNNI</t>
  </si>
  <si>
    <t>BANOTHU MANGINI</t>
  </si>
  <si>
    <t>BHUKYA  LAL SINGH</t>
  </si>
  <si>
    <t>Sangudu</t>
  </si>
  <si>
    <t>PENTYALA VENKATESHWARLU</t>
  </si>
  <si>
    <t>Seetayya</t>
  </si>
  <si>
    <t>GUGULOTHU BALI</t>
  </si>
  <si>
    <t>LUNAWAT PENTYA</t>
  </si>
  <si>
    <t>Name of Grower Group - CSS-GANESHVARAM FARMERS SOCIETY
Scope Number - ORG/SC/2112/005352
ICS Office Address - H.No.1-229, Ganeshvaram, Khammam (Rural), Khammam, Telangana - 507318
Name of the Certification Body -  APSOPCA</t>
  </si>
  <si>
    <t>BADAWATU BHADRU</t>
  </si>
  <si>
    <t>BHIKYA</t>
  </si>
  <si>
    <t>GANESHVARAM, KHAMMAM (RURAL), KHAMMAM, TELANGANA - 507318</t>
  </si>
  <si>
    <t>GANESHVARAM</t>
  </si>
  <si>
    <t>BADAWATU VENKATA</t>
  </si>
  <si>
    <t>LAKSHMA</t>
  </si>
  <si>
    <t>LAKAVATHU NAGESWARARAO</t>
  </si>
  <si>
    <t>TIRAPA</t>
  </si>
  <si>
    <t>BANOTH SRINU</t>
  </si>
  <si>
    <t>BADRIYA</t>
  </si>
  <si>
    <t>NARAPAKA PEDDA VENKATANARAYANA</t>
  </si>
  <si>
    <t>NARAPAKA MOHANARAO</t>
  </si>
  <si>
    <t>VENKATANARAYANA</t>
  </si>
  <si>
    <t>NARAPAKA PEDDA VENKATESHWARLU</t>
  </si>
  <si>
    <t>PAPAIAH</t>
  </si>
  <si>
    <t>PERAPAKA SUNNY</t>
  </si>
  <si>
    <t>BASAVAIAH</t>
  </si>
  <si>
    <t>BANOT CHANDRASEKHAR</t>
  </si>
  <si>
    <t>NARASINGH</t>
  </si>
  <si>
    <t>BHUKYA RANGAMMA</t>
  </si>
  <si>
    <t>LALU</t>
  </si>
  <si>
    <t>DARMASOTHU RAMESH</t>
  </si>
  <si>
    <t>MANGITHYA</t>
  </si>
  <si>
    <t>MALOTH VEERU</t>
  </si>
  <si>
    <t>TULISHYA</t>
  </si>
  <si>
    <t>MALOTHU NAGMANI</t>
  </si>
  <si>
    <t>SITARAMULU</t>
  </si>
  <si>
    <t>BANOTH CHINNABABU</t>
  </si>
  <si>
    <t>AMAR SINGH</t>
  </si>
  <si>
    <t>BODA MADAN LAL</t>
  </si>
  <si>
    <t>MANGILAL</t>
  </si>
  <si>
    <t>BODA MANGILAL</t>
  </si>
  <si>
    <t>RAMULU</t>
  </si>
  <si>
    <t>BANOTH RAJESH</t>
  </si>
  <si>
    <t>LINGAIAH</t>
  </si>
  <si>
    <t>DHARAVAT CHANDI</t>
  </si>
  <si>
    <t>LAKUPATHI</t>
  </si>
  <si>
    <t>TEJAWAT CHANDU</t>
  </si>
  <si>
    <t>SITYA</t>
  </si>
  <si>
    <t>BHUKYA KESILI</t>
  </si>
  <si>
    <t>BANOT TAURYA</t>
  </si>
  <si>
    <t>BALYA</t>
  </si>
  <si>
    <t>VANKUDOT KRISHNA</t>
  </si>
  <si>
    <t>LALYA</t>
  </si>
  <si>
    <t>DHARAVAT BALU</t>
  </si>
  <si>
    <t>SAKRU</t>
  </si>
  <si>
    <t>TEJAWAT LAKSHMI</t>
  </si>
  <si>
    <t>MAN SINGH</t>
  </si>
  <si>
    <t>BANOTU BIKKULAL</t>
  </si>
  <si>
    <t>SOMLA</t>
  </si>
  <si>
    <t>VANKUDOTU DEVLA</t>
  </si>
  <si>
    <t>VANKUDOTU BAW SINGH</t>
  </si>
  <si>
    <t>CHINGYA</t>
  </si>
  <si>
    <t>VANKUDOTU DEEPLA</t>
  </si>
  <si>
    <t>TEJAWAT MAN SINGH</t>
  </si>
  <si>
    <t>BANOTH BAHADUR LAL</t>
  </si>
  <si>
    <t>ERYA</t>
  </si>
  <si>
    <t>BANOTHU MANGU</t>
  </si>
  <si>
    <t>VENKYA</t>
  </si>
  <si>
    <t>BANOTU SRINIVAS RAO</t>
  </si>
  <si>
    <t>BANOTH MOHAN</t>
  </si>
  <si>
    <t>MANGU</t>
  </si>
  <si>
    <t>BODA MOHAN RAO</t>
  </si>
  <si>
    <t>VENKATESHWARLU</t>
  </si>
  <si>
    <t>BODA MOHAN</t>
  </si>
  <si>
    <t>VEERU</t>
  </si>
  <si>
    <t>DHARAVAT LAKUPATHI</t>
  </si>
  <si>
    <t>BODA MATRU</t>
  </si>
  <si>
    <t>HARYA</t>
  </si>
  <si>
    <t>BANOTU KAZI</t>
  </si>
  <si>
    <t>MATHRU</t>
  </si>
  <si>
    <t>JATOTH SHIVALAL</t>
  </si>
  <si>
    <t>PUNYA</t>
  </si>
  <si>
    <t>BANOTH RAVIKUMAR</t>
  </si>
  <si>
    <t>DASARI KOTAMMA</t>
  </si>
  <si>
    <t>PITCHAIAH</t>
  </si>
  <si>
    <t>BANOT RANGAMMA</t>
  </si>
  <si>
    <t>RAMDASU</t>
  </si>
  <si>
    <t>DARAWAT TAURYA</t>
  </si>
  <si>
    <t>CHANDRU</t>
  </si>
  <si>
    <t>BANOT BHAGAT SINGH</t>
  </si>
  <si>
    <t>BHUKIA SRINU</t>
  </si>
  <si>
    <t>BODA HEMILI</t>
  </si>
  <si>
    <t>ISRA</t>
  </si>
  <si>
    <t>BODA SUBBARAO</t>
  </si>
  <si>
    <t>GUGULOTHU NAGESWARARAO</t>
  </si>
  <si>
    <t>BALA</t>
  </si>
  <si>
    <t>BODA NARESH</t>
  </si>
  <si>
    <t>AJMERA SHANKAR</t>
  </si>
  <si>
    <t>SERVAN</t>
  </si>
  <si>
    <t>BODA MANGU</t>
  </si>
  <si>
    <t>BODA KANCELI</t>
  </si>
  <si>
    <t>BHADRU</t>
  </si>
  <si>
    <t>BODA JUMLAL</t>
  </si>
  <si>
    <t>DEVUJYA</t>
  </si>
  <si>
    <t>BANOT HARILAL</t>
  </si>
  <si>
    <t>MANDHADAPU SRIRAM</t>
  </si>
  <si>
    <t>SHANKAR RAO</t>
  </si>
  <si>
    <t>BANOT RAMESH</t>
  </si>
  <si>
    <t>MATRIYA</t>
  </si>
  <si>
    <t>TEJAWAT LAXMAN</t>
  </si>
  <si>
    <t>TEJAWAT KAMILI</t>
  </si>
  <si>
    <t>LACHCHIRAM</t>
  </si>
  <si>
    <t>TEJAWAT HARILAL</t>
  </si>
  <si>
    <t>TEJAWAT KAIKA</t>
  </si>
  <si>
    <t>BHUKIA LAKSHMA</t>
  </si>
  <si>
    <t>GANYA</t>
  </si>
  <si>
    <t>BANOT MOTILAL</t>
  </si>
  <si>
    <t>BANYA</t>
  </si>
  <si>
    <t>BANOT PICKLA</t>
  </si>
  <si>
    <t>HARIYA</t>
  </si>
  <si>
    <t>KORAKOPPULA VENKATESHWARLU</t>
  </si>
  <si>
    <t>VEERAIAH</t>
  </si>
  <si>
    <t>JALGAM KUSHAVAIAH</t>
  </si>
  <si>
    <t>BANOTU BHAGWAN</t>
  </si>
  <si>
    <t>PULYA</t>
  </si>
  <si>
    <t>BANOTU BALYA</t>
  </si>
  <si>
    <t>LACHCHA</t>
  </si>
  <si>
    <t>BANOTU BHADRIYA</t>
  </si>
  <si>
    <t>BANOTU BUJJI</t>
  </si>
  <si>
    <t>LINGYA</t>
  </si>
  <si>
    <t>BODA NARAHARI</t>
  </si>
  <si>
    <t>DEVUJA</t>
  </si>
  <si>
    <t>DHARAVAT BHIM SINGH</t>
  </si>
  <si>
    <t>LAKUPATI</t>
  </si>
  <si>
    <t>MALOTHU PEDDA LAKSHMI</t>
  </si>
  <si>
    <t>JATOT MANORI</t>
  </si>
  <si>
    <t>SHIVALAL</t>
  </si>
  <si>
    <t>TEJAWAT BUJJI</t>
  </si>
  <si>
    <t>BALU</t>
  </si>
  <si>
    <t>MALOTHU KISHAN</t>
  </si>
  <si>
    <t>BODAKA</t>
  </si>
  <si>
    <t>VANKUDOTU SAROJA</t>
  </si>
  <si>
    <t>SHANKAR</t>
  </si>
  <si>
    <t>VANKUDOTH MANGITHI</t>
  </si>
  <si>
    <t>MANGYA</t>
  </si>
  <si>
    <t>JALGAM RANGAMMA</t>
  </si>
  <si>
    <t>APPARAO</t>
  </si>
  <si>
    <t>BANOTU NARENDER</t>
  </si>
  <si>
    <t>BANOTU MANGINI</t>
  </si>
  <si>
    <t>MOTILAL</t>
  </si>
  <si>
    <t>MALOTHU MANIKHYAM</t>
  </si>
  <si>
    <t>GUGULOTHU KANTHI</t>
  </si>
  <si>
    <t>CHANDU</t>
  </si>
  <si>
    <t xml:space="preserve"> MALOTH RAJU</t>
  </si>
  <si>
    <t>DASHARAD</t>
  </si>
  <si>
    <t>BUDUGULA ANJAIAH</t>
  </si>
  <si>
    <t>TEJAVATU PULYA</t>
  </si>
  <si>
    <t>DHUPA</t>
  </si>
  <si>
    <t>VANKUDOTU BIKSHAM</t>
  </si>
  <si>
    <t>HAMU</t>
  </si>
  <si>
    <t>TEJAWAT RAVI</t>
  </si>
  <si>
    <t>VALYA</t>
  </si>
  <si>
    <t>GUGULOTHU SRINU</t>
  </si>
  <si>
    <t>SOMLU</t>
  </si>
  <si>
    <t>GUGULOTHU SWATHI</t>
  </si>
  <si>
    <t>NARESH</t>
  </si>
  <si>
    <t>GUGULOTH AMMI</t>
  </si>
  <si>
    <t>LATCHU</t>
  </si>
  <si>
    <t>TEJAWATH MAAJI</t>
  </si>
  <si>
    <t>GUGULOTHU BHADRAMMA</t>
  </si>
  <si>
    <t>KISHAN</t>
  </si>
  <si>
    <t>VEERA</t>
  </si>
  <si>
    <t>GUGULOTHU SHANKAR</t>
  </si>
  <si>
    <t>TEJAWAT BHEEMA</t>
  </si>
  <si>
    <t>VENKATIYA</t>
  </si>
  <si>
    <t>TEJAWAT VENKATIYA</t>
  </si>
  <si>
    <t>BHADYA</t>
  </si>
  <si>
    <t>BANOTU BANYA</t>
  </si>
  <si>
    <t>TAKRIYA</t>
  </si>
  <si>
    <t>BANOTU SHANKAR</t>
  </si>
  <si>
    <t>BANOT DEV SINGH</t>
  </si>
  <si>
    <t>BHAV SINGH</t>
  </si>
  <si>
    <t>BANOT BHAV SINGH</t>
  </si>
  <si>
    <t>TAKRIA</t>
  </si>
  <si>
    <t>BODA NAGESWARARAO</t>
  </si>
  <si>
    <t>VEERYA</t>
  </si>
  <si>
    <t>TEJAWAT CHANDULAL</t>
  </si>
  <si>
    <t>DEVAJYA</t>
  </si>
  <si>
    <t>GUGULOTHU ASHOK</t>
  </si>
  <si>
    <t>JAYARAM</t>
  </si>
  <si>
    <t>GUGULOTHU JAYARAM</t>
  </si>
  <si>
    <t>BHUKYA SUMAN</t>
  </si>
  <si>
    <t>BHUKYA BALU</t>
  </si>
  <si>
    <t>DHARMA</t>
  </si>
  <si>
    <t>LUNAVATU RAMANI</t>
  </si>
  <si>
    <t>BURKA</t>
  </si>
  <si>
    <t>NUNAVAT JAMLA</t>
  </si>
  <si>
    <t>BITCHA</t>
  </si>
  <si>
    <t>LINGANABOINA SUBHADRA</t>
  </si>
  <si>
    <t>BUCHAIAH</t>
  </si>
  <si>
    <t>MALOTH SAMYA</t>
  </si>
  <si>
    <t>JALGAM SHANKAR</t>
  </si>
  <si>
    <t>BHUKYA SUNITA</t>
  </si>
  <si>
    <t>NARASIMHA</t>
  </si>
  <si>
    <t>BHUKYA LINGYA</t>
  </si>
  <si>
    <t>MEETYA</t>
  </si>
  <si>
    <t>TEJAWAT SHARADA</t>
  </si>
  <si>
    <t>VEERANNA</t>
  </si>
  <si>
    <t>BANOTH LALITHA</t>
  </si>
  <si>
    <t>BADAVAT SRINU</t>
  </si>
  <si>
    <t>DHARAVAT RAMUDU</t>
  </si>
  <si>
    <t>ALASYAM LAKSHMAIAH</t>
  </si>
  <si>
    <t>SESHAIAH</t>
  </si>
  <si>
    <t>POTAGANI SAVITRAMMA</t>
  </si>
  <si>
    <t>SRINIVASA RAO</t>
  </si>
  <si>
    <t>TEJAWAT ACHCHAMMA</t>
  </si>
  <si>
    <t>SRINU</t>
  </si>
  <si>
    <t>BANOTU CHANTI</t>
  </si>
  <si>
    <t>SITARAM</t>
  </si>
  <si>
    <t>BADAWAT SHARADA</t>
  </si>
  <si>
    <t>BANOTU AKHIL</t>
  </si>
  <si>
    <t>BANOTU CHANDU</t>
  </si>
  <si>
    <t>DARAWAT SUNITA</t>
  </si>
  <si>
    <t>DEVA</t>
  </si>
  <si>
    <t>BANOT NARESH</t>
  </si>
  <si>
    <t>TEJAWAT VEERANNA</t>
  </si>
  <si>
    <t>BANOTU SHIVALAL</t>
  </si>
  <si>
    <t>BODIA</t>
  </si>
  <si>
    <t>TEJAWAT BABU</t>
  </si>
  <si>
    <t>TEJAWAT BUZZI</t>
  </si>
  <si>
    <t>TEJAWAT LALI</t>
  </si>
  <si>
    <t>CHAMPLA</t>
  </si>
  <si>
    <t>BANOTH SHANKAR</t>
  </si>
  <si>
    <t>RAM CHAND</t>
  </si>
  <si>
    <t>DARAWAT KISHAN</t>
  </si>
  <si>
    <t>DARAWAT GORI</t>
  </si>
  <si>
    <t>TEJAWAT BHADRU</t>
  </si>
  <si>
    <t>SANKRIYA</t>
  </si>
  <si>
    <t>CHINYA</t>
  </si>
  <si>
    <t>TEJAWAT SAROJA</t>
  </si>
  <si>
    <t>VANKUDOTH SONA</t>
  </si>
  <si>
    <t>NANDYA</t>
  </si>
  <si>
    <t>DARAWAT LAKSHMI</t>
  </si>
  <si>
    <t>GUGULOT SUNITA</t>
  </si>
  <si>
    <t>TULSYA</t>
  </si>
  <si>
    <t>DARAWAT VENKATIYA</t>
  </si>
  <si>
    <t>BEELYA</t>
  </si>
  <si>
    <t>DARAWAT RAMBABU</t>
  </si>
  <si>
    <t>DARAWAT RAMESH</t>
  </si>
  <si>
    <t>KOKYA</t>
  </si>
  <si>
    <t>DARAWAT SWAROOPA</t>
  </si>
  <si>
    <t>DARAWAT SUGUNA</t>
  </si>
  <si>
    <t>RAMA RAO</t>
  </si>
  <si>
    <t>DARAWAT BUJJI</t>
  </si>
  <si>
    <t>RAMU</t>
  </si>
  <si>
    <t>DARAWAT BHADRU</t>
  </si>
  <si>
    <t>DARAWAT CHINAYA</t>
  </si>
  <si>
    <t>PANTHULU</t>
  </si>
  <si>
    <t>BODA KAMILI</t>
  </si>
  <si>
    <t>BANOTU LAXMIKANTHA</t>
  </si>
  <si>
    <t>DARAWAT KAMILI</t>
  </si>
  <si>
    <t>DARAWAT TARYA</t>
  </si>
  <si>
    <t>BHILIA</t>
  </si>
  <si>
    <t>DARAWAT RAMDAS</t>
  </si>
  <si>
    <t>TARIYA</t>
  </si>
  <si>
    <t>DARAWAT BITCHA</t>
  </si>
  <si>
    <t>DARAWAT MOHAN</t>
  </si>
  <si>
    <t>SHEIKH NANNEBI</t>
  </si>
  <si>
    <t>QASIM SAHEB</t>
  </si>
  <si>
    <t>SHEIKH SALIM</t>
  </si>
  <si>
    <t>BADE SAHEB</t>
  </si>
  <si>
    <t>SHEIKH BADE SAHEB</t>
  </si>
  <si>
    <t>NANNE SAHEB</t>
  </si>
  <si>
    <t>DARAWAT BOJYA</t>
  </si>
  <si>
    <t>BHUKIA KAMALAMMA</t>
  </si>
  <si>
    <t>BOJYA</t>
  </si>
  <si>
    <t>BADAWATU GORI</t>
  </si>
  <si>
    <t>TEJAWAT KOTESHWARA RAO</t>
  </si>
  <si>
    <t>LAKYA</t>
  </si>
  <si>
    <t>TEJAWAT MANKTHA</t>
  </si>
  <si>
    <t>SETHYA</t>
  </si>
  <si>
    <t>GUGULOTHU HARISHCHANDRA</t>
  </si>
  <si>
    <t>DUDHYA</t>
  </si>
  <si>
    <t>GUGULOTHU SARITA</t>
  </si>
  <si>
    <t>HARISHCHANDRA</t>
  </si>
  <si>
    <t>GUGULOTU VIJAYA</t>
  </si>
  <si>
    <t>GUGULOTHU RAVI</t>
  </si>
  <si>
    <t>DUDIYA</t>
  </si>
  <si>
    <t>TEJAWAT LALA</t>
  </si>
  <si>
    <t>GUGULOTHU RAJU</t>
  </si>
  <si>
    <t>GUGULOTHU MANGTHA</t>
  </si>
  <si>
    <t>GUGULOTHU LALLY</t>
  </si>
  <si>
    <t>ADDANKI LAKSHMI</t>
  </si>
  <si>
    <t>TEJAWAT MANGTYA</t>
  </si>
  <si>
    <t>VASARAM</t>
  </si>
  <si>
    <t>TEJAWATH KAVITHA</t>
  </si>
  <si>
    <t>YUGENDER</t>
  </si>
  <si>
    <t>TEJAWAT BICHINI</t>
  </si>
  <si>
    <t>BANOTU RAVI</t>
  </si>
  <si>
    <t>BANOTU CHAMPLA</t>
  </si>
  <si>
    <t>TEJAWAT PARVATHI</t>
  </si>
  <si>
    <t>LAKSHMAN</t>
  </si>
  <si>
    <t>TEJAWAT LALU</t>
  </si>
  <si>
    <t>PENTYALA SRINIVASA RAO</t>
  </si>
  <si>
    <t>PENTYALA RAMAKRISHNA</t>
  </si>
  <si>
    <t>PRASAD</t>
  </si>
  <si>
    <t>PENTYALA LAKSHMI</t>
  </si>
  <si>
    <t>NAGESHWARA RAO</t>
  </si>
  <si>
    <t>PENTYALA NAGESHWARA RAO</t>
  </si>
  <si>
    <t>CHALAMAIAH</t>
  </si>
  <si>
    <t>BANOT MALSOOR</t>
  </si>
  <si>
    <t>YASARAPU RAJESHWARI</t>
  </si>
  <si>
    <t>BALAKRISHNA</t>
  </si>
  <si>
    <t>POLURI RADHA</t>
  </si>
  <si>
    <t>SIVARAMAKRISHNA</t>
  </si>
  <si>
    <t>BANOT BHADRI</t>
  </si>
  <si>
    <t>BANOT BHIMLA</t>
  </si>
  <si>
    <t>BHUKYA SHIVA</t>
  </si>
  <si>
    <t>TOGARU SAROJINI</t>
  </si>
  <si>
    <t>KRISHNAMURTHY</t>
  </si>
  <si>
    <t>GARDEN SUNITA</t>
  </si>
  <si>
    <t>SARATH BABU</t>
  </si>
  <si>
    <t>BANOT GANAPATI</t>
  </si>
  <si>
    <t>MEGYA</t>
  </si>
  <si>
    <t>BANOT RAMA</t>
  </si>
  <si>
    <t>BANOT MEGYA</t>
  </si>
  <si>
    <t>GONYA</t>
  </si>
  <si>
    <t>GODDA SUGUNA</t>
  </si>
  <si>
    <t>BANOT SURESH</t>
  </si>
  <si>
    <t>LAL SINGH</t>
  </si>
  <si>
    <t>BANOT RAMI</t>
  </si>
  <si>
    <t>BANOT MADHU</t>
  </si>
  <si>
    <t>ADDANKI NAGESHWAR RAO</t>
  </si>
  <si>
    <t>PEDDA LACHAIAH</t>
  </si>
  <si>
    <t>DARAWAT BEEMLA</t>
  </si>
  <si>
    <t>DARAWAT RAMAKRISHNA</t>
  </si>
  <si>
    <t>RAMMURTHY</t>
  </si>
  <si>
    <t>BHUKYA SUSHILA</t>
  </si>
  <si>
    <t>BHUKYA HARIKISHAN</t>
  </si>
  <si>
    <t>ATCHA</t>
  </si>
  <si>
    <t>GUGULOTH SALKI</t>
  </si>
  <si>
    <t>BANOT ACHAMMA</t>
  </si>
  <si>
    <t>MADAN</t>
  </si>
  <si>
    <t>DHARAVAT SATISH</t>
  </si>
  <si>
    <t>ALASYAM KRISHNAVENI</t>
  </si>
  <si>
    <t>RANGAIAH</t>
  </si>
  <si>
    <t>MALOTH SHARADA</t>
  </si>
  <si>
    <t>CHIRANJEEVI</t>
  </si>
  <si>
    <t>NARLAPURAM DURGA PRASAD</t>
  </si>
  <si>
    <t>PURUSHOTTAM RAO</t>
  </si>
  <si>
    <t>VALLURI ANJANI</t>
  </si>
  <si>
    <t>RANGARAO</t>
  </si>
  <si>
    <t>DONTU NAGMANI</t>
  </si>
  <si>
    <t>SATHYAM</t>
  </si>
  <si>
    <t xml:space="preserve"> TEJAWATH RANI</t>
  </si>
  <si>
    <t>TEJAWAT RAMBABU</t>
  </si>
  <si>
    <t>PEDDA MANGTYA</t>
  </si>
  <si>
    <t>VANKUDOT JAMUNA</t>
  </si>
  <si>
    <t>HARIDASU</t>
  </si>
  <si>
    <t>GUGULOT VARALAKSHMI</t>
  </si>
  <si>
    <t>PHANI KUMAR</t>
  </si>
  <si>
    <t>YASA INDRAVATHI</t>
  </si>
  <si>
    <t>JOGU VENKAIAH</t>
  </si>
  <si>
    <t>KOTAIAH</t>
  </si>
  <si>
    <t>KANAGANTI UPENDER</t>
  </si>
  <si>
    <t>YASA KRISHNAVENI</t>
  </si>
  <si>
    <t>KRISHNA PRASAD</t>
  </si>
  <si>
    <t>YASA SATYANARAYANA</t>
  </si>
  <si>
    <t>VENKAIAH</t>
  </si>
  <si>
    <t>MARIDU KALYANI</t>
  </si>
  <si>
    <t>GAJULA VEERABHADRAM</t>
  </si>
  <si>
    <t>MUTHAIAH</t>
  </si>
  <si>
    <t>BODA TEJYA</t>
  </si>
  <si>
    <t>BAGNA</t>
  </si>
  <si>
    <t>BODA LAKSHMA</t>
  </si>
  <si>
    <t>TEJYA</t>
  </si>
  <si>
    <t>BODA TAVURYA</t>
  </si>
  <si>
    <t>DARAWAT RAMMURTHY</t>
  </si>
  <si>
    <t>CHINNA BITCHA</t>
  </si>
  <si>
    <t>DARAWAT PRAMILA</t>
  </si>
  <si>
    <t>DARAWAT VINOD KUMAR</t>
  </si>
  <si>
    <t>DARAWAT BHAVASINGH</t>
  </si>
  <si>
    <t>DARAWAT CHINNA BICHAYAIAH</t>
  </si>
  <si>
    <t>HARJYA</t>
  </si>
  <si>
    <t>TEJAWAT ASHOK</t>
  </si>
  <si>
    <t>CHANDULAL</t>
  </si>
  <si>
    <t>TEJAWAT RAOJA</t>
  </si>
  <si>
    <t>BODA PRAMILA</t>
  </si>
  <si>
    <t>VANKUDOT CHINGYA</t>
  </si>
  <si>
    <t>SAKRIYA</t>
  </si>
  <si>
    <t>BANOT SUDHAKAR</t>
  </si>
  <si>
    <t>GUNAGANTI SAILU</t>
  </si>
  <si>
    <t xml:space="preserve">GAJULA JASHWANT VENKAT </t>
  </si>
  <si>
    <t>VARAKALA YASHWANTH</t>
  </si>
  <si>
    <t>MALOTH HARILAL</t>
  </si>
  <si>
    <t>GUGULOT BHAV SINGH</t>
  </si>
  <si>
    <t>SITHYA</t>
  </si>
  <si>
    <t>LINGANABOINA MOHAN RAO</t>
  </si>
  <si>
    <t>BHUKYA TULASYA</t>
  </si>
  <si>
    <t>SAMYA</t>
  </si>
  <si>
    <t>VANKUDOTH UPENDRAMMA</t>
  </si>
  <si>
    <t>YASA GOPI KRISHNA</t>
  </si>
  <si>
    <t>PULLAIAH</t>
  </si>
  <si>
    <t>YASA SWATI</t>
  </si>
  <si>
    <t>KISHORE KUMAR</t>
  </si>
  <si>
    <t>BHUKYA DEV SINGH</t>
  </si>
  <si>
    <t>PALTYA MARU</t>
  </si>
  <si>
    <t>TEJAWAT RAMESH</t>
  </si>
  <si>
    <t>DARAWAT LAXMAN</t>
  </si>
  <si>
    <t>DHARMASOTH RAMLAL</t>
  </si>
  <si>
    <t>EARTH KESHLI</t>
  </si>
  <si>
    <t>BHUKYA KALYANI</t>
  </si>
  <si>
    <t>BHUKYA CHANDU</t>
  </si>
  <si>
    <t>TIKYA</t>
  </si>
  <si>
    <t>DARAWAT SOMLI</t>
  </si>
  <si>
    <t>DARAWAT RAVINDER</t>
  </si>
  <si>
    <t>POTLAPALLI CHANDRAM</t>
  </si>
  <si>
    <t>PEDDA NAGAIAH</t>
  </si>
  <si>
    <t>DARAWAT DEVA</t>
  </si>
  <si>
    <t>MANDHADAPU SHIRISHA</t>
  </si>
  <si>
    <t>GODLA VENKANNA</t>
  </si>
  <si>
    <t>NARAYANA</t>
  </si>
  <si>
    <t>GODLA LAKSHMI</t>
  </si>
  <si>
    <t>UPENDER</t>
  </si>
  <si>
    <t>JOGU NEELAMMA</t>
  </si>
  <si>
    <t>TEJAWAT NITIN</t>
  </si>
  <si>
    <t>SURYA</t>
  </si>
  <si>
    <t>MANDA SIRISHA</t>
  </si>
  <si>
    <t>DENYA</t>
  </si>
  <si>
    <t>VADITYA VENKANNA</t>
  </si>
  <si>
    <t>HATCHU</t>
  </si>
  <si>
    <t>BHUKYA GIVINDHU</t>
  </si>
  <si>
    <t>JOGU NARESH</t>
  </si>
  <si>
    <t xml:space="preserve"> JOGU RANI</t>
  </si>
  <si>
    <t>YALLABABU</t>
  </si>
  <si>
    <t>BODA SUJATHA</t>
  </si>
  <si>
    <t>SUBBARAO</t>
  </si>
  <si>
    <t>DARAWAT BALAJI</t>
  </si>
  <si>
    <t>HAJYA</t>
  </si>
  <si>
    <t>JOGU PUSHPALATHA</t>
  </si>
  <si>
    <t>RAMAKRISHNA</t>
  </si>
  <si>
    <t>BANOTH RUKKI</t>
  </si>
  <si>
    <t>RAMYA</t>
  </si>
  <si>
    <t>VADIGALA VENKATESHWARLU</t>
  </si>
  <si>
    <t>SATYANARAYANA</t>
  </si>
  <si>
    <t>VADIGALA SATYANARAYANA</t>
  </si>
  <si>
    <t>MALOTH VIJAYA</t>
  </si>
  <si>
    <t>BANOT KAMALI</t>
  </si>
  <si>
    <t>CHINNABHAV SINGH</t>
  </si>
  <si>
    <t>ARVAPALLI KRISHNA</t>
  </si>
  <si>
    <t>BANOT HASILI</t>
  </si>
  <si>
    <t>MOTIRAM</t>
  </si>
  <si>
    <t>MALOTH PADMA</t>
  </si>
  <si>
    <t>DARAWAT AMMI</t>
  </si>
  <si>
    <t>SURABHI ARUNA</t>
  </si>
  <si>
    <t>AYODHYA</t>
  </si>
  <si>
    <t>GUGULOTHU BIGIRI</t>
  </si>
  <si>
    <t>GUGULOTHU BHASKAR</t>
  </si>
  <si>
    <t>BHADRIYA</t>
  </si>
  <si>
    <t>BANOT SAROJA</t>
  </si>
  <si>
    <t>BANOT MANGYA</t>
  </si>
  <si>
    <t>BANOT ASHOK</t>
  </si>
  <si>
    <t>GUGULOTH ROJA</t>
  </si>
  <si>
    <t>BHASKAR</t>
  </si>
  <si>
    <t>BANOTU SOLTHA</t>
  </si>
  <si>
    <t>JARPULA UPENDRA</t>
  </si>
  <si>
    <t>JARPULA VIJAYA</t>
  </si>
  <si>
    <t>JARPULA ASHA</t>
  </si>
  <si>
    <t>HARIKISHAN</t>
  </si>
  <si>
    <t>DARAWAT MADHAVARAO</t>
  </si>
  <si>
    <t>KASHANABOINA KANAKAMMA</t>
  </si>
  <si>
    <t>VERAIAH</t>
  </si>
  <si>
    <t>BANDARU UPENDER RAO</t>
  </si>
  <si>
    <t>KANAKAIAH</t>
  </si>
  <si>
    <t>KASHANABOINA PARASAIAH</t>
  </si>
  <si>
    <t>PEDDA MANGA</t>
  </si>
  <si>
    <t>VANKUDOTH KRISHNAKUMARI</t>
  </si>
  <si>
    <t>AMIRIA</t>
  </si>
  <si>
    <t>MEKA RAMBABU</t>
  </si>
  <si>
    <t>RAGHAVULU</t>
  </si>
  <si>
    <t>MEKA SWARNALATHA</t>
  </si>
  <si>
    <t>RAMANARAYANA</t>
  </si>
  <si>
    <t>MEKA NAGMANI</t>
  </si>
  <si>
    <t>RAMBABU</t>
  </si>
  <si>
    <t>MEKA RAGHAVULU</t>
  </si>
  <si>
    <t>RAMASWAMY</t>
  </si>
  <si>
    <t>MEKA RAMA NARAYANA</t>
  </si>
  <si>
    <t>LINGANABOINA VINAY</t>
  </si>
  <si>
    <t>LAKSHMAIAH</t>
  </si>
  <si>
    <t>LAUDYA VEERANNA</t>
  </si>
  <si>
    <t>BANOT BHADRU</t>
  </si>
  <si>
    <t>TEJAWAT SAROJINI</t>
  </si>
  <si>
    <t>MANGANA</t>
  </si>
  <si>
    <t>JALGAM ASHOK RAO</t>
  </si>
  <si>
    <t>BHUKYA LALU</t>
  </si>
  <si>
    <t>RAJYA</t>
  </si>
  <si>
    <t>PERAPAKA BIKSHAM</t>
  </si>
  <si>
    <t>CHINNA NAGAIAH</t>
  </si>
  <si>
    <t>BANOT HATIRAM</t>
  </si>
  <si>
    <t>WANGARU CHANDRAMMA</t>
  </si>
  <si>
    <t>KURRA SRINIVASA RAO</t>
  </si>
  <si>
    <t>RAMAIAH</t>
  </si>
  <si>
    <t xml:space="preserve">GAJULA NARASIMHA RAO </t>
  </si>
  <si>
    <t>BODA SAIDAIAH</t>
  </si>
  <si>
    <t>MALSOOR</t>
  </si>
  <si>
    <t>BANOT HANUMANTRAO</t>
  </si>
  <si>
    <t>TEJAWAT LOKYA</t>
  </si>
  <si>
    <t>SHAIK BASHIR</t>
  </si>
  <si>
    <t>MADHAR</t>
  </si>
  <si>
    <t>BANOT CHAMPLA</t>
  </si>
  <si>
    <t>SHEIKH ABDUL</t>
  </si>
  <si>
    <t>POLUR NEHRU</t>
  </si>
  <si>
    <t>KASANABOINA UPENDER</t>
  </si>
  <si>
    <t>SHEIKH SMALL MADAR</t>
  </si>
  <si>
    <t>QASIM</t>
  </si>
  <si>
    <t>SHEIKH ANWAR</t>
  </si>
  <si>
    <t>NOOR AHMED</t>
  </si>
  <si>
    <t>SHEIKH HIMAM SAHEB</t>
  </si>
  <si>
    <t>SHEIKH NOOR AHMAD</t>
  </si>
  <si>
    <t>HIMAM SAHEB</t>
  </si>
  <si>
    <t>SHEIKH MOULALI</t>
  </si>
  <si>
    <t>MALKI SAHEB</t>
  </si>
  <si>
    <t>SHEIKH SAIDABI</t>
  </si>
  <si>
    <t>BASUMIA</t>
  </si>
  <si>
    <t>SHEIKH LAL BI</t>
  </si>
  <si>
    <t>CHINNA LALU</t>
  </si>
  <si>
    <t>SHEIKH HUSSEIN</t>
  </si>
  <si>
    <t>NAGULMEERA</t>
  </si>
  <si>
    <t>SHEIKH NAGULAMIRA</t>
  </si>
  <si>
    <t>MULKEY</t>
  </si>
  <si>
    <t>SULTAN</t>
  </si>
  <si>
    <t>SHEIKH BASUMIA</t>
  </si>
  <si>
    <t>GOREMIA</t>
  </si>
  <si>
    <t>SHAKE BIG COST</t>
  </si>
  <si>
    <t>RAJA AHMED</t>
  </si>
  <si>
    <t>BODA SURESH</t>
  </si>
  <si>
    <t>SAKRAM</t>
  </si>
  <si>
    <t>SHAIK RAJA AHMED</t>
  </si>
  <si>
    <t>PEDDA HUSSEIN</t>
  </si>
  <si>
    <t>JATOT SHIVALAL</t>
  </si>
  <si>
    <t>JATOT RADHA</t>
  </si>
  <si>
    <t>JATOT GIRI PRASAD</t>
  </si>
  <si>
    <t>BIGNA</t>
  </si>
  <si>
    <t>JATOT POORNA</t>
  </si>
  <si>
    <t>JATOT MANGILAL</t>
  </si>
  <si>
    <t>SHEIKH AKBAR</t>
  </si>
  <si>
    <t>HUSSAIN SAAB</t>
  </si>
  <si>
    <t>SHEIKH MYBALI</t>
  </si>
  <si>
    <t>HUSSEIN</t>
  </si>
  <si>
    <t>SHAIK HUSSAIN</t>
  </si>
  <si>
    <t>SHEIKH RAMADAN</t>
  </si>
  <si>
    <t>PEDDA SALIVA</t>
  </si>
  <si>
    <t>SHAIK CHINNA MOULALI</t>
  </si>
  <si>
    <t>SHEIKH HUSSAIN</t>
  </si>
  <si>
    <t>MUSTAN</t>
  </si>
  <si>
    <t>SHEIKH LATIF</t>
  </si>
  <si>
    <t>LAL AHMED</t>
  </si>
  <si>
    <t>SHEIKH ALI</t>
  </si>
  <si>
    <t>SHEIKH MOULA</t>
  </si>
  <si>
    <t>SHEIKH SUBHANI</t>
  </si>
  <si>
    <t>MYBALI</t>
  </si>
  <si>
    <t>SHEIKH JOHN B</t>
  </si>
  <si>
    <t>BANOTU NAGMANI</t>
  </si>
  <si>
    <t>TEJAWATH MOTHI</t>
  </si>
  <si>
    <t>NAMYA</t>
  </si>
  <si>
    <t>POTAGANI SATYANARAYANA</t>
  </si>
  <si>
    <t>BHADRAIAH</t>
  </si>
  <si>
    <t>IDDEGANI USHA RANI</t>
  </si>
  <si>
    <t>BANOT IRYA</t>
  </si>
  <si>
    <t>BANOT GOURI</t>
  </si>
  <si>
    <t>TEJAWAT VASARAM</t>
  </si>
  <si>
    <t>HATIA</t>
  </si>
  <si>
    <t>TEJAWATH BALU</t>
  </si>
  <si>
    <t>TEJAWAT SIRI</t>
  </si>
  <si>
    <t>BANOTH KALAVATHI</t>
  </si>
  <si>
    <t>SHEIKH SULTAN</t>
  </si>
  <si>
    <t>BODA SUMATHI</t>
  </si>
  <si>
    <t>VENKATA RAMANA</t>
  </si>
  <si>
    <t>VANKUDOTH SHOBHAN</t>
  </si>
  <si>
    <t>GUGULOTH KAMALI</t>
  </si>
  <si>
    <t>MALOTHU CHANDER</t>
  </si>
  <si>
    <t>TEJAWAT SHRAVAN KUMAR</t>
  </si>
  <si>
    <t>DHARAVAT HUSLI</t>
  </si>
  <si>
    <t>BANOTU PRAMILA</t>
  </si>
  <si>
    <t>BANOTH CHAVALI</t>
  </si>
  <si>
    <t>JALADI VIJAYASANTHI</t>
  </si>
  <si>
    <t>JALADI SRAVANTHI</t>
  </si>
  <si>
    <t>KRISHNAMOHAN</t>
  </si>
  <si>
    <t>TEJAWAT VIJAYA</t>
  </si>
  <si>
    <t>TEJAWAT NAMYA</t>
  </si>
  <si>
    <t>BINGYA</t>
  </si>
  <si>
    <t>BANOTU BHIKYA</t>
  </si>
  <si>
    <t>MANJYA</t>
  </si>
  <si>
    <t>DHARAVAT LAKSHMA</t>
  </si>
  <si>
    <t>BANOTH KALYANI</t>
  </si>
  <si>
    <t>BANOTH BUJJI</t>
  </si>
  <si>
    <t>BALAJI</t>
  </si>
  <si>
    <t>GANDHASIRI JHANSI</t>
  </si>
  <si>
    <t>VEERABHADRA</t>
  </si>
  <si>
    <t>BHUKYA RAMBAI</t>
  </si>
  <si>
    <t>BANOTH RAVI</t>
  </si>
  <si>
    <t>BANOTH EERI</t>
  </si>
  <si>
    <t>DARAWAT SHANTHI</t>
  </si>
  <si>
    <t>DHARAVAT TULISHYA</t>
  </si>
  <si>
    <t>KORRA RAMBABU</t>
  </si>
  <si>
    <t>JOGU RAMESH</t>
  </si>
  <si>
    <t>RAMA LAKSHMANADU</t>
  </si>
  <si>
    <t>GUGULOTH MAAJI</t>
  </si>
  <si>
    <t>LAKAPATHI</t>
  </si>
  <si>
    <t>BANDARU SRI ARUNA</t>
  </si>
  <si>
    <t>DHUMPA VENKANNA</t>
  </si>
  <si>
    <t>NARSAIAH</t>
  </si>
  <si>
    <t>KELOTH VASANTHA</t>
  </si>
  <si>
    <t>RAMESH BABU</t>
  </si>
  <si>
    <t>KORRA VENKANNA</t>
  </si>
  <si>
    <t>TAGORE</t>
  </si>
  <si>
    <t>MANDA SAROJINI</t>
  </si>
  <si>
    <t>SANGAIAH</t>
  </si>
  <si>
    <t>MANDA SANGAIAH</t>
  </si>
  <si>
    <t>LACHAIAH</t>
  </si>
  <si>
    <t>MANDA INDIRAMMA</t>
  </si>
  <si>
    <t>BHUKYA PARVATHI</t>
  </si>
  <si>
    <t>GAJULA NARASIMHA RAO</t>
  </si>
  <si>
    <t>SITARAMAIAH</t>
  </si>
  <si>
    <t>GAJULA MADHAVA RAO</t>
  </si>
  <si>
    <t>JANAKIRAMAIAH</t>
  </si>
  <si>
    <t xml:space="preserve">GAJULA NARASIMHA SWAMY </t>
  </si>
  <si>
    <t>CHAGANTI NAGARAJYAM</t>
  </si>
  <si>
    <t>LINGANABOINA RAMMURTHY</t>
  </si>
  <si>
    <t>LINGANABOINA LAKSHMI</t>
  </si>
  <si>
    <t>ALASYAM SRILATHA</t>
  </si>
  <si>
    <t>PANAKALU</t>
  </si>
  <si>
    <t>BADAVATH RAVI</t>
  </si>
  <si>
    <t>BHUKIA TULISYA</t>
  </si>
  <si>
    <t>BHIMLA</t>
  </si>
  <si>
    <t>BHUKYA PRASHANTH</t>
  </si>
  <si>
    <t>BHEEMUDU</t>
  </si>
  <si>
    <t>DANTHALA KRISHNA</t>
  </si>
  <si>
    <t>PERAPAGU NAVEEN</t>
  </si>
  <si>
    <t>THELLURI SUNITA</t>
  </si>
  <si>
    <t>PERAPAGU MANI</t>
  </si>
  <si>
    <t>SURENDER</t>
  </si>
  <si>
    <t>NARPOGU CHINNA VEERAIAH</t>
  </si>
  <si>
    <t>BHUKYA MANNI</t>
  </si>
  <si>
    <t>NARAPAKA SRINU</t>
  </si>
  <si>
    <t>BIKAR</t>
  </si>
  <si>
    <t>AJMERA MANGINYA</t>
  </si>
  <si>
    <t>BANOT NAGESWARARAO</t>
  </si>
  <si>
    <t>RANJA</t>
  </si>
  <si>
    <t>KOTTAPALLI SITARAMULU</t>
  </si>
  <si>
    <t>KOTTAPALLI PADMA</t>
  </si>
  <si>
    <t>GOPAIAH</t>
  </si>
  <si>
    <t>KOTTAPALLI KRISHNA</t>
  </si>
  <si>
    <t>KOTTAPALLI LAKSHMI</t>
  </si>
  <si>
    <t>AADEPU SURAMMA</t>
  </si>
  <si>
    <t>TANNIRU RAJYALAKSHMI</t>
  </si>
  <si>
    <t>BANOTH RAMESH</t>
  </si>
  <si>
    <t>BANOTH SONI</t>
  </si>
  <si>
    <t>REDYA</t>
  </si>
  <si>
    <t>BANOTU HARILAL</t>
  </si>
  <si>
    <t>BHEEMA</t>
  </si>
  <si>
    <t>BANOTU MANGI</t>
  </si>
  <si>
    <t>TEJAWAT SHIVALAL</t>
  </si>
  <si>
    <t>GAJULA SIVAPRASAD</t>
  </si>
  <si>
    <t>HARISINGH</t>
  </si>
  <si>
    <t>BANOT SHIVALAL</t>
  </si>
  <si>
    <t>RAMCHAND</t>
  </si>
  <si>
    <t xml:space="preserve">GAJULA VIJAYA NAGALAKSHMI </t>
  </si>
  <si>
    <t>NARASIMHA RAO</t>
  </si>
  <si>
    <t xml:space="preserve">GAJULA KRISHNA </t>
  </si>
  <si>
    <t>GUNDETI TIRUPATAMMA</t>
  </si>
  <si>
    <t>TEJAWATH BITCHA</t>
  </si>
  <si>
    <t>HATYA</t>
  </si>
  <si>
    <t>GUNTUPALLI SEETHA</t>
  </si>
  <si>
    <t>TULLAURI VENKATESWARA RAO</t>
  </si>
  <si>
    <t>CHNTHANIPPU LALAIAH</t>
  </si>
  <si>
    <t>TIRUPATI</t>
  </si>
  <si>
    <t>CHINTANIPPU NARASIMHA RAO</t>
  </si>
  <si>
    <t>LALAIAH</t>
  </si>
  <si>
    <t>DARAWAT SAKRU</t>
  </si>
  <si>
    <t>BEEMALA</t>
  </si>
  <si>
    <t>TEJAWAT RAMADEVI</t>
  </si>
  <si>
    <t>TEJAWAT LACHCHI</t>
  </si>
  <si>
    <t>TEJAWAT BADRU</t>
  </si>
  <si>
    <t>TEJAWAT PITONI</t>
  </si>
  <si>
    <t>RENTALA SWAROOPA RANI</t>
  </si>
  <si>
    <t>ASHOK REDDY</t>
  </si>
  <si>
    <t>DARAWAT RAMA RAO</t>
  </si>
  <si>
    <t>TATA SURAIAH</t>
  </si>
  <si>
    <t>ATCHAIAH</t>
  </si>
  <si>
    <t>BANOT ANAND</t>
  </si>
  <si>
    <t>TEJAWAT JULIE</t>
  </si>
  <si>
    <t>DARAWAT JHANSI</t>
  </si>
  <si>
    <t>BHUKYA SRINU</t>
  </si>
  <si>
    <t>TULSIA</t>
  </si>
  <si>
    <t>DARAWAT PAWAN</t>
  </si>
  <si>
    <t>BIKARU</t>
  </si>
  <si>
    <t>PERABOINA VENKAMMA</t>
  </si>
  <si>
    <t>PERABOINA SUMALATA</t>
  </si>
  <si>
    <t>NAGARAJU</t>
  </si>
  <si>
    <t>ADEPU RAMADEVI</t>
  </si>
  <si>
    <t>BANOTH BIKSHAM</t>
  </si>
  <si>
    <t>LAKHYA</t>
  </si>
  <si>
    <t>JOGU LAKSHMAIAH</t>
  </si>
  <si>
    <t>PEDDA KOTAIAH</t>
  </si>
  <si>
    <t>BHUKYA DEVA</t>
  </si>
  <si>
    <t>TEJAWAT HEMLA</t>
  </si>
  <si>
    <t>BHUKIA VEERAMMA</t>
  </si>
  <si>
    <t>SEVYA</t>
  </si>
  <si>
    <t>BHUKYA BASHA</t>
  </si>
  <si>
    <t>PEDDA BEEMLA</t>
  </si>
  <si>
    <t>BHUKIA BHIMLA</t>
  </si>
  <si>
    <t>BHUKYA TULASI</t>
  </si>
  <si>
    <t>BHUKYA KOUSALYA</t>
  </si>
  <si>
    <t>BHUKYA RAMULU</t>
  </si>
  <si>
    <t>BODA JYOTHI</t>
  </si>
  <si>
    <t>BODA RAVI</t>
  </si>
  <si>
    <t>TEJAWAT ANDHRA JYOTHI</t>
  </si>
  <si>
    <t>TEJAWAT LAKUPATHI</t>
  </si>
  <si>
    <t>BHUKIA SEVYA</t>
  </si>
  <si>
    <t>BABLA</t>
  </si>
  <si>
    <t>VENNAM SATYANARAYANA</t>
  </si>
  <si>
    <t>LAKSHMI NARAYANA</t>
  </si>
  <si>
    <t>JALADI BHASKAR RAO</t>
  </si>
  <si>
    <t>JALADI SAVITRAMA</t>
  </si>
  <si>
    <t>JALADI KRISHNA</t>
  </si>
  <si>
    <t>AJMERA LAKSHMI</t>
  </si>
  <si>
    <t>GOPAL</t>
  </si>
  <si>
    <t>BANOT SHARADA</t>
  </si>
  <si>
    <t>ALLADI VENKATALAKSHMI</t>
  </si>
  <si>
    <t>GURAVAIAH</t>
  </si>
  <si>
    <t>BHUKYA LALITHA</t>
  </si>
  <si>
    <t>TEJAWATH CHINNA</t>
  </si>
  <si>
    <t>BHUKYA SHAILAJA</t>
  </si>
  <si>
    <t>CHANDER</t>
  </si>
  <si>
    <t>BANOT BODIA</t>
  </si>
  <si>
    <t>BELYA</t>
  </si>
  <si>
    <t>Name of Grower Group - CSS-MALLEPALLI FARMERS SOCIETY
Scope Number - ORG/SC/2112/005347
ICS Office Address - H.No. 01, Mallepalli, khammam (Rural), Khammam, Telangana - 507318
Name of the Certification Body -  APSOPCA</t>
  </si>
  <si>
    <t>ANGOTU SANKRIYA</t>
  </si>
  <si>
    <t>BIKYA</t>
  </si>
  <si>
    <t>MALLEPALLI,KHAMMAM (RURAL),KHAMMAM, TELANGANA - 507318</t>
  </si>
  <si>
    <t>MALLEPALLI</t>
  </si>
  <si>
    <t>AJMERA PEEKLA</t>
  </si>
  <si>
    <t>TAVOORYA</t>
  </si>
  <si>
    <t>AJMER MALI</t>
  </si>
  <si>
    <t>SARYA</t>
  </si>
  <si>
    <t>ETKURI SATYAVATI</t>
  </si>
  <si>
    <t>KETHINENI SITARAMAIAH</t>
  </si>
  <si>
    <t>KORRA BEEKYA</t>
  </si>
  <si>
    <t>BALARAM</t>
  </si>
  <si>
    <t>KORRA RATNA</t>
  </si>
  <si>
    <t>VENKATARAO</t>
  </si>
  <si>
    <t>KORRA VENGALA RAO</t>
  </si>
  <si>
    <t>VENKATRAM</t>
  </si>
  <si>
    <t>KORRA DAKANA</t>
  </si>
  <si>
    <t>KORRA BUCHAMMA</t>
  </si>
  <si>
    <t>KETHINENI NARAYANA</t>
  </si>
  <si>
    <t>BANGARAIAH</t>
  </si>
  <si>
    <t>KETHINENI RAMACHANDRAYA</t>
  </si>
  <si>
    <t>KORRA MANYA</t>
  </si>
  <si>
    <t>GUNAGANTI RAMULAMMA</t>
  </si>
  <si>
    <t>JANAKIRAMULU</t>
  </si>
  <si>
    <t>MALE BHUSHAIAH</t>
  </si>
  <si>
    <t>RAM CHANDRAYA</t>
  </si>
  <si>
    <t>GUGULOTHU DHUDYA</t>
  </si>
  <si>
    <t>JAGYA</t>
  </si>
  <si>
    <t xml:space="preserve">GAJULA UMAMAHESWARI </t>
  </si>
  <si>
    <t>GUGULOTHU BHEEMLA</t>
  </si>
  <si>
    <t>GADIDASU KONAIAH</t>
  </si>
  <si>
    <t>PERUMALLU</t>
  </si>
  <si>
    <t>GUGULOTHU RAMULU</t>
  </si>
  <si>
    <t>GAJULA VEERAIAH</t>
  </si>
  <si>
    <t>JOGU NARAYANA</t>
  </si>
  <si>
    <t>JALADI APPAMMA</t>
  </si>
  <si>
    <t>MANYA</t>
  </si>
  <si>
    <t>TEJAWAT MANYA</t>
  </si>
  <si>
    <t>SHAMYA</t>
  </si>
  <si>
    <t>TEJAWAT ZOOM LAL</t>
  </si>
  <si>
    <t>TEJAWAT VENKYA</t>
  </si>
  <si>
    <t>TUMMALAPALLI ARUNA</t>
  </si>
  <si>
    <t>MOHANARAO</t>
  </si>
  <si>
    <t>TEJAWAT LALIA</t>
  </si>
  <si>
    <t>TANNIRU SESHAIAH</t>
  </si>
  <si>
    <t>RATHAIAH</t>
  </si>
  <si>
    <t>TATA KRISHNAMURTHY</t>
  </si>
  <si>
    <t>TATA USHARANI</t>
  </si>
  <si>
    <t>HANUMANTH RAO</t>
  </si>
  <si>
    <t>ALASYAM SWATI</t>
  </si>
  <si>
    <t>TATA BASAVAIAH</t>
  </si>
  <si>
    <t>CHANDRAIAH</t>
  </si>
  <si>
    <t>DHARAVAT SAKRU</t>
  </si>
  <si>
    <t>RUPLA</t>
  </si>
  <si>
    <t>DARAWAT BALYA</t>
  </si>
  <si>
    <t>HARICHANDRA</t>
  </si>
  <si>
    <t>DONTABOINA VEERAIAH</t>
  </si>
  <si>
    <t>APPAIAH</t>
  </si>
  <si>
    <t>DHARAWAT BHADRU</t>
  </si>
  <si>
    <t>DANTHALA VENKULU</t>
  </si>
  <si>
    <t xml:space="preserve">DANTHALA BUCHALU </t>
  </si>
  <si>
    <t>NARLAPURAM VEERAHANUMANTRAO</t>
  </si>
  <si>
    <t>NALLAMOTHU NAGAIAH</t>
  </si>
  <si>
    <t>VENKATA NARASAYA</t>
  </si>
  <si>
    <t>NARLAPURAM PURUSHOTTAM RAO</t>
  </si>
  <si>
    <t>VENKATESWARA RAO</t>
  </si>
  <si>
    <t>PARAPURA GURAVAIAH</t>
  </si>
  <si>
    <t>POLURU VENKAIAH</t>
  </si>
  <si>
    <t>PENTYALA SITARAMAIAH</t>
  </si>
  <si>
    <t>BISHMAYYA</t>
  </si>
  <si>
    <t>PENTYALA NAGMANI</t>
  </si>
  <si>
    <t>BANDI RAMMURTHY</t>
  </si>
  <si>
    <t>BALAYYA</t>
  </si>
  <si>
    <t>BANDI RAMAKRISHNA</t>
  </si>
  <si>
    <t>BHAGAM BASWAMMA</t>
  </si>
  <si>
    <t>MADHAVA RAO</t>
  </si>
  <si>
    <t>BODA RAMAKOTI</t>
  </si>
  <si>
    <t>BODA HAMU</t>
  </si>
  <si>
    <t>BADYA</t>
  </si>
  <si>
    <t>BANOTH UAKIA</t>
  </si>
  <si>
    <t>BHAGAM NARASIMHA RAO</t>
  </si>
  <si>
    <t>BANOT AMAR SINGH</t>
  </si>
  <si>
    <t>KOTYA</t>
  </si>
  <si>
    <t>BANOT BALYA</t>
  </si>
  <si>
    <t>GOPA</t>
  </si>
  <si>
    <t>BANOT RAMDAS</t>
  </si>
  <si>
    <t>BANOT CHANDRU</t>
  </si>
  <si>
    <t>BHIMADU</t>
  </si>
  <si>
    <t>BODA LAGHUPATI</t>
  </si>
  <si>
    <t>BANOTH TAWURYA</t>
  </si>
  <si>
    <t>BANOTH PANTHULU</t>
  </si>
  <si>
    <t>BANOT HALYA</t>
  </si>
  <si>
    <t>DEVUJYYA</t>
  </si>
  <si>
    <t>BODA SAKRAM</t>
  </si>
  <si>
    <t>BODA PANTHULYA</t>
  </si>
  <si>
    <t>BANOT SOMLA</t>
  </si>
  <si>
    <t>BANOT MATRIYA</t>
  </si>
  <si>
    <t>AMIRYA</t>
  </si>
  <si>
    <t>BANOT KHANDYA</t>
  </si>
  <si>
    <t>BOBLU</t>
  </si>
  <si>
    <t>BANOT SITARAM</t>
  </si>
  <si>
    <t>BANOT LARGE SAC</t>
  </si>
  <si>
    <t>DUPYA</t>
  </si>
  <si>
    <t>BANOT BODI</t>
  </si>
  <si>
    <t>HANJA</t>
  </si>
  <si>
    <t>BIKSHAM</t>
  </si>
  <si>
    <t>MUDU VEERU</t>
  </si>
  <si>
    <t>MENTAM VENKATA NARAYANA</t>
  </si>
  <si>
    <t>MADDINENI PADMAVATI</t>
  </si>
  <si>
    <t>YASA RAMA RAO</t>
  </si>
  <si>
    <t>PEDDA JOGAIAH</t>
  </si>
  <si>
    <t>YASA CHINNA JOGAIAH</t>
  </si>
  <si>
    <t>YASA HANUMANTHA RAO</t>
  </si>
  <si>
    <t>GAJULA LAKSHMAIAH</t>
  </si>
  <si>
    <t>BHADRAYA</t>
  </si>
  <si>
    <t>LAKAWAT VENKATESHWARLU</t>
  </si>
  <si>
    <t>LINGANABOINA VEERAIAH</t>
  </si>
  <si>
    <t>VALLURI VENKATANARAYANA</t>
  </si>
  <si>
    <t>VALLURI BHADRAKALI</t>
  </si>
  <si>
    <t>SHEIKH KHADER</t>
  </si>
  <si>
    <t>ZAFAR</t>
  </si>
  <si>
    <t>KURRA PADMAVATI</t>
  </si>
  <si>
    <t>HANUMANTRAO</t>
  </si>
  <si>
    <t>KORRA HEMLA</t>
  </si>
  <si>
    <t>RAMAKOTI</t>
  </si>
  <si>
    <t>JOGU SUSHILA</t>
  </si>
  <si>
    <t>KRISHNAIAH</t>
  </si>
  <si>
    <t>YETKURI KOTAIAH</t>
  </si>
  <si>
    <t>CHALIGANTI BITCHAIAH</t>
  </si>
  <si>
    <t>VALLABANENI SATYANARAYANA</t>
  </si>
  <si>
    <t>TEJAWAT GOVINDA LAL</t>
  </si>
  <si>
    <t>MOTHILAL</t>
  </si>
  <si>
    <t>BANOT BITCHA</t>
  </si>
  <si>
    <t>DESHYA</t>
  </si>
  <si>
    <t>BANOTU GUJIRI</t>
  </si>
  <si>
    <t>DELAY SRINIVASA RAO</t>
  </si>
  <si>
    <t>TEJAWAT MANGYA</t>
  </si>
  <si>
    <t>TEJAWAT LALYA</t>
  </si>
  <si>
    <t>VANKUDOTU HAMU</t>
  </si>
  <si>
    <t>VENKATIAH</t>
  </si>
  <si>
    <t>TATA LAKSHMINARAYANA</t>
  </si>
  <si>
    <t>POTAGANI SRINIVASA RAO</t>
  </si>
  <si>
    <t>BANOTU TULASHYA</t>
  </si>
  <si>
    <t>TEJAWAT SADAR LAL</t>
  </si>
  <si>
    <t>VEMURI VENKATA RAMARAO</t>
  </si>
  <si>
    <t>RANGA RAO</t>
  </si>
  <si>
    <t>POLURI SRINIVASA RAO</t>
  </si>
  <si>
    <t>ALLA VIJAYA LAKSHMI</t>
  </si>
  <si>
    <t>PATHAN ISMAIL KHAN</t>
  </si>
  <si>
    <t>AHMED KHAN</t>
  </si>
  <si>
    <t>AADEPU SHANKAR</t>
  </si>
  <si>
    <t>KURAPATI KONAIAH</t>
  </si>
  <si>
    <t>ADEPU VEERASWAMY</t>
  </si>
  <si>
    <t>ADEPU APPARAO</t>
  </si>
  <si>
    <t>MOHAMMED JEEZAN B</t>
  </si>
  <si>
    <t>SONDUMIA</t>
  </si>
  <si>
    <t>SHEIKH PENTUSABU</t>
  </si>
  <si>
    <t>BADEMIA</t>
  </si>
  <si>
    <t>SHEIKH KHAZAMIYA</t>
  </si>
  <si>
    <t>SHEIKH JANIMIA</t>
  </si>
  <si>
    <t>HAMID</t>
  </si>
  <si>
    <t>AJMIRA LAKSHMI</t>
  </si>
  <si>
    <t>AJMERA GOPI</t>
  </si>
  <si>
    <t>KANIGANTI SATHYAM</t>
  </si>
  <si>
    <t>DHARAVAT DHWALI</t>
  </si>
  <si>
    <t>DHASYA</t>
  </si>
  <si>
    <t>DHARAVAT SAMI</t>
  </si>
  <si>
    <t>TEJAWAT BALYA</t>
  </si>
  <si>
    <t>TAVURYA</t>
  </si>
  <si>
    <t>TEJAWAT VENKATRAM</t>
  </si>
  <si>
    <t>TEJAWAT VALYA</t>
  </si>
  <si>
    <t>TEJAWAT JAMMA</t>
  </si>
  <si>
    <t>DARAWAT HEMLA</t>
  </si>
  <si>
    <t>HARI SINGH</t>
  </si>
  <si>
    <t>DARAWAT NARAYANA</t>
  </si>
  <si>
    <t>DARAWAT RAMU</t>
  </si>
  <si>
    <t>BANOTU LAKSHMA</t>
  </si>
  <si>
    <t>KALYA</t>
  </si>
  <si>
    <t>BANOT BALAJI</t>
  </si>
  <si>
    <t>SANTHU</t>
  </si>
  <si>
    <t>BANOT MOTHILAL</t>
  </si>
  <si>
    <t>BANOT KRISHNA</t>
  </si>
  <si>
    <t>TATA GANDHI</t>
  </si>
  <si>
    <t>ACHANA VENKATA RAMULU</t>
  </si>
  <si>
    <t>NANAIAH</t>
  </si>
  <si>
    <t>PALELLI VENKATESHWARLU</t>
  </si>
  <si>
    <t xml:space="preserve"> PERABOINA VEERAIAH</t>
  </si>
  <si>
    <t>THIRUPAIAH</t>
  </si>
  <si>
    <t>PALELLI BUCHIMALLU</t>
  </si>
  <si>
    <t>LINGANABOINA VENKAMMA</t>
  </si>
  <si>
    <t>ADEPU RAMULU</t>
  </si>
  <si>
    <t>POSHAM SARAVAIAH</t>
  </si>
  <si>
    <t>SEETHAIAH</t>
  </si>
  <si>
    <t>JALADI VENKATANARSAYA</t>
  </si>
  <si>
    <t>PONUGOTI VISHWANATH</t>
  </si>
  <si>
    <t>JATOTH MATHRU</t>
  </si>
  <si>
    <t>JATOTH RAVI</t>
  </si>
  <si>
    <t>SHEIKH DHASTAGIRI</t>
  </si>
  <si>
    <t>SONDU SAAB</t>
  </si>
  <si>
    <t>LINGANABOYNA BUCHAYA</t>
  </si>
  <si>
    <t>AYULA SRINIVASA RAO</t>
  </si>
  <si>
    <t>MADDINENI NAGESWARARAO</t>
  </si>
  <si>
    <t>VENKATAIAH</t>
  </si>
  <si>
    <t>AYULA VENKATANARAYANA</t>
  </si>
  <si>
    <t>MOLUGURI VENKANNA</t>
  </si>
  <si>
    <t>DHARAVATU PEDDA RAMAKOTI</t>
  </si>
  <si>
    <t>PEDDA SAMYA</t>
  </si>
  <si>
    <t>KETHINENI SHESHAMMA</t>
  </si>
  <si>
    <t>KURRA VENKAIAH</t>
  </si>
  <si>
    <t>LAKAVATHU KRISHNA</t>
  </si>
  <si>
    <t>BHUKYA JYOTHI</t>
  </si>
  <si>
    <t>MALLELA PADMA</t>
  </si>
  <si>
    <t>GARLAPATI ANNAPURNA</t>
  </si>
  <si>
    <t>SRIHARI RAO</t>
  </si>
  <si>
    <t>TATA LAKSHMAIAH</t>
  </si>
  <si>
    <t>MADDINENI JYOTI</t>
  </si>
  <si>
    <t>GAJULA VENKATESHWARLU</t>
  </si>
  <si>
    <t>AJMER GORA</t>
  </si>
  <si>
    <t>RAMANA</t>
  </si>
  <si>
    <t>ALASYAM  SHEKHAR</t>
  </si>
  <si>
    <t>PERUMALLA SRILATHA</t>
  </si>
  <si>
    <t>SHYAMASUNDER RAO</t>
  </si>
  <si>
    <t>BANOTH BITCHA</t>
  </si>
  <si>
    <t>DHANJYA</t>
  </si>
  <si>
    <t>TEJAVATU HARJYA</t>
  </si>
  <si>
    <t>POLURI SEETHAMMA</t>
  </si>
  <si>
    <t>NARSAYA</t>
  </si>
  <si>
    <t>BANOTH BHADRU</t>
  </si>
  <si>
    <t>ANGOTHU BHADRAMMA</t>
  </si>
  <si>
    <t>POSHAM LAKSHMI</t>
  </si>
  <si>
    <t>TEJAVATU NANDA</t>
  </si>
  <si>
    <t>SURABHI RAMMURTHY</t>
  </si>
  <si>
    <t>BIKSHAMAIAH</t>
  </si>
  <si>
    <t>DARAWAT CHINASAMYA</t>
  </si>
  <si>
    <t>DARAWAT CHINNA RAMKOTI</t>
  </si>
  <si>
    <t>CHINNA SAMYA</t>
  </si>
  <si>
    <t>SHEIKH USMAN</t>
  </si>
  <si>
    <t>AFZAL MIA</t>
  </si>
  <si>
    <t>MALOTHU SRINU</t>
  </si>
  <si>
    <t>MADDISHETTI NIRMALA</t>
  </si>
  <si>
    <t>MAYLAVARAPU SHANKAR RAO</t>
  </si>
  <si>
    <t>KANAGANTI LAKSHMI</t>
  </si>
  <si>
    <t>KORRA ACHAMMA</t>
  </si>
  <si>
    <t>KORRA MANGAMMA</t>
  </si>
  <si>
    <t>LAKAVATHU THIRAPAMMA</t>
  </si>
  <si>
    <t>KORRA SURAMMA</t>
  </si>
  <si>
    <t>KORRA PUSHPAMMA</t>
  </si>
  <si>
    <t>BANOTU BALAMMA</t>
  </si>
  <si>
    <t>KORRA GHANSI</t>
  </si>
  <si>
    <t>RAMADASU</t>
  </si>
  <si>
    <t>KORRA HANJI</t>
  </si>
  <si>
    <t>KORRA ANASURYA</t>
  </si>
  <si>
    <t>GUGULOTHU SOMLI</t>
  </si>
  <si>
    <t>BADAWATU RUKMINI</t>
  </si>
  <si>
    <t xml:space="preserve">GAJULA NAGAMMA </t>
  </si>
  <si>
    <t>VENKATI</t>
  </si>
  <si>
    <t xml:space="preserve"> BODA RANI</t>
  </si>
  <si>
    <t>KORRA DWALI</t>
  </si>
  <si>
    <t>BASU</t>
  </si>
  <si>
    <t>KORRA SHOURIE</t>
  </si>
  <si>
    <t>KORRA KANTHI</t>
  </si>
  <si>
    <t>DEVUJAA</t>
  </si>
  <si>
    <t>KORRA JAMMA</t>
  </si>
  <si>
    <t>BADAWATH SAKRI</t>
  </si>
  <si>
    <t>BADHAVATH BIBU</t>
  </si>
  <si>
    <t>BADHAVATH CHILIKI</t>
  </si>
  <si>
    <t>BADAWATH SUNITA</t>
  </si>
  <si>
    <t xml:space="preserve">GAJULA VENKATRAVAMMA </t>
  </si>
  <si>
    <t>VISHNU MURTHY</t>
  </si>
  <si>
    <t xml:space="preserve">GAJULA DHANAMMA </t>
  </si>
  <si>
    <t>CHENNURI BHAGYAMMA</t>
  </si>
  <si>
    <t>GURUMURTHY</t>
  </si>
  <si>
    <t>MALOTHU KRISHNA</t>
  </si>
  <si>
    <t>GUGULOTHU RAMILI</t>
  </si>
  <si>
    <t>BANOTU VIJAYA</t>
  </si>
  <si>
    <t>TEJAVATU CHILIKI</t>
  </si>
  <si>
    <t>VANKUDOTH UPPALI</t>
  </si>
  <si>
    <t>GUNDU</t>
  </si>
  <si>
    <t>GUGULOTHU RUKMINI</t>
  </si>
  <si>
    <t>TEJAWAT MANGAMMA</t>
  </si>
  <si>
    <t>TEJAWATH MUTHAMMA</t>
  </si>
  <si>
    <t>BHAGAVAN</t>
  </si>
  <si>
    <t>HATTIRAM</t>
  </si>
  <si>
    <t>BANOTU SAIDI</t>
  </si>
  <si>
    <t>BODA PUCHA</t>
  </si>
  <si>
    <t>BHEEMLA</t>
  </si>
  <si>
    <t>BANOTU HUMMY</t>
  </si>
  <si>
    <t>KESHA</t>
  </si>
  <si>
    <t>TEJAWAT BHADRI</t>
  </si>
  <si>
    <t>BANOTU BHADRI</t>
  </si>
  <si>
    <t>MUDU SAKRI</t>
  </si>
  <si>
    <t>TEJAVATHU BHARATHI</t>
  </si>
  <si>
    <t>DEEPLA</t>
  </si>
  <si>
    <t>VANKUDOTH KAMILI</t>
  </si>
  <si>
    <t>JAMA</t>
  </si>
  <si>
    <t>MUDU HUSSLI</t>
  </si>
  <si>
    <t>KALIA</t>
  </si>
  <si>
    <t>BHUKYA MANGINI</t>
  </si>
  <si>
    <t>LAXMAN</t>
  </si>
  <si>
    <t>BANOTU DASLI</t>
  </si>
  <si>
    <t>NARSINGH</t>
  </si>
  <si>
    <t>FALTIA KALI</t>
  </si>
  <si>
    <t>FALTIA BHARATHI</t>
  </si>
  <si>
    <t>JALADI RAMA RAO</t>
  </si>
  <si>
    <t>DHARAVATU SAKRU</t>
  </si>
  <si>
    <t>BANDI RAMANA</t>
  </si>
  <si>
    <t>CHINNA VENKANNA</t>
  </si>
  <si>
    <t>RACHAKONDA VENKAMMA</t>
  </si>
  <si>
    <t>VENKANNA</t>
  </si>
  <si>
    <t>BANDI RAMADEVI</t>
  </si>
  <si>
    <t>POTAGANI ARUNA</t>
  </si>
  <si>
    <t>SRI SAILAM</t>
  </si>
  <si>
    <t>POTHAGANI SULOCHANA</t>
  </si>
  <si>
    <t>POTAGANI PADMA</t>
  </si>
  <si>
    <t>POTAGANI NAGAMMA</t>
  </si>
  <si>
    <t>JALGAM VENKATAMMA</t>
  </si>
  <si>
    <t>GURRAM VENKATA LAKSHMI</t>
  </si>
  <si>
    <t>BUNDY MUTTAMMA</t>
  </si>
  <si>
    <t>MALE RENUKA</t>
  </si>
  <si>
    <t>GUNAGANTI ANASUYA</t>
  </si>
  <si>
    <t>CHINNA MAISAYYA</t>
  </si>
  <si>
    <t>GUNAGANTI SAIDAMMA</t>
  </si>
  <si>
    <t>NAGAYYA</t>
  </si>
  <si>
    <t>GUNAGANTI PUSHPAMMA</t>
  </si>
  <si>
    <t>KOTA SWAMY</t>
  </si>
  <si>
    <t>SAILU</t>
  </si>
  <si>
    <t>GANDU JAYAMMA</t>
  </si>
  <si>
    <t>DHARAVATU POLY</t>
  </si>
  <si>
    <t>MALOTHU BHADRI</t>
  </si>
  <si>
    <t>BANOTU BHEDI</t>
  </si>
  <si>
    <t>GUGULOTHU SAJI</t>
  </si>
  <si>
    <t>GUGULOTH DIVYAVANI</t>
  </si>
  <si>
    <t>DHARAVATU MALI</t>
  </si>
  <si>
    <t>NANDRU SURAMMA</t>
  </si>
  <si>
    <t>BANOTU LALLY</t>
  </si>
  <si>
    <t>DHARAVATU KOMITI</t>
  </si>
  <si>
    <t>BODA SAJI</t>
  </si>
  <si>
    <t>GANDU PADMA</t>
  </si>
  <si>
    <t>RAMACHANDRA</t>
  </si>
  <si>
    <t>POTHAGANI RADHIKA</t>
  </si>
  <si>
    <t>MEKHA BAKKAIAH</t>
  </si>
  <si>
    <t>YASA PADMAVATHI</t>
  </si>
  <si>
    <t>JOGU PULLAIAH</t>
  </si>
  <si>
    <t>VALLURU SRIDHAR RAO</t>
  </si>
  <si>
    <t>CHAGANTI SRINIVASA RAO</t>
  </si>
  <si>
    <t xml:space="preserve"> ANGOTH RAJU</t>
  </si>
  <si>
    <t>ADEPU HANUMANTRAO</t>
  </si>
  <si>
    <t>SHEIKH MADAR SAAB</t>
  </si>
  <si>
    <t>MOULA SAHEB</t>
  </si>
  <si>
    <t>TALLURI NAGESWARARAO</t>
  </si>
  <si>
    <t>LAKSHMINARAYANA</t>
  </si>
  <si>
    <t>YASA KISHORE KUMAR</t>
  </si>
  <si>
    <t>LINGANABOINA RAMA RAO</t>
  </si>
  <si>
    <t>GADADASU VENKANNA</t>
  </si>
  <si>
    <t>GANAPATHI</t>
  </si>
  <si>
    <t>VANKUDOTH DEEPAK</t>
  </si>
  <si>
    <t>PERABOINA LAKSHMI</t>
  </si>
  <si>
    <t>AKKI YADAGIRAMMA</t>
  </si>
  <si>
    <t>VEERABABU</t>
  </si>
  <si>
    <t>BALINA NARASIMHA RAO</t>
  </si>
  <si>
    <t>TAMMINNI NAGESWARARAO</t>
  </si>
  <si>
    <t>DAITA MADHAVI</t>
  </si>
  <si>
    <t>BHUKIA PARVATHI</t>
  </si>
  <si>
    <t>GADALA VIJAYA</t>
  </si>
  <si>
    <t>TEJAWAT RAMA RAO</t>
  </si>
  <si>
    <t>TOPYA</t>
  </si>
  <si>
    <t>JALADI SUDHARANI</t>
  </si>
  <si>
    <t>RAVIKUMAR</t>
  </si>
  <si>
    <t>BANOT RAMAKOTI</t>
  </si>
  <si>
    <t>MANGTYA</t>
  </si>
  <si>
    <t>JALADI RAVIKUMAR</t>
  </si>
  <si>
    <t>VENKATA NARASAIAH</t>
  </si>
  <si>
    <t>KORRA LAKUPATHI</t>
  </si>
  <si>
    <t>BANOT CHANDYA</t>
  </si>
  <si>
    <t>KORRA BALAJI</t>
  </si>
  <si>
    <t>BHUKYA SAKRIYA</t>
  </si>
  <si>
    <t>PAKIRA</t>
  </si>
  <si>
    <t>LATCHA</t>
  </si>
  <si>
    <t>BANOT JYOTI</t>
  </si>
  <si>
    <t>VENGALA RAO</t>
  </si>
  <si>
    <t>BANOT GUJIRI</t>
  </si>
  <si>
    <t>BANOT CHAMPLI</t>
  </si>
  <si>
    <t>RAM SINGH</t>
  </si>
  <si>
    <t>WANKUDOTH AGHI</t>
  </si>
  <si>
    <t>WANKUDOT DHANI</t>
  </si>
  <si>
    <t>BHUKIA KUMARI</t>
  </si>
  <si>
    <t>BHUKYA VIJITHA</t>
  </si>
  <si>
    <t>BABU RAO</t>
  </si>
  <si>
    <t>BANOTH KAMALI</t>
  </si>
  <si>
    <t>BANOT BUJJI</t>
  </si>
  <si>
    <t>BHUKYA MARU</t>
  </si>
  <si>
    <t>TEJAWATH KOUSHALYA</t>
  </si>
  <si>
    <t>BANOTH PADMA</t>
  </si>
  <si>
    <t>KELOTH MANGI</t>
  </si>
  <si>
    <t>KELOTH DRAUPADI</t>
  </si>
  <si>
    <t>BODA SHOURIE</t>
  </si>
  <si>
    <t>MANGNA</t>
  </si>
  <si>
    <t>BANOTH MAJI</t>
  </si>
  <si>
    <t>TEJAWAT AMLA</t>
  </si>
  <si>
    <t>TEJAWAT RANGI</t>
  </si>
  <si>
    <t>VENKA</t>
  </si>
  <si>
    <t>BANOT SAROJINI</t>
  </si>
  <si>
    <t>BIKKULAL</t>
  </si>
  <si>
    <t>VANKUDOTU SUGUNA</t>
  </si>
  <si>
    <t>BABURAO</t>
  </si>
  <si>
    <t>BANOTH VIJAYA</t>
  </si>
  <si>
    <t>SWAMI</t>
  </si>
  <si>
    <t>BANOTH KANTHI</t>
  </si>
  <si>
    <t>BODA KONSELI</t>
  </si>
  <si>
    <t>PALTIA MARU</t>
  </si>
  <si>
    <t>BODA KAMLI</t>
  </si>
  <si>
    <t>BODA HEMLEY</t>
  </si>
  <si>
    <t>BANOT HACHI</t>
  </si>
  <si>
    <t>BHUKYA ATCHALI</t>
  </si>
  <si>
    <t>RAMLA</t>
  </si>
  <si>
    <t>BHUKIA BHUBHANI</t>
  </si>
  <si>
    <t>BHUKIA LAKSHMI</t>
  </si>
  <si>
    <t>BHUKYA CHANDRA</t>
  </si>
  <si>
    <t>TEJAWAT KAMLI</t>
  </si>
  <si>
    <t>BANOT ANJALI</t>
  </si>
  <si>
    <t>ABDHUL</t>
  </si>
  <si>
    <t>BANOT PRAMILA</t>
  </si>
  <si>
    <t>GOPICHAND</t>
  </si>
  <si>
    <t>ANGOTU DWALI</t>
  </si>
  <si>
    <t>BANOTH SHAILAJA</t>
  </si>
  <si>
    <t>SATISH</t>
  </si>
  <si>
    <t>BANOT CHANDI</t>
  </si>
  <si>
    <t>DASRAM</t>
  </si>
  <si>
    <t>TEJAWATH PANNI</t>
  </si>
  <si>
    <t>TEJAWATH NEELAVATHI</t>
  </si>
  <si>
    <t>BANOTH LAKSHMI</t>
  </si>
  <si>
    <t>BAHADUR LAL</t>
  </si>
  <si>
    <t>TEJAWAT ADI LAKSHMI</t>
  </si>
  <si>
    <t>NUNAVAT CHITTI</t>
  </si>
  <si>
    <t>DASHRU</t>
  </si>
  <si>
    <t>BANOT SONKI</t>
  </si>
  <si>
    <t>MATRIA</t>
  </si>
  <si>
    <t>NUNAVAT RANGI</t>
  </si>
  <si>
    <t>BANOT MANGI</t>
  </si>
  <si>
    <t>BANOTH MANGTI</t>
  </si>
  <si>
    <t>BANOT KAMALA</t>
  </si>
  <si>
    <t>PEER</t>
  </si>
  <si>
    <t>BANOTH SUSHILA</t>
  </si>
  <si>
    <t>BODA PADMA</t>
  </si>
  <si>
    <t>KOLLI LAKSHMI</t>
  </si>
  <si>
    <t>BHUKIA BHAV SINGH</t>
  </si>
  <si>
    <t>ALAKUNTA BHIMAIAH</t>
  </si>
  <si>
    <t>GUMALAPURAM JYOTI</t>
  </si>
  <si>
    <t>VIJAY KRISHNA</t>
  </si>
  <si>
    <t>MALOTHU RAMU</t>
  </si>
  <si>
    <t>YASA PULLAIAH</t>
  </si>
  <si>
    <t>LAKSHMI NARASAIAH</t>
  </si>
  <si>
    <t>YASA NARESH</t>
  </si>
  <si>
    <t>KETINENI NARESH</t>
  </si>
  <si>
    <t>RAMACHANDRAIAH</t>
  </si>
  <si>
    <t>NALLAMOTU JAYA LAKSHMI</t>
  </si>
  <si>
    <t>NAVEEN KUMAR</t>
  </si>
  <si>
    <t>KETINENI RADHIKA</t>
  </si>
  <si>
    <t xml:space="preserve">GAJULA RAMESH </t>
  </si>
  <si>
    <t>VISHNUMURTHY</t>
  </si>
  <si>
    <t>JOGAIAH</t>
  </si>
  <si>
    <t>POSHAM SITA RAMAIAH</t>
  </si>
  <si>
    <t>KAKANI NAGESWARAO</t>
  </si>
  <si>
    <t>VENKATAPAIAH</t>
  </si>
  <si>
    <t>TEJAWAT SURYA</t>
  </si>
  <si>
    <t>RANJYA</t>
  </si>
  <si>
    <t>DANTHALA CHALAMAIAH</t>
  </si>
  <si>
    <t>BODA VEERANNA</t>
  </si>
  <si>
    <t>DONTINENI SATYANARAYANA</t>
  </si>
  <si>
    <t>NARASAIAH</t>
  </si>
  <si>
    <t>DONTINENI JYOTI</t>
  </si>
  <si>
    <t>BANOT ASHOK KUMAR</t>
  </si>
  <si>
    <t>CHINNA</t>
  </si>
  <si>
    <t>KOLLI RAMA RAO</t>
  </si>
  <si>
    <t>BODA VENKATA RAMANA RAO</t>
  </si>
  <si>
    <t>BANOT LAKSHMI</t>
  </si>
  <si>
    <t>BODA CHANDULAL</t>
  </si>
  <si>
    <t>BHUKIA BABU RAO</t>
  </si>
  <si>
    <t>BANOTH TAURYA</t>
  </si>
  <si>
    <t>KHANDYA</t>
  </si>
  <si>
    <t>BANOT SUKKI</t>
  </si>
  <si>
    <t>BODA VENKATESHWARLU</t>
  </si>
  <si>
    <t>BANOTH CHANDRU</t>
  </si>
  <si>
    <t>PANTHULYA</t>
  </si>
  <si>
    <t>BANOT SRINU</t>
  </si>
  <si>
    <t>BANOT SWAMY</t>
  </si>
  <si>
    <t>BANDI RAMA RAO</t>
  </si>
  <si>
    <t>BODA BUJJI</t>
  </si>
  <si>
    <t>CHANDU LAL</t>
  </si>
  <si>
    <t>VANKUDOTH LINGYA</t>
  </si>
  <si>
    <t>JAGAN</t>
  </si>
  <si>
    <t>TEJAWAT VENKATESHWARLU</t>
  </si>
  <si>
    <t>ARVAPALLI RAMMURTHY</t>
  </si>
  <si>
    <t>MANGAIAH</t>
  </si>
  <si>
    <t>GUGULOTH BUZZI</t>
  </si>
  <si>
    <t xml:space="preserve">GAJULA VIJAYA KUMARI </t>
  </si>
  <si>
    <t>GUGULOTH BUCHA</t>
  </si>
  <si>
    <t>TAMMINI KOTESHWARA RAO</t>
  </si>
  <si>
    <t>REPALA NAGESWARA RAO</t>
  </si>
  <si>
    <t>JOGUPARTHI BHASKAR RAO</t>
  </si>
  <si>
    <t>BHUKYA BIKSHAM</t>
  </si>
  <si>
    <t>VALLABHANENI VIJAYALAKSHMI</t>
  </si>
  <si>
    <t>VALLABHANENI SUJATHA</t>
  </si>
  <si>
    <t>MANCHIKANTI NAGMANI</t>
  </si>
  <si>
    <t>KETHINENI RAVIKUMAR</t>
  </si>
  <si>
    <t xml:space="preserve"> MADHAVARAO</t>
  </si>
  <si>
    <t>KETHINENI RAMAKRISHNA</t>
  </si>
  <si>
    <t>SEETA RAMAIAH</t>
  </si>
  <si>
    <t>SAMINENI PRASANNA</t>
  </si>
  <si>
    <t>KONKANCHI RAMA PUSHPALATHA</t>
  </si>
  <si>
    <t>SADA VENKANNA</t>
  </si>
  <si>
    <t>MUTTIAH</t>
  </si>
  <si>
    <t>KETINENI BHARGAV</t>
  </si>
  <si>
    <t>EVURI RAJESH KUMAR</t>
  </si>
  <si>
    <t>BHUKYA BADHRU</t>
  </si>
  <si>
    <t>JOGU SRINU</t>
  </si>
  <si>
    <t>ALASYAM SURYA</t>
  </si>
  <si>
    <t>JAGANNADHAM</t>
  </si>
  <si>
    <t>CHAVA BOSE BABU</t>
  </si>
  <si>
    <t>GUGULOTHU MOTILAL</t>
  </si>
  <si>
    <t>VEMURI MAMATA</t>
  </si>
  <si>
    <t xml:space="preserve"> VENKATA RAMA RAO</t>
  </si>
  <si>
    <t xml:space="preserve">RAMACHANDRA </t>
  </si>
  <si>
    <t>AADEPU VENKATESHWARLU</t>
  </si>
  <si>
    <t>CHENNABOINA MADHAVI</t>
  </si>
  <si>
    <t>KARUNAKAR</t>
  </si>
  <si>
    <t>BHUKIA CHANDRAVATI</t>
  </si>
  <si>
    <t>BANOT PRIYANKA</t>
  </si>
  <si>
    <t>MANUKONDA MAMATA</t>
  </si>
  <si>
    <t>JEEVAN</t>
  </si>
  <si>
    <t>SAMINENI VENKATARAMANA PRASAD</t>
  </si>
  <si>
    <t>BANOTU BIKARU</t>
  </si>
  <si>
    <t>KATEPALLY SHRAVANI</t>
  </si>
  <si>
    <t>KRANTI KUMAR</t>
  </si>
  <si>
    <t>BHUKYA BHADRU</t>
  </si>
  <si>
    <t>SHIVLA</t>
  </si>
  <si>
    <t>POSHAM SRINIVASA RAO</t>
  </si>
  <si>
    <t>SARAVAIAH</t>
  </si>
  <si>
    <t>YASA SITARATNAM</t>
  </si>
  <si>
    <t>BANDARU BHARATHI</t>
  </si>
  <si>
    <t xml:space="preserve"> RAMANARAYANA</t>
  </si>
  <si>
    <t>BANDARU NAGESWARARAO</t>
  </si>
  <si>
    <t>MALOTH GORA</t>
  </si>
  <si>
    <t>PAKYA</t>
  </si>
  <si>
    <t>TEJAWAT NAGESH</t>
  </si>
  <si>
    <t>HEMLA</t>
  </si>
  <si>
    <t>JUPALLY RANJAGGARAO</t>
  </si>
  <si>
    <t>ANGOTU SAIDULU</t>
  </si>
  <si>
    <t>BHUSI UMA</t>
  </si>
  <si>
    <t>CHANDRASEKHAR</t>
  </si>
  <si>
    <t>SURABI SUJATHA</t>
  </si>
  <si>
    <t>KILARU RAJINI</t>
  </si>
  <si>
    <t>PERAPAKA VENKATESHWARLU</t>
  </si>
  <si>
    <t>BHUKYA RAJU</t>
  </si>
  <si>
    <t>DEVYA</t>
  </si>
  <si>
    <t>BHUKYA BHARATI</t>
  </si>
  <si>
    <t>BHUKYA ATCHALU</t>
  </si>
  <si>
    <t>NALLAMOTU RAMAKRISHNA</t>
  </si>
  <si>
    <t>NALLAMOTU SRINIVASA RAO</t>
  </si>
  <si>
    <t>TUMMALAPALLI JYOTI</t>
  </si>
  <si>
    <t>KONDAL RAO</t>
  </si>
  <si>
    <t>VASAM AKHIL</t>
  </si>
  <si>
    <t>DARAWAT CHANDI</t>
  </si>
  <si>
    <t>AJMERA RAMANA</t>
  </si>
  <si>
    <t>PAPA</t>
  </si>
  <si>
    <t>GURRAM NAGAMANI</t>
  </si>
  <si>
    <t xml:space="preserve"> VENKATESHWARLU</t>
  </si>
  <si>
    <t>GURRAM CHINNA VENKATESHWARLU</t>
  </si>
  <si>
    <t>KELOTH BHADRU</t>
  </si>
  <si>
    <t>RAMSINGH</t>
  </si>
  <si>
    <t>BANOTH CHINNARI</t>
  </si>
  <si>
    <t>ARVAPALLI DEVENDRA</t>
  </si>
  <si>
    <t>GUNAGANTI SRINIVAS</t>
  </si>
  <si>
    <t>JANAKI RAMLU</t>
  </si>
  <si>
    <t>BANOT SARATH CHANDRA</t>
  </si>
  <si>
    <t>HARI</t>
  </si>
  <si>
    <t>TEJAWAT LAKSHMA</t>
  </si>
  <si>
    <t>LINGANABOINA NAGESWARARAO</t>
  </si>
  <si>
    <t>BHUKYA SURYA</t>
  </si>
  <si>
    <t>ARVAPALLI RAMESH</t>
  </si>
  <si>
    <t>ALASYAM RAMADEVI</t>
  </si>
  <si>
    <t>LINGANABOINA LAKSHMAIAH</t>
  </si>
  <si>
    <t>GANDU VENKANNA</t>
  </si>
  <si>
    <t>ITHAGANI TIRUPATIRAO</t>
  </si>
  <si>
    <t>NANDRU VENKATESHWARLU</t>
  </si>
  <si>
    <t>RAJAMALLA SRINU</t>
  </si>
  <si>
    <t>TEJAWAT KESLI</t>
  </si>
  <si>
    <t>TEJAWAT SITA</t>
  </si>
  <si>
    <t>BHUKIA BADRU</t>
  </si>
  <si>
    <t>TEJAWAT CHANDI</t>
  </si>
  <si>
    <t>TEJAWAT CHINYA</t>
  </si>
  <si>
    <t>BANOTH BASHYA</t>
  </si>
  <si>
    <t>DARAWAT KAMLI</t>
  </si>
  <si>
    <t>TEJAWAT HUSSAIN</t>
  </si>
  <si>
    <t>BODA VENKATESH</t>
  </si>
  <si>
    <t>BANOT MOHAN</t>
  </si>
  <si>
    <t>BODA CHANDI</t>
  </si>
  <si>
    <t>DHARAVAT BHADRU</t>
  </si>
  <si>
    <t>GUGULOT MANCHA</t>
  </si>
  <si>
    <t>BANOT SHANKAR</t>
  </si>
  <si>
    <t>VANKUDOTU MANGTYA</t>
  </si>
  <si>
    <t>BODA NARASIMHA RAO</t>
  </si>
  <si>
    <t>GUGULOTH MURALI</t>
  </si>
  <si>
    <t>RAMA KOTI</t>
  </si>
  <si>
    <t>MALOTHU SURESH</t>
  </si>
  <si>
    <t>BUCHIRAMULU</t>
  </si>
  <si>
    <t>MALOTH KAMLI</t>
  </si>
  <si>
    <t>BUCHI RAMULU</t>
  </si>
  <si>
    <t>MALOTH UMA</t>
  </si>
  <si>
    <t>MALOTH SHANTHI</t>
  </si>
  <si>
    <t>GUGULOTH LAKYA</t>
  </si>
  <si>
    <t>GUGULOT NARESH</t>
  </si>
  <si>
    <t>MALOTH RAMESH</t>
  </si>
  <si>
    <t>TEJAWAT KOTI</t>
  </si>
  <si>
    <t>GUGULOTHU CHAVALI</t>
  </si>
  <si>
    <t>GUGULOTHU SOMLA</t>
  </si>
  <si>
    <t>RANIYA</t>
  </si>
  <si>
    <t>GUGALOT RAVI</t>
  </si>
  <si>
    <t>VANKUDOTU BHEEMA</t>
  </si>
  <si>
    <t>GUGULOTHU VEERA</t>
  </si>
  <si>
    <t>GUGULOTH CHANDRU</t>
  </si>
  <si>
    <t>SACRUM</t>
  </si>
  <si>
    <t>GUGULOTHU RAMAKOTI</t>
  </si>
  <si>
    <t>VANKUDOTU KALAVATI</t>
  </si>
  <si>
    <t>GUGULOTH SHANTHI</t>
  </si>
  <si>
    <t>GUGULOTHU NARSAMMA</t>
  </si>
  <si>
    <t>GUGULOT KISHAN</t>
  </si>
  <si>
    <t>Name of Grower Group - CSS-V.V.PALEM FARMERS SOCIETY
Scope Number - ORG/SC/2112/005397
ICS Office Address - H.No.4-13,v.v.palem, Khammam (Rural), Khammam, Telangana - 507318
Name of the Certification Body -  APSOPCA</t>
  </si>
  <si>
    <t>AVULA BIKSHAM</t>
  </si>
  <si>
    <t>V.V.PALEM, KHAMMAM (RURAL), KHAMMAM, TELANGANA - 507318</t>
  </si>
  <si>
    <t>V.V.PALEM</t>
  </si>
  <si>
    <t>AVULA VENKATANARSAMMA</t>
  </si>
  <si>
    <t>JANAKI RAMULU</t>
  </si>
  <si>
    <t>AVULA RAMULAMMA</t>
  </si>
  <si>
    <t>UYYALA LAKSHMI</t>
  </si>
  <si>
    <t>KAMPASATU JAGANNADHAM</t>
  </si>
  <si>
    <t>KAPA BHUCHAKRAM</t>
  </si>
  <si>
    <t>CHINNA RAMAIAH</t>
  </si>
  <si>
    <t>KAPA RAJYA LAKSHMI</t>
  </si>
  <si>
    <t>BHUCHAKRAM</t>
  </si>
  <si>
    <t>KATEPALLY SHANKARA RAO</t>
  </si>
  <si>
    <t>KILARU ADINARAYANA</t>
  </si>
  <si>
    <t>KILARU KRISHNAMURTHY</t>
  </si>
  <si>
    <t>KUTUMBAKA ADINARAYANA</t>
  </si>
  <si>
    <t>KUTUMBAKA PRABHAKAR RAO</t>
  </si>
  <si>
    <t>KUTUMBAKA PURUSHOTTAM RAO</t>
  </si>
  <si>
    <t>PEDDA PANDARINADHAM</t>
  </si>
  <si>
    <t>KUTUMBAKA ANASURYAMMA</t>
  </si>
  <si>
    <t>ADINARAYANA</t>
  </si>
  <si>
    <t>KUTUMBAKA BASVA NARAYANA</t>
  </si>
  <si>
    <t>KODHANDA RAMAIAH</t>
  </si>
  <si>
    <t>KUTUMBAKA VIJAY BABU</t>
  </si>
  <si>
    <t>VITHAL RAO</t>
  </si>
  <si>
    <t>KUTUMBAKA JAGANMOHAN RAO</t>
  </si>
  <si>
    <t>KUTUMBAKA SAKKUBHAYAMMA</t>
  </si>
  <si>
    <t>KUTUMBAKA SWARAJYAM</t>
  </si>
  <si>
    <t>CHINNAPANDARI</t>
  </si>
  <si>
    <t>KUTUMBAKA MADHUSUDAN RAO</t>
  </si>
  <si>
    <t>KUTUMBAKA SURYAMBA</t>
  </si>
  <si>
    <t>KUTUMBAKA SRI HARI</t>
  </si>
  <si>
    <t>KUTUMBAKA SAKKUBAYAMMA</t>
  </si>
  <si>
    <t>KUTUMBAKA MADHURAMMA</t>
  </si>
  <si>
    <t>WAKADANI MANASA</t>
  </si>
  <si>
    <t>LAKSHMAN RAO</t>
  </si>
  <si>
    <t>KURAKULA PULLAIAH</t>
  </si>
  <si>
    <t>GUTTA BASWANARAYANA</t>
  </si>
  <si>
    <t>GUGULOTHU BIKSHAM</t>
  </si>
  <si>
    <t>HARLA</t>
  </si>
  <si>
    <t>CHANDRA PADMAVATI</t>
  </si>
  <si>
    <t>KRISHNA MOHAN</t>
  </si>
  <si>
    <t>CHANDRA RAMA SEETHAMMA</t>
  </si>
  <si>
    <t>VENKAT RAMAIAH</t>
  </si>
  <si>
    <t>CHANDRA NIRMALA</t>
  </si>
  <si>
    <t>RAGHURAMAIAH</t>
  </si>
  <si>
    <t>CHEETI RAMULU</t>
  </si>
  <si>
    <t>CHITI VENKATESHWARLU</t>
  </si>
  <si>
    <t>CHEETI KOTAIAH</t>
  </si>
  <si>
    <t>VEERAPPA</t>
  </si>
  <si>
    <t>DOSAPATI NARAYANA</t>
  </si>
  <si>
    <t>PAGILLA RAMULU</t>
  </si>
  <si>
    <t>PARCHURI SRIKANTH</t>
  </si>
  <si>
    <t>VENTESHWARLU</t>
  </si>
  <si>
    <t>POTAGANI VENKATESHWARLU</t>
  </si>
  <si>
    <t>PANKU PITCHAIAH</t>
  </si>
  <si>
    <t>PANKU NAGESWARAO</t>
  </si>
  <si>
    <t>BANOTH BHIKYA</t>
  </si>
  <si>
    <t>BANOTH SAKRU</t>
  </si>
  <si>
    <t>BANOTH PEEKLA</t>
  </si>
  <si>
    <t>BOGABOINA RAMULAMMA</t>
  </si>
  <si>
    <t>BOLAGANI RAMULU</t>
  </si>
  <si>
    <t>RAJABANTI NAGESWARA RAO</t>
  </si>
  <si>
    <t>RAVELLA SRINIVASULU</t>
  </si>
  <si>
    <t>DURVASULU</t>
  </si>
  <si>
    <t>VERDEBOINA KODANDARAMULU</t>
  </si>
  <si>
    <t>VARDEBOINA GANGARAJU</t>
  </si>
  <si>
    <t>GURUVAIAH</t>
  </si>
  <si>
    <t>VEMPATI LINGAMMA</t>
  </si>
  <si>
    <t>SHAKHAMUDI BHADRAIAH</t>
  </si>
  <si>
    <t>CHANDRA SATISH</t>
  </si>
  <si>
    <t>MADHUSUDHAN RAO</t>
  </si>
  <si>
    <t>KILARU JAYALAKSHMI</t>
  </si>
  <si>
    <t>KUTUMBAKA BHARGAVI</t>
  </si>
  <si>
    <t>CHANDRA RAMASEETAMMA</t>
  </si>
  <si>
    <t>PARUCHURI PADMA</t>
  </si>
  <si>
    <t>NARENDER</t>
  </si>
  <si>
    <t>GINJAPALLI SUBASHINI</t>
  </si>
  <si>
    <t>POORNACHANDRA RAO</t>
  </si>
  <si>
    <t>CHANDRA VIJAYALAKSHMI</t>
  </si>
  <si>
    <t>KUTUMBAKA NAGMANI</t>
  </si>
  <si>
    <t>SRI HARIRAO</t>
  </si>
  <si>
    <t>VEMPATI NAGMANI</t>
  </si>
  <si>
    <t>GOVARDHAN</t>
  </si>
  <si>
    <t>AMARANENI JHANSI RANI</t>
  </si>
  <si>
    <t>BATTA LAKSHMI</t>
  </si>
  <si>
    <t>SRINUVAS</t>
  </si>
  <si>
    <t xml:space="preserve">GANGAVARAPU VIJAYA LAKSHMI </t>
  </si>
  <si>
    <t>DHARAVATH BIKSHAM</t>
  </si>
  <si>
    <t>BANOT VALYA</t>
  </si>
  <si>
    <t xml:space="preserve"> DHARMA</t>
  </si>
  <si>
    <t>KILARU ANNAPURNA</t>
  </si>
  <si>
    <t>MALLESHWARA RAO</t>
  </si>
  <si>
    <t>KAPA NARSIMHA RAO</t>
  </si>
  <si>
    <t>DHARAWAT SAKRI</t>
  </si>
  <si>
    <t>BHIMUDU</t>
  </si>
  <si>
    <t>KORLAPATI RAMA RAO</t>
  </si>
  <si>
    <t>SHIVAIAH</t>
  </si>
  <si>
    <t>PARUCHURI LAKSHMI</t>
  </si>
  <si>
    <t>SAIDUULU</t>
  </si>
  <si>
    <t>KANCHAM RAMULU</t>
  </si>
  <si>
    <t>BANOTA BHAGWAN</t>
  </si>
  <si>
    <t>MUNYA</t>
  </si>
  <si>
    <t>MANDEPUDI SHARADA</t>
  </si>
  <si>
    <t>KURAKULA NAGABUSHAIAH</t>
  </si>
  <si>
    <t>KURAKULA KOTAIAH</t>
  </si>
  <si>
    <t>JANGALA PRAMILA</t>
  </si>
  <si>
    <t>SRINIVASANULU</t>
  </si>
  <si>
    <t>KUTUMBAKA SARASWATHI</t>
  </si>
  <si>
    <t>BASVANARAYANA</t>
  </si>
  <si>
    <t>KUTUMBAKA VENKATA  SRINIVAS</t>
  </si>
  <si>
    <t>KUTUMBAKA VENKATA SRIDHAR</t>
  </si>
  <si>
    <t>KUTUMBAKA VENKATA  SRIRAM</t>
  </si>
  <si>
    <t>KUTUMBAKA VENKATASATYAM</t>
  </si>
  <si>
    <t>AMARANENI BHUCHAKRAMBABU</t>
  </si>
  <si>
    <t>KUTUMBAKA LILAVATHI</t>
  </si>
  <si>
    <t>VENKATASATYA NARAYANA</t>
  </si>
  <si>
    <t>KUTUMBAKA ADI NARAYANA</t>
  </si>
  <si>
    <t>TIRUPATHI</t>
  </si>
  <si>
    <t>KUTUMBAKA VIRAYYA</t>
  </si>
  <si>
    <t>KUTUMBAKA TIRUPATHAYA</t>
  </si>
  <si>
    <t>KUTUMBAKA RAMA RAO</t>
  </si>
  <si>
    <t>PARITALA GANGARAJAU</t>
  </si>
  <si>
    <t>SHAKAMUDI SUGUNA</t>
  </si>
  <si>
    <t>VENKATA SATYAM</t>
  </si>
  <si>
    <t>GOLLA ADINARAYANA</t>
  </si>
  <si>
    <t>MANDAP SUBHASH CHANDRA BOSE</t>
  </si>
  <si>
    <t>RAVINDRA</t>
  </si>
  <si>
    <t>KUTUMBAKA SURYAMITRA</t>
  </si>
  <si>
    <t>PURNACHANDAR RAO</t>
  </si>
  <si>
    <t>KUTUMBAKA RAMBABU</t>
  </si>
  <si>
    <t>KRISHNA MOHANARAO</t>
  </si>
  <si>
    <t>KUTHUMBAKA SANATH KUMAR</t>
  </si>
  <si>
    <t>BATTULA JANAKI RAMAIAH</t>
  </si>
  <si>
    <t>BANDI ANUSHA</t>
  </si>
  <si>
    <t>VENU</t>
  </si>
  <si>
    <t>JASTI RAMBAYAMMA</t>
  </si>
  <si>
    <t>CHITI RAMBAI</t>
  </si>
  <si>
    <t>BOPPANA HARITA</t>
  </si>
  <si>
    <t>RAGHUBABU</t>
  </si>
  <si>
    <t>BANOT VENKANNA</t>
  </si>
  <si>
    <t>PANKU VENKATA NARASAMMA</t>
  </si>
  <si>
    <t>KONIDENA SHAKUNTALA</t>
  </si>
  <si>
    <t>RAVELLA SANDYARANI</t>
  </si>
  <si>
    <t>P.V.N.V.S PRASAD</t>
  </si>
  <si>
    <t>CHITTIMOTHU NARASIMHA RAO</t>
  </si>
  <si>
    <t>KESHAVULU</t>
  </si>
  <si>
    <t>PAVULURI SATYA VARAPRASAD</t>
  </si>
  <si>
    <t>VENKATASUBBAIAH</t>
  </si>
  <si>
    <t>AGALLA LINGAMALLU</t>
  </si>
  <si>
    <t>KUTUMBAKA ARUNA</t>
  </si>
  <si>
    <t>SRI RELLA PARVATHAMMA</t>
  </si>
  <si>
    <t>MOHAN RAO</t>
  </si>
  <si>
    <t>CHABROLU CHALAPATHI</t>
  </si>
  <si>
    <t>KAMPASATI GURAVAIAH</t>
  </si>
  <si>
    <t>KORLAPATI SRINIVASA RAO</t>
  </si>
  <si>
    <t>MOOD BIKSHAM</t>
  </si>
  <si>
    <t>BANOT MOTI</t>
  </si>
  <si>
    <t>VENKATYA</t>
  </si>
  <si>
    <t>BHUMIREDDY VENUGOPALAREDDY</t>
  </si>
  <si>
    <t>PAPIREDDY</t>
  </si>
  <si>
    <t>VEERLA VARA PRASAD RAO</t>
  </si>
  <si>
    <t>VENKATARATNAM</t>
  </si>
  <si>
    <t>MANDHADAPU UPENDER</t>
  </si>
  <si>
    <t>GOPALAKRISHNA</t>
  </si>
  <si>
    <t>KURAKULA VENKATESHWARLU</t>
  </si>
  <si>
    <t>NAGA BHUSHAIAH</t>
  </si>
  <si>
    <t>JAKKULA VIJAYA LAKSHMI</t>
  </si>
  <si>
    <t>KURAKULA LAKSHMI</t>
  </si>
  <si>
    <t>VALARAJU</t>
  </si>
  <si>
    <t>DANIAKULA SITA KUMARI</t>
  </si>
  <si>
    <t>VEERA SWAMY</t>
  </si>
  <si>
    <t>PANKU RAMAKRISHNA</t>
  </si>
  <si>
    <t>GOLLA VIJAYA KUMARI</t>
  </si>
  <si>
    <t>MAGAM KRISHNA KUMARI</t>
  </si>
  <si>
    <t>KONDAI RAO</t>
  </si>
  <si>
    <t>URLAGONDA KAMALAMMA</t>
  </si>
  <si>
    <t>SUBBAIAH</t>
  </si>
  <si>
    <t>VIPPARLA VASUDEVA RAO</t>
  </si>
  <si>
    <t>VENKATRAMAIAH</t>
  </si>
  <si>
    <t>KORLAPATI JAGANMOHANARAO</t>
  </si>
  <si>
    <t>NAGUBANDI VENKATA RAMBABU</t>
  </si>
  <si>
    <t>RAMAKOTESWARA RAO</t>
  </si>
  <si>
    <t>KOPPURAVURI SRINIVAS</t>
  </si>
  <si>
    <t>ANJANEYALU</t>
  </si>
  <si>
    <t>CHUTTUKUDULLA LAKSHMI</t>
  </si>
  <si>
    <t>VEMPATI SUDHAKARA RAO</t>
  </si>
  <si>
    <t>VEMPATI BHAGYAMMA</t>
  </si>
  <si>
    <t>PALETI SRIDEVI</t>
  </si>
  <si>
    <t>DHARMARAO</t>
  </si>
  <si>
    <t>GUTTA SRINIVASA RAO</t>
  </si>
  <si>
    <t>BHUSHAIAH</t>
  </si>
  <si>
    <t>NELLORE SRIDEVI</t>
  </si>
  <si>
    <t>RAJENDRA PRASAD</t>
  </si>
  <si>
    <t>LAKAWAT NANDA</t>
  </si>
  <si>
    <t>TULSIYA</t>
  </si>
  <si>
    <t>BANOT SITA RAMULU</t>
  </si>
  <si>
    <t>KORLAPATI KRISHNAVENI</t>
  </si>
  <si>
    <t>BHAGAM VASANTHA LAKSHMI</t>
  </si>
  <si>
    <t>RAVURI RAMA RAO</t>
  </si>
  <si>
    <t>MANDADAPU KRISHNAKUMARI</t>
  </si>
  <si>
    <t>KUTUMBAKA RAMA</t>
  </si>
  <si>
    <t>RAMANUJARAO</t>
  </si>
  <si>
    <t>KILARU LALITHA</t>
  </si>
  <si>
    <t>BOORAGADDA  KRISHNAMOHAN</t>
  </si>
  <si>
    <t>VENKATA SUBBARAO</t>
  </si>
  <si>
    <t>GURRAM DURGAMBA</t>
  </si>
  <si>
    <t>VENKATA NARSAIAH</t>
  </si>
  <si>
    <t>MORISHETTI RANGAKUMARI</t>
  </si>
  <si>
    <t>BANOT HARIYA</t>
  </si>
  <si>
    <t>KUTUMBAKA KRISHNA KUMARI</t>
  </si>
  <si>
    <t>MADHUSUDHANA RAO</t>
  </si>
  <si>
    <t>CHANDRA MURALIKRISHNA</t>
  </si>
  <si>
    <t>RAGHU RAMAIAH</t>
  </si>
  <si>
    <t>ALLA VENKANNA</t>
  </si>
  <si>
    <t>KUTUMBAKA SATYA NARAYANA</t>
  </si>
  <si>
    <t>BANOTH VENKANNA</t>
  </si>
  <si>
    <t>SAIDULU</t>
  </si>
  <si>
    <t>BANOTH RAMDASU</t>
  </si>
  <si>
    <t>BANOTH BALAJI</t>
  </si>
  <si>
    <t>ALMS</t>
  </si>
  <si>
    <t>BANOTH RAMU</t>
  </si>
  <si>
    <t>BANOTH JOHN</t>
  </si>
  <si>
    <t>MUTHINENI SUJATHA</t>
  </si>
  <si>
    <t>CHEETI VENKATESHWARLU</t>
  </si>
  <si>
    <t>CHEETI VENKAIAH</t>
  </si>
  <si>
    <t>CHEETI VALARAJU</t>
  </si>
  <si>
    <t>CHINNAMSETTI VENKATA KRISHNA RAO</t>
  </si>
  <si>
    <t>ADI NARAYANA</t>
  </si>
  <si>
    <t>CHITTIMOTHU VEERA NARAYANA</t>
  </si>
  <si>
    <t>KUTUMBAKA VEENAKUMARI</t>
  </si>
  <si>
    <t>SRIKANTH</t>
  </si>
  <si>
    <t>CHERUKUMALLI MANI</t>
  </si>
  <si>
    <t>DASARI NAGAJYOTHI</t>
  </si>
  <si>
    <t>NAGAVARAPRASAD</t>
  </si>
  <si>
    <t>CHERUKUMALLI RUKKAIAH</t>
  </si>
  <si>
    <t>CHERUKUMALLI SAKKUBAI</t>
  </si>
  <si>
    <t>KRISHNA MURTHY</t>
  </si>
  <si>
    <t>CHERUKUMALLI BASAVAIAH</t>
  </si>
  <si>
    <t>CHITTIMOTHU NAGMANI</t>
  </si>
  <si>
    <t>VEERA NARAYANA</t>
  </si>
  <si>
    <t>DODDAPUNENI VENKATESWARA RAO</t>
  </si>
  <si>
    <t>DODDAPUNENI ANNAPURNA</t>
  </si>
  <si>
    <t>POTAGANI AKKAMMA</t>
  </si>
  <si>
    <t>KANNAM</t>
  </si>
  <si>
    <t>BANOTH MANGAMMA</t>
  </si>
  <si>
    <t>CHIRRA SATYANARAYANA</t>
  </si>
  <si>
    <t>PANDHULA MAHA LAKSHMI</t>
  </si>
  <si>
    <t>ANANGULA PAPARAO</t>
  </si>
  <si>
    <t>NAGBHUSHANAM</t>
  </si>
  <si>
    <t>BANOTH RAMMURTHY</t>
  </si>
  <si>
    <t>POOL SINGH</t>
  </si>
  <si>
    <t>NAVUNURI VEERAIAH</t>
  </si>
  <si>
    <t>SRI RAMULU</t>
  </si>
  <si>
    <t>NAVUNURI KANNAIAH</t>
  </si>
  <si>
    <t>RAYAPROLU NARASIMHASWAMY</t>
  </si>
  <si>
    <t>BHASKARANI BHASKARA RAO</t>
  </si>
  <si>
    <t xml:space="preserve"> LAKSHMI NARAYANA</t>
  </si>
  <si>
    <t>CHEETI SATYANARAYANA</t>
  </si>
  <si>
    <t>POTHAGANI ARCHANA</t>
  </si>
  <si>
    <t>TIRMALI</t>
  </si>
  <si>
    <t>GUMMA VENKATESHWARLU</t>
  </si>
  <si>
    <t>CEETI GOPAIAH</t>
  </si>
  <si>
    <t>GUMMA NARAYANAMMA</t>
  </si>
  <si>
    <t>ELLAIAH</t>
  </si>
  <si>
    <t>URLAGONDA VEERANARAYANA</t>
  </si>
  <si>
    <t>HANUMAIAH</t>
  </si>
  <si>
    <t>BHATULA NAGESWARARAO</t>
  </si>
  <si>
    <t>MANDALI CHANDRAIAH</t>
  </si>
  <si>
    <t>POTLA NAGA LAKSHMI</t>
  </si>
  <si>
    <t>GANGAVARAPU BHAVANI</t>
  </si>
  <si>
    <t>VEERA VASANTHARAO</t>
  </si>
  <si>
    <t>BURUGADDA NAGA RAJSHREE</t>
  </si>
  <si>
    <t xml:space="preserve"> KRISHNA MOHAN</t>
  </si>
  <si>
    <t>BANOTH CHANDA</t>
  </si>
  <si>
    <t>GUTTA VASU DEVARAO</t>
  </si>
  <si>
    <t>BASAVANARAYANA</t>
  </si>
  <si>
    <t>PANDI NARAYANA</t>
  </si>
  <si>
    <t>BALAIAH</t>
  </si>
  <si>
    <t>BHUKIA GOPI</t>
  </si>
  <si>
    <t>AKULA UMA KUMARI</t>
  </si>
  <si>
    <t>KAPA MANASA</t>
  </si>
  <si>
    <t>SAMPATH KUMAR</t>
  </si>
  <si>
    <t>KAPA ASHOK</t>
  </si>
  <si>
    <t>THORLAPATI LALAIAH</t>
  </si>
  <si>
    <t>PARAMAIAH</t>
  </si>
  <si>
    <t>BHIMAGANI RADHAMMA</t>
  </si>
  <si>
    <t>SAAILU</t>
  </si>
  <si>
    <t xml:space="preserve">REKULA RAMBABU </t>
  </si>
  <si>
    <t>THORLAPATI VENKATESHWARLU</t>
  </si>
  <si>
    <t>NAGUBANDI SARASVATHI</t>
  </si>
  <si>
    <t>RAMA KOTESHWARA RAO</t>
  </si>
  <si>
    <t>NAGUBANDI KIRANMAYI</t>
  </si>
  <si>
    <t>KILARU MANJULA</t>
  </si>
  <si>
    <t>DEVULAPALLI KRISHNAMMA</t>
  </si>
  <si>
    <t>CHUTTUKUDHULLA VENKATESHWARLU</t>
  </si>
  <si>
    <t>VENKATASWAMY</t>
  </si>
  <si>
    <t>KAMPASATI VENKAIAH</t>
  </si>
  <si>
    <t>MUGALIPALEM BRAHMAM</t>
  </si>
  <si>
    <t>CHABROLU VEERA NARAYANA</t>
  </si>
  <si>
    <t>CHABROLU KALAVATHI</t>
  </si>
  <si>
    <t>VEERANARAYANA</t>
  </si>
  <si>
    <t>RAVELLA NAGBHUSHANAM</t>
  </si>
  <si>
    <t>PARITALA LAKSHMI</t>
  </si>
  <si>
    <t>POTAGANI GOPALARAO</t>
  </si>
  <si>
    <t>CEETI RANI</t>
  </si>
  <si>
    <t>URLAGONDA RAJYALAKSHMI</t>
  </si>
  <si>
    <t>PARUCHURI SUBBARAO</t>
  </si>
  <si>
    <t>KANDULA SATYANARAYANA</t>
  </si>
  <si>
    <t>TAGARAM VENKATESHWARLU</t>
  </si>
  <si>
    <t>URLAGONDA VENKANNA</t>
  </si>
  <si>
    <t>CHINTANIPPU SRIDEVI</t>
  </si>
  <si>
    <t>DIRISHALA SRINIVASA RAO</t>
  </si>
  <si>
    <t>HANMAIAH</t>
  </si>
  <si>
    <t>SAMA RAMAMURTHY</t>
  </si>
  <si>
    <t>PANJA NARASIMHA RAO</t>
  </si>
  <si>
    <t>MORISHETTI KALIPRASAD</t>
  </si>
  <si>
    <t>CHITTALURI SRINIVAS</t>
  </si>
  <si>
    <t>VEERASWAMY</t>
  </si>
  <si>
    <t>DONTINENI MOHAN RAO</t>
  </si>
  <si>
    <t>SAMPATH RAO</t>
  </si>
  <si>
    <t>JONEBOINA SEETHAMMA</t>
  </si>
  <si>
    <t>GUMMA BUCHARAO</t>
  </si>
  <si>
    <t>YALLAIAH</t>
  </si>
  <si>
    <t>POTAGANI BHAGYAMMA</t>
  </si>
  <si>
    <t>MARUTI KRISHNAIAH</t>
  </si>
  <si>
    <t>RAHIL SAJIDA</t>
  </si>
  <si>
    <t>KAZIM MOHI</t>
  </si>
  <si>
    <t>MARUTI LINGAMMA</t>
  </si>
  <si>
    <t>AVUALA KODANDA RAMAIAH</t>
  </si>
  <si>
    <t>BANOT KIRAN</t>
  </si>
  <si>
    <t>BALAJU</t>
  </si>
  <si>
    <t>YALAMADDI VENKATESWARA RAO</t>
  </si>
  <si>
    <t>KANAMATAREDDY MADHAVAREDDY</t>
  </si>
  <si>
    <t>SUBBAREDDY</t>
  </si>
  <si>
    <t>KUTUMBAKA SATYANARAYANA</t>
  </si>
  <si>
    <t>VEERABHADRAIAH</t>
  </si>
  <si>
    <t>KUTUMBAKA MADHAVI</t>
  </si>
  <si>
    <t>JANARDHAN</t>
  </si>
  <si>
    <t>PONGULETI PRASAD REDDY</t>
  </si>
  <si>
    <t>RAGHAVA REDDY</t>
  </si>
  <si>
    <t>PONGULETI SRINIVASA REDDY</t>
  </si>
  <si>
    <t>KAMPASATI TIRUPATHAIAH</t>
  </si>
  <si>
    <t>NAGULU</t>
  </si>
  <si>
    <t>GUMMA VENKATALAKSHMI</t>
  </si>
  <si>
    <t>PONGULETI SRILAKSHMI</t>
  </si>
  <si>
    <t>PRASAD REDDY</t>
  </si>
  <si>
    <t>PONGULETI SWARAJYAM</t>
  </si>
  <si>
    <t>KOLLU PRAMILA</t>
  </si>
  <si>
    <t>TIRUPATI REDDY</t>
  </si>
  <si>
    <t>KUTUMBAKA NARESH</t>
  </si>
  <si>
    <t>PANDARINADHAM</t>
  </si>
  <si>
    <t>CHANDRA SURESH KUMAR</t>
  </si>
  <si>
    <t>SIVARAMAIAH</t>
  </si>
  <si>
    <t>CHANDRA SHIVA</t>
  </si>
  <si>
    <t>VEMPATI KRISHNA CHAITANYA</t>
  </si>
  <si>
    <t>KORLAPATI MADHAVI</t>
  </si>
  <si>
    <t>VENKATRAV</t>
  </si>
  <si>
    <t>KUTUMBAKA RAKESH</t>
  </si>
  <si>
    <t>PRABHAKAR RAO</t>
  </si>
  <si>
    <t>PADIMALA TIRUPATAMMA</t>
  </si>
  <si>
    <t>BHUKYA LAKSHMI</t>
  </si>
  <si>
    <t>NAGU</t>
  </si>
  <si>
    <t>KUTUMBAKA RAMESH</t>
  </si>
  <si>
    <t>BANOTH BEEKYA</t>
  </si>
  <si>
    <t>MAARAGANI NAGAMANI</t>
  </si>
  <si>
    <t xml:space="preserve"> KURAKULA RAJU</t>
  </si>
  <si>
    <t>KAPA RATNAKARA RAO</t>
  </si>
  <si>
    <t>RAVELLA SATYANARAYANA</t>
  </si>
  <si>
    <t>KATTA VIJAYA SARADHI</t>
  </si>
  <si>
    <t>KUTUMBAKA SITARAM</t>
  </si>
  <si>
    <t>VENKATA SATYANARAYANA</t>
  </si>
  <si>
    <t>YALAGALA VENKATESWARA RAO</t>
  </si>
  <si>
    <t>SANJEEVAIAH</t>
  </si>
  <si>
    <t>MERIGALA KOTAMMA</t>
  </si>
  <si>
    <t>PAGILLA SATYANARAYANA</t>
  </si>
  <si>
    <t>PAGILLA RAMAKRISHNA</t>
  </si>
  <si>
    <t>CHANDRA VANAJAKSHI</t>
  </si>
  <si>
    <t>BHASKAR RAO</t>
  </si>
  <si>
    <t>MADALA VAMSI PRIYA</t>
  </si>
  <si>
    <t>NAGESH KUMAR</t>
  </si>
  <si>
    <t>VEMPATI MANJULA</t>
  </si>
  <si>
    <t>RAVI KUMAR</t>
  </si>
  <si>
    <t>JANGALA GURAVAIAH</t>
  </si>
  <si>
    <t>MALLAIAH</t>
  </si>
  <si>
    <t>JANGALA MALLAIAH</t>
  </si>
  <si>
    <t>GUMMA VALARAJU</t>
  </si>
  <si>
    <t>YALISALA RAMBABU</t>
  </si>
  <si>
    <t>BANOTU PUTHANI</t>
  </si>
  <si>
    <t>BATTA VENKATESHWARLU</t>
  </si>
  <si>
    <t>ANANGULA KOTESHWARA RAO</t>
  </si>
  <si>
    <t>ANANGULA SAIDABABU</t>
  </si>
  <si>
    <t>BASWANARAYAN</t>
  </si>
  <si>
    <t>YARAGARLA NAGESWARARAO</t>
  </si>
  <si>
    <t>VALLABHANENI RAMA RAO</t>
  </si>
  <si>
    <t>KONKANCHI INDHIRA</t>
  </si>
  <si>
    <t>VEERABHADRA RAO</t>
  </si>
  <si>
    <t>MOHAMMAD JAVID</t>
  </si>
  <si>
    <t>KHAJA MOINUDDIN</t>
  </si>
  <si>
    <t>BANOTH BABU</t>
  </si>
  <si>
    <t>KALIPOGU RAMAKRISHNA</t>
  </si>
  <si>
    <t>KUTUMBAKA VIJAYALAKSHMI</t>
  </si>
  <si>
    <t xml:space="preserve">KOTESHWARA RAO </t>
  </si>
  <si>
    <t>BANOTU SOTI</t>
  </si>
  <si>
    <t>PEAKLA</t>
  </si>
  <si>
    <t>GANDAM VIJAYA</t>
  </si>
  <si>
    <t>LOKESH KUMAR</t>
  </si>
  <si>
    <t>KILARU RAMA SEETHAMMA</t>
  </si>
  <si>
    <t>JASTI VENKATARAMANA</t>
  </si>
  <si>
    <t>COLETI HIMABINDHU</t>
  </si>
  <si>
    <t>ASHOK KUMAR</t>
  </si>
  <si>
    <t>JASTI CHANDRASEKHAR AZAD</t>
  </si>
  <si>
    <t>BATULA KIRAN KUMAR</t>
  </si>
  <si>
    <t>JANAKI RAMAIAH</t>
  </si>
  <si>
    <t>MEDHARAMETLA MADHURI</t>
  </si>
  <si>
    <t>JAGDISH BABU</t>
  </si>
  <si>
    <t>KUTUMBAKA SUNIL KUMAR</t>
  </si>
  <si>
    <t>KILARU VENKATESHWARLU</t>
  </si>
  <si>
    <t>KATEPALLY HEMANT KUMAR</t>
  </si>
  <si>
    <t>AVULA KAMALAMMA</t>
  </si>
  <si>
    <t>AVULA SITARAMULU</t>
  </si>
  <si>
    <t>AKKIPALLI NAGESWARAO</t>
  </si>
  <si>
    <t>PEDDA VEERAIAH</t>
  </si>
  <si>
    <t>ARPIKATLA CHINNA VENKATESHWARLU</t>
  </si>
  <si>
    <t>TIRAPAIAH</t>
  </si>
  <si>
    <t>ARPIKATLA RAMULU</t>
  </si>
  <si>
    <t>CHANDRA BHASKAR RAO</t>
  </si>
  <si>
    <t>CHANDRA DHANALAKSHMI</t>
  </si>
  <si>
    <t>CHANDRA SATYANARAYANA</t>
  </si>
  <si>
    <t>CHANDRA VENKATESHWARLU</t>
  </si>
  <si>
    <t>CHABROL KALESWARA RAO</t>
  </si>
  <si>
    <t>YARAGARLA LILAVATHI</t>
  </si>
  <si>
    <t>PULLARAO</t>
  </si>
  <si>
    <t>CHIRRA PRAMILA</t>
  </si>
  <si>
    <t>PRAVEEN</t>
  </si>
  <si>
    <t>CHITTIMOTHU SHEKHAR RAO</t>
  </si>
  <si>
    <t>DARA CHINNA MARIAMMA</t>
  </si>
  <si>
    <t>YESU</t>
  </si>
  <si>
    <t>DARA SANJEEVA RAO</t>
  </si>
  <si>
    <t>DEVAVARAPU ROJARAMANI</t>
  </si>
  <si>
    <t>KRISHNA RAO</t>
  </si>
  <si>
    <t>DARA NARAYANA</t>
  </si>
  <si>
    <t>JALDI CHAITANYA</t>
  </si>
  <si>
    <t>JALDI KAMALAMMA</t>
  </si>
  <si>
    <t>SHAKER</t>
  </si>
  <si>
    <t>JALDI SAKKUBAI</t>
  </si>
  <si>
    <t>THOLUPUNURI JANGAIAH</t>
  </si>
  <si>
    <t xml:space="preserve"> DANAIAH</t>
  </si>
  <si>
    <t>JANGALA SRINIVAS</t>
  </si>
  <si>
    <t>JANGALA VENKATESHWARLU</t>
  </si>
  <si>
    <t>GURVAIAH</t>
  </si>
  <si>
    <t>JALDI KALPANA</t>
  </si>
  <si>
    <t>KAMPASATI NAGARATNAM</t>
  </si>
  <si>
    <t>PEDDA GURUVULU</t>
  </si>
  <si>
    <t>KAMPASATI PADMAJA</t>
  </si>
  <si>
    <t>KURAKULA NAGAMMA</t>
  </si>
  <si>
    <t>LAUDYA RAMESH</t>
  </si>
  <si>
    <t>MALOJI KANTHAIAH</t>
  </si>
  <si>
    <t>DEVADANAM</t>
  </si>
  <si>
    <t>MALOJI PUSHPAMMA</t>
  </si>
  <si>
    <t>SUNDARAO</t>
  </si>
  <si>
    <t>MALOJI SUSHILA</t>
  </si>
  <si>
    <t>KANTHAIAH</t>
  </si>
  <si>
    <t>MANDEPUDI SASIDHAR</t>
  </si>
  <si>
    <t>MIDDE MURALI</t>
  </si>
  <si>
    <t>MUKARA VENKATI</t>
  </si>
  <si>
    <t>MOOD TAVURIYA</t>
  </si>
  <si>
    <t>POTIYA</t>
  </si>
  <si>
    <t>MUKARA SITARAMULU</t>
  </si>
  <si>
    <t>BOGABOINA VENKAMMA</t>
  </si>
  <si>
    <t>PALAGANI RAMALINGAM</t>
  </si>
  <si>
    <t>PANDI JAYASUDHA</t>
  </si>
  <si>
    <t>PATTIPATI LALAMMA</t>
  </si>
  <si>
    <t>VERDEBOINA SITARAMULU</t>
  </si>
  <si>
    <t>PODILA LAKSHMI</t>
  </si>
  <si>
    <t>RAJULAPATI VANAJA</t>
  </si>
  <si>
    <t>GOPALA RAO</t>
  </si>
  <si>
    <t>RAYALA RAMASITA</t>
  </si>
  <si>
    <t>SHAKHAMUDI SUBHADRA</t>
  </si>
  <si>
    <t>SHAKHAMUDI GOVINDAMMA</t>
  </si>
  <si>
    <t>ROSHAIAH</t>
  </si>
  <si>
    <t>TATI VIJAYALAKSHMI</t>
  </si>
  <si>
    <t>VARDHANABOINA RAMADEVI</t>
  </si>
  <si>
    <t>VANIGALLA VENKATESHWARLU</t>
  </si>
  <si>
    <t>VARDHANABOINA TIRUPATAMMA</t>
  </si>
  <si>
    <t>VARDHANABOINA SIDDAIAH</t>
  </si>
  <si>
    <t>VARDEBOINA JAGANMOHANARAO</t>
  </si>
  <si>
    <t>VARDHANABOINA NAGMANI</t>
  </si>
  <si>
    <t>DASHARATHA RAMULU</t>
  </si>
  <si>
    <t>VADDEBOINA SURYANARAYANA</t>
  </si>
  <si>
    <t>VARADHABOINA YALAMANCHAMMA</t>
  </si>
  <si>
    <t>SURYANARAYANA</t>
  </si>
  <si>
    <t>PEDDAGONDA VENKATA NARSAMMA</t>
  </si>
  <si>
    <t>KUTUMBAKA RAVI</t>
  </si>
  <si>
    <t>CHANDRA SUHASINI</t>
  </si>
  <si>
    <t>BONTU MADHAVARAO</t>
  </si>
  <si>
    <t>PALLAGANI SRINU</t>
  </si>
  <si>
    <t>KORLAPATI VENKATA RAMANA</t>
  </si>
  <si>
    <t>KATTIKOLLA VENKATESWARA RAO</t>
  </si>
  <si>
    <t>KALASANI ALIVELU</t>
  </si>
  <si>
    <t>MALIDU NAGESWARARAO</t>
  </si>
  <si>
    <t>JAWWAJI LAKSHMI</t>
  </si>
  <si>
    <t>GOLLA DIVYA</t>
  </si>
  <si>
    <t>AVINASH</t>
  </si>
  <si>
    <t>TAGARAM RAMBABU</t>
  </si>
  <si>
    <t>KUMMARIKUNTLA NARESH</t>
  </si>
  <si>
    <t>KUMARA SWAMY</t>
  </si>
  <si>
    <t>JANGALA SIVAKATYAYINI</t>
  </si>
  <si>
    <t>GOVARDAN RAO</t>
  </si>
  <si>
    <t>PARUCHURI VENKATASATYA NARAYANA</t>
  </si>
  <si>
    <t>KAPA MALLIKA</t>
  </si>
  <si>
    <t>HEMANT KUMAR</t>
  </si>
  <si>
    <t>CHITTARI PADMA</t>
  </si>
  <si>
    <t>KARUMANCHI NAGESWARARAO</t>
  </si>
  <si>
    <t>KALASANI NAGUL MEERA</t>
  </si>
  <si>
    <t>VANIGALLA RAMANAMMA</t>
  </si>
  <si>
    <t>ARJUNA</t>
  </si>
  <si>
    <t>JADA SWAROOPA</t>
  </si>
  <si>
    <t>FAHMIDA FARHEEN</t>
  </si>
  <si>
    <t>JAVED</t>
  </si>
  <si>
    <t>UDUGU BHULAKSHMI</t>
  </si>
  <si>
    <t>KONDALARAO</t>
  </si>
  <si>
    <t>BANOTH DWALI</t>
  </si>
  <si>
    <t>GHALIBU CHANDRAIAH</t>
  </si>
  <si>
    <t>KUTUMBAKA VENKATA MADHUBABU</t>
  </si>
  <si>
    <t>KOTESHWARA RAO</t>
  </si>
  <si>
    <t>NVBVSRK PRASAD</t>
  </si>
  <si>
    <t>SURAPUNENI MANJULA</t>
  </si>
  <si>
    <t>AGALLA NARASIMHA RAO</t>
  </si>
  <si>
    <t>IMMADI MUTHAMMA</t>
  </si>
  <si>
    <t>DUDDUKURI RAJESHWARI</t>
  </si>
  <si>
    <t>SHANKARA RAO</t>
  </si>
  <si>
    <t>CHEETI MALLIAH</t>
  </si>
  <si>
    <t>CHEETI PEDDA VEERAIAH</t>
  </si>
  <si>
    <t>KUTUMBAKA SRINIVASA RAO</t>
  </si>
  <si>
    <t>KARNATI ALIVELU</t>
  </si>
  <si>
    <t>CHINTALACHERUVU PARVATI</t>
  </si>
  <si>
    <t>VERDEBOINA VENKATRAMULU</t>
  </si>
  <si>
    <t>GUMMA NAGAJYOTHI</t>
  </si>
  <si>
    <t xml:space="preserve"> RAMAKRISHNA</t>
  </si>
  <si>
    <t>VANIGALLA PULLAIAH</t>
  </si>
  <si>
    <t>GUMMA SATYANANDH</t>
  </si>
  <si>
    <t>NAGUBANDI RAMAKOTESWARA RAO</t>
  </si>
  <si>
    <t>BORRA PAWAN KUMAR</t>
  </si>
  <si>
    <t>ANJAN RAO</t>
  </si>
  <si>
    <t>VEMPATI SRINIVASA RAO</t>
  </si>
  <si>
    <t>VEMPATI VENKATESHWARLU</t>
  </si>
  <si>
    <t>PARUCHURI RAMAKRISHNA</t>
  </si>
  <si>
    <t>KANCHAM LINGAIAH</t>
  </si>
  <si>
    <t>DONTINNI BHAGYA LAKSHMI</t>
  </si>
  <si>
    <t>VARDHANABOINA BHARATAMMA</t>
  </si>
  <si>
    <t>BANOT NARASIMHA</t>
  </si>
  <si>
    <t>BANOT KOUSHALYA</t>
  </si>
  <si>
    <t>POTAGANI VENKATANARASAMMA</t>
  </si>
  <si>
    <t>VARDHABOINA ISTHARAIAH</t>
  </si>
  <si>
    <t>KANDULA SUDHARANI</t>
  </si>
  <si>
    <t>UPENDER RAO</t>
  </si>
  <si>
    <t>KURAKULA PRAMEELA</t>
  </si>
  <si>
    <t>AGALLA PADMA</t>
  </si>
  <si>
    <t>LINGAMALLU</t>
  </si>
  <si>
    <t>YARRAGADDA LATHA</t>
  </si>
  <si>
    <t>BOLAGANI RAMA RAO</t>
  </si>
  <si>
    <t>PALAGANI BASAVAMMA</t>
  </si>
  <si>
    <t>MOOKARA ANJAMMA</t>
  </si>
  <si>
    <t>POTHAGANI PEDDA PULLAIAH</t>
  </si>
  <si>
    <t>KANNAIAH</t>
  </si>
  <si>
    <t>SHAIKH SAIDULU</t>
  </si>
  <si>
    <t>MEERA SAHEB</t>
  </si>
  <si>
    <t>BANOTH RAMANA</t>
  </si>
  <si>
    <t>PAYYAVULA VARALAKSHMI</t>
  </si>
  <si>
    <t>MUDU BADHYA</t>
  </si>
  <si>
    <t>SUKYA</t>
  </si>
  <si>
    <t>BOGGARAPU SUNITHA</t>
  </si>
  <si>
    <t>RAMACHANDRA RAO</t>
  </si>
  <si>
    <t>KILARU VIJAYALAKSHMI</t>
  </si>
  <si>
    <t>YADHALA BHADRAMMA</t>
  </si>
  <si>
    <t>MALIDU NAGAMMA</t>
  </si>
  <si>
    <t>BOGABOINA VENKANNA</t>
  </si>
  <si>
    <t>BOGABOINA BHULAKSHMI</t>
  </si>
  <si>
    <t>NAGESHWAR RAO</t>
  </si>
  <si>
    <t>NAGESHWARA</t>
  </si>
  <si>
    <t>TAGARAM MADHU</t>
  </si>
  <si>
    <t>TAGARAM PRASAD</t>
  </si>
  <si>
    <t xml:space="preserve">PATAPANCHULA SATYAVATI </t>
  </si>
  <si>
    <t>DOSAPATI VENKATA SATYAM</t>
  </si>
  <si>
    <t>KAMPASATI BHUSHAMMA</t>
  </si>
  <si>
    <t>VARDHANABOINA LAKSHMINARAYANA</t>
  </si>
  <si>
    <t>JASTI HINDU</t>
  </si>
  <si>
    <t>COMPASATI GURUVAIAH</t>
  </si>
  <si>
    <t>VARDHANABOINA RAGHUNADHAM</t>
  </si>
  <si>
    <t>JASTI VENUGOPAL RAO</t>
  </si>
  <si>
    <t>KUTUMBAKA SAVITRI</t>
  </si>
  <si>
    <t>BUCHA RAO</t>
  </si>
  <si>
    <t>TAGARAM BHUSHAIAH</t>
  </si>
  <si>
    <t>AVULA KRISHNAMOHANA RAO</t>
  </si>
  <si>
    <t>AVULA SATYANARAYANA</t>
  </si>
  <si>
    <t>KILARU RENUKA</t>
  </si>
  <si>
    <t>KUTUMBAKA SAI JASWANTH</t>
  </si>
  <si>
    <t>KURAKULA ATCHAIAH</t>
  </si>
  <si>
    <t>CHERUKUMALLI SUDHAKAR</t>
  </si>
  <si>
    <t>CHINNA BASAVAIAH</t>
  </si>
  <si>
    <t>KONIDENA MADHAVI</t>
  </si>
  <si>
    <t xml:space="preserve"> PRAVEEN</t>
  </si>
  <si>
    <t>KUTUMBAKA MURALI KISHORE</t>
  </si>
  <si>
    <t>RACHABANDI VENKATESHWARLU</t>
  </si>
  <si>
    <t>RAJABANTI SATYAVANI</t>
  </si>
  <si>
    <t>PANUGANTI ANURADHA</t>
  </si>
  <si>
    <t>MOOD LIMBIA</t>
  </si>
  <si>
    <t>SHAKHAMUDI SRINIVAS</t>
  </si>
  <si>
    <t xml:space="preserve">JANGALA ASHOK </t>
  </si>
  <si>
    <t>MALLYAIAH</t>
  </si>
  <si>
    <t>KONDURI HAIMAVATHI</t>
  </si>
  <si>
    <t>AVULA MOUNICA</t>
  </si>
  <si>
    <t>HARISH</t>
  </si>
  <si>
    <t>RAJABANTI LALITHA</t>
  </si>
  <si>
    <t>MALOTH SRINU</t>
  </si>
  <si>
    <t>KONIDENA SHIVALAKSHMI</t>
  </si>
  <si>
    <t>KILARU VENKATA ANIL</t>
  </si>
  <si>
    <t>PURNACHANDER RAO</t>
  </si>
  <si>
    <t>KUTUMBAKA PRABHAKAR</t>
  </si>
  <si>
    <t>VARDEBOINA BUDHEMMA</t>
  </si>
  <si>
    <t>DARAWATH BALU</t>
  </si>
  <si>
    <t>DARAWATH KRISHNA</t>
  </si>
  <si>
    <t>CHANDRA SRIKANTH</t>
  </si>
  <si>
    <t>KUTUMBAKA NARAYANAMMA</t>
  </si>
  <si>
    <t>KILARU PADMAVATI</t>
  </si>
  <si>
    <t>KILARU VANI</t>
  </si>
  <si>
    <t>AVULA VENKATARAMULU</t>
  </si>
  <si>
    <t>POTHAGANI BIKSHA RAO</t>
  </si>
  <si>
    <t>BOINAPALLI MADHAVI</t>
  </si>
  <si>
    <t>KOTHA NIRMALA</t>
  </si>
  <si>
    <t>LENIN</t>
  </si>
  <si>
    <t>KUTUMBAKA BHULAKSHMI</t>
  </si>
  <si>
    <t>BHASKARAIAH</t>
  </si>
  <si>
    <t>MUTHYAM</t>
  </si>
  <si>
    <t>CHINNI KRISHNAMURTHY</t>
  </si>
  <si>
    <t xml:space="preserve"> JAGANNADHAM</t>
  </si>
  <si>
    <t>CHINNI VENKATESH</t>
  </si>
  <si>
    <t>PURUSHOTTAM</t>
  </si>
  <si>
    <t>CHINNI LAKSHMINARAYANA</t>
  </si>
  <si>
    <t>ALASYAM SRINIVASA RAO</t>
  </si>
  <si>
    <t>POLAVARAPU MEENA</t>
  </si>
  <si>
    <t>GOPALA KRISHNA</t>
  </si>
  <si>
    <t>KOMMINENI KIRTI KIRAN</t>
  </si>
  <si>
    <t>SAI PRASAD</t>
  </si>
  <si>
    <t>DASARI SUNITA</t>
  </si>
  <si>
    <t>SATISH KUMAR</t>
  </si>
  <si>
    <t>POTLA VENU</t>
  </si>
  <si>
    <t>MADHUSUDHANARAO</t>
  </si>
  <si>
    <t>RAYAVARAM RACHANA</t>
  </si>
  <si>
    <t>NAGA NIRANJAN REDDY</t>
  </si>
  <si>
    <t>BHUMIREDDY RENUKA REDDY</t>
  </si>
  <si>
    <t>VENUGOPAL REDDY</t>
  </si>
  <si>
    <t>BHIMAVARAPU CHANDANA</t>
  </si>
  <si>
    <t>VEERAKOTI REDDY</t>
  </si>
  <si>
    <t>VAKADANI PARVATHI</t>
  </si>
  <si>
    <t>KOMMINENI UMA</t>
  </si>
  <si>
    <t>KILARU DURGA</t>
  </si>
  <si>
    <t>DARAWAT MOHAN RAO</t>
  </si>
  <si>
    <t>KONDAPARTHI BINDU</t>
  </si>
  <si>
    <t>VINAY</t>
  </si>
  <si>
    <t>Name of Grower Group - CSS-VEPAKUNTALA FARMERS SOCIETY
Scope Number - ORG/SC/2112/005420
ICS Office Address - H.No.4-14/11,Vepakuntla, Khammam (Rural), Khammam, Telangana - 507318
Name of the Certification Body -  APSOPCA</t>
  </si>
  <si>
    <t>BOYAPATI APPARAO</t>
  </si>
  <si>
    <t>VEPAKUNTLA, KHAMMAM (RURAL), KHAMMAM, TELANGANA - 507318</t>
  </si>
  <si>
    <t>VEPAKUNTALA</t>
  </si>
  <si>
    <t>KUTUMBHAKA SATYANARAYANA</t>
  </si>
  <si>
    <t>THIRAPATHAIAH</t>
  </si>
  <si>
    <t>VANKAYALA NARAYANA</t>
  </si>
  <si>
    <t>CHALLAGUNDLA NARASIMHA RAO</t>
  </si>
  <si>
    <t>BOJJA MURALI</t>
  </si>
  <si>
    <t>CHINNI RAMA RAO</t>
  </si>
  <si>
    <t>MANDAPATI VENKATA NARAYANA</t>
  </si>
  <si>
    <t>VALLABANENI VENKAIAH</t>
  </si>
  <si>
    <t>CHALLAGUNDLA VEERAIAH</t>
  </si>
  <si>
    <t>NELALA SHARABU</t>
  </si>
  <si>
    <t>DIRISHALA VENKATANARAYANA</t>
  </si>
  <si>
    <t>VADDE VEERABHADRAM</t>
  </si>
  <si>
    <t>VADDE NAGAIAH</t>
  </si>
  <si>
    <t>VADDE ANANDHA RAO</t>
  </si>
  <si>
    <t>VADDE RAMA RAO</t>
  </si>
  <si>
    <t>KOTTURU VENKATESHWARLU</t>
  </si>
  <si>
    <t>VALLABANENI RAMARAO</t>
  </si>
  <si>
    <t>CHINNI KUMARASWAMY</t>
  </si>
  <si>
    <t>VALLABANENI VENKATESHWARLU</t>
  </si>
  <si>
    <t>POTLAPALLY CHINNA LAKSHMAIAH</t>
  </si>
  <si>
    <t>BOYAPATI SAIDESHWARI</t>
  </si>
  <si>
    <t>GURRAM BHARATAMMA</t>
  </si>
  <si>
    <t>JAGGAIAH</t>
  </si>
  <si>
    <t>CHALLAGUNDLA VENKATESHWARLU</t>
  </si>
  <si>
    <t>CHALLAGUNDLA SRINIVASA RAO</t>
  </si>
  <si>
    <t>CHALLAGUNDLA BHARATAMMA</t>
  </si>
  <si>
    <t>CHILLI ANASURYA</t>
  </si>
  <si>
    <t>CHALLAGUNDLA MANGAMMA</t>
  </si>
  <si>
    <t>CHALLAGUNDLA DRAUPADI</t>
  </si>
  <si>
    <t>KORLAPATI SURYANARAYANA</t>
  </si>
  <si>
    <t>KURRA BASKARA RAO</t>
  </si>
  <si>
    <t>BANOTH MANIA</t>
  </si>
  <si>
    <t>BANOTH DEVIJA</t>
  </si>
  <si>
    <t>BANOTH LALU</t>
  </si>
  <si>
    <t>NALLAMOTU LAKSHMAIH</t>
  </si>
  <si>
    <t>RAGHAVAIAH</t>
  </si>
  <si>
    <t>UPPERLA NARSIMHA RAO</t>
  </si>
  <si>
    <t>UPPERLA MANGAMMA</t>
  </si>
  <si>
    <t>ALASYAM MAMATA RANI</t>
  </si>
  <si>
    <t>CHANDRA RAMALAKSHMI</t>
  </si>
  <si>
    <t>KORLAPATI SARASWATHI</t>
  </si>
  <si>
    <t>BOJJA SRI RAMMURTHY</t>
  </si>
  <si>
    <t>MANDAPATI  NARASIMHA RAO</t>
  </si>
  <si>
    <t>KORIVI BHUSHAIAH</t>
  </si>
  <si>
    <t>GURRAM RAVINDRA RAO</t>
  </si>
  <si>
    <t>GAJULA VIJAYA</t>
  </si>
  <si>
    <t>JANARDHAN RAO</t>
  </si>
  <si>
    <t>AMARANENI BHUCHAKRAM BABU</t>
  </si>
  <si>
    <t>KURRA TITO</t>
  </si>
  <si>
    <t>BHASKARA RAO</t>
  </si>
  <si>
    <t>KUTUMBAKA SUDHAKARA RAO</t>
  </si>
  <si>
    <t>CHINNA PANDARINADAM</t>
  </si>
  <si>
    <t>THURUGANTI RAMULU</t>
  </si>
  <si>
    <t>CHIMADAIAH</t>
  </si>
  <si>
    <t>THURUGANTI VENKAMMA</t>
  </si>
  <si>
    <t>THURUGANTI BALAIAH</t>
  </si>
  <si>
    <t>BOYAPATI NARSAMMA</t>
  </si>
  <si>
    <t>MANDANAPU UPENDHAR</t>
  </si>
  <si>
    <t>GOPALA KRISHNAIAH</t>
  </si>
  <si>
    <t>MANDANAPU RAVINDRA</t>
  </si>
  <si>
    <t>MEKA SRINIVAS</t>
  </si>
  <si>
    <t>MEKA SUDHAKAR</t>
  </si>
  <si>
    <t>MUSUNUR LAKSHMI KANTAMMA</t>
  </si>
  <si>
    <t>SHAYAJI RAO</t>
  </si>
  <si>
    <t>MALOTHU VASRAM</t>
  </si>
  <si>
    <t>MANGTHYA</t>
  </si>
  <si>
    <t>MALOTHU HARJA</t>
  </si>
  <si>
    <t>BANOTH UMLA</t>
  </si>
  <si>
    <t>MALOTH JAGAN</t>
  </si>
  <si>
    <t>VASRAM</t>
  </si>
  <si>
    <t>UPPERLA NAGENDRAMMA</t>
  </si>
  <si>
    <t>MALOTH CHANDRA SHEKHAR</t>
  </si>
  <si>
    <t>BADAVATH DHARMA</t>
  </si>
  <si>
    <t>BADAVATH KRISHNA</t>
  </si>
  <si>
    <t>BADAVATH BHANU</t>
  </si>
  <si>
    <t>BOYAPATI VENKATESHWARLU</t>
  </si>
  <si>
    <t>VADDEBOINA BIG NAGESHWARA RAO</t>
  </si>
  <si>
    <t>GUGULOTHU VENKATIA</t>
  </si>
  <si>
    <t>MALOTH KISHAN</t>
  </si>
  <si>
    <t>KODURI DHANALAKSHMI</t>
  </si>
  <si>
    <t>MALOTHU BASU</t>
  </si>
  <si>
    <t>SEEDELLA VISHWANADHAM</t>
  </si>
  <si>
    <t>GUNAGANTI DHANALAKSHMI</t>
  </si>
  <si>
    <t>POTLAPALLY PRASAD</t>
  </si>
  <si>
    <t>CHINNA SWAMY</t>
  </si>
  <si>
    <t>PARITALA SRINIVASA RAO</t>
  </si>
  <si>
    <t>CHIRRA CHAUDHAMMA</t>
  </si>
  <si>
    <t>CHEBROLU CHALAPATHI</t>
  </si>
  <si>
    <t>KAMPASATI NAGARATHAMMA</t>
  </si>
  <si>
    <t>GUNAGANTI SESHAIAH</t>
  </si>
  <si>
    <t>DARGAIAH</t>
  </si>
  <si>
    <t>CHEBOLU KALESHWA RAO</t>
  </si>
  <si>
    <t>POTLAPALLY BHAGYAMMA</t>
  </si>
  <si>
    <t>CHINNA LAKSHMAIAH</t>
  </si>
  <si>
    <t>KAPA BHAVYA</t>
  </si>
  <si>
    <t xml:space="preserve"> VENU MADHAVARAO</t>
  </si>
  <si>
    <t>VALLABANENI VIJAYAKUMAR</t>
  </si>
  <si>
    <t>CHINNA VENKAIAH</t>
  </si>
  <si>
    <t>VALLABANENI CHINNA VENKAIAH</t>
  </si>
  <si>
    <t>POTLAPALLY VARADHANAM</t>
  </si>
  <si>
    <t>SEELAM VENKATESHWARLU</t>
  </si>
  <si>
    <t>ANGOTHU RAMADASU</t>
  </si>
  <si>
    <t>BITCHU</t>
  </si>
  <si>
    <t>CHITTIMOTHU RAMBAI</t>
  </si>
  <si>
    <t>RANDASU</t>
  </si>
  <si>
    <t>CHEKKALA MALLAMMA</t>
  </si>
  <si>
    <t>LELLA RAMBABU</t>
  </si>
  <si>
    <t>LELLA NARAYANA</t>
  </si>
  <si>
    <t>URLAGONDA LAKSHMI</t>
  </si>
  <si>
    <t>GUGULOTH BASU</t>
  </si>
  <si>
    <t>GURRAM KANTHA RAO</t>
  </si>
  <si>
    <t>CHEETI MALLAIAH</t>
  </si>
  <si>
    <t>BANOTH KRISHNA</t>
  </si>
  <si>
    <t>CHITTIMOTHU VEERANARAYANA</t>
  </si>
  <si>
    <t>MUDU VEERANNA</t>
  </si>
  <si>
    <t>TAVURIYA</t>
  </si>
  <si>
    <t>BHUKYA MALSOOR</t>
  </si>
  <si>
    <t>UPPERLA SURESH</t>
  </si>
  <si>
    <t>BALINA BAZAAR</t>
  </si>
  <si>
    <t>CHINNA NARASAIAH</t>
  </si>
  <si>
    <t>PARITALA NAGARATHAMMA</t>
  </si>
  <si>
    <t>KURAKULA NARSAIAH</t>
  </si>
  <si>
    <t>AYILA RAMA RAO</t>
  </si>
  <si>
    <t>SEELAM MALLAIAH</t>
  </si>
  <si>
    <t>URLUGONDA KAMALAMMA</t>
  </si>
  <si>
    <t>UPPERLA KONDALARAO</t>
  </si>
  <si>
    <t>KURAKULA VEERASWAMY</t>
  </si>
  <si>
    <t>YALADRI</t>
  </si>
  <si>
    <t>VADDEPUDI PAVANI</t>
  </si>
  <si>
    <t>GANGARAJU</t>
  </si>
  <si>
    <t>AJMIRA PADMA</t>
  </si>
  <si>
    <t>SEELAM VENKATANARAYANA</t>
  </si>
  <si>
    <t>MURTHY KONDALARAO</t>
  </si>
  <si>
    <t>VALLABHANENI ANIL KUMAR</t>
  </si>
  <si>
    <t>MEKA YATHIRAJU</t>
  </si>
  <si>
    <t>BADAWATH PANTHULU</t>
  </si>
  <si>
    <t>HAMMU</t>
  </si>
  <si>
    <t>CHALLAGUNDLA SUNIL KUMAR</t>
  </si>
  <si>
    <t>MUDU PATNI</t>
  </si>
  <si>
    <t>TANGELLA NAGRAJU</t>
  </si>
  <si>
    <t>SIMHADRI</t>
  </si>
  <si>
    <t>TANGELLA PANDAIAH</t>
  </si>
  <si>
    <t>BANDHAM RANGAIAH</t>
  </si>
  <si>
    <t>VALLABHANENI JHANSI</t>
  </si>
  <si>
    <t>BANOT SAKKUBAI</t>
  </si>
  <si>
    <t>LAUDYA IRYA</t>
  </si>
  <si>
    <t>BANOTH VEERANNA</t>
  </si>
  <si>
    <t>BANOTH KIRAN</t>
  </si>
  <si>
    <t>MEDEPALLI SATYANARAYANA</t>
  </si>
  <si>
    <t>AKKIPALLI NARSIMHA</t>
  </si>
  <si>
    <t>CHINNA VEERAIAH</t>
  </si>
  <si>
    <t>SHEEDELLA PARVATHAMMA</t>
  </si>
  <si>
    <t>BHUKYA LAKSHMA</t>
  </si>
  <si>
    <t>RAMA</t>
  </si>
  <si>
    <t>MANUKONDA RAGHURAM</t>
  </si>
  <si>
    <t>TAMMISHETTI VIJAYAKUMARI</t>
  </si>
  <si>
    <t>YARADESHI RAMANJANEYULU</t>
  </si>
  <si>
    <t>LAKSHMAYYA</t>
  </si>
  <si>
    <t>CHINNI NEERAJA</t>
  </si>
  <si>
    <t>POTLAPALLY SUNDARA RAO</t>
  </si>
  <si>
    <t>PEDDA LAKSHMAIAH</t>
  </si>
  <si>
    <t>POTLAPALLY KRISHNAIAH</t>
  </si>
  <si>
    <t>DHARAVAT ACHCHAMMA</t>
  </si>
  <si>
    <t>URLAGUNDA VENKANNA</t>
  </si>
  <si>
    <t>KANCHAM VENKATESHWARLU</t>
  </si>
  <si>
    <t>MALOTH TARA</t>
  </si>
  <si>
    <t>BADAWAT SOMLA</t>
  </si>
  <si>
    <t>GUGILLA CHANDRAKALA</t>
  </si>
  <si>
    <t>VENKATARAMULU</t>
  </si>
  <si>
    <t>GUGGILLA PADMA</t>
  </si>
  <si>
    <t>GUGGILLA KOTESHWARI</t>
  </si>
  <si>
    <t>SUDHAKAR</t>
  </si>
  <si>
    <t>LAUDYA ACHCHAMMA</t>
  </si>
  <si>
    <t>CHALLAGUNDLA KRISHNAIAH</t>
  </si>
  <si>
    <t>BANOTH CHILAKAMMA</t>
  </si>
  <si>
    <t>PENTU</t>
  </si>
  <si>
    <t>POTLAPALLY SAVITRI</t>
  </si>
  <si>
    <t>TATA RAMADEVI</t>
  </si>
  <si>
    <t>MARTHA SATYAVATHI</t>
  </si>
  <si>
    <t>TAGARAM SATYANARAYANA</t>
  </si>
  <si>
    <t>MANDA VENKATESHWARLU</t>
  </si>
  <si>
    <t>KURAPATI NAGRAJU</t>
  </si>
  <si>
    <t>VENKATA NARSARAJU</t>
  </si>
  <si>
    <t>KURAPATI LAKSHMI</t>
  </si>
  <si>
    <t>BADAWAT CHINNA BABU</t>
  </si>
  <si>
    <t>BANOTH GORYA</t>
  </si>
  <si>
    <t>ALIA</t>
  </si>
  <si>
    <t>POONATI RAJESHWARI</t>
  </si>
  <si>
    <t>KORLAPATI PRASADARAO</t>
  </si>
  <si>
    <t>UDATANENI VANI SHRI</t>
  </si>
  <si>
    <t>NARAAIAH</t>
  </si>
  <si>
    <t>VALLABHANENI VARAMMA</t>
  </si>
  <si>
    <t>BOJJA  KOTESHWARA RAO</t>
  </si>
  <si>
    <t>PURUSHOTTAMA RAO</t>
  </si>
  <si>
    <t>KODURI RADHA</t>
  </si>
  <si>
    <t>KODURI KOTESHWARA RAO</t>
  </si>
  <si>
    <t>VADDEPUDI SUJATHA</t>
  </si>
  <si>
    <t>BOJJA KANAKADURGA</t>
  </si>
  <si>
    <t>BVR KOTESHWARA RAO</t>
  </si>
  <si>
    <t>AYILA RAVI KUMAR</t>
  </si>
  <si>
    <t xml:space="preserve"> MANDANA SATISH KUMAR </t>
  </si>
  <si>
    <t>RAVINDER</t>
  </si>
  <si>
    <t>POTLAPALLY NAGRAJU</t>
  </si>
  <si>
    <t>RAMANADHAM</t>
  </si>
  <si>
    <t>CHINNI MADHUSUDAN RAO</t>
  </si>
  <si>
    <t>CHITTALURI SRINIVASA RAO</t>
  </si>
  <si>
    <t>TAMMISHETTI NARASIMHA RAO</t>
  </si>
  <si>
    <t>UPPERLA NARESH</t>
  </si>
  <si>
    <t>GURRAM PADMAVATI</t>
  </si>
  <si>
    <t>VADDEBOINA JAGANMOHAN RAO</t>
  </si>
  <si>
    <t>VAKADANI THIRUMALI</t>
  </si>
  <si>
    <t xml:space="preserve">NELALA NARASIMHA RAO </t>
  </si>
  <si>
    <t>SHARBULU</t>
  </si>
  <si>
    <t>PADILAM VENKATARAMANA</t>
  </si>
  <si>
    <t>UPPERLA RAMAIAH</t>
  </si>
  <si>
    <t>MARTHA NAGARATHAMMA</t>
  </si>
  <si>
    <t>KANTEPUDI SHIROMANI</t>
  </si>
  <si>
    <t>CHORAGUDI UMARANI</t>
  </si>
  <si>
    <t>RAJARAM</t>
  </si>
  <si>
    <t>LAUDIA VENKATESH</t>
  </si>
  <si>
    <t>NADDI VENKATA NARAYANA</t>
  </si>
  <si>
    <t>BANOTH SAIDULU</t>
  </si>
  <si>
    <t>MALOTHU BUJJI</t>
  </si>
  <si>
    <t>VAKADHANI MANGAIAH</t>
  </si>
  <si>
    <t>CHUTTUKUDULLA VENKATESHWARLU</t>
  </si>
  <si>
    <t>VENKATA SWAMY</t>
  </si>
  <si>
    <t>EGGPLANT VEERASWAMY</t>
  </si>
  <si>
    <t>POTLAPALLY NAGESWARARAO</t>
  </si>
  <si>
    <t>RAMALLE NARSAMMA</t>
  </si>
  <si>
    <t>BANDAM NAGESWARARAO</t>
  </si>
  <si>
    <t>UPPERLA VENKATARATNAM</t>
  </si>
  <si>
    <t>BANDHAM KRISHNA</t>
  </si>
  <si>
    <t>GUNAGANTI VEERABABU</t>
  </si>
  <si>
    <t>AYILA SUDHAKAR</t>
  </si>
  <si>
    <t>ARIVIKATLA PHILIP</t>
  </si>
  <si>
    <t>ADHAM</t>
  </si>
  <si>
    <t>AGALLA VENKATESHWARLU</t>
  </si>
  <si>
    <t>NARSIMHA</t>
  </si>
  <si>
    <t>ANGOTH PADMA</t>
  </si>
  <si>
    <t>BATTA SRINU</t>
  </si>
  <si>
    <t>AYILA RAVI KIRAN</t>
  </si>
  <si>
    <t>ARVIKATLA JEEVARATHNAM</t>
  </si>
  <si>
    <t>JOHN PULLAIAH</t>
  </si>
  <si>
    <t>VANKAYALA PEDDULU</t>
  </si>
  <si>
    <t>CHINNA KOTAIAH</t>
  </si>
  <si>
    <t>BANOTH ACHCHAMMA</t>
  </si>
  <si>
    <t>BANOTH SORAT</t>
  </si>
  <si>
    <t>SANIA</t>
  </si>
  <si>
    <t>BANOTH JANU</t>
  </si>
  <si>
    <t>BOJJA DHANALAKSHMI</t>
  </si>
  <si>
    <t>ISAMPALLI MANAMMA</t>
  </si>
  <si>
    <t>BADUGU VENKATESHWARLU</t>
  </si>
  <si>
    <t>MALOTH PUSHPAVATHI</t>
  </si>
  <si>
    <t>MALLEMPATI VIJAYA LAKSHMI</t>
  </si>
  <si>
    <t>THIRUMALA RAO</t>
  </si>
  <si>
    <t>KURRA SANDHYA RANI</t>
  </si>
  <si>
    <t>PAPARAO</t>
  </si>
  <si>
    <t>MATANGI PUSHPAVATHI</t>
  </si>
  <si>
    <t>VENKATANARSU</t>
  </si>
  <si>
    <t>BHADAVATH ATCHALI</t>
  </si>
  <si>
    <t>GURRAM SARASWATHI</t>
  </si>
  <si>
    <t>BADAWATH PADMA</t>
  </si>
  <si>
    <t>BALINA NARAYANA</t>
  </si>
  <si>
    <t>BAZAAR</t>
  </si>
  <si>
    <t>BANOTH NEHRU</t>
  </si>
  <si>
    <t>CHEENA</t>
  </si>
  <si>
    <t>BALINA SATYANARAYANA</t>
  </si>
  <si>
    <t>TAMMISHETTI YALADRI</t>
  </si>
  <si>
    <t>LAVUDYA VENKANNA</t>
  </si>
  <si>
    <t>POTLAPALLY SRISAILAM</t>
  </si>
  <si>
    <t>BANDI YASHODA</t>
  </si>
  <si>
    <t>ARVIKATLA DEVDAS</t>
  </si>
  <si>
    <t>MANDAPATI RAMA RAO</t>
  </si>
  <si>
    <t>CHIRRA VENKATESHWARLU</t>
  </si>
  <si>
    <t>MANDANAPU KRISHNA CHAITANYA</t>
  </si>
  <si>
    <t>VANKAYALA PARVATHI</t>
  </si>
  <si>
    <t>BANOTH NAGULU</t>
  </si>
  <si>
    <t>BANDARU PENTAIAH</t>
  </si>
  <si>
    <t>BALAGANI RAMAIAH</t>
  </si>
  <si>
    <t>DHANIYAKULA NARSAMMA</t>
  </si>
  <si>
    <t>LAUDIA RAVI</t>
  </si>
  <si>
    <t>BANDI BITCHA RAO</t>
  </si>
  <si>
    <t>KURRA LILAVATHI</t>
  </si>
  <si>
    <t>DARAWAT BIKSHAM</t>
  </si>
  <si>
    <t>UPPERLA LAKSHMI</t>
  </si>
  <si>
    <t>AKARAPU SATYANARAYANA</t>
  </si>
  <si>
    <t>KAMPASATI THIRUPAIAH</t>
  </si>
  <si>
    <t>KANCHAM RAMS</t>
  </si>
  <si>
    <t>PULLAIYA</t>
  </si>
  <si>
    <t>CHEETI VENKAYYA</t>
  </si>
  <si>
    <t>VIRAYYA</t>
  </si>
  <si>
    <t>DIRISHALA YASHODAMMA</t>
  </si>
  <si>
    <t>POTLAPALLY ARUNA</t>
  </si>
  <si>
    <t>VENKATESHWAR</t>
  </si>
  <si>
    <t>KRISHNAYYA</t>
  </si>
  <si>
    <t>ANUBOTHU JAYAMMA</t>
  </si>
  <si>
    <t>GUMMA YALLAYA</t>
  </si>
  <si>
    <t>KOTAYYA</t>
  </si>
  <si>
    <t>BELLY MUTTIAH</t>
  </si>
  <si>
    <t>RAMAYANA</t>
  </si>
  <si>
    <t>POTLAPALLY NAGMANI</t>
  </si>
  <si>
    <t>BANOTH BHADRAMMA</t>
  </si>
  <si>
    <t>THAKKELLAPATI ANANTHARAMAIAH</t>
  </si>
  <si>
    <t>CHINNA BHADRAIAH</t>
  </si>
  <si>
    <t>VANKAYALA RAGHAVULU</t>
  </si>
  <si>
    <t>MOOKARA VEERABHADRAM</t>
  </si>
  <si>
    <t>MIKKILI PRITHVIRAJ</t>
  </si>
  <si>
    <t>BOLLAGANI SAIDAMMA</t>
  </si>
  <si>
    <t>KURRA MALLAMMA</t>
  </si>
  <si>
    <t>ANJAIAH</t>
  </si>
  <si>
    <t>MILAVARAPU ARUNA</t>
  </si>
  <si>
    <t>ALURI ANIL KUMAR</t>
  </si>
  <si>
    <t>GOTTE LACHCHAIAH</t>
  </si>
  <si>
    <t>SURA VIJAYAMMA</t>
  </si>
  <si>
    <t>JANGILI MAHESH</t>
  </si>
  <si>
    <t>BALAMRUTHAM</t>
  </si>
  <si>
    <t>TANNIRU SRAVYA</t>
  </si>
  <si>
    <t>TANNIRU VENKATESWARA RAO</t>
  </si>
  <si>
    <t>DHARMAIAH</t>
  </si>
  <si>
    <t>BANDHAM SAVITRAMA</t>
  </si>
  <si>
    <t>LELLA MADHAVI</t>
  </si>
  <si>
    <t>KATEPALLY SHANKAR RAO</t>
  </si>
  <si>
    <t>POTLAPALLY VENKATA NARAYANA</t>
  </si>
  <si>
    <t>BASA PENTAMMA</t>
  </si>
  <si>
    <t>BADAWATH HARI</t>
  </si>
  <si>
    <t>THORLAPATI NAGRAJU</t>
  </si>
  <si>
    <t>CHINNI VENKATANARSAIAH</t>
  </si>
  <si>
    <t>MALOTH BALI</t>
  </si>
  <si>
    <t>CHINNI LAKSHMI NARAYANA</t>
  </si>
  <si>
    <t>DARAWAT MOJI</t>
  </si>
  <si>
    <t>HATTI</t>
  </si>
  <si>
    <t>MANDAPATI BIKSHAPATHI RAO</t>
  </si>
  <si>
    <t>DIRISHALA PADMAVATHI</t>
  </si>
  <si>
    <t>KUNDOJU MALLAIAH CHARI</t>
  </si>
  <si>
    <t>BANDI SATHYAM</t>
  </si>
  <si>
    <t>NELALA BHADRAIAH</t>
  </si>
  <si>
    <t>REDDYMALLA RAMA RAO</t>
  </si>
  <si>
    <t>VANKAYALA ELLAIAH</t>
  </si>
  <si>
    <t>PRASADA RAO</t>
  </si>
  <si>
    <t>RAMALLE VENKATESHWARLU</t>
  </si>
  <si>
    <t>CHINNA PITCHAIAH</t>
  </si>
  <si>
    <t>NELALA NAGESWARA RAO</t>
  </si>
  <si>
    <t>SHARABAIAH</t>
  </si>
  <si>
    <t>NELALA JAYARAJU</t>
  </si>
  <si>
    <t>SHARABULU</t>
  </si>
  <si>
    <t>ANUBOTHU LAKSHMI</t>
  </si>
  <si>
    <t>POTTIMUTTI MADHAVI</t>
  </si>
  <si>
    <t>GANDAMALA RAMAIAH</t>
  </si>
  <si>
    <t>POTLAPALLY VEERAIAH</t>
  </si>
  <si>
    <t>NELALA SUDHAKAR BABU</t>
  </si>
  <si>
    <t>ANANDHA RAO</t>
  </si>
  <si>
    <t>POTLAPALLY SRINIVASA RAO</t>
  </si>
  <si>
    <t>VANKAYALA BHARATAMMA</t>
  </si>
  <si>
    <t>PRABHAKARA RAO</t>
  </si>
  <si>
    <t>VANKAYALA TIRUPAIAH</t>
  </si>
  <si>
    <t>GUGULOTH SAIDULU</t>
  </si>
  <si>
    <t>JALADI HANUMANTRAO</t>
  </si>
  <si>
    <t>THURUGANTI PEDDA BALAIAH</t>
  </si>
  <si>
    <t>LAUDIA JAMLA</t>
  </si>
  <si>
    <t>BANIA</t>
  </si>
  <si>
    <t>SURA UPENDER</t>
  </si>
  <si>
    <t>GUMMA NARASIMHA RAO</t>
  </si>
  <si>
    <t>BHUKYA RANGI</t>
  </si>
  <si>
    <t>AMARANENI PRAVEEN KUMAR</t>
  </si>
  <si>
    <t>MALOTH ISHWAR SAI</t>
  </si>
  <si>
    <t>CHINNI VENKATA LAKSHMI</t>
  </si>
  <si>
    <t>PURUSHOTHAM</t>
  </si>
  <si>
    <t>CHINNI SATYANARAYANA</t>
  </si>
  <si>
    <t>KUTUMBAKA GOPI</t>
  </si>
  <si>
    <t>KUTUMBAKA VEERAIAH</t>
  </si>
  <si>
    <t>BHUKYA BALAJI</t>
  </si>
  <si>
    <t>KONDA FLOSSY RACHEL</t>
  </si>
  <si>
    <t>DAVID</t>
  </si>
  <si>
    <t>KANTEPUDI DAVIDHU</t>
  </si>
  <si>
    <t>LAZAR</t>
  </si>
  <si>
    <t>TAGARAM SUSHILAMMA</t>
  </si>
  <si>
    <t>SHILUVA RAJU</t>
  </si>
  <si>
    <t>VANKAYALA KAMALAMMA</t>
  </si>
  <si>
    <t>BADAWATH RAVINDER</t>
  </si>
  <si>
    <t>CHINNABABU</t>
  </si>
  <si>
    <t>NUNNA BHARATHI</t>
  </si>
  <si>
    <t>GUGULOTH PIMPLI</t>
  </si>
  <si>
    <t>DIRISHALA VENKATESHWARLU</t>
  </si>
  <si>
    <t xml:space="preserve"> VENKAIAH</t>
  </si>
  <si>
    <t>ALLURI SUGANDHA</t>
  </si>
  <si>
    <t>SHYAM KUMAR</t>
  </si>
  <si>
    <t>ARVIKATLA AMRITAMMA</t>
  </si>
  <si>
    <t>DEVDASU</t>
  </si>
  <si>
    <t xml:space="preserve"> ARIVIKATLA RAJU</t>
  </si>
  <si>
    <t>SUDARSHAN</t>
  </si>
  <si>
    <t>BANDAM NAGALAKSHMI</t>
  </si>
  <si>
    <t>GURRAM KISHORE KUMAR</t>
  </si>
  <si>
    <t>RAVINDER RAO</t>
  </si>
  <si>
    <t>ANUBOTHU PULLAMMA</t>
  </si>
  <si>
    <t>VADDEBOINA RAMADEVI</t>
  </si>
  <si>
    <t>KORLAPATI PARASHURAMULU</t>
  </si>
  <si>
    <t>POTLAPALLY VIJAY KUMAR</t>
  </si>
  <si>
    <t>VENKATA NARAYANA</t>
  </si>
  <si>
    <t>RAMALLA SWAROOPA</t>
  </si>
  <si>
    <t>POTHURAJU RAJESHWARI</t>
  </si>
  <si>
    <t>TIRUPAIAH</t>
  </si>
  <si>
    <t>BOYAPATI SRINIVASA RAO</t>
  </si>
  <si>
    <t>VANKAYALA RAMBABU</t>
  </si>
  <si>
    <t>PEDDULU</t>
  </si>
  <si>
    <t>VANKAYALA LAKSHMI</t>
  </si>
  <si>
    <t>PANUGANTI AMRITAMMA</t>
  </si>
  <si>
    <t>BODEMPUDI NAGESWARA RAO</t>
  </si>
  <si>
    <t>RAMALLE VENKATI</t>
  </si>
  <si>
    <t>PEDDA PITCHAIAH</t>
  </si>
  <si>
    <t>CHALLAGUNDLA RAKESH</t>
  </si>
  <si>
    <t>PATI LAKSHMI</t>
  </si>
  <si>
    <t>MEKA RANGARAO</t>
  </si>
  <si>
    <t>GUNAGANTI SAMRAJYAM</t>
  </si>
  <si>
    <t>GUNAGANTI SRINIVASA RAO</t>
  </si>
  <si>
    <t>DHARAGAIAH</t>
  </si>
  <si>
    <t>VANKAYALA DHANALAKSHMI</t>
  </si>
  <si>
    <t>VANKAYALA KALAVATHI</t>
  </si>
  <si>
    <t>VADITYA BUJJI</t>
  </si>
  <si>
    <t>VANKAYALA PRASAD</t>
  </si>
  <si>
    <t>BANOTH ASHA</t>
  </si>
  <si>
    <t>VADITYA RAMULU</t>
  </si>
  <si>
    <t>SOMAPOGU SATYAVATHI</t>
  </si>
  <si>
    <t>VANKAYALA VENKATI</t>
  </si>
  <si>
    <t>ANGOTHU RAMOJI</t>
  </si>
  <si>
    <t>KORLAPATI BABU</t>
  </si>
  <si>
    <t>AAILA RAMU</t>
  </si>
  <si>
    <t>GUNAGANTI SUSHILA</t>
  </si>
  <si>
    <t>KAMA VARAMMA</t>
  </si>
  <si>
    <t>GUNAGANTI RAMA RAO</t>
  </si>
  <si>
    <t>GUNAGANTI VENKAIAH</t>
  </si>
  <si>
    <t xml:space="preserve">PENTYALA MAHALAKSHMI </t>
  </si>
  <si>
    <t>RAMALLE RAMULU</t>
  </si>
  <si>
    <t>KONDAIAH</t>
  </si>
  <si>
    <t>GUNAGANTI PARAMAIAH</t>
  </si>
  <si>
    <t>ALLA BUTCHA RAO</t>
  </si>
  <si>
    <t>RAMALLE RAMESH BABU</t>
  </si>
  <si>
    <t>VADITHYA NAGESHWARA RAO</t>
  </si>
  <si>
    <t>DAMALLA ANNAPURNA</t>
  </si>
  <si>
    <t xml:space="preserve"> SAMUEL RAJU</t>
  </si>
  <si>
    <t>KANTEPUDI ISRAELU</t>
  </si>
  <si>
    <t>SUNDHARAM</t>
  </si>
  <si>
    <t>JANGILI VENKATARATNAM</t>
  </si>
  <si>
    <t>ELIAH</t>
  </si>
  <si>
    <t>VANKAYALA MANEMMA</t>
  </si>
  <si>
    <t>GARINAPUDI NAGRANI</t>
  </si>
  <si>
    <t>VANKAYALA CHINNA VENKAIAH</t>
  </si>
  <si>
    <t>KANKANALA SHOBA RANI</t>
  </si>
  <si>
    <t>UPPARLA ARUNDHATHI</t>
  </si>
  <si>
    <t>POTLAPALLY VENKATESHWARLU</t>
  </si>
  <si>
    <t>VANGURI VENKATESHWARLU</t>
  </si>
  <si>
    <t>VANGURI VENKATA LAKSHMI</t>
  </si>
  <si>
    <t>PARSHAGANI DARAGAMMA</t>
  </si>
  <si>
    <t>POLURI THULISAMMA</t>
  </si>
  <si>
    <t>CHAVAGANI RAMA RAO</t>
  </si>
  <si>
    <t>BANOTH MOTILAL</t>
  </si>
  <si>
    <t>VADITHYA VEERANNA</t>
  </si>
  <si>
    <t>CHAVAGANI CHANDAR RAO</t>
  </si>
  <si>
    <t>POTLAPALLY VENKANNA</t>
  </si>
  <si>
    <t>ANGOTH BITCHA</t>
  </si>
  <si>
    <t>KOTAGIRI MALLAIAH</t>
  </si>
  <si>
    <t>JANGILI BHAGYAMMA</t>
  </si>
  <si>
    <t>SULEMAN</t>
  </si>
  <si>
    <t>POTAGANI NAGESWARARAO</t>
  </si>
  <si>
    <t>MIKKILI AGNESAMMA</t>
  </si>
  <si>
    <t>YESURATNAM</t>
  </si>
  <si>
    <t>DHARAVAT NAGESWARA RAO</t>
  </si>
  <si>
    <t>DHARMASOTU DESYA</t>
  </si>
  <si>
    <t>DHARMASOTU</t>
  </si>
  <si>
    <t>GUGULOTHU KOTESHWARA RAO</t>
  </si>
  <si>
    <t>MEKA VEERABHADRAM</t>
  </si>
  <si>
    <t>YATHIRAJYAM</t>
  </si>
  <si>
    <t>KANTEPUDI DANAIAH</t>
  </si>
  <si>
    <t>LAZARUS</t>
  </si>
  <si>
    <t>DARAWAT NAGMANI</t>
  </si>
  <si>
    <t>MUKARA NARSAMMA</t>
  </si>
  <si>
    <t>KORLAPATI KOTESHWARA RAO</t>
  </si>
  <si>
    <t>BHUKYA RAMBABU</t>
  </si>
  <si>
    <t>AVULA HARISH</t>
  </si>
  <si>
    <t>SEELAM KALAVATHI</t>
  </si>
  <si>
    <t>KURRA KOTAMMA</t>
  </si>
  <si>
    <t>NAGUBANDI BHARATHI</t>
  </si>
  <si>
    <t xml:space="preserve">SAMUDRALA LAKSHMI PRASANNA </t>
  </si>
  <si>
    <t>NAGUBANDI SWATHI</t>
  </si>
  <si>
    <t>JANGILI MARIAMMA</t>
  </si>
  <si>
    <t>ASHIRVADHAM</t>
  </si>
  <si>
    <t>GUGGILLA SUDHAKAR</t>
  </si>
  <si>
    <t>ISLAWATH MUTHAMMA</t>
  </si>
  <si>
    <t>GUGGILLA KOUSHALYA</t>
  </si>
  <si>
    <t>NIMMATOTA ESAMMA</t>
  </si>
  <si>
    <t>DASU</t>
  </si>
  <si>
    <t>GUNAGANTI VENKATALAKSHMI</t>
  </si>
  <si>
    <t>VANKUDOTU BALAJI</t>
  </si>
  <si>
    <t>THAVU</t>
  </si>
  <si>
    <t>MIKKILI PRAVEEN KUMAR</t>
  </si>
  <si>
    <t>POULU RAJU</t>
  </si>
  <si>
    <t>POTLAPALLY ASHA JYOTHI</t>
  </si>
  <si>
    <t>POTLAPALLY SUGUNA</t>
  </si>
  <si>
    <t>KORLAPATI SUDHAKAR</t>
  </si>
  <si>
    <t>JANGILI VIDYA SAGAR</t>
  </si>
  <si>
    <t>PEDDA RAJU</t>
  </si>
  <si>
    <t>KOTAGIRI VEERAIAH</t>
  </si>
  <si>
    <t xml:space="preserve">RENTLA JOHN </t>
  </si>
  <si>
    <t>DEVASAHAYAM</t>
  </si>
  <si>
    <t>JANGILI ANNA ROSLIN</t>
  </si>
  <si>
    <t>AYILA KANTARAO</t>
  </si>
  <si>
    <t>KANNETI SHAILAJA</t>
  </si>
  <si>
    <t>SAIDESWARA RAO</t>
  </si>
  <si>
    <t>MIKKILI PUSHPAMMA</t>
  </si>
  <si>
    <t>JAKARAM</t>
  </si>
  <si>
    <t>PARITALA VENKATA LAKSHMI</t>
  </si>
  <si>
    <t>BANOT CASEYLI</t>
  </si>
  <si>
    <t>JHANU</t>
  </si>
  <si>
    <t>SURYADEVARA NAGMANI</t>
  </si>
  <si>
    <t>BODAPATLA KRISHNAIAH</t>
  </si>
  <si>
    <t>BADAWAT BIKARU</t>
  </si>
  <si>
    <t>GURRAM RAGHURAM GOUD</t>
  </si>
  <si>
    <t>VATSAVAI RAVI</t>
  </si>
  <si>
    <t>MOTUKURI SOMAIAH</t>
  </si>
  <si>
    <t xml:space="preserve"> NARSAIAH</t>
  </si>
  <si>
    <t>POGULA RAVIKUMAR</t>
  </si>
  <si>
    <t>GOSU RADHA</t>
  </si>
  <si>
    <t>TATA SITARAM</t>
  </si>
  <si>
    <t>SHEEDELLA SRINIVASA RAO</t>
  </si>
  <si>
    <t>MOHANA RAO</t>
  </si>
  <si>
    <t>MADHUSUDAN RAO</t>
  </si>
  <si>
    <t>VEMULA KOUSHALYA</t>
  </si>
  <si>
    <t>BHUKYA SAIDULU</t>
  </si>
  <si>
    <t>CHINNABOINA SITARAMULU</t>
  </si>
  <si>
    <t>BHIKSHAMAIAH</t>
  </si>
  <si>
    <t>TATA RAGHURAM</t>
  </si>
  <si>
    <t>JANGILI JAYAPRAKASH</t>
  </si>
  <si>
    <t>JESUS</t>
  </si>
  <si>
    <t>MIKKILI RAMBABU</t>
  </si>
  <si>
    <t>POTLAPALLY RAMMURTHY</t>
  </si>
  <si>
    <t>MALOTH LAKSHMA</t>
  </si>
  <si>
    <t>FAKIR</t>
  </si>
  <si>
    <t>BHUKYA NAGESWARA RAO</t>
  </si>
  <si>
    <t>HEMA</t>
  </si>
  <si>
    <t>MALOTH TULASI</t>
  </si>
  <si>
    <t>GUGGILLA VENKATA RAMULU</t>
  </si>
  <si>
    <t>BANOTH PITCHAIAH</t>
  </si>
  <si>
    <t>AYILA SURESH</t>
  </si>
  <si>
    <t>BHUKYA RAMANA</t>
  </si>
  <si>
    <t>MUKUNDHA</t>
  </si>
  <si>
    <t>UPPERLA VANJA RANI</t>
  </si>
  <si>
    <t>KONDALU</t>
  </si>
  <si>
    <t>MALOTH HARISH</t>
  </si>
  <si>
    <t>MANGITYA</t>
  </si>
  <si>
    <t>GUGGILLA UPENDER</t>
  </si>
  <si>
    <t>KURRA RAVI KUMAR</t>
  </si>
  <si>
    <t>DEVARASHETTI RAVI KUMAR</t>
  </si>
  <si>
    <t>MANDANAPU JANAKI RAMA RAO</t>
  </si>
  <si>
    <t>KATRALA SRINU</t>
  </si>
  <si>
    <t>CHEBROLU SRINIVASA RAO</t>
  </si>
  <si>
    <t>POTLAPALLI SRINIVASA RAO</t>
  </si>
  <si>
    <t>JANGALA SWATHI</t>
  </si>
  <si>
    <t>SRINIVASULU</t>
  </si>
  <si>
    <t>KODURU RAMAIAH</t>
  </si>
  <si>
    <t>BADAWATH SHANKAR</t>
  </si>
  <si>
    <t>BHAGAM NAVYA</t>
  </si>
  <si>
    <t xml:space="preserve">HANUMAN </t>
  </si>
  <si>
    <t>UPPARLA SWATHI</t>
  </si>
  <si>
    <t>Name of Grower Group - GOKINEPALLI FARMERS SOCIETY
Scope Number - ORG/SC/2301/000233
ICS Office Address - H.No. 2-86,Gokinepalli,Mudigonda,Khammam, Telangana- 507158
Name of the Certification Body -  APSOPCA</t>
  </si>
  <si>
    <t xml:space="preserve">GAJULA NAGESHWAR RAO </t>
  </si>
  <si>
    <t>GOKINEPALLI,MUDIGONDA,KHAMMAM,TELANGANA-507158</t>
  </si>
  <si>
    <t>GOKINEPALLI</t>
  </si>
  <si>
    <t>CHAVA VINEELA</t>
  </si>
  <si>
    <t xml:space="preserve"> CHAVA RAMESH</t>
  </si>
  <si>
    <t>ARAVA YALAMANCHAMMA</t>
  </si>
  <si>
    <t xml:space="preserve">ARAVA KOTAIAH </t>
  </si>
  <si>
    <t>BATTULA PAPAIAH</t>
  </si>
  <si>
    <t xml:space="preserve">BATTULA MANGAIAH </t>
  </si>
  <si>
    <t>BADISA PARVATHI</t>
  </si>
  <si>
    <t xml:space="preserve"> BADISA SATYANARAYANA</t>
  </si>
  <si>
    <t>AAVULA BASKAR RAO</t>
  </si>
  <si>
    <t xml:space="preserve">AAVULA BADRAIAH </t>
  </si>
  <si>
    <t>BADRARAJU DEVAKI DEVI</t>
  </si>
  <si>
    <t xml:space="preserve"> PULIBANDLA SRINIVASA RAO</t>
  </si>
  <si>
    <t>BODDU SRINU</t>
  </si>
  <si>
    <t xml:space="preserve">BODDU VENKAIAH </t>
  </si>
  <si>
    <t>BUGGAVEETI RAVIKANTH</t>
  </si>
  <si>
    <t xml:space="preserve">BUGGAVEETI JAGANNADHAM </t>
  </si>
  <si>
    <t>BUKYA AMRU</t>
  </si>
  <si>
    <t xml:space="preserve">BUKYA RAJYA </t>
  </si>
  <si>
    <t>CHATTU VEERAMMA</t>
  </si>
  <si>
    <t xml:space="preserve"> CHATTU GOVINDU</t>
  </si>
  <si>
    <t>BUGGAVETI SRIKANTH</t>
  </si>
  <si>
    <t xml:space="preserve"> BUGGAVITI JAGANNADAM</t>
  </si>
  <si>
    <t>CHAVA SRIKANTH</t>
  </si>
  <si>
    <t xml:space="preserve">CHAVA BHASKAR RAO </t>
  </si>
  <si>
    <t>SHAIK KHADAR SAHEB</t>
  </si>
  <si>
    <t xml:space="preserve">SHAIK IMAMSAHEB </t>
  </si>
  <si>
    <t>CHAVA VARUN</t>
  </si>
  <si>
    <t xml:space="preserve">CHAVA RAMESH </t>
  </si>
  <si>
    <t>CHAVA JHANSI</t>
  </si>
  <si>
    <t xml:space="preserve"> CHAVA RAMBABU</t>
  </si>
  <si>
    <t>CHAVA SREEDHAR</t>
  </si>
  <si>
    <t>SHAIK BIKAR SAHEB</t>
  </si>
  <si>
    <t xml:space="preserve">SHAIK JOHN SAHEB </t>
  </si>
  <si>
    <t>CHAVA RAKESH</t>
  </si>
  <si>
    <t>CHAVA VENKATARAMARAO</t>
  </si>
  <si>
    <t xml:space="preserve">CHAVA MOULYA </t>
  </si>
  <si>
    <t>CHAVA JAGADESH BABU</t>
  </si>
  <si>
    <t xml:space="preserve">CHAVA SATYANARAYANA </t>
  </si>
  <si>
    <t>CHAVA PRABHAKAR RAO</t>
  </si>
  <si>
    <t xml:space="preserve">CHAVA MOULAIAH </t>
  </si>
  <si>
    <t>CHAVA PARIKSHITH</t>
  </si>
  <si>
    <t xml:space="preserve">CHAVA SHIVAKOTI </t>
  </si>
  <si>
    <t>MAMILLAPALLI JAGADEESH</t>
  </si>
  <si>
    <t xml:space="preserve">MAMILLAPALLI RAMAIAH </t>
  </si>
  <si>
    <t>CHAVA VANISRI</t>
  </si>
  <si>
    <t xml:space="preserve"> CHAVA SRIKANTH</t>
  </si>
  <si>
    <t>AAVULA NARAYANA</t>
  </si>
  <si>
    <t xml:space="preserve">AAVULA VENKAIAH </t>
  </si>
  <si>
    <t>DHARAVATH SAIDAMMA</t>
  </si>
  <si>
    <t xml:space="preserve"> DHARAVATH BALAJI</t>
  </si>
  <si>
    <t>DANIYAKULA TIRUPATAMMA</t>
  </si>
  <si>
    <t xml:space="preserve">DANIYAKULA GURUVAIAH </t>
  </si>
  <si>
    <t>DANIYAKULA PAPARAO</t>
  </si>
  <si>
    <t xml:space="preserve">DANIYAKULA RAMAIAH </t>
  </si>
  <si>
    <t>DHARAVATH PANTHULLA</t>
  </si>
  <si>
    <t xml:space="preserve">DHARAVATH REDYA NAYAK </t>
  </si>
  <si>
    <t>DANIYAKULA VEERASWAMY</t>
  </si>
  <si>
    <t>CHAVA SHANKAR</t>
  </si>
  <si>
    <t xml:space="preserve">CHAVA LINGAIAH </t>
  </si>
  <si>
    <t>DARIPALLY NAGAMANI</t>
  </si>
  <si>
    <t xml:space="preserve"> DARIPALLI VENKATESHWARLU</t>
  </si>
  <si>
    <t>DADU SHESHAIAH</t>
  </si>
  <si>
    <t xml:space="preserve">DASU MALLAIAH </t>
  </si>
  <si>
    <t>DEVARAPALLI NARAYANAMMA</t>
  </si>
  <si>
    <t xml:space="preserve"> DEVARAPALLI LAXMAIAH</t>
  </si>
  <si>
    <t>DEVARAPALLI RAMANA</t>
  </si>
  <si>
    <t xml:space="preserve"> DEVARAPALLI RAMAKRISHNA</t>
  </si>
  <si>
    <t>CHEVULA TRIVENI</t>
  </si>
  <si>
    <t xml:space="preserve"> CHEVULA KHADARBABU</t>
  </si>
  <si>
    <t>CHINNABOINA SRINIVAS RAO</t>
  </si>
  <si>
    <t xml:space="preserve">CHINNABOINA VENKAIAH </t>
  </si>
  <si>
    <t>CHAVA SHARATH</t>
  </si>
  <si>
    <t>DANIYAKULA PRASAD</t>
  </si>
  <si>
    <t xml:space="preserve">DANIYAKULA NARAYANA </t>
  </si>
  <si>
    <t>DANIYAKULA RENUKA</t>
  </si>
  <si>
    <t xml:space="preserve"> DANIYAKULA PRASAD</t>
  </si>
  <si>
    <t>CHINTHANIPPU UMA</t>
  </si>
  <si>
    <t xml:space="preserve"> CHINTANIPPU MURALI</t>
  </si>
  <si>
    <t>DANIYAKULA VENKANNA</t>
  </si>
  <si>
    <t xml:space="preserve"> DANIYAKULA CHINA RAMAIAH</t>
  </si>
  <si>
    <t>DANIYAKULA PUSHPAVATHI</t>
  </si>
  <si>
    <t xml:space="preserve"> DANIYAKULA PAPARAO</t>
  </si>
  <si>
    <t>DANIYAKULA GURUVAIAH</t>
  </si>
  <si>
    <t xml:space="preserve">DANIYAKULA PICHAIAH </t>
  </si>
  <si>
    <t>DANIYAKULA VENKATRAO</t>
  </si>
  <si>
    <t>DANIYAKULA PRAVEEN</t>
  </si>
  <si>
    <t xml:space="preserve">DANIYAKULA VENKATESHWARLU </t>
  </si>
  <si>
    <t>DANIYAKULA LINGAIAH</t>
  </si>
  <si>
    <t xml:space="preserve">DANIYAKULA NARSAIAH </t>
  </si>
  <si>
    <t>DANIYAKULA NAGARAJU</t>
  </si>
  <si>
    <t xml:space="preserve">DANIYAKULA LINGAIAH </t>
  </si>
  <si>
    <t>DANIYAKULA DANAMURTHY</t>
  </si>
  <si>
    <t xml:space="preserve">DANIYAKULA VENKAIAH </t>
  </si>
  <si>
    <t>DANIYAKULA NAGESHWAR RAO</t>
  </si>
  <si>
    <t>DANIYAKULA PAPARANI</t>
  </si>
  <si>
    <t xml:space="preserve">DANIYAKULA VENKATAKRISHNA </t>
  </si>
  <si>
    <t>DEVARAPALLI SAIDAMMA</t>
  </si>
  <si>
    <t xml:space="preserve"> DEVARAPALLI SAIDULU</t>
  </si>
  <si>
    <t>DANIYAKULA DEVAKAMMMA</t>
  </si>
  <si>
    <t xml:space="preserve">DANIYAKULA NAGESHWAR RAO </t>
  </si>
  <si>
    <t>DEVARAPALLI LAKSHMI</t>
  </si>
  <si>
    <t xml:space="preserve">DEVARAPALLI RAMULU </t>
  </si>
  <si>
    <t>DEVAPANGU LINGAIAH</t>
  </si>
  <si>
    <t xml:space="preserve">DEVAPANGU HUSSEN </t>
  </si>
  <si>
    <t>DARIPALLI VENKATESWARLU</t>
  </si>
  <si>
    <t xml:space="preserve">DARIPALLI CHNNA VEERASWAMY </t>
  </si>
  <si>
    <t>DHANIYAKULA VENKATALAXMI</t>
  </si>
  <si>
    <t xml:space="preserve"> DHANIYAKULA PRABHAKAR RAO</t>
  </si>
  <si>
    <t>DEVARAPALLI BADRAMMA</t>
  </si>
  <si>
    <t xml:space="preserve"> DEVARAPALLI APPARAO</t>
  </si>
  <si>
    <t>DEVAPANGU PADMA</t>
  </si>
  <si>
    <t xml:space="preserve">DEVAPANGU NAGESHWAR RAO </t>
  </si>
  <si>
    <t>DARIPALLY DASAIAH</t>
  </si>
  <si>
    <t xml:space="preserve">DARIPALLY VEERASWAMY </t>
  </si>
  <si>
    <t>DANIYAKULA RAKESH</t>
  </si>
  <si>
    <t xml:space="preserve">DANIYAKULA VEERASWAMY </t>
  </si>
  <si>
    <t>DARIPALLI AMRUTHARAO</t>
  </si>
  <si>
    <t xml:space="preserve">DARIPALLI PEDAVEERA SWAMY </t>
  </si>
  <si>
    <t>DHANIYAKULA PICHAIAH</t>
  </si>
  <si>
    <t xml:space="preserve">DHANIYAKULA PICHAIAH </t>
  </si>
  <si>
    <t>DHANIYAKULA RAVI KUMAR</t>
  </si>
  <si>
    <t xml:space="preserve">DHANIYAKULA LINGAIAH </t>
  </si>
  <si>
    <t>DHANIYAKULA YASHODA</t>
  </si>
  <si>
    <t xml:space="preserve"> DHANIYAKULA PULLAIAH</t>
  </si>
  <si>
    <t>DHANIYAKULA LAXMI</t>
  </si>
  <si>
    <t xml:space="preserve"> DHANIYAKULA NAGESWARARAO</t>
  </si>
  <si>
    <t>DHANIYAKULA KRISHNA PRASAD</t>
  </si>
  <si>
    <t xml:space="preserve">DHANIYAKULA NARASAIAH </t>
  </si>
  <si>
    <t>DHANIYAKULA PULLAIAH</t>
  </si>
  <si>
    <t xml:space="preserve">DHANIYAKULA RAMAIAH </t>
  </si>
  <si>
    <t>DHANIYAKULA SAILAJA</t>
  </si>
  <si>
    <t xml:space="preserve"> DHANIYAKULA DHANAMURTHY</t>
  </si>
  <si>
    <t>DHARAVATH KANAKAMMA</t>
  </si>
  <si>
    <t xml:space="preserve"> DHARAVATH RAMU</t>
  </si>
  <si>
    <t>DHANIYAKULA VENKATESWARLU</t>
  </si>
  <si>
    <t xml:space="preserve">DHANIYAKULA VENKATAPPAIAH </t>
  </si>
  <si>
    <t>DHANIYAKULA RAMAKRISHNA</t>
  </si>
  <si>
    <t xml:space="preserve">DHANIYAKULA VEERASWAMY </t>
  </si>
  <si>
    <t>DODDA SWARUPA</t>
  </si>
  <si>
    <t xml:space="preserve"> DODDA RAMESH</t>
  </si>
  <si>
    <t>DODDA RAMESH</t>
  </si>
  <si>
    <t xml:space="preserve">DODDA VENKATAIAH </t>
  </si>
  <si>
    <t>GANDAM LAKSHMI</t>
  </si>
  <si>
    <t xml:space="preserve"> GANDAM RAMACHANDRAIAH</t>
  </si>
  <si>
    <t>DUMPATI SAMRAJYAM</t>
  </si>
  <si>
    <t xml:space="preserve"> DUMPATI NAGARAJU</t>
  </si>
  <si>
    <t>GINJUPALLI KANNAIAH</t>
  </si>
  <si>
    <t xml:space="preserve">GINJUPALLI TIRUPAIAH </t>
  </si>
  <si>
    <t>GANDAM KIRAN KUMAR</t>
  </si>
  <si>
    <t xml:space="preserve">GANDAM RAMACHANDRAIAH </t>
  </si>
  <si>
    <t>ENUGURTHI VENKATESHWARLU</t>
  </si>
  <si>
    <t xml:space="preserve">ENUGURTHI RAMALINGAIAH </t>
  </si>
  <si>
    <t>GAMINI LINGAIAH</t>
  </si>
  <si>
    <t xml:space="preserve">GAMINI SOMAIAH </t>
  </si>
  <si>
    <t>GAVINI KOTAIAH</t>
  </si>
  <si>
    <t xml:space="preserve">GAVINI SOMAIAH </t>
  </si>
  <si>
    <t>GAVINI LINGAMMA</t>
  </si>
  <si>
    <t xml:space="preserve">GAVINI VENKANNA </t>
  </si>
  <si>
    <t>GUNJULURI ANJAIAH</t>
  </si>
  <si>
    <t xml:space="preserve">GUNJULURI VEERAIAH </t>
  </si>
  <si>
    <t>GAVINI NAGARAJU</t>
  </si>
  <si>
    <t>GOURIRAJU YALLAIAH</t>
  </si>
  <si>
    <t xml:space="preserve">GOURIRAJU RAMAIAH </t>
  </si>
  <si>
    <t>GOURIRAJU PULLAIAH</t>
  </si>
  <si>
    <t xml:space="preserve">GOURIRAJU SITHAIAH </t>
  </si>
  <si>
    <t>MEEGADA VENKATESWARLU</t>
  </si>
  <si>
    <t xml:space="preserve">MEEGADA NARASAIAH </t>
  </si>
  <si>
    <t>GOUNI RENUKA</t>
  </si>
  <si>
    <t xml:space="preserve">GOUNI VENKANNA </t>
  </si>
  <si>
    <t>GOWRIRAJU VENKATALAKSHMI</t>
  </si>
  <si>
    <t xml:space="preserve">GOWRIRAJU SRINU </t>
  </si>
  <si>
    <t>GINJUPALLI SARASWATHI</t>
  </si>
  <si>
    <t xml:space="preserve"> GINJAPALLI RAMARAO</t>
  </si>
  <si>
    <t>GOURIRAJU KONDAIAH</t>
  </si>
  <si>
    <t xml:space="preserve">GOURIRAJU BADRAIAH </t>
  </si>
  <si>
    <t>GOURIRAJU SAVITRI</t>
  </si>
  <si>
    <t xml:space="preserve"> GOURIRAJU RAMESH</t>
  </si>
  <si>
    <t>PUSAPATI MUTYALU</t>
  </si>
  <si>
    <t xml:space="preserve">PUSAPATI NAGAPRASAD </t>
  </si>
  <si>
    <t>RAVULAPATI SATHYANARAYANA</t>
  </si>
  <si>
    <t xml:space="preserve">RAVULAPATI MURALIDHAR RAO </t>
  </si>
  <si>
    <t>SHAI YASIN</t>
  </si>
  <si>
    <t xml:space="preserve"> SHAIK RAJASAHEB</t>
  </si>
  <si>
    <t>GANDHAM SWATHI</t>
  </si>
  <si>
    <t xml:space="preserve"> GANDHAM KIRAN KUMAR</t>
  </si>
  <si>
    <t>ALLA VEERAIAH</t>
  </si>
  <si>
    <t xml:space="preserve">ALLA NARAYYA </t>
  </si>
  <si>
    <t>MEEGADA SAIDULU</t>
  </si>
  <si>
    <t xml:space="preserve">MEEGADA PICHAIAH </t>
  </si>
  <si>
    <t>GUNDEPUDI SRINIVASSHARMA</t>
  </si>
  <si>
    <t xml:space="preserve">GUNDEPUDI PRASADSHARMA </t>
  </si>
  <si>
    <t>GOWRIRAJU RAMANA</t>
  </si>
  <si>
    <t xml:space="preserve"> GOWRIRAJU VEERAIAH</t>
  </si>
  <si>
    <t>GUNAGANTI VENKATESWARLU</t>
  </si>
  <si>
    <t xml:space="preserve">GUNAGANTI VEERAIAH </t>
  </si>
  <si>
    <t>GUNJALURI SHANKAR</t>
  </si>
  <si>
    <t xml:space="preserve">GUNJALURI TURMALAIAH </t>
  </si>
  <si>
    <t>GUGULOTH BABU NAIK</t>
  </si>
  <si>
    <t xml:space="preserve">GUGLOTH TAVURYA </t>
  </si>
  <si>
    <t>MEEGADA KAVITHA</t>
  </si>
  <si>
    <t>GOWRIRAJU NAGAMANI</t>
  </si>
  <si>
    <t xml:space="preserve"> GOWRIRAJU VENKAIAH</t>
  </si>
  <si>
    <t>IMMADI RADHA</t>
  </si>
  <si>
    <t xml:space="preserve"> IMMADI VEERABADRAM</t>
  </si>
  <si>
    <t>GUDIPATI SUREKHA</t>
  </si>
  <si>
    <t xml:space="preserve"> VADDURI VENKATA SURYA PRAKASH RAO</t>
  </si>
  <si>
    <t>GOWRIRAJU GANGAIAH</t>
  </si>
  <si>
    <t xml:space="preserve">GOWRIRAJU BHADRAIAH </t>
  </si>
  <si>
    <t>GUNAGANTI UMA</t>
  </si>
  <si>
    <t xml:space="preserve"> GUNAGANTI VEERASWAMY</t>
  </si>
  <si>
    <t>GUDIPUDI HARITHA</t>
  </si>
  <si>
    <t xml:space="preserve"> GUDIPUDI SURESH</t>
  </si>
  <si>
    <t>GUGULOTH SWAROOPA RANI</t>
  </si>
  <si>
    <t xml:space="preserve"> GUGULOTH SHIVA KRISHNA</t>
  </si>
  <si>
    <t>GOWRIRAJU UPENDAR</t>
  </si>
  <si>
    <t xml:space="preserve">GOWRIRAJU VENKATESHWARLU </t>
  </si>
  <si>
    <t>GUNTUPALLI SRILAKSHMI</t>
  </si>
  <si>
    <t xml:space="preserve"> GUNTUPALLI RAMBABU</t>
  </si>
  <si>
    <t>MACHA BHASKAR RAO</t>
  </si>
  <si>
    <t xml:space="preserve">MACHA PADMAIAH </t>
  </si>
  <si>
    <t>GUNJULURI VENKANNA</t>
  </si>
  <si>
    <t xml:space="preserve">GUNGULURI VEERAIAH </t>
  </si>
  <si>
    <t>GUNJALURI RAMULU</t>
  </si>
  <si>
    <t xml:space="preserve">GUNJALURI MUTHAIAH </t>
  </si>
  <si>
    <t>GUNJULURI VENKANA</t>
  </si>
  <si>
    <t xml:space="preserve">GUNJULURI TIRUPAIAH </t>
  </si>
  <si>
    <t>MALLEMPATI SNEHA LATHA</t>
  </si>
  <si>
    <t xml:space="preserve"> PATTA MOHAN SUDHEER</t>
  </si>
  <si>
    <t>GUNJULURI HANUMANTHU</t>
  </si>
  <si>
    <t>JANGALA LAKSHMI</t>
  </si>
  <si>
    <t xml:space="preserve"> JANGALA VENKANNA</t>
  </si>
  <si>
    <t>GUNJULURI LINGAMMA</t>
  </si>
  <si>
    <t xml:space="preserve"> GUNJULURI VENKANNA</t>
  </si>
  <si>
    <t>GUGULOTHU SOMANI</t>
  </si>
  <si>
    <t xml:space="preserve"> GUGULOTHU CHINYA</t>
  </si>
  <si>
    <t>GUNJULURI VENKAIAH</t>
  </si>
  <si>
    <t xml:space="preserve">GUNGULURI MUTTAIAH </t>
  </si>
  <si>
    <t>JUJJURI MOHANACHARY</t>
  </si>
  <si>
    <t xml:space="preserve">JUJJURI SATYAM </t>
  </si>
  <si>
    <t>JANGALA MERAMMA</t>
  </si>
  <si>
    <t xml:space="preserve"> JANGALA BIKSHAM</t>
  </si>
  <si>
    <t>JUJJURI CHINABRAHMA CHARY</t>
  </si>
  <si>
    <t xml:space="preserve">JUJJURI SATHYAM </t>
  </si>
  <si>
    <t>JUJJURI ANANTHA CHARY</t>
  </si>
  <si>
    <t xml:space="preserve">JUJJURI KRISHNAMURTHI </t>
  </si>
  <si>
    <t>JUJJURI VENKATESHWARLU</t>
  </si>
  <si>
    <t xml:space="preserve">JUJJURI KRISHNAMURTHY </t>
  </si>
  <si>
    <t>JIKKULA NAGALAKSHMI</t>
  </si>
  <si>
    <t xml:space="preserve"> JIKKULA RAMAKRISHNA</t>
  </si>
  <si>
    <t>JUJJURI MADHAVA CHARY</t>
  </si>
  <si>
    <t>KANCHI VENKAESARLU</t>
  </si>
  <si>
    <t xml:space="preserve">KANCHI NARASAIAH </t>
  </si>
  <si>
    <t>JUJJURI ESHWARAMMA</t>
  </si>
  <si>
    <t xml:space="preserve"> JUJJURI SATYANARAYANA</t>
  </si>
  <si>
    <t>KAKANABOINA SUDHAKAR</t>
  </si>
  <si>
    <t xml:space="preserve">KAKANABOINA NAGAIAH </t>
  </si>
  <si>
    <t>JUJJURI UJWALA</t>
  </si>
  <si>
    <t xml:space="preserve"> JUJJURI VISWARUPA CHARY</t>
  </si>
  <si>
    <t>KANCHUGANTI RAVI</t>
  </si>
  <si>
    <t xml:space="preserve">KANCHUGANTI RAMULU </t>
  </si>
  <si>
    <t>KANCHUGANTI KOTESHWAR RAO</t>
  </si>
  <si>
    <t>KARNATI NAGAMANI</t>
  </si>
  <si>
    <t xml:space="preserve"> KARNATI VEERABADRAM</t>
  </si>
  <si>
    <t>KANDULA VIJAYALAKSHMI</t>
  </si>
  <si>
    <t xml:space="preserve"> KANDULA NAGESHWAR RAO</t>
  </si>
  <si>
    <t>KILARU RAMAKRISHNA</t>
  </si>
  <si>
    <t xml:space="preserve">KILARU VENKATESWARLU </t>
  </si>
  <si>
    <t>KANDULA VENKATESHWARLU</t>
  </si>
  <si>
    <t xml:space="preserve">KANDULA RAMAIAH </t>
  </si>
  <si>
    <t>KETHAVATH BALOJI</t>
  </si>
  <si>
    <t xml:space="preserve">KETHAVATH DEEVLA </t>
  </si>
  <si>
    <t>MAMILLAPALLI SURESH</t>
  </si>
  <si>
    <t>KATLA SATHYANARAYANA</t>
  </si>
  <si>
    <t xml:space="preserve">KATLA SOORAIAH </t>
  </si>
  <si>
    <t>MARTHI VENKATANARASAIAH</t>
  </si>
  <si>
    <t>MARTHI ACHAIAH</t>
  </si>
  <si>
    <t>MAMILLAPALLI SUNITHA</t>
  </si>
  <si>
    <t xml:space="preserve"> MAMILLAPALLI SURESH</t>
  </si>
  <si>
    <t>MACHA NARMADA</t>
  </si>
  <si>
    <t xml:space="preserve"> MACHA KRANTHI</t>
  </si>
  <si>
    <t>MAMILLAPALLI PRAVEENKUMAR</t>
  </si>
  <si>
    <t xml:space="preserve">MAMILLAPALLI JANARADHAN RAO </t>
  </si>
  <si>
    <t>MATANGI CHANDRAIAH</t>
  </si>
  <si>
    <t>MATANGI MUTHAIAH</t>
  </si>
  <si>
    <t>MACHA HARINADH BABU</t>
  </si>
  <si>
    <t>MACHA NAGAIAH</t>
  </si>
  <si>
    <t>MACHA SUNIL</t>
  </si>
  <si>
    <t xml:space="preserve">MACHA SURYANARAYANA </t>
  </si>
  <si>
    <t>MAHMMAD NASEEMA</t>
  </si>
  <si>
    <t xml:space="preserve"> MAHMMAD ABDUL HAKEEM</t>
  </si>
  <si>
    <t>KURUVELLA VARAPRASADARAO</t>
  </si>
  <si>
    <t xml:space="preserve">KURUVELLA RAMACHANDRA REDDY </t>
  </si>
  <si>
    <t>MACHA LAXMAIAH</t>
  </si>
  <si>
    <t>KONATHAM KAVITHA</t>
  </si>
  <si>
    <t xml:space="preserve"> KONATHAM THIRAMALAIAH</t>
  </si>
  <si>
    <t>KURUVELLA VENKATESWARLU</t>
  </si>
  <si>
    <t>KURUVELLA SUBBAIAH</t>
  </si>
  <si>
    <t>MADASU PREETHI</t>
  </si>
  <si>
    <t>MADASU SATISH</t>
  </si>
  <si>
    <t>MAMILLAPALLI JANARDHAN RAO</t>
  </si>
  <si>
    <t>MAMILLAPALLI BUCHAIAH</t>
  </si>
  <si>
    <t>MAMILLAPALLI VENKATESWARLU</t>
  </si>
  <si>
    <t>MARAGANI ANUSHA</t>
  </si>
  <si>
    <t>MARAGANI PRAVEEN</t>
  </si>
  <si>
    <t>KOLLA RAMA</t>
  </si>
  <si>
    <t xml:space="preserve"> KOLLA RAMESH BABU</t>
  </si>
  <si>
    <t>KOMMINENI SUDHARSHAN</t>
  </si>
  <si>
    <t xml:space="preserve">KOMMINENI SRINIVASARAO RAO </t>
  </si>
  <si>
    <t>KOLLIPAKA VIJAYALAXMI</t>
  </si>
  <si>
    <t xml:space="preserve"> KPLLIPAKA VENKATESWARLU</t>
  </si>
  <si>
    <t>MAMILLAPALLY NARESH</t>
  </si>
  <si>
    <t xml:space="preserve">MAMILLAPALLY RAMARAO </t>
  </si>
  <si>
    <t>KOLLA SINDHU</t>
  </si>
  <si>
    <t xml:space="preserve">KOLLA RAMESHBABU </t>
  </si>
  <si>
    <t>KOMMINENI RAMESH BABU</t>
  </si>
  <si>
    <t xml:space="preserve">KOMMINENI SRINIVAS RAO </t>
  </si>
  <si>
    <t>KOMINENI KAMALA</t>
  </si>
  <si>
    <t xml:space="preserve">KOMINENI SUDHARSHAN </t>
  </si>
  <si>
    <t>KOMMINENI SURESH</t>
  </si>
  <si>
    <t>KONERU VANI</t>
  </si>
  <si>
    <t xml:space="preserve"> KONERU SRINIVAS RAO</t>
  </si>
  <si>
    <t>KOSARAJU SAMATHA</t>
  </si>
  <si>
    <t xml:space="preserve"> KOSARAJU RAVINDER</t>
  </si>
  <si>
    <t>KRISHNASAGARAPU CHANDRAIAH</t>
  </si>
  <si>
    <t xml:space="preserve">KRISHNASAGARAPU RAMAIAH </t>
  </si>
  <si>
    <t>KOTIKA VENKATAMMA</t>
  </si>
  <si>
    <t xml:space="preserve"> KOTIKA RAMARAO</t>
  </si>
  <si>
    <t>MACHA RAVIKUMAR</t>
  </si>
  <si>
    <t>MACHA AJAY BABU</t>
  </si>
  <si>
    <t xml:space="preserve">MACHA PRABHAKAR RAO </t>
  </si>
  <si>
    <t>KURIVELLA KRISHNA</t>
  </si>
  <si>
    <t xml:space="preserve">KURIVELLA GOPALA KRISHNAIAH </t>
  </si>
  <si>
    <t>LAVURI SAIDULU</t>
  </si>
  <si>
    <t xml:space="preserve">LAVURI MANGYA </t>
  </si>
  <si>
    <t>MANNEPALLI PADMA</t>
  </si>
  <si>
    <t xml:space="preserve"> MANNEPALLI VISHVESHWARRAO</t>
  </si>
  <si>
    <t>MACHA KRANTHI</t>
  </si>
  <si>
    <t xml:space="preserve">MACHA VIDYASAGAR </t>
  </si>
  <si>
    <t>MALADI LAXMI</t>
  </si>
  <si>
    <t xml:space="preserve"> MALADI VENKANNA</t>
  </si>
  <si>
    <t>MACHA ANURAG</t>
  </si>
  <si>
    <t xml:space="preserve">MACHA KRANTHI </t>
  </si>
  <si>
    <t>LAVURI RAVI</t>
  </si>
  <si>
    <t xml:space="preserve">LAVURI DEEPLA </t>
  </si>
  <si>
    <t>MACHA RAMANA KUMAR</t>
  </si>
  <si>
    <t>KURUVELLA GOPALAKRISHNA MURTHI</t>
  </si>
  <si>
    <t xml:space="preserve">KURUVELLA RAMACHANDAR RAO </t>
  </si>
  <si>
    <t>MAMILLAPALLI SRINIVASARAO</t>
  </si>
  <si>
    <t xml:space="preserve">MAMILLAPALLI VENKATESWARLU </t>
  </si>
  <si>
    <t>KOTHURI LAXMI KANTHAMMA</t>
  </si>
  <si>
    <t xml:space="preserve"> KOTHURI APPAIAH CHARY</t>
  </si>
  <si>
    <t>MAMILLAPALLI SRIDEVI</t>
  </si>
  <si>
    <t xml:space="preserve"> MAMILLAPALLI SRIDHAR</t>
  </si>
  <si>
    <t>MANNEPALLI NARAYANA</t>
  </si>
  <si>
    <t xml:space="preserve">MANNEPALLI MOHAN RAO </t>
  </si>
  <si>
    <t>MANDARAPU USHARANI</t>
  </si>
  <si>
    <t xml:space="preserve"> MANDARAPU RAMBABU</t>
  </si>
  <si>
    <t>MACHA SURYA TEJA</t>
  </si>
  <si>
    <t xml:space="preserve">MACHA HARINATH </t>
  </si>
  <si>
    <t>MATAHANGI YUGENDAR</t>
  </si>
  <si>
    <t xml:space="preserve">MATHANGI CHANDRAIAH </t>
  </si>
  <si>
    <t>MANNEPALLI RAVI</t>
  </si>
  <si>
    <t>MANNEPALLI SAMPATH KUMAR</t>
  </si>
  <si>
    <t xml:space="preserve">MANNEPALLI RAMARAO </t>
  </si>
  <si>
    <t>MARUTHI APPARAO</t>
  </si>
  <si>
    <t xml:space="preserve">MARUTHI VEERABADRAM </t>
  </si>
  <si>
    <t>MATTA SRINIVASARAO</t>
  </si>
  <si>
    <t xml:space="preserve">MATTA PULLAIAH </t>
  </si>
  <si>
    <t>MEDA VASANTHA</t>
  </si>
  <si>
    <t xml:space="preserve">MEDA VENKAIAH </t>
  </si>
  <si>
    <t>MEDA PARVATHI VENKAIAH</t>
  </si>
  <si>
    <t xml:space="preserve">MEDA NANCHARAIAH </t>
  </si>
  <si>
    <t>MATHANGI NAGENDRABABU</t>
  </si>
  <si>
    <t>MEDARAMETLA NAGASANDHYA</t>
  </si>
  <si>
    <t xml:space="preserve"> MEDARAMETLA RAVINDHAT</t>
  </si>
  <si>
    <t>MEEGADA SRINIVASARAO</t>
  </si>
  <si>
    <t xml:space="preserve">MEEGADA RAMAIAH </t>
  </si>
  <si>
    <t>MUNAGA SRINU</t>
  </si>
  <si>
    <t xml:space="preserve">MUNAGA APPAIAH </t>
  </si>
  <si>
    <t>MEEGADA BABU</t>
  </si>
  <si>
    <t xml:space="preserve">MEEGADA GURUVAIAH </t>
  </si>
  <si>
    <t>MEEGADA RAGHUPATHI</t>
  </si>
  <si>
    <t>MANNEPALLI SHARMILA</t>
  </si>
  <si>
    <t xml:space="preserve"> MANNEPALLI EAVISHANKAR</t>
  </si>
  <si>
    <t>MEEGADA NAGAIAH</t>
  </si>
  <si>
    <t>MATTA MAMATHA</t>
  </si>
  <si>
    <t xml:space="preserve"> MATTA STINIVASARAO</t>
  </si>
  <si>
    <t>MEDA PEDDA VENKAIAH</t>
  </si>
  <si>
    <t xml:space="preserve">MEDA SAILU </t>
  </si>
  <si>
    <t>NALLAGONDA SHIVAKOTI</t>
  </si>
  <si>
    <t xml:space="preserve">NALLAGONDA NARSAIAH </t>
  </si>
  <si>
    <t>MEEGADA RADHA</t>
  </si>
  <si>
    <t xml:space="preserve"> MEEGADA GOPIKRISHNA</t>
  </si>
  <si>
    <t>MEEGADA NAGESWARAO</t>
  </si>
  <si>
    <t xml:space="preserve">MEEGADA VENKATANARSU </t>
  </si>
  <si>
    <t>METTELA CHATHRAIAH</t>
  </si>
  <si>
    <t xml:space="preserve">METTELA RAGHAVAIAH </t>
  </si>
  <si>
    <t>MEEGADA KIRAN</t>
  </si>
  <si>
    <t xml:space="preserve">MEEGADA NAGESHWAR RAO </t>
  </si>
  <si>
    <t>MEEGADA VENKAMMA</t>
  </si>
  <si>
    <t xml:space="preserve"> MEEGADA BABU</t>
  </si>
  <si>
    <t>MEEGADA RAMULU</t>
  </si>
  <si>
    <t>MUPPALA NAGESHWAR RAO</t>
  </si>
  <si>
    <t xml:space="preserve">MUPPALLA SUBBAIAH </t>
  </si>
  <si>
    <t>MOLA NARASAMMA</t>
  </si>
  <si>
    <t xml:space="preserve"> MOLA NARASAIAH</t>
  </si>
  <si>
    <t>MODALA ALIVELAMMA</t>
  </si>
  <si>
    <t xml:space="preserve"> MODALA VENKATAIAH</t>
  </si>
  <si>
    <t>MEEGADA NEERAJA</t>
  </si>
  <si>
    <t xml:space="preserve"> MEEGADA SRINIVASA RAO</t>
  </si>
  <si>
    <t>NALLAGONDA VENKATESHWARLU</t>
  </si>
  <si>
    <t xml:space="preserve">NALLAGONDA NARAYANA </t>
  </si>
  <si>
    <t>MUPPALLA LAKSHMI</t>
  </si>
  <si>
    <t xml:space="preserve"> MUPPALLA SRINIVASARAO</t>
  </si>
  <si>
    <t>MARTHI VASANTHA</t>
  </si>
  <si>
    <t xml:space="preserve"> MARTHI NARAYANA</t>
  </si>
  <si>
    <t>METTELA LINGAMMA</t>
  </si>
  <si>
    <t xml:space="preserve"> METTELA PICHAIAH</t>
  </si>
  <si>
    <t>NALAJALA PRAGATHI</t>
  </si>
  <si>
    <t xml:space="preserve"> NALAJALA RAMARAO</t>
  </si>
  <si>
    <t>MEEGADA PICHAIAH</t>
  </si>
  <si>
    <t xml:space="preserve">MEEGADA BHUPATHAIAH </t>
  </si>
  <si>
    <t>PADMALA NAGAMANI</t>
  </si>
  <si>
    <t xml:space="preserve">PADMALA VRNKATANARAYANA </t>
  </si>
  <si>
    <t>NUTHAKKI SARITHA</t>
  </si>
  <si>
    <t xml:space="preserve"> NUTAKKI OMPRAKASH RAO</t>
  </si>
  <si>
    <t>PAGADALA RAMESH</t>
  </si>
  <si>
    <t xml:space="preserve">PAGADALA JAGGAIAH </t>
  </si>
  <si>
    <t>NEMALI RAMACHANDRAIAH</t>
  </si>
  <si>
    <t xml:space="preserve">NEMALI PULLAIAH </t>
  </si>
  <si>
    <t>NALLAGONDA DURGAMMA</t>
  </si>
  <si>
    <t xml:space="preserve"> NALLAGONDA CHINAVENKAIAH</t>
  </si>
  <si>
    <t>NALLAMETLA VEERAIAH</t>
  </si>
  <si>
    <t xml:space="preserve">NALLAMETLA BANGARAIAH </t>
  </si>
  <si>
    <t>NEMALI RAVI KUMAR</t>
  </si>
  <si>
    <t xml:space="preserve">NEMALI RAMULU </t>
  </si>
  <si>
    <t>NEMALI PRAMEELA</t>
  </si>
  <si>
    <t xml:space="preserve"> NEMALI RAMARAO</t>
  </si>
  <si>
    <t>NEMALI RAMARAO</t>
  </si>
  <si>
    <t>NEMALI KRISHNAIAH</t>
  </si>
  <si>
    <t xml:space="preserve">NEMALI JANGAIAH </t>
  </si>
  <si>
    <t>PABOLU LAKSHMI VENKATA SWETHA</t>
  </si>
  <si>
    <t xml:space="preserve"> PABOLU SUMAN</t>
  </si>
  <si>
    <t>NEMALI VENKATESHWARLU</t>
  </si>
  <si>
    <t>NALLANI TULASI</t>
  </si>
  <si>
    <t xml:space="preserve"> NALLANI VENKATESHWAR RAO</t>
  </si>
  <si>
    <t>NALLAGONDA CHINAVENKAIAH</t>
  </si>
  <si>
    <t xml:space="preserve">NALLAGONDA SEETHARAMULU </t>
  </si>
  <si>
    <t>PABOLU SUMAN</t>
  </si>
  <si>
    <t xml:space="preserve">PABOLU PRABHAKAR RAO </t>
  </si>
  <si>
    <t>PACHIPALA VEERAIAH</t>
  </si>
  <si>
    <t xml:space="preserve">PACHIPALA RAMAIAH </t>
  </si>
  <si>
    <t>PAGADALA VEKATESWARLU</t>
  </si>
  <si>
    <t>PACHIPALA LINGAIAH</t>
  </si>
  <si>
    <t xml:space="preserve">PACHIPALA RAMULU </t>
  </si>
  <si>
    <t>PAGADALA NARSIMHARAO</t>
  </si>
  <si>
    <t>PALAKURTHI VENKAMMA</t>
  </si>
  <si>
    <t xml:space="preserve">PALAKURTHI SHESHAIAH </t>
  </si>
  <si>
    <t>PAYYAVULA LAKSHMI</t>
  </si>
  <si>
    <t xml:space="preserve"> PAYYAVULA SHANKAR RAO</t>
  </si>
  <si>
    <t>PAYYAVULA SHARATH</t>
  </si>
  <si>
    <t xml:space="preserve">PAYYAVULA RANGARAO </t>
  </si>
  <si>
    <t>PAGADALA RANJITH KUMAR</t>
  </si>
  <si>
    <t xml:space="preserve">PAGADALA NARASIMHARAO </t>
  </si>
  <si>
    <t>PAYYAVULA KISHORE KUMAR</t>
  </si>
  <si>
    <t xml:space="preserve">PAYYAVULA NAGESHWAR RAO </t>
  </si>
  <si>
    <t>PAGADALA SRINIVASARAO</t>
  </si>
  <si>
    <t>PAGADALA RAVIKUMAR</t>
  </si>
  <si>
    <t xml:space="preserve">PAGADALA VENKATESWARLU </t>
  </si>
  <si>
    <t>PAGADALA SATEESH</t>
  </si>
  <si>
    <t>PAGADALA DELIPKUMAR</t>
  </si>
  <si>
    <t xml:space="preserve">PAGADALA NARSIMHARAO </t>
  </si>
  <si>
    <t>PAYYAVULA RAJESH</t>
  </si>
  <si>
    <t xml:space="preserve">PAYYAVULA LINGAIAH </t>
  </si>
  <si>
    <t>PADMALA SATISH</t>
  </si>
  <si>
    <t xml:space="preserve">PADMALA VENKATANARAYANA </t>
  </si>
  <si>
    <t>PAYYAVULA JAGANMOHAN RAO</t>
  </si>
  <si>
    <t xml:space="preserve">PAYYAVULA LAXMAIAH </t>
  </si>
  <si>
    <t>PALAKURTHI KAVI</t>
  </si>
  <si>
    <t xml:space="preserve">PALAKURTHI RAMULU </t>
  </si>
  <si>
    <t>PALAKURTHY ANJAIAH</t>
  </si>
  <si>
    <t xml:space="preserve">PALAKURTHY VEERAIAH </t>
  </si>
  <si>
    <t>PAYYAVULA JHANSI</t>
  </si>
  <si>
    <t xml:space="preserve"> PAYYAVULA JAGANMOHAN RAO</t>
  </si>
  <si>
    <t>PAYYAVULA SHANKARRAO</t>
  </si>
  <si>
    <t xml:space="preserve">PAYYAVULA SURYANARAYANA </t>
  </si>
  <si>
    <t>PAYYAVULA RAMESH</t>
  </si>
  <si>
    <t>PAYYAVULA PADMA</t>
  </si>
  <si>
    <t xml:space="preserve"> PAYYAVULA LAKSHMAIAH</t>
  </si>
  <si>
    <t>PERUMALLAPALLI VENKATESHWARLU</t>
  </si>
  <si>
    <t xml:space="preserve">PERUMALLAPALLI MANGAIAH </t>
  </si>
  <si>
    <t>PAYYAVULA LAXMINARYANA</t>
  </si>
  <si>
    <t xml:space="preserve">PAYYAVULA CHANDRAIAH </t>
  </si>
  <si>
    <t>PAYYAVULA PADMAVATHI</t>
  </si>
  <si>
    <t xml:space="preserve"> PAYYAVULA PURNACHANDAR RAO</t>
  </si>
  <si>
    <t>PERUMALLAPALLI RAMULU</t>
  </si>
  <si>
    <t>PAYYAVULA KISHTAMMA</t>
  </si>
  <si>
    <t xml:space="preserve">PAYYAVULA RAMULU </t>
  </si>
  <si>
    <t>PAYYAVULA PURNACHANDAR RAO</t>
  </si>
  <si>
    <t xml:space="preserve">PAYYAVULA RAMAIAH </t>
  </si>
  <si>
    <t>RAGAM VENKATESHWARLU</t>
  </si>
  <si>
    <t xml:space="preserve">RAGAM GOPAIAH </t>
  </si>
  <si>
    <t>PODILA APPAIAH</t>
  </si>
  <si>
    <t xml:space="preserve">PODILA VENKAIAH </t>
  </si>
  <si>
    <t>SAJJALA SOUJANYA</t>
  </si>
  <si>
    <t xml:space="preserve"> SAJJALA ANJIREDDY</t>
  </si>
  <si>
    <t>RAVELLA SUJATHA</t>
  </si>
  <si>
    <t xml:space="preserve"> RAVELLA VENKATESHWAR RAO</t>
  </si>
  <si>
    <t>SATTU RAJESHWARI</t>
  </si>
  <si>
    <t xml:space="preserve"> SATTU SRINU</t>
  </si>
  <si>
    <t>SAYYAD RAFI</t>
  </si>
  <si>
    <t xml:space="preserve">SAYYAD SAIDALI </t>
  </si>
  <si>
    <t>SAKHAMURI SUDHA</t>
  </si>
  <si>
    <t xml:space="preserve"> SAKHAMURI SHEKAR</t>
  </si>
  <si>
    <t>SARANGI SUBBAIAH</t>
  </si>
  <si>
    <t xml:space="preserve">SARANGI VENKAIAH </t>
  </si>
  <si>
    <t>SHAIK HUSSEN SAHEB</t>
  </si>
  <si>
    <t xml:space="preserve">SHAIK MASTAN SAHEB </t>
  </si>
  <si>
    <t>SHAIK SONDU SAHEB</t>
  </si>
  <si>
    <t xml:space="preserve">SHAIK NAVAB </t>
  </si>
  <si>
    <t>SHAIK LALSAHEB</t>
  </si>
  <si>
    <t xml:space="preserve">SHAIK PEER SAHEB </t>
  </si>
  <si>
    <t>RAVELLA KRISHNA</t>
  </si>
  <si>
    <t xml:space="preserve">RAVELLA SATYAM </t>
  </si>
  <si>
    <t>SAMINENI SANDHYA</t>
  </si>
  <si>
    <t xml:space="preserve"> VENKATARAMANAPRASAD</t>
  </si>
  <si>
    <t xml:space="preserve">SHAIK SAIDULU </t>
  </si>
  <si>
    <t>SHAIK HUSSENSAHEB</t>
  </si>
  <si>
    <t>SHAIK KHAZAMIYA</t>
  </si>
  <si>
    <t xml:space="preserve">SHAIK HUSSAIN </t>
  </si>
  <si>
    <t>SHAIK NAGULMEERA</t>
  </si>
  <si>
    <t xml:space="preserve">SHAIK KASIM SAHEB </t>
  </si>
  <si>
    <t>RAVELLA RAVIKUMAR</t>
  </si>
  <si>
    <t>SHAIK MEERASAHEB</t>
  </si>
  <si>
    <t xml:space="preserve">SHAIK PEERSAHEB </t>
  </si>
  <si>
    <t>SHAIK ISMAYIL PASHA</t>
  </si>
  <si>
    <t xml:space="preserve">SHAIK JANIMIYA </t>
  </si>
  <si>
    <t>SHAIK SAID A BASHA</t>
  </si>
  <si>
    <t xml:space="preserve">SHAIK LAL SAHEB </t>
  </si>
  <si>
    <t>SHAIK RAMZAN MIYA</t>
  </si>
  <si>
    <t xml:space="preserve">SHAIK PATHUSAHEB </t>
  </si>
  <si>
    <t>SHAIK RAFI</t>
  </si>
  <si>
    <t xml:space="preserve">SHAIK KHAJA MOINIDDIN </t>
  </si>
  <si>
    <t>SHAIK MADHAR SAHEB</t>
  </si>
  <si>
    <t xml:space="preserve">SHAIK SAIDHULU </t>
  </si>
  <si>
    <t>SHAIK KHASIM BEE</t>
  </si>
  <si>
    <t xml:space="preserve"> SHAIK BIKAR</t>
  </si>
  <si>
    <t>PASUPULETI BABY</t>
  </si>
  <si>
    <t xml:space="preserve"> PASUPULETI LAKSHMAN RAO</t>
  </si>
  <si>
    <t>PONNAM LAKSHMI</t>
  </si>
  <si>
    <t xml:space="preserve"> PONNAM BRAHMAIAH</t>
  </si>
  <si>
    <t>RAVURI PADMAVATHI</t>
  </si>
  <si>
    <t xml:space="preserve"> RAVURI RAMESH KUMAR</t>
  </si>
  <si>
    <t>SHAIK NABI SAHEB</t>
  </si>
  <si>
    <t xml:space="preserve">SHAIK MADAR SAHEB </t>
  </si>
  <si>
    <t>SHAIK SUBHAN SAHEB</t>
  </si>
  <si>
    <t>SHAIK SAID HUSSEN</t>
  </si>
  <si>
    <t>SHAIK RADAHUSSEN</t>
  </si>
  <si>
    <t xml:space="preserve">SHAIK SAIDULU SAHEB </t>
  </si>
  <si>
    <t>SHAIK DURGA BEE</t>
  </si>
  <si>
    <t>SHAIK SONDMIYA</t>
  </si>
  <si>
    <t xml:space="preserve">SHAIK PENTU SAHEB </t>
  </si>
  <si>
    <t xml:space="preserve">SHAIK LALASAHEB </t>
  </si>
  <si>
    <t>SHAIK LAL SAHEB</t>
  </si>
  <si>
    <t>SHAIK SAIDABEE</t>
  </si>
  <si>
    <t xml:space="preserve"> SHAIK MOGALALI</t>
  </si>
  <si>
    <t>SHAIK LAL BEE</t>
  </si>
  <si>
    <t xml:space="preserve"> SHAIK SOND SAHEB</t>
  </si>
  <si>
    <t>SHAIK CHANDMIYA</t>
  </si>
  <si>
    <t>SHAIK YAKUBI</t>
  </si>
  <si>
    <t xml:space="preserve"> SHAIK BIKAR SAHEB</t>
  </si>
  <si>
    <t>RAGAM ACHAMMA</t>
  </si>
  <si>
    <t xml:space="preserve"> RAGAM RAMARAO</t>
  </si>
  <si>
    <t>SHAIK DASTAGIRI</t>
  </si>
  <si>
    <t xml:space="preserve">SHAIK AFJAL </t>
  </si>
  <si>
    <t>SHAIK JAN BEE</t>
  </si>
  <si>
    <t xml:space="preserve"> SHAIK YAKUB MIYA</t>
  </si>
  <si>
    <t>SHAIK IMAM BEE</t>
  </si>
  <si>
    <t xml:space="preserve"> SHAIK HUSSAIN</t>
  </si>
  <si>
    <t>SHAIK AFJAL BEE</t>
  </si>
  <si>
    <t xml:space="preserve"> SHAIK MEERA SAHEB</t>
  </si>
  <si>
    <t>SHAIK MASTANSAHEB</t>
  </si>
  <si>
    <t>SHAIK MAIBUBI</t>
  </si>
  <si>
    <t xml:space="preserve"> SHAIK HUSSEN BABU</t>
  </si>
  <si>
    <t>SHAIK SAIDULU</t>
  </si>
  <si>
    <t xml:space="preserve">SHAIK JANSAHEB </t>
  </si>
  <si>
    <t>SHAIK SALEEMA</t>
  </si>
  <si>
    <t xml:space="preserve"> SHAIK RAMZAN</t>
  </si>
  <si>
    <t>SHAIK NAGUL MEERAPASHA</t>
  </si>
  <si>
    <t>SHAKAMURI NAVEEN</t>
  </si>
  <si>
    <t xml:space="preserve">SHAKAMURI DURGAPRASAD </t>
  </si>
  <si>
    <t>SHETTI MALLISHWARI</t>
  </si>
  <si>
    <t xml:space="preserve"> SHETTI KRISHNAIAH</t>
  </si>
  <si>
    <t>SRIRANGAPURI ARUNMOHAN</t>
  </si>
  <si>
    <t xml:space="preserve"> RADHAKRISHNAMURTHI </t>
  </si>
  <si>
    <t>SHAKAMURI SRIDEVI</t>
  </si>
  <si>
    <t xml:space="preserve"> SHAKAMURI RAMESH</t>
  </si>
  <si>
    <t>PALAKURTHI RAMCHANDRU</t>
  </si>
  <si>
    <t xml:space="preserve">PALAKURTHI VEERAIAH </t>
  </si>
  <si>
    <t>SATTU SAILAJA</t>
  </si>
  <si>
    <t xml:space="preserve">SATTU KRISHNA </t>
  </si>
  <si>
    <t>SUNKARA NEELAMMA</t>
  </si>
  <si>
    <t xml:space="preserve"> SUNKARA SRINU</t>
  </si>
  <si>
    <t>SUNKARA MADHAVI</t>
  </si>
  <si>
    <t xml:space="preserve">  RAMAKOTESHWAR RAO</t>
  </si>
  <si>
    <t>SUNKARA SURESH</t>
  </si>
  <si>
    <t xml:space="preserve">SUNKARA VENKATESHWARLU </t>
  </si>
  <si>
    <t>SUNKARA LAKSHMIBAI</t>
  </si>
  <si>
    <t xml:space="preserve"> SUNKARA VENKATESHWARLU</t>
  </si>
  <si>
    <t>SUGGALA MANIDEEP</t>
  </si>
  <si>
    <t xml:space="preserve">SUGGALA VENKATESHWARLU </t>
  </si>
  <si>
    <t>THADIBOINA VENKATA SWARUPA</t>
  </si>
  <si>
    <t xml:space="preserve"> THADIBOINA VEERASWAMY</t>
  </si>
  <si>
    <t>THIRUMALA RAMIREDDY</t>
  </si>
  <si>
    <t xml:space="preserve">THIRUMALA MUTHA REDDY </t>
  </si>
  <si>
    <t>TERAGORLA SARITHA</t>
  </si>
  <si>
    <t xml:space="preserve"> TERAGORLA SRINI</t>
  </si>
  <si>
    <t>SUNKARA SRINU</t>
  </si>
  <si>
    <t xml:space="preserve">SUNKARA VEERAIAH </t>
  </si>
  <si>
    <t>THUMMALAPALLI RAMADEVI</t>
  </si>
  <si>
    <t xml:space="preserve">THUMMALAPALLI RAMESH </t>
  </si>
  <si>
    <t>TODEATI NAGARJUNA</t>
  </si>
  <si>
    <t xml:space="preserve">TODEATI VENKATESWARLU </t>
  </si>
  <si>
    <t>THORTHI MUKUNDARAO</t>
  </si>
  <si>
    <t xml:space="preserve">THORTHI VENKAIAH </t>
  </si>
  <si>
    <t>THORTHI GOPAMMA</t>
  </si>
  <si>
    <t xml:space="preserve">THORTHI MUKUNDARAO </t>
  </si>
  <si>
    <t>TORTHI SAIDULU</t>
  </si>
  <si>
    <t xml:space="preserve">TORTHI VENKAIAH </t>
  </si>
  <si>
    <t xml:space="preserve">THORTHI NARSAIAH </t>
  </si>
  <si>
    <t>TORTHI SRINIVAS</t>
  </si>
  <si>
    <t>THORTHI UPENDAR RAO</t>
  </si>
  <si>
    <t>THORTHI LAXMI</t>
  </si>
  <si>
    <t xml:space="preserve"> THORTHI JOHN</t>
  </si>
  <si>
    <t>THORTHI RAMESH</t>
  </si>
  <si>
    <t xml:space="preserve">THORTHI SAIDHULU </t>
  </si>
  <si>
    <t>THUMMALAPALLI RAMESH</t>
  </si>
  <si>
    <t xml:space="preserve">THUMMALAPALLI APPARAO </t>
  </si>
  <si>
    <t>TORTHI JAN</t>
  </si>
  <si>
    <t xml:space="preserve">TORTHI NARAYANA </t>
  </si>
  <si>
    <t>THOTAMALLA NAGESWAR RAO</t>
  </si>
  <si>
    <t xml:space="preserve">THOTAMALLA NARSAIAH </t>
  </si>
  <si>
    <t>YALAGALA NAGAMMA</t>
  </si>
  <si>
    <t xml:space="preserve"> YALAGALA SANJEEVAIAH</t>
  </si>
  <si>
    <t>TALLOJU VEERA CHARY</t>
  </si>
  <si>
    <t xml:space="preserve"> TALLOJU BADRAIAH</t>
  </si>
  <si>
    <t>TORTHI SAIDHULU</t>
  </si>
  <si>
    <t xml:space="preserve">TORTHI VEERAIAH </t>
  </si>
  <si>
    <t>TORTHI LAKSHMI</t>
  </si>
  <si>
    <t xml:space="preserve">TORTHI RAMESH </t>
  </si>
  <si>
    <t>TORTHI MURALIKRISHNA</t>
  </si>
  <si>
    <t xml:space="preserve">TORTHI BHASKAR PRASAD </t>
  </si>
  <si>
    <t>TORTHI VEERAIAH</t>
  </si>
  <si>
    <t>TORTHI NAGESHWAR RAO</t>
  </si>
  <si>
    <t xml:space="preserve">TORTHI NARSAIAH </t>
  </si>
  <si>
    <t>TORTHI BADRAIAH</t>
  </si>
  <si>
    <t>TORTHI JANU</t>
  </si>
  <si>
    <t xml:space="preserve">TORTHI SAIDULU </t>
  </si>
  <si>
    <t>TORTHI SRINIVASARAO</t>
  </si>
  <si>
    <t>TORTHI RAMESH</t>
  </si>
  <si>
    <t>TORTHI MANGAIAH</t>
  </si>
  <si>
    <t>THORTHI SAIDULU</t>
  </si>
  <si>
    <t>TORTHI RAGHURAM</t>
  </si>
  <si>
    <t xml:space="preserve">TORTHI BASKHAR PRASAD </t>
  </si>
  <si>
    <t>BATTA NAGESWAR RAO</t>
  </si>
  <si>
    <t>BATTA HANUMONTH RAO</t>
  </si>
  <si>
    <t>YALAGALA NAGESHWAR RAO</t>
  </si>
  <si>
    <t xml:space="preserve">YALAGALA SANJEEVAIAH </t>
  </si>
  <si>
    <t>BATHINENI MANGAMMA</t>
  </si>
  <si>
    <t>BATHINENI VENKATESWARLU</t>
  </si>
  <si>
    <t>TOTAMALLA ASHOK</t>
  </si>
  <si>
    <t xml:space="preserve">TOTAMALLA NAGESHWAR RAO </t>
  </si>
  <si>
    <t>TOTAMALLA GURUVAIAH</t>
  </si>
  <si>
    <t xml:space="preserve">TOTAMALLA PULLAIAH </t>
  </si>
  <si>
    <t>TULLURI RENUKA</t>
  </si>
  <si>
    <t xml:space="preserve"> TULLURI KRISHNA</t>
  </si>
  <si>
    <t>TOTAMALLA VEERABABU</t>
  </si>
  <si>
    <t xml:space="preserve">TOTAMALLA NARSAIAH </t>
  </si>
  <si>
    <t>TOTAMALLA RAMULU</t>
  </si>
  <si>
    <t>USIKALA KASTHURI</t>
  </si>
  <si>
    <t xml:space="preserve"> USIKALA SANJEEVAIAH</t>
  </si>
  <si>
    <t>TUMMALAPALLI SURESH</t>
  </si>
  <si>
    <t xml:space="preserve">TUMMALAPALLI APPARAO </t>
  </si>
  <si>
    <t>TUMMALA VERNA</t>
  </si>
  <si>
    <t xml:space="preserve"> TUMMALA VENUGOPALRAO</t>
  </si>
  <si>
    <t>UPPUNUTHALA SUJATHA</t>
  </si>
  <si>
    <t xml:space="preserve"> UPPUNUTHALA VENKATESHWARLU</t>
  </si>
  <si>
    <t>SUGGALA PAVAN KUMAR</t>
  </si>
  <si>
    <t>YARAMANENI SHARATH BABU</t>
  </si>
  <si>
    <t xml:space="preserve">YARAMANENI NARSIMHARAO </t>
  </si>
  <si>
    <t>YALAGALA LINGAIAH</t>
  </si>
  <si>
    <t>VANGURI MADHAN MOHAN</t>
  </si>
  <si>
    <t xml:space="preserve">VANGURI ACHAIAH </t>
  </si>
  <si>
    <t>YALAGALA LEELAVATHI</t>
  </si>
  <si>
    <t xml:space="preserve"> YALAGALA VENKATESWAR RAO</t>
  </si>
  <si>
    <t>VANKUDOTH BHASKAR</t>
  </si>
  <si>
    <t xml:space="preserve">VANKUDOTH MANYA </t>
  </si>
  <si>
    <t>VAGADANI VENKATA NARAYANA</t>
  </si>
  <si>
    <t xml:space="preserve">VAGADANI BHUSHAIAH </t>
  </si>
  <si>
    <t>VANKUDOTH SRINIVAS</t>
  </si>
  <si>
    <t xml:space="preserve">VANKODOTH MANYA </t>
  </si>
  <si>
    <t>VAGADANI MANGAMMA</t>
  </si>
  <si>
    <t xml:space="preserve"> VAGADANI VENKATESHWARLU</t>
  </si>
  <si>
    <t>VASIREDDY RAKESHMITRA</t>
  </si>
  <si>
    <t xml:space="preserve">VASIREDDY VARAPRASAD </t>
  </si>
  <si>
    <t>VEMULA UPENDHAR</t>
  </si>
  <si>
    <t xml:space="preserve">VEMULA NAGESHWAR RAO </t>
  </si>
  <si>
    <t>VATTIKUTI SUNITHA</t>
  </si>
  <si>
    <t xml:space="preserve"> VATTIKUTI RAMAIAH</t>
  </si>
  <si>
    <t>VELLAMPALLI ANITHA</t>
  </si>
  <si>
    <t xml:space="preserve"> VELLAMPALLI NARENDRA SWAROOP</t>
  </si>
  <si>
    <t>YALAGALA SATHYA NARAYANA</t>
  </si>
  <si>
    <t>YALAGALA VENKAIAH</t>
  </si>
  <si>
    <t>YARAMANENI SHIVANI</t>
  </si>
  <si>
    <t xml:space="preserve">YARAMANENI YARAMANENI BABU </t>
  </si>
  <si>
    <t>YARAMANENI SINDHU</t>
  </si>
  <si>
    <t xml:space="preserve">YARAMANENI SHARATH BABU </t>
  </si>
  <si>
    <t>YARAMANENI RAVIKUMAR</t>
  </si>
  <si>
    <t xml:space="preserve"> YARAMANENI SHARATHBABU</t>
  </si>
  <si>
    <t>VELUMURI RAMADEVI</t>
  </si>
  <si>
    <t xml:space="preserve"> VELUMURI KRISHNA KISHORE</t>
  </si>
  <si>
    <t>YALAGALA SRINIVASARAO</t>
  </si>
  <si>
    <t>BATHINENI RANGA RAO</t>
  </si>
  <si>
    <t>BATHINENI NARAYANA</t>
  </si>
  <si>
    <t>AVULA VENKATANARAYANA</t>
  </si>
  <si>
    <t>AULA SOMAIAH</t>
  </si>
  <si>
    <t>VALLAPU SUBADRA</t>
  </si>
  <si>
    <t xml:space="preserve"> VALLAPU KRISHNA</t>
  </si>
  <si>
    <t>YALAGALA MALLESWARI</t>
  </si>
  <si>
    <t xml:space="preserve"> YALAGALA SRINIVASARAO</t>
  </si>
  <si>
    <t>UDUGU NARSIMHARAO</t>
  </si>
  <si>
    <t xml:space="preserve">UDUGU LAKSHMAIAH </t>
  </si>
  <si>
    <t xml:space="preserve">TORTHI PEDDA VENKAIAH </t>
  </si>
  <si>
    <t>NAMLI BHARATHAMMA</t>
  </si>
  <si>
    <t>NAMALI RAGHAVULU</t>
  </si>
  <si>
    <t>TUMMALA TULASAMMA</t>
  </si>
  <si>
    <t xml:space="preserve">TUMMALA GALAIAH </t>
  </si>
  <si>
    <t>CHAVA ESHWAR PRASAD</t>
  </si>
  <si>
    <t>CHAVA NAGESWAR RAO</t>
  </si>
  <si>
    <t>PAYAVULLA RAMANADHAM</t>
  </si>
  <si>
    <t>PAYAVULLA NAGAAIH</t>
  </si>
  <si>
    <t>NAMALI PULLAIAH</t>
  </si>
  <si>
    <t>NAMALI CHANDRAIAH</t>
  </si>
  <si>
    <t>BATTU AILAYYA</t>
  </si>
  <si>
    <t>BATTU VEERASWAMY</t>
  </si>
  <si>
    <t>BURRA NARAYANA</t>
  </si>
  <si>
    <t>BURRA RAMAKOTAIAH</t>
  </si>
  <si>
    <t>BATTU NAGAMANI</t>
  </si>
  <si>
    <t>CHAVA DURGAPRASAD RAO</t>
  </si>
  <si>
    <t>CHAVA RAMA RAO</t>
  </si>
  <si>
    <t>NALGONA PEDDA VENKAIAH</t>
  </si>
  <si>
    <t>NALGONA SEETHARAMULU</t>
  </si>
  <si>
    <t>TORTHI MUKUNDH RAO</t>
  </si>
  <si>
    <t>YARRAMANENI NAGESWAR RAO</t>
  </si>
  <si>
    <t>YARRAMANENI VENKATA NARASAIAH</t>
  </si>
  <si>
    <t>YARRAMANENI PRASAD RAO</t>
  </si>
  <si>
    <t>YARRAMANENI SHARATH BABU</t>
  </si>
  <si>
    <t>YARRAMANENI NARASIMHA RAO</t>
  </si>
  <si>
    <t>MEEGADA YESU</t>
  </si>
  <si>
    <t>MEEGADA VENKAIAH</t>
  </si>
  <si>
    <t>NALGONA LAKSHMI</t>
  </si>
  <si>
    <t>CHAVA RAHUL</t>
  </si>
  <si>
    <t>CHAVA DURGAPRASAD</t>
  </si>
  <si>
    <t>CHAVA LINGAIAH</t>
  </si>
  <si>
    <t>CHAVA GURAVAIAH</t>
  </si>
  <si>
    <t>BODDU BHARATAMMA</t>
  </si>
  <si>
    <t>CHAVA INDHIRA</t>
  </si>
  <si>
    <t>CHAVA SATYANARAYANA</t>
  </si>
  <si>
    <t>CHAVA BHADRAIAH</t>
  </si>
  <si>
    <t>CHAVA SATYA PRASAD</t>
  </si>
  <si>
    <t>CHAVA BASAVAIAH</t>
  </si>
  <si>
    <t>CHAVA SRINIVAS RAO</t>
  </si>
  <si>
    <t xml:space="preserve">DHANIYAKULA NARAYANA </t>
  </si>
  <si>
    <t>DASU VEERASWAMY</t>
  </si>
  <si>
    <t>CHAVA SRINIVAS</t>
  </si>
  <si>
    <t>DHANIYAKULA UPENDAR RAO</t>
  </si>
  <si>
    <t>DHANIYAKULA VENKATESWAR RAO</t>
  </si>
  <si>
    <t>DHANIYAKULA KALPANA</t>
  </si>
  <si>
    <t>DHANIYAKULA VENKAT RAO</t>
  </si>
  <si>
    <t>DHANIYAKULA NAGESWAR RAO</t>
  </si>
  <si>
    <t>DHANIYAKULA VENKAIAH</t>
  </si>
  <si>
    <t>DHANIYAKULA CHANDRAIAH</t>
  </si>
  <si>
    <t>DHANIYAKULA PAPAIAH</t>
  </si>
  <si>
    <t>DHANIYAKULA VIDYASAGAR</t>
  </si>
  <si>
    <t>DHANIYAKULA MUTHAIAH</t>
  </si>
  <si>
    <t>DHANIYAKULA SAIDULU</t>
  </si>
  <si>
    <t>DHANIYAKULA CHINNA RAMAIAH</t>
  </si>
  <si>
    <t>CHAVA RAMESH</t>
  </si>
  <si>
    <t>CHAVA VENKATA KOTAIAH</t>
  </si>
  <si>
    <t>CHAVA SAROJINI</t>
  </si>
  <si>
    <t>DEVAPONGU POTHAIAH</t>
  </si>
  <si>
    <t>DEVAPONGU BHIKSHAMAIAH</t>
  </si>
  <si>
    <t>CHAVA RAMBABU</t>
  </si>
  <si>
    <t>CHAVA BHASAVAIAH</t>
  </si>
  <si>
    <t>CHAVA VEERABHADRA RAO</t>
  </si>
  <si>
    <t>KAMCHUGANTI PENTAMMA</t>
  </si>
  <si>
    <t>KAMCHUGANTI VENKAIAH</t>
  </si>
  <si>
    <t>DHANIYAKULA LINGAMMA</t>
  </si>
  <si>
    <t>DARIPALA SAIDHULU</t>
  </si>
  <si>
    <t>DARIPALA KOTAIAH</t>
  </si>
  <si>
    <t>AVULA UPENDRAMMA</t>
  </si>
  <si>
    <t>AVULA BHASKAR RAO</t>
  </si>
  <si>
    <t>DHARAVATH RAMU</t>
  </si>
  <si>
    <t>DHARAVATH CHANDRU</t>
  </si>
  <si>
    <t>DODDA SEETHAMMA</t>
  </si>
  <si>
    <t>GAVINI VENKAIAH</t>
  </si>
  <si>
    <t>DHARMASANU CHANDI</t>
  </si>
  <si>
    <t>DHARMAANU THAVURIYA</t>
  </si>
  <si>
    <t>DHANIYAKULA VIJAYALAKSHMI</t>
  </si>
  <si>
    <t>DHANIYAKULA RAVI</t>
  </si>
  <si>
    <t>TORTHI MUKUNDHAIAH</t>
  </si>
  <si>
    <t>DODDA RAKESH</t>
  </si>
  <si>
    <t>GOURIRAJU BHADRAMMA</t>
  </si>
  <si>
    <t>GOURIRAJU SOMAIAH</t>
  </si>
  <si>
    <t>AKARAPU DEVENDRAM</t>
  </si>
  <si>
    <t xml:space="preserve">AKARAPU VEERAIAH </t>
  </si>
  <si>
    <t>KANCHI NARASAIAH</t>
  </si>
  <si>
    <t>KANCHI LATCHAIAH</t>
  </si>
  <si>
    <t>GOURIRAJU ABBULU</t>
  </si>
  <si>
    <t>GOURIRAJU VENKATARAMAIAH</t>
  </si>
  <si>
    <t>VATTE NARESH</t>
  </si>
  <si>
    <t xml:space="preserve">VATTE VENKAIAH </t>
  </si>
  <si>
    <t>CHAVA VENKATESHWAR RAO</t>
  </si>
  <si>
    <t xml:space="preserve">CHAVA RAMAIAH </t>
  </si>
  <si>
    <t>GUGULOTHU NARIYA</t>
  </si>
  <si>
    <t>GUGULOTHU VUJYA</t>
  </si>
  <si>
    <t>GUMJULOORI BALAIAH</t>
  </si>
  <si>
    <t>GUMJULOORI THIRUPAIAH</t>
  </si>
  <si>
    <t>GUNDALA KAVITHA</t>
  </si>
  <si>
    <t>GUNDALA KRISHNA</t>
  </si>
  <si>
    <t>GUNJALOORI PENTAMMA</t>
  </si>
  <si>
    <t>GUNJALOORO CHINNA MAIAIAH</t>
  </si>
  <si>
    <t xml:space="preserve">GUNJALOORI RAMULU </t>
  </si>
  <si>
    <t>GUNJALORI GURAVAIAH</t>
  </si>
  <si>
    <t>GUNDALA BHIKSHAMAIAH</t>
  </si>
  <si>
    <t>GUNJALOORI VEERAIAH</t>
  </si>
  <si>
    <t>GUNJALOORO HUSAIAN</t>
  </si>
  <si>
    <t>GUMJULOORI NARAYANA</t>
  </si>
  <si>
    <t>GUMJULOORI VENKAIAH</t>
  </si>
  <si>
    <t>GUNJALOORI NAGAMMA</t>
  </si>
  <si>
    <t>GUNJALOORIPULLAIAH</t>
  </si>
  <si>
    <t>GUNJALOORI THIRUPAIAH</t>
  </si>
  <si>
    <t>GUNJALORI GOPAIAH</t>
  </si>
  <si>
    <t>GUNJALOORI THIRUMALAIAH</t>
  </si>
  <si>
    <t>GUNJALOORI YELLAIAH</t>
  </si>
  <si>
    <t>GUNJALOORI MUTHAIAH</t>
  </si>
  <si>
    <t>GUNJALOORI VENKAMMA</t>
  </si>
  <si>
    <t>GUNJALOORI VENKANNA</t>
  </si>
  <si>
    <t>MACHA VENKATESRAO</t>
  </si>
  <si>
    <t>MACHA UTTARAIAH</t>
  </si>
  <si>
    <t>INUGURTHI RAMBABU</t>
  </si>
  <si>
    <t>INUGURTHI LAXMAIAH</t>
  </si>
  <si>
    <t>GUNJALOORI KRISHNA</t>
  </si>
  <si>
    <t>TAMMINENI NAGESHWAR RAO</t>
  </si>
  <si>
    <t xml:space="preserve">TAMMINENI RAMAIAH </t>
  </si>
  <si>
    <t>KRISHNASAGARAPU SOUBAGYAVATHI</t>
  </si>
  <si>
    <t>NAGABHUSHANAM</t>
  </si>
  <si>
    <t>KAMCHUGANTI VEERAMMA</t>
  </si>
  <si>
    <t>KAMCHUGANTI RAMA RAO</t>
  </si>
  <si>
    <t>KOLISETTI RAMA</t>
  </si>
  <si>
    <t>KOLISETTI RAMESHBABU</t>
  </si>
  <si>
    <t>JANGA SRINIVAS RAO</t>
  </si>
  <si>
    <t>JANGA PITCHAIAH</t>
  </si>
  <si>
    <t>PAYYAVULA PRABHAVATHI</t>
  </si>
  <si>
    <t xml:space="preserve"> PAYYAVULA RAMANADAM</t>
  </si>
  <si>
    <t xml:space="preserve">PAYAVULLA NAGESWAR RAO </t>
  </si>
  <si>
    <t>PAYAVULLA BHADRAIH</t>
  </si>
  <si>
    <t>UNDETI VENKATESHWARLU</t>
  </si>
  <si>
    <t xml:space="preserve">UNDETI RAGAVULU </t>
  </si>
  <si>
    <t>KRISHNASAGARAPU SRINIVASRAO</t>
  </si>
  <si>
    <t>KRISHNASAGARAPU SATHYAM</t>
  </si>
  <si>
    <t xml:space="preserve">KOMMINENI RADHA KRISHNA </t>
  </si>
  <si>
    <t>KURUVELLA CHANDRAIAH</t>
  </si>
  <si>
    <t>KOMMINENI SAKKUBHAI</t>
  </si>
  <si>
    <t>KOMMINENI SRINIVASRAO</t>
  </si>
  <si>
    <t>KURUVELLA HYMAVATHI</t>
  </si>
  <si>
    <t>DEVARAPALLI APPA RAO</t>
  </si>
  <si>
    <t>DEVARAPALI VENKAIAH</t>
  </si>
  <si>
    <t>NALAGANI RAMACHANDRUDU</t>
  </si>
  <si>
    <t>NALAGANI NARAYANA</t>
  </si>
  <si>
    <t>CHAVA SRILATHA</t>
  </si>
  <si>
    <t xml:space="preserve"> CHAVA NAGESWARARAO</t>
  </si>
  <si>
    <t>SHAIAK MUJEEB</t>
  </si>
  <si>
    <t>NAMALI PEDDAIAH</t>
  </si>
  <si>
    <t>NAMALI MAISAIAH</t>
  </si>
  <si>
    <t>Name of Grower Group - KATTAKURU FARMERS SOCIETY
Scope Number - ORG/SC/2301/000230
ICS Office Address - H.No. 1-116,Kattakuru,Mudigonda,Khammam, Telangana- 507158
Name of the Certification Body -  APSOPCA</t>
  </si>
  <si>
    <t>CHUNCHU KRISHNAIAH</t>
  </si>
  <si>
    <t>CHUNCHU VENKATESWARLU</t>
  </si>
  <si>
    <t>KATTAKURU,MUDIGONDA,KHAMMAM,TELANGANA-507158</t>
  </si>
  <si>
    <t>KATTAKURU</t>
  </si>
  <si>
    <t>ANGIREKULA BHASKAR RAI</t>
  </si>
  <si>
    <t>ANGIREKULA CHANDARAIAH</t>
  </si>
  <si>
    <t>AARE KOUSALYA</t>
  </si>
  <si>
    <t>AARE RAMI REDDY</t>
  </si>
  <si>
    <t>ADUSUMILLI JAGATHI</t>
  </si>
  <si>
    <t>ADUSUMILLI  SURENDRA BABU</t>
  </si>
  <si>
    <t>ADUSUMILLI SURENDRA BABU</t>
  </si>
  <si>
    <t xml:space="preserve"> KRISHNAMURTHY NAIDU</t>
  </si>
  <si>
    <t>ADDALA SUNITHA</t>
  </si>
  <si>
    <t>ADDALA PAVAN KUMAR</t>
  </si>
  <si>
    <t>ALASYAM NARASIMHA RAO</t>
  </si>
  <si>
    <t>ALASYAM VENKATESWARLU</t>
  </si>
  <si>
    <t>RENTALA SRINIVASA RAO</t>
  </si>
  <si>
    <t>RENTALA NARASAIAH</t>
  </si>
  <si>
    <t>ANGIREKULA NARSAIAH</t>
  </si>
  <si>
    <t>ANGIREKULA ROSHAIAH</t>
  </si>
  <si>
    <t>ANDE DHANAMMA</t>
  </si>
  <si>
    <t>ANDE VEERAIAH</t>
  </si>
  <si>
    <t>ANABATHULA CHANDRAMMA</t>
  </si>
  <si>
    <t>ANABATHULA VENKANNA</t>
  </si>
  <si>
    <t>SHAIK JAHEERA</t>
  </si>
  <si>
    <t>SHAIK MUSTAFA</t>
  </si>
  <si>
    <t>ANGIREKULA DARGAIAH</t>
  </si>
  <si>
    <t>ANGIREKULA SAIDULU</t>
  </si>
  <si>
    <t>ANGIREKULA VENKATESWARLU</t>
  </si>
  <si>
    <t>ANGIREKULA KRISHNA MURTHY</t>
  </si>
  <si>
    <t>ANGIREKULA PADMA</t>
  </si>
  <si>
    <t>ANGIREKULA SATYAM</t>
  </si>
  <si>
    <t>ANGIREKULA RAJASHEKAR</t>
  </si>
  <si>
    <t>ANGIREKULA BHASKAR RAO</t>
  </si>
  <si>
    <t>KOTTHAPALLI UPPALAIAH</t>
  </si>
  <si>
    <t>KOTTHAPALLI VEERAIAH</t>
  </si>
  <si>
    <t>ANGIREKULA SAILAJA</t>
  </si>
  <si>
    <t>CHENNU VENKATESWARLU</t>
  </si>
  <si>
    <t>CHENNU PULLAIAH</t>
  </si>
  <si>
    <t>BOINA NAGARAJU</t>
  </si>
  <si>
    <t>BOINA RAMAIAH</t>
  </si>
  <si>
    <t>BODDU MANGAMMA</t>
  </si>
  <si>
    <t>BODDU VENKAIAH</t>
  </si>
  <si>
    <t>CHENNU KONDAIAH</t>
  </si>
  <si>
    <t>BOINAPALLI GOPAIAH</t>
  </si>
  <si>
    <t>BOINAPALLI SATYAM</t>
  </si>
  <si>
    <t>BAYYAM JYOTHI</t>
  </si>
  <si>
    <t>BAYYAM SRINIVAS RAO</t>
  </si>
  <si>
    <t>ARPINENI NIRMALA</t>
  </si>
  <si>
    <t>ARPINENI CHANDRA SHEKAR</t>
  </si>
  <si>
    <t>BOMMAGANI SUDARSHAN</t>
  </si>
  <si>
    <t>BOMMAGANI VENKATESWARLU</t>
  </si>
  <si>
    <t>BANOTH UPPALAIAH</t>
  </si>
  <si>
    <t>CHAGANTI VENKANNA</t>
  </si>
  <si>
    <t>CHAGANTI SESHAIAH</t>
  </si>
  <si>
    <t>CHAGANTI RAMESH</t>
  </si>
  <si>
    <t>BADAM LALAIAH</t>
  </si>
  <si>
    <t>BADAM NAGAIAH</t>
  </si>
  <si>
    <t>BALINA KOTESWRA RAO</t>
  </si>
  <si>
    <t>BALINA ROSHAIAH</t>
  </si>
  <si>
    <t>ANNEM VIJAYABHASKAR REDDY</t>
  </si>
  <si>
    <t>ANNEM SATYANARAYANA REDDY</t>
  </si>
  <si>
    <t>BAYYAM PULAIAH</t>
  </si>
  <si>
    <t>BAYYAM VENKATESWARLU</t>
  </si>
  <si>
    <t>BAYYAM PULLAIAH</t>
  </si>
  <si>
    <t>BANOTH BHAGYA</t>
  </si>
  <si>
    <t>BANOTH MAN SINGH</t>
  </si>
  <si>
    <t>BODDU RAMESH</t>
  </si>
  <si>
    <t>BODDU VEERAIAH</t>
  </si>
  <si>
    <t>BERELLI VENKATAMMA</t>
  </si>
  <si>
    <t>BERELLI MADHAVA RAO</t>
  </si>
  <si>
    <t>BOINA GOPAIAH</t>
  </si>
  <si>
    <t>BOENA VENKATAPPAIAH</t>
  </si>
  <si>
    <t>BOENA VEERABHADRAIAH</t>
  </si>
  <si>
    <t>BAYYAM LAXMI</t>
  </si>
  <si>
    <t>BAYYAM SATHYANARAYANA</t>
  </si>
  <si>
    <t>BOLISETTI SIRISHA</t>
  </si>
  <si>
    <t>BOLISETTI NAGENDRABABU</t>
  </si>
  <si>
    <t>BOMMAGANI PADMA</t>
  </si>
  <si>
    <t>BOINAPALLI NIRMALA</t>
  </si>
  <si>
    <t>BOINAPALLI VARA PRASADA RAO</t>
  </si>
  <si>
    <t>BOINAPALLI RAVI KUMAR</t>
  </si>
  <si>
    <t>BOINAPALLI SATHYAM</t>
  </si>
  <si>
    <t>BOLISETTY NAGENDRA BABU</t>
  </si>
  <si>
    <t>BOLISETTY VEERAIAH</t>
  </si>
  <si>
    <t>CHALAMAL JAYAMMA</t>
  </si>
  <si>
    <t>CHALAMALA SRINIVASA RAO</t>
  </si>
  <si>
    <t>BOINAPALLI PADMAVATHI</t>
  </si>
  <si>
    <t>BOYINA KAMALAMMA</t>
  </si>
  <si>
    <t>BOYINA GOPAL RAO</t>
  </si>
  <si>
    <t>BONTHA SANTHAMMA</t>
  </si>
  <si>
    <t>BONTHA VENKATESWARLU</t>
  </si>
  <si>
    <t>BOMMAGANI SRILATHA</t>
  </si>
  <si>
    <t>BOMMAGANI VEERANJANEYULU</t>
  </si>
  <si>
    <t>CHALAMALA KOTESWARAMMA</t>
  </si>
  <si>
    <t>CHALAMALA NAGESWARA RAO</t>
  </si>
  <si>
    <t>BORRA VENKANNA</t>
  </si>
  <si>
    <t>BORRA PULLAIAH</t>
  </si>
  <si>
    <t>BONTHA KAVITHA</t>
  </si>
  <si>
    <t>BONTHA SHIVARAJU</t>
  </si>
  <si>
    <t>BOMMAGANI ROSHAIAH</t>
  </si>
  <si>
    <t>BOINA UPPALAIAH</t>
  </si>
  <si>
    <t>BOINA VEERA BHADRAIAH</t>
  </si>
  <si>
    <t>BOMMAGANI SRINU</t>
  </si>
  <si>
    <t>CHENNI KONDAL RAO</t>
  </si>
  <si>
    <t>CHENNU SEETHARAMAIAH</t>
  </si>
  <si>
    <t>CHAMAKURI NAGARAJU</t>
  </si>
  <si>
    <t>CHAMAKURI BIXSHAM</t>
  </si>
  <si>
    <t>CHAMAKURI RAMANA</t>
  </si>
  <si>
    <t>CHAMAKURI VENKATESWARLU</t>
  </si>
  <si>
    <t>CHENNU CHITTAMMA</t>
  </si>
  <si>
    <t>CHENNU ANJAIAH</t>
  </si>
  <si>
    <t>CHAVA MADHURIMA</t>
  </si>
  <si>
    <t>BUGGEINANI  SHIVA RAMA KRISHNA</t>
  </si>
  <si>
    <t>CHENNU NAGARAJU</t>
  </si>
  <si>
    <t>CHILAKABATHINI NAGESWARA RAO</t>
  </si>
  <si>
    <t>CHILAKABATHINI VENKATARATNAM</t>
  </si>
  <si>
    <t>CHENNU UPENDER RAO</t>
  </si>
  <si>
    <t>CHINNABOINA VANI</t>
  </si>
  <si>
    <t>CHINNABOINA SRINIVASA RAO</t>
  </si>
  <si>
    <t>CHILUKURI VEERAMMA</t>
  </si>
  <si>
    <t>CHILUKURI RAVI</t>
  </si>
  <si>
    <t>CHUNCHU PANDURANGA RAO</t>
  </si>
  <si>
    <t>CHUNCHU SATHYANARAYANA</t>
  </si>
  <si>
    <t>CHIRRA AJITHA</t>
  </si>
  <si>
    <t>CHIRRA PRAVEEN</t>
  </si>
  <si>
    <t>CHUNCHU KOTESWAR RAO</t>
  </si>
  <si>
    <t>CHUNCHU SATYANARAYANA</t>
  </si>
  <si>
    <t>DHANTHALA PADMA</t>
  </si>
  <si>
    <t>DHANTHALA JANAKIRAMAIAH</t>
  </si>
  <si>
    <t>CHUNCHU RAVI KUMAR</t>
  </si>
  <si>
    <t>CHUNCHU MUTTHAIAH</t>
  </si>
  <si>
    <t>CHUNCHU JANAIAH</t>
  </si>
  <si>
    <t>CHUNCHU NAGAMANI</t>
  </si>
  <si>
    <t>DARAVATH SRINU</t>
  </si>
  <si>
    <t>DARAVATH BASHA</t>
  </si>
  <si>
    <t>DARELLI SWATHI</t>
  </si>
  <si>
    <t>DARELLI ANJAIAH</t>
  </si>
  <si>
    <t>GUNDAPUNENI KALYAN RAO</t>
  </si>
  <si>
    <t>GUNDAPUNENI RAMESH RAO</t>
  </si>
  <si>
    <t>DANIYAKULA SUNITHA</t>
  </si>
  <si>
    <t>DANIYAKULA VENKATESWARLU</t>
  </si>
  <si>
    <t>DOMALA BHADRAMMA</t>
  </si>
  <si>
    <t>DOMALA VEERASWAMY</t>
  </si>
  <si>
    <t>DUSERLA MANGAMMA</t>
  </si>
  <si>
    <t>DUSERLA VENKAIAH</t>
  </si>
  <si>
    <t>MALLARAPU ARUNA</t>
  </si>
  <si>
    <t>MALLARAPU SAIDULU</t>
  </si>
  <si>
    <t>DHASARI SEETHA RAVAMMA</t>
  </si>
  <si>
    <t>DASARI LAXMAIAH</t>
  </si>
  <si>
    <t>GALI RAMADEVI</t>
  </si>
  <si>
    <t>GALI VENKATA RAMANA</t>
  </si>
  <si>
    <t>DHARAVATH KOTAIAH</t>
  </si>
  <si>
    <t>DHARAVATH HEMLA</t>
  </si>
  <si>
    <t>DONAKONDA PADMA</t>
  </si>
  <si>
    <t>DONAKONDA VENKAYESWARLU</t>
  </si>
  <si>
    <t>DUSERLA SHAMBAIAH</t>
  </si>
  <si>
    <t>PINGILI JYOTHI</t>
  </si>
  <si>
    <t>PINGILI PULLAIAH</t>
  </si>
  <si>
    <t>PODILLA VENKATESH</t>
  </si>
  <si>
    <t>PODILLA THIRAPAIAH</t>
  </si>
  <si>
    <t>RAGAM NAGESHWAR RAO</t>
  </si>
  <si>
    <t>THOTA PULLAIAH</t>
  </si>
  <si>
    <t>CHUNCHU SUJATHA</t>
  </si>
  <si>
    <t>MADUPALLI VEERABHADRAM</t>
  </si>
  <si>
    <t>MADUPALLI CHINNANARAYANA</t>
  </si>
  <si>
    <t>GOPIREDDY VEERAREDDY</t>
  </si>
  <si>
    <t>GOPIREDDY KOTI REDDY</t>
  </si>
  <si>
    <t>GANDU VIJAY LAXMI</t>
  </si>
  <si>
    <t>GANDU NAGESWAR RAO</t>
  </si>
  <si>
    <t>GOPI REDDY NAGI REDDY</t>
  </si>
  <si>
    <t>GOPIREDYY NARAYANA REDDY</t>
  </si>
  <si>
    <t>GORINKALA PULLAMMA</t>
  </si>
  <si>
    <t>GORINKALA NAGESWAR RAO</t>
  </si>
  <si>
    <t>GOPI REDDY GOPAL REDDY</t>
  </si>
  <si>
    <t>GOPI REDDY KOTI REDDY</t>
  </si>
  <si>
    <t>MADUPALLI SATEESH</t>
  </si>
  <si>
    <t>MADUPALLI VEERAIAH</t>
  </si>
  <si>
    <t>GELLA RADHIKA</t>
  </si>
  <si>
    <t>GELLA RAMA MOHAN RAO</t>
  </si>
  <si>
    <t>JALA CHINNA LINGAIAH</t>
  </si>
  <si>
    <t>JALA GURAVAIAH</t>
  </si>
  <si>
    <t>GELLA SARITHA</t>
  </si>
  <si>
    <t>GELLA JANARDAN RAO</t>
  </si>
  <si>
    <t>GELLA SUVARNA LAXMI KUMARI</t>
  </si>
  <si>
    <t>GELLA KRISHNA RAO</t>
  </si>
  <si>
    <t>GANDRA ANITHA</t>
  </si>
  <si>
    <t>GANDRA NAGARJUNA REDDY</t>
  </si>
  <si>
    <t>GOPI REDDY VENKATA REDDY</t>
  </si>
  <si>
    <t>GELLA UMA DEVI</t>
  </si>
  <si>
    <t>GELLA VENKATESWARA RAO</t>
  </si>
  <si>
    <t>GONJAPADUGU SATYAVATHI</t>
  </si>
  <si>
    <t>GONJAPADUGU KOMANNA</t>
  </si>
  <si>
    <t>GANDU DHANALAKSHMI</t>
  </si>
  <si>
    <t>GANDU PENTAIAH</t>
  </si>
  <si>
    <t>JADA VENKATESWARLU</t>
  </si>
  <si>
    <t>JADA VEERASWAMI</t>
  </si>
  <si>
    <t>KOTTAPALLI LAXMI</t>
  </si>
  <si>
    <t>KOTTAPALLI UPPALAIAH</t>
  </si>
  <si>
    <t>GUNDAPUNENI VENKATESWAR RAO</t>
  </si>
  <si>
    <t>GUNDAPUNENI SATYANARAYANA</t>
  </si>
  <si>
    <t>GUMMA RENUKA</t>
  </si>
  <si>
    <t>GUMMA RAMARAO</t>
  </si>
  <si>
    <t>IRUKU RAMADEVI</t>
  </si>
  <si>
    <t>IRUKU UPPALI</t>
  </si>
  <si>
    <t>KOTTHAPALLI SRINIVAS RAO</t>
  </si>
  <si>
    <t>GUNDAPUNENI RAMARAO</t>
  </si>
  <si>
    <t>JALA LINGARAJU</t>
  </si>
  <si>
    <t>JADA SWARUPA</t>
  </si>
  <si>
    <t>GOPI REDDY GURAVA REDDY</t>
  </si>
  <si>
    <t>GOPI REDDY NARAYANA REDDY</t>
  </si>
  <si>
    <t>GUNDAPUNENI HARIKISHAN</t>
  </si>
  <si>
    <t>GUNDAPUNENI JAGAN MOHAN RAO</t>
  </si>
  <si>
    <t>JILLA NAGARAJU</t>
  </si>
  <si>
    <t>JILLA PULLAIAH</t>
  </si>
  <si>
    <t>JALA MUTTHAIAH</t>
  </si>
  <si>
    <t>JILLA LAKSHMAIAH</t>
  </si>
  <si>
    <t>JILLA KOTAIAH</t>
  </si>
  <si>
    <t>JULAKANTI NARESH REDDY</t>
  </si>
  <si>
    <t>JULAKANTI RAMACHANDRA REDDY</t>
  </si>
  <si>
    <t>JILLA VERAMANI</t>
  </si>
  <si>
    <t>JALA VENKANNA</t>
  </si>
  <si>
    <t>JALA GURUVAIAH</t>
  </si>
  <si>
    <t>JULAKANTI SANJEEVA REDDY</t>
  </si>
  <si>
    <t>JULAKANTI GOPI REDDY</t>
  </si>
  <si>
    <t>KANAKABANDI SRINIVASA RAO</t>
  </si>
  <si>
    <t>KANAKABANDI RANGAIAH</t>
  </si>
  <si>
    <t>JULAKANTI SRINIVASA REDDY</t>
  </si>
  <si>
    <t>KAKUMANI VANI</t>
  </si>
  <si>
    <t>KAKUMANI AMARA REDDY</t>
  </si>
  <si>
    <t>KAATI ANJALI</t>
  </si>
  <si>
    <t>KAATI BIXAM</t>
  </si>
  <si>
    <t>KANJULA MANGAMMA</t>
  </si>
  <si>
    <t>KANJULA GANGI REDDY</t>
  </si>
  <si>
    <t>KANDULA KODANDA RAMAIAH</t>
  </si>
  <si>
    <t>KANDULA GOPAIAH</t>
  </si>
  <si>
    <t>KETHIREDDY RAJASHEKAR REDDY</t>
  </si>
  <si>
    <t>KETHIREDDY KRISHNA REDDY</t>
  </si>
  <si>
    <t>KATLA INDIRA</t>
  </si>
  <si>
    <t>KATLA VENKATESHWARLU</t>
  </si>
  <si>
    <t>KOMMINENI RANGA RAO</t>
  </si>
  <si>
    <t>KOMMINENI UPENDER RO</t>
  </si>
  <si>
    <t>KATLA VENKATESWARLU</t>
  </si>
  <si>
    <t>KATLA APPAIAH</t>
  </si>
  <si>
    <t>KINNERA NAGAMANI</t>
  </si>
  <si>
    <t>KINNERA YALAMANDA</t>
  </si>
  <si>
    <t>KOTTHAPALLI NARASAIAH</t>
  </si>
  <si>
    <t>KETHIREDDY VEERA REDDY</t>
  </si>
  <si>
    <t>KETHI REDDY SAIDI REDDY</t>
  </si>
  <si>
    <t xml:space="preserve">CHINNABOINA SRINIVASRAO </t>
  </si>
  <si>
    <t>KOTTHAPALLI VENKANNA</t>
  </si>
  <si>
    <t>KOTTHAPALLI GOPAIAH</t>
  </si>
  <si>
    <t>KOTTAPALLI SUNITHA</t>
  </si>
  <si>
    <t>KOTTAPALLI VEERAIAH</t>
  </si>
  <si>
    <t>KOTTHAPALLI VENKATRAVAMMA</t>
  </si>
  <si>
    <t>KOTTHAPALLI SRINIVASA RAO</t>
  </si>
  <si>
    <t xml:space="preserve">CHUNCHU VEERAIAH </t>
  </si>
  <si>
    <t xml:space="preserve">CHUNCHU VENKATESWARLU </t>
  </si>
  <si>
    <t>DASARI RADHAMMA</t>
  </si>
  <si>
    <t xml:space="preserve">DASARI VEERAIAH </t>
  </si>
  <si>
    <t>KOTTAPALLI BABU</t>
  </si>
  <si>
    <t>KITTAPALLI MAISAIAH</t>
  </si>
  <si>
    <t>KOTTHAPALLI LAVAIAH</t>
  </si>
  <si>
    <t>KOTTHAPALLI THIRAPAIAH</t>
  </si>
  <si>
    <t>KOTHAPALLI RAVI</t>
  </si>
  <si>
    <t>KOTHAPALLI VENKAIAH</t>
  </si>
  <si>
    <t xml:space="preserve">CHUNCHU SWARNAMUKHI </t>
  </si>
  <si>
    <t>CHUNCHU RAVIKUMAR</t>
  </si>
  <si>
    <t>KONGARA RAVIKUMAR</t>
  </si>
  <si>
    <t>KONGARA SESHAIAH</t>
  </si>
  <si>
    <t>CHEERALA BHAGYAMMA</t>
  </si>
  <si>
    <t>CHEERALA NARASAIAH</t>
  </si>
  <si>
    <t>CHENNU NARAMMA</t>
  </si>
  <si>
    <t xml:space="preserve">CHERUKUPALLI SRINIVASRAO </t>
  </si>
  <si>
    <t>CHERUKUPALLI RAMAIAH</t>
  </si>
  <si>
    <t>CHERUKUPALLI VEERASWAMY</t>
  </si>
  <si>
    <t xml:space="preserve">CHERUKUPALLI RAMAIAH </t>
  </si>
  <si>
    <t xml:space="preserve">CHIGURUPATI LAXMI </t>
  </si>
  <si>
    <t>CHIGURUPATI RAMARAO</t>
  </si>
  <si>
    <t>KOMMINENI VIMALA</t>
  </si>
  <si>
    <t>KOMMINENI SUDHAKAR</t>
  </si>
  <si>
    <t>KONGARA MUNESHWARI</t>
  </si>
  <si>
    <t>KONGARA SATYANARAYANA</t>
  </si>
  <si>
    <t>KONGARA JAYALAXMI</t>
  </si>
  <si>
    <t>KONGARA APPARAO</t>
  </si>
  <si>
    <t>KRISHNASAGARAPU JANAKAMMA</t>
  </si>
  <si>
    <t>KOMMINENI SWAPNA</t>
  </si>
  <si>
    <t>KONGARA LAXMI</t>
  </si>
  <si>
    <t>KONGARA MADHAVA RAO</t>
  </si>
  <si>
    <t>KONGARA LAKSHMI</t>
  </si>
  <si>
    <t>KONGARA VENKATESVARLU</t>
  </si>
  <si>
    <t>KONGARA PICHAIAH</t>
  </si>
  <si>
    <t>KONGARA VEERABHADRAIAH</t>
  </si>
  <si>
    <t>KONGARA SRINIVASA  RAO</t>
  </si>
  <si>
    <t>KONGARA VIJAY SHEKAR</t>
  </si>
  <si>
    <t>KONGARA VIRABHADRAIAH</t>
  </si>
  <si>
    <t>KOTHAPALLI UPPALAMMA</t>
  </si>
  <si>
    <t>KOTHAPALLI RAMESH</t>
  </si>
  <si>
    <t>KOTHURU BRAHMACHARY</t>
  </si>
  <si>
    <t>KOTHURU ANANTHARAMAIAH</t>
  </si>
  <si>
    <t>KOTTAPALLI SATHYAM</t>
  </si>
  <si>
    <t>KOTTAPALLI VENKAIAH</t>
  </si>
  <si>
    <t>KOTHAPALLI RAMU</t>
  </si>
  <si>
    <t>KOTHAPALLI MALLAIAH</t>
  </si>
  <si>
    <t>KOTHAPALLI VENKANNA</t>
  </si>
  <si>
    <t>KOTHAPALLI VEERAIAH</t>
  </si>
  <si>
    <t>KRISHNASAGARAPU SHESHU</t>
  </si>
  <si>
    <t>KRISHNASAGARAPU RAMAIAH</t>
  </si>
  <si>
    <t>KOTTAPALLI IDAMMA</t>
  </si>
  <si>
    <t>KOTTHAPALLI NAGAMANI</t>
  </si>
  <si>
    <t>KOTTHAPALLI BIKSHAM</t>
  </si>
  <si>
    <t>KOTTAPALLI UPPALI</t>
  </si>
  <si>
    <t>KOTTAPALLI NAGAIAH</t>
  </si>
  <si>
    <t>KOTHURU RAMADEVI</t>
  </si>
  <si>
    <t>KOTHURU POTHULURI</t>
  </si>
  <si>
    <t>KOTHAPALLI SATHYAM</t>
  </si>
  <si>
    <t>KOTHAPALLI RAMAIAH</t>
  </si>
  <si>
    <t>KOTTHAPALLY NAGARJUNA</t>
  </si>
  <si>
    <t>KOTTHAPALLY VEERAIAH</t>
  </si>
  <si>
    <t>KONGARA SUJATHA</t>
  </si>
  <si>
    <t>KONGARA VISHWANATHAM</t>
  </si>
  <si>
    <t>KRISHNASAGAR GOPAL RAO</t>
  </si>
  <si>
    <t>KRISHNASAGARAPU SRINIVASARAO</t>
  </si>
  <si>
    <t>KRISHNASAGARAPU LAKSHMI</t>
  </si>
  <si>
    <t>KRISHNASAGARAPU VENKATESWARLU</t>
  </si>
  <si>
    <t>KOTTHAPALLI BHAGYALAXMI</t>
  </si>
  <si>
    <t>MACHA VANI</t>
  </si>
  <si>
    <t>MACHA HARINATHA BABU</t>
  </si>
  <si>
    <t>KUMMARI TULASI</t>
  </si>
  <si>
    <t>KUMMARI LAXMAIAH</t>
  </si>
  <si>
    <t>KURRI RAMASWAMY</t>
  </si>
  <si>
    <t>KURRI LAXMAIAH</t>
  </si>
  <si>
    <t>LINGA SNEHA</t>
  </si>
  <si>
    <t>LINGA DURGA KARTHIK</t>
  </si>
  <si>
    <t>MADDA BHADRAIAH</t>
  </si>
  <si>
    <t>MADDA MANGAIAH</t>
  </si>
  <si>
    <t>MADDANALA VEERANJANEYULU</t>
  </si>
  <si>
    <t>MADDANALA RAMALINGAIAH</t>
  </si>
  <si>
    <t>MADDANALA VENKATAMMA</t>
  </si>
  <si>
    <t>MADDA VASANTHA</t>
  </si>
  <si>
    <t>MADALA ARUNA</t>
  </si>
  <si>
    <t>MADALA SRINIVAS</t>
  </si>
  <si>
    <t>MADDINENI GOVINDAMMA</t>
  </si>
  <si>
    <t>MADDINENI VENKATESWARLU</t>
  </si>
  <si>
    <t>MADDINENI SWAPNA</t>
  </si>
  <si>
    <t>MASETTY SESHAMMA</t>
  </si>
  <si>
    <t>MASETTY KRISHNAMURTHY</t>
  </si>
  <si>
    <t>MADDINENI SWAMY</t>
  </si>
  <si>
    <t>MADDINENI SRINIVASA RAO</t>
  </si>
  <si>
    <t>KURRI NAGAMMA</t>
  </si>
  <si>
    <t>MADINENI ANJAMMA</t>
  </si>
  <si>
    <t>MADINENI RAMU</t>
  </si>
  <si>
    <t>MADASU NAGESWARAO</t>
  </si>
  <si>
    <t>MADASU HUSSAIN</t>
  </si>
  <si>
    <t>MADDANALA RAMARAO</t>
  </si>
  <si>
    <t>MORTHALA GOVINDAMMA</t>
  </si>
  <si>
    <t>MORTHALA RAMI REDDY</t>
  </si>
  <si>
    <t>MALLU SRINIVAS REDDY</t>
  </si>
  <si>
    <t>MALLU NARAYANA REDDY</t>
  </si>
  <si>
    <t>MADINENI MUNAIAH</t>
  </si>
  <si>
    <t>MAMIDI UPPALAIAH</t>
  </si>
  <si>
    <t>MAMIDI VENKATRAMAIAH</t>
  </si>
  <si>
    <t>MALLARAPU UPENDER</t>
  </si>
  <si>
    <t>MALLARAPU VENKATACHALAM</t>
  </si>
  <si>
    <t>MALLARAPU RAMARAO</t>
  </si>
  <si>
    <t>MADUPALLI NARESH</t>
  </si>
  <si>
    <t>MEEGADA SUDHAKAR</t>
  </si>
  <si>
    <t>MEEGADA GURAVAIAH</t>
  </si>
  <si>
    <t>MASETTY RANGARAO</t>
  </si>
  <si>
    <t>MASETTY KRISHNA MURTHY</t>
  </si>
  <si>
    <t>MANUPATI DURGA</t>
  </si>
  <si>
    <t>MANUPATI VINOD</t>
  </si>
  <si>
    <t>MALLU VENKATA REDDY</t>
  </si>
  <si>
    <t>MALLU KOTI REDDY</t>
  </si>
  <si>
    <t>MORTHALA RAMAKOTAMMA</t>
  </si>
  <si>
    <t>MORTHALA KOTI REDDY</t>
  </si>
  <si>
    <t>MEEGADA SULOCHANA</t>
  </si>
  <si>
    <t>KURUVELLA NAGESWARAO</t>
  </si>
  <si>
    <t>KURUVELLA RAMA KRISHNAIAH</t>
  </si>
  <si>
    <t>MAMINDLAPALLI RADHA</t>
  </si>
  <si>
    <t>MAMINDLAPALLI ADITYA KUMAR</t>
  </si>
  <si>
    <t>MEGADA SUNITHA</t>
  </si>
  <si>
    <t>MEGADA SRNIVASA RAO</t>
  </si>
  <si>
    <t>MADDINENI VENKATESHVRAO</t>
  </si>
  <si>
    <t>MADDINENI RAMAIAH</t>
  </si>
  <si>
    <t>PADISHALA SUJAN</t>
  </si>
  <si>
    <t>PADISHALA VENKAIAH</t>
  </si>
  <si>
    <t>NALLGONDA PAPAIAH</t>
  </si>
  <si>
    <t>NALLGONDA PENTAIAH</t>
  </si>
  <si>
    <t>PAKANATI KORIVI VEERAREDDY</t>
  </si>
  <si>
    <t>PAKANATI VENKATAREDDI</t>
  </si>
  <si>
    <t>MUGALA SAROJA</t>
  </si>
  <si>
    <t>MUGALA BIXAPATHI</t>
  </si>
  <si>
    <t>MORTHALA CHINA VEERA REDDY</t>
  </si>
  <si>
    <t>MOTALA VENKATARAMANA</t>
  </si>
  <si>
    <t>MORTHALA PITCHI REDDY</t>
  </si>
  <si>
    <t>MYLARISHETTY NAGALAXMI</t>
  </si>
  <si>
    <t>MYLARISHETTY RAMBABU</t>
  </si>
  <si>
    <t>MUSI NARSAIAH</t>
  </si>
  <si>
    <t>MUSI VEERAIAH</t>
  </si>
  <si>
    <t>NAGARAPU DURGA</t>
  </si>
  <si>
    <t>NAGARAPU SHANKAR</t>
  </si>
  <si>
    <t>MOTHUKURI VIJAYA KUMAR</t>
  </si>
  <si>
    <t>MOTHUKURI SATHYANARAYANA</t>
  </si>
  <si>
    <t>NANCHARLA RAMACAHARY</t>
  </si>
  <si>
    <t>NANCHARLA VENKATESWARLU</t>
  </si>
  <si>
    <t>MYLARISHETTY NARAYANA</t>
  </si>
  <si>
    <t>MOTHUKURI PRAMILA</t>
  </si>
  <si>
    <t>MOTHUKURI PARI PURNA CHARY</t>
  </si>
  <si>
    <t>MORTHALA VIJAYASUNDRA REDDY</t>
  </si>
  <si>
    <t>MORTHALA VENKATA REDDY</t>
  </si>
  <si>
    <t>NANDIGAMA MAHESH</t>
  </si>
  <si>
    <t>NANDIGAMA EBULU</t>
  </si>
  <si>
    <t>NAYINI VEERABHADRAM</t>
  </si>
  <si>
    <t>NAYINI YALADRI</t>
  </si>
  <si>
    <t>PADISHALA SURESH</t>
  </si>
  <si>
    <t>NAYINI SAIDULU</t>
  </si>
  <si>
    <t>NAYINI VENKATESWARLU</t>
  </si>
  <si>
    <t>PADISHALA SUMAN</t>
  </si>
  <si>
    <t>PAKANATI RAVINDER REDDY</t>
  </si>
  <si>
    <t>PAKANATI CHINA VENKATA REDDY</t>
  </si>
  <si>
    <t>PAKANATI SUJATHA</t>
  </si>
  <si>
    <t>PAKANATI SANJEEVA REDDY</t>
  </si>
  <si>
    <t>PALAKURTHI VENKAIAH</t>
  </si>
  <si>
    <t>PALAKURTHI VEERASWAMI</t>
  </si>
  <si>
    <t>PAKANATI MANGI REDDY</t>
  </si>
  <si>
    <t>PAKANATI SATYANARAYANA REDDY</t>
  </si>
  <si>
    <t>PANDI SRINU</t>
  </si>
  <si>
    <t>PANDI GANGAIAH</t>
  </si>
  <si>
    <t>PAGILLA VEERAIAH</t>
  </si>
  <si>
    <t>PAGILLA PRASAD</t>
  </si>
  <si>
    <t>PAKANATI PICHI REDDY</t>
  </si>
  <si>
    <t>PAKANATI BHADRAREDDY</t>
  </si>
  <si>
    <t>PAKANATI KALAVATHI</t>
  </si>
  <si>
    <t>PAKANATI VIJAY PAL REDDY</t>
  </si>
  <si>
    <t>PAKANATI PADMA</t>
  </si>
  <si>
    <t>PANDI VEERABABU</t>
  </si>
  <si>
    <t>PANDI GURAVAIAH</t>
  </si>
  <si>
    <t>OGIBOINA PARVATHI</t>
  </si>
  <si>
    <t>OGIBOINA PULLAIAH</t>
  </si>
  <si>
    <t>PAKANATI SRINIVAS REDDY</t>
  </si>
  <si>
    <t>PAKANATI RAMADEVI</t>
  </si>
  <si>
    <t>PAKANATI LINGA REDDY</t>
  </si>
  <si>
    <t>PALLEBOINA SRINU</t>
  </si>
  <si>
    <t>PALLEBOINA KOTAIAH</t>
  </si>
  <si>
    <t>PAKANATI VIJAYPAL REDDY</t>
  </si>
  <si>
    <t>PASUPULETI PADMAVATHI</t>
  </si>
  <si>
    <t>PASUPULETI LAXMAN RAO</t>
  </si>
  <si>
    <t>PILLALAMARRI VEERAIAH</t>
  </si>
  <si>
    <t>PILLALAMARRI PULLAIAH</t>
  </si>
  <si>
    <t>PIDATHALA SRINIVASA RAO</t>
  </si>
  <si>
    <t>PIDATHALA KONDAIAH</t>
  </si>
  <si>
    <t>PARKEPALLI RAMULAMMA</t>
  </si>
  <si>
    <t>PARKEPALLI MADARAIAH</t>
  </si>
  <si>
    <t>PILLALAMARRI RAMESH</t>
  </si>
  <si>
    <t>PILLALAMARRI THIRAPAIAH</t>
  </si>
  <si>
    <t>PILLALAMARRI BABU</t>
  </si>
  <si>
    <t>PERUMALLAPALLI SRINIVASA RAO</t>
  </si>
  <si>
    <t>PERUMALLAPALLI RAGHAVULU</t>
  </si>
  <si>
    <t>PITTALA UMA RANI</t>
  </si>
  <si>
    <t>PITTALA NAGESWARA RAO</t>
  </si>
  <si>
    <t>PILLIKANDLA NARSAMMA</t>
  </si>
  <si>
    <t>PILLIKANDLA LAKSHMAIAH</t>
  </si>
  <si>
    <t>POTHUNUKA NAGESWARA RAO</t>
  </si>
  <si>
    <t>POTHUNUKA VENKATAIAH</t>
  </si>
  <si>
    <t>PODILLA SURESH</t>
  </si>
  <si>
    <t>PODILLA TIRPAIAH</t>
  </si>
  <si>
    <t>RAGAM KONDAIAH</t>
  </si>
  <si>
    <t>RAGAM PULLAIAH</t>
  </si>
  <si>
    <t>RAGAM LAXMI</t>
  </si>
  <si>
    <t>RAGAM NAGESHWARA RAO</t>
  </si>
  <si>
    <t>PULLURU ANITHA</t>
  </si>
  <si>
    <t>PULLURU NAGARAJU</t>
  </si>
  <si>
    <t>PUTTABANTHI BOJAIAH</t>
  </si>
  <si>
    <t>PUTTA BANTHI THIRAPAIAH</t>
  </si>
  <si>
    <t>RAGAM VENKANNA</t>
  </si>
  <si>
    <t>RAGAM CHINNAVEERAIAH</t>
  </si>
  <si>
    <t>RAGAM SRINIVASA RAO</t>
  </si>
  <si>
    <t>RAGAM CHINNA VEERAIAH</t>
  </si>
  <si>
    <t>RENTALA SHANTHAIAH</t>
  </si>
  <si>
    <t>RWNTALA NARSAIAH</t>
  </si>
  <si>
    <t>PODHILA LAXMI</t>
  </si>
  <si>
    <t>PODHILA THIRAPAIAH</t>
  </si>
  <si>
    <t>PUTTA BANTHI SRINU</t>
  </si>
  <si>
    <t>RAGAM VENKATANARAYANA</t>
  </si>
  <si>
    <t>RAGAM SAIDULU</t>
  </si>
  <si>
    <t>RAGAM VIJAYALAXMI</t>
  </si>
  <si>
    <t>RAGAM CHINNA VENKATESWARLU</t>
  </si>
  <si>
    <t>RAGAM VENKATESWARLU</t>
  </si>
  <si>
    <t>RENTALA MANGATHAI</t>
  </si>
  <si>
    <t>KONDAPALLI ACHYUTHA RAMARAO</t>
  </si>
  <si>
    <t>RENTALA NAKSHATRAM</t>
  </si>
  <si>
    <t>RENTALA GOVINDU</t>
  </si>
  <si>
    <t>PKRISHNASAGARAPU ANASURYA</t>
  </si>
  <si>
    <t>KRISHNASAGARAPU THIRUPATHAIAH</t>
  </si>
  <si>
    <t>RAGAM UPENDAR RAO</t>
  </si>
  <si>
    <t>RAGAM VEERABHADRAM</t>
  </si>
  <si>
    <t>SAMINENI NAGAMANI</t>
  </si>
  <si>
    <t>SAMINENI NAGESWARA RAO</t>
  </si>
  <si>
    <t>RENTALA REVATHI</t>
  </si>
  <si>
    <t>RENTALA KRANTHI KUMAR</t>
  </si>
  <si>
    <t>SAI RAJESWARI</t>
  </si>
  <si>
    <t>SAI VEERABABU</t>
  </si>
  <si>
    <t>SETTIPALLI PRABHAKAR RAO</t>
  </si>
  <si>
    <t>SETTIPALLI RAMCHENDAR RAO</t>
  </si>
  <si>
    <t>SAMINENI NALINI MOHAN</t>
  </si>
  <si>
    <t>SAMINENI SHANKAR RAO</t>
  </si>
  <si>
    <t>SAAREDDY KAMESWARI</t>
  </si>
  <si>
    <t>SAAREDDY NARAYANA REDDY</t>
  </si>
  <si>
    <t>PAKANATI SAVITRAMMA</t>
  </si>
  <si>
    <t>PILLLAMARRI LAXMI</t>
  </si>
  <si>
    <t>PILLALAMARRI SRINU</t>
  </si>
  <si>
    <t>PONUGOTI RENUKA</t>
  </si>
  <si>
    <t>PONUGOTI HARINATH</t>
  </si>
  <si>
    <t>SHAIK SUHANA NAZIA</t>
  </si>
  <si>
    <t>SHAIK RASHEED MIYA</t>
  </si>
  <si>
    <t>SAMINENI VIJAYA KUMARI</t>
  </si>
  <si>
    <t>SAMINENI VENKATESWARA RAO</t>
  </si>
  <si>
    <t>SETTIPEELLY SWATHI</t>
  </si>
  <si>
    <t>SETTIPELLY VENKATA RAMA RAO</t>
  </si>
  <si>
    <t>SARANGI BHAGYAMMA</t>
  </si>
  <si>
    <t>SARANGI VEERASWAMY</t>
  </si>
  <si>
    <t>SHAIK BEEJAN BEE</t>
  </si>
  <si>
    <t>SHAIK MAHEBOOB ALI</t>
  </si>
  <si>
    <t>SHAIK GOSHADDIN</t>
  </si>
  <si>
    <t>SHAIK SHABUDDIN</t>
  </si>
  <si>
    <t>SHAIK ISUBMIYA</t>
  </si>
  <si>
    <t>SHAIK FATHIMA</t>
  </si>
  <si>
    <t>SHAIK KASHIM SHAHEB</t>
  </si>
  <si>
    <t>SATYALA SAIDAIAH</t>
  </si>
  <si>
    <t>SATYALA GOPAIAH</t>
  </si>
  <si>
    <t>SHAIK CHANDINI</t>
  </si>
  <si>
    <t>SHAIK MADHAR SA</t>
  </si>
  <si>
    <t>SHAIK FATHIMUNISHABEGUM</t>
  </si>
  <si>
    <t>SHAIK MAHABOOB ALI</t>
  </si>
  <si>
    <t>PINNEBOINA RAMA KRISHNA</t>
  </si>
  <si>
    <t>PINNEBOINA VENKATESWARA RAO</t>
  </si>
  <si>
    <t>SHAIK DADAMIYA</t>
  </si>
  <si>
    <t>SHAIK ABDUL NAABI</t>
  </si>
  <si>
    <t>SHAGAM REDDY ANUPAMA</t>
  </si>
  <si>
    <t>SHAGAM REDDY SUDHAKAR REDDY</t>
  </si>
  <si>
    <t>RAYALA JAGADEESH</t>
  </si>
  <si>
    <t>RAYALA RANGA RAO</t>
  </si>
  <si>
    <t>SHAIK JANIMEEYA</t>
  </si>
  <si>
    <t>SHAIK MAHABOOB ALO</t>
  </si>
  <si>
    <t>SHAIK MAHABOOB ALLI</t>
  </si>
  <si>
    <t>SHAIK AZIZMIYA</t>
  </si>
  <si>
    <t>SHAIK MAHIBUBI</t>
  </si>
  <si>
    <t>SHAIK PEER BHEE</t>
  </si>
  <si>
    <t>SHAIK MOULALI</t>
  </si>
  <si>
    <t>SHAIK NAJEEMA BEGAM</t>
  </si>
  <si>
    <t>SHEK JANIMIYA</t>
  </si>
  <si>
    <t>SHEK SHABUDDIN</t>
  </si>
  <si>
    <t>SINGALA JAYASUDHA</t>
  </si>
  <si>
    <t>SINGALA PRASAD</t>
  </si>
  <si>
    <t>SOMAGANI JYOTHI</t>
  </si>
  <si>
    <t>SOMAGANI NARASIMHA RAO</t>
  </si>
  <si>
    <t>SHAIK SALEEM BEGUM</t>
  </si>
  <si>
    <t>SHAIKE NASEERUDDIN BABA</t>
  </si>
  <si>
    <t>PAKANATI RAVINDAR REDDY</t>
  </si>
  <si>
    <t>RAGAM CHINA VENKATESWARLU</t>
  </si>
  <si>
    <t>SOMU JANIKIRAMI REDDY</t>
  </si>
  <si>
    <t>SOMU SAIDI REDDY</t>
  </si>
  <si>
    <t>SOMNABOINA JYOTHI</t>
  </si>
  <si>
    <t>SOMNABOINA RAJU</t>
  </si>
  <si>
    <t>SOMU VENKATA REDDY</t>
  </si>
  <si>
    <t>SOMU THIRAPAMMA</t>
  </si>
  <si>
    <t>SOMANABOINA VENKATESWARLU</t>
  </si>
  <si>
    <t>SOMANABOINA LINGAIAH</t>
  </si>
  <si>
    <t>SURAMPALLI HARITHA</t>
  </si>
  <si>
    <t>SURAMPALLI VENKATESWARA RAO</t>
  </si>
  <si>
    <t>TEJAVATH SHANTHAMMA</t>
  </si>
  <si>
    <t>TEJAVATH VENKATARAMULU</t>
  </si>
  <si>
    <t>SUNKARI SRINIVAS</t>
  </si>
  <si>
    <t>SUNKARI PULLAIAH</t>
  </si>
  <si>
    <t>SUGGALA KOTESWARA RAO</t>
  </si>
  <si>
    <t>SUGGALA RAMAMURTHY</t>
  </si>
  <si>
    <t>THOTA NARASIMHARAO</t>
  </si>
  <si>
    <t>THOTA RAMURTHY</t>
  </si>
  <si>
    <t>THOTA PADMAJA</t>
  </si>
  <si>
    <t>THOTA VENKATESWAR RAO</t>
  </si>
  <si>
    <t>THOTA ANITHA</t>
  </si>
  <si>
    <t>THOTA SRINIVAS</t>
  </si>
  <si>
    <t>THOTA BHAGYA LAXMI</t>
  </si>
  <si>
    <t>THOTA SATYANARAYANA</t>
  </si>
  <si>
    <t>THOTA UMA RANI</t>
  </si>
  <si>
    <t>THOTA JANAKI RAMAMARAO</t>
  </si>
  <si>
    <t>THOTA JANAKI RAMARAO</t>
  </si>
  <si>
    <t>THOTA VENKATESWARLU</t>
  </si>
  <si>
    <t>THOTA RAMA RAO</t>
  </si>
  <si>
    <t>THOTA SRI RANGAM</t>
  </si>
  <si>
    <t>TENALI USHA</t>
  </si>
  <si>
    <t>TENALI SURESH</t>
  </si>
  <si>
    <t>THOTA JAYA PRASAD</t>
  </si>
  <si>
    <t>THOTA RAMAMURTHI</t>
  </si>
  <si>
    <t>THOKACHICHU SANTHOSH VANI</t>
  </si>
  <si>
    <t>THOKACHICHU LAXMAN RAJU</t>
  </si>
  <si>
    <t>THOTA NAGENDRA</t>
  </si>
  <si>
    <t>THOTA RAMARAO</t>
  </si>
  <si>
    <t>THOTA VENKAIAH</t>
  </si>
  <si>
    <t>THOTA KAMALAPRASAD</t>
  </si>
  <si>
    <t>VATTE NARASIMHARAO</t>
  </si>
  <si>
    <t>VATTE SAIDULU</t>
  </si>
  <si>
    <t>SUGGALA SRI HARI RAO</t>
  </si>
  <si>
    <t>THOTA SRINIVASARAO</t>
  </si>
  <si>
    <t>THOTA VEERABHADRAIAH</t>
  </si>
  <si>
    <t>THOTA JAGGAIAH</t>
  </si>
  <si>
    <t>THOTA SATYAM</t>
  </si>
  <si>
    <t>THOTA SRINIVASA RAO</t>
  </si>
  <si>
    <t>THOTA HANUMAIAH</t>
  </si>
  <si>
    <t>THOTA KONDAIAH</t>
  </si>
  <si>
    <t>THOTA VEERANJANEYULU</t>
  </si>
  <si>
    <t>THOTA NARAYANA</t>
  </si>
  <si>
    <t>THOTA SUDHAKAR</t>
  </si>
  <si>
    <t>THOTA GOPAIAH</t>
  </si>
  <si>
    <t>THOTA RAMAMOHAN RAO</t>
  </si>
  <si>
    <t>THOTA SATHYANARAYANA RAO</t>
  </si>
  <si>
    <t>THOTA RANI</t>
  </si>
  <si>
    <t>VATTE VENKATESWARLU</t>
  </si>
  <si>
    <t>VATTE VENKATRAMAIAH</t>
  </si>
  <si>
    <t>VATTA RAMESH</t>
  </si>
  <si>
    <t>VATTA VENKAIAH</t>
  </si>
  <si>
    <t>VATTE VIJAYA LAKSHMI</t>
  </si>
  <si>
    <t>THOTA SATYAMAIAH</t>
  </si>
  <si>
    <t>THOTA VENKATA NARASAMMA</t>
  </si>
  <si>
    <t>THOTAMALLA MADHUSUDHAN RAO</t>
  </si>
  <si>
    <t>THOTAMALLA VENKAIAH</t>
  </si>
  <si>
    <t>THOTAMALLA GOPAIAH</t>
  </si>
  <si>
    <t>THOTAMALLA PAPAIAH</t>
  </si>
  <si>
    <t>THOTAMALLA GURUMURTHY</t>
  </si>
  <si>
    <t>TIGULLA SATYANARAYANA</t>
  </si>
  <si>
    <t>TIGULLA ROSHAIAH</t>
  </si>
  <si>
    <t>THOTAMALLA RATTAMMA</t>
  </si>
  <si>
    <t>THOTAMALLA JANAKIRAMAIAH</t>
  </si>
  <si>
    <t>THOTAMALLA RAMANADHAM</t>
  </si>
  <si>
    <t>THOTAMALLA YESOBU</t>
  </si>
  <si>
    <t>THOTAMALLA ABRAHAM</t>
  </si>
  <si>
    <t>SOMANABOIANA USHARANI</t>
  </si>
  <si>
    <t>SOMANABOIANA KIRAN KUMAR</t>
  </si>
  <si>
    <t>VATTE PULLAIAH</t>
  </si>
  <si>
    <t>VATTE CHINNA VENKAIAH</t>
  </si>
  <si>
    <t>VAKA SRIDEVI</t>
  </si>
  <si>
    <t>VAKA SRI VAIDYANATH</t>
  </si>
  <si>
    <t>UNNAM VEERENDRA NATH CHOUDARY</t>
  </si>
  <si>
    <t>UNNAM VENKATESWARA RAO</t>
  </si>
  <si>
    <t>VATTE NAGAMANI</t>
  </si>
  <si>
    <t>VATTE VEERASWAMY</t>
  </si>
  <si>
    <t>UPPUNURI NAGI REDDY</t>
  </si>
  <si>
    <t>UPPUNURI KOTI REDDY</t>
  </si>
  <si>
    <t>UBBALAPALLI UPENDER</t>
  </si>
  <si>
    <t>UBBALAPALLI BHADRAIAH</t>
  </si>
  <si>
    <t>UPPUNURI SAIDI REDDY</t>
  </si>
  <si>
    <t>UNNAM EESHWARI</t>
  </si>
  <si>
    <t>UNNAM VENKATESHVARA RAO</t>
  </si>
  <si>
    <t>UPPUNURI SRINIVASA REDDY</t>
  </si>
  <si>
    <t>UPPUNURI NAAGI REDDY</t>
  </si>
  <si>
    <t>VAGADANI VENKATESWARLU</t>
  </si>
  <si>
    <t>VAGADANI CHENNAIAH</t>
  </si>
  <si>
    <t>VADLAMUDI LAXMI</t>
  </si>
  <si>
    <t>VADLAMUDI GOPINATH</t>
  </si>
  <si>
    <t>VADLAMUDI RAMADEVI</t>
  </si>
  <si>
    <t>VADLAMUDI YUGANDHAR</t>
  </si>
  <si>
    <t>VATTE LINGAIAH</t>
  </si>
  <si>
    <t>VATTE VENKAIAH</t>
  </si>
  <si>
    <t>VALLURI RUKMA REDDY</t>
  </si>
  <si>
    <t>VALLURI VENKATA REDDY</t>
  </si>
  <si>
    <t>VATTE SATHYAM</t>
  </si>
  <si>
    <t>VATTE SAIDA RAO</t>
  </si>
  <si>
    <t>VATTE VENKATA RAMAIAH</t>
  </si>
  <si>
    <t>VATTE SHILAJA</t>
  </si>
  <si>
    <t>VAGADANI SAROJANAMMA</t>
  </si>
  <si>
    <t>VATTE BABU</t>
  </si>
  <si>
    <t>VATTE SITAIAH</t>
  </si>
  <si>
    <t>VATTI MOHAN RAO</t>
  </si>
  <si>
    <t>VATTI VENKAIAH</t>
  </si>
  <si>
    <t>VATTI PREMA LATHA</t>
  </si>
  <si>
    <t>VATTE UPENDER RAO</t>
  </si>
  <si>
    <t>UNNAM RAMARAO</t>
  </si>
  <si>
    <t>UNNAM KOTAIAH</t>
  </si>
  <si>
    <t>VATTE KUTUMBA RAO</t>
  </si>
  <si>
    <t>THOTAMALLA SUSHEELA</t>
  </si>
  <si>
    <t>THOTAMALLA RAMULU</t>
  </si>
  <si>
    <t>JAALA LAXMAMMA</t>
  </si>
  <si>
    <t>JAALA GURAVAIAH</t>
  </si>
  <si>
    <t xml:space="preserve">GANDAM LAKSHMI </t>
  </si>
  <si>
    <t>GANDAM RAMACHANDRAIAH</t>
  </si>
  <si>
    <t xml:space="preserve">DARAPUNENI VENUMADHAV </t>
  </si>
  <si>
    <t xml:space="preserve">DARAPUNENI KOTESWAR RAO </t>
  </si>
  <si>
    <t>THOTAMALLA NAGAMMA</t>
  </si>
  <si>
    <t>THOTAMALLA SIDDAIAH</t>
  </si>
  <si>
    <t>VUNNAM VENKATESHVARA RAO</t>
  </si>
  <si>
    <t>GADDE KEERTHANA</t>
  </si>
  <si>
    <t xml:space="preserve">GADDE SRINIVASRAO </t>
  </si>
  <si>
    <t>DONAGONDA PUNNAMMA</t>
  </si>
  <si>
    <t xml:space="preserve">DONAGONDA VENKAIAH </t>
  </si>
  <si>
    <t>VATTI VEERABHADRAM</t>
  </si>
  <si>
    <t>VEMULA SIVAKUMARI</t>
  </si>
  <si>
    <t>VEMULA LINGARAO</t>
  </si>
  <si>
    <t>VEERABOINA ARUNA</t>
  </si>
  <si>
    <t>VEERABOINA VENKATESWARLU</t>
  </si>
  <si>
    <t>VUNNAM VENKATARAMANA</t>
  </si>
  <si>
    <t>VUNNAM SRINIVAS RAO</t>
  </si>
  <si>
    <t xml:space="preserve">DEVARAPALLI LAXMAIAH </t>
  </si>
  <si>
    <t xml:space="preserve"> DEVARAPALLI VENKAIAH </t>
  </si>
  <si>
    <t>GELLA CHANDRASEKHARAO</t>
  </si>
  <si>
    <t>GELLA YKUNTAM</t>
  </si>
  <si>
    <t xml:space="preserve">GOPIREDDY RAMASEETHAMMA </t>
  </si>
  <si>
    <t>GOPIREDDY  KOTIREDDY</t>
  </si>
  <si>
    <t>GOPIREDDY KOTAMMA</t>
  </si>
  <si>
    <t>GOPIREDDY PULLAREDDY</t>
  </si>
  <si>
    <t>GOPIREDDY BHADRAMMA</t>
  </si>
  <si>
    <t xml:space="preserve">GOPIREDDY NARAYANA REDDY </t>
  </si>
  <si>
    <t xml:space="preserve">DANTALA VENKATESWARLU </t>
  </si>
  <si>
    <t>DANTALA TIRAPAIAH</t>
  </si>
  <si>
    <t xml:space="preserve">JAALA VEERASWAMY </t>
  </si>
  <si>
    <t xml:space="preserve">JAALA ROSAIAH </t>
  </si>
  <si>
    <t>DARIPALLI LAXMAIAH</t>
  </si>
  <si>
    <t>DARIPALLI SANGAIAH</t>
  </si>
  <si>
    <t>JAALA JANAMMA</t>
  </si>
  <si>
    <t xml:space="preserve">JAALA VENKATESWARLU </t>
  </si>
  <si>
    <t>YANNAM SRINIVASA REDDY</t>
  </si>
  <si>
    <t>YANNAM KRISHNA REDDY</t>
  </si>
  <si>
    <t>YANDRATHI LAXMI</t>
  </si>
  <si>
    <t>YANDRATHI RAMBABU</t>
  </si>
  <si>
    <t>VEERAPANENI HIMA BINDU</t>
  </si>
  <si>
    <t>YADAVALLI NAGAMANI</t>
  </si>
  <si>
    <t>YADAVALLI LAXMI NARAYANA</t>
  </si>
  <si>
    <t>YARABOLU LAXMI GOVINDAMMA</t>
  </si>
  <si>
    <t>YARABOLU SURENDAR  REDDY</t>
  </si>
  <si>
    <t>YARABOLU NAGARATHNAMMA</t>
  </si>
  <si>
    <t>YARABOLU VENKATA REDDY</t>
  </si>
  <si>
    <t>YARABOLU PRABHAKAR REDDY</t>
  </si>
  <si>
    <t>YARABOLU RAMI REDDY</t>
  </si>
  <si>
    <t>ANNEM LAXMI</t>
  </si>
  <si>
    <t xml:space="preserve">ANNEM JANAKI REDDY </t>
  </si>
  <si>
    <t>YARABOLU SURENDAR REDDY</t>
  </si>
  <si>
    <t>YARABOLU PITCHAMMA</t>
  </si>
  <si>
    <t>YARABOLU ACHHIREDDY</t>
  </si>
  <si>
    <t>AELOORI HYMAVATHI</t>
  </si>
  <si>
    <t xml:space="preserve">AELOORI BHASKAR REDDY </t>
  </si>
  <si>
    <t>YARABOLU SATYANARAYANA REDDY</t>
  </si>
  <si>
    <t>YARABOLU NARISI REDDY</t>
  </si>
  <si>
    <t>YARRA VENKANNA</t>
  </si>
  <si>
    <t>YARRA MALLAIAH</t>
  </si>
  <si>
    <t xml:space="preserve">ANGIREKULA KRISTINAMURTHY </t>
  </si>
  <si>
    <t>ANGIREKULA CHANDRAIAH</t>
  </si>
  <si>
    <t>ANGIREKULA VENKANNA</t>
  </si>
  <si>
    <t>ANGIREKULA  ROSAIAH</t>
  </si>
  <si>
    <t>ANNEM  PRASANTHI</t>
  </si>
  <si>
    <t xml:space="preserve">ANNEM VIJAY BHASKAR REDDY </t>
  </si>
  <si>
    <t xml:space="preserve">ANNEM  SRINIVAS REDDY </t>
  </si>
  <si>
    <t xml:space="preserve">ANNEM PEDDA VEERAREDDY </t>
  </si>
  <si>
    <t>YARABOLU SAVITRAMMZ</t>
  </si>
  <si>
    <t>YARABOLU ACHI REDDY</t>
  </si>
  <si>
    <t>YARABOLU KOMALA DEVI</t>
  </si>
  <si>
    <t>NANDYALA PREM KARAN REDDY</t>
  </si>
  <si>
    <t>YARABOLU KRISHNAVENI</t>
  </si>
  <si>
    <t>GUNDAPANENI NEERAJA</t>
  </si>
  <si>
    <t>GUNDSPANENI HARIKISHSN</t>
  </si>
  <si>
    <t xml:space="preserve">ANGIREKULA SAIDHULU </t>
  </si>
  <si>
    <t>YARABOLU ANKI REDDY</t>
  </si>
  <si>
    <t>YARABOLU VENKAT REDDY</t>
  </si>
  <si>
    <t>YARABOLU RAMANA REDDY</t>
  </si>
  <si>
    <t>CHAVA ARUNDATHI</t>
  </si>
  <si>
    <t>CHAVA VENKATARAMAIAH</t>
  </si>
  <si>
    <t>ALLA VENKATRAO</t>
  </si>
  <si>
    <t>ALLA APPAIAH</t>
  </si>
  <si>
    <t>ANGIREKULA SATYANARAYANA</t>
  </si>
  <si>
    <t>VATTE SUPRIYA</t>
  </si>
  <si>
    <t>BANÒTH SRINU</t>
  </si>
  <si>
    <t xml:space="preserve">BANDARUPALLI VENKATESWARLU </t>
  </si>
  <si>
    <t>BANDARUPALLI RAMAIAH</t>
  </si>
  <si>
    <t>BAMDI VENKATLAXMI</t>
  </si>
  <si>
    <t>BAMDI SATISH</t>
  </si>
  <si>
    <t>BANOTH SUKYA</t>
  </si>
  <si>
    <t>BAALINA ROSAIAH</t>
  </si>
  <si>
    <t>BAALINA VENKAIAH</t>
  </si>
  <si>
    <t xml:space="preserve">GOLLA ANJAIAH </t>
  </si>
  <si>
    <t>GOLLA NARAYANA</t>
  </si>
  <si>
    <t>JAALA RAMBAYAMMA</t>
  </si>
  <si>
    <t>JAALA JAMALAIAH</t>
  </si>
  <si>
    <t>BAIRU UPENDER</t>
  </si>
  <si>
    <t xml:space="preserve">BAIRU GOPAIAH </t>
  </si>
  <si>
    <t>BANOTH SUKKAMMA</t>
  </si>
  <si>
    <t>BANOTH BALU</t>
  </si>
  <si>
    <t>GUMMA NARASAIAH</t>
  </si>
  <si>
    <t>GUMMA MALLAIAH</t>
  </si>
  <si>
    <t>BUGGAVEETI PŔATIMADEVI</t>
  </si>
  <si>
    <t xml:space="preserve">BUGGAVEETI VENKATESWARAO </t>
  </si>
  <si>
    <t xml:space="preserve">BANOTH LAXMI </t>
  </si>
  <si>
    <t>BANOTH LAXMA</t>
  </si>
  <si>
    <t>UUPPUNURI BHADRAMMA</t>
  </si>
  <si>
    <t>UPPUNURI NAGIREDDY</t>
  </si>
  <si>
    <t>ANNE JYOTHI</t>
  </si>
  <si>
    <t>ANNE SIVAJI</t>
  </si>
  <si>
    <t xml:space="preserve">BATTA UPENDER RAO </t>
  </si>
  <si>
    <t xml:space="preserve">BATTA VENKATESWARLU </t>
  </si>
  <si>
    <t>BAYYAM VEERAIAH</t>
  </si>
  <si>
    <t>BAYYAM VENKAIAH</t>
  </si>
  <si>
    <t>BATTA NAGAMANI</t>
  </si>
  <si>
    <t>BATTA SATYANARAYANA</t>
  </si>
  <si>
    <t>BOINA SAIDARAO</t>
  </si>
  <si>
    <t>BOINA KOTAIAH</t>
  </si>
  <si>
    <t>BOYINA KOTAIAH</t>
  </si>
  <si>
    <t>BOYINA PEDDA BASAVAIAH</t>
  </si>
  <si>
    <t>BAYAA UPENDRAMMA</t>
  </si>
  <si>
    <t>BAYAA VEERABABU</t>
  </si>
  <si>
    <t>BOYINA MALLIKA</t>
  </si>
  <si>
    <t xml:space="preserve">BOYINA VENKATESWARLU </t>
  </si>
  <si>
    <t>BODDU GANGAMMA</t>
  </si>
  <si>
    <t xml:space="preserve">BONTHA KRISHNA </t>
  </si>
  <si>
    <t>BONTHA IDDAIAH</t>
  </si>
  <si>
    <t>BOYINA NAGAMANI</t>
  </si>
  <si>
    <t xml:space="preserve">BOYINA VENKAIAH </t>
  </si>
  <si>
    <t>BOYINAPALLI RAVIKUMAR</t>
  </si>
  <si>
    <t>BOYINAPALLI SATYAM</t>
  </si>
  <si>
    <t xml:space="preserve">BOYINA KOTAIAH </t>
  </si>
  <si>
    <t>BOYINA MANGAMMA</t>
  </si>
  <si>
    <t xml:space="preserve">DASARI KOTAIAH </t>
  </si>
  <si>
    <t xml:space="preserve">BOYINAPALLI  GOPAIAH </t>
  </si>
  <si>
    <t xml:space="preserve">BOYINA SAROJANAMMA </t>
  </si>
  <si>
    <t xml:space="preserve">BOYINA VEERASWAMY </t>
  </si>
  <si>
    <t>SUGGALA UMAMAHESWARA RAO</t>
  </si>
  <si>
    <t>CHAVA RAMAPRASAD</t>
  </si>
  <si>
    <t>CHAVA BHASKARRAO</t>
  </si>
  <si>
    <t>CHERUKUPALLI VENKATAMMA</t>
  </si>
  <si>
    <t xml:space="preserve">CHERUKUPALLI KOTAIAH </t>
  </si>
  <si>
    <t xml:space="preserve">BOYINAPALLI VEERAIAH </t>
  </si>
  <si>
    <t>BOYINAPALLI NARAYANA</t>
  </si>
  <si>
    <t>PAKANATI VIJAYA LAXMI</t>
  </si>
  <si>
    <t>PAKANATI UPENDAR REDDY</t>
  </si>
  <si>
    <t>DUSARLA BIKSHAM</t>
  </si>
  <si>
    <t xml:space="preserve">DUSARLA RAMAIAH </t>
  </si>
  <si>
    <t>THOTAMALLA VEERABABU</t>
  </si>
  <si>
    <t>THOTAMALLA LACHAIAH</t>
  </si>
  <si>
    <t xml:space="preserve">CHALAMALA  VENKAIAH </t>
  </si>
  <si>
    <t xml:space="preserve">CHALAMALA  YALAMANDHAIAH </t>
  </si>
  <si>
    <t>CHALAMALA PEDDA RAMAIAH</t>
  </si>
  <si>
    <t>CHALAMALA YALAMANDHAIAH</t>
  </si>
  <si>
    <t xml:space="preserve">CHÀNDRAKANI GATTAIAH </t>
  </si>
  <si>
    <t>CHANDRAKANI LADHARAIAH</t>
  </si>
  <si>
    <t>CHALAMALA BASAVAIAH</t>
  </si>
  <si>
    <t>CHALAMALA LAXMAIAH</t>
  </si>
  <si>
    <t xml:space="preserve">CHAVA SRIDHAR </t>
  </si>
  <si>
    <t xml:space="preserve">CHAVA BHASKARRAO </t>
  </si>
  <si>
    <t>JADA SUGUNA</t>
  </si>
  <si>
    <t xml:space="preserve">JADA VEERASWAMY </t>
  </si>
  <si>
    <t>GOPIREDDY VENKATREDDY</t>
  </si>
  <si>
    <t>YARABOLU VENU GOPAL REDDY</t>
  </si>
  <si>
    <t>YARABOLU ACHIREDDY</t>
  </si>
  <si>
    <t>DHAMMALA JAYAMMA</t>
  </si>
  <si>
    <t>DHAMMALA JANU</t>
  </si>
  <si>
    <t>IRUKU LAALAMMA</t>
  </si>
  <si>
    <t xml:space="preserve">IRUKU VENKAIAH </t>
  </si>
  <si>
    <t xml:space="preserve">GORIMEKALA MANGAMMA </t>
  </si>
  <si>
    <t xml:space="preserve">GORIMEKALA CHINNA VENKAIAH </t>
  </si>
  <si>
    <t xml:space="preserve">JANGALA KRISHNA </t>
  </si>
  <si>
    <t>JANGALA NALLAIAH</t>
  </si>
  <si>
    <t>ANNEM SAIDI REDDY</t>
  </si>
  <si>
    <t>ANNEM NARAYANA REDDY</t>
  </si>
  <si>
    <t>RAGAM RAMANA</t>
  </si>
  <si>
    <t>RAGAM VENKAIAH</t>
  </si>
  <si>
    <t>DONAGONDA NAGAIAH</t>
  </si>
  <si>
    <t xml:space="preserve">DONAGONDA GOPAIAH </t>
  </si>
  <si>
    <t xml:space="preserve">JAALA NARAYANA </t>
  </si>
  <si>
    <t>Name of Grower Group - Koyyuru SusAgri Sendriya Sangham
Scope Number - ORG/SC/2103/001170
ICS Office Address - Door No-20-06-16, Near Fire Station, Narsipatanam, Balighattam, Narsipatnam, Visakhapatnam, Andhra Pradesh-531116
Name of the Certification Body - AP STATE ORGANIC PRODUCTS CERTIFICATION AUTHORITY</t>
  </si>
  <si>
    <t>AP1311002599</t>
  </si>
  <si>
    <t>Korru Sanyasi Rao</t>
  </si>
  <si>
    <t>Errayya</t>
  </si>
  <si>
    <t>Pittachalam</t>
  </si>
  <si>
    <t>Koyyuru</t>
  </si>
  <si>
    <t>Visakhaptnam</t>
  </si>
  <si>
    <t>Andhra Pradesh</t>
  </si>
  <si>
    <t>Black Pepper, Cashew whole,
Coffee Arabica Berry, Green Pepper-Fresh</t>
  </si>
  <si>
    <t>AP1311002600</t>
  </si>
  <si>
    <t>Surla Gangamma</t>
  </si>
  <si>
    <t>AP1311002601</t>
  </si>
  <si>
    <t>Kile Atchiraju</t>
  </si>
  <si>
    <t>Balayya</t>
  </si>
  <si>
    <t>AP1311002602</t>
  </si>
  <si>
    <t>Hamsari Babji</t>
  </si>
  <si>
    <t>Gangaraju</t>
  </si>
  <si>
    <t>AP1311002603</t>
  </si>
  <si>
    <t>Negula Nageswararao</t>
  </si>
  <si>
    <t>AP1311002604</t>
  </si>
  <si>
    <t>Korru China somaraju</t>
  </si>
  <si>
    <t>Valasayya</t>
  </si>
  <si>
    <t>AP1311002605</t>
  </si>
  <si>
    <t>Surla Narayanamma</t>
  </si>
  <si>
    <t>D/O Errayya</t>
  </si>
  <si>
    <t>AP1311002606</t>
  </si>
  <si>
    <t>Kakuri Somulamma</t>
  </si>
  <si>
    <t>D/O Ramayya</t>
  </si>
  <si>
    <t>Kile Sanyasirao</t>
  </si>
  <si>
    <t>AP1311002608</t>
  </si>
  <si>
    <t>Jagile Pothuraju</t>
  </si>
  <si>
    <t>AP1311002609</t>
  </si>
  <si>
    <t>Korru Ganeshrao</t>
  </si>
  <si>
    <t>AP1311002610</t>
  </si>
  <si>
    <t>Serreki Lakshmi</t>
  </si>
  <si>
    <t>D/O Regam Kannayya</t>
  </si>
  <si>
    <t>AP1311002611</t>
  </si>
  <si>
    <t>Surla Pedharamayya</t>
  </si>
  <si>
    <t>AP1311002612</t>
  </si>
  <si>
    <t>Jagile Peda Somaraju</t>
  </si>
  <si>
    <t>AP1311002613</t>
  </si>
  <si>
    <t>Korru Laxmanarao</t>
  </si>
  <si>
    <t>AP1311002614</t>
  </si>
  <si>
    <t>Surla Bhoomayya</t>
  </si>
  <si>
    <t>AP1311002615</t>
  </si>
  <si>
    <t>Surla Bodayya</t>
  </si>
  <si>
    <t>AP1311002616</t>
  </si>
  <si>
    <t>Surla Somaraju</t>
  </si>
  <si>
    <t>Bhoomayya</t>
  </si>
  <si>
    <t>AP1311002617</t>
  </si>
  <si>
    <t>Akkaparthula Laxmi</t>
  </si>
  <si>
    <t>AP1311002618</t>
  </si>
  <si>
    <t>Surla Bennaswamy</t>
  </si>
  <si>
    <t>Bheemaraju</t>
  </si>
  <si>
    <t>AP1311002619</t>
  </si>
  <si>
    <t>Korru Nookaraju</t>
  </si>
  <si>
    <t>Pedabalayya</t>
  </si>
  <si>
    <t>AP1311002620</t>
  </si>
  <si>
    <t>Surla Kusaraju</t>
  </si>
  <si>
    <t>AP1311002621</t>
  </si>
  <si>
    <t>Surla Demudamma</t>
  </si>
  <si>
    <t>AP1311002622</t>
  </si>
  <si>
    <t>Korru Balamma</t>
  </si>
  <si>
    <t>AP1311002623</t>
  </si>
  <si>
    <t>Potukuri Satyavathi</t>
  </si>
  <si>
    <t>Kakuri Laxmayya</t>
  </si>
  <si>
    <t>AP1311002624</t>
  </si>
  <si>
    <t>Surla Somulamma</t>
  </si>
  <si>
    <t>Kone Laxmayya</t>
  </si>
  <si>
    <t>AP1311002625</t>
  </si>
  <si>
    <t>Thube Jogiraju</t>
  </si>
  <si>
    <t>AP1311002626</t>
  </si>
  <si>
    <t>Negula Demudu</t>
  </si>
  <si>
    <t>AP1311002627</t>
  </si>
  <si>
    <t>Surla Manikyam</t>
  </si>
  <si>
    <t>D/O Kuda Narayana</t>
  </si>
  <si>
    <t>AP1311002628</t>
  </si>
  <si>
    <t>Surla Malleswara rao</t>
  </si>
  <si>
    <t>AP1311002629</t>
  </si>
  <si>
    <t>Surla Thalupulayya</t>
  </si>
  <si>
    <t>AP1311002272</t>
  </si>
  <si>
    <t>Eere Nagaraju</t>
  </si>
  <si>
    <t>Chinnabbai</t>
  </si>
  <si>
    <t>Nallagonda</t>
  </si>
  <si>
    <t>AP1311002273</t>
  </si>
  <si>
    <t>Vemula Kannababu</t>
  </si>
  <si>
    <t>Bhramam</t>
  </si>
  <si>
    <t>AP1311002274</t>
  </si>
  <si>
    <t>Palli Sommulamma</t>
  </si>
  <si>
    <t>Rajubabu</t>
  </si>
  <si>
    <t>AP1311002275</t>
  </si>
  <si>
    <t xml:space="preserve">Palli Devi </t>
  </si>
  <si>
    <t>Chinnarao</t>
  </si>
  <si>
    <t>AP1311002276</t>
  </si>
  <si>
    <t>Palli Appalanaidu</t>
  </si>
  <si>
    <t>Joggiraju</t>
  </si>
  <si>
    <t>AP1311002277</t>
  </si>
  <si>
    <t>Jampa Parvathamma</t>
  </si>
  <si>
    <t>Sommulu</t>
  </si>
  <si>
    <t>AP1311002278</t>
  </si>
  <si>
    <t xml:space="preserve">Palli Venkateswarulu </t>
  </si>
  <si>
    <t>AP1311002279</t>
  </si>
  <si>
    <t>Palli Rajubabu</t>
  </si>
  <si>
    <t>Pedda Sommulu</t>
  </si>
  <si>
    <t>AP1311002280</t>
  </si>
  <si>
    <t>Palli Chittamma</t>
  </si>
  <si>
    <t>AP1311002281</t>
  </si>
  <si>
    <t>Palli Buchamma</t>
  </si>
  <si>
    <t>Venkateswarulu</t>
  </si>
  <si>
    <t>AP1311002282</t>
  </si>
  <si>
    <t>Jampa Chinnayya</t>
  </si>
  <si>
    <t>AP1311002283</t>
  </si>
  <si>
    <t>Jampa Lakshmayya</t>
  </si>
  <si>
    <t>AP1311002284</t>
  </si>
  <si>
    <t>Jampa Rambabu</t>
  </si>
  <si>
    <t>AP1311002285</t>
  </si>
  <si>
    <t>Palli Somashekar</t>
  </si>
  <si>
    <t>AP1311002286</t>
  </si>
  <si>
    <t>AP1311002287</t>
  </si>
  <si>
    <t>Pubari Ramaswami</t>
  </si>
  <si>
    <t>Lakshmanarao</t>
  </si>
  <si>
    <t>AP1311002288</t>
  </si>
  <si>
    <t>Jampa Dhara Vankatalakshmi</t>
  </si>
  <si>
    <t>Sathibabu</t>
  </si>
  <si>
    <t>AP1311002289</t>
  </si>
  <si>
    <t>Jampa Lakshmana rao</t>
  </si>
  <si>
    <t>Yerrayya</t>
  </si>
  <si>
    <t>AP1311002290</t>
  </si>
  <si>
    <t>Palli Lova raju</t>
  </si>
  <si>
    <t>AP1311002291</t>
  </si>
  <si>
    <t>Salepureddy Rajulu</t>
  </si>
  <si>
    <t>AP1311002292</t>
  </si>
  <si>
    <t>Jampa Lakshmi</t>
  </si>
  <si>
    <t>AP1311002293</t>
  </si>
  <si>
    <t>Jampa Venkateswarulu</t>
  </si>
  <si>
    <t>AP1311002294</t>
  </si>
  <si>
    <t>Surla Rajulamma</t>
  </si>
  <si>
    <t>Kasiraju</t>
  </si>
  <si>
    <t>AP1311002295</t>
  </si>
  <si>
    <t>Jampa Nagaratnam</t>
  </si>
  <si>
    <t>AP1311002296</t>
  </si>
  <si>
    <t>Jampa Chinna nookaraju</t>
  </si>
  <si>
    <t>Suribabu</t>
  </si>
  <si>
    <t>AP1311002297</t>
  </si>
  <si>
    <t>Gaduthuri Nagaraju</t>
  </si>
  <si>
    <t>Rammulu</t>
  </si>
  <si>
    <t>AP1311002298</t>
  </si>
  <si>
    <t>Gaduthuri Kannayamma</t>
  </si>
  <si>
    <t>AP1311002299</t>
  </si>
  <si>
    <t>Palli Chinnabbai</t>
  </si>
  <si>
    <t>AP1311002300</t>
  </si>
  <si>
    <t>Jampa Chinnabbai</t>
  </si>
  <si>
    <t>AP1311002301</t>
  </si>
  <si>
    <t>Pubari Lakshmi</t>
  </si>
  <si>
    <t>Bodesu</t>
  </si>
  <si>
    <t>AP1311002302</t>
  </si>
  <si>
    <t>Sommaraju</t>
  </si>
  <si>
    <t>AP1311002303</t>
  </si>
  <si>
    <t>Jampa Pedha lakshmi</t>
  </si>
  <si>
    <t>Nookaraju</t>
  </si>
  <si>
    <t>AP1311002304</t>
  </si>
  <si>
    <t>Palli Simhachalam</t>
  </si>
  <si>
    <t>AP1311002305</t>
  </si>
  <si>
    <t>Palli Yerrayamma</t>
  </si>
  <si>
    <t>AP1311002306</t>
  </si>
  <si>
    <t>Eere Bheemayya</t>
  </si>
  <si>
    <t>Rammayya</t>
  </si>
  <si>
    <t>Koppu Chinnabbai</t>
  </si>
  <si>
    <t>Ponnalu</t>
  </si>
  <si>
    <t>AP1311002308</t>
  </si>
  <si>
    <t>Koppa Nagaraju</t>
  </si>
  <si>
    <t>Lingayya</t>
  </si>
  <si>
    <t>AP1311002309</t>
  </si>
  <si>
    <t>Koneppu Achhutharao</t>
  </si>
  <si>
    <t>Laksmanarao</t>
  </si>
  <si>
    <t>AP1311002310</t>
  </si>
  <si>
    <t>Kondababu</t>
  </si>
  <si>
    <t>AP1311002311</t>
  </si>
  <si>
    <t>Salabam Joggiraju</t>
  </si>
  <si>
    <t>AP1311002312</t>
  </si>
  <si>
    <t>Jampa Somaraju</t>
  </si>
  <si>
    <t>AP1311002313</t>
  </si>
  <si>
    <t>Jampa Chinnarao</t>
  </si>
  <si>
    <t>AP1311002314</t>
  </si>
  <si>
    <t>Vakapalli Pandayya</t>
  </si>
  <si>
    <t xml:space="preserve">Bheemayya </t>
  </si>
  <si>
    <t>AP1311002315</t>
  </si>
  <si>
    <t xml:space="preserve">Bachalla Jagadheswari </t>
  </si>
  <si>
    <t>AP1311002316</t>
  </si>
  <si>
    <t>Bachalla Chinathalli</t>
  </si>
  <si>
    <t>Yerrabbai</t>
  </si>
  <si>
    <t>AP1311002317</t>
  </si>
  <si>
    <t>Kerepu Kalyan</t>
  </si>
  <si>
    <t>Mallesh</t>
  </si>
  <si>
    <t>AP1311002318</t>
  </si>
  <si>
    <t>Gadithuri Lakshmanarao</t>
  </si>
  <si>
    <t>AP1311002319</t>
  </si>
  <si>
    <t>Konepu Suribabu</t>
  </si>
  <si>
    <t>AP1311002320</t>
  </si>
  <si>
    <t>Konepu Satyavathi</t>
  </si>
  <si>
    <t>Sriramulu</t>
  </si>
  <si>
    <t>AP1311002321</t>
  </si>
  <si>
    <t>Jampa Nagamani</t>
  </si>
  <si>
    <t>Veerraraju</t>
  </si>
  <si>
    <t>AP1311002322</t>
  </si>
  <si>
    <t>Konepu Baburao</t>
  </si>
  <si>
    <t>Pedha padal</t>
  </si>
  <si>
    <t>AP1311002323</t>
  </si>
  <si>
    <t>Konepu Gangayamma</t>
  </si>
  <si>
    <t>AP1311002324</t>
  </si>
  <si>
    <t>Konakam Ramayamma</t>
  </si>
  <si>
    <t>Kanababu</t>
  </si>
  <si>
    <t>AP1311002325</t>
  </si>
  <si>
    <t>Gadithuri Nagayamma</t>
  </si>
  <si>
    <t>AP1311002326</t>
  </si>
  <si>
    <t>Jampa Chinthalli</t>
  </si>
  <si>
    <t>Dharama raju</t>
  </si>
  <si>
    <t>AP1311002327</t>
  </si>
  <si>
    <t>Kakadi Kalyan babu</t>
  </si>
  <si>
    <t>Tatabbai</t>
  </si>
  <si>
    <t>AP1311002328</t>
  </si>
  <si>
    <t>Jura Lakshmi</t>
  </si>
  <si>
    <t>AP1311002329</t>
  </si>
  <si>
    <t>Jampa Ramayamma</t>
  </si>
  <si>
    <t>Sanyasarao</t>
  </si>
  <si>
    <t>AP1311002330</t>
  </si>
  <si>
    <t>Pandra Kondababu</t>
  </si>
  <si>
    <t>Somaraju</t>
  </si>
  <si>
    <t>AP1311002331</t>
  </si>
  <si>
    <t xml:space="preserve">Vemala satyavathi </t>
  </si>
  <si>
    <t>Bujjibabu</t>
  </si>
  <si>
    <t>AP1311002332</t>
  </si>
  <si>
    <t>Konepu Chinapadal</t>
  </si>
  <si>
    <t>venkateswarulu</t>
  </si>
  <si>
    <t>AP1311002333</t>
  </si>
  <si>
    <t>Jampa Subbayamma</t>
  </si>
  <si>
    <t>AP1311002334</t>
  </si>
  <si>
    <t>AP1311002335</t>
  </si>
  <si>
    <t>Lotha Simhachalam</t>
  </si>
  <si>
    <t>AP1311002336</t>
  </si>
  <si>
    <t>Lotha varalashmi</t>
  </si>
  <si>
    <t>Simhachalam</t>
  </si>
  <si>
    <t>AP1311002337</t>
  </si>
  <si>
    <t>Lotha Krishna</t>
  </si>
  <si>
    <t>AP1311002338</t>
  </si>
  <si>
    <t>Machala Narayana</t>
  </si>
  <si>
    <t>AP1311002339</t>
  </si>
  <si>
    <t xml:space="preserve">Mari Sai </t>
  </si>
  <si>
    <t>AP1311002340</t>
  </si>
  <si>
    <t>Mari Srinivasu</t>
  </si>
  <si>
    <t>AP1311002341</t>
  </si>
  <si>
    <t>Palli Apparao</t>
  </si>
  <si>
    <t>AP1311002342</t>
  </si>
  <si>
    <t>Bachala Nagendra babu</t>
  </si>
  <si>
    <t>AP1311002343</t>
  </si>
  <si>
    <t>Bachala Chandramma</t>
  </si>
  <si>
    <t>AP1311002344</t>
  </si>
  <si>
    <t>Palli Laxmi</t>
  </si>
  <si>
    <t>AP1311002345</t>
  </si>
  <si>
    <t>Konepu Mallayamma</t>
  </si>
  <si>
    <t>AP1311002346</t>
  </si>
  <si>
    <t>Lake Baburao</t>
  </si>
  <si>
    <t>AP1311002347</t>
  </si>
  <si>
    <t>Sanepu Reddi Kalyan</t>
  </si>
  <si>
    <t>Rajulu</t>
  </si>
  <si>
    <t>AP1311002348</t>
  </si>
  <si>
    <t>Vemala Brahmam</t>
  </si>
  <si>
    <t>AP1311002349</t>
  </si>
  <si>
    <t>Palli Chinnarao</t>
  </si>
  <si>
    <t>Somulu</t>
  </si>
  <si>
    <t>AP1311002350</t>
  </si>
  <si>
    <t>Konepu Pentesh</t>
  </si>
  <si>
    <t>AP1311002351</t>
  </si>
  <si>
    <t>Jampa Nookaraju</t>
  </si>
  <si>
    <t>AP1311002352</t>
  </si>
  <si>
    <t>AP1311002353</t>
  </si>
  <si>
    <t>Koppu Sanyasamma</t>
  </si>
  <si>
    <t>AP1311002355</t>
  </si>
  <si>
    <t>Pottika Simhachalam</t>
  </si>
  <si>
    <t>AP1311002356</t>
  </si>
  <si>
    <t>Palli Krishna Naidu</t>
  </si>
  <si>
    <t>AP1311002357</t>
  </si>
  <si>
    <t>Banam Bhavani</t>
  </si>
  <si>
    <t>Varahalababu</t>
  </si>
  <si>
    <t>AP1311002358</t>
  </si>
  <si>
    <t>Dhandham Nookaraju</t>
  </si>
  <si>
    <t>AP1311002359</t>
  </si>
  <si>
    <t>Pottika Chinnari</t>
  </si>
  <si>
    <t>Joginadham</t>
  </si>
  <si>
    <t>AP1311002360</t>
  </si>
  <si>
    <t>Vegala Chinathalli</t>
  </si>
  <si>
    <t>Laxmanarao</t>
  </si>
  <si>
    <t>AP1311002361</t>
  </si>
  <si>
    <t>Jampa Upendra</t>
  </si>
  <si>
    <t>Lovaraju</t>
  </si>
  <si>
    <t>AP1311002362</t>
  </si>
  <si>
    <t>AP1311002363</t>
  </si>
  <si>
    <t>Jampa Kondababu</t>
  </si>
  <si>
    <t>AP1311002364</t>
  </si>
  <si>
    <t>AP1311002365</t>
  </si>
  <si>
    <t>Jampa Venkata Laxmi</t>
  </si>
  <si>
    <t>AP1311002366</t>
  </si>
  <si>
    <t>Nayudu</t>
  </si>
  <si>
    <t>AP1311002367</t>
  </si>
  <si>
    <t>Sampari Ratnakumari</t>
  </si>
  <si>
    <t>AP1311002368</t>
  </si>
  <si>
    <t>Jampa Rajulamma</t>
  </si>
  <si>
    <t>Mohanrao</t>
  </si>
  <si>
    <t>AP1311002369</t>
  </si>
  <si>
    <t>Banothi Chinthalli</t>
  </si>
  <si>
    <t>Jithendar</t>
  </si>
  <si>
    <t>AP1311002370</t>
  </si>
  <si>
    <t>Palli Ramanababu</t>
  </si>
  <si>
    <t>AP1311002371</t>
  </si>
  <si>
    <t>Jampa rupavathi</t>
  </si>
  <si>
    <t>Laxmanraa</t>
  </si>
  <si>
    <t>AP1311002372</t>
  </si>
  <si>
    <t>Jampa Lovaraju</t>
  </si>
  <si>
    <t>Pothuraju</t>
  </si>
  <si>
    <t>AP1311002373</t>
  </si>
  <si>
    <t>Jampa Manga</t>
  </si>
  <si>
    <t>AP1311002374</t>
  </si>
  <si>
    <t>Potturu Kannayyamma</t>
  </si>
  <si>
    <t>Narsimha murthy</t>
  </si>
  <si>
    <t>Ginjarthi</t>
  </si>
  <si>
    <t>AP1311002375</t>
  </si>
  <si>
    <t>Meda Nookaraju</t>
  </si>
  <si>
    <t>Venkata swami</t>
  </si>
  <si>
    <t>AP1311002376</t>
  </si>
  <si>
    <t>Kandha Ramulu</t>
  </si>
  <si>
    <t>Nookayya</t>
  </si>
  <si>
    <t>AP1311002377</t>
  </si>
  <si>
    <t>Meda Kannayyamma</t>
  </si>
  <si>
    <t>China Nookaraju</t>
  </si>
  <si>
    <t>AP1311002378</t>
  </si>
  <si>
    <t>Dale Nookalamma</t>
  </si>
  <si>
    <t>W/O Sattibabu</t>
  </si>
  <si>
    <t>AP1311002379</t>
  </si>
  <si>
    <t>Chinthapalli Nookalamma</t>
  </si>
  <si>
    <t>W/O Lakshmayya</t>
  </si>
  <si>
    <t>AP1311002380</t>
  </si>
  <si>
    <t>Meda Lovasrinu</t>
  </si>
  <si>
    <t>AP1311002381</t>
  </si>
  <si>
    <t>Dale Chandrakala</t>
  </si>
  <si>
    <t>W/O Venkata Rao</t>
  </si>
  <si>
    <t>AP1311002382</t>
  </si>
  <si>
    <t>Chinthapalli Kanthamma</t>
  </si>
  <si>
    <t>W/O Gavaraju</t>
  </si>
  <si>
    <t>AP1311002383</t>
  </si>
  <si>
    <t>Meda Krishna</t>
  </si>
  <si>
    <t>AP1311002384</t>
  </si>
  <si>
    <t>Ulli Lakshmi Devi</t>
  </si>
  <si>
    <t>W/O Sivaraju</t>
  </si>
  <si>
    <t>AP1311002385</t>
  </si>
  <si>
    <t>Meda Srinu</t>
  </si>
  <si>
    <t>AP1311002386</t>
  </si>
  <si>
    <t>Meda Satyavathi</t>
  </si>
  <si>
    <t>W/O Nookaraju</t>
  </si>
  <si>
    <t>AP1311002387</t>
  </si>
  <si>
    <t>Poloju Rajulamma</t>
  </si>
  <si>
    <t>Meda Kondayya</t>
  </si>
  <si>
    <t>AP1311002388</t>
  </si>
  <si>
    <t>Meda Balaraju</t>
  </si>
  <si>
    <t>Atchiraju</t>
  </si>
  <si>
    <t>AP1311002389</t>
  </si>
  <si>
    <t>Chukka Nookalamma</t>
  </si>
  <si>
    <t>W/O Chittibabu</t>
  </si>
  <si>
    <t>AP1311002390</t>
  </si>
  <si>
    <t>Poloju Sathibabu</t>
  </si>
  <si>
    <t>AP1311002391</t>
  </si>
  <si>
    <t>Meda Apparao</t>
  </si>
  <si>
    <t>AP1311002392</t>
  </si>
  <si>
    <t>Vanthala Narasimhamurthy</t>
  </si>
  <si>
    <t>Karnikapalem</t>
  </si>
  <si>
    <t>AP1311002393</t>
  </si>
  <si>
    <t>Kedari Rajubabu</t>
  </si>
  <si>
    <t>AP1311002394</t>
  </si>
  <si>
    <t>Kedari Venkanna</t>
  </si>
  <si>
    <t>Anbulu</t>
  </si>
  <si>
    <t>AP1311002395</t>
  </si>
  <si>
    <t>Kedari Pothuraju</t>
  </si>
  <si>
    <t>AP1311002396</t>
  </si>
  <si>
    <t>Allam Gowresu</t>
  </si>
  <si>
    <t>Budaranna</t>
  </si>
  <si>
    <t>AP1311002397</t>
  </si>
  <si>
    <t>Vanthala Nookaraju</t>
  </si>
  <si>
    <t>AP1311002398</t>
  </si>
  <si>
    <t>Allam Peda Gowresu</t>
  </si>
  <si>
    <t>Chenchulu</t>
  </si>
  <si>
    <t>AP1311002399</t>
  </si>
  <si>
    <t>Vanthala Chandrayya</t>
  </si>
  <si>
    <t>AP1311002400</t>
  </si>
  <si>
    <t>Ruttala Chandrayya</t>
  </si>
  <si>
    <t>Jogiraju</t>
  </si>
  <si>
    <t>AP1311002401</t>
  </si>
  <si>
    <t>Koorakula Rambabu</t>
  </si>
  <si>
    <t>AP1311002402</t>
  </si>
  <si>
    <t>Kedari Nookaraju</t>
  </si>
  <si>
    <t>AP1311002403</t>
  </si>
  <si>
    <t>Allam Nookaraju</t>
  </si>
  <si>
    <t>AP1311002404</t>
  </si>
  <si>
    <t>Kedari Atchanna</t>
  </si>
  <si>
    <t>AP1311002405</t>
  </si>
  <si>
    <t>kedari Gangaraju</t>
  </si>
  <si>
    <t>Madhalu</t>
  </si>
  <si>
    <t>AP1311002406</t>
  </si>
  <si>
    <t>Latchanna</t>
  </si>
  <si>
    <t>Neelapu Demudu naidu</t>
  </si>
  <si>
    <t>AP1311002408</t>
  </si>
  <si>
    <t>Vathala Apparao</t>
  </si>
  <si>
    <t>Demudu</t>
  </si>
  <si>
    <t>AP1311002409</t>
  </si>
  <si>
    <t>Chinni Lovaraju</t>
  </si>
  <si>
    <t>AP1311002410</t>
  </si>
  <si>
    <t>Allam Erakayya</t>
  </si>
  <si>
    <t>Atchanna</t>
  </si>
  <si>
    <t>AP1311002411</t>
  </si>
  <si>
    <t>Kedari Demudu</t>
  </si>
  <si>
    <t>AP1311002412</t>
  </si>
  <si>
    <t>AP1311002413</t>
  </si>
  <si>
    <t>Hanumanthu Chandramma</t>
  </si>
  <si>
    <t>Vanthla Jogulu</t>
  </si>
  <si>
    <t>AP1311002414</t>
  </si>
  <si>
    <t>Chinni Yerrayya</t>
  </si>
  <si>
    <t>AP1311002415</t>
  </si>
  <si>
    <t>Kedari Balaraju</t>
  </si>
  <si>
    <t>Perayya</t>
  </si>
  <si>
    <t>AP1311002416</t>
  </si>
  <si>
    <t>Seetharam</t>
  </si>
  <si>
    <t>AP1311002417</t>
  </si>
  <si>
    <t>Neelapu Ramana</t>
  </si>
  <si>
    <t>AP1311002418</t>
  </si>
  <si>
    <t>Hanumanthu Pothuraju</t>
  </si>
  <si>
    <t>AP1311002419</t>
  </si>
  <si>
    <t>Neelapu Kalyanrao</t>
  </si>
  <si>
    <t>AP1311002420</t>
  </si>
  <si>
    <t>Allam Chandrayya</t>
  </si>
  <si>
    <t>AP1311002421</t>
  </si>
  <si>
    <t>Vanthala Chinarajulu</t>
  </si>
  <si>
    <t>AP1311002422</t>
  </si>
  <si>
    <t>Vanthala China Bapinaidu</t>
  </si>
  <si>
    <t>AP1311002423</t>
  </si>
  <si>
    <t>Vanthala Bapiraju</t>
  </si>
  <si>
    <t>AP1311002424</t>
  </si>
  <si>
    <t>Allam Apparao</t>
  </si>
  <si>
    <t>AP1311002425</t>
  </si>
  <si>
    <t>Kedari Ambulu</t>
  </si>
  <si>
    <t>AP1311002426</t>
  </si>
  <si>
    <t>Bodda Apparao</t>
  </si>
  <si>
    <t>AP1311002427</t>
  </si>
  <si>
    <t>Gora Rajulamma</t>
  </si>
  <si>
    <t>Gurranna</t>
  </si>
  <si>
    <t>AP1311002428</t>
  </si>
  <si>
    <t>Chinni Nookaraju</t>
  </si>
  <si>
    <t>Chinni Ramulu</t>
  </si>
  <si>
    <t>AP1311002429</t>
  </si>
  <si>
    <t>Vathala Pedhulu</t>
  </si>
  <si>
    <t>AP1311002430</t>
  </si>
  <si>
    <t>Vanthala Demudu</t>
  </si>
  <si>
    <t>AP1311002431</t>
  </si>
  <si>
    <t>Kavala Rajubabu</t>
  </si>
  <si>
    <t>Butchanna</t>
  </si>
  <si>
    <t>AP1311002432</t>
  </si>
  <si>
    <t>Vanthala Apparao</t>
  </si>
  <si>
    <t>AP1311002433</t>
  </si>
  <si>
    <t>Vanthala Laxmi</t>
  </si>
  <si>
    <t>Bapanna</t>
  </si>
  <si>
    <t>AP1311002434</t>
  </si>
  <si>
    <t>Kedari Gurranna</t>
  </si>
  <si>
    <t>AP1311002435</t>
  </si>
  <si>
    <t>Gora Narasimhamurti</t>
  </si>
  <si>
    <t>AP1311002436</t>
  </si>
  <si>
    <t>Vanthala Ramana</t>
  </si>
  <si>
    <t>AP1311002437</t>
  </si>
  <si>
    <t>Vanthala Rajubabu</t>
  </si>
  <si>
    <t>AP1311002438</t>
  </si>
  <si>
    <t>Chinni Angulu</t>
  </si>
  <si>
    <t>Achanna</t>
  </si>
  <si>
    <t>AP1311002439</t>
  </si>
  <si>
    <t>Vanthala Peda Apparao</t>
  </si>
  <si>
    <t>AP1311002440</t>
  </si>
  <si>
    <t>Segge Nookaraju</t>
  </si>
  <si>
    <t>Lubbarthi</t>
  </si>
  <si>
    <t>AP1311002441</t>
  </si>
  <si>
    <t>Segge Laxmanarao</t>
  </si>
  <si>
    <t>AP1311002442</t>
  </si>
  <si>
    <t>Tube Nookaraju</t>
  </si>
  <si>
    <t>errayya</t>
  </si>
  <si>
    <t>AP1311002443</t>
  </si>
  <si>
    <t>Tube Balaraju</t>
  </si>
  <si>
    <t>AP1311002444</t>
  </si>
  <si>
    <t>Tube Chinnayya</t>
  </si>
  <si>
    <t>China Gangayya</t>
  </si>
  <si>
    <t>AP1311002445</t>
  </si>
  <si>
    <t>Ulli Pentamma</t>
  </si>
  <si>
    <t>W/O Sankurumayya</t>
  </si>
  <si>
    <t>AP1311002446</t>
  </si>
  <si>
    <t>Kile Kanthamma</t>
  </si>
  <si>
    <t>W/O Balaraju</t>
  </si>
  <si>
    <t>AP1311002447</t>
  </si>
  <si>
    <t>Ulli Nookaraju</t>
  </si>
  <si>
    <t>AP1311002448</t>
  </si>
  <si>
    <t>Thube Lakshmayya</t>
  </si>
  <si>
    <t>AP1311002449</t>
  </si>
  <si>
    <t>Thube Sanyasirao</t>
  </si>
  <si>
    <t>Jogayya</t>
  </si>
  <si>
    <t>AP1311002450</t>
  </si>
  <si>
    <t>Thube Rajubabu</t>
  </si>
  <si>
    <t>AP1311002451</t>
  </si>
  <si>
    <t>Somala Balaraju</t>
  </si>
  <si>
    <t>Boddayya</t>
  </si>
  <si>
    <t>AP1311002452</t>
  </si>
  <si>
    <t>Somala Balamma</t>
  </si>
  <si>
    <t>W/O Boddayya</t>
  </si>
  <si>
    <t>AP1311002453</t>
  </si>
  <si>
    <t>Thube Somayya</t>
  </si>
  <si>
    <t>AP1311002454</t>
  </si>
  <si>
    <t>Kuda Chinnarao</t>
  </si>
  <si>
    <t>AP1311002455</t>
  </si>
  <si>
    <t>Jagile Lakshmayya</t>
  </si>
  <si>
    <t>Chinabalayya</t>
  </si>
  <si>
    <t>AP1311002456</t>
  </si>
  <si>
    <t>Kile Peda Somayya</t>
  </si>
  <si>
    <t>AP1311002457</t>
  </si>
  <si>
    <t>Thube Kannababu</t>
  </si>
  <si>
    <t>AP1311002458</t>
  </si>
  <si>
    <t>Jagile Somayya</t>
  </si>
  <si>
    <t>AP1311002459</t>
  </si>
  <si>
    <t>Somela Chinnayya</t>
  </si>
  <si>
    <t>AP1311002460</t>
  </si>
  <si>
    <t>Kille Sankrumayya</t>
  </si>
  <si>
    <t>AP1311002461</t>
  </si>
  <si>
    <t>Kille Gouri</t>
  </si>
  <si>
    <t>W/O Sanyasirao</t>
  </si>
  <si>
    <t>AP1311002462</t>
  </si>
  <si>
    <t>Thube Lakshmanarao</t>
  </si>
  <si>
    <t>AP1311002463</t>
  </si>
  <si>
    <t>Kile Simhachalam</t>
  </si>
  <si>
    <t>AP1311002464</t>
  </si>
  <si>
    <t>Thube Vikas</t>
  </si>
  <si>
    <t>AP1311002465</t>
  </si>
  <si>
    <t>Dutchari Sattibabu</t>
  </si>
  <si>
    <t>Mala makavaram</t>
  </si>
  <si>
    <t>AP1311002466</t>
  </si>
  <si>
    <t>Koda Demudu</t>
  </si>
  <si>
    <t>AP1311002467</t>
  </si>
  <si>
    <t>Dutchari Lakshmi</t>
  </si>
  <si>
    <t>W/oMallayya</t>
  </si>
  <si>
    <t>AP1311002468</t>
  </si>
  <si>
    <t>Lotha Demudu</t>
  </si>
  <si>
    <t>Veera Raju</t>
  </si>
  <si>
    <t>AP1311002469</t>
  </si>
  <si>
    <t>Kakuri Ramanamma</t>
  </si>
  <si>
    <t>D/O Mallayya</t>
  </si>
  <si>
    <t>AP1311002470</t>
  </si>
  <si>
    <t>Sambe Malleswararao</t>
  </si>
  <si>
    <t>AP1311002471</t>
  </si>
  <si>
    <t>Kakuri Ramulamma</t>
  </si>
  <si>
    <t>D/O Chithukulayya</t>
  </si>
  <si>
    <t>AP1311002472</t>
  </si>
  <si>
    <t>Sambe Pentamma</t>
  </si>
  <si>
    <t>D/O Hanumanthu</t>
  </si>
  <si>
    <t>AP1311002474</t>
  </si>
  <si>
    <t>Sambe Lakshmi</t>
  </si>
  <si>
    <t>D/O Bodayya</t>
  </si>
  <si>
    <t>AP1311002475</t>
  </si>
  <si>
    <t>Kakuru Gangamma</t>
  </si>
  <si>
    <t>D/O Venkata Rao</t>
  </si>
  <si>
    <t>AP1311002476</t>
  </si>
  <si>
    <t>Sambe Chithukulayya</t>
  </si>
  <si>
    <t>AP1311002477</t>
  </si>
  <si>
    <t>Kakuri Balamma</t>
  </si>
  <si>
    <t>Sanyasirao</t>
  </si>
  <si>
    <t>AP1311002479</t>
  </si>
  <si>
    <t>Sambe Lovaraju</t>
  </si>
  <si>
    <t>AP1311002480</t>
  </si>
  <si>
    <t>Galiberi Gangaraju</t>
  </si>
  <si>
    <t>Peda Chithukulayya</t>
  </si>
  <si>
    <t>AP1311002481</t>
  </si>
  <si>
    <t>Sambe Rajubabu</t>
  </si>
  <si>
    <t>AP1311002482</t>
  </si>
  <si>
    <t>Korru Dharamalleswara Rao</t>
  </si>
  <si>
    <t>AP1311002483</t>
  </si>
  <si>
    <t>Kakuri Satyavathi</t>
  </si>
  <si>
    <t>D/O Chigire Pentayya</t>
  </si>
  <si>
    <t>AP1311002484</t>
  </si>
  <si>
    <t>Kakuri Venkatalakshmi</t>
  </si>
  <si>
    <t>D/O Venkateswarulu</t>
  </si>
  <si>
    <t>AP1311002486</t>
  </si>
  <si>
    <t>Korru Abbulu</t>
  </si>
  <si>
    <t>AP1311002487</t>
  </si>
  <si>
    <t>Lotha Sanyasayya</t>
  </si>
  <si>
    <t>AP1311002488</t>
  </si>
  <si>
    <t>Lotha Pedabbai</t>
  </si>
  <si>
    <t>Chittibabu</t>
  </si>
  <si>
    <t>AP1311002489</t>
  </si>
  <si>
    <t>Lotha Balaraju</t>
  </si>
  <si>
    <t>AP1311002490</t>
  </si>
  <si>
    <t>Lotha Chinnalarao</t>
  </si>
  <si>
    <t>AP1311002491</t>
  </si>
  <si>
    <t>Chapa Sattibabu</t>
  </si>
  <si>
    <t>AP1311002492</t>
  </si>
  <si>
    <t>Chapa Narayanarao</t>
  </si>
  <si>
    <t>AP1311002493</t>
  </si>
  <si>
    <t>Lotha Chittubabu</t>
  </si>
  <si>
    <t>AP1311002494</t>
  </si>
  <si>
    <t>Singamayya</t>
  </si>
  <si>
    <t>AP1311002495</t>
  </si>
  <si>
    <t>Lotha Kantamayya</t>
  </si>
  <si>
    <t>AP1311002496</t>
  </si>
  <si>
    <t>Mathe Venkatarao</t>
  </si>
  <si>
    <t>AP1311002497</t>
  </si>
  <si>
    <t>Lotha Malleswararao</t>
  </si>
  <si>
    <t>Chittannadora</t>
  </si>
  <si>
    <t>AP1311002498</t>
  </si>
  <si>
    <t>Lotha Pothuraju</t>
  </si>
  <si>
    <t>AP1311002499</t>
  </si>
  <si>
    <t>Lotha  Gangaraju</t>
  </si>
  <si>
    <t>Pentannadora</t>
  </si>
  <si>
    <t>AP1311002500</t>
  </si>
  <si>
    <t>Koda Venkanna</t>
  </si>
  <si>
    <t>AP1311002501</t>
  </si>
  <si>
    <t>Mathe Rajeswari</t>
  </si>
  <si>
    <t>AP1311002502</t>
  </si>
  <si>
    <t>Kuda Lovaraju</t>
  </si>
  <si>
    <t>AP1311002503</t>
  </si>
  <si>
    <t>Sambe Jogarao</t>
  </si>
  <si>
    <t>AP1311002504</t>
  </si>
  <si>
    <t>Korru Bangarayya</t>
  </si>
  <si>
    <t>AP1311002505</t>
  </si>
  <si>
    <t>Korru Sanyasirao</t>
  </si>
  <si>
    <t>AP1311002506</t>
  </si>
  <si>
    <t>Surla Appanna</t>
  </si>
  <si>
    <t>Korru Nagaraju</t>
  </si>
  <si>
    <t>Pottayya</t>
  </si>
  <si>
    <t>AP1311002508</t>
  </si>
  <si>
    <t>Koda Laxmi</t>
  </si>
  <si>
    <t>D/O Gavili Somulu</t>
  </si>
  <si>
    <t>AP1311002509</t>
  </si>
  <si>
    <t>Kakuri Seetharam</t>
  </si>
  <si>
    <t>Narayana Swami</t>
  </si>
  <si>
    <t>AP1311002510</t>
  </si>
  <si>
    <t>Keperi Ramayya</t>
  </si>
  <si>
    <t>Sanyasayya</t>
  </si>
  <si>
    <t>AP1311002511</t>
  </si>
  <si>
    <t>Kakuri Venkateswarulu</t>
  </si>
  <si>
    <t>Thammayya</t>
  </si>
  <si>
    <t>AP1311002512</t>
  </si>
  <si>
    <t>Kakuri Mallayya</t>
  </si>
  <si>
    <t>AP1311002513</t>
  </si>
  <si>
    <t>Sambe Butchayya</t>
  </si>
  <si>
    <t>AP1311002514</t>
  </si>
  <si>
    <t>Keperi Mallayya</t>
  </si>
  <si>
    <t>AP1311002515</t>
  </si>
  <si>
    <t>Sambe Chantibabu</t>
  </si>
  <si>
    <t>AP1311002516</t>
  </si>
  <si>
    <t>Sambe Laxmanarao</t>
  </si>
  <si>
    <t>Kamaraju</t>
  </si>
  <si>
    <t>AP1311002517</t>
  </si>
  <si>
    <t>Jeelugu Venkateswarulu</t>
  </si>
  <si>
    <t>Asayya</t>
  </si>
  <si>
    <t>AP1311002518</t>
  </si>
  <si>
    <t>Sambe Demudu</t>
  </si>
  <si>
    <t>AP1311002519</t>
  </si>
  <si>
    <t>Jeelugu Suribabu</t>
  </si>
  <si>
    <t>Rama Murthy</t>
  </si>
  <si>
    <t>AP1311002520</t>
  </si>
  <si>
    <t>Kuda Prakashrao</t>
  </si>
  <si>
    <t>AP1311002521</t>
  </si>
  <si>
    <t>Lotha Gangaraju</t>
  </si>
  <si>
    <t>AP1311002522</t>
  </si>
  <si>
    <t>Podugu Baburao</t>
  </si>
  <si>
    <t>AP1311002523</t>
  </si>
  <si>
    <t>Podugu Gangaraju</t>
  </si>
  <si>
    <t>Chinnayyya</t>
  </si>
  <si>
    <t>AP1311002524</t>
  </si>
  <si>
    <t>Korru Paparao</t>
  </si>
  <si>
    <t>Nadipi Mallayya</t>
  </si>
  <si>
    <t>AP1311002525</t>
  </si>
  <si>
    <t>Muppini Nookaraju</t>
  </si>
  <si>
    <t>Mulasayya</t>
  </si>
  <si>
    <t>AP1311002526</t>
  </si>
  <si>
    <t>Podugu chinnalarao</t>
  </si>
  <si>
    <t>AP1311002527</t>
  </si>
  <si>
    <t>Yalamparthi chinathalli</t>
  </si>
  <si>
    <t>Korru Balayya</t>
  </si>
  <si>
    <t>AP1311002528</t>
  </si>
  <si>
    <t>Pogugu Sanyasirao</t>
  </si>
  <si>
    <t>AP1311002529</t>
  </si>
  <si>
    <t>Surla Rajubabu</t>
  </si>
  <si>
    <t>Peda satyanarayana</t>
  </si>
  <si>
    <t>AP1311002530</t>
  </si>
  <si>
    <t>Sambe Nadipi Daramallesh</t>
  </si>
  <si>
    <t>AP1311002531</t>
  </si>
  <si>
    <t>Sambe Pentayya</t>
  </si>
  <si>
    <t>AP1311002532</t>
  </si>
  <si>
    <t>Kuda Dharamallayya</t>
  </si>
  <si>
    <t>AP1311002533</t>
  </si>
  <si>
    <t>Sambe Nookaraju</t>
  </si>
  <si>
    <t>AP1311002534</t>
  </si>
  <si>
    <t>Podugu Mohanrao</t>
  </si>
  <si>
    <t>Dharamallayya</t>
  </si>
  <si>
    <t>AP1311002535</t>
  </si>
  <si>
    <t>Sambe Rambabu</t>
  </si>
  <si>
    <t>Peda Balayya</t>
  </si>
  <si>
    <t>AP1311002536</t>
  </si>
  <si>
    <t>Koda Peda Mallamma</t>
  </si>
  <si>
    <t>AP1311002537</t>
  </si>
  <si>
    <t>Jeelugu Krishna</t>
  </si>
  <si>
    <t>AP1311002538</t>
  </si>
  <si>
    <t>Pangi Rajubabu</t>
  </si>
  <si>
    <t>AP1311002539</t>
  </si>
  <si>
    <t>Podugu Suribabu</t>
  </si>
  <si>
    <t>AP1311002540</t>
  </si>
  <si>
    <t>Jeelugu Atchiraju</t>
  </si>
  <si>
    <t>AP1311002541</t>
  </si>
  <si>
    <t>Korru Prakashrao</t>
  </si>
  <si>
    <t>AP1311002542</t>
  </si>
  <si>
    <t>Korru Chinnabbai</t>
  </si>
  <si>
    <t>AP1311002543</t>
  </si>
  <si>
    <t>Lotha Ramesh</t>
  </si>
  <si>
    <t>Musilibabu</t>
  </si>
  <si>
    <t>AP1311002544</t>
  </si>
  <si>
    <t>Korru Thalupulayya</t>
  </si>
  <si>
    <t>AP1311002545</t>
  </si>
  <si>
    <t>Sambe Chinnarao</t>
  </si>
  <si>
    <t>AP1311002546</t>
  </si>
  <si>
    <t>Lotha Chinnabbai</t>
  </si>
  <si>
    <t>AP1311002547</t>
  </si>
  <si>
    <t>Segge Trimurtulu</t>
  </si>
  <si>
    <t>AP1311002549</t>
  </si>
  <si>
    <t>Potukuri Nookalamma</t>
  </si>
  <si>
    <t>Chukkayya</t>
  </si>
  <si>
    <t>Nadimpalem</t>
  </si>
  <si>
    <t>AP1311002550</t>
  </si>
  <si>
    <t>Podugu Chinnathalli</t>
  </si>
  <si>
    <t>AP1311002551</t>
  </si>
  <si>
    <t>Kone Gangayyamma</t>
  </si>
  <si>
    <t>AP1311002552</t>
  </si>
  <si>
    <t>Bantu Chinababu</t>
  </si>
  <si>
    <t>AP1311002553</t>
  </si>
  <si>
    <t>Lotha Balakrishna</t>
  </si>
  <si>
    <t>Chantibabu</t>
  </si>
  <si>
    <t>AP1311002554</t>
  </si>
  <si>
    <t>Korru Satyanarayana</t>
  </si>
  <si>
    <t>Venkataramana</t>
  </si>
  <si>
    <t>AP1311002555</t>
  </si>
  <si>
    <t>Jagile Peda Venkataramana</t>
  </si>
  <si>
    <t>AP1311002556</t>
  </si>
  <si>
    <t>Lotha Lingaraju</t>
  </si>
  <si>
    <t>Krishnamayya</t>
  </si>
  <si>
    <t>AP1311002557</t>
  </si>
  <si>
    <t>Pothuru Malleswari</t>
  </si>
  <si>
    <t>Panasalapadu</t>
  </si>
  <si>
    <t>AP1311002558</t>
  </si>
  <si>
    <t>Lotha Seetharamaraju</t>
  </si>
  <si>
    <t>AP1311002559</t>
  </si>
  <si>
    <t>Neelapu Nagaraju</t>
  </si>
  <si>
    <t>AP1311002560</t>
  </si>
  <si>
    <t>Dutchari Simhachalam</t>
  </si>
  <si>
    <t>AP1311002561</t>
  </si>
  <si>
    <t>Vuta Chittemma</t>
  </si>
  <si>
    <t>Bapiraju</t>
  </si>
  <si>
    <t>AP1311002562</t>
  </si>
  <si>
    <t>Lotha Abbaidora</t>
  </si>
  <si>
    <t>AP1311002563</t>
  </si>
  <si>
    <t>Dutchari Jogarao</t>
  </si>
  <si>
    <t>Kanthamma</t>
  </si>
  <si>
    <t>AP1311002564</t>
  </si>
  <si>
    <t>Lotha Chinnarao</t>
  </si>
  <si>
    <t>AP1311002565</t>
  </si>
  <si>
    <t>Lotha Padmasrinivasu</t>
  </si>
  <si>
    <t>Peda Chinnarao</t>
  </si>
  <si>
    <t>AP1311002566</t>
  </si>
  <si>
    <t>Lotha Kannayamma</t>
  </si>
  <si>
    <t>Dutchari Kantamayya</t>
  </si>
  <si>
    <t>AP1311002567</t>
  </si>
  <si>
    <t>Pothuru Malleswara rao</t>
  </si>
  <si>
    <t>China Bheemayya</t>
  </si>
  <si>
    <t>AP1311002568</t>
  </si>
  <si>
    <t>Neelapu Rajababu</t>
  </si>
  <si>
    <t>AP1311002569</t>
  </si>
  <si>
    <t>Pothuru Apparao</t>
  </si>
  <si>
    <t>AP1311002570</t>
  </si>
  <si>
    <t>Lotha Sarojini</t>
  </si>
  <si>
    <t>AP1311002571</t>
  </si>
  <si>
    <t>Pothuru Gangabhavani</t>
  </si>
  <si>
    <t>AP1311002572</t>
  </si>
  <si>
    <t>Pothuru VenkataLaxmi</t>
  </si>
  <si>
    <t>AP1311002573</t>
  </si>
  <si>
    <t>Kuruju Baburao</t>
  </si>
  <si>
    <t>Balusukurapakalu</t>
  </si>
  <si>
    <t>AP1311002574</t>
  </si>
  <si>
    <t>Kuruju Gangaraju</t>
  </si>
  <si>
    <t>AP1311002575</t>
  </si>
  <si>
    <t>Kuruju Nagaraju</t>
  </si>
  <si>
    <t>AP1311002576</t>
  </si>
  <si>
    <t>Kuruju Sanyasirao</t>
  </si>
  <si>
    <t>AP1311002577</t>
  </si>
  <si>
    <t>Kuruju Satyavathi</t>
  </si>
  <si>
    <t>W/O Pothuraju</t>
  </si>
  <si>
    <t>AP1311002578</t>
  </si>
  <si>
    <t>Kuruju Laxmi</t>
  </si>
  <si>
    <t>W/O Jogiraju</t>
  </si>
  <si>
    <t>AP1311002579</t>
  </si>
  <si>
    <t>Kuruju Borram Naidu</t>
  </si>
  <si>
    <t>Venkateswarlu</t>
  </si>
  <si>
    <t>AP1311002580</t>
  </si>
  <si>
    <t>Ulli Muthyalamma</t>
  </si>
  <si>
    <t>AP1311002581</t>
  </si>
  <si>
    <t>Ulli Venkayamma</t>
  </si>
  <si>
    <t>W/O Somayya</t>
  </si>
  <si>
    <t>AP1311002582</t>
  </si>
  <si>
    <t>Ulli Ramalaxmi</t>
  </si>
  <si>
    <t>AP1311002583</t>
  </si>
  <si>
    <t>Ulli Somulamma</t>
  </si>
  <si>
    <t>W/O Somaraju</t>
  </si>
  <si>
    <t>AP1311002584</t>
  </si>
  <si>
    <t>Ulli Ramayya</t>
  </si>
  <si>
    <t>AP1311002585</t>
  </si>
  <si>
    <t>Ulli Kannayamma</t>
  </si>
  <si>
    <t>W/O Laxmanarao</t>
  </si>
  <si>
    <t>AP1311002586</t>
  </si>
  <si>
    <t>Ulli Ramulamma</t>
  </si>
  <si>
    <t>AP1311002587</t>
  </si>
  <si>
    <t>Regati Rajulamma</t>
  </si>
  <si>
    <t>W/O Nagaraju</t>
  </si>
  <si>
    <t>AP1311002588</t>
  </si>
  <si>
    <t>Potukuri Rajulamma</t>
  </si>
  <si>
    <t>W/O Rajubabu</t>
  </si>
  <si>
    <t>AP1311002589</t>
  </si>
  <si>
    <t>Segge Rajulamma</t>
  </si>
  <si>
    <t>AP1311002590</t>
  </si>
  <si>
    <t>AP1311002591</t>
  </si>
  <si>
    <t>Kuda Somulamma</t>
  </si>
  <si>
    <t>W/O Pentayya</t>
  </si>
  <si>
    <t>AP1311002592</t>
  </si>
  <si>
    <t>Kuda Nookalamma</t>
  </si>
  <si>
    <t>W/O Venkateswarulu</t>
  </si>
  <si>
    <t>AP1311002593</t>
  </si>
  <si>
    <t>Kuda Nookaratnam</t>
  </si>
  <si>
    <t>AP1311002594</t>
  </si>
  <si>
    <t>Segge Venkayamma</t>
  </si>
  <si>
    <t>W/O Chinnarao</t>
  </si>
  <si>
    <t>AP1311002595</t>
  </si>
  <si>
    <t>Kuruju Sanyasamma</t>
  </si>
  <si>
    <t>AP1311002596</t>
  </si>
  <si>
    <t>Kuruju Jogulamma</t>
  </si>
  <si>
    <t>W/O Demudu</t>
  </si>
  <si>
    <t>AP1311002597</t>
  </si>
  <si>
    <t>Ulli Gangayamma</t>
  </si>
  <si>
    <t>W/O Simhachalam</t>
  </si>
  <si>
    <t>AP1311002598</t>
  </si>
  <si>
    <t>Kuda Rambabu</t>
  </si>
  <si>
    <t>AP1310006014</t>
  </si>
  <si>
    <t>Pangi Jaya Raju</t>
  </si>
  <si>
    <t>Pangi Surya Rao</t>
  </si>
  <si>
    <t>Rampula</t>
  </si>
  <si>
    <t xml:space="preserve">G K Veedhi </t>
  </si>
  <si>
    <t>AP1310006015</t>
  </si>
  <si>
    <t>Pangi Sundara Rao</t>
  </si>
  <si>
    <t>Pangi Lingu</t>
  </si>
  <si>
    <t>AP1310006016</t>
  </si>
  <si>
    <t>Killo Chilakamma</t>
  </si>
  <si>
    <t>Killo Dippala Hari</t>
  </si>
  <si>
    <t>AP1310006017</t>
  </si>
  <si>
    <t xml:space="preserve">Killo Laxmana Rao </t>
  </si>
  <si>
    <t>Killo Saruyi</t>
  </si>
  <si>
    <t>AP1310006018</t>
  </si>
  <si>
    <t>Vanthala Janakamma</t>
  </si>
  <si>
    <t>Vanthala Ramanna</t>
  </si>
  <si>
    <t>AP1310006013</t>
  </si>
  <si>
    <t>Vanthala Potti</t>
  </si>
  <si>
    <t>AP1310006019</t>
  </si>
  <si>
    <t xml:space="preserve">Pangi Konchili </t>
  </si>
  <si>
    <t>Pangi Jumbri</t>
  </si>
  <si>
    <t>AP1310006020</t>
  </si>
  <si>
    <t>Marri Chilakamma</t>
  </si>
  <si>
    <t>Marri Sanyasi Rao</t>
  </si>
  <si>
    <t>AP1310006021</t>
  </si>
  <si>
    <t>Marri Seethamma</t>
  </si>
  <si>
    <t>Marri Srinivasa Rao</t>
  </si>
  <si>
    <t>AP1310006022</t>
  </si>
  <si>
    <t>Marri Saniyasi rao</t>
  </si>
  <si>
    <t>Marri thammayya</t>
  </si>
  <si>
    <t>AP1310006023</t>
  </si>
  <si>
    <t>Pangi Narayan rao</t>
  </si>
  <si>
    <t>AP1310006024</t>
  </si>
  <si>
    <t>Pangi Seethamma</t>
  </si>
  <si>
    <t>Pangi Suryababu</t>
  </si>
  <si>
    <t>AP1310006025</t>
  </si>
  <si>
    <t>Gemmelli Sathyababu</t>
  </si>
  <si>
    <t>Gemlli Ruppa</t>
  </si>
  <si>
    <t>AP1310006026</t>
  </si>
  <si>
    <t>Pangi Rambabu</t>
  </si>
  <si>
    <t>Pangi Ramarao</t>
  </si>
  <si>
    <t>AP1310006027</t>
  </si>
  <si>
    <t>Gemmelli gouramma</t>
  </si>
  <si>
    <t>Dippala Bangru</t>
  </si>
  <si>
    <t>AP1310006028</t>
  </si>
  <si>
    <t>Pangi Jogiraju</t>
  </si>
  <si>
    <t>Pangi Raju</t>
  </si>
  <si>
    <t>AP1310006029</t>
  </si>
  <si>
    <t>Gemmelli Vijaya</t>
  </si>
  <si>
    <t>Pangi Suryarao</t>
  </si>
  <si>
    <t>AP1310006030</t>
  </si>
  <si>
    <t>Marri Venkatarao</t>
  </si>
  <si>
    <t>AP1310006031</t>
  </si>
  <si>
    <t>Gemmli Neelamma</t>
  </si>
  <si>
    <t>Marri Gasi</t>
  </si>
  <si>
    <t>AP1310006032</t>
  </si>
  <si>
    <t>Gemmli Santibabu</t>
  </si>
  <si>
    <t>Gemmli Chinnarao</t>
  </si>
  <si>
    <t>AP1310006033</t>
  </si>
  <si>
    <t>Killo Neelamma</t>
  </si>
  <si>
    <t>Gemmli Komatti</t>
  </si>
  <si>
    <t>AP1310006034</t>
  </si>
  <si>
    <t>Killo Sreeramalu</t>
  </si>
  <si>
    <t>Kilo Subbarao</t>
  </si>
  <si>
    <t>AP1310006035</t>
  </si>
  <si>
    <t>Pangi Nageswararao</t>
  </si>
  <si>
    <t>AP1310006036</t>
  </si>
  <si>
    <t>Pangi Kanthamma</t>
  </si>
  <si>
    <t>AP1310006037</t>
  </si>
  <si>
    <t>Pangi Chelakkamma</t>
  </si>
  <si>
    <t>Pangi Ramayya</t>
  </si>
  <si>
    <t>AP1310006038</t>
  </si>
  <si>
    <t>Pangi Moliya</t>
  </si>
  <si>
    <t>Pangi Lakku</t>
  </si>
  <si>
    <t>AP1310006039</t>
  </si>
  <si>
    <t>Gemmeli Sivarao</t>
  </si>
  <si>
    <t>Gemmli Sambhu</t>
  </si>
  <si>
    <t>AP1310006040</t>
  </si>
  <si>
    <t>Gemmeli Rajubabu</t>
  </si>
  <si>
    <t>Gemmi Chembu</t>
  </si>
  <si>
    <t>AP1310006041</t>
  </si>
  <si>
    <t>Pangi Girmo</t>
  </si>
  <si>
    <t>Vanthala Burso</t>
  </si>
  <si>
    <t>AP1310006042</t>
  </si>
  <si>
    <t>Killo Jurko</t>
  </si>
  <si>
    <t>Vanthala Balaraju</t>
  </si>
  <si>
    <t>AP1310006043</t>
  </si>
  <si>
    <t>Korra Radhamma</t>
  </si>
  <si>
    <t>Mari Damanna</t>
  </si>
  <si>
    <t>AP1310006044</t>
  </si>
  <si>
    <t>Kilo Mohan Rao</t>
  </si>
  <si>
    <t>Lakshman rao</t>
  </si>
  <si>
    <t>AP1310006045</t>
  </si>
  <si>
    <t>Kilo Sathyababu</t>
  </si>
  <si>
    <t>AP1310006046</t>
  </si>
  <si>
    <t>Gemmli Raju</t>
  </si>
  <si>
    <t>Gemmi Ruppa</t>
  </si>
  <si>
    <t>AP1310006047</t>
  </si>
  <si>
    <t>Kilo kondala rao</t>
  </si>
  <si>
    <t>kilo Lakshman rao</t>
  </si>
  <si>
    <t>AP1310006048</t>
  </si>
  <si>
    <t>Killo Kumari</t>
  </si>
  <si>
    <t>Gemmli Ruppa</t>
  </si>
  <si>
    <t>AP1310006049</t>
  </si>
  <si>
    <t>Kilo Mothi</t>
  </si>
  <si>
    <t>Kilo Chinnayya</t>
  </si>
  <si>
    <t>AP1310006050</t>
  </si>
  <si>
    <t>Marri Apparao</t>
  </si>
  <si>
    <t>AP1310006051</t>
  </si>
  <si>
    <t xml:space="preserve">Gemmeli Padma </t>
  </si>
  <si>
    <t>Gemmeli Chinnabbai</t>
  </si>
  <si>
    <t>AP1310006052</t>
  </si>
  <si>
    <t xml:space="preserve">Sindheri Babu Rao </t>
  </si>
  <si>
    <t xml:space="preserve">Sindheri Nageswara rao </t>
  </si>
  <si>
    <t>AP1310006053</t>
  </si>
  <si>
    <t xml:space="preserve">Korra Gowri </t>
  </si>
  <si>
    <t xml:space="preserve">Korra Sanyasi Rao </t>
  </si>
  <si>
    <t>AP1310006054</t>
  </si>
  <si>
    <t xml:space="preserve">Korra Balayya </t>
  </si>
  <si>
    <t xml:space="preserve">Korra Subharaol </t>
  </si>
  <si>
    <t>AP1310006055</t>
  </si>
  <si>
    <t>Sindheri chellaiah</t>
  </si>
  <si>
    <t>Sindheri Pulu</t>
  </si>
  <si>
    <t>AP1310006056</t>
  </si>
  <si>
    <t>Korra Appa Rao</t>
  </si>
  <si>
    <t>Korra Besu</t>
  </si>
  <si>
    <t>AP1310006057</t>
  </si>
  <si>
    <t>Korra Laxmi</t>
  </si>
  <si>
    <t>Korra Veeranna</t>
  </si>
  <si>
    <t>AP1310006058</t>
  </si>
  <si>
    <t>Sindheri Chinnammi</t>
  </si>
  <si>
    <t xml:space="preserve">Pangi Satyanarayana </t>
  </si>
  <si>
    <t>AP1310006059</t>
  </si>
  <si>
    <t xml:space="preserve">Sindheri Gowri </t>
  </si>
  <si>
    <t>Sindheri Sulathan</t>
  </si>
  <si>
    <t>AP1310006060</t>
  </si>
  <si>
    <t xml:space="preserve">Korra Chinnarao </t>
  </si>
  <si>
    <t>Korra Balanna</t>
  </si>
  <si>
    <t>AP1310006061</t>
  </si>
  <si>
    <t>Sidheri Bheema Raju</t>
  </si>
  <si>
    <t>Sindheri Gasi</t>
  </si>
  <si>
    <t>AP1310006062</t>
  </si>
  <si>
    <t xml:space="preserve">Korra Jhansi </t>
  </si>
  <si>
    <t>Korra Srinu</t>
  </si>
  <si>
    <t>AP1310006063</t>
  </si>
  <si>
    <t xml:space="preserve">Korra Rambha </t>
  </si>
  <si>
    <t>Korra Nagaraju</t>
  </si>
  <si>
    <t>AP1310006064</t>
  </si>
  <si>
    <t>Korra Krishna</t>
  </si>
  <si>
    <t>AP1310006065</t>
  </si>
  <si>
    <t>Pangi Kumbo</t>
  </si>
  <si>
    <t>AP1310006066</t>
  </si>
  <si>
    <t xml:space="preserve">Korra Malthi </t>
  </si>
  <si>
    <t>AP1310006067</t>
  </si>
  <si>
    <t>Korra Murthy</t>
  </si>
  <si>
    <t>Korra Bhaskara Rao</t>
  </si>
  <si>
    <t>AP1310006068</t>
  </si>
  <si>
    <t>Korra Indraja</t>
  </si>
  <si>
    <t>Korra Chinna Balayya</t>
  </si>
  <si>
    <t>AP1310006069</t>
  </si>
  <si>
    <t>Pangi Sinde</t>
  </si>
  <si>
    <t>Pangi Eswari</t>
  </si>
  <si>
    <t>Pangi Raju babu</t>
  </si>
  <si>
    <t xml:space="preserve">Pangi Eswara Rao </t>
  </si>
  <si>
    <t xml:space="preserve">Pangi Gowri </t>
  </si>
  <si>
    <t xml:space="preserve">Pangi Narasinga Rao </t>
  </si>
  <si>
    <t xml:space="preserve">Korra Gopal </t>
  </si>
  <si>
    <t>Korra Ramanna</t>
  </si>
  <si>
    <t>Korra Thimo</t>
  </si>
  <si>
    <t xml:space="preserve">Korra Chinna Rao </t>
  </si>
  <si>
    <t>Pangi Murtti</t>
  </si>
  <si>
    <t xml:space="preserve">Sidara Kesava Rao </t>
  </si>
  <si>
    <t xml:space="preserve">Pangi Kameswara Rao </t>
  </si>
  <si>
    <t>Pangi Singayya</t>
  </si>
  <si>
    <t xml:space="preserve">Killo Prasad </t>
  </si>
  <si>
    <t>Killo Balanna</t>
  </si>
  <si>
    <t xml:space="preserve">Korra Sando </t>
  </si>
  <si>
    <t>Korra Balamurthy</t>
  </si>
  <si>
    <t>AP1310006080</t>
  </si>
  <si>
    <t>Pangi Nookalamma</t>
  </si>
  <si>
    <t xml:space="preserve">Vanthala Rama Rao </t>
  </si>
  <si>
    <t>AP1310006081</t>
  </si>
  <si>
    <t xml:space="preserve">Pangi Raja Rao </t>
  </si>
  <si>
    <t>Pangi Bingu</t>
  </si>
  <si>
    <t>AP1310006082</t>
  </si>
  <si>
    <t xml:space="preserve">Korra Radha </t>
  </si>
  <si>
    <t>Sindheri Somayya</t>
  </si>
  <si>
    <t>AP1310006083</t>
  </si>
  <si>
    <t xml:space="preserve">Gemmeli Kesava Rao </t>
  </si>
  <si>
    <t xml:space="preserve">Gemmeli Appa Rao </t>
  </si>
  <si>
    <t>AP1310006084</t>
  </si>
  <si>
    <t>Gemmeli Chilakamma</t>
  </si>
  <si>
    <t>Korra Busu</t>
  </si>
  <si>
    <t>AP1310006085</t>
  </si>
  <si>
    <t>Korra Arjun</t>
  </si>
  <si>
    <t xml:space="preserve">Korra Krishna </t>
  </si>
  <si>
    <t>AP1310006086</t>
  </si>
  <si>
    <t>Korra Navi</t>
  </si>
  <si>
    <t>AP1310006087</t>
  </si>
  <si>
    <t>Sinderi Kondala Rao</t>
  </si>
  <si>
    <t xml:space="preserve">Sinderi Narayana </t>
  </si>
  <si>
    <t>AP1310006088</t>
  </si>
  <si>
    <t>Pangi Sathi Babu</t>
  </si>
  <si>
    <t xml:space="preserve">Pandi Rama Rao </t>
  </si>
  <si>
    <t>AP1310006089</t>
  </si>
  <si>
    <t xml:space="preserve">Gemmeli Subha Rao </t>
  </si>
  <si>
    <t xml:space="preserve">Gemmeli Jagga Rao </t>
  </si>
  <si>
    <t>AP1310006090</t>
  </si>
  <si>
    <t>Gemmeli Lachayya</t>
  </si>
  <si>
    <t>AP1310006091</t>
  </si>
  <si>
    <t xml:space="preserve">Sinderi Gowri </t>
  </si>
  <si>
    <t xml:space="preserve">Sinderi Babu Rao </t>
  </si>
  <si>
    <t>AP1310006092</t>
  </si>
  <si>
    <t xml:space="preserve">Pangi Prasad </t>
  </si>
  <si>
    <t xml:space="preserve">Pangi Veeresalingam </t>
  </si>
  <si>
    <t>AP1310006093</t>
  </si>
  <si>
    <t>Pangi Vijayasanthi</t>
  </si>
  <si>
    <t>Pangi Prasad</t>
  </si>
  <si>
    <t>AP1310006094</t>
  </si>
  <si>
    <t xml:space="preserve">Korra Narasinga Rao </t>
  </si>
  <si>
    <t xml:space="preserve">Korra Bathri </t>
  </si>
  <si>
    <t>AP1310006095</t>
  </si>
  <si>
    <t xml:space="preserve">Korra Venkata Rao </t>
  </si>
  <si>
    <t>AP1310006096</t>
  </si>
  <si>
    <t>Korra konda babu</t>
  </si>
  <si>
    <t>Korra Ramurthy</t>
  </si>
  <si>
    <t>AP1310006097</t>
  </si>
  <si>
    <t>Pangi Ramurthy</t>
  </si>
  <si>
    <t>Pangi Apparao</t>
  </si>
  <si>
    <t>AP1310006098</t>
  </si>
  <si>
    <t>Korra Sanyasi Rao</t>
  </si>
  <si>
    <t>Korra Venkatarao</t>
  </si>
  <si>
    <t>AP1310006099</t>
  </si>
  <si>
    <t>Pangi Chinna kameswarao</t>
  </si>
  <si>
    <t>AP1310006100</t>
  </si>
  <si>
    <t>Kaangipatti Lingamma</t>
  </si>
  <si>
    <t>Kangipatti verabhadrarao</t>
  </si>
  <si>
    <t>AP1310006101</t>
  </si>
  <si>
    <t>Pothuru gopalakrishna</t>
  </si>
  <si>
    <t>Pothuru Chinnabai</t>
  </si>
  <si>
    <t>AP1310006102</t>
  </si>
  <si>
    <t>Poojari Appannadura</t>
  </si>
  <si>
    <t>Poojari Bangaraiah</t>
  </si>
  <si>
    <t>AP1310006103</t>
  </si>
  <si>
    <t>Gabulangi Kasulamma</t>
  </si>
  <si>
    <t>Gabulangi Jogiraju</t>
  </si>
  <si>
    <t>AP1310006104</t>
  </si>
  <si>
    <t>Kangipatti Mani</t>
  </si>
  <si>
    <t>Kangipatti Baburao</t>
  </si>
  <si>
    <t>AP1310006105</t>
  </si>
  <si>
    <t>Gummadi Padmakumari</t>
  </si>
  <si>
    <t>Gummadi Balaraju</t>
  </si>
  <si>
    <t>AP1310006106</t>
  </si>
  <si>
    <t>Pothuru Jogidura</t>
  </si>
  <si>
    <t>Kankipatti Balayya padal</t>
  </si>
  <si>
    <t>Kankipatti Chinnamalli Padal</t>
  </si>
  <si>
    <t>AP1310006108</t>
  </si>
  <si>
    <t>Desagiri Veranna padal</t>
  </si>
  <si>
    <t>Desagiri Sangurumayya</t>
  </si>
  <si>
    <t>AP1310006109</t>
  </si>
  <si>
    <t>Pothuru Balayya</t>
  </si>
  <si>
    <t>Pothuru Pandu dura</t>
  </si>
  <si>
    <t>AP1310006110</t>
  </si>
  <si>
    <t>Pothuraju Saravanna dura</t>
  </si>
  <si>
    <t>Poyharaju Malludura</t>
  </si>
  <si>
    <t>AP1310006111</t>
  </si>
  <si>
    <t>Pothuraju Balayya padal</t>
  </si>
  <si>
    <t>Pothuraju Malli dura</t>
  </si>
  <si>
    <t>AP1310006112</t>
  </si>
  <si>
    <t>Kangipatti Padma</t>
  </si>
  <si>
    <t>Pothuraju Rajarao</t>
  </si>
  <si>
    <t>AP1310006113</t>
  </si>
  <si>
    <t>Gummudi Sankuramma</t>
  </si>
  <si>
    <t>Gummidi Rajarao</t>
  </si>
  <si>
    <t>AP1310006114</t>
  </si>
  <si>
    <t>Kankipatti Rajarao</t>
  </si>
  <si>
    <t>Kankipatti Bojjipadal</t>
  </si>
  <si>
    <t>AP1310006115</t>
  </si>
  <si>
    <t xml:space="preserve">Gabulangi Hanumantha Rao </t>
  </si>
  <si>
    <t>Gabulangi Bajuyya</t>
  </si>
  <si>
    <t>AP1310006116</t>
  </si>
  <si>
    <t>Kankipatti Baburao</t>
  </si>
  <si>
    <t>Kakipati Chinnamalupadal</t>
  </si>
  <si>
    <t>AP1310006117</t>
  </si>
  <si>
    <t>Sadda Neelamma</t>
  </si>
  <si>
    <t>Mamidi Yerraiah dura</t>
  </si>
  <si>
    <t>AP1310006118</t>
  </si>
  <si>
    <t>Poojari Jogulamma</t>
  </si>
  <si>
    <t>Poojari Nadupi dura</t>
  </si>
  <si>
    <t>AP1310006119</t>
  </si>
  <si>
    <t>Gabulangi Lakshmamma</t>
  </si>
  <si>
    <t xml:space="preserve">Gabulangi Balayya </t>
  </si>
  <si>
    <t>AP1310006120</t>
  </si>
  <si>
    <t>Poojari Sreeramulu</t>
  </si>
  <si>
    <t>Poojari Bandulaiah</t>
  </si>
  <si>
    <t>AP1311002630</t>
  </si>
  <si>
    <t>Ulam Bangarayya</t>
  </si>
  <si>
    <t xml:space="preserve">Ulam Veeranna Padal </t>
  </si>
  <si>
    <t>Peda Jadumuru</t>
  </si>
  <si>
    <t>AP1311002631</t>
  </si>
  <si>
    <t xml:space="preserve">Ulam Lingalamma </t>
  </si>
  <si>
    <t>AP1311002632</t>
  </si>
  <si>
    <t xml:space="preserve">Ulam Annapurna </t>
  </si>
  <si>
    <t>Sagina Balaya Padal</t>
  </si>
  <si>
    <t>AP1311002633</t>
  </si>
  <si>
    <t>Mamidi Jogi Raju</t>
  </si>
  <si>
    <t>Mamidi Linga Murthy</t>
  </si>
  <si>
    <t>AP1311002634</t>
  </si>
  <si>
    <t>Mamidi Vijaya Laxmi</t>
  </si>
  <si>
    <t>Lotha Sanyasi Rao</t>
  </si>
  <si>
    <t>AP1311002635</t>
  </si>
  <si>
    <t xml:space="preserve">Murla Eswara Rao </t>
  </si>
  <si>
    <t xml:space="preserve">Murla Ganganna Dora </t>
  </si>
  <si>
    <t>AP1311002636</t>
  </si>
  <si>
    <t>Chembeli Raja Rao</t>
  </si>
  <si>
    <t>Chembeli Valasaya</t>
  </si>
  <si>
    <t>AP1311002637</t>
  </si>
  <si>
    <t xml:space="preserve">Mamidi Pentanna Dora </t>
  </si>
  <si>
    <t xml:space="preserve">Mamidi Laxmayya </t>
  </si>
  <si>
    <t>AP1311002638</t>
  </si>
  <si>
    <t>Mamidi Balamma</t>
  </si>
  <si>
    <t>Sadda Chitukulayya</t>
  </si>
  <si>
    <t>AP1311002639</t>
  </si>
  <si>
    <t xml:space="preserve">Desagiri Dharmanna Padal </t>
  </si>
  <si>
    <t>Desagiri Venkateswarlu</t>
  </si>
  <si>
    <t>AP1311002640</t>
  </si>
  <si>
    <t>Mamidi Yerrayya</t>
  </si>
  <si>
    <t>Mamidi Chinnayya</t>
  </si>
  <si>
    <t>AP1311002641</t>
  </si>
  <si>
    <t>Mamidi Lingamma</t>
  </si>
  <si>
    <t>Sadda Mallu Dora</t>
  </si>
  <si>
    <t>AP1311002642</t>
  </si>
  <si>
    <t>Mamidi Butchamma</t>
  </si>
  <si>
    <t>Sadda Balayya</t>
  </si>
  <si>
    <t>AP1311002643</t>
  </si>
  <si>
    <t>Sadda Potti Dora</t>
  </si>
  <si>
    <t>Sadda Sanyasayya</t>
  </si>
  <si>
    <t>AP1311002644</t>
  </si>
  <si>
    <t>Mamidi Mallu Dora</t>
  </si>
  <si>
    <t xml:space="preserve">Mamidi Kantanna Dora </t>
  </si>
  <si>
    <t>AP1311002645</t>
  </si>
  <si>
    <t xml:space="preserve">Ulam Sankar Rao </t>
  </si>
  <si>
    <t>AP1311002646</t>
  </si>
  <si>
    <t>Sadda Ram Babu</t>
  </si>
  <si>
    <t>AP1311002647</t>
  </si>
  <si>
    <t xml:space="preserve">Ulam Ramulamma </t>
  </si>
  <si>
    <t>AP1311002648</t>
  </si>
  <si>
    <t>Sadda Somulamma</t>
  </si>
  <si>
    <t>Dutchari Jogi Raju</t>
  </si>
  <si>
    <t>AP1311002649</t>
  </si>
  <si>
    <t>Sadda Satyavathi</t>
  </si>
  <si>
    <t>Dutchari Laxmayya</t>
  </si>
  <si>
    <t>AP1311002650</t>
  </si>
  <si>
    <t xml:space="preserve">Mamidi Pentamma </t>
  </si>
  <si>
    <t>AP1311002651</t>
  </si>
  <si>
    <t>Sadda Krishna Rao</t>
  </si>
  <si>
    <t xml:space="preserve">Sadda Potti Dora </t>
  </si>
  <si>
    <t>AP1311002652</t>
  </si>
  <si>
    <t xml:space="preserve">Rata Ramana </t>
  </si>
  <si>
    <t xml:space="preserve">Rata Krishna </t>
  </si>
  <si>
    <t>AP1311002653</t>
  </si>
  <si>
    <t xml:space="preserve">Rata Padma Kumari </t>
  </si>
  <si>
    <t xml:space="preserve">Pindi Sanyasi Rao </t>
  </si>
  <si>
    <t>AP1311002654</t>
  </si>
  <si>
    <t>Pindi Kannayamma</t>
  </si>
  <si>
    <t>Pindi Devudu</t>
  </si>
  <si>
    <t>AP1311002655</t>
  </si>
  <si>
    <t>Nadigatla Mamgayamma</t>
  </si>
  <si>
    <t>Nadigatla Sanyasi Rao</t>
  </si>
  <si>
    <t>AP1311002656</t>
  </si>
  <si>
    <t xml:space="preserve">Vanthala Bala Krishna </t>
  </si>
  <si>
    <t>AP1311002657</t>
  </si>
  <si>
    <t xml:space="preserve">Pindi Malleswari </t>
  </si>
  <si>
    <t>Koppu Ram Murthy</t>
  </si>
  <si>
    <t>AP1311002658</t>
  </si>
  <si>
    <t>Jurra Lingalamma</t>
  </si>
  <si>
    <t xml:space="preserve">Pindi Narayana Rao </t>
  </si>
  <si>
    <t>AP1311002659</t>
  </si>
  <si>
    <t>Pindi Bojjamma</t>
  </si>
  <si>
    <t>Jorangi Venkateswarlu</t>
  </si>
  <si>
    <t>AP1311002660</t>
  </si>
  <si>
    <t>Rata Chellayamma</t>
  </si>
  <si>
    <t>Pindi Venkanna</t>
  </si>
  <si>
    <t>AP1311002661</t>
  </si>
  <si>
    <t>Rata Mallayamma</t>
  </si>
  <si>
    <t>Rata Chinnabbai</t>
  </si>
  <si>
    <t>AP1311002662</t>
  </si>
  <si>
    <t>Sampari Balayya</t>
  </si>
  <si>
    <t xml:space="preserve">Name of Grower Group: Girijana Mitra Sangham-Kusumala
Scope Number: ORG/SC/2112/005496
ICS Office Address: Mandasa Mandal,Srikakulam Dist, AP-532242
Name of the Certification Body: Andhra Pradesh State Organic Products certification Authority </t>
  </si>
  <si>
    <t>AP1108000505</t>
  </si>
  <si>
    <t>Savara Appanna</t>
  </si>
  <si>
    <t>Khetthadu</t>
  </si>
  <si>
    <t>Kusumala</t>
  </si>
  <si>
    <t>Paddy,Black Gram,Green Gram,Sunflower,Cashewnut</t>
  </si>
  <si>
    <t>AP1108000506</t>
  </si>
  <si>
    <t>Paddy,Black Gram,Green Gram, Sunflower</t>
  </si>
  <si>
    <t>AP1108000507</t>
  </si>
  <si>
    <t>AP1108000508</t>
  </si>
  <si>
    <t>Savara Laxmayya</t>
  </si>
  <si>
    <t>Haddi</t>
  </si>
  <si>
    <t>Paddy,Black Gram,Green Gram, Cashwenut,Mango</t>
  </si>
  <si>
    <t>AP1108000509</t>
  </si>
  <si>
    <t>Savara Abbaya</t>
  </si>
  <si>
    <t>Jora</t>
  </si>
  <si>
    <t>Paddy,Green Gram,Black Gram,Mango</t>
  </si>
  <si>
    <t>AP1108000510</t>
  </si>
  <si>
    <t>Savara Mahalaxmi</t>
  </si>
  <si>
    <t>AP1108000511</t>
  </si>
  <si>
    <t>savara Appalamma</t>
  </si>
  <si>
    <t>Chinni Chandrayya</t>
  </si>
  <si>
    <t>AP1108000512</t>
  </si>
  <si>
    <t>Hadyani</t>
  </si>
  <si>
    <t>Sunku</t>
  </si>
  <si>
    <t>AP1108000514</t>
  </si>
  <si>
    <t>Savara Aanandharao</t>
  </si>
  <si>
    <t>AP1108000515</t>
  </si>
  <si>
    <t>AP1108000516</t>
  </si>
  <si>
    <t>Savara Punnamma</t>
  </si>
  <si>
    <t>Boddu</t>
  </si>
  <si>
    <t>AP1108000517</t>
  </si>
  <si>
    <t>Savara Parvathi</t>
  </si>
  <si>
    <t>AP1108000518</t>
  </si>
  <si>
    <t>Savara Katthamma</t>
  </si>
  <si>
    <t>AP1108000519</t>
  </si>
  <si>
    <t>Savara Khandhra</t>
  </si>
  <si>
    <t>Bhilima</t>
  </si>
  <si>
    <t>AP1108000521</t>
  </si>
  <si>
    <t>Savara Heeramma</t>
  </si>
  <si>
    <t>AP1108000522</t>
  </si>
  <si>
    <t>Savara Jayamma</t>
  </si>
  <si>
    <t>Paddy,Black Gram,Green Gram, Sunflower,Cashewnut,Mango</t>
  </si>
  <si>
    <t>AP1108000523</t>
  </si>
  <si>
    <t>Savara Kamaraju</t>
  </si>
  <si>
    <t>AP1108000524</t>
  </si>
  <si>
    <t>Savara Kamesh</t>
  </si>
  <si>
    <t>Danguva</t>
  </si>
  <si>
    <t>AP1108000525</t>
  </si>
  <si>
    <t>AP1108000526</t>
  </si>
  <si>
    <t>AP1108000527</t>
  </si>
  <si>
    <t>Savara Khusuno</t>
  </si>
  <si>
    <t>AP1108000528</t>
  </si>
  <si>
    <t>Savara Punyavathi</t>
  </si>
  <si>
    <t>AP1108000529</t>
  </si>
  <si>
    <t>AP1108000530</t>
  </si>
  <si>
    <t>Savara Krishnamurthi</t>
  </si>
  <si>
    <t>AP1108000531</t>
  </si>
  <si>
    <t>Sonya</t>
  </si>
  <si>
    <t>AP1108000532</t>
  </si>
  <si>
    <t>Gillamma</t>
  </si>
  <si>
    <t>Paddy,Black Gram,Green Gram , Cashwenut</t>
  </si>
  <si>
    <t>AP1108000533</t>
  </si>
  <si>
    <t>Savara Seetamma</t>
  </si>
  <si>
    <t>Guruvarya</t>
  </si>
  <si>
    <t>AP1108000534</t>
  </si>
  <si>
    <t>Lakkamma</t>
  </si>
  <si>
    <t>AP1108000537</t>
  </si>
  <si>
    <t>Guruvari</t>
  </si>
  <si>
    <t>Bahvana</t>
  </si>
  <si>
    <t>AP1108000538</t>
  </si>
  <si>
    <t>AP1108000539</t>
  </si>
  <si>
    <t>Mangula</t>
  </si>
  <si>
    <t>AP1108000540</t>
  </si>
  <si>
    <t>Dasu</t>
  </si>
  <si>
    <t>AP1108000541</t>
  </si>
  <si>
    <t>Savara Gopinadham</t>
  </si>
  <si>
    <t>Madhava</t>
  </si>
  <si>
    <t>AP1108000542</t>
  </si>
  <si>
    <t>Bhuvini</t>
  </si>
  <si>
    <t>AP1108000543</t>
  </si>
  <si>
    <t>AP1108000544</t>
  </si>
  <si>
    <t>Savara Gouramma</t>
  </si>
  <si>
    <t>AP1108000545</t>
  </si>
  <si>
    <t>Ganno</t>
  </si>
  <si>
    <t>AP1108000546</t>
  </si>
  <si>
    <t>Savara Ramayya</t>
  </si>
  <si>
    <t>AP1108000547</t>
  </si>
  <si>
    <t>Savara Chandrayya</t>
  </si>
  <si>
    <t>Jambu</t>
  </si>
  <si>
    <t>AP1108000548</t>
  </si>
  <si>
    <t>AP1108000550</t>
  </si>
  <si>
    <t>Savara Monamma</t>
  </si>
  <si>
    <t>AP1108000551</t>
  </si>
  <si>
    <t>Savara Apparao</t>
  </si>
  <si>
    <t>Munthayya</t>
  </si>
  <si>
    <t>AP1108000552</t>
  </si>
  <si>
    <t>Chinnaramma</t>
  </si>
  <si>
    <t>Sombra</t>
  </si>
  <si>
    <t>AP1108000553</t>
  </si>
  <si>
    <t>Savara Chandrasekhar</t>
  </si>
  <si>
    <t>Chinna Mangula</t>
  </si>
  <si>
    <t>AP1108000554</t>
  </si>
  <si>
    <t>AP1108000555</t>
  </si>
  <si>
    <t>Savara Chinnikrishna</t>
  </si>
  <si>
    <t>AP1108000556</t>
  </si>
  <si>
    <t>Savara Subbamma</t>
  </si>
  <si>
    <t>AP1108000557</t>
  </si>
  <si>
    <t>Savara Chinnaramma</t>
  </si>
  <si>
    <t>Chinna Haddi</t>
  </si>
  <si>
    <t>AP1108000558</t>
  </si>
  <si>
    <t>Kama</t>
  </si>
  <si>
    <t>AP1108000559</t>
  </si>
  <si>
    <t>Chiranjeevi</t>
  </si>
  <si>
    <t>AP1108000560</t>
  </si>
  <si>
    <t>Savara Kadiya</t>
  </si>
  <si>
    <t>Kadiya</t>
  </si>
  <si>
    <t>AP1108000561</t>
  </si>
  <si>
    <t>Savara Jaggarao</t>
  </si>
  <si>
    <t>Ramadasu</t>
  </si>
  <si>
    <t>AP1108000562</t>
  </si>
  <si>
    <t>Chinna Mangili</t>
  </si>
  <si>
    <t>Jaggathi</t>
  </si>
  <si>
    <t>AP1108000563</t>
  </si>
  <si>
    <t>Chinna Narshingulu</t>
  </si>
  <si>
    <t>AP1108000564</t>
  </si>
  <si>
    <t>Savara Kamayya</t>
  </si>
  <si>
    <t>AP1108000565</t>
  </si>
  <si>
    <t>Cheekati</t>
  </si>
  <si>
    <t>AP1108000566</t>
  </si>
  <si>
    <t>Liayari</t>
  </si>
  <si>
    <t>AP1108000567</t>
  </si>
  <si>
    <t>Purnachandra maharana</t>
  </si>
  <si>
    <t>Basudev Maharana</t>
  </si>
  <si>
    <t>AP1108000568</t>
  </si>
  <si>
    <t>Jamuna</t>
  </si>
  <si>
    <t>AP1108000569</t>
  </si>
  <si>
    <t>Savara Jayaram</t>
  </si>
  <si>
    <t>Peddha Sonya</t>
  </si>
  <si>
    <t>AP1108000570</t>
  </si>
  <si>
    <t>Savara Jaggayya</t>
  </si>
  <si>
    <t>Soniyadu</t>
  </si>
  <si>
    <t>AP1108000571</t>
  </si>
  <si>
    <t>Savara Jaggu</t>
  </si>
  <si>
    <t>Arjuna</t>
  </si>
  <si>
    <t>AP1108000572</t>
  </si>
  <si>
    <t>Savara Jaggali</t>
  </si>
  <si>
    <t>Laxmana</t>
  </si>
  <si>
    <t>AP1108000573</t>
  </si>
  <si>
    <t>Dalamma</t>
  </si>
  <si>
    <t>AP1108000574</t>
  </si>
  <si>
    <t>Mondodu</t>
  </si>
  <si>
    <t>AP1108000575</t>
  </si>
  <si>
    <t>Savara Jangamayya</t>
  </si>
  <si>
    <t>AP1108000576</t>
  </si>
  <si>
    <t>Janikamma</t>
  </si>
  <si>
    <t>AP1108000577</t>
  </si>
  <si>
    <t>AP1108000578</t>
  </si>
  <si>
    <t>Savara Joramma</t>
  </si>
  <si>
    <t>AP1108000579</t>
  </si>
  <si>
    <t>AP1108000580</t>
  </si>
  <si>
    <t>Savara Ganapathi</t>
  </si>
  <si>
    <t>AP1108000581</t>
  </si>
  <si>
    <t>Savara Jogayya</t>
  </si>
  <si>
    <t>Punnamma</t>
  </si>
  <si>
    <t>AP1108000582</t>
  </si>
  <si>
    <t xml:space="preserve">Savara Jora </t>
  </si>
  <si>
    <t>AP1108000583</t>
  </si>
  <si>
    <t>Savara Jora</t>
  </si>
  <si>
    <t>AP1108000584</t>
  </si>
  <si>
    <t>Joramma</t>
  </si>
  <si>
    <t>AP1108000585</t>
  </si>
  <si>
    <t>Savara Kamalamma</t>
  </si>
  <si>
    <t>AP1108000586</t>
  </si>
  <si>
    <t>Jammamma</t>
  </si>
  <si>
    <t>AP1108000587</t>
  </si>
  <si>
    <t>AP1108000588</t>
  </si>
  <si>
    <t>Savara Demma</t>
  </si>
  <si>
    <t>AP1108000589</t>
  </si>
  <si>
    <t>AP1108000590</t>
  </si>
  <si>
    <t>Goijra</t>
  </si>
  <si>
    <t>AP1108000591</t>
  </si>
  <si>
    <t>Savara Laxmi</t>
  </si>
  <si>
    <t>AP1108000592</t>
  </si>
  <si>
    <t>AP1108000593</t>
  </si>
  <si>
    <t>Savara Rayabari</t>
  </si>
  <si>
    <t>AP1108000594</t>
  </si>
  <si>
    <t>Savara Rojarani</t>
  </si>
  <si>
    <t>AP1108000595</t>
  </si>
  <si>
    <t>AP1108000596</t>
  </si>
  <si>
    <t>Thumbesh</t>
  </si>
  <si>
    <t>Marugu</t>
  </si>
  <si>
    <t>AP1108000597</t>
  </si>
  <si>
    <t>Dunku</t>
  </si>
  <si>
    <t>AP1108000598</t>
  </si>
  <si>
    <t>Savara Dandasi</t>
  </si>
  <si>
    <t>AP1108000599</t>
  </si>
  <si>
    <t>Savara Dhamodhram</t>
  </si>
  <si>
    <t>Lachhanna</t>
  </si>
  <si>
    <t>AP1108000600</t>
  </si>
  <si>
    <t>Savara Gangu</t>
  </si>
  <si>
    <t>Gangu</t>
  </si>
  <si>
    <t>AP1108000601</t>
  </si>
  <si>
    <t>Savara Bankya</t>
  </si>
  <si>
    <t>Bankya</t>
  </si>
  <si>
    <t>AP1108000602</t>
  </si>
  <si>
    <t>Savara Dhamayanthi</t>
  </si>
  <si>
    <t>AP1108000603</t>
  </si>
  <si>
    <t>Dharmaraju</t>
  </si>
  <si>
    <t>AP1108000604</t>
  </si>
  <si>
    <t>Savara Dharmaraju</t>
  </si>
  <si>
    <t>AP1108000605</t>
  </si>
  <si>
    <t>Savara Dheenabandhu</t>
  </si>
  <si>
    <t>Demma</t>
  </si>
  <si>
    <t>AP1108000606</t>
  </si>
  <si>
    <t>Savara Dhullabu</t>
  </si>
  <si>
    <t>Koyya</t>
  </si>
  <si>
    <t>AP1108000607</t>
  </si>
  <si>
    <t>Dhullabo</t>
  </si>
  <si>
    <t>Valladu</t>
  </si>
  <si>
    <t>AP1108000608</t>
  </si>
  <si>
    <t>Narsamma</t>
  </si>
  <si>
    <t>AP1108000609</t>
  </si>
  <si>
    <t>Savara Prabha</t>
  </si>
  <si>
    <t>AP1108000610</t>
  </si>
  <si>
    <t>Jaggili</t>
  </si>
  <si>
    <t>AP1108000611</t>
  </si>
  <si>
    <t>Savara Narsingulu</t>
  </si>
  <si>
    <t>AP1108000612</t>
  </si>
  <si>
    <t>Bhallu</t>
  </si>
  <si>
    <t>AP1108000613</t>
  </si>
  <si>
    <t>AP1108000614</t>
  </si>
  <si>
    <t>Savara Sarasu</t>
  </si>
  <si>
    <t>AP1108000615</t>
  </si>
  <si>
    <t>Savara Santhamma</t>
  </si>
  <si>
    <t>Nageswararao</t>
  </si>
  <si>
    <t>AP1108000616</t>
  </si>
  <si>
    <t>AP1108000617</t>
  </si>
  <si>
    <t>AP1108000618</t>
  </si>
  <si>
    <t xml:space="preserve">Savara Krishna </t>
  </si>
  <si>
    <t>AP1108000619</t>
  </si>
  <si>
    <t>Savara Narayana</t>
  </si>
  <si>
    <t>Addiya</t>
  </si>
  <si>
    <t>AP1108000620</t>
  </si>
  <si>
    <t>AP1108000621</t>
  </si>
  <si>
    <t>Surangi</t>
  </si>
  <si>
    <t>AP1108000622</t>
  </si>
  <si>
    <t>Savara Nagayya</t>
  </si>
  <si>
    <t>AP1108000623</t>
  </si>
  <si>
    <t>Savara Chimpamma</t>
  </si>
  <si>
    <t>AP1108000624</t>
  </si>
  <si>
    <t>Savara Parasu</t>
  </si>
  <si>
    <t>AP1108000625</t>
  </si>
  <si>
    <t>AP1108000626</t>
  </si>
  <si>
    <t>Paramma</t>
  </si>
  <si>
    <t>Rammo</t>
  </si>
  <si>
    <t>AP1108000627</t>
  </si>
  <si>
    <t>Savara Pudiya</t>
  </si>
  <si>
    <t>Loda</t>
  </si>
  <si>
    <t>AP1108000628</t>
  </si>
  <si>
    <t>savara Punnayya</t>
  </si>
  <si>
    <t>AP1108000629</t>
  </si>
  <si>
    <t>Punnarao</t>
  </si>
  <si>
    <t>AP1108000630</t>
  </si>
  <si>
    <t>Savara Peedha Sreeramulu</t>
  </si>
  <si>
    <t>AP1108000631</t>
  </si>
  <si>
    <t>Savara Pentayya</t>
  </si>
  <si>
    <t>AP1108000632</t>
  </si>
  <si>
    <t>Savara Sombra</t>
  </si>
  <si>
    <t>AP1108000633</t>
  </si>
  <si>
    <t>Savara Balayya</t>
  </si>
  <si>
    <t>AP1108000634</t>
  </si>
  <si>
    <t>Savara Balaji</t>
  </si>
  <si>
    <t>Kandhra</t>
  </si>
  <si>
    <t>AP1108000635</t>
  </si>
  <si>
    <t>AP1108000636</t>
  </si>
  <si>
    <t>Bheeshmo</t>
  </si>
  <si>
    <t>Sarango</t>
  </si>
  <si>
    <t>AP1108000637</t>
  </si>
  <si>
    <t xml:space="preserve">Savara Chinna </t>
  </si>
  <si>
    <t>AP1108000638</t>
  </si>
  <si>
    <t>Savara bhalludu</t>
  </si>
  <si>
    <t>AP1108000639</t>
  </si>
  <si>
    <t>Savara Bhudyadu</t>
  </si>
  <si>
    <t>Padhuno</t>
  </si>
  <si>
    <t>AP1108000640</t>
  </si>
  <si>
    <t>Savara Bhudhiya</t>
  </si>
  <si>
    <t>AP1108000641</t>
  </si>
  <si>
    <t>Savara Suramma</t>
  </si>
  <si>
    <t>Bhudhiya</t>
  </si>
  <si>
    <t>AP1108000642</t>
  </si>
  <si>
    <t>Buchhanna</t>
  </si>
  <si>
    <t>AP1108000643</t>
  </si>
  <si>
    <t>Bhavana</t>
  </si>
  <si>
    <t>AP1108000644</t>
  </si>
  <si>
    <t>Savara Dunkura</t>
  </si>
  <si>
    <t>AP1108000645</t>
  </si>
  <si>
    <t>Bodigam</t>
  </si>
  <si>
    <t>AP1108000646</t>
  </si>
  <si>
    <t>Savara Baddu</t>
  </si>
  <si>
    <t>AP1108000647</t>
  </si>
  <si>
    <t>Aarudhra</t>
  </si>
  <si>
    <t>AP1108000648</t>
  </si>
  <si>
    <t>Savara Bhairagi</t>
  </si>
  <si>
    <t>AP1108000649</t>
  </si>
  <si>
    <t>Savara Neelayya</t>
  </si>
  <si>
    <t>Magatha</t>
  </si>
  <si>
    <t>AP1108000650</t>
  </si>
  <si>
    <t>Savara Maheswarrao</t>
  </si>
  <si>
    <t>AP1108000651</t>
  </si>
  <si>
    <t>Savara Malleswararao</t>
  </si>
  <si>
    <t>AP1108000652</t>
  </si>
  <si>
    <t>Malleswarrao</t>
  </si>
  <si>
    <t>AP1108000653</t>
  </si>
  <si>
    <t>Savara Saraswathi</t>
  </si>
  <si>
    <t>VijayKumar</t>
  </si>
  <si>
    <t>AP1108000654</t>
  </si>
  <si>
    <t>Savara Mangla</t>
  </si>
  <si>
    <t>Podhuna</t>
  </si>
  <si>
    <t>AP1108000655</t>
  </si>
  <si>
    <t>Savara Madhava</t>
  </si>
  <si>
    <t>AP1108000656</t>
  </si>
  <si>
    <t>Savara Magatha</t>
  </si>
  <si>
    <t>AP1108000657</t>
  </si>
  <si>
    <t>Savara Magathamma</t>
  </si>
  <si>
    <t>Mohana</t>
  </si>
  <si>
    <t>AP1108000658</t>
  </si>
  <si>
    <t>Savara Sreenu</t>
  </si>
  <si>
    <t>AP1108000659</t>
  </si>
  <si>
    <t>Magathamma</t>
  </si>
  <si>
    <t>Kotthu</t>
  </si>
  <si>
    <t>AP1108000660</t>
  </si>
  <si>
    <t>Mukkudamma</t>
  </si>
  <si>
    <t>AP1108000661</t>
  </si>
  <si>
    <t>Savara Musa</t>
  </si>
  <si>
    <t>AP1108000662</t>
  </si>
  <si>
    <t>Savara Murali</t>
  </si>
  <si>
    <t>AP1108000663</t>
  </si>
  <si>
    <t>Narsayya</t>
  </si>
  <si>
    <t>AP1108000664</t>
  </si>
  <si>
    <t>Savara Munthayya</t>
  </si>
  <si>
    <t>laxmayya</t>
  </si>
  <si>
    <t>AP1108000665</t>
  </si>
  <si>
    <t>Savara Muthyalu</t>
  </si>
  <si>
    <t>Bonna</t>
  </si>
  <si>
    <t>AP1108000666</t>
  </si>
  <si>
    <t>Meghamma</t>
  </si>
  <si>
    <t>Khadiya</t>
  </si>
  <si>
    <t>AP1108000667</t>
  </si>
  <si>
    <t>AP1108000668</t>
  </si>
  <si>
    <t>Yendarao</t>
  </si>
  <si>
    <t>AP1108000669</t>
  </si>
  <si>
    <t>Savara Subadhra</t>
  </si>
  <si>
    <t>AP1108000670</t>
  </si>
  <si>
    <t>AP1108000671</t>
  </si>
  <si>
    <t>AP1108000672</t>
  </si>
  <si>
    <t>Savara Rangayya</t>
  </si>
  <si>
    <t>AP1108000673</t>
  </si>
  <si>
    <t>Savara Ratnamma</t>
  </si>
  <si>
    <t>AP1108000674</t>
  </si>
  <si>
    <t>Savara Ratnalu</t>
  </si>
  <si>
    <t>AP1108000675</t>
  </si>
  <si>
    <t>Bouri</t>
  </si>
  <si>
    <t>AP1108000676</t>
  </si>
  <si>
    <t>AP1108000677</t>
  </si>
  <si>
    <t>Savara Rammurthi</t>
  </si>
  <si>
    <t>Panda</t>
  </si>
  <si>
    <t>AP1108000678</t>
  </si>
  <si>
    <t>Ramurthi</t>
  </si>
  <si>
    <t>AP1108000679</t>
  </si>
  <si>
    <t>Savara Govind</t>
  </si>
  <si>
    <t>AP1108000680</t>
  </si>
  <si>
    <t>AP1108000681</t>
  </si>
  <si>
    <t>Savara Ammi</t>
  </si>
  <si>
    <t>AP1108000682</t>
  </si>
  <si>
    <t>Savara Sukumari</t>
  </si>
  <si>
    <t>AP1108000683</t>
  </si>
  <si>
    <t>Savara Ramachandra</t>
  </si>
  <si>
    <t>Lavanya</t>
  </si>
  <si>
    <t>AP1108000684</t>
  </si>
  <si>
    <t>Savara Mahalaqxmi</t>
  </si>
  <si>
    <t>AP1108000685</t>
  </si>
  <si>
    <t>Sunki</t>
  </si>
  <si>
    <t>AP1108000686</t>
  </si>
  <si>
    <t>Savara Ramarao</t>
  </si>
  <si>
    <t>AP1108000687</t>
  </si>
  <si>
    <t>AP1108000688</t>
  </si>
  <si>
    <t>kama</t>
  </si>
  <si>
    <t>AP1108000689</t>
  </si>
  <si>
    <t>AP1108000691</t>
  </si>
  <si>
    <t>Savara Ramalaxmi</t>
  </si>
  <si>
    <t>Dhullabu</t>
  </si>
  <si>
    <t>AP1108000692</t>
  </si>
  <si>
    <t>Rupamma</t>
  </si>
  <si>
    <t>AP1108000693</t>
  </si>
  <si>
    <t>AP1108000694</t>
  </si>
  <si>
    <t>Rayabaru</t>
  </si>
  <si>
    <t>AP1108000695</t>
  </si>
  <si>
    <t>AP1108000696</t>
  </si>
  <si>
    <t>Lakhya</t>
  </si>
  <si>
    <t>AP1108000697</t>
  </si>
  <si>
    <t>Labo</t>
  </si>
  <si>
    <t>AP1108000698</t>
  </si>
  <si>
    <t>Savara lammori</t>
  </si>
  <si>
    <t>AP1108000699</t>
  </si>
  <si>
    <t>Pithambaram</t>
  </si>
  <si>
    <t>AP1108000700</t>
  </si>
  <si>
    <t>Lakko</t>
  </si>
  <si>
    <t>AP1108000701</t>
  </si>
  <si>
    <t>Varalamma</t>
  </si>
  <si>
    <t>AP1108000702</t>
  </si>
  <si>
    <t>AP1108000703</t>
  </si>
  <si>
    <t>Savara Sayamma</t>
  </si>
  <si>
    <t>Sonyadu</t>
  </si>
  <si>
    <t>AP1108000704</t>
  </si>
  <si>
    <t>Savara Goliya</t>
  </si>
  <si>
    <t>Goliya</t>
  </si>
  <si>
    <t>AP1108000705</t>
  </si>
  <si>
    <t>Savara Chandravathi</t>
  </si>
  <si>
    <t>Neelambaru</t>
  </si>
  <si>
    <t>AP1108000706</t>
  </si>
  <si>
    <t>Savara Laxmanna</t>
  </si>
  <si>
    <t>AP1108000707</t>
  </si>
  <si>
    <t>AP1108000708</t>
  </si>
  <si>
    <t>Savara Sunku</t>
  </si>
  <si>
    <t>AP1108000709</t>
  </si>
  <si>
    <t>Buddu</t>
  </si>
  <si>
    <t>AP1108000710</t>
  </si>
  <si>
    <t>Savara Rangarao</t>
  </si>
  <si>
    <t xml:space="preserve">Buthudu </t>
  </si>
  <si>
    <t>AP1108000711</t>
  </si>
  <si>
    <t>Savara Sudharshana</t>
  </si>
  <si>
    <t>AP1108000712</t>
  </si>
  <si>
    <t>Savara Ramanna</t>
  </si>
  <si>
    <t>Sikro</t>
  </si>
  <si>
    <t>AP1108000713</t>
  </si>
  <si>
    <t>Savara Surjono</t>
  </si>
  <si>
    <t>AP1108000714</t>
  </si>
  <si>
    <t>Savara Surayya</t>
  </si>
  <si>
    <t>AP1108000715</t>
  </si>
  <si>
    <t>Surammaq</t>
  </si>
  <si>
    <t>AP1108000716</t>
  </si>
  <si>
    <t>AP1108000717</t>
  </si>
  <si>
    <t>Savara Sukku</t>
  </si>
  <si>
    <t>AP1108000718</t>
  </si>
  <si>
    <t>Gurunda</t>
  </si>
  <si>
    <t>AP1108000719</t>
  </si>
  <si>
    <t>AP1108000720</t>
  </si>
  <si>
    <t>Savara Sonya</t>
  </si>
  <si>
    <t>AP1108000721</t>
  </si>
  <si>
    <t>Bhalima</t>
  </si>
  <si>
    <t>AP1108000722</t>
  </si>
  <si>
    <t>Savara Domburu</t>
  </si>
  <si>
    <t>AP1108000723</t>
  </si>
  <si>
    <t>AP1108000724</t>
  </si>
  <si>
    <t>AP1108000725</t>
  </si>
  <si>
    <t>Savara Sombari</t>
  </si>
  <si>
    <t>AP1108000726</t>
  </si>
  <si>
    <t>Lambo</t>
  </si>
  <si>
    <t>AP1108000727</t>
  </si>
  <si>
    <t>Sombari</t>
  </si>
  <si>
    <t>AP1108000728</t>
  </si>
  <si>
    <t>Addigadu</t>
  </si>
  <si>
    <t>Peddha Danguva</t>
  </si>
  <si>
    <t>AP1108000729</t>
  </si>
  <si>
    <t>Shirimi</t>
  </si>
  <si>
    <t>AP1108000730</t>
  </si>
  <si>
    <t>Savara Seemamma</t>
  </si>
  <si>
    <t>AP1108000731</t>
  </si>
  <si>
    <t>Savara Sombaru</t>
  </si>
  <si>
    <t>AP1108000732</t>
  </si>
  <si>
    <t>Savara Shyamalarao</t>
  </si>
  <si>
    <t>AP1108000735</t>
  </si>
  <si>
    <t>AP1108000736</t>
  </si>
  <si>
    <t>AP1108000737</t>
  </si>
  <si>
    <t>Savara Mendu</t>
  </si>
  <si>
    <t>Mendu</t>
  </si>
  <si>
    <t>AP1108000738</t>
  </si>
  <si>
    <t>Savara Varahalamma</t>
  </si>
  <si>
    <t>AP1108000739</t>
  </si>
  <si>
    <t>AP1108000740</t>
  </si>
  <si>
    <t>AP1108000742</t>
  </si>
  <si>
    <t>Savara Bapanna</t>
  </si>
  <si>
    <t>AP1108000743</t>
  </si>
  <si>
    <t>Savara Haddiyani</t>
  </si>
  <si>
    <t>AP1108000744</t>
  </si>
  <si>
    <t>Savara Komali</t>
  </si>
  <si>
    <t>AP1108000745</t>
  </si>
  <si>
    <t>AP1108000746</t>
  </si>
  <si>
    <t>Svara Demmamma</t>
  </si>
  <si>
    <t>AP1108000747</t>
  </si>
  <si>
    <t>AP1108000748</t>
  </si>
  <si>
    <t>AP1108000749</t>
  </si>
  <si>
    <t>Sunkudu</t>
  </si>
  <si>
    <t>Eeresh</t>
  </si>
  <si>
    <t>AP1108000750</t>
  </si>
  <si>
    <t>AP1108000751</t>
  </si>
  <si>
    <t>Svaara Hari</t>
  </si>
  <si>
    <t>Bogga</t>
  </si>
  <si>
    <t>AP1108000752</t>
  </si>
  <si>
    <t>Katthaakudi</t>
  </si>
  <si>
    <t>AP1108000753</t>
  </si>
  <si>
    <t>AP1108000754</t>
  </si>
  <si>
    <t>AP1108000755</t>
  </si>
  <si>
    <t>Dhamodhara</t>
  </si>
  <si>
    <t>AP1108000756</t>
  </si>
  <si>
    <t>AP1108000757</t>
  </si>
  <si>
    <t>AP1108000758</t>
  </si>
  <si>
    <t>AP1108000759</t>
  </si>
  <si>
    <t>Savara Mangola</t>
  </si>
  <si>
    <t>AP1108000760</t>
  </si>
  <si>
    <t>AP1108000761</t>
  </si>
  <si>
    <t>AP1108000762</t>
  </si>
  <si>
    <t>Savara Laxminarayana</t>
  </si>
  <si>
    <t>Guruntha</t>
  </si>
  <si>
    <t>AP1108000763</t>
  </si>
  <si>
    <t>Savara Rayibaramma</t>
  </si>
  <si>
    <t>AP1108000764</t>
  </si>
  <si>
    <t>Savara ChinnaSunku</t>
  </si>
  <si>
    <t>Gamsi</t>
  </si>
  <si>
    <t>AP1108000765</t>
  </si>
  <si>
    <t>Savara Hadyani</t>
  </si>
  <si>
    <t>AP1108000766</t>
  </si>
  <si>
    <t>AP1108000767</t>
  </si>
  <si>
    <t>Savara Chinna Jaggarao</t>
  </si>
  <si>
    <t>AP1108000768</t>
  </si>
  <si>
    <t>AP1108000769</t>
  </si>
  <si>
    <t>Rayabari</t>
  </si>
  <si>
    <t>Pudda</t>
  </si>
  <si>
    <t>AP1108000770</t>
  </si>
  <si>
    <t>Savara Soniya</t>
  </si>
  <si>
    <t>AP1108000771</t>
  </si>
  <si>
    <t>Savara Chinna Sombra</t>
  </si>
  <si>
    <t>Kaliya</t>
  </si>
  <si>
    <t>AP1108000772</t>
  </si>
  <si>
    <t>Savara Jogarao</t>
  </si>
  <si>
    <t>AP1108000773</t>
  </si>
  <si>
    <t>Svara nandesh</t>
  </si>
  <si>
    <t>AP1108000774</t>
  </si>
  <si>
    <t>AP1108000775</t>
  </si>
  <si>
    <t>Savara Bhaskararao</t>
  </si>
  <si>
    <t>AP1108000776</t>
  </si>
  <si>
    <t>Savara Sanyasi</t>
  </si>
  <si>
    <t>AP1108000777</t>
  </si>
  <si>
    <t>Savara Seetaram</t>
  </si>
  <si>
    <t>Lachhumayya</t>
  </si>
  <si>
    <t>AP1108000778</t>
  </si>
  <si>
    <t>Savara Ramaswami</t>
  </si>
  <si>
    <t>AP1108000779</t>
  </si>
  <si>
    <t>AP1108000780</t>
  </si>
  <si>
    <t>Savara Balaram</t>
  </si>
  <si>
    <t>Khusano</t>
  </si>
  <si>
    <t>AP1108000781</t>
  </si>
  <si>
    <t>savara Jora</t>
  </si>
  <si>
    <t>AP1108000782</t>
  </si>
  <si>
    <t>Savara Bhallesswarao</t>
  </si>
  <si>
    <t>Bhalleswarao</t>
  </si>
  <si>
    <t>AP1108000783</t>
  </si>
  <si>
    <t>Savara Bhorjugadu</t>
  </si>
  <si>
    <t>Bhorjugadu</t>
  </si>
  <si>
    <t>AP1108000784</t>
  </si>
  <si>
    <t>AP1108000785</t>
  </si>
  <si>
    <t>Savara Buddu</t>
  </si>
  <si>
    <t>AP1108000786</t>
  </si>
  <si>
    <t>Savara haribandhu</t>
  </si>
  <si>
    <t>AP1108000787</t>
  </si>
  <si>
    <t>Savara Tulasamma</t>
  </si>
  <si>
    <t>AP1108000788</t>
  </si>
  <si>
    <t>Savara Yendu</t>
  </si>
  <si>
    <t>AP1108000789</t>
  </si>
  <si>
    <t>Savara Ranga</t>
  </si>
  <si>
    <t>AP1108000790</t>
  </si>
  <si>
    <t>Batthuda</t>
  </si>
  <si>
    <t>AP1108000791</t>
  </si>
  <si>
    <t>Savara Rammo</t>
  </si>
  <si>
    <t>AP1108000792</t>
  </si>
  <si>
    <t>AP1108000793</t>
  </si>
  <si>
    <t>Savara Thammayya</t>
  </si>
  <si>
    <t>AP1108000794</t>
  </si>
  <si>
    <t>Savara Sombramma</t>
  </si>
  <si>
    <t>AP1108000795</t>
  </si>
  <si>
    <t>AP1108000796</t>
  </si>
  <si>
    <t>Savara Bhonnama</t>
  </si>
  <si>
    <t>Jambo</t>
  </si>
  <si>
    <t>AP1108000797</t>
  </si>
  <si>
    <t>Chinnavadu</t>
  </si>
  <si>
    <t>AP1108000798</t>
  </si>
  <si>
    <t>AP1108000799</t>
  </si>
  <si>
    <t>Savara Jenna</t>
  </si>
  <si>
    <t>AP1108000800</t>
  </si>
  <si>
    <t>Savara Gangarao</t>
  </si>
  <si>
    <t>AP1108000801</t>
  </si>
  <si>
    <t>Savara Appalaswami</t>
  </si>
  <si>
    <t>AP1108000802</t>
  </si>
  <si>
    <t>AP1108000803</t>
  </si>
  <si>
    <t>Savara Gnanendhra</t>
  </si>
  <si>
    <t>Gnanendhra</t>
  </si>
  <si>
    <t>AP1108000804</t>
  </si>
  <si>
    <t>Savara Bhanumathi</t>
  </si>
  <si>
    <t>AP1108000805</t>
  </si>
  <si>
    <t>Savara Eeramma</t>
  </si>
  <si>
    <t>AP1108000806</t>
  </si>
  <si>
    <t>Kunathi Sheshulu</t>
  </si>
  <si>
    <t>AP1108000807</t>
  </si>
  <si>
    <t>Savara Bhuvaneswari</t>
  </si>
  <si>
    <t>AP1108000808</t>
  </si>
  <si>
    <t>AP1108000809</t>
  </si>
  <si>
    <t>AP1108000810</t>
  </si>
  <si>
    <t>AP1108000811</t>
  </si>
  <si>
    <t>mahalaxmi</t>
  </si>
  <si>
    <t>Ramachanra</t>
  </si>
  <si>
    <t>AP1108000812</t>
  </si>
  <si>
    <t>Royabari</t>
  </si>
  <si>
    <t>AP1108000813</t>
  </si>
  <si>
    <t>Savara Pariya</t>
  </si>
  <si>
    <t>Pariya</t>
  </si>
  <si>
    <t>AP1108000814</t>
  </si>
  <si>
    <t>AP1108000815</t>
  </si>
  <si>
    <t>Budhiya</t>
  </si>
  <si>
    <t>AP1108000816</t>
  </si>
  <si>
    <t>Savara Parsu</t>
  </si>
  <si>
    <t>Parsu</t>
  </si>
  <si>
    <t>AP1108000817</t>
  </si>
  <si>
    <t>Shikro</t>
  </si>
  <si>
    <t>AP1108000819</t>
  </si>
  <si>
    <t>Radhika</t>
  </si>
  <si>
    <t>AP1108000820</t>
  </si>
  <si>
    <t>savara papayya</t>
  </si>
  <si>
    <t>AP1108000821</t>
  </si>
  <si>
    <t>Savara Sarojini</t>
  </si>
  <si>
    <t>Surayya</t>
  </si>
  <si>
    <t>AP1108000822</t>
  </si>
  <si>
    <t>AP1108000823</t>
  </si>
  <si>
    <t>AP1108000824</t>
  </si>
  <si>
    <t>AP1108000825</t>
  </si>
  <si>
    <t>AP1108000826</t>
  </si>
  <si>
    <t>Savara Demmamma</t>
  </si>
  <si>
    <t>Nandesh</t>
  </si>
  <si>
    <t>AP1108000827</t>
  </si>
  <si>
    <t>AP1108000828</t>
  </si>
  <si>
    <t>Savara Chinnasreeramulu</t>
  </si>
  <si>
    <t>AP1108000829</t>
  </si>
  <si>
    <t>Savara Chandramma</t>
  </si>
  <si>
    <t>AP1108000830</t>
  </si>
  <si>
    <t>Peddha Mangula</t>
  </si>
  <si>
    <t>AP1108000831</t>
  </si>
  <si>
    <t>Gongadu</t>
  </si>
  <si>
    <t>Sugutha</t>
  </si>
  <si>
    <t>AP1108000832</t>
  </si>
  <si>
    <t>Savara Ravikumar</t>
  </si>
  <si>
    <t>AP1108000833</t>
  </si>
  <si>
    <t>Savara  Bhaskararao</t>
  </si>
  <si>
    <t>AP1108000834</t>
  </si>
  <si>
    <t>Savara Jamuna</t>
  </si>
  <si>
    <t>AP1108000835</t>
  </si>
  <si>
    <t>Svara Sukumari</t>
  </si>
  <si>
    <t>Chinna Chandrayya</t>
  </si>
  <si>
    <t>AP1108000836</t>
  </si>
  <si>
    <t>AP1108000837</t>
  </si>
  <si>
    <t>AP1108000838</t>
  </si>
  <si>
    <t>Jaggaya</t>
  </si>
  <si>
    <t>AP1108000839</t>
  </si>
  <si>
    <t>Savara Lakhya</t>
  </si>
  <si>
    <t>AP1108000840</t>
  </si>
  <si>
    <t>Savara Sojini</t>
  </si>
  <si>
    <t>AP1108000841</t>
  </si>
  <si>
    <t>AP1108000842</t>
  </si>
  <si>
    <t>AP1108000843</t>
  </si>
  <si>
    <t>AP1108000844</t>
  </si>
  <si>
    <t>Savara Kamamma</t>
  </si>
  <si>
    <t>AP1108000845</t>
  </si>
  <si>
    <t>Savara Chinna Gouri</t>
  </si>
  <si>
    <t>AP1108000846</t>
  </si>
  <si>
    <t>Savara Kanthamma</t>
  </si>
  <si>
    <t>AP1108000847</t>
  </si>
  <si>
    <t>Savara Sonamma</t>
  </si>
  <si>
    <t>AP1108000848</t>
  </si>
  <si>
    <t>Svara Mahalaxmi</t>
  </si>
  <si>
    <t>AP1108000849</t>
  </si>
  <si>
    <t>Savara Ratnalamma</t>
  </si>
  <si>
    <t>AP1108000850</t>
  </si>
  <si>
    <t>Svara Siramanthi</t>
  </si>
  <si>
    <t>AP1108000851</t>
  </si>
  <si>
    <t>Seelamma</t>
  </si>
  <si>
    <t>Sreenu</t>
  </si>
  <si>
    <t>AP1108000852</t>
  </si>
  <si>
    <t>Savara Nagesh</t>
  </si>
  <si>
    <t>AP1108000853</t>
  </si>
  <si>
    <t>AP1108000854</t>
  </si>
  <si>
    <t>Gurumirthi</t>
  </si>
  <si>
    <t>AP1108000855</t>
  </si>
  <si>
    <t>Savara Buddanma</t>
  </si>
  <si>
    <t>AP1108000856</t>
  </si>
  <si>
    <t>Savara Mangari</t>
  </si>
  <si>
    <t>AP1108000857</t>
  </si>
  <si>
    <t>Savara Lachhayya</t>
  </si>
  <si>
    <t>AP1108000858</t>
  </si>
  <si>
    <t>Savara Sundharammaq</t>
  </si>
  <si>
    <t>AP1108000859</t>
  </si>
  <si>
    <t>Savara Chinthamani</t>
  </si>
  <si>
    <t>AP1108000860</t>
  </si>
  <si>
    <t>AP1108000861</t>
  </si>
  <si>
    <t>AP1108000862</t>
  </si>
  <si>
    <t>Savara Peedha Saraswathi</t>
  </si>
  <si>
    <t>Jogeswararao</t>
  </si>
  <si>
    <t>AP1108000863</t>
  </si>
  <si>
    <t>AP1108000864</t>
  </si>
  <si>
    <t>hari</t>
  </si>
  <si>
    <t>AP1108000865</t>
  </si>
  <si>
    <t>Savara Meri</t>
  </si>
  <si>
    <t>AP1108000866</t>
  </si>
  <si>
    <t>Andhrayya</t>
  </si>
  <si>
    <t>AP1108000867</t>
  </si>
  <si>
    <t>Savara Varalaxmi</t>
  </si>
  <si>
    <t>AP1108000868</t>
  </si>
  <si>
    <t>AP1108000869</t>
  </si>
  <si>
    <t>Savara Appalamma</t>
  </si>
  <si>
    <t xml:space="preserve">Soniya </t>
  </si>
  <si>
    <t>AP1108000870</t>
  </si>
  <si>
    <t>Savara Lambu</t>
  </si>
  <si>
    <t>Lambu</t>
  </si>
  <si>
    <t>AP1108000871</t>
  </si>
  <si>
    <t>Savara Lingadu</t>
  </si>
  <si>
    <t>AP1108000872</t>
  </si>
  <si>
    <t xml:space="preserve">Suramma </t>
  </si>
  <si>
    <t>Punyadu</t>
  </si>
  <si>
    <t>AP1108000873</t>
  </si>
  <si>
    <t>Chelluri Dhuryodhana</t>
  </si>
  <si>
    <t>AP1108000874</t>
  </si>
  <si>
    <t>AP1108000875</t>
  </si>
  <si>
    <t>Chinnaramarao</t>
  </si>
  <si>
    <t>AP1108000877</t>
  </si>
  <si>
    <t>jaggili</t>
  </si>
  <si>
    <t>Lavadu</t>
  </si>
  <si>
    <t>AP1108000878</t>
  </si>
  <si>
    <t>AP1108000879</t>
  </si>
  <si>
    <t>Savara Liyari</t>
  </si>
  <si>
    <t>Liyari</t>
  </si>
  <si>
    <t>AP1108000880</t>
  </si>
  <si>
    <t>Guruvaramma</t>
  </si>
  <si>
    <t>AP1108000881</t>
  </si>
  <si>
    <t>Savara Sonla</t>
  </si>
  <si>
    <t>AP1108000882</t>
  </si>
  <si>
    <t>Savara Soggadu</t>
  </si>
  <si>
    <t>Demmadu</t>
  </si>
  <si>
    <t>AP1108000883</t>
  </si>
  <si>
    <t>Savara Sombradu</t>
  </si>
  <si>
    <t>Sombradu</t>
  </si>
  <si>
    <t>AP1108000884</t>
  </si>
  <si>
    <t>AP1108000885</t>
  </si>
  <si>
    <t>AP1108000886</t>
  </si>
  <si>
    <t>AP1108000887</t>
  </si>
  <si>
    <t>Savara Narsimhulu</t>
  </si>
  <si>
    <t>AP1108000888</t>
  </si>
  <si>
    <t>AP1108000889</t>
  </si>
  <si>
    <t>Savara Simmadu</t>
  </si>
  <si>
    <t>Sambadu</t>
  </si>
  <si>
    <t>AP1108000890</t>
  </si>
  <si>
    <t>Svara Savithramma</t>
  </si>
  <si>
    <t>AP1108000891</t>
  </si>
  <si>
    <t>savara Danguva</t>
  </si>
  <si>
    <t>Bheema</t>
  </si>
  <si>
    <t>AP1108000892</t>
  </si>
  <si>
    <t>AP1108000893</t>
  </si>
  <si>
    <t>AP1108000894</t>
  </si>
  <si>
    <t>AP1108000895</t>
  </si>
  <si>
    <t>Savara Sokayya</t>
  </si>
  <si>
    <t>AP1108000897</t>
  </si>
  <si>
    <t>Savara Varamu</t>
  </si>
  <si>
    <t>Varamu</t>
  </si>
  <si>
    <t>AP1108000898</t>
  </si>
  <si>
    <t>AP1108000900</t>
  </si>
  <si>
    <t>Savara kamayya</t>
  </si>
  <si>
    <t>AP1108000901</t>
  </si>
  <si>
    <t>AP1108000902</t>
  </si>
  <si>
    <t>Savara Chukamma</t>
  </si>
  <si>
    <t>AP1108000903</t>
  </si>
  <si>
    <t>Savara Aruna</t>
  </si>
  <si>
    <t>Jagabandhu</t>
  </si>
  <si>
    <t>AP1108000904</t>
  </si>
  <si>
    <t>Savara Sreeramulu</t>
  </si>
  <si>
    <t>AP1108000905</t>
  </si>
  <si>
    <t>Savara Muthyalamma</t>
  </si>
  <si>
    <t>AP1108000906</t>
  </si>
  <si>
    <t>Savara Lambo</t>
  </si>
  <si>
    <t>Jagatha</t>
  </si>
  <si>
    <t>AP1108000907</t>
  </si>
  <si>
    <t>AP1108000908</t>
  </si>
  <si>
    <t>AP1108000909</t>
  </si>
  <si>
    <t>Savara Sombaramma</t>
  </si>
  <si>
    <t>Maheswararao</t>
  </si>
  <si>
    <t>AP1108000910</t>
  </si>
  <si>
    <t>Bodigadu</t>
  </si>
  <si>
    <t>AP1108000911</t>
  </si>
  <si>
    <t>Savara Sashirekha</t>
  </si>
  <si>
    <t>AP1108000912</t>
  </si>
  <si>
    <t>Savara Rukminamma</t>
  </si>
  <si>
    <t>AP1108000913</t>
  </si>
  <si>
    <t>Parasu</t>
  </si>
  <si>
    <t>AP1108000914</t>
  </si>
  <si>
    <t>AP1108000915</t>
  </si>
  <si>
    <t>Savara Jambu</t>
  </si>
  <si>
    <t>jambu</t>
  </si>
  <si>
    <t>AP1108000916</t>
  </si>
  <si>
    <t>AP1108000917</t>
  </si>
  <si>
    <t xml:space="preserve">Savara Haddi </t>
  </si>
  <si>
    <t>Komati</t>
  </si>
  <si>
    <t>AP1108000918</t>
  </si>
  <si>
    <t>Savara Basu</t>
  </si>
  <si>
    <t xml:space="preserve">Muntha </t>
  </si>
  <si>
    <t>AP1108000919</t>
  </si>
  <si>
    <t xml:space="preserve">Savara Hari </t>
  </si>
  <si>
    <t>Lakno</t>
  </si>
  <si>
    <t>AP1108000920</t>
  </si>
  <si>
    <t>Savara Haddigadu</t>
  </si>
  <si>
    <t>Haddigadu</t>
  </si>
  <si>
    <t>AP1108000921</t>
  </si>
  <si>
    <t>Savara Bonna</t>
  </si>
  <si>
    <t>AP1108000922</t>
  </si>
  <si>
    <t>Savara Gunnamma</t>
  </si>
  <si>
    <t>AP1108000923</t>
  </si>
  <si>
    <t>Savara Gangadhar</t>
  </si>
  <si>
    <t>AP1108000924</t>
  </si>
  <si>
    <t>AP1108000925</t>
  </si>
  <si>
    <t>AP1108000926</t>
  </si>
  <si>
    <t>Savara Chinnababu</t>
  </si>
  <si>
    <t>AP1108000927</t>
  </si>
  <si>
    <t>Savara Bheemudu</t>
  </si>
  <si>
    <t>AP1108000928</t>
  </si>
  <si>
    <t>Savara Guruvari</t>
  </si>
  <si>
    <t>Sudharsana</t>
  </si>
  <si>
    <t>AP1108000929</t>
  </si>
  <si>
    <t>AP1108000930</t>
  </si>
  <si>
    <t>Savara Mangula</t>
  </si>
  <si>
    <t xml:space="preserve">Gurunda </t>
  </si>
  <si>
    <t>AP1108000931</t>
  </si>
  <si>
    <t>AP1108000932</t>
  </si>
  <si>
    <t>AP1108000933</t>
  </si>
  <si>
    <t>AP1108000934</t>
  </si>
  <si>
    <t>AP1108000935</t>
  </si>
  <si>
    <t>AP1108000936</t>
  </si>
  <si>
    <t>Svaara Seetaram</t>
  </si>
  <si>
    <t>Sunkamayya</t>
  </si>
  <si>
    <t>AP1108000937</t>
  </si>
  <si>
    <t>AP1108000938</t>
  </si>
  <si>
    <t>Savara Chinnayya</t>
  </si>
  <si>
    <t>AP1108000939</t>
  </si>
  <si>
    <t>Svara Somalayya</t>
  </si>
  <si>
    <t>Gangulu</t>
  </si>
  <si>
    <t>AP1108000940</t>
  </si>
  <si>
    <t>Bhogatha</t>
  </si>
  <si>
    <t>AP1108000941</t>
  </si>
  <si>
    <t>Savara Madhavayya</t>
  </si>
  <si>
    <t>AP1108000942</t>
  </si>
  <si>
    <t>AP1108000943</t>
  </si>
  <si>
    <t>AP1108000944</t>
  </si>
  <si>
    <t>AP1108000945</t>
  </si>
  <si>
    <t>Savara laxmi</t>
  </si>
  <si>
    <t>AP1108000946</t>
  </si>
  <si>
    <t>Savara kasthuramm</t>
  </si>
  <si>
    <t>kameswararao</t>
  </si>
  <si>
    <t>AP1108000947</t>
  </si>
  <si>
    <t>AP1108000948</t>
  </si>
  <si>
    <t>AP1108000949</t>
  </si>
  <si>
    <t>Savara Neelamma</t>
  </si>
  <si>
    <t>AP1108000950</t>
  </si>
  <si>
    <t>AP1108000951</t>
  </si>
  <si>
    <t>AP1108000952</t>
  </si>
  <si>
    <t>AP1108000953</t>
  </si>
  <si>
    <t>AP1108000954</t>
  </si>
  <si>
    <t>AP1108000955</t>
  </si>
  <si>
    <t>AP1108000956</t>
  </si>
  <si>
    <t>Savara Chinna Lakkamma</t>
  </si>
  <si>
    <t>AP1108000957</t>
  </si>
  <si>
    <t>Savara Chittamma</t>
  </si>
  <si>
    <t>AP1108000958</t>
  </si>
  <si>
    <t>Savara Dalamma</t>
  </si>
  <si>
    <t>AP1108000959</t>
  </si>
  <si>
    <t>Savara Rayabaramma</t>
  </si>
  <si>
    <t>AP1108000961</t>
  </si>
  <si>
    <t>Savaar Dalamma</t>
  </si>
  <si>
    <t>AP1108000962</t>
  </si>
  <si>
    <t>AP1108000963</t>
  </si>
  <si>
    <t>Malamma</t>
  </si>
  <si>
    <t>Dhamodharao</t>
  </si>
  <si>
    <t>AP1108000964</t>
  </si>
  <si>
    <t>Savara Padmaja</t>
  </si>
  <si>
    <t>AP1108000965</t>
  </si>
  <si>
    <t>Gojra</t>
  </si>
  <si>
    <t>AP1108000966</t>
  </si>
  <si>
    <t>Savara Sukantha</t>
  </si>
  <si>
    <t>AP1108000967</t>
  </si>
  <si>
    <t>AP1108000968</t>
  </si>
  <si>
    <t>Haddiya</t>
  </si>
  <si>
    <t>AP1108000969</t>
  </si>
  <si>
    <t>Savara Bademma</t>
  </si>
  <si>
    <t>Joradu</t>
  </si>
  <si>
    <t>AP1108000970</t>
  </si>
  <si>
    <t>AP1108000971</t>
  </si>
  <si>
    <t>Savara Bharathi</t>
  </si>
  <si>
    <t>Bhaskararao</t>
  </si>
  <si>
    <t>AP1108000972</t>
  </si>
  <si>
    <t>Jogamma</t>
  </si>
  <si>
    <t>AP1108000973</t>
  </si>
  <si>
    <t>AP1108000974</t>
  </si>
  <si>
    <t>AP1108000975</t>
  </si>
  <si>
    <t>LAchhayya</t>
  </si>
  <si>
    <t>AP1108000976</t>
  </si>
  <si>
    <t>AP1108000977</t>
  </si>
  <si>
    <t>savara Meenakshi</t>
  </si>
  <si>
    <t>Raghunadharao</t>
  </si>
  <si>
    <t>AP1108000978</t>
  </si>
  <si>
    <t>AP1108000979</t>
  </si>
  <si>
    <t>Savaar manjulamma</t>
  </si>
  <si>
    <t>Dhanumjaya</t>
  </si>
  <si>
    <t>AP1108000980</t>
  </si>
  <si>
    <t>savara Mangaramma</t>
  </si>
  <si>
    <t>AP1108000981</t>
  </si>
  <si>
    <t>AP1108000982</t>
  </si>
  <si>
    <t>AP1108000983</t>
  </si>
  <si>
    <t>AP1108000984</t>
  </si>
  <si>
    <t>AP1108000985</t>
  </si>
  <si>
    <t>savara seetamma</t>
  </si>
  <si>
    <t>AP1108000986</t>
  </si>
  <si>
    <t>AP1108000987</t>
  </si>
  <si>
    <t>Savara Pisaramma</t>
  </si>
  <si>
    <t>AP1108000988</t>
  </si>
  <si>
    <t>Chinnikrishna</t>
  </si>
  <si>
    <t>AP1108000989</t>
  </si>
  <si>
    <t>Savara Guravaramma</t>
  </si>
  <si>
    <t>Eeswararao</t>
  </si>
  <si>
    <t>AP1108000990</t>
  </si>
  <si>
    <t>Punnalamma</t>
  </si>
  <si>
    <t>AP1108000991</t>
  </si>
  <si>
    <t>Savara Hari</t>
  </si>
  <si>
    <t>Rajugadu</t>
  </si>
  <si>
    <t>AP1108000992</t>
  </si>
  <si>
    <t>savara Demma</t>
  </si>
  <si>
    <t>AP1108000994</t>
  </si>
  <si>
    <t>Savara Kanchana</t>
  </si>
  <si>
    <t>Prasadarao</t>
  </si>
  <si>
    <t>AP1108000995</t>
  </si>
  <si>
    <t>Linga</t>
  </si>
  <si>
    <t>AP1108000998</t>
  </si>
  <si>
    <t>AP1108000999</t>
  </si>
  <si>
    <t>AP1108001000</t>
  </si>
  <si>
    <t>savara Bhujangarao</t>
  </si>
  <si>
    <t>AP1108001001</t>
  </si>
  <si>
    <t>Savara Mohanarao</t>
  </si>
  <si>
    <t>AP1108001002</t>
  </si>
  <si>
    <t>AP1108001003</t>
  </si>
  <si>
    <t>AP1108001004</t>
  </si>
  <si>
    <t>AP1108001005</t>
  </si>
  <si>
    <t xml:space="preserve">Savara Padma </t>
  </si>
  <si>
    <t>Name of Grower Group: Maathota Tribal Farming and Marketing Producer Company Ltd 
Scope Number: ORG/SC/1707/001452
ICS Office Address: Metta Bangala, Dhomala Gondhi street, ITDA rental quarters, Chintapalli, Visakhapatnam, Andhra Pradesh - 531111
Name of the Certification Body: APSOPCA</t>
  </si>
  <si>
    <t>Patunu Sanyasidora</t>
  </si>
  <si>
    <t>Chembudora</t>
  </si>
  <si>
    <t>Kotnapalli, 531133</t>
  </si>
  <si>
    <t>Kotnapalli</t>
  </si>
  <si>
    <t>Mango, Groundnut, Coffee, Black Pepper, Maize, Turmeric, Ragi, Rajma Red Beans, Rajma White Beans</t>
  </si>
  <si>
    <t xml:space="preserve">Pathunu Linganna Dora </t>
  </si>
  <si>
    <t>Patuni Narayana Rao</t>
  </si>
  <si>
    <t>Mottadam Sarabanna Dora</t>
  </si>
  <si>
    <t>Sanyasidora</t>
  </si>
  <si>
    <t>Mottadam Rama Rao</t>
  </si>
  <si>
    <t xml:space="preserve">Vanapala Chinnayya Padal </t>
  </si>
  <si>
    <t>ganganna padal</t>
  </si>
  <si>
    <t>Sagina Sattibabu</t>
  </si>
  <si>
    <t>Surya Rao</t>
  </si>
  <si>
    <t>Gemmeli Subba Rao</t>
  </si>
  <si>
    <t>Kesava Rao</t>
  </si>
  <si>
    <t>Araku Somayya</t>
  </si>
  <si>
    <t>Seendheri Silpayya</t>
  </si>
  <si>
    <t>Sagina Peda Vistnu Murthy</t>
  </si>
  <si>
    <t>Sanyasi Padal</t>
  </si>
  <si>
    <t>Sagina Raja Rao</t>
  </si>
  <si>
    <t>Balayya Padal</t>
  </si>
  <si>
    <t>Sagina Vistnu Murthy</t>
  </si>
  <si>
    <t>Ollam Venkateswarlu</t>
  </si>
  <si>
    <t>Veeranna Padal</t>
  </si>
  <si>
    <t>Sagina Ramarao</t>
  </si>
  <si>
    <t>Mittapati Kesavrao</t>
  </si>
  <si>
    <t>Kakari Laxmayya</t>
  </si>
  <si>
    <t>Saagina Linganna Padal</t>
  </si>
  <si>
    <t>Laxmi Padal</t>
  </si>
  <si>
    <t>Mottadum Sarabanna Dora</t>
  </si>
  <si>
    <t>Appa Rao</t>
  </si>
  <si>
    <t>Pathunu Chandramma</t>
  </si>
  <si>
    <t>Mottadam RamaRao</t>
  </si>
  <si>
    <t>Mottadum Bodi Dora</t>
  </si>
  <si>
    <t>Giribabu</t>
  </si>
  <si>
    <t>Mettapati Sanyasi Rao</t>
  </si>
  <si>
    <t>Chinna Rao</t>
  </si>
  <si>
    <t>Saagina Sattibabu</t>
  </si>
  <si>
    <t>Mottadam Venkateswarlu</t>
  </si>
  <si>
    <t>Paangi Rajubabu</t>
  </si>
  <si>
    <t>Sagina Nukaraju</t>
  </si>
  <si>
    <t>Kakara Rama Rao</t>
  </si>
  <si>
    <t>Mottadam Nookaraju</t>
  </si>
  <si>
    <t>Soadapally Valasayya</t>
  </si>
  <si>
    <t>Damanapalli, 531133</t>
  </si>
  <si>
    <t>Damanapalli</t>
  </si>
  <si>
    <t>Sodapally Krishna Murthy</t>
  </si>
  <si>
    <t>Laxman Rao</t>
  </si>
  <si>
    <t>Kunderi Rajanna Dora</t>
  </si>
  <si>
    <t>Jogi Dora</t>
  </si>
  <si>
    <t>Kunderi Nagaraju</t>
  </si>
  <si>
    <t>Rajanna Dora</t>
  </si>
  <si>
    <t>Somidi Satish</t>
  </si>
  <si>
    <t>Kunderi Balayya</t>
  </si>
  <si>
    <t>Kooda Rama Rao</t>
  </si>
  <si>
    <t>Kooda Jogi Dora</t>
  </si>
  <si>
    <t>Bhupatiraju</t>
  </si>
  <si>
    <t>Serreki Ganga Raju</t>
  </si>
  <si>
    <t>Sagina Ramanna Padal</t>
  </si>
  <si>
    <t>Veeranna padal</t>
  </si>
  <si>
    <t>Kooda Paarvathamma</t>
  </si>
  <si>
    <t>Kooda Laxmayya</t>
  </si>
  <si>
    <t>Peddabbai</t>
  </si>
  <si>
    <t>Kooda Sanyasayya</t>
  </si>
  <si>
    <t>Karriyya</t>
  </si>
  <si>
    <t>Gasumula Raj Kumar</t>
  </si>
  <si>
    <t>Panasala Chenchu Padal</t>
  </si>
  <si>
    <t>Benna padal</t>
  </si>
  <si>
    <t>Saagina Linga Moorthy</t>
  </si>
  <si>
    <t>Chadda Chitukulayya</t>
  </si>
  <si>
    <t>Mallu Dora</t>
  </si>
  <si>
    <t>Kooda Venkata Ramana</t>
  </si>
  <si>
    <t>Bhoopathiraju</t>
  </si>
  <si>
    <t>Sagina Chinnayya Padal</t>
  </si>
  <si>
    <t>Linganna padal</t>
  </si>
  <si>
    <t>Kattupalli, 531133</t>
  </si>
  <si>
    <t>Kattupalli</t>
  </si>
  <si>
    <t>Sagina Nadipi Padal</t>
  </si>
  <si>
    <t>Linganna Padal</t>
  </si>
  <si>
    <t>Sagina Krishna Murthy</t>
  </si>
  <si>
    <t>Sagina Narayana Murthy</t>
  </si>
  <si>
    <t>Maatha Laxmayya</t>
  </si>
  <si>
    <t>Dharmayya</t>
  </si>
  <si>
    <t>Somela Jogiraju</t>
  </si>
  <si>
    <t>Gasumula Matcharaju</t>
  </si>
  <si>
    <t>Saagina Nagaraju</t>
  </si>
  <si>
    <t>Vistnu Moorthy</t>
  </si>
  <si>
    <t>Kankipaati Raja Rao</t>
  </si>
  <si>
    <t>Saagina Veeranna padal</t>
  </si>
  <si>
    <t>Saagina Balaraju</t>
  </si>
  <si>
    <t>Balayya padal</t>
  </si>
  <si>
    <t>Cherreki Joshop</t>
  </si>
  <si>
    <t>Saagina Prasad</t>
  </si>
  <si>
    <t>Cherreki babu Rao</t>
  </si>
  <si>
    <t>Paatuna Venkateswarlu</t>
  </si>
  <si>
    <t>Veerayya Dora</t>
  </si>
  <si>
    <t>Maate Krishna Rao</t>
  </si>
  <si>
    <t>Saagina Eeswar Rao</t>
  </si>
  <si>
    <t>Surla Laxman Rao</t>
  </si>
  <si>
    <t>Aruku Abraham</t>
  </si>
  <si>
    <t xml:space="preserve">Aruku Erimeya         </t>
  </si>
  <si>
    <t>Gadutoori Balayya Padal</t>
  </si>
  <si>
    <t>Devarapalli, 531133</t>
  </si>
  <si>
    <t>Devarapalli</t>
  </si>
  <si>
    <t>Gadutoori Satya Narayana</t>
  </si>
  <si>
    <t>Sagina Gnaneswar Rao</t>
  </si>
  <si>
    <t>Mottadam Bojjanna Dora</t>
  </si>
  <si>
    <t>Mottadam Jogi Dora</t>
  </si>
  <si>
    <t>Pangi Sanyasayya</t>
  </si>
  <si>
    <t>Madala Kalyan Rao</t>
  </si>
  <si>
    <t>Tuberi Nagulamma</t>
  </si>
  <si>
    <t>Rajannadora</t>
  </si>
  <si>
    <t>Vanapala Venkateswarlu</t>
  </si>
  <si>
    <t>Mottadam Rama Krishna</t>
  </si>
  <si>
    <t>Laxmirao</t>
  </si>
  <si>
    <t>Mottadam Rambabu</t>
  </si>
  <si>
    <t>Mottadam Sarabhanna Dora</t>
  </si>
  <si>
    <t>Vanjari Appala Naidu</t>
  </si>
  <si>
    <t>Ramunaoidu</t>
  </si>
  <si>
    <t>Sagina Chandar Rao</t>
  </si>
  <si>
    <t>Sagina Ananda Rao</t>
  </si>
  <si>
    <t>Towdayya Pdal</t>
  </si>
  <si>
    <t>Sagina Chiranjeevi</t>
  </si>
  <si>
    <t>Rajanna Padal</t>
  </si>
  <si>
    <t>Sagina Pothuraju</t>
  </si>
  <si>
    <t>Lake Laxman Rao</t>
  </si>
  <si>
    <t>Pandudora</t>
  </si>
  <si>
    <t>Devaraj Venkateswarlu</t>
  </si>
  <si>
    <t>Bhupati Raju</t>
  </si>
  <si>
    <t>Mottadum Laxman rao</t>
  </si>
  <si>
    <t>Sanyasi dhora</t>
  </si>
  <si>
    <t>Sagina Gopal</t>
  </si>
  <si>
    <t>Madhula Rambabu</t>
  </si>
  <si>
    <t>Meda Venkayamma</t>
  </si>
  <si>
    <t>Appala Swamy</t>
  </si>
  <si>
    <t>Devaraj Gantanna Dhora</t>
  </si>
  <si>
    <t>Lake Ramarao</t>
  </si>
  <si>
    <t>Lake Ramakrishna Patrudu</t>
  </si>
  <si>
    <t>Mallu Padal</t>
  </si>
  <si>
    <t>Desagiri Amma Kondamma</t>
  </si>
  <si>
    <t>Machala Laxman rao</t>
  </si>
  <si>
    <t>Devaraju Laxmanna Dora</t>
  </si>
  <si>
    <t>Tiripati Raju</t>
  </si>
  <si>
    <t>D. B. Somalingam prasad</t>
  </si>
  <si>
    <t>Sambhu Murthy</t>
  </si>
  <si>
    <t>Veeroju Laxmamma</t>
  </si>
  <si>
    <t>Chandhrayya</t>
  </si>
  <si>
    <t>Dibbaa Sanyasamma</t>
  </si>
  <si>
    <t>Saagina Bojjibabu</t>
  </si>
  <si>
    <t>Vishnumurthy</t>
  </si>
  <si>
    <t>Lake Balaraju</t>
  </si>
  <si>
    <t>Nbalayya</t>
  </si>
  <si>
    <t>Devaraju Simhachalam</t>
  </si>
  <si>
    <t>Vanjeri Devinaidu</t>
  </si>
  <si>
    <t>Ramnaidu</t>
  </si>
  <si>
    <t>Devaraju Chinnabbi</t>
  </si>
  <si>
    <t>Veeroji Ramarao</t>
  </si>
  <si>
    <t>Laxmi</t>
  </si>
  <si>
    <t>Saagina Satyanarayana</t>
  </si>
  <si>
    <t>Chandar Rao</t>
  </si>
  <si>
    <t>Paadi Srinivasarao</t>
  </si>
  <si>
    <t>Appa rao</t>
  </si>
  <si>
    <t>Vadalam Balayya</t>
  </si>
  <si>
    <t>Nadipayya</t>
  </si>
  <si>
    <t>K.Kodisingi, 531133</t>
  </si>
  <si>
    <t>K.Kodisingi</t>
  </si>
  <si>
    <t>Poojari Gundu Dora</t>
  </si>
  <si>
    <t>Baludora</t>
  </si>
  <si>
    <t>Sagina Laxmi Padal</t>
  </si>
  <si>
    <t>Matchala Nookaraju</t>
  </si>
  <si>
    <t>Sarabanna Padal</t>
  </si>
  <si>
    <t>Matchala Rama Rao</t>
  </si>
  <si>
    <t>Sagina Linganna Padal</t>
  </si>
  <si>
    <t>Vajrapu Laxmayya</t>
  </si>
  <si>
    <t>Bushanam</t>
  </si>
  <si>
    <t>Gadutoori Jogeswar Rao</t>
  </si>
  <si>
    <t>Somila Balaraju</t>
  </si>
  <si>
    <t>Poojari Saraswathi</t>
  </si>
  <si>
    <t>Matchala Bojji Babu</t>
  </si>
  <si>
    <t>Poojari Narayana Rao</t>
  </si>
  <si>
    <t>Poojari Linganna Dora</t>
  </si>
  <si>
    <t>Siribala Kondala Rao</t>
  </si>
  <si>
    <t>Bojjanna Padal</t>
  </si>
  <si>
    <t>Siribala Rama Rao</t>
  </si>
  <si>
    <t>Bojjanna pada</t>
  </si>
  <si>
    <t>Pujari Balu dora</t>
  </si>
  <si>
    <t>Kuncheti Tellanna Padal</t>
  </si>
  <si>
    <t>Bonangi Nagaraju</t>
  </si>
  <si>
    <t>Pottipadal</t>
  </si>
  <si>
    <t>Pujari Jogiraju</t>
  </si>
  <si>
    <t>Pujari Chinnarao</t>
  </si>
  <si>
    <t>Ganapathi rao</t>
  </si>
  <si>
    <t>Pujari Bojjibabu</t>
  </si>
  <si>
    <t>Pandudhora</t>
  </si>
  <si>
    <t>Pujari Trimurthulu</t>
  </si>
  <si>
    <t>Bodi dhora</t>
  </si>
  <si>
    <t>Nandi Balayya</t>
  </si>
  <si>
    <t>Poojari Eeswar Rao</t>
  </si>
  <si>
    <t>Gadutoori Jogiraju</t>
  </si>
  <si>
    <t>Sanyasidhora</t>
  </si>
  <si>
    <t>Gadutoori Peddabbai</t>
  </si>
  <si>
    <t>Saagina Ramachanda Rao</t>
  </si>
  <si>
    <t>Poojari Rama Rao</t>
  </si>
  <si>
    <t>Rama Lingam</t>
  </si>
  <si>
    <t>Poojari Bojjanna Dora</t>
  </si>
  <si>
    <t>Pandu Dora</t>
  </si>
  <si>
    <t>Poojari Babu Rao</t>
  </si>
  <si>
    <t>Matchala Chellayamma</t>
  </si>
  <si>
    <t xml:space="preserve">Balayya </t>
  </si>
  <si>
    <t>Bonangi Rajubabu</t>
  </si>
  <si>
    <t>Poojari Laxmayya</t>
  </si>
  <si>
    <t>Parameswar Rao</t>
  </si>
  <si>
    <t xml:space="preserve">Matchala Simhachalam </t>
  </si>
  <si>
    <t>Bojjibabu</t>
  </si>
  <si>
    <t>Kankipati Laxmi Padal</t>
  </si>
  <si>
    <t>Lakkava-    rapupeta, 531133</t>
  </si>
  <si>
    <t>Lakkava-    rapupeta</t>
  </si>
  <si>
    <t>Kankipati Mallu Padal</t>
  </si>
  <si>
    <t>Kankipati Krishna Padal</t>
  </si>
  <si>
    <t>Raja Rao</t>
  </si>
  <si>
    <t>Koppula Rama Swamy</t>
  </si>
  <si>
    <t>Tamarabu Kothanna Padal</t>
  </si>
  <si>
    <t>Tellanna Padal</t>
  </si>
  <si>
    <t>Mangalapalem, 531133</t>
  </si>
  <si>
    <t>Mangalapalem</t>
  </si>
  <si>
    <t>Matchala Bojjibabu</t>
  </si>
  <si>
    <t>Matchala Bhooshanam</t>
  </si>
  <si>
    <t>Chinnayya Padal</t>
  </si>
  <si>
    <t>Matchala Basava Murthy</t>
  </si>
  <si>
    <t>Patuni Chantibabu</t>
  </si>
  <si>
    <t>Patuni Rambabu</t>
  </si>
  <si>
    <t>Patuni Veerabhadra Rao</t>
  </si>
  <si>
    <t>Patuni Rama Rao</t>
  </si>
  <si>
    <t>Luvvapu babulu</t>
  </si>
  <si>
    <t>Siribala Nageswar Rao</t>
  </si>
  <si>
    <t>Matchala Ram Prasad</t>
  </si>
  <si>
    <t>Veera bhadrarao</t>
  </si>
  <si>
    <t>Siribala Veeranna Padal</t>
  </si>
  <si>
    <t>Siribala Tellanna Padal</t>
  </si>
  <si>
    <t>Ramanna Padal</t>
  </si>
  <si>
    <t>Siribala Laxman Rao</t>
  </si>
  <si>
    <t>Siribala Kannayyamma</t>
  </si>
  <si>
    <t>Matchala Babu Rao</t>
  </si>
  <si>
    <t>Matchala Laxman Rao</t>
  </si>
  <si>
    <t>Bangarayya</t>
  </si>
  <si>
    <t>Matchala Venkateswarlu</t>
  </si>
  <si>
    <t>Vantheri Sanyasayya</t>
  </si>
  <si>
    <t>Venkanna Padal</t>
  </si>
  <si>
    <t>Matchala Rama Krishna</t>
  </si>
  <si>
    <t>Vantheri Gangaraju</t>
  </si>
  <si>
    <t>Vantheri Balayya Padal</t>
  </si>
  <si>
    <t>Matchala Kanthamma</t>
  </si>
  <si>
    <t>Bethuy Padal</t>
  </si>
  <si>
    <t>Vantheri Sanyasi Rao</t>
  </si>
  <si>
    <t xml:space="preserve">Towdayya </t>
  </si>
  <si>
    <t>Kusireddi Sattibabu</t>
  </si>
  <si>
    <t>Sambha Murthy</t>
  </si>
  <si>
    <t>Matchala Bodi Dora</t>
  </si>
  <si>
    <t>Gunta Somura</t>
  </si>
  <si>
    <t>Modhu</t>
  </si>
  <si>
    <t>Pilligondi, 531133</t>
  </si>
  <si>
    <t>Pilligondi</t>
  </si>
  <si>
    <t>Pangi Mangla</t>
  </si>
  <si>
    <t>Guru</t>
  </si>
  <si>
    <t>Gunta Bikari</t>
  </si>
  <si>
    <t>Thandra</t>
  </si>
  <si>
    <t>Gunta Joginadh</t>
  </si>
  <si>
    <t>Sukra</t>
  </si>
  <si>
    <t>Gunta SamboMurthy</t>
  </si>
  <si>
    <t>Khandra</t>
  </si>
  <si>
    <t>Vanthala Dhombu</t>
  </si>
  <si>
    <t>Dhombu</t>
  </si>
  <si>
    <t>Vanthala Ramachandrao</t>
  </si>
  <si>
    <t>Dingu</t>
  </si>
  <si>
    <t>Gunta Ramanna</t>
  </si>
  <si>
    <t>Bhudhu</t>
  </si>
  <si>
    <t>Killo Dhannu</t>
  </si>
  <si>
    <t>Godava</t>
  </si>
  <si>
    <t>Gunta Ramu</t>
  </si>
  <si>
    <t>Khadra</t>
  </si>
  <si>
    <t>Pangi Bondhu</t>
  </si>
  <si>
    <t>Sagina Peddabbai</t>
  </si>
  <si>
    <t>Suravaram, 531133</t>
  </si>
  <si>
    <t>Suravaram</t>
  </si>
  <si>
    <t>Segge Laxmamma</t>
  </si>
  <si>
    <t>Sathyanarayana</t>
  </si>
  <si>
    <t>Korra Somra</t>
  </si>
  <si>
    <t>Mangla</t>
  </si>
  <si>
    <t>Gunta Somra</t>
  </si>
  <si>
    <t>Killo Mosiya</t>
  </si>
  <si>
    <t>Muttu</t>
  </si>
  <si>
    <t>Buriti Somayya</t>
  </si>
  <si>
    <t>Korra Peddabbai</t>
  </si>
  <si>
    <t>Sundru Balayya</t>
  </si>
  <si>
    <t xml:space="preserve">Mottadum Sanyasi Dora </t>
  </si>
  <si>
    <t>Bodeswar Rao</t>
  </si>
  <si>
    <t>Sagina Chinayya Padal</t>
  </si>
  <si>
    <t>Saagina Balayya Padal</t>
  </si>
  <si>
    <t>Mottadum Parmeshwar Rao</t>
  </si>
  <si>
    <t>Vanthala Laxman rao</t>
  </si>
  <si>
    <t>Sukri</t>
  </si>
  <si>
    <t>Saagina Peddabbai</t>
  </si>
  <si>
    <t>Buriti Balaraju</t>
  </si>
  <si>
    <t>Sagina Balayya padal</t>
  </si>
  <si>
    <t>Anantha Sudhakar</t>
  </si>
  <si>
    <t>Sagina Chantibabu</t>
  </si>
  <si>
    <t>Buriti Ganganna Dora</t>
  </si>
  <si>
    <t>Sagina Ramachandra padal</t>
  </si>
  <si>
    <t>Amsari Chinnalu Dora</t>
  </si>
  <si>
    <t>Killo Podalam</t>
  </si>
  <si>
    <t>Taggi Giribabu</t>
  </si>
  <si>
    <t>Bangarraju</t>
  </si>
  <si>
    <t>Madem, 531133</t>
  </si>
  <si>
    <t>Madem</t>
  </si>
  <si>
    <t>Pangi babu Rao</t>
  </si>
  <si>
    <t>Pangi Tellanna Dora</t>
  </si>
  <si>
    <t>Taggi Veerayya Dora</t>
  </si>
  <si>
    <t>Taggi Bhoopathi raju</t>
  </si>
  <si>
    <t>Taggi Rajulamma</t>
  </si>
  <si>
    <t>Taggi Chinnabbai</t>
  </si>
  <si>
    <t>Peddabbi</t>
  </si>
  <si>
    <t>Taggi Lingamma</t>
  </si>
  <si>
    <t>Somalingam</t>
  </si>
  <si>
    <t xml:space="preserve">Taggi Satyavathi </t>
  </si>
  <si>
    <t>Taggi Chinnammi</t>
  </si>
  <si>
    <t>Taggi Sanyasamma</t>
  </si>
  <si>
    <t>Taggi pothuraju</t>
  </si>
  <si>
    <t>Taggi Rajulu</t>
  </si>
  <si>
    <t>Pedda Linganna Dora</t>
  </si>
  <si>
    <t>Paangi Laxman Rao</t>
  </si>
  <si>
    <t>Vanthala Nookalamma</t>
  </si>
  <si>
    <t>Surla Balanna</t>
  </si>
  <si>
    <t>Lochela Annapoorna</t>
  </si>
  <si>
    <t>Seemboina Rajubabu</t>
  </si>
  <si>
    <t>Sanyasi Dora</t>
  </si>
  <si>
    <t>Taggi Chilakamma</t>
  </si>
  <si>
    <t xml:space="preserve">Killo Rama Rao </t>
  </si>
  <si>
    <t>Potti</t>
  </si>
  <si>
    <t>Killo Nanibabu</t>
  </si>
  <si>
    <t>Korra Bojjibabu</t>
  </si>
  <si>
    <t>Siva Rao</t>
  </si>
  <si>
    <t>Korra Baburao</t>
  </si>
  <si>
    <t>Korra Atchibabu</t>
  </si>
  <si>
    <t>Korra Dnnu</t>
  </si>
  <si>
    <t xml:space="preserve">Marri Ramayya </t>
  </si>
  <si>
    <t>Pangi Laxman Rao</t>
  </si>
  <si>
    <t>Ruppa</t>
  </si>
  <si>
    <t>Killo Sattibabu</t>
  </si>
  <si>
    <t>Seemboina Simhachalam</t>
  </si>
  <si>
    <t>Vegula Laxmayya</t>
  </si>
  <si>
    <t>Taggi Subhadra</t>
  </si>
  <si>
    <t>Vegula Gangaraju</t>
  </si>
  <si>
    <t>Vegula Venkat Rao</t>
  </si>
  <si>
    <t>Seemboina Baburao</t>
  </si>
  <si>
    <t>Pangi Balaraju</t>
  </si>
  <si>
    <t xml:space="preserve">Taggi Prasadbabu </t>
  </si>
  <si>
    <t>Seemboina Balaraju</t>
  </si>
  <si>
    <t>Pangi Somaraju</t>
  </si>
  <si>
    <t>Kimudu Chiranjeevi</t>
  </si>
  <si>
    <t>Pandayya</t>
  </si>
  <si>
    <t>Vulli Karrayya</t>
  </si>
  <si>
    <t>Cherri Chinnabbai</t>
  </si>
  <si>
    <t>Poosarla Mohan Rao</t>
  </si>
  <si>
    <t>Killo Mallesh</t>
  </si>
  <si>
    <t>Sunn</t>
  </si>
  <si>
    <t>Killo Bhaskara Rao</t>
  </si>
  <si>
    <t>Moddu</t>
  </si>
  <si>
    <t>Gunta Mutti</t>
  </si>
  <si>
    <t>Annavaram, 531133</t>
  </si>
  <si>
    <t>Annavaram</t>
  </si>
  <si>
    <t>Marri Kumari</t>
  </si>
  <si>
    <t>Chanti</t>
  </si>
  <si>
    <t>Sukka</t>
  </si>
  <si>
    <t>Korra Radha</t>
  </si>
  <si>
    <t>Aasu</t>
  </si>
  <si>
    <t xml:space="preserve">Kooda Devi </t>
  </si>
  <si>
    <t>Ananda Rao</t>
  </si>
  <si>
    <t>Gunta Padma</t>
  </si>
  <si>
    <t>Dombu</t>
  </si>
  <si>
    <t>Gunta Doimathi</t>
  </si>
  <si>
    <t>Bonjibabu</t>
  </si>
  <si>
    <t>Cherreki Laxmi</t>
  </si>
  <si>
    <t>Korra Chittammalu</t>
  </si>
  <si>
    <t>Pooturaju</t>
  </si>
  <si>
    <t>Cherreki Sarabandhi Raju</t>
  </si>
  <si>
    <t>Cherreki laxmi</t>
  </si>
  <si>
    <t>Seendheri Seenayya</t>
  </si>
  <si>
    <t>Serekri Rama Rao</t>
  </si>
  <si>
    <t>Cherreki Bojjulu</t>
  </si>
  <si>
    <t>Paangi Rama Rao</t>
  </si>
  <si>
    <t>Arsu</t>
  </si>
  <si>
    <t>Lingavaram, 531133</t>
  </si>
  <si>
    <t>Lingavaram</t>
  </si>
  <si>
    <t>Marri Sanyasirao</t>
  </si>
  <si>
    <t>Mangudu</t>
  </si>
  <si>
    <t>Korra Bonjibabu</t>
  </si>
  <si>
    <t>Pangi Biddi</t>
  </si>
  <si>
    <t>Marri Bhaskara Rao</t>
  </si>
  <si>
    <t>Marri Nageswar Rao</t>
  </si>
  <si>
    <t>Danu</t>
  </si>
  <si>
    <t>Killo Satthibabu</t>
  </si>
  <si>
    <t>Bheemavaram, 531133</t>
  </si>
  <si>
    <t>Bheemavaram</t>
  </si>
  <si>
    <t>Paangi Sundarrao</t>
  </si>
  <si>
    <t>Kangu</t>
  </si>
  <si>
    <t>Vanthala Laxman Rao</t>
  </si>
  <si>
    <t>Killo Nageswarao</t>
  </si>
  <si>
    <t>Sunnu</t>
  </si>
  <si>
    <t>Killo Subrahmanyam</t>
  </si>
  <si>
    <t>Gaasi</t>
  </si>
  <si>
    <t>Vanthala Rambabu</t>
  </si>
  <si>
    <t>singanna</t>
  </si>
  <si>
    <t>Vanthala Sattibabu</t>
  </si>
  <si>
    <t>Killo Ramu</t>
  </si>
  <si>
    <t>Nageswar Rao</t>
  </si>
  <si>
    <t>Killo Lingaraju</t>
  </si>
  <si>
    <t>Vanthala Syamu</t>
  </si>
  <si>
    <t>Singanna</t>
  </si>
  <si>
    <t>Killo Baburao</t>
  </si>
  <si>
    <t>Killo Nagaraju</t>
  </si>
  <si>
    <t>Potturu Linga Murthy</t>
  </si>
  <si>
    <t>Panasapalli, 531133</t>
  </si>
  <si>
    <t>Panasapalli</t>
  </si>
  <si>
    <t>Pothuru Prasad</t>
  </si>
  <si>
    <t>Potturu Mohan Rao</t>
  </si>
  <si>
    <t>Potturu Pandanna</t>
  </si>
  <si>
    <t>Kopuru Laxmayya</t>
  </si>
  <si>
    <t>Losari Raju</t>
  </si>
  <si>
    <t>Chinnabbi</t>
  </si>
  <si>
    <t>Chilakala Bala Krishna</t>
  </si>
  <si>
    <t>Chilakala Laxman Rao</t>
  </si>
  <si>
    <t>Kaakooru Ananda Rao</t>
  </si>
  <si>
    <t>Chilakala China Bala Krishna</t>
  </si>
  <si>
    <t xml:space="preserve">Chilakala Shoban babu </t>
  </si>
  <si>
    <t>Korabu Lakshmanarao</t>
  </si>
  <si>
    <t>Korabu Balanna</t>
  </si>
  <si>
    <t>Koraabu Subba Rao</t>
  </si>
  <si>
    <t>Chilakala Laxmamma</t>
  </si>
  <si>
    <t>Murla Jogidora</t>
  </si>
  <si>
    <t>Potooru Sanyasamma</t>
  </si>
  <si>
    <t>Linga Murthy</t>
  </si>
  <si>
    <t>Potooru Satyavathiu</t>
  </si>
  <si>
    <t>Pandanna</t>
  </si>
  <si>
    <t>Poothuru Chinnammi</t>
  </si>
  <si>
    <t>Pothuru Neelamma</t>
  </si>
  <si>
    <t>Mohanb Rao</t>
  </si>
  <si>
    <t>Chilakala Chinnammi</t>
  </si>
  <si>
    <t>Tamarabu Swami</t>
  </si>
  <si>
    <t>Aratichetla-      veedhi, 531133</t>
  </si>
  <si>
    <t xml:space="preserve">Aratichetla-      veedhi </t>
  </si>
  <si>
    <t>Tamarabu Gasanna</t>
  </si>
  <si>
    <t>Killo Mahadev</t>
  </si>
  <si>
    <t>Killo Ramaraju</t>
  </si>
  <si>
    <t>Govardhan</t>
  </si>
  <si>
    <t>Killo Nageswar Rao</t>
  </si>
  <si>
    <t>Killo Rambabu</t>
  </si>
  <si>
    <t>Ganeswar Rao</t>
  </si>
  <si>
    <t>Killo Sooribabu</t>
  </si>
  <si>
    <t>Killo Dantanna</t>
  </si>
  <si>
    <t>Killo Vasudev</t>
  </si>
  <si>
    <t>Pangi Damu</t>
  </si>
  <si>
    <t>Saadu</t>
  </si>
  <si>
    <t>Vanthala Narahari</t>
  </si>
  <si>
    <t>Bodnayak Sudharshan</t>
  </si>
  <si>
    <t>Vanthala Siddeeswar Rao</t>
  </si>
  <si>
    <t>Bodnayak Lycon</t>
  </si>
  <si>
    <t>Bodnayak Lavakusa</t>
  </si>
  <si>
    <t>Bodnayak Kamala</t>
  </si>
  <si>
    <t>Chakradhar</t>
  </si>
  <si>
    <t>Vanthala somaraju</t>
  </si>
  <si>
    <t>Killo Sukadev</t>
  </si>
  <si>
    <t>Dhanu</t>
  </si>
  <si>
    <t>Vanthala Rama Rao</t>
  </si>
  <si>
    <t>Tamarabu mahadev</t>
  </si>
  <si>
    <t>Tamarabu Manikyam</t>
  </si>
  <si>
    <t>Ramaraju</t>
  </si>
  <si>
    <t>Korra Rajababu</t>
  </si>
  <si>
    <t>Seetanna</t>
  </si>
  <si>
    <t>Panasaloddi, 531133</t>
  </si>
  <si>
    <t>Panasaloddi</t>
  </si>
  <si>
    <t>Korra Kannayya</t>
  </si>
  <si>
    <t>Korra Chiranjeevi</t>
  </si>
  <si>
    <t>Balanna</t>
  </si>
  <si>
    <t>Korra China Seethanna</t>
  </si>
  <si>
    <t>Kanoori Chinna Rao</t>
  </si>
  <si>
    <t>Gemmeli Bheemanna</t>
  </si>
  <si>
    <t>Korra Gundanna</t>
  </si>
  <si>
    <t>Korra Seethanna</t>
  </si>
  <si>
    <t>Korra Bheemanna</t>
  </si>
  <si>
    <t>Korra Bujjibabu</t>
  </si>
  <si>
    <t>Kodabala Chinna Rao</t>
  </si>
  <si>
    <t>Cherapalli, 531133</t>
  </si>
  <si>
    <t>Cherapalli</t>
  </si>
  <si>
    <t>Kodabala Balaraju</t>
  </si>
  <si>
    <t>Kopuru Ranga Rao</t>
  </si>
  <si>
    <t>Sukru Laxman Rao</t>
  </si>
  <si>
    <t>Musiri Pandanna</t>
  </si>
  <si>
    <t>Vanthala Prasad</t>
  </si>
  <si>
    <t>Korapalli, 531133</t>
  </si>
  <si>
    <t>Korapalli</t>
  </si>
  <si>
    <t>Chadala Bhanu Prasad</t>
  </si>
  <si>
    <t>Lotha nagaraju</t>
  </si>
  <si>
    <t>Chadala Chinnabbi</t>
  </si>
  <si>
    <t>Vanthala Seetharam</t>
  </si>
  <si>
    <t>Bhemanna</t>
  </si>
  <si>
    <t xml:space="preserve">Gemmeli Satti </t>
  </si>
  <si>
    <t>Sudharshan</t>
  </si>
  <si>
    <t>Marripalem, 531133</t>
  </si>
  <si>
    <t>Marripalem</t>
  </si>
  <si>
    <t>Vanthala Chinna  Rao</t>
  </si>
  <si>
    <t>Gemmeli Ramanna</t>
  </si>
  <si>
    <t>Korra Bhemanna</t>
  </si>
  <si>
    <t>Somra</t>
  </si>
  <si>
    <t>Korra Nookanna</t>
  </si>
  <si>
    <t>Neelanna</t>
  </si>
  <si>
    <t>Gadutoori Baburao</t>
  </si>
  <si>
    <t>Saagina Laxman Rao</t>
  </si>
  <si>
    <t>Cheti padal</t>
  </si>
  <si>
    <t>Siginapalli, 531133</t>
  </si>
  <si>
    <t>Siginapalli</t>
  </si>
  <si>
    <t>Saagina Krishna Padal</t>
  </si>
  <si>
    <t>Saagina Radha Krishna</t>
  </si>
  <si>
    <t>Krishna Padal</t>
  </si>
  <si>
    <t>Saagina Rambabu</t>
  </si>
  <si>
    <t>Saagina Ayanna Padal</t>
  </si>
  <si>
    <t>Nadipi Padal</t>
  </si>
  <si>
    <t>Saagina Sateesh</t>
  </si>
  <si>
    <t>Sagina Jogipadalu</t>
  </si>
  <si>
    <t>Saagina Chinnayya Padal</t>
  </si>
  <si>
    <t>Baddu Pdal</t>
  </si>
  <si>
    <t>Vandalam Cheti Dora</t>
  </si>
  <si>
    <t>Vandalam Trellanna Dora</t>
  </si>
  <si>
    <t>Sarabanna dora</t>
  </si>
  <si>
    <t>Mundali Bisu</t>
  </si>
  <si>
    <t>Mundali Laxman Rao</t>
  </si>
  <si>
    <t>Mubndali Donu8</t>
  </si>
  <si>
    <t>matchala Ramanna Padal</t>
  </si>
  <si>
    <t>Vandalam Sanyasi Dora</t>
  </si>
  <si>
    <t>Sarabannadora</t>
  </si>
  <si>
    <t xml:space="preserve"> Bodayya padal</t>
  </si>
  <si>
    <t>Saagina Veeranna Padal</t>
  </si>
  <si>
    <t>Sagina Cheti padal</t>
  </si>
  <si>
    <t>Killo Subba Rao</t>
  </si>
  <si>
    <t>Sanyasi Rao</t>
  </si>
  <si>
    <t>Pangi Gopal Rao</t>
  </si>
  <si>
    <t>Pangi Chinna Rao</t>
  </si>
  <si>
    <t>Koolu</t>
  </si>
  <si>
    <t>Killo Pedabbai</t>
  </si>
  <si>
    <t>Killo Salupu</t>
  </si>
  <si>
    <t>Saagina Jogi Padal</t>
  </si>
  <si>
    <t>Sagina Jogipadal</t>
  </si>
  <si>
    <t>Saagina Rajubabu</t>
  </si>
  <si>
    <t>Jogi Padal</t>
  </si>
  <si>
    <t>Saagina Bujjibabu</t>
  </si>
  <si>
    <t>Saagina Somaraju</t>
  </si>
  <si>
    <t>Saagina Ramanna Padal</t>
  </si>
  <si>
    <t>Saagina Rama Rao</t>
  </si>
  <si>
    <t>Saagina Sanyasi Padal</t>
  </si>
  <si>
    <t>Bodayya Padal</t>
  </si>
  <si>
    <t>Vandalam Bujjibabu</t>
  </si>
  <si>
    <t>Matchala Venkat Rao</t>
  </si>
  <si>
    <t>Muke Sriramulu</t>
  </si>
  <si>
    <t>Muke Gangaraju</t>
  </si>
  <si>
    <t>Saagina Bala Krishna</t>
  </si>
  <si>
    <t>Saagina Satyavathi</t>
  </si>
  <si>
    <t>Veeroji Balaraju</t>
  </si>
  <si>
    <t>Pangi Venkat Rao</t>
  </si>
  <si>
    <t>China Mallayya</t>
  </si>
  <si>
    <t>Pangi Gunnamma</t>
  </si>
  <si>
    <t>Eeswar Rao</t>
  </si>
  <si>
    <t>Veeroji Chantibabu</t>
  </si>
  <si>
    <t>Sankoji Satyavathi</t>
  </si>
  <si>
    <t>Sankoji Chantibabu</t>
  </si>
  <si>
    <t>Dukkidi Sankar Rao</t>
  </si>
  <si>
    <t>Dukkidi Ganeswar Rao</t>
  </si>
  <si>
    <t>Dukkidi Peddabbai</t>
  </si>
  <si>
    <t>Vanthala Krishna</t>
  </si>
  <si>
    <t>Kothapalem, 531133</t>
  </si>
  <si>
    <t>Kothapalem</t>
  </si>
  <si>
    <t>Gunta Dannu</t>
  </si>
  <si>
    <t>Pangi Ramo</t>
  </si>
  <si>
    <t>Ayitha</t>
  </si>
  <si>
    <t>Korra Urdobu</t>
  </si>
  <si>
    <t>Sonnu</t>
  </si>
  <si>
    <t>Vanthala Sonnu</t>
  </si>
  <si>
    <t>Korra Bissu</t>
  </si>
  <si>
    <t>Padum</t>
  </si>
  <si>
    <t>Korra Poduru</t>
  </si>
  <si>
    <t>Vanthala Jogarao</t>
  </si>
  <si>
    <t>Dannu</t>
  </si>
  <si>
    <t>Babu Rao</t>
  </si>
  <si>
    <t>Korra Joisenm</t>
  </si>
  <si>
    <t>Vannu</t>
  </si>
  <si>
    <t>Vanthala Mukhundha Rao</t>
  </si>
  <si>
    <t>Vanthala Sooribabu</t>
  </si>
  <si>
    <t>Dijji</t>
  </si>
  <si>
    <t>Vanthala Kartheek</t>
  </si>
  <si>
    <t>Appanna Dora</t>
  </si>
  <si>
    <t>Korra Borlam</t>
  </si>
  <si>
    <t>Donnu</t>
  </si>
  <si>
    <t>Gunta Balguna</t>
  </si>
  <si>
    <t>Palguna</t>
  </si>
  <si>
    <t>Vanthala Motti</t>
  </si>
  <si>
    <t>Rodda</t>
  </si>
  <si>
    <t>Vanthala Dosu</t>
  </si>
  <si>
    <t>Vanthala Rohini</t>
  </si>
  <si>
    <t xml:space="preserve">Appanna </t>
  </si>
  <si>
    <t>Korra Somari</t>
  </si>
  <si>
    <t>Asudu</t>
  </si>
  <si>
    <t>Name of Grower Group - Mahendra Parvata SusAgri Sendriya Sangham
Scope Number - ORG/SC/2107/002791
ICS Office Address - Door No-20-06-16, Near Fire Station, Balighattam, Narsipatnam, Visakhapatnam, Andhra Pradesh-531116
Name of the Certification Body - AP STATE ORGANIC PRODUCTS CERTIFICATION AUTHORITY</t>
  </si>
  <si>
    <t>AP1310007653</t>
  </si>
  <si>
    <t xml:space="preserve">Venkateswarlu </t>
  </si>
  <si>
    <t>PedaJadumuru</t>
  </si>
  <si>
    <t xml:space="preserve">Gudem Kotha Veedhi </t>
  </si>
  <si>
    <t xml:space="preserve">Visakhapatnam </t>
  </si>
  <si>
    <t>AndhraPradesh</t>
  </si>
  <si>
    <t>Pepper Long/Pippali, Chilli-Bird Eye, Groundnut/Peanut</t>
  </si>
  <si>
    <t>AP1310007654</t>
  </si>
  <si>
    <t xml:space="preserve">Potti Dora </t>
  </si>
  <si>
    <t>AP1310007655</t>
  </si>
  <si>
    <t>Mamidi Bojju Babu</t>
  </si>
  <si>
    <t xml:space="preserve">Butchanna Dora </t>
  </si>
  <si>
    <t>AP1310007656</t>
  </si>
  <si>
    <t>Mamidi Bullabbai</t>
  </si>
  <si>
    <t xml:space="preserve">Valasayya </t>
  </si>
  <si>
    <t>AP1310007657</t>
  </si>
  <si>
    <t xml:space="preserve">Gangadora </t>
  </si>
  <si>
    <t>AP1310007658</t>
  </si>
  <si>
    <t xml:space="preserve">Sadda PottiDora </t>
  </si>
  <si>
    <t>AP1310007659</t>
  </si>
  <si>
    <t xml:space="preserve">Mamidi Saraswathi </t>
  </si>
  <si>
    <t xml:space="preserve">Ganthanna Dora </t>
  </si>
  <si>
    <t>AP1310007660</t>
  </si>
  <si>
    <t>Desageri Dhammanna Padal</t>
  </si>
  <si>
    <t>AP1310007661</t>
  </si>
  <si>
    <t>AP1310007662</t>
  </si>
  <si>
    <t xml:space="preserve">Chituklayya </t>
  </si>
  <si>
    <t>AP1310007663</t>
  </si>
  <si>
    <t>AP1310007664</t>
  </si>
  <si>
    <t>Chembeli Somaraju</t>
  </si>
  <si>
    <t>AP1310007665</t>
  </si>
  <si>
    <t>Mamidi Malludora</t>
  </si>
  <si>
    <t>Kntannadora</t>
  </si>
  <si>
    <t>AP1310007666</t>
  </si>
  <si>
    <t>Sadda Venkata Ramana</t>
  </si>
  <si>
    <t>AP1310007667</t>
  </si>
  <si>
    <t>Mamidi Cinnari</t>
  </si>
  <si>
    <t>Sadda kalyanam</t>
  </si>
  <si>
    <t>AP1310007668</t>
  </si>
  <si>
    <t>AP1310007669</t>
  </si>
  <si>
    <t>Ulam Lingamma</t>
  </si>
  <si>
    <t>AP1310007670</t>
  </si>
  <si>
    <t>Mamidi Pentamma</t>
  </si>
  <si>
    <t>Malludora</t>
  </si>
  <si>
    <t>AP1310007671</t>
  </si>
  <si>
    <t>Chembeli Kanthamma</t>
  </si>
  <si>
    <t>Lakshmipadal</t>
  </si>
  <si>
    <t>AP1310007672</t>
  </si>
  <si>
    <t>Ulam annapurna</t>
  </si>
  <si>
    <t>Balayyapadal</t>
  </si>
  <si>
    <t>AP1310007673</t>
  </si>
  <si>
    <t>Laxmiya</t>
  </si>
  <si>
    <t>AP1310007674</t>
  </si>
  <si>
    <t>Uulam Ramulamma</t>
  </si>
  <si>
    <t>Kantannadora</t>
  </si>
  <si>
    <t>AP1310007675</t>
  </si>
  <si>
    <t>Chembeli Nukaraju</t>
  </si>
  <si>
    <t>Borannadora</t>
  </si>
  <si>
    <t>AP1310007676</t>
  </si>
  <si>
    <t>Mamidi Chinnabbai</t>
  </si>
  <si>
    <t>Ganthannadora</t>
  </si>
  <si>
    <t>AP1310007677</t>
  </si>
  <si>
    <t>Gabulangi Krishna</t>
  </si>
  <si>
    <t>Jogulamma</t>
  </si>
  <si>
    <t>Dokuluru</t>
  </si>
  <si>
    <t>AP1310007678</t>
  </si>
  <si>
    <t>Gabulangi Chinnabbayi</t>
  </si>
  <si>
    <t>Laxmana rao</t>
  </si>
  <si>
    <t>AP1310007679</t>
  </si>
  <si>
    <t>Somanna padal</t>
  </si>
  <si>
    <t>AP1310007680</t>
  </si>
  <si>
    <t>Gabulangi Chantibabu</t>
  </si>
  <si>
    <t>AP1310007681</t>
  </si>
  <si>
    <t>Puttapalli Balayya</t>
  </si>
  <si>
    <t>Pedavalasa Colony</t>
  </si>
  <si>
    <t>AP1310007682</t>
  </si>
  <si>
    <t>Jirugudu Nookalamma</t>
  </si>
  <si>
    <t>Peddulu</t>
  </si>
  <si>
    <t>AP1310007683</t>
  </si>
  <si>
    <t>Sampari Annapurna</t>
  </si>
  <si>
    <t>Ramanjali</t>
  </si>
  <si>
    <t>AP1310007684</t>
  </si>
  <si>
    <t>Jampangi Vijaya kumari</t>
  </si>
  <si>
    <t>AP1310007685</t>
  </si>
  <si>
    <t>Rata Vijayalakshmi</t>
  </si>
  <si>
    <t>AP1310007686</t>
  </si>
  <si>
    <t>Rata yerrayamma</t>
  </si>
  <si>
    <t>Atchayya</t>
  </si>
  <si>
    <t>AP1310007687</t>
  </si>
  <si>
    <t>Pangi Laxmi</t>
  </si>
  <si>
    <t xml:space="preserve">Sanyasi Rao </t>
  </si>
  <si>
    <t>AP1310007688</t>
  </si>
  <si>
    <t>Padi Lakshmi</t>
  </si>
  <si>
    <t>AP1310007689</t>
  </si>
  <si>
    <t>Koppu Kannayamma</t>
  </si>
  <si>
    <t>Nuka Raaju</t>
  </si>
  <si>
    <t>AP1310007690</t>
  </si>
  <si>
    <t>Reemela Saraswathi</t>
  </si>
  <si>
    <t>AP1310007691</t>
  </si>
  <si>
    <t>Siribala Vasantha Kumari</t>
  </si>
  <si>
    <t xml:space="preserve"> Narsimhamurthy</t>
  </si>
  <si>
    <t>AP1310007692</t>
  </si>
  <si>
    <t>Vanapala Anand Rao</t>
  </si>
  <si>
    <t>AP1310007693</t>
  </si>
  <si>
    <t>Kankipati Eswara Rao</t>
  </si>
  <si>
    <t>Chinnaveeranna</t>
  </si>
  <si>
    <t>AP1310007694</t>
  </si>
  <si>
    <t>Kankipati Satyanarayana</t>
  </si>
  <si>
    <t>Chinna Veeranna</t>
  </si>
  <si>
    <t>AP1310007695</t>
  </si>
  <si>
    <t>Korukonda Venkayamma</t>
  </si>
  <si>
    <t>Atchiya</t>
  </si>
  <si>
    <t>AP1310007696</t>
  </si>
  <si>
    <t>Gabulangi Kumari</t>
  </si>
  <si>
    <t>Raju Padal</t>
  </si>
  <si>
    <t>AP1310007697</t>
  </si>
  <si>
    <t>Gaduthuru Gairamma</t>
  </si>
  <si>
    <t>AP1310007698</t>
  </si>
  <si>
    <t>Kuruji Ramalaxmi</t>
  </si>
  <si>
    <t>AP1310007699</t>
  </si>
  <si>
    <t>Gabulangi Satyavathi</t>
  </si>
  <si>
    <t>Simhachalama</t>
  </si>
  <si>
    <t>AP1310007700</t>
  </si>
  <si>
    <t xml:space="preserve">Kankipati Ramadevi </t>
  </si>
  <si>
    <t>Trinadarao</t>
  </si>
  <si>
    <t>AP1310007701</t>
  </si>
  <si>
    <t>Kankipati Satyavathi</t>
  </si>
  <si>
    <t>Sri Ramulu</t>
  </si>
  <si>
    <t>AP1310007702</t>
  </si>
  <si>
    <t>Sagina Laxmamma</t>
  </si>
  <si>
    <t>AP1310007703</t>
  </si>
  <si>
    <t>Kankipati Vijaya Kumari</t>
  </si>
  <si>
    <t>Lakshman Rao</t>
  </si>
  <si>
    <t>AP1310007704</t>
  </si>
  <si>
    <t>Kankipati Narayanamma</t>
  </si>
  <si>
    <t>AP1310007705</t>
  </si>
  <si>
    <t>Kankipati Sriramulu</t>
  </si>
  <si>
    <t>Peddabbaie</t>
  </si>
  <si>
    <t>AP1310007706</t>
  </si>
  <si>
    <t>Kankipati Srilaxmi</t>
  </si>
  <si>
    <t>AP1310007707</t>
  </si>
  <si>
    <t>Kankipati Nagamma</t>
  </si>
  <si>
    <t>Balaya padal</t>
  </si>
  <si>
    <t>AP1310007708</t>
  </si>
  <si>
    <t>Kankipati Nagaratnam</t>
  </si>
  <si>
    <t>Soma Lingam</t>
  </si>
  <si>
    <t>AP1310007709</t>
  </si>
  <si>
    <t>Kankipati akkamma</t>
  </si>
  <si>
    <t>Lingannadora</t>
  </si>
  <si>
    <t>AP1310007710</t>
  </si>
  <si>
    <t>AP1310007711</t>
  </si>
  <si>
    <t>Sunkari Lakshmi</t>
  </si>
  <si>
    <t>AP1310007712</t>
  </si>
  <si>
    <t>Mottadam Vijayalaxmi</t>
  </si>
  <si>
    <t>AP1310007713</t>
  </si>
  <si>
    <t>Salam Chandravathi</t>
  </si>
  <si>
    <t>AP1310007714</t>
  </si>
  <si>
    <t>Ponnagnti Lakshkmi</t>
  </si>
  <si>
    <t>AP1310007715</t>
  </si>
  <si>
    <t>Kankipati Rajulamma</t>
  </si>
  <si>
    <t>AP1310007716</t>
  </si>
  <si>
    <t>Sagina Rajulamma</t>
  </si>
  <si>
    <t>Siradanna padal</t>
  </si>
  <si>
    <t>AP1310007717</t>
  </si>
  <si>
    <t>Kankipeta Ramulamma</t>
  </si>
  <si>
    <t>Ranga Rao</t>
  </si>
  <si>
    <t>AP1310007718</t>
  </si>
  <si>
    <t>Kankipeta Nookalamma</t>
  </si>
  <si>
    <t>AP1310007719</t>
  </si>
  <si>
    <t>Velusuri Balayya</t>
  </si>
  <si>
    <t>Rajulayya</t>
  </si>
  <si>
    <t xml:space="preserve">pedavalasa  </t>
  </si>
  <si>
    <t>AP1310007720</t>
  </si>
  <si>
    <t>Gabulamgi Chinnabbai</t>
  </si>
  <si>
    <t>AP1310007721</t>
  </si>
  <si>
    <t>Murla Gangaratnam</t>
  </si>
  <si>
    <t>AP1310007722</t>
  </si>
  <si>
    <t>Chedala Balayya</t>
  </si>
  <si>
    <t>AP1310007723</t>
  </si>
  <si>
    <t>Aguru Hanumnthurao</t>
  </si>
  <si>
    <t>Peddaabbyee</t>
  </si>
  <si>
    <t>AP1310007724</t>
  </si>
  <si>
    <t>Vandalam Narayanamma</t>
  </si>
  <si>
    <t>Lakshamyya</t>
  </si>
  <si>
    <t>AP1310007725</t>
  </si>
  <si>
    <t>Murla Govindarao</t>
  </si>
  <si>
    <t>AP1310007726</t>
  </si>
  <si>
    <t>Aguru Ramana</t>
  </si>
  <si>
    <t>AP1310007727</t>
  </si>
  <si>
    <t>Chedala Gangaraju</t>
  </si>
  <si>
    <t>AP1310007728</t>
  </si>
  <si>
    <t>Aguru Balayya</t>
  </si>
  <si>
    <t>AP1310007729</t>
  </si>
  <si>
    <t>Vandala Yerrayya</t>
  </si>
  <si>
    <t>AP1310007730</t>
  </si>
  <si>
    <t>Pangi Vinod</t>
  </si>
  <si>
    <t>AP1310007731</t>
  </si>
  <si>
    <t>Marri Satyarao</t>
  </si>
  <si>
    <t>AP1310007732</t>
  </si>
  <si>
    <t>Marri Lingalamma</t>
  </si>
  <si>
    <t>Kesavarap</t>
  </si>
  <si>
    <t>AP1310007733</t>
  </si>
  <si>
    <t>Marri Harsho</t>
  </si>
  <si>
    <t>AP1310007734</t>
  </si>
  <si>
    <t>Pangi Satibabu</t>
  </si>
  <si>
    <t>AP1310007735</t>
  </si>
  <si>
    <t>Sindheri Gangamma</t>
  </si>
  <si>
    <t>AP1310007736</t>
  </si>
  <si>
    <t xml:space="preserve">Marri Govinda rao </t>
  </si>
  <si>
    <t>AP1310007737</t>
  </si>
  <si>
    <t>Killo Lakshmi</t>
  </si>
  <si>
    <t>AP1310007738</t>
  </si>
  <si>
    <t>Pangi Sridevi</t>
  </si>
  <si>
    <t>AP1310007739</t>
  </si>
  <si>
    <t>Sindheri Narisingarao</t>
  </si>
  <si>
    <t>Ramju</t>
  </si>
  <si>
    <t>AP1310007740</t>
  </si>
  <si>
    <t>Seenderi Rajasekhar</t>
  </si>
  <si>
    <t>Paddabbai</t>
  </si>
  <si>
    <t>AP1310007741</t>
  </si>
  <si>
    <t>Sinderi Laxmi</t>
  </si>
  <si>
    <t>17.4.973</t>
  </si>
  <si>
    <t>AP1310007742</t>
  </si>
  <si>
    <t>Pangi Bojjamma</t>
  </si>
  <si>
    <t>Satya Rao</t>
  </si>
  <si>
    <t>AP1310007743</t>
  </si>
  <si>
    <t>Marri Veerraju</t>
  </si>
  <si>
    <t>AP1310007744</t>
  </si>
  <si>
    <t>Marri Janakamma</t>
  </si>
  <si>
    <t>Kameswararao</t>
  </si>
  <si>
    <t>AP1310007745</t>
  </si>
  <si>
    <t>Killo Kondababu</t>
  </si>
  <si>
    <t>AP1310007746</t>
  </si>
  <si>
    <t>Sinderi Mohan</t>
  </si>
  <si>
    <t>AP1310007747</t>
  </si>
  <si>
    <t>Gemmeli Lakshmayya</t>
  </si>
  <si>
    <t>Poti</t>
  </si>
  <si>
    <t>AP1310007748</t>
  </si>
  <si>
    <t>Narisingrao</t>
  </si>
  <si>
    <t>AP1310007749</t>
  </si>
  <si>
    <t>Korra Sanyasirao</t>
  </si>
  <si>
    <t>Chinuku</t>
  </si>
  <si>
    <t>AP1310007750</t>
  </si>
  <si>
    <t>Pangi Subbarao</t>
  </si>
  <si>
    <t xml:space="preserve">Ramarao </t>
  </si>
  <si>
    <t>AP1310007751</t>
  </si>
  <si>
    <t>Sindheri Sandhya</t>
  </si>
  <si>
    <t>AP1310007752</t>
  </si>
  <si>
    <t>Sindheri Chilakamma</t>
  </si>
  <si>
    <t>Satyarao</t>
  </si>
  <si>
    <t>AP1310007753</t>
  </si>
  <si>
    <t>Marri Malleswara Rao</t>
  </si>
  <si>
    <t>Venkata</t>
  </si>
  <si>
    <t>AP1310007754</t>
  </si>
  <si>
    <t>Gemmeli Sanyasirao</t>
  </si>
  <si>
    <t>AP1310007755</t>
  </si>
  <si>
    <t>Donu</t>
  </si>
  <si>
    <t>AP1310007756</t>
  </si>
  <si>
    <t>Marri Laxmi</t>
  </si>
  <si>
    <t>Venkata Rao</t>
  </si>
  <si>
    <t>AP1310007757</t>
  </si>
  <si>
    <t>AP1310007758</t>
  </si>
  <si>
    <t>Killo Lingeswarao</t>
  </si>
  <si>
    <t>Nandu</t>
  </si>
  <si>
    <t>AP1310007759</t>
  </si>
  <si>
    <t>Marri Rajeswari</t>
  </si>
  <si>
    <t>AP1310007760</t>
  </si>
  <si>
    <t>Marri Nagendrababu</t>
  </si>
  <si>
    <t>Singru</t>
  </si>
  <si>
    <t>AP1310007761</t>
  </si>
  <si>
    <t>Sappagadda Kumari</t>
  </si>
  <si>
    <t>AP1310007762</t>
  </si>
  <si>
    <t>Kankipati Manga</t>
  </si>
  <si>
    <t>Varaprasad</t>
  </si>
  <si>
    <t>AP1310007763</t>
  </si>
  <si>
    <t>Kankipati Sankara Rao</t>
  </si>
  <si>
    <t>Sarabhanna Padal</t>
  </si>
  <si>
    <t>AP1310007764</t>
  </si>
  <si>
    <t>Kankipati Rajubabu</t>
  </si>
  <si>
    <t>Mallipadal</t>
  </si>
  <si>
    <t>AP1310007765</t>
  </si>
  <si>
    <t>Kankipati Chandramma</t>
  </si>
  <si>
    <t>AP1310007766</t>
  </si>
  <si>
    <t>Sunkari Chinnammi</t>
  </si>
  <si>
    <t>pedavalasa</t>
  </si>
  <si>
    <t>AP1310007767</t>
  </si>
  <si>
    <t>Kankipati Krishnapadal</t>
  </si>
  <si>
    <t>AP1310007768</t>
  </si>
  <si>
    <t>Kankipati Bangaramma</t>
  </si>
  <si>
    <t>Veerayyapadal</t>
  </si>
  <si>
    <t>AP1310007769</t>
  </si>
  <si>
    <t>Kankipati Bala Linganna Padal</t>
  </si>
  <si>
    <t>Mallu padal</t>
  </si>
  <si>
    <t>AP1310007770</t>
  </si>
  <si>
    <t>Kankipati Jogiraju</t>
  </si>
  <si>
    <t>AP1310007771</t>
  </si>
  <si>
    <t>Kanagi Chellayamma</t>
  </si>
  <si>
    <t>Chinnabai</t>
  </si>
  <si>
    <t>AP1310007772</t>
  </si>
  <si>
    <t>Kunibetty Gangayamma</t>
  </si>
  <si>
    <t>Pandidora</t>
  </si>
  <si>
    <t>AP1310007773</t>
  </si>
  <si>
    <t>Kankipati Ramarao</t>
  </si>
  <si>
    <t>AP1310007774</t>
  </si>
  <si>
    <t>Kankipati Chethupadal</t>
  </si>
  <si>
    <t>AP1310007775</t>
  </si>
  <si>
    <t>Kankipati Anasuya</t>
  </si>
  <si>
    <t>AP1310007776</t>
  </si>
  <si>
    <t>Kankipati Krishna Murthy</t>
  </si>
  <si>
    <t>AP1310007777</t>
  </si>
  <si>
    <t>Kankipati Narayannamma</t>
  </si>
  <si>
    <t>Chinna Abbayee</t>
  </si>
  <si>
    <t>AP1310007778</t>
  </si>
  <si>
    <t>Kankipati Sanjeevarao</t>
  </si>
  <si>
    <t>AP1310007779</t>
  </si>
  <si>
    <t>Kopuru Krishnamurthy</t>
  </si>
  <si>
    <t>Somanna Dora</t>
  </si>
  <si>
    <t>Vasuwada</t>
  </si>
  <si>
    <t>AP1310007780</t>
  </si>
  <si>
    <t>Murla Demudu</t>
  </si>
  <si>
    <t>Bhimannadora</t>
  </si>
  <si>
    <t>AP1310007781</t>
  </si>
  <si>
    <t>Kopuru Kannayyadora</t>
  </si>
  <si>
    <t>AP1310007782</t>
  </si>
  <si>
    <t>Kopuru Nagaratnam</t>
  </si>
  <si>
    <t>AP1310007783</t>
  </si>
  <si>
    <t>Kopuru Chinnarao</t>
  </si>
  <si>
    <t>AP1310007784</t>
  </si>
  <si>
    <t>Lotha Chantibabu</t>
  </si>
  <si>
    <t>AP1310007785</t>
  </si>
  <si>
    <t>Kopuru Peddammi</t>
  </si>
  <si>
    <t>Kanthannadora</t>
  </si>
  <si>
    <t>AP1310007786</t>
  </si>
  <si>
    <t>Jartha Laxmanarao</t>
  </si>
  <si>
    <t>AP1310007787</t>
  </si>
  <si>
    <t>Velusri Ramanababu</t>
  </si>
  <si>
    <t>AP1310007788</t>
  </si>
  <si>
    <t>Kopuru Satyavathi</t>
  </si>
  <si>
    <t>Kanthayy</t>
  </si>
  <si>
    <t>AP1310007789</t>
  </si>
  <si>
    <t>Kopuru Balaraju</t>
  </si>
  <si>
    <t>AP1310007790</t>
  </si>
  <si>
    <t>Kopuru Lalithaeaswari</t>
  </si>
  <si>
    <t>Rajerao</t>
  </si>
  <si>
    <t>AP1310007791</t>
  </si>
  <si>
    <t>Lochela Vijayakumar</t>
  </si>
  <si>
    <t>AP1310007792</t>
  </si>
  <si>
    <t>Thoudannadora</t>
  </si>
  <si>
    <t>AP1310007793</t>
  </si>
  <si>
    <t>Locheli Pottabbaui</t>
  </si>
  <si>
    <t>AP1310007794</t>
  </si>
  <si>
    <t>Locheli Atchiyamma</t>
  </si>
  <si>
    <t>Chinnabbayi</t>
  </si>
  <si>
    <t>AP1310007795</t>
  </si>
  <si>
    <t>Kannayyadora</t>
  </si>
  <si>
    <t>AP1310007796</t>
  </si>
  <si>
    <t>Kopuru Sathibabu</t>
  </si>
  <si>
    <t>Gangannadora</t>
  </si>
  <si>
    <t>AP1310007797</t>
  </si>
  <si>
    <t>Velusuri Arunakumari</t>
  </si>
  <si>
    <t>AP1310007798</t>
  </si>
  <si>
    <t>Velusuri Chinnara</t>
  </si>
  <si>
    <t>AP1310007799</t>
  </si>
  <si>
    <t>Kopuru Ramarao</t>
  </si>
  <si>
    <t>Pentanna Dora</t>
  </si>
  <si>
    <t>AP1310007800</t>
  </si>
  <si>
    <t>Lochela Kanthamma</t>
  </si>
  <si>
    <t>AP1310007801</t>
  </si>
  <si>
    <t>Murla Cheti Padal</t>
  </si>
  <si>
    <t>AP1310007802</t>
  </si>
  <si>
    <t>Locheli Bheemaraju</t>
  </si>
  <si>
    <t>AP1310007803</t>
  </si>
  <si>
    <t>Kopuru Nookaraju</t>
  </si>
  <si>
    <t>Somannadora</t>
  </si>
  <si>
    <t>AP1310007804</t>
  </si>
  <si>
    <t>Lochela Rajarao</t>
  </si>
  <si>
    <t>AP1310007805</t>
  </si>
  <si>
    <t>Korupu Chittibabu</t>
  </si>
  <si>
    <t>AP1308002700</t>
  </si>
  <si>
    <t>Salimithi Kasulamma</t>
  </si>
  <si>
    <t>Kanka Rao</t>
  </si>
  <si>
    <t>Kimudupalli</t>
  </si>
  <si>
    <t>G Madugula</t>
  </si>
  <si>
    <t>AP1308002701</t>
  </si>
  <si>
    <t>Salimithi Laxmi</t>
  </si>
  <si>
    <t>AP1308002702</t>
  </si>
  <si>
    <t>Salaimithi Kanthamma</t>
  </si>
  <si>
    <t>Narayan Rao</t>
  </si>
  <si>
    <t>AP1308002703</t>
  </si>
  <si>
    <t>Setti Vara Lakshmi</t>
  </si>
  <si>
    <t>Simhachalam Padal</t>
  </si>
  <si>
    <t>AP1308002704</t>
  </si>
  <si>
    <t>Pangi Chandramma</t>
  </si>
  <si>
    <t>Gundamma</t>
  </si>
  <si>
    <t>AP1308002705</t>
  </si>
  <si>
    <t>Setti Chinnathalli</t>
  </si>
  <si>
    <t>Bojjannadora</t>
  </si>
  <si>
    <t>AP1308002706</t>
  </si>
  <si>
    <t>Jartha Satya Narayana</t>
  </si>
  <si>
    <t>AP1308002707</t>
  </si>
  <si>
    <t>Jartha Chantiamma</t>
  </si>
  <si>
    <t>Karripadal</t>
  </si>
  <si>
    <t>AP1308002708</t>
  </si>
  <si>
    <t>Murla Nadipamma</t>
  </si>
  <si>
    <t>Peddabbayi</t>
  </si>
  <si>
    <t>AP1308002709</t>
  </si>
  <si>
    <t>Jartha Ramulamma</t>
  </si>
  <si>
    <t>AP1308002710</t>
  </si>
  <si>
    <t>Someswararao</t>
  </si>
  <si>
    <t>AP1308002711</t>
  </si>
  <si>
    <t>Jartha Matyakonda Babu</t>
  </si>
  <si>
    <t>Rajamnaidu</t>
  </si>
  <si>
    <t>AP1308002712</t>
  </si>
  <si>
    <t>Setti Kumari</t>
  </si>
  <si>
    <t>Narayanarao</t>
  </si>
  <si>
    <t>AP1308002713</t>
  </si>
  <si>
    <t>Vandalam Peddabbai</t>
  </si>
  <si>
    <t>Laxmaya</t>
  </si>
  <si>
    <t>AP1308002714</t>
  </si>
  <si>
    <t>Ramamdora</t>
  </si>
  <si>
    <t>AP1308002715</t>
  </si>
  <si>
    <t>Muvvala Satthibabu</t>
  </si>
  <si>
    <t>Bingu</t>
  </si>
  <si>
    <t>Varlamamidi</t>
  </si>
  <si>
    <t>AP1308002716</t>
  </si>
  <si>
    <t>Paltasingi Suryakumari</t>
  </si>
  <si>
    <t>Sundararao</t>
  </si>
  <si>
    <t>AP1308002717</t>
  </si>
  <si>
    <t>Vanthala Parvathi</t>
  </si>
  <si>
    <t>Sodon</t>
  </si>
  <si>
    <t>AP1308002718</t>
  </si>
  <si>
    <t>Killo Dasaradh</t>
  </si>
  <si>
    <t>Haribandu</t>
  </si>
  <si>
    <t>AP1308002719</t>
  </si>
  <si>
    <t>Gabulangi Kondababu</t>
  </si>
  <si>
    <t>AP1308002720</t>
  </si>
  <si>
    <t>Gubulangi Rama Raju</t>
  </si>
  <si>
    <t>AP1308002721</t>
  </si>
  <si>
    <t>Buridi Rudbobu</t>
  </si>
  <si>
    <t>AP1308002722</t>
  </si>
  <si>
    <t>Suhabi Gurumrthy</t>
  </si>
  <si>
    <t>Arjun</t>
  </si>
  <si>
    <t>AP1308002723</t>
  </si>
  <si>
    <t>Killo Arjun</t>
  </si>
  <si>
    <t>Bhagavan</t>
  </si>
  <si>
    <t>AP1308002724</t>
  </si>
  <si>
    <t xml:space="preserve">Korra KesavaRao </t>
  </si>
  <si>
    <t>Komalayya</t>
  </si>
  <si>
    <t xml:space="preserve">visakhapatnam </t>
  </si>
  <si>
    <t>AP1308002725</t>
  </si>
  <si>
    <t xml:space="preserve">Ullangi Balayya Padal </t>
  </si>
  <si>
    <t xml:space="preserve">Sanyasi Padal </t>
  </si>
  <si>
    <t>AP1308002726</t>
  </si>
  <si>
    <t>Muvvala Lakshimayya</t>
  </si>
  <si>
    <t>AP1308002727</t>
  </si>
  <si>
    <t>Gemmeli Sallu</t>
  </si>
  <si>
    <t xml:space="preserve">Nari </t>
  </si>
  <si>
    <t>AP1308002728</t>
  </si>
  <si>
    <t xml:space="preserve">Vanthala Eswari </t>
  </si>
  <si>
    <t>Dhasarath</t>
  </si>
  <si>
    <t>AP1308002729</t>
  </si>
  <si>
    <t xml:space="preserve">Killo Vasudev </t>
  </si>
  <si>
    <t>Chinna Arjun</t>
  </si>
  <si>
    <t>AP1308002730</t>
  </si>
  <si>
    <t xml:space="preserve">Tangula Seetharam </t>
  </si>
  <si>
    <t>Mangala</t>
  </si>
  <si>
    <t>AP1308002731</t>
  </si>
  <si>
    <t>Buridi Sobana</t>
  </si>
  <si>
    <t>Appala Raju</t>
  </si>
  <si>
    <t>AP1308002732</t>
  </si>
  <si>
    <t>Killo Poornachandar</t>
  </si>
  <si>
    <t>AP1308002733</t>
  </si>
  <si>
    <t xml:space="preserve">Ullangi Appanna Padal </t>
  </si>
  <si>
    <t>AP1308002734</t>
  </si>
  <si>
    <t>Killo Madhan</t>
  </si>
  <si>
    <t xml:space="preserve">Podhulam </t>
  </si>
  <si>
    <t>AP1308002735</t>
  </si>
  <si>
    <t>Killo Jorlesu</t>
  </si>
  <si>
    <t xml:space="preserve">Ratnam </t>
  </si>
  <si>
    <t>AP1308002736</t>
  </si>
  <si>
    <t>Killo Devi</t>
  </si>
  <si>
    <t>Mulakaiputtu</t>
  </si>
  <si>
    <t>AP1308002737</t>
  </si>
  <si>
    <t>Killo Kanthamma</t>
  </si>
  <si>
    <t>Narshimharao</t>
  </si>
  <si>
    <t>AP1308002738</t>
  </si>
  <si>
    <t>Killo Rashmo</t>
  </si>
  <si>
    <t>AP1308002739</t>
  </si>
  <si>
    <t>Kilo Sanyasirao</t>
  </si>
  <si>
    <t>AP1308002740</t>
  </si>
  <si>
    <t>Korra Davidraj</t>
  </si>
  <si>
    <t>Karlla</t>
  </si>
  <si>
    <t>AP1308002741</t>
  </si>
  <si>
    <t>Killo Krishnarao</t>
  </si>
  <si>
    <t>Appana</t>
  </si>
  <si>
    <t>AP1308002742</t>
  </si>
  <si>
    <t>Korra Ravi</t>
  </si>
  <si>
    <t>AP1308002743</t>
  </si>
  <si>
    <t>Marri Sathibabu</t>
  </si>
  <si>
    <t>Kesavarao</t>
  </si>
  <si>
    <t>AP1308002744</t>
  </si>
  <si>
    <t>AP1308002745</t>
  </si>
  <si>
    <t>Marri Pande</t>
  </si>
  <si>
    <t>AP1308002746</t>
  </si>
  <si>
    <t>Killo Chinnari</t>
  </si>
  <si>
    <t>Tharun</t>
  </si>
  <si>
    <t>AP1308002747</t>
  </si>
  <si>
    <t>Marri Arjun</t>
  </si>
  <si>
    <t>AP1308002748</t>
  </si>
  <si>
    <t>Marri Suribabu</t>
  </si>
  <si>
    <t>Lachana</t>
  </si>
  <si>
    <t>AP1308002749</t>
  </si>
  <si>
    <t>Marri Mangamma</t>
  </si>
  <si>
    <t>AP1308002750</t>
  </si>
  <si>
    <t>Killo Thilso</t>
  </si>
  <si>
    <t>Ruppu</t>
  </si>
  <si>
    <t>AP1308002751</t>
  </si>
  <si>
    <t>Marri Chiranjevi</t>
  </si>
  <si>
    <t>Sobban</t>
  </si>
  <si>
    <t>AP1308002752</t>
  </si>
  <si>
    <t>Marri jhothi</t>
  </si>
  <si>
    <t>AP1308002753</t>
  </si>
  <si>
    <t>Marri Gummadi</t>
  </si>
  <si>
    <t>Dumbuu</t>
  </si>
  <si>
    <t>AP1308002754</t>
  </si>
  <si>
    <t>Killo Era</t>
  </si>
  <si>
    <t>AP1308002755</t>
  </si>
  <si>
    <t>Marri Lakshmana</t>
  </si>
  <si>
    <t>Dombo</t>
  </si>
  <si>
    <t>AP1308002756</t>
  </si>
  <si>
    <t>Killo Vinodhu</t>
  </si>
  <si>
    <t>AP1308002757</t>
  </si>
  <si>
    <t>Killo Dumbro</t>
  </si>
  <si>
    <t>Pullu</t>
  </si>
  <si>
    <t>AP1308002758</t>
  </si>
  <si>
    <t>Pangi Palsu</t>
  </si>
  <si>
    <t>Dhamu</t>
  </si>
  <si>
    <t>Balijipeta</t>
  </si>
  <si>
    <t>AP1308002759</t>
  </si>
  <si>
    <t>Pangi Dhamu</t>
  </si>
  <si>
    <t>Musuri</t>
  </si>
  <si>
    <t>AP1308002760</t>
  </si>
  <si>
    <t>Gemmilli Sundhararao</t>
  </si>
  <si>
    <t xml:space="preserve">Gasi </t>
  </si>
  <si>
    <t>AP1308002761</t>
  </si>
  <si>
    <t>Vanthala Hari</t>
  </si>
  <si>
    <t>Gadiya</t>
  </si>
  <si>
    <t>AP1308002762</t>
  </si>
  <si>
    <t>Vanthala Narsimharao</t>
  </si>
  <si>
    <t>Chinayya</t>
  </si>
  <si>
    <t>AP1308002763</t>
  </si>
  <si>
    <t>Pangi Rajarao</t>
  </si>
  <si>
    <t>AP1308002764</t>
  </si>
  <si>
    <t>Pangi Radha Krishna</t>
  </si>
  <si>
    <t>Virana</t>
  </si>
  <si>
    <t>AP1308002765</t>
  </si>
  <si>
    <t>Pangi Narayana</t>
  </si>
  <si>
    <t>AP1308002766</t>
  </si>
  <si>
    <t>Pangi Sanyasirao</t>
  </si>
  <si>
    <t>AP1308002767</t>
  </si>
  <si>
    <t>Pangi Poti Naidu</t>
  </si>
  <si>
    <t>Sodha</t>
  </si>
  <si>
    <t>AP1308002768</t>
  </si>
  <si>
    <t>Vanthala Chinarao</t>
  </si>
  <si>
    <t>AP1308002769</t>
  </si>
  <si>
    <t>Pangi Sodho</t>
  </si>
  <si>
    <t>AP1308002774</t>
  </si>
  <si>
    <t>Singa</t>
  </si>
  <si>
    <t>AP1308002770</t>
  </si>
  <si>
    <t>Pangi Muthi</t>
  </si>
  <si>
    <t>Thamayi</t>
  </si>
  <si>
    <t>AP1308002771</t>
  </si>
  <si>
    <t>AP1308002772</t>
  </si>
  <si>
    <t>Marri Bhaskararao</t>
  </si>
  <si>
    <t>AP1308002773</t>
  </si>
  <si>
    <t xml:space="preserve">Pangi Buchi </t>
  </si>
  <si>
    <t>AP1308002775</t>
  </si>
  <si>
    <t>Santhama</t>
  </si>
  <si>
    <t>AP1308002776</t>
  </si>
  <si>
    <t>Korra Kantamayya</t>
  </si>
  <si>
    <t>Satyaveni</t>
  </si>
  <si>
    <t>AP1308002777</t>
  </si>
  <si>
    <t>Paddari Lakshmanrao</t>
  </si>
  <si>
    <t>Sithamma</t>
  </si>
  <si>
    <t>AP1308002778</t>
  </si>
  <si>
    <t>Killo Radhamma</t>
  </si>
  <si>
    <t>AP1308002779</t>
  </si>
  <si>
    <t>Gemmilli Devudu</t>
  </si>
  <si>
    <t>Paravathi</t>
  </si>
  <si>
    <t>AP1308002780</t>
  </si>
  <si>
    <t>Pangi Kumari</t>
  </si>
  <si>
    <t>AP1308002781</t>
  </si>
  <si>
    <t>AP1308002782</t>
  </si>
  <si>
    <t>Vanthala Sitha</t>
  </si>
  <si>
    <t>AP1308002783</t>
  </si>
  <si>
    <t>Korra Pallo</t>
  </si>
  <si>
    <t>AP1308002784</t>
  </si>
  <si>
    <t>Pangi Laxmayya</t>
  </si>
  <si>
    <t>AP1311002668</t>
  </si>
  <si>
    <t>AP1311002669</t>
  </si>
  <si>
    <t>AP1311002670</t>
  </si>
  <si>
    <t>AP1311002671</t>
  </si>
  <si>
    <t>AP1311002672</t>
  </si>
  <si>
    <t>AP1311002673</t>
  </si>
  <si>
    <t>AP1311002674</t>
  </si>
  <si>
    <t>AP1311002675</t>
  </si>
  <si>
    <t>AP1311002676</t>
  </si>
  <si>
    <t>AP1311002677</t>
  </si>
  <si>
    <t>AP1311002678</t>
  </si>
  <si>
    <t>AP1311002679</t>
  </si>
  <si>
    <t>AP1311002680</t>
  </si>
  <si>
    <t>AP1311002681</t>
  </si>
  <si>
    <t>AP1311002682</t>
  </si>
  <si>
    <t>AP1311002683</t>
  </si>
  <si>
    <t>AP1311002684</t>
  </si>
  <si>
    <t>AP1311002685</t>
  </si>
  <si>
    <t>AP1311002686</t>
  </si>
  <si>
    <t>AP1311002687</t>
  </si>
  <si>
    <t>AP1311002688</t>
  </si>
  <si>
    <t>AP1311002689</t>
  </si>
  <si>
    <t>AP1311002690</t>
  </si>
  <si>
    <t>AP1311002691</t>
  </si>
  <si>
    <t>Gallela Venkateswarlu</t>
  </si>
  <si>
    <t>AP1311002692</t>
  </si>
  <si>
    <t>Veeraswamy</t>
  </si>
  <si>
    <t>AP1311002693</t>
  </si>
  <si>
    <t>thube Venkataramana</t>
  </si>
  <si>
    <t>AP1311002694</t>
  </si>
  <si>
    <t>Madhala Ramayamma</t>
  </si>
  <si>
    <t>AP1311002695</t>
  </si>
  <si>
    <t>Vadapalli Pentayya</t>
  </si>
  <si>
    <t>AP1311002696</t>
  </si>
  <si>
    <t>Gallela Annapurna</t>
  </si>
  <si>
    <t>AP1311002697</t>
  </si>
  <si>
    <t>Chinthapalli Devudu</t>
  </si>
  <si>
    <t>AP1311002698</t>
  </si>
  <si>
    <t>Gallela Subbarao</t>
  </si>
  <si>
    <t>AP1311002699</t>
  </si>
  <si>
    <t>Gallela Appalakonda</t>
  </si>
  <si>
    <t>AP1311002700</t>
  </si>
  <si>
    <t>Gallela Rambabu</t>
  </si>
  <si>
    <t>AP1311002701</t>
  </si>
  <si>
    <t>Gallela Arjunrao</t>
  </si>
  <si>
    <t>AP1311002702</t>
  </si>
  <si>
    <t>Madhala Mallamma</t>
  </si>
  <si>
    <t>AP1311002703</t>
  </si>
  <si>
    <t>Kasireddy Mallamma</t>
  </si>
  <si>
    <t>AP1311002704</t>
  </si>
  <si>
    <t>Kone Veeramma</t>
  </si>
  <si>
    <t>AP1311002705</t>
  </si>
  <si>
    <t>Chinthapalli Narasimha murthy</t>
  </si>
  <si>
    <t>AP1311002706</t>
  </si>
  <si>
    <t>AP1311002707</t>
  </si>
  <si>
    <t>Kuda Nagaraju</t>
  </si>
  <si>
    <t>AP1311002708</t>
  </si>
  <si>
    <t>Korukonda Bodamma</t>
  </si>
  <si>
    <t>AP1311002709</t>
  </si>
  <si>
    <t>Gallela Somulu</t>
  </si>
  <si>
    <t>AP1311002710</t>
  </si>
  <si>
    <t>Meda Kannayamma</t>
  </si>
  <si>
    <t>AP1311002711</t>
  </si>
  <si>
    <t>AP1311002712</t>
  </si>
  <si>
    <t>AP1311002713</t>
  </si>
  <si>
    <t>AP1311002714</t>
  </si>
  <si>
    <t>Kedari Ramayamma</t>
  </si>
  <si>
    <t>Narayana murthy</t>
  </si>
  <si>
    <t>AP1311002715</t>
  </si>
  <si>
    <t>Dutchari Venkata Ramana</t>
  </si>
  <si>
    <t>Jogarao</t>
  </si>
  <si>
    <t>AP1311002716</t>
  </si>
  <si>
    <t>Budharalla Simhachalam</t>
  </si>
  <si>
    <t>W/O Mallikharjun</t>
  </si>
  <si>
    <t>AP1311002717</t>
  </si>
  <si>
    <t>Vajrapu Krishna</t>
  </si>
  <si>
    <t>AP1311002718</t>
  </si>
  <si>
    <t>Vajrapu Padmavathi</t>
  </si>
  <si>
    <t>AP1311002719</t>
  </si>
  <si>
    <t>AP1311002720</t>
  </si>
  <si>
    <t>Lotha Bheemannadora</t>
  </si>
  <si>
    <t>AP1311002721</t>
  </si>
  <si>
    <t>Pothuru Somaraju</t>
  </si>
  <si>
    <t>AP1311002722</t>
  </si>
  <si>
    <t>Neelapu Rajubabu</t>
  </si>
  <si>
    <t>AP1311002723</t>
  </si>
  <si>
    <t>AP1311002724</t>
  </si>
  <si>
    <t>Cheemala Nookalamma</t>
  </si>
  <si>
    <t>AP1311002725</t>
  </si>
  <si>
    <t>Pothuru Rajubabu</t>
  </si>
  <si>
    <t>AP1311002726</t>
  </si>
  <si>
    <t>Cheemala Sanyasirao</t>
  </si>
  <si>
    <t>Anguru</t>
  </si>
  <si>
    <t>AP1311002727</t>
  </si>
  <si>
    <t>Kedari Chandrayya</t>
  </si>
  <si>
    <t>AP1311002728</t>
  </si>
  <si>
    <t>Kedari Satyanarayana</t>
  </si>
  <si>
    <t>AP1311002729</t>
  </si>
  <si>
    <t>Cheemala Gunnamma</t>
  </si>
  <si>
    <t>AP1311002730</t>
  </si>
  <si>
    <t>Dutchari Nanibabu</t>
  </si>
  <si>
    <t>AP1311002731</t>
  </si>
  <si>
    <t>AP1311002732</t>
  </si>
  <si>
    <t>Name of Grower Group -MOGALIPAKA FARMERS SOCIETY
Scope Number - ORG/SC/2301/000266
ICS Office Address - HNO:-9-37,Mogalipaka,Valigonda,Yadadri Bhuvanagiri, Telangana-508111
Name of the Certification Body -  APSOPCA</t>
  </si>
  <si>
    <t>KONDAMEDHI LAKSHUMAIAH</t>
  </si>
  <si>
    <t>YADAIAH</t>
  </si>
  <si>
    <t>Mogalipaka,Valigonda,Yadadri Bhuvanagiri,Telangana-508111</t>
  </si>
  <si>
    <t>MOGALIPAKA</t>
  </si>
  <si>
    <t>Raw Cotton,Non-Basmati
Paddy,Pigeon pea/arhar
whole</t>
  </si>
  <si>
    <t>ANANTHULA RAVINDERREDDY</t>
  </si>
  <si>
    <t>SATHIREDDY</t>
  </si>
  <si>
    <t>ANANTHULA VENKATREDDY</t>
  </si>
  <si>
    <t>ANARASI RAJU</t>
  </si>
  <si>
    <t>ANARASI GOPAL</t>
  </si>
  <si>
    <t>POSAIAH</t>
  </si>
  <si>
    <t>ANARASI NARSAMMA</t>
  </si>
  <si>
    <t>ARDULA SRIMATI</t>
  </si>
  <si>
    <t>NARSIMHAREDDY</t>
  </si>
  <si>
    <t>AMIRISHETTI LAXMI</t>
  </si>
  <si>
    <t>AMIRISHETTI SRINIVASU</t>
  </si>
  <si>
    <t>AMIRISHETTI ANJAMMA</t>
  </si>
  <si>
    <t>SRINIVASU</t>
  </si>
  <si>
    <t>ALLADI ARUNA</t>
  </si>
  <si>
    <t>ALLADI SHIVAKUMAR</t>
  </si>
  <si>
    <t>AKULA VERAVARAPRASAD</t>
  </si>
  <si>
    <t>SHANKARAPPA</t>
  </si>
  <si>
    <t>ARE PREMKUMAR</t>
  </si>
  <si>
    <t>PRABHAKAR</t>
  </si>
  <si>
    <t>EKKURTHI SATHYANARAYANA YADAV</t>
  </si>
  <si>
    <t>EKKURTHI PADMA</t>
  </si>
  <si>
    <t>YELLAIAH</t>
  </si>
  <si>
    <t>EKKURTHI BIXAPATHI</t>
  </si>
  <si>
    <t>EKKURTHI RAMESH</t>
  </si>
  <si>
    <t>EKKURTHI RAMACHANDRAIAH</t>
  </si>
  <si>
    <t>EKKURTHI SOKKAMMA</t>
  </si>
  <si>
    <t>BIXAPATHI</t>
  </si>
  <si>
    <t>GUNJALA RAMULU</t>
  </si>
  <si>
    <t>GUNJALA BHAYAMMA</t>
  </si>
  <si>
    <t>RAJAIAH</t>
  </si>
  <si>
    <t>GUNJALA YADAMMA</t>
  </si>
  <si>
    <t>GUNDAM JYOTHI</t>
  </si>
  <si>
    <t>VENKATESHAM</t>
  </si>
  <si>
    <t>GUNDEPURI ANJAMMA</t>
  </si>
  <si>
    <t>YADAGIRI</t>
  </si>
  <si>
    <t>GUNDEPURI NARSAIAH</t>
  </si>
  <si>
    <t xml:space="preserve">GUNDEPURI BIXAPATHI </t>
  </si>
  <si>
    <t>BUCCHAMMA</t>
  </si>
  <si>
    <t>GUNDEPURI RAMCHANDRAIAH</t>
  </si>
  <si>
    <t>GUNDEPURI SATTAYYA</t>
  </si>
  <si>
    <t>AGAIAH</t>
  </si>
  <si>
    <t>GUNDEPURI SATTAIAH</t>
  </si>
  <si>
    <t>BUCCHAIAH</t>
  </si>
  <si>
    <t>GUNDEPURI ANJAIAH</t>
  </si>
  <si>
    <t>GUNDEPURI NARSIMHA</t>
  </si>
  <si>
    <t>SATTAIAH</t>
  </si>
  <si>
    <t>GUJJU UMAMAHESHWARI</t>
  </si>
  <si>
    <t>RAVINDERREDDY</t>
  </si>
  <si>
    <t>GUNDEPURI LAXMAIAH</t>
  </si>
  <si>
    <t>GUMMADI MALLAREDDY</t>
  </si>
  <si>
    <t>CHANDRAREDDY</t>
  </si>
  <si>
    <t>GUMMADI SUGUNAMMA</t>
  </si>
  <si>
    <t>MALLAREDDY</t>
  </si>
  <si>
    <t>YASA ARUNA</t>
  </si>
  <si>
    <t>NARSIREDDY</t>
  </si>
  <si>
    <t>YASA ANJIREDDY</t>
  </si>
  <si>
    <t>SUDERSHANREDDY</t>
  </si>
  <si>
    <t>YASA ASHOKVARDANREDDY</t>
  </si>
  <si>
    <t>HANUMANREDDY</t>
  </si>
  <si>
    <t>YASA ANITHA</t>
  </si>
  <si>
    <t>KISTAREDDY</t>
  </si>
  <si>
    <t>YASA URMILA</t>
  </si>
  <si>
    <t>RANGAREDDY</t>
  </si>
  <si>
    <t>YASA CHANDRASHEKARREDDY</t>
  </si>
  <si>
    <t>JANAKI RAMREDDY</t>
  </si>
  <si>
    <t>YASA JAYAMMA</t>
  </si>
  <si>
    <t>YADA NARENDER REDDY</t>
  </si>
  <si>
    <t>YADA VISHAKARREDDY</t>
  </si>
  <si>
    <t>RAMACHANDRAREDDY</t>
  </si>
  <si>
    <t>YASA MADHANMOHANREDDY</t>
  </si>
  <si>
    <t>HANUMANTHREDDY</t>
  </si>
  <si>
    <t>YASA SURENDERREDDY</t>
  </si>
  <si>
    <t>RAMPELLI YELLAIAH</t>
  </si>
  <si>
    <t>VARIKAPPULA EDDAIAH</t>
  </si>
  <si>
    <t>VARALA JAYAMMA</t>
  </si>
  <si>
    <t>PENTAIAH</t>
  </si>
  <si>
    <t>VARALA KONDAMEDASURENDER</t>
  </si>
  <si>
    <t>VELIPOJU VISHNUCHARY</t>
  </si>
  <si>
    <t xml:space="preserve">NARSIMHA </t>
  </si>
  <si>
    <t>VELLIPOJU NARENDER CHARY</t>
  </si>
  <si>
    <t>VELLIPOJU SATHYANARAYANA</t>
  </si>
  <si>
    <t>SHAIKH MOULANA</t>
  </si>
  <si>
    <t>LALAMOHMAD</t>
  </si>
  <si>
    <t>SHAIKH MURTHUJA</t>
  </si>
  <si>
    <t>MUKDHAM</t>
  </si>
  <si>
    <t>MADDASANI SATHISHREDDY</t>
  </si>
  <si>
    <t>LAXMAREDDY</t>
  </si>
  <si>
    <t>MADDASANI SAGARREDDY</t>
  </si>
  <si>
    <t>MADDASANI SAHITHIREDDY</t>
  </si>
  <si>
    <t>SAGARREDDY</t>
  </si>
  <si>
    <t>MADDASANI SURENDERREDDY</t>
  </si>
  <si>
    <t>VENKATREDDY</t>
  </si>
  <si>
    <t xml:space="preserve">MADDASANI SUSHILA </t>
  </si>
  <si>
    <t>MEKALA MOHANREDDY</t>
  </si>
  <si>
    <t>MENA SATTAMMA</t>
  </si>
  <si>
    <t>MOGALIPAKA YELLAYYA</t>
  </si>
  <si>
    <t>SAILELU</t>
  </si>
  <si>
    <t>MOGALIPAKA DHANAYYA</t>
  </si>
  <si>
    <t>SHIVVAIAH</t>
  </si>
  <si>
    <t>MOGALIPAKA NARSAIAH</t>
  </si>
  <si>
    <t>MARAIAH</t>
  </si>
  <si>
    <t>MOGALIPAKA MENNAIAH</t>
  </si>
  <si>
    <t>MOSALI SUCHARAVA REDDY</t>
  </si>
  <si>
    <t>MOGALIPAKA GOPAL</t>
  </si>
  <si>
    <t>MOGALIPAKA DURGAPRASAD</t>
  </si>
  <si>
    <t>MOGALIPAKA DURGAIAH</t>
  </si>
  <si>
    <t>MOGALIPAKA SIDDAIAH</t>
  </si>
  <si>
    <t>MOGALIPAKA YELLAIAH</t>
  </si>
  <si>
    <t>MOGALIPAKA PENTAIAH</t>
  </si>
  <si>
    <t>MOMPALLI ANJIREDDY</t>
  </si>
  <si>
    <t>MOMPALLI ANANTHREDDY</t>
  </si>
  <si>
    <t>MADDASANI NARSIMHAREDDY</t>
  </si>
  <si>
    <t>TIRUPATHIREDDY</t>
  </si>
  <si>
    <t>MAADASANI NARSIMHAREDDY</t>
  </si>
  <si>
    <t>MADDASANI NAVEENKUMAR</t>
  </si>
  <si>
    <t>JAIPALREDDY</t>
  </si>
  <si>
    <t>MADDASANI MADHUSUDANREDDY</t>
  </si>
  <si>
    <t>SEETHARAMREDDY</t>
  </si>
  <si>
    <t>MADDASANI MAHENDERREDDY</t>
  </si>
  <si>
    <t>LAXMINARSIMHAREDDY</t>
  </si>
  <si>
    <t>MADDASANI RAMESHREDDY</t>
  </si>
  <si>
    <t>VENKATNARAYANAREDDY</t>
  </si>
  <si>
    <t>MADDASANI RAMADEVI</t>
  </si>
  <si>
    <t>MUCCHENDERREDDY</t>
  </si>
  <si>
    <t>MADDASANI RAVINA</t>
  </si>
  <si>
    <t>RAGHUPATHIREDDY</t>
  </si>
  <si>
    <t>MADDASANI RAJESHWARREDDY</t>
  </si>
  <si>
    <t>MAADASANI LIKITHA</t>
  </si>
  <si>
    <t>SATHISHREDDY</t>
  </si>
  <si>
    <t>MADDASANI VENKATREDDY</t>
  </si>
  <si>
    <t>ANANTHREDDY</t>
  </si>
  <si>
    <t>MADDASANI VENKAT REDDY</t>
  </si>
  <si>
    <t>SUNDERREDDY</t>
  </si>
  <si>
    <t>MADDASANI SHAMANTHAK</t>
  </si>
  <si>
    <t>RANADEEPREDDY</t>
  </si>
  <si>
    <t>MADDASANI SHASHIKALA</t>
  </si>
  <si>
    <t>SHAILESHREDDY</t>
  </si>
  <si>
    <t>MADDASANI SHEKARREDDY</t>
  </si>
  <si>
    <t>VENKATNARSIMHAREDDY</t>
  </si>
  <si>
    <t>MADDASANI SRINATHREDDY</t>
  </si>
  <si>
    <t>MADDASANI SRILATHA</t>
  </si>
  <si>
    <t>MEKKERLA VENKATAMMA</t>
  </si>
  <si>
    <t>MALLESH</t>
  </si>
  <si>
    <t>MOGALIPAKA MALLAMMA</t>
  </si>
  <si>
    <t>MADDASANI NARSIMHA REDDY</t>
  </si>
  <si>
    <t>RAMREDDY</t>
  </si>
  <si>
    <t>MADDASANI RAGHUPATHIREDDY</t>
  </si>
  <si>
    <t>SRINIVASREDDY</t>
  </si>
  <si>
    <t>MADDASANI SRIDHARREDDY</t>
  </si>
  <si>
    <t>MADDASANI SANTHOSHREDDY</t>
  </si>
  <si>
    <t>MADDASANI ARUNA</t>
  </si>
  <si>
    <t>MOHANREDDY</t>
  </si>
  <si>
    <t>MADDASANI ASHOKREDDY</t>
  </si>
  <si>
    <t>MADDASANI UPENDERREDDY</t>
  </si>
  <si>
    <t>GOPALREDDY</t>
  </si>
  <si>
    <t>MADDASANI CHANIKYAREDDY</t>
  </si>
  <si>
    <t>MADDASANI JAYASIMHAREDDY</t>
  </si>
  <si>
    <t>YADAGIRIREDDY</t>
  </si>
  <si>
    <t>MADDASANI JAIPALREDDY</t>
  </si>
  <si>
    <t>JANARDHANREDDY</t>
  </si>
  <si>
    <t>MADDASANI NARENDERREDDY</t>
  </si>
  <si>
    <t>MADDASANI  NARSIMHAREDDY</t>
  </si>
  <si>
    <t>MAHMOD HABIB</t>
  </si>
  <si>
    <t>YAKUB ALI</t>
  </si>
  <si>
    <t>MAMIDI YELLAMMA</t>
  </si>
  <si>
    <t>MAMIDI KAVITHA</t>
  </si>
  <si>
    <t>MAMIDI NARSAIAH</t>
  </si>
  <si>
    <t>SRIRAMULU</t>
  </si>
  <si>
    <t>MAMIDI MAHESH</t>
  </si>
  <si>
    <t>VEERESHAM</t>
  </si>
  <si>
    <t>MAMIDI VENKATREDDY</t>
  </si>
  <si>
    <t>MAYA BHASKAR</t>
  </si>
  <si>
    <t>DHANAPPA</t>
  </si>
  <si>
    <t>MARAGANI NARSAIAH</t>
  </si>
  <si>
    <t>MARAGANI YELLAIAH</t>
  </si>
  <si>
    <t>MARLA CHANDRAIAH</t>
  </si>
  <si>
    <t>MARLA BIXAPATHI</t>
  </si>
  <si>
    <t>MARLA MALLAIAH</t>
  </si>
  <si>
    <t>LAXMAIAH</t>
  </si>
  <si>
    <t>MAKKERLA NARSIMHA</t>
  </si>
  <si>
    <t>SWAMY</t>
  </si>
  <si>
    <t>MAKKERLA SRISAILAM</t>
  </si>
  <si>
    <t>MARLA NARENDER</t>
  </si>
  <si>
    <t>MARLA NARSAIAH</t>
  </si>
  <si>
    <t>CHINNALAXMAIAH</t>
  </si>
  <si>
    <t>MARLA NAGAMMA</t>
  </si>
  <si>
    <t>MARLA BAL RAJU</t>
  </si>
  <si>
    <t xml:space="preserve">MARLA MACCHAGIRI </t>
  </si>
  <si>
    <t>MARLA MALLAYYA</t>
  </si>
  <si>
    <t>MARLA MAHESHWARI</t>
  </si>
  <si>
    <t>YELLASWAMY</t>
  </si>
  <si>
    <t>MARLA LAXMAMMA</t>
  </si>
  <si>
    <t>MARLA LAXMI</t>
  </si>
  <si>
    <t>MARLA SHANKARAIAH</t>
  </si>
  <si>
    <t>MARLA SRAVAN KUMAR</t>
  </si>
  <si>
    <t>MARLA SATTAIAH</t>
  </si>
  <si>
    <t>MACCHA NARSIMHA</t>
  </si>
  <si>
    <t>MACCHA PAPAIAH</t>
  </si>
  <si>
    <t>ACCHAIAH</t>
  </si>
  <si>
    <t>MACCHA MALLAMMA</t>
  </si>
  <si>
    <t>MACCHA MUTHYALU</t>
  </si>
  <si>
    <t>MAISAMMA</t>
  </si>
  <si>
    <t>MACCHA YADAMMA</t>
  </si>
  <si>
    <t>MACCHA RAMCHANDRAIAH</t>
  </si>
  <si>
    <t>MACCHA RAMULU</t>
  </si>
  <si>
    <t>MACCHA SRINIVAS</t>
  </si>
  <si>
    <t>MACCHA SALAMMA</t>
  </si>
  <si>
    <t>MADDI KRISHNAREDDY</t>
  </si>
  <si>
    <t>MADDI PANDURANGAREDDY</t>
  </si>
  <si>
    <t>YADHIREDDY</t>
  </si>
  <si>
    <t>MADDI BHUPALREDDY</t>
  </si>
  <si>
    <t>MADDI VENKATREDDY</t>
  </si>
  <si>
    <t>MANNEY BALRAJU</t>
  </si>
  <si>
    <t>MANNEY RAMYA</t>
  </si>
  <si>
    <t>BALARAJU</t>
  </si>
  <si>
    <t>MARLA RENUKA</t>
  </si>
  <si>
    <t>GANESH</t>
  </si>
  <si>
    <t>MARLA NARSIMHA</t>
  </si>
  <si>
    <t>SHANKARAIAH</t>
  </si>
  <si>
    <t>MARLA CHILAKAMMA</t>
  </si>
  <si>
    <t>MARLA  NARENDER</t>
  </si>
  <si>
    <t>YADAMMA</t>
  </si>
  <si>
    <t>PATI SUJATHA</t>
  </si>
  <si>
    <t>ANJIREDDY</t>
  </si>
  <si>
    <t>PITTALA NAGAMANI</t>
  </si>
  <si>
    <t>PULIPALUPULA RAMULU</t>
  </si>
  <si>
    <t>SOMAIAH</t>
  </si>
  <si>
    <t>VILUGANI ANDAMMA</t>
  </si>
  <si>
    <t>BANDI ANDALU</t>
  </si>
  <si>
    <t>BANDI VENKATESHWARLU</t>
  </si>
  <si>
    <t xml:space="preserve"> BANDARAPU MANGAMMA</t>
  </si>
  <si>
    <t>BUGGA  UPPALAIAH</t>
  </si>
  <si>
    <t>CHINNAVENKATAIAH</t>
  </si>
  <si>
    <t>BUGGA HANMANTHU</t>
  </si>
  <si>
    <t>BUGGA HARITHA</t>
  </si>
  <si>
    <t>HANMANTHU</t>
  </si>
  <si>
    <t>BUSHABOINA NARSIMHA</t>
  </si>
  <si>
    <t>KITTAIAH</t>
  </si>
  <si>
    <t>BUGGARI SHIVAKUMAR</t>
  </si>
  <si>
    <t>BOYA LALITHA</t>
  </si>
  <si>
    <t>BAMABABOINA SATTAIAH</t>
  </si>
  <si>
    <t>BENDAVAM MALLESH</t>
  </si>
  <si>
    <t>MABBA MALLAMMA</t>
  </si>
  <si>
    <t>NEMMANI BUCHAMMA</t>
  </si>
  <si>
    <t>NOMULA PRATAP</t>
  </si>
  <si>
    <t>PADAMATI JANGAN MOHANREDDY</t>
  </si>
  <si>
    <t>PANDURANGA REDDY</t>
  </si>
  <si>
    <t>PANNALA JAYAMMA</t>
  </si>
  <si>
    <t>PANNALA BALREDDY</t>
  </si>
  <si>
    <t>PANNALA MALLAREDDY</t>
  </si>
  <si>
    <t>PANNALA RAMREDDY</t>
  </si>
  <si>
    <t>PABBU KITTAIAH</t>
  </si>
  <si>
    <t>PABBU PADMA</t>
  </si>
  <si>
    <t>PABBU NARSAIAH</t>
  </si>
  <si>
    <t>CHENDRAIAH</t>
  </si>
  <si>
    <t>PABBU YADAIAH</t>
  </si>
  <si>
    <t>PABBU RAMULU</t>
  </si>
  <si>
    <t>ETTAIAH</t>
  </si>
  <si>
    <t>PABBU LAXMAMA</t>
  </si>
  <si>
    <t>PABBU LAVANYA</t>
  </si>
  <si>
    <t>PELLERLA  CHANDRAIH</t>
  </si>
  <si>
    <t>MANKAIAH</t>
  </si>
  <si>
    <t>PATI ANJIREDDY</t>
  </si>
  <si>
    <t>NALLI KALPANA</t>
  </si>
  <si>
    <t>NALLI NARENDER</t>
  </si>
  <si>
    <t>NALLI  VINAYKUMAR</t>
  </si>
  <si>
    <t>NALLI VENKATESHWARLU</t>
  </si>
  <si>
    <t>NALLI SAI PRIYA</t>
  </si>
  <si>
    <t>NAGAM JAN  REDDY</t>
  </si>
  <si>
    <t>NAGAM PAVANI</t>
  </si>
  <si>
    <t>JANREDDY</t>
  </si>
  <si>
    <t>NAGAM MOHANREDDY</t>
  </si>
  <si>
    <t>NAMALA JAYALAXMI</t>
  </si>
  <si>
    <t>NAMALA SATTAIAH</t>
  </si>
  <si>
    <t>NAMALA SAIKIRAN</t>
  </si>
  <si>
    <t>NILAPU SHEKARREDDY</t>
  </si>
  <si>
    <t>NETI  KAVYA</t>
  </si>
  <si>
    <t>KRISHNAREDDY</t>
  </si>
  <si>
    <t>TAKKALLA NAVANITHA</t>
  </si>
  <si>
    <t>TALURI ANJANEYULU</t>
  </si>
  <si>
    <t>TALURI ASHWINI</t>
  </si>
  <si>
    <t>ANJANEYULU</t>
  </si>
  <si>
    <t>TADKARI RAMAKANTHREDDY</t>
  </si>
  <si>
    <t>SITARAMREDDY</t>
  </si>
  <si>
    <t>TADKARI RAJENDERREDDY</t>
  </si>
  <si>
    <t>TADKARI SRIDHERREDDY</t>
  </si>
  <si>
    <t>TELUKU PELLI ARUNA</t>
  </si>
  <si>
    <t>BHARANI</t>
  </si>
  <si>
    <t>THONDALA PARIJATHAM</t>
  </si>
  <si>
    <t>SATHAYYA</t>
  </si>
  <si>
    <t>THONDALA BHIKSHAPATHI</t>
  </si>
  <si>
    <t>GOPIYA</t>
  </si>
  <si>
    <t>THONDALA SATHAMMA</t>
  </si>
  <si>
    <t>AGAYA</t>
  </si>
  <si>
    <t>THONDALA SATHAYYA</t>
  </si>
  <si>
    <t>BIKSHAPATHI</t>
  </si>
  <si>
    <t>THONDALA SATYANARAYANA</t>
  </si>
  <si>
    <t>DANTURI SATHAMMA</t>
  </si>
  <si>
    <t>DEPALLI NANDU</t>
  </si>
  <si>
    <t>BALAYA</t>
  </si>
  <si>
    <t>DHARMA SARITHA</t>
  </si>
  <si>
    <t>VENKATNARSIMMAREDDY</t>
  </si>
  <si>
    <t>NAKKALA BALRAJU</t>
  </si>
  <si>
    <t>NARSIMMA</t>
  </si>
  <si>
    <t xml:space="preserve"> NOTNADA SITARAMREDDY</t>
  </si>
  <si>
    <t>JADIGE JYOTHI</t>
  </si>
  <si>
    <t>CHANDRAYA</t>
  </si>
  <si>
    <t>JADIGE NARSAYYA</t>
  </si>
  <si>
    <t>MALLAYYA</t>
  </si>
  <si>
    <t>JADIGE NARSIMMA</t>
  </si>
  <si>
    <t>MUTYALU</t>
  </si>
  <si>
    <t>JADIGE PULLAMMA</t>
  </si>
  <si>
    <t>BUCHIYA</t>
  </si>
  <si>
    <t>JADIGE  BUCHAIAH</t>
  </si>
  <si>
    <t>MALLAYA</t>
  </si>
  <si>
    <t>JADIGE BUCHAYYA</t>
  </si>
  <si>
    <t>DASARATH</t>
  </si>
  <si>
    <t>JADIGE BUCHAIAH</t>
  </si>
  <si>
    <t>JADIGE MANIKYAMAMMA</t>
  </si>
  <si>
    <t>JADIGE  .MALLAIAH</t>
  </si>
  <si>
    <t>BAZAR</t>
  </si>
  <si>
    <t>JADIGE MAHESH</t>
  </si>
  <si>
    <t>JADIGE LAXMAMMA</t>
  </si>
  <si>
    <t>JADIGE LAXMI</t>
  </si>
  <si>
    <t>JADIGE VARAMMA</t>
  </si>
  <si>
    <t>SURAIAH</t>
  </si>
  <si>
    <t>JAKKALA UPPALAIAH</t>
  </si>
  <si>
    <t>JAKKALA KOMARAMMA</t>
  </si>
  <si>
    <t>JAKKALA KITTAIAH</t>
  </si>
  <si>
    <t>JAKKALA GITHA</t>
  </si>
  <si>
    <t>JAKKALA MACHENDER</t>
  </si>
  <si>
    <t>UPPALAIAH</t>
  </si>
  <si>
    <t>JAKKALA MALLESH</t>
  </si>
  <si>
    <t>MUTHYALU</t>
  </si>
  <si>
    <t>JAKKALA MUTHAYYA</t>
  </si>
  <si>
    <t>JADIGE. MALLAYYA</t>
  </si>
  <si>
    <t>YADHAIAH</t>
  </si>
  <si>
    <t>JADIGE MANIAMMA</t>
  </si>
  <si>
    <t>JADIGE MALLAYYA</t>
  </si>
  <si>
    <t>JAADIGE MALLAIAH</t>
  </si>
  <si>
    <t>JADIGE  MALLAIAH</t>
  </si>
  <si>
    <t>JADIGE VENKATESHWARLU</t>
  </si>
  <si>
    <t>SATHYARAMULU</t>
  </si>
  <si>
    <t>JADIGE SATTAIAH</t>
  </si>
  <si>
    <t>JADIGE SATHYARAMULU</t>
  </si>
  <si>
    <t>YADHAMMA</t>
  </si>
  <si>
    <t>JADIGE SURAIAH</t>
  </si>
  <si>
    <t>JADIGE ANDALU</t>
  </si>
  <si>
    <t>JADIGE GOPAL</t>
  </si>
  <si>
    <t>JADIGE CHANDRAIAH</t>
  </si>
  <si>
    <t>EEDULA SWETHA</t>
  </si>
  <si>
    <t>SHIVASHANKARREDDY</t>
  </si>
  <si>
    <t>ELMINETI CHANDRAREDDY</t>
  </si>
  <si>
    <t>YELLAMULA MANGA</t>
  </si>
  <si>
    <t>KANDADI PREMKUMAR</t>
  </si>
  <si>
    <t>BUCCHIREDDY</t>
  </si>
  <si>
    <t>KANDADI SRINIVASREDDY</t>
  </si>
  <si>
    <t>KANDADI CHITTARANJANREDDY</t>
  </si>
  <si>
    <t>BHUPALREDDY</t>
  </si>
  <si>
    <t>KADADI JANARDHANREDDY</t>
  </si>
  <si>
    <t>SATTIREDDY</t>
  </si>
  <si>
    <t>KANDADI NARENDER REDDY</t>
  </si>
  <si>
    <t>KANDADI PRABHAKARREDDY</t>
  </si>
  <si>
    <t>RAMCHANDRAREDDY</t>
  </si>
  <si>
    <t>KANDADI BUCCHI REDDY</t>
  </si>
  <si>
    <t>VERRAREDDY</t>
  </si>
  <si>
    <t>KANDADI BUCCHIREDDY</t>
  </si>
  <si>
    <t>KANDADI YADHIREDDY</t>
  </si>
  <si>
    <t>KANDADI RAVINDERREDDY</t>
  </si>
  <si>
    <t>KANDADI RAMCHANDRAREDDY</t>
  </si>
  <si>
    <t>THIMMAREDDY</t>
  </si>
  <si>
    <t>KANDADI SUKHENDERREDDY</t>
  </si>
  <si>
    <t>KANDADI SUDHAKARREDDY</t>
  </si>
  <si>
    <t>KANDADI NARENDERREDDY</t>
  </si>
  <si>
    <t>KAMBALAPALLI LAXMI</t>
  </si>
  <si>
    <t>KACCHULA SRILATHA</t>
  </si>
  <si>
    <t>SRINIVAS</t>
  </si>
  <si>
    <t>KALLEM MOHANREDDY</t>
  </si>
  <si>
    <t xml:space="preserve">SATTI </t>
  </si>
  <si>
    <t>KALLEM SATTIREDDY</t>
  </si>
  <si>
    <t>JAKKA SRIRAMREDDY</t>
  </si>
  <si>
    <t>RAGHAVAREDDY</t>
  </si>
  <si>
    <t>JAKKA SANJEEVA REDDY</t>
  </si>
  <si>
    <t>RAJIREDDY</t>
  </si>
  <si>
    <t>JAKKA SANJEEVAREDDI</t>
  </si>
  <si>
    <t>CHINNARAMASWAMY</t>
  </si>
  <si>
    <t>JAKKA SUGUNAMMA</t>
  </si>
  <si>
    <t>SANJEEVAREDDY</t>
  </si>
  <si>
    <t xml:space="preserve">JAKKA SUJANA  </t>
  </si>
  <si>
    <t>SRINIAVASREDDY</t>
  </si>
  <si>
    <t>JAKKA SWARUPA</t>
  </si>
  <si>
    <t>JAKKA GANESHREDDY</t>
  </si>
  <si>
    <t>ROSHIREDDY</t>
  </si>
  <si>
    <t>JAKKALA AILAIAH</t>
  </si>
  <si>
    <t>JAKKALA CHANDRAIAH</t>
  </si>
  <si>
    <t>JAKKALA MUTHYALU</t>
  </si>
  <si>
    <t>JAKKALA RAJAMANI</t>
  </si>
  <si>
    <t>JAKKALA SHANKARAIAH</t>
  </si>
  <si>
    <t>JAKKALA ANDAMMA</t>
  </si>
  <si>
    <t>JAKKALA RAGHAVAREDDY</t>
  </si>
  <si>
    <t>JAKKA RAMAKRISHNAREDDY</t>
  </si>
  <si>
    <t>JAKKA RAMULAMMA</t>
  </si>
  <si>
    <t>JAKKA RAM REDDY</t>
  </si>
  <si>
    <t>JAKKA RAMIREDDY</t>
  </si>
  <si>
    <t>JAKKA RAMREDDY</t>
  </si>
  <si>
    <t>VEERAREDDY</t>
  </si>
  <si>
    <t>JAKKA LAXMAIAH</t>
  </si>
  <si>
    <t>JAKKA LAVANYA</t>
  </si>
  <si>
    <t>JAKKA VARAMMA</t>
  </si>
  <si>
    <t>GANESHREDDY</t>
  </si>
  <si>
    <t>JAKKA VIMALAMMA</t>
  </si>
  <si>
    <t>SUDARSHANREDDY</t>
  </si>
  <si>
    <t>JAKKA VENKAT REDDY</t>
  </si>
  <si>
    <t>JAKKA VENKATREDDY</t>
  </si>
  <si>
    <t>JAKKA SHASHI KUMAR</t>
  </si>
  <si>
    <t>JAKKA JANARDHAN REDDY</t>
  </si>
  <si>
    <t>JAKKA JAYAMMA</t>
  </si>
  <si>
    <t>JAKKA NARSI REDDY</t>
  </si>
  <si>
    <t>JAKKA NARSIREDDY</t>
  </si>
  <si>
    <t>JAKKA NARSIMHHAREDDY</t>
  </si>
  <si>
    <t>JAKKA PADMA</t>
  </si>
  <si>
    <t>JAKKA PENTAREDDY</t>
  </si>
  <si>
    <t>JAKKA PRATAPREDDY</t>
  </si>
  <si>
    <t>JAKKA PRAMOSHREDDY</t>
  </si>
  <si>
    <t>PRATAPREDDY</t>
  </si>
  <si>
    <t xml:space="preserve">JAKKA BUCCHAMMA </t>
  </si>
  <si>
    <t>JAKKA MALLA REDDY</t>
  </si>
  <si>
    <t>JAKKA MALLAREDDY</t>
  </si>
  <si>
    <t>JAKKA RAMADEVI</t>
  </si>
  <si>
    <t>PRAMOSHREDDY</t>
  </si>
  <si>
    <t>JAKKA RAGHAVAREDDY</t>
  </si>
  <si>
    <t>JAKKA SRINIVASREDDY</t>
  </si>
  <si>
    <t>JAKKA ANANTHREDDY</t>
  </si>
  <si>
    <t>JAKKA ANASURYA</t>
  </si>
  <si>
    <t>JAKKA ASHOKREDDY</t>
  </si>
  <si>
    <t>JAKKA UPENDERREDDY</t>
  </si>
  <si>
    <t>JAKKA KALAMMA</t>
  </si>
  <si>
    <t>JAKKA CHANDRAREDDY</t>
  </si>
  <si>
    <t>JAKKA CHOKKAREDDY</t>
  </si>
  <si>
    <t>JAKKA JANARDHANREDDY</t>
  </si>
  <si>
    <t>GANJI ASHOK</t>
  </si>
  <si>
    <t>GANTA AILAIAH</t>
  </si>
  <si>
    <t>GANTA CHANDRAIAH</t>
  </si>
  <si>
    <t>MUTTAIAH</t>
  </si>
  <si>
    <t>GANTA PADMA</t>
  </si>
  <si>
    <t>AILAIAH</t>
  </si>
  <si>
    <t>GANTA BALAKRISHNA</t>
  </si>
  <si>
    <t>GANTA BALARAJU</t>
  </si>
  <si>
    <t>GANTA BUCHAMMA</t>
  </si>
  <si>
    <t>GANTA BHASKAR</t>
  </si>
  <si>
    <t>GANTA MALLAIAH</t>
  </si>
  <si>
    <t>GANTA YADAIAH</t>
  </si>
  <si>
    <t>GANTA SATTAIAH</t>
  </si>
  <si>
    <t>BIXPATHI</t>
  </si>
  <si>
    <t>GANTA SAILU</t>
  </si>
  <si>
    <t>GANTA HARIKRISHNA</t>
  </si>
  <si>
    <t>GADDAM NARAYANA</t>
  </si>
  <si>
    <t>GANAPURAM LAVANYA</t>
  </si>
  <si>
    <t>PAVANKUMAR</t>
  </si>
  <si>
    <t>GAJU NARESH</t>
  </si>
  <si>
    <t>GAJU PADMA</t>
  </si>
  <si>
    <t>KALLEM KRISHNAREDDY</t>
  </si>
  <si>
    <t>KALIDE SAILU</t>
  </si>
  <si>
    <t>KANUGANTI RAVINDER</t>
  </si>
  <si>
    <t>TIRUPATHAIAH</t>
  </si>
  <si>
    <t>KONDAMEDI SURESH</t>
  </si>
  <si>
    <t>KONDAMEDI AKHILKUMAR</t>
  </si>
  <si>
    <t>MALLESHAM</t>
  </si>
  <si>
    <t>KONDAMEDI ALIYASH</t>
  </si>
  <si>
    <t>KONDAMEDI AKASH</t>
  </si>
  <si>
    <t>KONDAMEDI PENTAMMA</t>
  </si>
  <si>
    <t>SINAYYAA</t>
  </si>
  <si>
    <t>KONDAMEDI RAJU</t>
  </si>
  <si>
    <t>KONDAMEDI SHRUNJALA</t>
  </si>
  <si>
    <t>KONDAMEDI SUBHASH</t>
  </si>
  <si>
    <t>VENKATNARSAIAH</t>
  </si>
  <si>
    <t>KOMMIDI PENTAREDDY</t>
  </si>
  <si>
    <t>HANMAREDDY</t>
  </si>
  <si>
    <t>KORIGINJA LATHA</t>
  </si>
  <si>
    <t xml:space="preserve">KRISHNA </t>
  </si>
  <si>
    <t>KOLAGANI ANJAIAH</t>
  </si>
  <si>
    <t>KOLAGANI CHANDRAIAH</t>
  </si>
  <si>
    <t>KOLA SATTAIAH</t>
  </si>
  <si>
    <t>GANGADARI KRISHNA</t>
  </si>
  <si>
    <t>GANGADARI KANAKAYYA</t>
  </si>
  <si>
    <t>GANDAGARI YADAIAH</t>
  </si>
  <si>
    <t>GANGADARI SATTAIAH</t>
  </si>
  <si>
    <t>GANGADARI NARSAIAH</t>
  </si>
  <si>
    <t>GANGIDI SUDARSHANREDDY</t>
  </si>
  <si>
    <t>GURRAM VIJAYALAXMI</t>
  </si>
  <si>
    <t>PRABHAKARREDDY</t>
  </si>
  <si>
    <t>GUNDEPURI VENKATAIAH</t>
  </si>
  <si>
    <t>GUNDEPURI NARSINGARAO</t>
  </si>
  <si>
    <t>GUNDAIAH</t>
  </si>
  <si>
    <t>GONGIDI NARSIMHAREDDY</t>
  </si>
  <si>
    <t>DASHARADHAREDDY</t>
  </si>
  <si>
    <t>GONGIDI SRILATHA</t>
  </si>
  <si>
    <t>GOURLA ASHOK</t>
  </si>
  <si>
    <t>SRISAILAM</t>
  </si>
  <si>
    <t>CHALICHIMALA BALARAJU</t>
  </si>
  <si>
    <t>CHENAMMA</t>
  </si>
  <si>
    <t>CHALICHIMALA LAXMAMMA</t>
  </si>
  <si>
    <t>CHIKKALA VENKANNA</t>
  </si>
  <si>
    <t>PAPAM</t>
  </si>
  <si>
    <t>CHIKKALA SRINU</t>
  </si>
  <si>
    <t>CHIKATI RAMULU</t>
  </si>
  <si>
    <t>CHENNARAM PADMA</t>
  </si>
  <si>
    <t>SATHYANARAYANA</t>
  </si>
  <si>
    <t>CHENNARAM RAMASWAMY</t>
  </si>
  <si>
    <t>CHERUKU NARAYANAREDDY</t>
  </si>
  <si>
    <t>RAJAREDDY</t>
  </si>
  <si>
    <t xml:space="preserve">CHERUKU BHANUMATHI </t>
  </si>
  <si>
    <t>NARAYANAREDDY</t>
  </si>
  <si>
    <t>CHERUKU VENKATRAMREDDY</t>
  </si>
  <si>
    <t>JAMPALA NAVEENKUMAR</t>
  </si>
  <si>
    <t>JAKKA YADHAMMA</t>
  </si>
  <si>
    <t>CHOKKAREDDY</t>
  </si>
  <si>
    <t>SHIVARATRI MUTYALU</t>
  </si>
  <si>
    <t>PEDDARAMASWAMY</t>
  </si>
  <si>
    <t>SHIVARATRI MUTHYAALU</t>
  </si>
  <si>
    <t>SHIVARATRI SALAIAH</t>
  </si>
  <si>
    <t>ADAVAIAH</t>
  </si>
  <si>
    <t>SHIVARATRI MUTHYALU</t>
  </si>
  <si>
    <t>SHILA GOURISHANKAR</t>
  </si>
  <si>
    <t>KASHINATHAM</t>
  </si>
  <si>
    <t>SHILA NAGABHUSHANAM</t>
  </si>
  <si>
    <t>SHYAMALA BUCCHAMMA</t>
  </si>
  <si>
    <t>SHYAMALA RAMULAMMA</t>
  </si>
  <si>
    <t>SALAIAH</t>
  </si>
  <si>
    <t>SHAIKH HUSSAIN</t>
  </si>
  <si>
    <t>MUKTHAM</t>
  </si>
  <si>
    <t>SHAIKH CHANDPASHA</t>
  </si>
  <si>
    <t>SHAIKH SHARDUDIN</t>
  </si>
  <si>
    <t>SHAIKH SRAVANTHI</t>
  </si>
  <si>
    <t>SHARDUDIN</t>
  </si>
  <si>
    <t>SANGHI NARSAIAH</t>
  </si>
  <si>
    <t>SANGHI MALLAIAH</t>
  </si>
  <si>
    <t>SAMA MALATHI</t>
  </si>
  <si>
    <t>SUJINDERREDDY</t>
  </si>
  <si>
    <t>SINGHAM MALLIKARJUN</t>
  </si>
  <si>
    <t>SULUKURI SRINIVASREDDY</t>
  </si>
  <si>
    <t>PAIREDDY POSHIREDDY</t>
  </si>
  <si>
    <t xml:space="preserve">SOLIPURAM MADHUSUDHAN </t>
  </si>
  <si>
    <t>SOLIPURAM PADMAVATHI</t>
  </si>
  <si>
    <t>MADHUSUDANREDDY</t>
  </si>
  <si>
    <t>SOLIPURAM VENKATREDDY</t>
  </si>
  <si>
    <t>MAYAGUNTLA  HARITHA</t>
  </si>
  <si>
    <t>MAYAGUNTLA HEMALATHA</t>
  </si>
  <si>
    <t>KONDAMEDHA  KARNAIAH</t>
  </si>
  <si>
    <t>KONDAMEDHA RAVINDRA</t>
  </si>
  <si>
    <t>VARALA NARAYANA</t>
  </si>
  <si>
    <t>VARALA SUBHASU</t>
  </si>
  <si>
    <t>LACCHAIAH</t>
  </si>
  <si>
    <t>MADHARI DHANALAXMI</t>
  </si>
  <si>
    <t>VELISHAJU  SRINIVASACHARY</t>
  </si>
  <si>
    <t xml:space="preserve">VELISHAJU SUSHILA </t>
  </si>
  <si>
    <t>LAXMINARAYANACHARY</t>
  </si>
  <si>
    <t>SHAGANTI RAMCHANDAR</t>
  </si>
  <si>
    <t>SHINGAM VARAMMA</t>
  </si>
  <si>
    <t>SHINGAM LACCHAIAH</t>
  </si>
  <si>
    <t>SHINGAM SHANKARAIAH</t>
  </si>
  <si>
    <t>SHILOJU ANUSHA</t>
  </si>
  <si>
    <t>PRAVEENKUMAR</t>
  </si>
  <si>
    <t>SHIVARATRI ARJUNRAJ</t>
  </si>
  <si>
    <t>ASHOK</t>
  </si>
  <si>
    <t>SHIVARATRI EDAIAH</t>
  </si>
  <si>
    <t>SHIVARATRI EDDAIAH</t>
  </si>
  <si>
    <t>GANNAIAH</t>
  </si>
  <si>
    <t>SHIVARATRI EDDAYYA</t>
  </si>
  <si>
    <t>SHIVARATRI KISTAIAH</t>
  </si>
  <si>
    <t>SHIVARATRI CHANDRASHEKAR</t>
  </si>
  <si>
    <t>SHIVARATRI JANAKAMMA</t>
  </si>
  <si>
    <t>EDDAIAH</t>
  </si>
  <si>
    <t>SHIVARATRI NARASAIAH</t>
  </si>
  <si>
    <t>SAIELU</t>
  </si>
  <si>
    <t>SHIVARATRI NARSAIAH</t>
  </si>
  <si>
    <t>SHIVARATRI NARSIMHA</t>
  </si>
  <si>
    <t>SHIVARATRI NAGARAJU</t>
  </si>
  <si>
    <t>SHIVARATRI BALNARSAIAH</t>
  </si>
  <si>
    <t xml:space="preserve"> MAMIDI SIDDIREDDY</t>
  </si>
  <si>
    <t>MOGALIPAKA MAISAMMA</t>
  </si>
  <si>
    <t>MOGALIPAKA GOWRAIAH</t>
  </si>
  <si>
    <t>MOGALIPAKA YADAIAH</t>
  </si>
  <si>
    <t>MOGALIPAKA  YADAIAH</t>
  </si>
  <si>
    <t xml:space="preserve">YASA ARUNA </t>
  </si>
  <si>
    <t xml:space="preserve">YASA KOUSALYA </t>
  </si>
  <si>
    <t>YASA DAYAKARREDDY</t>
  </si>
  <si>
    <t>YASA DIVYA</t>
  </si>
  <si>
    <t>DAYAKARREDDY</t>
  </si>
  <si>
    <t>YASA NARMADHA</t>
  </si>
  <si>
    <t>YASA RAJENDERREDDY</t>
  </si>
  <si>
    <t>YASA SUNITHA</t>
  </si>
  <si>
    <t>RACCHA GANESH</t>
  </si>
  <si>
    <t>RACCHA LAXMI</t>
  </si>
  <si>
    <t>RACCHA SRINIVAS</t>
  </si>
  <si>
    <t>AVANABOINA CHANDRAKALA</t>
  </si>
  <si>
    <t>RAMPALLY ANJAIAH</t>
  </si>
  <si>
    <t>REGU NAGAMANI</t>
  </si>
  <si>
    <t>VANGATI YELLAREDDY</t>
  </si>
  <si>
    <t>VANGAVITI ARJUNA</t>
  </si>
  <si>
    <t>KARTHIKAR</t>
  </si>
  <si>
    <t>VANDERU BHASKARREDDY</t>
  </si>
  <si>
    <t>BALREDDY</t>
  </si>
  <si>
    <t>VANDERU SWAPNA</t>
  </si>
  <si>
    <t>BHASKARREDDY</t>
  </si>
  <si>
    <t>VARIKAMPULA PENTAMMA</t>
  </si>
  <si>
    <t>MADDASANI SRIKANTHREDDY</t>
  </si>
  <si>
    <t>SHEKARREDDY</t>
  </si>
  <si>
    <t>MADDASANI SRILATHAREDDY</t>
  </si>
  <si>
    <t>MADDASANI SAMPATHREDDY</t>
  </si>
  <si>
    <t>GOVINDREDDY</t>
  </si>
  <si>
    <t>MADDASANI SATTIREDDY</t>
  </si>
  <si>
    <t>MADDASANI SITARAMREDDY</t>
  </si>
  <si>
    <t>MADDASANI SRUJANA</t>
  </si>
  <si>
    <t>MADDASANI SUJATHA</t>
  </si>
  <si>
    <t>SRIKANTHREDDY</t>
  </si>
  <si>
    <t>MADDASANI PURINATHREDDY</t>
  </si>
  <si>
    <t>MATTADI SUNITHA</t>
  </si>
  <si>
    <t xml:space="preserve">MEDABOINA MAHESWARI </t>
  </si>
  <si>
    <t>MERUGU ANJAIAH</t>
  </si>
  <si>
    <t>YADANARSAIAH</t>
  </si>
  <si>
    <t>MERUGU NARSAIAH</t>
  </si>
  <si>
    <t>MOGALIPAKA YALLAIAH</t>
  </si>
  <si>
    <t>MOGALIPAKA YELLASWAMY</t>
  </si>
  <si>
    <t>MOGALIPAKA CHANDU</t>
  </si>
  <si>
    <t>SARAIAH</t>
  </si>
  <si>
    <t>MOGALIPAKA  PAPAIAH</t>
  </si>
  <si>
    <t>MOGALIPAKA MALLAIAH</t>
  </si>
  <si>
    <t>MOGALIPAKA MAISAIAH</t>
  </si>
  <si>
    <t>MOGALIPAKA RAMULAMMA</t>
  </si>
  <si>
    <t xml:space="preserve">MADHU </t>
  </si>
  <si>
    <t>MOGALIPAKA LAXMAMMA</t>
  </si>
  <si>
    <t xml:space="preserve">MOGALIPAKA SHANKER </t>
  </si>
  <si>
    <t>MOGALIPAAKA DURGAIAH</t>
  </si>
  <si>
    <t>MOGALIPAKA PAPAIAH</t>
  </si>
  <si>
    <t>MOGALIPAKA KITTAIAH</t>
  </si>
  <si>
    <t>AMIRISHETTI CHANDRASHEKAR</t>
  </si>
  <si>
    <t xml:space="preserve">AMBAGANI LAVANYA </t>
  </si>
  <si>
    <t>NIRANJANREDDY</t>
  </si>
  <si>
    <t>ESSAM MUTAMMA</t>
  </si>
  <si>
    <t>YELLAMLA MANGA</t>
  </si>
  <si>
    <t>KANDADI BHUPALREDDY</t>
  </si>
  <si>
    <t>KONDHAMEDHA RANGAMMA</t>
  </si>
  <si>
    <t>KODIMALA VIJAYALAXMI</t>
  </si>
  <si>
    <t>GANTA BUCCHAMMA</t>
  </si>
  <si>
    <t>GUNDEPURI SAIELU</t>
  </si>
  <si>
    <t>GUNDEPURI KARSIMHA</t>
  </si>
  <si>
    <t>GOWRLA  ASHOK</t>
  </si>
  <si>
    <t>CHIKKALLA VENKANNA</t>
  </si>
  <si>
    <t>CHIKKALLA SRINU</t>
  </si>
  <si>
    <t>CHENNARAPU RAMASWAMY</t>
  </si>
  <si>
    <t>JAKKA SANJEEVAREDDY</t>
  </si>
  <si>
    <t>JAKKA MUTTAIAH</t>
  </si>
  <si>
    <t>JADIGE  MANIKYAMMA</t>
  </si>
  <si>
    <t>JUHEDA BEGAM</t>
  </si>
  <si>
    <t>MAHOMAD MAJID</t>
  </si>
  <si>
    <t>NANNURI MANJU</t>
  </si>
  <si>
    <t>NALLA MADHU</t>
  </si>
  <si>
    <t xml:space="preserve">NAGAM MALATHI </t>
  </si>
  <si>
    <t>PANNALA RAM REDDY</t>
  </si>
  <si>
    <t>Name of Grower Group -MUDIGONDA FARMERS SOCIETY
Scope Number - ORG/SC/2301/0002301/000231
ICS Office Address - H.No. 5-120/1,Mudigonda,Mudigonda,Khammam, Telangana- 507158
Name of the Certification Body -  APSOPCA</t>
  </si>
  <si>
    <t>CHINNABOINA BABU</t>
  </si>
  <si>
    <t xml:space="preserve">CHINNABOINA LAKSHMAIAH </t>
  </si>
  <si>
    <t>MUDIGONDA,MUDIGONDA(M)KHAMMAM,TELANGANA-507158</t>
  </si>
  <si>
    <t>MUDIGONDA</t>
  </si>
  <si>
    <t>DIGUTLA LAKSHMI NARASAIAH</t>
  </si>
  <si>
    <t xml:space="preserve">DIGUTLA VENKAIAH </t>
  </si>
  <si>
    <t>CHINTHALA NARSAMMA</t>
  </si>
  <si>
    <t xml:space="preserve">  CHINNA VENKATESHWARLU</t>
  </si>
  <si>
    <t>GOLLAPALLI VENKATESHWARLU</t>
  </si>
  <si>
    <t xml:space="preserve">GOLLAPALLI LACHHAIAH </t>
  </si>
  <si>
    <t>KANDULA KANAKAIAH</t>
  </si>
  <si>
    <t>SINIGI YELLAMMA</t>
  </si>
  <si>
    <t xml:space="preserve"> SINIGI SUBBA REDDY</t>
  </si>
  <si>
    <t>KODUMURU KONDAL RAO</t>
  </si>
  <si>
    <t xml:space="preserve">KODUMURU VENKATESHWARLU </t>
  </si>
  <si>
    <t>CHINNABOINA SAIDULU</t>
  </si>
  <si>
    <t xml:space="preserve">CHINNABOINA BABU </t>
  </si>
  <si>
    <t>GOTTEMUKKALA NAGESHWAR RAO</t>
  </si>
  <si>
    <t xml:space="preserve">GOTTEMUKKALA LAKSHMAIAH </t>
  </si>
  <si>
    <t>CHENNUBOINA LAKSHMI NARAYANA</t>
  </si>
  <si>
    <t xml:space="preserve">CHENNUBOINA VENKANNA </t>
  </si>
  <si>
    <t>BURRA DARMAIAH</t>
  </si>
  <si>
    <t xml:space="preserve">BURRA LAKSHMAIAH </t>
  </si>
  <si>
    <t>KATTAKURI UMARAO</t>
  </si>
  <si>
    <t xml:space="preserve">KATTAKURI VENKAIAH </t>
  </si>
  <si>
    <t>KURRI GOPAIAH</t>
  </si>
  <si>
    <t xml:space="preserve">KURRI LACHAIAH </t>
  </si>
  <si>
    <t>VEGINATI RANI</t>
  </si>
  <si>
    <t xml:space="preserve"> VEGINATI VENKAIAH</t>
  </si>
  <si>
    <t>CHENNUBOINA RAMANA</t>
  </si>
  <si>
    <t xml:space="preserve"> CHENNUBOINA VEERANNA</t>
  </si>
  <si>
    <t>GUNAGANTI HANUMANTHU</t>
  </si>
  <si>
    <t xml:space="preserve">GUNAGANTI BUCHAIAH </t>
  </si>
  <si>
    <t>KATTAKURI RAMARAO</t>
  </si>
  <si>
    <t>BANALA VIJAYALAXMI</t>
  </si>
  <si>
    <t xml:space="preserve"> BANALA RAMA CHARY</t>
  </si>
  <si>
    <t>VEGINATI RAMESH</t>
  </si>
  <si>
    <t xml:space="preserve">VEGINATI SATHYAM </t>
  </si>
  <si>
    <t>CHAGANTI VENKATA NARSAIAH</t>
  </si>
  <si>
    <t xml:space="preserve">CHAGANTI LINGAIAH </t>
  </si>
  <si>
    <t>GUDIPUDU BAGYALAKSHMI</t>
  </si>
  <si>
    <t>GUDIPUDI VIDYASAGAR</t>
  </si>
  <si>
    <t>VEGINATI PULLAMMA</t>
  </si>
  <si>
    <t xml:space="preserve"> VEGINATI NAGESWAR RAO</t>
  </si>
  <si>
    <t>KANDULA SRINU</t>
  </si>
  <si>
    <t>KANDULA APPAIAH</t>
  </si>
  <si>
    <t>TALLA NAGESWARARAO</t>
  </si>
  <si>
    <t xml:space="preserve">TALLA NARSAIAH </t>
  </si>
  <si>
    <t>PAGADALA LAKSHMI</t>
  </si>
  <si>
    <t xml:space="preserve">CHINTALA VEERAIAH </t>
  </si>
  <si>
    <t>ADAPA PADMA</t>
  </si>
  <si>
    <t xml:space="preserve"> ADAPA YADAIAH</t>
  </si>
  <si>
    <t>KOTI SHESHUKUMARI</t>
  </si>
  <si>
    <t>KOTI HANUMANTHARAO</t>
  </si>
  <si>
    <t>BANKA BABU</t>
  </si>
  <si>
    <t>BANKA CHINA VENKAIAH</t>
  </si>
  <si>
    <t>VELPULA PERAIAH</t>
  </si>
  <si>
    <t xml:space="preserve">VELPULA RAMULU </t>
  </si>
  <si>
    <t>MANDAPALLI RAVIKUMAR</t>
  </si>
  <si>
    <t xml:space="preserve">MANDAPALLI RAMAIAH </t>
  </si>
  <si>
    <t>MALLELA SATYAVATHI</t>
  </si>
  <si>
    <t xml:space="preserve"> MALLELA VENKATESHWARLU</t>
  </si>
  <si>
    <t>VEERAPANENI NARENDHAR</t>
  </si>
  <si>
    <t>VEERAPANENI NAGESHWAR RAO</t>
  </si>
  <si>
    <t>GOLLAPALLI HUSSEN</t>
  </si>
  <si>
    <t xml:space="preserve">GOLLAPALLI SAIDULU </t>
  </si>
  <si>
    <t>NALAGORLA BEESHMA</t>
  </si>
  <si>
    <t xml:space="preserve"> NALAGORLA KRISHNA</t>
  </si>
  <si>
    <t>BUDIGA VENKATSHWARLU</t>
  </si>
  <si>
    <t xml:space="preserve">BUDIGA RAMAIAH </t>
  </si>
  <si>
    <t>ADEPU ARUNA</t>
  </si>
  <si>
    <t xml:space="preserve"> ADEPU SRIRAMULU</t>
  </si>
  <si>
    <t>KOTI PADMA</t>
  </si>
  <si>
    <t xml:space="preserve"> NAGESHWAR RAO</t>
  </si>
  <si>
    <t>VEGINATI SULOCHANA</t>
  </si>
  <si>
    <t xml:space="preserve"> GUDIMALLA VENKATAPRASAD</t>
  </si>
  <si>
    <t>NELLURI RAJESHWARI</t>
  </si>
  <si>
    <t>NELLURI VENKATAIAH</t>
  </si>
  <si>
    <t>KONA LATHA</t>
  </si>
  <si>
    <t xml:space="preserve">KONA VENKATESHWAR RAO </t>
  </si>
  <si>
    <t>CHINNABOINA RAMASWAMY</t>
  </si>
  <si>
    <t xml:space="preserve">CHINNABOINA NARSAIAH </t>
  </si>
  <si>
    <t>CHINTALA JAGADEESH</t>
  </si>
  <si>
    <t xml:space="preserve">CHINTALA PEDABIKSHAM </t>
  </si>
  <si>
    <t>MALLELA NAGESHWARRAO</t>
  </si>
  <si>
    <t xml:space="preserve">MALLELA BHADRAIAH </t>
  </si>
  <si>
    <t>NAYINI BABU</t>
  </si>
  <si>
    <t xml:space="preserve">NAYINI KOTAIAH </t>
  </si>
  <si>
    <t>THALLA PUSHPA</t>
  </si>
  <si>
    <t xml:space="preserve"> THALLA VENKATESHWARLU</t>
  </si>
  <si>
    <t>VEGINATI UMARANI</t>
  </si>
  <si>
    <t xml:space="preserve">VEGINATI SRINIVASARAO </t>
  </si>
  <si>
    <t>KOMMU MANIKYAMMA</t>
  </si>
  <si>
    <t xml:space="preserve"> KOMMU RAMANADAM</t>
  </si>
  <si>
    <t>RAYALA KRISHNAVENI</t>
  </si>
  <si>
    <t>BODEPUDI RANJITH KUMAR</t>
  </si>
  <si>
    <t>VADDEM RAVIKUMAR</t>
  </si>
  <si>
    <t xml:space="preserve">VADDEM HARINATHBABU </t>
  </si>
  <si>
    <t>GOTTEMUKKALA VEERAMMA</t>
  </si>
  <si>
    <t xml:space="preserve"> GOTTEMUKKALA VENKATESHWARLU</t>
  </si>
  <si>
    <t>CHINNABOINA UPENDAR</t>
  </si>
  <si>
    <t xml:space="preserve">CHINNABOINA PEDDA VENKAIAH </t>
  </si>
  <si>
    <t>ANANTHULA VARALAXMI</t>
  </si>
  <si>
    <t xml:space="preserve"> ANANTHULA BHASKAR RAO</t>
  </si>
  <si>
    <t>GURRALA SWATHI</t>
  </si>
  <si>
    <t xml:space="preserve"> GURRALA ELENDAR</t>
  </si>
  <si>
    <t>VEGINATI LAXMI</t>
  </si>
  <si>
    <t xml:space="preserve"> VEGINATI APPARAO</t>
  </si>
  <si>
    <t>DIGUTLA NARSIMHA CHARY</t>
  </si>
  <si>
    <t xml:space="preserve">DIGUTLA LAKSHMINARAYANA </t>
  </si>
  <si>
    <t>BUDDI VENKANNA</t>
  </si>
  <si>
    <t xml:space="preserve">BUDDI SATHYAM </t>
  </si>
  <si>
    <t>CHINTHALA NAGESHWAR RAO</t>
  </si>
  <si>
    <t xml:space="preserve">CHINTHALA VENKAIAH </t>
  </si>
  <si>
    <t>VEERAPANENI SURENDHAR</t>
  </si>
  <si>
    <t>PADETI NAGAMANI</t>
  </si>
  <si>
    <t xml:space="preserve"> PADETI RAGHAVARAO</t>
  </si>
  <si>
    <t>BANKA RAMULU</t>
  </si>
  <si>
    <t>BANKA GOPAIAH</t>
  </si>
  <si>
    <t>TOLUPUNURI RAYNAKUMAR</t>
  </si>
  <si>
    <t xml:space="preserve">TOLUPUNURI BIKSHAM </t>
  </si>
  <si>
    <t>KANDULA KUTUMBARAO</t>
  </si>
  <si>
    <t>KANDULA PAKEERAIAH</t>
  </si>
  <si>
    <t>SANKABATTULA RAMBABU</t>
  </si>
  <si>
    <t xml:space="preserve">SANKABATTULA YARRAIAH </t>
  </si>
  <si>
    <t>SATTU SATISH</t>
  </si>
  <si>
    <t xml:space="preserve">SATTU GURUVAIAH </t>
  </si>
  <si>
    <t>PUCHAKAYALA SUHASINI</t>
  </si>
  <si>
    <t xml:space="preserve"> PUCHAKAYALA NARSIMHA RAO</t>
  </si>
  <si>
    <t>VADDEM RAM KUMAR</t>
  </si>
  <si>
    <t xml:space="preserve">VADDEM SHESHAGIRI RAO </t>
  </si>
  <si>
    <t>CHINTHALACHERUVU LAKSHMI</t>
  </si>
  <si>
    <t>CHINTALACHERUVU VEERASWAMY</t>
  </si>
  <si>
    <t>MALLEPALLI VENKATESHWARLU</t>
  </si>
  <si>
    <t xml:space="preserve">MALLEPALLI CHINNA NARAYANA </t>
  </si>
  <si>
    <t>DONAKONDA SRINIVASARAO</t>
  </si>
  <si>
    <t>DONAKONDA NARAYANA</t>
  </si>
  <si>
    <t>CHINNABOINA UMASHANKAR</t>
  </si>
  <si>
    <t xml:space="preserve">CHINNABOINA YELLAIAH </t>
  </si>
  <si>
    <t>KOPPULA VEERABHADARM</t>
  </si>
  <si>
    <t xml:space="preserve">KOPPULA PULLAIAH </t>
  </si>
  <si>
    <t>GOTTEMUKKALA SUJATHA</t>
  </si>
  <si>
    <t xml:space="preserve"> GOTTEMUKKALA PICHAIAH</t>
  </si>
  <si>
    <t>VADDEM USHAKIRAN</t>
  </si>
  <si>
    <t xml:space="preserve">VADDEM BHASKAR RAO </t>
  </si>
  <si>
    <t>VADDEM SATYANARAYANA</t>
  </si>
  <si>
    <t xml:space="preserve">VADDEM SRI KRISHNAIAH </t>
  </si>
  <si>
    <t>SHAIK MODIN SAHEB</t>
  </si>
  <si>
    <t xml:space="preserve">SHAIK UDDANDU SAHEB </t>
  </si>
  <si>
    <t>TOTAKURI PAPARAO</t>
  </si>
  <si>
    <t xml:space="preserve">TOTAKURI PULLAIAH </t>
  </si>
  <si>
    <t>TALLA MADHU</t>
  </si>
  <si>
    <t xml:space="preserve">TALLA VENKATESWARLU </t>
  </si>
  <si>
    <t>GARLAPATI PRASHANTHI</t>
  </si>
  <si>
    <t xml:space="preserve"> GARLAPATI NARESH</t>
  </si>
  <si>
    <t>MATHANGI KOTESWAR RAO</t>
  </si>
  <si>
    <t xml:space="preserve">MATHANGI VENKAIAH </t>
  </si>
  <si>
    <t>PUCHAKAYALA ACHYUTHARAO</t>
  </si>
  <si>
    <t xml:space="preserve">PUCHAKAYALA VENKATESWARLU </t>
  </si>
  <si>
    <t>RAYALA LOKENDRA</t>
  </si>
  <si>
    <t>RAYALA VENKATESHWARLU</t>
  </si>
  <si>
    <t>KATLA KRISHNAMOHAN</t>
  </si>
  <si>
    <t>KATLA PULLAIAH</t>
  </si>
  <si>
    <t>KATLA LAKSHMAIAH</t>
  </si>
  <si>
    <t>CHERUKUPALLI VENKATESHWARLU</t>
  </si>
  <si>
    <t>SHAIK SATHABEGAM</t>
  </si>
  <si>
    <t xml:space="preserve"> SHAIK MOGALA  SAHEB</t>
  </si>
  <si>
    <t>MALLARAPU SRINU</t>
  </si>
  <si>
    <t xml:space="preserve">MQLLARAPU RAMULU </t>
  </si>
  <si>
    <t>THERALA BHULAKSHMI</t>
  </si>
  <si>
    <t xml:space="preserve"> THERALA VENKATESWARLU</t>
  </si>
  <si>
    <t>GANTA RAMARAO</t>
  </si>
  <si>
    <t xml:space="preserve">GANTA VENKAIAH </t>
  </si>
  <si>
    <t>GUDIPUDI SRINIVASARAO</t>
  </si>
  <si>
    <t>GUDIPUDI VENKAIAH</t>
  </si>
  <si>
    <t>TALLA VENKATESHWARLU</t>
  </si>
  <si>
    <t xml:space="preserve">TALLA CHINABIKSHAM </t>
  </si>
  <si>
    <t>DESHABOINA VENKATESHWARLU</t>
  </si>
  <si>
    <t xml:space="preserve">DESHABOINA BIKSHAM </t>
  </si>
  <si>
    <t>ABBURI KRISHNAIAH</t>
  </si>
  <si>
    <t xml:space="preserve"> ABBURI VENKAIAH</t>
  </si>
  <si>
    <t>KANDULA KOTESHWARRAO</t>
  </si>
  <si>
    <t>KANDULA NARSAIAH</t>
  </si>
  <si>
    <t>PUCHAKAYALA HARIBABU</t>
  </si>
  <si>
    <t xml:space="preserve">PUCHAKAYALA BHUSHAIAH </t>
  </si>
  <si>
    <t>KATKA SRIDEVI</t>
  </si>
  <si>
    <t>KATLA KISHORE</t>
  </si>
  <si>
    <t>VEGINATI APPARAO</t>
  </si>
  <si>
    <t xml:space="preserve">VEGINATI GOPAIAH </t>
  </si>
  <si>
    <t>MANDAPALLI VINEELA</t>
  </si>
  <si>
    <t xml:space="preserve"> MANDAPALLI RAVIKUMAR</t>
  </si>
  <si>
    <t>RAYALA KARUNAKAR</t>
  </si>
  <si>
    <t>PASHAM EESHWARAIAH</t>
  </si>
  <si>
    <t xml:space="preserve">PASHAM VENKATAIAH </t>
  </si>
  <si>
    <t>INUGURTHY VIJAYALAKSHMI</t>
  </si>
  <si>
    <t xml:space="preserve"> INUGURTHY SHANKARACHARY</t>
  </si>
  <si>
    <t>MALLARAPU SUHASINI</t>
  </si>
  <si>
    <t xml:space="preserve"> MALLARAPU NARESH</t>
  </si>
  <si>
    <t>CHINNABOINA VENKATESHWARLU</t>
  </si>
  <si>
    <t xml:space="preserve">CHINNABOINA PEDDA RAYUDU </t>
  </si>
  <si>
    <t>MALLARAPU KOTESWAR RAO</t>
  </si>
  <si>
    <t xml:space="preserve">MALLARAPU KRISHNA </t>
  </si>
  <si>
    <t>THALLA SEETHAMMA</t>
  </si>
  <si>
    <t xml:space="preserve"> THALLA VENKATI</t>
  </si>
  <si>
    <t>GANTA PADMAVATHI</t>
  </si>
  <si>
    <t xml:space="preserve"> GANTA VENKATESHWARLU</t>
  </si>
  <si>
    <t>KANDULA PRABHAKAR</t>
  </si>
  <si>
    <t>KANDULA GANTAIAH</t>
  </si>
  <si>
    <t>CHITTURI PICHAIAH</t>
  </si>
  <si>
    <t xml:space="preserve">CHITTURI DASAIAH </t>
  </si>
  <si>
    <t>BUDDI UPENDHAR</t>
  </si>
  <si>
    <t xml:space="preserve">BUDDI SAHADEV </t>
  </si>
  <si>
    <t>KURRI VENKATESHWARLU</t>
  </si>
  <si>
    <t>DESHABOINA KOTAIAH</t>
  </si>
  <si>
    <t>BANKA VENKATESHWARLU</t>
  </si>
  <si>
    <t>BANKA PEDAGOPAIAH</t>
  </si>
  <si>
    <t>DIGUTLA VEERABRAHMACHARY</t>
  </si>
  <si>
    <t xml:space="preserve">DIGUTLA NAGAIAH </t>
  </si>
  <si>
    <t>KANDULA BALACHANDHAR</t>
  </si>
  <si>
    <t>KANDULA ACHAIAH</t>
  </si>
  <si>
    <t>CHENNUBOINA SRINU</t>
  </si>
  <si>
    <t xml:space="preserve">CHENNUBOINA PEDARAYALU </t>
  </si>
  <si>
    <t>GUNAGANTI UPENDHAR</t>
  </si>
  <si>
    <t>BALANTHU VENKATESHWARLU</t>
  </si>
  <si>
    <t xml:space="preserve">BALANTHU CHINNU </t>
  </si>
  <si>
    <t>VADDEM RENUKA DEVI</t>
  </si>
  <si>
    <t>VADDEM VIJAY KUMAR</t>
  </si>
  <si>
    <t>BUDIGA RAMESH</t>
  </si>
  <si>
    <t xml:space="preserve">BUDIGA NARSAIAH </t>
  </si>
  <si>
    <t>BALANTHU VENKATARATNAM</t>
  </si>
  <si>
    <t xml:space="preserve">BALANTHU MOTHE </t>
  </si>
  <si>
    <t>BATTU BABU RAO</t>
  </si>
  <si>
    <t xml:space="preserve">BATTU VENKAIAH </t>
  </si>
  <si>
    <t>CHINTHALA UMA</t>
  </si>
  <si>
    <t xml:space="preserve">CHINTHALA UPENDHAR </t>
  </si>
  <si>
    <t>BANKA RAVI</t>
  </si>
  <si>
    <t xml:space="preserve">BAKA RAMULU </t>
  </si>
  <si>
    <t>PITTALA SAHADEVA</t>
  </si>
  <si>
    <t xml:space="preserve"> PITTALA GOPAIAH</t>
  </si>
  <si>
    <t>PATHIPAKA RAMBAYAMMA</t>
  </si>
  <si>
    <t xml:space="preserve"> PATHIPAKA SATHYANARAYANA</t>
  </si>
  <si>
    <t>VADDEM VIKRAM</t>
  </si>
  <si>
    <t xml:space="preserve">VADDEM LAXMINARASAIAH </t>
  </si>
  <si>
    <t>AINALA RAMARAO</t>
  </si>
  <si>
    <t>AINALA VENKATANARSAIAH</t>
  </si>
  <si>
    <t>PUCHAKAYALA LAXMAIAH</t>
  </si>
  <si>
    <t xml:space="preserve">PUCHAKAYALA ACHAIAH </t>
  </si>
  <si>
    <t>KANCHANI ADEMMA</t>
  </si>
  <si>
    <t xml:space="preserve"> KANCHANI VEERABHADRAM</t>
  </si>
  <si>
    <t>BURRA MALLAMMA</t>
  </si>
  <si>
    <t>BURRA VEERAIAH</t>
  </si>
  <si>
    <t>PONDOORI SRINIVASARAO</t>
  </si>
  <si>
    <t xml:space="preserve">PONDOORI RAMAIAH </t>
  </si>
  <si>
    <t>PURIMETLA NAGULU</t>
  </si>
  <si>
    <t xml:space="preserve">PURIMETLA PICHAIAH </t>
  </si>
  <si>
    <t>BALANTHU MUTHAIAH</t>
  </si>
  <si>
    <t>MADUPALLI SRINIVASRAO</t>
  </si>
  <si>
    <t>DONAKONDA APPAIAH</t>
  </si>
  <si>
    <t>VADDEM PUSHPAVATHI</t>
  </si>
  <si>
    <t xml:space="preserve"> VADDEM BHASKAR RAO</t>
  </si>
  <si>
    <t>VADDEM KARUNA</t>
  </si>
  <si>
    <t xml:space="preserve">VADDEM MANMADARAO </t>
  </si>
  <si>
    <t>RAYALA APPARAO</t>
  </si>
  <si>
    <t>THOTAKURI VENKATESWARLU</t>
  </si>
  <si>
    <t xml:space="preserve">THOTAKURI PULLAIAH </t>
  </si>
  <si>
    <t>CHINNABOINA VENKANNA</t>
  </si>
  <si>
    <t xml:space="preserve">CHINNABOINA SRIRANGAM </t>
  </si>
  <si>
    <t>MALLARAPU KOTAMMA</t>
  </si>
  <si>
    <t xml:space="preserve"> MALLARAPU RAMULU</t>
  </si>
  <si>
    <t>BATTU SAIDAMMA</t>
  </si>
  <si>
    <t xml:space="preserve"> BATTU BABU RAO</t>
  </si>
  <si>
    <t>KANDULA RENUKA</t>
  </si>
  <si>
    <t xml:space="preserve"> KANDULA BHASKAR RAO</t>
  </si>
  <si>
    <t>VEGINATI VENKATESHWARLU</t>
  </si>
  <si>
    <t xml:space="preserve">VEGINATI NARAIAH </t>
  </si>
  <si>
    <t>SAMINENI NAGALAKSHMI</t>
  </si>
  <si>
    <t>SAMINENI NAGESHWARRAO</t>
  </si>
  <si>
    <t>BANKA NAGESHWAR RAO</t>
  </si>
  <si>
    <t>BANKA VENKAIAH</t>
  </si>
  <si>
    <t>DESHABOINA NARSAMMA</t>
  </si>
  <si>
    <t xml:space="preserve"> DESHABOINA SUBBAIAH</t>
  </si>
  <si>
    <t>DONAKONDA LAKSHMAIAH</t>
  </si>
  <si>
    <t>VEGINATI NAGWSWAR RAO</t>
  </si>
  <si>
    <t xml:space="preserve">VEGINATI BENKAIAH </t>
  </si>
  <si>
    <t>BANKA NAGESHWARRAO</t>
  </si>
  <si>
    <t>TALLURI VENKATESHWARLU</t>
  </si>
  <si>
    <t xml:space="preserve">TALLURI RAMACHANDRAIAH </t>
  </si>
  <si>
    <t>THOTAKURI VENKATESHWARLU</t>
  </si>
  <si>
    <t xml:space="preserve">THOTAKURI NARAIAH </t>
  </si>
  <si>
    <t>DEGALA RAJINI</t>
  </si>
  <si>
    <t xml:space="preserve"> DEGALA VENKATA  NARAYANA</t>
  </si>
  <si>
    <t xml:space="preserve">MALLARAPU SEETHAIAH </t>
  </si>
  <si>
    <t>PITTSLA VENKATESHWARLU</t>
  </si>
  <si>
    <t xml:space="preserve">PITTALA GOPAIAH </t>
  </si>
  <si>
    <t>MALLARAPU NAGAMANI</t>
  </si>
  <si>
    <t xml:space="preserve"> MALLARAPU VEERABABU</t>
  </si>
  <si>
    <t>GUDDURI NAGESHWAR RAO</t>
  </si>
  <si>
    <t xml:space="preserve">GUDDURI RAMAIAH </t>
  </si>
  <si>
    <t>DODDA LAXMI</t>
  </si>
  <si>
    <t xml:space="preserve"> DODDA VENKATAPPAIAH</t>
  </si>
  <si>
    <t>RAYALA ANANDA RAO</t>
  </si>
  <si>
    <t>RAYALA VENKAIAH</t>
  </si>
  <si>
    <t>NALLAMOTHU PADMAVATHI</t>
  </si>
  <si>
    <t xml:space="preserve"> SATHYAM</t>
  </si>
  <si>
    <t>VEMPATI LAXMAIAH</t>
  </si>
  <si>
    <t xml:space="preserve">VEMPATI SANGAIAH </t>
  </si>
  <si>
    <t>MALLARAM VENKATESHWARLU</t>
  </si>
  <si>
    <t xml:space="preserve">MALLLARAPU VENKULU </t>
  </si>
  <si>
    <t>GOTTEMUKKALA LAXMAIAH</t>
  </si>
  <si>
    <t xml:space="preserve">GOTTEMUKKALA VENKAIAH </t>
  </si>
  <si>
    <t>KANDULA SANDHYA RANI</t>
  </si>
  <si>
    <t xml:space="preserve"> KANDULA VENKATARAMAIAH</t>
  </si>
  <si>
    <t>DODDA JEEVITHA</t>
  </si>
  <si>
    <t xml:space="preserve"> DODDA VARAPRASAD</t>
  </si>
  <si>
    <t>GOTTEMUKKALA RAMADEVI</t>
  </si>
  <si>
    <t xml:space="preserve">GOTTEMUKKALA LAKSHMAN </t>
  </si>
  <si>
    <t>TALLA LSKSHMI</t>
  </si>
  <si>
    <t xml:space="preserve"> TALLA VENKATESHWARLU</t>
  </si>
  <si>
    <t>KANCHANI NAGAMANI</t>
  </si>
  <si>
    <t xml:space="preserve"> KANCHANI NAGESWARARAO</t>
  </si>
  <si>
    <t>MUDRABOINA UMA</t>
  </si>
  <si>
    <t xml:space="preserve"> MUDRABOINS GOPAIAH</t>
  </si>
  <si>
    <t>NAROJU VEERACHARY</t>
  </si>
  <si>
    <t xml:space="preserve">NAROJU SATYANARAYANA </t>
  </si>
  <si>
    <t>CHINTHALA PEDA VENKATESHWARLU</t>
  </si>
  <si>
    <t xml:space="preserve">CHINTHALA LAKSHMAIAH </t>
  </si>
  <si>
    <t>KANDULA SAROJINI</t>
  </si>
  <si>
    <t>KANDULS VENKATESHWARLU</t>
  </si>
  <si>
    <t>VADDEM RUKMINI</t>
  </si>
  <si>
    <t xml:space="preserve"> VADDEM MANMADHARAO</t>
  </si>
  <si>
    <t>PIDIYALA KATAMMA</t>
  </si>
  <si>
    <t>PIDIYALA KATAIAH</t>
  </si>
  <si>
    <t>KURRI UPENDHAR</t>
  </si>
  <si>
    <t xml:space="preserve">KURRI KOTAIAH </t>
  </si>
  <si>
    <t>PUCHAKAYALA CHINA APPAIAH</t>
  </si>
  <si>
    <t xml:space="preserve">PUCHAKAYALA NARSAIAH </t>
  </si>
  <si>
    <t>CHINTALA LAKSHMINARAYANA</t>
  </si>
  <si>
    <t xml:space="preserve">CHINTALA VENKAIAH </t>
  </si>
  <si>
    <t>VEMPATI GOPI</t>
  </si>
  <si>
    <t xml:space="preserve">VRMPATI RAMAIAH </t>
  </si>
  <si>
    <t>SURAPALLI MANAMMA</t>
  </si>
  <si>
    <t xml:space="preserve"> SURAPALLI VENKATESWARLU</t>
  </si>
  <si>
    <t>CHENNUBOINA UPENDRA</t>
  </si>
  <si>
    <t xml:space="preserve"> CHENNUBOINA SRINU</t>
  </si>
  <si>
    <t>DESHABOINA BHAVANI</t>
  </si>
  <si>
    <t xml:space="preserve"> DESHABOINA UPENDAR</t>
  </si>
  <si>
    <t>MALLARAPU KALAVATHI</t>
  </si>
  <si>
    <t xml:space="preserve"> MALLARAPU VELADRI</t>
  </si>
  <si>
    <t>RAVURI SRINIVASARAO</t>
  </si>
  <si>
    <t>RAVURI PAKEERAIAH</t>
  </si>
  <si>
    <t>BUDIGE CHINAVEERAIAH</t>
  </si>
  <si>
    <t xml:space="preserve">BUDIGE RAMAIAH </t>
  </si>
  <si>
    <t>DONAKONDA KRISHNAIAH</t>
  </si>
  <si>
    <t>DONAKONDA PEDDA NARAYANA</t>
  </si>
  <si>
    <t>THOTAKURI PAPARAO</t>
  </si>
  <si>
    <t xml:space="preserve">THOTAKURI RAMAIAH </t>
  </si>
  <si>
    <t>BAIRU UPENDARRAO</t>
  </si>
  <si>
    <t xml:space="preserve">BAIRU VENKAIAH </t>
  </si>
  <si>
    <t>SHAIK MOGALA SAHEB</t>
  </si>
  <si>
    <t>BANKA SRINU</t>
  </si>
  <si>
    <t>SHAIK MOULASAHEB</t>
  </si>
  <si>
    <t>SHAIK JANSAHEB</t>
  </si>
  <si>
    <t>VEGINATI UPENDAR RAO</t>
  </si>
  <si>
    <t>THALLA SRINU</t>
  </si>
  <si>
    <t xml:space="preserve">THALLA NARSAYA </t>
  </si>
  <si>
    <t>CHENNUBOINA PULLAIAH</t>
  </si>
  <si>
    <t xml:space="preserve">CHENNUBOINA CHINNARAYALU </t>
  </si>
  <si>
    <t>GOTTEMUKKALA SRINU</t>
  </si>
  <si>
    <t xml:space="preserve">GOTTEMUKKALA SRINU </t>
  </si>
  <si>
    <t>PATHIKONDA LAKSHMI</t>
  </si>
  <si>
    <t xml:space="preserve">PATHIKONDA YALLAIAH </t>
  </si>
  <si>
    <t>KOTI NSGESHWARRAO</t>
  </si>
  <si>
    <t>KOTI SEETAIAH</t>
  </si>
  <si>
    <t>GUDIPUDI BUCHIRAMAIAH</t>
  </si>
  <si>
    <t>CHINTHALA RAMBABU</t>
  </si>
  <si>
    <t xml:space="preserve">CHINTHALA NAGAIAH </t>
  </si>
  <si>
    <t>MANDARAPU LAKSHMI</t>
  </si>
  <si>
    <t xml:space="preserve"> MANDARAPU PICHAIAH</t>
  </si>
  <si>
    <t>VEGINATI HARI KUMAR</t>
  </si>
  <si>
    <t xml:space="preserve">TALLA VEERAIAH </t>
  </si>
  <si>
    <t>MALLARAPU SHAYAMMA</t>
  </si>
  <si>
    <t xml:space="preserve"> MALLARAPU SATHYAM</t>
  </si>
  <si>
    <t>PATHIKONDA YALLAIAH</t>
  </si>
  <si>
    <t xml:space="preserve">PATHIKONDA CHENNAIAH </t>
  </si>
  <si>
    <t>BATTU ANITHA</t>
  </si>
  <si>
    <t xml:space="preserve"> BATTU KRISHNA RAO</t>
  </si>
  <si>
    <t>KANDULA KOTAIAH</t>
  </si>
  <si>
    <t>RAYALA RANGANAYAKAMMA</t>
  </si>
  <si>
    <t xml:space="preserve"> RAYALA SATYAM</t>
  </si>
  <si>
    <t xml:space="preserve">MAMIDI UPPALAIAH </t>
  </si>
  <si>
    <t>TUMMALA SATHYANARAYANA</t>
  </si>
  <si>
    <t xml:space="preserve">TUMMALA RAMCHANDRAIAH </t>
  </si>
  <si>
    <t>MALLARAPU RAVIKUMAR</t>
  </si>
  <si>
    <t xml:space="preserve">MALLARAPU RAMULU </t>
  </si>
  <si>
    <t>YANDRATHI NAGARAJU</t>
  </si>
  <si>
    <t>YANDRATHI AVENKULU</t>
  </si>
  <si>
    <t>CHANDA KONDALRAO</t>
  </si>
  <si>
    <t>CHANDA NARSIMHARAO</t>
  </si>
  <si>
    <t>VADDEM MOHAN RAO</t>
  </si>
  <si>
    <t xml:space="preserve">VADDEM NARAIAH </t>
  </si>
  <si>
    <t>KOMMURI RAMESH</t>
  </si>
  <si>
    <t xml:space="preserve">KOMMURI VENKAIAH </t>
  </si>
  <si>
    <t>KURRI VEERAIAH</t>
  </si>
  <si>
    <t xml:space="preserve">KURRI KRISHNAIAH </t>
  </si>
  <si>
    <t>NAYANI NAGAAKSHMI</t>
  </si>
  <si>
    <t xml:space="preserve"> NAYANI BHADRAIAH</t>
  </si>
  <si>
    <t>RAYALA SRINIVASARAO</t>
  </si>
  <si>
    <t xml:space="preserve"> PEDAKOTAIAH</t>
  </si>
  <si>
    <t>BATTI SEETHARAMA RAJU</t>
  </si>
  <si>
    <t xml:space="preserve">BATTU BABU </t>
  </si>
  <si>
    <t>RQVURI RAMARAO</t>
  </si>
  <si>
    <t>RAVURI VENKATESHWARLU</t>
  </si>
  <si>
    <t>BOLLEPALLI VIJAYAKUMARI</t>
  </si>
  <si>
    <t>BOLLEPALLI RAMMOHAN</t>
  </si>
  <si>
    <t>KATLA KANTHARAO</t>
  </si>
  <si>
    <t>KATLA SATHYAM</t>
  </si>
  <si>
    <t>KANDULA BHASKAR RAO</t>
  </si>
  <si>
    <t>KANDULA VENKAIAH</t>
  </si>
  <si>
    <t>MANDARAPU VENKATESHWARLU</t>
  </si>
  <si>
    <t xml:space="preserve">MANDARAPU RAMAIAH </t>
  </si>
  <si>
    <t>DESHABOINA UPENDRA</t>
  </si>
  <si>
    <t xml:space="preserve"> DESHABOINA KOTAIAH</t>
  </si>
  <si>
    <t>DONAKONDA VENKANNA</t>
  </si>
  <si>
    <t>DONAKONDA MUTTAIAH</t>
  </si>
  <si>
    <t>PARUPALLI NAGENDRA</t>
  </si>
  <si>
    <t xml:space="preserve"> PARUPALLI RAMESH</t>
  </si>
  <si>
    <t>CHINTHALA SRINU</t>
  </si>
  <si>
    <t xml:space="preserve">BANKA RAMULU </t>
  </si>
  <si>
    <t>UPPU PADMA</t>
  </si>
  <si>
    <t xml:space="preserve"> UPPU PADMA</t>
  </si>
  <si>
    <t>KUKKALA SUNITHA</t>
  </si>
  <si>
    <t xml:space="preserve"> KUKKALA PULLARAO</t>
  </si>
  <si>
    <t>CHINNABOINA SAROJINI</t>
  </si>
  <si>
    <t xml:space="preserve"> CHINNABOINA YELLAIAH</t>
  </si>
  <si>
    <t>BURRA VENKATAMMA</t>
  </si>
  <si>
    <t xml:space="preserve"> BURRA VENKATESHWARLU</t>
  </si>
  <si>
    <t>GOTTEMUKKALA PICHAIAH</t>
  </si>
  <si>
    <t>VADDEM ESWARAMMA</t>
  </si>
  <si>
    <t xml:space="preserve">VADDEM SATYANARAYANA </t>
  </si>
  <si>
    <t>TALLURI SESHAIAH</t>
  </si>
  <si>
    <t xml:space="preserve">TALLURI BASAVAIAH </t>
  </si>
  <si>
    <t>RAVULAPENTA DEVAKAMMA</t>
  </si>
  <si>
    <t xml:space="preserve"> RAVULAPENTA VENKATAPATHI</t>
  </si>
  <si>
    <t>MADALA SAIDULU</t>
  </si>
  <si>
    <t xml:space="preserve">MADALA RAMAIAH </t>
  </si>
  <si>
    <t>MEKALA MANGAMMA</t>
  </si>
  <si>
    <t xml:space="preserve"> MEKALA PULLAIAH</t>
  </si>
  <si>
    <t>ADEPU SRINU</t>
  </si>
  <si>
    <t xml:space="preserve">ADEPU LAXMAIAH </t>
  </si>
  <si>
    <t>NALLAMOTHU NAGAMANI</t>
  </si>
  <si>
    <t xml:space="preserve"> NALLAMOTHU SRINIVASRAO</t>
  </si>
  <si>
    <t>MALLARAPU VELADRI</t>
  </si>
  <si>
    <t xml:space="preserve">MALLARAPU VENKAIAH </t>
  </si>
  <si>
    <t>CHINTHALA KRISHNA</t>
  </si>
  <si>
    <t xml:space="preserve">CHINTHALA NARAIAH </t>
  </si>
  <si>
    <t>BEJAWADA VAMSIKRISHNA</t>
  </si>
  <si>
    <t>BEJAWADA RAGHUPATHI</t>
  </si>
  <si>
    <t>VADDEM HARIKUMAR</t>
  </si>
  <si>
    <t xml:space="preserve">VADDEM VENKATESHWARLU </t>
  </si>
  <si>
    <t>VADDEM ANURADHA</t>
  </si>
  <si>
    <t xml:space="preserve"> VADDEM SIVA RAMAKRISHNA</t>
  </si>
  <si>
    <t>MALLEPALLI SATHYAVATHI</t>
  </si>
  <si>
    <t xml:space="preserve"> MALLEPALLI APPARAO</t>
  </si>
  <si>
    <t>VEGINATI SHYAMSUNDHAR RAO</t>
  </si>
  <si>
    <t>CHINTHALA BABU</t>
  </si>
  <si>
    <t xml:space="preserve">CHINTHALA PEDA BIKSHAM </t>
  </si>
  <si>
    <t>VEERAPANENI CHITTEMMA</t>
  </si>
  <si>
    <t xml:space="preserve"> VEERAPANENI NAGESHWAR RAO</t>
  </si>
  <si>
    <t>VADDEM VIJAYKUMAR</t>
  </si>
  <si>
    <t>MALLARAPU RAMULU</t>
  </si>
  <si>
    <t xml:space="preserve">MALLARAPU NAGAIAH </t>
  </si>
  <si>
    <t xml:space="preserve">BURRA VENKAIAH </t>
  </si>
  <si>
    <t>BEJAVADA RENUKA</t>
  </si>
  <si>
    <t xml:space="preserve"> BEJAVADA RAVI</t>
  </si>
  <si>
    <t>BURRA VEERABABU</t>
  </si>
  <si>
    <t>BANKA KRISHNAIAH</t>
  </si>
  <si>
    <t>BANKA MAISAIAH</t>
  </si>
  <si>
    <t>BANKA BADRAIAH</t>
  </si>
  <si>
    <t>CHINTHALA LAKSHMI</t>
  </si>
  <si>
    <t xml:space="preserve"> CHINTHALA PRASAD</t>
  </si>
  <si>
    <t>KANDULA BHASKARRAO</t>
  </si>
  <si>
    <t>KANDULA SATHYAM</t>
  </si>
  <si>
    <t>KANDULA RENUKADEVI</t>
  </si>
  <si>
    <t xml:space="preserve"> KANDULA NAGESHWARRAO</t>
  </si>
  <si>
    <t>KATLA SRINIVASRAO</t>
  </si>
  <si>
    <t>KANDULA SHANKARAIAH</t>
  </si>
  <si>
    <t>AVULA LINGAMMA</t>
  </si>
  <si>
    <t xml:space="preserve"> AAVULA BUCHAIAH</t>
  </si>
  <si>
    <t>KANNETI MAMATHA</t>
  </si>
  <si>
    <t xml:space="preserve"> KANNETI SHANKAR</t>
  </si>
  <si>
    <t>BANOTH DEVOJI</t>
  </si>
  <si>
    <t xml:space="preserve">BANOTHU PANTHULU </t>
  </si>
  <si>
    <t>MADALA LAKSHMI</t>
  </si>
  <si>
    <t xml:space="preserve"> MADALA SAIDULU</t>
  </si>
  <si>
    <t>PONDURI VIJAYAMMA</t>
  </si>
  <si>
    <t xml:space="preserve"> PONDURI VISWANADAM</t>
  </si>
  <si>
    <t>KANDULA RANI</t>
  </si>
  <si>
    <t>KATLA NAGALAKSHMI</t>
  </si>
  <si>
    <t>PONDURI VENKATESHWARLU</t>
  </si>
  <si>
    <t>PAVULURI VENKATESH</t>
  </si>
  <si>
    <t>PAVULURU KRISHNAIAH</t>
  </si>
  <si>
    <t>KATLA SURESH</t>
  </si>
  <si>
    <t>KATLA SRINIVASARAO</t>
  </si>
  <si>
    <t>PIDIYALA RAMAIAH</t>
  </si>
  <si>
    <t>SHAIK MOGAL SAHEB</t>
  </si>
  <si>
    <t xml:space="preserve">SHAIK RAJA SAHEB </t>
  </si>
  <si>
    <t>KANDULA UPENDHARRAO</t>
  </si>
  <si>
    <t>KANDULA JAGANMOHANRAO</t>
  </si>
  <si>
    <t>TUMMALA RAJESH</t>
  </si>
  <si>
    <t xml:space="preserve">TUMMALA RAVI </t>
  </si>
  <si>
    <t>RAVURI VENKATAKRISHNA RAO</t>
  </si>
  <si>
    <t>VANGALA VASANTHA</t>
  </si>
  <si>
    <t>VANGALA RAVINDRA CHARY</t>
  </si>
  <si>
    <t>DIGUTLA RADHAMMA</t>
  </si>
  <si>
    <t xml:space="preserve"> DIGUTLA BABU</t>
  </si>
  <si>
    <t>THANDA UPENDRAMMA</t>
  </si>
  <si>
    <t xml:space="preserve"> THANDA NAGESWAR RAO</t>
  </si>
  <si>
    <t>KOTI MADUSUNAMMA</t>
  </si>
  <si>
    <t xml:space="preserve"> KOTI NARSAIAH</t>
  </si>
  <si>
    <t>RAVURI KRISHNARAO</t>
  </si>
  <si>
    <t xml:space="preserve">BANKA BHADRAIAH </t>
  </si>
  <si>
    <t>DESHABOINA UPENDHAR</t>
  </si>
  <si>
    <t xml:space="preserve">DESHABOINA VENKAIAH </t>
  </si>
  <si>
    <t>DONAKONDA NAGESHWAR RAO</t>
  </si>
  <si>
    <t>DONAKONDA RAMACHANDRAIAH</t>
  </si>
  <si>
    <t>IRUKU VENKAIAH</t>
  </si>
  <si>
    <t xml:space="preserve">IRUKU RAMULU </t>
  </si>
  <si>
    <t>SHAIK HUSSEN</t>
  </si>
  <si>
    <t xml:space="preserve">SHAIK UDDANDUSAHEB </t>
  </si>
  <si>
    <t>VAKADANI BHARATHI</t>
  </si>
  <si>
    <t xml:space="preserve"> VAKADANI RADHAKRISHNA</t>
  </si>
  <si>
    <t>KATLA SURAMMA</t>
  </si>
  <si>
    <t>NAYANI RAMARAO</t>
  </si>
  <si>
    <t xml:space="preserve">NAYANI BHADRAIAH </t>
  </si>
  <si>
    <t>CHITTURI SATHYAVATHI</t>
  </si>
  <si>
    <t xml:space="preserve">CHITTURI PICHAIAH </t>
  </si>
  <si>
    <t xml:space="preserve">CHINNABOINA VENKATANARAYANA </t>
  </si>
  <si>
    <t>CHENNUBOINA UPENDHAR</t>
  </si>
  <si>
    <t xml:space="preserve">CHENNUBOINA NARSAIAH </t>
  </si>
  <si>
    <t>KANDULA NAGESHWAR RAO</t>
  </si>
  <si>
    <t>KANDULW VENKAIAH</t>
  </si>
  <si>
    <t>BOLLETI VIJAYALAKSHMI</t>
  </si>
  <si>
    <t xml:space="preserve">UNNAM MOHANRAO </t>
  </si>
  <si>
    <t>RAVURI AKHIL</t>
  </si>
  <si>
    <t>RAVURI RAMARAO</t>
  </si>
  <si>
    <t xml:space="preserve">BANKA GURUVAIAH </t>
  </si>
  <si>
    <t>DONAKONDA SRINU</t>
  </si>
  <si>
    <t>KANDULA BARATHAMMA</t>
  </si>
  <si>
    <t>RAYALA SRINIVASRAO</t>
  </si>
  <si>
    <t>SADINENI SHESHAGIRI RAO</t>
  </si>
  <si>
    <t xml:space="preserve">SADINENI GOPAIAH </t>
  </si>
  <si>
    <t>KOMMURI PADMA</t>
  </si>
  <si>
    <t xml:space="preserve"> KOMMURI VENKAIAH</t>
  </si>
  <si>
    <t>VADDEM BANUPRASAD</t>
  </si>
  <si>
    <t xml:space="preserve">VADDEM MANMADA RAO </t>
  </si>
  <si>
    <t>MEDARAMETLA SEETAMMA</t>
  </si>
  <si>
    <t xml:space="preserve"> MEDARAMETLA JAGANMOHANRAO</t>
  </si>
  <si>
    <t>URIMALLA VENKATESHWARLU</t>
  </si>
  <si>
    <t>URIMALLA VENKATANARAYANS</t>
  </si>
  <si>
    <t>NEELAPU MUTHAIAH</t>
  </si>
  <si>
    <t xml:space="preserve">NEELAPU RAMAIAH </t>
  </si>
  <si>
    <t>MALLARAPU LAKSHMAIA</t>
  </si>
  <si>
    <t>KANDULA MOUNIKA</t>
  </si>
  <si>
    <t>DESHABOINA KOTESHWARRAO</t>
  </si>
  <si>
    <t>GUDIPUDI JHANSIRANI</t>
  </si>
  <si>
    <t>MUNAGA GANGAIAH</t>
  </si>
  <si>
    <t>TUMMALA RAVI</t>
  </si>
  <si>
    <t xml:space="preserve">TUMMALA NARAIAH </t>
  </si>
  <si>
    <t>BATTU HANUMANTHA RAO</t>
  </si>
  <si>
    <t xml:space="preserve">BATTU LAKSHMAIAH </t>
  </si>
  <si>
    <t>KATLA SRINIVASULU</t>
  </si>
  <si>
    <t>KATLA VENKATAIAH</t>
  </si>
  <si>
    <t>RAYALA RAMESH</t>
  </si>
  <si>
    <t>RAYAKA CHINAKOTAIAH</t>
  </si>
  <si>
    <t>CHINTALA DURGAMMA</t>
  </si>
  <si>
    <t xml:space="preserve">CHINTALA JAGADEESH </t>
  </si>
  <si>
    <t>CHINNABOINA YELLAIAH</t>
  </si>
  <si>
    <t>KANDULA YALAMESHWAR RAO</t>
  </si>
  <si>
    <t>GOTTEMUKKALA AADEMMA</t>
  </si>
  <si>
    <t>GOTTEMUKKALA NIRMALA</t>
  </si>
  <si>
    <t xml:space="preserve"> GOTTEMUKKALA SHESHAIAH</t>
  </si>
  <si>
    <t>AALAKUNTA VENKATESHWARLU</t>
  </si>
  <si>
    <t xml:space="preserve">AALAKUNTA RAMULU </t>
  </si>
  <si>
    <t>POLAMPALLI TIRUPAMMA</t>
  </si>
  <si>
    <t>POLAMPALLI VENKATARATNAM</t>
  </si>
  <si>
    <t xml:space="preserve">MALLARAPU TIRUMALAIAH </t>
  </si>
  <si>
    <t>VADDEM ARUNA</t>
  </si>
  <si>
    <t xml:space="preserve"> VADDEM SHESHAGIRI RAO</t>
  </si>
  <si>
    <t>RAVULAPENTA LAXMI</t>
  </si>
  <si>
    <t xml:space="preserve"> RAVULAPENTA SAILU</t>
  </si>
  <si>
    <t>CHINTALA CHINA VENKATESHWARLU</t>
  </si>
  <si>
    <t xml:space="preserve">CHINTALA LAKSHMAIAH </t>
  </si>
  <si>
    <t>DONAKONDA PEDDAIAH</t>
  </si>
  <si>
    <t>VEGINATI SRINIVASA RAO</t>
  </si>
  <si>
    <t>KOTI ANANTHARAMULU</t>
  </si>
  <si>
    <t>KOTI NARSAIAH</t>
  </si>
  <si>
    <t>THALLA RAVI</t>
  </si>
  <si>
    <t xml:space="preserve">THALLA VENKATESWARLU </t>
  </si>
  <si>
    <t>MANDARAPU PUCHAIAH</t>
  </si>
  <si>
    <t xml:space="preserve">MANDARAPU VENKATAPPAIAH </t>
  </si>
  <si>
    <t>GUNAGUNTI LAXMAIAH</t>
  </si>
  <si>
    <t>JIVVAJI SAROJINI</t>
  </si>
  <si>
    <t>JIVVAJI NARSIMHARAO</t>
  </si>
  <si>
    <t>AMARAVARAPU KOTESHWAR RAO</t>
  </si>
  <si>
    <t xml:space="preserve">AMARAVARAPU CHANDRAIAH </t>
  </si>
  <si>
    <t>SEELAM RENUKA</t>
  </si>
  <si>
    <t xml:space="preserve"> SEELAM KRISHNAIAH</t>
  </si>
  <si>
    <t>NAYANI NAGAMANI</t>
  </si>
  <si>
    <t xml:space="preserve"> NAYANI UPENDAR</t>
  </si>
  <si>
    <t xml:space="preserve">TALLA TIRUMALAIAH </t>
  </si>
  <si>
    <t>BALANTHU HAZARU</t>
  </si>
  <si>
    <t xml:space="preserve">BALANTHU MOTHEY </t>
  </si>
  <si>
    <t>MALLARAPU VEERABABU</t>
  </si>
  <si>
    <t xml:space="preserve">MALLARAPU GOPAIAH </t>
  </si>
  <si>
    <t>VEGINATI PADMAVATHI</t>
  </si>
  <si>
    <t xml:space="preserve"> VEGINATI SRINIVASARAO</t>
  </si>
  <si>
    <t>VADDEM KIRAN KUMAR</t>
  </si>
  <si>
    <t>RAYALA SRINIVAS RAO</t>
  </si>
  <si>
    <t>CHINNABOINA VEERNNA</t>
  </si>
  <si>
    <t>GOVARDANAGIRI SRINIVAS</t>
  </si>
  <si>
    <t xml:space="preserve">GOVARDANAGIRI KRISHNADASU </t>
  </si>
  <si>
    <t>PUCHAKAYALA NAGESHWAR RAO</t>
  </si>
  <si>
    <t xml:space="preserve">PUCHAKAYALA YALAMANDA </t>
  </si>
  <si>
    <t>USIKALA BIKSHAM</t>
  </si>
  <si>
    <t xml:space="preserve">USIKALA VENKAIAH </t>
  </si>
  <si>
    <t>DOBAKONDA VENKANNA</t>
  </si>
  <si>
    <t>MANNEM RUKMINI</t>
  </si>
  <si>
    <t xml:space="preserve"> MANNEM PULLAIAH</t>
  </si>
  <si>
    <t>RAYALA RAMANADAM</t>
  </si>
  <si>
    <t>VADDEM SRIKANTH</t>
  </si>
  <si>
    <t xml:space="preserve">VADDEM HARINATH BABU </t>
  </si>
  <si>
    <t>BUDIGA UPENDRA</t>
  </si>
  <si>
    <t>KANDULA KIRAN KUMAR</t>
  </si>
  <si>
    <t xml:space="preserve">DESHABOINA SUBBAIAH </t>
  </si>
  <si>
    <t>KANDULA RAMADEVI</t>
  </si>
  <si>
    <t>KANDULA BALACHANDER</t>
  </si>
  <si>
    <t>SURAPALLI PRASAD RAO</t>
  </si>
  <si>
    <t xml:space="preserve">SURAPALLI THIRUPAIAH </t>
  </si>
  <si>
    <t>MEEGADA SRINIVAS</t>
  </si>
  <si>
    <t xml:space="preserve">MEEGADA NARAYANA </t>
  </si>
  <si>
    <t>KANDULA SEETAMMA</t>
  </si>
  <si>
    <t>KANDULA PULLAIAH</t>
  </si>
  <si>
    <t>SINGALA RAMANADHAM</t>
  </si>
  <si>
    <t xml:space="preserve">SINGALA APPAIAH </t>
  </si>
  <si>
    <t>PATAN JANBEE</t>
  </si>
  <si>
    <t xml:space="preserve"> PATAN JANBEE</t>
  </si>
  <si>
    <t>CHINNABOINA LAXMAIAH</t>
  </si>
  <si>
    <t xml:space="preserve">CHINNABOINA LAXMAIAH </t>
  </si>
  <si>
    <t>MALLARAPU LAXMI</t>
  </si>
  <si>
    <t xml:space="preserve"> MALLARAPU SATHYANARAYANA</t>
  </si>
  <si>
    <t>MANDARAPU SRINIVAS RAO</t>
  </si>
  <si>
    <t xml:space="preserve">MANDARAPU RANGAIAH </t>
  </si>
  <si>
    <t>CHINNABOINA SANGAMMA</t>
  </si>
  <si>
    <t xml:space="preserve"> CHINNABOINA KRISHNA</t>
  </si>
  <si>
    <t>DONAKONDA CHINNANARAYANA</t>
  </si>
  <si>
    <t>KATLA MURALIKUMARI</t>
  </si>
  <si>
    <t xml:space="preserve"> KATLA SRINIVASULU</t>
  </si>
  <si>
    <t>MALLELA KRISHNARAO</t>
  </si>
  <si>
    <t xml:space="preserve">MALLELA VENKATAPPAIAH </t>
  </si>
  <si>
    <t>GOTTEMUKKALA DHANAIAH</t>
  </si>
  <si>
    <t xml:space="preserve"> GOTTEMUKKALA VENKAIAH</t>
  </si>
  <si>
    <t>BURRA SRINIVAS</t>
  </si>
  <si>
    <t>CHHERALA MUTHAIAH</t>
  </si>
  <si>
    <t xml:space="preserve">CHEERALA LAXMAIAH </t>
  </si>
  <si>
    <t>KATARI NAGESHWARAMMA</t>
  </si>
  <si>
    <t>KATARI TIRPAIAH</t>
  </si>
  <si>
    <t>PONDURI RAVIKUMAR</t>
  </si>
  <si>
    <t xml:space="preserve">PONDURI HARINADH </t>
  </si>
  <si>
    <t>NEMALI RANGAMMA</t>
  </si>
  <si>
    <t>NEMALI JOGAIAH</t>
  </si>
  <si>
    <t>UNNAM SRINIVASRAO</t>
  </si>
  <si>
    <t>UNNAM PULLAIAH</t>
  </si>
  <si>
    <t>VADDEM PURNACHANDAR RAO</t>
  </si>
  <si>
    <t>CHINNABOINA PULLAMMA</t>
  </si>
  <si>
    <t xml:space="preserve"> CHINNABOINA RAMASWAMY</t>
  </si>
  <si>
    <t>KOTHAPALLI KAMALAMMA</t>
  </si>
  <si>
    <t xml:space="preserve"> KOTHAPALLI VENKATESWARLU</t>
  </si>
  <si>
    <t>PUCHAKAYALA NARSIMHARAO</t>
  </si>
  <si>
    <t xml:space="preserve">PUCHAKAYALA VENKAIAH </t>
  </si>
  <si>
    <t>KATLA BHARATAMMA</t>
  </si>
  <si>
    <t xml:space="preserve"> MANMADHARAO</t>
  </si>
  <si>
    <t>PUCHAKAYALA UPENDHAR RAO</t>
  </si>
  <si>
    <t xml:space="preserve">PUCHAKAYALA KOTAIAH </t>
  </si>
  <si>
    <t>BANKA BALAIAH</t>
  </si>
  <si>
    <t xml:space="preserve">BANKA GURAVAIAH </t>
  </si>
  <si>
    <t>DAMMALAPATI PADMAVATHI</t>
  </si>
  <si>
    <t>DAMMALAPATI NARSAIAH</t>
  </si>
  <si>
    <t>GADIPATHI LAKSHMINARAYANA</t>
  </si>
  <si>
    <t>GADIPARTHI MALLAIAH</t>
  </si>
  <si>
    <t>KOPPULA BABU</t>
  </si>
  <si>
    <t xml:space="preserve">KOPPULA BAKKAIAH </t>
  </si>
  <si>
    <t>MALLARAPU NAGULU</t>
  </si>
  <si>
    <t>KANDULA SRINIVASRAO</t>
  </si>
  <si>
    <t>CHINTHALA VENKATESHWARLU</t>
  </si>
  <si>
    <t>KANDULA GOWTHAMI</t>
  </si>
  <si>
    <t>THOTAKURI NAGESWAR RAO</t>
  </si>
  <si>
    <t xml:space="preserve">THOTAKURI PARAMAIAH </t>
  </si>
  <si>
    <t>DAMMALAPATI NAGAMANI</t>
  </si>
  <si>
    <t xml:space="preserve"> DAMMALAPATI NARENDRAKUMAR</t>
  </si>
  <si>
    <t>DODDA VEERA PRASAD</t>
  </si>
  <si>
    <t xml:space="preserve">DODDA NARASAIAH </t>
  </si>
  <si>
    <t>SURAPALLI SATYANARAYANA</t>
  </si>
  <si>
    <t xml:space="preserve">SURAPALLI TIRUPAIAH </t>
  </si>
  <si>
    <t>CHINNABOINA SEETHARAMULU</t>
  </si>
  <si>
    <t>PATAN SONDU</t>
  </si>
  <si>
    <t xml:space="preserve">PATAN KHASIM </t>
  </si>
  <si>
    <t>GOLLAPALLI VENKANNA</t>
  </si>
  <si>
    <t xml:space="preserve">GOLLAPALLI MADHAR </t>
  </si>
  <si>
    <t>CHINNABOINA RAMANADHAM</t>
  </si>
  <si>
    <t xml:space="preserve">CHINNABOINA BHADRAIAH </t>
  </si>
  <si>
    <t>SURAPALLI SRINU</t>
  </si>
  <si>
    <t xml:space="preserve">SURAPALLI YALAMANDA </t>
  </si>
  <si>
    <t>JILLA NAGENDRA</t>
  </si>
  <si>
    <t xml:space="preserve"> JILLA VENKAIAH</t>
  </si>
  <si>
    <t>VEGINATI NAGESHWAR RAO</t>
  </si>
  <si>
    <t>CHINTALA NAGESHWAR RAO</t>
  </si>
  <si>
    <t>BANKA ARUNAKUMARI</t>
  </si>
  <si>
    <t>BANKA MALLAIAH</t>
  </si>
  <si>
    <t>MANDARAPU GOPAIAH</t>
  </si>
  <si>
    <t>KOTI PURNACHANDRA RAO</t>
  </si>
  <si>
    <t>KOTI RAJAIAH</t>
  </si>
  <si>
    <t>TOLUPUNURI SRINIVASULU</t>
  </si>
  <si>
    <t xml:space="preserve">TOLUPUNI BIKSHAPATHI </t>
  </si>
  <si>
    <t>CHINNABOINA SURESH</t>
  </si>
  <si>
    <t xml:space="preserve"> VADDEM MOHAN RAO</t>
  </si>
  <si>
    <t>VEGINATI MURALI</t>
  </si>
  <si>
    <t>UNNAM VENKATESHWARLU</t>
  </si>
  <si>
    <t xml:space="preserve">UNNAM PULLAIAH </t>
  </si>
  <si>
    <t>KANDULA BHARATHAMMA</t>
  </si>
  <si>
    <t>THALLA CHINNA BHADRAMMA</t>
  </si>
  <si>
    <t xml:space="preserve"> THALLA CHINNA BHADRAMMA</t>
  </si>
  <si>
    <t>LAKAVATH SHANTHI</t>
  </si>
  <si>
    <t>LAKAVATH BALAJI</t>
  </si>
  <si>
    <t>PONUGOTI RAMESH</t>
  </si>
  <si>
    <t>PONUGOTI RAMANADAM</t>
  </si>
  <si>
    <t>GANTA UPPALI</t>
  </si>
  <si>
    <t>GANTA ACHAIAH</t>
  </si>
  <si>
    <t>MALLARAPU YALADRI</t>
  </si>
  <si>
    <t xml:space="preserve">MALLARAPU NARASAIAH </t>
  </si>
  <si>
    <t xml:space="preserve">VADDEM HARI GOPAL </t>
  </si>
  <si>
    <t>BASVOJU MALLIK</t>
  </si>
  <si>
    <t xml:space="preserve">BASVOJU LAXMANACHARY </t>
  </si>
  <si>
    <t>ADEPU NAGAMANI</t>
  </si>
  <si>
    <t xml:space="preserve"> ADEPU SRINU</t>
  </si>
  <si>
    <t>KOTI SWAROOPA</t>
  </si>
  <si>
    <t>KOTI BABURAO</t>
  </si>
  <si>
    <t>NAYENI VENKATESHWARLU</t>
  </si>
  <si>
    <t xml:space="preserve">NAYENI BHADRAIAH </t>
  </si>
  <si>
    <t>PITTALA JANARDHAN</t>
  </si>
  <si>
    <t>CHINNABOINA APPARAO</t>
  </si>
  <si>
    <t xml:space="preserve">CHINNABOINA CHINNA RAYULU </t>
  </si>
  <si>
    <t>BUDIGE PEDDA VEERAIAH</t>
  </si>
  <si>
    <t xml:space="preserve">BUDIGE CHINNA NARASAIAH </t>
  </si>
  <si>
    <t>VEMPATI KARUNAKAR</t>
  </si>
  <si>
    <t>CHENNUBOINA CHANDRAKALA</t>
  </si>
  <si>
    <t xml:space="preserve"> CHENNUBOINA APPARAO</t>
  </si>
  <si>
    <t>BALANTHU NAGAMMA</t>
  </si>
  <si>
    <t xml:space="preserve">BALANTHU JAYARAJU </t>
  </si>
  <si>
    <t>SAMINENI VEERAIAH</t>
  </si>
  <si>
    <t>KODUMURI SRINIVASARAO</t>
  </si>
  <si>
    <t xml:space="preserve">KODUMURI VENKATESHWARLU </t>
  </si>
  <si>
    <t>RUDANI ALPESH</t>
  </si>
  <si>
    <t xml:space="preserve">RUDANI PURUSHOTHAM PATEL </t>
  </si>
  <si>
    <t>BANKA KOTAIAH</t>
  </si>
  <si>
    <t>NELAVELLI UMARANA</t>
  </si>
  <si>
    <t>NELAVELLI KOTESHWARRAO</t>
  </si>
  <si>
    <t>CHALLA NAGAMANI</t>
  </si>
  <si>
    <t xml:space="preserve"> CHALLA VENKATESHWARLU</t>
  </si>
  <si>
    <t>KATTAKURI BABU</t>
  </si>
  <si>
    <t>RAVURI SUVARNA</t>
  </si>
  <si>
    <t xml:space="preserve">RAVURI KRISHNA RAO </t>
  </si>
  <si>
    <t>PONUGOTI VENKATESHWARLU</t>
  </si>
  <si>
    <t>KATLA RAJYALAKSHMI</t>
  </si>
  <si>
    <t>MALLARAPU BABU</t>
  </si>
  <si>
    <t xml:space="preserve">MALLARAPU PAPAIAH </t>
  </si>
  <si>
    <t>RAYALA PADMAVATHI</t>
  </si>
  <si>
    <t xml:space="preserve"> RAYALA VENKATESWARLU</t>
  </si>
  <si>
    <t>BUDIGA NAGAMANI</t>
  </si>
  <si>
    <t xml:space="preserve"> BUDIGA PULLAIAH</t>
  </si>
  <si>
    <t>KOTI SUDARSHAN</t>
  </si>
  <si>
    <t>PUCHAKAYALA RAMESH</t>
  </si>
  <si>
    <t xml:space="preserve">PUCHAKAYALA BUSHAIAH </t>
  </si>
  <si>
    <t>RAYALA CHINAKOTAIAH</t>
  </si>
  <si>
    <t>KANNEGANTI SUSHILA</t>
  </si>
  <si>
    <t xml:space="preserve"> KANNEGANTI RAMAIAH</t>
  </si>
  <si>
    <t>DESHABOINA KRISHNA</t>
  </si>
  <si>
    <t>GANTA VENKAIAH</t>
  </si>
  <si>
    <t xml:space="preserve">GANTA GOPAIAH </t>
  </si>
  <si>
    <t>ABBURI SRINIVASARAO</t>
  </si>
  <si>
    <t xml:space="preserve">ABBURI VENKAIAH </t>
  </si>
  <si>
    <t>BANDI VASANTHA</t>
  </si>
  <si>
    <t xml:space="preserve"> BANDI VENKATESHWARLU</t>
  </si>
  <si>
    <t>MALLARAPU VENKATESWRLU</t>
  </si>
  <si>
    <t xml:space="preserve">MALLARAPU NARAYANA </t>
  </si>
  <si>
    <t>KATLA JYOTHSNA</t>
  </si>
  <si>
    <t>KATLA KANTARAO</t>
  </si>
  <si>
    <t>DESHABOINA LAXMI</t>
  </si>
  <si>
    <t xml:space="preserve">DESHABOINA VENKATESHWARLU </t>
  </si>
  <si>
    <t>GUDIPUDI RADHIKA</t>
  </si>
  <si>
    <t>SADINENI VENKATESH</t>
  </si>
  <si>
    <t xml:space="preserve">SADINENI MOHAN RAO </t>
  </si>
  <si>
    <t>MAMILLAPALLI KANTHA CHARY</t>
  </si>
  <si>
    <t xml:space="preserve">MAMILLAPALLI LAXMINARAYANA </t>
  </si>
  <si>
    <t>KANDULA SUJATHA</t>
  </si>
  <si>
    <t xml:space="preserve"> KANDULA VENKATESHWARLU</t>
  </si>
  <si>
    <t>KURRI PUSHPA</t>
  </si>
  <si>
    <t xml:space="preserve"> KURRI NAGESWAR RAO</t>
  </si>
  <si>
    <t>DONAKONDA BASAVAIAH</t>
  </si>
  <si>
    <t>MARLAPATI KOTESHWARRAO</t>
  </si>
  <si>
    <t xml:space="preserve">MARLAPATI RAMULU </t>
  </si>
  <si>
    <t>BATTU PURUSHOTHAM</t>
  </si>
  <si>
    <t xml:space="preserve">BATTU VEERASWAMY </t>
  </si>
  <si>
    <t>MALLARAPU VENKATARAMANA</t>
  </si>
  <si>
    <t xml:space="preserve">MALLARAPU SRINIVASARAO </t>
  </si>
  <si>
    <t>CHINTHALA AMRUTHA</t>
  </si>
  <si>
    <t xml:space="preserve"> CHINTHALA PEDDA VENKATESWARLU</t>
  </si>
  <si>
    <t>CHENNUBOINA VEERAIAH</t>
  </si>
  <si>
    <t xml:space="preserve">CHENNUBOINA SRIRANGAM </t>
  </si>
  <si>
    <t>KOTI SRINIVASULU</t>
  </si>
  <si>
    <t xml:space="preserve">KOTI NARAYANA </t>
  </si>
  <si>
    <t>KURRI NAGESHWAR RAO</t>
  </si>
  <si>
    <t>MEKALA NAGAMANI</t>
  </si>
  <si>
    <t xml:space="preserve"> MEKALA NAGESHWAR RAO</t>
  </si>
  <si>
    <t>GUDDURI VENKATESHWARRAO</t>
  </si>
  <si>
    <t>RAYALA KARUNA</t>
  </si>
  <si>
    <t xml:space="preserve">RAYALA SATYAM </t>
  </si>
  <si>
    <t>TALLA UPENDAR</t>
  </si>
  <si>
    <t xml:space="preserve">TALLA VENKATI </t>
  </si>
  <si>
    <t>PUCHAKAYALA CHINNA YALAMANDA</t>
  </si>
  <si>
    <t>TOTAKURI NAGESHWAR RAO</t>
  </si>
  <si>
    <t xml:space="preserve">TOTAKURI RAMAIAH </t>
  </si>
  <si>
    <t>BAIRUBOINA VENKATESHWARLU</t>
  </si>
  <si>
    <t xml:space="preserve">BAIRUBOINA SANKAIAH </t>
  </si>
  <si>
    <t>BANKA NARSAIAH</t>
  </si>
  <si>
    <t>KATLA KAVYA SRI</t>
  </si>
  <si>
    <t xml:space="preserve">KATLA SURESH </t>
  </si>
  <si>
    <t>MALLELA MALLIKARJUN RAI</t>
  </si>
  <si>
    <t xml:space="preserve">MALLELA VENKATESHWARLU </t>
  </si>
  <si>
    <t>CHINTHALA NAGAMANI</t>
  </si>
  <si>
    <t xml:space="preserve"> CHINTHALA BABU</t>
  </si>
  <si>
    <t>CHINTALA VENKATARAMULU</t>
  </si>
  <si>
    <t>GANTA NAGESHWAR RAO</t>
  </si>
  <si>
    <t>CHINTHALA VEERAIAH</t>
  </si>
  <si>
    <t xml:space="preserve">CHINTHALA GOPAIAH </t>
  </si>
  <si>
    <t>BANKA SUGUNAMMA</t>
  </si>
  <si>
    <t>BANKA MUTTAIAH</t>
  </si>
  <si>
    <t>GUNAGANTI YUGANDHAR</t>
  </si>
  <si>
    <t>PUCHAKAYALA URMILA</t>
  </si>
  <si>
    <t xml:space="preserve"> PUCHAKAYALA LAXMAIAH</t>
  </si>
  <si>
    <t>MALLELA JAYAMMA</t>
  </si>
  <si>
    <t xml:space="preserve"> MALLELA UPENDAR RAO</t>
  </si>
  <si>
    <t>THALLA SAROJINI</t>
  </si>
  <si>
    <t>Name of Grower Group :- Nisarga Savayava Krishi Parivar
Scope Number: ORG/SC/2205/002173
ICS Office Address;-  T. Vallakulam Kamuthi Ramnathpuram Dist Tamilmadu 623601
Name of the Certification Body: Andhra Pradesh State Organic Products Certification Authority</t>
  </si>
  <si>
    <t>Adikalaraj</t>
  </si>
  <si>
    <t>T.Punavasal</t>
  </si>
  <si>
    <t>119/2b</t>
  </si>
  <si>
    <t>Chilli fresh, coriender, Turmeric</t>
  </si>
  <si>
    <t>Senkottaipatti</t>
  </si>
  <si>
    <t>Sangarapanpatti</t>
  </si>
  <si>
    <t>451/3b</t>
  </si>
  <si>
    <t>Rajangam</t>
  </si>
  <si>
    <t>T Vallakualm</t>
  </si>
  <si>
    <t>Valayankulam-T vallakulam</t>
  </si>
  <si>
    <t>211/3a</t>
  </si>
  <si>
    <t>Alexpandiyan</t>
  </si>
  <si>
    <t>Ayyasamy</t>
  </si>
  <si>
    <t>176/8</t>
  </si>
  <si>
    <t>109/3b,109/2a</t>
  </si>
  <si>
    <t>Amsavalli</t>
  </si>
  <si>
    <t>Kakkudi</t>
  </si>
  <si>
    <t>192/6E,235/8D,243/10</t>
  </si>
  <si>
    <t>Murugaya</t>
  </si>
  <si>
    <t>209/2a,211/3b</t>
  </si>
  <si>
    <t>Nagarethinam</t>
  </si>
  <si>
    <t>Vallakulam</t>
  </si>
  <si>
    <t>653/4a</t>
  </si>
  <si>
    <t>Ananthabakkiyam</t>
  </si>
  <si>
    <t>Parthipan</t>
  </si>
  <si>
    <t>157/2</t>
  </si>
  <si>
    <t>Anathamurugan</t>
  </si>
  <si>
    <t>Pandi</t>
  </si>
  <si>
    <t>Valaiyapukkulam</t>
  </si>
  <si>
    <t>Thenthankulam-Valaipukkulam</t>
  </si>
  <si>
    <t>236/b</t>
  </si>
  <si>
    <t>Madasamy</t>
  </si>
  <si>
    <t>Sangarapanpatti- Senkaitaipatti</t>
  </si>
  <si>
    <t>248/3b</t>
  </si>
  <si>
    <t>Angu</t>
  </si>
  <si>
    <t>Muthuirulan</t>
  </si>
  <si>
    <t>Vangarupuram</t>
  </si>
  <si>
    <t>Vangarapuram</t>
  </si>
  <si>
    <t>109/2</t>
  </si>
  <si>
    <t>Angulakshmi</t>
  </si>
  <si>
    <t>Karthick raj</t>
  </si>
  <si>
    <t>311/3b</t>
  </si>
  <si>
    <t>Devasakayam</t>
  </si>
  <si>
    <t>213/2a</t>
  </si>
  <si>
    <t>506/3a</t>
  </si>
  <si>
    <t>Annathai</t>
  </si>
  <si>
    <t>Kootamuthu</t>
  </si>
  <si>
    <t>145/2b</t>
  </si>
  <si>
    <t>Archunan</t>
  </si>
  <si>
    <t>Irulandi</t>
  </si>
  <si>
    <t>261/2</t>
  </si>
  <si>
    <t>Jayabal</t>
  </si>
  <si>
    <t>229/2a,229/2b</t>
  </si>
  <si>
    <t>Pethaan</t>
  </si>
  <si>
    <t>216/2A5D,216/2A5H</t>
  </si>
  <si>
    <t>Nagalingam</t>
  </si>
  <si>
    <t>Valaipukkulam</t>
  </si>
  <si>
    <t>218/1,2 219/1A,1B2</t>
  </si>
  <si>
    <t xml:space="preserve">Udayan </t>
  </si>
  <si>
    <t>154/3b</t>
  </si>
  <si>
    <t>178/2b</t>
  </si>
  <si>
    <t>201/3b</t>
  </si>
  <si>
    <t>897/2</t>
  </si>
  <si>
    <t>Bakiiyam</t>
  </si>
  <si>
    <t>Thangadurai</t>
  </si>
  <si>
    <t>213/3a</t>
  </si>
  <si>
    <t>176/3</t>
  </si>
  <si>
    <t>524/3a</t>
  </si>
  <si>
    <t>Bakkiyanathan</t>
  </si>
  <si>
    <t>Selvanayagan</t>
  </si>
  <si>
    <t>189/1</t>
  </si>
  <si>
    <t>Bakkiyaraj</t>
  </si>
  <si>
    <t>257/2b</t>
  </si>
  <si>
    <t>Baladeepa</t>
  </si>
  <si>
    <t>564/9b</t>
  </si>
  <si>
    <t>Baladeepika</t>
  </si>
  <si>
    <t>Jeevagarunyam</t>
  </si>
  <si>
    <t>278/3a</t>
  </si>
  <si>
    <t>Baladivya</t>
  </si>
  <si>
    <t>215/8b</t>
  </si>
  <si>
    <t>Karupusamy</t>
  </si>
  <si>
    <t>125/3a,123/2b</t>
  </si>
  <si>
    <t>Balasubramaniyan</t>
  </si>
  <si>
    <t>Hariraman</t>
  </si>
  <si>
    <t>203/2b</t>
  </si>
  <si>
    <t>228/2a</t>
  </si>
  <si>
    <t>256/9</t>
  </si>
  <si>
    <t>Malairaj</t>
  </si>
  <si>
    <t>289/7b</t>
  </si>
  <si>
    <t>Jeyaraman</t>
  </si>
  <si>
    <t>560/4a</t>
  </si>
  <si>
    <t xml:space="preserve">Sankar </t>
  </si>
  <si>
    <t>375/4a</t>
  </si>
  <si>
    <t>Banupriya</t>
  </si>
  <si>
    <t>115/2a,116/3b</t>
  </si>
  <si>
    <t>233/2a,235/2b</t>
  </si>
  <si>
    <t>Ponmuthuramalingam</t>
  </si>
  <si>
    <t>391/3b</t>
  </si>
  <si>
    <t>Murugaiya</t>
  </si>
  <si>
    <t>216/2a,289/7</t>
  </si>
  <si>
    <t>Boomadevi</t>
  </si>
  <si>
    <t>BALAMURUGAN</t>
  </si>
  <si>
    <t>239/2a,245/2b</t>
  </si>
  <si>
    <t>Boomayil</t>
  </si>
  <si>
    <t>165/2a</t>
  </si>
  <si>
    <t xml:space="preserve">Boomi </t>
  </si>
  <si>
    <t>Vallakulam     T Vallakualm</t>
  </si>
  <si>
    <t>256/2,256/3b</t>
  </si>
  <si>
    <t>Boominathan</t>
  </si>
  <si>
    <t>206/3a</t>
  </si>
  <si>
    <t>Boomiraju</t>
  </si>
  <si>
    <t>112/4</t>
  </si>
  <si>
    <t xml:space="preserve">Chandran </t>
  </si>
  <si>
    <t>235/2</t>
  </si>
  <si>
    <t>Chella perumal</t>
  </si>
  <si>
    <t>Thiruganasampatham</t>
  </si>
  <si>
    <t>2/235</t>
  </si>
  <si>
    <t>Karthikaisamy</t>
  </si>
  <si>
    <t>181/1</t>
  </si>
  <si>
    <t>Sundar raj</t>
  </si>
  <si>
    <t>411/3b</t>
  </si>
  <si>
    <t>Sundarraj</t>
  </si>
  <si>
    <t>328/3b</t>
  </si>
  <si>
    <t>Palsamy</t>
  </si>
  <si>
    <t>194/4A</t>
  </si>
  <si>
    <t>Chellapandi</t>
  </si>
  <si>
    <t>219/2b</t>
  </si>
  <si>
    <t>104/1a,104/2b</t>
  </si>
  <si>
    <t>Chellaya</t>
  </si>
  <si>
    <t>Karthikaiselvi</t>
  </si>
  <si>
    <t>211/2A</t>
  </si>
  <si>
    <t>Chinnadambi</t>
  </si>
  <si>
    <t>189/3,204/4B</t>
  </si>
  <si>
    <t>Chinnakilavan</t>
  </si>
  <si>
    <t>206/2a,206/3b</t>
  </si>
  <si>
    <t>Seemon</t>
  </si>
  <si>
    <t>108/3a</t>
  </si>
  <si>
    <t>Chitraputhiran</t>
  </si>
  <si>
    <t>227/11,231/1</t>
  </si>
  <si>
    <t>Chitravelu</t>
  </si>
  <si>
    <t>237/4B</t>
  </si>
  <si>
    <t>258/2</t>
  </si>
  <si>
    <t>Davaselvam</t>
  </si>
  <si>
    <t>Muniyasamy</t>
  </si>
  <si>
    <t>210/3b,217/3c</t>
  </si>
  <si>
    <t xml:space="preserve">Deepa </t>
  </si>
  <si>
    <t>Kottaisamy</t>
  </si>
  <si>
    <t>86/12A,86/12B</t>
  </si>
  <si>
    <t>Devairakkam</t>
  </si>
  <si>
    <t>Nalladambi</t>
  </si>
  <si>
    <t>296/3a,286/3b</t>
  </si>
  <si>
    <t>Devakiruphai</t>
  </si>
  <si>
    <t>183/2a</t>
  </si>
  <si>
    <t>Devanayagam</t>
  </si>
  <si>
    <t>209/5,230/2,239/11</t>
  </si>
  <si>
    <t>221/2</t>
  </si>
  <si>
    <t>Velavan</t>
  </si>
  <si>
    <t>123/5a</t>
  </si>
  <si>
    <t>263/2a</t>
  </si>
  <si>
    <t>Dhanapakkiyam</t>
  </si>
  <si>
    <t>Subramaiyan</t>
  </si>
  <si>
    <t>325/6b</t>
  </si>
  <si>
    <t>253/2b</t>
  </si>
  <si>
    <t>Dhanasekaran</t>
  </si>
  <si>
    <t>131/2A,135/6A,229/3A</t>
  </si>
  <si>
    <t>Dhanikodi</t>
  </si>
  <si>
    <t>201/2a</t>
  </si>
  <si>
    <t>Dharmar</t>
  </si>
  <si>
    <t>119/3</t>
  </si>
  <si>
    <t>Dhinagar</t>
  </si>
  <si>
    <t>Sanmuganathan</t>
  </si>
  <si>
    <t>372/6a</t>
  </si>
  <si>
    <t>Dilipkumar</t>
  </si>
  <si>
    <t>Thomuthu</t>
  </si>
  <si>
    <t>215/3a,216/3b</t>
  </si>
  <si>
    <t>Elango</t>
  </si>
  <si>
    <t>muthuselvam</t>
  </si>
  <si>
    <t>simpur-Kakkudi</t>
  </si>
  <si>
    <t>223/2,226/2b</t>
  </si>
  <si>
    <t>Elumalai</t>
  </si>
  <si>
    <t>Pitchi</t>
  </si>
  <si>
    <t>192/4A</t>
  </si>
  <si>
    <t>Somu</t>
  </si>
  <si>
    <t>202/b3</t>
  </si>
  <si>
    <t>Ganasampatham</t>
  </si>
  <si>
    <t>245/a</t>
  </si>
  <si>
    <t>Sivanan</t>
  </si>
  <si>
    <t>161/1,162/2,165/2</t>
  </si>
  <si>
    <t>167/2b</t>
  </si>
  <si>
    <t>Gengadevi</t>
  </si>
  <si>
    <t>470/2a</t>
  </si>
  <si>
    <t>Gnasekaran</t>
  </si>
  <si>
    <t>231/7</t>
  </si>
  <si>
    <t>99/2b,99/2a</t>
  </si>
  <si>
    <t>Pallikudathan</t>
  </si>
  <si>
    <t>1641A,163/1A2</t>
  </si>
  <si>
    <t>226/8</t>
  </si>
  <si>
    <t>621/2a</t>
  </si>
  <si>
    <t>Chinnaramu</t>
  </si>
  <si>
    <t>255/6b</t>
  </si>
  <si>
    <t>315/2a</t>
  </si>
  <si>
    <t>Thiruselvam</t>
  </si>
  <si>
    <t>356/2a,358/2b</t>
  </si>
  <si>
    <t>Ilangovan</t>
  </si>
  <si>
    <t>211/2a</t>
  </si>
  <si>
    <t>Ilankiya</t>
  </si>
  <si>
    <t>658/8a</t>
  </si>
  <si>
    <t>253/2a,253/2b</t>
  </si>
  <si>
    <t>Ilyaraja</t>
  </si>
  <si>
    <t>153/A</t>
  </si>
  <si>
    <t>Immanuvel</t>
  </si>
  <si>
    <t>Panchacharam</t>
  </si>
  <si>
    <t>152/3a,153/3b</t>
  </si>
  <si>
    <t>Indhirani</t>
  </si>
  <si>
    <t>143/2b</t>
  </si>
  <si>
    <t xml:space="preserve">Indira </t>
  </si>
  <si>
    <t>Jayagandhi</t>
  </si>
  <si>
    <t>235/2a,231/2b</t>
  </si>
  <si>
    <t>Indiragandhi</t>
  </si>
  <si>
    <t>149/4,149/4a</t>
  </si>
  <si>
    <t>Irulan</t>
  </si>
  <si>
    <t>Irulaye</t>
  </si>
  <si>
    <t>954/2</t>
  </si>
  <si>
    <t>Irulayi</t>
  </si>
  <si>
    <t>Paramandi</t>
  </si>
  <si>
    <t>251/3C</t>
  </si>
  <si>
    <t>157/1B</t>
  </si>
  <si>
    <t>109/5a</t>
  </si>
  <si>
    <t>542/3b</t>
  </si>
  <si>
    <t>320/2a</t>
  </si>
  <si>
    <t>Jawahar</t>
  </si>
  <si>
    <t>298/3b</t>
  </si>
  <si>
    <t>21383a</t>
  </si>
  <si>
    <t>655/3a</t>
  </si>
  <si>
    <t>Jayandhi</t>
  </si>
  <si>
    <t>352/2,352/3</t>
  </si>
  <si>
    <t>Jayarani</t>
  </si>
  <si>
    <t>Jothiraj</t>
  </si>
  <si>
    <t>165/2</t>
  </si>
  <si>
    <t>Jayaseelan</t>
  </si>
  <si>
    <t>Devadass</t>
  </si>
  <si>
    <t>Jenitha</t>
  </si>
  <si>
    <t>Marku</t>
  </si>
  <si>
    <t>249/2</t>
  </si>
  <si>
    <t>Jeyakodi</t>
  </si>
  <si>
    <t>Malaisamy</t>
  </si>
  <si>
    <t>654/2</t>
  </si>
  <si>
    <t>Jeyalakshmi</t>
  </si>
  <si>
    <t>Velmurrugan</t>
  </si>
  <si>
    <t>301/5</t>
  </si>
  <si>
    <t>520/6a</t>
  </si>
  <si>
    <t>Jeyaraj</t>
  </si>
  <si>
    <t>Asirvatham</t>
  </si>
  <si>
    <t>236/2b,236/3a</t>
  </si>
  <si>
    <t>123/2</t>
  </si>
  <si>
    <t>Selvadran</t>
  </si>
  <si>
    <t>Jothimani</t>
  </si>
  <si>
    <t>106/3b</t>
  </si>
  <si>
    <t>114/2b</t>
  </si>
  <si>
    <t>Joyal</t>
  </si>
  <si>
    <t>142/3</t>
  </si>
  <si>
    <t>225/3b</t>
  </si>
  <si>
    <t>Peiyanan</t>
  </si>
  <si>
    <t>342/3b</t>
  </si>
  <si>
    <t>354/2a</t>
  </si>
  <si>
    <t>265/3b</t>
  </si>
  <si>
    <t>Kaleeswari</t>
  </si>
  <si>
    <t>231/2a</t>
  </si>
  <si>
    <t>328/4a</t>
  </si>
  <si>
    <t>Subbiya</t>
  </si>
  <si>
    <t>565/3a</t>
  </si>
  <si>
    <t>Kannam</t>
  </si>
  <si>
    <t>245/8</t>
  </si>
  <si>
    <t>156/3A,156/4A</t>
  </si>
  <si>
    <t>234/2B</t>
  </si>
  <si>
    <t>Kalleeswari</t>
  </si>
  <si>
    <t>Rajiv</t>
  </si>
  <si>
    <t>234/2b</t>
  </si>
  <si>
    <t>Kamlam</t>
  </si>
  <si>
    <t>168/1</t>
  </si>
  <si>
    <t>Kanakasapapathi</t>
  </si>
  <si>
    <t>Kalasan</t>
  </si>
  <si>
    <t>218/4B</t>
  </si>
  <si>
    <t>Kandasmi</t>
  </si>
  <si>
    <t>301/3b</t>
  </si>
  <si>
    <t>147/3a</t>
  </si>
  <si>
    <t>Kanesan</t>
  </si>
  <si>
    <t>Mallika</t>
  </si>
  <si>
    <t>119/2C,129/2B</t>
  </si>
  <si>
    <t>Kaniraj</t>
  </si>
  <si>
    <t>Ponnya</t>
  </si>
  <si>
    <t>245/6</t>
  </si>
  <si>
    <t>Karnavel</t>
  </si>
  <si>
    <t>223/6</t>
  </si>
  <si>
    <t>Karpagapriya</t>
  </si>
  <si>
    <t>251/2a,253/2b</t>
  </si>
  <si>
    <t>Karpoorarajan</t>
  </si>
  <si>
    <t>Subrama niyan</t>
  </si>
  <si>
    <t>680/3b</t>
  </si>
  <si>
    <t>Karthick Raj</t>
  </si>
  <si>
    <t>Kulanthairaj</t>
  </si>
  <si>
    <t>309/3a</t>
  </si>
  <si>
    <t>208/9</t>
  </si>
  <si>
    <t>Solai</t>
  </si>
  <si>
    <t>228/3a</t>
  </si>
  <si>
    <t>123/6b</t>
  </si>
  <si>
    <t>452/3a</t>
  </si>
  <si>
    <t>Karupanan</t>
  </si>
  <si>
    <t>198/4</t>
  </si>
  <si>
    <t>Karupayi</t>
  </si>
  <si>
    <t>211/5,211/6,211/7</t>
  </si>
  <si>
    <t>Karupi</t>
  </si>
  <si>
    <t>321/3a,321/3b</t>
  </si>
  <si>
    <t>356/2b</t>
  </si>
  <si>
    <t>511/3a,</t>
  </si>
  <si>
    <t>Meli</t>
  </si>
  <si>
    <t>108/3a,109/3b</t>
  </si>
  <si>
    <t>105/7</t>
  </si>
  <si>
    <t>186/2</t>
  </si>
  <si>
    <t>Kasiram</t>
  </si>
  <si>
    <t>141/2,141/3</t>
  </si>
  <si>
    <t>Kathanan</t>
  </si>
  <si>
    <t>Kaniraju</t>
  </si>
  <si>
    <t>100/2.</t>
  </si>
  <si>
    <t>Kattiya</t>
  </si>
  <si>
    <t>Kavipriya</t>
  </si>
  <si>
    <t>Senthimurugan</t>
  </si>
  <si>
    <t>286/3a</t>
  </si>
  <si>
    <t>206/3b</t>
  </si>
  <si>
    <t>Kesammal</t>
  </si>
  <si>
    <t>123/2a,156/3b</t>
  </si>
  <si>
    <t>Kilavi</t>
  </si>
  <si>
    <t>274/5</t>
  </si>
  <si>
    <t>211/2.211/3</t>
  </si>
  <si>
    <t>Kottai eswari</t>
  </si>
  <si>
    <t>172/1</t>
  </si>
  <si>
    <t>Cokkar</t>
  </si>
  <si>
    <t>187/2</t>
  </si>
  <si>
    <t>251/3b</t>
  </si>
  <si>
    <t>Maya</t>
  </si>
  <si>
    <t>192/3a</t>
  </si>
  <si>
    <t>219/3b</t>
  </si>
  <si>
    <t>Krishnapriya</t>
  </si>
  <si>
    <t>240/8B,201/5A,241/2A</t>
  </si>
  <si>
    <t>Kulanthaivelu</t>
  </si>
  <si>
    <t>196/2</t>
  </si>
  <si>
    <t>Kumaravel</t>
  </si>
  <si>
    <t>237/8</t>
  </si>
  <si>
    <t>Kumarayi</t>
  </si>
  <si>
    <t>256/9C</t>
  </si>
  <si>
    <t>Ramaya</t>
  </si>
  <si>
    <t>289/3,289/4,289/5</t>
  </si>
  <si>
    <t>261/3b,263/5b</t>
  </si>
  <si>
    <t>162/3</t>
  </si>
  <si>
    <t>232/A,231,259/2</t>
  </si>
  <si>
    <t>Ganaprakasam</t>
  </si>
  <si>
    <t>289/2</t>
  </si>
  <si>
    <t>175/3</t>
  </si>
  <si>
    <t>186/2a,1863b</t>
  </si>
  <si>
    <t>Muthupandi</t>
  </si>
  <si>
    <t>236/8</t>
  </si>
  <si>
    <t>Muthumani</t>
  </si>
  <si>
    <t>274/2</t>
  </si>
  <si>
    <t>421/3a,421/3b</t>
  </si>
  <si>
    <t>250/3a</t>
  </si>
  <si>
    <t>125/3</t>
  </si>
  <si>
    <t>Madaya</t>
  </si>
  <si>
    <t>220/4</t>
  </si>
  <si>
    <t>142/5</t>
  </si>
  <si>
    <t>Mahendraboopathi</t>
  </si>
  <si>
    <t>109/2a</t>
  </si>
  <si>
    <t>211/3B,211/4,211/5</t>
  </si>
  <si>
    <t>874/2b</t>
  </si>
  <si>
    <t>275/3b</t>
  </si>
  <si>
    <t>256/5b</t>
  </si>
  <si>
    <t>Veeranan</t>
  </si>
  <si>
    <t>285/2a,285/3b</t>
  </si>
  <si>
    <t>655/3b</t>
  </si>
  <si>
    <t>145/1a</t>
  </si>
  <si>
    <t>268/2b</t>
  </si>
  <si>
    <t>157/4A</t>
  </si>
  <si>
    <t>540/3a</t>
  </si>
  <si>
    <t>208/3b</t>
  </si>
  <si>
    <t>Sundaramoorthi</t>
  </si>
  <si>
    <t>300/2a</t>
  </si>
  <si>
    <t>Moomorthi</t>
  </si>
  <si>
    <t>252/4B</t>
  </si>
  <si>
    <t>112/2,112/3</t>
  </si>
  <si>
    <t>Sangili</t>
  </si>
  <si>
    <t>147/3c</t>
  </si>
  <si>
    <t>Krishnamoorhi</t>
  </si>
  <si>
    <t>784/2a</t>
  </si>
  <si>
    <t>365/2a,365/3b</t>
  </si>
  <si>
    <t>Mariyal</t>
  </si>
  <si>
    <t>Thiraviyanathan</t>
  </si>
  <si>
    <t>243/2</t>
  </si>
  <si>
    <t>164/2D</t>
  </si>
  <si>
    <t>156/2b</t>
  </si>
  <si>
    <t>256/1C</t>
  </si>
  <si>
    <t>Meenashi</t>
  </si>
  <si>
    <t>510/3b</t>
  </si>
  <si>
    <t>Menaka</t>
  </si>
  <si>
    <t>Navaneethakrishnan</t>
  </si>
  <si>
    <t>261/1,261/2a</t>
  </si>
  <si>
    <t>165/3b</t>
  </si>
  <si>
    <t>Muthukrishnan</t>
  </si>
  <si>
    <t>135/3,229/2</t>
  </si>
  <si>
    <t>Mookammal</t>
  </si>
  <si>
    <t>229/1A,229/1B</t>
  </si>
  <si>
    <t>Udayasuriyan</t>
  </si>
  <si>
    <t>186/12A,186/12B</t>
  </si>
  <si>
    <t>238/2a</t>
  </si>
  <si>
    <t>152/3a,152/3b</t>
  </si>
  <si>
    <t>Muneeswaran</t>
  </si>
  <si>
    <t>2/234</t>
  </si>
  <si>
    <t>Muneeswari</t>
  </si>
  <si>
    <t>194/4A,249/4</t>
  </si>
  <si>
    <t>155/6,144.8</t>
  </si>
  <si>
    <t>600/2b</t>
  </si>
  <si>
    <t>190/4B</t>
  </si>
  <si>
    <t>145/7</t>
  </si>
  <si>
    <t>202/3</t>
  </si>
  <si>
    <t>Alazhu</t>
  </si>
  <si>
    <t>34/2b</t>
  </si>
  <si>
    <t>182/2b</t>
  </si>
  <si>
    <t>278/1,278/2</t>
  </si>
  <si>
    <t>245/7</t>
  </si>
  <si>
    <t>245/3b</t>
  </si>
  <si>
    <t>462/3b</t>
  </si>
  <si>
    <t>201/5a</t>
  </si>
  <si>
    <t>Sangaralingam</t>
  </si>
  <si>
    <t>233/5</t>
  </si>
  <si>
    <t>178/3</t>
  </si>
  <si>
    <t>Murugantham</t>
  </si>
  <si>
    <t>359/2b</t>
  </si>
  <si>
    <t>Murugavalli</t>
  </si>
  <si>
    <t>245/2,241/6</t>
  </si>
  <si>
    <t>211/2</t>
  </si>
  <si>
    <t>147/2a</t>
  </si>
  <si>
    <t>288/5,254/11A,189/2</t>
  </si>
  <si>
    <t>183/6</t>
  </si>
  <si>
    <t>149/2b</t>
  </si>
  <si>
    <t>260/3a</t>
  </si>
  <si>
    <t>356/4b</t>
  </si>
  <si>
    <t>86/3b</t>
  </si>
  <si>
    <t>Muthu irulayi</t>
  </si>
  <si>
    <t>Muthu pandi</t>
  </si>
  <si>
    <t>355/2</t>
  </si>
  <si>
    <t>Muthuirul</t>
  </si>
  <si>
    <t>149/7</t>
  </si>
  <si>
    <t>99/3b</t>
  </si>
  <si>
    <t>Muthuirulayi</t>
  </si>
  <si>
    <t>108/2a</t>
  </si>
  <si>
    <t>210/2b</t>
  </si>
  <si>
    <t>167/3b</t>
  </si>
  <si>
    <t>172/3,181/1,190/12A</t>
  </si>
  <si>
    <t>984/3b</t>
  </si>
  <si>
    <t>216/7</t>
  </si>
  <si>
    <t>Muthumari</t>
  </si>
  <si>
    <t>205/3a</t>
  </si>
  <si>
    <t>Muthuudayar</t>
  </si>
  <si>
    <t>238/6</t>
  </si>
  <si>
    <t>422/3a</t>
  </si>
  <si>
    <t>Muthurakku</t>
  </si>
  <si>
    <t>210/3b</t>
  </si>
  <si>
    <t>831/3a</t>
  </si>
  <si>
    <t>356/1</t>
  </si>
  <si>
    <t>213/2</t>
  </si>
  <si>
    <t>145/7,145/6</t>
  </si>
  <si>
    <t>181/3A,3C</t>
  </si>
  <si>
    <t>Naganathan</t>
  </si>
  <si>
    <t>265/a3</t>
  </si>
  <si>
    <t>178/3a</t>
  </si>
  <si>
    <t>233/5a</t>
  </si>
  <si>
    <t>Nageshwari</t>
  </si>
  <si>
    <t>Ambalam</t>
  </si>
  <si>
    <t>867/2b</t>
  </si>
  <si>
    <t>Nagoomi</t>
  </si>
  <si>
    <t>Palraj</t>
  </si>
  <si>
    <t>230/3</t>
  </si>
  <si>
    <t>162/3a</t>
  </si>
  <si>
    <t>Nagu</t>
  </si>
  <si>
    <t>245/2,246/2</t>
  </si>
  <si>
    <t>Thiruvengadaramanujam</t>
  </si>
  <si>
    <t>468/2b</t>
  </si>
  <si>
    <t>Navaneetha</t>
  </si>
  <si>
    <t>senthilmurugan</t>
  </si>
  <si>
    <t>874/3b</t>
  </si>
  <si>
    <t>Navarochi</t>
  </si>
  <si>
    <t>218/3a,216/2b</t>
  </si>
  <si>
    <t>544/2a</t>
  </si>
  <si>
    <t>Nivetha</t>
  </si>
  <si>
    <t>154/2a</t>
  </si>
  <si>
    <t>163/2b</t>
  </si>
  <si>
    <t>228/2</t>
  </si>
  <si>
    <t>141/3a,141/3b</t>
  </si>
  <si>
    <t>213/6b</t>
  </si>
  <si>
    <t>Panchavarnam</t>
  </si>
  <si>
    <t>Ganasekaran</t>
  </si>
  <si>
    <t>228/7,254/10A</t>
  </si>
  <si>
    <t>165/6,165/6b</t>
  </si>
  <si>
    <t>Palanirajan</t>
  </si>
  <si>
    <t>210/8a</t>
  </si>
  <si>
    <t>247/3b</t>
  </si>
  <si>
    <t>Panchu</t>
  </si>
  <si>
    <t>157/3b</t>
  </si>
  <si>
    <t>125/6a</t>
  </si>
  <si>
    <t>123/3a,235/2a</t>
  </si>
  <si>
    <t>Paramayi</t>
  </si>
  <si>
    <t>Moosu</t>
  </si>
  <si>
    <t>114/3</t>
  </si>
  <si>
    <t>210/2</t>
  </si>
  <si>
    <t>195/3</t>
  </si>
  <si>
    <t>Pavun Selvam</t>
  </si>
  <si>
    <t>236/2a</t>
  </si>
  <si>
    <t>Periya sami</t>
  </si>
  <si>
    <t>Neelamagem</t>
  </si>
  <si>
    <t>82/3b</t>
  </si>
  <si>
    <t xml:space="preserve">Karupan </t>
  </si>
  <si>
    <t>Chanthaveeran</t>
  </si>
  <si>
    <t>195/4</t>
  </si>
  <si>
    <t>12/2D,12/3B,158/2C</t>
  </si>
  <si>
    <t>Pitchiyammal</t>
  </si>
  <si>
    <t>421/8</t>
  </si>
  <si>
    <t>Ponmadan</t>
  </si>
  <si>
    <t>201/3</t>
  </si>
  <si>
    <t>Ponnal</t>
  </si>
  <si>
    <t>150/3a</t>
  </si>
  <si>
    <t>345/2a</t>
  </si>
  <si>
    <t>256/2,256/3</t>
  </si>
  <si>
    <t>Periyamuthu</t>
  </si>
  <si>
    <t>135/3b</t>
  </si>
  <si>
    <t>Irulapan</t>
  </si>
  <si>
    <t>289/2a</t>
  </si>
  <si>
    <t>Pothum Ponnu</t>
  </si>
  <si>
    <t>Prakash kumar</t>
  </si>
  <si>
    <t>242/7</t>
  </si>
  <si>
    <t>Pravin</t>
  </si>
  <si>
    <t>249/8,258/3,163/61</t>
  </si>
  <si>
    <t>455/3a</t>
  </si>
  <si>
    <t>Premlatha</t>
  </si>
  <si>
    <t>356/3b</t>
  </si>
  <si>
    <t>114/2</t>
  </si>
  <si>
    <t>Punitha</t>
  </si>
  <si>
    <t>274/2,275/3b</t>
  </si>
  <si>
    <t>Pushaparamu</t>
  </si>
  <si>
    <t>Singampuli</t>
  </si>
  <si>
    <t>456/3</t>
  </si>
  <si>
    <t>Pushapavalli</t>
  </si>
  <si>
    <t>186/3a</t>
  </si>
  <si>
    <t>Pushpam</t>
  </si>
  <si>
    <t>218/6,218/3B</t>
  </si>
  <si>
    <t>224/2</t>
  </si>
  <si>
    <t>230/2a</t>
  </si>
  <si>
    <t>645/2b</t>
  </si>
  <si>
    <t>Periyadambi</t>
  </si>
  <si>
    <t>151/11A,154/3</t>
  </si>
  <si>
    <t>147/2b</t>
  </si>
  <si>
    <t>Rajapandi</t>
  </si>
  <si>
    <t>225/6,165/1B</t>
  </si>
  <si>
    <t>Periyakumar</t>
  </si>
  <si>
    <t>214/6,214/9</t>
  </si>
  <si>
    <t>Rajamaqnikam</t>
  </si>
  <si>
    <t>251/1A,251/1C,157/2B</t>
  </si>
  <si>
    <t>115/b</t>
  </si>
  <si>
    <t>249/2a</t>
  </si>
  <si>
    <t>141/2b</t>
  </si>
  <si>
    <t>207/3b</t>
  </si>
  <si>
    <t>220/2a</t>
  </si>
  <si>
    <t>Alagu</t>
  </si>
  <si>
    <t>168/3,168/4</t>
  </si>
  <si>
    <t>210/5b.210/6b</t>
  </si>
  <si>
    <t>Muthuvalivittan</t>
  </si>
  <si>
    <t>Rajivgandhi</t>
  </si>
  <si>
    <t>143/3b</t>
  </si>
  <si>
    <t>105/2b</t>
  </si>
  <si>
    <t>225/2,225/3</t>
  </si>
  <si>
    <t>452/3b</t>
  </si>
  <si>
    <t>259/3</t>
  </si>
  <si>
    <t>Rakku</t>
  </si>
  <si>
    <t>110/2</t>
  </si>
  <si>
    <t>325/2</t>
  </si>
  <si>
    <t>Sonaimuthu</t>
  </si>
  <si>
    <t>311/5b</t>
  </si>
  <si>
    <t>104/2</t>
  </si>
  <si>
    <t>245/7,245/9</t>
  </si>
  <si>
    <t>218/5B/7</t>
  </si>
  <si>
    <t>254/2</t>
  </si>
  <si>
    <t>Ramalakshmi</t>
  </si>
  <si>
    <t>163/1A</t>
  </si>
  <si>
    <t>268/3b</t>
  </si>
  <si>
    <t>241/2,3/241</t>
  </si>
  <si>
    <t>191/7B1,191/7B2</t>
  </si>
  <si>
    <t>123/5</t>
  </si>
  <si>
    <t>265/3a</t>
  </si>
  <si>
    <t>411/3a,411/3b</t>
  </si>
  <si>
    <t>Ramavathi</t>
  </si>
  <si>
    <t>235/2b</t>
  </si>
  <si>
    <t>241/5</t>
  </si>
  <si>
    <t>Vempuran</t>
  </si>
  <si>
    <t>187/3,187/4</t>
  </si>
  <si>
    <t>274/2b</t>
  </si>
  <si>
    <t>105/2</t>
  </si>
  <si>
    <t>Boomiraj</t>
  </si>
  <si>
    <t>180/1,180/2/180/3</t>
  </si>
  <si>
    <t>Ramaiya</t>
  </si>
  <si>
    <t>232/2b</t>
  </si>
  <si>
    <t>264/3b</t>
  </si>
  <si>
    <t>328/2a</t>
  </si>
  <si>
    <t>Ramuthai</t>
  </si>
  <si>
    <t>248/3a</t>
  </si>
  <si>
    <t>Rathika</t>
  </si>
  <si>
    <t>Balamurugam</t>
  </si>
  <si>
    <t>224/9A1,226/5A1</t>
  </si>
  <si>
    <t>145/2</t>
  </si>
  <si>
    <t xml:space="preserve">Veer </t>
  </si>
  <si>
    <t>178/5</t>
  </si>
  <si>
    <t>156/2</t>
  </si>
  <si>
    <t>Renugadevi</t>
  </si>
  <si>
    <t>209/3a</t>
  </si>
  <si>
    <t>Adikalarai</t>
  </si>
  <si>
    <t>426/5a</t>
  </si>
  <si>
    <t>509/3b</t>
  </si>
  <si>
    <t>489/3b</t>
  </si>
  <si>
    <t>Rogini</t>
  </si>
  <si>
    <t>211/2a,211/2b</t>
  </si>
  <si>
    <t>Roopi</t>
  </si>
  <si>
    <t>Sornakumar</t>
  </si>
  <si>
    <t>195/2b</t>
  </si>
  <si>
    <t>Thangavelu</t>
  </si>
  <si>
    <t>145/3a</t>
  </si>
  <si>
    <t>S.Karthikaiselvi</t>
  </si>
  <si>
    <t>294/3a</t>
  </si>
  <si>
    <t>Rajasekar</t>
  </si>
  <si>
    <t>214/2a,214/2b</t>
  </si>
  <si>
    <t>Varatharajan</t>
  </si>
  <si>
    <t>211/6b</t>
  </si>
  <si>
    <t>562/3a,562/3b</t>
  </si>
  <si>
    <t>119/2a</t>
  </si>
  <si>
    <t>89/2b</t>
  </si>
  <si>
    <t>Sankeetha</t>
  </si>
  <si>
    <t>511/2b</t>
  </si>
  <si>
    <t xml:space="preserve">Sanmugam </t>
  </si>
  <si>
    <t>Kumaraya</t>
  </si>
  <si>
    <t>272/2</t>
  </si>
  <si>
    <t>213/8b</t>
  </si>
  <si>
    <t>Sanmugapriya</t>
  </si>
  <si>
    <t>278/5a</t>
  </si>
  <si>
    <t>Sanmugavalli</t>
  </si>
  <si>
    <t>170/3B</t>
  </si>
  <si>
    <t>Thirunagu</t>
  </si>
  <si>
    <t>468/2a</t>
  </si>
  <si>
    <t>203/6</t>
  </si>
  <si>
    <t>Santhanam</t>
  </si>
  <si>
    <t>Thangapapa</t>
  </si>
  <si>
    <t>228/5B,226/7A</t>
  </si>
  <si>
    <t>278/6b</t>
  </si>
  <si>
    <t>248/2b</t>
  </si>
  <si>
    <t>423/2b</t>
  </si>
  <si>
    <t>MUTHURAMALINGAM</t>
  </si>
  <si>
    <t xml:space="preserve">Santhi </t>
  </si>
  <si>
    <t>103/2a,103/3b</t>
  </si>
  <si>
    <t>Saranraj</t>
  </si>
  <si>
    <t>105/2a,106/2b</t>
  </si>
  <si>
    <t>172/b</t>
  </si>
  <si>
    <t>Karmegam</t>
  </si>
  <si>
    <t>215/3a</t>
  </si>
  <si>
    <t>Sarathavalli</t>
  </si>
  <si>
    <t>Kodhadapani</t>
  </si>
  <si>
    <t>575/2b</t>
  </si>
  <si>
    <t>Sarkarai</t>
  </si>
  <si>
    <t>211/3</t>
  </si>
  <si>
    <t>189/2a,189/3c</t>
  </si>
  <si>
    <t>Vijaykandh</t>
  </si>
  <si>
    <t>145/3</t>
  </si>
  <si>
    <t>Sasireka</t>
  </si>
  <si>
    <t>149/2</t>
  </si>
  <si>
    <t>244/44</t>
  </si>
  <si>
    <t>234/2a</t>
  </si>
  <si>
    <t>286/3b</t>
  </si>
  <si>
    <t>218/9B,225/5A3</t>
  </si>
  <si>
    <t>234/3a</t>
  </si>
  <si>
    <t>105/2a</t>
  </si>
  <si>
    <t>278/1a</t>
  </si>
  <si>
    <t>165/2,189/3</t>
  </si>
  <si>
    <t>Pethiya</t>
  </si>
  <si>
    <t>33/06 1852</t>
  </si>
  <si>
    <t>115/3b,115/3a</t>
  </si>
  <si>
    <t>100/2</t>
  </si>
  <si>
    <t>356/3b,356/3a</t>
  </si>
  <si>
    <t>230/2b</t>
  </si>
  <si>
    <t>181/7B</t>
  </si>
  <si>
    <t>129/8,200/3A</t>
  </si>
  <si>
    <t>210/2a,218/3c</t>
  </si>
  <si>
    <t>182/6</t>
  </si>
  <si>
    <t>Senthilmurugan</t>
  </si>
  <si>
    <t xml:space="preserve">Subbaiya </t>
  </si>
  <si>
    <t>410/3a</t>
  </si>
  <si>
    <t>Sethumathavi</t>
  </si>
  <si>
    <t>258/2b</t>
  </si>
  <si>
    <t>290/2a,291/2b</t>
  </si>
  <si>
    <t>Sinthanaiselvi</t>
  </si>
  <si>
    <t>113/2a</t>
  </si>
  <si>
    <t>Sivamurugan</t>
  </si>
  <si>
    <t>135/2b</t>
  </si>
  <si>
    <t>Sivananthaperumal</t>
  </si>
  <si>
    <t>222/4A</t>
  </si>
  <si>
    <t>Uthiran</t>
  </si>
  <si>
    <t>195/3a,1953b</t>
  </si>
  <si>
    <t>Sooravel</t>
  </si>
  <si>
    <t xml:space="preserve">159/2b </t>
  </si>
  <si>
    <t>650/3b</t>
  </si>
  <si>
    <t>Sridevi</t>
  </si>
  <si>
    <t>156/b2</t>
  </si>
  <si>
    <t>256/3</t>
  </si>
  <si>
    <t>108/2b</t>
  </si>
  <si>
    <t>Pothuvan</t>
  </si>
  <si>
    <t>368/2,368/2b</t>
  </si>
  <si>
    <t>328/2</t>
  </si>
  <si>
    <t>Sundarrajan</t>
  </si>
  <si>
    <t>Arasan</t>
  </si>
  <si>
    <t>232/A</t>
  </si>
  <si>
    <t>289/7b,295/3a</t>
  </si>
  <si>
    <t>Tamilselvam</t>
  </si>
  <si>
    <t>106/8,206/3B 221/4A</t>
  </si>
  <si>
    <t>111/2a</t>
  </si>
  <si>
    <t>364/2a</t>
  </si>
  <si>
    <t>Bose</t>
  </si>
  <si>
    <t>240/3a,240/3b</t>
  </si>
  <si>
    <t>Thangapadiyan</t>
  </si>
  <si>
    <t>180/2</t>
  </si>
  <si>
    <t>253/2,253/2b</t>
  </si>
  <si>
    <t>159/b</t>
  </si>
  <si>
    <t>270/2b</t>
  </si>
  <si>
    <t>Sonai</t>
  </si>
  <si>
    <t>255,157/310</t>
  </si>
  <si>
    <t>Thirumurugan</t>
  </si>
  <si>
    <t>155/3a</t>
  </si>
  <si>
    <t>Thirupathi</t>
  </si>
  <si>
    <t>309/3b</t>
  </si>
  <si>
    <t>Udayal</t>
  </si>
  <si>
    <t>Dhannasi</t>
  </si>
  <si>
    <t>245/2a,245/2b</t>
  </si>
  <si>
    <t>Udayammal</t>
  </si>
  <si>
    <t>187/2a</t>
  </si>
  <si>
    <t>189/3A,192/4A</t>
  </si>
  <si>
    <t>Uthiravalli</t>
  </si>
  <si>
    <t>172/2</t>
  </si>
  <si>
    <t>245/7a</t>
  </si>
  <si>
    <t>607/3a</t>
  </si>
  <si>
    <t>Valimayil</t>
  </si>
  <si>
    <t>Pillani</t>
  </si>
  <si>
    <t>222/3</t>
  </si>
  <si>
    <t>108/2</t>
  </si>
  <si>
    <t>789/2b</t>
  </si>
  <si>
    <t>Smikannu</t>
  </si>
  <si>
    <t>278/3b</t>
  </si>
  <si>
    <t>260/3b</t>
  </si>
  <si>
    <t>Veer</t>
  </si>
  <si>
    <t>Ochan</t>
  </si>
  <si>
    <t>218/2B/4B3</t>
  </si>
  <si>
    <t>Velammal</t>
  </si>
  <si>
    <t>243/3B,245/10B,164/6</t>
  </si>
  <si>
    <t>112/3b</t>
  </si>
  <si>
    <t>268/3a,268/3b</t>
  </si>
  <si>
    <t>Vellaipetchi</t>
  </si>
  <si>
    <t>204/8A</t>
  </si>
  <si>
    <t>478/3a</t>
  </si>
  <si>
    <t>Vetriselvi</t>
  </si>
  <si>
    <t>170/3A</t>
  </si>
  <si>
    <t xml:space="preserve">Vijay </t>
  </si>
  <si>
    <t>Athi</t>
  </si>
  <si>
    <t>213/2A</t>
  </si>
  <si>
    <t>Vijayakandh</t>
  </si>
  <si>
    <t>229/3</t>
  </si>
  <si>
    <t>198/2a</t>
  </si>
  <si>
    <t>Viyakulamari</t>
  </si>
  <si>
    <t>178/2</t>
  </si>
  <si>
    <t>Yogamuneeswaran</t>
  </si>
  <si>
    <t>Yuvarani</t>
  </si>
  <si>
    <t>256/3a,256/3b</t>
  </si>
  <si>
    <t>361/3b</t>
  </si>
  <si>
    <t>Name of Grower Group : ORGANIC FARMS-7 VIZAG
Scope Number : ORG/SC/1408/001492
ICS Office Address :C/O Kusha Lavadu, GONDI PAKALU, Gondipakalu, Chintapalle,
Visakhapatnam, Andhra Pradesh-531111
Name of the Certification Body : Andhra Pradesh State Organic Products Certification Authority</t>
  </si>
  <si>
    <t>Boudu.Kusha Lavudu</t>
  </si>
  <si>
    <t>Gondi pakalu, Chintapalli, Vizag-531111</t>
  </si>
  <si>
    <t>Pineapple, Coffee, Black Pepper</t>
  </si>
  <si>
    <t>Boudu. Verri Babu</t>
  </si>
  <si>
    <t>Pineapple, Annatto</t>
  </si>
  <si>
    <t>Boudu. Mutyalamma</t>
  </si>
  <si>
    <t>Boudu. Veera Raju</t>
  </si>
  <si>
    <t>Gemmoli. Kanakamma</t>
  </si>
  <si>
    <t>Pineapple, Coffee, Clove</t>
  </si>
  <si>
    <t>Boudu. Ayyappa Swamy</t>
  </si>
  <si>
    <t>Pineapple,  Black Pepper</t>
  </si>
  <si>
    <t>Boudu. Venkateswara Rao</t>
  </si>
  <si>
    <t>Janakani. Kanaka Rao</t>
  </si>
  <si>
    <t>Boudu Satyanarayana</t>
  </si>
  <si>
    <t>Boudu. Satyanarayana</t>
  </si>
  <si>
    <t>Pineapple,Coffee, Annatto</t>
  </si>
  <si>
    <t>Boudu Pedda Abbai</t>
  </si>
  <si>
    <t>Boudu. Pedda Abbai</t>
  </si>
  <si>
    <t>Pineapple,Coffee</t>
  </si>
  <si>
    <t>Boudu. Raja Rao</t>
  </si>
  <si>
    <t>Boudu. Linga Murthy</t>
  </si>
  <si>
    <t>Pineapple, Clove, Black Papper</t>
  </si>
  <si>
    <t>Boudu. Ram Murthy</t>
  </si>
  <si>
    <t>Pineapple</t>
  </si>
  <si>
    <t>Jarugudu. Dharma Raju</t>
  </si>
  <si>
    <t>Jarugudu. Ram Babu</t>
  </si>
  <si>
    <t>Pineapple, Coffee</t>
  </si>
  <si>
    <t>Jarugudu. Babu Rao</t>
  </si>
  <si>
    <t>Jarugudu. Sanyasi Rao</t>
  </si>
  <si>
    <t>Gram .Krishna</t>
  </si>
  <si>
    <t>Janakani. Balaiah</t>
  </si>
  <si>
    <t>Pineapple, Clove</t>
  </si>
  <si>
    <t>Sagina. Krishna</t>
  </si>
  <si>
    <t>Boudu. Appala Konda</t>
  </si>
  <si>
    <t>Sagina. Appala Konda</t>
  </si>
  <si>
    <t>Janakani. Lakshmi</t>
  </si>
  <si>
    <t>Boudu. Satya Rao</t>
  </si>
  <si>
    <t>Boudu kusha</t>
  </si>
  <si>
    <t>BOWDU CHINALINAGA
MURTHY</t>
  </si>
  <si>
    <t>S/O CHINA KONDALARAO</t>
  </si>
  <si>
    <t>BOWDU GANAGARAJU</t>
  </si>
  <si>
    <t>S/O PEDA RAMMURTHY</t>
  </si>
  <si>
    <t>BOWDU KALAVATHI</t>
  </si>
  <si>
    <t>W/O BHAGAVAN</t>
  </si>
  <si>
    <t>BOWDU KONDABABU</t>
  </si>
  <si>
    <t>S/O DORABABU</t>
  </si>
  <si>
    <t>BOWDU RAMBABU</t>
  </si>
  <si>
    <t>S/O PANDURAJU</t>
  </si>
  <si>
    <t>Pineapple, Mango, Turmeric</t>
  </si>
  <si>
    <t>BOWDU RAMMURTHI</t>
  </si>
  <si>
    <t>S/O PALLAYYA</t>
  </si>
  <si>
    <t xml:space="preserve">Pineapple, Mango </t>
  </si>
  <si>
    <t>BOWDU SATHYANARAYANA</t>
  </si>
  <si>
    <t>S/O MUTYALARAJU</t>
  </si>
  <si>
    <t>Pineapple, Turmeric</t>
  </si>
  <si>
    <t>BOWDU SATYARAO</t>
  </si>
  <si>
    <t>S/O BENA SWAMI</t>
  </si>
  <si>
    <t>BOWDU SIMHACHALAM</t>
  </si>
  <si>
    <t>S/O KRISHNA</t>
  </si>
  <si>
    <t>BOWDU VEERRAJU</t>
  </si>
  <si>
    <t>S/O GANTAYYA</t>
  </si>
  <si>
    <t>BOUDU YERRI BABU</t>
  </si>
  <si>
    <t>S/O BENNA SWAMI</t>
  </si>
  <si>
    <t>GAM KRISHNA</t>
  </si>
  <si>
    <t>S/O JORA</t>
  </si>
  <si>
    <t>JADUGURI DHARMARAJU</t>
  </si>
  <si>
    <t>S/O POTHURAJU</t>
  </si>
  <si>
    <t>JADUGURI SANYASIRAO</t>
  </si>
  <si>
    <t>Pineapple, Coffee, Turmeric</t>
  </si>
  <si>
    <t>JANAKANI APPARAO</t>
  </si>
  <si>
    <t>S/O YERRAYYA</t>
  </si>
  <si>
    <t>Pineapple, Mango</t>
  </si>
  <si>
    <t>JANAKANI MASTYA KONDA</t>
  </si>
  <si>
    <t>S/O YENDAYYA</t>
  </si>
  <si>
    <t>JANAKANI RAMARAO</t>
  </si>
  <si>
    <t>JANAKANI SHANKAR MURTHY</t>
  </si>
  <si>
    <t>S/O KONDABABU</t>
  </si>
  <si>
    <t>JANAKANI VENKATARAO</t>
  </si>
  <si>
    <t>S/O PANDAYYA</t>
  </si>
  <si>
    <t>JANAKANI VENKATESWRLU</t>
  </si>
  <si>
    <t>S/O GANGAYYA</t>
  </si>
  <si>
    <t>SAGINA APPALA KONDA</t>
  </si>
  <si>
    <t>S/O SOMAYYA</t>
  </si>
  <si>
    <t>VARUKOTI RAMULAMMA</t>
  </si>
  <si>
    <t>W/O MASTYA KONDA</t>
  </si>
  <si>
    <t>POTUKURI SATHIKONDA</t>
  </si>
  <si>
    <t>S/O LAKSHMAYYA</t>
  </si>
  <si>
    <t>Pedda Barada, Chintapalli, Vizag-531111</t>
  </si>
  <si>
    <t>VANUMU VIJAY KUMAR</t>
  </si>
  <si>
    <t>S/O RAMANNA DORA</t>
  </si>
  <si>
    <t>POTUKURI BALARAJU</t>
  </si>
  <si>
    <t>S/O JAGGARAO</t>
  </si>
  <si>
    <t>POTUKURI RAJULU</t>
  </si>
  <si>
    <t>S/O PEDE LAKSHMAYYA</t>
  </si>
  <si>
    <t>LOCHALA KRISHANA</t>
  </si>
  <si>
    <t>LOCHALA CHINNABBAI</t>
  </si>
  <si>
    <t>POTUKURI SANKARAMMA</t>
  </si>
  <si>
    <t>D/O GANGARAJU</t>
  </si>
  <si>
    <t>POYUKURI VENKATESWARLU</t>
  </si>
  <si>
    <t>S/O CHINNA LAKSHMAYYA</t>
  </si>
  <si>
    <t>POTUKURI PEDDA PRASAD</t>
  </si>
  <si>
    <t>KUDA BABURAO</t>
  </si>
  <si>
    <r>
      <rPr>
        <sz val="14"/>
        <rFont val="Calibri"/>
        <family val="2"/>
        <scheme val="minor"/>
      </rPr>
      <t>S/O THALUPULAM
MA</t>
    </r>
  </si>
  <si>
    <t>LOCHALA SURYA NARAYANA</t>
  </si>
  <si>
    <t>S/O BALABBAI</t>
  </si>
  <si>
    <t>POTUKURI KANTAMAYYA</t>
  </si>
  <si>
    <t>POTUKURI PENTAMMA</t>
  </si>
  <si>
    <r>
      <rPr>
        <sz val="14"/>
        <rFont val="Calibri"/>
        <family val="2"/>
        <scheme val="minor"/>
      </rPr>
      <t>W/O GANTHANNA
DORA</t>
    </r>
  </si>
  <si>
    <t>POTUKURI DHANALAXMI</t>
  </si>
  <si>
    <t>D/O BALAYYA</t>
  </si>
  <si>
    <t>JALLI CHANDRA RAO</t>
  </si>
  <si>
    <t>S/O VALASAYYA</t>
  </si>
  <si>
    <t>BOBBILI SUBBARAO</t>
  </si>
  <si>
    <t>BOBBILI TIMOTHI</t>
  </si>
  <si>
    <t>S/O CHINNA PALAYYA</t>
  </si>
  <si>
    <t>JALLI RAJA RAO</t>
  </si>
  <si>
    <t>S/O PEDDA VALASAYYA</t>
  </si>
  <si>
    <t>JALLI NARAYANA RAO</t>
  </si>
  <si>
    <t>S/O MANGAYYA</t>
  </si>
  <si>
    <t>JALLI KAMESWARA RAO</t>
  </si>
  <si>
    <t>S/O BUTCHAYYA</t>
  </si>
  <si>
    <t>JALLI KRISHNA</t>
  </si>
  <si>
    <t>S/O GANGARAJU</t>
  </si>
  <si>
    <t>LOCHALA DHANAMJEYUDU</t>
  </si>
  <si>
    <t>SEGGE SOMALINGAM</t>
  </si>
  <si>
    <t>DURI CHINNAMI</t>
  </si>
  <si>
    <t>D/O CHITTIBABU</t>
  </si>
  <si>
    <t>KUDA PANDAYYA</t>
  </si>
  <si>
    <t>S/O BALAYYA</t>
  </si>
  <si>
    <t>VANUMU DHARMARAJU</t>
  </si>
  <si>
    <t>S/O SIVALINGAM</t>
  </si>
  <si>
    <t>VANUMU BABURAO</t>
  </si>
  <si>
    <t>VANUMU POLLUDORA</t>
  </si>
  <si>
    <t>GAM BABURAO</t>
  </si>
  <si>
    <r>
      <rPr>
        <sz val="14"/>
        <rFont val="Calibri"/>
        <family val="2"/>
        <scheme val="minor"/>
      </rPr>
      <t>S/O
LAKSHMANA RAO</t>
    </r>
  </si>
  <si>
    <t>DONGABANTI BODIDORA</t>
  </si>
  <si>
    <t>Chinna Barada, Chintapalli, Vizag-531111</t>
  </si>
  <si>
    <t>BUSARI SANGEEVARAO</t>
  </si>
  <si>
    <t>DONGABANTI SUBHADRA</t>
  </si>
  <si>
    <r>
      <rPr>
        <sz val="14"/>
        <rFont val="Calibri"/>
        <family val="2"/>
        <scheme val="minor"/>
      </rPr>
      <t>W/O NAGESWARA
RAO</t>
    </r>
  </si>
  <si>
    <t>DONGABANTI BENNA SWAMI</t>
  </si>
  <si>
    <t>S/O CHINNABBAI</t>
  </si>
  <si>
    <t>SAMARALA KASULAMMA</t>
  </si>
  <si>
    <t>W/O CHINNARAO</t>
  </si>
  <si>
    <t>POTTIKA BODIAMMA</t>
  </si>
  <si>
    <t>W/O YERRAYYA</t>
  </si>
  <si>
    <t>DONGABANTI KRISHNA</t>
  </si>
  <si>
    <r>
      <rPr>
        <sz val="14"/>
        <rFont val="Calibri"/>
        <family val="2"/>
        <scheme val="minor"/>
      </rPr>
      <t>S/O VENKANNA
DORA</t>
    </r>
  </si>
  <si>
    <t>GAM RAMABABU</t>
  </si>
  <si>
    <t>S/O SOMANNA DORA</t>
  </si>
  <si>
    <t>DONGABANTI SANTHAMMA</t>
  </si>
  <si>
    <r>
      <rPr>
        <sz val="14"/>
        <rFont val="Calibri"/>
        <family val="2"/>
        <scheme val="minor"/>
      </rPr>
      <t>W/O PEDDA SATHYANARAY
ANA</t>
    </r>
  </si>
  <si>
    <t>DONGABANTI JOGIRAJU</t>
  </si>
  <si>
    <t>S/O CHINNA BODIDORA</t>
  </si>
  <si>
    <t>DONGABANTI CHINNA BODIDORA</t>
  </si>
  <si>
    <r>
      <rPr>
        <sz val="14"/>
        <rFont val="Calibri"/>
        <family val="2"/>
        <scheme val="minor"/>
      </rPr>
      <t>S/O
VENKANNA DORA</t>
    </r>
  </si>
  <si>
    <t>DONGABANTI GANGAMMA</t>
  </si>
  <si>
    <r>
      <rPr>
        <sz val="14"/>
        <rFont val="Calibri"/>
        <family val="2"/>
        <scheme val="minor"/>
      </rPr>
      <t>S/O CHINNA
SATHYANARAY ANA</t>
    </r>
  </si>
  <si>
    <t>DONGABANTI RAJARAO</t>
  </si>
  <si>
    <t>DONGABANTI CHINNABBAI</t>
  </si>
  <si>
    <t>DESAGIRI LAXMI</t>
  </si>
  <si>
    <t>W/O CHETHUPADAL</t>
  </si>
  <si>
    <t>DONGABANTI JOGIDORA</t>
  </si>
  <si>
    <t>DONGABANTI SATHYANARAYANA</t>
  </si>
  <si>
    <t>S/O APPARAO</t>
  </si>
  <si>
    <t>SETTI SATHYANARAYANA</t>
  </si>
  <si>
    <t>S/O BENNAYYA</t>
  </si>
  <si>
    <t>GAM GANDHI</t>
  </si>
  <si>
    <t>DONGABANTI SIMHACHALAM</t>
  </si>
  <si>
    <t>S/O RAMARAO</t>
  </si>
  <si>
    <t>LOCHALA LAXMI</t>
  </si>
  <si>
    <r>
      <rPr>
        <sz val="14"/>
        <rFont val="Calibri"/>
        <family val="2"/>
        <scheme val="minor"/>
      </rPr>
      <t>W/O
VENKATARAMA NA</t>
    </r>
  </si>
  <si>
    <t>S/O MALLU DORA</t>
  </si>
  <si>
    <t>SAMARALA KRISHNA</t>
  </si>
  <si>
    <t>SAMARLA RAJUBABU</t>
  </si>
  <si>
    <t>DONGABANTI MALLESWARARAO</t>
  </si>
  <si>
    <t>SEGGE CHINNABBAI</t>
  </si>
  <si>
    <t>S/O CHINNA RAMAYYA</t>
  </si>
  <si>
    <t>SEGGE LAXMAYYA</t>
  </si>
  <si>
    <t>W/O CHINNA RAMAYYA</t>
  </si>
  <si>
    <t>SERREKEE CHELLAYYA</t>
  </si>
  <si>
    <t>S/O LAXMAYYA</t>
  </si>
  <si>
    <t>SERREKEE POTURAJU</t>
  </si>
  <si>
    <t>SERREKEE MATSYALINGAM</t>
  </si>
  <si>
    <t>SERREKEE BOJJAYYA</t>
  </si>
  <si>
    <t>SERREKEE SIRAPAYYA</t>
  </si>
  <si>
    <t>DONGABANTI RAMAKRISHNA</t>
  </si>
  <si>
    <t>S/O BHEEMARAJU</t>
  </si>
  <si>
    <t>DONGABANTI SAVITHRI</t>
  </si>
  <si>
    <t>W/O JOGIDORA</t>
  </si>
  <si>
    <t>DONGABANTI SATHYAVATHI</t>
  </si>
  <si>
    <r>
      <rPr>
        <sz val="14"/>
        <rFont val="Calibri"/>
        <family val="2"/>
        <scheme val="minor"/>
      </rPr>
      <t>W/O MALLESWARA
RAO</t>
    </r>
  </si>
  <si>
    <t>SAMARLA SURYAKANTAM</t>
  </si>
  <si>
    <t>W/O CHINNABBAI</t>
  </si>
  <si>
    <t>DESAGIRI SATHYAVATHI</t>
  </si>
  <si>
    <t>W/O SURYA CHANDRA RAO</t>
  </si>
  <si>
    <t>VANUMU BANGARAMMA</t>
  </si>
  <si>
    <t>W/O DHARMAYYA</t>
  </si>
  <si>
    <t>Baddi Metta,Chintapalli, Vaizag-531116</t>
  </si>
  <si>
    <t>GEMMELI VARALAXMI</t>
  </si>
  <si>
    <r>
      <rPr>
        <sz val="14"/>
        <rFont val="Calibri"/>
        <family val="2"/>
        <scheme val="minor"/>
      </rPr>
      <t>W/O NARASIMHAM
URTHY</t>
    </r>
  </si>
  <si>
    <t>VANUMU KONDAMMA</t>
  </si>
  <si>
    <t>W/O BABURAO</t>
  </si>
  <si>
    <t>VANUMU DARAKONDA</t>
  </si>
  <si>
    <t>S/O MUTYALADORA</t>
  </si>
  <si>
    <t>VANUMU CHITTIBABU</t>
  </si>
  <si>
    <t>S/O RAMANA DORA</t>
  </si>
  <si>
    <t>KALLUSETTY ANNNAPURNAM</t>
  </si>
  <si>
    <t>W/O SURYANARANA</t>
  </si>
  <si>
    <t>VANABARANGI VEERAMMA</t>
  </si>
  <si>
    <t>W/O NARAYANA</t>
  </si>
  <si>
    <t>VANABARANGI SATYAVATHI</t>
  </si>
  <si>
    <t>VANABARANGI APPARAO</t>
  </si>
  <si>
    <t>S/O VENKAYYA</t>
  </si>
  <si>
    <t>VANTHALA VARALAXMI</t>
  </si>
  <si>
    <r>
      <rPr>
        <sz val="14"/>
        <rFont val="Calibri"/>
        <family val="2"/>
        <scheme val="minor"/>
      </rPr>
      <t>W/O SATHYANARAY
ANA</t>
    </r>
  </si>
  <si>
    <t>VANABARANGI GANGARAJU</t>
  </si>
  <si>
    <t>SETTY VENKATA RAMANA</t>
  </si>
  <si>
    <r>
      <rPr>
        <sz val="14"/>
        <rFont val="Calibri"/>
        <family val="2"/>
        <scheme val="minor"/>
      </rPr>
      <t>S/O SATHYANARAY
ANA</t>
    </r>
  </si>
  <si>
    <t>VANABARANGI SANYASIDORA</t>
  </si>
  <si>
    <t>VANUMU DEMUDU</t>
  </si>
  <si>
    <t>S/O TELLANNA DORA</t>
  </si>
  <si>
    <t>VANABARANGI PEDDABBI</t>
  </si>
  <si>
    <t>S/O CHINNAYYA</t>
  </si>
  <si>
    <t>LUVVABU CHINNABBAI</t>
  </si>
  <si>
    <t>Pineapple, Black Pepper</t>
  </si>
  <si>
    <t>LUVVABU SOMAYYA</t>
  </si>
  <si>
    <t>LOCHALI PURSOTHAM</t>
  </si>
  <si>
    <t>S/O RAMA RAO</t>
  </si>
  <si>
    <t>LOCHALI CHITTIBABU</t>
  </si>
  <si>
    <t>LUVVABU SANYASI DORA</t>
  </si>
  <si>
    <t>VANBARAGI RAJULAMMMA</t>
  </si>
  <si>
    <t>W/O RAMARAO</t>
  </si>
  <si>
    <t>MADALA CHINNAYYA</t>
  </si>
  <si>
    <t>VANABARANGI POTHURAJU</t>
  </si>
  <si>
    <t>VANUMU RINGAMMA</t>
  </si>
  <si>
    <r>
      <rPr>
        <sz val="14"/>
        <rFont val="Calibri"/>
        <family val="2"/>
        <scheme val="minor"/>
      </rPr>
      <t>W/O NARAYANA
RAO</t>
    </r>
  </si>
  <si>
    <t>VANABARANGI SOMAYYA</t>
  </si>
  <si>
    <t>SIDHITHA MOHAN</t>
  </si>
  <si>
    <t>S/O MANGUDU</t>
  </si>
  <si>
    <t>JARRA RAMABABU</t>
  </si>
  <si>
    <t>KORRA SUBHARAO</t>
  </si>
  <si>
    <t>S/O SUKRA</t>
  </si>
  <si>
    <t>SEENDERI SANYSIRAO</t>
  </si>
  <si>
    <t>S/O TANBHU</t>
  </si>
  <si>
    <t>PANGI KOTHO</t>
  </si>
  <si>
    <t>S/O TELO</t>
  </si>
  <si>
    <t>KORRA DASU</t>
  </si>
  <si>
    <t>S/O JUMBO</t>
  </si>
  <si>
    <t>SEGGE RAMALINGAM</t>
  </si>
  <si>
    <t>S/O BALUDORA</t>
  </si>
  <si>
    <t>Bala Badram, Chintapalli, Vaizag-531111</t>
  </si>
  <si>
    <t>SEGGE SOMAYYA</t>
  </si>
  <si>
    <t>S/O LINGAYYA</t>
  </si>
  <si>
    <t>SEGGE KONDALA RAO</t>
  </si>
  <si>
    <t>SALEBU LAXMAMMA</t>
  </si>
  <si>
    <t>W/O POTTAYYA</t>
  </si>
  <si>
    <t>SALEBU RAJABABU</t>
  </si>
  <si>
    <t>BURADA BALAMMA</t>
  </si>
  <si>
    <t>W/O BOJJAYYA</t>
  </si>
  <si>
    <t>SEGGE POOLAMMA</t>
  </si>
  <si>
    <t>W/O LINGAYYA</t>
  </si>
  <si>
    <t>SEGGE BANGARAMMA</t>
  </si>
  <si>
    <t>W/O SANASAYYA</t>
  </si>
  <si>
    <t>ULLI MUTHYALAMMA</t>
  </si>
  <si>
    <t>W/O PENTAYYA</t>
  </si>
  <si>
    <t>SEGGE KALYANAM</t>
  </si>
  <si>
    <t>S/O POTTAYYA</t>
  </si>
  <si>
    <t>SURLA LAXMAYYA</t>
  </si>
  <si>
    <t>S/O BANGARAYYA</t>
  </si>
  <si>
    <t>SURLA SOMAYYA</t>
  </si>
  <si>
    <t>S/O CHINAYYA</t>
  </si>
  <si>
    <t>SALEBU KALYANAM</t>
  </si>
  <si>
    <t>SURLA KONDAYYA</t>
  </si>
  <si>
    <t>Pineapple,  Coffee</t>
  </si>
  <si>
    <t>SURLA BANGARAMMA</t>
  </si>
  <si>
    <t>W/O BALAYYA</t>
  </si>
  <si>
    <t>SERREKI NOOKAMMA</t>
  </si>
  <si>
    <t>W/O RAMANADORA</t>
  </si>
  <si>
    <t>SISA PRABHAKAR</t>
  </si>
  <si>
    <t>S/O JENABANDU</t>
  </si>
  <si>
    <t>Gatam Pakala, Chintapalli, Vizag-531111</t>
  </si>
  <si>
    <t>SISA NILAKANTAM</t>
  </si>
  <si>
    <t>JARTA NARAYANA</t>
  </si>
  <si>
    <t>KORRA KUNTILI</t>
  </si>
  <si>
    <t>W/O SONNU</t>
  </si>
  <si>
    <t>VIRAMALE GOPALA KRISHNA</t>
  </si>
  <si>
    <t>KILLO LAKISHMI</t>
  </si>
  <si>
    <t>W/O RAMBABU</t>
  </si>
  <si>
    <t>VANTHALA BAGATH RAM</t>
  </si>
  <si>
    <t>JARTHA BALARAJU</t>
  </si>
  <si>
    <t>S/O RAMAYYA</t>
  </si>
  <si>
    <t>JARTHA PAPARAO</t>
  </si>
  <si>
    <t>CHILAKALA RAMURTHY</t>
  </si>
  <si>
    <t>BANDARU RAJUBABU</t>
  </si>
  <si>
    <t>S/O RAMANNA</t>
  </si>
  <si>
    <t>KIMUDU BHUDDU</t>
  </si>
  <si>
    <t>S/O MODANNA</t>
  </si>
  <si>
    <t>DARA ANANTHARAO</t>
  </si>
  <si>
    <t>S/O RAGHUNAD</t>
  </si>
  <si>
    <t>DARA KAMALA</t>
  </si>
  <si>
    <t>W/O RAGHUNAD</t>
  </si>
  <si>
    <t>BANDARU HARIPRASAD</t>
  </si>
  <si>
    <t>S/O MOHINIKUMAR</t>
  </si>
  <si>
    <t>BANDARU RAJARAO</t>
  </si>
  <si>
    <r>
      <rPr>
        <sz val="14"/>
        <rFont val="Calibri"/>
        <family val="2"/>
        <scheme val="minor"/>
      </rPr>
      <t>S/O CHITUKULA
DORA</t>
    </r>
  </si>
  <si>
    <t>CHILAKALA CHITHUKULAPOAI</t>
  </si>
  <si>
    <t>S/O PANDANNA</t>
  </si>
  <si>
    <t>SISA SEETHAMMA</t>
  </si>
  <si>
    <t>W/O SUNNU</t>
  </si>
  <si>
    <t>DARA GAJENDRA</t>
  </si>
  <si>
    <t>GADDANGI RAMANA NOAR</t>
  </si>
  <si>
    <t>S/O GURUMURTHY</t>
  </si>
  <si>
    <t>DARA SUBADRA</t>
  </si>
  <si>
    <r>
      <rPr>
        <sz val="14"/>
        <rFont val="Calibri"/>
        <family val="2"/>
        <scheme val="minor"/>
      </rPr>
      <t>W/O SOMESWAR
RAO</t>
    </r>
  </si>
  <si>
    <t>PANGI PARASURAM</t>
  </si>
  <si>
    <t>S/O BUDDU</t>
  </si>
  <si>
    <t>KILLO BONDU</t>
  </si>
  <si>
    <t>S/O SONNU</t>
  </si>
  <si>
    <t>KORRA SOLOCHANNA</t>
  </si>
  <si>
    <t>W/O SONADOR</t>
  </si>
  <si>
    <t>DARA RAMKRISHNA</t>
  </si>
  <si>
    <r>
      <rPr>
        <sz val="14"/>
        <rFont val="Calibri"/>
        <family val="2"/>
        <scheme val="minor"/>
      </rPr>
      <t>S/O SOMESWARA
RAO</t>
    </r>
  </si>
  <si>
    <t>KILLO JOKRO</t>
  </si>
  <si>
    <t>S/O DENGA</t>
  </si>
  <si>
    <t>DUMATA JAMUNA</t>
  </si>
  <si>
    <t>SISA LAKISHMI</t>
  </si>
  <si>
    <t>W/O SUBBARAO</t>
  </si>
  <si>
    <t>SISA SADURAM</t>
  </si>
  <si>
    <t>S/O SUNKRA</t>
  </si>
  <si>
    <t>KILLO SADURAM</t>
  </si>
  <si>
    <t>Pineapple,  Coffee, Turmeric</t>
  </si>
  <si>
    <t>VANTHALA DALIAMMA</t>
  </si>
  <si>
    <t>W/O PRABHAKAR</t>
  </si>
  <si>
    <t>SESA SUBBARAO</t>
  </si>
  <si>
    <t>S/O BUDDA</t>
  </si>
  <si>
    <t>Tajangi, Chintapalli, Vizag-531116</t>
  </si>
  <si>
    <t>KILLO SRIRAM</t>
  </si>
  <si>
    <t>S/O TRINAD</t>
  </si>
  <si>
    <t>KILLO PURUSHOTHAM</t>
  </si>
  <si>
    <t>S/O DOMBU</t>
  </si>
  <si>
    <t>KILLO RAMAKRISHNA</t>
  </si>
  <si>
    <t>MANDI LIKON</t>
  </si>
  <si>
    <t>S/O DOITARI</t>
  </si>
  <si>
    <t>MOSIYA GAJENDRA</t>
  </si>
  <si>
    <t>Chapidi Metta, Chintapalli, Vizag-531111</t>
  </si>
  <si>
    <t>KILLO BAGATHRAM</t>
  </si>
  <si>
    <t>MOSIYA MALLESWAR RAO</t>
  </si>
  <si>
    <t>S/O GAVARDHAN</t>
  </si>
  <si>
    <t>MATAM SIMHACHALAM</t>
  </si>
  <si>
    <t>S/O RAMBABU</t>
  </si>
  <si>
    <t>SAPPI CHINNABBAI</t>
  </si>
  <si>
    <t>S/O SURYA NARAYANA</t>
  </si>
  <si>
    <t>Chikkidi Batti, Chintapalli, Vizag-531111</t>
  </si>
  <si>
    <t>GEMMLI POLLUNAIDU</t>
  </si>
  <si>
    <t>S/O GANDHAM NAIDU</t>
  </si>
  <si>
    <t>GEMMLI APPALAKONDA</t>
  </si>
  <si>
    <t>S/O VEERAM NAIDU</t>
  </si>
  <si>
    <t>SAGINA RAJANNA PADAL</t>
  </si>
  <si>
    <t>S/O JOGIPADAL</t>
  </si>
  <si>
    <t>KIMUDU APPARAO</t>
  </si>
  <si>
    <t>MADALA YENDAYYA</t>
  </si>
  <si>
    <t>S/O RAJAYYA</t>
  </si>
  <si>
    <t>SAGINA HARI KRISHNA</t>
  </si>
  <si>
    <t>S/O TELLANNA PADAL</t>
  </si>
  <si>
    <t>SAGINA VENKATA RAO</t>
  </si>
  <si>
    <t>S/O KARRI PADAL</t>
  </si>
  <si>
    <t>GEMMELI DEVAN NAIDU</t>
  </si>
  <si>
    <t>S/O LAXI NAIDU</t>
  </si>
  <si>
    <t>SAGINA NARAYANA</t>
  </si>
  <si>
    <r>
      <rPr>
        <sz val="14"/>
        <rFont val="Calibri"/>
        <family val="2"/>
        <scheme val="minor"/>
      </rPr>
      <t>S/O VEERANNA
PADAL</t>
    </r>
  </si>
  <si>
    <t>SAGINA LINGANNA PADAL</t>
  </si>
  <si>
    <t>SAGINA BEPAYY</t>
  </si>
  <si>
    <t>S/O RAJANNA PADAL</t>
  </si>
  <si>
    <t>BOWDU CHINNABBAI</t>
  </si>
  <si>
    <t>S/O JOGIDORA</t>
  </si>
  <si>
    <t>GEMMELI NARAYANA RAO</t>
  </si>
  <si>
    <t>VANABARINGI PEDDAMMI</t>
  </si>
  <si>
    <t>W/O GANGARAJU</t>
  </si>
  <si>
    <t>Venam, Chintapalli, Vizag -531111</t>
  </si>
  <si>
    <t>SETTI VENKATA RAMANA</t>
  </si>
  <si>
    <r>
      <rPr>
        <sz val="14"/>
        <rFont val="Calibri"/>
        <family val="2"/>
        <scheme val="minor"/>
      </rPr>
      <t>S/O
SATHYANARAY ANA</t>
    </r>
  </si>
  <si>
    <t>VANABARINGI NAGENDRAMMA</t>
  </si>
  <si>
    <r>
      <rPr>
        <sz val="14"/>
        <rFont val="Calibri"/>
        <family val="2"/>
        <scheme val="minor"/>
      </rPr>
      <t>W/O
GANAPATHI RAO</t>
    </r>
  </si>
  <si>
    <t>MADALA SANJEEV RAO</t>
  </si>
  <si>
    <t>MADDLA SATHYAVATHI</t>
  </si>
  <si>
    <t>W/O SIMHACHALAM</t>
  </si>
  <si>
    <t>VANABARIGI DEVI</t>
  </si>
  <si>
    <t>W/O RAMESH</t>
  </si>
  <si>
    <t>Name of Grower Group -                 PERFETTO CHERANGODE
Scope Number -                                 ORG/SC/2011/002685
ICS Office Address-                           14/45D1, Kaalimattathil (H), Manalvayal, Konnachal PO, Cherangode,
Name of the Certification Body -  Andhra Pradesh State Organic Products Certification Authority</t>
  </si>
  <si>
    <t>Andavan</t>
  </si>
  <si>
    <t>Subbanchetty</t>
  </si>
  <si>
    <t xml:space="preserve">Andavan, Channakkolly,Munnanad P.O, Ayyankolly ,  </t>
  </si>
  <si>
    <t>Cherangode</t>
  </si>
  <si>
    <t>Ramanchetty</t>
  </si>
  <si>
    <t>Gopalan , Channakkolly,Munnanad P.O, Ayyankolly Phone No:9787515592</t>
  </si>
  <si>
    <t>Pradeepkumar</t>
  </si>
  <si>
    <t xml:space="preserve">Subramanian Nair </t>
  </si>
  <si>
    <t>Pradeepkumar, Kollarapurath,Munnanad P.O, Ayyankolly Phone No:9486422426</t>
  </si>
  <si>
    <t>Vijayan, Channakkolly,Munnanad P.O, Ayyankolly Phone No:7639941039</t>
  </si>
  <si>
    <t>Dhamodaran, Karukutty,Munnanad P.O, Ayyankolly Phone No:9486928607</t>
  </si>
  <si>
    <t>Chelavanchetty</t>
  </si>
  <si>
    <t>Kesavan, Karukutty,Munnanad P.O, Ayyankolly Phone No:9442935320</t>
  </si>
  <si>
    <t>Lakshmanan, Karukutty,Munnanad P.O, Ayyankolly Phone No:9843077213</t>
  </si>
  <si>
    <t>Balasubramanian</t>
  </si>
  <si>
    <t>Chelvanchetty</t>
  </si>
  <si>
    <t>Balasubramanian, Karukutty,Munnanad P.O, Ayyankolly Phone No:9486385240</t>
  </si>
  <si>
    <t>Jayabharathi</t>
  </si>
  <si>
    <t>Jayabharathi, Thirumangalam,Konachal P O, Erumad  Phone No:9488485978</t>
  </si>
  <si>
    <t>Erumad</t>
  </si>
  <si>
    <t>Sakunthala, Thirumangalam,Konachal P O, Erumad  Phone No:9488443623</t>
  </si>
  <si>
    <t>Lakshmi V G</t>
  </si>
  <si>
    <t>Lakshmi V G, Thirumangalam,Konachal P O, Erumad  Phone No:9585765481</t>
  </si>
  <si>
    <t>Anjana</t>
  </si>
  <si>
    <t>Anjana, Vikasbhavan,Konachal P O, Erumad  Phone No:9562251762</t>
  </si>
  <si>
    <t>Shyamala, Kabala,Konachal P O, Karampuram Phone No:9526192023</t>
  </si>
  <si>
    <t>Antony Zavier</t>
  </si>
  <si>
    <t>Antony Zavier, Naduvilaveed,Konachal P O, Karampuram Phone No:9488764650</t>
  </si>
  <si>
    <t>Jalaja</t>
  </si>
  <si>
    <t>Jalaja, Kapala,Konachal P O Kappala Phone No:9751405695</t>
  </si>
  <si>
    <t>Chandramathi T.K</t>
  </si>
  <si>
    <t>Chandramathi T.K, Karampuran,Konachal P O Karampuram Phone No:9486461754</t>
  </si>
  <si>
    <t xml:space="preserve">Devassia </t>
  </si>
  <si>
    <t>Baby, Kanachankunnel,Konachal P O, Panamchira Phone No:9751402211</t>
  </si>
  <si>
    <t>John, Thenitampadi,Konachal P O Karampuram Phone No:9442347726</t>
  </si>
  <si>
    <t>Bibu Paul</t>
  </si>
  <si>
    <t>Bibu Paul, Munjolil,Konachal P O ,Manalvayal Phone No:8086210960</t>
  </si>
  <si>
    <t>Prabhakaran C R, Chembakara,Konachal P O, Manalvayal Phone No:9656259512</t>
  </si>
  <si>
    <t>Velluchetty</t>
  </si>
  <si>
    <t>Padmanabhan, Sreenilayam,Konachal P O, Erumad  Phone No:9994673084</t>
  </si>
  <si>
    <t>Maalu, Maradi ,Konachal P O, Panamchira Phone No:9487319455</t>
  </si>
  <si>
    <t>Sukran</t>
  </si>
  <si>
    <t>Mohanan, Kappala,Konachal P O Kappala Phone No:9865543288</t>
  </si>
  <si>
    <t>Krishnan, Kappala,Konachal P O Kappala Phone No:9486385791</t>
  </si>
  <si>
    <t>Bijuthomas</t>
  </si>
  <si>
    <t>BijuThomas, Mattathil ,Konachal P O, Manalvayal Phone No:8489688590</t>
  </si>
  <si>
    <t>Simon KK</t>
  </si>
  <si>
    <t>Simon KK, Kaalimattathil,Konachal P O, Manalvayal Phone No:8903286157</t>
  </si>
  <si>
    <t>Ramla, Vidiyakudi,Konachal P O, Pullikunne Phone No:9544692801</t>
  </si>
  <si>
    <t>BinuThomas</t>
  </si>
  <si>
    <t>BinuThomas, Thonduchira,Konachal P O ,Ulluvad Phone No:9486524261</t>
  </si>
  <si>
    <t>Kurian K D</t>
  </si>
  <si>
    <t>Kurian K D, Kanavankunnel,Konachal P O, Panamchira Phone No:9486022687</t>
  </si>
  <si>
    <t>Ananthanchetty</t>
  </si>
  <si>
    <t>Jayarajan, Pulikunne,Konachal P O, Pullikunne Phone No:9747513959</t>
  </si>
  <si>
    <t>Chanduchetty</t>
  </si>
  <si>
    <t>Krishnanchetty, Pulikunne,Konachal P O, Pullikunne Phone No:8606440693</t>
  </si>
  <si>
    <t>Mercy Baby</t>
  </si>
  <si>
    <t>Mercy Baby, Vettikaatil,Konachal P O, Pullikunne Phone No:9562562814</t>
  </si>
  <si>
    <t>Sunil Auguistine</t>
  </si>
  <si>
    <t>Aguistine</t>
  </si>
  <si>
    <t>Sunil Auguistine, Vettikaatil,Konachal P O, Pullikunne Phone No:9655622211</t>
  </si>
  <si>
    <t>Govindan Chetty, Pullikunne,Konachal P O, Pullikunne Phone No:8943306640</t>
  </si>
  <si>
    <t>Parasuraman</t>
  </si>
  <si>
    <t>Parasuraman, Pullikunne,Konachal P O, Pullikunne Phone No:9744129715</t>
  </si>
  <si>
    <t>Varghese K C</t>
  </si>
  <si>
    <t>Varghese K C, Kummakootil,Konachal P O ,Manalvayal Phone No:9486184500</t>
  </si>
  <si>
    <t>Baiju Jose</t>
  </si>
  <si>
    <t>Baiju Jose, Thondimattathil,Konachal P O, Manalvayal Phone No:8606380476</t>
  </si>
  <si>
    <t>Sivaraman G</t>
  </si>
  <si>
    <t>Sivaraman G , Tharavarakolly,Konachal P O, Manalvayal Phone No:9946927557</t>
  </si>
  <si>
    <t>Joseph K U, Vellimkuzhi,Konachal P O, Karampuram Phone No:9487663056</t>
  </si>
  <si>
    <t>Koravarkey</t>
  </si>
  <si>
    <t>Joseph T V, Tharkandathil,Konachal P O Erumad  Phone No:8300843478</t>
  </si>
  <si>
    <t>Sivaraman A</t>
  </si>
  <si>
    <t>Anandanchetty</t>
  </si>
  <si>
    <t>Sivaraman  A, Ayanivara,Konnachal P O ,Mathamangalam Phone No:9544120289</t>
  </si>
  <si>
    <t>Ramesh Babu</t>
  </si>
  <si>
    <t>Ramesh Babu, Ambalkunde,Konachal P O, Mathamangalam Phone No:9442791736</t>
  </si>
  <si>
    <t>Jose P J, Panamootil,Konachal P O ,Pullikunne Phone No:9489123202</t>
  </si>
  <si>
    <t>Joseph K P, Kalthumakkal,Konachal P O ,Pullikunne Phone No:9486691485</t>
  </si>
  <si>
    <t>Devassia K A</t>
  </si>
  <si>
    <t>Devassia K A, Kundukulangara,Konachal P O ,Pullikunne Phone No:7598981190</t>
  </si>
  <si>
    <t>Eldho P M</t>
  </si>
  <si>
    <t>Eldho P M, Pathikal,Konnachal P O ,Manalvayal Phone No:9443396828</t>
  </si>
  <si>
    <t>Paraman P C</t>
  </si>
  <si>
    <t>Saathukutty</t>
  </si>
  <si>
    <t>Paraman P C, Pidari,Konnachal PO, Pidari Phone No:9487967378</t>
  </si>
  <si>
    <t>Lakshmanana K K</t>
  </si>
  <si>
    <t>Kuppan</t>
  </si>
  <si>
    <t>Lakshmanana K K, Koudikara,Konnachal PO ,Vellachal Phone No:7639005600</t>
  </si>
  <si>
    <t>Ramacharan</t>
  </si>
  <si>
    <t>Pushpa, Koudikara,Konnachal PO, Vellachal Phone No:8903135263</t>
  </si>
  <si>
    <t>Vimala T</t>
  </si>
  <si>
    <t>Thampu</t>
  </si>
  <si>
    <t>Vimala T, Kuzhamangadam,Konnachal PO, Pidari Phone No:7094041277</t>
  </si>
  <si>
    <t>Leela , Thirumangalam,Konnachal PO, Thirumangalam Phone No:7598007502</t>
  </si>
  <si>
    <t>Subramaniyan J</t>
  </si>
  <si>
    <t>Subramaniyan J, Kaveri,Konnachal PO, Mathamangalam Phone No:7598160214</t>
  </si>
  <si>
    <t>Jayachandran</t>
  </si>
  <si>
    <t>Jayachandran , Moopukunne,Konnachal PO, Moopakunnu Phone No:9486382508</t>
  </si>
  <si>
    <t>Viswanadhan, Moopukunne,Konnachal PO ,Moopakunnu Phone No:9486382506</t>
  </si>
  <si>
    <t>Balan K K, Koundikara,Konnachal PO ,Vellachal Phone No:9037975074</t>
  </si>
  <si>
    <t>Yashodha, Koundikara,Konnachal PO, Vellachal Phone No:7598521748</t>
  </si>
  <si>
    <t>Vasu K K, Koundikara,Konnachal PO ,Vellachal Phone No:9442347770</t>
  </si>
  <si>
    <t>Chandran M A</t>
  </si>
  <si>
    <t>Chandran M A, Mangode,Konnachal PO, Mangode Phone No:9751442064</t>
  </si>
  <si>
    <t>Johni Sakaria</t>
  </si>
  <si>
    <t>Sakaria</t>
  </si>
  <si>
    <t>Johni Sakaria, Ediputhusheri,Konnachal PO, Koolal Phone No:9486711913</t>
  </si>
  <si>
    <t>Chandrabose</t>
  </si>
  <si>
    <t>ChandraBose, Karimpanal ,Konnachal PO Mathamangalam Phone No:7598520738</t>
  </si>
  <si>
    <t>Gopalkrishnan</t>
  </si>
  <si>
    <t>Mooken</t>
  </si>
  <si>
    <t>Gopalkrishnan, Edaveedu,Konnachal Chirachal Phone No:9489467828</t>
  </si>
  <si>
    <t>Gangadhran E A, Edaveedu,Konnachal Chirachal Phone No:8903832406</t>
  </si>
  <si>
    <t>Saidhu Muhammed</t>
  </si>
  <si>
    <t>Vava M E</t>
  </si>
  <si>
    <t>Saidhu Muhammed , Malyakal,Konnachal Mathamakalam Phone No:7598129968</t>
  </si>
  <si>
    <t>Vasu C A</t>
  </si>
  <si>
    <t>K Appu</t>
  </si>
  <si>
    <t>Vasu C A, P K Nilayam,Konnachal Chirachal Phone No:9442014572</t>
  </si>
  <si>
    <t>Paraman</t>
  </si>
  <si>
    <t>Meenakshi, Paraicamvayal,Konnachal Chirachal Phone No:9047975020</t>
  </si>
  <si>
    <t>Remya C G</t>
  </si>
  <si>
    <t>Vaniesh K P</t>
  </si>
  <si>
    <t>Remya C G, Chirachal,Konnachal Charchal Phone No:9442081506</t>
  </si>
  <si>
    <t>Govindhan, Pannikara,Konnachal Manoor Phone No:9488647352</t>
  </si>
  <si>
    <t>Biju V A</t>
  </si>
  <si>
    <t>Biju V A, Karigalari,Konnachal PO,Manoor Phone No:9489310643</t>
  </si>
  <si>
    <t>Kunjunni</t>
  </si>
  <si>
    <t>Baskaran, Karigalari,Konnachal Manoor Phone No:9488772720</t>
  </si>
  <si>
    <t>Ravindran K G</t>
  </si>
  <si>
    <t>Ravindran K G, Moopukunneveedu,Konnachal PO, Moopukunne Phone No:9486711909</t>
  </si>
  <si>
    <t>Gangadharan K M</t>
  </si>
  <si>
    <t>Gangadharan K M, Ambalakunde,Konnachal Charchal Phone No:8903769422</t>
  </si>
  <si>
    <t>Manual M.J</t>
  </si>
  <si>
    <t>T M Eiype</t>
  </si>
  <si>
    <t>Manual M.J, Thozhala,Konnachal PO,Koolal Phone No:9442349602</t>
  </si>
  <si>
    <t>Suresh Kumar K.G</t>
  </si>
  <si>
    <t>K P Gopalan</t>
  </si>
  <si>
    <t xml:space="preserve"> Suresh Kumar K.G, Kalleri,Konnachal PO,Koolal Phone No:9486711342</t>
  </si>
  <si>
    <t>Prabakaran M K</t>
  </si>
  <si>
    <t>Prabakaran M K, Mangode,Konnachal PO,  Phone No:9487365431</t>
  </si>
  <si>
    <t>Prabakaran P G</t>
  </si>
  <si>
    <t>Prabakaran P G, Pidari,Konnachal PO, Pidari Phone No:8903772602</t>
  </si>
  <si>
    <t>Sheela, Kuzamakalam,Konnachal PO, Moopukunne Phone No:9486956353</t>
  </si>
  <si>
    <t>Velayudhan N</t>
  </si>
  <si>
    <t>Velayudhan N, Palvara,Konnachal Mathamangalam Phone No:8903563625</t>
  </si>
  <si>
    <t>Aneesh K B</t>
  </si>
  <si>
    <t>Aneesh K b, Kannampatta,Konnachal Mathamangalam Phone No:9488485973</t>
  </si>
  <si>
    <t>Damodharan K A</t>
  </si>
  <si>
    <t>Damodharan k A, Kannampatta,Konnachal Mathamangalam Phone No:9488485971</t>
  </si>
  <si>
    <t>Satheshkumar K A</t>
  </si>
  <si>
    <t>Satheshkumar K A, Kannampatta,Konnachal PO Charchal Phone No:9489467783</t>
  </si>
  <si>
    <t>Parashuraman K A</t>
  </si>
  <si>
    <t>Parashuraman K A, Kannampatta,Konnachal PO Charchal Phone No:9626304975</t>
  </si>
  <si>
    <t>Suresh KK</t>
  </si>
  <si>
    <t>Suresh KK, Koozamangalam,Konnachal PO, Pidari Phone No:7598378036</t>
  </si>
  <si>
    <t>Markose C G</t>
  </si>
  <si>
    <t>Markose C G, Chirakathottathil,Konnachal PO, Koolal Phone No:9442774410</t>
  </si>
  <si>
    <t>Valsaraj</t>
  </si>
  <si>
    <t>Valsaraj, Pidari,Konnachal PO, Pidari Phone No:9486527936</t>
  </si>
  <si>
    <t>Rajeshbabu P G</t>
  </si>
  <si>
    <t>RajeshBabu P G, Pidari,Konnachal PO, Pidari Phone No:9487316388</t>
  </si>
  <si>
    <t>Shivaprakasan K G</t>
  </si>
  <si>
    <t>Shivaprakasan K G, Pidari,Konnachal PO, Pidari Phone No:9751402240</t>
  </si>
  <si>
    <t>Radhakrishnan, Pidari,Konnachal PO, Pidari Phone No:9486956053</t>
  </si>
  <si>
    <t>Balakrishnan K.R</t>
  </si>
  <si>
    <t xml:space="preserve"> Balakrishnan K.R, Vallachal,Konnachal PO,Vellachal Phone No:9488289354</t>
  </si>
  <si>
    <t>Sajikumar P G</t>
  </si>
  <si>
    <t>Sajikumar P G, Pidari,Konnachal PO, Pidari Phone No:9487676730</t>
  </si>
  <si>
    <t>Thankamani T G</t>
  </si>
  <si>
    <t>Thankamani T G, Panthaliyil,Uppatty PO ,Phone No:9626905539</t>
  </si>
  <si>
    <t>Indhira, Odakamvayal,Uppatty PO,Phone No:7598892039</t>
  </si>
  <si>
    <t>Vijayakumar, Channakkolly,Munnanad P.O, Phone No:9159534485</t>
  </si>
  <si>
    <t>Kuttanchetty</t>
  </si>
  <si>
    <t>Krishnan, Channakkolly,Munnanad P.O, Phone No:9976386181</t>
  </si>
  <si>
    <t>Vinod P. R.</t>
  </si>
  <si>
    <t>Vinod P R, Perinkara,Kunnalady Phone No:9486954932</t>
  </si>
  <si>
    <t>Sabarigirish</t>
  </si>
  <si>
    <t>Sabarigirish, Thaithelkadave,Uppatty PO,Phone No:9442120072</t>
  </si>
  <si>
    <t>Madhavanchetty</t>
  </si>
  <si>
    <t>Dhamodharan, Alappura,Uppatty P O, Ammankave Phone No:9488485801</t>
  </si>
  <si>
    <t>P. N .Ramachandran</t>
  </si>
  <si>
    <t>P N Ramachandran, Padickamvayal,Uppatty P O, Ammankave Phone No:9486680896</t>
  </si>
  <si>
    <t>Pithelchetty</t>
  </si>
  <si>
    <t>Haridas, Padickamvayal,Uppatty P O, Ammankave Phone No:9442524806</t>
  </si>
  <si>
    <t>Babu, Ammankave,Uppatty P O, Ammankave Phone No:6379025634</t>
  </si>
  <si>
    <t>Ganeshan, Alappura,Uppatty P O, Ammankave Phone No:94888485801</t>
  </si>
  <si>
    <t>Jayachandran, Alappura,Uppatty P O, Ammankave Phone No:9486184095</t>
  </si>
  <si>
    <t>Raju  A. J.</t>
  </si>
  <si>
    <t>Raju  A J, Adiyolil,Uppatty P O,Mangavayal Phone No:9486681293</t>
  </si>
  <si>
    <t>Vishalakshi</t>
  </si>
  <si>
    <t>Vishalakshi, Perinkara,Uppatty P O,Mangamvayal Phone No:9486954932</t>
  </si>
  <si>
    <t>Parmeswaran P. N.</t>
  </si>
  <si>
    <t>Parmeswaran P N, Padickamvayal,Uppatty P O, Ammankave Phone No:9442463660</t>
  </si>
  <si>
    <t>Meenakshi Sivadasan</t>
  </si>
  <si>
    <t>Meenakshi Sivadasan, Chiravayal,Uppatty P O, Ammankave Phone No:8903285657</t>
  </si>
  <si>
    <t>Sivanandhan</t>
  </si>
  <si>
    <t>Sivanandhan , Pandhaplave,Uppatty P O,Pandhaplave Phone No:9442013992</t>
  </si>
  <si>
    <t>Jisha Royson</t>
  </si>
  <si>
    <t>Royson</t>
  </si>
  <si>
    <t>Jisha Royson Pandhaplave Uppatty PO  Ammankave  Phone  7598834761</t>
  </si>
  <si>
    <t>T .P. George</t>
  </si>
  <si>
    <t>T P George, Thamarachalil,Uppatty P O,Mangamvayal Phone No:9487316066</t>
  </si>
  <si>
    <t>K. K.  Kuriakose</t>
  </si>
  <si>
    <t>K K Kuriakose, Kunnath,Uppatty P O,Mangamvayal Phone No:9362012810.</t>
  </si>
  <si>
    <t>Lakshmi Bhaskaran</t>
  </si>
  <si>
    <t>Lakshmi Bhaskaran, Padickamvayal,Uppatty P O, Ammankave Phone No:8903772480</t>
  </si>
  <si>
    <t>Devaki Vinod</t>
  </si>
  <si>
    <t>Devaki Vinod, Padickamvayal,Uppatty P O, Ammankave Phone No:9442692269</t>
  </si>
  <si>
    <t>Anand</t>
  </si>
  <si>
    <t>Jesudas</t>
  </si>
  <si>
    <t>Anand, Velikkagathu,KunnaladyP O,Mangamvayal Phone No:8300936512</t>
  </si>
  <si>
    <t>Devaki  , Mangamvayall.,Kunnalady P O,Mangamvayal Phone No:9487974862</t>
  </si>
  <si>
    <t>Thomas P. D.</t>
  </si>
  <si>
    <t>P D Thomas, Puthukkulam,KunnaladyP O,Mangamvayal Phone No:9442464845</t>
  </si>
  <si>
    <t>Nisha Manoj</t>
  </si>
  <si>
    <t>Nisha Manoj, Kunnath,KunnaladyP O,Mangamvayal Phone No:9655644833</t>
  </si>
  <si>
    <t>Pennamma Rocky</t>
  </si>
  <si>
    <t>Rocky</t>
  </si>
  <si>
    <t>Pennamma Rocky, Padamakkil,Uppatty P O Ponneni Phone No:9159500693</t>
  </si>
  <si>
    <t>Jessy K .D.</t>
  </si>
  <si>
    <t>Jessy K D, Thamarachalil,KunnaladyP O,Mangamvayal Phone No:9489828210</t>
  </si>
  <si>
    <t>K. V. Varghese</t>
  </si>
  <si>
    <t>K V Varghese, Kavalakkat,KunnaladyP O,Mangamvayal Mob - 9757462523</t>
  </si>
  <si>
    <t>Ramachandran, Alappura,Uppatty P O, Ammankave Phone No:9487701359</t>
  </si>
  <si>
    <t>P .A.  Paul</t>
  </si>
  <si>
    <t>P A Paul , Padinjarakkara,KunnaladyP O,Mangamvayal Phone No:9751764394</t>
  </si>
  <si>
    <t>Eldho  A.V.</t>
  </si>
  <si>
    <t>Eldho A V, Adiyolil,KunnaladyP O,Mangamvayal Phone No:9442517438</t>
  </si>
  <si>
    <t>K. U. Joseph</t>
  </si>
  <si>
    <t>K U Joseph, Kozhimala,KunnaladyP O,Mangamvayal Phone No:9486464458</t>
  </si>
  <si>
    <t>Pushpa Jayaprakash</t>
  </si>
  <si>
    <t>Pushpa Jayaprakash, Karukutty,Munnanad P.O Ayyankolly Phone No:8110062785</t>
  </si>
  <si>
    <t>Michael, Kochukulathikal,Kayyunni PO, Phone No:9585898545</t>
  </si>
  <si>
    <t>Venilla</t>
  </si>
  <si>
    <t>Selvajaunam</t>
  </si>
  <si>
    <t>Venilla, Mathamangnalam,Konnachal PO, Phone No:9443931084</t>
  </si>
  <si>
    <t>Durgadas</t>
  </si>
  <si>
    <t>Sampath, Vilakaladi,Kayyunni PO, Phone No:9845251377</t>
  </si>
  <si>
    <t>Mariyam, Poothotathil,Konnachal PO,Phone No:9526734395</t>
  </si>
  <si>
    <t>Sugathakumari</t>
  </si>
  <si>
    <t>Sugathakumari, Chathamadathil,Konnacha lPO, Phone No:9526780719</t>
  </si>
  <si>
    <t>George, Mathotathil,Konnachal PO, Phone No:9747669196</t>
  </si>
  <si>
    <t>Kowsalya</t>
  </si>
  <si>
    <t>Kowsalya, Kozhikadan,Konnachal PO, Phone No:9947443720</t>
  </si>
  <si>
    <t>Aavadakannan</t>
  </si>
  <si>
    <t>Madhavan, 2/19 B Vedavadi,Konnachal PO,Phone No:8096641011</t>
  </si>
  <si>
    <t>Ramesh, Koramchal,Kayyunni PO,Phone No:9486383455</t>
  </si>
  <si>
    <t>Divakaran K.A</t>
  </si>
  <si>
    <t xml:space="preserve"> Divakaran K.A, Mathamangalam,Konnachal PO, Phone No:9487129316</t>
  </si>
  <si>
    <t>Kananchetty</t>
  </si>
  <si>
    <t>Krishnankutty, Konnachal PO,Mathamangalam Phone No:9843579852</t>
  </si>
  <si>
    <t>Haskar</t>
  </si>
  <si>
    <t>Kunjumuhammed</t>
  </si>
  <si>
    <t>Haskar, Alangadan,Kottu, Kannachal PO, Phone No:9446993053</t>
  </si>
  <si>
    <t>Rajan C</t>
  </si>
  <si>
    <t>Rajan C, Konnachal PO,Mathamangalam Phone No:9487127935</t>
  </si>
  <si>
    <t>Kutti Raman</t>
  </si>
  <si>
    <t>Satheesh Kumar, Thirumangalam,Kannachal PO, Erumad Phone No:9488782497</t>
  </si>
  <si>
    <t>Vijayan K A</t>
  </si>
  <si>
    <t>Vijayan K A, Mathamangalam,Kannachal PO, Erumad Phone No:94884285232</t>
  </si>
  <si>
    <t>Sarojini, Konnachal PO,Mathamangalam Phone No:9655477167</t>
  </si>
  <si>
    <t>Suresh  , Athipura, Konnachal PO,Mathamangalam Phone No:9888766675</t>
  </si>
  <si>
    <t>George C T</t>
  </si>
  <si>
    <t>George C T, Chundankuzhiyil,Konnachal P O, Maradi Phone No:9442081731</t>
  </si>
  <si>
    <t>Chandran, Maradi,Konnachal P O Maradi Phone No:7639655236</t>
  </si>
  <si>
    <t>Kumpalli</t>
  </si>
  <si>
    <t>Nochan</t>
  </si>
  <si>
    <t>Kumpalli, Kappala,Konnachal P O ,Kappala Phone No:9843079003</t>
  </si>
  <si>
    <t>Yashoda</t>
  </si>
  <si>
    <t>Yashoda, Vipanjika,Konnachal P O, Kappala Phone No:9442267612</t>
  </si>
  <si>
    <t>Kannan, Kappala,Konnachal P O ,kappala Phone No:9947537588</t>
  </si>
  <si>
    <t>Neelakandan, Kappala,Konnachal P O, Kappala Phone No:9486893852</t>
  </si>
  <si>
    <t>Sumesh K A</t>
  </si>
  <si>
    <t>Ambadi</t>
  </si>
  <si>
    <t>Sumesh K A, Kappala,Konnachal P O, Kappala Phone No:9489311044</t>
  </si>
  <si>
    <t>Karunakaran M V</t>
  </si>
  <si>
    <t>Karunakaran M V, Marodi,Konnachal PO ,Marodi Phone No:9486189958</t>
  </si>
  <si>
    <t>Aravindhan, Marodi,Konnachal PO, Marodi Phone No:9744086084</t>
  </si>
  <si>
    <t>Jayakumar N</t>
  </si>
  <si>
    <t>Jayakumar N, Marodi,Konnachal PO, Marodi Phone No:9656909249</t>
  </si>
  <si>
    <t>Sathesh Kumar</t>
  </si>
  <si>
    <t>Sathesh Kumar, Neliyem,Konnachal P O, Kappala ,Phone No:9495218470</t>
  </si>
  <si>
    <t>Rajesh, Neliyem,Konnachal P O, Kappala, Phone No:9486956436</t>
  </si>
  <si>
    <t>Suresh Rajan</t>
  </si>
  <si>
    <t>Suresh rajan, Neliyem,Konnachal P O, Kappala, Phone No:9943916360</t>
  </si>
  <si>
    <t>Ramakrishnan NK</t>
  </si>
  <si>
    <t>Ramakrishnan NK, Kappala,Konnachal P O ,Kappala, Phone No:8098399880</t>
  </si>
  <si>
    <t>Murajith Kumar</t>
  </si>
  <si>
    <t>Bharghavanpilla</t>
  </si>
  <si>
    <t>Murajith Kumar, Kappala,Konnachal P O ,Kappala Phone No:9442328146</t>
  </si>
  <si>
    <t>Prasitha Kumari</t>
  </si>
  <si>
    <t>Charashagaran</t>
  </si>
  <si>
    <t>Prasitha Kumari, Kappala,Konnachal P O, Kappala Phone No:9487344670</t>
  </si>
  <si>
    <t>Bhaskaran, Kappala,Konnachal P O ,Kapplla Phone No:9442347562</t>
  </si>
  <si>
    <t>Shanthan</t>
  </si>
  <si>
    <t>Shanthan, Kappala,Konnachal P O, Kappala Phone No:9443384893</t>
  </si>
  <si>
    <t>Jincy John</t>
  </si>
  <si>
    <t>Jincy John, Manvayal,Konnachal P O ,Manalvayal Phone No:9562030971</t>
  </si>
  <si>
    <t>Thankamma, Manalvayal,Konnachal P O, Manvayal Phone No:9585282956</t>
  </si>
  <si>
    <t>O .V. Narayanan</t>
  </si>
  <si>
    <t>O V Narayanan, Odakkamvayal,Uppatty P O, Ammankave Phone No:9486921293</t>
  </si>
  <si>
    <t>Velanchetty</t>
  </si>
  <si>
    <t>Krishnankutty Ammankave Uppatty  PO Phone;9489307884</t>
  </si>
  <si>
    <t>Balakrishnan K V</t>
  </si>
  <si>
    <t>Balakrishnan K V, Koollal,Konnachal PO,Koolal Phone No:9486530038</t>
  </si>
  <si>
    <t>Munnanad</t>
  </si>
  <si>
    <t>Eldho PC</t>
  </si>
  <si>
    <t>Eldho PC, Appilil , Munnanadu PO,Kallichal, 9486438542</t>
  </si>
  <si>
    <t>Babu, Malikudy, Munnanadu PO,Kallichal, 9442021210</t>
  </si>
  <si>
    <t>Shabu</t>
  </si>
  <si>
    <t>Shabu, Pavizhakudy, Munnanadu PO,Kallichal, 9443361753</t>
  </si>
  <si>
    <t>Ghevarghees</t>
  </si>
  <si>
    <t>Ghevarghees, Pallithazhathu, Munnanadu PO,Kallichal, 9487069650</t>
  </si>
  <si>
    <t>Leela, Vettuchirayil, Munnanadu PO,Kallichal, 9442366554</t>
  </si>
  <si>
    <t>Saji PM</t>
  </si>
  <si>
    <t>Saji PM, Parakaattu, Munnanadu PO,Kallichal, 9486264380</t>
  </si>
  <si>
    <t>Novin Varghees</t>
  </si>
  <si>
    <t>Novin Varghees, Parakaattu, Munnanadu PO,Kallichal, 9633278604</t>
  </si>
  <si>
    <t>Manojkumar</t>
  </si>
  <si>
    <t>Manojkumar, Puthanveedu, Munnanadu PO,Kallichal, 9442675393</t>
  </si>
  <si>
    <t>Vijayan, Kudumery, Munnanadu PO,Kallichal, 9442005303</t>
  </si>
  <si>
    <t>Velaudhan.V</t>
  </si>
  <si>
    <t>Velaudhan.V, Kudumery, Munnanadu PO,Kallichal, 9488765182</t>
  </si>
  <si>
    <t>Baby KT</t>
  </si>
  <si>
    <t>Baby KT, Kalarikal, Munnanad PO,Munnanad, 9497201807</t>
  </si>
  <si>
    <t>Predheep Kumar</t>
  </si>
  <si>
    <t>Sheeja, Kolimoola, Munnanad PO,Munnanad, 9961631044</t>
  </si>
  <si>
    <t>Vishalakshy</t>
  </si>
  <si>
    <t>Ramakrishnan Mk</t>
  </si>
  <si>
    <t>Vishalakshy, Kiliyangat, Munnanad PO,Munnanad, 9747712185</t>
  </si>
  <si>
    <t xml:space="preserve">Mohandhas </t>
  </si>
  <si>
    <t>Mohandhas , Kuniyil, Konnachal PO,Vettuvadi, 9744587147</t>
  </si>
  <si>
    <t>George PC</t>
  </si>
  <si>
    <t>George PC, Pookottil, Munnanadu PO,Thiruvambadi, 9442675695</t>
  </si>
  <si>
    <t>Tomy Joseph, Kalapurakal, Konnachal PO, Uluvad, 9544268487</t>
  </si>
  <si>
    <t>Prabakaran, Vendana, Konnachal PO,Mannathivayal, 9489138108</t>
  </si>
  <si>
    <t>Vijayan .T</t>
  </si>
  <si>
    <t>Vijayan .T, Vettuvadykuni, Konnachal PO, Vettuvady, 9961867879</t>
  </si>
  <si>
    <t>Vincent T.J</t>
  </si>
  <si>
    <t>Vincent T.J, Thottiyil, Konnachal PO,Manalvayal, 9943207275</t>
  </si>
  <si>
    <t>Varghese P.V</t>
  </si>
  <si>
    <t>Varghese P.V, Pookottil, Munnanad PO,Thiruvampady, 9442675695</t>
  </si>
  <si>
    <t>K S Geetham Moorthy</t>
  </si>
  <si>
    <t>P.K  Narayanan</t>
  </si>
  <si>
    <t>K.S Geetham Moorthy, Pathirimoola, Munnanad PO,Athichal, 9489311587</t>
  </si>
  <si>
    <t>Jeevan Narauyan</t>
  </si>
  <si>
    <t>Jeevan Narauyan, Pathirimoola, Munnanad PO,Athichal, 8884751960</t>
  </si>
  <si>
    <t>Parameswaran P.N</t>
  </si>
  <si>
    <t>Pp Nadarajan</t>
  </si>
  <si>
    <t>Parameswaran P.N, Nachary, Munnanad PO, Athichal, 9843436191</t>
  </si>
  <si>
    <t>Sukumaran P</t>
  </si>
  <si>
    <t>Pothayan</t>
  </si>
  <si>
    <t>Sukumaran P, Nachary, Munnanad PO, Athichal, 9486670920</t>
  </si>
  <si>
    <t>Balakrishnan, Padishery, Munnanad PO, Athichal, 8903286250</t>
  </si>
  <si>
    <t>Elsy, Melakudiyil, Konnachal PO,Mannathivayal, 9747531084</t>
  </si>
  <si>
    <t>Girija, Puthanmoola, Munnanadu PO,Puthanmoola, 8903967846</t>
  </si>
  <si>
    <t>Kuriakose N.I</t>
  </si>
  <si>
    <t>Kuriakose  N.I, Puthuserikudy, Munnanadu PO,Puthanmoola, 9159898294</t>
  </si>
  <si>
    <t>Tholanchetty</t>
  </si>
  <si>
    <t>Krishnankutty, Puthanmoola, Munnanadu PO,Puthanmoola, 9442007075</t>
  </si>
  <si>
    <t>Kuriakose P.A</t>
  </si>
  <si>
    <t>Kuriakose P.A, Parayil, Munnanadu PO,Puthanmoola, 9442014492</t>
  </si>
  <si>
    <t>Saji N.M</t>
  </si>
  <si>
    <t>Saji N.M, Neerkunnath, Munnanadu PO,Puthanmoola, 9442349654</t>
  </si>
  <si>
    <t>Varghese K.P</t>
  </si>
  <si>
    <t>Polouse</t>
  </si>
  <si>
    <t>Varghese K.P, Kadavana, Munnanadu PO,Puthanmoola, 9442524519</t>
  </si>
  <si>
    <t>Chandran M.C</t>
  </si>
  <si>
    <t>Chandran  M.C, Chembakavara, Munnanadu PO,Puthanmoola, 9486903643</t>
  </si>
  <si>
    <t>Abraham P.C</t>
  </si>
  <si>
    <t>Abraham P.C, Parayil, Munnanadu PO,Puthanmoola, 9751394708</t>
  </si>
  <si>
    <t>George M.P</t>
  </si>
  <si>
    <t>George  M.P, Madathumpady, Munnanadu PO,Puthanmoola, 9488134596</t>
  </si>
  <si>
    <t>Habis K</t>
  </si>
  <si>
    <t>Chekku</t>
  </si>
  <si>
    <t>Habis K, Kakkatry, Konnachal PO,Mannathivayal, 9656056078</t>
  </si>
  <si>
    <t>John K .D</t>
  </si>
  <si>
    <t>Devassya</t>
  </si>
  <si>
    <t>John K D , Kalathumakkal, Konnachal PO,Mannathivayal, 9547557624</t>
  </si>
  <si>
    <t>Ravichandran</t>
  </si>
  <si>
    <t xml:space="preserve"> Velly</t>
  </si>
  <si>
    <t>Ravichandran, kallichal, Munnanadu PO,Kallichal, 9486394996</t>
  </si>
  <si>
    <t>Chappan, kallichal, Munnanadu PO,Kallichal, 7598703860</t>
  </si>
  <si>
    <t>Shaji P M</t>
  </si>
  <si>
    <t>Shaji P.M, Panalal, Konnachal PO,Kaliyod, 7598179597</t>
  </si>
  <si>
    <t>Sajeev. P, Cholady, Konnachal PO,Cholady, 9787486249</t>
  </si>
  <si>
    <t>Srijith V</t>
  </si>
  <si>
    <t>Kullanchetty</t>
  </si>
  <si>
    <t>Srijith V, Cholady, Konnachal PO,Cholady, 9943947468</t>
  </si>
  <si>
    <t>Kunjara</t>
  </si>
  <si>
    <t>Moosa, Mannathivayal, Konnachal PO,Cholady, 9788653571</t>
  </si>
  <si>
    <t>Abdul Azees</t>
  </si>
  <si>
    <t>Hasankutty</t>
  </si>
  <si>
    <t>Abdul Azees, Mannathivayal, Konnachal PO,Cholady, 9961763510</t>
  </si>
  <si>
    <t>Gopalakrishnan, Vendana, Konnachal PO,Cholady, 9486459199</t>
  </si>
  <si>
    <t>Balakrishnan, Vendana, Konnachal PO,Cholady, 9487970532</t>
  </si>
  <si>
    <t>Velayaudhan V.C</t>
  </si>
  <si>
    <t>Chippuchetty</t>
  </si>
  <si>
    <t>Velayudhan  V C, Vendana, Konnachal PO,Cholady, 9488482495</t>
  </si>
  <si>
    <t>Viswanathan. V</t>
  </si>
  <si>
    <t>Viswanathan. V, Vendana, Konnachal PO,Cholady, 9442349634</t>
  </si>
  <si>
    <t>Shajahan S.S</t>
  </si>
  <si>
    <t>Salahudheen</t>
  </si>
  <si>
    <t>Shajahan  S.S, Soorath, Konnachal PO,Cholady, 9344200569</t>
  </si>
  <si>
    <t>Bhaskaran. N</t>
  </si>
  <si>
    <t>Bhaskaran. N, Vendana, Konnachal PO,Cholady, 9486705855</t>
  </si>
  <si>
    <t>Antony Rajan P.P</t>
  </si>
  <si>
    <t>Poulin</t>
  </si>
  <si>
    <t>Antony Rajan P.P, Parivanavilayil, Konnachal PO,Cholady, 9443699275</t>
  </si>
  <si>
    <t>Surendran N.C</t>
  </si>
  <si>
    <t>Narayanan K.C</t>
  </si>
  <si>
    <t>Surendran N.C, Cholady, Konnachal PO, Cholady, 6369325307</t>
  </si>
  <si>
    <t>Thomas. M.M</t>
  </si>
  <si>
    <t>Mathew M.T</t>
  </si>
  <si>
    <t>Thomas. M.M, Madathumpady, Konnachal PO,Vellamkolly, 9626075403</t>
  </si>
  <si>
    <t>Balakrishnan M.V</t>
  </si>
  <si>
    <t>Balakrishnan  M.V, Krishnalaya, Konnachal PO,Muttankara, 9443609077</t>
  </si>
  <si>
    <t>Dhamodaran V.K</t>
  </si>
  <si>
    <t>Dhamodaran V.K, Vellamkolly, Munnanadu PO,Puthanmoola, 9442007079</t>
  </si>
  <si>
    <t>Murari. P</t>
  </si>
  <si>
    <t>Pythal</t>
  </si>
  <si>
    <t>Murari. P, Kappala, KonnachalPO,Kappala, 9442567172</t>
  </si>
  <si>
    <t>Sridharan</t>
  </si>
  <si>
    <t>Pradeepkumar , Nelliyam, Konnachal PO,Kappala, 9443856094</t>
  </si>
  <si>
    <t>Sebastian V.J</t>
  </si>
  <si>
    <t>Sebastian V.J, Vattaprambil, Konnachal PO,Kappala, 9486189470</t>
  </si>
  <si>
    <t>Babu C.A</t>
  </si>
  <si>
    <t>Babu C.A, Aswathynilayam, Konnachal PO,Chirachal, 9489582497</t>
  </si>
  <si>
    <t>Anadhayyas</t>
  </si>
  <si>
    <t>Sathyabhama, Cheruvaloorkovilakam, Konnachal PO,Chirachal, 9443607785</t>
  </si>
  <si>
    <t>Swaminathan</t>
  </si>
  <si>
    <t>Swaminathan, Pannikara, Konnachal PO,Chirachal, 9486453639</t>
  </si>
  <si>
    <t>Nonjan</t>
  </si>
  <si>
    <t>Rajeev, kallichal, Munnanad PO,Kallichal, 9486755036</t>
  </si>
  <si>
    <t>Thampychetty</t>
  </si>
  <si>
    <t>Parasuraman, Kaliyod, Munnanad PO,Kaliyod, 9751258149</t>
  </si>
  <si>
    <t>Rajan . A C</t>
  </si>
  <si>
    <t>Chukkanchetty</t>
  </si>
  <si>
    <t>Rajan . A C, Ayyanipura, KonnachalPO,Chirachal, 9442327518</t>
  </si>
  <si>
    <t>Eliyamma Poulose</t>
  </si>
  <si>
    <t>Eliyamma Poulose, Kamanalil, Konnachal PO, Mottankara, 9656912417</t>
  </si>
  <si>
    <t>Kurian. P.J</t>
  </si>
  <si>
    <t>Kurian. P.J, Pallasery, Konnachal PO,Vettuvady, 9526734395</t>
  </si>
  <si>
    <t>Govindan Adiyodi</t>
  </si>
  <si>
    <t>Muralidharan, Vridhavan, Konnachal PO,Thirumangalam, 9443101318</t>
  </si>
  <si>
    <t>Poulose M.K</t>
  </si>
  <si>
    <t>Poulose M.K, Manayath, Konnachal PO,Muttankara, 7902571949</t>
  </si>
  <si>
    <t>Mathai C.P</t>
  </si>
  <si>
    <t>Mathai C.P, Karuvelil , Konnachal PO,Muttankara, 9605863948</t>
  </si>
  <si>
    <t>Yohannan N.U</t>
  </si>
  <si>
    <t>Yohannan N.U, Njarathadathil, Konnachal PO,Muttankara, 9656937596</t>
  </si>
  <si>
    <t>Lakshmi. N</t>
  </si>
  <si>
    <t>Lakshmi. N, Narivalappu, KonnachalPO,Muttankara, 9747489157</t>
  </si>
  <si>
    <t>Mathai .K</t>
  </si>
  <si>
    <t>Mathai .K, Kathalikandathil, Konnachal PO,Muttankara, 9488567440</t>
  </si>
  <si>
    <t>Jose, Kavanal, Konnachal PO,Muttankara, 8098460367</t>
  </si>
  <si>
    <t>Issac, Pookottil, Konnachal PO,Vettuvady, 9495759822</t>
  </si>
  <si>
    <t>Kumaran T.N</t>
  </si>
  <si>
    <t>Kumaran T.N, Thottapully, Munnanad PO,Ayyankolly, 9487588813</t>
  </si>
  <si>
    <t>Vishnumoorthy K</t>
  </si>
  <si>
    <t>Vishnumoorthy K, Cheriyasseri , Munnanad PO,Ayyankolly, 9626142449</t>
  </si>
  <si>
    <t>Chandran T.N</t>
  </si>
  <si>
    <t>Chandran T.N, Thottapully, Munnanadu PO,Ayyankolly, 9442007181</t>
  </si>
  <si>
    <t>Shaji C.K</t>
  </si>
  <si>
    <t>Shaji  C.K, Chiragara, Munnanad PO,Ayyankolly, 9442641754</t>
  </si>
  <si>
    <t>Santhosh V.J</t>
  </si>
  <si>
    <t>Gopi V.V</t>
  </si>
  <si>
    <t>Santhosh V.J, Vallath , Munnanadu PO,Ayyankolly, 9487069641</t>
  </si>
  <si>
    <t>Koshy</t>
  </si>
  <si>
    <t>Phileephose</t>
  </si>
  <si>
    <t>Koshy, Kalarikkal, Konnachal PO, Vettuvady, 9747944874</t>
  </si>
  <si>
    <t>Sunny , Melakudiyil, Konnachal PO,Mannathivayal, 9747531084</t>
  </si>
  <si>
    <t>John M.K</t>
  </si>
  <si>
    <t>John M.K, Melakudyil, Konnachal PO,Mannathivayal, 9961510869</t>
  </si>
  <si>
    <t>Peeter Jacob</t>
  </si>
  <si>
    <t>Peeter Jacob, Pallasery, Konnachal PO,Vettuvady, 8489799645</t>
  </si>
  <si>
    <t>Kuriakose, Mundeparabath, Konnachal PO,Vettuvady, 9056544414</t>
  </si>
  <si>
    <t>Paramasivan TN</t>
  </si>
  <si>
    <t>Paramasivan TN, Thottappally, Ayyankolly PO Ayyankolly, 9486458295</t>
  </si>
  <si>
    <t>Raju N K.</t>
  </si>
  <si>
    <t>Kunjiraman Chetty</t>
  </si>
  <si>
    <t>Raju NK, Nelliyampathi, Munnanad PO, Nelliyampathy, 9751388220</t>
  </si>
  <si>
    <t>Latha, Nelliyampathi, Munnanad PO, Nelliyampathy, 9488253082</t>
  </si>
  <si>
    <t>Saipriya</t>
  </si>
  <si>
    <t>Saipriya, Nelliyampathi, Munnanad PO, Nelliyampathy, 9487407727</t>
  </si>
  <si>
    <t>Reena Vinod</t>
  </si>
  <si>
    <t>Reena Vinod, Ammankave, Uppatty PO,Ammankave, 9486628850</t>
  </si>
  <si>
    <t>Thomas T.E</t>
  </si>
  <si>
    <t>Thomas T.E, Thengumthottam, Munnand PO,Channakkolly, 8903774646</t>
  </si>
  <si>
    <t>Mini Shibu</t>
  </si>
  <si>
    <t>Mini Shibu, Puthanveetil, Munnanad PO,Channakolly, 6369687144</t>
  </si>
  <si>
    <t xml:space="preserve">Velayudhan  M.N </t>
  </si>
  <si>
    <t>Nanjan Chetty</t>
  </si>
  <si>
    <t>Velayudhan M.N , Nelliyampathy, Munnand PO,Channakkolly, 8489463055</t>
  </si>
  <si>
    <t xml:space="preserve">Lakshmi  M. </t>
  </si>
  <si>
    <t>Mani Chetty</t>
  </si>
  <si>
    <t>Lakshmi M, Nelliyampathy, Munnand PO,Channakkolly, 8270309107</t>
  </si>
  <si>
    <t>Arumugan</t>
  </si>
  <si>
    <t>Arumugan, Nelliyampathy, Munnand PO,Channakkolly, 9655629857</t>
  </si>
  <si>
    <t>Ayyu Gowder</t>
  </si>
  <si>
    <t>Dhamodharan Gowder</t>
  </si>
  <si>
    <t>Ayyu Gowder, Karigambady, Kolappaly PO,Karigambady, 9487865512</t>
  </si>
  <si>
    <t>Nanjunda Gowder</t>
  </si>
  <si>
    <t>Boga Gowder</t>
  </si>
  <si>
    <t>Nanjunda Gowder, Edathal, Kolappaly PO,Karigambady, 9159469601</t>
  </si>
  <si>
    <t>Sivaraman  V.</t>
  </si>
  <si>
    <t>Praveenkumar, Munnanad, Munnand PO,Ayyankolly, 9443931283</t>
  </si>
  <si>
    <t>George  P.P</t>
  </si>
  <si>
    <t>George P.P, Pallath, Munnanad PO,Channakkolly, 6369334977</t>
  </si>
  <si>
    <t>Chacko, Kallattil, Uppatty PO, Nelliyalam, 9486959190</t>
  </si>
  <si>
    <t>Nelliyalam</t>
  </si>
  <si>
    <t>Vijayan  P.R</t>
  </si>
  <si>
    <t>Vijayan P.R, Ammankave, Uppatty PO,Ammankave, 9443167400</t>
  </si>
  <si>
    <t>Pratheesh</t>
  </si>
  <si>
    <t>Pratheesh, Vadakumparambil, Uppatty PO,Nelliyalam, 9789765770</t>
  </si>
  <si>
    <t>Subban Chatty</t>
  </si>
  <si>
    <t>Govindhan, Nelliyampathy, Munnanad PO,Nelliyampathy, 9843820751</t>
  </si>
  <si>
    <t>Subaramani</t>
  </si>
  <si>
    <t>Devaki, Nelliyampathy, Munnanad PO Nelliyampathy, 7598161776</t>
  </si>
  <si>
    <t>Subban Chetty</t>
  </si>
  <si>
    <t>Sumathi, Nelliyampathy, Munnanad PO Nelliyampathy, 9442684754</t>
  </si>
  <si>
    <t>Padmanabhan S</t>
  </si>
  <si>
    <t>Padmanabhan S, Nelliyampathy, Munnanad PO Nelliyampathy, 9442239513</t>
  </si>
  <si>
    <t>Sivashankar</t>
  </si>
  <si>
    <t>Sivashankar, Nelliyampathy, Munnanadu PO,Nelliyampathy, 9943208631</t>
  </si>
  <si>
    <t>Gopalan N.R</t>
  </si>
  <si>
    <t>Raman Chetty</t>
  </si>
  <si>
    <t>Gopalan N.R, Nelliyampathy, Pattavayal PO,Nelliyampathy, 8300338963</t>
  </si>
  <si>
    <t>Vijayan R</t>
  </si>
  <si>
    <t>Vijayan R, Nelliyampathy, Munnanad PO Nelliyampathy, 8903285320</t>
  </si>
  <si>
    <t>Chandran   K.K</t>
  </si>
  <si>
    <t>Kuttan Chetty</t>
  </si>
  <si>
    <t>Chandran K.K, Nelliyampathy, Munnanad PO,Nelliyampathy, 9486956108</t>
  </si>
  <si>
    <t>Venugopal, Nelliyampathy, Munnanad PO Nelliyampathy, 9751055740</t>
  </si>
  <si>
    <t>Mary Scaria</t>
  </si>
  <si>
    <t>Mary  Scaria, Arambankudi,  Uppatty PO Pandhplave, 9486955076</t>
  </si>
  <si>
    <t>Anadhan, Nelliyampathy, Munnanad PO Nelliyampathy, 9943205382</t>
  </si>
  <si>
    <t>Kumaran  M. S.</t>
  </si>
  <si>
    <t>Kumaran  M S, Nelliyampathy, Munnanad PO Nelliyampathy, 9786317120</t>
  </si>
  <si>
    <t>Chacko  M. A</t>
  </si>
  <si>
    <t>Chacko M A, Madathikudiyil, Munnanad PO Nelliyampathy, 9943624860</t>
  </si>
  <si>
    <t>Bogagowder</t>
  </si>
  <si>
    <t>Krishnan, Karigampadi, Kolappally, Edathal, 9489834072</t>
  </si>
  <si>
    <t>Chathuchetty</t>
  </si>
  <si>
    <t>Gangadharan, Edathal, Kolappally, Edathal, 9488974503</t>
  </si>
  <si>
    <t>Arjun  B.</t>
  </si>
  <si>
    <t>Belly Gowder</t>
  </si>
  <si>
    <t>Arjun B, Karigambadi, Kolappally, Edathal, 9487128987</t>
  </si>
  <si>
    <t>Sonthen</t>
  </si>
  <si>
    <t>Sonthen, Thanikolly, Kolappally,Karukutty, 9487871454</t>
  </si>
  <si>
    <t>Viswamohan</t>
  </si>
  <si>
    <t>Kuttannair</t>
  </si>
  <si>
    <t>Viswamohan, Cherangode, Munnanad P.O, Konnachal, 9442018988</t>
  </si>
  <si>
    <t>Shyju George</t>
  </si>
  <si>
    <t>Shyju George, Ammankave, Uppatty PO,Ammankave, 9443407280</t>
  </si>
  <si>
    <t>Shobana Ramakrishnan</t>
  </si>
  <si>
    <t>Shobana Ramakrishnan, Ammankave, Uppatty P.O, Ammankave, 9488443398</t>
  </si>
  <si>
    <t>Benny Joseph, Chelakkamakkil, Pattavayal P.O, Kalpara, 9943944797</t>
  </si>
  <si>
    <t>Chandran, Nelliyampathy, Munnanad PO Nelliyampathy, 7824905190</t>
  </si>
  <si>
    <t>Saji Varghese, Kottekkudy, Munnanad PO,Vattakkolly, 8919544021</t>
  </si>
  <si>
    <t>Rejeesh</t>
  </si>
  <si>
    <t>Rejeesh, Nelliyampathy, Munnanad PO,Nelliyampathy, 9159769734</t>
  </si>
  <si>
    <t>Radhakrishnan  K.</t>
  </si>
  <si>
    <t>Radhakrishnan K, Nelliyampathy, Munnanad PO,Nelliyampathy, 9943208625</t>
  </si>
  <si>
    <t>Manickan  S.</t>
  </si>
  <si>
    <t>Manickan S, Nelliyampathy, Munnanad PO,Nelliyampathy, 9843014055</t>
  </si>
  <si>
    <t>Balakrishnan, Nelliyampathi, Munnanad PO,Nelliyampathi, 9751478132</t>
  </si>
  <si>
    <t xml:space="preserve">Raju  S. </t>
  </si>
  <si>
    <t>Raju S, Nelliyampathy, Munnanad PO,Nelliyampathy, 8903968722</t>
  </si>
  <si>
    <t xml:space="preserve">Suresh M. P. </t>
  </si>
  <si>
    <t>Suresh M P, Nelliyampathy, Munnanad PO,Nelliyampathy, 9047271442</t>
  </si>
  <si>
    <t>Narayanan, Nelliyampathy, Munnanad PO,Nelliyampathy, 9751388021</t>
  </si>
  <si>
    <t>Balakrishnan, Nelliyampathy, Pattavayal PO,Nelliyampathy, 9488486131</t>
  </si>
  <si>
    <t>George Kutty  P. M.</t>
  </si>
  <si>
    <t>George Kutty P M, Padinjaremury , Uppatty PO,Kundilkadave, 9443017737</t>
  </si>
  <si>
    <t>Velutha</t>
  </si>
  <si>
    <t>Tholan</t>
  </si>
  <si>
    <t>Velutha , Chullimoola, Ambalamoola PO,kolappally, 9487315512</t>
  </si>
  <si>
    <t>Chandhu Chetty</t>
  </si>
  <si>
    <t>Dhamodharan  , Panamkutty, Pattavayal PO,Nelliyampathy, 9489037698</t>
  </si>
  <si>
    <t>Padmanabhan, Nelliyampathy, Pattavayal PO,Nelliyampathy, 9751493276</t>
  </si>
  <si>
    <t>Lakshmi, Nelliyampathy, Munnanad PO,Nelliyampathy, 8903285320</t>
  </si>
  <si>
    <t>Vasu  S.</t>
  </si>
  <si>
    <t>Vasu S, Nelliyampathy, Munnanad PO,Nelliyampathy, 9486450650</t>
  </si>
  <si>
    <t>Viswanathan, Nelliyampathy, Kolapally PO,Nelliyampathy, 8110062693</t>
  </si>
  <si>
    <t>Venugopal, Nelliyampathy, Munnanad PO,Nelliyampathy, 9751055740</t>
  </si>
  <si>
    <t>Thomas K.C</t>
  </si>
  <si>
    <t>Thomas K.C, Mangamoola,Kolappally PO,Mangamoola, , Mob - 7825007366</t>
  </si>
  <si>
    <t>Sujesh V.M</t>
  </si>
  <si>
    <t>Sujesh V.M, Vettickal,Pattavayal PO,Kalpra, , Mob - 9943869845</t>
  </si>
  <si>
    <t>Sahadevan A.K</t>
  </si>
  <si>
    <t>Kesavanchetty</t>
  </si>
  <si>
    <t>Sahadevan A.K, Alappura,Uppatty PO,Ammankave, , Mob - 9486394724</t>
  </si>
  <si>
    <t>Yacob K.K</t>
  </si>
  <si>
    <t>K.M Varkey</t>
  </si>
  <si>
    <t>Yacob K.K, Mangamoola,Kolappally PO, Mangamoola, , Mob - 9486921307</t>
  </si>
  <si>
    <t>Poulose, Karingattil,Kolappally PO,Mangamoola, , Mob - 9751039666</t>
  </si>
  <si>
    <t>Muraleedharan T.A</t>
  </si>
  <si>
    <t>Appukkuttanchetty</t>
  </si>
  <si>
    <t>Muraleedharan T.A, Thaithalkadavu,Uppatty PO,Ammankave, , Mob - 7598318320</t>
  </si>
  <si>
    <t>Babymon T.A</t>
  </si>
  <si>
    <t>Babymon T.A, Thaithalkadavu,Uppatty PO,Ammankave, , Mob - 9443584879</t>
  </si>
  <si>
    <t>Rajan , Channakkolly,Munnanad PO,Cherankode, , Mob - 9487026557</t>
  </si>
  <si>
    <t>Sundharan, Channakkolly,Moonnanad PO,Cherankode, , Mob - 7598523215</t>
  </si>
  <si>
    <t>Gopinathan T.A</t>
  </si>
  <si>
    <t>Gopinathan T.A, Thaithalkadavu,Uppatty PO,Ammankave, , Mob - 8903590679</t>
  </si>
  <si>
    <t>Chuckanchetty</t>
  </si>
  <si>
    <t>Chandran,Eravalamoola,Uppatty PO,Ammankave,, Mob - 9486234095</t>
  </si>
  <si>
    <t>George K.P</t>
  </si>
  <si>
    <t>George K.P,Kattackal,Kayyunni PO,Karakolly,Mob -9486626341</t>
  </si>
  <si>
    <t>Baby K.V</t>
  </si>
  <si>
    <t>Baby K.V,Kuzhikattil,Kayyunni PO,Karakolly,Mob -9486711298</t>
  </si>
  <si>
    <t>Mathai  N.I</t>
  </si>
  <si>
    <t>Mathai  N.I,Nelliyattuparabil,Kayyunni PO,Karakolly,Mob -9487365677</t>
  </si>
  <si>
    <t>Thomas  A.M</t>
  </si>
  <si>
    <t>Thomas  A.M,Ayinikudy,Kayyunni PO,Karakolly,Mob -9442347521</t>
  </si>
  <si>
    <t xml:space="preserve">Babu </t>
  </si>
  <si>
    <t>Babu ,Ayinikudy,Kayyunni PO,Karakolly,Mob -8903121097</t>
  </si>
  <si>
    <t>Thomas,Choorakuzhil,Kayyunni PO,Karakolly,Mob -7598453235</t>
  </si>
  <si>
    <t>Achamma</t>
  </si>
  <si>
    <t>Achamma,Nelliyattuparabil,Kayyunni PO,Karakolly,Mob -9488764655</t>
  </si>
  <si>
    <t>Abraham K.P</t>
  </si>
  <si>
    <t>Abraham K.P,Kunchokattil,Kayyunni PO,Karakolly,Mob -9486464007</t>
  </si>
  <si>
    <t>Eldho P.M</t>
  </si>
  <si>
    <t>Eldho P.M,Perumballil,Kayyunni PO,Karakolly,Mob -9443360471</t>
  </si>
  <si>
    <t>Baby P.M</t>
  </si>
  <si>
    <t>Baby P.M,Perumballil,Kayyunni PO,Karakolly,Mob -9443003936</t>
  </si>
  <si>
    <t>Poulose,Kunnarath,Kayyunni PO,Karakolly,Mob -7598022520</t>
  </si>
  <si>
    <t>Iype,Nelliyattuparabil,Kayyunni PO,Karakolly,Mob -9442330421</t>
  </si>
  <si>
    <t>Joseph N.U</t>
  </si>
  <si>
    <t>Joseph N.U,Nelliyattuparabil,Kayyunni PO,Karakolly,Mob -9442274941</t>
  </si>
  <si>
    <t>Paily K.P</t>
  </si>
  <si>
    <t>Paily K.P,Kattackal,Kayyunni PO,Karakolly,Mob -9488773981</t>
  </si>
  <si>
    <t>Shyla,Ayinikudy,Kayyunni PO,Karakolly,Mob -9486329467</t>
  </si>
  <si>
    <t>Bibin Eliyas</t>
  </si>
  <si>
    <t>Bibin Eliyas,Menothmalil,Kayyunni PO,Karakolly,Mob -9443523812</t>
  </si>
  <si>
    <t>Lillyeliyas</t>
  </si>
  <si>
    <t>LillyEliyas,Menothmalil,Kayyunni PO,Karakolly,Mob -9443523812</t>
  </si>
  <si>
    <t>Baby M.U</t>
  </si>
  <si>
    <t>Baby M.U,Malayampurath,Kayyunni PO,Poothamoola,Mob -9655026899</t>
  </si>
  <si>
    <t>Dhanjayan</t>
  </si>
  <si>
    <t>Dhanjayan,2/441,Poothamgandy,Munnanad PO, Nilgiri  643239, Mob-9442085920</t>
  </si>
  <si>
    <t>Abilash, Cheriyery, Munnanad PO,Ayyankolly,643239, Mob- 9486320052</t>
  </si>
  <si>
    <t>Devaky MK</t>
  </si>
  <si>
    <t>Appu P</t>
  </si>
  <si>
    <t>Devaky MK ,Cheriyery,Munnanad PO,Ayyankolly,643239,  Mob -7639638499</t>
  </si>
  <si>
    <t>Anish</t>
  </si>
  <si>
    <t>Abdulkasim</t>
  </si>
  <si>
    <t>Anish, Kambungal, Kayyunni  PO ,Nilgiri 643205, Mob- 8489535846</t>
  </si>
  <si>
    <t>Sarojini, Nelliyampathy, Pattavayal PO,Nelliyampathy, 643241, Mob - 9047271617</t>
  </si>
  <si>
    <t>Mahesh M.V</t>
  </si>
  <si>
    <t>Mahesh M.V, Mangamvayal, Kunnalady PO,Mangamvayal, 643241, Mob - 9047271617</t>
  </si>
  <si>
    <t>Sheo T.M</t>
  </si>
  <si>
    <t>Sheo T.M, Thamarachalil, Uppatty P.O,Pandaplave, 643241, Mob - 9447858661</t>
  </si>
  <si>
    <t>Thankachan, Perumalil, Uppatty P.O,Pandaplave, 643241, Mob - 9787681340</t>
  </si>
  <si>
    <t>John, Vengachottil, Uppatty P.O,Pandaplave, 643241, Mob - 9442929529</t>
  </si>
  <si>
    <t>Ramakrishnan P.L</t>
  </si>
  <si>
    <t>Ramakrishnan P.L, Padikkamvayal, Uppatty P.O,Padikkamvayal, 643241, Mob - 9487429376</t>
  </si>
  <si>
    <t>Jayaprakash P.L</t>
  </si>
  <si>
    <t>Jayaprakash P.L, Padikkamvayal, Uppatty P.O,Padikkamvayal, 643241, Mob - 9488962710</t>
  </si>
  <si>
    <t>Seleena</t>
  </si>
  <si>
    <t>Seleena, Thengumthottathil, Uppatty P.O,Pandaplave, 643241, Mob - 9489580985</t>
  </si>
  <si>
    <t>Sukumaran K.C</t>
  </si>
  <si>
    <t>Sukumaran K.C, Channakkolly, Munnanad P.O,Channakkolly, 643239, Mob - 9626166614</t>
  </si>
  <si>
    <t>Usha, Nelliyampathy, Munnanad P.O,Nelliyampathy, 643239, Mob - 9655485568</t>
  </si>
  <si>
    <t>Sunitha, Thattanpara, Munnanad P.O,Thattanpara, 643239, Mob - 8525863604</t>
  </si>
  <si>
    <t>Bharathi, Thattanpara, Munnanad P.O,Thattanpara, 643239, Mob - 7598669372</t>
  </si>
  <si>
    <t>Velan T.N</t>
  </si>
  <si>
    <t>Velan T.N, Thattanpara, Munnanad P.O,Thattanpara, 643239, Mob - 8903208185</t>
  </si>
  <si>
    <t>Divakaran, Thattanpara, Munnanad P.O,Thattanpara, 643239, Mob - 9487070225</t>
  </si>
  <si>
    <t>Preeja</t>
  </si>
  <si>
    <t>Preeja, Thattanpara, Munnanad P.O,Thattanpara, 643239, Mob - 9442694743</t>
  </si>
  <si>
    <t>Subramaniyan T.A</t>
  </si>
  <si>
    <t>Andigowder</t>
  </si>
  <si>
    <t>Subramaniyan T.A, Thattanpara, Munnanad P.O,Thattanpara, 643239, Mob - 9486626374</t>
  </si>
  <si>
    <t>Nanjundan</t>
  </si>
  <si>
    <t>Ramachandhran, Thattanpara, Munnanad P.O,Thattanpara, 643239, Mob - 9442011432</t>
  </si>
  <si>
    <t xml:space="preserve">Ramakrishnan </t>
  </si>
  <si>
    <t>Ramakrishnan , Thattanpara, Munnanad P.O,Thattanpara, 643239, Mob - 9159863462</t>
  </si>
  <si>
    <t>Peter, Vallikkattil, Munnanad P.O,Thattanpara, 643239, Mob - 9442464653</t>
  </si>
  <si>
    <t>Narayanan A.P</t>
  </si>
  <si>
    <t>Narayanan A.P, Thattanpara, Munnanad P.O,Thattanpara, 643239, Mob - 9487070225</t>
  </si>
  <si>
    <t>Rajan, Thattanpara, Munnanad P.O,Thattanpara, 643239, Mob - 9486457292</t>
  </si>
  <si>
    <t>Sivaraj</t>
  </si>
  <si>
    <t>Bojan</t>
  </si>
  <si>
    <t>Sivaraj, Thattanpara, Munnanad P.O,Thattanpara, 643239, Mob - 9487967442</t>
  </si>
  <si>
    <t>Rajan, Thattanpara, Munnanad P.O,Thattanpara, 643239, Mob - 9486681908</t>
  </si>
  <si>
    <t>Anandharaj</t>
  </si>
  <si>
    <t>Anandharaj, Thattanpara, Munnanad P.O,Thattanpara, 643239, Mob - 7639005516</t>
  </si>
  <si>
    <t>Meenakshy</t>
  </si>
  <si>
    <t>Meenakshy, Thattanpara, Munnanad P.O,Thattanpara, 643239, Mob - 9487316752</t>
  </si>
  <si>
    <t>Vijayakumari, Thattanpara, Munnanad P.O,Thattanpara, 643239, Mob - 9486626374</t>
  </si>
  <si>
    <t>Neelamegham</t>
  </si>
  <si>
    <t>Neelamegham, Vattakolly  , Kolappally P.O,Vattakkolly, 643253, Mob - 9943889914</t>
  </si>
  <si>
    <t>Mary Johny</t>
  </si>
  <si>
    <t>Mary Johny, Vattappalli, Kolappally P.O,Karigampady, 643253, Mob - 8903121289</t>
  </si>
  <si>
    <t>Vijayan , Padinjarekkoloth, Pattavayal P.O,Nelliyampathy, 643240, Mob - 9943209189</t>
  </si>
  <si>
    <t>Manoharan, Koloth, Pattavayal P.O,Nelliyampathy, 643240, Mob - 9632336614</t>
  </si>
  <si>
    <t>Jagannadhan</t>
  </si>
  <si>
    <t>Mariyappan</t>
  </si>
  <si>
    <t>Jagannadhan, Karuthadu, Kolappally P.O,Karuthadu, 643253, Mob - 8098329017</t>
  </si>
  <si>
    <t>Sandha, Vattakkolly, Kollappally P.O,Karigampady, 643253, Mob - 8098458185</t>
  </si>
  <si>
    <t>Raghavan, Channakolly, Munnanad P.O,Channakkolly, 643239, Mob - 9585289886</t>
  </si>
  <si>
    <t>Ramachandhran, Channakolly, Munnanad P.O,Channakkolly, 643239, Mob - 7708663777</t>
  </si>
  <si>
    <t>Sureshkumar, Channakolly, Munnanad P.O,Channakkolly, 643239, Mob - 9585881302</t>
  </si>
  <si>
    <t>Ramanadhan</t>
  </si>
  <si>
    <t>Krishananchetty</t>
  </si>
  <si>
    <t>Ramanadhan, Channakolly, Munnanad P.O,Channakkolly, 643239, Mob - 9043455542</t>
  </si>
  <si>
    <t>Issac, Vettickamattathil, Munnanad P.O,Ayyankolly, 643239, Mob - 9159351622</t>
  </si>
  <si>
    <t>Elias, Pandhanal, Munnanad P.O,Ayyankolly, 643239, Mob - 9486022236</t>
  </si>
  <si>
    <t>Ebby</t>
  </si>
  <si>
    <t>Ebby, Madathikkudiyil, Munnanad P.O,Channakkolly, 643239, Mob - 9442624860</t>
  </si>
  <si>
    <t>Haridasan, Kanimankalam, Munnanad P.O,Channakkolly, 643239, Mob - 9943916102</t>
  </si>
  <si>
    <t>Kuttychetty</t>
  </si>
  <si>
    <t>Padmanabhan, Nelliyampathy, Pattavayal P.O,Nelliyampathy, 643240, Mob - 9585268733</t>
  </si>
  <si>
    <t>Ajay Paul</t>
  </si>
  <si>
    <t>Ajay Paul, Chelakkudi, Munnanad P.O,Cherangode, 643239, Mob - 7502311678</t>
  </si>
  <si>
    <t>Murali, Channakkolly, Munnanad P.O, 643239, Mob - 9159419181</t>
  </si>
  <si>
    <t>Jayan K</t>
  </si>
  <si>
    <t>Jayan K, Channakkolly, Munnanad P.O, 643239, Mob - 9787250131</t>
  </si>
  <si>
    <t xml:space="preserve">Vineethkumar </t>
  </si>
  <si>
    <t>Vineethkumar , Thattanpara, Munnanad P.O,Ayyankolly, 643239, Mob - 9787839661</t>
  </si>
  <si>
    <t>Suppanchetty</t>
  </si>
  <si>
    <t>Kuttanchetty, Channakkolly, Munnanad P.O, 643239, Mob - 6369981840</t>
  </si>
  <si>
    <t>Gopalakrishnan, Puliyalam, Munnanad P.O,Channakkolly, 643239, Mob - 9442819470</t>
  </si>
  <si>
    <t>Varghese, Paraplankal, Munnanad P.O,Channakkolly, 643239, Mob - 9442084575</t>
  </si>
  <si>
    <t>Nishanth, Puthanpurakkal, Munnanad P.O,Murukkampady, 643239, Mob - 9486469059</t>
  </si>
  <si>
    <t xml:space="preserve">Jayaprakash  </t>
  </si>
  <si>
    <t>Jayaprakash  , Kalladi, Munnanad P.O,Channakkolly, 643239, Mob - 9047822438</t>
  </si>
  <si>
    <t>Krishnanchetty, Kalladi, Munnanad P.O,Channakkolly, 643239, Mob - 8098526101</t>
  </si>
  <si>
    <t>Vijayakumar , Pandhaplave, Uppatty P.O,Ammankave, 643241, Mob - 9486928567</t>
  </si>
  <si>
    <t xml:space="preserve">Sheeba  </t>
  </si>
  <si>
    <t>Sheeba  , Kalladi, Munnanad P.O,Channakkolly, 643239, Mob - 7012135257</t>
  </si>
  <si>
    <t>Yogaraj</t>
  </si>
  <si>
    <t>Thankavel</t>
  </si>
  <si>
    <t>Yogaraj, Thaithalkadavu, Uppatty P.O,Ammankave, 643241, Mob - 9655610944</t>
  </si>
  <si>
    <t>Nanjundagowder</t>
  </si>
  <si>
    <t>Rajan,Mealatty,Munnanad P.O,Ayyankolly Mob - 9159051227</t>
  </si>
  <si>
    <t xml:space="preserve">Achudhan </t>
  </si>
  <si>
    <t xml:space="preserve">Vella </t>
  </si>
  <si>
    <t>Achudhan,Chullimoola,Kolappalli P.O, Mob - 9751590027</t>
  </si>
  <si>
    <t>Jaimon</t>
  </si>
  <si>
    <t>Jaimon,Parekkudiyil,Munnanad P.O,Ayyankolly Mob - 9486677871</t>
  </si>
  <si>
    <t>Sathyabhama B,Kallady,Munnanad P.O,Channakkolly, Mob - 9605764663</t>
  </si>
  <si>
    <t>Padmavadhy</t>
  </si>
  <si>
    <t>Padmavadhy,Nelliyampathy,Munnanad P.O,Ayyankolly, Mob - 9655485568</t>
  </si>
  <si>
    <t>Satheesh,Nelliyampathy,Pattavayal P.O, Mob - 9489310794</t>
  </si>
  <si>
    <t>Raveendhran</t>
  </si>
  <si>
    <t>Siji,Pandaplave,Uppatty P.O,Ammankave Mob - 9655724181</t>
  </si>
  <si>
    <t>Velayudhan,Nelliyampathy,Pattavayal P.O,Mob - 9443941082</t>
  </si>
  <si>
    <t>Shankaranchetty</t>
  </si>
  <si>
    <t>Ramakrishnan, Nelliyampathy, Munnanadu P.O,Nelliyampathy, 643239, Mob - 9626905833</t>
  </si>
  <si>
    <t>Nellakkotta</t>
  </si>
  <si>
    <t>Chathukkuttychetty</t>
  </si>
  <si>
    <t>Velayudhan, Channakolly, Munnanadu P.O,Channakkolly, 643239, Mob - 6379453604</t>
  </si>
  <si>
    <t>Gireesh, Nelliyampathy, Munnanadu P.O,Nelliyampathy, 643239, Mob - 9600602777</t>
  </si>
  <si>
    <t>Kannai</t>
  </si>
  <si>
    <t>Kalaiselvan, Nelliyampathy, Munnanadu P.O,Nelliyampathy, 643239, Mob - 7094045973</t>
  </si>
  <si>
    <t>Ratheesh, Nelliyampathy, Pattavayal P.O,Nelliyampathy, 643240, Mob - 9629385502</t>
  </si>
  <si>
    <t>Sathyan, Channakolly, Munnanadu P.O,Channakkolly, 643239, Mob - 9943058787</t>
  </si>
  <si>
    <t>Adhivel</t>
  </si>
  <si>
    <t>Subbaiya</t>
  </si>
  <si>
    <t>Adhivel, Mangamoola, Kolappally P.O,Mangamoola, 643253, Mob - 9487071921</t>
  </si>
  <si>
    <t>Joggychetty</t>
  </si>
  <si>
    <t>Radhakrishnan, Nelliyampathy, Pattavayal P.O,Nelliyampathy, 643240, Mob - 9626818705</t>
  </si>
  <si>
    <t>Bhanumathy</t>
  </si>
  <si>
    <t>Bhanumathy, Panamkutty, Pattavayal P.O,Kottad, 643240, Mob - 8086233949</t>
  </si>
  <si>
    <t>Samsudheen</t>
  </si>
  <si>
    <t>Sainudheen</t>
  </si>
  <si>
    <t>Samsudheen, Sainudheen, Mukkalayil H, Konnachal PO,Koolal, 643239, Mob- 9489015729</t>
  </si>
  <si>
    <t>Kuriakose VS</t>
  </si>
  <si>
    <t>Kuriakose VS, Scariya, Vettuchirayil H, Konnachal PO,Koolal, 643239, Mob- 9486670399</t>
  </si>
  <si>
    <t>Rajeev Ramachandran</t>
  </si>
  <si>
    <t>Rajeev Ramachandran, Ramachandran, Vilakkaladi H, Kayyunni PO,Kayyunni, 643205, Mob- 9486259272</t>
  </si>
  <si>
    <t>Shanmugan TK</t>
  </si>
  <si>
    <t>Shanmugan TK, Kunjiraman, Thirumangalam H, Konnachal PO,Thirumangalam, 643239, Mob- 9487936214</t>
  </si>
  <si>
    <t>Mary Joseph, Joseph, Moolayil H, Kunnalady P O.Kadalakkolli, 643241, Mob- 9626816113</t>
  </si>
  <si>
    <t>Sutheesh</t>
  </si>
  <si>
    <t>Sutheesh, Velayudhan, Thattampara H, Moonnanadu P O, 643239, Mob- 6379633855</t>
  </si>
  <si>
    <t>Nanjundanchetty</t>
  </si>
  <si>
    <t>Balakrishnan, Nanjundanchetty, Thattampara H, Moonnanadu P O, 643239, Mob- 9751765055</t>
  </si>
  <si>
    <t>Sasikumar, Narayanan, Ayyankolli H, Moonnanadu P O, 643239, Mob- 9751437802</t>
  </si>
  <si>
    <t>Viswanathan, Narayanan, Ayyankolli H, Moonnanadu P O, 643239, Mob- 9585897950</t>
  </si>
  <si>
    <t>Gangadharan MP</t>
  </si>
  <si>
    <t>Gangadharan MP, Polachetty, Manikolly H, Uppatty PO, 643241, Mob- 9159462611</t>
  </si>
  <si>
    <t>Vijayakumar , Gopalan, Bekky H, Uppatty PO, 643241, Mob- 9487072865</t>
  </si>
  <si>
    <t>Surendran, Narayanan, Bekky H, Uppatty PO, 643241, Mob- 9489864806</t>
  </si>
  <si>
    <t>Seema Girish</t>
  </si>
  <si>
    <t>Seema Girish, Girish, Marani H, Uppatty PO, 643241, Mob- 8778331895</t>
  </si>
  <si>
    <t>Chakku chetty</t>
  </si>
  <si>
    <t>Karunakaran, Chakku chetty, Chembakkapally H, Pattavayal  PO, 643240, Mob- 9487704910</t>
  </si>
  <si>
    <t>Kesavan , Appuchetty, Thachora H, Pattavayal  PO, 643240, Mob- 7639164422</t>
  </si>
  <si>
    <t xml:space="preserve">Vasu </t>
  </si>
  <si>
    <t>Arjunan, Vasu , Nelliampathy H, Pattavayal  PO, 643240, Mob- 7598014780</t>
  </si>
  <si>
    <t>Manikkan</t>
  </si>
  <si>
    <t>Kamalakshi, Manikkan, Nelliampathy H, Pattavayal  PO, 643240, Mob- 9443611523</t>
  </si>
  <si>
    <t>Thressiyamma</t>
  </si>
  <si>
    <t>wilson</t>
  </si>
  <si>
    <t>Thressiyamma, wilson, Kogandha H, Pattavayal  PO, 643240, Mob- 9645051770</t>
  </si>
  <si>
    <t>Sathyaseelan</t>
  </si>
  <si>
    <t>Sathyaseelan, Madhavan Chetty, Nelliampathy H, Pattavayal  PO, 643240, Mob- 9487131996</t>
  </si>
  <si>
    <t xml:space="preserve">Kunjan </t>
  </si>
  <si>
    <t>Murali, Kunjan , Magamvayal H, Uppatty PO, 643241, Mob- 9943709360</t>
  </si>
  <si>
    <t>Kuriakose AT</t>
  </si>
  <si>
    <t>Kuriakose AT,Ayinikudy  ,Kayyunni PO,Karakolly, 643205 Mob:8903723614</t>
  </si>
  <si>
    <t>Baby KV</t>
  </si>
  <si>
    <t>Baby KV,Kappil H,Konnachal PO,Panamchira,643239,Mob: 7639164664</t>
  </si>
  <si>
    <t>Jayakumar V N</t>
  </si>
  <si>
    <t>Jayakumar V N,Pulinkunnu,Konnachal PO,Ermad ,643239, Mob: 9495670355</t>
  </si>
  <si>
    <t>Mathew NC</t>
  </si>
  <si>
    <t>Mathai chandy</t>
  </si>
  <si>
    <t>Mathew NC,Nadakkal H,Kayyunni PO, Erumad,643205,Mob:9486320165</t>
  </si>
  <si>
    <t>Alex Mathew</t>
  </si>
  <si>
    <t>Alex Mathew,Nadakkal H,Kayyunni PO, Erumad,643205,Mob:9443931164</t>
  </si>
  <si>
    <t>Thulasi</t>
  </si>
  <si>
    <t>Thulasi,Shanthi Nivas,Kayyunni PO,Erumad,643205,Mob: 9361755938</t>
  </si>
  <si>
    <t>Shinoj MY</t>
  </si>
  <si>
    <t>Shinoj MY,Mekkatte H,Munnanad PO,Thiruvampady Mob:9847678564</t>
  </si>
  <si>
    <t>Yohannan MM</t>
  </si>
  <si>
    <t>Yohannan MM,Mekkatte H, Munnanad PO, Thiruvampady.643239,Mob:7907523869</t>
  </si>
  <si>
    <t>Balan. k</t>
  </si>
  <si>
    <t>S/O Ramman</t>
  </si>
  <si>
    <t>Balan. k ,Pattavayal PO, Nelliyampathy, 9751388220</t>
  </si>
  <si>
    <t>N .K. Padmanabhan</t>
  </si>
  <si>
    <t>S/O Kunjiramman</t>
  </si>
  <si>
    <t>N .K. Padmanabhan ,Pattavayal PO, Nelliyampathy, 9751388220</t>
  </si>
  <si>
    <t>C.Sivaprakash</t>
  </si>
  <si>
    <t>S/O Chandran</t>
  </si>
  <si>
    <t>C.Sivaprakash,Pattavayal PO, Nelliyampathy, 9751388220</t>
  </si>
  <si>
    <t>K. Usha</t>
  </si>
  <si>
    <t>W/O Gangan</t>
  </si>
  <si>
    <t>K. Usha,Pattavayal PO, Nelliyampathy, 9751388220</t>
  </si>
  <si>
    <t>Ramachandran .B</t>
  </si>
  <si>
    <t>S/O Balakrishnan</t>
  </si>
  <si>
    <t>Ramachandran .B,Pattavayal PO, Nelliyampathy, 9751388220</t>
  </si>
  <si>
    <t>W/O Raghavan</t>
  </si>
  <si>
    <t>Kalyani,Pattavayal PO, Nelliyampathy, 9751388220</t>
  </si>
  <si>
    <t>Devadhas</t>
  </si>
  <si>
    <t>Devadhas,Cherangode  PO,643220,Padassery</t>
  </si>
  <si>
    <t>Thagamma</t>
  </si>
  <si>
    <t>W/O Chandran</t>
  </si>
  <si>
    <t>Thagamma,Cherangode  PO,643220,Padassery</t>
  </si>
  <si>
    <t>S/O Balaniyandi</t>
  </si>
  <si>
    <t>Ganeshan,Cherangode  PO,643220,Padassery</t>
  </si>
  <si>
    <t>Sobin</t>
  </si>
  <si>
    <t>S/O Mathai</t>
  </si>
  <si>
    <t>Sobin,Cherangode  PO,643220,Padassery</t>
  </si>
  <si>
    <t>S/O  Markos</t>
  </si>
  <si>
    <t>Elias,Cherangode  PO,643220,Padassery</t>
  </si>
  <si>
    <t xml:space="preserve">Lissy </t>
  </si>
  <si>
    <t>W/O Sajeev</t>
  </si>
  <si>
    <t>Lissy ,Cherangode  PO,643220,Padassery</t>
  </si>
  <si>
    <t>Iiayaraja</t>
  </si>
  <si>
    <t>S/O Arumugan</t>
  </si>
  <si>
    <t>Iiayaraja,Cherangode  PO,643220,Padassery</t>
  </si>
  <si>
    <t>S/O Thomas</t>
  </si>
  <si>
    <t>Rajan,Cherangode  PO,643220,Padassery</t>
  </si>
  <si>
    <t>Babu,Cherangode  PO,643220,Padassery</t>
  </si>
  <si>
    <t>Name of Grower Group -                     PERFETTO SRIMADURAI
Scope Number -                                     ORG/SC/2011/002725
ICS Office Address-                                Building No: 1/237, Srimadurai PO, Srimadurai, Gudalur,The Nilgiris, Tamil Nadu-643212
Name of the Certification Body -       Andhra Pradesh State Organic Products Certification Authority</t>
  </si>
  <si>
    <t>Sisters Of Servant Of Mary Convent</t>
  </si>
  <si>
    <t>Taiyamma</t>
  </si>
  <si>
    <t>Sisters of servant of mary convent, Convent,Gudaloor  1    Mile  Phone No:8500780752</t>
  </si>
  <si>
    <t>Mudumalai</t>
  </si>
  <si>
    <t>John M V</t>
  </si>
  <si>
    <t>John M V, Molath,M T Nagar Makkamoola Phone No:9487275162</t>
  </si>
  <si>
    <t>Augustine, Kanamkopill,M T Nagar  Putturvayal Phone No:9443523774</t>
  </si>
  <si>
    <t>Jerry</t>
  </si>
  <si>
    <t>Jerry, St.Thomas Estate Chembala, Gudalur PO, Chembala, 9488768134</t>
  </si>
  <si>
    <t>Wilson M V</t>
  </si>
  <si>
    <t>Wilson M V, Molath,M T Nagar Makkamoola Phone No:7418583445</t>
  </si>
  <si>
    <t>GeorgeKutty, Molath,M T Nagar Makkamoola Phone No:9655781968</t>
  </si>
  <si>
    <t>M V Paulose</t>
  </si>
  <si>
    <t>M V paulose, Mooloth,Gudalur M T Nagar Phone No:9786831331</t>
  </si>
  <si>
    <t>M V Thomas</t>
  </si>
  <si>
    <t>M V Thomas, Molath,Gudalor MANKOZI Phone No:9489043975</t>
  </si>
  <si>
    <t>Mathai K V, Keerekattel,N T Nagar puthurvayal Phone No:9486656837</t>
  </si>
  <si>
    <t>Nisha, Pulpayil,Torrappalli(PO) Phone No:8524072560</t>
  </si>
  <si>
    <t>Threrisiyamma</t>
  </si>
  <si>
    <t>Threrisiyamma, Pulpayil,Torrappalli(PO) Phone No:9159857206</t>
  </si>
  <si>
    <t>Geo Mathew</t>
  </si>
  <si>
    <t>Geo Mathew, Kerekattil,Athipali Karamoola Phone No:9443568696</t>
  </si>
  <si>
    <t>E.C Rajan</t>
  </si>
  <si>
    <t>E.C Rajan, Edathinatil,Srimadurai( PO) Phone No:9047637036</t>
  </si>
  <si>
    <t>Srimadurai</t>
  </si>
  <si>
    <t>Subaitha</t>
  </si>
  <si>
    <t>Subaitha, Pulkkal,Srimaduri( PO) Phone No:9443011261</t>
  </si>
  <si>
    <t>Yousef Ali</t>
  </si>
  <si>
    <t>Liyakkath</t>
  </si>
  <si>
    <t>Yousef Ali, PuIekkal,Srimaduri( PO) Phone No:7598474321</t>
  </si>
  <si>
    <t>Vallinair</t>
  </si>
  <si>
    <t>Rajagopalan, Krishnapriya,Ambalamoola (PO) Phone No:9486284637</t>
  </si>
  <si>
    <t>Kunjanchatti</t>
  </si>
  <si>
    <t>Sankaran, Paramkolly,Ambalamoola Sri maduri (PO) Phone No: 9486890661</t>
  </si>
  <si>
    <t>Rajumon P.M</t>
  </si>
  <si>
    <t>Rajumon P.M, Parathinal,Srimaduri, Chamunty Phone No:9751764875</t>
  </si>
  <si>
    <t>Kavitha, Arayanturutiel,Srimaduri, Manivayal Phone No:9442708407</t>
  </si>
  <si>
    <t>Poulose, Marachariyi,Srimaduri Kichalur Phone No:9787850093</t>
  </si>
  <si>
    <t>Gelsy</t>
  </si>
  <si>
    <t>Gelsy, Narakulathu,Srimaduri Eacaamavayal Phone No:7090365807</t>
  </si>
  <si>
    <t>Satheesh K J</t>
  </si>
  <si>
    <t>Jose.</t>
  </si>
  <si>
    <t>Satheesh K J, Kochanichuvattil,Srimaduri Chamundy Phone No:9159537925</t>
  </si>
  <si>
    <t>Geny</t>
  </si>
  <si>
    <t>Santhosh K J</t>
  </si>
  <si>
    <t>Geny, Kochanichavattyel,Srimaduri Chamundy Phone No:9442030342</t>
  </si>
  <si>
    <t>Mathew , Kochanichavattyel,Srimaduri Ambalamoola Phone No:7639010737</t>
  </si>
  <si>
    <t>Leela Kuriakose, Kulagattu,Srimaduri ambalamoola Phone No:7598214164</t>
  </si>
  <si>
    <t>Biju K</t>
  </si>
  <si>
    <t>Biju K, Koravayal,Srimaduri Koravayal Phone No:9047332440</t>
  </si>
  <si>
    <t>Dineero Mathew</t>
  </si>
  <si>
    <t>Dineero Mathew, Kakkuzeyel,Srimaduri Abalamoola Phone No:9159750918</t>
  </si>
  <si>
    <t>Kethan S</t>
  </si>
  <si>
    <t>Kethan S, Sembakakolli,Machikolli Phone No:8940619207</t>
  </si>
  <si>
    <t>Parumal R</t>
  </si>
  <si>
    <t>Parumal R Koravayal (H) D/No 735 koravayal Sri maduri (po) Gudalur Ph 8098574098</t>
  </si>
  <si>
    <t>Smitha, Thumkuzhy,Srimaduri Kichalur Phone No:9488094150</t>
  </si>
  <si>
    <t>Kunjappa</t>
  </si>
  <si>
    <t>Kunjappa, Alumkal,Srimaduri, Eachamvayal Phone No:8903605864</t>
  </si>
  <si>
    <t>Jayanathan</t>
  </si>
  <si>
    <t>Sannasi</t>
  </si>
  <si>
    <t>Jayanathan, Achamvayal,Srimaduri Eacaamavayal Phone No:9486465174</t>
  </si>
  <si>
    <t>Jayakrishnan</t>
  </si>
  <si>
    <t>Jayakrishnan, Achamvayal,Srimaduri Eacaamavayal Phone No:9443433071</t>
  </si>
  <si>
    <t>Narayanan R</t>
  </si>
  <si>
    <t>Narayanan R, Eachamvayal,Srimaduri  Eachamvayal Phone No:9488726885</t>
  </si>
  <si>
    <t>Unnamma</t>
  </si>
  <si>
    <t>Unnamma, Eachamvayal,Thorapalli  Phone No:9487992149</t>
  </si>
  <si>
    <t>Velayudhan, Eachumvayal,Srimaduri M T Nagar Phone No:9486626045</t>
  </si>
  <si>
    <t>Kashigin V G</t>
  </si>
  <si>
    <t>Kashigin V G, Velananthil,Srimaduri M T Nagar Phone No:9443523922</t>
  </si>
  <si>
    <t>Radakrishnan, Eachamvayal,Srimaduri  Torappali Phone No:9486642452</t>
  </si>
  <si>
    <t>Sunil R</t>
  </si>
  <si>
    <t>Sunil R, Kunyel,Thorappali Kunyel Phone No:9443900746</t>
  </si>
  <si>
    <t>Varghese A T</t>
  </si>
  <si>
    <t>Varghese A T, Aiyapulli,Srimaduri M T Nagar Phone No:9486461633</t>
  </si>
  <si>
    <t>Devassia, Kaniyarakkathu,Srimaduri Chamundy Phone No: 9047726739</t>
  </si>
  <si>
    <t>Rossamma, Kaniyarakattu,Srimaduri Chamundy Phone No:9486956319</t>
  </si>
  <si>
    <t>Jaimon, Kaniyarakattu,Srimaduri Chamundy Phone No:8903447743</t>
  </si>
  <si>
    <t>Johney.T J</t>
  </si>
  <si>
    <t>Jessy, Tarappil kangikolly sri maduri Gudalur phone No 8300191397</t>
  </si>
  <si>
    <t>Biju P T</t>
  </si>
  <si>
    <t>Rossamma, Kaniyarakattu,Srimaduri  Koravayal Phone No:7598650512</t>
  </si>
  <si>
    <t>Babulal</t>
  </si>
  <si>
    <t>Babulal, Lalcottage,Srimaduri  Kammatti Phone No:9442074892</t>
  </si>
  <si>
    <t>Manikandan, Koravayal,Srimaduri  Kammatti Phone No:9786003195</t>
  </si>
  <si>
    <t>Bharathan, Chamundy,Srimaduri Chamundy Phone No:9442774558</t>
  </si>
  <si>
    <t>Veshu</t>
  </si>
  <si>
    <t>Ramdas, Nellikara,Srimaduri Chamundy Phone No:9486711912</t>
  </si>
  <si>
    <t>Jayarajan, Arakkadavu,Aattipuli Thakaranmoola Phone No:9442349697</t>
  </si>
  <si>
    <t>Shaji M.M</t>
  </si>
  <si>
    <t>Shaji M.M mathakkal(H)D/No 4/1304 Sri maduri (po)Gudalur Phone No 7868942445</t>
  </si>
  <si>
    <t>Johny C V</t>
  </si>
  <si>
    <t>Johny,Chenganam kudi,Kammathi Srimadurai 9486711810</t>
  </si>
  <si>
    <t>Ravi A</t>
  </si>
  <si>
    <t>Rmayan</t>
  </si>
  <si>
    <t>Ravi A, Kalarikkal ,Srimaduri Kancgikolly Phone No:9843960139</t>
  </si>
  <si>
    <t>George K J, Kariakattu,Srimaduri Kangiikolly Phone No:9488764290</t>
  </si>
  <si>
    <t>Girijavathi</t>
  </si>
  <si>
    <t>Shanmughan</t>
  </si>
  <si>
    <t>Girijavathi,Kngikolly,Srimaduri Achankolly Phone No:9486826680</t>
  </si>
  <si>
    <t>Boby, Thonikuziel,Srimaduri Achankolly Phone No:8270122232</t>
  </si>
  <si>
    <t>Subhramani</t>
  </si>
  <si>
    <t>Vanaja, Achankolly,Srimaduri Achankolly Phone No:9585290948</t>
  </si>
  <si>
    <t>Lissy Paul</t>
  </si>
  <si>
    <t>Lissy Paul, Vattiyakkal,Srimaduri Manvayal Phone No:9585290110</t>
  </si>
  <si>
    <t>Wilson N K</t>
  </si>
  <si>
    <t>Wilson N K, Kolikandy,Srimaduri Manvayal Phone No:9442413268</t>
  </si>
  <si>
    <t>Bineesh T</t>
  </si>
  <si>
    <t>Bineesh T, Tatukunnal,Srimaduri Manvayal Phone No:9489860471</t>
  </si>
  <si>
    <t>Lisa J</t>
  </si>
  <si>
    <t>Lisa J, Vallakkada,Srimaduri Kanjikolly Phone No:9487416078</t>
  </si>
  <si>
    <t>Biju T</t>
  </si>
  <si>
    <t>Biju T, Tattukkunal,Srimaduri Manvayal Phone No:9486182186</t>
  </si>
  <si>
    <t>Valsamma, Kanatteyl,Srimaduri Manvayal Phone No:7598466034</t>
  </si>
  <si>
    <t>Shaji P S</t>
  </si>
  <si>
    <t>Shaji P S, Achankolly,Srimaduri  Achankolly Phone No:9488769097</t>
  </si>
  <si>
    <t>Nanjan K</t>
  </si>
  <si>
    <t xml:space="preserve">Karan </t>
  </si>
  <si>
    <t>Nanjan K, Kozhikandi,Srimaduri Kozhikandi Phone No:9487365887</t>
  </si>
  <si>
    <t>Sivan K N</t>
  </si>
  <si>
    <t>Nanjondan</t>
  </si>
  <si>
    <t>Sivan K N , Karikanakolly,Machikollly Bospara Phone No:9751103552</t>
  </si>
  <si>
    <t>Ravi Kumar</t>
  </si>
  <si>
    <t>Sasi Kumar, Kangikolly,Srimaduri Kangikolly Phone No:9486669023</t>
  </si>
  <si>
    <t>Prakash P K</t>
  </si>
  <si>
    <t>Prakash P K, Parakuttatil,Srimaduri Achankolly Phone No:7598401675</t>
  </si>
  <si>
    <t>Annamma, Varikamakal,Srimaduri Kozhikandi Phone No:9047323011</t>
  </si>
  <si>
    <t>Jose C K</t>
  </si>
  <si>
    <t>Lissy, Charutrappal,Srimaduri Koravayal Phone No:9443613955</t>
  </si>
  <si>
    <t>Thomas J, Nadukkallayel,Srimaduri Koravayal Phone No:988772654</t>
  </si>
  <si>
    <t>Mary, Palathuparappil,Srimaduri Koravayal Phone No:7094823712</t>
  </si>
  <si>
    <t>Sesily</t>
  </si>
  <si>
    <t>Sunney M V</t>
  </si>
  <si>
    <t>Sesily, Munnuthotty,Srimaduri Koravayal Phone No:9626873289</t>
  </si>
  <si>
    <t>Varkey, Pavatheyl,Srimaduri Koravayal Phone No:9487019936</t>
  </si>
  <si>
    <t>P K Bhaskaran</t>
  </si>
  <si>
    <t>P K Bhaskaran , Koravayal,Srimaduri  Koravayal Phone No:9486814098</t>
  </si>
  <si>
    <t>Vinod R</t>
  </si>
  <si>
    <t>Vinod R, Kolikandy,Srimaduri Kolikandi Phone No:9159128020</t>
  </si>
  <si>
    <t>Ramakrishnan, Odakolly,Srimaduri, Odakolli Phone No:9787024381</t>
  </si>
  <si>
    <t xml:space="preserve">Vellu </t>
  </si>
  <si>
    <t>Sundaran, Kollikandy,Sri Maduri Phone No:9442686375</t>
  </si>
  <si>
    <t>K V Manoj</t>
  </si>
  <si>
    <t>K V Manoj , Kozikandy,Sri Maduri Phone No:9486813740</t>
  </si>
  <si>
    <t>Gopalan, Kozikandy,Sri Maduri Phone No:9751104218</t>
  </si>
  <si>
    <t>Divakaran, Manvayal,Srimaduri Manvayal Phone No:9489311644</t>
  </si>
  <si>
    <t>Unnikrishnan, Manvayal,Srimaduri Manvayal Phone No:9047271433</t>
  </si>
  <si>
    <t>Sathiyendran</t>
  </si>
  <si>
    <t>Sathiyendran, Kozikandy,Srimaduri Kolikandi Phone No:9626461017</t>
  </si>
  <si>
    <t>Lakshmi A</t>
  </si>
  <si>
    <t>Lakshmi A, Manvayal,Srimaduri KozikandyPhone No:7598926114</t>
  </si>
  <si>
    <t>Dipin A M</t>
  </si>
  <si>
    <t>Dipin A M, Ambattu,Srimaduri Kozikandi Phone No:9843704504</t>
  </si>
  <si>
    <t>Ashok Kumar, Korikandi,Srimaduri Manvayal Phone No:9786386986</t>
  </si>
  <si>
    <t>Raveendaran</t>
  </si>
  <si>
    <t>Raveendaran, Kozhikandi,Srimaduri Kozhikandy Phone No:9486814098</t>
  </si>
  <si>
    <t>Vijay Kumar</t>
  </si>
  <si>
    <t>Vijay Kumar, Manali,Sri Maduri kungarumoola Phone No:6382767125</t>
  </si>
  <si>
    <t>Jayan T G</t>
  </si>
  <si>
    <t>Jayan T G, Takkatodieyel,Srimaduri Manali Phone No: 9486462401</t>
  </si>
  <si>
    <t>Pramjith</t>
  </si>
  <si>
    <t>Paramkumar</t>
  </si>
  <si>
    <t>Pramjith, Neram,Srimaduri Manali Phone No:9443842018</t>
  </si>
  <si>
    <t>T G Vanu</t>
  </si>
  <si>
    <t>T G Vanu , Takkatodieyel,Srimaduri Manali Phone No:9442019077</t>
  </si>
  <si>
    <t>Balakrishnan, Kuttemuchi,Srimaduri Kuttemuchi Phone No:9488065357</t>
  </si>
  <si>
    <t>Abhraham M</t>
  </si>
  <si>
    <t>Abhraham m, Kuttemuchi,Srimaduri Kuttemuchi Phone No:9486651029</t>
  </si>
  <si>
    <t>Gananathan</t>
  </si>
  <si>
    <t>Gananathan, Kuttimuchi,Srimaduri Kuttemuchi Phone No:9786578015</t>
  </si>
  <si>
    <t>P P Muhammed</t>
  </si>
  <si>
    <t>Avran</t>
  </si>
  <si>
    <t>P P Muhammed , Poparakkal,Charumully Kottimoola Phone No:9486449998</t>
  </si>
  <si>
    <t>Govindanchatty</t>
  </si>
  <si>
    <t>Bhaskaran, Manimoola,Charumully Manimoola Phone No:7598326033</t>
  </si>
  <si>
    <t>kannan, D/No 625Parankolly,Ambalamoola (PO) Phone No:9092900412</t>
  </si>
  <si>
    <t>Jose P. V</t>
  </si>
  <si>
    <t>Jose P. V, Punnakunnal,Parankolli Sri maduri (PO) Phone No:9486261372</t>
  </si>
  <si>
    <t>Sathosh</t>
  </si>
  <si>
    <t>Bindu, Pryaardpadyill,Srimaduri, Ambalamoola Phone No:8428729202</t>
  </si>
  <si>
    <t>Sathi</t>
  </si>
  <si>
    <t>Sathi, Manvayal,Srimaduri(po), manvayal, parankolly Phone No:9488088395</t>
  </si>
  <si>
    <t>Ramash</t>
  </si>
  <si>
    <t>Ramash, Manvayal,Srimaduri, Manvayal Phone No:9443560223</t>
  </si>
  <si>
    <t>Shaji, Edachareyel,Srimaduri, Manvayal Phone No:9488319060</t>
  </si>
  <si>
    <t>Scaria, Ummanal,Srimaduri, Manvayal Phone No:9159963663</t>
  </si>
  <si>
    <t>Ramachandran, Manvayal,Srimaduri, Manvayal Phone No:8903692977</t>
  </si>
  <si>
    <t>Radhakrishnan, Manvayal,Srimaduri, Manvayal Phone No:9488521051</t>
  </si>
  <si>
    <t>Mohammed,NK,Srimaduri, Manvayal Phone No:9751103574</t>
  </si>
  <si>
    <t>Chinakumaran</t>
  </si>
  <si>
    <t>Sasidharan, Kalikunnu,Sri Maduri Phone No:9489451039</t>
  </si>
  <si>
    <t>Mohanan, Puthuchariyel,Sri Maduri Manvayal Phone No:8903190649</t>
  </si>
  <si>
    <t>Jomol S</t>
  </si>
  <si>
    <t>Jomol s, Karakattu,Srimaduri Manvayal Phone No:9442005330</t>
  </si>
  <si>
    <t>Anu Bose</t>
  </si>
  <si>
    <t>Anu Bose, Vadakkupadam,Srimaduri Manvayal Phone No:7598326324</t>
  </si>
  <si>
    <t>Devasia P J</t>
  </si>
  <si>
    <t>Devasia   P J, Pukkudiyel,Srimaduri Koravayal Phone No:9442791780</t>
  </si>
  <si>
    <t>Devasia  K V, Karakkattu,Srimaduri Manvayal Phone No:9486721102</t>
  </si>
  <si>
    <t>Shaji D</t>
  </si>
  <si>
    <t>Shaji D, Manvayal,Srimaduri Manvayal Phone No:9488769097</t>
  </si>
  <si>
    <t>Babu , Manvayal,Srimaduri  manvayal Phone No:8675643207</t>
  </si>
  <si>
    <t>Shejeev</t>
  </si>
  <si>
    <t xml:space="preserve"> Krishnankutty</t>
  </si>
  <si>
    <t>Shejeev, Manvayal,Srimaduri Manvayal Phone No:9751764770</t>
  </si>
  <si>
    <t>Mani E K</t>
  </si>
  <si>
    <t>Kuttappu</t>
  </si>
  <si>
    <t>Mani E K, Elepurikal,Srimaduri Machikolly Phone No:7598466217</t>
  </si>
  <si>
    <t>Reena</t>
  </si>
  <si>
    <t>Thankachan V.S</t>
  </si>
  <si>
    <t>Reena, Pulluvaliel,Vadavayal  Sri maduri (PO) Phone No:9487344221</t>
  </si>
  <si>
    <t>Shanty, Tannikunneal,Srimaduri (PO), Ambalamoola Phone No:8489478988</t>
  </si>
  <si>
    <t>M.J Jose</t>
  </si>
  <si>
    <t>M.J Jose, Madathacharieyl,Srimaduri(po), Kunithal Phone No:9751764980</t>
  </si>
  <si>
    <t>Joji</t>
  </si>
  <si>
    <t>Joji, Earath,Srimaduri(PO), Ambalamoola Phone No:9751688611</t>
  </si>
  <si>
    <t>Anish Devasiya</t>
  </si>
  <si>
    <t>Anish Devasiya, Vattattu,Srimaduri Parankolly Phone No:7639520500</t>
  </si>
  <si>
    <t>Suranaran</t>
  </si>
  <si>
    <t>Praveen, Nadumakkal,Srimaduri Parankolly Phone No:9442082782</t>
  </si>
  <si>
    <t>Sathi, Nadumakkal,Srimaduri Parankolly Phone No:8524038215</t>
  </si>
  <si>
    <t>Sathiyan</t>
  </si>
  <si>
    <t>Sathiyan, Kunithal,Srimaduri  Ambalmoola Phone No:9488483085</t>
  </si>
  <si>
    <t>Viswananthan</t>
  </si>
  <si>
    <t>Vanaja, Kunditaal,Srimaduri  Kunditaal Phone No:9159854610</t>
  </si>
  <si>
    <t>Augustine, Eadattu,Srimaduri( (PO),Parankolli Phone No:9751865479</t>
  </si>
  <si>
    <t>Kunjan N</t>
  </si>
  <si>
    <t>Kunjan N, Paramkolly,Srimaduri (PO),Manvyal Phone No:9751760274</t>
  </si>
  <si>
    <t>Ravikumar, Paramkolly,Srimadururi (po),Manvyal Phone No:9655503577</t>
  </si>
  <si>
    <t>Rukmani, Paramkolly,Srimaduri(po)Manvyal. Phone No:9751764916</t>
  </si>
  <si>
    <t>Rammakrishnan</t>
  </si>
  <si>
    <t>Rammakrishnan, Paramkolly,Srimaduri(PO),Parankolli Phone No:9781764582/9080752833</t>
  </si>
  <si>
    <t>Mannikkaraman.Raiman</t>
  </si>
  <si>
    <t>Mannikkaraman.Raiman, Paramkolly,Srimaduri,Parankolli Phone No:9442684811</t>
  </si>
  <si>
    <t>Mohanan P. R</t>
  </si>
  <si>
    <t>Mohanan P. R, Paramkolly,Srimaduri,Parankolli Phone No:8489125664</t>
  </si>
  <si>
    <t>Babu M. V</t>
  </si>
  <si>
    <t>Babu M. V, Manuvayal,Srimaduri, Manvayal Phone No:9787848397</t>
  </si>
  <si>
    <t>Vijijan V</t>
  </si>
  <si>
    <t>Vallu</t>
  </si>
  <si>
    <t>Vijiyan V, Manvayal,Srimaduri, Manvayal Phone No:9751103433</t>
  </si>
  <si>
    <t>Muttu, Manvayal,Srimaduri, Manvayal Phone No:9486358676</t>
  </si>
  <si>
    <t>Jayan, Manvayal,Srimaduri, Manvayal Phone No:9442738374</t>
  </si>
  <si>
    <t>Beena, Ponparakkal,Srimaduri, Odakolli Phone No:9487130417</t>
  </si>
  <si>
    <t>Vallachi</t>
  </si>
  <si>
    <t>Vallachi, Odakolli,Sri Maduri Odakolli. Phone No:9626461032</t>
  </si>
  <si>
    <t>Kali Pasavan</t>
  </si>
  <si>
    <t>Pasavan</t>
  </si>
  <si>
    <t>Kali Pasavan, Odakolly,Srimaduri Adakolly Phone No:9787308646</t>
  </si>
  <si>
    <t>Rajesh V, Manvayal,Srimaduri Manvayal Phone No:9442692629</t>
  </si>
  <si>
    <t>Thomas K.M</t>
  </si>
  <si>
    <t>Thomas K.M, Koonampurath, Sri maduri PO Ambalamoola, 9995424198</t>
  </si>
  <si>
    <t>Neesha</t>
  </si>
  <si>
    <t>Sajay</t>
  </si>
  <si>
    <t>Neesha, Chinakolly, Sri maduri PO Chinakolly, 7639520500</t>
  </si>
  <si>
    <t>Keshavannan</t>
  </si>
  <si>
    <t>Prabakaran, D/No 1437 Vadavayal,Sri maduri(PO) Phone No:8056431288</t>
  </si>
  <si>
    <t>Ravichanern</t>
  </si>
  <si>
    <t>Najunanan</t>
  </si>
  <si>
    <t>Ravichanern, D/No 5/1433 Vadavayl Sri maduril(PO) Phone No:9943059335</t>
  </si>
  <si>
    <t>Kannan S</t>
  </si>
  <si>
    <t>kannan S, D/No 5/1432 Vadavayal,Sri maduri  (po)  Phone No:9486614092</t>
  </si>
  <si>
    <t>Leelamma, Agelivelayeel,Srimaduri, Vadavayal Phone No:8523901323</t>
  </si>
  <si>
    <t>Jaison, Palatinadieyel,Srimaduri, Vadavayal Phone No:9442014746</t>
  </si>
  <si>
    <t>Girja</t>
  </si>
  <si>
    <t>Girja vadavayal sri maduri vadavayal phone 7094986165</t>
  </si>
  <si>
    <t>Manickan</t>
  </si>
  <si>
    <t>Manickan, Vadavayal,Srimaduri vadavayal Phone No:9159128362</t>
  </si>
  <si>
    <t>Anil Kumar, Keechalur,Srimaduri ambalamoola Phone No:9757704478</t>
  </si>
  <si>
    <t>Haridas C K.</t>
  </si>
  <si>
    <t>Haridas C K., Vishnubhavan,Srimaduri S N Nagar Phone No:9443003938</t>
  </si>
  <si>
    <t>Sajeev Kumar</t>
  </si>
  <si>
    <t>Sajeev Kumar, Kichaluru,Srimaduri S N Nagar Phone No:9443523761</t>
  </si>
  <si>
    <t>Baby K K, Kaniyarada,Srimaduri Vadavayal Phone No:9787848061</t>
  </si>
  <si>
    <t>John A G</t>
  </si>
  <si>
    <t>John A G, Alumkal,Sri Maduri, POAbalamoola , Mob - 9486184101</t>
  </si>
  <si>
    <t>Kalamani</t>
  </si>
  <si>
    <t>Kalamani, Koravayal,Sri Maduri PO,Kammathi , Mob - 8903955423</t>
  </si>
  <si>
    <t>Sivadavan</t>
  </si>
  <si>
    <t>Sivadavan, Koravayal,Sri Maduri PO,Kammathi , Mob - 9488775523</t>
  </si>
  <si>
    <t>Joby A.G</t>
  </si>
  <si>
    <t>Joby A.G, Alumkal,Sri Maduri PO,Kammathi Vadavayal, Mob - 9489307371</t>
  </si>
  <si>
    <t>Rosamma, Earath,Sri Maduri PO,Ozalammoola, Mob - 9626548201</t>
  </si>
  <si>
    <t>Rupesh</t>
  </si>
  <si>
    <t>Rupesh,Kozhikandi,Sri Maduri PO,Kozikandi, Mob - 8903159962</t>
  </si>
  <si>
    <t>Vincent Thomas</t>
  </si>
  <si>
    <t>Vincent Thomas,Pulpayil,Thorapilly PO,Gudalur,Mob-9443611603</t>
  </si>
  <si>
    <t>Sambasivan P K</t>
  </si>
  <si>
    <t>Sambasivan P K, Eliyathazham, Sri Maduri, 643207, Mob - 9786073283</t>
  </si>
  <si>
    <t>Gangatharan, Odakolly, Sri Maduri, 643207, Mob - 9486323620</t>
  </si>
  <si>
    <t>Vinoj V.J</t>
  </si>
  <si>
    <t>Vinoj V.J, Vadakakuttu, Sri Maduri Po,Parankolly, 643212, Mob - 9585433945</t>
  </si>
  <si>
    <t>Delvaroy</t>
  </si>
  <si>
    <t>Delvaroy, Kakkuziel, Sri Maduri Po,Parankolly, 643212, Mob - 9787313759</t>
  </si>
  <si>
    <t>Saji K</t>
  </si>
  <si>
    <t>Saji K, Nirayamtharapal, Sri Maduri Po,Parankolly, 643212, Mob - 9655604436</t>
  </si>
  <si>
    <t>George, Aippaly, M T Nager Po,Echamvayal, 643211, Mob - 9448734118</t>
  </si>
  <si>
    <t>Ramachandran, Malaabalam, Sri Maduri Po,Vadavayal, 643212, Mob - 9487071882</t>
  </si>
  <si>
    <t>Balakrishnan, Thenkolly, Sri Maduri Po,Parankolly, 643212, Mob - 9080519604</t>
  </si>
  <si>
    <t>Mathan, Thenkolly, Sri Maduri Po,Parankolly, 643212, Mob - 7598892740</t>
  </si>
  <si>
    <t>Pradeep, Kurthikuzel (H), Devarsolai, 643211, Mob - 9159128201</t>
  </si>
  <si>
    <t>Devarsolai</t>
  </si>
  <si>
    <t>Kuriyakose, Kaniyaratta (H), Sri Madurai, 643212, Mob - 9488765005</t>
  </si>
  <si>
    <t>Thangachan</t>
  </si>
  <si>
    <t>Thangachan, Pulpayil,Aattipali Thukuranmoola Phone No: 9442720163</t>
  </si>
  <si>
    <t>Elikutty, Alumkal,Srimaduri( PO) Phone No: 9486184101</t>
  </si>
  <si>
    <t>Veronika</t>
  </si>
  <si>
    <t>Veronika , Nadutotteyil,Sri Maduri Odakolli. Phone No: 9787219244</t>
  </si>
  <si>
    <t>John Pc</t>
  </si>
  <si>
    <t>John PC, Pattachareil,Srimaduri Eachamvayal Phone No: 9443614341</t>
  </si>
  <si>
    <t>Krishnan kuniel(h)Eachamvayal D/No 5/1626 Torapally Gudalur Phone No 9751104065</t>
  </si>
  <si>
    <t>Sivangopalan</t>
  </si>
  <si>
    <t>Sivangopalan, D/No 2/556 Paramkolly,Sri maduri (po) Phone No: 9487154329</t>
  </si>
  <si>
    <t>Lijo K J</t>
  </si>
  <si>
    <t>Lijo K V Kariakattu,Srimaduri Kanchikolly Phone No: 9486346387</t>
  </si>
  <si>
    <t>Jaya Rajan</t>
  </si>
  <si>
    <t>Jaya Rajan, Aiswarya,Srimaduri Vadavayal Phone No: 7639449333</t>
  </si>
  <si>
    <t>Achamma George</t>
  </si>
  <si>
    <t>Achamma George , Padinjerakuttu HO , Chelivayal PO , Dharmagiri , Mob;9447826002</t>
  </si>
  <si>
    <t>Ovelley</t>
  </si>
  <si>
    <t>A V kuriyakose</t>
  </si>
  <si>
    <t>Vellachan</t>
  </si>
  <si>
    <t>A V kuriyakose,Arikodu( H ),Chamundy,,Sri madurai P O,Mob-8903123318</t>
  </si>
  <si>
    <t>Shaji Poul</t>
  </si>
  <si>
    <t>Shaji Poul,Molath (H) ,Amalamoola,Sri madurai P O,Mob 8903123318</t>
  </si>
  <si>
    <t>Abraham, Vattamkandathil,CherangodePO,Padasery, 643220, Mob - 9159811220</t>
  </si>
  <si>
    <t>Sudhakaran MC</t>
  </si>
  <si>
    <t>Sudhakaran MC, Pulikunnu,Konnachal PO,Pulikunnu, 643239, Mob - 9488764676</t>
  </si>
  <si>
    <t>Unnikrishan KG</t>
  </si>
  <si>
    <t>Govindhanchetty</t>
  </si>
  <si>
    <t>Unnikrishan KG, Kuthirambath,Konnachal PO,Kuthirambath, 643239, Mob - 9486691225</t>
  </si>
  <si>
    <t>Kunjumoidheen</t>
  </si>
  <si>
    <t>Kunjikammu</t>
  </si>
  <si>
    <t>Kunjumoidheen, Palliyedthodika,Cheranpady PO,Chappumthode, 643205, Mob - 9442737486</t>
  </si>
  <si>
    <t>Bava, Pallikattu,Cheranpady PO,Chappumthode, 643205, Mob - 9488315461</t>
  </si>
  <si>
    <t>K Moidu</t>
  </si>
  <si>
    <t>Kutttrayi</t>
  </si>
  <si>
    <t>K Moidu, Pallikattu,Cheranpady PO,Chappumthode, 643205, Mob - 8903769490</t>
  </si>
  <si>
    <t>Cherampady</t>
  </si>
  <si>
    <t>Kunjayammu</t>
  </si>
  <si>
    <t>Kuttirayyin</t>
  </si>
  <si>
    <t>Kunjayammu, Pallikattil,Cheranpady PO,Chappumthode, 643205, Mob - 9790212907</t>
  </si>
  <si>
    <t>Kunjikkammu</t>
  </si>
  <si>
    <t>Kunjumuhammed, Palliyedthodika,Cheranpady PO,Chappumthode, 643205, Mob - 9819087402</t>
  </si>
  <si>
    <t>Poulose, Ayyampalliyil,Kayyunni PO,Punchakolly, 643205, Mob - 9442661374</t>
  </si>
  <si>
    <t>Binoy PU</t>
  </si>
  <si>
    <t>Binoy PU, Plathottathil,Cherampady PO,Punchakolly, 643205, Mob - 8300160526</t>
  </si>
  <si>
    <t>Chacko, Plathottathil,Cherampady PO,Punchakolly, 643205, Mob - 9486654387</t>
  </si>
  <si>
    <t>Babu KS</t>
  </si>
  <si>
    <t>Sebastain</t>
  </si>
  <si>
    <t>Babu KS, Kadakelil,Konnachal PO,Pulikunnu, 643239, Mob - 9447109829</t>
  </si>
  <si>
    <t>Alli KG</t>
  </si>
  <si>
    <t>K N Gopalan</t>
  </si>
  <si>
    <t>Alli KG, Chappumthodu,Cherampady PO,Punchakolly, 643205, Mob - 8489507417</t>
  </si>
  <si>
    <t>Peeter, Plathottathil,Cherampady PO,Punchakolly, 643205, Mob - 7598521965</t>
  </si>
  <si>
    <t>Satheesh Chandran</t>
  </si>
  <si>
    <t>Satheesh Chandran, Vellamkolly,Munnanad PO,Vellamkolly, 643239, Mob - 9442185206</t>
  </si>
  <si>
    <t>Babu PS</t>
  </si>
  <si>
    <t>Babu PS, Pazhadath,Cherampady PO,Punchakolly, 643205, Mob - 9626918674</t>
  </si>
  <si>
    <t>Mathai PS</t>
  </si>
  <si>
    <t>Mathai PS, Pazhadath,Cherampady PO,Punchakolly, 643205, Mob - 9442692771</t>
  </si>
  <si>
    <t>Azees</t>
  </si>
  <si>
    <t>Azees, Makkada,Cherampady PO,Kannamvayal, 643205, Mob - 6363592845</t>
  </si>
  <si>
    <t>Babu MK</t>
  </si>
  <si>
    <t>Babu MK, Madathattu,Cherampady PO,Punchakolly, 643205, Mob - 9486234537</t>
  </si>
  <si>
    <t>Jose NA</t>
  </si>
  <si>
    <t>Jose NA, Nellanikatt,KonnachalPO,Manalvayal, 643239, Mob - 7639164554</t>
  </si>
  <si>
    <t>Abduljamal</t>
  </si>
  <si>
    <t>Abdu</t>
  </si>
  <si>
    <t>Abduljamal, Kakatry,Kayyunni PO,Mannathivayal, 643205, Mob - 9442349611</t>
  </si>
  <si>
    <t>Kunjikrishnan MR</t>
  </si>
  <si>
    <t>Rammanchetty</t>
  </si>
  <si>
    <t>Kunjikrishnan MR, Pidary,Konnachal PO,Pidary, 643239, Mob - 9487069673</t>
  </si>
  <si>
    <t>Kunchalavi</t>
  </si>
  <si>
    <t>Kunchalavi, Ponnagathodi,Cherampady PO,Cherampady, 643205, Mob - 9487466218</t>
  </si>
  <si>
    <t>Maruthan</t>
  </si>
  <si>
    <t>Paneerselvam, Kappikadu,Cherampady PO,Kappikadu, 643205, Mob - 9588883925</t>
  </si>
  <si>
    <t>Gunasekaran G</t>
  </si>
  <si>
    <t>Govindhaswamy</t>
  </si>
  <si>
    <t>Gunasekaran G, 13/21-Cherangode,Cherangode PO,Padasery, 643220, Mob - 9486530343</t>
  </si>
  <si>
    <t>Babychan MM</t>
  </si>
  <si>
    <t>MK Mathai</t>
  </si>
  <si>
    <t>Babychan MM, Meacheril,Konnachal PO,Panamchira, 643239, Mob - 7447682297</t>
  </si>
  <si>
    <t>Abhishek.S</t>
  </si>
  <si>
    <t>SureshKumar</t>
  </si>
  <si>
    <t>Abhishek.S, Mullamvayal,Ambalamoola PO,Mullamvayal, 643240, Mob - 8111058464</t>
  </si>
  <si>
    <t>Akash S</t>
  </si>
  <si>
    <t>Akash S, Mullamvayal,Ambalamoola PO,Mullamvayal, 643240, Mob - 9495669618</t>
  </si>
  <si>
    <t>George AP</t>
  </si>
  <si>
    <t>George AP, Ainykudy,Kayyunni PO,Karakolly, 643205, Mob - 9486320008</t>
  </si>
  <si>
    <t>Jincy PM</t>
  </si>
  <si>
    <t>Jincy PM, Puthenparambil,Kayyunni PO,Kayyunni, 643205, Mob - 9047483488</t>
  </si>
  <si>
    <t>Kayyunni</t>
  </si>
  <si>
    <t>Sunny, Naduthottiyil,Sri Madurai (po)Ambalamoola, 643212, Mob - 9787593462</t>
  </si>
  <si>
    <t>Jose, Nannakuziel,Athipalli (Po)Kuttamangalam, 643212, Mob - 9486321231</t>
  </si>
  <si>
    <t>N. Devpramoth</t>
  </si>
  <si>
    <t>T.Nandhakumar</t>
  </si>
  <si>
    <t>N. Devpramoth, Nandakumar Estate,Cherumulli ( PO)Palamvayal, 643207, Mob - 9443033645</t>
  </si>
  <si>
    <t>Cherumulli 1</t>
  </si>
  <si>
    <t>Devadas S</t>
  </si>
  <si>
    <t>Devadas S, Mudukuli,Machikolly ( PO )Mudukuli, 643211, Mob - 9159091280</t>
  </si>
  <si>
    <t>Sivadas S</t>
  </si>
  <si>
    <t>Sivadas S, Mudukuli,Machikolly ( PO )Mudukuli, 643211, Mob - 9751388179</t>
  </si>
  <si>
    <t>Suresh G</t>
  </si>
  <si>
    <t>Suresh G, Mudukuli,Machikolly ( PO )Mudukuli, 643211, Mob - 9751765078</t>
  </si>
  <si>
    <t>Arunkumar, Mudukuli,Machikolly ( PO )Mudukuli, 643211, Mob - 9047321631</t>
  </si>
  <si>
    <t>Radakrishnan, Kallanchari,Machikolly ( PO )Mudukuli, 643211, Mob - 9659707442</t>
  </si>
  <si>
    <t>Leela, Mudukuli,Machikolly ( PO )Mudukuli, 643211, Mob - 9751296235</t>
  </si>
  <si>
    <t>Najundan</t>
  </si>
  <si>
    <t>Kuttikrishnan, Kollimalai,Machikolly ( PO )Mudukuli, 643211, Mob - 8489463060</t>
  </si>
  <si>
    <t>Thamarakshan</t>
  </si>
  <si>
    <t>Thamarakshan, Kuvalakolly,Machikolly ( PO )Mudukuli, 643211, Mob - 9943056577</t>
  </si>
  <si>
    <t>Vasu N</t>
  </si>
  <si>
    <t>Vasu N, Kollimalai,Machikolly ( PO )Mudukuli, 643211, Mob - 9787824292</t>
  </si>
  <si>
    <t>Surash T V</t>
  </si>
  <si>
    <t>Velayuthan</t>
  </si>
  <si>
    <t>Surash T V, Mudukuli,Machikolly ( PO )Mudukuli, 643211, Mob - 9159626843</t>
  </si>
  <si>
    <t>Radakrishnan N</t>
  </si>
  <si>
    <t>Radakrishnan N, Nagampalli,Machikolly ( PO )Mudukuli, 643211, Mob - 8300867125</t>
  </si>
  <si>
    <t>Binu K Y</t>
  </si>
  <si>
    <t>Binu K Y, Koovamoolayil,Ambalamoola P O  Thomarimadu, 643240, Mob - 9486626031</t>
  </si>
  <si>
    <t>Valsalakumari</t>
  </si>
  <si>
    <t>Valsalakumari, Pattavayal,Pattavayal P O Pattavayal, 643240, Mob - 9442415743</t>
  </si>
  <si>
    <t>Prema, Rajesh vihar,Pattavayal P  O  Pattavayal, 643240, Mob - 9751255093</t>
  </si>
  <si>
    <t>Devan, Odackamvayal,Uppatty P O Ammankave, 643241, Mob - 9655621856</t>
  </si>
  <si>
    <t>Mathai P P</t>
  </si>
  <si>
    <t>Mathai P P, Parappuram,Uppatty P O Nelliyalam, 643241, Mob - 9443842035</t>
  </si>
  <si>
    <t>Sebastian, Mundiyanikkal,Pattavayal P O  Kalpara, 643240, Mob - 9047898024</t>
  </si>
  <si>
    <t>Abraham T D</t>
  </si>
  <si>
    <t>Abraham T D, Thakidiyel,Bitherkadu P O Muthirakkolly, 643240, Mob - 9487970921</t>
  </si>
  <si>
    <t>Vijayan  G</t>
  </si>
  <si>
    <t>Vijayan  G, Muthirakkolly,Bitherkadu P O Muthirakkolly, 643240, Mob - 9487718074</t>
  </si>
  <si>
    <t>Vargheese K P</t>
  </si>
  <si>
    <t>Vargheese K P, Kanampuram,Ambalamoola  P O  Ambalamoola, 643240, Mob - 9751258192</t>
  </si>
  <si>
    <t>Pappy</t>
  </si>
  <si>
    <t>Kunjiraman, Ennappattom,Ambalamoola P  O  Ambalamoola, 643240, Mob - 6235843123</t>
  </si>
  <si>
    <t>Veiappan</t>
  </si>
  <si>
    <t>Gopi, Cholady,Bitherkadu  P O Muthrakkolly, 643240, Mob - 9487341715</t>
  </si>
  <si>
    <t>Leela Antony</t>
  </si>
  <si>
    <t>Leela Antony, Mundiyanikkal,Pattavayal P O Kalpara, 643240, Mob - 9843865861</t>
  </si>
  <si>
    <t xml:space="preserve">Usha N K </t>
  </si>
  <si>
    <t>Usha N K , Ennappattom,Ambalamoola P O Ambalamoola, 643240, Mob - 6238843123</t>
  </si>
  <si>
    <t>Aravind</t>
  </si>
  <si>
    <t>Aravind, Perumpally,Bitherkadu P O Perumpally, 643240, Mob - 9443061461</t>
  </si>
  <si>
    <t>Velayudhan PN</t>
  </si>
  <si>
    <t>Velayudhan PN, Manalkolly,Ambalamoola P O Ambalamoola, 643240, Mob - 9843363756</t>
  </si>
  <si>
    <t xml:space="preserve">Ramesh V T </t>
  </si>
  <si>
    <t>Ramesh V T , Vengamoottil,Ambalamoola P O Ambalamoola, 643240, Mob - 9442674836</t>
  </si>
  <si>
    <t xml:space="preserve">Chacko P J </t>
  </si>
  <si>
    <t>Chacko P J , Punchakkara,Munnanadu P O  Channakkolly, 643239, Mob - 8098399860</t>
  </si>
  <si>
    <t>Kuttappannair</t>
  </si>
  <si>
    <t>Radhakrishnan, Anandhabavan,Kolappalli P O Kolappally, 643253, Mob - 9443724864</t>
  </si>
  <si>
    <t>Usman Sherief</t>
  </si>
  <si>
    <t>Usman Sherief, Gadsbrook,Bittherkadu P O  Gadsbrook, 643240, Mob - 9945007030</t>
  </si>
  <si>
    <t>Raghunath</t>
  </si>
  <si>
    <t>Krishnankuttynair</t>
  </si>
  <si>
    <t>Raghunath, Maeppally,Bitherkadu P O  Maeppally, 643240, Mob - 9443604843</t>
  </si>
  <si>
    <t>Uma Palaniappan</t>
  </si>
  <si>
    <t>Uma Palaniappan, Perumpally,Bitherkadu P O Perumpally, 643240, Mob - 9443061461</t>
  </si>
  <si>
    <t>Rossamma Joseph</t>
  </si>
  <si>
    <t>Rossamma Joseph, Kangamvayal,Uppatty P O Kangamvayal, 643241, Mob - 9495141890</t>
  </si>
  <si>
    <t>Sabu Mathew</t>
  </si>
  <si>
    <t>Sabu Mathew, Mudanthananikkal,Uppatty P O  Chelakkunnu, 643241, Mob - 9442774366</t>
  </si>
  <si>
    <t>Assainar</t>
  </si>
  <si>
    <t>Khal Ravuther</t>
  </si>
  <si>
    <t>Assainar, Kunnekatt,Konnachal PO,Palliyara, 643239, Mob - 9443800934</t>
  </si>
  <si>
    <t>Jayaraman, Sreemuthappan Nivas,Pattavayal PO,Vellery, 643240, Mob - 9443594571</t>
  </si>
  <si>
    <t>Subhramanyan, Thomarimad,Ambalamoola PO, 643240, Mob - 9443024791</t>
  </si>
  <si>
    <t>Venkittaraman</t>
  </si>
  <si>
    <t>Venkittaraman, Krishnakripa,Munnanad PO,Ayyankolly, 643239, Mob - 7868053360</t>
  </si>
  <si>
    <t>Satheesan</t>
  </si>
  <si>
    <t>Naveen, Pulikkuni,Pattavayal PO, 643240, Mob - 9488227870</t>
  </si>
  <si>
    <t>Mohanan, Kallaarayil,Bitherkad PO, 643240, Mob - 9442086389</t>
  </si>
  <si>
    <t>Hussainkutty</t>
  </si>
  <si>
    <t>Hydhru</t>
  </si>
  <si>
    <t>Hussainkutty, Naduthodika,Bitherkad PO, 643240, Mob - 9487570631</t>
  </si>
  <si>
    <t>Shaji C.P</t>
  </si>
  <si>
    <t>Shaji C.P, Chempanayil,Pattavayal PO,Kottad, 643240, Mob - 9943872849</t>
  </si>
  <si>
    <t xml:space="preserve">Shaji  </t>
  </si>
  <si>
    <t>Shaji  , Madathikkudiyil,Pattavayal PO,Kottad, 643240, Mob - 9486928735</t>
  </si>
  <si>
    <t>George PV</t>
  </si>
  <si>
    <t>George PV, Punnakkombil,Pattavayal PO,Kottad, 643240, Mob - 8903771253</t>
  </si>
  <si>
    <t>Kethan</t>
  </si>
  <si>
    <t>Kethan, Kottad,Pattavayal PO, 643240, Mob - 9047241306</t>
  </si>
  <si>
    <t>Maadhan</t>
  </si>
  <si>
    <t>Kethan, Kottad,Pattavayal PO, 643240, Mob - 9047159462</t>
  </si>
  <si>
    <t>Kirumaran</t>
  </si>
  <si>
    <t>Kirumaran, Kottad,Pattavayal PO, 643240, Mob - 8111059182</t>
  </si>
  <si>
    <t>Kannan, Kottad,Pattavayal PO, 643240, Mob - 7598277215</t>
  </si>
  <si>
    <t>Madamban</t>
  </si>
  <si>
    <t>Madamban, Kottad,Pattavayal PO, 643240, Mob - 8111059182</t>
  </si>
  <si>
    <t>Krishnan, Kottad,Pattavayal PO, 643240, Mob - 9486614202</t>
  </si>
  <si>
    <t>Kumar, Kottad,Pattavayal PO, 643240, Mob - 9655716431</t>
  </si>
  <si>
    <t>chandhran</t>
  </si>
  <si>
    <t>Rukmini, Kottad,Pattavayal PO, 643240, Mob - 7639945860</t>
  </si>
  <si>
    <t>Jyodhimani</t>
  </si>
  <si>
    <t>Jyodhimani, Kallath,Kolappalli PO,Mazhuvancherampady, 643240, Mob - 9443522606</t>
  </si>
  <si>
    <t>Subhash, Kanayamvayal,Pattavayal PO, 643240, Mob - 9486260471</t>
  </si>
  <si>
    <t>Sudheesh, Kanayamvayal,Pattavayal PO, 643240, Mob - 9385420661</t>
  </si>
  <si>
    <t>Kishor, Kanayamvayal,Pattavayal PO, 643240, Mob - 9489861055</t>
  </si>
  <si>
    <t>Bina Raghunath</t>
  </si>
  <si>
    <t>Bina Raghunath, Meppalli,Bitherkad PO, 643240, Mob - 9443604843</t>
  </si>
  <si>
    <t>Muraleedharan</t>
  </si>
  <si>
    <t>Muraleedharan, Mangachal,Pattavayal PO, 643240, Mob - 8903887985</t>
  </si>
  <si>
    <t>Minamma</t>
  </si>
  <si>
    <t>Minamma,Kanayamvayal,Pattavayal PO,64340, Mob : 8300592753</t>
  </si>
  <si>
    <t>Kesavan PR</t>
  </si>
  <si>
    <t>Kesavan PR, Puthannoor,Konnachal PO,Andachira, 643239, Mob - 9488483168</t>
  </si>
  <si>
    <t>Ealias CM</t>
  </si>
  <si>
    <t>CP Mathew</t>
  </si>
  <si>
    <t>Ealias CM, Chalapuram,Kayunni PO,Kayunni, 643205, Mob - 9489956207</t>
  </si>
  <si>
    <t>Thomas KC</t>
  </si>
  <si>
    <t>Thomas KC, Kainadath,Konnachal PO,Marady, 643239, Mob - 9442567651</t>
  </si>
  <si>
    <t>Ravindran, Vettuvady,Konnachal PO,Vettuvady, 643239, Mob - 9489385529</t>
  </si>
  <si>
    <t>Balakrishnan PK</t>
  </si>
  <si>
    <t>Balakrishnan PK, Valamuly,Kayunni PO,Alinchal, 643205, Mob - 8098485154</t>
  </si>
  <si>
    <t>Shankar L</t>
  </si>
  <si>
    <t>Lakkappan</t>
  </si>
  <si>
    <t>Shankar L, Cheruvayal,Kayunni PO,Alinchal, 643205, Mob - 9943048463</t>
  </si>
  <si>
    <t>Antony PK</t>
  </si>
  <si>
    <t>Kurian PV</t>
  </si>
  <si>
    <t>Antony PK, Parakkal,Konnachal PO,Kottur, 643239, Mob - 9845039812</t>
  </si>
  <si>
    <t>krishnan KA</t>
  </si>
  <si>
    <t>krishnan KA, Karuvambady,Kayunni PO,Uluvad, 643205, Mob - 9447329845</t>
  </si>
  <si>
    <t>Baby KM</t>
  </si>
  <si>
    <t>Baby KM, Koonalil,Konnachal PO,Thaloor, 643239, Mob - 9443173941</t>
  </si>
  <si>
    <t>Wilson, Kunjukattil  ,Kayunni PO, Punchakolly, 643205, Mob - 9443792037</t>
  </si>
  <si>
    <t>Vijayan K.K</t>
  </si>
  <si>
    <t>Vijayan K.K, Karukutty,Munnanad PO , 643240, Mob - 9486824824</t>
  </si>
  <si>
    <t xml:space="preserve">Sheena </t>
  </si>
  <si>
    <t>Sundharraj</t>
  </si>
  <si>
    <t>Sheena , Kalladi,Munnanad PO,Channakkolly, 643239, Mob - 9961330128</t>
  </si>
  <si>
    <t>Mariyakkutty, Attakkadavu,Ambalamoola PO, 643240, Mob - 9487967615</t>
  </si>
  <si>
    <t>Raju T</t>
  </si>
  <si>
    <t>Thimman</t>
  </si>
  <si>
    <t>Raju T,Thattanpara,Munnanad PO,Ayyankolly,Mob-8525863604</t>
  </si>
  <si>
    <t>Prakashan CK</t>
  </si>
  <si>
    <t xml:space="preserve">Kuttappan </t>
  </si>
  <si>
    <t>Prakash CK,Chalilputhanpurakkal,Pattavayal PO,Pattavayal,Mob-9488516809</t>
  </si>
  <si>
    <t>Swaminadhan</t>
  </si>
  <si>
    <t>Rajan C,Cheriyath,Pattavayal PO,Vellery,Mob-9655561966</t>
  </si>
  <si>
    <t>Ajish Devasiya</t>
  </si>
  <si>
    <t>Ajish Devasiya Vattattu (H) Sri Madurai ( Po)Gudalur  643212 mob 9655584830</t>
  </si>
  <si>
    <t>Sreekumar,s/o sugumaran ,Do,no 3/856,Kuttimuchi Sri Madurai PO,Gudalur Mob 8300460676</t>
  </si>
  <si>
    <t>Chandhran,Nelliyampathy,Pattavayal PO,Mob-9626220669</t>
  </si>
  <si>
    <t>Meena,Nelliyampathy,Pattavayal PO,Mob-9626220669</t>
  </si>
  <si>
    <t>Sivanarayanan</t>
  </si>
  <si>
    <t>Pushpa,Nelliyampathy,Pattavayal PO,Mob-9585814292</t>
  </si>
  <si>
    <t>Prakash,Nelliyampathy,Pattavayal PO,Mob-9486800935</t>
  </si>
  <si>
    <t>Vasu K, Kalan, Sembakakolly H, Machikolly,Sembakakolly, 643211, Mob- 7639674481</t>
  </si>
  <si>
    <t>Thanga</t>
  </si>
  <si>
    <t>Thanga, Vasu , Sembakakolly H, Machikolly,Sembakakolly, 643211, Mob- 7639674481</t>
  </si>
  <si>
    <t>Vijimol</t>
  </si>
  <si>
    <t>Vijimol, Vijayan, Sembakakolly H, Machikolly,Sembakakolly, 643211, Mob- 9585184925</t>
  </si>
  <si>
    <t>Maari Selvan</t>
  </si>
  <si>
    <t>Paiyan</t>
  </si>
  <si>
    <t>Maari Selvan, Paiyan, Sembakakolly H, Machikolly,Sembakakolly, 643211, Mob- 9344705167</t>
  </si>
  <si>
    <t>Mathi Kunjan</t>
  </si>
  <si>
    <t>Mathi Kunjan, Manikkan, Sembakakolly H, Machikolly,Sembakakolly, 643211, Mob- 8248952345</t>
  </si>
  <si>
    <t>Saathi</t>
  </si>
  <si>
    <t>Vellan, Saathi, Sembakakolly H, Machikolly,Sembakakolly, 643211, Mob- 8807928618</t>
  </si>
  <si>
    <t>Bomman Pellan</t>
  </si>
  <si>
    <t>Pellan</t>
  </si>
  <si>
    <t>Bomman Pellan, Pellan, Sembakakolly H, Machikolly,Sembakakolly, 643211, Mob- 6381695758</t>
  </si>
  <si>
    <t>Kareyan Pooman</t>
  </si>
  <si>
    <t>Pooman</t>
  </si>
  <si>
    <t>Kareyan Pooman, Pooman, Sembakakolly H, Machikolly,Sembakakolly, 643211, Mob- 9487233278</t>
  </si>
  <si>
    <t>Vijayan K</t>
  </si>
  <si>
    <t>Vijayan K, Kullan, Sembakakolly H, Machikolly,Sembakakolly, 643211, Mob- 9487547270</t>
  </si>
  <si>
    <t>Kunji Bomman</t>
  </si>
  <si>
    <t>Sennan</t>
  </si>
  <si>
    <t>Kunji Bomman, Sennan, Sembakakolly H, Machikolly,Sembakakolly, 643211, Mob- 9487547270</t>
  </si>
  <si>
    <t>Devi, Bomman, Sembakakolly H, Machikolly,Sembakakolly, 643211, Mob- 8300829415</t>
  </si>
  <si>
    <t>Bindhu Murugesan</t>
  </si>
  <si>
    <t>Bindhu Murugesan, Murugesan, Sembakakolly H, Machikolly,Sembakakolly, 643211, Mob- 9047811534</t>
  </si>
  <si>
    <t>Khath Soman</t>
  </si>
  <si>
    <t>Khath Soman, Soman, Sembakakolly H, Machikolly,Sembakakolly, 643211, Mob- 9047811534</t>
  </si>
  <si>
    <t>Babu B</t>
  </si>
  <si>
    <t>Babu B, Balan, Sembakakolly H, Machikolly,Sembakakolly, 643211, Mob- 9486323688</t>
  </si>
  <si>
    <t>Angen</t>
  </si>
  <si>
    <t>Rukmani, Angen, Sembakakolly H, Machikolly,Sembakakolly, 643211, Mob- 6379206824</t>
  </si>
  <si>
    <t>Manju K</t>
  </si>
  <si>
    <t>Manju K, Kuttan, Sembakakolly H, Machikolly,Sembakakolly, 643211, Mob- 7868946691</t>
  </si>
  <si>
    <t>Radha M</t>
  </si>
  <si>
    <t>Radha M, Rajan, Sembakakolly H, Machikolly,Sembakakolly, 643211, Mob- 8870115056</t>
  </si>
  <si>
    <t>Arun Kumar</t>
  </si>
  <si>
    <t>Arun Kumar, Babu, Sembakakolly H, Machikolly,Sembakakolly, 643211, Mob- 9566308298</t>
  </si>
  <si>
    <t>Selven V</t>
  </si>
  <si>
    <t>Selven V, Vellan, Sembakakolly H, Machikolly,Sembakakolly, 643211, Mob- 8300065920</t>
  </si>
  <si>
    <t>Gopi Kariyan</t>
  </si>
  <si>
    <t>Gopi Kariyan, Kariyan, Sembakakolly H, Machikolly,Sembakakolly, 643211, Mob- 7094185425</t>
  </si>
  <si>
    <t>Appukkuttan</t>
  </si>
  <si>
    <t>Mini, Appukkuttan, Sembakakolly H, Machikolly,Sembakakolly, 643211, Mob- 9626167058</t>
  </si>
  <si>
    <t>Anub</t>
  </si>
  <si>
    <t>Anub, Appukkuttan, Sembakakolly H, Machikolly,Sembakakolly, 643211, Mob- 9626167058</t>
  </si>
  <si>
    <t>Kannan C</t>
  </si>
  <si>
    <t>Kannan C, Chellayan, Sembakakolly H, Machikolly,Sembakakolly, 643211, Mob- 9489268793</t>
  </si>
  <si>
    <t>Marigan B</t>
  </si>
  <si>
    <t>Marigan B, Bomman, Sembakakolly H, Machikolly,Sembakakolly, 643211, Mob- 9486189961</t>
  </si>
  <si>
    <t>Soman Marigan</t>
  </si>
  <si>
    <t>Marigan</t>
  </si>
  <si>
    <t>Soman Marigan, Marigan, Sembakakolly H, Machikolly,Sembakakolly, 643211, Mob- 7604906714</t>
  </si>
  <si>
    <t>Kunji Ganesan</t>
  </si>
  <si>
    <t>Kunji Ganesan, Manikkan, Sembakakolly H, Machikolly,Sembakakolly, 643211, Mob- 9442611584</t>
  </si>
  <si>
    <t>Sellan S</t>
  </si>
  <si>
    <t>Selran</t>
  </si>
  <si>
    <t>Sellan S, Selran, Sembakakolly H, Machikolly,Sembakakolly, 643211, Mob- 8531074044</t>
  </si>
  <si>
    <t>Simban M</t>
  </si>
  <si>
    <t>Simban M, Marigan, Sembakakolly H, Machikolly,Sembakakolly, 643211, Mob- 8531074044</t>
  </si>
  <si>
    <t>Mohan M</t>
  </si>
  <si>
    <t>Mohan M, Marigan, Sembakakolly H, Machikolly,Sembakakolly, 643211, Mob- 9655926589</t>
  </si>
  <si>
    <t>Vasantha Mohan</t>
  </si>
  <si>
    <t>Vasantha Mohan, Mohan M, Sembakakolly H, Machikolly,Sembakakolly, 643211, Mob- 9655926589</t>
  </si>
  <si>
    <t>Appukuttan, Maran, Sembakakolly H, Machikolly,Sembakakolly, 643211, Mob- 8098702230</t>
  </si>
  <si>
    <t>Manikkan B</t>
  </si>
  <si>
    <t>Manikkan B, Vellan, Sembakakolly H, Machikolly,Sembakakolly, 643211, Mob- 9489858028</t>
  </si>
  <si>
    <t xml:space="preserve">Kannan </t>
  </si>
  <si>
    <t>Kannan , Kariyan, Sembakakolly H, Machikolly,Sembakakolly, 643211, Mob- 9360456589</t>
  </si>
  <si>
    <t>Kariyan G</t>
  </si>
  <si>
    <t>Goppan</t>
  </si>
  <si>
    <t>Kariyan G, Goppan, Sembakakolly H, Machikolly,Sembakakolly, 643211, Mob- 7094185425</t>
  </si>
  <si>
    <t>Geetha, Chanderan, Sembakakolly H, Machikolly,Sembakakolly, 643211, Mob- 9385435583</t>
  </si>
  <si>
    <t>Manban S</t>
  </si>
  <si>
    <t>Manban S, Soman, Sembakakolly H, Machikolly,Sembakakolly, 643211, Mob- 9585280782</t>
  </si>
  <si>
    <t>Chenni</t>
  </si>
  <si>
    <t>Kanmakan</t>
  </si>
  <si>
    <t>Chenni, Kanmakan, Sembakakolly H, Machikolly,Sembakakolly, 643211, Mob- 9585280782</t>
  </si>
  <si>
    <t>Mathan, Soman, Sembakakolly H, Machikolly,Sembakakolly, 643211, Mob- 9585280782</t>
  </si>
  <si>
    <t>Kethi</t>
  </si>
  <si>
    <t>Kethi, Manban S, Sembakakolly H, Machikolly,Sembakakolly, 643211, Mob- 9488530158</t>
  </si>
  <si>
    <t>Kumar N</t>
  </si>
  <si>
    <t>Kumar N, Nanjan, Sembakakolly H, Machikolly,Sembakakolly, 643211, Mob- 9488530158</t>
  </si>
  <si>
    <t>Kethan, Maran, Sembakakolly H, Machikolly,Sembakakolly, 643211, Mob- 9488530158</t>
  </si>
  <si>
    <t>Mohan M, Manikkan, Sembakakolly H, Machikolly,Sembakakolly, 643211, Mob- 9489858028</t>
  </si>
  <si>
    <t>Beena Manikkan</t>
  </si>
  <si>
    <t>Beena Manikkan, Manikkan, Sembakakolly H, Machikolly,Sembakakolly, 643211, Mob- 9442896553</t>
  </si>
  <si>
    <t>Manikkan G</t>
  </si>
  <si>
    <t>Manikkan G, Koppan, Sembakakolly H, Machikolly,Sembakakolly, 643211, Mob- 6381787241</t>
  </si>
  <si>
    <t>Sankar Dasan</t>
  </si>
  <si>
    <t>Sankar Dasan, Dasan, Sembakakolly H, Machikolly,Sembakakolly, 643211, Mob- 9342973618</t>
  </si>
  <si>
    <t>Gracy, Mathew, Vettickal H, Pattavayal  PO, 643240, Mob- 9943869845</t>
  </si>
  <si>
    <t>Maran Koppan</t>
  </si>
  <si>
    <t>Maran Koppan, Koppan, Chembakolli H, Machikolly,Sembakakolly, 643211, Mob- 9025361972</t>
  </si>
  <si>
    <t xml:space="preserve">Maran </t>
  </si>
  <si>
    <t>Maran , Mathan, Chembakolli H, Machikolly,Sembakakolly, 643211, Mob- 8300703419</t>
  </si>
  <si>
    <t>Peenjan</t>
  </si>
  <si>
    <t>Chandran, Peenjan, Chembakolli H, Machikolly,Sembakakolly, 643211, Mob- 9385448048</t>
  </si>
  <si>
    <t>Suresh, Selvan, Chembakolli H, Machikolly,Sembakakolly, 643211, Mob- 7598069675</t>
  </si>
  <si>
    <t>Karumbe Kunjan</t>
  </si>
  <si>
    <t>Karumbe Kunjan, Kunjan, Chembakolli H, Machikolly,Sembakakolly, 643211, Mob- 9342289659</t>
  </si>
  <si>
    <t>Umesh T</t>
  </si>
  <si>
    <t>Umesh T, Dasan, Chembakolli H, Machikolly,Sembakakolly, 643211, Mob- 9342289659</t>
  </si>
  <si>
    <t>Selven</t>
  </si>
  <si>
    <t>Maran, Selven, Chembakolli H, Machikolly,Sembakakolly, 643211, Mob- 9486709603</t>
  </si>
  <si>
    <t>Kariyan, Bomman, Chembakolli H, Machikolly,Sembakakolly, 643211, Mob- 9489170653</t>
  </si>
  <si>
    <t xml:space="preserve">Pasuvan </t>
  </si>
  <si>
    <t>Madahavan</t>
  </si>
  <si>
    <t>Pasuvan , Madahavan, Chembakolli H, Machikolly,Sembakakolly, 643211, Mob- 6380352382</t>
  </si>
  <si>
    <t>Rajan, Kariyan, Chembakolli H, Machikolly,Sembakakolly, 643211, Mob- 9487446365</t>
  </si>
  <si>
    <t>Sethu</t>
  </si>
  <si>
    <t>Krishnan, Sethu, Chembakolli H, Machikolly,Sembakakolly, 643211, Mob- 8300663498</t>
  </si>
  <si>
    <t>Kumar, Kunjan, Chembakolli H, Machikolly,Sembakakolly, 643211, Mob- 9488390365</t>
  </si>
  <si>
    <t>Maran, Kethan, Chembakolli H, Machikolly,Sembakakolly, 643211, Mob- 9489703495</t>
  </si>
  <si>
    <t>Pavithra</t>
  </si>
  <si>
    <t>Pavithra, Maran, Chembakolli H, Machikolly,Sembakakolly, 643211, Mob- 9489585738</t>
  </si>
  <si>
    <t>Sunitha, Maran, Chembakolli H, Machikolly,Sembakakolly, 643211, Mob- 9489703495</t>
  </si>
  <si>
    <t>Kethan, Maran, Chembakolli H, Machikolly,Sembakakolly, 643211, Mob- 7639415512</t>
  </si>
  <si>
    <t>Manikandan, Madahavan, Chembakolli H, Machikolly,Sembakakolly, 643211, Mob- 9626910195</t>
  </si>
  <si>
    <t>M.Kethan</t>
  </si>
  <si>
    <t>M.Kethan, Madahavan, Chembakolli H, Machikolly,Sembakakolly, 643211, Mob- 9360743668</t>
  </si>
  <si>
    <t>Mathi M</t>
  </si>
  <si>
    <t>Mathi M, Madahavan, Chembakolli H, Machikolly,Sembakakolly, 643211, Mob- 9488082180</t>
  </si>
  <si>
    <t>M.Kirumaran</t>
  </si>
  <si>
    <t>M.Kirumaran, Madahavan, Chembakolli H, Machikolly,Sembakakolly, 643211, Mob- 9487972099</t>
  </si>
  <si>
    <t xml:space="preserve">Manban </t>
  </si>
  <si>
    <t>Maran, Manban , Chembakolli H, Machikolly,Sembakakolly, 643211, Mob- 7598512162</t>
  </si>
  <si>
    <t>Bomman T K</t>
  </si>
  <si>
    <t>Bomman T K, Madhan, Chembakolli H, Machikolly,Sembakakolly, 643211, Mob- 7598855649</t>
  </si>
  <si>
    <t>Madhan MC</t>
  </si>
  <si>
    <t>Madhan MC, Kalan, Chembakolli H, Machikolly,Sembakakolly, 643211, Mob- 9489365474</t>
  </si>
  <si>
    <t xml:space="preserve">Kariyan </t>
  </si>
  <si>
    <t>Kariyan , Bomman, Chembakolli H, Machikolly,Sembakakolly, 643211, Mob- 9489170653</t>
  </si>
  <si>
    <t>Kannaki pellan</t>
  </si>
  <si>
    <t>Kannaki pellan, Ramesh, Chembakolli H, Machikolly,Sembakakolly, 643211, Mob- 9489640385</t>
  </si>
  <si>
    <t>V.Nanjan</t>
  </si>
  <si>
    <t>Bellan</t>
  </si>
  <si>
    <t>V.Nanjan, Bellan, Chembakolli H, Machikolly,Sembakakolly, 643211, Mob- 9488530158</t>
  </si>
  <si>
    <t>Vijayan K, Krishnan, Chembakolli H, Machikolly,Sembakakolly, 643211, Mob- 9486922591</t>
  </si>
  <si>
    <t>Maalu Sivan</t>
  </si>
  <si>
    <t>Maalu Sivan, Sivan, Chembakolli H, Machikolly,Sembakakolly, 643211, Mob- 7448987465</t>
  </si>
  <si>
    <t>Sivan, Nanjan, Chembakolli H, Machikolly,Sembakakolly, 643211, Mob- 7448987465</t>
  </si>
  <si>
    <t>Balan, Marigan, Chembakolli H, Machikolly,Sembakakolly, 643211, Mob- 9655926589</t>
  </si>
  <si>
    <t>Valsala K G</t>
  </si>
  <si>
    <t>Valsala K G ,Wo sadanandan T K, Kuttimuchi Sri madurai P O Gudalur T N</t>
  </si>
  <si>
    <t>Name of Grower Group -PHAILWANPUR FARMERS SOCIETY
Scope Number - ORG/SC/2301/000263
ICS Office Address - HNO:- 1-89,Phailwanpur, Valigonda, Yadadri Bhuvanagiri, Telangana-508111
Name of the Certification Body -  APSOPCA</t>
  </si>
  <si>
    <t>MADDI RAMCHANDRAREDDY</t>
  </si>
  <si>
    <t>Phailwanpur, Valigonda, Yadadri Bhuvanagiri, Telangana-508111</t>
  </si>
  <si>
    <t>PHAILWANPUR</t>
  </si>
  <si>
    <t>Raw cotton,Non-basmati paddy,Pigeon pea/arhar whole</t>
  </si>
  <si>
    <t>ENUGU NARSIMHA REDDY</t>
  </si>
  <si>
    <t>YANALA SAIREDDY</t>
  </si>
  <si>
    <t>REKALA RAMULAMA</t>
  </si>
  <si>
    <t>JAKKA UPENDHARREDDY</t>
  </si>
  <si>
    <t>VATTIPALLY YADAYYA</t>
  </si>
  <si>
    <t>PEDDA VENKATAIAH</t>
  </si>
  <si>
    <t>GURRAMGADI MALLAREDDY</t>
  </si>
  <si>
    <t>VATTIPALLY PADMA</t>
  </si>
  <si>
    <t>BHUMIREDDY</t>
  </si>
  <si>
    <t>GURRAMGADI VARAMMA</t>
  </si>
  <si>
    <t>KOLANU BUCHI REDDY</t>
  </si>
  <si>
    <t>THIRUPATHIREDDY</t>
  </si>
  <si>
    <t>VANAGANTI LINGAIAH</t>
  </si>
  <si>
    <t>CHINNARAMAIAH</t>
  </si>
  <si>
    <t>VANAGANTI RAAJAIAH</t>
  </si>
  <si>
    <t xml:space="preserve">  MALLAIAH</t>
  </si>
  <si>
    <t>PISARI VENKATREDDY</t>
  </si>
  <si>
    <t>PANDURANGAREDDY</t>
  </si>
  <si>
    <t>PAILLA  LAXMI NARSAMMA</t>
  </si>
  <si>
    <t>MATURI YADAMMA</t>
  </si>
  <si>
    <t>BHIMIDI VENKATREDDY</t>
  </si>
  <si>
    <t>MADDI SARASWATHAMMA</t>
  </si>
  <si>
    <t>PALLEY JANGAIAH</t>
  </si>
  <si>
    <t>SAPPIDI KITTAIAH</t>
  </si>
  <si>
    <t>VANAGANTI KITTAIAH</t>
  </si>
  <si>
    <t>VANAGANTI KRISHNASWAMY</t>
  </si>
  <si>
    <t>GANGADARI KISTAIAH</t>
  </si>
  <si>
    <t>MOTTU KRISHNAREDDY</t>
  </si>
  <si>
    <t>BHIMIDI YADHIREDDY</t>
  </si>
  <si>
    <t>GANGAREDDY</t>
  </si>
  <si>
    <t>BOTTU LAXMAMMA</t>
  </si>
  <si>
    <t>KISTAIAH</t>
  </si>
  <si>
    <t xml:space="preserve">MANDI JAMAL </t>
  </si>
  <si>
    <t>KASIMSAB</t>
  </si>
  <si>
    <t>MADDI RAM REDDY</t>
  </si>
  <si>
    <t>ETTAREDDY</t>
  </si>
  <si>
    <t>VALLAMDHAN RANJITH</t>
  </si>
  <si>
    <t>GORLA GOPAL</t>
  </si>
  <si>
    <t>ENUGU MADHUSUDANREDDY</t>
  </si>
  <si>
    <t>MANDAPU CHANDRAREDDY</t>
  </si>
  <si>
    <t>GUDURU RAMREDDY</t>
  </si>
  <si>
    <t>SAIREDDY</t>
  </si>
  <si>
    <t>JAMALUDDIN</t>
  </si>
  <si>
    <t>KHAZA</t>
  </si>
  <si>
    <t>VELMINETI JANGA REDDY</t>
  </si>
  <si>
    <t>YERLA YADAGIRI</t>
  </si>
  <si>
    <t>RAGIRU DHANAIAH</t>
  </si>
  <si>
    <t>GANGADARI SAIELU</t>
  </si>
  <si>
    <t>GUDURU PANDURANGA REDDY</t>
  </si>
  <si>
    <t>VENKATNARSIREDDY</t>
  </si>
  <si>
    <t>PAKAM RAMREDDY</t>
  </si>
  <si>
    <t>PAKAM VENKATREDDY</t>
  </si>
  <si>
    <t>MAISIREDDY</t>
  </si>
  <si>
    <t>RAGIRI BALARAJU</t>
  </si>
  <si>
    <t>REKALA YADAGIRI</t>
  </si>
  <si>
    <t>CHINTHAKAYALA MUTHYALU</t>
  </si>
  <si>
    <t>BOKKA PADMAREDDY</t>
  </si>
  <si>
    <t>ENUGU RAMREDDY</t>
  </si>
  <si>
    <t>PUTTAREDDY</t>
  </si>
  <si>
    <t>ENUGU SHANKARREDDY</t>
  </si>
  <si>
    <t>GUDURU PANDURANGAREDDY</t>
  </si>
  <si>
    <t>PALAM ACCHIREDDY</t>
  </si>
  <si>
    <t>VANAGANTI RAMANANDHAM</t>
  </si>
  <si>
    <t>PEDDA PENTAIAH</t>
  </si>
  <si>
    <t>KISARI YADIREDDY</t>
  </si>
  <si>
    <t>PENTAREDDY</t>
  </si>
  <si>
    <t>CHIRKA RANGAREDDY</t>
  </si>
  <si>
    <t>MUTHYAMREDDY</t>
  </si>
  <si>
    <t>VANAGANTI SRISHAILAM</t>
  </si>
  <si>
    <t>CHIRKA VENKATREDDY</t>
  </si>
  <si>
    <t>CHIRKA SATTIREDDY</t>
  </si>
  <si>
    <t>GUDURU SANJEEVAREDDY</t>
  </si>
  <si>
    <t>PEDDARAMREDDY</t>
  </si>
  <si>
    <t>VELMINETI RAMREDDY</t>
  </si>
  <si>
    <t>GORLA BHARATAMMA</t>
  </si>
  <si>
    <t>ILAIAH</t>
  </si>
  <si>
    <t>MITAKANTI SATTAIAH</t>
  </si>
  <si>
    <t>PALLAPU LAXMAMMA</t>
  </si>
  <si>
    <t>BANDARU MARAYYA</t>
  </si>
  <si>
    <t>BODDUPALLY SWAMY</t>
  </si>
  <si>
    <t>BANDARU BIXAPATHI</t>
  </si>
  <si>
    <t>BANDARU MALLAMMA</t>
  </si>
  <si>
    <t>BANDARU RAMAIAH</t>
  </si>
  <si>
    <t>DURGAIAH</t>
  </si>
  <si>
    <t>BANDARU KISTAIAH</t>
  </si>
  <si>
    <t>DUBBA CHANDRAIAH</t>
  </si>
  <si>
    <t>BANDARU UPPALAIAH</t>
  </si>
  <si>
    <t>BODDUPALLY BIXAPATHI</t>
  </si>
  <si>
    <t>DUBBA SUKKAMMA</t>
  </si>
  <si>
    <t>MADDI RAJASHEKARREDDY</t>
  </si>
  <si>
    <t>SURKANTI BHARATAMMA</t>
  </si>
  <si>
    <t>BANDARU YADAIAH</t>
  </si>
  <si>
    <t>PINNITI DAYAKARREDDY</t>
  </si>
  <si>
    <t>RAAGHAVAREDDY</t>
  </si>
  <si>
    <t>CHIRKA MOUNIKA</t>
  </si>
  <si>
    <t>MADDI MADHUSUDHAN REDDY</t>
  </si>
  <si>
    <t>BADDAM VIKRAM REDDY</t>
  </si>
  <si>
    <t>PALLEY RAMULU</t>
  </si>
  <si>
    <t>PAILLA AGAMMA</t>
  </si>
  <si>
    <t xml:space="preserve"> VEERAREDDY</t>
  </si>
  <si>
    <t>YELIMINETI ANDAMMA</t>
  </si>
  <si>
    <t>PAILLA MOHANREDDY</t>
  </si>
  <si>
    <t>BANDARAPU DAYANAND</t>
  </si>
  <si>
    <t>MADDI ARUNAMMA</t>
  </si>
  <si>
    <t>MADDI RAMREDDY</t>
  </si>
  <si>
    <t>GUDURU PADMA</t>
  </si>
  <si>
    <t>BADDAM SANJEEVAREDDY</t>
  </si>
  <si>
    <t>MOTTU MALLAREDDY</t>
  </si>
  <si>
    <t>MITUKANTI MALLAREDDY</t>
  </si>
  <si>
    <t>VATTIPALLY NARSIMHA</t>
  </si>
  <si>
    <t>JAKKA PADMAREDDY</t>
  </si>
  <si>
    <t>JAKKA  NARSI REDDY</t>
  </si>
  <si>
    <t>MUDUPU SATTIREDDY</t>
  </si>
  <si>
    <t>VUNGARALA KISTAIAH</t>
  </si>
  <si>
    <t>VUNGARALA MADHUSUDHAN</t>
  </si>
  <si>
    <t>VUNGARALA RAMCHANDRAIAH</t>
  </si>
  <si>
    <t>PALAM SUBADRA</t>
  </si>
  <si>
    <t>BHURAMREDDY</t>
  </si>
  <si>
    <t>MADDISUDANREDDY</t>
  </si>
  <si>
    <t>PALAM BUCCHIREDDY</t>
  </si>
  <si>
    <t>PALAM BHAGAVANTHREDDY</t>
  </si>
  <si>
    <t>BADDAM VIKRAMREDDY</t>
  </si>
  <si>
    <t>BADDAM PURNIMAREDDY</t>
  </si>
  <si>
    <t>JITTA JANGAREDDY</t>
  </si>
  <si>
    <t>BADDAM AHALYAREDDY</t>
  </si>
  <si>
    <t>PALAM LINGAREDDY</t>
  </si>
  <si>
    <t>VELMINETI VENKATREDDY</t>
  </si>
  <si>
    <t>VELMINETI JANGAREDDY</t>
  </si>
  <si>
    <t>DUBBA BALANARSAMMA</t>
  </si>
  <si>
    <t>VELMINETI SATTIREDDY</t>
  </si>
  <si>
    <t>KANDI YADHIREDDY</t>
  </si>
  <si>
    <t xml:space="preserve">VATTIPALLY DHASARAD </t>
  </si>
  <si>
    <t>PISARI PUSHPAMMA</t>
  </si>
  <si>
    <t>SURKANTI NARENDHARREDDY</t>
  </si>
  <si>
    <t>MALKAPURI SIDDARTHSINGH</t>
  </si>
  <si>
    <t>PRAKASHSINGH</t>
  </si>
  <si>
    <t>BODAPATLA KISTAREDDY</t>
  </si>
  <si>
    <t>BODAPATLA SHANKARAIAH</t>
  </si>
  <si>
    <t>VATTIPALLY LINGAMMA</t>
  </si>
  <si>
    <t>BANDARAPU VEERASWAMY</t>
  </si>
  <si>
    <t>VATTIPALLY  ANJAIAH</t>
  </si>
  <si>
    <t>BODDUPALLY SHANKARAMMA</t>
  </si>
  <si>
    <t>PALAM RAMANAMMA</t>
  </si>
  <si>
    <t>AMMASANI NARASIMHAREDDY</t>
  </si>
  <si>
    <t>THUMMALA VENKATREDDY</t>
  </si>
  <si>
    <t>NARAYANA REDDY</t>
  </si>
  <si>
    <t>JAKKA RAJASHEKARREDDY</t>
  </si>
  <si>
    <t>PADMAREDDY</t>
  </si>
  <si>
    <t>MANDADI VENKATREDDY</t>
  </si>
  <si>
    <t>GUDURU RADHAMMA</t>
  </si>
  <si>
    <t>BANDARU MARAIAH</t>
  </si>
  <si>
    <t>GURRAM DAMODHARREDDY</t>
  </si>
  <si>
    <t>AMMASANI BHAGAVANTHREDDY</t>
  </si>
  <si>
    <t>YELLAREDDY</t>
  </si>
  <si>
    <t>SURKANTI NARSIREDDY</t>
  </si>
  <si>
    <t>LINGAREDDY</t>
  </si>
  <si>
    <t>PALAM BANDARU REDDY</t>
  </si>
  <si>
    <t>PALAM KARUNAKARREDDY</t>
  </si>
  <si>
    <t>PALAM  KISTAREDDY</t>
  </si>
  <si>
    <t>MUDAPU MALLAREDDY</t>
  </si>
  <si>
    <t>VANAGANTI RAMESH</t>
  </si>
  <si>
    <t>RAJAMALLU</t>
  </si>
  <si>
    <t>VANAGANTI RAMAHARI</t>
  </si>
  <si>
    <t>PADAMATI VINODREDDY</t>
  </si>
  <si>
    <t>PADAMATI KRANTHIVARDHAN</t>
  </si>
  <si>
    <t>PADAMATI KARUNAKARREDDY</t>
  </si>
  <si>
    <t>GURRAMGADI VENKATREDDY</t>
  </si>
  <si>
    <t>GURRAMGADI ANILREDDY</t>
  </si>
  <si>
    <t>GURRAMGADI SUNILREDDY</t>
  </si>
  <si>
    <t>YANALA UDAYKIRANREDDY</t>
  </si>
  <si>
    <t>KONDALREDDY</t>
  </si>
  <si>
    <t>YANALA SAVITRAMMA</t>
  </si>
  <si>
    <t>BHIMIDI SRIKANTHREDDY</t>
  </si>
  <si>
    <t>MOTTU VENKATREDDY</t>
  </si>
  <si>
    <t>VANAGANTI MALLAMMA</t>
  </si>
  <si>
    <t>VATTIPALLY RAVI</t>
  </si>
  <si>
    <t>PEDDA VENKATNARSI</t>
  </si>
  <si>
    <t>JITTA PENTAMMA</t>
  </si>
  <si>
    <t>VANAGANTI BALALAXMI</t>
  </si>
  <si>
    <t>VANAGANTI KALAMMA</t>
  </si>
  <si>
    <t>PAKAM MOHANREDDY</t>
  </si>
  <si>
    <t>PASAM PRATAPREDDY</t>
  </si>
  <si>
    <t>CHIRKA SABITHA</t>
  </si>
  <si>
    <t>KISARI SRIKANTHREDDY</t>
  </si>
  <si>
    <t>KISARI RAJASHEKARREDDY</t>
  </si>
  <si>
    <t>KOLAN MAHENDERREDDY</t>
  </si>
  <si>
    <t>KOLANU BUCHIREDDY</t>
  </si>
  <si>
    <t>REPAKA CHANDRAIAH</t>
  </si>
  <si>
    <t>MADDI MADHU SUDHAN REDDY</t>
  </si>
  <si>
    <t>GUDURU AILVELU</t>
  </si>
  <si>
    <t>RAJESHWARREDDY</t>
  </si>
  <si>
    <t>CHERKUPALI SUGUNAMMA</t>
  </si>
  <si>
    <t>PURMA YADAIAH</t>
  </si>
  <si>
    <t>REKALA VENKATESHAM</t>
  </si>
  <si>
    <t>PISARI KISTAREDDY</t>
  </si>
  <si>
    <t>VANAGANTI RAJARAM</t>
  </si>
  <si>
    <t>PEDARAMAIAH</t>
  </si>
  <si>
    <t>SURAKANTI LAXMAREDDY</t>
  </si>
  <si>
    <t>PAILLA CHENNAREDDY</t>
  </si>
  <si>
    <t>AGIREDDY</t>
  </si>
  <si>
    <t>DESHAGANI HANUMAMMA</t>
  </si>
  <si>
    <t>VANAGANTI SWAMI</t>
  </si>
  <si>
    <t>THUMMALA SRINIVASREDDY</t>
  </si>
  <si>
    <t>THUMMALA KISTAREDDY</t>
  </si>
  <si>
    <t>VATTIPALLY UPPALAIAH</t>
  </si>
  <si>
    <t>PADAMATI SATTIREDDY</t>
  </si>
  <si>
    <t>BOKKA RAMREDDY</t>
  </si>
  <si>
    <t>SOLIPURAM SRINIVASREDDY</t>
  </si>
  <si>
    <t>ANANTHAREDDY</t>
  </si>
  <si>
    <t>GORLA DANAYYA</t>
  </si>
  <si>
    <t>RASUL</t>
  </si>
  <si>
    <t>LATHIPUSAB</t>
  </si>
  <si>
    <t>VELMINETI LALITHA</t>
  </si>
  <si>
    <t>JANGAREDDY</t>
  </si>
  <si>
    <t>VELMINETI KONDALREDDY</t>
  </si>
  <si>
    <t>SAMA RAMANAMMA</t>
  </si>
  <si>
    <t>SHANKARREDDY</t>
  </si>
  <si>
    <t>JAKKA RANGA REDDY</t>
  </si>
  <si>
    <t>KAMBALAPALLY LAXMAMMA</t>
  </si>
  <si>
    <t>BALAMALLAIAH</t>
  </si>
  <si>
    <t>MUDUPU RAMREDDY</t>
  </si>
  <si>
    <t>REPAKA MUTTAIAH</t>
  </si>
  <si>
    <t>VELMINETI MANISH REDDY</t>
  </si>
  <si>
    <t>YANALA VENUGOPALREDDY</t>
  </si>
  <si>
    <t>MADHAVAREDDY</t>
  </si>
  <si>
    <t>KANDI PAPIREDDY</t>
  </si>
  <si>
    <t>GORLA SRISAILAM</t>
  </si>
  <si>
    <t>VALLAMDAS SATHYANARAYANA</t>
  </si>
  <si>
    <t>LAXMAMMA</t>
  </si>
  <si>
    <t>REPAKA RADHAMMA</t>
  </si>
  <si>
    <t>PADAMATI VIJAYABHASKARREDDY</t>
  </si>
  <si>
    <t>MANCHOJU SWAMY</t>
  </si>
  <si>
    <t>CHIRKA YADHIREDDY</t>
  </si>
  <si>
    <t>SURKANTI SATTIREDDY</t>
  </si>
  <si>
    <t>CHINNASAIREDDY</t>
  </si>
  <si>
    <t>PADAMATI VENKATREDDY</t>
  </si>
  <si>
    <t>GORLA AILAIAH</t>
  </si>
  <si>
    <t>KANDHI DHARMAREDDY</t>
  </si>
  <si>
    <t>VELMINETI NARSIREDDY</t>
  </si>
  <si>
    <t>PADAMATI ALIVELU</t>
  </si>
  <si>
    <t>VATTIPALLY PUSHPAMMA</t>
  </si>
  <si>
    <t>RAGIRU DANAYYA</t>
  </si>
  <si>
    <t>MUDUPU ANJIREDDY</t>
  </si>
  <si>
    <t>GUDURU ASHOKREDDY</t>
  </si>
  <si>
    <t>VALLAMDAS AMBAKISHORE</t>
  </si>
  <si>
    <t>RAMAHARI</t>
  </si>
  <si>
    <t>VELMINETI ANDAMMA</t>
  </si>
  <si>
    <t>CHERKUPALLY JAYAMMA</t>
  </si>
  <si>
    <t>YADHAREDDY</t>
  </si>
  <si>
    <t>BODDUPALLY PAPAIAH</t>
  </si>
  <si>
    <t>ESTHARI</t>
  </si>
  <si>
    <t>VANAGANTI ESHWARYADAV</t>
  </si>
  <si>
    <t>PEDAPENTAIAH</t>
  </si>
  <si>
    <t>DUBBA  PENTAIAH</t>
  </si>
  <si>
    <t>YANALA KONDALREDDY</t>
  </si>
  <si>
    <t>BANDARU SWAAMY</t>
  </si>
  <si>
    <t>PATHEPU DHARMAMMA</t>
  </si>
  <si>
    <t>CHENNAIAH</t>
  </si>
  <si>
    <t>MUDUPU PALIVERAMMA</t>
  </si>
  <si>
    <t>THANTURI ESHWARAMMA</t>
  </si>
  <si>
    <t>BRHAMMACHARY</t>
  </si>
  <si>
    <t>ERA ANJAMMA</t>
  </si>
  <si>
    <t>BAKKAIAH</t>
  </si>
  <si>
    <t>RAGIRU NARSAIAH</t>
  </si>
  <si>
    <t>PAILA NARSIREDDY</t>
  </si>
  <si>
    <t>BODUPALLY NARSIMHAM</t>
  </si>
  <si>
    <t>ENUGU NARSIMHAREDDY</t>
  </si>
  <si>
    <t>GUDURU NARSI REDDY</t>
  </si>
  <si>
    <t>RAGIRU BALA MANI</t>
  </si>
  <si>
    <t>GORLA  GANESH</t>
  </si>
  <si>
    <t>CHIRKA NARSIMHAREDDY</t>
  </si>
  <si>
    <t>AILAREDDY</t>
  </si>
  <si>
    <t>VATTIPALLAY ACCHAMMA</t>
  </si>
  <si>
    <t>KANDI NARASI REDDY</t>
  </si>
  <si>
    <t>BADDAM NARSIMHA REDDY</t>
  </si>
  <si>
    <t>GOWRAREDDY</t>
  </si>
  <si>
    <t>BOYA  SWAMY</t>
  </si>
  <si>
    <t>BANDARAPU PANDAIAH</t>
  </si>
  <si>
    <t>MUDUPU PADMA REDDY</t>
  </si>
  <si>
    <t>KARLAKANTI PANDU</t>
  </si>
  <si>
    <t>PALLAPU POSHAYYA</t>
  </si>
  <si>
    <t>CHIRKA MOHAN REDDY</t>
  </si>
  <si>
    <t>KASTHARI BIXAPATHI</t>
  </si>
  <si>
    <t>PISARI MALLAREDDY</t>
  </si>
  <si>
    <t>PALLEY RAMCHANDRAIAH</t>
  </si>
  <si>
    <t>BIRRAIAH</t>
  </si>
  <si>
    <t>RAYARAO YASHODAMMA</t>
  </si>
  <si>
    <t>VENKATESHWARRAO</t>
  </si>
  <si>
    <t>PASAM RAJIREDDY</t>
  </si>
  <si>
    <t>PANMUTI RADHAMMA</t>
  </si>
  <si>
    <t>EGA VENKATESHAM</t>
  </si>
  <si>
    <t>DODDI BUCCHAIAH</t>
  </si>
  <si>
    <t>DODDI ANJAIAH</t>
  </si>
  <si>
    <t>ENUGU DILIPREDDY</t>
  </si>
  <si>
    <t>DUBBA MAISAMMA</t>
  </si>
  <si>
    <t>GUDURU RAJESHWARREDDY</t>
  </si>
  <si>
    <t>VANAGANTI JAHANGIR</t>
  </si>
  <si>
    <t>VELMINETI MOHANREDDY</t>
  </si>
  <si>
    <t>SHIVAREDDY</t>
  </si>
  <si>
    <t>RAGIRU MALLAIAH</t>
  </si>
  <si>
    <t>BODAPATLA NIRMALA</t>
  </si>
  <si>
    <t>ERLA BAKKAIAH</t>
  </si>
  <si>
    <t>REPAKA SRINIVAS</t>
  </si>
  <si>
    <t>REPAKA MATHYAGIRI</t>
  </si>
  <si>
    <t>NAVVULA VENKATACHARI</t>
  </si>
  <si>
    <t>BHRAMHACHARY</t>
  </si>
  <si>
    <t>VALLAMDAS KRISHNA SWAMY</t>
  </si>
  <si>
    <t>JOKKA MUDUPU BALREDDY</t>
  </si>
  <si>
    <t xml:space="preserve">RAGIRU BALARAJU </t>
  </si>
  <si>
    <t>VALLAMDAS ANNAPURNA</t>
  </si>
  <si>
    <t>VELMINETI BUCCHIREDDY</t>
  </si>
  <si>
    <t>MD JAHANGIR</t>
  </si>
  <si>
    <t>MAHABUBALI</t>
  </si>
  <si>
    <t>CHIRKA  MALLA REDDY</t>
  </si>
  <si>
    <t>VELMINETI MALLAREDDY</t>
  </si>
  <si>
    <t>CHIRKA MALLA REDDY</t>
  </si>
  <si>
    <t>SRISAILAMREDDY</t>
  </si>
  <si>
    <t>MUDUPU MALLAREDDY</t>
  </si>
  <si>
    <t>JAKKA BUCCHIREDDY</t>
  </si>
  <si>
    <t>SK MAHINUDDIN</t>
  </si>
  <si>
    <t>PEDDAMAHABAND</t>
  </si>
  <si>
    <t>REPAKA NARSIMHA</t>
  </si>
  <si>
    <t>PANNALA YADHIREDDY</t>
  </si>
  <si>
    <t>REPAKA NARSAIAH</t>
  </si>
  <si>
    <t>KARREY YADAGIRI</t>
  </si>
  <si>
    <t>VALLAMDAS LAXMAMMA</t>
  </si>
  <si>
    <t>MADDI YADHIREDDY</t>
  </si>
  <si>
    <t>VATTIPALLY ANJAIAH</t>
  </si>
  <si>
    <t>PALVANCHA SHANKARAIAH</t>
  </si>
  <si>
    <t>PAILLA DEVALREDDY</t>
  </si>
  <si>
    <t>PISARI SRISAILAMREDDY</t>
  </si>
  <si>
    <t>PALLEY MALLAYYA</t>
  </si>
  <si>
    <t>THUMMALA SATTAMMA</t>
  </si>
  <si>
    <t>VATTIPALLY VENKATANARSAIAH</t>
  </si>
  <si>
    <t>PALAM NARENDHARREDDY</t>
  </si>
  <si>
    <t>BADDAM JOSHNAREDDY</t>
  </si>
  <si>
    <t>KASARLA RAMA</t>
  </si>
  <si>
    <t>BADDAM PAVANKUMARREDDY</t>
  </si>
  <si>
    <t>PATTAPU MUTHYALU</t>
  </si>
  <si>
    <t>KEBHI GANESH</t>
  </si>
  <si>
    <t>CHIRKA MAHIPALREDDY</t>
  </si>
  <si>
    <t>RAGIRU HAMSAMMA</t>
  </si>
  <si>
    <t>BADDAM JHANSIREDDY</t>
  </si>
  <si>
    <t>DEVASARI VEERAIAH</t>
  </si>
  <si>
    <t>BANDARU  NARSAIAH</t>
  </si>
  <si>
    <t>PAILLA SHIVAREDDY</t>
  </si>
  <si>
    <t>MADDI SATTIREDDY</t>
  </si>
  <si>
    <t>PAILLA HARIPRASADREDDY</t>
  </si>
  <si>
    <t>PISARI RAVINDERREDDY</t>
  </si>
  <si>
    <t>PISARI MOHAKKUMARREDDY</t>
  </si>
  <si>
    <t xml:space="preserve">PISARI ANASURYA </t>
  </si>
  <si>
    <t>PISARI KAMALAMMA</t>
  </si>
  <si>
    <t>CHITIDDI MAMATHA</t>
  </si>
  <si>
    <t>BANDARU DANAMMA</t>
  </si>
  <si>
    <t>GANDAIAH</t>
  </si>
  <si>
    <t>JAKKA PANDURANGAREDDY</t>
  </si>
  <si>
    <t>THUMMALA CHANDRASHEKARREDDY</t>
  </si>
  <si>
    <t>VELIMINETI MALLAMMA</t>
  </si>
  <si>
    <t>BODDUPALLY RAJAIAH</t>
  </si>
  <si>
    <t>MADDI MADHUSUDHANREDDY</t>
  </si>
  <si>
    <t>ENUGU BUCCHIREDDY</t>
  </si>
  <si>
    <t>VAKITI LAVANYA</t>
  </si>
  <si>
    <t>RANJITHREDDY</t>
  </si>
  <si>
    <t>PALAM VENKATNARSIMHAREDDY</t>
  </si>
  <si>
    <t>PEDDATI KONDALREDDY</t>
  </si>
  <si>
    <t>THUMMALA LAXMAREDDY</t>
  </si>
  <si>
    <t>PASAM VARAMMA</t>
  </si>
  <si>
    <t>CHIRKA SANDEEPREDDY</t>
  </si>
  <si>
    <t>PAILLA PADMA</t>
  </si>
  <si>
    <t>MITAKANTI JANGAREDDY</t>
  </si>
  <si>
    <t>ENUGU MAHENDERREDDY</t>
  </si>
  <si>
    <t>PANNALA LAXMAMMA</t>
  </si>
  <si>
    <t>YANALA KALPANA</t>
  </si>
  <si>
    <t>JAKKA JANGAMMA</t>
  </si>
  <si>
    <t>DASARI SWARUPA</t>
  </si>
  <si>
    <t>GURRALA LALITHA</t>
  </si>
  <si>
    <t>SAMALAXMI</t>
  </si>
  <si>
    <t>PURMA MANJULA</t>
  </si>
  <si>
    <t>THUMMALA BALAMANI</t>
  </si>
  <si>
    <t>KOLAN SHEKARREDDY</t>
  </si>
  <si>
    <t>PISARI LAVANYA</t>
  </si>
  <si>
    <t>DAMODHAREDDY</t>
  </si>
  <si>
    <t>JAKKA RAJENDHARREDDY</t>
  </si>
  <si>
    <t>BODAPATLA SUDARSHANREDDY</t>
  </si>
  <si>
    <t>MUDUPU VENKATREDDY</t>
  </si>
  <si>
    <t>CHIRKA  SUNITHA</t>
  </si>
  <si>
    <t>MADDI MAHENDERREDDY</t>
  </si>
  <si>
    <t>MADDI NARENDHERREDDY</t>
  </si>
  <si>
    <t>MADDI KALAMMA</t>
  </si>
  <si>
    <t>BOYAPALLY UMA</t>
  </si>
  <si>
    <t>RAMESHWARREDDY</t>
  </si>
  <si>
    <t>REKALA UDAYBHASKAR</t>
  </si>
  <si>
    <t>VANAGANTI PADMA</t>
  </si>
  <si>
    <t>JAHENGIR</t>
  </si>
  <si>
    <t>PALAM KISTAREDDY</t>
  </si>
  <si>
    <t>GOMARI UMAMAHESHWARREDDY</t>
  </si>
  <si>
    <t>GOMARI MAMATHA</t>
  </si>
  <si>
    <t>UMAMAHESHWAR</t>
  </si>
  <si>
    <t>JAKKA PADMAMMA</t>
  </si>
  <si>
    <t>JAKKA NARENDERREDDY</t>
  </si>
  <si>
    <t>REPAKA SWAMY</t>
  </si>
  <si>
    <t>CHIRKA MALLA  REDDY</t>
  </si>
  <si>
    <t>CHIRKA BUCCHIREDDY</t>
  </si>
  <si>
    <t>ENUGU PRAVEENKUMARREDDY</t>
  </si>
  <si>
    <t>CHIRKA MALLAREDDY</t>
  </si>
  <si>
    <t xml:space="preserve">NALLA RADHIKA </t>
  </si>
  <si>
    <t>RAYAGIRI LAVANYA</t>
  </si>
  <si>
    <t xml:space="preserve">VENKATESH </t>
  </si>
  <si>
    <t>MADDI UPENDHARREDDY</t>
  </si>
  <si>
    <t>CHALLA JYOTHI</t>
  </si>
  <si>
    <t>VENKATACHALLAREDDY</t>
  </si>
  <si>
    <t>BADDAM LAXMI</t>
  </si>
  <si>
    <t>MEDGHUREDDY</t>
  </si>
  <si>
    <t>PISATI SRILATHA</t>
  </si>
  <si>
    <t>SRIDHARREDDY</t>
  </si>
  <si>
    <t>CHIRKA PUSHPALATHA</t>
  </si>
  <si>
    <t>YERRA NARSIREDDY</t>
  </si>
  <si>
    <t>MOTTU LATHA</t>
  </si>
  <si>
    <t>GUDURU SRIDHARREDDY</t>
  </si>
  <si>
    <t>BHIMIDI KAMALAMMA</t>
  </si>
  <si>
    <t>BHIMIDI SRINIVASREDDY</t>
  </si>
  <si>
    <t>ENUGU MADHAVAREDDY</t>
  </si>
  <si>
    <t>PISARI NILAMMA</t>
  </si>
  <si>
    <t>CHIRKA  VIMALA</t>
  </si>
  <si>
    <t>KONDAKINDI JAYAMMA</t>
  </si>
  <si>
    <t>RAGIRU YADAIAH</t>
  </si>
  <si>
    <t>KANDHI BALAMANI</t>
  </si>
  <si>
    <t>GUDURU KRISHNAREDDY</t>
  </si>
  <si>
    <t>JAKKA RANI</t>
  </si>
  <si>
    <t>ENUGU NAGAMANI</t>
  </si>
  <si>
    <t>VANAGANTI SHANKARAIAH</t>
  </si>
  <si>
    <t>VANAGANTI SATTAMMA</t>
  </si>
  <si>
    <t>GADDAMEDHA KAMALAMMA</t>
  </si>
  <si>
    <t>VALLAMDANU  VIJAYAVARDHAN</t>
  </si>
  <si>
    <t>PAILLA HARITHA</t>
  </si>
  <si>
    <t>REKALA MALLIKARJUN GOUD</t>
  </si>
  <si>
    <t>KADAMANCHI PAVANI</t>
  </si>
  <si>
    <t xml:space="preserve">PRABHAKAR </t>
  </si>
  <si>
    <t>SINGIREDDY DIVYA</t>
  </si>
  <si>
    <t>MITAKANTI KRISHNAREDDY</t>
  </si>
  <si>
    <t>MITAKANTI DHANREDDY</t>
  </si>
  <si>
    <t>PANUMATI SAIREDDY</t>
  </si>
  <si>
    <t>NAVVULLA NAGESHWARACHARY</t>
  </si>
  <si>
    <t>THUMMALA CHANRANREDDY</t>
  </si>
  <si>
    <t>TEYAS  VARAPRASADREDDY</t>
  </si>
  <si>
    <t>THANDURI RAJAMMA</t>
  </si>
  <si>
    <t>NARSIMHACHARY</t>
  </si>
  <si>
    <t>MANDADI SAMPATHKUMAR</t>
  </si>
  <si>
    <t>VANAGANTI  SWAMY</t>
  </si>
  <si>
    <t>DUBBA  POSHAIAH</t>
  </si>
  <si>
    <t>VATTIPALLY SANDEEP</t>
  </si>
  <si>
    <t>CHITTREDDY VENKATREDDY</t>
  </si>
  <si>
    <t>MADDI MAHALAXMI</t>
  </si>
  <si>
    <t>REKALA MALLIKARJUNGOUD</t>
  </si>
  <si>
    <t>PALVANCHA ANJAMMA</t>
  </si>
  <si>
    <t>PALVANCHA NARSIMHA</t>
  </si>
  <si>
    <t>PALVANCHA JAGATHAIAH</t>
  </si>
  <si>
    <t>DUBBA GANGAMMA</t>
  </si>
  <si>
    <t>REPAKA RAMA</t>
  </si>
  <si>
    <t>RAVI LAXMI</t>
  </si>
  <si>
    <t>VELIMINETI SANJEEVAREDDY</t>
  </si>
  <si>
    <t>VELIMINETI MALLAREDDY</t>
  </si>
  <si>
    <t>VANAGANTI SWAMY</t>
  </si>
  <si>
    <t>MITAKANTI YADHIREDDY</t>
  </si>
  <si>
    <t>YANALA BHUPALREDDY</t>
  </si>
  <si>
    <t>EGA ANJAIAH</t>
  </si>
  <si>
    <t>MADDI PUTTAREDDY</t>
  </si>
  <si>
    <t>SAPPIDI ANJAMMA</t>
  </si>
  <si>
    <t>PALLEY MALLAIAH</t>
  </si>
  <si>
    <t>BEERAIAH</t>
  </si>
  <si>
    <t>ENUGU LINGAREDDY</t>
  </si>
  <si>
    <t>DUBBA POSHAIAH</t>
  </si>
  <si>
    <t>YANALA SHESAMMA</t>
  </si>
  <si>
    <t>PALLEY YADAIAH</t>
  </si>
  <si>
    <t>BANDARU KUMARASWAMY</t>
  </si>
  <si>
    <t>VALLAMDASU DHANJAYA</t>
  </si>
  <si>
    <t>JAKKA JAGADESHWARREDDY</t>
  </si>
  <si>
    <t>YANALA SHESHAMMA</t>
  </si>
  <si>
    <t>DUBBA BALARAJU</t>
  </si>
  <si>
    <t>GOWRAIAH</t>
  </si>
  <si>
    <t>PALLAPU YADAIAHA</t>
  </si>
  <si>
    <t>VATTIPALLY SWAMY</t>
  </si>
  <si>
    <t>DASARADH</t>
  </si>
  <si>
    <t>BANDARU  CHANDRAIAH</t>
  </si>
  <si>
    <t>PASAM  PADMAREDDYY</t>
  </si>
  <si>
    <t>BANDARI MUTAMMA</t>
  </si>
  <si>
    <t>PASAM VENKATREDDY</t>
  </si>
  <si>
    <t>GURRAM KONDALREDDY</t>
  </si>
  <si>
    <t>VELIMINETI VENKATREDDY</t>
  </si>
  <si>
    <t>YANALA GOVARDHANREDDY</t>
  </si>
  <si>
    <t>ASHOKREDDY</t>
  </si>
  <si>
    <t>BADDAM  BHAGYAMMA</t>
  </si>
  <si>
    <t>VATTIPALLY MALLAMMA</t>
  </si>
  <si>
    <t>YERUKALA SOWMYA</t>
  </si>
  <si>
    <t>RAMANJANEYULU</t>
  </si>
  <si>
    <t>MUDUPU SATTAMMA</t>
  </si>
  <si>
    <t>BANDARU NARSAIAH</t>
  </si>
  <si>
    <t>VANAGANTI PUSHPALATHA</t>
  </si>
  <si>
    <t>BANDARU CHANDRAIAH</t>
  </si>
  <si>
    <t>BOKKA NARSIREDDY</t>
  </si>
  <si>
    <t>PASAM PADMAREDDYY</t>
  </si>
  <si>
    <t>CHIRKA SUNITHA</t>
  </si>
  <si>
    <t>MAHIPALREDDY</t>
  </si>
  <si>
    <t>VANAGANTI SRISAILAM</t>
  </si>
  <si>
    <t>AMINABHI</t>
  </si>
  <si>
    <t>SAYYADHUSSAIN</t>
  </si>
  <si>
    <t>BANDARAPU KALAMMA</t>
  </si>
  <si>
    <t>VIJAYKUMAR</t>
  </si>
  <si>
    <t>PACCHIMATLA YADAMMA</t>
  </si>
  <si>
    <t>SOMARAJU</t>
  </si>
  <si>
    <t>BADDAM BHAGYAMMA</t>
  </si>
  <si>
    <t>KONTHAM VENKATREDDY</t>
  </si>
  <si>
    <t xml:space="preserve"> YADHIREDDY</t>
  </si>
  <si>
    <t>VALLAMDASU NARSIMHA</t>
  </si>
  <si>
    <t>YANALA RAMULAMMA</t>
  </si>
  <si>
    <t>VANAGANTI RAJAIAH</t>
  </si>
  <si>
    <t>VATTIPALLY SUDHAKAR</t>
  </si>
  <si>
    <t>VATTIPALLY YADAIAH</t>
  </si>
  <si>
    <t>CHIRUKA RAMREDDY</t>
  </si>
  <si>
    <t>GORLA PADMA</t>
  </si>
  <si>
    <t>JANGAIAH</t>
  </si>
  <si>
    <t>BALAMANI BODDUPALLY</t>
  </si>
  <si>
    <t>BODDUPALLU</t>
  </si>
  <si>
    <t>KAJILI MAHMOD</t>
  </si>
  <si>
    <t>SAYYAKA EBHRAHIM</t>
  </si>
  <si>
    <t>GANGADHARI NARSAMMA</t>
  </si>
  <si>
    <t>REKALA CHANDRAKALA</t>
  </si>
  <si>
    <t>SURENDHAR</t>
  </si>
  <si>
    <t>VATTIPALLY ARUNA</t>
  </si>
  <si>
    <t>YANALA RATNAMMA</t>
  </si>
  <si>
    <t>YANALA PEDDIREDDY</t>
  </si>
  <si>
    <t>KRISHANREDDY</t>
  </si>
  <si>
    <t>VATTIPALLY GOWRAMMA</t>
  </si>
  <si>
    <t>RAGIRU ANHAIAH</t>
  </si>
  <si>
    <t>VATTIPALLY PANDARI</t>
  </si>
  <si>
    <t>GORLA YADAMMA</t>
  </si>
  <si>
    <t xml:space="preserve"> SAIDULU</t>
  </si>
  <si>
    <t>PODICHETTI SUCHITHA</t>
  </si>
  <si>
    <t>RAJAKUMAR</t>
  </si>
  <si>
    <t>PODICHETTI ANNAPURMA</t>
  </si>
  <si>
    <t>CHITTARANJAN</t>
  </si>
  <si>
    <t>PODICHETTI RAMADEVI</t>
  </si>
  <si>
    <t>NILA RAMESHKUMAR</t>
  </si>
  <si>
    <t>CHANDRAIH</t>
  </si>
  <si>
    <t>DODDI NARAYANA</t>
  </si>
  <si>
    <t>DODDI MUTTAIAH</t>
  </si>
  <si>
    <t>YANALA LINGAREDDY</t>
  </si>
  <si>
    <t>YANALA BAYAMMA</t>
  </si>
  <si>
    <t>JAKKA RANGAREDDY</t>
  </si>
  <si>
    <t>JAKKA KAMALAMMA</t>
  </si>
  <si>
    <t>PALVANCHA MALLAMMA</t>
  </si>
  <si>
    <t>MAISI ANDAMMA</t>
  </si>
  <si>
    <t>PATTEPU POCHAIAH</t>
  </si>
  <si>
    <t>POCHAIAH</t>
  </si>
  <si>
    <t>GUDURU NARSIREDDY</t>
  </si>
  <si>
    <t>RAGIRU BALAMANI</t>
  </si>
  <si>
    <t>YADDAIAH</t>
  </si>
  <si>
    <t>GORLA GANESH</t>
  </si>
  <si>
    <t>CHIRKA NARSIREDDT</t>
  </si>
  <si>
    <t>VATTIPALLT ACCHAMMA</t>
  </si>
  <si>
    <t>KANDI NARSIREDDY</t>
  </si>
  <si>
    <t>BOYA SWAMY</t>
  </si>
  <si>
    <t>BANDARAPU DANDAYA</t>
  </si>
  <si>
    <t>METAKANTI PADMA</t>
  </si>
  <si>
    <t>MUDUPU PADMAREDDY</t>
  </si>
  <si>
    <t>BANDARU SWAMY</t>
  </si>
  <si>
    <t>KAGAKANTI PANDU</t>
  </si>
  <si>
    <t>PALLAPU POSHAIAH</t>
  </si>
  <si>
    <t>CHIRKA MOHANREDDY</t>
  </si>
  <si>
    <t>MARAREDDY</t>
  </si>
  <si>
    <t>NUMULA VENKATACHARY</t>
  </si>
  <si>
    <t>BRAHMACHARY</t>
  </si>
  <si>
    <t>VALLAMDAS KRISHNASWAMY</t>
  </si>
  <si>
    <t>BAKKA SATHAMMA</t>
  </si>
  <si>
    <t>MUDUPU BALREDDY</t>
  </si>
  <si>
    <t>PALCHAM LAXMAN</t>
  </si>
  <si>
    <t>Name of Grower Group - PULIGILLA FARMERS SOCIETY
Scope Number - ORG/SC/2301/000267
ICS Office Address - H.No. 4-56, Puligilla, Valigonda, Yadadri Bhuvanagiri, Telangana- 508111
Name of the Certification Body -  APSOPCA</t>
  </si>
  <si>
    <t>PAILA MALLAREDDY</t>
  </si>
  <si>
    <t>PULIGILLA, VALIGONDA, YADADRI BHUVANAGIRI DIST., TELANGANA - 508111</t>
  </si>
  <si>
    <t xml:space="preserve">PULIGILLA </t>
  </si>
  <si>
    <t>Raw Cotton, Non-basmati Paddy, Pigeon pea/arhar whole</t>
  </si>
  <si>
    <t>PAILLA SUREKHA</t>
  </si>
  <si>
    <t>JAKKA NARSIMHAREDDY</t>
  </si>
  <si>
    <t>JAKKA RAMANAREDDY</t>
  </si>
  <si>
    <t>NAKKALA BALLREDDY</t>
  </si>
  <si>
    <t>NAKKALA TIRUMALREDDY</t>
  </si>
  <si>
    <t>NARI MALLAIAH</t>
  </si>
  <si>
    <t>BIRAPPA</t>
  </si>
  <si>
    <t>KATIKA SATHYANARAYANA</t>
  </si>
  <si>
    <t>KATIKA KAVITHA</t>
  </si>
  <si>
    <t>KANDHADI YADHIREDDY</t>
  </si>
  <si>
    <t>RAMREEDY</t>
  </si>
  <si>
    <t>KANDHADI ALIVELU</t>
  </si>
  <si>
    <t>VARAKANTHAM RAMAKRISHNAREDDY</t>
  </si>
  <si>
    <t>KOLAN RAMREDDY</t>
  </si>
  <si>
    <t>VARAKANTHAM PULLAREDDY</t>
  </si>
  <si>
    <t>KOLAN UPPENDRA</t>
  </si>
  <si>
    <t>KYASANI OGATHAIAH</t>
  </si>
  <si>
    <t>BOBBALA NARSIMHAREDDY</t>
  </si>
  <si>
    <t>LACCHIREDDY</t>
  </si>
  <si>
    <t>NAKKALA DEVAKARUNA</t>
  </si>
  <si>
    <t>DEVADASU</t>
  </si>
  <si>
    <t>PAILLA VEERAREDDY</t>
  </si>
  <si>
    <t>ELAGANDHULA RAMALAXMAIAH</t>
  </si>
  <si>
    <t>VAKITI VENKATREDDY</t>
  </si>
  <si>
    <t>PAILLA GANAPATHAIREDDY</t>
  </si>
  <si>
    <t>MANDA BAKKAIAH</t>
  </si>
  <si>
    <t>KOMMIDI SUSHILA</t>
  </si>
  <si>
    <t>BUGGA MADHU</t>
  </si>
  <si>
    <t>EDULA LALITHA</t>
  </si>
  <si>
    <t>EDULA MALLESH</t>
  </si>
  <si>
    <t>BUGGA ANJAIAH</t>
  </si>
  <si>
    <t>AILAMMA</t>
  </si>
  <si>
    <t>PARVATHAM RAJU</t>
  </si>
  <si>
    <t>BALNARSIMHA</t>
  </si>
  <si>
    <t>BIRMA NARSAIAH</t>
  </si>
  <si>
    <t>KAMBALAPALLY SRISHAILAM</t>
  </si>
  <si>
    <t>KYASANI AILAMMA</t>
  </si>
  <si>
    <t>KYASANI GANESH</t>
  </si>
  <si>
    <t>VARAKANTHAM MAMATHA</t>
  </si>
  <si>
    <t>VARAKANTHAM SHIVASHANTHREDDY</t>
  </si>
  <si>
    <t>VARAKANTHAM SATHYAMMA</t>
  </si>
  <si>
    <t>VARAKANTHAM PUSHPAMMA</t>
  </si>
  <si>
    <t>VARAKANTHAM KISTAREDDY</t>
  </si>
  <si>
    <t>PEDDIREDDY SIDDIREDY</t>
  </si>
  <si>
    <t>KOLAN KALAMMA</t>
  </si>
  <si>
    <t>MAHENDAREDDY</t>
  </si>
  <si>
    <t>PAILLA SUDHEERREDDY</t>
  </si>
  <si>
    <t>SUDHARSHANREDDY</t>
  </si>
  <si>
    <t>PAILA PANDURANGAREDDY</t>
  </si>
  <si>
    <t xml:space="preserve">PAILLA VASATHA </t>
  </si>
  <si>
    <t>BUGGA AMARENDERREDDY</t>
  </si>
  <si>
    <t>MANNEM PRAVEENREDDY</t>
  </si>
  <si>
    <t>MANNEM NIRMALA</t>
  </si>
  <si>
    <t>GUMMADI  JANGAREDDY</t>
  </si>
  <si>
    <t>KYASANI VENKATESHAM</t>
  </si>
  <si>
    <t>KYASANI MALLESHAM</t>
  </si>
  <si>
    <t>ATTAIAH</t>
  </si>
  <si>
    <t>VARAKANTHAM SATHIREDDY</t>
  </si>
  <si>
    <t xml:space="preserve"> BUGGA NARENDAR</t>
  </si>
  <si>
    <t>KOMMIDI JANGAREDDY</t>
  </si>
  <si>
    <t>KYASANI CHANDRAIAH</t>
  </si>
  <si>
    <t>GOURAIAH</t>
  </si>
  <si>
    <t>KOLAN SRINIVASREDDY</t>
  </si>
  <si>
    <t xml:space="preserve">BUGGA KAMALAKAR </t>
  </si>
  <si>
    <t>KOMMIDI BUCCHIREDDY</t>
  </si>
  <si>
    <t>JAKKA REDDY</t>
  </si>
  <si>
    <t>KOLAN NARENDARREDDY</t>
  </si>
  <si>
    <t>KYASANI AILAIAH</t>
  </si>
  <si>
    <t>ALETI KONDAIAH</t>
  </si>
  <si>
    <t>ALETI RAMESH</t>
  </si>
  <si>
    <t>KOPPULA CHANDRAREDDY</t>
  </si>
  <si>
    <t>KOPPULA NARSIREDDY</t>
  </si>
  <si>
    <t>VAKITI PURUSHOTHAMREDDY</t>
  </si>
  <si>
    <t>EDULA ANJAIAH</t>
  </si>
  <si>
    <t>PAILLA SHASHIKANTHREDDY</t>
  </si>
  <si>
    <t>PAILLA RAJENDARREDDY</t>
  </si>
  <si>
    <t>PAILLA ANATHAREDDY</t>
  </si>
  <si>
    <t>PAILLA  MANASA</t>
  </si>
  <si>
    <t>PAILLA  MALLAREDDY</t>
  </si>
  <si>
    <t>PAILLA SAMPATHKUMARREDDY</t>
  </si>
  <si>
    <t>PAILLA VENKATREDDY</t>
  </si>
  <si>
    <t>KOMMIDI RAGHUNATHREDDY</t>
  </si>
  <si>
    <t>RACHAMALLA LAXMINARSI</t>
  </si>
  <si>
    <t>PANDARI</t>
  </si>
  <si>
    <t>RACHAMALLA LAXMINARSAIAH</t>
  </si>
  <si>
    <t>KOMMIDI PRAMOSHREDDY</t>
  </si>
  <si>
    <t xml:space="preserve">KOMMIDI ANASUYA </t>
  </si>
  <si>
    <t>BUGGA TERALA MALLAIAH</t>
  </si>
  <si>
    <t>BUGGA YELLAIAH</t>
  </si>
  <si>
    <t>BUGGA RAMULU</t>
  </si>
  <si>
    <t>HANMMAIAH</t>
  </si>
  <si>
    <t>BUGGA SATHAIAH</t>
  </si>
  <si>
    <t xml:space="preserve">BUGGA MACHENDER </t>
  </si>
  <si>
    <t>SATHAIAH</t>
  </si>
  <si>
    <t xml:space="preserve">BUGGA VARAMMA </t>
  </si>
  <si>
    <t xml:space="preserve">BUGGA PANDU </t>
  </si>
  <si>
    <t>BUGGA NARSAIAH</t>
  </si>
  <si>
    <t>BUGGA MALLAIAH</t>
  </si>
  <si>
    <t>BUGGA LALITHA</t>
  </si>
  <si>
    <t>KOMMIDI MOHANREDDY</t>
  </si>
  <si>
    <t>UTKURI RAJU</t>
  </si>
  <si>
    <t>BANDARAPU RAMESH</t>
  </si>
  <si>
    <t>BHUPAL</t>
  </si>
  <si>
    <t xml:space="preserve">PAILLA BUCCHIREDDY </t>
  </si>
  <si>
    <t>PAILLA LAXAMAMMA</t>
  </si>
  <si>
    <t>PAILLA RAJASHEKARREDDY</t>
  </si>
  <si>
    <t>BOBBALA SRINIVASREDDY</t>
  </si>
  <si>
    <t>NAKKALA MALLAREDDY</t>
  </si>
  <si>
    <t>NAKKALA NARSIMHAREDDY</t>
  </si>
  <si>
    <t>KANDADI SATHIREDDY</t>
  </si>
  <si>
    <t>KANDADI PADMA</t>
  </si>
  <si>
    <t xml:space="preserve"> BOBBALA KAMALAMMA</t>
  </si>
  <si>
    <t>SAMA HEMALATHA</t>
  </si>
  <si>
    <t>KOMMIDI PRATAPREDDY</t>
  </si>
  <si>
    <t>CHINNAKRISHNAREDDY</t>
  </si>
  <si>
    <t>VARIKUPPALA YADAMMA</t>
  </si>
  <si>
    <t>KOMATIREDDY RAVINDARREDDY</t>
  </si>
  <si>
    <t>KOMMIDI SATHIREDDY</t>
  </si>
  <si>
    <t>RAMASWAMYREDDY</t>
  </si>
  <si>
    <t>RACHAMALLA CHENNAIAH</t>
  </si>
  <si>
    <t>KOMATIREDDY NIRMALA</t>
  </si>
  <si>
    <t>INDRAREDDY</t>
  </si>
  <si>
    <t>KOMATIREDDY INDRAREDDY</t>
  </si>
  <si>
    <t>VEMULA YESAIAH</t>
  </si>
  <si>
    <t>VEMULA LINGAIAH</t>
  </si>
  <si>
    <t>VEMULA RAMANAMMA</t>
  </si>
  <si>
    <t xml:space="preserve">BUGGA MAHENDER </t>
  </si>
  <si>
    <t xml:space="preserve">BUGGA LAXMI </t>
  </si>
  <si>
    <t xml:space="preserve">MAHENDAR </t>
  </si>
  <si>
    <t xml:space="preserve"> BUGGA UPENDAR</t>
  </si>
  <si>
    <t>VEMULA RAMULU</t>
  </si>
  <si>
    <t>BUGGA NARSAYYA</t>
  </si>
  <si>
    <t>BUGGA ANDAMMA</t>
  </si>
  <si>
    <t>BUGGA AGA MALLAIAH</t>
  </si>
  <si>
    <t>BUGGA SUGUNAMMA</t>
  </si>
  <si>
    <t>AGA MALLAIAH</t>
  </si>
  <si>
    <t>BUGGA RAMCHANDRAIAH</t>
  </si>
  <si>
    <t>RACHAMALLA RAMESH</t>
  </si>
  <si>
    <t>BUGGA SANTHOSHKUMAR</t>
  </si>
  <si>
    <t xml:space="preserve">BUGGA  LAKSHMI </t>
  </si>
  <si>
    <t>RAMCHDRAIAH</t>
  </si>
  <si>
    <t>BODDU NARSIMHA</t>
  </si>
  <si>
    <t>BUGGA MADHUSUDHAN</t>
  </si>
  <si>
    <t>VEMULA LAXMAIAH</t>
  </si>
  <si>
    <t>BUGGA BIRAPPA</t>
  </si>
  <si>
    <t>BUGGA UPENDAR</t>
  </si>
  <si>
    <t>BUGGA MANAMMA</t>
  </si>
  <si>
    <t>EDULA NARSIMHA</t>
  </si>
  <si>
    <t>SAMA MAHENDARREDDY</t>
  </si>
  <si>
    <t>KOPPULA NAGENDARREDDY</t>
  </si>
  <si>
    <t>KOPPULA SAROJANA</t>
  </si>
  <si>
    <t>KYASAANI VENKATESHAM</t>
  </si>
  <si>
    <t>KOLAN NARSIREDDY</t>
  </si>
  <si>
    <t>KOLAN RAMANAREDDY</t>
  </si>
  <si>
    <t>KOLAN SANJEEVAREDDY</t>
  </si>
  <si>
    <t>BUGGA PADMA</t>
  </si>
  <si>
    <t>NAGENDER</t>
  </si>
  <si>
    <t>PAILLA SUDHARSHANREDDY</t>
  </si>
  <si>
    <t>PAILLA VANAJA</t>
  </si>
  <si>
    <t xml:space="preserve">PAILLA BUCHI REDDY </t>
  </si>
  <si>
    <t>PAILLA PRASHANTHREDDY</t>
  </si>
  <si>
    <t>NARI SAVITHRI</t>
  </si>
  <si>
    <t>PAILLA JAIPALREDDY</t>
  </si>
  <si>
    <t>ENUGU HARIKA</t>
  </si>
  <si>
    <t>JAKKA LAXMAREDDY</t>
  </si>
  <si>
    <t>PAILLA SANJEEVAREDDY</t>
  </si>
  <si>
    <t>PAILLA MOHAMREDDY</t>
  </si>
  <si>
    <t>KATIKA SRINU</t>
  </si>
  <si>
    <t xml:space="preserve">JAKKA YADAMMA </t>
  </si>
  <si>
    <t>PAILLA SRIKANTHREDDY</t>
  </si>
  <si>
    <t>KANUGANTI AILAIAH</t>
  </si>
  <si>
    <t>KALLEM LAXMAREDDY</t>
  </si>
  <si>
    <t>NAKKALA JANARDHANREDDY</t>
  </si>
  <si>
    <t>SILUVERU RAMCHANDRAIAH</t>
  </si>
  <si>
    <t>EGGIDI SRINIVAS</t>
  </si>
  <si>
    <t>PAILLA SHEKARRREDDY</t>
  </si>
  <si>
    <t>SILUVERU BALAIAH</t>
  </si>
  <si>
    <t>DODDI BIXAPATHI</t>
  </si>
  <si>
    <t xml:space="preserve">RAMASWAMY </t>
  </si>
  <si>
    <t>KALLEM JANGAREDDY</t>
  </si>
  <si>
    <t>BOBBALA SRINIVAS REDDY</t>
  </si>
  <si>
    <t>PAILLA SARVESHWARREDDY</t>
  </si>
  <si>
    <t>NAKKALA DAMODHARREDDY</t>
  </si>
  <si>
    <t>NAKKALA NARENDARREDDY</t>
  </si>
  <si>
    <t>DAMODHARREDDY</t>
  </si>
  <si>
    <t xml:space="preserve"> KALLEM RAGHUPATHIREDDY</t>
  </si>
  <si>
    <t>KALLEM MANJULA</t>
  </si>
  <si>
    <t xml:space="preserve">  NAKKALA HANITHA</t>
  </si>
  <si>
    <t>NAKKALA SRINIVASREDDY</t>
  </si>
  <si>
    <t>BOBBALA SUGUNAMMA</t>
  </si>
  <si>
    <t>NAKKALA NARSIREDDY</t>
  </si>
  <si>
    <t>MANNELA VENKATREDDY</t>
  </si>
  <si>
    <t>BOBBALA YADIREDDY</t>
  </si>
  <si>
    <t>BUGGA PRANAYE</t>
  </si>
  <si>
    <t>AMARENDAR</t>
  </si>
  <si>
    <t>EDLA MALLAREDDY</t>
  </si>
  <si>
    <t>ESHWARREDDY</t>
  </si>
  <si>
    <t>VARALA VAISHAKAREDDY</t>
  </si>
  <si>
    <t>VARALA ALIVELU</t>
  </si>
  <si>
    <t>VAISHAKAREDDY</t>
  </si>
  <si>
    <t>YEDLA MALLAMMA</t>
  </si>
  <si>
    <t>BUGGA SRISHAILAM</t>
  </si>
  <si>
    <t>KANDADI MALLAREDDY</t>
  </si>
  <si>
    <t>KOLAN MAHENDARREDDY</t>
  </si>
  <si>
    <t>KOLAN SUJINTHREDDY</t>
  </si>
  <si>
    <t>MAHENDERREDDY</t>
  </si>
  <si>
    <t>PAILLA PAPIREDDY</t>
  </si>
  <si>
    <t>VEMULA CHANDRAIAH</t>
  </si>
  <si>
    <t>DODDI BIKSHAPATHI</t>
  </si>
  <si>
    <t>PAILLA PURUSHOTHAMREDDY</t>
  </si>
  <si>
    <t>PAILLA VENKAT REDDI</t>
  </si>
  <si>
    <t>PAILLA ANJIREDDY</t>
  </si>
  <si>
    <t>PAILLA PULLAMMA</t>
  </si>
  <si>
    <t>PAILLA YAADHIREDDY</t>
  </si>
  <si>
    <t>PAILLA ANANDREDDY</t>
  </si>
  <si>
    <t>PAILA SURYAPRAKASHREDDY</t>
  </si>
  <si>
    <t>PAILLA YADHIREDDY</t>
  </si>
  <si>
    <t>PAILLA SUDHARANI</t>
  </si>
  <si>
    <t xml:space="preserve">KOMMIDI ANASURYA </t>
  </si>
  <si>
    <t>PARVATHAM HEMALATHA</t>
  </si>
  <si>
    <t>BODDU SATTAIAH</t>
  </si>
  <si>
    <t>VANAM YADAIAH</t>
  </si>
  <si>
    <t>VANAM NARSAIAH</t>
  </si>
  <si>
    <t>VAKITI SANJEEVAREDDY</t>
  </si>
  <si>
    <t>BUGGA SREENU</t>
  </si>
  <si>
    <t>PARAMDARA</t>
  </si>
  <si>
    <t>KAMBALAPALLY NARSIMHA</t>
  </si>
  <si>
    <t>BUGGA VENKATESHAM</t>
  </si>
  <si>
    <t>PISIRI SHANKARREDDY</t>
  </si>
  <si>
    <t>JAKKA DAYAKARREDDY</t>
  </si>
  <si>
    <t>BUGGA NAAGARAJU</t>
  </si>
  <si>
    <t>VAKITI SATTIREDDY</t>
  </si>
  <si>
    <t>KOMMI JANARDHANREDDY</t>
  </si>
  <si>
    <t>MUTHIREDDY</t>
  </si>
  <si>
    <t>BUGGA BEERMALLAIAH</t>
  </si>
  <si>
    <t>JAMAL</t>
  </si>
  <si>
    <t>KOMMIDI KRISHNAREDDY</t>
  </si>
  <si>
    <t>BUGGA  SRINU</t>
  </si>
  <si>
    <t>VAKITI PURUSHOTHAM REDDY</t>
  </si>
  <si>
    <t>KALLEM SRINIVASREDY</t>
  </si>
  <si>
    <t>PACCHIMATLA SUJATHA</t>
  </si>
  <si>
    <t>KOPPULA VENKATREDDY</t>
  </si>
  <si>
    <t>BUGGA NAAGENDAR</t>
  </si>
  <si>
    <t>BUGGA SRINU</t>
  </si>
  <si>
    <t>BUGGA SUDHAKAR</t>
  </si>
  <si>
    <t>MARKEYA</t>
  </si>
  <si>
    <t>BOBBALA JANARDANREDDY</t>
  </si>
  <si>
    <t>PULLAREDDY</t>
  </si>
  <si>
    <t xml:space="preserve"> MANNEM ARUNA</t>
  </si>
  <si>
    <t>NALLAMALLA SUDARSHAN</t>
  </si>
  <si>
    <t>BOBBALA MADHAVAREDDY</t>
  </si>
  <si>
    <t>VEMULA NAGARAJU</t>
  </si>
  <si>
    <t>PACCHIMATLA RAVI</t>
  </si>
  <si>
    <t>VEMULA SWAMY</t>
  </si>
  <si>
    <t>KOLAN NARENDAR REDDY</t>
  </si>
  <si>
    <t>BUGGA AILAIAH</t>
  </si>
  <si>
    <t>NARI NARSIMHA</t>
  </si>
  <si>
    <t>NARI KOMMARAIAH</t>
  </si>
  <si>
    <t>PALUSAM BHASKAR</t>
  </si>
  <si>
    <t>ABBULU</t>
  </si>
  <si>
    <t>NARI SIDDAMMA</t>
  </si>
  <si>
    <t>ALETI NARSAMMA</t>
  </si>
  <si>
    <t>BOBBALA KRSIHNAREDDY</t>
  </si>
  <si>
    <t>BOBBALA PADMA</t>
  </si>
  <si>
    <t>BOBBALA VARAMMA</t>
  </si>
  <si>
    <t>KOMMIDI RAMREDDY</t>
  </si>
  <si>
    <t>KOMMIDI RAGHUNATH REDDY</t>
  </si>
  <si>
    <t>NALLA YADAIAH</t>
  </si>
  <si>
    <t>NAKKALA YADHIREDDY</t>
  </si>
  <si>
    <t>NAKKALA MADHUSUDHANREDDY</t>
  </si>
  <si>
    <t>NAKKALA AMARNATHREDDY</t>
  </si>
  <si>
    <t>NAKKALA VIJAYBHASKARREDDY</t>
  </si>
  <si>
    <t>NAKKALA DEVADASU</t>
  </si>
  <si>
    <t>NAKKALA RATNAKARREDDY</t>
  </si>
  <si>
    <t>VADLAKONDA SHANKARAIAH</t>
  </si>
  <si>
    <t>JEJAMMA</t>
  </si>
  <si>
    <t>JAKKIDI CHANDRAREDDY</t>
  </si>
  <si>
    <t>JAKKIDI LALITHA</t>
  </si>
  <si>
    <t>YEDLA NARSIREDDY</t>
  </si>
  <si>
    <t>BUGGA  SREENU</t>
  </si>
  <si>
    <t>MANDA YAKUB</t>
  </si>
  <si>
    <t>PAILLA MADHUSUDHANREDDY</t>
  </si>
  <si>
    <t>ALETI PEDDULU</t>
  </si>
  <si>
    <t>NAKKALA NAWABREDDY</t>
  </si>
  <si>
    <t>NAKKALA CHANDRAPALREDDY</t>
  </si>
  <si>
    <t>NAWABREDDY</t>
  </si>
  <si>
    <t>NAKKALA SAMPURNA</t>
  </si>
  <si>
    <t xml:space="preserve">BUGGA VENKATESH </t>
  </si>
  <si>
    <t>BUGGA MANOJ</t>
  </si>
  <si>
    <t>VAKITI YADHIREDDY</t>
  </si>
  <si>
    <t>SATTHIREDDY</t>
  </si>
  <si>
    <t>JAKKA SARITHA</t>
  </si>
  <si>
    <t>JAKKA VAMSHIDHARREDDY</t>
  </si>
  <si>
    <t>JAKKA RAJENDARREDDY</t>
  </si>
  <si>
    <t>MERGU RAMULU</t>
  </si>
  <si>
    <t>PALLERLA BIXAPATHI</t>
  </si>
  <si>
    <t>BANNDARAPU NARESH</t>
  </si>
  <si>
    <t>PAILLA SATHIREDDY</t>
  </si>
  <si>
    <t xml:space="preserve">PAILLA JANAMMA </t>
  </si>
  <si>
    <t xml:space="preserve"> PAILLA THIRUMALREDDY</t>
  </si>
  <si>
    <t>NAGILLA KRISHNAMURTHY</t>
  </si>
  <si>
    <t>VISHWANATHAM</t>
  </si>
  <si>
    <t>NAGIILA ANNAPURMA</t>
  </si>
  <si>
    <t>NAGILLA VINYAKUMAR</t>
  </si>
  <si>
    <t>NAGILLA SHIVA</t>
  </si>
  <si>
    <t>VADLAKONDA VEERAIAH</t>
  </si>
  <si>
    <t>BUGGA RAAMULU</t>
  </si>
  <si>
    <t>BANDARAPU BHUPAL</t>
  </si>
  <si>
    <t>BANDARAPU SURESH</t>
  </si>
  <si>
    <t>VARIKAPPULA RAJU</t>
  </si>
  <si>
    <t>VAKITI RAMREDDY</t>
  </si>
  <si>
    <t>VAKITI LALITHA</t>
  </si>
  <si>
    <t>VAKITI MANASA</t>
  </si>
  <si>
    <t>NAKKALA RAMREDDY</t>
  </si>
  <si>
    <t>SANDELA LINGASWAMY</t>
  </si>
  <si>
    <t>BALNARSAIAH</t>
  </si>
  <si>
    <t>SANDELA SUGUNA</t>
  </si>
  <si>
    <t>LINGASWAMY</t>
  </si>
  <si>
    <t>SANDELA SAILU</t>
  </si>
  <si>
    <t>PAILLA NAVYA</t>
  </si>
  <si>
    <t xml:space="preserve"> PAILLA YASWANTHREDDY</t>
  </si>
  <si>
    <t>PAILLA RAKESHREDDY</t>
  </si>
  <si>
    <t xml:space="preserve">PAILLA BHARATAMMA </t>
  </si>
  <si>
    <t>PAILLA KARNAKARREDDY</t>
  </si>
  <si>
    <t>PAILLA BHASKARREDDY</t>
  </si>
  <si>
    <t>PAILLA LAKSHUMAMMA</t>
  </si>
  <si>
    <t>PAILLA HARIKRISHNAREDDY</t>
  </si>
  <si>
    <t>PAILLA SHASHIDHARREDDY</t>
  </si>
  <si>
    <t>PAILLA VISHUVARDANREDDY</t>
  </si>
  <si>
    <t>VEMULA MARAIAH</t>
  </si>
  <si>
    <t>VEMULA AMARESHWARREDDY</t>
  </si>
  <si>
    <t>ANANDREDDY</t>
  </si>
  <si>
    <t>VEMULA LAXMIKANTHREDDY</t>
  </si>
  <si>
    <t>VEMULA SWAPNA</t>
  </si>
  <si>
    <t>LAXMIKANTHREDDY</t>
  </si>
  <si>
    <t>VEMULA RAMANAREDDY</t>
  </si>
  <si>
    <t>VEMULA SARITHA</t>
  </si>
  <si>
    <t>RAMANAREDDY</t>
  </si>
  <si>
    <t>JAKKA PRAMILA</t>
  </si>
  <si>
    <t>PAILLA JANARDHANREDDY</t>
  </si>
  <si>
    <t>KOMATIREDDY UMAMAHESHWARAREDDY</t>
  </si>
  <si>
    <t>KOLAN SUVARNA</t>
  </si>
  <si>
    <t>DEVARAPALLY LALITHA</t>
  </si>
  <si>
    <t>BOGA CHANDRAMMA</t>
  </si>
  <si>
    <t>BOGA RAJALINGALA</t>
  </si>
  <si>
    <t>BOGA BALARAJU</t>
  </si>
  <si>
    <t>BOGA BHAGYAMMA</t>
  </si>
  <si>
    <t>BOGA ANASUYA</t>
  </si>
  <si>
    <t>RAJARATNAM</t>
  </si>
  <si>
    <t xml:space="preserve">PAILLA BUCCHI REDDY </t>
  </si>
  <si>
    <t>PAILLA VINODHA</t>
  </si>
  <si>
    <t>VARIKAPPULA BIRUMASH</t>
  </si>
  <si>
    <t>RUPANI DEVAIAH</t>
  </si>
  <si>
    <t>ADAMAIAH</t>
  </si>
  <si>
    <t>BUGGA RAJINI</t>
  </si>
  <si>
    <t>BUGGA PRANYA</t>
  </si>
  <si>
    <t>MAHESH</t>
  </si>
  <si>
    <t>BUGGAA LALITHA</t>
  </si>
  <si>
    <t>VAKITI MALLAREDDY</t>
  </si>
  <si>
    <t>BUGGA KAVITHA</t>
  </si>
  <si>
    <t>EGGIDI VENKATESH</t>
  </si>
  <si>
    <t>BUGGA SATHYANARAYANA</t>
  </si>
  <si>
    <t>YETTAIAH</t>
  </si>
  <si>
    <t>BUGGA  BIRAPPA</t>
  </si>
  <si>
    <t>ALETI MALLAIAH</t>
  </si>
  <si>
    <t>VADDEYMAN MAHENDER</t>
  </si>
  <si>
    <t>KOMATIREDDY ANANTHREDDY</t>
  </si>
  <si>
    <t>JAKKA ANATHREDDY</t>
  </si>
  <si>
    <t>BUGGA SHIVRAJ</t>
  </si>
  <si>
    <t>BUGGA SWAMY</t>
  </si>
  <si>
    <t>KOMATIREDDY JITHENDARREDDY</t>
  </si>
  <si>
    <t>BUGGA VEERAMALLAIAH</t>
  </si>
  <si>
    <t>GANGAIAH</t>
  </si>
  <si>
    <t>BUGGA NAGENDAR</t>
  </si>
  <si>
    <t>BUGGA LATHA</t>
  </si>
  <si>
    <t xml:space="preserve">BUGGA LAKSHMI </t>
  </si>
  <si>
    <t>RAMCHANDRAIAH</t>
  </si>
  <si>
    <t>KYASANI AILLAIAH</t>
  </si>
  <si>
    <t>PAILLA SATHI REDDY</t>
  </si>
  <si>
    <t>BUGGA NARSIMHA</t>
  </si>
  <si>
    <t>RAJAMALLAIAH</t>
  </si>
  <si>
    <t>PAILLA  SRILATHA</t>
  </si>
  <si>
    <t>ALETI SRINIVAS</t>
  </si>
  <si>
    <t>KOLAN DEVENDERREDDY</t>
  </si>
  <si>
    <t>KOLAN SUDHARSHANREDDY</t>
  </si>
  <si>
    <t>KOMMIDI ANANTHREDDY</t>
  </si>
  <si>
    <t>KYASANI SATHYANARAYANA</t>
  </si>
  <si>
    <t>KURUPATI LAXMINARAYANA</t>
  </si>
  <si>
    <t>EDULA ANJAYYA</t>
  </si>
  <si>
    <t>NAGILLA SRINIVAS</t>
  </si>
  <si>
    <t>SRIHARI</t>
  </si>
  <si>
    <t>NAGILLA DEVANDAR</t>
  </si>
  <si>
    <t>NAGILLA JYOTHI</t>
  </si>
  <si>
    <t>DEVENDAR</t>
  </si>
  <si>
    <t>NAGILLA VIJAYKUMAR</t>
  </si>
  <si>
    <t>VUTKURI SRINIVAS</t>
  </si>
  <si>
    <t>ARUR ANJAIAH</t>
  </si>
  <si>
    <t>BHIMAIAH</t>
  </si>
  <si>
    <t>SILIVERU SUGUNAMMA</t>
  </si>
  <si>
    <t>AGAMALLAIAH</t>
  </si>
  <si>
    <t>SINGIREDDY VENKATREDDY</t>
  </si>
  <si>
    <t>SINGIREDDY MALLAREDDY</t>
  </si>
  <si>
    <t>KOLAN  KRSIHNAREDDY</t>
  </si>
  <si>
    <t>BANDARAPU PUSHPA</t>
  </si>
  <si>
    <t>KOMMIDI RAVINDARREDDY</t>
  </si>
  <si>
    <t>CHENNA KRISHNAREDDY</t>
  </si>
  <si>
    <t>KONTHAM SANTHOSHAMREDDY</t>
  </si>
  <si>
    <t>VARIKOPPULA VENKATESHAM</t>
  </si>
  <si>
    <t>BOBBALA RAJASHEKARREDDY</t>
  </si>
  <si>
    <t xml:space="preserve">MADHA VASANTHA </t>
  </si>
  <si>
    <t>PEDDETI JAYAMMA</t>
  </si>
  <si>
    <t/>
  </si>
  <si>
    <t>VEMPATI ANJAIAH</t>
  </si>
  <si>
    <t>PAILLA BALREDDY</t>
  </si>
  <si>
    <t>BUGGA PARAMESH</t>
  </si>
  <si>
    <t>KOLAN ANJIREDDY</t>
  </si>
  <si>
    <t>BOBBALA  SUGUNAMMA</t>
  </si>
  <si>
    <t>KOMATIREDDY CHENAMMA</t>
  </si>
  <si>
    <t>BOBBALA SWAPNA</t>
  </si>
  <si>
    <t>BOBBALA MALLAREDDY</t>
  </si>
  <si>
    <t>YEDLA LAKSHUMAMMA</t>
  </si>
  <si>
    <t>BANDARI SATHIREDDY</t>
  </si>
  <si>
    <t>RAYAPOLU VENKATRAMCHANDAR</t>
  </si>
  <si>
    <t>ANANTHRAJU</t>
  </si>
  <si>
    <t>RAYAPOLU CHANDRASHEKAR</t>
  </si>
  <si>
    <t>KOPPULA SATHIREDDY</t>
  </si>
  <si>
    <t>NAKKALA SUMATHI</t>
  </si>
  <si>
    <t>VARAKANTHAM VENKATREDDY</t>
  </si>
  <si>
    <t>WADDEYMAN BUCCHAIAH</t>
  </si>
  <si>
    <t>WADDEYMAN SWAMY</t>
  </si>
  <si>
    <t>BUDDAM HARITHA</t>
  </si>
  <si>
    <t>CHETTEDI MALLAREDDY</t>
  </si>
  <si>
    <t>CHETTEDI KRISHNAREDDY</t>
  </si>
  <si>
    <t>KYASANI NARSIMHA</t>
  </si>
  <si>
    <t>PENNETI UMARANI</t>
  </si>
  <si>
    <t>BUGGA BIXAPATHI</t>
  </si>
  <si>
    <t>BUGGA MALLESHAM</t>
  </si>
  <si>
    <t>BUGGA LALITHAA</t>
  </si>
  <si>
    <t>VARAKANTHAM PRABHAKARREDDY</t>
  </si>
  <si>
    <t>BOBBALA MADHUSUDHANREDDY</t>
  </si>
  <si>
    <t>BUGGA NAGARAJU</t>
  </si>
  <si>
    <t>VUTKURI SRINU</t>
  </si>
  <si>
    <t>VARAKANTHAM SUNITHA</t>
  </si>
  <si>
    <t>KANDHADI  ALIVELU</t>
  </si>
  <si>
    <t>KANDHADI SRINIVASREDDY</t>
  </si>
  <si>
    <t>KANDHADI MALLAREDDY</t>
  </si>
  <si>
    <t>KOMMIDI SRINATHREDDY</t>
  </si>
  <si>
    <t>KYASANI TIRUMALESHA</t>
  </si>
  <si>
    <t>VARAKANTHAM MADHAVAREDDY</t>
  </si>
  <si>
    <t>ACCHIREDDY</t>
  </si>
  <si>
    <t>BOBBALA SRIDHARREDDY</t>
  </si>
  <si>
    <t>VUTKURI JANI</t>
  </si>
  <si>
    <t>PALSAM LAKSHUMAMMA</t>
  </si>
  <si>
    <t>SAMA ANASUYA</t>
  </si>
  <si>
    <t>WADDEYMAN MAHENDER</t>
  </si>
  <si>
    <t>WADDEYMAN VENKATAIAH</t>
  </si>
  <si>
    <t>YEDLA PENTAMMA</t>
  </si>
  <si>
    <t>WAADEYMAN ESHWARAMMA</t>
  </si>
  <si>
    <t>BOBBALA LAXMAMMMA</t>
  </si>
  <si>
    <t>NAKKALA NARENDAR REDDY</t>
  </si>
  <si>
    <t>ENUGU  HARIKA</t>
  </si>
  <si>
    <t>SRINIAVSREDDY</t>
  </si>
  <si>
    <t>BUGGA ALIVELU</t>
  </si>
  <si>
    <t xml:space="preserve">SRINIVAS  </t>
  </si>
  <si>
    <t>BUGGA KAMALAMMA</t>
  </si>
  <si>
    <t>BUGGA  SUJATHA</t>
  </si>
  <si>
    <t>BUGGA DEVAIAH</t>
  </si>
  <si>
    <t>VENKATESH</t>
  </si>
  <si>
    <t>NAKKALA SHIVAPRASADREDDY</t>
  </si>
  <si>
    <t>BANDARI YADAIAH</t>
  </si>
  <si>
    <t>EDAIAH</t>
  </si>
  <si>
    <t>KALLEM VITTALREDDY</t>
  </si>
  <si>
    <t xml:space="preserve">JAKKA VIJAYA </t>
  </si>
  <si>
    <t>MEKALA SATHYANARAYANA</t>
  </si>
  <si>
    <t>MEKALA KRISHNA</t>
  </si>
  <si>
    <t>MEKALA CHANDRASHEKAR</t>
  </si>
  <si>
    <t>SANGAPOKA NARSIMHA</t>
  </si>
  <si>
    <t>SANGAPOKA RAMULU</t>
  </si>
  <si>
    <t>BUGGA ASHOK</t>
  </si>
  <si>
    <t>BOBBALA HEMALATHA</t>
  </si>
  <si>
    <t>KAMBALAPALLY PARAMESHYADAV</t>
  </si>
  <si>
    <t>BUGGA LAVANYA</t>
  </si>
  <si>
    <t>KANCHE SAMATHA</t>
  </si>
  <si>
    <t>KALLEM PRAMILA</t>
  </si>
  <si>
    <t>VADLAKONDA VENKATAIAH</t>
  </si>
  <si>
    <t>VADLAKONDA MALLESH</t>
  </si>
  <si>
    <t>BOBBALA PRAMELA</t>
  </si>
  <si>
    <t>WADDEYMAN VENKATAYYA</t>
  </si>
  <si>
    <t>VAKITI ANDAMMA</t>
  </si>
  <si>
    <t>PAILLA AMRUTHA</t>
  </si>
  <si>
    <t>NAKKALA PRAKASH</t>
  </si>
  <si>
    <t>BOBBALA RAVINDERREDDY</t>
  </si>
  <si>
    <t>NAKKALA VENKATREDDY</t>
  </si>
  <si>
    <t>PAILLA VENKAT REDDY</t>
  </si>
  <si>
    <t>BUGGA KARNAKAR</t>
  </si>
  <si>
    <t>VADLAKONDA SANKARAIAH</t>
  </si>
  <si>
    <t>NAVVULA NARSIMHACHARY</t>
  </si>
  <si>
    <t>NAKKALA MADHAVAREDDY</t>
  </si>
  <si>
    <t>DHANREDDY</t>
  </si>
  <si>
    <t>KALLEM RAJASHEKARREDDY</t>
  </si>
  <si>
    <t>EGGIDI SRINIVAAS</t>
  </si>
  <si>
    <t>EGGIDI  VENKATESH</t>
  </si>
  <si>
    <t>BATTLURI SRAVANKUMARREDDY</t>
  </si>
  <si>
    <t>KOLAN KARNAKARREDDY</t>
  </si>
  <si>
    <t>BUGGA MALLESAM</t>
  </si>
  <si>
    <t>VADLAKONDA SRINU</t>
  </si>
  <si>
    <t>JOKANTEY NAGARAJU</t>
  </si>
  <si>
    <t>VIRAPPA</t>
  </si>
  <si>
    <t>VADLAKONDA PANDU</t>
  </si>
  <si>
    <t>DAYYALA MAHESH</t>
  </si>
  <si>
    <t>KOMMIDI BHANUPRIYA</t>
  </si>
  <si>
    <t>RAGHUNATHREDDY</t>
  </si>
  <si>
    <t>KOLAN RAMYA</t>
  </si>
  <si>
    <t xml:space="preserve">BUGGA MAHESH </t>
  </si>
  <si>
    <t xml:space="preserve">BUGGA NARENDER </t>
  </si>
  <si>
    <t>BUGGA NARASAIAH</t>
  </si>
  <si>
    <t>VARAKANTHAM PREMALATHA</t>
  </si>
  <si>
    <t>BURMA NARSAIAH</t>
  </si>
  <si>
    <t>BUGGA JADALA NAVEEN</t>
  </si>
  <si>
    <t xml:space="preserve">BUGGAA PANDU </t>
  </si>
  <si>
    <t>NAKKALA SURENDERREDDY</t>
  </si>
  <si>
    <t>NAKKALA ANILREDDY</t>
  </si>
  <si>
    <t>BUGGA MANIPRAKASH</t>
  </si>
  <si>
    <t>JUKANTI KRISHNAMURTHY</t>
  </si>
  <si>
    <t>JUKANTI SRINIVAS</t>
  </si>
  <si>
    <t>JUKANTI RAJALINGAM</t>
  </si>
  <si>
    <t>ENOJU ROJA</t>
  </si>
  <si>
    <t>NAYENI SARITHA</t>
  </si>
  <si>
    <t xml:space="preserve">BUGGA  MAHESH </t>
  </si>
  <si>
    <t>KONTHAM BUCCHIREDDY</t>
  </si>
  <si>
    <t>KONTHAM LAXMI</t>
  </si>
  <si>
    <t>KONTHAM NARENDERREDDY</t>
  </si>
  <si>
    <t>SOLIPURAM KIRNAN</t>
  </si>
  <si>
    <t>KOMATIREDDY PRASHANTHREDDY</t>
  </si>
  <si>
    <t>KOMATIREDDY VENUGOPALREDDY</t>
  </si>
  <si>
    <t>YELMINETI JANGAREDDY</t>
  </si>
  <si>
    <t>RAMNARSIMHAREDDY</t>
  </si>
  <si>
    <t>YELMIGETA  UMA</t>
  </si>
  <si>
    <t>YELAGANDHULA  RAJESHWARI</t>
  </si>
  <si>
    <t>RAMLAXMAIAH</t>
  </si>
  <si>
    <t>BOBALA  PARBHAKAREDDY</t>
  </si>
  <si>
    <t>BOBBALA PRAVEENREDDY</t>
  </si>
  <si>
    <t>BOBBALA NARENDERREDDY</t>
  </si>
  <si>
    <t>SILIVERU VENKATAIAH</t>
  </si>
  <si>
    <t>SILIVERU CHANDRAIAH</t>
  </si>
  <si>
    <t>KOMATIREDDY PRAVEENKUMARREDDY</t>
  </si>
  <si>
    <t>BADDAM SRINATHREDDY</t>
  </si>
  <si>
    <t>BODA SHANKARAIAH</t>
  </si>
  <si>
    <t>Name of Grower Group -REDLAREPAKA FARMERS SOCIETY
Scope Number - ORG/SC/2301/000268
ICS Office Address - HNO:- 5-21, Redlarepaka, Valigonda, Yadadri Bhuvanagiri, Telangana-508111
Name of the Certification Body -  APSOPCA</t>
  </si>
  <si>
    <t xml:space="preserve">DESHABOYNA ILAIAH
</t>
  </si>
  <si>
    <t>Redlarepaka, Valigonda, Yadadri Bhuvanagiri, Telangana-508111</t>
  </si>
  <si>
    <t>REDLAREPAKA</t>
  </si>
  <si>
    <t>GUDURU SUGUNAMMA</t>
  </si>
  <si>
    <t>RAMREDDI</t>
  </si>
  <si>
    <t>REPPALA SANDEEP REDDY</t>
  </si>
  <si>
    <t>RAMESH REDDY</t>
  </si>
  <si>
    <t>BANDARAPU LINGASWAMY</t>
  </si>
  <si>
    <t>JUVVAGANI SHANKAR</t>
  </si>
  <si>
    <t>DESHABOYNA RAJASHEKAR</t>
  </si>
  <si>
    <t>YADHA UPPALAMMA</t>
  </si>
  <si>
    <t>JUVVAGANI SURESH</t>
  </si>
  <si>
    <t>SIRIKONDA NARSIMHA</t>
  </si>
  <si>
    <t>SIRIKONDA MALLIKARJUNA</t>
  </si>
  <si>
    <t>JUVVAGANI MAHESH</t>
  </si>
  <si>
    <t>DESHABOYNA LACHHAMMA</t>
  </si>
  <si>
    <t>TELJURI ILAIAH</t>
  </si>
  <si>
    <t>HANUMANTHU</t>
  </si>
  <si>
    <t>CHITHHABOYNA SUGUNAMMA</t>
  </si>
  <si>
    <t>BANDARAPU SAIMALLU</t>
  </si>
  <si>
    <t>BASVAIAH</t>
  </si>
  <si>
    <t>BANDARAPU ESTHRAMMA</t>
  </si>
  <si>
    <t>SAIMALLU</t>
  </si>
  <si>
    <t>GURRAM PAVANI</t>
  </si>
  <si>
    <t>PATHANGI SRINIVAS</t>
  </si>
  <si>
    <t>LAKSMAIAH</t>
  </si>
  <si>
    <t>BANDARAPU RAMULU</t>
  </si>
  <si>
    <t>KAMANDLA SURAIAH</t>
  </si>
  <si>
    <t>KISHTAIAH</t>
  </si>
  <si>
    <t>JUVVAGANI SHIVAIAH</t>
  </si>
  <si>
    <t>DURAGAIAH</t>
  </si>
  <si>
    <t>DESHABOYNA PARUSHARAMULU</t>
  </si>
  <si>
    <t>ABBAIAH</t>
  </si>
  <si>
    <t>GURRAM NAVEEN REDDY</t>
  </si>
  <si>
    <t>GURRAM NAVANITHA</t>
  </si>
  <si>
    <t>CHEEVA GANESH</t>
  </si>
  <si>
    <t>CHEVVA HARISH</t>
  </si>
  <si>
    <t>CHEVVA KISHORE</t>
  </si>
  <si>
    <t>DESHABOYNA ILAIAMMA</t>
  </si>
  <si>
    <t>KOMANDRA BALAIAH</t>
  </si>
  <si>
    <t>KOMANDRA LALAIAH</t>
  </si>
  <si>
    <t>KOMANDRA VENKATESHAM</t>
  </si>
  <si>
    <t>KOMANDRA SRIRAMULU</t>
  </si>
  <si>
    <t>DESHABOYNA RAVINDER</t>
  </si>
  <si>
    <t>DESHABOYNA BALAKRISHNA</t>
  </si>
  <si>
    <t>JUVVAGANI PADMA</t>
  </si>
  <si>
    <t>NOMULU ANDALU</t>
  </si>
  <si>
    <t>DESHABOYNA MANJULA</t>
  </si>
  <si>
    <t>AYILAIAH</t>
  </si>
  <si>
    <t>GURRAM KAMALAMMA</t>
  </si>
  <si>
    <t>PAPI REDDY</t>
  </si>
  <si>
    <t>GURRAM SAMYUKTHA</t>
  </si>
  <si>
    <t>LAKSHMAREDDI</t>
  </si>
  <si>
    <t>KADIRENI NARSIMHA</t>
  </si>
  <si>
    <t>KANDULA POCHAMMA</t>
  </si>
  <si>
    <t>BIKSHAPATI</t>
  </si>
  <si>
    <t>SIRIKONDA KISHTAYYA</t>
  </si>
  <si>
    <t>AMBATI LAKSHMAMMA</t>
  </si>
  <si>
    <t>DESHABOYNA NARSIMHA</t>
  </si>
  <si>
    <t>VEERAMALLAIAH</t>
  </si>
  <si>
    <t>JUVVAGANI VAJRAMMA</t>
  </si>
  <si>
    <t>KANDULA ADHILAKSHMI</t>
  </si>
  <si>
    <t>DESHABOYNA BALASWAMY</t>
  </si>
  <si>
    <t>DANAIAH</t>
  </si>
  <si>
    <t>SOMULA MAHESH</t>
  </si>
  <si>
    <t>SOMULA NAVEEN</t>
  </si>
  <si>
    <t>GUDURU SATHHIREDDY</t>
  </si>
  <si>
    <t>KANDULA MANAMMA</t>
  </si>
  <si>
    <t>MARKA BALANARSAIAH</t>
  </si>
  <si>
    <t>KANDULA NARSIMHA</t>
  </si>
  <si>
    <t>MYASAIAH</t>
  </si>
  <si>
    <t>SIRIKONDA JAHAGINR</t>
  </si>
  <si>
    <t>SIRIKONDA. NARSIMHA</t>
  </si>
  <si>
    <t xml:space="preserve">PAPAIAH </t>
  </si>
  <si>
    <t>CHETTABOYNA BIKSHAPATI</t>
  </si>
  <si>
    <t>MARKA JANGAIAH</t>
  </si>
  <si>
    <t>MARKA BAGAVATH</t>
  </si>
  <si>
    <t>MARKA SATHHAMMMA</t>
  </si>
  <si>
    <t>LAKSHMI NAARAYANA</t>
  </si>
  <si>
    <t>JANGAM VENKATESH</t>
  </si>
  <si>
    <t>CHETTABOYNA.. BIKSHAPATI</t>
  </si>
  <si>
    <t>NARSIAH</t>
  </si>
  <si>
    <t>NALLAMASA NARSIMHA</t>
  </si>
  <si>
    <t>MARRA RAVI</t>
  </si>
  <si>
    <t>DANTHURI RAMULU</t>
  </si>
  <si>
    <t>YELLLAIAH</t>
  </si>
  <si>
    <t>DANTHURI DURAGAIAH</t>
  </si>
  <si>
    <t>KANDULA RAMULAMMA</t>
  </si>
  <si>
    <t>DUBBA PREMALATHA</t>
  </si>
  <si>
    <t>JUVVAGANI MANEMMA</t>
  </si>
  <si>
    <t>JUVVAGANI VASANTHA</t>
  </si>
  <si>
    <t>DESHABOYNA LINGASWAMY</t>
  </si>
  <si>
    <t>CHITTABOYNA NARSAMMA</t>
  </si>
  <si>
    <t>RAPAKA SRINIVAAS REDDY</t>
  </si>
  <si>
    <t>JUVVAGANI LAKSHAMAMA</t>
  </si>
  <si>
    <t>DANTHURI ESTHARI</t>
  </si>
  <si>
    <t>KOLANU PADMAREDDY</t>
  </si>
  <si>
    <t>RAMAREDDI</t>
  </si>
  <si>
    <t>CHEVVA MANJULA</t>
  </si>
  <si>
    <t>DESHABOYNA SAIDAMMA</t>
  </si>
  <si>
    <t>MOGULAIAH</t>
  </si>
  <si>
    <t>NALLAMASA LAVANAYA</t>
  </si>
  <si>
    <t>PRABAKER</t>
  </si>
  <si>
    <t>DESHABOYNA SRISAILAM</t>
  </si>
  <si>
    <t>ABBAIAIH</t>
  </si>
  <si>
    <t>DESHABOYNA LAKSHAMAIAH</t>
  </si>
  <si>
    <t>DANTHURI RAVISHANKAR</t>
  </si>
  <si>
    <t>GADIPALLI LAKSHMI NARSAMMA</t>
  </si>
  <si>
    <t>THELJARI MASTHYAGIRI</t>
  </si>
  <si>
    <t>BALAMALLU</t>
  </si>
  <si>
    <t>GADIPALLI LAKSMAIAH</t>
  </si>
  <si>
    <t>UDARAMU BIKSHAPATI</t>
  </si>
  <si>
    <t>GADIPALLI MALLAIAH</t>
  </si>
  <si>
    <t>PEDDAMUTHHAIAH</t>
  </si>
  <si>
    <t>DANTHURI SAIRAM</t>
  </si>
  <si>
    <t>NAARAYANAMUURTHI</t>
  </si>
  <si>
    <t>DANTHURI MANJU</t>
  </si>
  <si>
    <t>NOMULA SAILU</t>
  </si>
  <si>
    <t>DANTHURI RAJIN</t>
  </si>
  <si>
    <t>RAGUNADAM</t>
  </si>
  <si>
    <t>DANTHURI RAGUNADAM</t>
  </si>
  <si>
    <t>BADDAM SATHHAIAH</t>
  </si>
  <si>
    <t>KOMALLA SHANKARAIAH</t>
  </si>
  <si>
    <t>JUVVAGANI RAMESH</t>
  </si>
  <si>
    <t>REPAKA KIRAN KUMAR REDDY</t>
  </si>
  <si>
    <t>MADHUSUDHAN REDDY</t>
  </si>
  <si>
    <t>KANDULA NARSAMMA</t>
  </si>
  <si>
    <t>KANDULA BALANARSAMMA</t>
  </si>
  <si>
    <t>SUKKA GOURAMMA</t>
  </si>
  <si>
    <t>LASMAIAH</t>
  </si>
  <si>
    <t>NOMULA HAMSAMMA</t>
  </si>
  <si>
    <t>KOMALLA ANJAMMA</t>
  </si>
  <si>
    <t>DESHABOYNA RAJU</t>
  </si>
  <si>
    <t>JUVVAGANI RAMACHANDRU</t>
  </si>
  <si>
    <t>JUVVAGANI SWAMY</t>
  </si>
  <si>
    <t>JUVVAGANI .LAKSHAMAMA</t>
  </si>
  <si>
    <t>MARKA MALLAIAH</t>
  </si>
  <si>
    <t>KANDULA. .SHANKARAIAH</t>
  </si>
  <si>
    <t>SATHHAIAH</t>
  </si>
  <si>
    <t>KANDULA YADAIAH</t>
  </si>
  <si>
    <t>KANDULA. RAMULAMMA</t>
  </si>
  <si>
    <t>KANDULA .NARSAMMA</t>
  </si>
  <si>
    <t>DESHABOYNA ILAMMA</t>
  </si>
  <si>
    <t>NOMULA ILALAIAH</t>
  </si>
  <si>
    <t>DANTHURI ANDAMMA</t>
  </si>
  <si>
    <t>THELJURI MALLESH</t>
  </si>
  <si>
    <t>CHEVVA ANJAIAH</t>
  </si>
  <si>
    <t>ACHHAIAH</t>
  </si>
  <si>
    <t>BANDARAPU SATYANARAYANA</t>
  </si>
  <si>
    <t>ETTAIAH.</t>
  </si>
  <si>
    <t>CHETTOJU LAKSHMAMMA</t>
  </si>
  <si>
    <t>SARVAIAH</t>
  </si>
  <si>
    <t>NOMULA SRINIVAS</t>
  </si>
  <si>
    <t>NOMULA SRISAILAM</t>
  </si>
  <si>
    <t>SIRIKONDA ESTHARI</t>
  </si>
  <si>
    <t>NOMULU CHANDRASHEKAR</t>
  </si>
  <si>
    <t>KANDI UPENDER REDDY</t>
  </si>
  <si>
    <t>BANDARAPU. ESTHRAMMA</t>
  </si>
  <si>
    <t>SUKKA SHANKARAIH</t>
  </si>
  <si>
    <t>NOMULA PARAMESH</t>
  </si>
  <si>
    <t>THELJURI KETHANMA</t>
  </si>
  <si>
    <t>KANDI KUMAREDDY</t>
  </si>
  <si>
    <t>NOMULA MALLESHAM</t>
  </si>
  <si>
    <t>CHITTABOYNA KISHTAIAH</t>
  </si>
  <si>
    <t>NALLAMASA KISHTAIAH</t>
  </si>
  <si>
    <t>NOMULU KUMARASWAAMY</t>
  </si>
  <si>
    <t>JUVVAGANI JYOTHI</t>
  </si>
  <si>
    <t>JUVVAGANI KANAKAIAH</t>
  </si>
  <si>
    <t>CHETTABOYNA MUTHYAALU</t>
  </si>
  <si>
    <t>NOMULA MALLAMMA</t>
  </si>
  <si>
    <t>GANGAMMA</t>
  </si>
  <si>
    <t>DANTHURI RUKKAMMA</t>
  </si>
  <si>
    <t>MUTHYALAU</t>
  </si>
  <si>
    <t>SIRIKONDA GOPAL</t>
  </si>
  <si>
    <t>KOMMU NARSAIAH</t>
  </si>
  <si>
    <t>GANAGAIAH</t>
  </si>
  <si>
    <t>JUVVAGANI CHANDRAIAH</t>
  </si>
  <si>
    <t>DANTHURI LALAITHA</t>
  </si>
  <si>
    <t>SHANKARAIH</t>
  </si>
  <si>
    <t>CHETTABOYNA CHANDRAIAH</t>
  </si>
  <si>
    <t>RAMANAJAIAH</t>
  </si>
  <si>
    <t>SIRIKONDA CHANDRAIAH</t>
  </si>
  <si>
    <t>VUDHARI CHANDRAIAH</t>
  </si>
  <si>
    <t>NOMULA .MALLESHAM</t>
  </si>
  <si>
    <t>KANDI NARENDER REDDY</t>
  </si>
  <si>
    <t>NOMULA MAHESH</t>
  </si>
  <si>
    <t>KANDI PADMA</t>
  </si>
  <si>
    <t>YADA CHANDRAIAH</t>
  </si>
  <si>
    <t>MAHAMMAD JHANGEER</t>
  </si>
  <si>
    <t>MAHABOOB</t>
  </si>
  <si>
    <t>GODUMAGADDA JANGAIAH</t>
  </si>
  <si>
    <t>JUVVAGANI .CHANDRAIAH</t>
  </si>
  <si>
    <t>KANDI NARSIMHA REDDY</t>
  </si>
  <si>
    <t>KANDI NARENDER .REDDY</t>
  </si>
  <si>
    <t>JANGAM DARMAYYA</t>
  </si>
  <si>
    <t>JUVVAGANI KAMALAMMA</t>
  </si>
  <si>
    <t>JORUKA LAKSHAMAIAH</t>
  </si>
  <si>
    <t>MAHAMMAD DASTHAGIRI</t>
  </si>
  <si>
    <t>DESHABOYNA BALANARSIMHA</t>
  </si>
  <si>
    <t>DESHABOYNA DANAIAH</t>
  </si>
  <si>
    <t>BONALA NARSIMHA</t>
  </si>
  <si>
    <t>CHETTABOYNA SATHAIAH</t>
  </si>
  <si>
    <t>KOLANU NARSIMHA REDDY</t>
  </si>
  <si>
    <t>VENKATA RAMI REDDY</t>
  </si>
  <si>
    <t>KANDI NARAYANA REDDY</t>
  </si>
  <si>
    <t>MADHA NARSAIAH</t>
  </si>
  <si>
    <t>DESHABOYNA .NARSIMHA</t>
  </si>
  <si>
    <t>NOMULA NARSIMHA</t>
  </si>
  <si>
    <t>JUVVAGANI NARSAIAH</t>
  </si>
  <si>
    <t>THULASAIAH</t>
  </si>
  <si>
    <t>DANTHURI KALAMMA</t>
  </si>
  <si>
    <t>CHETTABOYNA NARSAMMA</t>
  </si>
  <si>
    <t>DESHABOYNA LAKSHMAMMA</t>
  </si>
  <si>
    <t>MD EBRAHAM</t>
  </si>
  <si>
    <t>MODINSAB</t>
  </si>
  <si>
    <t>SUKKA BIKSHAPATI</t>
  </si>
  <si>
    <t>MD DASTHAGIRI</t>
  </si>
  <si>
    <t>THELJURI .MALLESH</t>
  </si>
  <si>
    <t>THELJURI HANUMANTHU</t>
  </si>
  <si>
    <t>KETHAMMA</t>
  </si>
  <si>
    <t>THELJURI KETHAMMA</t>
  </si>
  <si>
    <t>BONALA MAHENDER</t>
  </si>
  <si>
    <t>NOMULA YASHODA</t>
  </si>
  <si>
    <t>NOMULA RAMULU</t>
  </si>
  <si>
    <t>YASHODA</t>
  </si>
  <si>
    <t>NOMULA NAVEEN</t>
  </si>
  <si>
    <t>NOMULA. .RAMULU</t>
  </si>
  <si>
    <t>GANGULU</t>
  </si>
  <si>
    <t>NOMULA VENKATESHAM</t>
  </si>
  <si>
    <t>ANDALU</t>
  </si>
  <si>
    <t>NOMULA ANDALAU</t>
  </si>
  <si>
    <t>KADARI MALLAMMA</t>
  </si>
  <si>
    <t>KADARI GANGAMMA</t>
  </si>
  <si>
    <t>DESHABOYNA SHIVAJI</t>
  </si>
  <si>
    <t>DESHABOYNA BHANU PRASAD</t>
  </si>
  <si>
    <t>DESHABOYNA SHIVAYYA</t>
  </si>
  <si>
    <t>DESHABOYNA AYALAIAH</t>
  </si>
  <si>
    <t>SHIVAYYA</t>
  </si>
  <si>
    <t>DESHABOYNA MALLIKARJUN</t>
  </si>
  <si>
    <t>DESHABOYNA SURYANARAYANA</t>
  </si>
  <si>
    <t>DUBBA KISHTAYYA</t>
  </si>
  <si>
    <t>KANDULA ANJAIAH</t>
  </si>
  <si>
    <t>SITHAMMA</t>
  </si>
  <si>
    <t>KANDULA LINGAIAH</t>
  </si>
  <si>
    <t>KANDULA .POCHAMMA</t>
  </si>
  <si>
    <t>KANDULA BIKSHAPATI</t>
  </si>
  <si>
    <t>LACHHAAIH</t>
  </si>
  <si>
    <t>KANDULA PEDDAYAKAIAH</t>
  </si>
  <si>
    <t>KADIRENI YADAIAH</t>
  </si>
  <si>
    <t>KANDULA  SHANKARAIAH</t>
  </si>
  <si>
    <t>KANDULA .BALANARSAMMA</t>
  </si>
  <si>
    <t>KANDULA LAKSHAMAMA</t>
  </si>
  <si>
    <t>KANDULA. NARSIMHA</t>
  </si>
  <si>
    <t>KANDULA ANDALU</t>
  </si>
  <si>
    <t>CHEVVA BIKSHAPATI</t>
  </si>
  <si>
    <t>CHEVVA SAINAD</t>
  </si>
  <si>
    <t>CHEVVA ANIL</t>
  </si>
  <si>
    <t>CHEVVA SOMALATHA</t>
  </si>
  <si>
    <t>DANTHURI SHANKARAIAH</t>
  </si>
  <si>
    <t>KADIRENI VENKATAMMA</t>
  </si>
  <si>
    <t>CHEVVA. MANJULA</t>
  </si>
  <si>
    <t>KANDULA VENKATAYYA</t>
  </si>
  <si>
    <t>KANDULA .SHANKARAIAH</t>
  </si>
  <si>
    <t>KUKUNURI YADAGIRI REDDY</t>
  </si>
  <si>
    <t>NALLAMASA KAMALAMMA</t>
  </si>
  <si>
    <t>REPAKA VENKATAREDDI</t>
  </si>
  <si>
    <t>KOLAN PRATHAPREDDY</t>
  </si>
  <si>
    <t>KANDI PANDURABGAREDDY</t>
  </si>
  <si>
    <t>BANDARAPU PARVATHALU</t>
  </si>
  <si>
    <t>SRIRAMULA  PULLAIAH</t>
  </si>
  <si>
    <t>PASHAM NARSIREDDY</t>
  </si>
  <si>
    <t>MASIREDDY</t>
  </si>
  <si>
    <t>DESHABOYNA ANJAIAH</t>
  </si>
  <si>
    <t>JUVVAGANI RAMAIAH</t>
  </si>
  <si>
    <t>YADA BALAIAH</t>
  </si>
  <si>
    <t>JUVVAGANI BIKSHAPATI</t>
  </si>
  <si>
    <t>JUVVAGANI .BIKSHAPATI</t>
  </si>
  <si>
    <t>CHETTABOYNA BALAIAH</t>
  </si>
  <si>
    <t>REPAKA BARATHAMMA</t>
  </si>
  <si>
    <t>BANDARAPU BIKSHAPATI</t>
  </si>
  <si>
    <t>CHETTABOYNA. BIKSHAPATI</t>
  </si>
  <si>
    <t>KADARI BALAMALLU</t>
  </si>
  <si>
    <t>CHEVVA. BIKSHAPATI</t>
  </si>
  <si>
    <t>KUKUNURI MENA REDDY</t>
  </si>
  <si>
    <t>REPAKA MADHUSUDHAN REDDY</t>
  </si>
  <si>
    <t>BUCHHIREDDY</t>
  </si>
  <si>
    <t>JUVVAGANI MALLAIAH</t>
  </si>
  <si>
    <t>KOMANDLA MARAIAH</t>
  </si>
  <si>
    <t>KUKUNURI MOHAN REDDY</t>
  </si>
  <si>
    <t>MARKA. MALLAIAH</t>
  </si>
  <si>
    <t>MAHAMMAD EBRAHAM</t>
  </si>
  <si>
    <t>MAHAMMAD GOUSE</t>
  </si>
  <si>
    <t>SALAMHUSSEN</t>
  </si>
  <si>
    <t>BADDAM MALLAIAH</t>
  </si>
  <si>
    <t>DANTHURI ESTHRAMMA</t>
  </si>
  <si>
    <t>NOMULA MALLAIAH</t>
  </si>
  <si>
    <t>DESHABOYNA MARAIAH</t>
  </si>
  <si>
    <t>BOLLU BUCHHAMMA</t>
  </si>
  <si>
    <t>DESHABOYNA MALLAIAH</t>
  </si>
  <si>
    <t>BANDARAPU NELAMMA</t>
  </si>
  <si>
    <t xml:space="preserve">NOMULA KESHAVULU </t>
  </si>
  <si>
    <t>NOMULA VIJAYKUMAR</t>
  </si>
  <si>
    <t>JUVVAGANI .MALLAIAH</t>
  </si>
  <si>
    <t>REPAKA MADHUSUDANREDDY</t>
  </si>
  <si>
    <t>BANDARAPU LAKSHMMAMMA</t>
  </si>
  <si>
    <t>JANGAM YADAIAH</t>
  </si>
  <si>
    <t>MUTHHAYA</t>
  </si>
  <si>
    <t>KUKUNURI. YADAGIRI REDDY</t>
  </si>
  <si>
    <t>GODUMAGADDA YADIREDDY</t>
  </si>
  <si>
    <t>LAKSHMAREEDY</t>
  </si>
  <si>
    <t>DANTHURI YADAIAH</t>
  </si>
  <si>
    <t>KANDULA .NARSIMHA</t>
  </si>
  <si>
    <t>JANGAM SHANKARAIAH</t>
  </si>
  <si>
    <t>JANGAM. DARMAYYA</t>
  </si>
  <si>
    <t>NALLA BAALAYYA</t>
  </si>
  <si>
    <t>NALLA NARSAIAH</t>
  </si>
  <si>
    <t>NALLA DURGAIAH</t>
  </si>
  <si>
    <t>KADARI. GANGAMMA</t>
  </si>
  <si>
    <t>KOLAN LAVANYA</t>
  </si>
  <si>
    <t>DEVENDER REDDY</t>
  </si>
  <si>
    <t>GADIPALLI BUCHHAIAH</t>
  </si>
  <si>
    <t>GADIPALLI YADAIAH</t>
  </si>
  <si>
    <t>GADIPALLI SWMAY</t>
  </si>
  <si>
    <t>PASHAM MALLAREDDY</t>
  </si>
  <si>
    <t>PASHAM SATHIREDDY</t>
  </si>
  <si>
    <t>GADIPALLI .YADAIAH</t>
  </si>
  <si>
    <t>CHETTABOYNA GOPAL</t>
  </si>
  <si>
    <t>RAMACHANDRU</t>
  </si>
  <si>
    <t>CHETTABOYNA SAILU</t>
  </si>
  <si>
    <t>KOMANDLA CHANDRAIAH</t>
  </si>
  <si>
    <t>ERLA LINGAIAH</t>
  </si>
  <si>
    <t>DESHABOYNA MALLAMMA</t>
  </si>
  <si>
    <t>NALLAMASA PADAMA</t>
  </si>
  <si>
    <t>KISHTAYYA</t>
  </si>
  <si>
    <t>SIRIKONDA SATHHAIAH</t>
  </si>
  <si>
    <t>AMBATI ANJAIAH</t>
  </si>
  <si>
    <t>KANDI SATYANAARAYANA</t>
  </si>
  <si>
    <t>KANDI LAKSHMAMMA</t>
  </si>
  <si>
    <t>SATHHIREDDY</t>
  </si>
  <si>
    <t>DANTHURI SARASWATI</t>
  </si>
  <si>
    <t>CHETTABOYNA SATHHAIAH</t>
  </si>
  <si>
    <t>PASHAM SHEKAR REDDY</t>
  </si>
  <si>
    <t>SATHHI REDDY</t>
  </si>
  <si>
    <t>BANDARAPU SOMAIAH</t>
  </si>
  <si>
    <t>KANDI MADHUSUDHAN REDDY</t>
  </si>
  <si>
    <t>YADAIREDDY</t>
  </si>
  <si>
    <t>KANDI MADAVA REDDY</t>
  </si>
  <si>
    <t>MAHAMMAD SALEEM</t>
  </si>
  <si>
    <t>DESHABOYNA BALAMMA</t>
  </si>
  <si>
    <t>KOLANU DEVENDER REDDY</t>
  </si>
  <si>
    <t>YADIREDDY</t>
  </si>
  <si>
    <t>THELJURI .HANUMANTHU</t>
  </si>
  <si>
    <t>KANDI HARSHAVARDHAN REDDY</t>
  </si>
  <si>
    <t>VENKATAREDDI</t>
  </si>
  <si>
    <t>JORUKA VENKAMMA</t>
  </si>
  <si>
    <t>KONDAM MYSAMMA</t>
  </si>
  <si>
    <t>JUVVAGANI SWMAY</t>
  </si>
  <si>
    <t>KANDI MALLAREDDY</t>
  </si>
  <si>
    <t>KANDULA BALAYYA</t>
  </si>
  <si>
    <t>KANDULA MALLAIAH</t>
  </si>
  <si>
    <t>SIRIKONDA JAHANGEER</t>
  </si>
  <si>
    <t>MD VALI</t>
  </si>
  <si>
    <t>YUSUF</t>
  </si>
  <si>
    <t>BANDARAPU CHANDRAKALA</t>
  </si>
  <si>
    <t>MD HAYMAD</t>
  </si>
  <si>
    <t>CHETTABOYNA ANJANEYULU</t>
  </si>
  <si>
    <t>JUVVAGANI LACHHAIAH</t>
  </si>
  <si>
    <t>PANTHANGI SRINIVAS</t>
  </si>
  <si>
    <t>KANDULA .SRINU</t>
  </si>
  <si>
    <t>VEERAMALLU</t>
  </si>
  <si>
    <t>UDARI RAMAYYA</t>
  </si>
  <si>
    <t>SUKKA. GOURAMMA</t>
  </si>
  <si>
    <t>LASUAMAIIAH</t>
  </si>
  <si>
    <t>GADIPALLI YADAIAH.</t>
  </si>
  <si>
    <t>SRIRAMULA PULLAIAH</t>
  </si>
  <si>
    <t>SRIRAMULA PADMA</t>
  </si>
  <si>
    <t>SRIRAMULA NARESH</t>
  </si>
  <si>
    <t>KANDULA.YADAIAH</t>
  </si>
  <si>
    <t>BONALA RAVINDER</t>
  </si>
  <si>
    <t>THATIKAYALA SUDARSHAN</t>
  </si>
  <si>
    <t>KADIRENI. NARSIMHA</t>
  </si>
  <si>
    <t>KANDULA KAMALAMMA</t>
  </si>
  <si>
    <t>UDARI BIKSHAPATI</t>
  </si>
  <si>
    <t>SUKKA YADAMMA</t>
  </si>
  <si>
    <t>SUKKA NARSAIAH</t>
  </si>
  <si>
    <t>VANAGANTI BAHARATHAMMA</t>
  </si>
  <si>
    <t>PATHANGI RAMA</t>
  </si>
  <si>
    <t>GUDURU PRAMAILA</t>
  </si>
  <si>
    <t>ERLA MALLAMMA</t>
  </si>
  <si>
    <t>KOLANU MALLAMA</t>
  </si>
  <si>
    <t xml:space="preserve"> MADA NARSAIAH</t>
  </si>
  <si>
    <t>JUVVAGANI KISHTAYYA</t>
  </si>
  <si>
    <t>CHITTABOYNA ANDALAU</t>
  </si>
  <si>
    <t>CHETTABOYNA ANJAIAH</t>
  </si>
  <si>
    <t>CHETTABOYNA YADAIAH</t>
  </si>
  <si>
    <t>SUKKA YADAIAH</t>
  </si>
  <si>
    <t>BONALA. MAHENDER</t>
  </si>
  <si>
    <t>KOMURELLI SHANKAR REDDY</t>
  </si>
  <si>
    <t>DESHABOYNA NARASAMMA</t>
  </si>
  <si>
    <t>SIRIKONDA SHANKARAIAH</t>
  </si>
  <si>
    <t>KANDULA .YADAIAH</t>
  </si>
  <si>
    <t>KANDULA. BIKSHAPATI</t>
  </si>
  <si>
    <t>BANDARAPU. CHANDRAKALA</t>
  </si>
  <si>
    <t>KANDULA. ANJAIAH</t>
  </si>
  <si>
    <t>GUDURU KRISHNA REDDY</t>
  </si>
  <si>
    <t>KANDI YADIREDDY</t>
  </si>
  <si>
    <t>MARRA YADAIAH</t>
  </si>
  <si>
    <t>MD YUSUF</t>
  </si>
  <si>
    <t>HASANHAD</t>
  </si>
  <si>
    <t>MAHAMMAD JAMIL B</t>
  </si>
  <si>
    <t>MARKA YADAIAH</t>
  </si>
  <si>
    <t>MARA PRASHANTH</t>
  </si>
  <si>
    <t>SIRIKONDA YADAGIRI</t>
  </si>
  <si>
    <t>MAHAMMAD YUSUF</t>
  </si>
  <si>
    <t>CHEVVA YADAIAH</t>
  </si>
  <si>
    <t>RAMNJAYYA</t>
  </si>
  <si>
    <t>KOMURELLI YADIREDDY</t>
  </si>
  <si>
    <t>MARRE NISHANT</t>
  </si>
  <si>
    <t>GURRAM YADIREDDY</t>
  </si>
  <si>
    <t>JUVVAGANI ETTAIAH</t>
  </si>
  <si>
    <t>SUKKA  BIKSHAPATI</t>
  </si>
  <si>
    <t>JUVVAGANI NARASIMHA</t>
  </si>
  <si>
    <t>CHETTABOYNA YELLAIAH</t>
  </si>
  <si>
    <t>DESHABOYNA PAPAIAH</t>
  </si>
  <si>
    <t>SIRIKONDA JAMAL</t>
  </si>
  <si>
    <t>KAMMAMPATI MALLAMMA</t>
  </si>
  <si>
    <t>RAPAKA RAMESH REDDY</t>
  </si>
  <si>
    <t>RAMCHANDER REDDY</t>
  </si>
  <si>
    <t>RAPAKA PICHHAMMA</t>
  </si>
  <si>
    <t>DANTHURI. SHANKARAIAH</t>
  </si>
  <si>
    <t>KOMNDLA RAMULU</t>
  </si>
  <si>
    <t>MARA RAMULU</t>
  </si>
  <si>
    <t>NOMULA RAJAMALLU</t>
  </si>
  <si>
    <t>SIRIKONDA RAMESH</t>
  </si>
  <si>
    <t xml:space="preserve">RAAVI SHOBA </t>
  </si>
  <si>
    <t>JANARDAN REDDY</t>
  </si>
  <si>
    <t>CHETTABOYNA RAJAIAH</t>
  </si>
  <si>
    <t>NOMULA RAMAIAH</t>
  </si>
  <si>
    <t>DESHABOYNA NAGAMALLU</t>
  </si>
  <si>
    <t>NALLA MALLAIAH</t>
  </si>
  <si>
    <t>CHETTABOYNA RAMULU</t>
  </si>
  <si>
    <t>NOMULA .RAMULU</t>
  </si>
  <si>
    <t>JUVVAGANI RAJAIAH</t>
  </si>
  <si>
    <t>VUDHARI RAMAIAH</t>
  </si>
  <si>
    <t>MARAYYA</t>
  </si>
  <si>
    <t>BANDARAPU  RAMULU</t>
  </si>
  <si>
    <t>SUKKA ANJAIAH</t>
  </si>
  <si>
    <t>YADAYYA</t>
  </si>
  <si>
    <t>GURRAM PAPIREDDY</t>
  </si>
  <si>
    <t>BANDARAPU RAMACHANDRAIAH</t>
  </si>
  <si>
    <t>BANDARAPU SATHAIAH</t>
  </si>
  <si>
    <t>KOLANU LAKSHMAREDDY</t>
  </si>
  <si>
    <t>VENKATA RAMAREDY</t>
  </si>
  <si>
    <t>DESHABOYNA  LAKSHMAMMA</t>
  </si>
  <si>
    <t>SIRIKONDA LAKSHAMAMMA</t>
  </si>
  <si>
    <t>BADDAM SUGUNAMMA</t>
  </si>
  <si>
    <t>MAHESHWAR</t>
  </si>
  <si>
    <t>BADDAM LACHHAAIH</t>
  </si>
  <si>
    <t>JUVVAGANI LACHHAAIH</t>
  </si>
  <si>
    <t>THATIPALLI LACHHAIAH</t>
  </si>
  <si>
    <t>CHETTABOYNA LAKSHMAIAH</t>
  </si>
  <si>
    <t>GODUMA GITHA</t>
  </si>
  <si>
    <t>GURRAM LAKSHMAREDDY</t>
  </si>
  <si>
    <t>JUVVAGANI SUGUNAMMA</t>
  </si>
  <si>
    <t>MUDDAPANI LAKSHMAMMA</t>
  </si>
  <si>
    <t>RAGAVAREDDY</t>
  </si>
  <si>
    <t>NOMULA DEVAKAMMMA</t>
  </si>
  <si>
    <t>BANDARAPU SHRADDHA</t>
  </si>
  <si>
    <t>KOMALLA NARSIMHA</t>
  </si>
  <si>
    <t>DESHABOYNA  BALAKRISHNA</t>
  </si>
  <si>
    <t>JANGAM VAJRAMMA</t>
  </si>
  <si>
    <t>MALA VITAL REDDY</t>
  </si>
  <si>
    <t>MOONAREEDDY</t>
  </si>
  <si>
    <t>KOLAN VENKAT REDDY</t>
  </si>
  <si>
    <t>LAKSHAMREDDY</t>
  </si>
  <si>
    <t>NOMULA VENKAYYA</t>
  </si>
  <si>
    <t>KANDI VARAMMA</t>
  </si>
  <si>
    <t>NOMULAVENKATESHAM</t>
  </si>
  <si>
    <t>NOMULA RAVISHANKAR</t>
  </si>
  <si>
    <t>MUDDAPANI VENUGOPAL REDDY</t>
  </si>
  <si>
    <t>DESHABOYNA SUGUNAMMA</t>
  </si>
  <si>
    <t>KOMANDLA SHANKARAIAH</t>
  </si>
  <si>
    <t>JUVVAGANI SHANKARAIAH</t>
  </si>
  <si>
    <t>KUKUNURI SRINIVAS REDDY</t>
  </si>
  <si>
    <t>RAAVI SRINIVAS REDDY</t>
  </si>
  <si>
    <t>ANATHAREDDY.</t>
  </si>
  <si>
    <t>MAADHA SAILU</t>
  </si>
  <si>
    <t>KISHTAIAH.</t>
  </si>
  <si>
    <t>MUDDAPANI SRINIVAAS REDDY</t>
  </si>
  <si>
    <t>NOMULA LAKSHMAMMA</t>
  </si>
  <si>
    <t>DESHABOYNA SAILU</t>
  </si>
  <si>
    <t>DANTHURI .SHANKARAIAH</t>
  </si>
  <si>
    <t>SONKARI RAMALINGAM</t>
  </si>
  <si>
    <t>DANTHURI ..SHANKARAIAH</t>
  </si>
  <si>
    <t>DANTHURI SRIHARI</t>
  </si>
  <si>
    <t>DESHABOYNA SHIVAIAH</t>
  </si>
  <si>
    <t>DANTHURI NARASIMHA</t>
  </si>
  <si>
    <t>KONDAM SHANKARAIAH</t>
  </si>
  <si>
    <t>JUVVAGANI SHANKARAMMA</t>
  </si>
  <si>
    <t>GUDISE SHANKARAIAH</t>
  </si>
  <si>
    <t>VENKAYA</t>
  </si>
  <si>
    <t>VANAGANTI NARSIMHA</t>
  </si>
  <si>
    <t>MUTHYAALU</t>
  </si>
  <si>
    <t>JUVVAGANI SATHHAIAH</t>
  </si>
  <si>
    <t>KUKUNURI UDAYKUMAR REDDY</t>
  </si>
  <si>
    <t>LAKSHMI NARASIMHA REDDY</t>
  </si>
  <si>
    <t>GODUMAGADDA SANJIVA REDDY</t>
  </si>
  <si>
    <t>KOMALLA RAMULU</t>
  </si>
  <si>
    <t>SIRIKONDA SATHISH</t>
  </si>
  <si>
    <t>SIRIKONDA ANJAIAH</t>
  </si>
  <si>
    <t>SIRIKONDA BAALAYYA</t>
  </si>
  <si>
    <t>KETHAYYA</t>
  </si>
  <si>
    <t>KANDULA  YADAIAH</t>
  </si>
  <si>
    <t>KANDULA  VENKATAYYA</t>
  </si>
  <si>
    <t xml:space="preserve">KANDULA RAMASWAMY </t>
  </si>
  <si>
    <t>KANDULA . SHANKARAIAH</t>
  </si>
  <si>
    <t>KANDULA  LINGAIAH</t>
  </si>
  <si>
    <t>KANDULA  NARSIMHA</t>
  </si>
  <si>
    <t>KANDULA MUTHHAYA</t>
  </si>
  <si>
    <t>KANDULA LACHHAIAH</t>
  </si>
  <si>
    <t>KANDULA . YADAIAH</t>
  </si>
  <si>
    <t>MYSAIAH</t>
  </si>
  <si>
    <t>KANDULA CHANDRAIAH</t>
  </si>
  <si>
    <t>KANDULA  ANJAIAH</t>
  </si>
  <si>
    <t>SETHAIAH</t>
  </si>
  <si>
    <t>KANDULA CHINNA YADAIAH</t>
  </si>
  <si>
    <t>CHINNA YELLLAIAH</t>
  </si>
  <si>
    <t>SIRIKONDA  GOPAL</t>
  </si>
  <si>
    <t>SIRIKONDA NARSAIAH</t>
  </si>
  <si>
    <t>AMBADI AHANKARAIAH</t>
  </si>
  <si>
    <t>CHETTOJU PANDAIAH</t>
  </si>
  <si>
    <t>SIRIKONDA  RAMESH</t>
  </si>
  <si>
    <t>CHETTOJU UPPALACHARY</t>
  </si>
  <si>
    <t>CHETTOJU SARVAIAH</t>
  </si>
  <si>
    <t>SIDDAIAH</t>
  </si>
  <si>
    <t>SIRIKONDA RAMULU</t>
  </si>
  <si>
    <t>SIRIKONDA CHINNA YADAIAH.</t>
  </si>
  <si>
    <t>SIRIKONDA YADAIAH</t>
  </si>
  <si>
    <t>AMBATI BIKSHAPATI</t>
  </si>
  <si>
    <t>AMBATI MATTAIAH</t>
  </si>
  <si>
    <t>SIRIKONDA  JAHANGEER</t>
  </si>
  <si>
    <t>NOMULA  YASHODA</t>
  </si>
  <si>
    <t>AMBATI. EKIRAYYA</t>
  </si>
  <si>
    <t>PALVANCHA CHENNAYYA</t>
  </si>
  <si>
    <t>RACHURI NARSAIAH</t>
  </si>
  <si>
    <t>RACHURI GANESH</t>
  </si>
  <si>
    <t>RAVI SRI VARDAN REDDY</t>
  </si>
  <si>
    <t>INDRAREDDI</t>
  </si>
  <si>
    <t>KOMURELLI PADMAREDDY</t>
  </si>
  <si>
    <t>LAKSHMAREDDY</t>
  </si>
  <si>
    <t>KADIRENI  YADAIAH</t>
  </si>
  <si>
    <t>JUVVAGANI NARSIMHA</t>
  </si>
  <si>
    <t>JUVVAGANI RAMULU</t>
  </si>
  <si>
    <t>KANDULA SAIDAMMA</t>
  </si>
  <si>
    <t>KANDULA  KAMALAMMA</t>
  </si>
  <si>
    <t>SUKKA PARVATHAMMA</t>
  </si>
  <si>
    <t>KANDULA YADAMMA</t>
  </si>
  <si>
    <t>KANDULA LAKSHAMAMMA</t>
  </si>
  <si>
    <t>KANDULA  RAMULAMMA</t>
  </si>
  <si>
    <t>KANDULA MALLAMMA</t>
  </si>
  <si>
    <t>SUKKA  YADAIAH</t>
  </si>
  <si>
    <t>NOMULA  RAMULU</t>
  </si>
  <si>
    <t>JUVVAGANI  SWAMY</t>
  </si>
  <si>
    <t>MAARRA VIJAYALAKSHMI</t>
  </si>
  <si>
    <t>CHETTOJU VENKATACHARI</t>
  </si>
  <si>
    <t>DUBBA YADAIAH</t>
  </si>
  <si>
    <t>THIRPATHAIAH</t>
  </si>
  <si>
    <t>KANDULA MYASAIAH</t>
  </si>
  <si>
    <t>BAALAYYA</t>
  </si>
  <si>
    <t>CHETTOJU MANIKYAMMA</t>
  </si>
  <si>
    <t>CHETTOJU ANASUYA</t>
  </si>
  <si>
    <t>CHINNA BAGAYYA</t>
  </si>
  <si>
    <t>DESHABOYNA AYLAMMA</t>
  </si>
  <si>
    <t>DANTHURI CHANDRAIAH</t>
  </si>
  <si>
    <t>DANTHURI KANCHANA</t>
  </si>
  <si>
    <t xml:space="preserve">SUBASH CHANDRABOSE </t>
  </si>
  <si>
    <t>DANTHURI PADMA</t>
  </si>
  <si>
    <t>SUBASH CHANDRABOSE</t>
  </si>
  <si>
    <t>BANDARAPU MURALI</t>
  </si>
  <si>
    <t>SUKKA NARSAMMA</t>
  </si>
  <si>
    <r>
      <t xml:space="preserve">ICS Name: </t>
    </r>
    <r>
      <rPr>
        <sz val="14"/>
        <color theme="1"/>
        <rFont val="Arial"/>
        <family val="2"/>
      </rPr>
      <t>Satvik Agricultural Research Foundation</t>
    </r>
    <r>
      <rPr>
        <b/>
        <sz val="14"/>
        <color theme="1"/>
        <rFont val="Arial"/>
        <family val="2"/>
      </rPr>
      <t xml:space="preserve">
Scope Certificate Number: </t>
    </r>
    <r>
      <rPr>
        <sz val="14"/>
        <color theme="1"/>
        <rFont val="Arial"/>
        <family val="2"/>
      </rPr>
      <t>ORG/SC/1007/000640</t>
    </r>
    <r>
      <rPr>
        <b/>
        <sz val="14"/>
        <color theme="1"/>
        <rFont val="Arial"/>
        <family val="2"/>
      </rPr>
      <t xml:space="preserve">
Address: </t>
    </r>
    <r>
      <rPr>
        <sz val="14"/>
        <color theme="1"/>
        <rFont val="Arial"/>
        <family val="2"/>
      </rPr>
      <t>Pathapatnam Village, Pathapatnam Mandal, Srikakulam District, Andhra Pradesh</t>
    </r>
    <r>
      <rPr>
        <b/>
        <sz val="14"/>
        <color theme="1"/>
        <rFont val="Arial"/>
        <family val="2"/>
      </rPr>
      <t xml:space="preserve">
Name of the Certification Body: </t>
    </r>
    <r>
      <rPr>
        <sz val="14"/>
        <color theme="1"/>
        <rFont val="Arial"/>
        <family val="2"/>
      </rPr>
      <t>Andhra Pradesh State Organic Products Certification Authority</t>
    </r>
  </si>
  <si>
    <t>Details of farm holding (ha)</t>
  </si>
  <si>
    <t>Savara.Buddayya</t>
  </si>
  <si>
    <t>Dombudu</t>
  </si>
  <si>
    <t>Kodisa, Srikakulam, AP, India</t>
  </si>
  <si>
    <t>Kodisa</t>
  </si>
  <si>
    <t>Totapuri Mango &amp; Guava</t>
  </si>
  <si>
    <t>Savara.Krishna</t>
  </si>
  <si>
    <t>Jaggadu</t>
  </si>
  <si>
    <t>Savara.Appanna</t>
  </si>
  <si>
    <t>Budadu</t>
  </si>
  <si>
    <t>Savara.Bambadu</t>
  </si>
  <si>
    <t>Buddadu(Late)</t>
  </si>
  <si>
    <t>Savara.Mokhalingam</t>
  </si>
  <si>
    <t>Basanna</t>
  </si>
  <si>
    <t>Savara.Ramesh</t>
  </si>
  <si>
    <t>Savara.Nagaraju</t>
  </si>
  <si>
    <t>Kuvvari</t>
  </si>
  <si>
    <t>Savara.Sannai</t>
  </si>
  <si>
    <t>Buganna</t>
  </si>
  <si>
    <t>Savara.Venkayya</t>
  </si>
  <si>
    <t>Bennadu</t>
  </si>
  <si>
    <t>Savara.Jammaraju</t>
  </si>
  <si>
    <t>Savara.Mohanarao</t>
  </si>
  <si>
    <t>Savara.Kesavarao</t>
  </si>
  <si>
    <t>Savara.Akkaraju</t>
  </si>
  <si>
    <t>Bapadu</t>
  </si>
  <si>
    <t>Savara.Prasadh</t>
  </si>
  <si>
    <t>Savara.Malayya</t>
  </si>
  <si>
    <t>Savara.Venkatarao</t>
  </si>
  <si>
    <t xml:space="preserve">Sunnapu </t>
  </si>
  <si>
    <t>Savara.Kurmayya</t>
  </si>
  <si>
    <t>Savara.Anandh</t>
  </si>
  <si>
    <t>Savara.Bapadu</t>
  </si>
  <si>
    <t>Buddadu</t>
  </si>
  <si>
    <t>Savara.Sukkarao</t>
  </si>
  <si>
    <t>Jammadu</t>
  </si>
  <si>
    <t>Savara.Mallayya</t>
  </si>
  <si>
    <t>Savara.Buganna</t>
  </si>
  <si>
    <t>Savara.Jammadu</t>
  </si>
  <si>
    <t>Savara.jammayya</t>
  </si>
  <si>
    <t>Savara.Ganapathi</t>
  </si>
  <si>
    <t xml:space="preserve"> Bennadu</t>
  </si>
  <si>
    <t>Savara.Mallesh</t>
  </si>
  <si>
    <t>Nayak(Late)</t>
  </si>
  <si>
    <t>Savara.Anandharao</t>
  </si>
  <si>
    <t>Savara.Apparao</t>
  </si>
  <si>
    <t>Savara.Basanna</t>
  </si>
  <si>
    <t>Sukku</t>
  </si>
  <si>
    <t>Savara.Balemma</t>
  </si>
  <si>
    <t>Savara.Kurmarao</t>
  </si>
  <si>
    <t>Sannai</t>
  </si>
  <si>
    <t>Savara.Bajanna</t>
  </si>
  <si>
    <t>Masadu</t>
  </si>
  <si>
    <t>Kichai</t>
  </si>
  <si>
    <t>Savara.Yujesh</t>
  </si>
  <si>
    <t>Lakkai</t>
  </si>
  <si>
    <t>Savara.Baiyu</t>
  </si>
  <si>
    <t>Mnagayya</t>
  </si>
  <si>
    <t>Savara.Konjadu</t>
  </si>
  <si>
    <t>Savara.Addai</t>
  </si>
  <si>
    <t>Kenjadu</t>
  </si>
  <si>
    <t>Savara.kantharao</t>
  </si>
  <si>
    <t>Mangadu</t>
  </si>
  <si>
    <t>Savra.Bennayya</t>
  </si>
  <si>
    <t>Savara.Chukkayya</t>
  </si>
  <si>
    <t>Jammadu(late)</t>
  </si>
  <si>
    <t>Savara.Suresh</t>
  </si>
  <si>
    <t>Savara.Bapayya</t>
  </si>
  <si>
    <t>China masadu</t>
  </si>
  <si>
    <t>Savara.Rajesh</t>
  </si>
  <si>
    <t>Savra.Mohanarao</t>
  </si>
  <si>
    <t>Mallayya(Late)</t>
  </si>
  <si>
    <t>Savara.Balakrishna</t>
  </si>
  <si>
    <t>Buddayya</t>
  </si>
  <si>
    <t>Savara.Jabili</t>
  </si>
  <si>
    <t>Melating</t>
  </si>
  <si>
    <t>Dumbayya</t>
  </si>
  <si>
    <t>Savara.Chinna sannai</t>
  </si>
  <si>
    <t>Bambadu</t>
  </si>
  <si>
    <t>Savara.Anapa</t>
  </si>
  <si>
    <t>Buddayya(ate)</t>
  </si>
  <si>
    <t>Savara.Parayya</t>
  </si>
  <si>
    <t>Sannai(Late)</t>
  </si>
  <si>
    <t>Savara.Sumburu</t>
  </si>
  <si>
    <t>Savara.Chinnayya</t>
  </si>
  <si>
    <t>Savara.Lakkai</t>
  </si>
  <si>
    <t>Savara.Banthamma</t>
  </si>
  <si>
    <t>Thotabennadu</t>
  </si>
  <si>
    <t>Savara.Kuvvari</t>
  </si>
  <si>
    <t>Chukku</t>
  </si>
  <si>
    <t>Savra.Yellangu</t>
  </si>
  <si>
    <t>Boyadu</t>
  </si>
  <si>
    <t>savara.Buddayya</t>
  </si>
  <si>
    <t>Chukku(Late)</t>
  </si>
  <si>
    <t>Savara.Mangayya</t>
  </si>
  <si>
    <t>Simmayya</t>
  </si>
  <si>
    <t>Jaggadu(Late)</t>
  </si>
  <si>
    <t>Neelayya</t>
  </si>
  <si>
    <t>Bapadu(Late)</t>
  </si>
  <si>
    <t>Savara.Sankara Rao</t>
  </si>
  <si>
    <t>Savara.Jammayya</t>
  </si>
  <si>
    <t>Somburu</t>
  </si>
  <si>
    <t>Savara.Simhachalam</t>
  </si>
  <si>
    <t>Bodeyya</t>
  </si>
  <si>
    <t>Savara.jammaraju</t>
  </si>
  <si>
    <t>Tompalaga(Late)</t>
  </si>
  <si>
    <t>Sumburu(Late)</t>
  </si>
  <si>
    <t>SavaraSri Ramulu</t>
  </si>
  <si>
    <t>Savara.Mangaya</t>
  </si>
  <si>
    <t>Jammadu(Late)</t>
  </si>
  <si>
    <t>Savara.Narayanarao</t>
  </si>
  <si>
    <t>Savara.gangayya</t>
  </si>
  <si>
    <t>Masadu(Late)</t>
  </si>
  <si>
    <t>Savara.Bapanna</t>
  </si>
  <si>
    <t>Savara.buganna</t>
  </si>
  <si>
    <t>Savara buddayya</t>
  </si>
  <si>
    <t>Yenkadu</t>
  </si>
  <si>
    <t>Savara.Yellangu</t>
  </si>
  <si>
    <t>Savara.Tavudu</t>
  </si>
  <si>
    <t>Chukkayya(Late)</t>
  </si>
  <si>
    <t>Savara.Raju</t>
  </si>
  <si>
    <t>Masayya</t>
  </si>
  <si>
    <t>Savara.Bennayya</t>
  </si>
  <si>
    <t>Pathadu</t>
  </si>
  <si>
    <t>Savara.Simmayya</t>
  </si>
  <si>
    <t>Savara.manayya</t>
  </si>
  <si>
    <t>Harichandraprasadh</t>
  </si>
  <si>
    <t>Jamminaidu</t>
  </si>
  <si>
    <t>Savara.Suryarao</t>
  </si>
  <si>
    <t>Chukkudu</t>
  </si>
  <si>
    <t>Teeram</t>
  </si>
  <si>
    <t>Savara.Pedda Anapa</t>
  </si>
  <si>
    <t>Savara.Sri Ramulu</t>
  </si>
  <si>
    <t>Pedda Lakkai</t>
  </si>
  <si>
    <t>Addayya</t>
  </si>
  <si>
    <t>Savara.Chinna Anapa</t>
  </si>
  <si>
    <t>Buddi</t>
  </si>
  <si>
    <t>Addai</t>
  </si>
  <si>
    <t>Savara.Gangayya</t>
  </si>
  <si>
    <t>Savara.Vasantharao</t>
  </si>
  <si>
    <t>Pedda Bennayya</t>
  </si>
  <si>
    <t>Bugana(Late)</t>
  </si>
  <si>
    <t>Savara.Bhaskararao</t>
  </si>
  <si>
    <t>Buganna(late)</t>
  </si>
  <si>
    <t>Dombai(late)</t>
  </si>
  <si>
    <t>Savara.Gangarao</t>
  </si>
  <si>
    <t>Savara.Dumbayya</t>
  </si>
  <si>
    <t>Raika</t>
  </si>
  <si>
    <t>Savara.Lakkayya</t>
  </si>
  <si>
    <t>Binnayya</t>
  </si>
  <si>
    <t>Savara.Ramanna</t>
  </si>
  <si>
    <t>Savara.Chatra</t>
  </si>
  <si>
    <t>Savara.jammadu</t>
  </si>
  <si>
    <t>Simbu</t>
  </si>
  <si>
    <t>Savara.Chinna Bapadu</t>
  </si>
  <si>
    <t>BUganna</t>
  </si>
  <si>
    <t>Kesa(late)</t>
  </si>
  <si>
    <t>Chinnabapadu</t>
  </si>
  <si>
    <t>Savara.kuramayya</t>
  </si>
  <si>
    <t>Singayya(late)</t>
  </si>
  <si>
    <t>Kesu</t>
  </si>
  <si>
    <t>Surayya(Late)</t>
  </si>
  <si>
    <t>Suri(Late)</t>
  </si>
  <si>
    <t>Savara.Pedda Bapadu</t>
  </si>
  <si>
    <t>Savara.Anapayya</t>
  </si>
  <si>
    <t>Savara.Sriramulu</t>
  </si>
  <si>
    <t>Sumburu</t>
  </si>
  <si>
    <t>Simgayya(Late)</t>
  </si>
  <si>
    <t>Savara Singayya</t>
  </si>
  <si>
    <t>Sukkayya(Late)</t>
  </si>
  <si>
    <t>Savara.Rajayya</t>
  </si>
  <si>
    <t>Bennayya(Late)</t>
  </si>
  <si>
    <t>Savara.Thotayya</t>
  </si>
  <si>
    <t>Boganna(Late)</t>
  </si>
  <si>
    <t>Savara.Kameswararao</t>
  </si>
  <si>
    <t>Savara.Baliemma</t>
  </si>
  <si>
    <t>Yerrayya(Late)</t>
  </si>
  <si>
    <t>Savara.Pathadu</t>
  </si>
  <si>
    <t>Chukkayya(late)</t>
  </si>
  <si>
    <t>Savara.Pentayya</t>
  </si>
  <si>
    <t>Jaggadu(late)</t>
  </si>
  <si>
    <t>Savara.Balaraju</t>
  </si>
  <si>
    <t>Savara.Sundathi</t>
  </si>
  <si>
    <t>savara.Narayana</t>
  </si>
  <si>
    <t>Savara.Srinivasarao</t>
  </si>
  <si>
    <t>Chompudu</t>
  </si>
  <si>
    <t>Savara.Boyadu</t>
  </si>
  <si>
    <t>Bennayya</t>
  </si>
  <si>
    <t>Savara.Seemayya</t>
  </si>
  <si>
    <t>Akkaraju</t>
  </si>
  <si>
    <t>Savara.Jaggadu</t>
  </si>
  <si>
    <t>Savara.Chinabapayya</t>
  </si>
  <si>
    <t>Dekku</t>
  </si>
  <si>
    <t>Savara.Budayya</t>
  </si>
  <si>
    <t>Simmayya(Late)</t>
  </si>
  <si>
    <t>Savara.Chinna Sannai</t>
  </si>
  <si>
    <t>Chinna Dekku</t>
  </si>
  <si>
    <t>Jammaraju</t>
  </si>
  <si>
    <t>Kusimi, Srikakulam, AP, India</t>
  </si>
  <si>
    <t>Kusimi</t>
  </si>
  <si>
    <t>Savara.mangayya</t>
  </si>
  <si>
    <t>Badum</t>
  </si>
  <si>
    <t>Jammayya</t>
  </si>
  <si>
    <t>Savara.Appaya</t>
  </si>
  <si>
    <t>Tondarayya</t>
  </si>
  <si>
    <t>Savara.Boyanna</t>
  </si>
  <si>
    <t>Savara.Tavitayya</t>
  </si>
  <si>
    <t>Savara.Singanna</t>
  </si>
  <si>
    <t>Savara.Ganesh</t>
  </si>
  <si>
    <t>Kirillu</t>
  </si>
  <si>
    <t>Savara.Papayya</t>
  </si>
  <si>
    <t>Keesu</t>
  </si>
  <si>
    <t>Savara.Komati</t>
  </si>
  <si>
    <t>Savara.Appayya</t>
  </si>
  <si>
    <t>Konkadu</t>
  </si>
  <si>
    <t>Palaka.Laxmana</t>
  </si>
  <si>
    <t>Narsayya(Late)</t>
  </si>
  <si>
    <t>Bennadu(Late)</t>
  </si>
  <si>
    <t>Savara.Buddadu</t>
  </si>
  <si>
    <t>Dumbatha(Late)</t>
  </si>
  <si>
    <t>Savara.Lakkamma</t>
  </si>
  <si>
    <t>Mokhalingam</t>
  </si>
  <si>
    <t>Yenkadu(Late)</t>
  </si>
  <si>
    <t>Kichai(Late)</t>
  </si>
  <si>
    <t>Savara.Masayya</t>
  </si>
  <si>
    <t>Savara.Jaggayya</t>
  </si>
  <si>
    <t>Lonkadu(Late)</t>
  </si>
  <si>
    <t>Adavisukku(Late)</t>
  </si>
  <si>
    <t>Pathadu(late)</t>
  </si>
  <si>
    <t>Savara.Addayya</t>
  </si>
  <si>
    <t>Savara.Somburu</t>
  </si>
  <si>
    <t>Kuvvari(Late)</t>
  </si>
  <si>
    <t>Rajayya(Late)</t>
  </si>
  <si>
    <t>Savara.Sukkayya</t>
  </si>
  <si>
    <t>Sombudu</t>
  </si>
  <si>
    <t>Savara.Kichai</t>
  </si>
  <si>
    <t>Savara.buddadu</t>
  </si>
  <si>
    <t>Savara.Pathayya</t>
  </si>
  <si>
    <t>Benayya</t>
  </si>
  <si>
    <t>Peddalakkai</t>
  </si>
  <si>
    <t>Savara.Peddabuddadu</t>
  </si>
  <si>
    <t>Savara.Sundararao</t>
  </si>
  <si>
    <t>Budesu</t>
  </si>
  <si>
    <t>Savara.Mojesh</t>
  </si>
  <si>
    <t>Suganna</t>
  </si>
  <si>
    <t>Savara.Chandrayya</t>
  </si>
  <si>
    <t>Savara.Sukku</t>
  </si>
  <si>
    <t>Bandayya</t>
  </si>
  <si>
    <t>Savara.Balesh</t>
  </si>
  <si>
    <t>Sundara(Late)</t>
  </si>
  <si>
    <t>Sukku(Late)</t>
  </si>
  <si>
    <t>Savara.Labhayya</t>
  </si>
  <si>
    <t>Dasami</t>
  </si>
  <si>
    <t>lakkayya</t>
  </si>
  <si>
    <t>Savara.Appalaswami</t>
  </si>
  <si>
    <t>Jagadu</t>
  </si>
  <si>
    <t>Savara.Adhamma</t>
  </si>
  <si>
    <t>Suganna(Late)</t>
  </si>
  <si>
    <t>Bankudu</t>
  </si>
  <si>
    <t>Savara.Ravi</t>
  </si>
  <si>
    <t>Savara.Sankranthi</t>
  </si>
  <si>
    <t>Savara.Gopanna</t>
  </si>
  <si>
    <t>savara.Lakkai</t>
  </si>
  <si>
    <t>Kuvvari(late)</t>
  </si>
  <si>
    <t>Dayya(Late)</t>
  </si>
  <si>
    <t>Lachanna</t>
  </si>
  <si>
    <t>Jajjadu(late)</t>
  </si>
  <si>
    <t>Pudangalu</t>
  </si>
  <si>
    <t>Savara.Karuvayya</t>
  </si>
  <si>
    <t>Savara.Paparao</t>
  </si>
  <si>
    <t>Savara.Nyandrum</t>
  </si>
  <si>
    <t>Ramanna(Late)</t>
  </si>
  <si>
    <t>Savara.Tumbayya</t>
  </si>
  <si>
    <t>Adayya</t>
  </si>
  <si>
    <t>Sriramalu</t>
  </si>
  <si>
    <t>Sambam, Srikakulam, AP, India</t>
  </si>
  <si>
    <t>Sambam</t>
  </si>
  <si>
    <t>Savara.Jayaram</t>
  </si>
  <si>
    <t>Sundari(Late)</t>
  </si>
  <si>
    <t>Jirram dumbadu</t>
  </si>
  <si>
    <t>Dombdu(Late)</t>
  </si>
  <si>
    <t>Savra.Gundayya</t>
  </si>
  <si>
    <t>Savara.lakkai</t>
  </si>
  <si>
    <t>Suganna(late)</t>
  </si>
  <si>
    <t>Kadraka.Somayya</t>
  </si>
  <si>
    <t>Surayya(late)</t>
  </si>
  <si>
    <t>Nimmaka.Somayya</t>
  </si>
  <si>
    <t>Nimmaka.Narasayya</t>
  </si>
  <si>
    <t>Nimmaka.Chandralu</t>
  </si>
  <si>
    <t>Chinnayya(Late)</t>
  </si>
  <si>
    <t>Savara.Annapa</t>
  </si>
  <si>
    <t>Kadraka.Narayana</t>
  </si>
  <si>
    <t>Venkayya(late)</t>
  </si>
  <si>
    <t>Savara.Balamma</t>
  </si>
  <si>
    <t>Savara.Mulagayya</t>
  </si>
  <si>
    <t>Thotayya</t>
  </si>
  <si>
    <t>Savara.Kadai</t>
  </si>
  <si>
    <t>Savara.Sirangamma</t>
  </si>
  <si>
    <t>Nimmaka.Pentayya</t>
  </si>
  <si>
    <t>Tavitayya</t>
  </si>
  <si>
    <t>Ramayya(late)</t>
  </si>
  <si>
    <t>Nimmaka.Kantharao</t>
  </si>
  <si>
    <t>Gasayya</t>
  </si>
  <si>
    <t>Sungra</t>
  </si>
  <si>
    <t>Savara.Ramaraju</t>
  </si>
  <si>
    <t>Sujjayya(Late)</t>
  </si>
  <si>
    <t>Geyari</t>
  </si>
  <si>
    <t>Savara.Kadola</t>
  </si>
  <si>
    <t>Tavudu</t>
  </si>
  <si>
    <t>Savara.Surayya</t>
  </si>
  <si>
    <t>Sumbra</t>
  </si>
  <si>
    <t>Yerra Jaggadu</t>
  </si>
  <si>
    <t>Kodam</t>
  </si>
  <si>
    <t>Akkanna</t>
  </si>
  <si>
    <t>Savara.Laxmaya</t>
  </si>
  <si>
    <t>Suchayya</t>
  </si>
  <si>
    <t>Nimmaka.Sugreevulu</t>
  </si>
  <si>
    <t>Kindangi.Adhinarayana</t>
  </si>
  <si>
    <t>Pathayya</t>
  </si>
  <si>
    <t>Bhogeswararao</t>
  </si>
  <si>
    <t>Savara.Chinnarao</t>
  </si>
  <si>
    <t>Savara.Jaggady</t>
  </si>
  <si>
    <t>Potti Jammadu</t>
  </si>
  <si>
    <t>Savara.Venkata Rao</t>
  </si>
  <si>
    <t>savara.Jaggayya</t>
  </si>
  <si>
    <t>Seemala.Anandharao</t>
  </si>
  <si>
    <t>Nimmaka.Sri Ramulu</t>
  </si>
  <si>
    <t>Mallaya</t>
  </si>
  <si>
    <t>Chinnappayya</t>
  </si>
  <si>
    <t>Nimmaka.Apparao</t>
  </si>
  <si>
    <t>Toyaka.Sanyasi</t>
  </si>
  <si>
    <t>Nimmaka.Kalyani</t>
  </si>
  <si>
    <t>mutaka.nallarao</t>
  </si>
  <si>
    <t>Nimmaka.Ramaraju</t>
  </si>
  <si>
    <t>mallayya</t>
  </si>
  <si>
    <t>Arika.Sugreevulu</t>
  </si>
  <si>
    <t>Yesai Venkatarao</t>
  </si>
  <si>
    <t>Gereshu</t>
  </si>
  <si>
    <t>Dasarathipuram, Srikakulam, AP, India</t>
  </si>
  <si>
    <t>Dasarathipuram</t>
  </si>
  <si>
    <t>Devudala Chalapathi</t>
  </si>
  <si>
    <t>Peddakaruvu</t>
  </si>
  <si>
    <t>Sailada Kaminaidu</t>
  </si>
  <si>
    <t>Rugada Apparao</t>
  </si>
  <si>
    <t>Yesai Somayya</t>
  </si>
  <si>
    <t>Pariselli Simhachalam</t>
  </si>
  <si>
    <t>Jaddanna</t>
  </si>
  <si>
    <t>Zinnana Govinda</t>
  </si>
  <si>
    <t>Rushmangadhararao</t>
  </si>
  <si>
    <t>Gedela Ganapathi</t>
  </si>
  <si>
    <t>Karanam Rajarao</t>
  </si>
  <si>
    <t>Seethayya</t>
  </si>
  <si>
    <t>Devudala Venkati</t>
  </si>
  <si>
    <t>Sailada Jagannadh</t>
  </si>
  <si>
    <t>Simmanna</t>
  </si>
  <si>
    <t>Yesai Ugadhi</t>
  </si>
  <si>
    <t>Apalaswamy</t>
  </si>
  <si>
    <t>Banki Narayana Appanna</t>
  </si>
  <si>
    <t>Ramachandrudu</t>
  </si>
  <si>
    <t>Kommara Ramudu</t>
  </si>
  <si>
    <t>Pentanna</t>
  </si>
  <si>
    <t>Sividiguda Dalayya</t>
  </si>
  <si>
    <t>Chnnodu</t>
  </si>
  <si>
    <t>Devudala Chinnakaruvu</t>
  </si>
  <si>
    <t>Devudala Lavanya</t>
  </si>
  <si>
    <t>Sailada Narasimhulu</t>
  </si>
  <si>
    <t>Sailada Madhavarao</t>
  </si>
  <si>
    <t>Venkatappanna</t>
  </si>
  <si>
    <t>Banki Kantharao</t>
  </si>
  <si>
    <t>Nilurouthu Balaram</t>
  </si>
  <si>
    <t>Nukanna</t>
  </si>
  <si>
    <t>Gedela Chinalaxminarayana</t>
  </si>
  <si>
    <t>Nagirikatakam Venkatarao</t>
  </si>
  <si>
    <t>Adenna</t>
  </si>
  <si>
    <t>Nilurouthu Rajarao</t>
  </si>
  <si>
    <t>Yesai Pagadalamma</t>
  </si>
  <si>
    <t>Sundaranarayanudu</t>
  </si>
  <si>
    <t>Majji Sundaramma</t>
  </si>
  <si>
    <t>Sailada Venkatesu</t>
  </si>
  <si>
    <t>Parisilli Gopinadham</t>
  </si>
  <si>
    <t>Naidu</t>
  </si>
  <si>
    <t>Gedela Lakshminarayana</t>
  </si>
  <si>
    <t>Nilurouthu Viswanadham</t>
  </si>
  <si>
    <t>Majji Srisailam</t>
  </si>
  <si>
    <t>Majji Sundaranarayana</t>
  </si>
  <si>
    <t>Peda Suchanna</t>
  </si>
  <si>
    <t>Nagirikatakam Sundari</t>
  </si>
  <si>
    <t>Gedela Simhachalam</t>
  </si>
  <si>
    <t>Gedela Rajarao</t>
  </si>
  <si>
    <t>Kesawadasu</t>
  </si>
  <si>
    <t>Majji Chiranjeevulu</t>
  </si>
  <si>
    <t>Mukhalingam</t>
  </si>
  <si>
    <t>Yerlini Ganapathirao</t>
  </si>
  <si>
    <t>Apanna</t>
  </si>
  <si>
    <t>Kalamata Butchanna</t>
  </si>
  <si>
    <t>Devudala Kalavathi</t>
  </si>
  <si>
    <t>Nagirikatakam Chinnappanna</t>
  </si>
  <si>
    <t>Majji Adinarayana</t>
  </si>
  <si>
    <t>Yerlinki Thrinadharao</t>
  </si>
  <si>
    <t>Yerlinki Pakeeru</t>
  </si>
  <si>
    <t>Yerlinki Gangadhar</t>
  </si>
  <si>
    <t>Thavitinaidu</t>
  </si>
  <si>
    <t>Yerlinki Sulochana</t>
  </si>
  <si>
    <t>anandha</t>
  </si>
  <si>
    <t>Sailada Venkatappanna</t>
  </si>
  <si>
    <t>Parisili Neelay ya</t>
  </si>
  <si>
    <t>Yerlinki Jeevaratnam</t>
  </si>
  <si>
    <t>Gedela Sundaranarayana</t>
  </si>
  <si>
    <t>Gedela Viswanadharao</t>
  </si>
  <si>
    <t>Devudala Nagaraju</t>
  </si>
  <si>
    <t>Tharasi Prakashrao</t>
  </si>
  <si>
    <t>Yesai Apparao</t>
  </si>
  <si>
    <t>Chinnappanna</t>
  </si>
  <si>
    <t>Gedela Chinamnaidu</t>
  </si>
  <si>
    <t>Choudarynaidu</t>
  </si>
  <si>
    <t>Erlinki Savithramma</t>
  </si>
  <si>
    <t>Jeevaratnam</t>
  </si>
  <si>
    <t>Nagirikatakam Appalaswamy</t>
  </si>
  <si>
    <t>Gedela simmanna</t>
  </si>
  <si>
    <t>Nagirikatakam Narsi</t>
  </si>
  <si>
    <t>Majji Simmanna</t>
  </si>
  <si>
    <t>Sutchanna</t>
  </si>
  <si>
    <t>Yesai Dharmarao</t>
  </si>
  <si>
    <t>Bura Rajarao</t>
  </si>
  <si>
    <t>Gurandi, Srikakulam, AP, India</t>
  </si>
  <si>
    <t>Gurandi</t>
  </si>
  <si>
    <t>Mundeti Appalanarsi</t>
  </si>
  <si>
    <t>Mundeti Sreeramulu</t>
  </si>
  <si>
    <t>Alikana Dharmarao</t>
  </si>
  <si>
    <t>Narsi</t>
  </si>
  <si>
    <t>Alikana Simhachalam</t>
  </si>
  <si>
    <t>Narayadu</t>
  </si>
  <si>
    <t>Kengu Neelayya</t>
  </si>
  <si>
    <t>Munjeti Suryanarayana</t>
  </si>
  <si>
    <t>Goura Sreeramulu</t>
  </si>
  <si>
    <t>Adinarayana</t>
  </si>
  <si>
    <t>Andaragoddu Mohanarao</t>
  </si>
  <si>
    <t>Kanupuru Ramarao</t>
  </si>
  <si>
    <t>Bura Arudra Naidu</t>
  </si>
  <si>
    <t>Narsimha</t>
  </si>
  <si>
    <t>Bura Anandarao</t>
  </si>
  <si>
    <t>Ramachandranaidu</t>
  </si>
  <si>
    <t>Bura Murali</t>
  </si>
  <si>
    <t>Vanjarapu Gavareshu</t>
  </si>
  <si>
    <t>Bura Thavitinaidu</t>
  </si>
  <si>
    <t>Appalaswamy</t>
  </si>
  <si>
    <t>Bur Tejeswararao</t>
  </si>
  <si>
    <t>Bura Dasunaidu</t>
  </si>
  <si>
    <t>Boddunaidu</t>
  </si>
  <si>
    <t>Jarjana Venkati</t>
  </si>
  <si>
    <t>Nadiminti Simmanna</t>
  </si>
  <si>
    <t>Suri</t>
  </si>
  <si>
    <t>Munjeti Kalavathi</t>
  </si>
  <si>
    <t>Thamada Yekasi</t>
  </si>
  <si>
    <t>Bura Sreeramulu</t>
  </si>
  <si>
    <t>Bura Chiranjeevi</t>
  </si>
  <si>
    <t>Seethadu</t>
  </si>
  <si>
    <t>Bura Narsimharao</t>
  </si>
  <si>
    <t>Yendanna</t>
  </si>
  <si>
    <t>Bura Inkunaidu</t>
  </si>
  <si>
    <t>Bura Appanna</t>
  </si>
  <si>
    <t>Gavarayya</t>
  </si>
  <si>
    <t>Athapaka Appanna</t>
  </si>
  <si>
    <t>Munjeti Jayaram</t>
  </si>
  <si>
    <t>Kannepi Madhavarao</t>
  </si>
  <si>
    <t>Chilakamnaidu</t>
  </si>
  <si>
    <t>Antharaguddu Lakshmanarao</t>
  </si>
  <si>
    <t>Bura Dharmarao</t>
  </si>
  <si>
    <t>Jaggunaidu</t>
  </si>
  <si>
    <t>Yejjala Ramayya</t>
  </si>
  <si>
    <t>Bura Suchanna</t>
  </si>
  <si>
    <t>Geddavalasa Jogarao</t>
  </si>
  <si>
    <t>Janakiramaya</t>
  </si>
  <si>
    <t>Bura Chandra Raidu</t>
  </si>
  <si>
    <t>Karrenna</t>
  </si>
  <si>
    <t>Bura Ramanna</t>
  </si>
  <si>
    <t>Nagirikatakam Latchayya</t>
  </si>
  <si>
    <t>Munjeti Karrenna</t>
  </si>
  <si>
    <t>Peddada Ramesh</t>
  </si>
  <si>
    <t>Thavudu</t>
  </si>
  <si>
    <t>Munjeti Mukhalingam</t>
  </si>
  <si>
    <t>Sutchayya</t>
  </si>
  <si>
    <t>Kambata Narsimhulu</t>
  </si>
  <si>
    <t>Peddappanna</t>
  </si>
  <si>
    <t>Kasipuram, Srikakulam, AP, India</t>
  </si>
  <si>
    <t>Kasipuram</t>
  </si>
  <si>
    <t>Kambati Krishna</t>
  </si>
  <si>
    <t>Peddina Parvathisam</t>
  </si>
  <si>
    <t>Andhakumar</t>
  </si>
  <si>
    <t>Kambata Mallayya</t>
  </si>
  <si>
    <t>Badiyana Devadasu</t>
  </si>
  <si>
    <t>Dharmarao</t>
  </si>
  <si>
    <t>Balada, Srikakulam, AP, India</t>
  </si>
  <si>
    <t>Balada</t>
  </si>
  <si>
    <t>Mathala Chandrapathirao</t>
  </si>
  <si>
    <t>Mathala Ramarao</t>
  </si>
  <si>
    <t>Balaga Lingamnaidu</t>
  </si>
  <si>
    <t>Mathala Megharao</t>
  </si>
  <si>
    <t>Mathala Lokanadham</t>
  </si>
  <si>
    <t>Sariopilli Abdul</t>
  </si>
  <si>
    <t>Irinjala Prabhakarrao</t>
  </si>
  <si>
    <t>Thamatala Apparao</t>
  </si>
  <si>
    <t>Pakeeru</t>
  </si>
  <si>
    <t>Balaga Appalanaidu</t>
  </si>
  <si>
    <t>Yerni Simhadrinaidu</t>
  </si>
  <si>
    <t>Sundaranarayana</t>
  </si>
  <si>
    <t>Karuvujammayya</t>
  </si>
  <si>
    <t>Chinalakkayya</t>
  </si>
  <si>
    <t>Anjaliguda, Srikakulam, AP, India</t>
  </si>
  <si>
    <t>Babbingi Ramarao</t>
  </si>
  <si>
    <t>Timpatiguda, Srikakulam, AP, India</t>
  </si>
  <si>
    <t>Upparapeta</t>
  </si>
  <si>
    <t>Palakonda Ramanayya</t>
  </si>
  <si>
    <t>Sunkayya</t>
  </si>
  <si>
    <t>Vontiguda, Srikakulam, AP, India</t>
  </si>
  <si>
    <t>Vontiguda</t>
  </si>
  <si>
    <t>Pappula Santhamma</t>
  </si>
  <si>
    <t>Kaligam, Srikakulam, AP, India</t>
  </si>
  <si>
    <t>Kaligam</t>
  </si>
  <si>
    <t>Sigiripalli Appalamma</t>
  </si>
  <si>
    <t>Sigiripalli Simmanna</t>
  </si>
  <si>
    <t>Pedada Venkanna</t>
  </si>
  <si>
    <t>Dhaila Narsimharao</t>
  </si>
  <si>
    <t>Ammadu</t>
  </si>
  <si>
    <t>Gurugubelli Damayanthi</t>
  </si>
  <si>
    <t>Gurugubelli Suramma</t>
  </si>
  <si>
    <t>Katari Ramarao</t>
  </si>
  <si>
    <t>Upparapeta, Srikakulam, AP, India</t>
  </si>
  <si>
    <t>Pindi Appanna</t>
  </si>
  <si>
    <t>Bodenna</t>
  </si>
  <si>
    <t>Sanniboina Mallesu</t>
  </si>
  <si>
    <t>Sanniboina Kurmayya</t>
  </si>
  <si>
    <t>Narayudu</t>
  </si>
  <si>
    <t>Pindi Chinnarao</t>
  </si>
  <si>
    <t>Labbanna</t>
  </si>
  <si>
    <t>Katari Chinnakarrenna</t>
  </si>
  <si>
    <t>Sasupalli Pakeerudasu</t>
  </si>
  <si>
    <t>Jogipadu,Srikakulam, AP, India</t>
  </si>
  <si>
    <t>Mirabbilli Krishnamurthy</t>
  </si>
  <si>
    <t>Thellanna</t>
  </si>
  <si>
    <t>Jogipadu</t>
  </si>
  <si>
    <t>Kunasreerammurthy</t>
  </si>
  <si>
    <t>Vojja Krishnarao</t>
  </si>
  <si>
    <t>Bankanna</t>
  </si>
  <si>
    <t>Kparapu Damayanthi</t>
  </si>
  <si>
    <t>Lambada Rangarao</t>
  </si>
  <si>
    <t>Ramanujulu</t>
  </si>
  <si>
    <t>Utharakavata Adinarayana</t>
  </si>
  <si>
    <t>Lukalapu Thirapathirao</t>
  </si>
  <si>
    <t>Chinababu</t>
  </si>
  <si>
    <t>Alavelli Thavudu</t>
  </si>
  <si>
    <t>Bantipalli Thavitamma</t>
  </si>
  <si>
    <t>Reyyanna</t>
  </si>
  <si>
    <t>Rayala Jeevaratnam</t>
  </si>
  <si>
    <t>Lingamurthy</t>
  </si>
  <si>
    <t>Kunachinababu</t>
  </si>
  <si>
    <t>Chandrapudi Sriramulu</t>
  </si>
  <si>
    <t>Alavelli Narayana</t>
  </si>
  <si>
    <t>Pogoti Ramulu</t>
  </si>
  <si>
    <t>Dalappanna</t>
  </si>
  <si>
    <t>Kuna Simmanna</t>
  </si>
  <si>
    <t>Bantipalli Bhusanna</t>
  </si>
  <si>
    <t>Nyandrum</t>
  </si>
  <si>
    <t>Savara.Sumbaramma</t>
  </si>
  <si>
    <t>Dombayya(late)</t>
  </si>
  <si>
    <t>Chinnajammadu</t>
  </si>
  <si>
    <t>Savara.Jaggarao</t>
  </si>
  <si>
    <t>Nimmaka.Laxmayya</t>
  </si>
  <si>
    <t>Shankarrao</t>
  </si>
  <si>
    <t>Nimmaka.Anandharao</t>
  </si>
  <si>
    <t>Nilurouthu Jagannadham</t>
  </si>
  <si>
    <t>Kodisa,Srikakulam, AP, India</t>
  </si>
  <si>
    <t>Savara.Balish</t>
  </si>
  <si>
    <t>Savara.mokhalingam</t>
  </si>
  <si>
    <t>Name of Grower Group: Girijana Mitra Sangham- Singupuram
Scope Number: ORG/SC/2201/000303
ICS Office Address: Mandasa Mandal,Srikakulam Dist, AP-532242
Name of the Certification Body: Andhra Pradesh State Organic Products Certification Authority</t>
  </si>
  <si>
    <t>AP1108001562</t>
  </si>
  <si>
    <t>Konda Savithri</t>
  </si>
  <si>
    <t>Bhismo</t>
  </si>
  <si>
    <t>Singupuram</t>
  </si>
  <si>
    <t>Paddy,Raw Cotton,Red Gram,Groundnut,Cashewnut,Mango</t>
  </si>
  <si>
    <t>AP1108001566</t>
  </si>
  <si>
    <t>Maddhila Ramarao</t>
  </si>
  <si>
    <t>Bhallayya</t>
  </si>
  <si>
    <t>Paddy,Raw Cotton,Groundnutc,Sunflower,Mango</t>
  </si>
  <si>
    <t>AP1108001567</t>
  </si>
  <si>
    <t>Vanadhi Eeswari</t>
  </si>
  <si>
    <t>Nagabhusanarao</t>
  </si>
  <si>
    <t>Paddy,Raw Cotton,Groundnut,Sesame,Cashewnut</t>
  </si>
  <si>
    <t>AP1108001568</t>
  </si>
  <si>
    <t>Tharani Behara</t>
  </si>
  <si>
    <t>Kontharu</t>
  </si>
  <si>
    <t>Paddy,Raw Cotton,Groundnut,Sesame,Mango</t>
  </si>
  <si>
    <t>AP1108001569</t>
  </si>
  <si>
    <t>Ratnakar Behara</t>
  </si>
  <si>
    <t>Paddy,Raw Cotton,Red Gram,Sunflower,Sesame,Mango</t>
  </si>
  <si>
    <t>AP1108001570</t>
  </si>
  <si>
    <t>Kevuti Saradha</t>
  </si>
  <si>
    <t>AP1108001571</t>
  </si>
  <si>
    <t>Behara Khethro Boro</t>
  </si>
  <si>
    <t>AP1108001572</t>
  </si>
  <si>
    <t>Naga Chenchula</t>
  </si>
  <si>
    <t>Tonkya</t>
  </si>
  <si>
    <t>Paddy,Raw Cotton,Sesame,Mango</t>
  </si>
  <si>
    <t>AP1108001573</t>
  </si>
  <si>
    <t>Yajaka Vanakar</t>
  </si>
  <si>
    <t>Somanadh</t>
  </si>
  <si>
    <t>Paddy,Raw Cotton,Red Gram,Sunflower,Cashewnut</t>
  </si>
  <si>
    <t>AP1108001574</t>
  </si>
  <si>
    <t>Thrilochana Behara</t>
  </si>
  <si>
    <t>Paddy,Raw Cotton,Red Gram,Groundnut,Cashewnut</t>
  </si>
  <si>
    <t>AP1108001699</t>
  </si>
  <si>
    <t>Vajja aanandharao</t>
  </si>
  <si>
    <t>AP1108001724</t>
  </si>
  <si>
    <t>Yavvari Eeswararao</t>
  </si>
  <si>
    <t>AP1108001725</t>
  </si>
  <si>
    <t>Nimmuna Dheenabandhu</t>
  </si>
  <si>
    <t>Kura</t>
  </si>
  <si>
    <t>Paddy,Raw Cotton,Sesame,Cashewnut,Mango</t>
  </si>
  <si>
    <t>AP1108002358</t>
  </si>
  <si>
    <t>Savara Paramma</t>
  </si>
  <si>
    <t>Jagannadh</t>
  </si>
  <si>
    <t>AP1108001727</t>
  </si>
  <si>
    <t>Rossa Dhroupathi</t>
  </si>
  <si>
    <t>Dhudisti</t>
  </si>
  <si>
    <t>Paddy,Raw Cotton,Groundnut,Sesame,Cashewnut,Mango</t>
  </si>
  <si>
    <t>AP1108001728</t>
  </si>
  <si>
    <t>Rajamani Chathrapathi singh</t>
  </si>
  <si>
    <t>AP1108001730</t>
  </si>
  <si>
    <t>Purnachandra Behara</t>
  </si>
  <si>
    <t>AP1108001733</t>
  </si>
  <si>
    <t>Yavvari Brundhavanam</t>
  </si>
  <si>
    <t>Paddy,Raw Cotton,Groundnut,Cashewnut</t>
  </si>
  <si>
    <t>AP1108001736</t>
  </si>
  <si>
    <t>Ratnala Baburao</t>
  </si>
  <si>
    <t>Paddy,Raw Cotton,Red Gram,Groundnut,Sesame,Cashewnut</t>
  </si>
  <si>
    <t>AP1108001738</t>
  </si>
  <si>
    <t>Kumsu Brundhavathi</t>
  </si>
  <si>
    <t>AP1108001739</t>
  </si>
  <si>
    <t>Rosa Ballabo</t>
  </si>
  <si>
    <t>Savara</t>
  </si>
  <si>
    <t>AP1108001740</t>
  </si>
  <si>
    <t>Maddhi Bheemaraju</t>
  </si>
  <si>
    <t>Peddha Kamanna</t>
  </si>
  <si>
    <t>AP1108001741</t>
  </si>
  <si>
    <t>Madhana Mohana Behara</t>
  </si>
  <si>
    <t>Aanandharao</t>
  </si>
  <si>
    <t>Paddy,Raw Cotton,Red Gram,Groundnut,Sunflower,Cashewnut</t>
  </si>
  <si>
    <t>AP1108001742</t>
  </si>
  <si>
    <t>Battu Mallesh</t>
  </si>
  <si>
    <t>Paddy,Raw Cotton,Red Gram,Groundnut,Sesame,Mango</t>
  </si>
  <si>
    <t>AP1108001743</t>
  </si>
  <si>
    <t>Loddhaka Mohanarao</t>
  </si>
  <si>
    <t>Gura</t>
  </si>
  <si>
    <t>AP1108001744</t>
  </si>
  <si>
    <t>Rosa Mohana</t>
  </si>
  <si>
    <t>Somara</t>
  </si>
  <si>
    <t>AP1108001746</t>
  </si>
  <si>
    <t>Nimmana Malleswararao</t>
  </si>
  <si>
    <t>AP1108001747</t>
  </si>
  <si>
    <t>Sulochana Behara</t>
  </si>
  <si>
    <t>Ratnakar</t>
  </si>
  <si>
    <t>Paddy,Raw Cotton,Red Gram,Sesame,mango</t>
  </si>
  <si>
    <t>AP1108001748</t>
  </si>
  <si>
    <t>Yavvari Rajarao</t>
  </si>
  <si>
    <t>AP1108001751</t>
  </si>
  <si>
    <t>Balivada Rajesh Patnaik</t>
  </si>
  <si>
    <t>Bhujanga Bhhusan</t>
  </si>
  <si>
    <t>AP1108001752</t>
  </si>
  <si>
    <t>Purusottham Behara</t>
  </si>
  <si>
    <t>Dalibandhu</t>
  </si>
  <si>
    <t>Paddy,Raw Cotton,Red Gram,Groundnut,Mango</t>
  </si>
  <si>
    <t>AP1108001753</t>
  </si>
  <si>
    <t>Ratti Narasimha Shyamsundar</t>
  </si>
  <si>
    <t>AP1108001754</t>
  </si>
  <si>
    <t>Laxmi Behara</t>
  </si>
  <si>
    <t>Khethro</t>
  </si>
  <si>
    <t>Paddy,Raw Cotton,Red Gram,Cashewnut,Mango</t>
  </si>
  <si>
    <t>AP1108001755</t>
  </si>
  <si>
    <t>Bammidi Reyyamma</t>
  </si>
  <si>
    <t>AP1108001756</t>
  </si>
  <si>
    <t>Laqxminarayana Behara</t>
  </si>
  <si>
    <t xml:space="preserve">Aanandh </t>
  </si>
  <si>
    <t>AP1108001757</t>
  </si>
  <si>
    <t>Dunna Varalaxmi</t>
  </si>
  <si>
    <t>AP1108001758</t>
  </si>
  <si>
    <t>Nalla Vijay Kumar</t>
  </si>
  <si>
    <t>Shyamsundararao</t>
  </si>
  <si>
    <t>Paddy,Raw Cotton,Red Gram,Sesame</t>
  </si>
  <si>
    <t>AP1108001759</t>
  </si>
  <si>
    <t>Pandava Shivarao</t>
  </si>
  <si>
    <t>Dhonnu</t>
  </si>
  <si>
    <t>AP1108001760</t>
  </si>
  <si>
    <t>Thangudu Susheela</t>
  </si>
  <si>
    <t>AP1108001761</t>
  </si>
  <si>
    <t>Kummara Shyam Behara</t>
  </si>
  <si>
    <t>AP1108001762</t>
  </si>
  <si>
    <t>Neyyala Shyam</t>
  </si>
  <si>
    <t>Tharini</t>
  </si>
  <si>
    <t>AP1108001767</t>
  </si>
  <si>
    <t>Ratnala Neelambarao</t>
  </si>
  <si>
    <t>AP1108001771</t>
  </si>
  <si>
    <t>Bammidi Madhayya</t>
  </si>
  <si>
    <t>AP1108001777</t>
  </si>
  <si>
    <t>Haribandhu Behara</t>
  </si>
  <si>
    <t>AP1108001781</t>
  </si>
  <si>
    <t>Savara Hadiya</t>
  </si>
  <si>
    <t>Paddy,Raw Cotton,Groundnutc,Sunflower,Cashewnut</t>
  </si>
  <si>
    <t>AP1108001784</t>
  </si>
  <si>
    <t>Holahariya Appini</t>
  </si>
  <si>
    <t>AP1108001788</t>
  </si>
  <si>
    <t>Nimmaka Kura</t>
  </si>
  <si>
    <t>AP1108001793</t>
  </si>
  <si>
    <t>Narmadha Patnaik</t>
  </si>
  <si>
    <t>Paddy,Raw Cotton,Sesame,Cashewnut</t>
  </si>
  <si>
    <t>AP1108001797</t>
  </si>
  <si>
    <t>Vajja Tulasidas</t>
  </si>
  <si>
    <t>AP1108001800</t>
  </si>
  <si>
    <t>Nimmuna Bhaskararao</t>
  </si>
  <si>
    <t>AP1108001803</t>
  </si>
  <si>
    <t>AP1108001805</t>
  </si>
  <si>
    <t>Kuncharana Radhamma</t>
  </si>
  <si>
    <t>AP1108001807</t>
  </si>
  <si>
    <t>Kondangi Viswanadham</t>
  </si>
  <si>
    <t>AP1108001814</t>
  </si>
  <si>
    <t>Savara Savitha</t>
  </si>
  <si>
    <t>Manthra</t>
  </si>
  <si>
    <t>AP1108001819</t>
  </si>
  <si>
    <t>Kailash Chandra Panigrahi</t>
  </si>
  <si>
    <t>AP1108001823</t>
  </si>
  <si>
    <t>Kunthi Beharani</t>
  </si>
  <si>
    <t>Harischandra</t>
  </si>
  <si>
    <t>AP1108001828</t>
  </si>
  <si>
    <t>Rangu</t>
  </si>
  <si>
    <t>AP1108001832</t>
  </si>
  <si>
    <t>AP1108001837</t>
  </si>
  <si>
    <t>Kummara Jagabandhu Behara</t>
  </si>
  <si>
    <t>AP1108001841</t>
  </si>
  <si>
    <t>Nimmuna Thrinadh</t>
  </si>
  <si>
    <t>AP1108001851</t>
  </si>
  <si>
    <t>Kevuti Dhuba Behara</t>
  </si>
  <si>
    <t>Paddy,Raw Cotton,Red Gram,Sunflower,Sesame,Cashewnut</t>
  </si>
  <si>
    <t>AP1108001852</t>
  </si>
  <si>
    <t>Damayanthi Beharani</t>
  </si>
  <si>
    <t>Radhakantha</t>
  </si>
  <si>
    <t>Paddy,Raw Cotton,Cashewnut</t>
  </si>
  <si>
    <t>AP1108001853</t>
  </si>
  <si>
    <t>Konda Narayana</t>
  </si>
  <si>
    <t>AP1108001854</t>
  </si>
  <si>
    <t>Kundangi Narsingo</t>
  </si>
  <si>
    <t>AP1108001855</t>
  </si>
  <si>
    <t>Konda Lachhanna</t>
  </si>
  <si>
    <t>Propallo</t>
  </si>
  <si>
    <t>AP1108001858</t>
  </si>
  <si>
    <t>Savara Padmanabham</t>
  </si>
  <si>
    <t>AP1108001860</t>
  </si>
  <si>
    <t>Bubuni Behara</t>
  </si>
  <si>
    <t>Narsinga</t>
  </si>
  <si>
    <t>AP1108001863</t>
  </si>
  <si>
    <t>Bhimmo Behara</t>
  </si>
  <si>
    <t>Paddy,Raw Cotton,Red Gram,Sunflower,Mango</t>
  </si>
  <si>
    <t>AP1108001866</t>
  </si>
  <si>
    <t>Kummara Bhairagi</t>
  </si>
  <si>
    <t>Bhudh</t>
  </si>
  <si>
    <t>AP1108001869</t>
  </si>
  <si>
    <t>Savara Bankulu</t>
  </si>
  <si>
    <t>Porusu</t>
  </si>
  <si>
    <t>AP1108001872</t>
  </si>
  <si>
    <t>Kundangi Mahalaxmi</t>
  </si>
  <si>
    <t>AP1108001879</t>
  </si>
  <si>
    <t>Muthyalu Pinakana</t>
  </si>
  <si>
    <t>AP1108001882</t>
  </si>
  <si>
    <t>Kummari Laxmi Behra</t>
  </si>
  <si>
    <t>AP1108001888</t>
  </si>
  <si>
    <t>Kummari Harischandra Behara</t>
  </si>
  <si>
    <t>Lakhano</t>
  </si>
  <si>
    <t>Paddy,Raw Cotton,Mango</t>
  </si>
  <si>
    <t>AP1108001890</t>
  </si>
  <si>
    <t>Kummari kuri Beharani</t>
  </si>
  <si>
    <t>Thrilochana</t>
  </si>
  <si>
    <t>Savara Sreenivasarao</t>
  </si>
  <si>
    <t>AP1108001896</t>
  </si>
  <si>
    <t>Kamayya Duppala</t>
  </si>
  <si>
    <t>AP1108001900</t>
  </si>
  <si>
    <t>Savara Harikrishna</t>
  </si>
  <si>
    <t>Paddy,Raw Cotton,Red Gram,Groundnut,Sunflower,Mango</t>
  </si>
  <si>
    <t>AP1108001903</t>
  </si>
  <si>
    <t>Pandava Thrinadh</t>
  </si>
  <si>
    <t>Sreenivas</t>
  </si>
  <si>
    <t>AP1108001907</t>
  </si>
  <si>
    <t>Savara Jayaraju</t>
  </si>
  <si>
    <t>AP1108001911</t>
  </si>
  <si>
    <t>Jagadeesh Bishayi</t>
  </si>
  <si>
    <t>Padmanabha</t>
  </si>
  <si>
    <t>AP1108001916</t>
  </si>
  <si>
    <t>Yajaka Bommi</t>
  </si>
  <si>
    <t>AP1108001918</t>
  </si>
  <si>
    <t>Savara Thumbesh</t>
  </si>
  <si>
    <t>AP1108001919</t>
  </si>
  <si>
    <t>Savara Thrinadh</t>
  </si>
  <si>
    <t>Ramudu</t>
  </si>
  <si>
    <t>AP1108001920</t>
  </si>
  <si>
    <t>mamidi Surayya</t>
  </si>
  <si>
    <t>AP1108001930</t>
  </si>
  <si>
    <t>AP1108001936</t>
  </si>
  <si>
    <t>AP1108001941</t>
  </si>
  <si>
    <t>Ghano</t>
  </si>
  <si>
    <t>AP1108001942</t>
  </si>
  <si>
    <t>Savara Sirimi</t>
  </si>
  <si>
    <t>AP1108001943</t>
  </si>
  <si>
    <t>Savara Lachhumayya</t>
  </si>
  <si>
    <t>AP1108001945</t>
  </si>
  <si>
    <t xml:space="preserve">Shyam </t>
  </si>
  <si>
    <t>AP1108001948</t>
  </si>
  <si>
    <t>Gaya Thavudu Behara</t>
  </si>
  <si>
    <t>AP1108001952</t>
  </si>
  <si>
    <t>Bhimmo</t>
  </si>
  <si>
    <t>AP1108001955</t>
  </si>
  <si>
    <t>Bangaru Ramarao</t>
  </si>
  <si>
    <t>AP1108001957</t>
  </si>
  <si>
    <t>Dholaya Savarayya</t>
  </si>
  <si>
    <t>AP1108001960</t>
  </si>
  <si>
    <t>Illa Vijaya Laxmi</t>
  </si>
  <si>
    <t>AP1108001965</t>
  </si>
  <si>
    <t>Dhatti Varalu</t>
  </si>
  <si>
    <t>AP1108001966</t>
  </si>
  <si>
    <t>Sarojini Devi</t>
  </si>
  <si>
    <t>Raghava</t>
  </si>
  <si>
    <t>AP1108001969</t>
  </si>
  <si>
    <t>Savara Gurunadh</t>
  </si>
  <si>
    <t>lakhya</t>
  </si>
  <si>
    <t>AP1108001970</t>
  </si>
  <si>
    <t>Nimmaka Narsingh</t>
  </si>
  <si>
    <t>AP1108001972</t>
  </si>
  <si>
    <t>AP1108001975</t>
  </si>
  <si>
    <t>Kundagi Mohanarao</t>
  </si>
  <si>
    <t>AP1108001976</t>
  </si>
  <si>
    <t>Konda Kameswararao</t>
  </si>
  <si>
    <t>AP1108001977</t>
  </si>
  <si>
    <t>Savara Chinna Sunku</t>
  </si>
  <si>
    <t>Eeswararrao</t>
  </si>
  <si>
    <t>AP1108001978</t>
  </si>
  <si>
    <t>Savara Peddha Sombara</t>
  </si>
  <si>
    <t>AP1108001979</t>
  </si>
  <si>
    <t>Megha</t>
  </si>
  <si>
    <t>AP1108002064</t>
  </si>
  <si>
    <t>Savara Boddu</t>
  </si>
  <si>
    <t>AP1108002065</t>
  </si>
  <si>
    <t>Yajaka Prema</t>
  </si>
  <si>
    <t>AP1108002066</t>
  </si>
  <si>
    <t>Savara Yogi</t>
  </si>
  <si>
    <t>AP1108002067</t>
  </si>
  <si>
    <t>Paddy,Raw Cotton,Cashewnut,Mango</t>
  </si>
  <si>
    <t>AP1108002068</t>
  </si>
  <si>
    <t>Savara Pradhano</t>
  </si>
  <si>
    <t>AP1108002087</t>
  </si>
  <si>
    <t>Mutaka Joramani</t>
  </si>
  <si>
    <t>AP1108002090</t>
  </si>
  <si>
    <t>AP1108002094</t>
  </si>
  <si>
    <t>manimala Dasu</t>
  </si>
  <si>
    <t>Subashchandra</t>
  </si>
  <si>
    <t>AP1108002097</t>
  </si>
  <si>
    <t>AP1108002109</t>
  </si>
  <si>
    <t>Savara Annamma</t>
  </si>
  <si>
    <t>AP1108002150</t>
  </si>
  <si>
    <t>Savara bariki</t>
  </si>
  <si>
    <t>AP1108002151</t>
  </si>
  <si>
    <t>Savara Budhya</t>
  </si>
  <si>
    <t>yendu</t>
  </si>
  <si>
    <t>AP1108002152</t>
  </si>
  <si>
    <t>Savara Damayanthi</t>
  </si>
  <si>
    <t>Relli</t>
  </si>
  <si>
    <t>AP1108002153</t>
  </si>
  <si>
    <t>Savara Royabari</t>
  </si>
  <si>
    <t>Lakya</t>
  </si>
  <si>
    <t>AP1108002154</t>
  </si>
  <si>
    <t>Savara Bhavana</t>
  </si>
  <si>
    <t>Gopalarao</t>
  </si>
  <si>
    <t>AP1108002155</t>
  </si>
  <si>
    <t>Majji Dandasi</t>
  </si>
  <si>
    <t>Gorango</t>
  </si>
  <si>
    <t>AP1108002156</t>
  </si>
  <si>
    <t>Savara Dalimbo</t>
  </si>
  <si>
    <t>Penta</t>
  </si>
  <si>
    <t>AP1108002157</t>
  </si>
  <si>
    <t>Narsinghulu</t>
  </si>
  <si>
    <t>AP1108002158</t>
  </si>
  <si>
    <t>AP1108002159</t>
  </si>
  <si>
    <t>AP1108002160</t>
  </si>
  <si>
    <t>Balimi</t>
  </si>
  <si>
    <t>AP1108002161</t>
  </si>
  <si>
    <t>Bimbu</t>
  </si>
  <si>
    <t>AP1108002162</t>
  </si>
  <si>
    <t>AP1108002163</t>
  </si>
  <si>
    <t>Savara Hadya</t>
  </si>
  <si>
    <t>AP1108002164</t>
  </si>
  <si>
    <t>Savara Chandrika</t>
  </si>
  <si>
    <t>AP1108002165</t>
  </si>
  <si>
    <t>Motaka Domburu</t>
  </si>
  <si>
    <t>AP1108002166</t>
  </si>
  <si>
    <t>Neeradi Ratnalu</t>
  </si>
  <si>
    <t>Savarayya</t>
  </si>
  <si>
    <t>AP1108002167</t>
  </si>
  <si>
    <t>Savara Aarangi</t>
  </si>
  <si>
    <t xml:space="preserve">Kama </t>
  </si>
  <si>
    <t>AP1108002168</t>
  </si>
  <si>
    <t>Kotta Purna</t>
  </si>
  <si>
    <t>Lokanadham</t>
  </si>
  <si>
    <t>AP1108002169</t>
  </si>
  <si>
    <t>Savara Bariki</t>
  </si>
  <si>
    <t>Jodda</t>
  </si>
  <si>
    <t>AP1108002170</t>
  </si>
  <si>
    <t>AP1108002171</t>
  </si>
  <si>
    <t>Savara Malathi</t>
  </si>
  <si>
    <t>Lobho</t>
  </si>
  <si>
    <t>AP1108002172</t>
  </si>
  <si>
    <t>Matta Dalamma</t>
  </si>
  <si>
    <t>AP1108002173</t>
  </si>
  <si>
    <t>Matta Ramayya</t>
  </si>
  <si>
    <t>AP1108002174</t>
  </si>
  <si>
    <t>Banko Bishayi</t>
  </si>
  <si>
    <t>Sugriboro</t>
  </si>
  <si>
    <t>AP1108002175</t>
  </si>
  <si>
    <t>Dholayi Thrinadh</t>
  </si>
  <si>
    <t>AP1108002176</t>
  </si>
  <si>
    <t>Nimmana Shyam</t>
  </si>
  <si>
    <t>AP1108002177</t>
  </si>
  <si>
    <t>Matta Kamallam</t>
  </si>
  <si>
    <t>AP1108002178</t>
  </si>
  <si>
    <t>Matta Sadgu</t>
  </si>
  <si>
    <t>AP1108002179</t>
  </si>
  <si>
    <t>matta Thumbesh</t>
  </si>
  <si>
    <t>AP1108002180</t>
  </si>
  <si>
    <t>Gara Sanyasi</t>
  </si>
  <si>
    <t>Dhurlabo</t>
  </si>
  <si>
    <t>AP1108002181</t>
  </si>
  <si>
    <t>Kummara Thrinadh</t>
  </si>
  <si>
    <t>AP1108002182</t>
  </si>
  <si>
    <t>Thenika Ganapathi</t>
  </si>
  <si>
    <t>AP1108002183</t>
  </si>
  <si>
    <t>Sarika Jayanthi</t>
  </si>
  <si>
    <t>Gonga</t>
  </si>
  <si>
    <t>AP1108002184</t>
  </si>
  <si>
    <t>Nalla Tejeswari</t>
  </si>
  <si>
    <t>Shanmukharao</t>
  </si>
  <si>
    <t>AP1108002185</t>
  </si>
  <si>
    <t>Pandava Gajapathi</t>
  </si>
  <si>
    <t>AP1108002186</t>
  </si>
  <si>
    <t>naga Babji</t>
  </si>
  <si>
    <t>Pushya</t>
  </si>
  <si>
    <t>AP1108002187</t>
  </si>
  <si>
    <t>Konda Dheenabandhu</t>
  </si>
  <si>
    <t>AP1108002188</t>
  </si>
  <si>
    <t>Kornana Kurmayya</t>
  </si>
  <si>
    <t>AP1108002189</t>
  </si>
  <si>
    <t>Majji Shobha</t>
  </si>
  <si>
    <t>AP1108002190</t>
  </si>
  <si>
    <t>Thitthi Sreenivas</t>
  </si>
  <si>
    <t>AP1108002191</t>
  </si>
  <si>
    <t>Kummara Puna Vasi</t>
  </si>
  <si>
    <t>Holli Behara</t>
  </si>
  <si>
    <t>AP1108002192</t>
  </si>
  <si>
    <t>Savara Batthula</t>
  </si>
  <si>
    <t>Bondhu</t>
  </si>
  <si>
    <t>AP1108002193</t>
  </si>
  <si>
    <t>KoNda propallo</t>
  </si>
  <si>
    <t>Vallbo</t>
  </si>
  <si>
    <t>AP1108002194</t>
  </si>
  <si>
    <t>AP1108002195</t>
  </si>
  <si>
    <t>Savara Savarayya</t>
  </si>
  <si>
    <t>AP1108002196</t>
  </si>
  <si>
    <t>Gudiya Boddu</t>
  </si>
  <si>
    <t>AP1108002197</t>
  </si>
  <si>
    <t>Kevuti Komala</t>
  </si>
  <si>
    <t>Kaliaya</t>
  </si>
  <si>
    <t>AP1108002198</t>
  </si>
  <si>
    <t>Savara Kumiti</t>
  </si>
  <si>
    <t>AP1108002199</t>
  </si>
  <si>
    <t>AP1108002200</t>
  </si>
  <si>
    <t>Savara Challayya</t>
  </si>
  <si>
    <t>AP1108002201</t>
  </si>
  <si>
    <t>AP1108002202</t>
  </si>
  <si>
    <t>Kumaara Balaji</t>
  </si>
  <si>
    <t>AP1108002203</t>
  </si>
  <si>
    <t>Savara Shyam</t>
  </si>
  <si>
    <t>AP1108002204</t>
  </si>
  <si>
    <t>Savara Bhogi</t>
  </si>
  <si>
    <t>AP1108002205</t>
  </si>
  <si>
    <t>Bariki Rangayya</t>
  </si>
  <si>
    <t>Thumayya</t>
  </si>
  <si>
    <t>AP1108002206</t>
  </si>
  <si>
    <t>Palaka Neelaveni</t>
  </si>
  <si>
    <t>AP1108002207</t>
  </si>
  <si>
    <t>Konda Kunthi</t>
  </si>
  <si>
    <t>AP1108002208</t>
  </si>
  <si>
    <t>AP1108002209</t>
  </si>
  <si>
    <t>Savara sombara</t>
  </si>
  <si>
    <t>AP1108002210</t>
  </si>
  <si>
    <t>Mataka Domburu</t>
  </si>
  <si>
    <t>AP1108002211</t>
  </si>
  <si>
    <t>Konda Krishna</t>
  </si>
  <si>
    <t>AP1108002212</t>
  </si>
  <si>
    <t>Savara Kuladamma</t>
  </si>
  <si>
    <t>AP1108002213</t>
  </si>
  <si>
    <t>lachhayya</t>
  </si>
  <si>
    <t>AP1108002214</t>
  </si>
  <si>
    <t>Kumari Beharani</t>
  </si>
  <si>
    <t>AP1108002215</t>
  </si>
  <si>
    <t>Majji Rayi</t>
  </si>
  <si>
    <t>Kesava</t>
  </si>
  <si>
    <t>AP1108002216</t>
  </si>
  <si>
    <t>Dholaya Kamaraju</t>
  </si>
  <si>
    <t>AP1108002217</t>
  </si>
  <si>
    <t>Kambal anasuyamma</t>
  </si>
  <si>
    <t>AP1108002218</t>
  </si>
  <si>
    <t>Behara Kumari</t>
  </si>
  <si>
    <t>Haribandhu</t>
  </si>
  <si>
    <t>AP1108002219</t>
  </si>
  <si>
    <t>AP1108002220</t>
  </si>
  <si>
    <t>Bhoga</t>
  </si>
  <si>
    <t>AP1108002221</t>
  </si>
  <si>
    <t>Nimmana Kama</t>
  </si>
  <si>
    <t>AP1108002222</t>
  </si>
  <si>
    <t>Savara Jayalaxmi</t>
  </si>
  <si>
    <t>kamesh</t>
  </si>
  <si>
    <t>AP1108002223</t>
  </si>
  <si>
    <t>AP1108002224</t>
  </si>
  <si>
    <t>Kummari Gopinadh</t>
  </si>
  <si>
    <t>AP1108002225</t>
  </si>
  <si>
    <t>Nimmana Guruvari</t>
  </si>
  <si>
    <t>AP1108002226</t>
  </si>
  <si>
    <t>Brundhavathi Beharani</t>
  </si>
  <si>
    <t>Giri</t>
  </si>
  <si>
    <t>AP1108002227</t>
  </si>
  <si>
    <t>Jamuna Beharani</t>
  </si>
  <si>
    <t>AP1108002228</t>
  </si>
  <si>
    <t>Majji Lokanadham</t>
  </si>
  <si>
    <t>Gunarangu</t>
  </si>
  <si>
    <t>AP1108002229</t>
  </si>
  <si>
    <t>Konda Syam</t>
  </si>
  <si>
    <t>Borjo</t>
  </si>
  <si>
    <t>AP1108002230</t>
  </si>
  <si>
    <t>Baygono</t>
  </si>
  <si>
    <t>AP1108002231</t>
  </si>
  <si>
    <t>Maddhila Dhamayanthi</t>
  </si>
  <si>
    <t>AP1108002232</t>
  </si>
  <si>
    <t>YedhuruResapu Kalavathi</t>
  </si>
  <si>
    <t>AP1108002233</t>
  </si>
  <si>
    <t>Korno</t>
  </si>
  <si>
    <t>AP1108002234</t>
  </si>
  <si>
    <t>Kevuti Laqxminarayana</t>
  </si>
  <si>
    <t>AP1108002235</t>
  </si>
  <si>
    <t>Kevuti Pavan Kalyan Behara</t>
  </si>
  <si>
    <t>AP1108002236</t>
  </si>
  <si>
    <t>Polaki Bheesma</t>
  </si>
  <si>
    <t>Mongala</t>
  </si>
  <si>
    <t>AP1108002237</t>
  </si>
  <si>
    <t>Kummari Prapula Behara</t>
  </si>
  <si>
    <t>AP1108002238</t>
  </si>
  <si>
    <t>Savara Kalinji</t>
  </si>
  <si>
    <t>AP1108002239</t>
  </si>
  <si>
    <t>Savara Kudumbo</t>
  </si>
  <si>
    <t>India</t>
  </si>
  <si>
    <t>AP1108002240</t>
  </si>
  <si>
    <t>Yojaka Molla</t>
  </si>
  <si>
    <t>AP1108002241</t>
  </si>
  <si>
    <t>AP1108002242</t>
  </si>
  <si>
    <t>Palaka Govind</t>
  </si>
  <si>
    <t>AP1108002243</t>
  </si>
  <si>
    <t>Savara Koya</t>
  </si>
  <si>
    <t>Biro</t>
  </si>
  <si>
    <t>AP1108002244</t>
  </si>
  <si>
    <t>Savara Tulasi</t>
  </si>
  <si>
    <t>AP1108002245</t>
  </si>
  <si>
    <t>Thalagana Krishnayya</t>
  </si>
  <si>
    <t>AP1108002246</t>
  </si>
  <si>
    <t>Relli Kamanna</t>
  </si>
  <si>
    <t>Jaddi</t>
  </si>
  <si>
    <t>AP1108002247</t>
  </si>
  <si>
    <t>Savara Bhisambaro</t>
  </si>
  <si>
    <t>Gajendhra</t>
  </si>
  <si>
    <t>AP1108002248</t>
  </si>
  <si>
    <t>AP1108002249</t>
  </si>
  <si>
    <t>Rajalaxmi Panigrahi</t>
  </si>
  <si>
    <t>Usharani</t>
  </si>
  <si>
    <t>AP1108002251</t>
  </si>
  <si>
    <t>Kotta Narayana</t>
  </si>
  <si>
    <t>Sukhadev</t>
  </si>
  <si>
    <t>AP1108002252</t>
  </si>
  <si>
    <t>Narsingh Behara</t>
  </si>
  <si>
    <t>AP1108002253</t>
  </si>
  <si>
    <t>Gorakala Eeswararao</t>
  </si>
  <si>
    <t>AP1108002254</t>
  </si>
  <si>
    <t>Maddhia savithri</t>
  </si>
  <si>
    <t>Shyamalarao</t>
  </si>
  <si>
    <t>AP1108002255</t>
  </si>
  <si>
    <t>Matta Krishnarao</t>
  </si>
  <si>
    <t>AP1108002256</t>
  </si>
  <si>
    <t>Savara Jagannadh</t>
  </si>
  <si>
    <t>AP1108002257</t>
  </si>
  <si>
    <t>AP1108002258</t>
  </si>
  <si>
    <t>Brundhavathi Yuajaka</t>
  </si>
  <si>
    <t>Vanadhi</t>
  </si>
  <si>
    <t>AP1108002259</t>
  </si>
  <si>
    <t>AP1108002260</t>
  </si>
  <si>
    <t>Gopinadh Behara</t>
  </si>
  <si>
    <t>AP1108002262</t>
  </si>
  <si>
    <t>AP1108002263</t>
  </si>
  <si>
    <t>Pujari Panda</t>
  </si>
  <si>
    <t>Pujari</t>
  </si>
  <si>
    <t>AP1108002264</t>
  </si>
  <si>
    <t>Purnavasi Beharani</t>
  </si>
  <si>
    <t>AP1108002265</t>
  </si>
  <si>
    <t>Kumsu Purnachandra</t>
  </si>
  <si>
    <t>AP1108002266</t>
  </si>
  <si>
    <t>Vajja Kalavathi</t>
  </si>
  <si>
    <t>AP1108002267</t>
  </si>
  <si>
    <t>AP1108002268</t>
  </si>
  <si>
    <t>Nimmana Annapurna</t>
  </si>
  <si>
    <t>Narasingh</t>
  </si>
  <si>
    <t>AP1108002269</t>
  </si>
  <si>
    <t>Vuna Gavarayya</t>
  </si>
  <si>
    <t>Satyanarayn</t>
  </si>
  <si>
    <t>AP1108002270</t>
  </si>
  <si>
    <t>Kondiya</t>
  </si>
  <si>
    <t>AP1108002271</t>
  </si>
  <si>
    <t>Savara Savithri</t>
  </si>
  <si>
    <t>Ganga</t>
  </si>
  <si>
    <t>AP1108002272</t>
  </si>
  <si>
    <t>Dola Harikrishna</t>
  </si>
  <si>
    <t>AP1108002273</t>
  </si>
  <si>
    <t>Yajaka Subash</t>
  </si>
  <si>
    <t>AP1108002274</t>
  </si>
  <si>
    <t>Venkataramana Behara</t>
  </si>
  <si>
    <t>AP1108002275</t>
  </si>
  <si>
    <t>Kumiti</t>
  </si>
  <si>
    <t>AP1108002276</t>
  </si>
  <si>
    <t>Janaki Beharani</t>
  </si>
  <si>
    <t>AP1108002277</t>
  </si>
  <si>
    <t>Savara kamala</t>
  </si>
  <si>
    <t>UmeshChandra</t>
  </si>
  <si>
    <t>AP1108002279</t>
  </si>
  <si>
    <t>Theniga Neela</t>
  </si>
  <si>
    <t>AP1108002280</t>
  </si>
  <si>
    <t>Narayana Behara</t>
  </si>
  <si>
    <t xml:space="preserve">Alekh </t>
  </si>
  <si>
    <t>AP1108002281</t>
  </si>
  <si>
    <t>Ratti laxminarasimha Shyam</t>
  </si>
  <si>
    <t>AP1108002282</t>
  </si>
  <si>
    <t>Savara Niguru</t>
  </si>
  <si>
    <t>Lachhumanna</t>
  </si>
  <si>
    <t>AP1108002283</t>
  </si>
  <si>
    <t>Yajaka Ganapathi</t>
  </si>
  <si>
    <t>AP1108002284</t>
  </si>
  <si>
    <t>Savara Chiranjeevi</t>
  </si>
  <si>
    <t>AP1108002285</t>
  </si>
  <si>
    <t>Thalagana Jagannayakulu</t>
  </si>
  <si>
    <t>AP1108002286</t>
  </si>
  <si>
    <t>Yajaku Vanakar</t>
  </si>
  <si>
    <t>AP1108002287</t>
  </si>
  <si>
    <t>mamatha panda</t>
  </si>
  <si>
    <t>Kailash Chandra</t>
  </si>
  <si>
    <t>AP1108002288</t>
  </si>
  <si>
    <t>Nandigam tatarao</t>
  </si>
  <si>
    <t>AP1108002289</t>
  </si>
  <si>
    <t>Dunna Narayanarao</t>
  </si>
  <si>
    <t>AP1108002290</t>
  </si>
  <si>
    <t>Kodanda Behara</t>
  </si>
  <si>
    <t>AP1108002291</t>
  </si>
  <si>
    <t>Keswari Behara</t>
  </si>
  <si>
    <t>AP1108002292</t>
  </si>
  <si>
    <t>Londa</t>
  </si>
  <si>
    <t>AP1108002293</t>
  </si>
  <si>
    <t>Behara Kesavarao</t>
  </si>
  <si>
    <t>AP1108002294</t>
  </si>
  <si>
    <t>Savara Chinna Sarojini</t>
  </si>
  <si>
    <t>AP1108002295</t>
  </si>
  <si>
    <t>AP1108002296</t>
  </si>
  <si>
    <t>Savara Kusuno</t>
  </si>
  <si>
    <t>Borja</t>
  </si>
  <si>
    <t>AP1108002297</t>
  </si>
  <si>
    <t>Porasu</t>
  </si>
  <si>
    <t>AP1108002298</t>
  </si>
  <si>
    <t>Savara ChinnaLAxmi</t>
  </si>
  <si>
    <t>AP1108002299</t>
  </si>
  <si>
    <t>Thamada Manjula</t>
  </si>
  <si>
    <t>Rajeswarrao</t>
  </si>
  <si>
    <t>AP1108002300</t>
  </si>
  <si>
    <t>konchada Prasadarao</t>
  </si>
  <si>
    <t>Laxmanamurthi</t>
  </si>
  <si>
    <t>AP1108002301</t>
  </si>
  <si>
    <t>Dunna Hemalatha</t>
  </si>
  <si>
    <t>AP1108002302</t>
  </si>
  <si>
    <t>Karri Appalaswami</t>
  </si>
  <si>
    <t>AP1108002303</t>
  </si>
  <si>
    <t>Subhasini Panigrahi</t>
  </si>
  <si>
    <t>Susheel Kumar</t>
  </si>
  <si>
    <t>AP1108002305</t>
  </si>
  <si>
    <t>Neyyala Murali</t>
  </si>
  <si>
    <t>AP1108002306</t>
  </si>
  <si>
    <t>savara Ratnalu</t>
  </si>
  <si>
    <t>AP1108002307</t>
  </si>
  <si>
    <t>Savara Chalkrapani</t>
  </si>
  <si>
    <t>AP1108002308</t>
  </si>
  <si>
    <t>AP1108002309</t>
  </si>
  <si>
    <t>AP1108002310</t>
  </si>
  <si>
    <t>Madiaya Sreeramulu</t>
  </si>
  <si>
    <t>AP1108002311</t>
  </si>
  <si>
    <t>Gorakala paparao</t>
  </si>
  <si>
    <t>AP1108002312</t>
  </si>
  <si>
    <t>Thalagana Krishnarao</t>
  </si>
  <si>
    <t>AP1108002313</t>
  </si>
  <si>
    <t>Tirupathi Behara</t>
  </si>
  <si>
    <t xml:space="preserve">Narsingh </t>
  </si>
  <si>
    <t>AP1108002314</t>
  </si>
  <si>
    <t>AP1108002316</t>
  </si>
  <si>
    <t>AP1108002317</t>
  </si>
  <si>
    <t>Neyyala Dandasi</t>
  </si>
  <si>
    <t>AP1108002318</t>
  </si>
  <si>
    <t>Pandava Muthyalu</t>
  </si>
  <si>
    <t>AP1108002319</t>
  </si>
  <si>
    <t>Savara Busha</t>
  </si>
  <si>
    <t>AP1108002320</t>
  </si>
  <si>
    <t>Vanjarapu Ramayya</t>
  </si>
  <si>
    <t>AP1108002321</t>
  </si>
  <si>
    <t>Prasanth Kumar Panigrahi</t>
  </si>
  <si>
    <t>Bhanudev</t>
  </si>
  <si>
    <t>AP1108002322</t>
  </si>
  <si>
    <t>Savara Kundamma</t>
  </si>
  <si>
    <t>AP1108002323</t>
  </si>
  <si>
    <t>Savara Danguva</t>
  </si>
  <si>
    <t>AP1108002324</t>
  </si>
  <si>
    <t>AP1108002325</t>
  </si>
  <si>
    <t>Jogi</t>
  </si>
  <si>
    <t>AP1108002326</t>
  </si>
  <si>
    <t>Savbara Sonya</t>
  </si>
  <si>
    <t>AP1108002327</t>
  </si>
  <si>
    <t>Savara Khoga</t>
  </si>
  <si>
    <t>AP1108002328</t>
  </si>
  <si>
    <t>Savara Gopal</t>
  </si>
  <si>
    <t>AP1108002329</t>
  </si>
  <si>
    <t>Kusho</t>
  </si>
  <si>
    <t>AP1108002330</t>
  </si>
  <si>
    <t>AP1108002331</t>
  </si>
  <si>
    <t>Nithyanandha Panigrahi</t>
  </si>
  <si>
    <t>haripuranam</t>
  </si>
  <si>
    <t>AP1108002332</t>
  </si>
  <si>
    <t>Neelaja</t>
  </si>
  <si>
    <t>Kanya</t>
  </si>
  <si>
    <t>AP1108002333</t>
  </si>
  <si>
    <t>Parla Yendayya</t>
  </si>
  <si>
    <t>Thivvayya</t>
  </si>
  <si>
    <t>AP1108002334</t>
  </si>
  <si>
    <t>Balaji Pradhan</t>
  </si>
  <si>
    <t>AP1108002335</t>
  </si>
  <si>
    <t>Bhuvaneswar Panda</t>
  </si>
  <si>
    <t>Bhuvaneswar</t>
  </si>
  <si>
    <t>AP1108002336</t>
  </si>
  <si>
    <t>AP1108002337</t>
  </si>
  <si>
    <t>AP1108002338</t>
  </si>
  <si>
    <t>AP1108002339</t>
  </si>
  <si>
    <t>Savara Bullayya</t>
  </si>
  <si>
    <t>KOntharu</t>
  </si>
  <si>
    <t>AP1108002340</t>
  </si>
  <si>
    <t>Chokkarra Gangayya</t>
  </si>
  <si>
    <t>AP1108002341</t>
  </si>
  <si>
    <t>Konda Neela</t>
  </si>
  <si>
    <t>AP1108002342</t>
  </si>
  <si>
    <t>AP1108002343</t>
  </si>
  <si>
    <t>AP1108002344</t>
  </si>
  <si>
    <t>Konda Radha</t>
  </si>
  <si>
    <t>AP1108002345</t>
  </si>
  <si>
    <t>Indira Behara</t>
  </si>
  <si>
    <t>AP1108002346</t>
  </si>
  <si>
    <t>Rukmini Behara</t>
  </si>
  <si>
    <t>AP1108002347</t>
  </si>
  <si>
    <t>Konda Lalitha</t>
  </si>
  <si>
    <t>AP1108002348</t>
  </si>
  <si>
    <t>Malathi Behara</t>
  </si>
  <si>
    <t xml:space="preserve">Lokana </t>
  </si>
  <si>
    <t>AP1108002349</t>
  </si>
  <si>
    <t>Prasanth Behara</t>
  </si>
  <si>
    <t>AP1108002350</t>
  </si>
  <si>
    <t>Majji Govardhana</t>
  </si>
  <si>
    <t>Sonnya</t>
  </si>
  <si>
    <t>AP1108002351</t>
  </si>
  <si>
    <t>Majji Barupu</t>
  </si>
  <si>
    <t>AP1108002352</t>
  </si>
  <si>
    <t>Madiya Himavathi</t>
  </si>
  <si>
    <t>AP1108002353</t>
  </si>
  <si>
    <t>Prabhakar Patnaik</t>
  </si>
  <si>
    <t>Linganadh</t>
  </si>
  <si>
    <t>AP1108002354</t>
  </si>
  <si>
    <t>Vaijay Prasad Patnaik</t>
  </si>
  <si>
    <t>AP1108002355</t>
  </si>
  <si>
    <t>Ankam Padmavathi</t>
  </si>
  <si>
    <t>Vasantharao</t>
  </si>
  <si>
    <t>AP1108002356</t>
  </si>
  <si>
    <t>Yajaka Parvathi</t>
  </si>
  <si>
    <t>Somanadham</t>
  </si>
  <si>
    <t>AP1108002357</t>
  </si>
  <si>
    <t>Kummari Yashodha</t>
  </si>
  <si>
    <t>AP1108002359</t>
  </si>
  <si>
    <t>Ratnala Dharmarao</t>
  </si>
  <si>
    <t>AP1108002360</t>
  </si>
  <si>
    <t>Bhanu Behara</t>
  </si>
  <si>
    <t>AP1108002361</t>
  </si>
  <si>
    <t>Katta Laxmi</t>
  </si>
  <si>
    <t>Purnachandra</t>
  </si>
  <si>
    <t>AP1108002362</t>
  </si>
  <si>
    <t>Kummari Aatmarao</t>
  </si>
  <si>
    <t>AP1108002363</t>
  </si>
  <si>
    <t>Siboram Panda</t>
  </si>
  <si>
    <t>AP1108002364</t>
  </si>
  <si>
    <t>Savara Gurunda</t>
  </si>
  <si>
    <t>Binju</t>
  </si>
  <si>
    <t>AP1108002365</t>
  </si>
  <si>
    <t>Maddila Jayaram</t>
  </si>
  <si>
    <t>AP1108002366</t>
  </si>
  <si>
    <t>Maddila Tirupathirao</t>
  </si>
  <si>
    <t>AP1108002367</t>
  </si>
  <si>
    <t>Maddhila Venkatarao</t>
  </si>
  <si>
    <t>AP1108002368</t>
  </si>
  <si>
    <t>Rajana Hemalatha</t>
  </si>
  <si>
    <t>AP1108002369</t>
  </si>
  <si>
    <t>AP1108002371</t>
  </si>
  <si>
    <t>Ratti Nukaratnam</t>
  </si>
  <si>
    <t>AP1108002372</t>
  </si>
  <si>
    <t>Purna Chandra Behara</t>
  </si>
  <si>
    <t>Lobo</t>
  </si>
  <si>
    <t>AP1108002373</t>
  </si>
  <si>
    <t>Kummari Thrinadh</t>
  </si>
  <si>
    <t>AP1108002374</t>
  </si>
  <si>
    <t>Radha Bagurani</t>
  </si>
  <si>
    <t>AP1108002375</t>
  </si>
  <si>
    <t>yajaka Rukmini</t>
  </si>
  <si>
    <t>AP1108002376</t>
  </si>
  <si>
    <t>Akandal Panigrahi</t>
  </si>
  <si>
    <t>Viswanadh</t>
  </si>
  <si>
    <t>AP1108002377</t>
  </si>
  <si>
    <t>AP1108002378</t>
  </si>
  <si>
    <t>Kummara Kodanda</t>
  </si>
  <si>
    <t>AP1108002379</t>
  </si>
  <si>
    <t>Savara Gopibondhu</t>
  </si>
  <si>
    <t>Mansimrao</t>
  </si>
  <si>
    <t>AP1108002380</t>
  </si>
  <si>
    <t>Savara Rajendra Prasad</t>
  </si>
  <si>
    <t>AP1108002381</t>
  </si>
  <si>
    <t>Sevithi Beharani</t>
  </si>
  <si>
    <t>AP1108002382</t>
  </si>
  <si>
    <t>Karri Thimmayya</t>
  </si>
  <si>
    <t>AP1108002383</t>
  </si>
  <si>
    <t>Lakxmi Beharani</t>
  </si>
  <si>
    <t>AP1108002384</t>
  </si>
  <si>
    <t>Pinakana Appanna</t>
  </si>
  <si>
    <t>AP1108002385</t>
  </si>
  <si>
    <t>Ganapathi Panigrahi</t>
  </si>
  <si>
    <t>Prapallo</t>
  </si>
  <si>
    <t>AP1108002386</t>
  </si>
  <si>
    <t>Bamudevo Panigrahi</t>
  </si>
  <si>
    <t>AP1108002387</t>
  </si>
  <si>
    <t xml:space="preserve">Saradha </t>
  </si>
  <si>
    <t>AP1108002388</t>
  </si>
  <si>
    <t>Seeta</t>
  </si>
  <si>
    <t>AP1108002389</t>
  </si>
  <si>
    <t>AP1108002390</t>
  </si>
  <si>
    <t>Relli Radha</t>
  </si>
  <si>
    <t>AP1108002391</t>
  </si>
  <si>
    <t xml:space="preserve">Savara Kusa </t>
  </si>
  <si>
    <t>Latu</t>
  </si>
  <si>
    <t>AP1108002392</t>
  </si>
  <si>
    <t>Savara Chinasombara</t>
  </si>
  <si>
    <t>AP1108002393</t>
  </si>
  <si>
    <t>Savara Swami</t>
  </si>
  <si>
    <t>AP1108002394</t>
  </si>
  <si>
    <t>Savara narsingh</t>
  </si>
  <si>
    <t>AP1108002395</t>
  </si>
  <si>
    <t>AP1108002396</t>
  </si>
  <si>
    <t>AP1108002397</t>
  </si>
  <si>
    <t>Savara Kakku</t>
  </si>
  <si>
    <t>Jimbu</t>
  </si>
  <si>
    <t>AP1108002398</t>
  </si>
  <si>
    <t>Anandh Behara</t>
  </si>
  <si>
    <t>AP1108002399</t>
  </si>
  <si>
    <t>Savara Londa</t>
  </si>
  <si>
    <t>AP1108002400</t>
  </si>
  <si>
    <t>Kummara Budho</t>
  </si>
  <si>
    <t>Vonga</t>
  </si>
  <si>
    <t>AP1108002401</t>
  </si>
  <si>
    <t>Yajatha Dhammo</t>
  </si>
  <si>
    <t>AP1108002402</t>
  </si>
  <si>
    <t>AP1108002403</t>
  </si>
  <si>
    <t>Kotthakota Jayalaxmi</t>
  </si>
  <si>
    <t>AP1108002404</t>
  </si>
  <si>
    <t>Ganapathi Thenika</t>
  </si>
  <si>
    <t>AP1108002405</t>
  </si>
  <si>
    <t>Dunna Hemavathi</t>
  </si>
  <si>
    <t>AP1108002406</t>
  </si>
  <si>
    <t>Paddy,Red Gram,Sunflower,Cashewnut</t>
  </si>
  <si>
    <t>AP1108002407</t>
  </si>
  <si>
    <t>Paddy,Cashewnut</t>
  </si>
  <si>
    <t>AP1108002408</t>
  </si>
  <si>
    <t xml:space="preserve">Linga </t>
  </si>
  <si>
    <t>Paddy,Groundnut,Sesame,Mango</t>
  </si>
  <si>
    <t>AP1108002409</t>
  </si>
  <si>
    <t>Kummara Lobhono</t>
  </si>
  <si>
    <t>Paddy,Groundnut,Sesame,Cashewnut</t>
  </si>
  <si>
    <t>AP1108002410</t>
  </si>
  <si>
    <t>palaka Joddu</t>
  </si>
  <si>
    <t>Paddy,Sesame,Mango</t>
  </si>
  <si>
    <t>AP1108002411</t>
  </si>
  <si>
    <t>Rosa Bonamali</t>
  </si>
  <si>
    <t>Karayya</t>
  </si>
  <si>
    <t>Paddy,Groundnut,Cashewnut</t>
  </si>
  <si>
    <t>AP1108002412</t>
  </si>
  <si>
    <t>Konda Simhadri</t>
  </si>
  <si>
    <t>Tonkodhara</t>
  </si>
  <si>
    <t>AP1108002413</t>
  </si>
  <si>
    <t>Nalla Thrinadh</t>
  </si>
  <si>
    <t>AP1108002414</t>
  </si>
  <si>
    <t>Maddhia Ramarao</t>
  </si>
  <si>
    <t>Paddy,Red Gram,Sunflower,Mango</t>
  </si>
  <si>
    <t>AP1108002415</t>
  </si>
  <si>
    <t>Savara Kantharao</t>
  </si>
  <si>
    <t>Guro</t>
  </si>
  <si>
    <t>AP1108002416</t>
  </si>
  <si>
    <t>Savara Jaggili</t>
  </si>
  <si>
    <t>Bhorlo</t>
  </si>
  <si>
    <t>Paddy,Groundnut,Sunflower,Cashewnut</t>
  </si>
  <si>
    <t>AP1108002417</t>
  </si>
  <si>
    <t>Savara Siviga</t>
  </si>
  <si>
    <t>Gouranga</t>
  </si>
  <si>
    <t>AP1108002418</t>
  </si>
  <si>
    <t>Paddy,Mango</t>
  </si>
  <si>
    <t>AP1108002419</t>
  </si>
  <si>
    <t>Beharani</t>
  </si>
  <si>
    <t>AP1108002420</t>
  </si>
  <si>
    <t>Bortho Behara</t>
  </si>
  <si>
    <t>AP1108002421</t>
  </si>
  <si>
    <t>Katta Narayana</t>
  </si>
  <si>
    <t>AP1108002422</t>
  </si>
  <si>
    <t>Badhri Kodandarao</t>
  </si>
  <si>
    <t>AP1108002423</t>
  </si>
  <si>
    <t>K Narsingho</t>
  </si>
  <si>
    <t>Appudu</t>
  </si>
  <si>
    <t>AP1108002424</t>
  </si>
  <si>
    <t>Rajendraprasad Panigrahi</t>
  </si>
  <si>
    <t>AP1108002425</t>
  </si>
  <si>
    <t>Savara Chompa</t>
  </si>
  <si>
    <t>AP1108002426</t>
  </si>
  <si>
    <t xml:space="preserve">aanandh </t>
  </si>
  <si>
    <t>AP1108002427</t>
  </si>
  <si>
    <t>Savara Sundharamma</t>
  </si>
  <si>
    <t>Lokhono</t>
  </si>
  <si>
    <t>AP1108002428</t>
  </si>
  <si>
    <t>Savara Chinmogala</t>
  </si>
  <si>
    <t>AP1108002429</t>
  </si>
  <si>
    <t>mada Muthyalu</t>
  </si>
  <si>
    <t>AP1108002430</t>
  </si>
  <si>
    <t>Savara Punya</t>
  </si>
  <si>
    <t>Narthayya</t>
  </si>
  <si>
    <t>AP1108002431</t>
  </si>
  <si>
    <t>Vallabho</t>
  </si>
  <si>
    <t>Rosya</t>
  </si>
  <si>
    <t>AP1108002432</t>
  </si>
  <si>
    <t>AP1108002433</t>
  </si>
  <si>
    <t>Kilamsetty Lokanadham</t>
  </si>
  <si>
    <t>AP1108002435</t>
  </si>
  <si>
    <t>Vaddi Seetaram</t>
  </si>
  <si>
    <t>Ramanayya</t>
  </si>
  <si>
    <t>AP1108002436</t>
  </si>
  <si>
    <t>Kancharana Parasuram</t>
  </si>
  <si>
    <t>AP1108002437</t>
  </si>
  <si>
    <t>Laxmi Kanthamma</t>
  </si>
  <si>
    <t>AP1108002438</t>
  </si>
  <si>
    <t>AP1108002439</t>
  </si>
  <si>
    <t>Maddhila Savithri</t>
  </si>
  <si>
    <t>AP1108002440</t>
  </si>
  <si>
    <t>Nekkondi Jayalaxmi</t>
  </si>
  <si>
    <t>AP1108002441</t>
  </si>
  <si>
    <t>AP1108002442</t>
  </si>
  <si>
    <t>AP1108002443</t>
  </si>
  <si>
    <t>AP1108002444</t>
  </si>
  <si>
    <t>Yajaka Kailash</t>
  </si>
  <si>
    <t>AP1108002445</t>
  </si>
  <si>
    <t>Majji Parvathi</t>
  </si>
  <si>
    <t>AP1108002446</t>
  </si>
  <si>
    <t>Ratnala Mohini</t>
  </si>
  <si>
    <t>AP1108002447</t>
  </si>
  <si>
    <t>Makkapati Prameela</t>
  </si>
  <si>
    <t>Vardhan</t>
  </si>
  <si>
    <t>AP1108002448</t>
  </si>
  <si>
    <t>Karima sabara</t>
  </si>
  <si>
    <t>AP1108002449</t>
  </si>
  <si>
    <t>Bora Rajeswari</t>
  </si>
  <si>
    <t>AP1108002450</t>
  </si>
  <si>
    <t>Thamada Rajeswararao</t>
  </si>
  <si>
    <t>Danesh</t>
  </si>
  <si>
    <t>AP1108002451</t>
  </si>
  <si>
    <t>Pinakana Muthyalu</t>
  </si>
  <si>
    <t>AP1108002452</t>
  </si>
  <si>
    <t>Jyotshna Behara</t>
  </si>
  <si>
    <t>AP1108002453</t>
  </si>
  <si>
    <t>AP1108002454</t>
  </si>
  <si>
    <t>savara Chiranjeevulu</t>
  </si>
  <si>
    <t>Kumati</t>
  </si>
  <si>
    <t>AP1108002456</t>
  </si>
  <si>
    <t>AP1108002457</t>
  </si>
  <si>
    <t>Kolusu Rayabari</t>
  </si>
  <si>
    <t>Aamanna</t>
  </si>
  <si>
    <t>AP1108002458</t>
  </si>
  <si>
    <t>Yajaka Subhadhra</t>
  </si>
  <si>
    <t>AP1108002459</t>
  </si>
  <si>
    <t>Yajaka Jaya</t>
  </si>
  <si>
    <t>AP1108002460</t>
  </si>
  <si>
    <t>AP1108002461</t>
  </si>
  <si>
    <t>Savara Ghora</t>
  </si>
  <si>
    <t>Thiru</t>
  </si>
  <si>
    <t>AP1108002462</t>
  </si>
  <si>
    <t>Savara Arjun</t>
  </si>
  <si>
    <t>AP1108002463</t>
  </si>
  <si>
    <t>Mohan Behara</t>
  </si>
  <si>
    <t>AP1108002464</t>
  </si>
  <si>
    <t>Soro Jiddayya</t>
  </si>
  <si>
    <t>Jiddayya</t>
  </si>
  <si>
    <t>AP1108002465</t>
  </si>
  <si>
    <t>Paddy,Sesame,Cashewnut</t>
  </si>
  <si>
    <t>AP1108002466</t>
  </si>
  <si>
    <t>Bhubini Behara</t>
  </si>
  <si>
    <t>Narsingh</t>
  </si>
  <si>
    <t>AP1108002467</t>
  </si>
  <si>
    <t>Konda Parvathi</t>
  </si>
  <si>
    <t>AP1108002468</t>
  </si>
  <si>
    <t>Bora Harikrishna Reddy</t>
  </si>
  <si>
    <t>Raghava Reddy</t>
  </si>
  <si>
    <t>AP1108002469</t>
  </si>
  <si>
    <t>Konda Damayanthi</t>
  </si>
  <si>
    <t>AP1108002470</t>
  </si>
  <si>
    <t>Nimmana Chinnababu</t>
  </si>
  <si>
    <t>Paddy,Red Gram,Groundnut,Sesame,Cashewnut</t>
  </si>
  <si>
    <t>AP1108002471</t>
  </si>
  <si>
    <t>Gara Hemavathi</t>
  </si>
  <si>
    <t>AP1108002472</t>
  </si>
  <si>
    <t>AP1108002473</t>
  </si>
  <si>
    <t>Nimmana Purnavasi</t>
  </si>
  <si>
    <t>AP1108002474</t>
  </si>
  <si>
    <t>AP1108002475</t>
  </si>
  <si>
    <t>Vijay Kumar Panigrahi</t>
  </si>
  <si>
    <t>AP1108002476</t>
  </si>
  <si>
    <t>AP1108002477</t>
  </si>
  <si>
    <t>Cheekati Narsimhamurthi</t>
  </si>
  <si>
    <t>Naraaimhulu</t>
  </si>
  <si>
    <t>AP1108002478</t>
  </si>
  <si>
    <t>Vidhyaasagar</t>
  </si>
  <si>
    <t>Ananthamurthi</t>
  </si>
  <si>
    <t>AP1108002479</t>
  </si>
  <si>
    <t>AP1108002480</t>
  </si>
  <si>
    <t>AP1108002481</t>
  </si>
  <si>
    <t>AP1108002482</t>
  </si>
  <si>
    <t>AP1108002483</t>
  </si>
  <si>
    <t>AP1108002484</t>
  </si>
  <si>
    <t>AP1108002485</t>
  </si>
  <si>
    <t>Paddy,Red Gram,Groundnut,Cashewnut</t>
  </si>
  <si>
    <t>AP1108002486</t>
  </si>
  <si>
    <t>Kancharana Radhamma</t>
  </si>
  <si>
    <t>AP1108002487</t>
  </si>
  <si>
    <t>AP1108002488</t>
  </si>
  <si>
    <t>AP1108002489</t>
  </si>
  <si>
    <t>AP1108002490</t>
  </si>
  <si>
    <t>AP1108002491</t>
  </si>
  <si>
    <t>Karepalli</t>
  </si>
  <si>
    <t>AP1108002492</t>
  </si>
  <si>
    <t>Binnala Apparao</t>
  </si>
  <si>
    <t>AP1108002493</t>
  </si>
  <si>
    <t>Nimmana Gopalkrishna</t>
  </si>
  <si>
    <t>Illayya</t>
  </si>
  <si>
    <t>AP1108002494</t>
  </si>
  <si>
    <t>Nimmana Illayya</t>
  </si>
  <si>
    <t>Nandhulu</t>
  </si>
  <si>
    <t>AP1108002495</t>
  </si>
  <si>
    <t>Savara Ramanamma</t>
  </si>
  <si>
    <t>AP1108002496</t>
  </si>
  <si>
    <t>Nimmana Kurmavathi</t>
  </si>
  <si>
    <t>AP1108002498</t>
  </si>
  <si>
    <t>Thamada Krishnamurthi</t>
  </si>
  <si>
    <t>AP1108002499</t>
  </si>
  <si>
    <t>Jinaga Gangayya</t>
  </si>
  <si>
    <t>AP1108002500</t>
  </si>
  <si>
    <t>Killi Ganapathi</t>
  </si>
  <si>
    <t>AP1108002501</t>
  </si>
  <si>
    <t>AP1108002502</t>
  </si>
  <si>
    <t>Thumbayya</t>
  </si>
  <si>
    <t>BoyadhyaTata</t>
  </si>
  <si>
    <t>AP1108002503</t>
  </si>
  <si>
    <t>Savara Dalibandhu</t>
  </si>
  <si>
    <t>Pullo</t>
  </si>
  <si>
    <t>AP1108002504</t>
  </si>
  <si>
    <t>Jinaga Dalayya</t>
  </si>
  <si>
    <t>AP1108002505</t>
  </si>
  <si>
    <t>Thamada Narayanamma</t>
  </si>
  <si>
    <t>AP1108002506</t>
  </si>
  <si>
    <t>Landa Punnayya</t>
  </si>
  <si>
    <t>AP1108002507</t>
  </si>
  <si>
    <t>Sumbara</t>
  </si>
  <si>
    <t>AP1108002508</t>
  </si>
  <si>
    <t>Shanku</t>
  </si>
  <si>
    <t>AP1108002509</t>
  </si>
  <si>
    <t>Mukundha</t>
  </si>
  <si>
    <t>AP1108002510</t>
  </si>
  <si>
    <t>Thamminana Balaji</t>
  </si>
  <si>
    <t>AP1108002511</t>
  </si>
  <si>
    <t>AP1108002512</t>
  </si>
  <si>
    <t>Goru Laxmidevi</t>
  </si>
  <si>
    <t>Venumadhavarao</t>
  </si>
  <si>
    <t>AP1108002513</t>
  </si>
  <si>
    <t>Sanapala Musalayya</t>
  </si>
  <si>
    <t>Gaddenna</t>
  </si>
  <si>
    <t>AP1108002514</t>
  </si>
  <si>
    <t>Uppada Rajarao</t>
  </si>
  <si>
    <t>AP1108002515</t>
  </si>
  <si>
    <t>Bammidi Rammurthi</t>
  </si>
  <si>
    <t>AP1108002516</t>
  </si>
  <si>
    <t>Savara Rellayya</t>
  </si>
  <si>
    <t>Isango</t>
  </si>
  <si>
    <t>AP1108002517</t>
  </si>
  <si>
    <t>Kancharana Laxminarayana</t>
  </si>
  <si>
    <t>AP1108002518</t>
  </si>
  <si>
    <t>Uppada Laxmamma</t>
  </si>
  <si>
    <t>AP1108002519</t>
  </si>
  <si>
    <t>Nimmala Laxminarayana</t>
  </si>
  <si>
    <t>AP1108002520</t>
  </si>
  <si>
    <t>Panila sivayya</t>
  </si>
  <si>
    <t>AP1108002521</t>
  </si>
  <si>
    <t>Thamminana Vaikuntarao</t>
  </si>
  <si>
    <t>AP1108002522</t>
  </si>
  <si>
    <t>Savara Sivaram</t>
  </si>
  <si>
    <t>AP1108002523</t>
  </si>
  <si>
    <t>hanumanthula Parvathi</t>
  </si>
  <si>
    <t>Boraji</t>
  </si>
  <si>
    <t>AP1108002524</t>
  </si>
  <si>
    <t>Savara Somulu</t>
  </si>
  <si>
    <t>AP1108002525</t>
  </si>
  <si>
    <t>Savara Porasu</t>
  </si>
  <si>
    <t>AP1108002526</t>
  </si>
  <si>
    <t>savara Rabbaru</t>
  </si>
  <si>
    <t>AP1108002527</t>
  </si>
  <si>
    <t>savara Chinnammi</t>
  </si>
  <si>
    <t>AP1108002528</t>
  </si>
  <si>
    <t>Gedhela Gunnayya</t>
  </si>
  <si>
    <t>AP1108002529</t>
  </si>
  <si>
    <t>AP1108002530</t>
  </si>
  <si>
    <t>AP1108002531</t>
  </si>
  <si>
    <t>Savara tulasamma</t>
  </si>
  <si>
    <t>AP1108002532</t>
  </si>
  <si>
    <t>AP1108002533</t>
  </si>
  <si>
    <t>AP1108002535</t>
  </si>
  <si>
    <t>Dunna Ramakrishna</t>
  </si>
  <si>
    <t>AP1108002536</t>
  </si>
  <si>
    <t>Savara Koteswari</t>
  </si>
  <si>
    <t>Name of Grower Group - Susthira Sendriya Vyavasaya Sangam-1
Scope Number - ORG/SC/1710/002016
ICS Office Address - Door No-20-06-16, Near Fire Station, Balighattam, Narsipatnam, Visakhapatnam, AndhraPradesh-531116
Name of the Certification Body - AP STATE ORGANIC PRODUCTS CERTIFICATION AUTHORITY</t>
  </si>
  <si>
    <t>AP1308000610</t>
  </si>
  <si>
    <t>Sagara Eeswararao</t>
  </si>
  <si>
    <t>Seethabandla</t>
  </si>
  <si>
    <t>V. Madugula</t>
  </si>
  <si>
    <t>Visakhapatnam</t>
  </si>
  <si>
    <t>82°40'27.675"</t>
  </si>
  <si>
    <t>17°50'50.241"</t>
  </si>
  <si>
    <t>Black Gram, Red Gram, Green Gram,
Groundnut, Cashew</t>
  </si>
  <si>
    <t>AP1308000611</t>
  </si>
  <si>
    <t>Sagara Atchiyamma</t>
  </si>
  <si>
    <t>w/o Pedasomu</t>
  </si>
  <si>
    <t>82°40'46.514"</t>
  </si>
  <si>
    <t>17°50'52.752"</t>
  </si>
  <si>
    <t>AP1308000612</t>
  </si>
  <si>
    <t>Koda Gangamma</t>
  </si>
  <si>
    <t>w/o Pothuraju</t>
  </si>
  <si>
    <t>82°40'47.379"</t>
  </si>
  <si>
    <t>17°50'57.185"</t>
  </si>
  <si>
    <t>AP1317000613</t>
  </si>
  <si>
    <t>Koda Sattibabu</t>
  </si>
  <si>
    <t>82°41'1.399"</t>
  </si>
  <si>
    <t>17°50'50.460"</t>
  </si>
  <si>
    <t>AP1317000614</t>
  </si>
  <si>
    <t>Koda Matchithalli</t>
  </si>
  <si>
    <t>w/o Butchibabu</t>
  </si>
  <si>
    <t>82°40'48.277"</t>
  </si>
  <si>
    <t>17°50'53.933"</t>
  </si>
  <si>
    <t>AP1317000615</t>
  </si>
  <si>
    <t>Koda Pentamma</t>
  </si>
  <si>
    <t>w/o Paiduthalli</t>
  </si>
  <si>
    <t>82°40'58.104"</t>
  </si>
  <si>
    <t>17°50'47.996"</t>
  </si>
  <si>
    <t>AP1317000616</t>
  </si>
  <si>
    <t>Majji Rajababu</t>
  </si>
  <si>
    <t>82°40'10.893"</t>
  </si>
  <si>
    <t>17°50'42.985"</t>
  </si>
  <si>
    <t>AP1317000617</t>
  </si>
  <si>
    <t>Segga Ramulamma</t>
  </si>
  <si>
    <t>w/o Mahalaxmi</t>
  </si>
  <si>
    <t>82°40'39.276"</t>
  </si>
  <si>
    <t>17°50'50.630"</t>
  </si>
  <si>
    <t>AP1317000618</t>
  </si>
  <si>
    <t>Ulli Bosebabu</t>
  </si>
  <si>
    <t>Chinnasomulu</t>
  </si>
  <si>
    <t>82°40'57.886"</t>
  </si>
  <si>
    <t>17°51'4.548"</t>
  </si>
  <si>
    <t>AP1317000619</t>
  </si>
  <si>
    <t>Surla Rajababu</t>
  </si>
  <si>
    <t>82°40'56.524"</t>
  </si>
  <si>
    <t>17°50'59.844"</t>
  </si>
  <si>
    <t>AP1317000620</t>
  </si>
  <si>
    <t>Segge Eswaramma</t>
  </si>
  <si>
    <t>w/o Ramakrishna</t>
  </si>
  <si>
    <t>82°40'34.110"</t>
  </si>
  <si>
    <t>17°50'51.505"</t>
  </si>
  <si>
    <t>AP1317000621</t>
  </si>
  <si>
    <t>Segge Ramakrishna</t>
  </si>
  <si>
    <t>Bodudora</t>
  </si>
  <si>
    <t>AP1317000622</t>
  </si>
  <si>
    <t>Ulli Somulu</t>
  </si>
  <si>
    <t>82°40'58.539"</t>
  </si>
  <si>
    <t>17°51'3.375"</t>
  </si>
  <si>
    <t>AP1317000623</t>
  </si>
  <si>
    <t>Sagara Eswaramma</t>
  </si>
  <si>
    <t>w/o Sombabu</t>
  </si>
  <si>
    <t>82°40'21.632"</t>
  </si>
  <si>
    <t>17°50'47.632"</t>
  </si>
  <si>
    <t>AP1317000624</t>
  </si>
  <si>
    <t>Koppala Chinnapothuraju</t>
  </si>
  <si>
    <t>82°41'9.294"</t>
  </si>
  <si>
    <t>17°50'54.695"</t>
  </si>
  <si>
    <t>AP1317000625</t>
  </si>
  <si>
    <t>Sagara Pentaraju</t>
  </si>
  <si>
    <t>82°40'16.244"</t>
  </si>
  <si>
    <t>17°50'44.461"</t>
  </si>
  <si>
    <t>AP1317000626</t>
  </si>
  <si>
    <t>Kuda Ramanamma</t>
  </si>
  <si>
    <t>w/o Karribabu</t>
  </si>
  <si>
    <t>82°40'49.710"</t>
  </si>
  <si>
    <t>17°50'54.259"</t>
  </si>
  <si>
    <t>AP1317000627</t>
  </si>
  <si>
    <t>Kuda Eswararo</t>
  </si>
  <si>
    <t>82°40'40.621"</t>
  </si>
  <si>
    <t>17°51'8.420"</t>
  </si>
  <si>
    <t>AP1317000628</t>
  </si>
  <si>
    <t>Sagara Laxmanarao</t>
  </si>
  <si>
    <t>82°40'19.252"</t>
  </si>
  <si>
    <t>17°50'45.884"</t>
  </si>
  <si>
    <t>AP1317000629</t>
  </si>
  <si>
    <t>Sagara Kannalamma</t>
  </si>
  <si>
    <t>w/o Kalyanam</t>
  </si>
  <si>
    <t>82°40'9.126"</t>
  </si>
  <si>
    <t>17°50'41.132"</t>
  </si>
  <si>
    <t>AP1317000630</t>
  </si>
  <si>
    <t>Sagara Bheemaraju</t>
  </si>
  <si>
    <t>82°40'54.638"</t>
  </si>
  <si>
    <t>17°51'1.611"</t>
  </si>
  <si>
    <t>AP1317000631</t>
  </si>
  <si>
    <t>Koda Laxmanarao</t>
  </si>
  <si>
    <t>82°40'24.085"</t>
  </si>
  <si>
    <t>17°50'46.436"</t>
  </si>
  <si>
    <t>AP1317000632</t>
  </si>
  <si>
    <t>Koda Pedarajulamma</t>
  </si>
  <si>
    <t>82°40'20.852"</t>
  </si>
  <si>
    <t>17°50'46.002"</t>
  </si>
  <si>
    <t>AP1317000633</t>
  </si>
  <si>
    <t>82°41'5.686"</t>
  </si>
  <si>
    <t>17°50'55.659"</t>
  </si>
  <si>
    <t>AP1317000634</t>
  </si>
  <si>
    <t>Sagari Demudu</t>
  </si>
  <si>
    <t>82°40'31.818"</t>
  </si>
  <si>
    <t>17°50'51.692"</t>
  </si>
  <si>
    <t>AP1317000635</t>
  </si>
  <si>
    <t>Sagara Chellaiyamma</t>
  </si>
  <si>
    <t>Bodidora</t>
  </si>
  <si>
    <t>82°40'10.227"</t>
  </si>
  <si>
    <t>17°50'42.071"</t>
  </si>
  <si>
    <t>AP1317000636</t>
  </si>
  <si>
    <t>Surla Demudu</t>
  </si>
  <si>
    <t>Kalyanam</t>
  </si>
  <si>
    <t>82°40'56.148"</t>
  </si>
  <si>
    <t>17°51'0.986"</t>
  </si>
  <si>
    <t>AP1317000637</t>
  </si>
  <si>
    <t>Kunisetti Padma</t>
  </si>
  <si>
    <t>w/o Chanti</t>
  </si>
  <si>
    <t>82°40'16.897"</t>
  </si>
  <si>
    <t>17°50'44.989"</t>
  </si>
  <si>
    <t>AP1317000638</t>
  </si>
  <si>
    <t>Kunisetti Laxmi</t>
  </si>
  <si>
    <t>chandi</t>
  </si>
  <si>
    <t>82°40'16.722"</t>
  </si>
  <si>
    <t>17°50'44.860"</t>
  </si>
  <si>
    <t>AP1317000639</t>
  </si>
  <si>
    <t>Koda Chinnarajulamma</t>
  </si>
  <si>
    <t>82°40'56.002"</t>
  </si>
  <si>
    <t>17°50'55.589"</t>
  </si>
  <si>
    <t>AP1317000640</t>
  </si>
  <si>
    <t>Yeisetti Gunnamma</t>
  </si>
  <si>
    <t>w/o Suri Babu</t>
  </si>
  <si>
    <t>Kamakutam</t>
  </si>
  <si>
    <r>
      <t>82°</t>
    </r>
    <r>
      <rPr>
        <sz val="9.9"/>
        <rFont val="Calibri Light"/>
        <family val="1"/>
        <scheme val="major"/>
      </rPr>
      <t>41'4.425"</t>
    </r>
  </si>
  <si>
    <r>
      <t>17°</t>
    </r>
    <r>
      <rPr>
        <sz val="9.9"/>
        <rFont val="Calibri Light"/>
        <family val="1"/>
        <scheme val="major"/>
      </rPr>
      <t>53'47.035"</t>
    </r>
  </si>
  <si>
    <t>AP1317000641</t>
  </si>
  <si>
    <t>Katira Devayya</t>
  </si>
  <si>
    <t>82°40'46.815"</t>
  </si>
  <si>
    <t>17°53'48.854"</t>
  </si>
  <si>
    <t>AP1317000642</t>
  </si>
  <si>
    <t>Dumburu Kondalamma</t>
  </si>
  <si>
    <t>w/o Chinnarajubabu</t>
  </si>
  <si>
    <t>82°42'52.550"</t>
  </si>
  <si>
    <t>17°54'5.769"</t>
  </si>
  <si>
    <t>AP1317000643</t>
  </si>
  <si>
    <t>Dumburu Applakonda</t>
  </si>
  <si>
    <t>Chinnayyadora</t>
  </si>
  <si>
    <t>82°42'53.544"</t>
  </si>
  <si>
    <t>17°54'5.099"</t>
  </si>
  <si>
    <t>AP1317000645</t>
  </si>
  <si>
    <t>Chedda Varalamma</t>
  </si>
  <si>
    <t>w/o Applanaidu</t>
  </si>
  <si>
    <t>82°40'51.367"</t>
  </si>
  <si>
    <t>17°53'49.544"</t>
  </si>
  <si>
    <t>AP1317000646</t>
  </si>
  <si>
    <t>Kondapalli Devudamma</t>
  </si>
  <si>
    <t>82°40'38.004"</t>
  </si>
  <si>
    <t>17°53'47.997"</t>
  </si>
  <si>
    <t>AP1317000647</t>
  </si>
  <si>
    <t>Daraparthi Ramulamma</t>
  </si>
  <si>
    <t>w/o Laxmanrao</t>
  </si>
  <si>
    <t>82°40'42.286"</t>
  </si>
  <si>
    <t>17°53'54.872"</t>
  </si>
  <si>
    <t>AP1317000648</t>
  </si>
  <si>
    <t>Solam Somulamma</t>
  </si>
  <si>
    <t>w/o Gangannadora</t>
  </si>
  <si>
    <t>82°43'1.388"</t>
  </si>
  <si>
    <t>17°54'11.604"</t>
  </si>
  <si>
    <t>AP1317000649</t>
  </si>
  <si>
    <t>Aruk Laxmanarao</t>
  </si>
  <si>
    <t>82°40'44.023"</t>
  </si>
  <si>
    <t>17°53'55.836"</t>
  </si>
  <si>
    <t>AP1317000650</t>
  </si>
  <si>
    <t>Katira Chinna Demudu</t>
  </si>
  <si>
    <t>82°40'35.707",82°43'4.129"</t>
  </si>
  <si>
    <t>17°53'47.092", 17°54'10.883"</t>
  </si>
  <si>
    <t>AP1317000651</t>
  </si>
  <si>
    <t>Chippada Marayya</t>
  </si>
  <si>
    <t>Bojjayya</t>
  </si>
  <si>
    <t>82°40'49.360"</t>
  </si>
  <si>
    <t>17°53'51.687"</t>
  </si>
  <si>
    <t>AP1317000652</t>
  </si>
  <si>
    <t>Yellisetti Satyarao</t>
  </si>
  <si>
    <t>Musalidora</t>
  </si>
  <si>
    <t>82°41'0.783"</t>
  </si>
  <si>
    <t>17°53'47.870"</t>
  </si>
  <si>
    <t>AP1317000653</t>
  </si>
  <si>
    <t>Dumburu Ravanamma</t>
  </si>
  <si>
    <t>Devanna Dora</t>
  </si>
  <si>
    <t>82°40'52.186"</t>
  </si>
  <si>
    <t>17°53'49.391"</t>
  </si>
  <si>
    <t>AP1317000654</t>
  </si>
  <si>
    <t>Chedda Devannadora</t>
  </si>
  <si>
    <t>Bheemannadora</t>
  </si>
  <si>
    <t>82°40'49.102"</t>
  </si>
  <si>
    <t>17°53'51.777"</t>
  </si>
  <si>
    <t>AP1317000655</t>
  </si>
  <si>
    <t>Domburu Eswararao</t>
  </si>
  <si>
    <t>82°42'46.613"</t>
  </si>
  <si>
    <t>17°54'8.037"</t>
  </si>
  <si>
    <t>AP1317000656</t>
  </si>
  <si>
    <t>Domburu Dorababu</t>
  </si>
  <si>
    <t>Pedarajubabu</t>
  </si>
  <si>
    <t>82°42'48.414"</t>
  </si>
  <si>
    <t>17°54'7.522"</t>
  </si>
  <si>
    <t>AP1317000657</t>
  </si>
  <si>
    <t>Bobaru Chinnayyadora</t>
  </si>
  <si>
    <t>Appalakonda</t>
  </si>
  <si>
    <t>82°42'53.583"</t>
  </si>
  <si>
    <t>17°54'6.032"</t>
  </si>
  <si>
    <t>AP1317000658</t>
  </si>
  <si>
    <t>Domburu Pattalamma</t>
  </si>
  <si>
    <t>w/o Bheemannadora</t>
  </si>
  <si>
    <t>82°42'45.895"</t>
  </si>
  <si>
    <t>17°54'10.694"</t>
  </si>
  <si>
    <t>AP1317000659</t>
  </si>
  <si>
    <t>Domburu Varalaxmi</t>
  </si>
  <si>
    <t>w/o Jogidora</t>
  </si>
  <si>
    <t>82°40'53.278"</t>
  </si>
  <si>
    <t>17°53'50.034"</t>
  </si>
  <si>
    <t>AP1317000660</t>
  </si>
  <si>
    <t>Chadda Rajubabu</t>
  </si>
  <si>
    <t>82°40'26.302"</t>
  </si>
  <si>
    <t>17°54'3.902"</t>
  </si>
  <si>
    <t>AP1317000661</t>
  </si>
  <si>
    <t>Boyana Rajubabu</t>
  </si>
  <si>
    <t>82°40'34.197"</t>
  </si>
  <si>
    <t>17°53'55.142"</t>
  </si>
  <si>
    <t>AP1317000662</t>
  </si>
  <si>
    <t>Katira Mathuraju</t>
  </si>
  <si>
    <t>Kanayya</t>
  </si>
  <si>
    <t>82°40'47.444"</t>
  </si>
  <si>
    <t>17°53'49.921"</t>
  </si>
  <si>
    <t>AP1317000663</t>
  </si>
  <si>
    <t>Katira Pedademudu</t>
  </si>
  <si>
    <t>82°40'45.754"</t>
  </si>
  <si>
    <t>17°53'47.857"</t>
  </si>
  <si>
    <t>AP1317000664</t>
  </si>
  <si>
    <t xml:space="preserve">Nadela Ramulamma </t>
  </si>
  <si>
    <t>w/o Peda kannakannayya</t>
  </si>
  <si>
    <t>82°42'50.687"</t>
  </si>
  <si>
    <t>17°54'8.708"</t>
  </si>
  <si>
    <t>AP1317000665</t>
  </si>
  <si>
    <t>Mycharla Sattibabu</t>
  </si>
  <si>
    <t>82°43'2.708"</t>
  </si>
  <si>
    <t>17°54'11.983"</t>
  </si>
  <si>
    <t>AP1317000666</t>
  </si>
  <si>
    <t>Solam Ramu</t>
  </si>
  <si>
    <t>82°40'44.472"</t>
  </si>
  <si>
    <t>17°53'54.669"</t>
  </si>
  <si>
    <t>AP1317000667</t>
  </si>
  <si>
    <t>Nadela Appalamma</t>
  </si>
  <si>
    <t>w/o Duddanna</t>
  </si>
  <si>
    <t>82°42'55.869"</t>
  </si>
  <si>
    <t>17°54'4.125"</t>
  </si>
  <si>
    <t>AP1317000668</t>
  </si>
  <si>
    <t>Katira Nukalamma</t>
  </si>
  <si>
    <t>82°40'30.241"</t>
  </si>
  <si>
    <t>17°54'2.175"</t>
  </si>
  <si>
    <t>AP1317000669</t>
  </si>
  <si>
    <t>Cheppada Nookalamma</t>
  </si>
  <si>
    <t>w/o Kannayya</t>
  </si>
  <si>
    <t>82°40'42.440"</t>
  </si>
  <si>
    <t>17°53'56.409"</t>
  </si>
  <si>
    <t>AP1317000670</t>
  </si>
  <si>
    <t>Chippada Chinamarayya</t>
  </si>
  <si>
    <t>C. Mahalaxmi</t>
  </si>
  <si>
    <t>Velagapadu</t>
  </si>
  <si>
    <t>82°44'52.892"</t>
  </si>
  <si>
    <t>17°54'48.068"</t>
  </si>
  <si>
    <t>AP1317000671</t>
  </si>
  <si>
    <t>Gotturu Apparao</t>
  </si>
  <si>
    <t>82°44'30.946"</t>
  </si>
  <si>
    <t>17°54'18.692"</t>
  </si>
  <si>
    <t>AP1317000672</t>
  </si>
  <si>
    <t>Korru Chinnayya</t>
  </si>
  <si>
    <t>Korru Yerukulu</t>
  </si>
  <si>
    <t>82°44'43.673"</t>
  </si>
  <si>
    <t>17°54'19.728"</t>
  </si>
  <si>
    <t>AP1317000673</t>
  </si>
  <si>
    <t>Dola Rajulamma</t>
  </si>
  <si>
    <t>w/o Yadayya</t>
  </si>
  <si>
    <t>82°44'44.666"</t>
  </si>
  <si>
    <t>17°54'3.342"</t>
  </si>
  <si>
    <t>AP1317000674</t>
  </si>
  <si>
    <t>Korru Kanalamma</t>
  </si>
  <si>
    <t>w/o Korru Thamana</t>
  </si>
  <si>
    <t>82°44'11.895"</t>
  </si>
  <si>
    <t>17°54'31.297"</t>
  </si>
  <si>
    <t>AP1317000675</t>
  </si>
  <si>
    <t>Garisingi Sinkulamma</t>
  </si>
  <si>
    <t>w/o Perayya</t>
  </si>
  <si>
    <t>82°44'55.211"</t>
  </si>
  <si>
    <t>17°54'43.332"</t>
  </si>
  <si>
    <t>AP1317000677</t>
  </si>
  <si>
    <t>Chippada Pedaramayya</t>
  </si>
  <si>
    <t>Buchayya</t>
  </si>
  <si>
    <t>82°44'36.116"</t>
  </si>
  <si>
    <t>17°54'24.444"</t>
  </si>
  <si>
    <t>AP1317000678</t>
  </si>
  <si>
    <t>Solam Dharmaraju</t>
  </si>
  <si>
    <t>82°44'40.349"</t>
  </si>
  <si>
    <t>17°54'8.285"</t>
  </si>
  <si>
    <t>AP1317000679</t>
  </si>
  <si>
    <t>Solam Pedarajulamma</t>
  </si>
  <si>
    <t>w/o Chinnarao</t>
  </si>
  <si>
    <t>82°44'38.803"</t>
  </si>
  <si>
    <t>17°54'9.330"</t>
  </si>
  <si>
    <t>AP1317000680</t>
  </si>
  <si>
    <t>Yadla Varalaxmi</t>
  </si>
  <si>
    <t>82°44'31.617"</t>
  </si>
  <si>
    <t>17°54'33.450"</t>
  </si>
  <si>
    <t>AP1317000681</t>
  </si>
  <si>
    <t>Solam Laxmanarao</t>
  </si>
  <si>
    <t>Mutyalu</t>
  </si>
  <si>
    <t>82°44'33.422"</t>
  </si>
  <si>
    <t>17°54'22.731"</t>
  </si>
  <si>
    <t>AP1317000682</t>
  </si>
  <si>
    <t>Solam Sanyasi</t>
  </si>
  <si>
    <t>S. Pothuraju</t>
  </si>
  <si>
    <t>82°44'27.921"</t>
  </si>
  <si>
    <t>17°54'43.530"</t>
  </si>
  <si>
    <t>AP1317000683</t>
  </si>
  <si>
    <t>Solam Pentamma</t>
  </si>
  <si>
    <t>w/o Sanyasi</t>
  </si>
  <si>
    <t>82°44'31.382"</t>
  </si>
  <si>
    <t>17°54'14.961"</t>
  </si>
  <si>
    <t>AP1317000684</t>
  </si>
  <si>
    <t>Palliboyana Laxmanarao</t>
  </si>
  <si>
    <t>P. Gangulu</t>
  </si>
  <si>
    <t>82°44'25.487"</t>
  </si>
  <si>
    <t>17°54'24.245"</t>
  </si>
  <si>
    <t>AP1317000685</t>
  </si>
  <si>
    <t>Palliboyana Appalamma</t>
  </si>
  <si>
    <t>w/o Demudu</t>
  </si>
  <si>
    <t>82°44'51.107"</t>
  </si>
  <si>
    <t>17°54'51.112"</t>
  </si>
  <si>
    <t>AP1317000686</t>
  </si>
  <si>
    <t>Chimmiti Apparao</t>
  </si>
  <si>
    <t>C. Pentayya</t>
  </si>
  <si>
    <t>82°44'17.123"</t>
  </si>
  <si>
    <t>17°54'30.549"</t>
  </si>
  <si>
    <t>AP1317000687</t>
  </si>
  <si>
    <t>Chimmiti Kondamma</t>
  </si>
  <si>
    <t>82°44'17.248"</t>
  </si>
  <si>
    <t>17°54'31.026"</t>
  </si>
  <si>
    <t>AP1317000688</t>
  </si>
  <si>
    <t>Palliboyana Pothuraju</t>
  </si>
  <si>
    <t>Beemannadora</t>
  </si>
  <si>
    <t>82°44'35.454"</t>
  </si>
  <si>
    <t>17°54'12.271"</t>
  </si>
  <si>
    <t>AP1317000689</t>
  </si>
  <si>
    <t>Palliboyina Rajulamma</t>
  </si>
  <si>
    <t>w/o Arjuna</t>
  </si>
  <si>
    <t>82°44'35.676"</t>
  </si>
  <si>
    <t>17°54'10.365"</t>
  </si>
  <si>
    <t>AP1317000690</t>
  </si>
  <si>
    <t>Chimiti Ramudu</t>
  </si>
  <si>
    <t>82°44'14.290"</t>
  </si>
  <si>
    <t>17°54'32.445"</t>
  </si>
  <si>
    <t>AP1317000691</t>
  </si>
  <si>
    <t>Korra Laxmayya</t>
  </si>
  <si>
    <t>K. Sinkannadora</t>
  </si>
  <si>
    <t>82°44'37.294"</t>
  </si>
  <si>
    <t>17°54'19.853"</t>
  </si>
  <si>
    <t>AP1317000692</t>
  </si>
  <si>
    <t>Solam Rajulu</t>
  </si>
  <si>
    <t>82°44'12.589"</t>
  </si>
  <si>
    <t>17°54'39.935"</t>
  </si>
  <si>
    <t>AP1317000693</t>
  </si>
  <si>
    <t>Ekula Demudamma</t>
  </si>
  <si>
    <t>w/o Mullayya</t>
  </si>
  <si>
    <t>82°44'33.247"</t>
  </si>
  <si>
    <t>17°54'14.475"</t>
  </si>
  <si>
    <t>AP1317000694</t>
  </si>
  <si>
    <t>Kuda Demudamma</t>
  </si>
  <si>
    <t>w/o Gopannadora</t>
  </si>
  <si>
    <t>82°44'24.008"</t>
  </si>
  <si>
    <t>17°54'47.921"</t>
  </si>
  <si>
    <t>AP1317000695</t>
  </si>
  <si>
    <t>Yadla Demudu</t>
  </si>
  <si>
    <t>82°44'42.721"</t>
  </si>
  <si>
    <t>17°54'53.542"</t>
  </si>
  <si>
    <t>AP1317000696</t>
  </si>
  <si>
    <t>Yadla Akkalamma</t>
  </si>
  <si>
    <t>82°44'38.533"</t>
  </si>
  <si>
    <t>17°54'56.435"</t>
  </si>
  <si>
    <t>AP1317000697</t>
  </si>
  <si>
    <t>Yadla Devudamma</t>
  </si>
  <si>
    <t>w/o Yerribabu</t>
  </si>
  <si>
    <t>82°44'42.219"</t>
  </si>
  <si>
    <t>17°54'56.471"</t>
  </si>
  <si>
    <t>AP1317000698</t>
  </si>
  <si>
    <t>Turra Buchamma</t>
  </si>
  <si>
    <t>w/o Veeranna</t>
  </si>
  <si>
    <t>82°44'34.394"</t>
  </si>
  <si>
    <t>17°54'20.743"</t>
  </si>
  <si>
    <t>AP1317000699</t>
  </si>
  <si>
    <t>Yadla Kondalarao</t>
  </si>
  <si>
    <t>Dasayya</t>
  </si>
  <si>
    <t>82°44'10.284"</t>
  </si>
  <si>
    <t>17°54'35.052"</t>
  </si>
  <si>
    <t>AP1317000700</t>
  </si>
  <si>
    <t>82°44'31.124"</t>
  </si>
  <si>
    <t>17°54'22.446"</t>
  </si>
  <si>
    <t>AP1317000701</t>
  </si>
  <si>
    <t>Turra Bullamma</t>
  </si>
  <si>
    <t>w/o Rajubabu</t>
  </si>
  <si>
    <t>82°44'22.005"</t>
  </si>
  <si>
    <t>AP1317000702</t>
  </si>
  <si>
    <t>Yadla Rajulamma</t>
  </si>
  <si>
    <t>w/o Veerayya</t>
  </si>
  <si>
    <t>82°44'17.597"</t>
  </si>
  <si>
    <t>17°54'29.476"</t>
  </si>
  <si>
    <t>AP1317000703</t>
  </si>
  <si>
    <t>Yadla Somulamma</t>
  </si>
  <si>
    <t>82°44'37.163"</t>
  </si>
  <si>
    <t>17°54'57.573"</t>
  </si>
  <si>
    <t>AP1317000704</t>
  </si>
  <si>
    <t>Yadla Gaddamma</t>
  </si>
  <si>
    <t>w/o Kondalarao</t>
  </si>
  <si>
    <t>82°44'34.446."</t>
  </si>
  <si>
    <t>17°54'13.182"</t>
  </si>
  <si>
    <t>AP1317000705</t>
  </si>
  <si>
    <t>Murla Eswaramma</t>
  </si>
  <si>
    <t>Ramachandrapuram</t>
  </si>
  <si>
    <t>82°43'32.885"</t>
  </si>
  <si>
    <t>17°56'43.625"</t>
  </si>
  <si>
    <t>AP1317000706</t>
  </si>
  <si>
    <t>Gemmela Demudu</t>
  </si>
  <si>
    <t>82°43'35.036"</t>
  </si>
  <si>
    <t>17°56'56.968"</t>
  </si>
  <si>
    <t>AP1317000707</t>
  </si>
  <si>
    <t>Sukuru Bheemanna Dora</t>
  </si>
  <si>
    <t>82°43'53.291"</t>
  </si>
  <si>
    <t>17°56'42.227"</t>
  </si>
  <si>
    <t>AP1317000708</t>
  </si>
  <si>
    <t>Lotha Musali Dora</t>
  </si>
  <si>
    <t>82°43'41.909"</t>
  </si>
  <si>
    <t>17°56'49.032"</t>
  </si>
  <si>
    <t>AP1317000709</t>
  </si>
  <si>
    <t>Gemmela Atchiyamma</t>
  </si>
  <si>
    <t>82°43'35.737"</t>
  </si>
  <si>
    <t>17°56'39.735"</t>
  </si>
  <si>
    <t>AP1317000710</t>
  </si>
  <si>
    <t>Gemmela Dorababu</t>
  </si>
  <si>
    <t>82°43'34.442"</t>
  </si>
  <si>
    <t>17°56'55.596"</t>
  </si>
  <si>
    <t>AP1317000711</t>
  </si>
  <si>
    <t>Lotha Maheswari</t>
  </si>
  <si>
    <t>w/o Beemaraju</t>
  </si>
  <si>
    <t>82°43'51.009"</t>
  </si>
  <si>
    <t>17°56'40.064"</t>
  </si>
  <si>
    <t>AP1317000712</t>
  </si>
  <si>
    <t>Lotha Atchiyamma</t>
  </si>
  <si>
    <t>w/o Musalidora</t>
  </si>
  <si>
    <t>82°43'36.942"</t>
  </si>
  <si>
    <t>17°56'38.668"</t>
  </si>
  <si>
    <t>AP1317000713</t>
  </si>
  <si>
    <t>Agari Satyavathi</t>
  </si>
  <si>
    <t>82°43'36.629"</t>
  </si>
  <si>
    <t>17°56'53.504"</t>
  </si>
  <si>
    <t>AP1317000714</t>
  </si>
  <si>
    <t>Agari Laxminarayana</t>
  </si>
  <si>
    <t>82°43'38.615"</t>
  </si>
  <si>
    <t>17°56'49.852"</t>
  </si>
  <si>
    <t>AP1317000715</t>
  </si>
  <si>
    <t>Lotha Bhoolokamma</t>
  </si>
  <si>
    <t>82°43'40.462"</t>
  </si>
  <si>
    <t>17°56'48.900"</t>
  </si>
  <si>
    <t>AP1317000716</t>
  </si>
  <si>
    <t>Lotha Eswararao</t>
  </si>
  <si>
    <t>82°43'40.211"</t>
  </si>
  <si>
    <t>17°56'50.612"</t>
  </si>
  <si>
    <t>AP1317000717</t>
  </si>
  <si>
    <t>Gemmela Rajeswari</t>
  </si>
  <si>
    <t>G. Eswara Rao</t>
  </si>
  <si>
    <t>82°43'47.617"</t>
  </si>
  <si>
    <t>17°56'45.338"</t>
  </si>
  <si>
    <t>AP1317000718</t>
  </si>
  <si>
    <t>Lotha Kondamma</t>
  </si>
  <si>
    <t>w/o Ramu</t>
  </si>
  <si>
    <t>82°43'41.662"</t>
  </si>
  <si>
    <t>17°56'49.289"</t>
  </si>
  <si>
    <t>AP1317000719</t>
  </si>
  <si>
    <t>Madagala Ramulamma</t>
  </si>
  <si>
    <t>82°43'52.286"</t>
  </si>
  <si>
    <t>17°56'42.539"</t>
  </si>
  <si>
    <t>AP1317000720</t>
  </si>
  <si>
    <t>Madagala Kannalamma</t>
  </si>
  <si>
    <t>w/o Sanyasirao</t>
  </si>
  <si>
    <t>82°43'51.487"</t>
  </si>
  <si>
    <t>17°56'43.468"</t>
  </si>
  <si>
    <t>AP1317000721</t>
  </si>
  <si>
    <t>Gemmela Achiyamma</t>
  </si>
  <si>
    <t>w/o Singamdora</t>
  </si>
  <si>
    <t>82°43'36.796"</t>
  </si>
  <si>
    <t>17°56'43.829"</t>
  </si>
  <si>
    <t>AP1317000722</t>
  </si>
  <si>
    <t>Sukuru Kondamma</t>
  </si>
  <si>
    <t>w/o Rambabu</t>
  </si>
  <si>
    <t>82°43'47.515"</t>
  </si>
  <si>
    <t>17°56'34.404"</t>
  </si>
  <si>
    <t>AP1317000723</t>
  </si>
  <si>
    <t>Gemmela Bheemesulamma</t>
  </si>
  <si>
    <t>w/o Venkateswarlu</t>
  </si>
  <si>
    <t>82°43'35.636"</t>
  </si>
  <si>
    <t>17°56'50.359"</t>
  </si>
  <si>
    <t>AP1317000724</t>
  </si>
  <si>
    <t>Gemmela Demudamma</t>
  </si>
  <si>
    <t>w/o Kannayyadora</t>
  </si>
  <si>
    <t>82°43'30.802"</t>
  </si>
  <si>
    <t>17°56'41.240"</t>
  </si>
  <si>
    <t>AP1316000001</t>
  </si>
  <si>
    <t>Kilaparthi Nookaraju</t>
  </si>
  <si>
    <t>Thotakurapalem</t>
  </si>
  <si>
    <t>Ravikatham</t>
  </si>
  <si>
    <t>82°47'51.62"</t>
  </si>
  <si>
    <t>17°41'25.32"</t>
  </si>
  <si>
    <t>AP1316000002</t>
  </si>
  <si>
    <t>Lalam Demudu</t>
  </si>
  <si>
    <t>Jugulu</t>
  </si>
  <si>
    <t>82°46'56.067"</t>
  </si>
  <si>
    <t>17°41'24.566"</t>
  </si>
  <si>
    <t>AP1316000003</t>
  </si>
  <si>
    <t>Lalam Laxmi</t>
  </si>
  <si>
    <t>82°46'59.968"</t>
  </si>
  <si>
    <t>17°41'24.331"</t>
  </si>
  <si>
    <t>AP1316000004</t>
  </si>
  <si>
    <t>Chintala Demudu</t>
  </si>
  <si>
    <t>Erranna</t>
  </si>
  <si>
    <t>82°47'24.95"</t>
  </si>
  <si>
    <t>17°41'22.24"</t>
  </si>
  <si>
    <t>AP1316000005</t>
  </si>
  <si>
    <t>Lalam Rajunaidu</t>
  </si>
  <si>
    <t>Paidinaidu</t>
  </si>
  <si>
    <t>82°47'31.415"</t>
  </si>
  <si>
    <t>17°41'21.833"</t>
  </si>
  <si>
    <t>AP1316000006</t>
  </si>
  <si>
    <t>Cheepurupalli Demudu</t>
  </si>
  <si>
    <t>Ganganna</t>
  </si>
  <si>
    <t>82°48'20.62"</t>
  </si>
  <si>
    <t>17°41'04.75"</t>
  </si>
  <si>
    <t>AP1316000007</t>
  </si>
  <si>
    <t>Yadla Sattibabu</t>
  </si>
  <si>
    <t>Applanaidu</t>
  </si>
  <si>
    <t>82°48'28.87"</t>
  </si>
  <si>
    <t>17°41'54.55"</t>
  </si>
  <si>
    <t>AP1316000008</t>
  </si>
  <si>
    <t>Yadla Parvathi</t>
  </si>
  <si>
    <t>w/o Sattibabu</t>
  </si>
  <si>
    <t>82°48'27.55"</t>
  </si>
  <si>
    <t>17°41'45.39"</t>
  </si>
  <si>
    <t>AP1316000009</t>
  </si>
  <si>
    <t>Paila Suribabu</t>
  </si>
  <si>
    <t>82°48'30.36"</t>
  </si>
  <si>
    <t>17°41'42.73"</t>
  </si>
  <si>
    <t>AP1316000010</t>
  </si>
  <si>
    <t>Paila Paidatalli</t>
  </si>
  <si>
    <t>w/o Nookaraju</t>
  </si>
  <si>
    <t>82°48'32.62"</t>
  </si>
  <si>
    <t>17°41'50.50"</t>
  </si>
  <si>
    <t>AP1316000011</t>
  </si>
  <si>
    <t>Pothla Yellayya</t>
  </si>
  <si>
    <t>82°47'19.50"</t>
  </si>
  <si>
    <t>17°41'51.84"</t>
  </si>
  <si>
    <t>AP1316000012</t>
  </si>
  <si>
    <t>Lalam Kondababu</t>
  </si>
  <si>
    <t>Bhooloka</t>
  </si>
  <si>
    <t>82°48'39.71"</t>
  </si>
  <si>
    <t>17°40'57.39"</t>
  </si>
  <si>
    <t>AP1316000013</t>
  </si>
  <si>
    <t>Chinthi Atchibabu</t>
  </si>
  <si>
    <t>82°48'58.68"</t>
  </si>
  <si>
    <t>17°41'13.90"</t>
  </si>
  <si>
    <t>AP1316000014</t>
  </si>
  <si>
    <t>Chinthi Laxmi</t>
  </si>
  <si>
    <t>w/o Musilinaidu</t>
  </si>
  <si>
    <t>82°49'00.29"</t>
  </si>
  <si>
    <t>17°41'12.24"</t>
  </si>
  <si>
    <t>AP1316000015</t>
  </si>
  <si>
    <t>Kanchala Nookaraju</t>
  </si>
  <si>
    <t>82°46'57.11"</t>
  </si>
  <si>
    <t>17°41'41.93"</t>
  </si>
  <si>
    <t>AP1316000016</t>
  </si>
  <si>
    <t>Yadla Konda</t>
  </si>
  <si>
    <t>Asirinaidu</t>
  </si>
  <si>
    <t>82°48'7.285"</t>
  </si>
  <si>
    <t>17°41'56.110"</t>
  </si>
  <si>
    <t>AP1316000017</t>
  </si>
  <si>
    <t>Ruttala Applanaidu</t>
  </si>
  <si>
    <t>Gaddiyya</t>
  </si>
  <si>
    <t>82°49'00.74"</t>
  </si>
  <si>
    <t>17°41'52.96"</t>
  </si>
  <si>
    <t>AP1316000018</t>
  </si>
  <si>
    <t>Medisatti Kondababu</t>
  </si>
  <si>
    <t>Thathalu</t>
  </si>
  <si>
    <t>82°48'45.91"</t>
  </si>
  <si>
    <t>17°41'02.40"</t>
  </si>
  <si>
    <t>AP1316000019</t>
  </si>
  <si>
    <t>Jajimoggala Srinu</t>
  </si>
  <si>
    <t>82°47'35.53"</t>
  </si>
  <si>
    <t>17°41'10.51"</t>
  </si>
  <si>
    <t>AP1316000020</t>
  </si>
  <si>
    <t>Jajimoggala Appayamma</t>
  </si>
  <si>
    <t>w/o Ramulu</t>
  </si>
  <si>
    <t>82°47'35.97"</t>
  </si>
  <si>
    <t>17°41'10.42"</t>
  </si>
  <si>
    <t>AP1316000021</t>
  </si>
  <si>
    <t>Yadla Rajubabu</t>
  </si>
  <si>
    <t>82°48'25.21"</t>
  </si>
  <si>
    <t>17°42'08.47"</t>
  </si>
  <si>
    <t>AP1316000022</t>
  </si>
  <si>
    <t>Yadla Gopi</t>
  </si>
  <si>
    <t>82°48'24.72"</t>
  </si>
  <si>
    <t>17°42'08.97"</t>
  </si>
  <si>
    <t>AP1316000023</t>
  </si>
  <si>
    <t>Yadla Applanaidu</t>
  </si>
  <si>
    <t>Nuranaidu</t>
  </si>
  <si>
    <t>82°48'25.57"</t>
  </si>
  <si>
    <t>17°42'09.06"</t>
  </si>
  <si>
    <t>AP1316000024</t>
  </si>
  <si>
    <t>Yadla Laxmi</t>
  </si>
  <si>
    <t>82°48'25.77"</t>
  </si>
  <si>
    <t>17°42'08.96"</t>
  </si>
  <si>
    <t>AP1316000025</t>
  </si>
  <si>
    <t>Yadla Chinabulli</t>
  </si>
  <si>
    <t>82°48'46.24"</t>
  </si>
  <si>
    <t>17°40'55.52"</t>
  </si>
  <si>
    <t>AP1316000026</t>
  </si>
  <si>
    <t>Yaka Nagaraju</t>
  </si>
  <si>
    <t>Sannibabu</t>
  </si>
  <si>
    <t>82°47'48.40"</t>
  </si>
  <si>
    <t>17°41'25.35"</t>
  </si>
  <si>
    <t>AP1316000027</t>
  </si>
  <si>
    <t>Paila Arjunamma</t>
  </si>
  <si>
    <t>82°47'34.23"</t>
  </si>
  <si>
    <t>17°41'11.17"</t>
  </si>
  <si>
    <t>AP1316000028</t>
  </si>
  <si>
    <t>Paila Applanaidu</t>
  </si>
  <si>
    <t>Bhulokam</t>
  </si>
  <si>
    <t>82°49'02.35"</t>
  </si>
  <si>
    <t>17°41'49.80"</t>
  </si>
  <si>
    <t>AP1316000029</t>
  </si>
  <si>
    <t>Yaka Chinnababu</t>
  </si>
  <si>
    <t>Samudram</t>
  </si>
  <si>
    <t>82°49'03.40"</t>
  </si>
  <si>
    <t>17°41'50.57"</t>
  </si>
  <si>
    <t>AP1316000030</t>
  </si>
  <si>
    <t>Sinamareddy Demudu</t>
  </si>
  <si>
    <t>Pyadayya</t>
  </si>
  <si>
    <t>82°48'48.25"</t>
  </si>
  <si>
    <t>17°41'02.16"</t>
  </si>
  <si>
    <t>AP1316000031</t>
  </si>
  <si>
    <t>Kamireddy Akkayya</t>
  </si>
  <si>
    <t>Mutanna</t>
  </si>
  <si>
    <t>82°49'06.43"</t>
  </si>
  <si>
    <t>17°41'38.09"</t>
  </si>
  <si>
    <t>AP1316000032</t>
  </si>
  <si>
    <t>Ruttala Yarayyamma</t>
  </si>
  <si>
    <t>w/o Gaddiyya</t>
  </si>
  <si>
    <t>82°48'46.748"</t>
  </si>
  <si>
    <t>17°41'52.494"</t>
  </si>
  <si>
    <t>AP1316000033</t>
  </si>
  <si>
    <t>Ruttala Ammaji</t>
  </si>
  <si>
    <t>w/o Eswararao</t>
  </si>
  <si>
    <t>82°48'45.356"</t>
  </si>
  <si>
    <t>17°41'53.637"</t>
  </si>
  <si>
    <t>AP1316000034</t>
  </si>
  <si>
    <t>Lalem Sattibabu</t>
  </si>
  <si>
    <t>82°48'18.48"</t>
  </si>
  <si>
    <t>17°41'56.32"</t>
  </si>
  <si>
    <t>AP1316000035</t>
  </si>
  <si>
    <t>Lalem Ramanamma</t>
  </si>
  <si>
    <t>82°48'19.52"</t>
  </si>
  <si>
    <t>17°41'49.94"</t>
  </si>
  <si>
    <t>AP1316000036</t>
  </si>
  <si>
    <t>Yadla Yerrinaidu</t>
  </si>
  <si>
    <t>82°48'28.80"</t>
  </si>
  <si>
    <t>17°42'14.96"</t>
  </si>
  <si>
    <t>AP1316000037</t>
  </si>
  <si>
    <t>w/o Yerrinaidu</t>
  </si>
  <si>
    <t>82°48'28.75"</t>
  </si>
  <si>
    <t>17°42'14.57"</t>
  </si>
  <si>
    <t>AP1316000038</t>
  </si>
  <si>
    <t>Lalam Rajubabu</t>
  </si>
  <si>
    <t>Chinna Errinadu</t>
  </si>
  <si>
    <t>82°47'49.35"</t>
  </si>
  <si>
    <t>17°42'14.67"</t>
  </si>
  <si>
    <t>AP1316000039</t>
  </si>
  <si>
    <t>Ruttala Varalakshmi</t>
  </si>
  <si>
    <t>82°48'34.820"</t>
  </si>
  <si>
    <t>17°41'46.826"</t>
  </si>
  <si>
    <t>AP1316000040</t>
  </si>
  <si>
    <t>Lalem Tatababu</t>
  </si>
  <si>
    <t>Paidithilli</t>
  </si>
  <si>
    <t>82°48'0624"</t>
  </si>
  <si>
    <t>17°42'17.66"</t>
  </si>
  <si>
    <t>AP1316000041</t>
  </si>
  <si>
    <t>Lalam Paidithalli</t>
  </si>
  <si>
    <t>Chinnamareddy</t>
  </si>
  <si>
    <t>82°48'0565"</t>
  </si>
  <si>
    <t>17°42'16.90"</t>
  </si>
  <si>
    <t>AP1316000042</t>
  </si>
  <si>
    <t>Pothala Appalaraju</t>
  </si>
  <si>
    <t>82°47'51.56"</t>
  </si>
  <si>
    <t>17°41'25.40"</t>
  </si>
  <si>
    <t>AP1316000043</t>
  </si>
  <si>
    <t>Medisetti Appalanaidu</t>
  </si>
  <si>
    <t>82°49'00.58"</t>
  </si>
  <si>
    <t>17°41'03.49"</t>
  </si>
  <si>
    <t>AP1316000044</t>
  </si>
  <si>
    <t>Pochala Paradesi</t>
  </si>
  <si>
    <t>82°47'27.60"</t>
  </si>
  <si>
    <t>17°41'55.15"</t>
  </si>
  <si>
    <t>AP1316000045</t>
  </si>
  <si>
    <t>Lalam Applanaidu</t>
  </si>
  <si>
    <t>Sanyasi naidu</t>
  </si>
  <si>
    <t>82°49'01.00"</t>
  </si>
  <si>
    <t>17°41'51.03"</t>
  </si>
  <si>
    <t>AP1316000046</t>
  </si>
  <si>
    <t>Lalam Sattibabu</t>
  </si>
  <si>
    <t>82°48'56.90"</t>
  </si>
  <si>
    <t>17°41'50.46"</t>
  </si>
  <si>
    <t>AP1316000047</t>
  </si>
  <si>
    <t>Yadla Raju</t>
  </si>
  <si>
    <t>82°48'26.64"</t>
  </si>
  <si>
    <t>17°41'48.20"</t>
  </si>
  <si>
    <t>AP1316000048</t>
  </si>
  <si>
    <t>Singampalli Paradesi</t>
  </si>
  <si>
    <t>82°47'38.55"</t>
  </si>
  <si>
    <t>17°41'26.73"</t>
  </si>
  <si>
    <t>AP1316000049</t>
  </si>
  <si>
    <t>Singampalli Satyavathi</t>
  </si>
  <si>
    <t>w/o Venkatramana</t>
  </si>
  <si>
    <t>82°47'40.44"</t>
  </si>
  <si>
    <t>17°41'26.65"</t>
  </si>
  <si>
    <t>AP1316000050</t>
  </si>
  <si>
    <t>Pothala Raju</t>
  </si>
  <si>
    <t>P. Rajubabu</t>
  </si>
  <si>
    <t>82°47'24.47"</t>
  </si>
  <si>
    <t>17°41'55.69"</t>
  </si>
  <si>
    <t>AP1316000051</t>
  </si>
  <si>
    <t>Chinnamreddy</t>
  </si>
  <si>
    <t>82°47'57.77"</t>
  </si>
  <si>
    <t>17°42'15.43"</t>
  </si>
  <si>
    <t>AP1316000052</t>
  </si>
  <si>
    <t>Yadla Sathibabu</t>
  </si>
  <si>
    <t>82°48'24.61"</t>
  </si>
  <si>
    <t>17°42'05.30"</t>
  </si>
  <si>
    <t>AP1316000053</t>
  </si>
  <si>
    <t>Medisatti Chinatalli</t>
  </si>
  <si>
    <t>82°48'54.40"</t>
  </si>
  <si>
    <t>17°41'00.28"</t>
  </si>
  <si>
    <t>AP1316000054</t>
  </si>
  <si>
    <t>Medisatti Kannayya</t>
  </si>
  <si>
    <t>Pydethalli</t>
  </si>
  <si>
    <t>82°48'53.44"</t>
  </si>
  <si>
    <t>17°40'56.12"</t>
  </si>
  <si>
    <t>AP1316000055</t>
  </si>
  <si>
    <t>Paila Devudamma</t>
  </si>
  <si>
    <t>w/o Narasayya</t>
  </si>
  <si>
    <t>82°48'57.64"</t>
  </si>
  <si>
    <t>17°41'04.22"</t>
  </si>
  <si>
    <t>AP1316000056</t>
  </si>
  <si>
    <t>Lalam Chinayerinaidu</t>
  </si>
  <si>
    <t>82°48'04.87"</t>
  </si>
  <si>
    <t>17°42'16.74"</t>
  </si>
  <si>
    <t>AP1316000057</t>
  </si>
  <si>
    <t>Yaka Ramalakshmi</t>
  </si>
  <si>
    <t>82°47'01.65"</t>
  </si>
  <si>
    <t>17°41'26.38"</t>
  </si>
  <si>
    <t>AP1316000058</t>
  </si>
  <si>
    <t>Yaka Mahalaxmi</t>
  </si>
  <si>
    <t>82°47'01.72"</t>
  </si>
  <si>
    <t>17°41'27.21"</t>
  </si>
  <si>
    <t>AP1316000059</t>
  </si>
  <si>
    <t>Chinnayerrinaidu</t>
  </si>
  <si>
    <t>82°47'57.61"</t>
  </si>
  <si>
    <t>17°42'14.46"</t>
  </si>
  <si>
    <t>AP1316000060</t>
  </si>
  <si>
    <t>Ruttala Rajubabu</t>
  </si>
  <si>
    <t>82°48'34.166"</t>
  </si>
  <si>
    <t>17°41'46.094"</t>
  </si>
  <si>
    <t>AP1316000061</t>
  </si>
  <si>
    <t>Kolli Rajababu</t>
  </si>
  <si>
    <t>82°47'59.55"</t>
  </si>
  <si>
    <t>17°41'14.64"</t>
  </si>
  <si>
    <t>AP1316000062</t>
  </si>
  <si>
    <t>Ruttala Rajulamma</t>
  </si>
  <si>
    <t>82°48'46.596"</t>
  </si>
  <si>
    <t>17°41'54.872"</t>
  </si>
  <si>
    <t>AP1316000063</t>
  </si>
  <si>
    <t>82°48'29.12"</t>
  </si>
  <si>
    <t>17°41'50.89"</t>
  </si>
  <si>
    <t>AP1316000064</t>
  </si>
  <si>
    <t>82°48'26.52"</t>
  </si>
  <si>
    <t>17°41'48.18"</t>
  </si>
  <si>
    <t>AP1316000065</t>
  </si>
  <si>
    <t>Odalareddy Demudamma</t>
  </si>
  <si>
    <t>82°48'47.750"</t>
  </si>
  <si>
    <t>17°41'55.463"</t>
  </si>
  <si>
    <t>AP1316000066</t>
  </si>
  <si>
    <t>82°46'55.45"</t>
  </si>
  <si>
    <t>17°41'42.94"</t>
  </si>
  <si>
    <t>AP1316000067</t>
  </si>
  <si>
    <t>Kachala Ramu</t>
  </si>
  <si>
    <t>82°46'54.99"</t>
  </si>
  <si>
    <t>17°41'41.72"</t>
  </si>
  <si>
    <t>AP1316000068</t>
  </si>
  <si>
    <t>Medisatti Chinnarajunaidu</t>
  </si>
  <si>
    <t>82°48'50.10"</t>
  </si>
  <si>
    <t>17°40'55.39"</t>
  </si>
  <si>
    <t>AP1316000069</t>
  </si>
  <si>
    <t>Simmareddy Applanaidu</t>
  </si>
  <si>
    <t>Bholokamma</t>
  </si>
  <si>
    <t>82°47'53.65"</t>
  </si>
  <si>
    <t>17°41'54.12"</t>
  </si>
  <si>
    <t>AP1316000070</t>
  </si>
  <si>
    <t>Paila Nookalathalli</t>
  </si>
  <si>
    <t>17°41'54.80"</t>
  </si>
  <si>
    <t>AP1316000071</t>
  </si>
  <si>
    <t>Vorri Bholokamma</t>
  </si>
  <si>
    <t>82°47'5.79"</t>
  </si>
  <si>
    <t>17°41'50.51"</t>
  </si>
  <si>
    <t>AP1316000072</t>
  </si>
  <si>
    <t>Vorri Nagaraju</t>
  </si>
  <si>
    <t>82°49'05.48"</t>
  </si>
  <si>
    <t>17°41'46.13"</t>
  </si>
  <si>
    <t>AP1316000073</t>
  </si>
  <si>
    <t>Lalam Peramma</t>
  </si>
  <si>
    <t>w/o Sukur naidu</t>
  </si>
  <si>
    <t>82°48'45.262"</t>
  </si>
  <si>
    <t>17°41'56.035"</t>
  </si>
  <si>
    <t>AP1316000074</t>
  </si>
  <si>
    <t>Lalam Chinathalli</t>
  </si>
  <si>
    <t>w/o Chinnasukur naidu</t>
  </si>
  <si>
    <t>82°48'43.923"</t>
  </si>
  <si>
    <t>17°41'56.162"</t>
  </si>
  <si>
    <t>AP1316000075</t>
  </si>
  <si>
    <t>w/o Raju</t>
  </si>
  <si>
    <t>82°48'28.13"</t>
  </si>
  <si>
    <t>17°42'14.65"</t>
  </si>
  <si>
    <t>AP1316000076</t>
  </si>
  <si>
    <t>Yadla Annapurna</t>
  </si>
  <si>
    <t>82°48'27.86"</t>
  </si>
  <si>
    <t>17°42'15.17"</t>
  </si>
  <si>
    <t>AP1316000078</t>
  </si>
  <si>
    <t>Paila Lachanna</t>
  </si>
  <si>
    <t>82°48'57.19"</t>
  </si>
  <si>
    <t>17°40'59.25"</t>
  </si>
  <si>
    <t>AP1316000079</t>
  </si>
  <si>
    <t>Paila Gangayyamma</t>
  </si>
  <si>
    <t>w/o Lachanna</t>
  </si>
  <si>
    <t>82°48'57.16"</t>
  </si>
  <si>
    <t>17°40'58.71"</t>
  </si>
  <si>
    <t>AP1316000080</t>
  </si>
  <si>
    <t>Pyla Demudu</t>
  </si>
  <si>
    <t>82°48'58.13"</t>
  </si>
  <si>
    <t>17°40'59.66"</t>
  </si>
  <si>
    <t>AP1316000081</t>
  </si>
  <si>
    <t>Medisatti Atchimnaidu</t>
  </si>
  <si>
    <t>82°48'45.32"</t>
  </si>
  <si>
    <t>17°41'03.42"</t>
  </si>
  <si>
    <t>AP1316000082</t>
  </si>
  <si>
    <t>Paila Paradesamma</t>
  </si>
  <si>
    <t>82°48'50.11"</t>
  </si>
  <si>
    <t>17°40'50.62"</t>
  </si>
  <si>
    <t>AP1316000083</t>
  </si>
  <si>
    <t>Manjetti Arjunamma</t>
  </si>
  <si>
    <t>w/o Gangaraju</t>
  </si>
  <si>
    <t>82°48'36.04"</t>
  </si>
  <si>
    <t>17°41'53.03"</t>
  </si>
  <si>
    <t>AP1316000084</t>
  </si>
  <si>
    <t>Manjetti Rajunamma</t>
  </si>
  <si>
    <t>82°48'34.80"</t>
  </si>
  <si>
    <t>17°41'51.01"</t>
  </si>
  <si>
    <t>AP1316000085</t>
  </si>
  <si>
    <t>Manjetti Nagamani</t>
  </si>
  <si>
    <t>82°48'34.06"</t>
  </si>
  <si>
    <t>17°41'53.46"</t>
  </si>
  <si>
    <t>AP1316000086</t>
  </si>
  <si>
    <t>Manjetti Nookamma</t>
  </si>
  <si>
    <t>w/o Yerukudu</t>
  </si>
  <si>
    <t>82°48'30.48"</t>
  </si>
  <si>
    <t>17°41'54.15"</t>
  </si>
  <si>
    <t>AP1316000087</t>
  </si>
  <si>
    <t>Paila Pentinaidu</t>
  </si>
  <si>
    <t>Chinnapothuraju</t>
  </si>
  <si>
    <t>82°48'59.14"</t>
  </si>
  <si>
    <t>17°41'00.41"</t>
  </si>
  <si>
    <t>AP1316000088</t>
  </si>
  <si>
    <t>Nerkla Kannayya</t>
  </si>
  <si>
    <t>82°48'44.58"</t>
  </si>
  <si>
    <t>17°41'04.68"</t>
  </si>
  <si>
    <t>AP1316000089</t>
  </si>
  <si>
    <t>Paila Chinabulli</t>
  </si>
  <si>
    <t>Pantinaidu</t>
  </si>
  <si>
    <t>82°48'50.41"</t>
  </si>
  <si>
    <t>17°41'10.39"</t>
  </si>
  <si>
    <t>AP1316000090</t>
  </si>
  <si>
    <t>Kallampudi Ramunaidu</t>
  </si>
  <si>
    <t>Paradesi</t>
  </si>
  <si>
    <t>82°47'12.22"</t>
  </si>
  <si>
    <t>17°41'40.40"</t>
  </si>
  <si>
    <t>AP1316000091</t>
  </si>
  <si>
    <t>Kallampudi Musilinaidu</t>
  </si>
  <si>
    <t>82°47'13.20"</t>
  </si>
  <si>
    <t>17°41'37.62"</t>
  </si>
  <si>
    <t>AP1316000092</t>
  </si>
  <si>
    <t>Yadla Krishna Rao</t>
  </si>
  <si>
    <t>Sanni Babu</t>
  </si>
  <si>
    <t>82°48'22.264"</t>
  </si>
  <si>
    <t>17°42'10.535"</t>
  </si>
  <si>
    <t>AP1316000093</t>
  </si>
  <si>
    <t>Yadla Nooka Rathnam</t>
  </si>
  <si>
    <t>82°48'23.656"</t>
  </si>
  <si>
    <t>17°42'10.166"</t>
  </si>
  <si>
    <t>AP1316000094</t>
  </si>
  <si>
    <t>Pyla Pydithalli</t>
  </si>
  <si>
    <t>82°46'54.006"</t>
  </si>
  <si>
    <t>17°41'24.201"</t>
  </si>
  <si>
    <t>AP1316000095</t>
  </si>
  <si>
    <t>Pyla Raju</t>
  </si>
  <si>
    <t>82°47'54.599"</t>
  </si>
  <si>
    <t>17°41'22.785"</t>
  </si>
  <si>
    <t>AP1316000096</t>
  </si>
  <si>
    <t>Komiri</t>
  </si>
  <si>
    <t>82°47'23.713"</t>
  </si>
  <si>
    <t>17°49'52.122"</t>
  </si>
  <si>
    <t>AP1316000097</t>
  </si>
  <si>
    <t>Chppada Rajulamma</t>
  </si>
  <si>
    <t>82°47'22.738"</t>
  </si>
  <si>
    <t>17°49'51.651"</t>
  </si>
  <si>
    <t>AP1316000098</t>
  </si>
  <si>
    <t>Cheppada Sankalumma</t>
  </si>
  <si>
    <t>w/o Apparao</t>
  </si>
  <si>
    <t>82°46'49.473"</t>
  </si>
  <si>
    <t>17°49'57.618"</t>
  </si>
  <si>
    <t>AP1316000099</t>
  </si>
  <si>
    <t>Thokkala Ramba</t>
  </si>
  <si>
    <t>82°47'52.557"</t>
  </si>
  <si>
    <t>17°49'50.313"</t>
  </si>
  <si>
    <t>AP1316000100</t>
  </si>
  <si>
    <t>Thokkala Pedakannaiyamma</t>
  </si>
  <si>
    <t>AP1316000101</t>
  </si>
  <si>
    <t>Thokkala Kannayamma</t>
  </si>
  <si>
    <t>w/o Jammayadora</t>
  </si>
  <si>
    <t>82°47'53.729"</t>
  </si>
  <si>
    <t>17°49'51.258"</t>
  </si>
  <si>
    <t>AP1316000102</t>
  </si>
  <si>
    <t>Thokkala Sudha</t>
  </si>
  <si>
    <t>82°47'53.279"</t>
  </si>
  <si>
    <t>17°49'51.112"</t>
  </si>
  <si>
    <t>AP1316000103</t>
  </si>
  <si>
    <t>Thokkala Laxmi</t>
  </si>
  <si>
    <t>w/o ganesh</t>
  </si>
  <si>
    <t>82°47'56.176"</t>
  </si>
  <si>
    <t>17°49'46.895"</t>
  </si>
  <si>
    <t>AP1316000104</t>
  </si>
  <si>
    <t>Gorla Ramanamma</t>
  </si>
  <si>
    <t>w/o Sathyanarayana</t>
  </si>
  <si>
    <t>82°47'17.049"</t>
  </si>
  <si>
    <t>17°49'58.118"</t>
  </si>
  <si>
    <t>AP1316000105</t>
  </si>
  <si>
    <t>Gorla Ravayyamma</t>
  </si>
  <si>
    <t>w/o Joginaidu</t>
  </si>
  <si>
    <t>82°47'18.896"</t>
  </si>
  <si>
    <t>17°49'57.026"</t>
  </si>
  <si>
    <t>AP1316000106</t>
  </si>
  <si>
    <t>Appili Somulamma</t>
  </si>
  <si>
    <t>w/o Ramumurthi</t>
  </si>
  <si>
    <t>82°47'25.938"</t>
  </si>
  <si>
    <t>17°49'52.811"</t>
  </si>
  <si>
    <t>AP1316000107</t>
  </si>
  <si>
    <t>Appili Sreenu</t>
  </si>
  <si>
    <t>Ramumurthi</t>
  </si>
  <si>
    <t>82°47'26.802"</t>
  </si>
  <si>
    <t>17°49'53.490"</t>
  </si>
  <si>
    <t>AP1316000108</t>
  </si>
  <si>
    <t>Konapalli Pushpa</t>
  </si>
  <si>
    <t>w/o nageswararao</t>
  </si>
  <si>
    <t>82°47'19.307"</t>
  </si>
  <si>
    <t>17°49'54.813"</t>
  </si>
  <si>
    <t>AP1316000109</t>
  </si>
  <si>
    <t>Konapalli Chinna</t>
  </si>
  <si>
    <t>w/o Sayadevudu</t>
  </si>
  <si>
    <t>82°47'19.279"</t>
  </si>
  <si>
    <t>17°49'55.042"</t>
  </si>
  <si>
    <t>AP1316000110</t>
  </si>
  <si>
    <t>Baliboyina Uma</t>
  </si>
  <si>
    <t>82°47'54.284"</t>
  </si>
  <si>
    <t>17°49'54.564"</t>
  </si>
  <si>
    <t>AP1316000111</t>
  </si>
  <si>
    <t>Baliboyina Rajulamma</t>
  </si>
  <si>
    <t>w/o Paidibabu</t>
  </si>
  <si>
    <t>82°47'53.485"</t>
  </si>
  <si>
    <t>17°49'55.032"</t>
  </si>
  <si>
    <t>AP1316000112</t>
  </si>
  <si>
    <t>Komara Kannarao</t>
  </si>
  <si>
    <t>82°47'42.279"</t>
  </si>
  <si>
    <t>17°49'32.329"</t>
  </si>
  <si>
    <t>AP1316000113</t>
  </si>
  <si>
    <t>Komara Laxmi</t>
  </si>
  <si>
    <t>w/o Kannarao</t>
  </si>
  <si>
    <t>82°47'57.698"</t>
  </si>
  <si>
    <t>17°49'55.127"</t>
  </si>
  <si>
    <t>AP1316000114</t>
  </si>
  <si>
    <t>Turre Demudamma</t>
  </si>
  <si>
    <t>w/o T. Arjuna</t>
  </si>
  <si>
    <t>82°47'92.923"</t>
  </si>
  <si>
    <t>17°49'84.032"</t>
  </si>
  <si>
    <t>AP1316000115</t>
  </si>
  <si>
    <t>Turre Sathibabu</t>
  </si>
  <si>
    <t>82°47'96.210"</t>
  </si>
  <si>
    <t>17°49'47.178"</t>
  </si>
  <si>
    <t>AP1316000116</t>
  </si>
  <si>
    <t>Appikonda Lovalaxmi</t>
  </si>
  <si>
    <t>82°47'54.443"</t>
  </si>
  <si>
    <t>17°49'51.888"</t>
  </si>
  <si>
    <t>AP1316000117</t>
  </si>
  <si>
    <t>Appikonda Applanarsamma</t>
  </si>
  <si>
    <t>82°46'46.220"</t>
  </si>
  <si>
    <t>17°49'58.332"</t>
  </si>
  <si>
    <t>AP1316000118</t>
  </si>
  <si>
    <t>Gorle Bhoolokamma</t>
  </si>
  <si>
    <t>82°47'8.846"</t>
  </si>
  <si>
    <t>17°49'51.776"</t>
  </si>
  <si>
    <t>AP1316000119</t>
  </si>
  <si>
    <t>Gorle Varalaxmi</t>
  </si>
  <si>
    <t>w/o Narasingarao</t>
  </si>
  <si>
    <t>82°47'9.071"</t>
  </si>
  <si>
    <t>17°49'52.297"</t>
  </si>
  <si>
    <t>AP1316000120</t>
  </si>
  <si>
    <t>Turre Kondamma</t>
  </si>
  <si>
    <t>82°47'19.906"</t>
  </si>
  <si>
    <t>17°49'49.210"</t>
  </si>
  <si>
    <t>AP1316000121</t>
  </si>
  <si>
    <t>Turre Peramma</t>
  </si>
  <si>
    <t>w/o Pedakalyanam</t>
  </si>
  <si>
    <t>82°46'50.613"</t>
  </si>
  <si>
    <t>17°49'55.766"</t>
  </si>
  <si>
    <t>AP1316000122</t>
  </si>
  <si>
    <t>Turre Narsimhamurthi</t>
  </si>
  <si>
    <t>82°47'19.916"</t>
  </si>
  <si>
    <t>17°49'49.509"</t>
  </si>
  <si>
    <t>AP1316000123</t>
  </si>
  <si>
    <t>Gogetti Sanoyarani</t>
  </si>
  <si>
    <t>w/o Thathababu</t>
  </si>
  <si>
    <t>82°46'59.051"</t>
  </si>
  <si>
    <t>17°49'46.723"</t>
  </si>
  <si>
    <t>AP1316000124</t>
  </si>
  <si>
    <t>Gogetti Kondamma</t>
  </si>
  <si>
    <t>82°46'59.569"</t>
  </si>
  <si>
    <t>17°49'46.120"</t>
  </si>
  <si>
    <t>AP1316000125</t>
  </si>
  <si>
    <t>Mollu Ramu</t>
  </si>
  <si>
    <t>Demullu</t>
  </si>
  <si>
    <t>82°46'47.110"</t>
  </si>
  <si>
    <t>17°49'57.712"</t>
  </si>
  <si>
    <t>AP1316000126</t>
  </si>
  <si>
    <t>Mullu Nagamani</t>
  </si>
  <si>
    <t>w/o Demullu</t>
  </si>
  <si>
    <t>82°47'47.185"</t>
  </si>
  <si>
    <t>17°49'58.726"</t>
  </si>
  <si>
    <t>AP1316000127</t>
  </si>
  <si>
    <t>Mullu Arjunamma</t>
  </si>
  <si>
    <t>w/o Appanna</t>
  </si>
  <si>
    <t>82°47'16.774"</t>
  </si>
  <si>
    <t>17°49'45.959"</t>
  </si>
  <si>
    <t>AP1316000128</t>
  </si>
  <si>
    <t>Cheppada Kamalaxmi</t>
  </si>
  <si>
    <t>w/o Dharmaraju</t>
  </si>
  <si>
    <t>82°47'28.239"</t>
  </si>
  <si>
    <t>17°49'47.327"</t>
  </si>
  <si>
    <t>AP1316000129</t>
  </si>
  <si>
    <t>Cheppada Varalaxmi</t>
  </si>
  <si>
    <t>82°47'23.953"</t>
  </si>
  <si>
    <t>17°49'53.083"</t>
  </si>
  <si>
    <t>AP1316000130</t>
  </si>
  <si>
    <t>Cheppada Lovalaxmi</t>
  </si>
  <si>
    <t>82°47'28.716"</t>
  </si>
  <si>
    <t>AP1316000131</t>
  </si>
  <si>
    <t>Appikonda Arjunamma</t>
  </si>
  <si>
    <t>w/o Pentayya</t>
  </si>
  <si>
    <t>82°47'25.548"</t>
  </si>
  <si>
    <t>17°49'53.739"</t>
  </si>
  <si>
    <t>AP1316000132</t>
  </si>
  <si>
    <t>Appikonda Chinnari</t>
  </si>
  <si>
    <t>w/o Laxmanarao</t>
  </si>
  <si>
    <t>17°49'52.498"</t>
  </si>
  <si>
    <t>AP1316000133</t>
  </si>
  <si>
    <t>Thokkala Yerukulamma</t>
  </si>
  <si>
    <t>82°47'34.174"</t>
  </si>
  <si>
    <t>17°49'47.995"</t>
  </si>
  <si>
    <t>AP1316000134</t>
  </si>
  <si>
    <t>Koppala Rajulamma</t>
  </si>
  <si>
    <t>82°46'55.442"</t>
  </si>
  <si>
    <t>17°49'55.798"</t>
  </si>
  <si>
    <t>AP1316000135</t>
  </si>
  <si>
    <t>Cheppada Gangamma</t>
  </si>
  <si>
    <t>82°47'30.690"</t>
  </si>
  <si>
    <t>17°49'50.724"</t>
  </si>
  <si>
    <t>AP1316000136</t>
  </si>
  <si>
    <t>Cheppada Nagalaxmi</t>
  </si>
  <si>
    <t>AP1316000137</t>
  </si>
  <si>
    <t>Appikonda Mangamma</t>
  </si>
  <si>
    <t>82°47'53.566"</t>
  </si>
  <si>
    <t>17°49'54.688"</t>
  </si>
  <si>
    <t>AP1316000138</t>
  </si>
  <si>
    <t>Appikonda Apparao</t>
  </si>
  <si>
    <t>Nookalu</t>
  </si>
  <si>
    <t>AP1316000139</t>
  </si>
  <si>
    <t>Nakka Sarojini</t>
  </si>
  <si>
    <t>w/o Yerrunaidu</t>
  </si>
  <si>
    <t>82°47'24.236"</t>
  </si>
  <si>
    <t>17°49'46.111"</t>
  </si>
  <si>
    <t>AP1316000140</t>
  </si>
  <si>
    <t>Nakka Nookalamma</t>
  </si>
  <si>
    <t>82°47'23.602"</t>
  </si>
  <si>
    <t>17°49'47.745"</t>
  </si>
  <si>
    <t>AP1316000141</t>
  </si>
  <si>
    <t>Chandaka Paidithallamma</t>
  </si>
  <si>
    <t>82°47'7.522"</t>
  </si>
  <si>
    <t>17°49'52.757"</t>
  </si>
  <si>
    <t>AP1316000142</t>
  </si>
  <si>
    <t>Chandaka Tholuppulamma</t>
  </si>
  <si>
    <t>82°47'6.102"</t>
  </si>
  <si>
    <t>17°49'53.613"</t>
  </si>
  <si>
    <t>AP1316000143</t>
  </si>
  <si>
    <t>Mamidi Laxmi</t>
  </si>
  <si>
    <t>82°46'55.206"</t>
  </si>
  <si>
    <t>17°49'53.475"</t>
  </si>
  <si>
    <t>AP1316000144</t>
  </si>
  <si>
    <t>Mamidi Nookalamma</t>
  </si>
  <si>
    <t>82°46'55.383"</t>
  </si>
  <si>
    <t>17°49'53.057"</t>
  </si>
  <si>
    <t>AP1316000145</t>
  </si>
  <si>
    <t>Viyyapu Nookalamma</t>
  </si>
  <si>
    <t>82°48'0.040"</t>
  </si>
  <si>
    <t>17°49'57.994"</t>
  </si>
  <si>
    <t>AP1316000146</t>
  </si>
  <si>
    <t>Viyyapu Dhanalaxmi</t>
  </si>
  <si>
    <t>82°48'0.543"</t>
  </si>
  <si>
    <t>17°49'58.705"</t>
  </si>
  <si>
    <t>AP1316000147</t>
  </si>
  <si>
    <t>Turre Nookarathnam</t>
  </si>
  <si>
    <t>China Kalyanam</t>
  </si>
  <si>
    <t>82°46'58.735"</t>
  </si>
  <si>
    <t>17°49'55.816"</t>
  </si>
  <si>
    <t>AP1316000148</t>
  </si>
  <si>
    <t>Turre Varahalamma</t>
  </si>
  <si>
    <t>82°46'58.869"</t>
  </si>
  <si>
    <t>17°49'55.192"</t>
  </si>
  <si>
    <t>AP1316000149</t>
  </si>
  <si>
    <t>Tollala Rajulamma</t>
  </si>
  <si>
    <t>82°46'59.182"</t>
  </si>
  <si>
    <t>17°49'57.505"</t>
  </si>
  <si>
    <t>AP1316000150</t>
  </si>
  <si>
    <t>Tolla Sathya Varalaxmi</t>
  </si>
  <si>
    <t>82°46'59.593"</t>
  </si>
  <si>
    <t>17°49'57.518"</t>
  </si>
  <si>
    <t>AP1316000151</t>
  </si>
  <si>
    <t xml:space="preserve">Atchimuthu Venkatalaxmi </t>
  </si>
  <si>
    <t>w/o Kumaraswamy</t>
  </si>
  <si>
    <t>82°47'21.072"</t>
  </si>
  <si>
    <t>17°49'49.875"</t>
  </si>
  <si>
    <t>AP1316000152</t>
  </si>
  <si>
    <t>Atchimuthu Nookalamma</t>
  </si>
  <si>
    <t>w/o Krishna</t>
  </si>
  <si>
    <t>82°47'20.692"</t>
  </si>
  <si>
    <t>17°49'50.275"</t>
  </si>
  <si>
    <t>AP1316000153</t>
  </si>
  <si>
    <t>Donkina Mani</t>
  </si>
  <si>
    <t>w/o Nookunaidu</t>
  </si>
  <si>
    <t>82°47'19.778"</t>
  </si>
  <si>
    <t>17°49'50.281"</t>
  </si>
  <si>
    <t>AP1316000154</t>
  </si>
  <si>
    <t>Cheppada Demudamma</t>
  </si>
  <si>
    <t>82°47'55.532"</t>
  </si>
  <si>
    <t>17°49'473291"</t>
  </si>
  <si>
    <t>AP1316000155</t>
  </si>
  <si>
    <t>Yadla Yerukulamma</t>
  </si>
  <si>
    <t>w/o Gosannadora</t>
  </si>
  <si>
    <t>82°47'55.648"</t>
  </si>
  <si>
    <t>17°49'54.022"</t>
  </si>
  <si>
    <t>AP1316000156</t>
  </si>
  <si>
    <t>Yadari Demudamma</t>
  </si>
  <si>
    <t>w/o Durgunaidu</t>
  </si>
  <si>
    <t>82°47'59.916"</t>
  </si>
  <si>
    <t>17°49'57.530"</t>
  </si>
  <si>
    <t>AP1316000157</t>
  </si>
  <si>
    <t>Muvvala Laxmi</t>
  </si>
  <si>
    <t>82°47'58.655"</t>
  </si>
  <si>
    <t>17°49'58.818"</t>
  </si>
  <si>
    <t>AP1316000158</t>
  </si>
  <si>
    <t>Thokkala Rajulamma</t>
  </si>
  <si>
    <t>w/o Bheemaraju</t>
  </si>
  <si>
    <t>82°47'28.510"</t>
  </si>
  <si>
    <t>17°49'49.434"</t>
  </si>
  <si>
    <t>AP1316000159</t>
  </si>
  <si>
    <t>Yadla Ramulamma</t>
  </si>
  <si>
    <t>82°47'28.513"</t>
  </si>
  <si>
    <t>17°49'49.436"</t>
  </si>
  <si>
    <t>AP1316000160</t>
  </si>
  <si>
    <t>Solam Sathyavathi</t>
  </si>
  <si>
    <t>w/o Ramana</t>
  </si>
  <si>
    <t>82°47'31.946"</t>
  </si>
  <si>
    <t>17°49'50.599"</t>
  </si>
  <si>
    <t>AP1316000161</t>
  </si>
  <si>
    <t>Singarapu Rajulamma</t>
  </si>
  <si>
    <t>w/o Chinnayya</t>
  </si>
  <si>
    <t>82°47'20.311"</t>
  </si>
  <si>
    <t>17°49'11.220"</t>
  </si>
  <si>
    <t>AP1316000162</t>
  </si>
  <si>
    <t>82°47'54.461"</t>
  </si>
  <si>
    <t>17°49'36.880"</t>
  </si>
  <si>
    <t>AP1316000163</t>
  </si>
  <si>
    <t>Donkina Varalaxmi</t>
  </si>
  <si>
    <t>w/o Sathibabu</t>
  </si>
  <si>
    <t>82°47'53.361"</t>
  </si>
  <si>
    <t>17°49'30.0001"</t>
  </si>
  <si>
    <t>AP1316000164</t>
  </si>
  <si>
    <t>Donkina Kondamma</t>
  </si>
  <si>
    <t>w/o Ramunaidu</t>
  </si>
  <si>
    <t>82°51'35.374"</t>
  </si>
  <si>
    <t>17°51'30.344"</t>
  </si>
  <si>
    <t>AP1316000165</t>
  </si>
  <si>
    <t>Satti Nagamani</t>
  </si>
  <si>
    <t>82°47'10.139"</t>
  </si>
  <si>
    <t>17°49'52.359"</t>
  </si>
  <si>
    <t>AP1316000166</t>
  </si>
  <si>
    <t>Sandaka Mahalaxmi</t>
  </si>
  <si>
    <t>Venkesh</t>
  </si>
  <si>
    <t>82°46'54.849"</t>
  </si>
  <si>
    <t>17°49'56.584"</t>
  </si>
  <si>
    <t>AP1316000167</t>
  </si>
  <si>
    <t>Appikonda Paidithallamma</t>
  </si>
  <si>
    <t>82°47'23.903"</t>
  </si>
  <si>
    <t>17°49'47.873"</t>
  </si>
  <si>
    <t>AP1316000168</t>
  </si>
  <si>
    <t>Appikonda Eswaramma</t>
  </si>
  <si>
    <t>82°47'23.369"</t>
  </si>
  <si>
    <t>17°49'46.835"</t>
  </si>
  <si>
    <t>AP1316000169</t>
  </si>
  <si>
    <t>Setti Laxmi</t>
  </si>
  <si>
    <t>82°47'20.120"</t>
  </si>
  <si>
    <t>17°49'44.720"</t>
  </si>
  <si>
    <t>AP1316000170</t>
  </si>
  <si>
    <t>Komara Narayana</t>
  </si>
  <si>
    <t>w/o Rangarao</t>
  </si>
  <si>
    <t>82°47'18.805"</t>
  </si>
  <si>
    <t>17°49'44.237"</t>
  </si>
  <si>
    <t>AP1316000171</t>
  </si>
  <si>
    <t>Pothina Sathyaveni</t>
  </si>
  <si>
    <t>82°47'8.995"</t>
  </si>
  <si>
    <t>17°49'52.418"</t>
  </si>
  <si>
    <t>AP1316000172</t>
  </si>
  <si>
    <t>Gorla Eswaramma</t>
  </si>
  <si>
    <t>82°46'57.786"</t>
  </si>
  <si>
    <t>17°49'53.138"</t>
  </si>
  <si>
    <t>AP1316000173</t>
  </si>
  <si>
    <t>Baliboina Ramanamma</t>
  </si>
  <si>
    <t>w/o Chinnodu</t>
  </si>
  <si>
    <t>82°47'54.286"</t>
  </si>
  <si>
    <t>17°49'52.065"</t>
  </si>
  <si>
    <t>AP1316000174</t>
  </si>
  <si>
    <t>Urukuti Mani</t>
  </si>
  <si>
    <t>82°47'54.121"</t>
  </si>
  <si>
    <t>17°49'54.480"</t>
  </si>
  <si>
    <t>AP1316000175</t>
  </si>
  <si>
    <t>Vanapalli Sathyavathi</t>
  </si>
  <si>
    <t>82°47'1.063"</t>
  </si>
  <si>
    <t>17°49'53.966"</t>
  </si>
  <si>
    <t>AP1316000176</t>
  </si>
  <si>
    <t>Kaki Somulamma</t>
  </si>
  <si>
    <t>82°46'59.934"</t>
  </si>
  <si>
    <t>17°49'55.092"</t>
  </si>
  <si>
    <t>AP1316000177</t>
  </si>
  <si>
    <t>Mulakalapalli Rajulamma</t>
  </si>
  <si>
    <t>w/o Nookanna</t>
  </si>
  <si>
    <t>AP1316000178</t>
  </si>
  <si>
    <t>Kosireddy Bhoolokamma</t>
  </si>
  <si>
    <t>w/o Ayyababu</t>
  </si>
  <si>
    <t>82°47'58.459"</t>
  </si>
  <si>
    <t>17°49'54.615"</t>
  </si>
  <si>
    <t>AP1316000179</t>
  </si>
  <si>
    <t>Gorla Venkatalaxmi</t>
  </si>
  <si>
    <t>w/o Nookanaidu</t>
  </si>
  <si>
    <t>82°47'58.390"</t>
  </si>
  <si>
    <t>17°49'52.164"</t>
  </si>
  <si>
    <t>AP1316000180</t>
  </si>
  <si>
    <t>Solam Varalaxmi</t>
  </si>
  <si>
    <t>82°47'57.991"</t>
  </si>
  <si>
    <t>17°49'50.417"</t>
  </si>
  <si>
    <t>AP1316000181</t>
  </si>
  <si>
    <t>Padi Garagamma</t>
  </si>
  <si>
    <t>w/o Paradesi</t>
  </si>
  <si>
    <t>82°47'48.617"</t>
  </si>
  <si>
    <t>17°49'46.293"</t>
  </si>
  <si>
    <t>AP1316000182</t>
  </si>
  <si>
    <t>Vaddi Ramalaxmi</t>
  </si>
  <si>
    <t>82°47'17.851"</t>
  </si>
  <si>
    <t>17°49'45.176"</t>
  </si>
  <si>
    <t>AP1316000183</t>
  </si>
  <si>
    <t>Gorle Jaggayamma</t>
  </si>
  <si>
    <t>82°47'8.456"</t>
  </si>
  <si>
    <t>17°49'51.975"</t>
  </si>
  <si>
    <t>AP1316000184</t>
  </si>
  <si>
    <t>Karnam Chittamma</t>
  </si>
  <si>
    <t>82°47'4.611"</t>
  </si>
  <si>
    <t>17°49'52.262"</t>
  </si>
  <si>
    <t>AP1316000185</t>
  </si>
  <si>
    <t>Illapu Venkatalaxmi</t>
  </si>
  <si>
    <t>w/o Satyarao</t>
  </si>
  <si>
    <t>82°47'19.495"</t>
  </si>
  <si>
    <t>17°49'56.747"</t>
  </si>
  <si>
    <t>AP1316000186</t>
  </si>
  <si>
    <t>Sosobilli Satyavathi</t>
  </si>
  <si>
    <t>82°47'19.027"</t>
  </si>
  <si>
    <t>17°49'56.816"</t>
  </si>
  <si>
    <t>AP1316000187</t>
  </si>
  <si>
    <t>Muchakarala Laxmi</t>
  </si>
  <si>
    <t>w/o Suryanarayana</t>
  </si>
  <si>
    <t>82°47'1.496"</t>
  </si>
  <si>
    <t>17°49'50.322"</t>
  </si>
  <si>
    <t>AP1316000188</t>
  </si>
  <si>
    <t>Gorla Nagaratnam</t>
  </si>
  <si>
    <t>w/o Atchayamnaidu</t>
  </si>
  <si>
    <t>82°47'1.908"</t>
  </si>
  <si>
    <t>17°49'51.694"</t>
  </si>
  <si>
    <t>AP1316000189</t>
  </si>
  <si>
    <t>Kattamreddy Ramanamma</t>
  </si>
  <si>
    <t>82°46'55.103"</t>
  </si>
  <si>
    <t>17°49'50.394"</t>
  </si>
  <si>
    <t>AP1316000190</t>
  </si>
  <si>
    <t>Illapu Pothuraju</t>
  </si>
  <si>
    <t>Kannamnaidu</t>
  </si>
  <si>
    <t>82°46'56.133"</t>
  </si>
  <si>
    <t>17°49'48.901"</t>
  </si>
  <si>
    <t>AP1316000191</t>
  </si>
  <si>
    <t>Rajana Venkatalaxmi</t>
  </si>
  <si>
    <t>82°47'31.746"</t>
  </si>
  <si>
    <t>17°49'56.458"</t>
  </si>
  <si>
    <t>AP1316000192</t>
  </si>
  <si>
    <t>Adduri Rathnam</t>
  </si>
  <si>
    <t>82°47'31.210"</t>
  </si>
  <si>
    <t>17°49'55.477"</t>
  </si>
  <si>
    <t>AP1333000001</t>
  </si>
  <si>
    <t>Korupuli Applanaidu</t>
  </si>
  <si>
    <t>Pangidi</t>
  </si>
  <si>
    <t>Buchiyyapeta</t>
  </si>
  <si>
    <t>82°49'52.717"</t>
  </si>
  <si>
    <t>17°41'28.412"</t>
  </si>
  <si>
    <t>AP1333000002</t>
  </si>
  <si>
    <t>Mamidivada Sattibabu</t>
  </si>
  <si>
    <t>82°49'38.490"</t>
  </si>
  <si>
    <t>17°41'27.143"</t>
  </si>
  <si>
    <t>AP1333000003</t>
  </si>
  <si>
    <t>Ruthala Mahalaxmi</t>
  </si>
  <si>
    <t>82°49'24.937"</t>
  </si>
  <si>
    <t>17°41'20.862"</t>
  </si>
  <si>
    <t>AP1333000004</t>
  </si>
  <si>
    <t>Pothala Yerinaidu</t>
  </si>
  <si>
    <t>82°49'20.719"</t>
  </si>
  <si>
    <t>17°41'21.536"</t>
  </si>
  <si>
    <t>AP1333000005</t>
  </si>
  <si>
    <t>Ruthala Nookaraju</t>
  </si>
  <si>
    <t>82°49'25.148"</t>
  </si>
  <si>
    <t>17°41'18.652"</t>
  </si>
  <si>
    <t>AP1333000006</t>
  </si>
  <si>
    <t>Lalam Sannibabu</t>
  </si>
  <si>
    <t>82°49'47.134"</t>
  </si>
  <si>
    <t>17°41'32.247"</t>
  </si>
  <si>
    <t>AP1333000007</t>
  </si>
  <si>
    <t>Lalam Manga</t>
  </si>
  <si>
    <t>82°49'53.222"</t>
  </si>
  <si>
    <t>17°41'52.620"</t>
  </si>
  <si>
    <t>AP1333000008</t>
  </si>
  <si>
    <t>Merapureddy Rajubabu</t>
  </si>
  <si>
    <t>Nokalu</t>
  </si>
  <si>
    <t>82°49'48.367"</t>
  </si>
  <si>
    <t>17°41'46.881"</t>
  </si>
  <si>
    <t>AP1333000009</t>
  </si>
  <si>
    <t>Lalam Chinnademudu</t>
  </si>
  <si>
    <t>Chinna Apparao</t>
  </si>
  <si>
    <t>82°49'44.308"</t>
  </si>
  <si>
    <t>17°41'43.248"</t>
  </si>
  <si>
    <t>AP1333000010</t>
  </si>
  <si>
    <t>Bandaru Chinnababu</t>
  </si>
  <si>
    <t>82°49'33.529"</t>
  </si>
  <si>
    <t>17°41'28.590"</t>
  </si>
  <si>
    <t>AP1333000011</t>
  </si>
  <si>
    <t>Pothala Venkataramana</t>
  </si>
  <si>
    <t>82°49'23.436"</t>
  </si>
  <si>
    <t>17°41'21.135"</t>
  </si>
  <si>
    <t>AP1333000012</t>
  </si>
  <si>
    <t>Reddy Tatalu</t>
  </si>
  <si>
    <t>R. Marraya</t>
  </si>
  <si>
    <t>82°49'46.597"</t>
  </si>
  <si>
    <t>17°41'30.772"</t>
  </si>
  <si>
    <t>AP1333000013</t>
  </si>
  <si>
    <t>82°49'52.173"</t>
  </si>
  <si>
    <t>17°41'30.104"</t>
  </si>
  <si>
    <t>AP1333000014</t>
  </si>
  <si>
    <t>Lalam Demudamma</t>
  </si>
  <si>
    <t>w/o Rajulu</t>
  </si>
  <si>
    <t>82°49'52.053"</t>
  </si>
  <si>
    <t>17°41'39.835"</t>
  </si>
  <si>
    <t>AP1333000015</t>
  </si>
  <si>
    <t>Pothala Tathalu</t>
  </si>
  <si>
    <t>82°49'22.983</t>
  </si>
  <si>
    <t>17°41'16.208"</t>
  </si>
  <si>
    <t>AP1333000016</t>
  </si>
  <si>
    <t>Lalam Paidiraju</t>
  </si>
  <si>
    <t>82°49'47.760"</t>
  </si>
  <si>
    <t>17°41'31.375"</t>
  </si>
  <si>
    <t>AP1333000017</t>
  </si>
  <si>
    <t>Yadla Mutyalamma</t>
  </si>
  <si>
    <t>82°49'16.004"</t>
  </si>
  <si>
    <t>17°42'2.270"</t>
  </si>
  <si>
    <t>AP1333000018</t>
  </si>
  <si>
    <t>Yadla Mangathalli</t>
  </si>
  <si>
    <t>82°49'14.768"</t>
  </si>
  <si>
    <t>17°42'5.994"</t>
  </si>
  <si>
    <t>AP1333000019</t>
  </si>
  <si>
    <t>Kasireddy Pothuraju</t>
  </si>
  <si>
    <t>82°49'46.166"</t>
  </si>
  <si>
    <t>17°41'31.280"</t>
  </si>
  <si>
    <t>AP1333000020</t>
  </si>
  <si>
    <t>Reddy Yerinaidu</t>
  </si>
  <si>
    <t>Chinnamarrayya</t>
  </si>
  <si>
    <t>82°49'49.815</t>
  </si>
  <si>
    <t>17°41'29.704"</t>
  </si>
  <si>
    <t>AP1333000021</t>
  </si>
  <si>
    <t>Reddy Rajubabu</t>
  </si>
  <si>
    <t>82°49'48.481"</t>
  </si>
  <si>
    <t>17°41'31.784"</t>
  </si>
  <si>
    <t>AP1333000022</t>
  </si>
  <si>
    <t>Palivela Nookaraju</t>
  </si>
  <si>
    <t>82°49'13.847"</t>
  </si>
  <si>
    <t>17°41'10.517"</t>
  </si>
  <si>
    <t>AP1333000023</t>
  </si>
  <si>
    <t>Palivela Apparao</t>
  </si>
  <si>
    <t>AP1333000024</t>
  </si>
  <si>
    <t>Palivela Rajulamma</t>
  </si>
  <si>
    <t>AP1333000025</t>
  </si>
  <si>
    <t>Pothala Rajulamma</t>
  </si>
  <si>
    <t>Ramunaidu</t>
  </si>
  <si>
    <t>82°49'26.290"</t>
  </si>
  <si>
    <t>17°41'26.339"</t>
  </si>
  <si>
    <t>AP1333000026</t>
  </si>
  <si>
    <t>Pothala Ramudu</t>
  </si>
  <si>
    <t>82°49'26.690"</t>
  </si>
  <si>
    <t>17°41'32.805"</t>
  </si>
  <si>
    <t>AP1333000027</t>
  </si>
  <si>
    <t xml:space="preserve">Reddy Rajulamma </t>
  </si>
  <si>
    <t>82°49'12.986"</t>
  </si>
  <si>
    <t>17°42'23.777"</t>
  </si>
  <si>
    <t>AP1333000028</t>
  </si>
  <si>
    <t>Reddy Kannathalli</t>
  </si>
  <si>
    <t>82°49'11.475"</t>
  </si>
  <si>
    <t>17°42'23.941"</t>
  </si>
  <si>
    <t>AP1333000029</t>
  </si>
  <si>
    <t>Reddy Rajeswari</t>
  </si>
  <si>
    <t>w/o Marayya</t>
  </si>
  <si>
    <t>82°49'10.128"</t>
  </si>
  <si>
    <t>17°42'23.355"</t>
  </si>
  <si>
    <t>AP1333000030</t>
  </si>
  <si>
    <t>Polireddy Eswararao</t>
  </si>
  <si>
    <t>82°49'33.161"</t>
  </si>
  <si>
    <t>17°41'24.587"</t>
  </si>
  <si>
    <t>AP1333000031</t>
  </si>
  <si>
    <t>Polireddy Apparao</t>
  </si>
  <si>
    <t>82°49'44.290"</t>
  </si>
  <si>
    <t>17°41'32.070"</t>
  </si>
  <si>
    <t>AP1333000032</t>
  </si>
  <si>
    <t>Lalam Atchiyamma</t>
  </si>
  <si>
    <t>Chinnakannam Naidu</t>
  </si>
  <si>
    <t>82°49'56.513"</t>
  </si>
  <si>
    <t>17°41'52.878"</t>
  </si>
  <si>
    <t>AP1333000033</t>
  </si>
  <si>
    <t>Pothala Atchiyamma</t>
  </si>
  <si>
    <t>w/o Tathalu</t>
  </si>
  <si>
    <t>82°49'20.4"</t>
  </si>
  <si>
    <t>17°41'19.500"</t>
  </si>
  <si>
    <t>AP1333000034</t>
  </si>
  <si>
    <t>Mamidivada Chinnodu</t>
  </si>
  <si>
    <t>82°49'40.068"</t>
  </si>
  <si>
    <t>17°41'31.623"</t>
  </si>
  <si>
    <t>AP1333000035</t>
  </si>
  <si>
    <t>Mamidivada Nookaraju</t>
  </si>
  <si>
    <t>82°49'40.059"</t>
  </si>
  <si>
    <t>17°41'29.533"</t>
  </si>
  <si>
    <t>AP1333000036</t>
  </si>
  <si>
    <t>Reddy Demudamma</t>
  </si>
  <si>
    <t>82°49'21.928"</t>
  </si>
  <si>
    <t>17°41'15.078"</t>
  </si>
  <si>
    <t>AP1333000037</t>
  </si>
  <si>
    <t>Reddy Rajulu</t>
  </si>
  <si>
    <t>Pedamarayya</t>
  </si>
  <si>
    <t>82°49'22.378"</t>
  </si>
  <si>
    <t>17°41'16.150"</t>
  </si>
  <si>
    <t>AP1333000038</t>
  </si>
  <si>
    <t>Lalam Devudu</t>
  </si>
  <si>
    <t>Yerukunaidu</t>
  </si>
  <si>
    <t>82°49'52.519"</t>
  </si>
  <si>
    <t>17°41'41.471"</t>
  </si>
  <si>
    <t>AP1333000039</t>
  </si>
  <si>
    <t>Lalam Devudamma</t>
  </si>
  <si>
    <t>w/o Yerukunaidu</t>
  </si>
  <si>
    <t>AP1333000040</t>
  </si>
  <si>
    <t>Reddy Pentayya</t>
  </si>
  <si>
    <t>82°49'46.383"</t>
  </si>
  <si>
    <t>17°41'31.550"</t>
  </si>
  <si>
    <t>AP1333000041</t>
  </si>
  <si>
    <t>82°49'46.836"</t>
  </si>
  <si>
    <t>17°41'30.676"</t>
  </si>
  <si>
    <t>AP1333000042</t>
  </si>
  <si>
    <t>Korubilli Kondayya</t>
  </si>
  <si>
    <t>Yenkulu</t>
  </si>
  <si>
    <t>82°49'12.726"</t>
  </si>
  <si>
    <t>17°41'3.596"</t>
  </si>
  <si>
    <t>AP1333000043</t>
  </si>
  <si>
    <t>Korubilli Nookaraju</t>
  </si>
  <si>
    <t>AP1333000044</t>
  </si>
  <si>
    <t>Korubilli Raju</t>
  </si>
  <si>
    <t>AP1333000045</t>
  </si>
  <si>
    <t>Korubilli Kalliraju</t>
  </si>
  <si>
    <t>AP1333000046</t>
  </si>
  <si>
    <t>Korubilli Nookalamma</t>
  </si>
  <si>
    <t>w/o Kondayya</t>
  </si>
  <si>
    <t>AP1333000047</t>
  </si>
  <si>
    <t>Korubilli Apparao</t>
  </si>
  <si>
    <t>AP1333000048</t>
  </si>
  <si>
    <t>Korubilli Chiluku</t>
  </si>
  <si>
    <t>Venkulu</t>
  </si>
  <si>
    <t>82°49'17.090"</t>
  </si>
  <si>
    <t>17°41'9.203"</t>
  </si>
  <si>
    <t>AP1333000049</t>
  </si>
  <si>
    <t>Korubilli Venkulu</t>
  </si>
  <si>
    <t>Chilukulu</t>
  </si>
  <si>
    <t>82°49'15.418"</t>
  </si>
  <si>
    <t>17°41'11.252"</t>
  </si>
  <si>
    <t>AP1333000050</t>
  </si>
  <si>
    <t>Korubilli Laxmi</t>
  </si>
  <si>
    <t>w/o Chilukulu</t>
  </si>
  <si>
    <t>82°49'18.493"</t>
  </si>
  <si>
    <t>17°41'8.767"</t>
  </si>
  <si>
    <t>AP1333000051</t>
  </si>
  <si>
    <t>Gummidi Paidinaidu</t>
  </si>
  <si>
    <t>P. Thalli</t>
  </si>
  <si>
    <t>82°49'7.544"</t>
  </si>
  <si>
    <t>17°41'56.049"</t>
  </si>
  <si>
    <t>AP1333000052</t>
  </si>
  <si>
    <t>Gummidi Sannibabu</t>
  </si>
  <si>
    <t>82°49'10.915"</t>
  </si>
  <si>
    <t>17°42'1.683"</t>
  </si>
  <si>
    <t>AP1333000053</t>
  </si>
  <si>
    <t>Gummidi Gangathalli</t>
  </si>
  <si>
    <t>w/o Chinnasannibabu</t>
  </si>
  <si>
    <t>82°49'9.803"</t>
  </si>
  <si>
    <t>17°41'58.234"</t>
  </si>
  <si>
    <t>AP1333000054</t>
  </si>
  <si>
    <t>Gummidi Gangamma</t>
  </si>
  <si>
    <t>w/o Sannibabu</t>
  </si>
  <si>
    <t>82°49'8.003"</t>
  </si>
  <si>
    <t>17°41'54.284"</t>
  </si>
  <si>
    <t>AP1333000055</t>
  </si>
  <si>
    <t>Chappa Simhachalam</t>
  </si>
  <si>
    <t>82°49'26.925"</t>
  </si>
  <si>
    <t>17°41'26.049"</t>
  </si>
  <si>
    <t>AP1333000056</t>
  </si>
  <si>
    <t>Chappa Kalyanam</t>
  </si>
  <si>
    <t>82°49'26.768"</t>
  </si>
  <si>
    <t>17°41'25.960"</t>
  </si>
  <si>
    <t>AP1333000057</t>
  </si>
  <si>
    <t>Venkunaidu</t>
  </si>
  <si>
    <t>82°49'34.285"</t>
  </si>
  <si>
    <t>17°41'25.171"</t>
  </si>
  <si>
    <t>AP1333000058</t>
  </si>
  <si>
    <t>Chinnarajulu</t>
  </si>
  <si>
    <t>82°49'54.484"</t>
  </si>
  <si>
    <t>17°41'55.581"</t>
  </si>
  <si>
    <t>AP1333000059</t>
  </si>
  <si>
    <t xml:space="preserve">Yadla Rajulamma </t>
  </si>
  <si>
    <t>82°49'9.907"</t>
  </si>
  <si>
    <t>17°42'0.600"</t>
  </si>
  <si>
    <t>AP1333000060</t>
  </si>
  <si>
    <t>82°49'14.191"</t>
  </si>
  <si>
    <t>17°42'3.654"</t>
  </si>
  <si>
    <t>AP1333000061</t>
  </si>
  <si>
    <t>Mamilivada Ramu</t>
  </si>
  <si>
    <t>82°49'37.621"</t>
  </si>
  <si>
    <t>17°41'30.576"</t>
  </si>
  <si>
    <t>AP1333000062</t>
  </si>
  <si>
    <t>Mamilivada Nookaraju</t>
  </si>
  <si>
    <t>AP1333000063</t>
  </si>
  <si>
    <t>Mamilivada Swamisathi</t>
  </si>
  <si>
    <t>AP1333000064</t>
  </si>
  <si>
    <t>Mamilivada Sathibabu</t>
  </si>
  <si>
    <t>AP1333000065</t>
  </si>
  <si>
    <t>Mamilivada Ramanamma</t>
  </si>
  <si>
    <t>AP1333000066</t>
  </si>
  <si>
    <t>82°49'48.530"</t>
  </si>
  <si>
    <t>17°41'30.954"</t>
  </si>
  <si>
    <t>AP1333000067</t>
  </si>
  <si>
    <t>Lalam Kanakarao</t>
  </si>
  <si>
    <t>82°49'48.599"</t>
  </si>
  <si>
    <t>17°41'29.741"</t>
  </si>
  <si>
    <t>AP1333000068</t>
  </si>
  <si>
    <t>Korubilli Ramulu</t>
  </si>
  <si>
    <t>82°49'16.730"</t>
  </si>
  <si>
    <t>17°41'18.096"</t>
  </si>
  <si>
    <t>AP1333000069</t>
  </si>
  <si>
    <t xml:space="preserve">Korubilli Rajulamma </t>
  </si>
  <si>
    <t>82°49'15.716"</t>
  </si>
  <si>
    <t>17°41'18.772"</t>
  </si>
  <si>
    <t>AP1333000070</t>
  </si>
  <si>
    <t>Korubilli Chinna Apparao</t>
  </si>
  <si>
    <t>82°49'16.534"</t>
  </si>
  <si>
    <t>17°41'19.244"</t>
  </si>
  <si>
    <t>AP1313000001</t>
  </si>
  <si>
    <t>Ankamreddy Nookaluthalli</t>
  </si>
  <si>
    <t>W/O  Narayana Murthy</t>
  </si>
  <si>
    <t>Nagannadora Palem</t>
  </si>
  <si>
    <t>Golugonda</t>
  </si>
  <si>
    <t>82 29' 41.49"</t>
  </si>
  <si>
    <t>17 40' 39.39"</t>
  </si>
  <si>
    <t>AP1313000002</t>
  </si>
  <si>
    <t xml:space="preserve"> Makireddy Peda Appala Naidu</t>
  </si>
  <si>
    <t>Venku Naidu</t>
  </si>
  <si>
    <t>82 30' 29.52"</t>
  </si>
  <si>
    <t>17 40' 35.76"</t>
  </si>
  <si>
    <t>AP1313000003</t>
  </si>
  <si>
    <t>Makireddy Pattalu</t>
  </si>
  <si>
    <t>Venkunaidu(late)</t>
  </si>
  <si>
    <t>82 30' 33.33"</t>
  </si>
  <si>
    <t>17 40' 46.12"</t>
  </si>
  <si>
    <t>AP1313000004</t>
  </si>
  <si>
    <t>Makireddy Hanumantharao</t>
  </si>
  <si>
    <t>Peda Appalanaidu</t>
  </si>
  <si>
    <t>82 30' 29.66"</t>
  </si>
  <si>
    <t>17 40' 35.61"</t>
  </si>
  <si>
    <t>AP1313000005</t>
  </si>
  <si>
    <t>Isamsetty Rajulamma</t>
  </si>
  <si>
    <t>w/o Simhachalam(late)</t>
  </si>
  <si>
    <t>82 30' 9.93"</t>
  </si>
  <si>
    <t>17 40' 36.66"</t>
  </si>
  <si>
    <t>AP1313000006</t>
  </si>
  <si>
    <t>Nidra Gangunaidu</t>
  </si>
  <si>
    <t>Malla</t>
  </si>
  <si>
    <t>82 29' 42.57"</t>
  </si>
  <si>
    <t>17 40' 32.44"</t>
  </si>
  <si>
    <t>AP1313000007</t>
  </si>
  <si>
    <t>Rayapureddy Chitambaram</t>
  </si>
  <si>
    <t>Chitambaram</t>
  </si>
  <si>
    <t>AP1313000008</t>
  </si>
  <si>
    <t>Nidra Appalanaidu</t>
  </si>
  <si>
    <t>AP1313000009</t>
  </si>
  <si>
    <t>Rayapureddy Nookaraju</t>
  </si>
  <si>
    <t>AP1313000010</t>
  </si>
  <si>
    <t>Rajana Paidithalli</t>
  </si>
  <si>
    <t>w/o Mallesu</t>
  </si>
  <si>
    <t>AP1313000011</t>
  </si>
  <si>
    <t>Isamsetty Appalanaidu</t>
  </si>
  <si>
    <t>82 30' 17.1"</t>
  </si>
  <si>
    <t>17 40' 40.15"</t>
  </si>
  <si>
    <t>AP1313000012</t>
  </si>
  <si>
    <t>Adigarla Parvathi</t>
  </si>
  <si>
    <t>w/o Konda</t>
  </si>
  <si>
    <t>82 29' 36.45"</t>
  </si>
  <si>
    <t>17 40' 32.91"</t>
  </si>
  <si>
    <t>AP1313000013</t>
  </si>
  <si>
    <t>Makireddy Parvathi</t>
  </si>
  <si>
    <t>w/o venkunaidu(late)</t>
  </si>
  <si>
    <t>AP1311000119</t>
  </si>
  <si>
    <t>Potukuri Chinna Lakshmayya</t>
  </si>
  <si>
    <t>Mallavaram</t>
  </si>
  <si>
    <t>82 18' 44.38"</t>
  </si>
  <si>
    <t>17 26' 2.36"</t>
  </si>
  <si>
    <t>AP1311000120</t>
  </si>
  <si>
    <t>Kuda Rajulu</t>
  </si>
  <si>
    <t>82 18' 47.71"</t>
  </si>
  <si>
    <t>17 26' 3.17"</t>
  </si>
  <si>
    <t>AP1311000121</t>
  </si>
  <si>
    <t>Thalapu Atchayamma</t>
  </si>
  <si>
    <t>W/O Balayya</t>
  </si>
  <si>
    <t>82 19' 19.28"</t>
  </si>
  <si>
    <t>17 26' 9.54"</t>
  </si>
  <si>
    <t>AP1311000122</t>
  </si>
  <si>
    <t>Thalapu Raju Babu</t>
  </si>
  <si>
    <t>Venkat Swami</t>
  </si>
  <si>
    <t>82 19' 19.43"</t>
  </si>
  <si>
    <t>17 26' 24.03"</t>
  </si>
  <si>
    <t>AP1311000123</t>
  </si>
  <si>
    <t>Kuda Raju Babu</t>
  </si>
  <si>
    <t>82 19' 16.09"</t>
  </si>
  <si>
    <t>17 26' 34.86"</t>
  </si>
  <si>
    <t>AP1311000124</t>
  </si>
  <si>
    <t>Konapu chinnabbaye</t>
  </si>
  <si>
    <t>82 19' 44.72"</t>
  </si>
  <si>
    <t>17 26' 42.35"</t>
  </si>
  <si>
    <t>AP1311000125</t>
  </si>
  <si>
    <t>Thube Ganga Raju</t>
  </si>
  <si>
    <t>82 19' 37.23"</t>
  </si>
  <si>
    <t>17 26' 45.93"</t>
  </si>
  <si>
    <t>AP1311000127</t>
  </si>
  <si>
    <t>Kuda Bala Raju</t>
  </si>
  <si>
    <t>Pedda Lakshmayya</t>
  </si>
  <si>
    <t>82 19' 19.35"</t>
  </si>
  <si>
    <t>17 26' 45.66"</t>
  </si>
  <si>
    <t>AP1311000128</t>
  </si>
  <si>
    <t>Kimudu Demudamma</t>
  </si>
  <si>
    <t>Dharma Raju</t>
  </si>
  <si>
    <t>82 19' 19.47"</t>
  </si>
  <si>
    <t>17 26' 9.51"</t>
  </si>
  <si>
    <t>AP1311000129</t>
  </si>
  <si>
    <t>Kuda/ Bhugudu Chinthalli</t>
  </si>
  <si>
    <t>82 19' 12.21"</t>
  </si>
  <si>
    <t>17 26' 9.08"</t>
  </si>
  <si>
    <t>AP1311000130</t>
  </si>
  <si>
    <t>Thube Atchayamma</t>
  </si>
  <si>
    <t>W/O Yerayya</t>
  </si>
  <si>
    <t>82 18' 57.28"</t>
  </si>
  <si>
    <t>17 26' 8.59"</t>
  </si>
  <si>
    <t>AP1311000131</t>
  </si>
  <si>
    <t>Potukuri Errayya</t>
  </si>
  <si>
    <t>82 18' 45.78"</t>
  </si>
  <si>
    <t>17 26' 0.93"</t>
  </si>
  <si>
    <t>AP1311000132</t>
  </si>
  <si>
    <t>Potukuri Pedda Lakshmayya</t>
  </si>
  <si>
    <t>82 18' 46.6"</t>
  </si>
  <si>
    <t>17 26' 4.86"</t>
  </si>
  <si>
    <t>AP1311000133</t>
  </si>
  <si>
    <t>82 19' 15.6"</t>
  </si>
  <si>
    <t>17 26' 31.23"</t>
  </si>
  <si>
    <t>AP1311000134</t>
  </si>
  <si>
    <t>Potukori Bennayya</t>
  </si>
  <si>
    <t>Nadipi Lakshmayya</t>
  </si>
  <si>
    <t>82 19' 16.69"</t>
  </si>
  <si>
    <t>17 26' 28.11"</t>
  </si>
  <si>
    <t>AP1311000135</t>
  </si>
  <si>
    <t>Potukuri Nagayyamma</t>
  </si>
  <si>
    <t>W/O Pothu Raju</t>
  </si>
  <si>
    <t>82 19' 16.42"</t>
  </si>
  <si>
    <t>17 26' 27.77"</t>
  </si>
  <si>
    <t>AP1311000136</t>
  </si>
  <si>
    <t>Negula Mallamma</t>
  </si>
  <si>
    <t>W/O Ganga Raju</t>
  </si>
  <si>
    <t>82 19' 18.5"</t>
  </si>
  <si>
    <t>17 26' 30.13"</t>
  </si>
  <si>
    <t>AP1311000137</t>
  </si>
  <si>
    <t>Negula Lakshmayya</t>
  </si>
  <si>
    <t>82 19' 18.4"</t>
  </si>
  <si>
    <t>17 26' 30.05"</t>
  </si>
  <si>
    <t>AP1311000138</t>
  </si>
  <si>
    <t>Negula Nagayamma</t>
  </si>
  <si>
    <t>W/O Sanyasayya</t>
  </si>
  <si>
    <t>82 19' 18.78"</t>
  </si>
  <si>
    <t>17 26' 30.07"</t>
  </si>
  <si>
    <t>AP1311000139</t>
  </si>
  <si>
    <t>Kuda Sanyasayya</t>
  </si>
  <si>
    <t>82 19' 19.78"</t>
  </si>
  <si>
    <t>17 26' 30.87"</t>
  </si>
  <si>
    <t>AP1311000140</t>
  </si>
  <si>
    <t>Negula Pulayya</t>
  </si>
  <si>
    <t>82 19' 19.57"</t>
  </si>
  <si>
    <t>17 26' 31.99"</t>
  </si>
  <si>
    <t>AP1311000141</t>
  </si>
  <si>
    <t>Potukuri Pothu Raju</t>
  </si>
  <si>
    <t>82 18' 49.81"</t>
  </si>
  <si>
    <t>17 26' 5.63"</t>
  </si>
  <si>
    <t>AP1311000142</t>
  </si>
  <si>
    <t>Thubire Butchamma</t>
  </si>
  <si>
    <t>W/O Venkateswarlu</t>
  </si>
  <si>
    <t>82 18' 42.36"</t>
  </si>
  <si>
    <t>17 26' 0.98"</t>
  </si>
  <si>
    <t>AP1311000143</t>
  </si>
  <si>
    <t>Potukuri Pentamma</t>
  </si>
  <si>
    <t>W/O Jogayya</t>
  </si>
  <si>
    <t>82 18' 43.89"</t>
  </si>
  <si>
    <t>17 26' 0.77"</t>
  </si>
  <si>
    <t>AP1311000144</t>
  </si>
  <si>
    <t>Kuda Chinapullayya</t>
  </si>
  <si>
    <t>82 18' 44.52"</t>
  </si>
  <si>
    <t>17 25' 59.67"</t>
  </si>
  <si>
    <t>AP1311000145</t>
  </si>
  <si>
    <t>Sandayya</t>
  </si>
  <si>
    <t>82 18' 44.53"</t>
  </si>
  <si>
    <t>17 25' 59.69"</t>
  </si>
  <si>
    <t>AP1311000146</t>
  </si>
  <si>
    <t>W/O Pedalakshmayya</t>
  </si>
  <si>
    <t>82 18' 48.65"</t>
  </si>
  <si>
    <t>17 26' 4.73"</t>
  </si>
  <si>
    <t>AP1311000147</t>
  </si>
  <si>
    <t>Kuda Chittamma</t>
  </si>
  <si>
    <t>82 18' 48.93"</t>
  </si>
  <si>
    <t>17 26' 5.31"</t>
  </si>
  <si>
    <t>AP1311000148</t>
  </si>
  <si>
    <t>Potukuri Malayya</t>
  </si>
  <si>
    <t>82 18' 50.87"</t>
  </si>
  <si>
    <t>17 26' 5.92"</t>
  </si>
  <si>
    <t>AP1311000149</t>
  </si>
  <si>
    <t>Potukuri Demudu</t>
  </si>
  <si>
    <t>82 18' 51.4"</t>
  </si>
  <si>
    <t>17 26' 5.9"</t>
  </si>
  <si>
    <t>AP1311000150</t>
  </si>
  <si>
    <t>Kuda Rajulamma</t>
  </si>
  <si>
    <t>Jigili Malayya</t>
  </si>
  <si>
    <t>82 18' 51.06"</t>
  </si>
  <si>
    <t>17 26' 7.9"</t>
  </si>
  <si>
    <t>AP1311000151</t>
  </si>
  <si>
    <t>Kuda Pulayya</t>
  </si>
  <si>
    <t>Pothu Raju</t>
  </si>
  <si>
    <t>82 18' 51.11"</t>
  </si>
  <si>
    <t>17 26' 7.94"</t>
  </si>
  <si>
    <t>AP1311000152</t>
  </si>
  <si>
    <t>Kuda Lakshmayya</t>
  </si>
  <si>
    <t>Peda Pothu Raju</t>
  </si>
  <si>
    <t>AP1311000153</t>
  </si>
  <si>
    <t>Tubire Sanyasayya</t>
  </si>
  <si>
    <t>82 18' 50.95"</t>
  </si>
  <si>
    <t>17 26' 8.06"</t>
  </si>
  <si>
    <t>AP1311000154</t>
  </si>
  <si>
    <t>Tubire Chendra Rao</t>
  </si>
  <si>
    <t>82 18' 51.12"</t>
  </si>
  <si>
    <t>17 26' 7.89"</t>
  </si>
  <si>
    <t>AP1311000155</t>
  </si>
  <si>
    <t>Potukuri Pandayya</t>
  </si>
  <si>
    <t>Ram Babu</t>
  </si>
  <si>
    <t>82 19' 16.64"</t>
  </si>
  <si>
    <t>17 26' 29.36"</t>
  </si>
  <si>
    <t>AP1311000156</t>
  </si>
  <si>
    <t>Potukuri Nadipilakshmayya</t>
  </si>
  <si>
    <t>82 19' 15.88"</t>
  </si>
  <si>
    <t>17 26' 30.37"</t>
  </si>
  <si>
    <t>AP1311000157</t>
  </si>
  <si>
    <t>Potukuri Peda Lakshmayya</t>
  </si>
  <si>
    <t>82 19' 19.44"</t>
  </si>
  <si>
    <t>17 26' 35.18"</t>
  </si>
  <si>
    <t>AP1311000158</t>
  </si>
  <si>
    <t>Sagari Nagamani</t>
  </si>
  <si>
    <t>Dharma Varam</t>
  </si>
  <si>
    <t>82 32' 35.98"</t>
  </si>
  <si>
    <t>17 44' 25.44"</t>
  </si>
  <si>
    <t>AP1311000159</t>
  </si>
  <si>
    <t>Akusingi Rajulamma</t>
  </si>
  <si>
    <t>82 32' 36.99"</t>
  </si>
  <si>
    <t>17 44' 42.79"</t>
  </si>
  <si>
    <t xml:space="preserve"> AP1311000160</t>
  </si>
  <si>
    <t>kusingi China laxmayya</t>
  </si>
  <si>
    <t>Dhevayya</t>
  </si>
  <si>
    <t>AP1311000161</t>
  </si>
  <si>
    <t>Maje Rajeswari</t>
  </si>
  <si>
    <t>Sahadevudu</t>
  </si>
  <si>
    <t>82 32' 37.39"</t>
  </si>
  <si>
    <t>17 44' 47.4"</t>
  </si>
  <si>
    <t>AP1311000162</t>
  </si>
  <si>
    <t>Akusingi Nookaraju</t>
  </si>
  <si>
    <t>Bheemayya</t>
  </si>
  <si>
    <t>82 47' 36.42"</t>
  </si>
  <si>
    <t>17 46' 43.78"</t>
  </si>
  <si>
    <t>AP1311000163</t>
  </si>
  <si>
    <t>Ulli Balathalli</t>
  </si>
  <si>
    <t>AP1311000164</t>
  </si>
  <si>
    <t>Turre Achiyamma</t>
  </si>
  <si>
    <t>W/O Arjuna</t>
  </si>
  <si>
    <t>82 32' 54.27"</t>
  </si>
  <si>
    <t>17 44' 12.98"</t>
  </si>
  <si>
    <t>AP1311000165</t>
  </si>
  <si>
    <t>Sagari Rajubabu</t>
  </si>
  <si>
    <t>AP1311000166</t>
  </si>
  <si>
    <t>Maruvada Devudu</t>
  </si>
  <si>
    <t>17 44' 25.47"</t>
  </si>
  <si>
    <t>AP1311000167</t>
  </si>
  <si>
    <t>Akusingi DevudU</t>
  </si>
  <si>
    <t>17 44' 47.43"</t>
  </si>
  <si>
    <t>AP1311000168</t>
  </si>
  <si>
    <t>Akusingi Laxmana Rao</t>
  </si>
  <si>
    <t>AP1311000169</t>
  </si>
  <si>
    <t>Segarla Kamudamma</t>
  </si>
  <si>
    <t>AP1311000170</t>
  </si>
  <si>
    <t>Akusingi Gaddidora</t>
  </si>
  <si>
    <t>17 44' 47.47"</t>
  </si>
  <si>
    <t>AP1311000171</t>
  </si>
  <si>
    <t>Goli Nagamani</t>
  </si>
  <si>
    <t>AP1311000172</t>
  </si>
  <si>
    <t>Goli Thalupulu</t>
  </si>
  <si>
    <t>AP1311000173</t>
  </si>
  <si>
    <t>Madhala Kalyani</t>
  </si>
  <si>
    <t>W/O Appalakonda</t>
  </si>
  <si>
    <t>82 19' 19.05"</t>
  </si>
  <si>
    <t>17 26' 53.19"</t>
  </si>
  <si>
    <t>AP1311000174</t>
  </si>
  <si>
    <t>Thokala Rajulamma</t>
  </si>
  <si>
    <t>Devayya</t>
  </si>
  <si>
    <t>82 19' 13.47"</t>
  </si>
  <si>
    <t>17 26' 42.75"</t>
  </si>
  <si>
    <t>AP1311000175</t>
  </si>
  <si>
    <t>Gadabari Rajubabu</t>
  </si>
  <si>
    <t>Peda Pentayya</t>
  </si>
  <si>
    <t>82 19' 25.24"</t>
  </si>
  <si>
    <t>17 26' 38.72"</t>
  </si>
  <si>
    <t>AP1311000176</t>
  </si>
  <si>
    <t>Gotukuri Somulu</t>
  </si>
  <si>
    <t>82 19' 30.46"</t>
  </si>
  <si>
    <t>17 26' 40.63"</t>
  </si>
  <si>
    <t>AP1311000177</t>
  </si>
  <si>
    <t>Akusingi Dharalamma</t>
  </si>
  <si>
    <t>Thurre Laxmayya</t>
  </si>
  <si>
    <t>82 19' 31.76"</t>
  </si>
  <si>
    <t>17 26' 41.6"</t>
  </si>
  <si>
    <t>AP1311000178</t>
  </si>
  <si>
    <t>Akusingi Raju</t>
  </si>
  <si>
    <t>Maridayya</t>
  </si>
  <si>
    <t>82 19' 31.04"</t>
  </si>
  <si>
    <t>17 26' 43.72"</t>
  </si>
  <si>
    <t>AP1311000179</t>
  </si>
  <si>
    <t>Akusingi Thalupulu</t>
  </si>
  <si>
    <t>82 19' 31.83"</t>
  </si>
  <si>
    <t>17 26' 44.34"</t>
  </si>
  <si>
    <t>AP1311000180</t>
  </si>
  <si>
    <t>Akusingi Mangayamma</t>
  </si>
  <si>
    <t>W/O Pedalaxmayya</t>
  </si>
  <si>
    <t>82 19' 32.62"</t>
  </si>
  <si>
    <t>17 26' 44.48"</t>
  </si>
  <si>
    <t>AP1311000181</t>
  </si>
  <si>
    <t>Madhala Laxmi</t>
  </si>
  <si>
    <t>82 19' 34.28"</t>
  </si>
  <si>
    <t>17 26' 46.49"</t>
  </si>
  <si>
    <t>AP1311000182</t>
  </si>
  <si>
    <t>Akusigi Simhachalam</t>
  </si>
  <si>
    <t>Thalupulu</t>
  </si>
  <si>
    <t>82 19' 37.37"</t>
  </si>
  <si>
    <t>17 26' 53.37"</t>
  </si>
  <si>
    <t>AP1311000183</t>
  </si>
  <si>
    <t>Paali Rajulamma</t>
  </si>
  <si>
    <t>Surya Narayana</t>
  </si>
  <si>
    <t>82 19' 40.04"</t>
  </si>
  <si>
    <t>17 26' 49.99"</t>
  </si>
  <si>
    <t>AP1311000184</t>
  </si>
  <si>
    <t>Akusingi Kalyan</t>
  </si>
  <si>
    <t>82 19' 39.28"</t>
  </si>
  <si>
    <t>17 26' 49.84"</t>
  </si>
  <si>
    <t>AP1311000185</t>
  </si>
  <si>
    <t>Akusingi Nookalamma</t>
  </si>
  <si>
    <t>W/O Thalupulu</t>
  </si>
  <si>
    <t>82 19' 38.96"</t>
  </si>
  <si>
    <t>17 26' 48.33"</t>
  </si>
  <si>
    <t>AP1311000186</t>
  </si>
  <si>
    <t>Pandra Seethamma</t>
  </si>
  <si>
    <t>Mallesu</t>
  </si>
  <si>
    <t>82 19' 35.47"</t>
  </si>
  <si>
    <t>17 26' 44.87"</t>
  </si>
  <si>
    <t>AP1311000187</t>
  </si>
  <si>
    <t>Akusingi Rajulu</t>
  </si>
  <si>
    <t>82 19' 36.08"</t>
  </si>
  <si>
    <t>17 26' 54.06"</t>
  </si>
  <si>
    <t>AP1311000188</t>
  </si>
  <si>
    <t>Korru Pothuraju</t>
  </si>
  <si>
    <t>Thalupayya</t>
  </si>
  <si>
    <t>82 19' 17.97"</t>
  </si>
  <si>
    <t>17 26' 52.65"</t>
  </si>
  <si>
    <t>AP1311000189</t>
  </si>
  <si>
    <t>Akusingi Rajeswari</t>
  </si>
  <si>
    <t>W/O Appalaraju</t>
  </si>
  <si>
    <t>82 19' 24.7"</t>
  </si>
  <si>
    <t>17 26' 51.75"</t>
  </si>
  <si>
    <t>AP1311000190</t>
  </si>
  <si>
    <t>82 19' 17.83"</t>
  </si>
  <si>
    <t>17 26' 43.36"</t>
  </si>
  <si>
    <t>AP1313000014</t>
  </si>
  <si>
    <t>Seeram Reddy Kondala Rao</t>
  </si>
  <si>
    <t>Appannapalem</t>
  </si>
  <si>
    <t>82 31' 50.91"</t>
  </si>
  <si>
    <t>17 42' 11.7"</t>
  </si>
  <si>
    <t>AP1313000015</t>
  </si>
  <si>
    <t>Seeram Reddy Krishna</t>
  </si>
  <si>
    <t>82 31' 51.63"</t>
  </si>
  <si>
    <t>17 42' 9.28"</t>
  </si>
  <si>
    <t>AP1313000017</t>
  </si>
  <si>
    <t>Korru Ramana</t>
  </si>
  <si>
    <t>82 31' 22.17"</t>
  </si>
  <si>
    <t>17 42' 17.62"</t>
  </si>
  <si>
    <t>AP1313000018</t>
  </si>
  <si>
    <t>Syamala Bennaya</t>
  </si>
  <si>
    <t>Bapanayya</t>
  </si>
  <si>
    <t>82 19' 8.25"</t>
  </si>
  <si>
    <t>17 25' 5.19"</t>
  </si>
  <si>
    <t>AP1313000019</t>
  </si>
  <si>
    <t>Seeramreddy Seshu Kumar</t>
  </si>
  <si>
    <t>Narayana Murthy</t>
  </si>
  <si>
    <t>82 31' 45.4"</t>
  </si>
  <si>
    <t>17 42' 12.16"</t>
  </si>
  <si>
    <t>AP1313000020</t>
  </si>
  <si>
    <t>Seeramreddy Durga Prasad</t>
  </si>
  <si>
    <t>AP1313000021</t>
  </si>
  <si>
    <t>Seeramreddy Narayanamurthy</t>
  </si>
  <si>
    <t>82 31' 49.94"</t>
  </si>
  <si>
    <t>17 42' 11.91"</t>
  </si>
  <si>
    <t>AP1313000022</t>
  </si>
  <si>
    <t>Vantakula LaxmanaRao</t>
  </si>
  <si>
    <t>17 25' 39.39"</t>
  </si>
  <si>
    <t>AP1313000023</t>
  </si>
  <si>
    <t>Vantakula Ramakumari</t>
  </si>
  <si>
    <t>82 19' 38.81"</t>
  </si>
  <si>
    <t>17 25' 18.29"</t>
  </si>
  <si>
    <t>AP1313000024</t>
  </si>
  <si>
    <t>Sabbavarapu Chitti Babu</t>
  </si>
  <si>
    <t>Appala Naidu</t>
  </si>
  <si>
    <t>AP1313000025</t>
  </si>
  <si>
    <t>Vantaku Venkata Ramana</t>
  </si>
  <si>
    <t>82 19' 38.6"</t>
  </si>
  <si>
    <t>17 25' 38.71"</t>
  </si>
  <si>
    <t>AP1313000026</t>
  </si>
  <si>
    <t>Vantakula Narsimha Murthy</t>
  </si>
  <si>
    <t>82 19' 37.66"</t>
  </si>
  <si>
    <t>17 25' 37.66"</t>
  </si>
  <si>
    <t>AP1313000027</t>
  </si>
  <si>
    <t>Vanataku Parvathi</t>
  </si>
  <si>
    <t>W/O  Narayan Murthy</t>
  </si>
  <si>
    <t>17 25' 38.92"</t>
  </si>
  <si>
    <t>AP1313000028</t>
  </si>
  <si>
    <t>Vantakula Raja Babu</t>
  </si>
  <si>
    <t>AP1313000029</t>
  </si>
  <si>
    <t>Gompa Appala Konda</t>
  </si>
  <si>
    <t>82 19' 6.05"</t>
  </si>
  <si>
    <t>17 25' 5.08"</t>
  </si>
  <si>
    <t>AP1313000030</t>
  </si>
  <si>
    <t>Vasireddy Appala Naidu</t>
  </si>
  <si>
    <t>Appala Konda</t>
  </si>
  <si>
    <t>82 19' 42.49"</t>
  </si>
  <si>
    <t>17 25' 42.45"</t>
  </si>
  <si>
    <t>Name of Grower Group - SUVARNAPURAM FARMERS SOCIETY
Scope Number - ORG/SC/2301/000245
ICS Office Address - H.No. 1-54, Suvarnapuram,Mudigonda,Khammam, Telangana- 507158
Name of the Certification Body -  APSOPCA</t>
  </si>
  <si>
    <t>CHEKURI NARASAIAH</t>
  </si>
  <si>
    <t>CHEKURI VENKAIAH</t>
  </si>
  <si>
    <t>SUVARNAPURAM,MUDIGONDA,KHAMMAM,TELANGANA-507158</t>
  </si>
  <si>
    <t>SUVARANAPURAM</t>
  </si>
  <si>
    <t>KANAPARTHI KOTESWARA RAO</t>
  </si>
  <si>
    <t>KANAPARTHI VENKATESWARLU</t>
  </si>
  <si>
    <t>SHAIK KHADAR BEGUM</t>
  </si>
  <si>
    <t>SHAIK AFJALMIYA</t>
  </si>
  <si>
    <t>PASUPULETI UMA</t>
  </si>
  <si>
    <t>PASUPULETI UPENDAR</t>
  </si>
  <si>
    <t>YARRAGADDA LINGAIAH</t>
  </si>
  <si>
    <t>YARRAGADDA RAMAIAH</t>
  </si>
  <si>
    <t>NAKKANI VENKATRAMAIAH</t>
  </si>
  <si>
    <t>NAKKANI MUTYALU</t>
  </si>
  <si>
    <t>KUNCHALA VIJAYAMMA</t>
  </si>
  <si>
    <t>KUNCHALA SRINIVAS RAO</t>
  </si>
  <si>
    <t>VELPULA BHADRAIAH</t>
  </si>
  <si>
    <t>VELPULA VEERAIAH</t>
  </si>
  <si>
    <t>RAVURI PULLAIAH</t>
  </si>
  <si>
    <t>RAVURI VENKATESWARLU</t>
  </si>
  <si>
    <t>YELLAMPALLI VENKAT RAO</t>
  </si>
  <si>
    <t>YELLAMPALLI BUSHAIAH</t>
  </si>
  <si>
    <t>AMARABOINA BIXAM</t>
  </si>
  <si>
    <t>AMARABOINA VEERAIAH</t>
  </si>
  <si>
    <t>CHERUKUPALLI GANGAIAH</t>
  </si>
  <si>
    <t>CHERUKUPALLI KOTAIAH</t>
  </si>
  <si>
    <t>CHEKURI SATHYAM</t>
  </si>
  <si>
    <t>CHEKURI MUTHAIAH</t>
  </si>
  <si>
    <t>GADDAM ANJAMMA</t>
  </si>
  <si>
    <t>GADDAM VENKANNA</t>
  </si>
  <si>
    <t>NAKKANI HARISH</t>
  </si>
  <si>
    <t>NAKKANI VENKATESWARLU</t>
  </si>
  <si>
    <t>VARAGANI NARENDAR</t>
  </si>
  <si>
    <t>VARAGANI RAVI</t>
  </si>
  <si>
    <t>CHEERLA PRAKASH</t>
  </si>
  <si>
    <t>CHEERLA ROSHAIAH</t>
  </si>
  <si>
    <t>POTHUNUKA KIRAN KUMAR</t>
  </si>
  <si>
    <t>POTHUNUKA RAMAIAH</t>
  </si>
  <si>
    <t>YESU LAXMI</t>
  </si>
  <si>
    <t>YESU LAXMI PRASAD</t>
  </si>
  <si>
    <t>KODUMURI KRISHNA</t>
  </si>
  <si>
    <t>KODUMURI VISHWANADHAM</t>
  </si>
  <si>
    <t>VAKADANI NAGAMMA</t>
  </si>
  <si>
    <t>VAKADANI PEDDA CHENNAIAH</t>
  </si>
  <si>
    <t>KOTTE NAGAIAH</t>
  </si>
  <si>
    <t>KOTTE VENKATESWARLU</t>
  </si>
  <si>
    <t>KOTTE LINGAIAH</t>
  </si>
  <si>
    <t>KOTTE VEERAIAH</t>
  </si>
  <si>
    <t>RAVULAPATI SAIBABA</t>
  </si>
  <si>
    <t>RAVULAPATI VENKATA NAGESWARA RAO</t>
  </si>
  <si>
    <t>VEESARI RAMARAO</t>
  </si>
  <si>
    <t>VEESARI VENKATESWARLU</t>
  </si>
  <si>
    <t>CHERUKURI SHESHAIAH</t>
  </si>
  <si>
    <t>CHERUKURI KITTAIAH</t>
  </si>
  <si>
    <t>KOTTE NAGESWARA RAO</t>
  </si>
  <si>
    <t>VASAM CHANDRAMOULI</t>
  </si>
  <si>
    <t>VASAM VEERASWAMY</t>
  </si>
  <si>
    <t>BURRA SAIDULU</t>
  </si>
  <si>
    <t>BURRA LAKSHMAIAH</t>
  </si>
  <si>
    <t>GUTTI KONDA SUGUNA</t>
  </si>
  <si>
    <t>GUTTI KONDA NARAYANA</t>
  </si>
  <si>
    <t>TUMMAKOMMA ROSHAMMA</t>
  </si>
  <si>
    <t>TUMMAKOMMA SATYAM</t>
  </si>
  <si>
    <t>KOLLURI SARITHA</t>
  </si>
  <si>
    <t>RAMULAPENTA VENKATESWARLU</t>
  </si>
  <si>
    <t>BATHINI CHIRANJEEVI</t>
  </si>
  <si>
    <t>BATHINI VENKATARATNAM</t>
  </si>
  <si>
    <t>YALAMADDI BAGYAMMA</t>
  </si>
  <si>
    <t>YALAMADDI MANGAIAH</t>
  </si>
  <si>
    <t>TOTAKURI DHANALAXMI</t>
  </si>
  <si>
    <t>MORA SUGUNA</t>
  </si>
  <si>
    <t>MORA YEDUKONDALU</t>
  </si>
  <si>
    <t>CHEERLA ARUNA</t>
  </si>
  <si>
    <t>PALLEPONGU NAGESWARAO</t>
  </si>
  <si>
    <t>PALLEPONGU BHADRAIAH</t>
  </si>
  <si>
    <t>KUNCHALA UMA</t>
  </si>
  <si>
    <t>KUNCHALA KOTESHWAR RAO</t>
  </si>
  <si>
    <t>MADUGULA RAMBABU</t>
  </si>
  <si>
    <t>MADUGULA DEVA SAHAYAM</t>
  </si>
  <si>
    <t>YARAGADDA VENKATESWARLU</t>
  </si>
  <si>
    <t>YARAGADDA RAMAIAH</t>
  </si>
  <si>
    <t>VINUKONDA GOPAIAH</t>
  </si>
  <si>
    <t>VINUKONDA CHANNAIAH</t>
  </si>
  <si>
    <t>THERAGORLA ANJAIAH</t>
  </si>
  <si>
    <t>THERAGORLA LINGAIAH</t>
  </si>
  <si>
    <t>VAKADANI LINGAIAH</t>
  </si>
  <si>
    <t>VAKADANI VENKAIAH</t>
  </si>
  <si>
    <t>SUGGALA PRAVEEN KUMAR</t>
  </si>
  <si>
    <t>SUGGALA ESWARA LINGAM</t>
  </si>
  <si>
    <t>PODILA VENKATESWARLU</t>
  </si>
  <si>
    <t>PODILA CHINNA YALADRI</t>
  </si>
  <si>
    <t>YALAGANDULA NAGAMANI</t>
  </si>
  <si>
    <t>YALAGANDULA NAGARAJU</t>
  </si>
  <si>
    <t>PASUPULETI VENKATA NAGARANI</t>
  </si>
  <si>
    <t>PASUPULETI VENKATESWARLU</t>
  </si>
  <si>
    <t>KOMMINENI RAJYALAXMI</t>
  </si>
  <si>
    <t>KOMMINENI RAMARAO</t>
  </si>
  <si>
    <t>PAMULA VENKATESWARLU</t>
  </si>
  <si>
    <t>PAMULA NARAYANA</t>
  </si>
  <si>
    <t>VEGINATI UPENDAR</t>
  </si>
  <si>
    <t>VEGINATI NAGESWAR RAO</t>
  </si>
  <si>
    <t>MARTHI CHENNAIAH</t>
  </si>
  <si>
    <t>MARTHI RAMAIAH</t>
  </si>
  <si>
    <t>MORAM RAMARAO</t>
  </si>
  <si>
    <t>MORAM ACHAIAH</t>
  </si>
  <si>
    <t>NAYANI SAIDISHWARRAO</t>
  </si>
  <si>
    <t>NAYANI VENKATAPAIAH</t>
  </si>
  <si>
    <t>THERAGORLA VENKATRAVAMMA</t>
  </si>
  <si>
    <t>THERAGORLA VENKANNA</t>
  </si>
  <si>
    <t>BANOTH THOLCHA</t>
  </si>
  <si>
    <t>BANOTH GOPYA</t>
  </si>
  <si>
    <t>RAMANA SRINIVASARAO</t>
  </si>
  <si>
    <t>RAMANA VENKATRAMAIAH</t>
  </si>
  <si>
    <t>VELPULA SRI DHEVI</t>
  </si>
  <si>
    <t>VELPULA LAXMANA RAO</t>
  </si>
  <si>
    <t>DASARI VENKATESHWARLU</t>
  </si>
  <si>
    <t>MORA UPENDAR RAO</t>
  </si>
  <si>
    <t>MORA ACHAIAH</t>
  </si>
  <si>
    <t>DESETTI SRINIVASARAO</t>
  </si>
  <si>
    <t>DESETTI PEDDA KOTAIAH</t>
  </si>
  <si>
    <t>GURIJALA DHANAMMA</t>
  </si>
  <si>
    <t>GURIJALA VENKATESWARLU</t>
  </si>
  <si>
    <t>YALAGANDULA SAIBABU</t>
  </si>
  <si>
    <t>YALAGANDULA LALAIAH</t>
  </si>
  <si>
    <t>RAVURI SURAMMA</t>
  </si>
  <si>
    <t>RAVURI VENKATANARSAIAH</t>
  </si>
  <si>
    <t>DIVVELA SRINIVASA RAO</t>
  </si>
  <si>
    <t>DIVVELA RAMAIAH</t>
  </si>
  <si>
    <t>GUNDELA BIKSHAM</t>
  </si>
  <si>
    <t>GUNDELA KOTAIAH</t>
  </si>
  <si>
    <t>KOTTE RAJA BABU</t>
  </si>
  <si>
    <t>KOTTE BIXAM</t>
  </si>
  <si>
    <t>NANUBALA RAMAKRISHNA</t>
  </si>
  <si>
    <t>NANUBALA SATYANARAYANA</t>
  </si>
  <si>
    <t>DHANALA VENKATA SUBBAMMA</t>
  </si>
  <si>
    <t>DHANALA RAMANAIAH</t>
  </si>
  <si>
    <t>PASUPULETI SATYANARAYANA</t>
  </si>
  <si>
    <t>PASUPULETI SRIRANGAM</t>
  </si>
  <si>
    <t>CHEKURI PULLAIAH</t>
  </si>
  <si>
    <t>MALOJI VENKATARAMANA</t>
  </si>
  <si>
    <t>MALOJI VENKATANARSAIAH</t>
  </si>
  <si>
    <t>PALLEPONGU BABURAO</t>
  </si>
  <si>
    <t>PALLEPONGU KANNAIAH</t>
  </si>
  <si>
    <t>NAYINI MANGAMMA</t>
  </si>
  <si>
    <t>NAYINI RAMARAO</t>
  </si>
  <si>
    <t>KOTTE PRASAD</t>
  </si>
  <si>
    <t>UNDETI SOUBHAGYAM</t>
  </si>
  <si>
    <t>UNDETI SANJAVA RAO</t>
  </si>
  <si>
    <t>GOPI VEERABABU</t>
  </si>
  <si>
    <t>GOPI MANGAIAH</t>
  </si>
  <si>
    <t>GUNDELA MALLESWAR RAO</t>
  </si>
  <si>
    <t>GUNDELA RAMAIAH</t>
  </si>
  <si>
    <t>MADHALA BHARATHAMMA</t>
  </si>
  <si>
    <t>MADHALA VENKATESWARLU</t>
  </si>
  <si>
    <t>REKHAM LINGARAJU</t>
  </si>
  <si>
    <t>REKHAM LAKSHMAIAH</t>
  </si>
  <si>
    <t>KANAPARTHI LAKSHMI</t>
  </si>
  <si>
    <t>KANAPARTHI VEERAIAH</t>
  </si>
  <si>
    <t>KANCHUM NAGARAJU</t>
  </si>
  <si>
    <t>KANCHUM LINGAIAH</t>
  </si>
  <si>
    <t>CHERUKURI MOHAN RAO</t>
  </si>
  <si>
    <t>CHERUKURI KRISHNAIAH</t>
  </si>
  <si>
    <t>VEMPATI MALLAMMA</t>
  </si>
  <si>
    <t>VEMPATI ADINARAYANA</t>
  </si>
  <si>
    <t>KAMINENI PADMA</t>
  </si>
  <si>
    <t>KAMINENI NAGAIAH</t>
  </si>
  <si>
    <t>GUNDELA SHARABANDI</t>
  </si>
  <si>
    <t>GUNDELA APPAIAH</t>
  </si>
  <si>
    <t>PASUPULETI VENKATA RAMARAO</t>
  </si>
  <si>
    <t>PASUPULETI ACHAIAH</t>
  </si>
  <si>
    <t>BANDELA RATHAMMA</t>
  </si>
  <si>
    <t>BANDELA RAMULU</t>
  </si>
  <si>
    <t>KOTTE RAJAIAH</t>
  </si>
  <si>
    <t>KOTTE TIRAPAIAH</t>
  </si>
  <si>
    <t>TELLABOINA NARSAMMA</t>
  </si>
  <si>
    <t>TELLABOINA VENKATESHWARLU</t>
  </si>
  <si>
    <t>THOTA RAMBABU</t>
  </si>
  <si>
    <t>THOTA VEERASWAMY</t>
  </si>
  <si>
    <t>GADDAM SEETHA</t>
  </si>
  <si>
    <t>GADDAM RAMESH</t>
  </si>
  <si>
    <t>POTURAJU VANI</t>
  </si>
  <si>
    <t>POTURAJU NARSAIAH</t>
  </si>
  <si>
    <t>MORRIMEKALA RAMESH</t>
  </si>
  <si>
    <t>MORRIMEKALA ANKASWAMI</t>
  </si>
  <si>
    <t>PALLEPONGU BABU</t>
  </si>
  <si>
    <t>PALLEPONGU MAISAIAH</t>
  </si>
  <si>
    <t>POTLAKAYALA NAGAMANI</t>
  </si>
  <si>
    <t>POTLAKAYALA RAMESH</t>
  </si>
  <si>
    <t>AALAVAALA SAIDAMMA</t>
  </si>
  <si>
    <t>AALAVAALA NARAYANA</t>
  </si>
  <si>
    <t>BATTU RADHA</t>
  </si>
  <si>
    <t>BATTU LINGAIAH</t>
  </si>
  <si>
    <t>KURAKULA KRISHNA VENI</t>
  </si>
  <si>
    <t>KURAKULA UPENDHAR RAO</t>
  </si>
  <si>
    <t>RAVURI NAGARAJU</t>
  </si>
  <si>
    <t>RAVURI GOPAIAH</t>
  </si>
  <si>
    <t>KAMINENI NAGAMANI</t>
  </si>
  <si>
    <t>KAMINENI SRINIVAS</t>
  </si>
  <si>
    <t>CHETULA VENKATARAMANA</t>
  </si>
  <si>
    <t>CHETULA RAMBABU</t>
  </si>
  <si>
    <t>KOTTE RAMU</t>
  </si>
  <si>
    <t>KOTTE VENKAIAH</t>
  </si>
  <si>
    <t>BATHULA BALAKRISHNA</t>
  </si>
  <si>
    <t>BATHULA BABU</t>
  </si>
  <si>
    <t>YALAGANDULA VENKATESWARLU</t>
  </si>
  <si>
    <t>KOTTE UPENDER</t>
  </si>
  <si>
    <t>KOTTE PAPAIAH</t>
  </si>
  <si>
    <t>PASUPULATI SRINIVASA RAO</t>
  </si>
  <si>
    <t>PASUPULATI SATYANARAYANA</t>
  </si>
  <si>
    <t>BANALA BHARATHAMMA</t>
  </si>
  <si>
    <t>BANALA SHIVAIAH</t>
  </si>
  <si>
    <t>PASUPULETI RAJYALAKSHMI</t>
  </si>
  <si>
    <t>PASUPULETI VENKATA RAMA RAO</t>
  </si>
  <si>
    <t>RAVULAPATI SREENIVASA RAO</t>
  </si>
  <si>
    <t>RAVULAPATI SATHYANARAYANA RAO</t>
  </si>
  <si>
    <t>SHAIK ABDUL</t>
  </si>
  <si>
    <t>SHAIK RAJA SAHEB</t>
  </si>
  <si>
    <t>RAVULAPATI SWARAJ</t>
  </si>
  <si>
    <t>POTHURAJU LAXMAN RAJU</t>
  </si>
  <si>
    <t>POTHURAJU NARSAIAH</t>
  </si>
  <si>
    <t>MARTHI NAGARAJU</t>
  </si>
  <si>
    <t>MARTHI BIKSHAM</t>
  </si>
  <si>
    <t>CHERUKURI LAXMI</t>
  </si>
  <si>
    <t>CHERUKURI NAGAIAH</t>
  </si>
  <si>
    <t>KUNCHALA BHARATHAMMA</t>
  </si>
  <si>
    <t>KUNCHALA NAGESWAR RAO</t>
  </si>
  <si>
    <t>VELPULA UPENDER</t>
  </si>
  <si>
    <t>VELPULA CHUKAIAH</t>
  </si>
  <si>
    <t>MANKENA DAMODHAR</t>
  </si>
  <si>
    <t>MANKENA LAXMI NARAYANA</t>
  </si>
  <si>
    <t>URUKONDA VARALAXMI</t>
  </si>
  <si>
    <t>URUKONDA JANARDHAN</t>
  </si>
  <si>
    <t>JONEBOINA NAGASRI</t>
  </si>
  <si>
    <t>JONEBOINA NAGESWARA RAO</t>
  </si>
  <si>
    <t>CHETHULA MAHALAXMI</t>
  </si>
  <si>
    <t>CHETHULA VENKAIAH</t>
  </si>
  <si>
    <t>PASUPULETI NASARAIAH</t>
  </si>
  <si>
    <t>TERAGORLA VENKATESHWARLU</t>
  </si>
  <si>
    <t>TERAGORLA LINGAIAH</t>
  </si>
  <si>
    <t>VUYYALA KRISHNA</t>
  </si>
  <si>
    <t>VUYYALA NARSAIAH</t>
  </si>
  <si>
    <t>YERRA RAMESH</t>
  </si>
  <si>
    <t>YERRA PULLAIAH</t>
  </si>
  <si>
    <t>MALLELA PADMAVATHI</t>
  </si>
  <si>
    <t>MALLELA GOPALRAO</t>
  </si>
  <si>
    <t>SHAIK MEERA BEE</t>
  </si>
  <si>
    <t>VERPULA VENKATESH</t>
  </si>
  <si>
    <t>VERPULA KOTAIAH</t>
  </si>
  <si>
    <t>JAGILI BABU</t>
  </si>
  <si>
    <t>JAGILI KANAKADURGAM</t>
  </si>
  <si>
    <t>VANKATHULA KRISHNA</t>
  </si>
  <si>
    <t>VANKATHULA VENKATA APPAIAH</t>
  </si>
  <si>
    <t>YADLAPALLI MOHAN RAO</t>
  </si>
  <si>
    <t>YADLAPALLI RANGAIAH</t>
  </si>
  <si>
    <t>NAKKANI RAMADEVI</t>
  </si>
  <si>
    <t>NAKKANI NARASIMHA RAO</t>
  </si>
  <si>
    <t>TUMMA VENKATESWARLU</t>
  </si>
  <si>
    <t>TUMMA NARASIMHA RAO</t>
  </si>
  <si>
    <t>BAIRU LAXMI NARAYANA</t>
  </si>
  <si>
    <t>BAIRU SANGAIAH</t>
  </si>
  <si>
    <t>GUNDELA NARASIMHARAO</t>
  </si>
  <si>
    <t>GUNDELA NAGAIAH</t>
  </si>
  <si>
    <t>VEESARI UMARANI</t>
  </si>
  <si>
    <t>VEESARI KIRAN</t>
  </si>
  <si>
    <t>MUDUSU RAJANI</t>
  </si>
  <si>
    <t>MUDUSU SEETHARAMAIAH</t>
  </si>
  <si>
    <t>JETTI VENKATESHWARLU</t>
  </si>
  <si>
    <t>JETTI LINGAIAH</t>
  </si>
  <si>
    <t>YELLAMPALLI UDAY KIRAN</t>
  </si>
  <si>
    <t>MOHD ABDUL AZIZ</t>
  </si>
  <si>
    <t>MOHD ABDUL RAHMAN</t>
  </si>
  <si>
    <t>PALVANCHA DHARMANAIDU</t>
  </si>
  <si>
    <t>PALVANCHA KOTAIAH</t>
  </si>
  <si>
    <t>KOMARA UPPAMMA</t>
  </si>
  <si>
    <t>KOMARA THIRUMALAIAH</t>
  </si>
  <si>
    <t>BANDELA NAGARJUNA</t>
  </si>
  <si>
    <t>BANDELA MAGAIAH</t>
  </si>
  <si>
    <t>GALI UPENDAR</t>
  </si>
  <si>
    <t>GALI VENKATESWARLU</t>
  </si>
  <si>
    <t>KUNCHALA PUSHPAVATHI</t>
  </si>
  <si>
    <t>KUNCHALA SAHADEVA RAO</t>
  </si>
  <si>
    <t>MADALA NAGESWARA RAO</t>
  </si>
  <si>
    <t>MADALA RAMAIAH</t>
  </si>
  <si>
    <t>M A HAFEEZ</t>
  </si>
  <si>
    <t>MAHAMMAD ABDULREHMAN</t>
  </si>
  <si>
    <t>JETTI SRINU</t>
  </si>
  <si>
    <t>MORIMEKALA SHARADHA</t>
  </si>
  <si>
    <t>MORIMEKALA NAGAIAH</t>
  </si>
  <si>
    <t>JALADI SRINU</t>
  </si>
  <si>
    <t>JALADI NARAYANA</t>
  </si>
  <si>
    <t>ANGIREKULA VEERA SWAMI</t>
  </si>
  <si>
    <t>ANGIREKULA LAXMAIAH</t>
  </si>
  <si>
    <t>BANOTH THAVU</t>
  </si>
  <si>
    <t>ALLADI INDIRAMMA</t>
  </si>
  <si>
    <t>ALLADI BALAKRISHNA</t>
  </si>
  <si>
    <t>VEGINATI BUCHIBABU</t>
  </si>
  <si>
    <t>VEGINATI NAGESHWARAO</t>
  </si>
  <si>
    <t>GUNDELA RAMESH</t>
  </si>
  <si>
    <t>KOLLU PRABHAKAR RAO</t>
  </si>
  <si>
    <t>KOLLU NAGABHUSHANUM</t>
  </si>
  <si>
    <t>KURRI AKKULAIAH</t>
  </si>
  <si>
    <t>PASUPULETI VENKATARAVAMMA</t>
  </si>
  <si>
    <t>PASUPULETI ANJAIAH</t>
  </si>
  <si>
    <t>CHERUKURI RAMAIAH</t>
  </si>
  <si>
    <t>CHERUKURI KOTAIAH</t>
  </si>
  <si>
    <t>DONGALA INDIRA</t>
  </si>
  <si>
    <t>DONGALA THIRUPATHIRAO</t>
  </si>
  <si>
    <t>KANCHUM NARASIMHA RAO</t>
  </si>
  <si>
    <t>KANCHUM VENKATESHWARLU</t>
  </si>
  <si>
    <t>KAMARTHAPU NIRANJAN</t>
  </si>
  <si>
    <t>KAMARTHAPU RAMASWAMY</t>
  </si>
  <si>
    <t>PASUPULETI SRINIVASA RAO</t>
  </si>
  <si>
    <t>PASUPULETI ATCHAIAH</t>
  </si>
  <si>
    <t>TELLABOINA NARASAMMA</t>
  </si>
  <si>
    <t>TELLABOINA VENKATA NARAYANA</t>
  </si>
  <si>
    <t>POTLAKAYALA SRINIVASA RAO</t>
  </si>
  <si>
    <t>TATA SUNEETHA</t>
  </si>
  <si>
    <t>TATA APPARAO</t>
  </si>
  <si>
    <t>BOLLIDI PADMA</t>
  </si>
  <si>
    <t>BOLLIDI VENKATA RAMAIAH</t>
  </si>
  <si>
    <t>BAIRU PENTAIAH</t>
  </si>
  <si>
    <t>BAIRU VEERAIAH</t>
  </si>
  <si>
    <t>KOPPERA SAVITRI</t>
  </si>
  <si>
    <t>KOPPERA UPENDAR</t>
  </si>
  <si>
    <t>BAIRU UPENDAR RAO</t>
  </si>
  <si>
    <t>KAMMAKULA VENKATANARAYANA</t>
  </si>
  <si>
    <t>KAMMAKULA NASARAIAH</t>
  </si>
  <si>
    <t>MORRIMEKALA NAGAIAH</t>
  </si>
  <si>
    <t>MORRIMEKALA APPAIAH</t>
  </si>
  <si>
    <t>INDLA KALAVATHI</t>
  </si>
  <si>
    <t>INDLA NARASIMHA RAO</t>
  </si>
  <si>
    <t>MOTAPOTHULA LALITHA</t>
  </si>
  <si>
    <t>MOTAPOTHULA TIRUPATHI RAO</t>
  </si>
  <si>
    <t>CHEKURI BONDHAIAH</t>
  </si>
  <si>
    <t>CHEKURI LACHHAIAH</t>
  </si>
  <si>
    <t>NAKKANI JANAKIRAMAIAH</t>
  </si>
  <si>
    <t>PASUPULATI VENKATAMMA</t>
  </si>
  <si>
    <t>GADDAM CHANDER RAO</t>
  </si>
  <si>
    <t>GADDAM LINGAIAH</t>
  </si>
  <si>
    <t>ABBURI NAGESWARA RAO</t>
  </si>
  <si>
    <t>KANCHAM PULLAIAH</t>
  </si>
  <si>
    <t>VINUKONDA CHINNA VENKAIHA</t>
  </si>
  <si>
    <t>VINUKONDA CHENNIAHA</t>
  </si>
  <si>
    <t>TUMMA VEERA BABU</t>
  </si>
  <si>
    <t>TUMMA ACHAIAH</t>
  </si>
  <si>
    <t>BANALA ARUNA</t>
  </si>
  <si>
    <t>BANALA CHAKRAPANI</t>
  </si>
  <si>
    <t>BATTINI SAMRAJYAM</t>
  </si>
  <si>
    <t>BATTANI VENKATESWARLU</t>
  </si>
  <si>
    <t>UNDETI BAYAMMA</t>
  </si>
  <si>
    <t>UNDETI PRABHAKAR</t>
  </si>
  <si>
    <t>SINGALA YALADRI</t>
  </si>
  <si>
    <t>SINGALA APPAIAH</t>
  </si>
  <si>
    <t>CHEKURI SUSILA</t>
  </si>
  <si>
    <t>CHERUKI GOPAIAH</t>
  </si>
  <si>
    <t>DIVVELA APPARAO</t>
  </si>
  <si>
    <t>TUMMA BHASKAR RAO</t>
  </si>
  <si>
    <t>TUMMA KOTAIAH</t>
  </si>
  <si>
    <t>KAMARTHAPU JAGADEESH</t>
  </si>
  <si>
    <t>KAMARTHAPU SATYANARAYANA</t>
  </si>
  <si>
    <t>KURAKULA ANJAMMA</t>
  </si>
  <si>
    <t>KURAKULA BHASKAR RAO</t>
  </si>
  <si>
    <t>SUDULA KALYANI</t>
  </si>
  <si>
    <t>SUDULA RAVINDRA BABU</t>
  </si>
  <si>
    <t>NAROJU ESWARACHARII</t>
  </si>
  <si>
    <t>NAROJU SATHYANARAYANA</t>
  </si>
  <si>
    <t>VAKADHANI VENKATESWARLU</t>
  </si>
  <si>
    <t>VAKADHANI BABURAO</t>
  </si>
  <si>
    <t>DADE ANJILI</t>
  </si>
  <si>
    <t>DADE RAMESH</t>
  </si>
  <si>
    <t>ANGIREKULA LAXMAN RAO</t>
  </si>
  <si>
    <t>ANGIREKULA VENKATASWAMY</t>
  </si>
  <si>
    <t>BANOTH SONA</t>
  </si>
  <si>
    <t>BANOTH LAXMAN</t>
  </si>
  <si>
    <t>KANCHUM SATHYANARAYANA</t>
  </si>
  <si>
    <t>KANCHUM SAIDAIAH</t>
  </si>
  <si>
    <t>KOMMINENI PRAMEELA</t>
  </si>
  <si>
    <t>KOMMINENI RAMACHANDRAIAH</t>
  </si>
  <si>
    <t>PONUKULA NARASAIAH</t>
  </si>
  <si>
    <t>PONUKULA KOTAIAH</t>
  </si>
  <si>
    <t>THOTAMALLA VASANTHA RANI</t>
  </si>
  <si>
    <t>THOTAMALLA NAGESWARA RAO</t>
  </si>
  <si>
    <t>KONAMUTLA VIJAYA</t>
  </si>
  <si>
    <t>KONAMUTLA APPARAO</t>
  </si>
  <si>
    <t>MALLARAPU ROSHAIAH</t>
  </si>
  <si>
    <t>MALLARAPU VENKATESWARLU</t>
  </si>
  <si>
    <t>CHERUKURI RAJYAM</t>
  </si>
  <si>
    <t>CHATARAJUPALLI PREMEELA</t>
  </si>
  <si>
    <t>CHATARAJUPALLI VENKATESHWARLU</t>
  </si>
  <si>
    <t>KAMARTHAPU VEERASWAMY</t>
  </si>
  <si>
    <t>PASUPULETI VINAYA KUMARI</t>
  </si>
  <si>
    <t>PASUPULETI RAMA KRISHNA</t>
  </si>
  <si>
    <t>BATHULA BALAIAH</t>
  </si>
  <si>
    <t>BATHULA NARSAIAH</t>
  </si>
  <si>
    <t>BAIRU BABU</t>
  </si>
  <si>
    <t>CHEKURI SEETHAIAH</t>
  </si>
  <si>
    <t>KOTTE NAGARAJU</t>
  </si>
  <si>
    <t>KOTTE BIKSHAM</t>
  </si>
  <si>
    <t>KUNCHALA UPENDAR RAO</t>
  </si>
  <si>
    <t>KUNCHALA LAKSHMAIAH</t>
  </si>
  <si>
    <t>DIVVELA VENKATESHWARLU</t>
  </si>
  <si>
    <t>DIVVELA RAMAIAHA</t>
  </si>
  <si>
    <t>CHEKURI THIRUPAIAH</t>
  </si>
  <si>
    <t>CHEKURI VEERAIAH</t>
  </si>
  <si>
    <t>BATTINI RAADHAMMA</t>
  </si>
  <si>
    <t>BATTINI VENKATRATHAM</t>
  </si>
  <si>
    <t>POTHUNUKA SRINIVAS</t>
  </si>
  <si>
    <t>POTHUNUKA CHINNA RAMAIAH</t>
  </si>
  <si>
    <t>VEESARI PRASAD</t>
  </si>
  <si>
    <t>VEESARI PURNACHANDRA RAO</t>
  </si>
  <si>
    <t>ALAVALLA SRINU</t>
  </si>
  <si>
    <t>ALAVAALA NARAYANA</t>
  </si>
  <si>
    <t>MALOJI RANI</t>
  </si>
  <si>
    <t>MALOJI ABHIMANYU</t>
  </si>
  <si>
    <t>PASUPULETI LAXMI</t>
  </si>
  <si>
    <t>PASUPULETI DEVENDRAM</t>
  </si>
  <si>
    <t>MALLIKANTI VENKATESWARLU</t>
  </si>
  <si>
    <t>MALLIKANTI HANUMANTHU</t>
  </si>
  <si>
    <t>THOGITI KRISHNACHARI</t>
  </si>
  <si>
    <t>THOGITI VYKUNTAM</t>
  </si>
  <si>
    <t>VELPULA RAJANI</t>
  </si>
  <si>
    <t>VELPULA VENKATA RAMARAO</t>
  </si>
  <si>
    <t>BATTU KOTAIAH</t>
  </si>
  <si>
    <t>BATTU RAMAIAH</t>
  </si>
  <si>
    <t>SIRIKONDA NAGALAXMI</t>
  </si>
  <si>
    <t>SIRIKONDA ATCHAIAH</t>
  </si>
  <si>
    <t>BATTU SRINIVASA RAO</t>
  </si>
  <si>
    <t>BATTU SHARABANDI</t>
  </si>
  <si>
    <t>KASHABOINA ARUNA</t>
  </si>
  <si>
    <t>KASHABOINA VISHVANADHAM</t>
  </si>
  <si>
    <t>BANOTH HUSSAIN</t>
  </si>
  <si>
    <t>VANAMA LALITH KUMAR</t>
  </si>
  <si>
    <t>VANAMA MURAHARI BABU</t>
  </si>
  <si>
    <t>VINUKONDA THIRAPAMMA</t>
  </si>
  <si>
    <t>VINUKONDA VENKAIAH</t>
  </si>
  <si>
    <t>NARAPONGU MALUSURU</t>
  </si>
  <si>
    <t>NARAPONGU VEERAIAH</t>
  </si>
  <si>
    <t>TELLABOINA UPENDAR RAO</t>
  </si>
  <si>
    <t>KANAPARTHI SRINIVASARAO</t>
  </si>
  <si>
    <t>KANAPARTHI ACHAIAH</t>
  </si>
  <si>
    <t>ANGIREKULA VEERABHADRAM</t>
  </si>
  <si>
    <t>JETTI VENKATESWARLU</t>
  </si>
  <si>
    <t>JETTI YESUPADAM</t>
  </si>
  <si>
    <t>MALLELA SATHYAVATHI</t>
  </si>
  <si>
    <t>MALLELA GANAPATHIRAO</t>
  </si>
  <si>
    <t>CHERUKURI SRIDEVI</t>
  </si>
  <si>
    <t>CHERUKURI VENKATESHWARLU</t>
  </si>
  <si>
    <t>CHEETI VENKATESWARLU</t>
  </si>
  <si>
    <t>CHEETI LAXMAIAH</t>
  </si>
  <si>
    <t>PASUPULETI VIRALAXMI</t>
  </si>
  <si>
    <t>PASUPULETI UPENDHAR RAO</t>
  </si>
  <si>
    <t>BANDARU KOTESWARA RAO</t>
  </si>
  <si>
    <t>BANDARU SURAIAH</t>
  </si>
  <si>
    <t>RAVURI DHANAMMA</t>
  </si>
  <si>
    <t>KOTTE SUHASINI</t>
  </si>
  <si>
    <t>KOTTE UPENDARRAO</t>
  </si>
  <si>
    <t>VAKADANI RAVINDRA BABU</t>
  </si>
  <si>
    <t>NALAM SATYAVATHI</t>
  </si>
  <si>
    <t>NALAM PULLAIAH</t>
  </si>
  <si>
    <t>POTHUNUKA SRINIVAS RAO</t>
  </si>
  <si>
    <t>VUNDETI ANJAIAH</t>
  </si>
  <si>
    <t>VUNDETI VENKAIAH</t>
  </si>
  <si>
    <t>BONDALA SUSHILA</t>
  </si>
  <si>
    <t>BONDALA VENKAIAH</t>
  </si>
  <si>
    <t>BATTU VENKATARAMARAO</t>
  </si>
  <si>
    <t>NAKKANI NAGAMANI</t>
  </si>
  <si>
    <t>KOTTE RANI</t>
  </si>
  <si>
    <t>KOTTE SUDHAKAR</t>
  </si>
  <si>
    <t>PATERU SREENU</t>
  </si>
  <si>
    <t>PATERU VENKATESWARLU</t>
  </si>
  <si>
    <t>KAMARTHAPU RAMESH</t>
  </si>
  <si>
    <t>PASUPULETI VAIKUNTAM</t>
  </si>
  <si>
    <t>VADHHEBOINA VENKRAVAMMA</t>
  </si>
  <si>
    <t>VADHHEBOINA LINGAIAH</t>
  </si>
  <si>
    <t>CHERUKURI KALYANI</t>
  </si>
  <si>
    <t>CHERUKURI UPENDER RAO</t>
  </si>
  <si>
    <t>TATHA NAGESWARA  RAO</t>
  </si>
  <si>
    <t>TATHA VENKATA NARAYANA</t>
  </si>
  <si>
    <t>VELPULA LAXMAN RAO</t>
  </si>
  <si>
    <t>VELPULA VEER SWAMI</t>
  </si>
  <si>
    <t>VEESARI VENKATA NARAYANA</t>
  </si>
  <si>
    <t>VEESARI NASARAIAH</t>
  </si>
  <si>
    <t>VELPULA VENKATARAMA RAO</t>
  </si>
  <si>
    <t>VELPULA VEERASWAMY</t>
  </si>
  <si>
    <t>CHERUKURI TRIVENI</t>
  </si>
  <si>
    <t>CHERUKURI KOTESWARA RAO</t>
  </si>
  <si>
    <t>PAPPULA AMARAVATHI</t>
  </si>
  <si>
    <t>PAPPULA ANJAIAH</t>
  </si>
  <si>
    <t>KOMMU SUJATHA</t>
  </si>
  <si>
    <t>KOMMU SANGAM</t>
  </si>
  <si>
    <t>BATTU VENKATESWARLU</t>
  </si>
  <si>
    <t>ULLEBOINA VENKATESWARLU</t>
  </si>
  <si>
    <t>ULLEBOINA RAMAIAH</t>
  </si>
  <si>
    <t>KONDURI ALIVELU</t>
  </si>
  <si>
    <t>KONDURI SHRINU</t>
  </si>
  <si>
    <t>KALLURU PARVATHAMMA</t>
  </si>
  <si>
    <t>KALLURU NAGESHWAR RAO</t>
  </si>
  <si>
    <t>PODILA NARASIMHA RAO</t>
  </si>
  <si>
    <t>PODILA YALADRI</t>
  </si>
  <si>
    <t>GUDIMETLA NASARAIAH</t>
  </si>
  <si>
    <t>GUDIMETLA VENKAIAH</t>
  </si>
  <si>
    <t>BORRA KARUNYA</t>
  </si>
  <si>
    <t>KETHIBOINA NAGESWARARAO</t>
  </si>
  <si>
    <t>KETHIBOINA SAIDULU</t>
  </si>
  <si>
    <t>BATTULA SAROJINI</t>
  </si>
  <si>
    <t>BATTULA JANAKIRAMULU</t>
  </si>
  <si>
    <t>KODAMAGUNDLA PRASHANTHI KUMARI</t>
  </si>
  <si>
    <t>KODAMAGUNDLA SUNIL KUMAR</t>
  </si>
  <si>
    <t>GANTA KALPANA</t>
  </si>
  <si>
    <t>GANTA NAGESWARAO</t>
  </si>
  <si>
    <t>PERUMALLA NAGARAJU</t>
  </si>
  <si>
    <t>PERUMALLA SAIDAIAH</t>
  </si>
  <si>
    <t>VAKADANI BABU</t>
  </si>
  <si>
    <t>VAKADANI CHINNA SATTAIAH</t>
  </si>
  <si>
    <t>KONDURI SRINU</t>
  </si>
  <si>
    <t>KONDURI SAYAB</t>
  </si>
  <si>
    <t>CHINTALA MUTTAIAH</t>
  </si>
  <si>
    <t>KANAPARTHI KOTAIAH</t>
  </si>
  <si>
    <t>KANAPARTHI CHINNA PULLAIAH</t>
  </si>
  <si>
    <t>BANDARU SRI LAXMI</t>
  </si>
  <si>
    <t>MORRIMEKALA UPENDAR RAO</t>
  </si>
  <si>
    <t>MORRIMEKALA LINGAIAH</t>
  </si>
  <si>
    <t>DOMALA RAVI KUMAR</t>
  </si>
  <si>
    <t>DOMALA PENTAIAH</t>
  </si>
  <si>
    <t>KALASANI NAGALAXMI</t>
  </si>
  <si>
    <t>KALASANI KRISHNAIAH</t>
  </si>
  <si>
    <t>CHERUKURI PADMA</t>
  </si>
  <si>
    <t>CHERUKURI NARASIMHA RAO</t>
  </si>
  <si>
    <t>RANERU NAGESWARA RAO</t>
  </si>
  <si>
    <t>RANERU KRISHNAMURTHY</t>
  </si>
  <si>
    <t>R V G K MOHAN</t>
  </si>
  <si>
    <t>RAVULAPATI SATYANARAYANA RAO</t>
  </si>
  <si>
    <t>MOHAMMAD IBRAHIM</t>
  </si>
  <si>
    <t>MOHAMMAD ABDUL NABI</t>
  </si>
  <si>
    <t>NAKKANI NARASIMHARAO</t>
  </si>
  <si>
    <t>KOTTE CHINNA NAGAIAH</t>
  </si>
  <si>
    <t>PASUPULETI SAI BHARGAV</t>
  </si>
  <si>
    <t>VELPULA BALAKRISHNA</t>
  </si>
  <si>
    <t>VELUPULA VEERAIAH</t>
  </si>
  <si>
    <t>BALUMURI BHARGAVI</t>
  </si>
  <si>
    <t>BALUMURI GANGADHAR</t>
  </si>
  <si>
    <t>PASUPULETI KALPANA</t>
  </si>
  <si>
    <t>RAVURI VENKATA RAMARAO</t>
  </si>
  <si>
    <t>RAVURI VENKATA NARASAIAH</t>
  </si>
  <si>
    <t>UNDETI YESURATHNAM</t>
  </si>
  <si>
    <t>UNDETI RAMAIAH</t>
  </si>
  <si>
    <t>KANCHAM SAIDAIAH</t>
  </si>
  <si>
    <t>BATTA MALLISHWARI</t>
  </si>
  <si>
    <t>BATTA NARASIMHA RAO</t>
  </si>
  <si>
    <t>BATHULA MALLIKARJUN</t>
  </si>
  <si>
    <t>KATTAKURI UPENDAR</t>
  </si>
  <si>
    <t>KATTAKURI SHESHAIAH</t>
  </si>
  <si>
    <t>MORRIMOKALA VENKAIAH</t>
  </si>
  <si>
    <t>MORRIMOKALA MALLAIAH</t>
  </si>
  <si>
    <t>KASHIMALLA USHAKIRAN</t>
  </si>
  <si>
    <t>KASHIMALLA VIJAYABHASKAR</t>
  </si>
  <si>
    <t>GUNDELA VENKATESWARLU</t>
  </si>
  <si>
    <t>KOTTE UPENDAR RAO</t>
  </si>
  <si>
    <t>AMARABOINA THIRUPAMMA</t>
  </si>
  <si>
    <t>AMARABOINA PULLAIAH</t>
  </si>
  <si>
    <t>CHINTAMALA YESAMMA</t>
  </si>
  <si>
    <t>CHINTAMALA DAVIDU</t>
  </si>
  <si>
    <t>PASUPULETI SAIKIRAN</t>
  </si>
  <si>
    <t>TERAGORLA UPENDAR RAO</t>
  </si>
  <si>
    <t>TERAGORLA ACHAIAH</t>
  </si>
  <si>
    <t>THOTA BRAHMAM</t>
  </si>
  <si>
    <t>THOTA NARSAIAH</t>
  </si>
  <si>
    <t>MOHD KHASIM</t>
  </si>
  <si>
    <t>MD ABDUL REHAMAN</t>
  </si>
  <si>
    <t>THEROGOLLA LINGAIAH</t>
  </si>
  <si>
    <t>THEROGOLLA VENKAIAH</t>
  </si>
  <si>
    <t>PALLAPATI SRAVANI</t>
  </si>
  <si>
    <t>PALLAPATI GANGA RAJU</t>
  </si>
  <si>
    <t>POTHUNUKA VENKAMMA</t>
  </si>
  <si>
    <t>UNDETI BARATHAMMA</t>
  </si>
  <si>
    <t>UNDETI RAMULU</t>
  </si>
  <si>
    <t>AKULA KARUNA</t>
  </si>
  <si>
    <t>AKULA RAVI KUMAR</t>
  </si>
  <si>
    <t>BONDHALA SEETHAIAH</t>
  </si>
  <si>
    <t>BONDHALA MUTHAIAH</t>
  </si>
  <si>
    <t>CHERUKURI SRINIVAS RAO</t>
  </si>
  <si>
    <t>MALLELA SURESH</t>
  </si>
  <si>
    <t>MALLELA VENKATESWARLU</t>
  </si>
  <si>
    <t>MALLELA NARAIAH</t>
  </si>
  <si>
    <t>GADDAM SRINIVASA RAO</t>
  </si>
  <si>
    <t>GADDAM VENKAIAH</t>
  </si>
  <si>
    <t>KATTAKURI SRINU</t>
  </si>
  <si>
    <t>KATTAKURI PEDDHA SHESHAIAH</t>
  </si>
  <si>
    <t>KANCHAM UMA MAHESWARI</t>
  </si>
  <si>
    <t>KANCHAM SATHYAM</t>
  </si>
  <si>
    <t>DANDYALA JHANSI</t>
  </si>
  <si>
    <t>DANDYALA NAGESWARA RAO</t>
  </si>
  <si>
    <t>ABBURI SULOCHANA</t>
  </si>
  <si>
    <t>ABBURI SRINIVASRAO</t>
  </si>
  <si>
    <t>BATTU NAGARAJU</t>
  </si>
  <si>
    <t>NAKKANI NARESH</t>
  </si>
  <si>
    <t>RAVURI RAMAIAH</t>
  </si>
  <si>
    <t>YELLAMPALLI SAI KIRAN</t>
  </si>
  <si>
    <t>POTHURAJU PURUSHOTHAM RAO</t>
  </si>
  <si>
    <t>POTHURAJU NARASIMHA RAO</t>
  </si>
  <si>
    <t>PERUMALLA PURUSOTHAM RAO</t>
  </si>
  <si>
    <t>CHEKURI NAGAIAH</t>
  </si>
  <si>
    <t>CHEKURI LAKSHMAIAH</t>
  </si>
  <si>
    <t>NAKKANI SRINIVASA RAO</t>
  </si>
  <si>
    <t>NAKKANI MUTHYALU</t>
  </si>
  <si>
    <t>PALLEPONGU NAGAMMA</t>
  </si>
  <si>
    <t>PALLEPONGU KOTAIAH</t>
  </si>
  <si>
    <t>MARTHI VEERAIAH</t>
  </si>
  <si>
    <t>MARTHI NARASAIAH</t>
  </si>
  <si>
    <t>PADAMUTHUM DAYAMANI</t>
  </si>
  <si>
    <t>PADAMUTHUM ADINARAYANA</t>
  </si>
  <si>
    <t>JAKKULA RAMPRASAD</t>
  </si>
  <si>
    <t>JAKKULA NAGULU</t>
  </si>
  <si>
    <t>KAMARTHAPU VENKATESWARLU</t>
  </si>
  <si>
    <t>KAMARTHAPU SEETHARAMULU</t>
  </si>
  <si>
    <t>KOPPERA VENKAIAH</t>
  </si>
  <si>
    <t>KOPPERA KOTAIAH</t>
  </si>
  <si>
    <t>NARESH VEESARI</t>
  </si>
  <si>
    <t>CHEKURI GURAVAIAH</t>
  </si>
  <si>
    <t>ABBURI RUKMINI</t>
  </si>
  <si>
    <t>BOLLA MALLAIAH</t>
  </si>
  <si>
    <t>BOLLA VENKAIAH</t>
  </si>
  <si>
    <t>GUDEBOINA RAJU</t>
  </si>
  <si>
    <t>GUDEBOINA LINGAIAH</t>
  </si>
  <si>
    <t>BHATTU MAHALAXMI</t>
  </si>
  <si>
    <t>BHATTU NARASAIAH</t>
  </si>
  <si>
    <t>MALOJI THIRAPAMMA</t>
  </si>
  <si>
    <t>MALOJI PENTAIAH</t>
  </si>
  <si>
    <t>GADDAM AADILAXMI</t>
  </si>
  <si>
    <t>GADDAM VEERASWAMY</t>
  </si>
  <si>
    <t>PUPPALA PADMAVATHI</t>
  </si>
  <si>
    <t>PUPPALA RAMESH</t>
  </si>
  <si>
    <t>KAMMAKULA VENKATA NARAYANA</t>
  </si>
  <si>
    <t>KAMMAKULA VENKATA RATHNAM</t>
  </si>
  <si>
    <t>KOTTE SUBHASHINI</t>
  </si>
  <si>
    <t>KOTTE SRIRAMULU</t>
  </si>
  <si>
    <t>MARTHI VENKANNA</t>
  </si>
  <si>
    <t>MARTHI RAMAYYA</t>
  </si>
  <si>
    <t>PASUPULETI NAGESWARA RAO</t>
  </si>
  <si>
    <t>THANDA NAGESWARA RAO</t>
  </si>
  <si>
    <t>THANDA RAMADASU</t>
  </si>
  <si>
    <t>KAMARATHAPU VENKATESWARARAO</t>
  </si>
  <si>
    <t>KAMARATHAPU VEERA SWAMY</t>
  </si>
  <si>
    <t>RANERU RENUKA</t>
  </si>
  <si>
    <t>RANERU YADAGIRI</t>
  </si>
  <si>
    <t>BHUKYA SUNITHA</t>
  </si>
  <si>
    <t>BHUKYA NAGESH</t>
  </si>
  <si>
    <t>RANERU RAVINDAR</t>
  </si>
  <si>
    <t>RANERU MUTHAIAH</t>
  </si>
  <si>
    <t>DHANALA RAMACHANDRAIAH</t>
  </si>
  <si>
    <t>KONDA SEETHAIAH</t>
  </si>
  <si>
    <t>KONDA CHALAMAIAH</t>
  </si>
  <si>
    <t>BATHINI ARUNA</t>
  </si>
  <si>
    <t>BATHINI VENKATAPATI</t>
  </si>
  <si>
    <t>BATHULA BOBBAIAH</t>
  </si>
  <si>
    <t>KUNCHALA LAXMAIAH</t>
  </si>
  <si>
    <t>BATTA GADDAIAH</t>
  </si>
  <si>
    <t>BATTA RAMAIAH</t>
  </si>
  <si>
    <t>THATHA VEERAIAH</t>
  </si>
  <si>
    <t>THATHA LAXMAIAH</t>
  </si>
  <si>
    <t>KOTTE VIJAYA</t>
  </si>
  <si>
    <t>KOTTE UPENDER RAO</t>
  </si>
  <si>
    <t>NAKKANI NAGAMMA</t>
  </si>
  <si>
    <t>PALLEPONGU NAGESWARA RAO</t>
  </si>
  <si>
    <t>PALLEPONGU MUTHAIAH</t>
  </si>
  <si>
    <t>GADDAM HUSSIAIN</t>
  </si>
  <si>
    <t>BONTHALA ACHAMMA</t>
  </si>
  <si>
    <t>CHINTALA NASARAIAH</t>
  </si>
  <si>
    <t>GADDAM YADAGIRI</t>
  </si>
  <si>
    <t>GADDAM PULLAIAH</t>
  </si>
  <si>
    <t>GADAM DHANAMMA</t>
  </si>
  <si>
    <t>GADAM VARADAIAH</t>
  </si>
  <si>
    <t>MERRIMEKALA ANJAIAH</t>
  </si>
  <si>
    <t>MERRIMEKALA PEDHA VERASWAMI</t>
  </si>
  <si>
    <t>KAMPASATI NAGAMANI</t>
  </si>
  <si>
    <t>KAMPASATI SRINU</t>
  </si>
  <si>
    <t>POTTABATHINI ANUSURYA</t>
  </si>
  <si>
    <t>POTTABATHINI PANDURANGA RAO</t>
  </si>
  <si>
    <t>VERUPULA UMA</t>
  </si>
  <si>
    <t>VERUPULA VENKATESWARLU</t>
  </si>
  <si>
    <t>PALLEPONGU RAVI</t>
  </si>
  <si>
    <t>KURAKUKA UPENDHAR RAO</t>
  </si>
  <si>
    <t>KURAKULA VENKAIAH</t>
  </si>
  <si>
    <t>GUNDELA ALLEMMA</t>
  </si>
  <si>
    <t>NAKKANI NAGAIAH</t>
  </si>
  <si>
    <t>NAKKANI CHINNA VENKATARAMAIAH</t>
  </si>
  <si>
    <t>MORRIMEKALA NAGAMANI</t>
  </si>
  <si>
    <t>MORRIMEKALA BABU</t>
  </si>
  <si>
    <t>BAASA VENKATESWARLU</t>
  </si>
  <si>
    <t>BAASA RAMULU</t>
  </si>
  <si>
    <t>PODILA VEERABHADRAM</t>
  </si>
  <si>
    <t>KURRA SIVA RAM KUMAR</t>
  </si>
  <si>
    <t>KURRA VENKATA KOTESWARA RAO</t>
  </si>
  <si>
    <t>UNDETI ANUSHA</t>
  </si>
  <si>
    <t>UNDETI PRAVEEN KUMAR</t>
  </si>
  <si>
    <t>GANTA MUTHAIAH</t>
  </si>
  <si>
    <t>GANTA BALAIAH</t>
  </si>
  <si>
    <t>CHEKURI VASU</t>
  </si>
  <si>
    <t>TETALA LAXMI</t>
  </si>
  <si>
    <t>TERALA VENKATANARAYANA</t>
  </si>
  <si>
    <t>PALLEPONGU VIJAY KUMAR</t>
  </si>
  <si>
    <t>TATA ANJAIAH</t>
  </si>
  <si>
    <t>TATA LAXMAIAH</t>
  </si>
  <si>
    <t>PALLEPONGU KIRAN KUMAR</t>
  </si>
  <si>
    <t>THOGITI VENKATESHWARLU</t>
  </si>
  <si>
    <t>THOGITI BAIRANNA</t>
  </si>
  <si>
    <t>SAMINENI NAGESHWAR RAO</t>
  </si>
  <si>
    <t>SAMINENI SURAIAH</t>
  </si>
  <si>
    <t>KANAPARTHI ANJAIAH</t>
  </si>
  <si>
    <t>VINUKONDA MANGAMMA</t>
  </si>
  <si>
    <t>VADDEM INDIRA</t>
  </si>
  <si>
    <t>VADDEM HARI GOPAL</t>
  </si>
  <si>
    <t>VAKADANI GANGA RAJU</t>
  </si>
  <si>
    <t>VAKADANI NARSAIAH</t>
  </si>
  <si>
    <t>DARAVATH SAIDULU</t>
  </si>
  <si>
    <t>DARAVATH CHANDRAIAH</t>
  </si>
  <si>
    <t>MAGANTI SUDARSHAN</t>
  </si>
  <si>
    <t>MAGANTI NARAYANA</t>
  </si>
  <si>
    <t>VAKADANI MAHALAKSHMI</t>
  </si>
  <si>
    <t>PASHAM RAMANAIAH</t>
  </si>
  <si>
    <t>PASHAM GURAVAIAH</t>
  </si>
  <si>
    <t>MORRIMEKALA VENKATESWARLU</t>
  </si>
  <si>
    <t>MORRIMEKALA VEERA SWAMI</t>
  </si>
  <si>
    <t>BODDU VEERA BABU</t>
  </si>
  <si>
    <t>BODDU BHADRAIAH</t>
  </si>
  <si>
    <t>JANGA KRISHNAIAH</t>
  </si>
  <si>
    <t>JANGA GURAVAIAH</t>
  </si>
  <si>
    <t>GALI VENKAMMA</t>
  </si>
  <si>
    <t>GALI GURAVAIAH</t>
  </si>
  <si>
    <t>THOTA DARMARAO</t>
  </si>
  <si>
    <t>MALLELA SARASWATHI</t>
  </si>
  <si>
    <t>MALLELA MADHAVARAO</t>
  </si>
  <si>
    <t>PODETI VIJYA LAXMI</t>
  </si>
  <si>
    <t>PODETI RAMANAIAH</t>
  </si>
  <si>
    <t>DIVYALA KANTHA RAO</t>
  </si>
  <si>
    <t>DIVYALA RAMAIAH</t>
  </si>
  <si>
    <t>POTTABATHINI PANDU RANGA RAO</t>
  </si>
  <si>
    <t>POTTABATHINI PULLAIAH</t>
  </si>
  <si>
    <t>KOTTE HARISH</t>
  </si>
  <si>
    <t>KOTTE SATYAM</t>
  </si>
  <si>
    <t>THOTA JWOTHI</t>
  </si>
  <si>
    <t>THOTA KOTESWAR RAO</t>
  </si>
  <si>
    <t>VAKADANI RAMADEVI</t>
  </si>
  <si>
    <t>VAKADANI CHINNA CHENNAIAH</t>
  </si>
  <si>
    <t>TUMMA JANAIAH</t>
  </si>
  <si>
    <t>TUMMA GOPAIAH</t>
  </si>
  <si>
    <t>CHERUKURI VENKATARAMA RAO</t>
  </si>
  <si>
    <t>CHERUKURI VENKAIAH</t>
  </si>
  <si>
    <t>KOTTE LAXMAN</t>
  </si>
  <si>
    <t>KALERU VENKATESWARLU</t>
  </si>
  <si>
    <t>KALERU VENKAIAH</t>
  </si>
  <si>
    <t>NANABALA AAYODYAMMA</t>
  </si>
  <si>
    <t>NANABALA SHESAIAH</t>
  </si>
  <si>
    <t>NELLURI CHINA KONDAIAH</t>
  </si>
  <si>
    <t>NELLURI CHINA MALA KONDAIAH</t>
  </si>
  <si>
    <t>BATTU UPENDER RAO</t>
  </si>
  <si>
    <t>ETUKURI PAPARAO</t>
  </si>
  <si>
    <t>ETUKURI LINGAIAH</t>
  </si>
  <si>
    <t>VEMPATI RAMESH</t>
  </si>
  <si>
    <t>VEMPATI VENKAIAH</t>
  </si>
  <si>
    <t>VEGINATI PRASAD</t>
  </si>
  <si>
    <t>VEGINATI RAMAIAH</t>
  </si>
  <si>
    <t>MOHAMMAD ABIDA BEGUM</t>
  </si>
  <si>
    <t>MOHAMMAD HASSAIN ALI</t>
  </si>
  <si>
    <t>TALARI LAXMI</t>
  </si>
  <si>
    <t>TALARI PICHHAIAH</t>
  </si>
  <si>
    <t>RAVULAPENTA VENKAMMA</t>
  </si>
  <si>
    <t>RAVULAPENTA VEERAIAH</t>
  </si>
  <si>
    <t>VELPULA MADHU</t>
  </si>
  <si>
    <t>VELPULA CHUKKAYA</t>
  </si>
  <si>
    <t>YARAGANI SRINIVAS RAO</t>
  </si>
  <si>
    <t>YARAGANI NARAYANA</t>
  </si>
  <si>
    <t>BATHULA SEETHAMMA</t>
  </si>
  <si>
    <t>BONTHALA NARASIMHA RAO</t>
  </si>
  <si>
    <t>BONTHALA MUTHHAIAH</t>
  </si>
  <si>
    <t>JANAPATI REVATHI</t>
  </si>
  <si>
    <t>JANAPATI UPENDER</t>
  </si>
  <si>
    <t>YESU NARASAMMA</t>
  </si>
  <si>
    <t>YESU VENKATESWARLU</t>
  </si>
  <si>
    <t>UNDETI SUNITHA</t>
  </si>
  <si>
    <t>UNDETI PULLARAO</t>
  </si>
  <si>
    <t>CHEKURI RAMBAI</t>
  </si>
  <si>
    <t>CHEKURI JANARDAN</t>
  </si>
  <si>
    <t>VEGINATI JAYAMMA</t>
  </si>
  <si>
    <t>VEGINATI NAGAIAH</t>
  </si>
  <si>
    <t>THOTA USHARANI</t>
  </si>
  <si>
    <t>THOTA PRASAD</t>
  </si>
  <si>
    <t>KOMMINENI ANJAMMA</t>
  </si>
  <si>
    <t>KOMMINENI KRISHNA</t>
  </si>
  <si>
    <t>CHEKURI ANJAIAH</t>
  </si>
  <si>
    <t>JAGILI SRINIVASA RAO</t>
  </si>
  <si>
    <t>ERA SYAMALA</t>
  </si>
  <si>
    <t>MANDIPUDI UPENDAR</t>
  </si>
  <si>
    <t>AKULA JYOTHI</t>
  </si>
  <si>
    <t>KASINENI SRINIVASA RAO</t>
  </si>
  <si>
    <t>UNDETI DANIEL</t>
  </si>
  <si>
    <t>UNDETI LAKSHMAIAH</t>
  </si>
  <si>
    <t>KORATLA SATHYAM</t>
  </si>
  <si>
    <t>KORATLA GOPAIAH</t>
  </si>
  <si>
    <t>NANABALA MADHAVI</t>
  </si>
  <si>
    <t>NANABALA KIRAN BABU</t>
  </si>
  <si>
    <t>KOORAKULA NAGESWARA RAO</t>
  </si>
  <si>
    <t>KOORAKULA VENKAIAH</t>
  </si>
  <si>
    <t>MORRIMEKALA VEERASWAMY</t>
  </si>
  <si>
    <t>KASIMALLA PULLAMMA</t>
  </si>
  <si>
    <t>KASIMALLA VIJAYA BHASKAR</t>
  </si>
  <si>
    <t>NETHIKOPPULA LAXMAIAH</t>
  </si>
  <si>
    <t>NETHIKOPPULA KRISHNAIAH</t>
  </si>
  <si>
    <t>MALLELA BHUCHAIAH</t>
  </si>
  <si>
    <t>UNDETI SAMELU</t>
  </si>
  <si>
    <t>UNDETI PEDDA RAMAIAH</t>
  </si>
  <si>
    <t>DUMPALA VENKATASHWARLU</t>
  </si>
  <si>
    <t>DUMPALA LAXMINARSU</t>
  </si>
  <si>
    <t>TERAGORLA ANJAIAH</t>
  </si>
  <si>
    <t>TERAGORLA RAMAIAH</t>
  </si>
  <si>
    <t>GUMMA SWATHI</t>
  </si>
  <si>
    <t>GUMMA BHADRAIAH</t>
  </si>
  <si>
    <t>CHINTALA NAGASWARA RAO</t>
  </si>
  <si>
    <t>CHINTALA YELAMANDAYA</t>
  </si>
  <si>
    <t>KARLAPUDI SUBHADRA</t>
  </si>
  <si>
    <t>KARLAPUDI VENKATESWARLU</t>
  </si>
  <si>
    <t>KOPPULA SAIDAIAH</t>
  </si>
  <si>
    <t>KOPPULA VENKAIAH</t>
  </si>
  <si>
    <t>KOTTE SRINIVASA RAO</t>
  </si>
  <si>
    <t>KOTTE CHINNA VENKATESWARLU</t>
  </si>
  <si>
    <t>PETETI USHA RANI</t>
  </si>
  <si>
    <t>PETETI LINGARAJU</t>
  </si>
  <si>
    <t>UNDETI SAVITHRI</t>
  </si>
  <si>
    <t>UNDETI SAILU</t>
  </si>
  <si>
    <t>BODDU KARUNAKAR RAO</t>
  </si>
  <si>
    <t>BODDU ANANTHARAMAIAH</t>
  </si>
  <si>
    <t>VAKADANI KANNAIAH</t>
  </si>
  <si>
    <t>SINGALA APPARAO</t>
  </si>
  <si>
    <t>PUCHAKAYALA MANI</t>
  </si>
  <si>
    <t>PUCHAKAYALA RAM PRASAD</t>
  </si>
  <si>
    <t>VEMPATI RAJA</t>
  </si>
  <si>
    <t>VEMPATI SUBBAIAH</t>
  </si>
  <si>
    <t>MANDANAPU VINODA BABU</t>
  </si>
  <si>
    <t>MANDANAPU VENKATA NARAYANA</t>
  </si>
  <si>
    <t>CHEKURI GOPI</t>
  </si>
  <si>
    <t>KALERU SARASWATHI</t>
  </si>
  <si>
    <t>PASUPULETI RAMA</t>
  </si>
  <si>
    <t>MARLAPATI VENKATESWARA RAO</t>
  </si>
  <si>
    <t>MARLAPATI RAMAIAH</t>
  </si>
  <si>
    <t>THOGETI BRAMMAM</t>
  </si>
  <si>
    <t>THOGETI KOTAIAH</t>
  </si>
  <si>
    <t>TIGULLA ARUNA</t>
  </si>
  <si>
    <t>PERUMALLA UPENDRAMMA</t>
  </si>
  <si>
    <t>ETUKURI LAXMI</t>
  </si>
  <si>
    <t>PALLAPATI NAVEEN</t>
  </si>
  <si>
    <t>PALLAPATI CHINNA VENKATESWARLU</t>
  </si>
  <si>
    <t>NANABALA NAGAMANI</t>
  </si>
  <si>
    <t>NANABALA HARINADA BABU</t>
  </si>
  <si>
    <t>NALLAMOTHU VENKATA NARASAMMA</t>
  </si>
  <si>
    <t>NALLAMOTHU JANAKIRAMAIAH</t>
  </si>
  <si>
    <t>BATTA PARVATHI</t>
  </si>
  <si>
    <t>BATTA VENKAT</t>
  </si>
  <si>
    <t>CHEKURI RAMBABU</t>
  </si>
  <si>
    <t>BANDELA VENKATESWARLU</t>
  </si>
  <si>
    <t>BANDELA PULLAIAH</t>
  </si>
  <si>
    <t>GADIPALLI SARASWATHI</t>
  </si>
  <si>
    <t>GADIPALLI VENKATESHWARLU</t>
  </si>
  <si>
    <t>KOTHA DURGA</t>
  </si>
  <si>
    <t>KOTHA SRINIVASA RAO</t>
  </si>
  <si>
    <t>ABBOORI MAHESH</t>
  </si>
  <si>
    <t>ABOORI KRISHAIAH</t>
  </si>
  <si>
    <t>ERUKU PRASAD</t>
  </si>
  <si>
    <t>ERUKU LALAIAH</t>
  </si>
  <si>
    <t>PODILA SATHYANARAYANA</t>
  </si>
  <si>
    <t>PODILA VEERASWAMI</t>
  </si>
  <si>
    <t>MOHAMMAD SHAHEDA BEGUM</t>
  </si>
  <si>
    <t>SHAIK RAFEEQH</t>
  </si>
  <si>
    <t>JANGA UMA</t>
  </si>
  <si>
    <t>JANGA VENKATA BALA SEKHAR</t>
  </si>
  <si>
    <t>CHINTHALA NARASAIAH</t>
  </si>
  <si>
    <t>CHINTHALA YELAMANDAIAH</t>
  </si>
  <si>
    <t>BOMMAGANI LAXMI</t>
  </si>
  <si>
    <t>KAMARTAPU SHANKAR RAO</t>
  </si>
  <si>
    <t>KAMARTAPU VEERASWAMY</t>
  </si>
  <si>
    <t>Name of Grower Group - YADAVALLI FARMERS SOCIETY
Scope Number - ORG/SC/2301/000228
ICS Office Address - H.No. 2-31, Yadavalli,Mudigonda,Khammam, Telangana- 507170
Name of the Certification Body -  APSOPCA</t>
  </si>
  <si>
    <t>BAYYAM SARITHA</t>
  </si>
  <si>
    <t>BAYYAM RAMESH</t>
  </si>
  <si>
    <t>YADAVALLI,MUDIGONDA,KHAMMAM,TELANGANA-507170</t>
  </si>
  <si>
    <t>YADAVALLI</t>
  </si>
  <si>
    <t>AITANABOYANA MANGATAYI</t>
  </si>
  <si>
    <t>AITANABOYANA VENKANNA</t>
  </si>
  <si>
    <t>AAALAKUNTA LAXMAIAH</t>
  </si>
  <si>
    <t>ALAKUNTA BHIKSHAM</t>
  </si>
  <si>
    <t>AITHANABOINA PADMA</t>
  </si>
  <si>
    <t>AITHANABOINA CHANDRAIAH</t>
  </si>
  <si>
    <t>AALAKUNTA NARESH</t>
  </si>
  <si>
    <t>ALAKUNTA LAKSHMAIAH</t>
  </si>
  <si>
    <t>CHERUKUPALLY VEERASWAMI</t>
  </si>
  <si>
    <t>CHERUKUPALLY GOPAIAH</t>
  </si>
  <si>
    <t>AERUVAKA BRAHMAM</t>
  </si>
  <si>
    <t>AERUVAKA NARAYANA</t>
  </si>
  <si>
    <t>AKKINENI VENKATESWARLU</t>
  </si>
  <si>
    <t>AKKINENI RAMCHANDER RAO</t>
  </si>
  <si>
    <t>AREMPULA SARASWATHI</t>
  </si>
  <si>
    <t>AREMPULA BABU</t>
  </si>
  <si>
    <t>ALAKUNTA BHIIXAM</t>
  </si>
  <si>
    <t>ALAKUNTA RAMULU</t>
  </si>
  <si>
    <t>ALAKUNTA UPENDER</t>
  </si>
  <si>
    <t>ALAKUNTA CHANDRAIAH</t>
  </si>
  <si>
    <t>AKKINENI SURESH</t>
  </si>
  <si>
    <t>AKKINENI RAMACHANDRAIAH</t>
  </si>
  <si>
    <t>ATHMAKURI HAREESH</t>
  </si>
  <si>
    <t>ATHMAKURI RAMARAO</t>
  </si>
  <si>
    <t>AMBALA SAILAJA</t>
  </si>
  <si>
    <t>AMBALA RAMBABU</t>
  </si>
  <si>
    <t>AVULA NAGESWARA RAO</t>
  </si>
  <si>
    <t>AVULA VENKAIAH</t>
  </si>
  <si>
    <t>ATHMAKURI KALAVATHI</t>
  </si>
  <si>
    <t>AVULA NARSIMHA RAO</t>
  </si>
  <si>
    <t>AVULA VENGALA RAO</t>
  </si>
  <si>
    <t>AVULA SITHA RAMULI</t>
  </si>
  <si>
    <t>BANDARU KANTHAMMA</t>
  </si>
  <si>
    <t>BANDARU VENKATA NARAYANA</t>
  </si>
  <si>
    <t>AVULA RANGAIAH</t>
  </si>
  <si>
    <t>AVULA VEERAIAH</t>
  </si>
  <si>
    <t>BALA UMA</t>
  </si>
  <si>
    <t>BALA GOPI</t>
  </si>
  <si>
    <t>BALA SAIDULU</t>
  </si>
  <si>
    <t>BALA NARSAIAH</t>
  </si>
  <si>
    <t>AVULA VENKATAIAH</t>
  </si>
  <si>
    <t>BANDARU SRINU</t>
  </si>
  <si>
    <t>BANDARU RAMULU</t>
  </si>
  <si>
    <t>BALA NARRASIMHA RAO</t>
  </si>
  <si>
    <t>BALA HUSSAIN</t>
  </si>
  <si>
    <t>BALA JAGGAIAH</t>
  </si>
  <si>
    <t>AVULA PICHAMMA</t>
  </si>
  <si>
    <t>AVULA SAIDAIAH</t>
  </si>
  <si>
    <t>AVULA RAMACHANDRAIAH</t>
  </si>
  <si>
    <t>BANKA PADMAVATHI</t>
  </si>
  <si>
    <t>BANKA VENKATESWARLU</t>
  </si>
  <si>
    <t>BARIGELA RANGAMMA</t>
  </si>
  <si>
    <t>BARIGELA SATYAM</t>
  </si>
  <si>
    <t>BASA USHA RANI</t>
  </si>
  <si>
    <t>BASA VEERESHAM</t>
  </si>
  <si>
    <t>BATHINI NAGAIAH</t>
  </si>
  <si>
    <t>BATHINI GOPAIAH</t>
  </si>
  <si>
    <t>BATHINI VENKAMMA</t>
  </si>
  <si>
    <t>BATHINI VENKAIAH</t>
  </si>
  <si>
    <t>BATHINI UPPALAMMMA</t>
  </si>
  <si>
    <t>BELLAMKONDA GANGAMMA</t>
  </si>
  <si>
    <t>BELLAMKONDA DHANAMURTHY</t>
  </si>
  <si>
    <t>BATTINI VENKAIAH</t>
  </si>
  <si>
    <t>BATTINI GOPAIAH</t>
  </si>
  <si>
    <t>BAYYAM NAGESWARA RAO</t>
  </si>
  <si>
    <t>BAYYAM BHUSHAIAH</t>
  </si>
  <si>
    <t>BODDU GURAVAIAH</t>
  </si>
  <si>
    <t>BHATLAPENUMARTHI SANDHYA</t>
  </si>
  <si>
    <t xml:space="preserve"> VENKATESWARA RAO</t>
  </si>
  <si>
    <t>BAYYAM BHASKAR RAO</t>
  </si>
  <si>
    <t>BAYYAM BUSHAIAH</t>
  </si>
  <si>
    <t>BELLAKONDA NAGAMANI</t>
  </si>
  <si>
    <t>BELLAMKONDA SHANTHAIAH</t>
  </si>
  <si>
    <t>BINGI NEERAJA</t>
  </si>
  <si>
    <t>BINGI ANJAIAH</t>
  </si>
  <si>
    <t>BODAPATLA VASAVI</t>
  </si>
  <si>
    <t>BODAPATLA NAGARAJU</t>
  </si>
  <si>
    <t>BILLAKANTI RAMAIAH</t>
  </si>
  <si>
    <t>BILLAKANTI BHADRAIAH</t>
  </si>
  <si>
    <t>DONTHAGANI KRISHNAIAH</t>
  </si>
  <si>
    <t>DONTHAGANI RAMAIAH</t>
  </si>
  <si>
    <t>BODLAPATI HAREESH</t>
  </si>
  <si>
    <t xml:space="preserve"> VENKATA RAMA CHANDRA RAO</t>
  </si>
  <si>
    <t>BODLAPATI RAMAIAH</t>
  </si>
  <si>
    <t>BODLAPATI VENKAIAH</t>
  </si>
  <si>
    <t>BODDU SAVITRAMMA</t>
  </si>
  <si>
    <t>BODDU KOTAIAH</t>
  </si>
  <si>
    <t>BHATTU SAVITHRI</t>
  </si>
  <si>
    <t>BHATTU CHANDRU</t>
  </si>
  <si>
    <t>BOLLIDI SRAVANTHI</t>
  </si>
  <si>
    <t>BOLLIDI NARESH</t>
  </si>
  <si>
    <t>BOKSHAM MANMADHA RAO</t>
  </si>
  <si>
    <t>BOKSHAM PATTABI RAMAIAH</t>
  </si>
  <si>
    <t>BOLLEBOINA VENKATA RAMANA</t>
  </si>
  <si>
    <t>BOLLEBOINA PAPAIAH</t>
  </si>
  <si>
    <t>BOMMAGANI VEERASWAMI</t>
  </si>
  <si>
    <t>BOLLEBOINA SHANTHAMMA</t>
  </si>
  <si>
    <t>BOLLEBOINA BHUSHAIAH</t>
  </si>
  <si>
    <t>DONTHAGANI KONDAIAH</t>
  </si>
  <si>
    <t>DONTHAGANI RAMULU</t>
  </si>
  <si>
    <t>BOKSHAM UMA</t>
  </si>
  <si>
    <t>DAMMALAPTI RAMESH</t>
  </si>
  <si>
    <t>BOLLEBOINA DHANAMMA</t>
  </si>
  <si>
    <t>BOLLEBOINA RAMMURTHY</t>
  </si>
  <si>
    <t>BODLAPTI SANDHYA RANI</t>
  </si>
  <si>
    <t>VENKATA RAMA CHANDRA RAO</t>
  </si>
  <si>
    <t>BOLLEBOINA VENKATESWARLU</t>
  </si>
  <si>
    <t>BOLLEBOINA NARASAIAH</t>
  </si>
  <si>
    <t>BOLLEBOINA SESHAIAH</t>
  </si>
  <si>
    <t>BOLLEBOINA RAMADEVI</t>
  </si>
  <si>
    <t>BOLLEBOINA JAGADISH</t>
  </si>
  <si>
    <t>BURRA UDAY</t>
  </si>
  <si>
    <t>BURRA VENKANNA</t>
  </si>
  <si>
    <t>CHERUKUPALLI VENKANNA</t>
  </si>
  <si>
    <t>CHERUKUPALLI VEERAIAH</t>
  </si>
  <si>
    <t>BONTHA VENKATA RAMULU</t>
  </si>
  <si>
    <t>BONTHA MALLESHAM</t>
  </si>
  <si>
    <t>BONTHA KRISHNA</t>
  </si>
  <si>
    <t>BONTHA VENKATAMMA</t>
  </si>
  <si>
    <t>BONTHA VENKAIAH</t>
  </si>
  <si>
    <t>CHERUKUPALLY SAIDULU</t>
  </si>
  <si>
    <t>CHERUKUPALLY PULLAIAH</t>
  </si>
  <si>
    <t>BONTHA VEERABABU</t>
  </si>
  <si>
    <t>BURRA MALSOOR</t>
  </si>
  <si>
    <t>BURRA VENKATESWARLU</t>
  </si>
  <si>
    <t>BOLLEBOINA VENKAMMA</t>
  </si>
  <si>
    <t>BOLLEBOINA RANGAIAH</t>
  </si>
  <si>
    <t>CHERUKUPALLI AADINARAYANA</t>
  </si>
  <si>
    <t>BURRA VENKATESH</t>
  </si>
  <si>
    <t>CHAGANTIPATI SRINIVASARAO</t>
  </si>
  <si>
    <t>CHAGANTIPATI MALLIKARJUNA RAO</t>
  </si>
  <si>
    <t>CHERUKUPALLI BHAVANI</t>
  </si>
  <si>
    <t>CHERUKUPALLI NAGAIAH</t>
  </si>
  <si>
    <t>CHERUKUPALLI BABU</t>
  </si>
  <si>
    <t>CHERUKUPALLI HUSSAINAIAH</t>
  </si>
  <si>
    <t>CHERUKUPALLI BHIKSHAM</t>
  </si>
  <si>
    <t>CHERUKUPALLI LAXMI</t>
  </si>
  <si>
    <t>CHERUKUPALLI LAKSHMI</t>
  </si>
  <si>
    <t>CHERUKUPALLI MOHAN RAO</t>
  </si>
  <si>
    <t>CHERUKUPALLI EEDAIAH</t>
  </si>
  <si>
    <t>CHERUKUPALLI NAGAMMA</t>
  </si>
  <si>
    <t>CHERUKUPALLI SRINIVAS</t>
  </si>
  <si>
    <t>CHERUKUPALLI NAGALAKSHMI</t>
  </si>
  <si>
    <t>CHERUKUPALLI VENKATESWARLU</t>
  </si>
  <si>
    <t>CHINNABOINA ANITHA</t>
  </si>
  <si>
    <t>CHINNABOINA UPENDER</t>
  </si>
  <si>
    <t>POTHUNUKA BHASKAR RAO</t>
  </si>
  <si>
    <t>POTHUNUKA RANGAIAH</t>
  </si>
  <si>
    <t>CHINNAM SRAVANI</t>
  </si>
  <si>
    <t>CHINNAM SANTOSH KUMAR</t>
  </si>
  <si>
    <t>CHERUKUPALLI VENKATESWARARAO</t>
  </si>
  <si>
    <t>CHERUKUPALLI PEDDA SAIDAIAH</t>
  </si>
  <si>
    <t>DAGGUPATI VIJAYA</t>
  </si>
  <si>
    <t>DAGGUPATI KRISHNA</t>
  </si>
  <si>
    <t>POTHUNUKA JYOTHI</t>
  </si>
  <si>
    <t>POTHUNUKA NAGESWAR RAO</t>
  </si>
  <si>
    <t>POTHUNUKA LAXMI NARAYANA</t>
  </si>
  <si>
    <t>CHERUKUPALLI NARASAIAH</t>
  </si>
  <si>
    <t>CHERUKUPALLY HANUMANTHA RAO</t>
  </si>
  <si>
    <t>CHERUKUPALLY PEDA SAIDAIAH</t>
  </si>
  <si>
    <t>CHERUKUPALLI SURESH BABU</t>
  </si>
  <si>
    <t>POTHUNUKA CHINA RAMAIAH</t>
  </si>
  <si>
    <t>POLEBOYAINA KAVYA SRI</t>
  </si>
  <si>
    <t>POLEBOYAINA LAXMAIAH</t>
  </si>
  <si>
    <t>PONDURI BABU RAO</t>
  </si>
  <si>
    <t>PONDURI VEERANARAYANA</t>
  </si>
  <si>
    <t>PONDURI RAMARAO</t>
  </si>
  <si>
    <t>PONDURI VEERABHADRAIAH</t>
  </si>
  <si>
    <t>PONDURI VENKATESWARLU</t>
  </si>
  <si>
    <t>PONDURI VEERA NARAYANA</t>
  </si>
  <si>
    <t>POTHUMUKA LAXMI NARAYANA</t>
  </si>
  <si>
    <t>POTHUMUKA VEERAIAH</t>
  </si>
  <si>
    <t>CHERUKUPALLI NAGESWARARAO</t>
  </si>
  <si>
    <t>CHERUKUPALLI SESHAIAH</t>
  </si>
  <si>
    <t>DANDELA BHASKAR RAO</t>
  </si>
  <si>
    <t>DANDELA RAMAIAH</t>
  </si>
  <si>
    <t>CHERUKUPALLI NAGESWAR RAO</t>
  </si>
  <si>
    <t>CHERUKUPALLI PULLAIAH</t>
  </si>
  <si>
    <t>CHERUKUPALLI PEDDA VENKANNA</t>
  </si>
  <si>
    <t>CHERUKUPALLI PEDDA VEERASWAMY</t>
  </si>
  <si>
    <t>CHERUKUPALLI PRAMEELA</t>
  </si>
  <si>
    <t>CHERUKUPALLI NARASIMHARAO</t>
  </si>
  <si>
    <t>CHERUKUPALLI RAMULU</t>
  </si>
  <si>
    <t>CHERUKUPALLI SRIDEVI</t>
  </si>
  <si>
    <t>VELLANKI SUDHAKAR</t>
  </si>
  <si>
    <t>CHERUKUPALLI SRINIVASA RAO</t>
  </si>
  <si>
    <t>CHERUKUPALII PEDA RAMAIAH</t>
  </si>
  <si>
    <t>CHERUKUPALLI CHINA RAMAIAH</t>
  </si>
  <si>
    <t>CHERUKUPALLI VARAMMA</t>
  </si>
  <si>
    <t>CHERUKUPALLI BABU RAO</t>
  </si>
  <si>
    <t>CHERUKUPALLI VENKATAIAH</t>
  </si>
  <si>
    <t>CHERUKUPALLI GURAVAIAH</t>
  </si>
  <si>
    <t>CHERUKUPALLI SURESH</t>
  </si>
  <si>
    <t>CHERUKUPALLI BHADRAIAH</t>
  </si>
  <si>
    <t>DANDELA RANI</t>
  </si>
  <si>
    <t>DANDELA BABURAO</t>
  </si>
  <si>
    <t>CHERUKUPALLI LALAIAH</t>
  </si>
  <si>
    <t>CHERUKUPALLY RAMAKOTAMMA</t>
  </si>
  <si>
    <t>CHERUKUPALLI VINODA</t>
  </si>
  <si>
    <t>CHERUKUPALLI UPPALAMMA</t>
  </si>
  <si>
    <t>CHERUKUPALLI VEERAMMA</t>
  </si>
  <si>
    <t>CHERUKUPALLI SUSHMITHA</t>
  </si>
  <si>
    <t>CHERUKUPALLI NARESH KUMAR</t>
  </si>
  <si>
    <t>DALUVAI SRAVANI</t>
  </si>
  <si>
    <t>DALUVAI RAKESH KUMAR</t>
  </si>
  <si>
    <t>CHERUKUPALLI NASARAIAH</t>
  </si>
  <si>
    <t>DAMALURI NAGENDRA MANI</t>
  </si>
  <si>
    <t>DAMALURI KRISHNA RAO</t>
  </si>
  <si>
    <t>DANDI RAMARAO</t>
  </si>
  <si>
    <t>DANDI KRISHNAIAH</t>
  </si>
  <si>
    <t>DANDELA RAMA RAO</t>
  </si>
  <si>
    <t>DANDELA APPAIAH</t>
  </si>
  <si>
    <t>CHERUKUPALLLI SUSHEELA</t>
  </si>
  <si>
    <t>DARAPUNENI KALAVATHI</t>
  </si>
  <si>
    <t>DARAPUNENI VENKATESWARLU</t>
  </si>
  <si>
    <t>DANDYALA APPARAO</t>
  </si>
  <si>
    <t>DANDYALA VENKATESWARLU</t>
  </si>
  <si>
    <t>DARAPANENI RAMESH</t>
  </si>
  <si>
    <t>DARAPANENI NARASIMHA RAO</t>
  </si>
  <si>
    <t>DARAPUNENI SRINIVASA RAO</t>
  </si>
  <si>
    <t>DARAPUNENI VEERAIAH</t>
  </si>
  <si>
    <t>DEEVELA SREELAXMI</t>
  </si>
  <si>
    <t>INJAM RAJESH</t>
  </si>
  <si>
    <t>DONOJU KIRAN KUMAR</t>
  </si>
  <si>
    <t>DONOJU SAMBAIAH</t>
  </si>
  <si>
    <t>DARAPUNENI VENKAT NARAYANA</t>
  </si>
  <si>
    <t>DARAPUNENI NAYUDAIAH</t>
  </si>
  <si>
    <t>DARAPUNENI MURALI</t>
  </si>
  <si>
    <t>DONOJU LAXMI</t>
  </si>
  <si>
    <t>DONOJU KRISHNAIAH</t>
  </si>
  <si>
    <t>DONTAGANI NARSAIAH</t>
  </si>
  <si>
    <t>DONTAGANI VEERAIAH</t>
  </si>
  <si>
    <t>DONTHAGANI UMA</t>
  </si>
  <si>
    <t>DONTHAGANI NARASAIAH</t>
  </si>
  <si>
    <t>DONTHAGANI BHUSHAIAH</t>
  </si>
  <si>
    <t>DONTHAGANI PENTAIAH</t>
  </si>
  <si>
    <t>DANDYALA GOPI</t>
  </si>
  <si>
    <t>DANDYALA HARINADHA BABU</t>
  </si>
  <si>
    <t>DONTHAGANI CHANDRAMMA</t>
  </si>
  <si>
    <t>DARAPUNENI RAMA DEVI</t>
  </si>
  <si>
    <t>DARAPUNENI VENKATESWARA LU</t>
  </si>
  <si>
    <t>DONTHAGANI RAAMAIAH</t>
  </si>
  <si>
    <t>DONTHAGANI VENKAIAH</t>
  </si>
  <si>
    <t>DONTHAGANI LAXMINARASAIAH</t>
  </si>
  <si>
    <t>DONTHAGANI PULLAIAH</t>
  </si>
  <si>
    <t>DONTHAGANI LAKSHMI</t>
  </si>
  <si>
    <t>=</t>
  </si>
  <si>
    <t>DONTHAGANI KAVITHA</t>
  </si>
  <si>
    <t>DONTHAGANI UMESH</t>
  </si>
  <si>
    <t>DONTHAGANI VEERA NARAYANA</t>
  </si>
  <si>
    <t>DONTHAGANI THIRUPAMMA</t>
  </si>
  <si>
    <t>DONTHAGANI MANGAMMA</t>
  </si>
  <si>
    <t>DONTHAGANI DHANAIAH</t>
  </si>
  <si>
    <t>DONTHAGANI LAXMAIAH</t>
  </si>
  <si>
    <t>DARAPANENI SATISH</t>
  </si>
  <si>
    <t>DONTAGANI VEERA NARAYANA</t>
  </si>
  <si>
    <t>DONTAGANI LAXMAIAH</t>
  </si>
  <si>
    <t>GADE SAVITHRI</t>
  </si>
  <si>
    <t>GADE RAMARAO</t>
  </si>
  <si>
    <t>GUNDU RANI</t>
  </si>
  <si>
    <t>GUNDU VENKATESWARLU</t>
  </si>
  <si>
    <t>ENAPALA ARUNA</t>
  </si>
  <si>
    <t>ENAPALA VEERAIAH</t>
  </si>
  <si>
    <t>DONTHAGANI VEERABABU</t>
  </si>
  <si>
    <t>DONTHAGANI VENKANNA</t>
  </si>
  <si>
    <t>DONTHAGANI PAPAIAH</t>
  </si>
  <si>
    <t>GADE INDIRAMMA</t>
  </si>
  <si>
    <t>GADE VENKANNA</t>
  </si>
  <si>
    <t>GADE RAMA RAO</t>
  </si>
  <si>
    <t>GADE NARASAIAH</t>
  </si>
  <si>
    <t>EDDIGANI PULLAMMA</t>
  </si>
  <si>
    <t>EDDIGANI KOTAIAH</t>
  </si>
  <si>
    <t>GADE NARSAIAH</t>
  </si>
  <si>
    <t>DONTHAGANI NARAYANA</t>
  </si>
  <si>
    <t>GANAGANI NARASAMMA</t>
  </si>
  <si>
    <t>GANAGANI BIKSHAM</t>
  </si>
  <si>
    <t>GATTU SRIDEVI</t>
  </si>
  <si>
    <t>GATTU SATEESH KUMAR</t>
  </si>
  <si>
    <t>GANDIKOTA VIJAYA</t>
  </si>
  <si>
    <t>GANDIKOTA JAGAN</t>
  </si>
  <si>
    <t>GANTA TIRUPAMMA</t>
  </si>
  <si>
    <t>GANTA CHINNA GOPAIAH</t>
  </si>
  <si>
    <t>IETHANABOINA NAGAMANI</t>
  </si>
  <si>
    <t>IETHANABOINA SRINU</t>
  </si>
  <si>
    <t>JONNALAGADDA KIRAN</t>
  </si>
  <si>
    <t>JONNALAGADDA RAJAIAH</t>
  </si>
  <si>
    <t>GUNDU RENUKA</t>
  </si>
  <si>
    <t>GUNDU ANJAIAH</t>
  </si>
  <si>
    <t>JONNALAGGADA RAJAIAH</t>
  </si>
  <si>
    <t>JONNALAGADDA RAMACHANDRAIAH</t>
  </si>
  <si>
    <t>GUNJULURI ACHAMMA</t>
  </si>
  <si>
    <t>GUNJULURI PEERAIAH</t>
  </si>
  <si>
    <t>GUDUPUDI VIDYASAGAR</t>
  </si>
  <si>
    <t>GUDUPUDI KODANDARAMAIAH</t>
  </si>
  <si>
    <t>IETHABOINA RAMARAO</t>
  </si>
  <si>
    <t>IETHABOINA PULLAIAH</t>
  </si>
  <si>
    <t>GUNJULURI ALIVELU</t>
  </si>
  <si>
    <t>GUNJULURI RAMULU</t>
  </si>
  <si>
    <t>IDDEGANI NARASAIAH</t>
  </si>
  <si>
    <t>IDDEGANI RAMAIAH</t>
  </si>
  <si>
    <t>JONNALAGADDA MANGATHAI</t>
  </si>
  <si>
    <t>KAMINENI AKHIL</t>
  </si>
  <si>
    <t>KAMINENI RAMARAO</t>
  </si>
  <si>
    <t>KALAPALA KAVITHA</t>
  </si>
  <si>
    <t>KALAPALA SURESH BABU</t>
  </si>
  <si>
    <t>KAMSANI GOVINDU</t>
  </si>
  <si>
    <t>KAMSANI BIKSHAMAIAH</t>
  </si>
  <si>
    <t>KAMPATI BHAGYALAXMI</t>
  </si>
  <si>
    <t>KAMPATI ESWAR</t>
  </si>
  <si>
    <t>KAMARTHAPU SARADA</t>
  </si>
  <si>
    <t>KAMARTHAPU KONDAL RAO</t>
  </si>
  <si>
    <t>KANAKABANDI NAGAMANI</t>
  </si>
  <si>
    <t>KANAKABANDI SRINIVASA RAJU</t>
  </si>
  <si>
    <t>KANDIMALLA RAMAIAH</t>
  </si>
  <si>
    <t>KANDIMALLA PULLAIAH</t>
  </si>
  <si>
    <t>KAPPALA NAGAMANI</t>
  </si>
  <si>
    <t>KAPPPALA DHANAMURTNY</t>
  </si>
  <si>
    <t>KARNATI VENU</t>
  </si>
  <si>
    <t>KARNATI PAPAIAH</t>
  </si>
  <si>
    <t>KANDIMALLA RAMANA</t>
  </si>
  <si>
    <t>KANDIMALLA VENKAIAH</t>
  </si>
  <si>
    <t>KANNORI KRISHNAVENI</t>
  </si>
  <si>
    <t>KANOORI RAMESH</t>
  </si>
  <si>
    <t>KOLETI VEENA</t>
  </si>
  <si>
    <t>KOLETI ANJANEYA CHOWDARY</t>
  </si>
  <si>
    <t>KETHAM RAMANA</t>
  </si>
  <si>
    <t>KETHAM VENKATA NARAYANA</t>
  </si>
  <si>
    <t>KOLLU PADMAVATHI</t>
  </si>
  <si>
    <t>KOLLU SAIDAIAH</t>
  </si>
  <si>
    <t>KOLLU MADHAVI</t>
  </si>
  <si>
    <t>KOLLU NARASIMHA RAO</t>
  </si>
  <si>
    <t>KONAKANCHI VIJAYA LAKSHMI</t>
  </si>
  <si>
    <t>ATAKURI NAVEEN KUMAR</t>
  </si>
  <si>
    <t>KONDA PANDU</t>
  </si>
  <si>
    <t>KONDA VENKATESWARLU</t>
  </si>
  <si>
    <t>KODIDALA NAGAMANI</t>
  </si>
  <si>
    <t>KODIDALA SRINU</t>
  </si>
  <si>
    <t>KOTI HANUMANTHA RAO</t>
  </si>
  <si>
    <t>KOTI SEETHAIAH</t>
  </si>
  <si>
    <t>KORNI SATYAM</t>
  </si>
  <si>
    <t>KORNI VENKATAIAH</t>
  </si>
  <si>
    <t>KUNCHAM VENKATA LAXMI</t>
  </si>
  <si>
    <t>KUNCHAM VENKATESWARLU</t>
  </si>
  <si>
    <t>IDDEGANI SUJATHA</t>
  </si>
  <si>
    <t>IDDEGANI UPPALAIAH</t>
  </si>
  <si>
    <t>KUNCHAM VENKATARAMARAO</t>
  </si>
  <si>
    <t>KUNCHAM BABU</t>
  </si>
  <si>
    <t>KUNCHAM YUGENDAR</t>
  </si>
  <si>
    <t>KUNCHAM RAMAIAH</t>
  </si>
  <si>
    <t>KURAPATI UMESH</t>
  </si>
  <si>
    <t>KURAPATI VENKATESWARLU</t>
  </si>
  <si>
    <t>LINGABOINA MANGATAI</t>
  </si>
  <si>
    <t>LINGABOINA SRINU</t>
  </si>
  <si>
    <t>KURAPATI NARASIMHA RAO</t>
  </si>
  <si>
    <t>MADUPALLI GOPAL RAO</t>
  </si>
  <si>
    <t>MADUPALLI LAXMI NARAYANA</t>
  </si>
  <si>
    <t>MADUPALLI LAXMI</t>
  </si>
  <si>
    <t>MADUPALLI SRINUVASARAO</t>
  </si>
  <si>
    <t>MALE VENKATA RAMANA</t>
  </si>
  <si>
    <t>MALE CHANDRA SHEKAR</t>
  </si>
  <si>
    <t>MADUPALLI LAXMINARAYANA</t>
  </si>
  <si>
    <t>MADUPALLI SAIDULU</t>
  </si>
  <si>
    <t>MADUPALLI NAGAMANI</t>
  </si>
  <si>
    <t>MADUPALLI SATYANARAYANA</t>
  </si>
  <si>
    <t>MADUPALLI VEER BHADRAM</t>
  </si>
  <si>
    <t>MALLEMADUGU LAXMI</t>
  </si>
  <si>
    <t>MALLEMADUGU RAMESH</t>
  </si>
  <si>
    <t>MALLARAPU SEETHAIAH</t>
  </si>
  <si>
    <t>MALLEMADUGU SWARUPA</t>
  </si>
  <si>
    <t>MALLEMADUGU RAMBABU</t>
  </si>
  <si>
    <t>MALLEPALLI KALAVATHI</t>
  </si>
  <si>
    <t>MALLEPALLI VEERAIAH</t>
  </si>
  <si>
    <t>MALLEPALLI BABU</t>
  </si>
  <si>
    <t>MALLEPALLI NARASAIAH</t>
  </si>
  <si>
    <t>MALLEMADUGU BONDAIAH</t>
  </si>
  <si>
    <t>MALLEPALLI SHANKAR RAO</t>
  </si>
  <si>
    <t>MALLEPALLI SRINU</t>
  </si>
  <si>
    <t>MALLEPALLI PADMA</t>
  </si>
  <si>
    <t>MALLEPALLI KRISHNAIAH</t>
  </si>
  <si>
    <t>MALLIDI CHANDRASEKHAR</t>
  </si>
  <si>
    <t>MALLIDI CHINNA KOTAIAH</t>
  </si>
  <si>
    <t>MALLIDI SRINIVAS</t>
  </si>
  <si>
    <t>MALLIDI CHINNAKOTAIAH</t>
  </si>
  <si>
    <t>MALLEPALLY NAGABHUSHANAM</t>
  </si>
  <si>
    <t>MALLEPALLY NARASAIAH</t>
  </si>
  <si>
    <t>MALLIDI UMA</t>
  </si>
  <si>
    <t>MALLIDI CHANDRASHEKAR</t>
  </si>
  <si>
    <t>MANDAPALLI KALAVATHI</t>
  </si>
  <si>
    <t>MANDAPALLI RAMAIAH</t>
  </si>
  <si>
    <t>MATHANGI UMA</t>
  </si>
  <si>
    <t>MATHANGI BHUJANGA RAO</t>
  </si>
  <si>
    <t>MEDARAMETLA LAKSHMI</t>
  </si>
  <si>
    <t>MEDARAMETLA SRINIVASA RAO</t>
  </si>
  <si>
    <t>MEKALA ESWARAMMA</t>
  </si>
  <si>
    <t>MEKALA NAGADASU</t>
  </si>
  <si>
    <t>MEDISHETTI VENKAYAMMA</t>
  </si>
  <si>
    <t>MEDISHETTI NARASIMHA RAO</t>
  </si>
  <si>
    <t>MALLIDI APPA RAO</t>
  </si>
  <si>
    <t>MALLIDI VENKAIAH</t>
  </si>
  <si>
    <t>MEKALA PADMA</t>
  </si>
  <si>
    <t>MEKALA SAIDULU</t>
  </si>
  <si>
    <t>MUNAGANTI CHANDRAVATHI</t>
  </si>
  <si>
    <t>MUNAGANTI SHANKER</t>
  </si>
  <si>
    <t>MONDITHOKA VENKANNA</t>
  </si>
  <si>
    <t>MONDITHOKA PUNNAIAH</t>
  </si>
  <si>
    <t>MOTHUKURI SHOBHADEVI</t>
  </si>
  <si>
    <t>MOTHUKURI SHOBAN BABU</t>
  </si>
  <si>
    <t>NAYINI NAGESWARA RAO</t>
  </si>
  <si>
    <t>NAYINI LINGAIAH</t>
  </si>
  <si>
    <t>MYNENI SRINIVASARAO</t>
  </si>
  <si>
    <t>MYNENI NARAYANA</t>
  </si>
  <si>
    <t>MUNAGANTI LAXMI</t>
  </si>
  <si>
    <t>MUNAGANTI JOGARAO</t>
  </si>
  <si>
    <t>NALAGATLA PEDDASHASHAIAH</t>
  </si>
  <si>
    <t>NALAGATLA NARASAIAH</t>
  </si>
  <si>
    <t>MUNAGANTI RAMULU</t>
  </si>
  <si>
    <t>MUNAGANTI LAKSHMAIAH</t>
  </si>
  <si>
    <t>NALLAGATLA NAGESWAR RAO</t>
  </si>
  <si>
    <t>NALLAGATLA RAMAIAH</t>
  </si>
  <si>
    <t>NAYINI LALAMMA</t>
  </si>
  <si>
    <t>NAYINI KOTAIAH</t>
  </si>
  <si>
    <t>NALLAGATLA VENKATAMMA</t>
  </si>
  <si>
    <t>NALLAGATLA CHINA RAMAIAH</t>
  </si>
  <si>
    <t>NELLURI KRISHNA KUMARI</t>
  </si>
  <si>
    <t>NELLURI MASTHAN RAO</t>
  </si>
  <si>
    <t>NAYINI NARESH</t>
  </si>
  <si>
    <t>NUVVULA SRINIVASA RAO</t>
  </si>
  <si>
    <t>NUVVULA NARAYANA</t>
  </si>
  <si>
    <t>NUVVULA RAVINDRA BABU</t>
  </si>
  <si>
    <t>ORUGANTI VEERAIAH</t>
  </si>
  <si>
    <t>ORUGANTI SEETHARAMULU</t>
  </si>
  <si>
    <t>PABBU VENKATESWARLU</t>
  </si>
  <si>
    <t>PABBU PENTAIAH</t>
  </si>
  <si>
    <t>PACHA PADMA</t>
  </si>
  <si>
    <t>PACHA SATYANARAYANA</t>
  </si>
  <si>
    <t>MUTHINENI RANI</t>
  </si>
  <si>
    <t>NUNNA APPARAO</t>
  </si>
  <si>
    <t>REDAPONGU NAGESWARARAO</t>
  </si>
  <si>
    <t>REDAPONGU VENKAIAH</t>
  </si>
  <si>
    <t>POTLAPALLI VENKATESWARLU</t>
  </si>
  <si>
    <t>POTLAPALLI BAZARAIAH</t>
  </si>
  <si>
    <t>PADARTHI MASTAN</t>
  </si>
  <si>
    <t>PADARTHI BABU</t>
  </si>
  <si>
    <t>POTLA VEERAIAH</t>
  </si>
  <si>
    <t>POTLA APPAIAH</t>
  </si>
  <si>
    <t>POTHUNUKA VIJAYALAXMI</t>
  </si>
  <si>
    <t>POTHUNUKA LAKSHMI NARAYANA</t>
  </si>
  <si>
    <t>PACHIPALA KARUNA SRI</t>
  </si>
  <si>
    <t>PACHIPALA SRINIVAS</t>
  </si>
  <si>
    <t>PADARTHI HUSSAIN</t>
  </si>
  <si>
    <t>PADARTHI KOTAIAH</t>
  </si>
  <si>
    <t>PADARTHI ADHI LAKSHMI</t>
  </si>
  <si>
    <t>PADARTI VENKATESWARLU</t>
  </si>
  <si>
    <t>PADARTHI MANGAMMA</t>
  </si>
  <si>
    <t>PADARTHI VENKATESWARLU</t>
  </si>
  <si>
    <t>POTHUNUKA RAMESH</t>
  </si>
  <si>
    <t>POTHUNUKA VEERAIAH</t>
  </si>
  <si>
    <t>POTHUNUKA UPENDER</t>
  </si>
  <si>
    <t>POTHUNUKA LAXMINARAYANA</t>
  </si>
  <si>
    <t>POTU ALAXMI</t>
  </si>
  <si>
    <t>POTU PRASADA RAO</t>
  </si>
  <si>
    <t>RAMA ADHILAXMI</t>
  </si>
  <si>
    <t>RAMA MADHAVRAO</t>
  </si>
  <si>
    <t>KONDAPALLI MURALI KRISHNA</t>
  </si>
  <si>
    <t>KONDAPALLI SEETHARAMARAO</t>
  </si>
  <si>
    <t>MADDINENI ACHAIAH</t>
  </si>
  <si>
    <t>BATHINI NARSAMMA</t>
  </si>
  <si>
    <t>BATHINI VENKANNA</t>
  </si>
  <si>
    <t>AVULA PARVATHAMMA</t>
  </si>
  <si>
    <t>AVULA TIRUPAIAH</t>
  </si>
  <si>
    <t>ATHMAKURI RAMAIAH</t>
  </si>
  <si>
    <t>BATHINI NARASAIAH</t>
  </si>
  <si>
    <t>AVULA PULLAIAH</t>
  </si>
  <si>
    <t>AREMPULA VENKATAMMA</t>
  </si>
  <si>
    <t>AREMPULA ATCHAIAH</t>
  </si>
  <si>
    <t>BALLEBOINA SREENU</t>
  </si>
  <si>
    <t>BOLLEBOINA NAGESWARA RAO</t>
  </si>
  <si>
    <t>BALA UPPALAIAH</t>
  </si>
  <si>
    <t>ATHMAKOORI HARI KRISHNA</t>
  </si>
  <si>
    <t>ATHMAKOORI RAMA RAO</t>
  </si>
  <si>
    <t>AVULA NARAIAH</t>
  </si>
  <si>
    <t>ARVAPALLI UMA</t>
  </si>
  <si>
    <t>ARVAPALLI BABU</t>
  </si>
  <si>
    <t>AVULA VALARAJU</t>
  </si>
  <si>
    <t>AVULA RAJYAM</t>
  </si>
  <si>
    <t>AVULA NARASIMHA RAO</t>
  </si>
  <si>
    <t>AVULA SREENU</t>
  </si>
  <si>
    <t>AVULA VEERABABU</t>
  </si>
  <si>
    <t>BALA SRINU</t>
  </si>
  <si>
    <t>BANDI SAROJINI</t>
  </si>
  <si>
    <t>BANDI KONDALU</t>
  </si>
  <si>
    <t>BANKA KAMALAMMA</t>
  </si>
  <si>
    <t>BANKA SARVAIAH</t>
  </si>
  <si>
    <t>BARIGELA UPENDER</t>
  </si>
  <si>
    <t>BANKA MAARATHAMMA</t>
  </si>
  <si>
    <t>BANKA PILLAIAH</t>
  </si>
  <si>
    <t>BATHINI PADMA</t>
  </si>
  <si>
    <t>BATHINI NARASAIH</t>
  </si>
  <si>
    <t>BATHINI DHARMAIAH</t>
  </si>
  <si>
    <t>BONTHA SRINIVASARA RAO</t>
  </si>
  <si>
    <t>BODLAPATI HARINATH BABU</t>
  </si>
  <si>
    <t>BODLAPATI RAMA RAO</t>
  </si>
  <si>
    <t>BODLAPATI NAGESWARA RAO</t>
  </si>
  <si>
    <t>BODLAPATI NARAYANA</t>
  </si>
  <si>
    <t>BODLAPATI KARUNA</t>
  </si>
  <si>
    <t>BODLAPATI NARASIMHARAO</t>
  </si>
  <si>
    <t>BODLAPATI SEETHAIAH</t>
  </si>
  <si>
    <t>KANAKABANDI ANISHA</t>
  </si>
  <si>
    <t>KANAKABANDI SATISHA</t>
  </si>
  <si>
    <t>KANDIMALLA HUSSAIN</t>
  </si>
  <si>
    <t>KANDIMALLA MOGALAIAH</t>
  </si>
  <si>
    <t>KATHULA CHINA LAXMI</t>
  </si>
  <si>
    <t>KATHULA VENKAIAH</t>
  </si>
  <si>
    <t>DONTHAGANI KONDALU</t>
  </si>
  <si>
    <t>BURRA MALSUR</t>
  </si>
  <si>
    <t>BOLLA KOTAIAH</t>
  </si>
  <si>
    <t>BOKKISAM GIRIJA</t>
  </si>
  <si>
    <t>BOKKISAM BABURAO</t>
  </si>
  <si>
    <t>BONTHA RAMU</t>
  </si>
  <si>
    <t>BONTHA YELLAIAH</t>
  </si>
  <si>
    <t>BURRI UMA RANI</t>
  </si>
  <si>
    <t>BURRI LALAIAH</t>
  </si>
  <si>
    <t>CHERUKUPALLI CHUNNABABU</t>
  </si>
  <si>
    <t>CHERUKUPALLI GOVINDARAO</t>
  </si>
  <si>
    <t>CHERUKUPALII CHINA RAMAIAH</t>
  </si>
  <si>
    <t>CHERUKUPALLI MUTHAIAH</t>
  </si>
  <si>
    <t>CHERUKUPALLI NARAYANA</t>
  </si>
  <si>
    <t>CHERUKUPALLI MUTTHAIAH</t>
  </si>
  <si>
    <t>CHERUKUPALLI NARSAIAH</t>
  </si>
  <si>
    <t>CHERUKUPALLI RAMBABAU</t>
  </si>
  <si>
    <t>CHERUKUPALLI NAGESWARA RAO</t>
  </si>
  <si>
    <t>CHERUKUPALLI RAMADEVI</t>
  </si>
  <si>
    <t>KOTAPARTHI SUDHAKAR</t>
  </si>
  <si>
    <t>CHERUKUPALLI NARASIMHA RAO</t>
  </si>
  <si>
    <t>CHERUKUPALLI CHINA NARSAIAH</t>
  </si>
  <si>
    <t>CHERUKUPALLI UPENDER</t>
  </si>
  <si>
    <t>DANDYALA RATHAIAH</t>
  </si>
  <si>
    <t>DONTAGANI NARASIMHA RAO</t>
  </si>
  <si>
    <t>DONTAGANI VENKAIAH</t>
  </si>
  <si>
    <t>DASARI SAROJINI</t>
  </si>
  <si>
    <t>DASARI ELLAIAH</t>
  </si>
  <si>
    <t>DONTHAGANI UPPALAIAH</t>
  </si>
  <si>
    <t>DONTHAGANI SEETHA RAMAIAH</t>
  </si>
  <si>
    <t>DONTHAGANI LINGAIAH</t>
  </si>
  <si>
    <t>DONTHAGANI SEETHA RAMULU</t>
  </si>
  <si>
    <t>DONTHAGANI KASHAIAH</t>
  </si>
  <si>
    <t>GANTA GOPAIAH</t>
  </si>
  <si>
    <t>ERUVULA ESWARAMMA</t>
  </si>
  <si>
    <t>ERUVULA VENKAIAH</t>
  </si>
  <si>
    <t>GADE NARASIMHA RAO</t>
  </si>
  <si>
    <t>GADE VENKAIAH</t>
  </si>
  <si>
    <t>GANGAANI PADMA</t>
  </si>
  <si>
    <t>GANGANI BIXSHAM</t>
  </si>
  <si>
    <t>HERUMALLA SATYAM</t>
  </si>
  <si>
    <t>HERUMALLA SAIDULU</t>
  </si>
  <si>
    <t>GUDIPUDI ANNAPURNA</t>
  </si>
  <si>
    <t>GUDIPUDI SRNIVASA RAO</t>
  </si>
  <si>
    <t>GUNJULOORI BABU</t>
  </si>
  <si>
    <t>GUNJULOORI SANGAIAH</t>
  </si>
  <si>
    <t>KAKUMANU SRIDEVI</t>
  </si>
  <si>
    <t xml:space="preserve"> RAGHU RAMANJANEYA PRASAD</t>
  </si>
  <si>
    <t>GANGASANI PRAMEELA</t>
  </si>
  <si>
    <t>GANGASANI SRINIVASA RAO</t>
  </si>
  <si>
    <t>JALA PADMA</t>
  </si>
  <si>
    <t>JALA SRINU</t>
  </si>
  <si>
    <t>JILLEPALLI KOWSALYA</t>
  </si>
  <si>
    <t>JILLEPALLI MYSAIAH</t>
  </si>
  <si>
    <t>KALASANI SAILAJA</t>
  </si>
  <si>
    <t>KALASANI VEENKATESWARLU</t>
  </si>
  <si>
    <t>KAMSANI NAGAMMA</t>
  </si>
  <si>
    <t>KAMSANI BABU RAO</t>
  </si>
  <si>
    <t>KAMSANI NARASIMHA RAO</t>
  </si>
  <si>
    <t>KANAKABANDI GURAVAIAH</t>
  </si>
  <si>
    <t>KONDAPALLI JANANI VARA PRASAD</t>
  </si>
  <si>
    <t>KONDAPALLI SEETHA RAMA RAO</t>
  </si>
  <si>
    <t>KANAKABANDI SATISH</t>
  </si>
  <si>
    <t>KANAKABANDI PRASAD RAO</t>
  </si>
  <si>
    <t>KANDIMALLA RAVI</t>
  </si>
  <si>
    <t>KOLIKAPOGU RAMANA</t>
  </si>
  <si>
    <t>KOLIKAPOGU NARASIMHA RAO</t>
  </si>
  <si>
    <t>KANAKABANDI RAVI KUMAR</t>
  </si>
  <si>
    <t>KANAKABANDI SEETHAIAH</t>
  </si>
  <si>
    <t>KONDA SRINU</t>
  </si>
  <si>
    <t>KOTI PRABHAVATHI</t>
  </si>
  <si>
    <t>KOTI VENKATESWARLU</t>
  </si>
  <si>
    <t>KOPPULA BHADRAIAH</t>
  </si>
  <si>
    <t>KOPPULA RAJULU</t>
  </si>
  <si>
    <t>KAMSANI VENKATESWARLU</t>
  </si>
  <si>
    <t>KAMSANI SAILAJA</t>
  </si>
  <si>
    <t>KANDIMALLA PADMAVATHI</t>
  </si>
  <si>
    <t>KANDIMALLA NAGESWARA RAO</t>
  </si>
  <si>
    <t>MALLEMADUGU ARUNA</t>
  </si>
  <si>
    <t>MALLEMADUGU NIRMAL KUMAR</t>
  </si>
  <si>
    <t>KUNCHAM NARASAIAH</t>
  </si>
  <si>
    <t>KUNCHAM CHANDHRAKALA</t>
  </si>
  <si>
    <t>LANZAPALLI MANEMMA</t>
  </si>
  <si>
    <t>LANZAPALLI BABU</t>
  </si>
  <si>
    <t>KUNCHAM LAXMI</t>
  </si>
  <si>
    <t>KURAKULA MALLIKARJU N</t>
  </si>
  <si>
    <t>KURAKULA GURAVAIAH</t>
  </si>
  <si>
    <t>KURAPATI SAROJINI</t>
  </si>
  <si>
    <t>KANAKABANDI HARINATH BABU</t>
  </si>
  <si>
    <t>KURAPATI MAHESH</t>
  </si>
  <si>
    <t>KUNCHAM RAMULU</t>
  </si>
  <si>
    <t>KONAKANCHI UMA RANI</t>
  </si>
  <si>
    <t>KONAKANCHI MOHAN RAO</t>
  </si>
  <si>
    <t>MADUPALLI RAMADEVI</t>
  </si>
  <si>
    <t>MALLEMADUGU INDIRA</t>
  </si>
  <si>
    <t>MALLEMADUGU UPENDAR</t>
  </si>
  <si>
    <t>MALLEMADUGU KOTAIAH</t>
  </si>
  <si>
    <t>MALLEMADUGU CHINA NARASAIAH</t>
  </si>
  <si>
    <t>MALLEMADUGU GJRAVAMMA</t>
  </si>
  <si>
    <t>GUNJULURI VEERAIAH</t>
  </si>
  <si>
    <t>GUNJULURI GOPAIAH</t>
  </si>
  <si>
    <t>KAPPALA DHANAMURTHY</t>
  </si>
  <si>
    <t>KAPPALA MALLAIAH</t>
  </si>
  <si>
    <t>MALLEMADUGU VENKATAMMA</t>
  </si>
  <si>
    <t>MALLEMADUGU NAGAIAH</t>
  </si>
  <si>
    <t>MALLEPALLI SATEESH</t>
  </si>
  <si>
    <t>MALLEPALLI KOTAMMA</t>
  </si>
  <si>
    <t>MALLIDI VENKATA  KOATAIAH</t>
  </si>
  <si>
    <t>MALLIDI SATYAMAIAH</t>
  </si>
  <si>
    <t>MALY VIJAY KUMAR</t>
  </si>
  <si>
    <t>MALY CHANDRASHEKAR RAO</t>
  </si>
  <si>
    <t>MALLIDI PURNACHANDRA RAO</t>
  </si>
  <si>
    <t>MALLIDI PEDDA KOTAIAH</t>
  </si>
  <si>
    <t>MEENALA ANJAMMA</t>
  </si>
  <si>
    <t>MEENALA BALA KRISHNA</t>
  </si>
  <si>
    <t>MALLIDI SAI RAHUL</t>
  </si>
  <si>
    <t>MALLIDI VENKATA KOTAIAH</t>
  </si>
  <si>
    <t>MAMIDI BHARGAVI</t>
  </si>
  <si>
    <t>MAMIDI VENKATESWARLU</t>
  </si>
  <si>
    <t>MALLEPALLI PEDDANARAYANA</t>
  </si>
  <si>
    <t>MALLIDI VANAJA</t>
  </si>
  <si>
    <t>MALLIDI KASHAIAH</t>
  </si>
  <si>
    <t>MAMIDI SUBBAIAH</t>
  </si>
  <si>
    <t>NUKALA VIJAYA</t>
  </si>
  <si>
    <t>NUKALA SRIKANTH</t>
  </si>
  <si>
    <t>MALLEPALLI PEDANARAYANA</t>
  </si>
  <si>
    <t>MEDISHETTI GOVARDANA</t>
  </si>
  <si>
    <t>MEDISHETTY SUBBARAO</t>
  </si>
  <si>
    <t>MARAKA GANGA BHAVANI</t>
  </si>
  <si>
    <t>MARAKA SRINU</t>
  </si>
  <si>
    <t>MEDARMETLA HARI NARAYANA</t>
  </si>
  <si>
    <t>MEDARMETLA PULLAIAH</t>
  </si>
  <si>
    <t>MAMIDI NARAYANA</t>
  </si>
  <si>
    <t>MASANAM RAJITHA</t>
  </si>
  <si>
    <t>MASANAM SRINIVAS</t>
  </si>
  <si>
    <t>MARISETTI JYOTJHI</t>
  </si>
  <si>
    <t>MARISETTI SIVA KRISHNA</t>
  </si>
  <si>
    <t>NAYINI SURAMBA</t>
  </si>
  <si>
    <t>NAYINI SANGAM</t>
  </si>
  <si>
    <t>PABBU LALAIAH</t>
  </si>
  <si>
    <t>MEKALA RAMULAMMA</t>
  </si>
  <si>
    <t>MEKALA RAMANJEYA</t>
  </si>
  <si>
    <t>MONDITHOKA EDAIAH</t>
  </si>
  <si>
    <t>MONDITHOKA GURAVAIAH</t>
  </si>
  <si>
    <t>MEKALA VENKANNA</t>
  </si>
  <si>
    <t>MEKALA CHINA RAMAIAH</t>
  </si>
  <si>
    <t>MERE PULLAMMA</t>
  </si>
  <si>
    <t>MERE VENKANNA</t>
  </si>
  <si>
    <t>MONDITHOKA VENKAMMA</t>
  </si>
  <si>
    <t>MONDITHOKA BUCHI RAMAIAH</t>
  </si>
  <si>
    <t>MALLEMADUGU NAGAMANI</t>
  </si>
  <si>
    <t>MALLEMADUGU KATAIAH</t>
  </si>
  <si>
    <t>NUNNA NARAYANA</t>
  </si>
  <si>
    <t>NUKA VENKATESWARLU</t>
  </si>
  <si>
    <t>NUKA MADARAIAH</t>
  </si>
  <si>
    <t>NAINI CHANDRAKALA</t>
  </si>
  <si>
    <t>NAINI LAXMI NARAYANA</t>
  </si>
  <si>
    <t>NALLAMOTHU DRAUPATHI</t>
  </si>
  <si>
    <t>NALLAMOTHU VENKATESWARA RAO</t>
  </si>
  <si>
    <t>NANDYALA RAMPRASAD</t>
  </si>
  <si>
    <t>NANDYALA SRINIVASULU</t>
  </si>
  <si>
    <t>NAYINI VEERANARAYANA</t>
  </si>
  <si>
    <t>PABBU EEADAMMA</t>
  </si>
  <si>
    <t>NAYINI PEDDA VENKAIAH</t>
  </si>
  <si>
    <t>MONDITOKA BUCHIRAMAIAH</t>
  </si>
  <si>
    <t>MONDITOKA BANGARAIAH</t>
  </si>
  <si>
    <t>POTHUNUKA SUDHAKAR</t>
  </si>
  <si>
    <t>MONDITHOKA LAKSHMI</t>
  </si>
  <si>
    <t>MONDITHOKA NARASAIAH</t>
  </si>
  <si>
    <t>RAMISHETTI SRIDEVI</t>
  </si>
  <si>
    <t>RAMISHETTI KRISHNARJUNA RAO</t>
  </si>
  <si>
    <t>RAMA RADHA</t>
  </si>
  <si>
    <t>RAMA MADHAVA RAO</t>
  </si>
  <si>
    <t>POTHUNUKA PUSHPAVATHI</t>
  </si>
  <si>
    <t>POTHUNUKA VEERABHADRAM</t>
  </si>
  <si>
    <t>REDDIMALLA CHANDRAKALA</t>
  </si>
  <si>
    <t>REDDIMALLA RAMAIAH</t>
  </si>
  <si>
    <t>POTHUNUKA UMA</t>
  </si>
  <si>
    <t>POTHUNUKA YUGANDHAR</t>
  </si>
  <si>
    <t>RAYALA SUBHADRA</t>
  </si>
  <si>
    <t>RAYALA NAGESWARA RAO</t>
  </si>
  <si>
    <t>PADARTHI NARESH</t>
  </si>
  <si>
    <t>PADARTHI ACHALU</t>
  </si>
  <si>
    <t>PADARTHI NARASAIAH</t>
  </si>
  <si>
    <t>PADARTHI RAMULU</t>
  </si>
  <si>
    <t>PADARTHI NAGESWARA RAO</t>
  </si>
  <si>
    <t>PADARTHI NARAYANA</t>
  </si>
  <si>
    <t>PADARTHI SRINU</t>
  </si>
  <si>
    <t>PADARTHI VENKAIAH</t>
  </si>
  <si>
    <t>PADARTHI SUJATHA</t>
  </si>
  <si>
    <t>PADARTHI KRISHNA</t>
  </si>
  <si>
    <t>PADARTHI YASODA</t>
  </si>
  <si>
    <t>PALABINDELA NAGAIAH</t>
  </si>
  <si>
    <t>PALABINDELA SOMAIAH</t>
  </si>
  <si>
    <t>PAGADALA NAGAMMA</t>
  </si>
  <si>
    <t>PAGADALA KOTESWARA RAO</t>
  </si>
  <si>
    <t>PADARTHI GOPAIAH</t>
  </si>
  <si>
    <t>PAGILLA INDIRA</t>
  </si>
  <si>
    <t>PAGILLA TIRUPATHI RAO</t>
  </si>
  <si>
    <t>PADARTI RAMAIAH</t>
  </si>
  <si>
    <t>PAGILLA BHULAXMI</t>
  </si>
  <si>
    <t>PAGILLA RAMBABU</t>
  </si>
  <si>
    <t>PAGILLA MANGA</t>
  </si>
  <si>
    <t>PAGILLA RADHA KRISHNA</t>
  </si>
  <si>
    <t>PALABINDALA VEERAIAH</t>
  </si>
  <si>
    <t>PALABINDALA SOMAIAH</t>
  </si>
  <si>
    <t>PALABINDELA RANGARAO</t>
  </si>
  <si>
    <t>PALABINDELA UMARANI</t>
  </si>
  <si>
    <t>PADARTI VEERASWAMY</t>
  </si>
  <si>
    <t>PADARTHI SAI NARASIMHA</t>
  </si>
  <si>
    <t>PADARTHI SRINI</t>
  </si>
  <si>
    <t>PADARTHI NALLA VEERASWAMY</t>
  </si>
  <si>
    <t>RAVURI ANUSHA</t>
  </si>
  <si>
    <t>RAVURI SATEESH</t>
  </si>
  <si>
    <t>PAGILLA PADMA</t>
  </si>
  <si>
    <t>PAGILLA SRINIVAS</t>
  </si>
  <si>
    <t>PAGARTHI UPENDRA RAO</t>
  </si>
  <si>
    <t>PAGARTHI KOTAIAH</t>
  </si>
  <si>
    <t>PADARTHI RAMAKRISHNA</t>
  </si>
  <si>
    <t>PADARTHI BHIKSHAM</t>
  </si>
  <si>
    <t>PADARTI SATYAVATHI</t>
  </si>
  <si>
    <t>PILLALAMARRI MALLIKARJUN</t>
  </si>
  <si>
    <t>PILLALAMARRI APPAIAH</t>
  </si>
  <si>
    <t>PAGILLA GEETHA</t>
  </si>
  <si>
    <t>PAGILLA VENKATA NARAYANA</t>
  </si>
  <si>
    <t>PAGILLA PICHAIAH</t>
  </si>
  <si>
    <t>PAADHARTI VENKATAMMA</t>
  </si>
  <si>
    <t>PADHARTHI CHANDRAIAH</t>
  </si>
  <si>
    <t>PALADUGU VENKATESH</t>
  </si>
  <si>
    <t>PALADUGU RAMARAO</t>
  </si>
  <si>
    <t>PANAKALA KUMARI</t>
  </si>
  <si>
    <t>PANAKALA SRINU</t>
  </si>
  <si>
    <t>PARIKAPALLI SAIDAMMA</t>
  </si>
  <si>
    <t>PARIKAPALLI KRISHNAIAH</t>
  </si>
  <si>
    <t>PALLEKANTI MANEMMA</t>
  </si>
  <si>
    <t>PALLEKANTI VENKANNA</t>
  </si>
  <si>
    <t>PALADUGU BABY</t>
  </si>
  <si>
    <t>PALADUGU RAMA RAO</t>
  </si>
  <si>
    <t>POTU PULLARAO</t>
  </si>
  <si>
    <t>POTU BHADHRAIAH</t>
  </si>
  <si>
    <t>REDDEBOINA SWARUPA</t>
  </si>
  <si>
    <t>REDDEBOINA JANAIAH</t>
  </si>
  <si>
    <t>PALOJU VENKATESWARLU</t>
  </si>
  <si>
    <t>PALOJU LAKSHMAIAH</t>
  </si>
  <si>
    <t>PARIKEPALLI NARASAIAH</t>
  </si>
  <si>
    <t>PARIKEPALLI KODANDARAMAIAH</t>
  </si>
  <si>
    <t>RAVURI RAJITHA KUMARI</t>
  </si>
  <si>
    <t>KAKANI ASHOK KUMAR</t>
  </si>
  <si>
    <t>PILLALAMARRI LAXMINARAYANA</t>
  </si>
  <si>
    <t>PARIKEPALLI LALU</t>
  </si>
  <si>
    <t>PARIKEPALLI SAILU</t>
  </si>
  <si>
    <t>NALLAGATLA SUNEETHA</t>
  </si>
  <si>
    <t>NALLAGATLA VENKATAIAH</t>
  </si>
  <si>
    <t>AKKEYPALLI NAGENDRA</t>
  </si>
  <si>
    <t>AKKEYPALLI KRISHNA</t>
  </si>
  <si>
    <t>PARIKEPALLI SAIDULU</t>
  </si>
  <si>
    <t>PARKEPALLI PADMA</t>
  </si>
  <si>
    <t>PARKEPALLI NAGESWARA RAO</t>
  </si>
  <si>
    <t>PARKEPALLI AADINARAYANA</t>
  </si>
  <si>
    <t>PARKEPALLI KODANDARAMAIAH</t>
  </si>
  <si>
    <t>PARKEPALLI SESHAMMA</t>
  </si>
  <si>
    <t>PARKEPALLI UPPALAIAH</t>
  </si>
  <si>
    <t>PARKEPALLI UMA</t>
  </si>
  <si>
    <t>PARKEPALLI VEERAIAH</t>
  </si>
  <si>
    <t>PARKEPALLI NARASIMHA RAO</t>
  </si>
  <si>
    <t>PARKEPALLI SEETHA RAMULU</t>
  </si>
  <si>
    <t>PARSAGANI MANGAMMA</t>
  </si>
  <si>
    <t>PARSAGANI NARASAIAH</t>
  </si>
  <si>
    <t>PARKEPALLI SAIDULU</t>
  </si>
  <si>
    <t>PARKEPALLI LALAIAH</t>
  </si>
  <si>
    <t>PARKEPALLI VENKANNA</t>
  </si>
  <si>
    <t>PARKEPALLI SHANTHAMMA</t>
  </si>
  <si>
    <t>PATANI GOPI</t>
  </si>
  <si>
    <t>PATANI SHEMBAIAH</t>
  </si>
  <si>
    <t>PENTYALA UPENDER</t>
  </si>
  <si>
    <t>PENTYALA VEERAIAH</t>
  </si>
  <si>
    <t>PATHANI UPPALRAO</t>
  </si>
  <si>
    <t>PATHANI PICHAIAH</t>
  </si>
  <si>
    <t>PARSAGANI UPPALAMMA</t>
  </si>
  <si>
    <t>PARSAGANI SRINU</t>
  </si>
  <si>
    <t>PERUMALLA KALAVATHI</t>
  </si>
  <si>
    <t>PERUMALLA VENKATESWARLU</t>
  </si>
  <si>
    <t>PATHANI NARASIMHA RAO</t>
  </si>
  <si>
    <t>PATHANI SHAMBAIAH</t>
  </si>
  <si>
    <t>MALLEPALLI NAGESWAR RAO</t>
  </si>
  <si>
    <t>PILLALAMARRI VEERABABU</t>
  </si>
  <si>
    <t>PILLALAMARRI UMARANI</t>
  </si>
  <si>
    <t>PILLAMARRI NAGESHVR RAO</t>
  </si>
  <si>
    <t>PILLAMARRI APPAIAH</t>
  </si>
  <si>
    <t>PERUMALLA VENKATARAMULU</t>
  </si>
  <si>
    <t>PERUMALLA SAIDULU</t>
  </si>
  <si>
    <t>JANGAM RAJANI</t>
  </si>
  <si>
    <t>JANGAM RAJASHEKAR</t>
  </si>
  <si>
    <t>MORRIMEKALA VEERABHADRAM</t>
  </si>
  <si>
    <t>MORRIMEKALA VENKATANARAYANA</t>
  </si>
  <si>
    <t>POLAGANI SATYANARAYANA</t>
  </si>
  <si>
    <t>POLAGANI KASHAIAH</t>
  </si>
  <si>
    <t>POHUNOOKA SRINIVASA RAO</t>
  </si>
  <si>
    <t>POTHUNOOKA VEERAIAH</t>
  </si>
  <si>
    <t>POLAGANI VENKATESWARLU</t>
  </si>
  <si>
    <t>POLAGANI KASAIAH</t>
  </si>
  <si>
    <t>PITTALA UMARANI</t>
  </si>
  <si>
    <t>PITTALA RAMANNA</t>
  </si>
  <si>
    <t>POLAVARAPU RAJANI</t>
  </si>
  <si>
    <t>POLAVARAPU VEERANJANEYULU</t>
  </si>
  <si>
    <t>REDDIBOINA THIRAPAMMA</t>
  </si>
  <si>
    <t>RAVELLA KASTURI</t>
  </si>
  <si>
    <t>RAVELLA SRINIVASARAO</t>
  </si>
  <si>
    <t>PAGILLA AYODHYA</t>
  </si>
  <si>
    <t>PAGILLA RANGAIAH</t>
  </si>
  <si>
    <t>REDDYMALLA UPPALAIAH</t>
  </si>
  <si>
    <t>REDDYMALLA ANANTHARAMULU</t>
  </si>
  <si>
    <t>POTHUNUKA VIJAY KUMAR</t>
  </si>
  <si>
    <t>RAYALA SIREESHA</t>
  </si>
  <si>
    <t>KOMMINENI RAM MOHAN</t>
  </si>
  <si>
    <t>RAVULA RAVI KUMAR</t>
  </si>
  <si>
    <t>RAVULA BALAKRISHNA RAO</t>
  </si>
  <si>
    <t>REDDIMALLA SURAMBA</t>
  </si>
  <si>
    <t>REDDIMALLA VEERABABU</t>
  </si>
  <si>
    <t>REDDIMALLA MANAGAMMA</t>
  </si>
  <si>
    <t>REDDIMALLA UPPALAIAH</t>
  </si>
  <si>
    <t>REDDIMALLA VEERAIAH</t>
  </si>
  <si>
    <t>REDDIMALLA ANATHA RAMULU</t>
  </si>
  <si>
    <t>REPALA NAGESWAR RAO</t>
  </si>
  <si>
    <t>REPALA CHANDRAIAH</t>
  </si>
  <si>
    <t>RENTALA LACCHAIAH</t>
  </si>
  <si>
    <t>RENTALA VENKAIAH</t>
  </si>
  <si>
    <t>REDDIMALLA VEERA BABU</t>
  </si>
  <si>
    <t>REDDIMALLA RAMULU</t>
  </si>
  <si>
    <t>RENTALA PADMA</t>
  </si>
  <si>
    <t>RENTALA CHINA SAMBAIAH</t>
  </si>
  <si>
    <t>REDDYMALLA EEDAMMA</t>
  </si>
  <si>
    <t>REDDYMALLA RAMULU</t>
  </si>
  <si>
    <t>REGALLA RAJESWARI</t>
  </si>
  <si>
    <t>REGALLA NAGESWARA RAO</t>
  </si>
  <si>
    <t>AKKINENI NAGESWAR RAO</t>
  </si>
  <si>
    <t>AKKINENI RAMA CHANDRAIAH</t>
  </si>
  <si>
    <t>REDDYMALLA VENKAIAH</t>
  </si>
  <si>
    <t>REDDYMALLA APPAIAH</t>
  </si>
  <si>
    <t>KATIKALA NARAMMA</t>
  </si>
  <si>
    <t>KATIKALA VENKATESWARLU</t>
  </si>
  <si>
    <t>POTHUNUKA VIJAYA</t>
  </si>
  <si>
    <t>REDDEBOYINA NARASAIAH</t>
  </si>
  <si>
    <t>REDDEBOYINA THIRAPAIAH</t>
  </si>
  <si>
    <t>Name of Grower Group - Sri Yogeshwara Sendriya Raithula Sangam
Scope Number   ORG/SC/2003/000827
ICS Office Address
Name of the Certification Body - Andhra Pradesh State Organic Products Certification Authority (APSOPCA)</t>
  </si>
  <si>
    <t>Tehsil / Taluka</t>
  </si>
  <si>
    <t>Palep Parshuram</t>
  </si>
  <si>
    <t>W/o Shinde Laxman</t>
  </si>
  <si>
    <t>Belgaon</t>
  </si>
  <si>
    <t>Nirmal</t>
  </si>
  <si>
    <t>Telangana</t>
  </si>
  <si>
    <t xml:space="preserve">Turmeric &amp; Paddy </t>
  </si>
  <si>
    <t>Jingili Laxman</t>
  </si>
  <si>
    <t>S/o Jingili Narasappa</t>
  </si>
  <si>
    <t>Palep Prakash</t>
  </si>
  <si>
    <t>S/o Devanna</t>
  </si>
  <si>
    <t>Gaindla Narsu Bai</t>
  </si>
  <si>
    <t>Gaindla Sayanna</t>
  </si>
  <si>
    <t>Beltaroda</t>
  </si>
  <si>
    <t>Sinde Vitta Bai</t>
  </si>
  <si>
    <t>W/o Sinde Amruth Patil</t>
  </si>
  <si>
    <t>Bondrat</t>
  </si>
  <si>
    <t>Shinda Sainath</t>
  </si>
  <si>
    <t>Shinde Laxman</t>
  </si>
  <si>
    <t>Shiinde Shoba Bai</t>
  </si>
  <si>
    <t>Kadam Bhojab</t>
  </si>
  <si>
    <t>Kadam Bhee Rao</t>
  </si>
  <si>
    <t>Uppu Lingabai</t>
  </si>
  <si>
    <t>W/o Uppu Dattatri</t>
  </si>
  <si>
    <t>Kubeer</t>
  </si>
  <si>
    <t>Bayidi Dattatri</t>
  </si>
  <si>
    <t>S/o Ganapathi</t>
  </si>
  <si>
    <t>Donthula Balaji</t>
  </si>
  <si>
    <t>Donthula Ramulu</t>
  </si>
  <si>
    <t>Kandur Narsimlu</t>
  </si>
  <si>
    <t>Kandur Nadpi Narasappa</t>
  </si>
  <si>
    <t>Bhainsa     </t>
  </si>
  <si>
    <t>Bottu Pentaji</t>
  </si>
  <si>
    <t>S/o Late Botte Bojanna</t>
  </si>
  <si>
    <t>Boppa Nagalingam</t>
  </si>
  <si>
    <t>S/o Vittal</t>
  </si>
  <si>
    <t>Padipalli Gangadhar</t>
  </si>
  <si>
    <t>Padipalli Narasappa</t>
  </si>
  <si>
    <t>Sayanna Kantapolla</t>
  </si>
  <si>
    <t>Malegaon</t>
  </si>
  <si>
    <t>Anasuya Chinnolla</t>
  </si>
  <si>
    <t>W/o Venkatreddy</t>
  </si>
  <si>
    <t>Vittalolla Anasuya</t>
  </si>
  <si>
    <t>Nalolla Venkart Reddy</t>
  </si>
  <si>
    <t>S/o Nalolla Raja Reddy</t>
  </si>
  <si>
    <t>Mategaon</t>
  </si>
  <si>
    <t>Nalolla Parameshwar Reddy</t>
  </si>
  <si>
    <t>S/o Nalolla Ganganna</t>
  </si>
  <si>
    <t>Puramshetty Padma</t>
  </si>
  <si>
    <t>W/o Puramshetty Sriram</t>
  </si>
  <si>
    <t>Palsi</t>
  </si>
  <si>
    <t>Chikkala Sudharasan</t>
  </si>
  <si>
    <t>S/o Gangaram</t>
  </si>
  <si>
    <t>Rajura</t>
  </si>
  <si>
    <t>Linganna Putti</t>
  </si>
  <si>
    <t>S/o Beemanna</t>
  </si>
  <si>
    <t>Ananthpet</t>
  </si>
  <si>
    <t>Reni Rajeshwar</t>
  </si>
  <si>
    <t>Reni mallanna</t>
  </si>
  <si>
    <t>Babapur</t>
  </si>
  <si>
    <t>Kadari Poshamallu</t>
  </si>
  <si>
    <t>S/o Hanuanth</t>
  </si>
  <si>
    <t>Boregaon</t>
  </si>
  <si>
    <t>Nalolla Pushpa</t>
  </si>
  <si>
    <t>Jagan mohan reddy</t>
  </si>
  <si>
    <t>Chinchili</t>
  </si>
  <si>
    <t>Ponnala Vasu</t>
  </si>
  <si>
    <t>S/o Narasayya</t>
  </si>
  <si>
    <t>Chityal</t>
  </si>
  <si>
    <t>Alala Narendar Reddy</t>
  </si>
  <si>
    <t>Narsareddy</t>
  </si>
  <si>
    <t>Gundam palli</t>
  </si>
  <si>
    <t>Osha Erranna</t>
  </si>
  <si>
    <t>S/o Osa Bhimalingu</t>
  </si>
  <si>
    <t>Naldurthi</t>
  </si>
  <si>
    <t>Osa Ravindar</t>
  </si>
  <si>
    <t>S/o Erranna</t>
  </si>
  <si>
    <t>Narasaiah Chityal</t>
  </si>
  <si>
    <t>S/o Chinna Rajanna</t>
  </si>
  <si>
    <t>Ponkal</t>
  </si>
  <si>
    <t>Rajavva Gannu</t>
  </si>
  <si>
    <t>W/o Ramulu</t>
  </si>
  <si>
    <t>Chityala Boranna</t>
  </si>
  <si>
    <t>S/o Narsaiah</t>
  </si>
  <si>
    <t>Gangavva Dodla</t>
  </si>
  <si>
    <t>W/o Ganganna</t>
  </si>
  <si>
    <t>Muthyam Reddy Gannu</t>
  </si>
  <si>
    <t>S/o Ramulu</t>
  </si>
  <si>
    <t>Punyamurthi Linganna</t>
  </si>
  <si>
    <t>S/o Punyamurthi Ganganna</t>
  </si>
  <si>
    <t>Mangu Linganna</t>
  </si>
  <si>
    <t>S/o Mangu Rajanna</t>
  </si>
  <si>
    <t>Alishetty Narasaiah</t>
  </si>
  <si>
    <t>S/o Alishetty Narasaiah</t>
  </si>
  <si>
    <t>Talwada</t>
  </si>
  <si>
    <t>Pullayi Beemeshwar</t>
  </si>
  <si>
    <t>S/o Pullayi Gangadhar</t>
  </si>
  <si>
    <t>New Velmal</t>
  </si>
  <si>
    <t>Gandhari (Chakali) Sankar</t>
  </si>
  <si>
    <t>Malegoan</t>
  </si>
  <si>
    <t>Kondalwar Darmapuri</t>
  </si>
  <si>
    <t>Malegona</t>
  </si>
  <si>
    <t>Gangella Srinivas Reddy</t>
  </si>
  <si>
    <t>Gangella Ramreddy</t>
  </si>
  <si>
    <t>Nalmela Ranimma</t>
  </si>
  <si>
    <t>Gundampally</t>
  </si>
  <si>
    <t>Pannala Nithin Reddy</t>
  </si>
  <si>
    <t>Tokala Muthanna</t>
  </si>
  <si>
    <t>Thokala Bojanna</t>
  </si>
  <si>
    <t>Talveda</t>
  </si>
  <si>
    <t>Alleshetty Laxmi</t>
  </si>
  <si>
    <t>Alleshetty</t>
  </si>
  <si>
    <t>Suryavamshi Narayan Patil</t>
  </si>
  <si>
    <t>Alala Sathish Reddy</t>
  </si>
  <si>
    <t>Gudampally</t>
  </si>
  <si>
    <t>Jaila Ravinder</t>
  </si>
  <si>
    <t>Chinna Rajanna</t>
  </si>
  <si>
    <t>Kanakapur</t>
  </si>
  <si>
    <t>Laxmanachanda</t>
  </si>
  <si>
    <t>Jaila Rajeswar</t>
  </si>
  <si>
    <t>Pedda Rajanna</t>
  </si>
  <si>
    <t>Jaila Ramesh</t>
  </si>
  <si>
    <t>Peddanna</t>
  </si>
  <si>
    <t>singham Chinna sayanna</t>
  </si>
  <si>
    <t>Lasmanna</t>
  </si>
  <si>
    <t>Jaila peddha Rajeswara</t>
  </si>
  <si>
    <t>Nainam Pramodh</t>
  </si>
  <si>
    <t>Bhumanna</t>
  </si>
  <si>
    <t>Bakkolla Sayendhar</t>
  </si>
  <si>
    <t>Bhuchanna</t>
  </si>
  <si>
    <t>Talweda</t>
  </si>
  <si>
    <t>Regunta Rajanna</t>
  </si>
  <si>
    <t>Komati Buchanna</t>
  </si>
  <si>
    <t>Alishetty Linganna</t>
  </si>
  <si>
    <t>Akula Navitha</t>
  </si>
  <si>
    <t>Bhojanna</t>
  </si>
  <si>
    <t>Akula bhojanna</t>
  </si>
  <si>
    <t>Thara Ganganna</t>
  </si>
  <si>
    <t>Chinna Bhojanna</t>
  </si>
  <si>
    <t>Akula Raju</t>
  </si>
  <si>
    <t>Dusamoodi raju</t>
  </si>
  <si>
    <t>Lingala Gangadhar</t>
  </si>
  <si>
    <t>Gudise Rajavva</t>
  </si>
  <si>
    <t>Regunta shankara</t>
  </si>
  <si>
    <t>Rajalingu</t>
  </si>
  <si>
    <t>AliShetty Surendhara</t>
  </si>
  <si>
    <t>Alishetty Sridhar</t>
  </si>
  <si>
    <t>Bakkolla Pedda sayanna</t>
  </si>
  <si>
    <t>Ashanna</t>
  </si>
  <si>
    <t>Chowhan Jeevan</t>
  </si>
  <si>
    <t>Gangaram</t>
  </si>
  <si>
    <t>Ranapur</t>
  </si>
  <si>
    <t>Sarangapura</t>
  </si>
  <si>
    <t>Rathod Laxman</t>
  </si>
  <si>
    <t>Bheemla</t>
  </si>
  <si>
    <t>Chowhan Limbaji</t>
  </si>
  <si>
    <t>Jadhav Anitha</t>
  </si>
  <si>
    <t>Jadhav Kaniram</t>
  </si>
  <si>
    <t>Aden Laxman</t>
  </si>
  <si>
    <t>Somalal</t>
  </si>
  <si>
    <t>Akula Ravi</t>
  </si>
  <si>
    <t>Regunta Gangavva</t>
  </si>
  <si>
    <t>Komati Sayanna</t>
  </si>
  <si>
    <t>Akul Naveen</t>
  </si>
  <si>
    <t>Bakkolla Mahesh</t>
  </si>
  <si>
    <t>Nayudi Pothanna</t>
  </si>
  <si>
    <t>Regunta Srinivas</t>
  </si>
  <si>
    <t>Regunta Naveen</t>
  </si>
  <si>
    <t>Enganna Narsaiah</t>
  </si>
  <si>
    <t>Narsaiah</t>
  </si>
  <si>
    <t>Pathipaka Mahesh</t>
  </si>
  <si>
    <t>Laxmanchanda</t>
  </si>
  <si>
    <t>BIO CHERANKODE Andhra Pradesh State Organic products Certification Authority</t>
  </si>
  <si>
    <t>SL NO</t>
  </si>
  <si>
    <t>Longitude</t>
  </si>
  <si>
    <t>Lattitude</t>
  </si>
  <si>
    <t>A PUSHPALATHA KAKKUNDY</t>
  </si>
  <si>
    <t>KAKUNDI   643240</t>
  </si>
  <si>
    <t>COFFEE/PEPPER</t>
  </si>
  <si>
    <t>A SHAJI KAKKUNDY</t>
  </si>
  <si>
    <t>A SIVAKUMAR KAKKUNDY</t>
  </si>
  <si>
    <t>ACHUTHAN CHETTY KAKKUNDY</t>
  </si>
  <si>
    <t>ANNAKUNJUPOULOSEPALAKATTUMALIL</t>
  </si>
  <si>
    <t>CHANNAKOLLY   643240</t>
  </si>
  <si>
    <t xml:space="preserve">AUGUSTINE VETTUKALLIL </t>
  </si>
  <si>
    <t>POTHUKOLY   643240</t>
  </si>
  <si>
    <t>BABURAJ CHANNAKOLLY</t>
  </si>
  <si>
    <t>BABY THUMBA MATTATHIL</t>
  </si>
  <si>
    <t>BALAN CHANNAKOLLY</t>
  </si>
  <si>
    <t>BANUMATHI PRAVINILAYAM</t>
  </si>
  <si>
    <t>THATAMPARA   643240</t>
  </si>
  <si>
    <t>BENNY JOSEPH KALAPURAKKAL</t>
  </si>
  <si>
    <t>KAYYUNI   643240</t>
  </si>
  <si>
    <t>BIJU AAPPANCHIRA</t>
  </si>
  <si>
    <t>BINOY VADAKKEDATH</t>
  </si>
  <si>
    <t>CHERANGODE 643240</t>
  </si>
  <si>
    <t>CHANDRAN CHANNAKOLLY</t>
  </si>
  <si>
    <t>CHANDRIKA CHANNAKOLLY</t>
  </si>
  <si>
    <t>DEVASSYA THEKKUMPURAM</t>
  </si>
  <si>
    <t xml:space="preserve">DEVASSYA THOTTUMKARA </t>
  </si>
  <si>
    <t>DHAMODHARAN AMBADIYIL</t>
  </si>
  <si>
    <t>DHARMARAJ CHANNAKOLLY</t>
  </si>
  <si>
    <t>DIVAKARAN MADAPURATH</t>
  </si>
  <si>
    <t>DIVAKARAN MURIKKAMBADI</t>
  </si>
  <si>
    <t>ELDHO P M PANTHANAL</t>
  </si>
  <si>
    <t>GEORGE AP AKKATTU</t>
  </si>
  <si>
    <t>GEORGE KU KANNAMPURATH</t>
  </si>
  <si>
    <t xml:space="preserve">AYYANKOLLY  643240 </t>
  </si>
  <si>
    <t>HARIPRASADA KAKKUNDY</t>
  </si>
  <si>
    <t>JAIMS THOPPIL</t>
  </si>
  <si>
    <t>POTHUKOLY    643240</t>
  </si>
  <si>
    <t>JITHIN GEORGE KANNAMPURATH</t>
  </si>
  <si>
    <t>JOHN  MANGALIL</t>
  </si>
  <si>
    <t>JOHN PV PALAKUZHI</t>
  </si>
  <si>
    <t>JOSEPH ANTONY NEDUMPILLY</t>
  </si>
  <si>
    <t>JOSEPH PUTHIYAPARAMBIL</t>
  </si>
  <si>
    <t>JOYPV PALAKATTUMALIL</t>
  </si>
  <si>
    <t>KESAVAN VALIYANGATTU</t>
  </si>
  <si>
    <t>KRISHNAN CHANNAKOLLY</t>
  </si>
  <si>
    <t>MUTTIMOOLA,KAYYUNNI  643240</t>
  </si>
  <si>
    <t>LAKSHMI KRISHNAN CHANNAKOLLY</t>
  </si>
  <si>
    <t>MAANI VETTUKALLIL</t>
  </si>
  <si>
    <t>MANI RAJU THATTANPARA</t>
  </si>
  <si>
    <t>MARIYAMMA UNNATHUMVEETTIL</t>
  </si>
  <si>
    <t>MARY VELLAKADAYIL</t>
  </si>
  <si>
    <t>MATHAI AYANIKKUDY</t>
  </si>
  <si>
    <t>MATHEW PJ PUTHANPU</t>
  </si>
  <si>
    <t>MEENAKSHI    M K VALIYANGATTU</t>
  </si>
  <si>
    <t>MEENASKSHI M  G KAKKUNDY</t>
  </si>
  <si>
    <t>MOHANAN CHIRANGARA</t>
  </si>
  <si>
    <t>MUKUNDAN THATTANPARA</t>
  </si>
  <si>
    <t>OT VARGHESE UNNATHUMVEETTIL</t>
  </si>
  <si>
    <t>OUSAPE KARIMBANANIRAPPIL</t>
  </si>
  <si>
    <t>PAILY MADATHIPARAMBIL</t>
  </si>
  <si>
    <t>PARAMESWARAN NACHERY</t>
  </si>
  <si>
    <t>PARAMESWARAN PS NACHERY</t>
  </si>
  <si>
    <t>PARASURAMAN CHANNAKOLLY</t>
  </si>
  <si>
    <t>PAREEDKUNJU KIZHAKKAN</t>
  </si>
  <si>
    <t>PARUKUTTY CHANNAKOLLY</t>
  </si>
  <si>
    <t>PARVATHI CHANNAKOLLI</t>
  </si>
  <si>
    <t>PARVATHI PARAMBIL</t>
  </si>
  <si>
    <t>11 30778</t>
  </si>
  <si>
    <t xml:space="preserve"> 076 22852</t>
  </si>
  <si>
    <t>POULOSE PALAKATTUMALIL</t>
  </si>
  <si>
    <t>POULOSECJ CHELAKUDI</t>
  </si>
  <si>
    <t>POULOUSE KY KOTTEKUDY</t>
  </si>
  <si>
    <t>PRAKASAN PARAMBIL</t>
  </si>
  <si>
    <t>PRATHIBHA ATTAKADAVU</t>
  </si>
  <si>
    <t>PREEJA RAMACGANDRAN</t>
  </si>
  <si>
    <t>PUSHPA CHANDRAN CHANNAKOLLY</t>
  </si>
  <si>
    <t>RAGAVAN CHANNAKKOLLY</t>
  </si>
  <si>
    <t>RAJU THATTANPARA</t>
  </si>
  <si>
    <t>RAJU VELAMATTATHIL MANALVAYAL</t>
  </si>
  <si>
    <t>RAMACHANDRAN THATTANPARA</t>
  </si>
  <si>
    <t>RAMANI CHANNAKOLLY</t>
  </si>
  <si>
    <t>RAVEENDRAN CHANNAKOLLY</t>
  </si>
  <si>
    <t>RAVI THAIKKATTU</t>
  </si>
  <si>
    <t>SABU KOCHUKUDIYIL</t>
  </si>
  <si>
    <t>SADHANANTHAN CHANNAKOLLY</t>
  </si>
  <si>
    <t>SAHADEVAN ATTAKADAVU</t>
  </si>
  <si>
    <t>SAJEESH V A VADAKEDATH</t>
  </si>
  <si>
    <t>SALIJOY PALAKKATTUMALIL</t>
  </si>
  <si>
    <t>SALU PARAMBIL</t>
  </si>
  <si>
    <t>SARADHA CHANNAKOLLY</t>
  </si>
  <si>
    <t>SARAKUTTY YACOB PANTHANAL</t>
  </si>
  <si>
    <t>SARAMMA ELDHO PANTHANAL</t>
  </si>
  <si>
    <t>SASIDHARAN CHANNAKOLLY</t>
  </si>
  <si>
    <t xml:space="preserve">SATHEESH RAJU THATTANPARA </t>
  </si>
  <si>
    <t>SATHEESHKUMAR CHANNAKOLLY</t>
  </si>
  <si>
    <t>SATHYABHAMA CHANNAKOLLY</t>
  </si>
  <si>
    <t>SCARIYA UNNATHAMVEETTIL</t>
  </si>
  <si>
    <t>SEBASTION PONPANAL</t>
  </si>
  <si>
    <t>SHAIJU PARAMBIL</t>
  </si>
  <si>
    <t>SHAJAN PARAMBIL</t>
  </si>
  <si>
    <t>SHAJI JOSEPH MUTTAPILLIL</t>
  </si>
  <si>
    <t>SHAJI THUMBAMATTATHIL</t>
  </si>
  <si>
    <t>SHEEBA BIJU PALAKKATTUMALIL</t>
  </si>
  <si>
    <t>SHEEJA CHANNAKOLLY</t>
  </si>
  <si>
    <t>SHERLY GEORGE KANNAMPURATH</t>
  </si>
  <si>
    <t>SHIJI V.S,VALAMULY</t>
  </si>
  <si>
    <t>AMBALAMOOLA   643240</t>
  </si>
  <si>
    <t>11 33.515</t>
  </si>
  <si>
    <t>076 15810</t>
  </si>
  <si>
    <t>SHIJU THATTANPARA</t>
  </si>
  <si>
    <t>SHYNI MADATHIPARAMBIL</t>
  </si>
  <si>
    <t>SIVAPRAKASH EA CHANNAKOLLY</t>
  </si>
  <si>
    <t>SIVARAMAN PRAVI NILAYAM</t>
  </si>
  <si>
    <t>SREEPRASADHA KAKKUNDY</t>
  </si>
  <si>
    <t>STEPHAN AMMAIKKUNNEL</t>
  </si>
  <si>
    <t>SUBRAMANNIAN THATTANPARA</t>
  </si>
  <si>
    <t>SUJATHACHANNAKOLLY</t>
  </si>
  <si>
    <t>SULOCHANA KOZHIKKADAN</t>
  </si>
  <si>
    <t>SUMATHI MURIKKAMBADI</t>
  </si>
  <si>
    <t>SUSAMMA MADATHIPARAMBIL</t>
  </si>
  <si>
    <t>SUSAN POULOUSE KOTTEKUDY</t>
  </si>
  <si>
    <t>SUSEELA CHIRANGARA</t>
  </si>
  <si>
    <t xml:space="preserve">THOMAS   </t>
  </si>
  <si>
    <t xml:space="preserve"> 76 2852</t>
  </si>
  <si>
    <t xml:space="preserve">THOMAS AMAKKUNNEL  </t>
  </si>
  <si>
    <t>11 33 087</t>
  </si>
  <si>
    <t>76 15 784</t>
  </si>
  <si>
    <t>VARGHESE KARIMBANANIRAPIL</t>
  </si>
  <si>
    <t>VARGHESE MADATHIPARAMBIL</t>
  </si>
  <si>
    <t>VARGHESE P V PALAKUZHI</t>
  </si>
  <si>
    <t>VARKEY THAIKKAL</t>
  </si>
  <si>
    <t>VISALAKSHI CHANNAKOLLY</t>
  </si>
  <si>
    <t>YACOB PVPALACKATTUMALIL</t>
  </si>
  <si>
    <t>YACOBPANTHANAL</t>
  </si>
  <si>
    <t>YOYAKKI MV MADATHIPARAMBIL</t>
  </si>
  <si>
    <t>YACOB P P</t>
  </si>
  <si>
    <t>SUSY YACOB</t>
  </si>
  <si>
    <t xml:space="preserve">VARGHESE E P </t>
  </si>
  <si>
    <t>KURIYAKOSE</t>
  </si>
  <si>
    <t>SANTHA</t>
  </si>
  <si>
    <t>NARIKKOLLY   643240</t>
  </si>
  <si>
    <t>AJY V R</t>
  </si>
  <si>
    <t>VATTAKOLLY  643240</t>
  </si>
  <si>
    <t>RENJITH V K</t>
  </si>
  <si>
    <t>VELLARY   643240</t>
  </si>
  <si>
    <t>BALASUBRAMANIAN</t>
  </si>
  <si>
    <t>PRABAKARAN</t>
  </si>
  <si>
    <t>DEVAYANI</t>
  </si>
  <si>
    <t>VIJAYALUMAR</t>
  </si>
  <si>
    <t>MANASWANI</t>
  </si>
  <si>
    <t>YOHANNAN</t>
  </si>
  <si>
    <t>RAMAN M K</t>
  </si>
  <si>
    <t xml:space="preserve">MANGACHAL  643240 </t>
  </si>
  <si>
    <t>DIVAKARAN M K</t>
  </si>
  <si>
    <t xml:space="preserve">MUNDAKOLLY  643240  </t>
  </si>
  <si>
    <t>SUGUMARAN KC</t>
  </si>
  <si>
    <t>MANOHARAN K</t>
  </si>
  <si>
    <t>SURESHKUMAR KC</t>
  </si>
  <si>
    <t>VIJAYAN KV</t>
  </si>
  <si>
    <t>HARIDAS V</t>
  </si>
  <si>
    <t>VISWANATHAN KV</t>
  </si>
  <si>
    <t>SAJI PHILIP</t>
  </si>
  <si>
    <t>JAYAPRAKASH KK</t>
  </si>
  <si>
    <t>ATTAKADAVU  643240</t>
  </si>
  <si>
    <t>Sunil kumar</t>
  </si>
  <si>
    <t>Haridas K A</t>
  </si>
  <si>
    <t>Sreedharan k</t>
  </si>
  <si>
    <t>vijaya kumar A K</t>
  </si>
  <si>
    <t>mohanan</t>
  </si>
  <si>
    <t>shiju</t>
  </si>
  <si>
    <t>BIJU K K</t>
  </si>
  <si>
    <t>RAJAMMA</t>
  </si>
  <si>
    <t xml:space="preserve">THANGAMANI </t>
  </si>
  <si>
    <t>GIRIJA P S</t>
  </si>
  <si>
    <t>SALOMI</t>
  </si>
  <si>
    <t>MATHAI M K</t>
  </si>
  <si>
    <t>SAJI ELDHO</t>
  </si>
  <si>
    <t>PANTHPILAVU   643240</t>
  </si>
  <si>
    <t>RAVI V K</t>
  </si>
  <si>
    <t>LASHMICHETTICHY</t>
  </si>
  <si>
    <t xml:space="preserve">PUSHIPAVALLI </t>
  </si>
  <si>
    <t>AMRUTHA ASOKAN</t>
  </si>
  <si>
    <t>VELUKUTTY</t>
  </si>
  <si>
    <t>AAVADIAMMA S</t>
  </si>
  <si>
    <t>VETTUVADI  643240</t>
  </si>
  <si>
    <t xml:space="preserve">ABRAHAM VATTAPARAMBIL  </t>
  </si>
  <si>
    <t>ULUVADE  643240</t>
  </si>
  <si>
    <t>11 33 497</t>
  </si>
  <si>
    <t>76 14 953</t>
  </si>
  <si>
    <t>ORG/IC3</t>
  </si>
  <si>
    <t>ACHUTHAN NEDUNGODU</t>
  </si>
  <si>
    <t>MANALVAYAL 643240</t>
  </si>
  <si>
    <t>AJEESH MARADI</t>
  </si>
  <si>
    <t>ERUMADU    643240</t>
  </si>
  <si>
    <t>AJESH VETTIKAL</t>
  </si>
  <si>
    <t>PALAVAYAL 643240</t>
  </si>
  <si>
    <t>ALEXANDER CHERIYATHARAPEAL</t>
  </si>
  <si>
    <t>ALEXANDER KATTIKANAYIL</t>
  </si>
  <si>
    <t>KALPARA    643240</t>
  </si>
  <si>
    <t>11 33.603</t>
  </si>
  <si>
    <t>ALICE NAMATTATHIL</t>
  </si>
  <si>
    <t>MANGAMVAYAL  643240</t>
  </si>
  <si>
    <t>ANANTHAN PALAVAYAL</t>
  </si>
  <si>
    <t>ANANTHAN PANTHAPLAVU</t>
  </si>
  <si>
    <t>AMMANKAVU 643240</t>
  </si>
  <si>
    <t>ANDREWS CHERIYATHARAPEAL</t>
  </si>
  <si>
    <t>ANNAKUTTY KIZHAKKEBAGAM</t>
  </si>
  <si>
    <t>ANNAKUTTY PARATTUKUDY</t>
  </si>
  <si>
    <t>ANOOP NEDUNTHANATHIL</t>
  </si>
  <si>
    <t>PALAVAYAL     643240</t>
  </si>
  <si>
    <t xml:space="preserve"> 11 29179</t>
  </si>
  <si>
    <t xml:space="preserve"> 076 2813</t>
  </si>
  <si>
    <t>ANTONY CHAKKIYATH</t>
  </si>
  <si>
    <t xml:space="preserve">ANTONY K S KOTTARATHIL  </t>
  </si>
  <si>
    <t>11 32 911</t>
  </si>
  <si>
    <t>76 14 809</t>
  </si>
  <si>
    <t>ANTONY M.C MUNDIYANIKAL</t>
  </si>
  <si>
    <t>11 33.369</t>
  </si>
  <si>
    <t>ANTONY M.M MUNDIYANIKKAL</t>
  </si>
  <si>
    <t>ANTONY MUZHANGUNTHARA</t>
  </si>
  <si>
    <t>KOTTADU  643240</t>
  </si>
  <si>
    <t>ARUMUGAM ALINCHAL</t>
  </si>
  <si>
    <t>CHEENAPUL 643240</t>
  </si>
  <si>
    <t xml:space="preserve">AUGUSTINE M B MAZHUVANCHERI  </t>
  </si>
  <si>
    <t>11 32 864</t>
  </si>
  <si>
    <t>76 15 223</t>
  </si>
  <si>
    <t>AUGUSTINE MUNDAPLAKAL</t>
  </si>
  <si>
    <t>KADUKKACITY   643240</t>
  </si>
  <si>
    <t>11 33.303</t>
  </si>
  <si>
    <t>BABU KP KALIMTTATHIL</t>
  </si>
  <si>
    <t>BABY AP ALUCKAL</t>
  </si>
  <si>
    <t>BABY K.A KOLATHINGALTHOTTIYIL</t>
  </si>
  <si>
    <t>BABY P PANAKKATHIL</t>
  </si>
  <si>
    <t>BALAKRISHNAN CHOORIKODY</t>
  </si>
  <si>
    <t>CHERIYERRI   643240</t>
  </si>
  <si>
    <t xml:space="preserve">BENNY  </t>
  </si>
  <si>
    <t xml:space="preserve"> 11 28.990</t>
  </si>
  <si>
    <t>BIJOY P.F PALAKKUNNEL</t>
  </si>
  <si>
    <t>BIJU  KARAKOMBIL</t>
  </si>
  <si>
    <t>BINDHU VETTUVADI </t>
  </si>
  <si>
    <t>BINESH CHOORIKODI</t>
  </si>
  <si>
    <t>BINESH THONDIYARA</t>
  </si>
  <si>
    <t>BINO CHACKO ADIYODIYIL</t>
  </si>
  <si>
    <t>BINU NELLYATTUPARAMBIL</t>
  </si>
  <si>
    <t>BRIJITH THENGINTHOTTATHIL</t>
  </si>
  <si>
    <t>KARUKUTTY   643240</t>
  </si>
  <si>
    <t>C V RAJU CHERACKAKUZHI</t>
  </si>
  <si>
    <t>CHANDRAN O.C ODADAMVAYAL</t>
  </si>
  <si>
    <t>11 33.932</t>
  </si>
  <si>
    <t>CHINNAMMA JOSEPH KOTTARATHIL</t>
  </si>
  <si>
    <t>CHINNAPONNU</t>
  </si>
  <si>
    <t>CK CHANDRAN  CHEENAPUL</t>
  </si>
  <si>
    <t xml:space="preserve">DEVASIA CHAMGAMCHERIL  </t>
  </si>
  <si>
    <t>11 33 344</t>
  </si>
  <si>
    <t>76 15 250</t>
  </si>
  <si>
    <t xml:space="preserve">DEVASIA M T  MATTATHIL  </t>
  </si>
  <si>
    <t>11 32 954</t>
  </si>
  <si>
    <t>76 15 283</t>
  </si>
  <si>
    <t xml:space="preserve">DEVASSIA K KOLLAMPARAMBIL  </t>
  </si>
  <si>
    <t>ALINCHAL  643240</t>
  </si>
  <si>
    <t>11 33 027</t>
  </si>
  <si>
    <t>76 16 264</t>
  </si>
  <si>
    <t>DEVASSIA MATTATHIL</t>
  </si>
  <si>
    <t>DEVASSYA CHAKKIYATH</t>
  </si>
  <si>
    <t>DEVASYA P D PULATT</t>
  </si>
  <si>
    <t xml:space="preserve">ELIAS M C  MALAYIL  </t>
  </si>
  <si>
    <t>11 33 356</t>
  </si>
  <si>
    <t>76 14 698</t>
  </si>
  <si>
    <t>FATHER VICAR, ST.MARYS CHURCH KALPRA</t>
  </si>
  <si>
    <t>11 34.365</t>
  </si>
  <si>
    <t>076 21097</t>
  </si>
  <si>
    <t>FR VIKAR</t>
  </si>
  <si>
    <t>ERUMADU 2  643240</t>
  </si>
  <si>
    <t>FRANCIS E.M  EDAPPARAKKAL, PATTAVAYAL</t>
  </si>
  <si>
    <t>PATTAVAYAL  643240</t>
  </si>
  <si>
    <t>11 34.058</t>
  </si>
  <si>
    <t>076 20417</t>
  </si>
  <si>
    <t>FRANCIS M.C MUNDIYANIKKAL</t>
  </si>
  <si>
    <t>GANGADHARAN K</t>
  </si>
  <si>
    <t>KUNNALADY 643240</t>
  </si>
  <si>
    <t>GEETHA  PANTHAPLAVU</t>
  </si>
  <si>
    <t>GEORGE  AMBASSERY,  PATTAVAYAL</t>
  </si>
  <si>
    <t>11 34074</t>
  </si>
  <si>
    <t>076 2166</t>
  </si>
  <si>
    <t>GEORGEKUTTY P.C.PULINTHANATH</t>
  </si>
  <si>
    <t>GOPALAKRISHNAN KALLUVAYAL</t>
  </si>
  <si>
    <t>GRACY THAMARACHALIL</t>
  </si>
  <si>
    <t>INDRA PANTHAPLAVU</t>
  </si>
  <si>
    <t>JACOB GEORGE PANACHAKATHIL</t>
  </si>
  <si>
    <t>JAIMS MATTATHIL</t>
  </si>
  <si>
    <t>JAMES NV THENNITTAMPADY</t>
  </si>
  <si>
    <t>JINESH NEDUKAVIL</t>
  </si>
  <si>
    <t>JOBIN JOY</t>
  </si>
  <si>
    <t>JOHN C.M CHELAKKAMAKIL</t>
  </si>
  <si>
    <t>076 21196</t>
  </si>
  <si>
    <t xml:space="preserve">JOHN K A  KUZHIVELIL  </t>
  </si>
  <si>
    <t>11 33 151</t>
  </si>
  <si>
    <t>76 14 962</t>
  </si>
  <si>
    <t xml:space="preserve">JOHN MUNDAKAL  </t>
  </si>
  <si>
    <t>11 32 529</t>
  </si>
  <si>
    <t>76 15 099</t>
  </si>
  <si>
    <t xml:space="preserve">JOHN THUNDUCHIRA  </t>
  </si>
  <si>
    <t>11 32 611</t>
  </si>
  <si>
    <t>76 14 977</t>
  </si>
  <si>
    <t>JOLLY VETTICKAL</t>
  </si>
  <si>
    <t>JOSE AD AMBASSERIYIL</t>
  </si>
  <si>
    <t>JOSE KAVUNNUKATTIL</t>
  </si>
  <si>
    <t>JOSE TA THATTAKATHU</t>
  </si>
  <si>
    <t xml:space="preserve">JOSE VJ VADAKKETHOTTAM </t>
  </si>
  <si>
    <t>JOSE.M.V   MUNDAMTHANETH ,  PATTAVAYAL</t>
  </si>
  <si>
    <t>11 33.959</t>
  </si>
  <si>
    <t>076 20.544</t>
  </si>
  <si>
    <t>JOSEPH  M A MADATHIPARAMBIL,   PATTAVAYAL</t>
  </si>
  <si>
    <t>11 34.838</t>
  </si>
  <si>
    <t>076 21. 949</t>
  </si>
  <si>
    <t>JOSEPH A V ARAMANGALATH</t>
  </si>
  <si>
    <t>11 32 994</t>
  </si>
  <si>
    <t>76 14 831</t>
  </si>
  <si>
    <t>JOSEPH K M</t>
  </si>
  <si>
    <t>JOSEPH K. P.  KOZHIKADAN</t>
  </si>
  <si>
    <t>JOSEPH KS KOTTARATHIL</t>
  </si>
  <si>
    <t>JOSEPH KUNNATHU</t>
  </si>
  <si>
    <t>JOSEPH M.M MUNDIYANIKKAL</t>
  </si>
  <si>
    <t>JOSEPH MANTHRICKAL</t>
  </si>
  <si>
    <t>JOSEPH MATTATHIL</t>
  </si>
  <si>
    <t xml:space="preserve">JOSEPH V P VATTALIL  </t>
  </si>
  <si>
    <t>11 33 145</t>
  </si>
  <si>
    <t>76 15 732</t>
  </si>
  <si>
    <t>JOSEPHCM CHERIYATHARAPEAL</t>
  </si>
  <si>
    <t>JOSLY PATTAKUDY</t>
  </si>
  <si>
    <t>JOSPH MP MUTHEDATH</t>
  </si>
  <si>
    <t>JOY    DOOR NO- 3/168  KORATTIPARAMBIL, PATTAVAYAL</t>
  </si>
  <si>
    <t>11 33.915</t>
  </si>
  <si>
    <t>076 20445</t>
  </si>
  <si>
    <t>JOY A.D AMBASSERY</t>
  </si>
  <si>
    <t>ORG/IC 3</t>
  </si>
  <si>
    <t>JOY O K OLIKKAL</t>
  </si>
  <si>
    <t>JOY T.S THOTTAPILLY</t>
  </si>
  <si>
    <t>KAMALA CHOORIKODI</t>
  </si>
  <si>
    <t>KRISHNAN MG CHEENAPUL</t>
  </si>
  <si>
    <t>KURIAKOSE K.C KOTTANAKKOTTIL</t>
  </si>
  <si>
    <t>KURIYAN CHERIYATHARAPEAL</t>
  </si>
  <si>
    <t>LATHESH KUMMAR PANTHAPLAVU</t>
  </si>
  <si>
    <t>LILLY THOMASMANAKALAMPILLY</t>
  </si>
  <si>
    <t>LILLY VARGHESE MANAKALAKUDY</t>
  </si>
  <si>
    <t>LISSY CHAKKIYATHU</t>
  </si>
  <si>
    <t xml:space="preserve">MADHAVAN KUZHAMANGALAM  </t>
  </si>
  <si>
    <t>11  344 18</t>
  </si>
  <si>
    <t>76 16 732</t>
  </si>
  <si>
    <t>MARY ADIYODIYIL</t>
  </si>
  <si>
    <t>MARY THOMAS, THUNDUCHIRA</t>
  </si>
  <si>
    <t>11 34.856</t>
  </si>
  <si>
    <t>076 21122</t>
  </si>
  <si>
    <t>MATHAI M.M MUNDIYANIKKAL</t>
  </si>
  <si>
    <t>MATHEW CHERIYATHARAPEAL</t>
  </si>
  <si>
    <t>MATHEW M C  MUNDIYANIKKAL ,  PATTAVAYAL</t>
  </si>
  <si>
    <t>11 35.108</t>
  </si>
  <si>
    <t>076 21714</t>
  </si>
  <si>
    <t xml:space="preserve">MATHEW P A RAJAGIRI  </t>
  </si>
  <si>
    <t>11 51 515</t>
  </si>
  <si>
    <t>76 09 270</t>
  </si>
  <si>
    <t>MATHEW TM THADATHIL</t>
  </si>
  <si>
    <t>MOHANDAS PANTHAPLAVU</t>
  </si>
  <si>
    <t>MOLY JOSE KAVUNNUKATTIL</t>
  </si>
  <si>
    <t>NARAYANAN CHEENAPUL</t>
  </si>
  <si>
    <t>OUSEPH KOCHUKUDIYIL</t>
  </si>
  <si>
    <t>P J JOSE</t>
  </si>
  <si>
    <t>POUL CHAKKIYATH</t>
  </si>
  <si>
    <t>PRABHAKARAN PANTHAPLAVU</t>
  </si>
  <si>
    <t>PRASAD A.E    ERAMBIL,  PATTAVAYAL</t>
  </si>
  <si>
    <t>11 33.125</t>
  </si>
  <si>
    <t>076 20.110</t>
  </si>
  <si>
    <t>PRAVITHA MARADI</t>
  </si>
  <si>
    <t>R. CHANDRAN CHEENAPUL</t>
  </si>
  <si>
    <t>RABIN P</t>
  </si>
  <si>
    <t>RAGHU ODADAMVAYAL</t>
  </si>
  <si>
    <t>11 33.897</t>
  </si>
  <si>
    <t>076 21830</t>
  </si>
  <si>
    <t>RAJEEV M MEKKATTUKUNNEL</t>
  </si>
  <si>
    <t>RAJUKUTTY PUTHANPURAKKAL</t>
  </si>
  <si>
    <t>RAVEENDRAN PANTHAPLAVU</t>
  </si>
  <si>
    <t>RAVEENDRAN VETTUVADY</t>
  </si>
  <si>
    <t>REJI JOSEPH PARATHOTTIYIL</t>
  </si>
  <si>
    <t>ROBIN MUNDIYANIKAL</t>
  </si>
  <si>
    <t>11 33.238</t>
  </si>
  <si>
    <t>076 20.854</t>
  </si>
  <si>
    <t>ROOPESH THENGINTHOTTATHIL</t>
  </si>
  <si>
    <t>ROSSAMMA POTHUKUNNEL</t>
  </si>
  <si>
    <t xml:space="preserve">ROY  PATTAKUDIYIL  </t>
  </si>
  <si>
    <t>11 32 320</t>
  </si>
  <si>
    <t>76 15 100</t>
  </si>
  <si>
    <t>RUKMANI PANTHAPLAVU</t>
  </si>
  <si>
    <t>SABU PATTAKUDY</t>
  </si>
  <si>
    <t xml:space="preserve">SABU PUTHANPURAKAL  </t>
  </si>
  <si>
    <t>11 32 649</t>
  </si>
  <si>
    <t>76 15 033</t>
  </si>
  <si>
    <t xml:space="preserve">SAJI CHERIYATHARAPPEL  </t>
  </si>
  <si>
    <t>11 32 857</t>
  </si>
  <si>
    <t>76 14 875</t>
  </si>
  <si>
    <t xml:space="preserve">SAJI PATTAKUDI  </t>
  </si>
  <si>
    <t>11 32 678</t>
  </si>
  <si>
    <t>76 15 134</t>
  </si>
  <si>
    <t>SAJI T J THADATHIL</t>
  </si>
  <si>
    <t>SALEENA VETTICKAL</t>
  </si>
  <si>
    <t>SANTOSH ODADAMVAYAL</t>
  </si>
  <si>
    <t>076 21.918</t>
  </si>
  <si>
    <t>SASI MK MANALVAYAL</t>
  </si>
  <si>
    <t>SASINDRANATHAN CHEENAPUL</t>
  </si>
  <si>
    <t>SATHYAN KALATHATTU</t>
  </si>
  <si>
    <t xml:space="preserve">SEBASTIAN </t>
  </si>
  <si>
    <t xml:space="preserve">SEBASTIAN M B  MALIYEKKAL  </t>
  </si>
  <si>
    <t>11 43 034</t>
  </si>
  <si>
    <t>76 12 253</t>
  </si>
  <si>
    <t>SEBASTION KOCHUKULATHINGAL</t>
  </si>
  <si>
    <t>SEETHA PANTHAPLAVU</t>
  </si>
  <si>
    <t xml:space="preserve">SHAJI PULIKKAMALIL  </t>
  </si>
  <si>
    <t>11 32 521</t>
  </si>
  <si>
    <t>76 15 227</t>
  </si>
  <si>
    <t>SHEEBA NARAYANAN CHEENAPUL</t>
  </si>
  <si>
    <t>SHEELA JOHNY KOCHUKUDIYIL</t>
  </si>
  <si>
    <t>SHEO  T.M</t>
  </si>
  <si>
    <t>SHERLY JOHN MANALVAYAL</t>
  </si>
  <si>
    <t>SHILLY ERAMANGALAM</t>
  </si>
  <si>
    <t xml:space="preserve">SHINOJ PATTAKUDIYIL </t>
  </si>
  <si>
    <t>11 32 527</t>
  </si>
  <si>
    <t>76 15 115</t>
  </si>
  <si>
    <t>SHYAM NAMBIAPARAMBIL</t>
  </si>
  <si>
    <t>076 21330</t>
  </si>
  <si>
    <t>SIBI POONATTU</t>
  </si>
  <si>
    <t>SIBI R.S. RATHAPPILLI</t>
  </si>
  <si>
    <t>SINUMATEW VAZHAYIL</t>
  </si>
  <si>
    <t>SIVANARAYANAN KALLERY</t>
  </si>
  <si>
    <t>11 33677</t>
  </si>
  <si>
    <t>076 21731</t>
  </si>
  <si>
    <t>SIVAPRAKASH P PANTHAPLAVU</t>
  </si>
  <si>
    <t>SOLLY VARGHESE KOZHIKKADAN</t>
  </si>
  <si>
    <t>11 33622</t>
  </si>
  <si>
    <t>076 21032</t>
  </si>
  <si>
    <t>SONY MANIMALAKANDATHIL</t>
  </si>
  <si>
    <t>STEPHAN K J KIZHAKKAMTHALA</t>
  </si>
  <si>
    <t xml:space="preserve">STEPHEN V J AMAKKUNNEL  </t>
  </si>
  <si>
    <t>11 33 062</t>
  </si>
  <si>
    <t>76 15 969</t>
  </si>
  <si>
    <t>SUMITHRA PANTHAPLAVU</t>
  </si>
  <si>
    <t>SUNITHA NAMBIAPARAMBIL</t>
  </si>
  <si>
    <t>SUNNY M J(THOMAS KJ)</t>
  </si>
  <si>
    <t>11 33 086</t>
  </si>
  <si>
    <t>76 16 058</t>
  </si>
  <si>
    <t>SUNNY M.S MULLATHOPPIL</t>
  </si>
  <si>
    <t>SUNNYAUGUSTINE AMBASSERIYIL</t>
  </si>
  <si>
    <t>11 33.239</t>
  </si>
  <si>
    <t>076 20854</t>
  </si>
  <si>
    <t>SURESH BABU PANTHAPLAVU</t>
  </si>
  <si>
    <t>THANKACHAN  K.T KUREEKATTIL</t>
  </si>
  <si>
    <t>11 33302</t>
  </si>
  <si>
    <t>076 21428</t>
  </si>
  <si>
    <t>THANKACHAN A D AMBASSERY</t>
  </si>
  <si>
    <t>THANKACHAN CHATHAMPADATHI</t>
  </si>
  <si>
    <t>11 33 034</t>
  </si>
  <si>
    <t>76 15 141</t>
  </si>
  <si>
    <t xml:space="preserve"> 11 28139</t>
  </si>
  <si>
    <t>076 22703</t>
  </si>
  <si>
    <t>THOMAS C V CHERIYATHARAPPEL</t>
  </si>
  <si>
    <t>11 33 339</t>
  </si>
  <si>
    <t>76 14 614</t>
  </si>
  <si>
    <t xml:space="preserve">THOMAS KS </t>
  </si>
  <si>
    <t>THOMAS KUNNATH ,  PATTAVAYA</t>
  </si>
  <si>
    <t>076 21154</t>
  </si>
  <si>
    <t>THOMAS NAMBIYAPARAMBIL</t>
  </si>
  <si>
    <t>THREASSYAMA THEKKEKUTT</t>
  </si>
  <si>
    <t>VALSAN K</t>
  </si>
  <si>
    <t>VARGHESE  K P KALAPURAKKAL</t>
  </si>
  <si>
    <t xml:space="preserve">VARGHESE ADAMARAKATTU </t>
  </si>
  <si>
    <t xml:space="preserve">VARGHESE K L KAITHARATH  </t>
  </si>
  <si>
    <t>11 32 676</t>
  </si>
  <si>
    <t>76 15 143</t>
  </si>
  <si>
    <t>VARGHESE K.D KOONANIKKAL</t>
  </si>
  <si>
    <t>11 33.401</t>
  </si>
  <si>
    <t>076 21475</t>
  </si>
  <si>
    <t>VARGHESE KAVALAKATTU</t>
  </si>
  <si>
    <t>VARGHESE MP MANAKALKUDY</t>
  </si>
  <si>
    <t>VARGHESEC.A CHAKKALACKAL</t>
  </si>
  <si>
    <t>VASUDEVAN P K CHEENAPULL</t>
  </si>
  <si>
    <t>VINCENT P.V  PONNATTIL,  PATTAVAYAL</t>
  </si>
  <si>
    <t>11 34.668</t>
  </si>
  <si>
    <t>076 20394</t>
  </si>
  <si>
    <t>VINOY P.F PALAKKUNNEL</t>
  </si>
  <si>
    <t>11 34.112</t>
  </si>
  <si>
    <t>076 20842</t>
  </si>
  <si>
    <t>YESUDAS KALLOLICKAL</t>
  </si>
  <si>
    <t>SABOO M T</t>
  </si>
  <si>
    <t>BENNY K P</t>
  </si>
  <si>
    <t>THOMAS K P</t>
  </si>
  <si>
    <t>SCARIYA P J</t>
  </si>
  <si>
    <t>JINESH K A</t>
  </si>
  <si>
    <t>BEKKY   643240</t>
  </si>
  <si>
    <t>VARGHESE MATHAI</t>
  </si>
  <si>
    <t>SUNDAR RAJ A</t>
  </si>
  <si>
    <t>JOSEPH PAILY</t>
  </si>
  <si>
    <t>LISSA</t>
  </si>
  <si>
    <t>BALAN T N</t>
  </si>
  <si>
    <t>sulojana</t>
  </si>
  <si>
    <t>KARUTHAMKUNI  643240</t>
  </si>
  <si>
    <t>Priya R</t>
  </si>
  <si>
    <t>KONNACHAL 643240</t>
  </si>
  <si>
    <t>VALATTU 643240</t>
  </si>
  <si>
    <t>praseetha</t>
  </si>
  <si>
    <t>SAJESH KANAYAMVAYAL</t>
  </si>
  <si>
    <t>RUKKUMANI</t>
  </si>
  <si>
    <t>SHINY BENEDICT</t>
  </si>
  <si>
    <t>BABY  RATHAPILLIL</t>
  </si>
  <si>
    <t>SHIJI JOSE</t>
  </si>
  <si>
    <t>SHAJI R.V  RATHAPALLI</t>
  </si>
  <si>
    <t>JOSE VALIYAPARAMIL</t>
  </si>
  <si>
    <t>BHAKTHAVALSALAN</t>
  </si>
  <si>
    <t>ASOKAN</t>
  </si>
  <si>
    <t>CHERUKUNNU 643240</t>
  </si>
  <si>
    <t>GEORGE  THOMAS</t>
  </si>
  <si>
    <t>PRASANTH</t>
  </si>
  <si>
    <t>PAMANATHAN</t>
  </si>
  <si>
    <t>SHAJI PHILP</t>
  </si>
  <si>
    <t>BENNY THOMAS</t>
  </si>
  <si>
    <t>KOTTADU   643240</t>
  </si>
  <si>
    <t>SHAJI VARGHESE</t>
  </si>
  <si>
    <t>AMMINI VARGHESE</t>
  </si>
  <si>
    <t xml:space="preserve">SINI BENNY </t>
  </si>
  <si>
    <t>VIJU P J</t>
  </si>
  <si>
    <t>GEORGE P V</t>
  </si>
  <si>
    <t>PADMAMNABIN</t>
  </si>
  <si>
    <t>SHANTHI</t>
  </si>
  <si>
    <t>JOY P J</t>
  </si>
  <si>
    <t>PATHAKAP  643240</t>
  </si>
  <si>
    <t>THREASIAMMA</t>
  </si>
  <si>
    <t>SHEELA</t>
  </si>
  <si>
    <t>VIPIN P M MADHU</t>
  </si>
  <si>
    <t xml:space="preserve">JINCY </t>
  </si>
  <si>
    <t>JOHN C A</t>
  </si>
  <si>
    <t>K A  ANTONY</t>
  </si>
  <si>
    <t>MATHEW PC</t>
  </si>
  <si>
    <t>SHEEJA</t>
  </si>
  <si>
    <t>MELVIN BIJU THOMAS</t>
  </si>
  <si>
    <t>J0SEPH K V</t>
  </si>
  <si>
    <t>RAJESH BHASKARAN</t>
  </si>
  <si>
    <t>SANISH</t>
  </si>
  <si>
    <t>ADHITHYAN</t>
  </si>
  <si>
    <t>SUMANGALA</t>
  </si>
  <si>
    <t>SAJEENDRA SIVANARAYANAN</t>
  </si>
  <si>
    <t>AJEESH KUMAR</t>
  </si>
  <si>
    <t>KAMALAKSHI CHANDRAN</t>
  </si>
  <si>
    <t>K.M.ABRAHAM</t>
  </si>
  <si>
    <t>BITHERKADU   643240</t>
  </si>
  <si>
    <t>SANDEEP MATHEW ANOOP</t>
  </si>
  <si>
    <t xml:space="preserve">SHAHADA </t>
  </si>
  <si>
    <t>BALKEES MOIDEEN</t>
  </si>
  <si>
    <t>LISSY JAMESMATTATHIL</t>
  </si>
  <si>
    <t>DEVASSLA</t>
  </si>
  <si>
    <t>SUBIN D</t>
  </si>
  <si>
    <t>MONOJ</t>
  </si>
  <si>
    <t>LIJI</t>
  </si>
  <si>
    <t>AKASH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</si>
</sst>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 &quot;₹&quot;\ * #,##0.00_ ;_ &quot;₹&quot;\ * \-#,##0.00_ ;_ &quot;₹&quot;\ * &quot;-&quot;??_ ;_ @_ "/>
    <numFmt numFmtId="165" formatCode="0.000"/>
    <numFmt numFmtId="166" formatCode="0.0000"/>
    <numFmt numFmtId="167" formatCode="0.0"/>
    <numFmt numFmtId="168" formatCode="0_);\(0\)"/>
    <numFmt numFmtId="169" formatCode="0.000000"/>
    <numFmt numFmtId="170" formatCode="0.0000000_ "/>
    <numFmt numFmtId="171" formatCode="0.00000"/>
    <numFmt numFmtId="172" formatCode="0.00;[Red]0.00"/>
    <numFmt numFmtId="173" formatCode="0.000;[Red]0.000"/>
    <numFmt numFmtId="174" formatCode="0.00000_ "/>
    <numFmt numFmtId="175" formatCode="0.000000_ "/>
    <numFmt numFmtId="176" formatCode="_ * #,##0.00_ ;_ * \-#,##0.00_ ;_ * &quot;-&quot;??_ ;_ @_ "/>
    <numFmt numFmtId="177" formatCode="############"/>
  </numFmts>
  <fonts count="10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0"/>
      <name val="Calibri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b/>
      <sz val="10"/>
      <name val="Calibri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name val="Times New Roman"/>
      <family val="1"/>
    </font>
    <font>
      <sz val="14"/>
      <name val="Calibri"/>
      <family val="2"/>
      <scheme val="minor"/>
    </font>
    <font>
      <sz val="14"/>
      <name val="Calibri"/>
      <family val="2"/>
    </font>
    <font>
      <sz val="14"/>
      <color theme="1" tint="4.9989318521683403E-2"/>
      <name val="Calibri"/>
      <family val="2"/>
      <scheme val="minor"/>
    </font>
    <font>
      <sz val="14"/>
      <color theme="1" tint="4.9989318521683403E-2"/>
      <name val="Times New Roman"/>
      <family val="1"/>
    </font>
    <font>
      <sz val="16"/>
      <color theme="1" tint="4.9989318521683403E-2"/>
      <name val="Calibri"/>
      <family val="2"/>
      <scheme val="minor"/>
    </font>
    <font>
      <sz val="14"/>
      <color theme="1" tint="4.9989318521683403E-2"/>
      <name val="Calibri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</font>
    <font>
      <sz val="11"/>
      <color indexed="8"/>
      <name val="Calibri"/>
      <family val="2"/>
    </font>
    <font>
      <sz val="14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name val="Calibri"/>
      <family val="2"/>
      <scheme val="minor"/>
    </font>
    <font>
      <i/>
      <sz val="10"/>
      <name val="Calibri Light"/>
      <family val="2"/>
      <scheme val="major"/>
    </font>
    <font>
      <sz val="10"/>
      <name val="Calibri Light"/>
      <family val="2"/>
      <scheme val="major"/>
    </font>
    <font>
      <i/>
      <sz val="10"/>
      <color theme="1"/>
      <name val="Calibri Light"/>
      <family val="2"/>
      <scheme val="major"/>
    </font>
    <font>
      <sz val="11"/>
      <name val="Calibri"/>
      <family val="2"/>
      <scheme val="minor"/>
    </font>
    <font>
      <sz val="11"/>
      <name val="Calibri Light"/>
      <family val="1"/>
      <scheme val="major"/>
    </font>
    <font>
      <sz val="11"/>
      <color rgb="FF000000"/>
      <name val="Calibri Light"/>
      <family val="1"/>
      <scheme val="major"/>
    </font>
    <font>
      <sz val="11"/>
      <color theme="1"/>
      <name val="Calibri Light"/>
      <family val="1"/>
      <scheme val="major"/>
    </font>
    <font>
      <sz val="9"/>
      <color theme="1"/>
      <name val="Bookman Old Style"/>
      <family val="1"/>
    </font>
    <font>
      <sz val="9"/>
      <name val="Bookman Old Style"/>
      <family val="1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Verdana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sz val="18"/>
      <color theme="1"/>
      <name val="Calibri"/>
      <family val="2"/>
      <scheme val="minor"/>
    </font>
    <font>
      <sz val="16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sz val="16"/>
      <name val="Calibri"/>
      <family val="2"/>
    </font>
    <font>
      <b/>
      <sz val="9"/>
      <color theme="1"/>
      <name val="Bookman Old Style"/>
      <family val="1"/>
    </font>
    <font>
      <sz val="10"/>
      <color theme="1"/>
      <name val="Calibri Light"/>
      <family val="1"/>
      <scheme val="major"/>
    </font>
    <font>
      <sz val="18"/>
      <color theme="1"/>
      <name val="Arial"/>
      <family val="2"/>
    </font>
    <font>
      <sz val="14"/>
      <color rgb="FF000000"/>
      <name val="Calibri"/>
      <family val="2"/>
      <scheme val="minor"/>
    </font>
    <font>
      <sz val="14"/>
      <color rgb="FFFF0000"/>
      <name val="Calibri"/>
      <family val="2"/>
    </font>
    <font>
      <sz val="14"/>
      <color rgb="FFFF0000"/>
      <name val="Calibri"/>
      <family val="2"/>
      <scheme val="minor"/>
    </font>
    <font>
      <b/>
      <sz val="14"/>
      <color theme="1"/>
      <name val="Calibri Light"/>
      <family val="1"/>
      <scheme val="major"/>
    </font>
    <font>
      <b/>
      <sz val="12"/>
      <color theme="1"/>
      <name val="Calibri Light"/>
      <family val="1"/>
      <scheme val="major"/>
    </font>
    <font>
      <sz val="20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F3F3F"/>
      <name val="Calibri"/>
      <family val="2"/>
      <scheme val="minor"/>
    </font>
    <font>
      <sz val="12"/>
      <color theme="1"/>
      <name val="Calibri Light"/>
      <family val="1"/>
      <scheme val="major"/>
    </font>
    <font>
      <sz val="12"/>
      <name val="Calibri Light"/>
      <family val="1"/>
      <scheme val="major"/>
    </font>
    <font>
      <b/>
      <sz val="12"/>
      <name val="Calibri Light"/>
      <family val="1"/>
      <scheme val="major"/>
    </font>
    <font>
      <b/>
      <sz val="18"/>
      <name val="Calibri Light"/>
      <family val="1"/>
      <scheme val="major"/>
    </font>
    <font>
      <b/>
      <sz val="12"/>
      <name val="Calibri"/>
      <family val="2"/>
      <scheme val="minor"/>
    </font>
    <font>
      <i/>
      <sz val="12"/>
      <name val="Calibri Light"/>
      <family val="1"/>
      <scheme val="major"/>
    </font>
    <font>
      <sz val="12"/>
      <color rgb="FFFF0000"/>
      <name val="Calibri Light"/>
      <family val="1"/>
      <scheme val="major"/>
    </font>
    <font>
      <b/>
      <sz val="14"/>
      <name val="Calibri Light"/>
      <family val="1"/>
      <scheme val="major"/>
    </font>
    <font>
      <sz val="11"/>
      <name val="Arial"/>
      <family val="2"/>
    </font>
    <font>
      <b/>
      <sz val="10"/>
      <color theme="1"/>
      <name val="Calibri Light"/>
      <family val="1"/>
      <scheme val="maj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2"/>
      <name val="Calibri"/>
      <family val="2"/>
    </font>
    <font>
      <b/>
      <sz val="11"/>
      <color theme="1"/>
      <name val="Calibri Light"/>
      <family val="1"/>
      <scheme val="maj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u/>
      <sz val="11"/>
      <name val="Calibri Light"/>
      <family val="1"/>
      <scheme val="major"/>
    </font>
    <font>
      <sz val="10"/>
      <name val="Calibri Light"/>
      <family val="1"/>
      <scheme val="major"/>
    </font>
    <font>
      <b/>
      <sz val="11"/>
      <name val="Calibri Light"/>
      <family val="1"/>
      <scheme val="major"/>
    </font>
    <font>
      <i/>
      <sz val="10"/>
      <color theme="1" tint="0.14999847407452621"/>
      <name val="Calibri"/>
      <family val="2"/>
      <scheme val="minor"/>
    </font>
    <font>
      <sz val="12"/>
      <color rgb="FF000000"/>
      <name val="Calibri Light"/>
      <family val="1"/>
      <scheme val="major"/>
    </font>
    <font>
      <sz val="10"/>
      <color theme="1"/>
      <name val="Cambria"/>
      <family val="1"/>
    </font>
    <font>
      <sz val="9.9"/>
      <name val="Calibri Light"/>
      <family val="1"/>
      <scheme val="major"/>
    </font>
    <font>
      <b/>
      <sz val="9"/>
      <name val="Tahoma"/>
      <family val="2"/>
    </font>
    <font>
      <sz val="9"/>
      <name val="Tahoma"/>
      <family val="2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indexed="8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0.5"/>
      <color rgb="FF000000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9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 style="double">
        <color theme="1" tint="0.34998626667073579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10" fillId="0" borderId="0"/>
    <xf numFmtId="0" fontId="32" fillId="0" borderId="0"/>
    <xf numFmtId="0" fontId="32" fillId="0" borderId="0"/>
    <xf numFmtId="0" fontId="49" fillId="0" borderId="0"/>
    <xf numFmtId="0" fontId="69" fillId="7" borderId="19" applyNumberFormat="0" applyAlignment="0" applyProtection="0"/>
    <xf numFmtId="0" fontId="83" fillId="0" borderId="0"/>
    <xf numFmtId="0" fontId="10" fillId="0" borderId="0"/>
    <xf numFmtId="176" fontId="1" fillId="0" borderId="0" applyFont="0" applyFill="0" applyBorder="0" applyAlignment="0" applyProtection="0"/>
    <xf numFmtId="0" fontId="10" fillId="0" borderId="0">
      <alignment vertical="center"/>
    </xf>
    <xf numFmtId="0" fontId="10" fillId="0" borderId="0"/>
    <xf numFmtId="0" fontId="1" fillId="0" borderId="0"/>
  </cellStyleXfs>
  <cellXfs count="587">
    <xf numFmtId="0" fontId="0" fillId="0" borderId="0" xfId="0"/>
    <xf numFmtId="0" fontId="4" fillId="0" borderId="1" xfId="0" applyFont="1" applyBorder="1" applyAlignment="1">
      <alignment vertical="top" wrapText="1"/>
    </xf>
    <xf numFmtId="0" fontId="0" fillId="0" borderId="1" xfId="0" applyBorder="1"/>
    <xf numFmtId="0" fontId="5" fillId="0" borderId="2" xfId="0" applyFont="1" applyBorder="1" applyAlignment="1" applyProtection="1">
      <alignment horizontal="left"/>
      <protection locked="0"/>
    </xf>
    <xf numFmtId="0" fontId="6" fillId="0" borderId="2" xfId="0" applyFont="1" applyBorder="1" applyAlignment="1" applyProtection="1">
      <alignment horizontal="left"/>
      <protection locked="0"/>
    </xf>
    <xf numFmtId="165" fontId="6" fillId="0" borderId="2" xfId="0" applyNumberFormat="1" applyFont="1" applyBorder="1" applyAlignment="1">
      <alignment horizontal="left"/>
    </xf>
    <xf numFmtId="0" fontId="6" fillId="0" borderId="1" xfId="0" applyFont="1" applyBorder="1" applyAlignment="1" applyProtection="1">
      <alignment horizontal="left"/>
      <protection locked="0"/>
    </xf>
    <xf numFmtId="0" fontId="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165" fontId="6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6" fillId="0" borderId="3" xfId="0" applyFont="1" applyBorder="1" applyAlignment="1" applyProtection="1">
      <alignment horizontal="left"/>
      <protection locked="0"/>
    </xf>
    <xf numFmtId="0" fontId="8" fillId="0" borderId="3" xfId="0" applyFont="1" applyBorder="1" applyAlignment="1">
      <alignment horizontal="left"/>
    </xf>
    <xf numFmtId="0" fontId="6" fillId="0" borderId="4" xfId="0" applyFont="1" applyBorder="1" applyAlignment="1" applyProtection="1">
      <alignment horizontal="left"/>
      <protection locked="0"/>
    </xf>
    <xf numFmtId="165" fontId="9" fillId="0" borderId="2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 wrapText="1"/>
    </xf>
    <xf numFmtId="166" fontId="6" fillId="0" borderId="1" xfId="0" applyNumberFormat="1" applyFont="1" applyBorder="1" applyAlignment="1">
      <alignment horizontal="left"/>
    </xf>
    <xf numFmtId="0" fontId="6" fillId="0" borderId="1" xfId="2" applyFont="1" applyBorder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1" fillId="0" borderId="1" xfId="0" applyFont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left" wrapText="1"/>
    </xf>
    <xf numFmtId="0" fontId="13" fillId="2" borderId="1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 wrapText="1"/>
    </xf>
    <xf numFmtId="0" fontId="12" fillId="2" borderId="0" xfId="0" applyFont="1" applyFill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167" fontId="17" fillId="0" borderId="1" xfId="0" applyNumberFormat="1" applyFont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23" fillId="0" borderId="1" xfId="3" applyFont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23" fillId="0" borderId="1" xfId="2" applyFont="1" applyBorder="1" applyAlignment="1">
      <alignment horizontal="center" vertical="center" wrapText="1"/>
    </xf>
    <xf numFmtId="164" fontId="23" fillId="0" borderId="1" xfId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vertical="top" wrapText="1"/>
    </xf>
    <xf numFmtId="0" fontId="35" fillId="0" borderId="1" xfId="0" applyFont="1" applyBorder="1" applyAlignment="1">
      <alignment horizontal="center"/>
    </xf>
    <xf numFmtId="0" fontId="35" fillId="0" borderId="1" xfId="0" applyFont="1" applyBorder="1"/>
    <xf numFmtId="0" fontId="19" fillId="2" borderId="1" xfId="0" applyFont="1" applyFill="1" applyBorder="1"/>
    <xf numFmtId="0" fontId="35" fillId="0" borderId="1" xfId="0" applyFont="1" applyBorder="1" applyAlignment="1">
      <alignment horizontal="left"/>
    </xf>
    <xf numFmtId="49" fontId="35" fillId="2" borderId="1" xfId="0" applyNumberFormat="1" applyFont="1" applyFill="1" applyBorder="1" applyAlignment="1">
      <alignment horizontal="left" vertical="top"/>
    </xf>
    <xf numFmtId="0" fontId="35" fillId="2" borderId="1" xfId="0" applyFont="1" applyFill="1" applyBorder="1" applyAlignment="1">
      <alignment horizontal="left" vertical="top"/>
    </xf>
    <xf numFmtId="0" fontId="19" fillId="2" borderId="7" xfId="0" applyFont="1" applyFill="1" applyBorder="1"/>
    <xf numFmtId="0" fontId="0" fillId="2" borderId="1" xfId="0" applyFill="1" applyBorder="1"/>
    <xf numFmtId="0" fontId="35" fillId="0" borderId="0" xfId="0" applyFont="1"/>
    <xf numFmtId="0" fontId="35" fillId="0" borderId="0" xfId="0" applyFont="1" applyAlignment="1">
      <alignment vertical="top"/>
    </xf>
    <xf numFmtId="165" fontId="36" fillId="0" borderId="1" xfId="0" applyNumberFormat="1" applyFont="1" applyBorder="1" applyAlignment="1">
      <alignment horizontal="center" vertical="center" wrapText="1"/>
    </xf>
    <xf numFmtId="1" fontId="36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top"/>
    </xf>
    <xf numFmtId="165" fontId="36" fillId="0" borderId="1" xfId="0" applyNumberFormat="1" applyFont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center" vertical="center"/>
    </xf>
    <xf numFmtId="165" fontId="6" fillId="0" borderId="7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3" fontId="37" fillId="0" borderId="1" xfId="0" applyNumberFormat="1" applyFont="1" applyBorder="1" applyAlignment="1">
      <alignment horizontal="center" vertical="center" wrapText="1"/>
    </xf>
    <xf numFmtId="49" fontId="37" fillId="0" borderId="1" xfId="0" applyNumberFormat="1" applyFont="1" applyBorder="1" applyAlignment="1">
      <alignment horizontal="center" vertical="center" wrapText="1"/>
    </xf>
    <xf numFmtId="16" fontId="37" fillId="0" borderId="1" xfId="0" applyNumberFormat="1" applyFont="1" applyBorder="1" applyAlignment="1">
      <alignment horizontal="center" vertical="center" wrapText="1"/>
    </xf>
    <xf numFmtId="4" fontId="37" fillId="0" borderId="1" xfId="0" applyNumberFormat="1" applyFont="1" applyBorder="1" applyAlignment="1">
      <alignment horizontal="center" vertical="center" wrapText="1"/>
    </xf>
    <xf numFmtId="0" fontId="37" fillId="0" borderId="1" xfId="2" applyFont="1" applyBorder="1" applyAlignment="1">
      <alignment horizontal="center" vertical="center" wrapText="1"/>
    </xf>
    <xf numFmtId="0" fontId="37" fillId="0" borderId="1" xfId="0" applyFont="1" applyBorder="1" applyAlignment="1" applyProtection="1">
      <alignment horizontal="center" vertical="center" wrapText="1"/>
      <protection locked="0"/>
    </xf>
    <xf numFmtId="2" fontId="37" fillId="0" borderId="1" xfId="0" applyNumberFormat="1" applyFont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center"/>
    </xf>
    <xf numFmtId="49" fontId="37" fillId="5" borderId="1" xfId="0" applyNumberFormat="1" applyFont="1" applyFill="1" applyBorder="1" applyAlignment="1">
      <alignment horizontal="center" vertical="center" wrapText="1"/>
    </xf>
    <xf numFmtId="49" fontId="37" fillId="0" borderId="1" xfId="0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0" fontId="37" fillId="0" borderId="1" xfId="2" applyFont="1" applyBorder="1" applyAlignment="1">
      <alignment horizontal="center" vertical="center"/>
    </xf>
    <xf numFmtId="3" fontId="39" fillId="0" borderId="1" xfId="2" applyNumberFormat="1" applyFont="1" applyBorder="1" applyAlignment="1">
      <alignment horizontal="center" vertical="center" wrapText="1"/>
    </xf>
    <xf numFmtId="3" fontId="37" fillId="0" borderId="1" xfId="2" applyNumberFormat="1" applyFont="1" applyBorder="1" applyAlignment="1">
      <alignment horizontal="center" vertical="center" wrapText="1"/>
    </xf>
    <xf numFmtId="49" fontId="37" fillId="0" borderId="1" xfId="2" applyNumberFormat="1" applyFont="1" applyBorder="1" applyAlignment="1">
      <alignment horizontal="center" vertical="center"/>
    </xf>
    <xf numFmtId="49" fontId="37" fillId="0" borderId="1" xfId="2" applyNumberFormat="1" applyFont="1" applyBorder="1" applyAlignment="1">
      <alignment horizontal="center" vertical="center" wrapText="1"/>
    </xf>
    <xf numFmtId="16" fontId="37" fillId="0" borderId="1" xfId="2" applyNumberFormat="1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1" fillId="0" borderId="2" xfId="0" applyFont="1" applyBorder="1" applyAlignment="1">
      <alignment horizontal="left" vertical="center"/>
    </xf>
    <xf numFmtId="14" fontId="41" fillId="0" borderId="1" xfId="0" applyNumberFormat="1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horizontal="center"/>
    </xf>
    <xf numFmtId="0" fontId="41" fillId="0" borderId="1" xfId="0" applyFont="1" applyBorder="1" applyAlignment="1">
      <alignment horizontal="left"/>
    </xf>
    <xf numFmtId="0" fontId="42" fillId="2" borderId="1" xfId="0" applyFont="1" applyFill="1" applyBorder="1" applyAlignment="1">
      <alignment horizontal="left" vertical="center"/>
    </xf>
    <xf numFmtId="0" fontId="41" fillId="2" borderId="1" xfId="0" applyFont="1" applyFill="1" applyBorder="1" applyAlignment="1">
      <alignment horizontal="left"/>
    </xf>
    <xf numFmtId="165" fontId="41" fillId="0" borderId="1" xfId="0" applyNumberFormat="1" applyFont="1" applyBorder="1" applyAlignment="1">
      <alignment horizontal="left"/>
    </xf>
    <xf numFmtId="0" fontId="41" fillId="0" borderId="1" xfId="0" applyFont="1" applyBorder="1" applyAlignment="1">
      <alignment horizontal="center" vertical="center"/>
    </xf>
    <xf numFmtId="0" fontId="41" fillId="2" borderId="1" xfId="0" applyFont="1" applyFill="1" applyBorder="1" applyAlignment="1">
      <alignment horizontal="left" vertical="center"/>
    </xf>
    <xf numFmtId="0" fontId="43" fillId="0" borderId="1" xfId="0" applyFont="1" applyBorder="1"/>
    <xf numFmtId="0" fontId="41" fillId="0" borderId="1" xfId="0" applyFont="1" applyBorder="1" applyAlignment="1">
      <alignment horizontal="left" vertical="top"/>
    </xf>
    <xf numFmtId="0" fontId="43" fillId="0" borderId="1" xfId="0" applyFont="1" applyBorder="1" applyAlignment="1">
      <alignment horizontal="left" vertical="center"/>
    </xf>
    <xf numFmtId="0" fontId="41" fillId="0" borderId="1" xfId="0" applyFont="1" applyBorder="1"/>
    <xf numFmtId="2" fontId="41" fillId="0" borderId="1" xfId="0" applyNumberFormat="1" applyFont="1" applyBorder="1" applyAlignment="1">
      <alignment horizontal="center" vertical="center"/>
    </xf>
    <xf numFmtId="0" fontId="44" fillId="0" borderId="1" xfId="0" applyFont="1" applyBorder="1" applyAlignment="1">
      <alignment vertical="center"/>
    </xf>
    <xf numFmtId="0" fontId="44" fillId="0" borderId="1" xfId="0" applyFont="1" applyBorder="1"/>
    <xf numFmtId="0" fontId="45" fillId="0" borderId="1" xfId="0" applyFont="1" applyBorder="1"/>
    <xf numFmtId="0" fontId="45" fillId="0" borderId="1" xfId="0" applyFont="1" applyBorder="1" applyAlignment="1">
      <alignment horizontal="left" vertical="center"/>
    </xf>
    <xf numFmtId="0" fontId="46" fillId="0" borderId="2" xfId="0" applyFont="1" applyBorder="1" applyAlignment="1">
      <alignment vertical="top"/>
    </xf>
    <xf numFmtId="14" fontId="47" fillId="0" borderId="2" xfId="0" applyNumberFormat="1" applyFont="1" applyBorder="1" applyAlignment="1">
      <alignment vertical="center"/>
    </xf>
    <xf numFmtId="0" fontId="46" fillId="0" borderId="1" xfId="0" applyFont="1" applyBorder="1" applyAlignment="1">
      <alignment vertical="top"/>
    </xf>
    <xf numFmtId="0" fontId="46" fillId="0" borderId="1" xfId="0" applyFont="1" applyBorder="1"/>
    <xf numFmtId="0" fontId="46" fillId="0" borderId="1" xfId="0" applyFont="1" applyBorder="1" applyAlignment="1">
      <alignment vertical="center"/>
    </xf>
    <xf numFmtId="2" fontId="46" fillId="0" borderId="1" xfId="0" applyNumberFormat="1" applyFont="1" applyBorder="1" applyAlignment="1">
      <alignment vertical="top"/>
    </xf>
    <xf numFmtId="0" fontId="46" fillId="0" borderId="8" xfId="0" applyFont="1" applyBorder="1" applyAlignment="1">
      <alignment vertical="top"/>
    </xf>
    <xf numFmtId="0" fontId="0" fillId="2" borderId="1" xfId="0" applyFill="1" applyBorder="1" applyAlignment="1">
      <alignment horizontal="center" vertical="center"/>
    </xf>
    <xf numFmtId="0" fontId="48" fillId="0" borderId="1" xfId="0" applyFont="1" applyBorder="1" applyAlignment="1">
      <alignment vertical="center"/>
    </xf>
    <xf numFmtId="0" fontId="48" fillId="0" borderId="1" xfId="0" applyFont="1" applyBorder="1" applyAlignment="1">
      <alignment horizontal="center" vertical="center"/>
    </xf>
    <xf numFmtId="0" fontId="48" fillId="0" borderId="1" xfId="0" applyFont="1" applyBorder="1"/>
    <xf numFmtId="2" fontId="48" fillId="0" borderId="1" xfId="0" applyNumberFormat="1" applyFont="1" applyBorder="1" applyAlignment="1">
      <alignment vertical="center"/>
    </xf>
    <xf numFmtId="0" fontId="48" fillId="0" borderId="1" xfId="0" applyFont="1" applyBorder="1" applyAlignment="1">
      <alignment vertical="top"/>
    </xf>
    <xf numFmtId="0" fontId="19" fillId="0" borderId="1" xfId="0" applyFont="1" applyBorder="1"/>
    <xf numFmtId="0" fontId="3" fillId="0" borderId="1" xfId="0" applyFont="1" applyBorder="1" applyAlignment="1">
      <alignment vertical="top" wrapText="1"/>
    </xf>
    <xf numFmtId="0" fontId="22" fillId="0" borderId="1" xfId="0" applyFont="1" applyBorder="1" applyAlignment="1">
      <alignment horizontal="center"/>
    </xf>
    <xf numFmtId="49" fontId="49" fillId="2" borderId="1" xfId="0" applyNumberFormat="1" applyFont="1" applyFill="1" applyBorder="1" applyAlignment="1">
      <alignment horizontal="center"/>
    </xf>
    <xf numFmtId="1" fontId="50" fillId="2" borderId="9" xfId="0" applyNumberFormat="1" applyFont="1" applyFill="1" applyBorder="1" applyAlignment="1">
      <alignment wrapText="1"/>
    </xf>
    <xf numFmtId="1" fontId="50" fillId="2" borderId="10" xfId="0" applyNumberFormat="1" applyFont="1" applyFill="1" applyBorder="1" applyAlignment="1">
      <alignment wrapText="1"/>
    </xf>
    <xf numFmtId="0" fontId="49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49" fontId="51" fillId="2" borderId="1" xfId="0" applyNumberFormat="1" applyFont="1" applyFill="1" applyBorder="1" applyAlignment="1">
      <alignment horizontal="center"/>
    </xf>
    <xf numFmtId="0" fontId="51" fillId="2" borderId="1" xfId="0" applyFont="1" applyFill="1" applyBorder="1" applyAlignment="1">
      <alignment horizontal="center"/>
    </xf>
    <xf numFmtId="0" fontId="52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0" fontId="22" fillId="0" borderId="1" xfId="0" applyFont="1" applyBorder="1"/>
    <xf numFmtId="0" fontId="12" fillId="0" borderId="0" xfId="0" applyFont="1"/>
    <xf numFmtId="0" fontId="11" fillId="5" borderId="1" xfId="0" applyFont="1" applyFill="1" applyBorder="1" applyAlignment="1">
      <alignment horizontal="center" vertical="center"/>
    </xf>
    <xf numFmtId="0" fontId="53" fillId="0" borderId="1" xfId="0" applyFont="1" applyBorder="1"/>
    <xf numFmtId="0" fontId="12" fillId="0" borderId="1" xfId="0" applyFont="1" applyBorder="1"/>
    <xf numFmtId="0" fontId="12" fillId="0" borderId="1" xfId="0" applyFont="1" applyBorder="1" applyAlignment="1">
      <alignment horizontal="right" vertical="center"/>
    </xf>
    <xf numFmtId="0" fontId="12" fillId="0" borderId="1" xfId="0" applyFont="1" applyBorder="1" applyAlignment="1">
      <alignment wrapText="1"/>
    </xf>
    <xf numFmtId="2" fontId="54" fillId="0" borderId="1" xfId="2" applyNumberFormat="1" applyFont="1" applyBorder="1" applyAlignment="1">
      <alignment horizontal="right" vertical="center"/>
    </xf>
    <xf numFmtId="0" fontId="54" fillId="0" borderId="1" xfId="2" applyFont="1" applyBorder="1" applyAlignment="1">
      <alignment horizontal="left"/>
    </xf>
    <xf numFmtId="0" fontId="12" fillId="0" borderId="11" xfId="0" applyFont="1" applyBorder="1"/>
    <xf numFmtId="0" fontId="51" fillId="0" borderId="1" xfId="0" applyFont="1" applyBorder="1" applyAlignment="1">
      <alignment vertical="top" wrapText="1"/>
    </xf>
    <xf numFmtId="0" fontId="56" fillId="0" borderId="1" xfId="0" applyFont="1" applyBorder="1" applyAlignment="1">
      <alignment vertical="top" wrapText="1"/>
    </xf>
    <xf numFmtId="0" fontId="13" fillId="0" borderId="1" xfId="2" applyFont="1" applyBorder="1" applyAlignment="1">
      <alignment horizontal="left" vertical="center" wrapText="1"/>
    </xf>
    <xf numFmtId="0" fontId="13" fillId="0" borderId="1" xfId="4" applyFont="1" applyBorder="1" applyAlignment="1">
      <alignment horizontal="left" vertical="center"/>
    </xf>
    <xf numFmtId="0" fontId="13" fillId="0" borderId="1" xfId="2" applyFont="1" applyBorder="1" applyAlignment="1">
      <alignment horizontal="left" vertical="center"/>
    </xf>
    <xf numFmtId="0" fontId="13" fillId="0" borderId="1" xfId="2" applyFont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left" vertical="center"/>
    </xf>
    <xf numFmtId="0" fontId="13" fillId="5" borderId="1" xfId="2" applyFont="1" applyFill="1" applyBorder="1" applyAlignment="1">
      <alignment horizontal="left" vertical="center"/>
    </xf>
    <xf numFmtId="0" fontId="54" fillId="0" borderId="1" xfId="2" applyFont="1" applyBorder="1" applyAlignment="1">
      <alignment horizontal="left" vertical="center"/>
    </xf>
    <xf numFmtId="0" fontId="54" fillId="0" borderId="1" xfId="4" applyFont="1" applyBorder="1" applyAlignment="1">
      <alignment horizontal="left" vertical="center"/>
    </xf>
    <xf numFmtId="0" fontId="54" fillId="0" borderId="1" xfId="2" applyFont="1" applyBorder="1" applyAlignment="1">
      <alignment horizontal="center" vertical="center" wrapText="1"/>
    </xf>
    <xf numFmtId="0" fontId="54" fillId="0" borderId="1" xfId="4" applyFont="1" applyBorder="1" applyAlignment="1">
      <alignment horizontal="center" vertical="center" wrapText="1"/>
    </xf>
    <xf numFmtId="0" fontId="54" fillId="0" borderId="1" xfId="4" applyFont="1" applyBorder="1" applyAlignment="1">
      <alignment horizontal="left"/>
    </xf>
    <xf numFmtId="0" fontId="56" fillId="0" borderId="1" xfId="2" applyFont="1" applyBorder="1" applyAlignment="1">
      <alignment horizontal="center" vertical="center" wrapText="1"/>
    </xf>
    <xf numFmtId="0" fontId="57" fillId="0" borderId="1" xfId="4" applyFont="1" applyBorder="1" applyAlignment="1">
      <alignment horizontal="left" vertical="center" wrapText="1"/>
    </xf>
    <xf numFmtId="2" fontId="54" fillId="0" borderId="1" xfId="2" applyNumberFormat="1" applyFont="1" applyBorder="1" applyAlignment="1">
      <alignment horizontal="left" vertical="center"/>
    </xf>
    <xf numFmtId="0" fontId="54" fillId="0" borderId="1" xfId="2" applyFont="1" applyBorder="1" applyAlignment="1">
      <alignment horizontal="left" vertical="center" wrapText="1"/>
    </xf>
    <xf numFmtId="0" fontId="54" fillId="0" borderId="1" xfId="4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58" fillId="0" borderId="1" xfId="0" applyFont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0" fontId="40" fillId="0" borderId="1" xfId="2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top"/>
    </xf>
    <xf numFmtId="0" fontId="40" fillId="0" borderId="1" xfId="2" applyFont="1" applyBorder="1" applyAlignment="1">
      <alignment horizontal="left" vertical="center" wrapText="1"/>
    </xf>
    <xf numFmtId="0" fontId="40" fillId="0" borderId="1" xfId="2" applyFont="1" applyBorder="1" applyAlignment="1">
      <alignment horizontal="left" vertical="top"/>
    </xf>
    <xf numFmtId="0" fontId="0" fillId="0" borderId="11" xfId="0" applyBorder="1" applyAlignment="1">
      <alignment horizontal="left"/>
    </xf>
    <xf numFmtId="0" fontId="0" fillId="2" borderId="12" xfId="0" applyFill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59" fillId="2" borderId="1" xfId="0" applyFont="1" applyFill="1" applyBorder="1" applyAlignment="1">
      <alignment horizontal="center" vertical="center" wrapText="1"/>
    </xf>
    <xf numFmtId="0" fontId="59" fillId="2" borderId="1" xfId="0" applyFont="1" applyFill="1" applyBorder="1" applyAlignment="1">
      <alignment horizontal="left" vertical="center" wrapText="1"/>
    </xf>
    <xf numFmtId="0" fontId="57" fillId="0" borderId="1" xfId="0" applyFont="1" applyBorder="1" applyAlignment="1">
      <alignment vertical="center"/>
    </xf>
    <xf numFmtId="0" fontId="57" fillId="2" borderId="1" xfId="0" applyFont="1" applyFill="1" applyBorder="1" applyAlignment="1">
      <alignment vertical="center"/>
    </xf>
    <xf numFmtId="0" fontId="60" fillId="0" borderId="1" xfId="0" applyFont="1" applyBorder="1" applyAlignment="1">
      <alignment vertical="top" wrapText="1"/>
    </xf>
    <xf numFmtId="0" fontId="51" fillId="0" borderId="4" xfId="0" applyFont="1" applyBorder="1" applyAlignment="1">
      <alignment vertical="top" wrapText="1"/>
    </xf>
    <xf numFmtId="0" fontId="57" fillId="0" borderId="1" xfId="0" applyFont="1" applyBorder="1" applyAlignment="1">
      <alignment horizontal="left"/>
    </xf>
    <xf numFmtId="0" fontId="57" fillId="0" borderId="1" xfId="5" applyFont="1" applyBorder="1" applyAlignment="1">
      <alignment horizontal="left" vertical="center" wrapText="1"/>
    </xf>
    <xf numFmtId="2" fontId="57" fillId="0" borderId="1" xfId="0" applyNumberFormat="1" applyFont="1" applyBorder="1" applyAlignment="1">
      <alignment horizontal="right" vertical="center"/>
    </xf>
    <xf numFmtId="0" fontId="57" fillId="2" borderId="1" xfId="0" applyFont="1" applyFill="1" applyBorder="1" applyAlignment="1">
      <alignment horizontal="left"/>
    </xf>
    <xf numFmtId="0" fontId="57" fillId="2" borderId="1" xfId="5" applyFont="1" applyFill="1" applyBorder="1" applyAlignment="1">
      <alignment horizontal="left" vertical="center" wrapText="1"/>
    </xf>
    <xf numFmtId="2" fontId="57" fillId="2" borderId="1" xfId="0" applyNumberFormat="1" applyFont="1" applyFill="1" applyBorder="1" applyAlignment="1">
      <alignment horizontal="right" vertical="center"/>
    </xf>
    <xf numFmtId="0" fontId="61" fillId="0" borderId="1" xfId="0" applyFont="1" applyBorder="1" applyAlignment="1">
      <alignment vertical="center"/>
    </xf>
    <xf numFmtId="0" fontId="22" fillId="0" borderId="1" xfId="0" applyFont="1" applyBorder="1" applyAlignment="1">
      <alignment wrapText="1"/>
    </xf>
    <xf numFmtId="168" fontId="31" fillId="0" borderId="1" xfId="0" quotePrefix="1" applyNumberFormat="1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31" fillId="0" borderId="1" xfId="2" applyFont="1" applyBorder="1" applyAlignment="1">
      <alignment horizontal="center" vertical="center"/>
    </xf>
    <xf numFmtId="0" fontId="31" fillId="2" borderId="1" xfId="2" applyFont="1" applyFill="1" applyBorder="1" applyAlignment="1">
      <alignment horizontal="center" vertical="center"/>
    </xf>
    <xf numFmtId="0" fontId="22" fillId="0" borderId="1" xfId="0" applyFont="1" applyBorder="1" applyAlignment="1">
      <alignment horizontal="left" vertical="center"/>
    </xf>
    <xf numFmtId="168" fontId="62" fillId="0" borderId="1" xfId="0" quotePrefix="1" applyNumberFormat="1" applyFont="1" applyBorder="1" applyAlignment="1">
      <alignment horizontal="left"/>
    </xf>
    <xf numFmtId="0" fontId="63" fillId="0" borderId="1" xfId="0" applyFont="1" applyBorder="1" applyAlignment="1">
      <alignment horizontal="left"/>
    </xf>
    <xf numFmtId="0" fontId="62" fillId="0" borderId="1" xfId="2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vertical="center" wrapText="1"/>
    </xf>
    <xf numFmtId="165" fontId="43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3" fillId="0" borderId="0" xfId="0" applyFont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22" fillId="0" borderId="0" xfId="0" applyFont="1"/>
    <xf numFmtId="0" fontId="22" fillId="0" borderId="0" xfId="0" applyFont="1" applyAlignment="1">
      <alignment vertical="top"/>
    </xf>
    <xf numFmtId="0" fontId="26" fillId="0" borderId="0" xfId="0" applyFont="1"/>
    <xf numFmtId="0" fontId="30" fillId="0" borderId="0" xfId="0" applyFont="1" applyAlignment="1">
      <alignment wrapText="1"/>
    </xf>
    <xf numFmtId="0" fontId="66" fillId="0" borderId="0" xfId="0" applyFont="1" applyAlignment="1">
      <alignment wrapText="1"/>
    </xf>
    <xf numFmtId="0" fontId="0" fillId="0" borderId="2" xfId="0" applyBorder="1" applyAlignment="1">
      <alignment horizontal="center"/>
    </xf>
    <xf numFmtId="0" fontId="67" fillId="2" borderId="14" xfId="0" applyFont="1" applyFill="1" applyBorder="1" applyAlignment="1">
      <alignment vertical="center" wrapText="1"/>
    </xf>
    <xf numFmtId="0" fontId="67" fillId="2" borderId="15" xfId="0" applyFont="1" applyFill="1" applyBorder="1" applyAlignment="1">
      <alignment vertical="center" wrapText="1"/>
    </xf>
    <xf numFmtId="0" fontId="67" fillId="2" borderId="9" xfId="0" applyFont="1" applyFill="1" applyBorder="1" applyAlignment="1">
      <alignment vertical="center" wrapText="1"/>
    </xf>
    <xf numFmtId="0" fontId="68" fillId="2" borderId="18" xfId="0" applyFont="1" applyFill="1" applyBorder="1" applyAlignment="1">
      <alignment vertical="center"/>
    </xf>
    <xf numFmtId="0" fontId="68" fillId="2" borderId="9" xfId="0" applyFont="1" applyFill="1" applyBorder="1" applyAlignment="1">
      <alignment vertical="center" wrapText="1"/>
    </xf>
    <xf numFmtId="0" fontId="59" fillId="2" borderId="7" xfId="0" applyFont="1" applyFill="1" applyBorder="1" applyAlignment="1">
      <alignment horizontal="center" vertical="center" wrapText="1"/>
    </xf>
    <xf numFmtId="0" fontId="59" fillId="2" borderId="7" xfId="0" applyFont="1" applyFill="1" applyBorder="1" applyAlignment="1">
      <alignment horizontal="left" vertical="center" wrapText="1"/>
    </xf>
    <xf numFmtId="0" fontId="53" fillId="0" borderId="0" xfId="0" applyFont="1"/>
    <xf numFmtId="0" fontId="0" fillId="0" borderId="4" xfId="0" applyBorder="1"/>
    <xf numFmtId="0" fontId="31" fillId="6" borderId="1" xfId="2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 applyProtection="1">
      <alignment horizontal="center" vertical="center" wrapText="1"/>
      <protection locked="0"/>
    </xf>
    <xf numFmtId="0" fontId="37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  <xf numFmtId="0" fontId="5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0" fontId="40" fillId="0" borderId="1" xfId="2" applyFont="1" applyBorder="1" applyAlignment="1">
      <alignment horizontal="left" vertical="center"/>
    </xf>
    <xf numFmtId="0" fontId="4" fillId="0" borderId="7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64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wrapText="1"/>
    </xf>
    <xf numFmtId="0" fontId="65" fillId="0" borderId="1" xfId="0" applyFont="1" applyBorder="1" applyAlignment="1">
      <alignment horizontal="center"/>
    </xf>
    <xf numFmtId="0" fontId="49" fillId="0" borderId="0" xfId="0" applyFont="1"/>
    <xf numFmtId="0" fontId="70" fillId="0" borderId="0" xfId="0" applyFont="1"/>
    <xf numFmtId="0" fontId="71" fillId="0" borderId="1" xfId="0" applyFont="1" applyBorder="1" applyAlignment="1">
      <alignment horizontal="center" vertical="center" wrapText="1"/>
    </xf>
    <xf numFmtId="0" fontId="71" fillId="0" borderId="1" xfId="0" applyFont="1" applyBorder="1" applyAlignment="1">
      <alignment horizontal="left" vertical="center" wrapText="1"/>
    </xf>
    <xf numFmtId="0" fontId="71" fillId="0" borderId="1" xfId="0" applyFont="1" applyBorder="1" applyAlignment="1">
      <alignment vertical="center" wrapText="1"/>
    </xf>
    <xf numFmtId="0" fontId="71" fillId="0" borderId="0" xfId="0" applyFont="1" applyAlignment="1">
      <alignment vertical="center" wrapText="1"/>
    </xf>
    <xf numFmtId="0" fontId="72" fillId="0" borderId="1" xfId="0" applyFont="1" applyBorder="1" applyAlignment="1">
      <alignment horizontal="center"/>
    </xf>
    <xf numFmtId="0" fontId="72" fillId="0" borderId="1" xfId="0" applyFont="1" applyBorder="1" applyAlignment="1">
      <alignment horizontal="left"/>
    </xf>
    <xf numFmtId="0" fontId="72" fillId="0" borderId="1" xfId="0" applyFont="1" applyBorder="1"/>
    <xf numFmtId="0" fontId="72" fillId="0" borderId="0" xfId="0" applyFont="1"/>
    <xf numFmtId="0" fontId="72" fillId="0" borderId="1" xfId="0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7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/>
    </xf>
    <xf numFmtId="0" fontId="72" fillId="0" borderId="1" xfId="0" applyFont="1" applyBorder="1" applyAlignment="1">
      <alignment horizontal="left" vertical="center"/>
    </xf>
    <xf numFmtId="0" fontId="74" fillId="0" borderId="1" xfId="0" applyFont="1" applyBorder="1" applyAlignment="1">
      <alignment vertical="center"/>
    </xf>
    <xf numFmtId="0" fontId="73" fillId="0" borderId="1" xfId="0" applyFont="1" applyBorder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4" fillId="0" borderId="1" xfId="0" applyFont="1" applyBorder="1" applyAlignment="1">
      <alignment vertical="center" wrapText="1"/>
    </xf>
    <xf numFmtId="0" fontId="72" fillId="0" borderId="0" xfId="0" applyFont="1" applyAlignment="1">
      <alignment vertical="center"/>
    </xf>
    <xf numFmtId="0" fontId="71" fillId="0" borderId="1" xfId="0" applyFont="1" applyBorder="1" applyAlignment="1">
      <alignment vertical="center"/>
    </xf>
    <xf numFmtId="1" fontId="71" fillId="0" borderId="1" xfId="0" applyNumberFormat="1" applyFont="1" applyBorder="1" applyAlignment="1">
      <alignment horizontal="center" vertical="center" wrapText="1"/>
    </xf>
    <xf numFmtId="165" fontId="71" fillId="0" borderId="1" xfId="0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0" fontId="75" fillId="0" borderId="1" xfId="0" applyFont="1" applyBorder="1" applyAlignment="1">
      <alignment horizontal="center" vertical="center"/>
    </xf>
    <xf numFmtId="165" fontId="72" fillId="0" borderId="1" xfId="0" applyNumberFormat="1" applyFont="1" applyBorder="1" applyAlignment="1">
      <alignment horizontal="center" vertical="center"/>
    </xf>
    <xf numFmtId="0" fontId="65" fillId="0" borderId="5" xfId="0" applyFont="1" applyBorder="1" applyAlignment="1">
      <alignment horizontal="center" vertical="center" wrapText="1"/>
    </xf>
    <xf numFmtId="0" fontId="65" fillId="0" borderId="6" xfId="0" applyFont="1" applyBorder="1" applyAlignment="1">
      <alignment horizontal="center" vertical="center"/>
    </xf>
    <xf numFmtId="0" fontId="65" fillId="0" borderId="4" xfId="0" applyFont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14" fontId="71" fillId="0" borderId="1" xfId="0" applyNumberFormat="1" applyFont="1" applyBorder="1" applyAlignment="1">
      <alignment horizontal="center" vertical="center"/>
    </xf>
    <xf numFmtId="0" fontId="71" fillId="0" borderId="0" xfId="0" applyFont="1"/>
    <xf numFmtId="0" fontId="76" fillId="0" borderId="1" xfId="0" applyFont="1" applyBorder="1" applyAlignment="1">
      <alignment horizontal="left" vertical="center"/>
    </xf>
    <xf numFmtId="2" fontId="71" fillId="0" borderId="1" xfId="0" applyNumberFormat="1" applyFont="1" applyBorder="1" applyAlignment="1">
      <alignment horizontal="center" vertical="center"/>
    </xf>
    <xf numFmtId="0" fontId="77" fillId="0" borderId="1" xfId="0" applyFont="1" applyBorder="1" applyAlignment="1">
      <alignment horizontal="center" vertical="center"/>
    </xf>
    <xf numFmtId="0" fontId="77" fillId="0" borderId="1" xfId="0" applyFont="1" applyBorder="1" applyAlignment="1">
      <alignment horizontal="left" vertical="center"/>
    </xf>
    <xf numFmtId="0" fontId="2" fillId="0" borderId="0" xfId="0" applyFont="1"/>
    <xf numFmtId="0" fontId="65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/>
    </xf>
    <xf numFmtId="167" fontId="71" fillId="0" borderId="1" xfId="0" applyNumberFormat="1" applyFont="1" applyBorder="1" applyAlignment="1">
      <alignment horizontal="center" vertical="center"/>
    </xf>
    <xf numFmtId="167" fontId="71" fillId="0" borderId="1" xfId="0" applyNumberFormat="1" applyFont="1" applyBorder="1" applyAlignment="1">
      <alignment horizontal="center" vertical="center" wrapText="1"/>
    </xf>
    <xf numFmtId="167" fontId="72" fillId="0" borderId="1" xfId="0" applyNumberFormat="1" applyFont="1" applyBorder="1"/>
    <xf numFmtId="0" fontId="0" fillId="0" borderId="0" xfId="0" applyAlignment="1">
      <alignment vertical="top" wrapText="1"/>
    </xf>
    <xf numFmtId="0" fontId="78" fillId="2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71" fillId="2" borderId="1" xfId="0" applyFont="1" applyFill="1" applyBorder="1" applyAlignment="1">
      <alignment horizontal="center" vertical="center" wrapText="1"/>
    </xf>
    <xf numFmtId="165" fontId="40" fillId="2" borderId="1" xfId="0" applyNumberFormat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/>
    </xf>
    <xf numFmtId="165" fontId="78" fillId="2" borderId="1" xfId="0" applyNumberFormat="1" applyFont="1" applyFill="1" applyBorder="1" applyAlignment="1">
      <alignment horizontal="center" vertical="center"/>
    </xf>
    <xf numFmtId="167" fontId="78" fillId="2" borderId="1" xfId="0" applyNumberFormat="1" applyFont="1" applyFill="1" applyBorder="1" applyAlignment="1">
      <alignment horizontal="center" vertical="center"/>
    </xf>
    <xf numFmtId="169" fontId="40" fillId="2" borderId="1" xfId="0" applyNumberFormat="1" applyFont="1" applyFill="1" applyBorder="1" applyAlignment="1">
      <alignment horizontal="center" vertical="center"/>
    </xf>
    <xf numFmtId="2" fontId="40" fillId="2" borderId="1" xfId="0" applyNumberFormat="1" applyFont="1" applyFill="1" applyBorder="1" applyAlignment="1">
      <alignment horizontal="center" vertical="center"/>
    </xf>
    <xf numFmtId="0" fontId="78" fillId="2" borderId="1" xfId="0" applyFont="1" applyFill="1" applyBorder="1"/>
    <xf numFmtId="0" fontId="40" fillId="2" borderId="1" xfId="0" applyFont="1" applyFill="1" applyBorder="1" applyAlignment="1">
      <alignment horizontal="left" vertical="center"/>
    </xf>
    <xf numFmtId="165" fontId="79" fillId="2" borderId="1" xfId="0" applyNumberFormat="1" applyFont="1" applyFill="1" applyBorder="1" applyAlignment="1">
      <alignment horizontal="center" vertical="center"/>
    </xf>
    <xf numFmtId="0" fontId="80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 wrapText="1"/>
    </xf>
    <xf numFmtId="165" fontId="8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40" fillId="0" borderId="1" xfId="0" applyFont="1" applyBorder="1"/>
    <xf numFmtId="0" fontId="0" fillId="0" borderId="0" xfId="0" applyAlignment="1">
      <alignment horizontal="left" vertical="center"/>
    </xf>
    <xf numFmtId="165" fontId="81" fillId="0" borderId="5" xfId="0" applyNumberFormat="1" applyFont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166" fontId="46" fillId="0" borderId="1" xfId="0" applyNumberFormat="1" applyFont="1" applyBorder="1" applyAlignment="1">
      <alignment horizontal="center" vertical="center"/>
    </xf>
    <xf numFmtId="0" fontId="80" fillId="0" borderId="1" xfId="0" applyFont="1" applyBorder="1" applyAlignment="1">
      <alignment horizontal="left" vertical="center"/>
    </xf>
    <xf numFmtId="165" fontId="80" fillId="0" borderId="1" xfId="0" applyNumberFormat="1" applyFont="1" applyBorder="1" applyAlignment="1">
      <alignment horizontal="center" vertical="center"/>
    </xf>
    <xf numFmtId="166" fontId="80" fillId="0" borderId="1" xfId="0" applyNumberFormat="1" applyFont="1" applyBorder="1" applyAlignment="1">
      <alignment horizontal="center" vertical="center"/>
    </xf>
    <xf numFmtId="0" fontId="0" fillId="5" borderId="1" xfId="0" applyFill="1" applyBorder="1"/>
    <xf numFmtId="0" fontId="68" fillId="0" borderId="9" xfId="7" applyFont="1" applyBorder="1" applyAlignment="1">
      <alignment horizontal="center" vertical="center" wrapText="1"/>
    </xf>
    <xf numFmtId="0" fontId="83" fillId="0" borderId="9" xfId="7" applyBorder="1"/>
    <xf numFmtId="0" fontId="0" fillId="0" borderId="9" xfId="0" applyBorder="1" applyAlignment="1">
      <alignment horizontal="center" vertical="center"/>
    </xf>
    <xf numFmtId="166" fontId="0" fillId="0" borderId="9" xfId="0" applyNumberFormat="1" applyBorder="1" applyAlignment="1">
      <alignment horizontal="center" vertical="center"/>
    </xf>
    <xf numFmtId="0" fontId="83" fillId="0" borderId="9" xfId="7" applyBorder="1" applyAlignment="1">
      <alignment horizontal="left" vertical="center"/>
    </xf>
    <xf numFmtId="0" fontId="83" fillId="0" borderId="9" xfId="7" applyBorder="1" applyAlignment="1">
      <alignment horizontal="left"/>
    </xf>
    <xf numFmtId="0" fontId="84" fillId="0" borderId="9" xfId="7" applyFont="1" applyBorder="1"/>
    <xf numFmtId="0" fontId="84" fillId="0" borderId="9" xfId="0" applyFont="1" applyBorder="1" applyAlignment="1">
      <alignment horizontal="center" vertical="center"/>
    </xf>
    <xf numFmtId="166" fontId="84" fillId="0" borderId="9" xfId="0" applyNumberFormat="1" applyFont="1" applyBorder="1" applyAlignment="1">
      <alignment horizontal="center" vertical="center"/>
    </xf>
    <xf numFmtId="0" fontId="83" fillId="0" borderId="0" xfId="7" applyAlignment="1">
      <alignment horizontal="left" vertical="center"/>
    </xf>
    <xf numFmtId="0" fontId="68" fillId="0" borderId="9" xfId="7" applyFont="1" applyBorder="1" applyAlignment="1">
      <alignment horizontal="left" vertical="center"/>
    </xf>
    <xf numFmtId="165" fontId="68" fillId="0" borderId="9" xfId="0" applyNumberFormat="1" applyFont="1" applyBorder="1" applyAlignment="1">
      <alignment horizontal="center" vertical="center"/>
    </xf>
    <xf numFmtId="166" fontId="68" fillId="0" borderId="9" xfId="0" applyNumberFormat="1" applyFont="1" applyBorder="1" applyAlignment="1">
      <alignment horizontal="center" vertical="center"/>
    </xf>
    <xf numFmtId="0" fontId="83" fillId="0" borderId="9" xfId="7" applyBorder="1" applyAlignment="1">
      <alignment horizontal="center" vertical="center"/>
    </xf>
    <xf numFmtId="166" fontId="83" fillId="0" borderId="9" xfId="7" applyNumberFormat="1" applyBorder="1" applyAlignment="1">
      <alignment horizontal="center" vertical="center"/>
    </xf>
    <xf numFmtId="0" fontId="84" fillId="0" borderId="9" xfId="7" applyFont="1" applyBorder="1" applyAlignment="1">
      <alignment horizontal="center" vertical="center"/>
    </xf>
    <xf numFmtId="166" fontId="84" fillId="0" borderId="9" xfId="7" applyNumberFormat="1" applyFont="1" applyBorder="1" applyAlignment="1">
      <alignment horizontal="center" vertical="center"/>
    </xf>
    <xf numFmtId="165" fontId="68" fillId="0" borderId="9" xfId="7" applyNumberFormat="1" applyFont="1" applyBorder="1" applyAlignment="1">
      <alignment horizontal="center" vertical="center"/>
    </xf>
    <xf numFmtId="166" fontId="68" fillId="0" borderId="9" xfId="7" applyNumberFormat="1" applyFont="1" applyBorder="1" applyAlignment="1">
      <alignment horizontal="center" vertical="center"/>
    </xf>
    <xf numFmtId="0" fontId="68" fillId="2" borderId="9" xfId="0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horizontal="center" vertical="center" wrapText="1"/>
    </xf>
    <xf numFmtId="0" fontId="68" fillId="2" borderId="9" xfId="0" applyFont="1" applyFill="1" applyBorder="1" applyAlignment="1">
      <alignment vertical="center"/>
    </xf>
    <xf numFmtId="0" fontId="41" fillId="2" borderId="1" xfId="0" applyFont="1" applyFill="1" applyBorder="1" applyAlignment="1">
      <alignment horizontal="center" vertical="center" wrapText="1"/>
    </xf>
    <xf numFmtId="0" fontId="85" fillId="2" borderId="1" xfId="0" applyFont="1" applyFill="1" applyBorder="1" applyAlignment="1">
      <alignment horizontal="center" vertical="center" wrapText="1"/>
    </xf>
    <xf numFmtId="170" fontId="41" fillId="2" borderId="1" xfId="0" applyNumberFormat="1" applyFont="1" applyFill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 wrapText="1"/>
    </xf>
    <xf numFmtId="165" fontId="85" fillId="2" borderId="1" xfId="0" applyNumberFormat="1" applyFont="1" applyFill="1" applyBorder="1" applyAlignment="1">
      <alignment horizontal="center" vertical="center"/>
    </xf>
    <xf numFmtId="171" fontId="43" fillId="2" borderId="1" xfId="0" applyNumberFormat="1" applyFont="1" applyFill="1" applyBorder="1" applyAlignment="1">
      <alignment horizontal="center" vertical="center" wrapText="1"/>
    </xf>
    <xf numFmtId="0" fontId="85" fillId="2" borderId="1" xfId="0" applyFont="1" applyFill="1" applyBorder="1" applyAlignment="1">
      <alignment horizontal="center" vertical="center"/>
    </xf>
    <xf numFmtId="0" fontId="68" fillId="2" borderId="14" xfId="0" applyFont="1" applyFill="1" applyBorder="1" applyAlignment="1">
      <alignment horizontal="center" vertical="center"/>
    </xf>
    <xf numFmtId="0" fontId="68" fillId="2" borderId="14" xfId="0" applyFont="1" applyFill="1" applyBorder="1" applyAlignment="1">
      <alignment vertical="center"/>
    </xf>
    <xf numFmtId="0" fontId="65" fillId="0" borderId="7" xfId="0" applyFont="1" applyBorder="1" applyAlignment="1">
      <alignment horizontal="center" vertical="center"/>
    </xf>
    <xf numFmtId="0" fontId="68" fillId="2" borderId="14" xfId="0" applyFont="1" applyFill="1" applyBorder="1" applyAlignment="1">
      <alignment vertical="center" wrapText="1"/>
    </xf>
    <xf numFmtId="0" fontId="68" fillId="2" borderId="20" xfId="0" applyFont="1" applyFill="1" applyBorder="1" applyAlignment="1">
      <alignment vertical="center"/>
    </xf>
    <xf numFmtId="0" fontId="68" fillId="2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8" fillId="2" borderId="0" xfId="0" applyFont="1" applyFill="1" applyAlignment="1">
      <alignment vertical="center" wrapText="1"/>
    </xf>
    <xf numFmtId="0" fontId="47" fillId="2" borderId="1" xfId="0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 vertical="center" wrapText="1"/>
    </xf>
    <xf numFmtId="165" fontId="86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87" fillId="0" borderId="9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172" fontId="87" fillId="2" borderId="1" xfId="0" applyNumberFormat="1" applyFont="1" applyFill="1" applyBorder="1" applyAlignment="1">
      <alignment horizontal="center" vertical="center" wrapText="1"/>
    </xf>
    <xf numFmtId="0" fontId="87" fillId="0" borderId="14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87" fillId="0" borderId="0" xfId="0" applyFont="1" applyAlignment="1">
      <alignment vertical="center" wrapText="1"/>
    </xf>
    <xf numFmtId="0" fontId="87" fillId="8" borderId="9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172" fontId="87" fillId="8" borderId="1" xfId="0" applyNumberFormat="1" applyFont="1" applyFill="1" applyBorder="1" applyAlignment="1">
      <alignment horizontal="center" vertical="center" wrapText="1"/>
    </xf>
    <xf numFmtId="0" fontId="87" fillId="0" borderId="21" xfId="0" applyFont="1" applyBorder="1" applyAlignment="1">
      <alignment vertical="center" wrapText="1"/>
    </xf>
    <xf numFmtId="0" fontId="10" fillId="0" borderId="1" xfId="0" applyFont="1" applyBorder="1" applyAlignment="1">
      <alignment vertical="center"/>
    </xf>
    <xf numFmtId="0" fontId="10" fillId="0" borderId="9" xfId="0" applyFont="1" applyBorder="1" applyAlignment="1">
      <alignment vertical="center" wrapText="1"/>
    </xf>
    <xf numFmtId="172" fontId="10" fillId="2" borderId="1" xfId="0" applyNumberFormat="1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vertical="center" wrapText="1"/>
    </xf>
    <xf numFmtId="0" fontId="42" fillId="2" borderId="1" xfId="0" applyFont="1" applyFill="1" applyBorder="1" applyAlignment="1">
      <alignment vertical="center"/>
    </xf>
    <xf numFmtId="0" fontId="41" fillId="2" borderId="1" xfId="0" applyFont="1" applyFill="1" applyBorder="1" applyAlignment="1">
      <alignment vertical="center" wrapText="1"/>
    </xf>
    <xf numFmtId="0" fontId="41" fillId="2" borderId="1" xfId="0" applyFont="1" applyFill="1" applyBorder="1" applyAlignment="1">
      <alignment horizontal="left" vertical="center" wrapText="1"/>
    </xf>
    <xf numFmtId="0" fontId="41" fillId="2" borderId="1" xfId="0" applyFont="1" applyFill="1" applyBorder="1" applyAlignment="1">
      <alignment horizontal="center" vertical="center"/>
    </xf>
    <xf numFmtId="173" fontId="71" fillId="2" borderId="1" xfId="0" applyNumberFormat="1" applyFont="1" applyFill="1" applyBorder="1" applyAlignment="1">
      <alignment horizontal="left" vertical="center"/>
    </xf>
    <xf numFmtId="174" fontId="41" fillId="2" borderId="1" xfId="0" applyNumberFormat="1" applyFont="1" applyFill="1" applyBorder="1" applyAlignment="1">
      <alignment horizontal="left" vertical="center" wrapText="1"/>
    </xf>
    <xf numFmtId="0" fontId="88" fillId="2" borderId="1" xfId="0" applyFont="1" applyFill="1" applyBorder="1" applyAlignment="1">
      <alignment vertical="center" wrapText="1"/>
    </xf>
    <xf numFmtId="175" fontId="41" fillId="2" borderId="1" xfId="0" applyNumberFormat="1" applyFont="1" applyFill="1" applyBorder="1" applyAlignment="1">
      <alignment horizontal="left" vertical="center" wrapText="1"/>
    </xf>
    <xf numFmtId="0" fontId="89" fillId="2" borderId="1" xfId="0" applyFont="1" applyFill="1" applyBorder="1" applyAlignment="1">
      <alignment horizontal="left" vertical="center"/>
    </xf>
    <xf numFmtId="0" fontId="89" fillId="2" borderId="1" xfId="0" applyFont="1" applyFill="1" applyBorder="1" applyAlignment="1">
      <alignment vertical="center" wrapText="1"/>
    </xf>
    <xf numFmtId="0" fontId="42" fillId="2" borderId="1" xfId="0" applyFont="1" applyFill="1" applyBorder="1" applyAlignment="1">
      <alignment vertical="center" wrapText="1"/>
    </xf>
    <xf numFmtId="0" fontId="41" fillId="2" borderId="7" xfId="0" applyFont="1" applyFill="1" applyBorder="1" applyAlignment="1">
      <alignment vertical="center" wrapText="1"/>
    </xf>
    <xf numFmtId="0" fontId="41" fillId="2" borderId="7" xfId="0" applyFont="1" applyFill="1" applyBorder="1" applyAlignment="1">
      <alignment horizontal="left" vertical="center" wrapText="1"/>
    </xf>
    <xf numFmtId="0" fontId="41" fillId="2" borderId="7" xfId="0" applyFont="1" applyFill="1" applyBorder="1" applyAlignment="1">
      <alignment horizontal="left" vertical="center"/>
    </xf>
    <xf numFmtId="0" fontId="89" fillId="2" borderId="1" xfId="0" applyFont="1" applyFill="1" applyBorder="1" applyAlignment="1">
      <alignment horizontal="left" vertical="center" wrapText="1"/>
    </xf>
    <xf numFmtId="0" fontId="90" fillId="2" borderId="2" xfId="0" applyFont="1" applyFill="1" applyBorder="1" applyAlignment="1">
      <alignment horizontal="left" vertical="center" wrapText="1"/>
    </xf>
    <xf numFmtId="0" fontId="43" fillId="2" borderId="1" xfId="0" applyFont="1" applyFill="1" applyBorder="1" applyAlignment="1">
      <alignment vertical="center" wrapText="1"/>
    </xf>
    <xf numFmtId="0" fontId="43" fillId="2" borderId="1" xfId="0" applyFont="1" applyFill="1" applyBorder="1" applyAlignment="1">
      <alignment horizontal="left" vertical="center" wrapText="1"/>
    </xf>
    <xf numFmtId="173" fontId="72" fillId="2" borderId="1" xfId="0" applyNumberFormat="1" applyFont="1" applyFill="1" applyBorder="1" applyAlignment="1">
      <alignment horizontal="left" vertical="center"/>
    </xf>
    <xf numFmtId="0" fontId="43" fillId="2" borderId="7" xfId="0" applyFont="1" applyFill="1" applyBorder="1" applyAlignment="1">
      <alignment horizontal="center" vertical="center" wrapText="1"/>
    </xf>
    <xf numFmtId="0" fontId="43" fillId="2" borderId="0" xfId="0" applyFont="1" applyFill="1" applyAlignment="1">
      <alignment horizontal="center" vertical="center" wrapText="1"/>
    </xf>
    <xf numFmtId="0" fontId="91" fillId="0" borderId="22" xfId="0" applyFont="1" applyBorder="1" applyAlignment="1">
      <alignment vertical="center"/>
    </xf>
    <xf numFmtId="0" fontId="91" fillId="0" borderId="22" xfId="0" applyFont="1" applyBorder="1" applyAlignment="1">
      <alignment vertical="center" wrapText="1"/>
    </xf>
    <xf numFmtId="0" fontId="91" fillId="0" borderId="22" xfId="0" applyFont="1" applyBorder="1" applyAlignment="1">
      <alignment horizontal="left" vertical="center" wrapText="1"/>
    </xf>
    <xf numFmtId="0" fontId="91" fillId="0" borderId="2" xfId="0" applyFont="1" applyBorder="1" applyAlignment="1">
      <alignment vertical="center"/>
    </xf>
    <xf numFmtId="0" fontId="91" fillId="0" borderId="2" xfId="0" applyFont="1" applyBorder="1" applyAlignment="1">
      <alignment horizontal="left" vertical="center" wrapText="1"/>
    </xf>
    <xf numFmtId="0" fontId="91" fillId="0" borderId="2" xfId="0" applyFont="1" applyBorder="1" applyAlignment="1">
      <alignment vertical="center" wrapText="1"/>
    </xf>
    <xf numFmtId="0" fontId="91" fillId="0" borderId="1" xfId="0" applyFont="1" applyBorder="1" applyAlignment="1">
      <alignment vertical="center"/>
    </xf>
    <xf numFmtId="0" fontId="91" fillId="0" borderId="1" xfId="0" applyFont="1" applyBorder="1" applyAlignment="1">
      <alignment horizontal="left" vertical="center" wrapText="1"/>
    </xf>
    <xf numFmtId="0" fontId="91" fillId="0" borderId="1" xfId="0" applyFont="1" applyBorder="1" applyAlignment="1">
      <alignment vertical="center" wrapText="1"/>
    </xf>
    <xf numFmtId="0" fontId="91" fillId="0" borderId="7" xfId="0" applyFont="1" applyBorder="1" applyAlignment="1">
      <alignment vertical="center"/>
    </xf>
    <xf numFmtId="0" fontId="91" fillId="0" borderId="5" xfId="0" applyFont="1" applyBorder="1" applyAlignment="1">
      <alignment horizontal="left" vertical="center" wrapText="1"/>
    </xf>
    <xf numFmtId="0" fontId="91" fillId="0" borderId="1" xfId="6" applyFont="1" applyFill="1" applyBorder="1" applyAlignment="1">
      <alignment horizontal="left" vertical="center" wrapText="1"/>
    </xf>
    <xf numFmtId="3" fontId="91" fillId="0" borderId="1" xfId="6" applyNumberFormat="1" applyFont="1" applyFill="1" applyBorder="1" applyAlignment="1">
      <alignment horizontal="left" vertical="center" wrapText="1"/>
    </xf>
    <xf numFmtId="0" fontId="52" fillId="0" borderId="1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top" wrapText="1"/>
    </xf>
    <xf numFmtId="0" fontId="33" fillId="2" borderId="1" xfId="0" applyFont="1" applyFill="1" applyBorder="1" applyAlignment="1">
      <alignment horizontal="center"/>
    </xf>
    <xf numFmtId="165" fontId="23" fillId="9" borderId="1" xfId="8" applyNumberFormat="1" applyFont="1" applyFill="1" applyBorder="1" applyAlignment="1">
      <alignment horizontal="center" wrapText="1"/>
    </xf>
    <xf numFmtId="0" fontId="33" fillId="2" borderId="1" xfId="8" applyFont="1" applyFill="1" applyBorder="1" applyAlignment="1">
      <alignment horizontal="center"/>
    </xf>
    <xf numFmtId="0" fontId="33" fillId="2" borderId="1" xfId="8" applyFont="1" applyFill="1" applyBorder="1" applyAlignment="1">
      <alignment horizontal="center" wrapText="1"/>
    </xf>
    <xf numFmtId="0" fontId="24" fillId="0" borderId="1" xfId="0" applyFont="1" applyBorder="1" applyAlignment="1">
      <alignment horizontal="center" vertical="top" wrapText="1"/>
    </xf>
    <xf numFmtId="1" fontId="61" fillId="0" borderId="1" xfId="0" applyNumberFormat="1" applyFont="1" applyBorder="1" applyAlignment="1">
      <alignment horizontal="center" vertical="center" wrapText="1"/>
    </xf>
    <xf numFmtId="165" fontId="61" fillId="0" borderId="1" xfId="0" applyNumberFormat="1" applyFont="1" applyBorder="1" applyAlignment="1">
      <alignment horizontal="center" vertical="center" shrinkToFit="1"/>
    </xf>
    <xf numFmtId="0" fontId="61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top" wrapText="1"/>
    </xf>
    <xf numFmtId="0" fontId="33" fillId="2" borderId="1" xfId="8" applyFont="1" applyFill="1" applyBorder="1" applyAlignment="1">
      <alignment horizontal="left"/>
    </xf>
    <xf numFmtId="0" fontId="22" fillId="2" borderId="1" xfId="0" applyFont="1" applyFill="1" applyBorder="1" applyAlignment="1">
      <alignment wrapText="1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2" fontId="13" fillId="2" borderId="1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165" fontId="0" fillId="0" borderId="1" xfId="0" applyNumberFormat="1" applyBorder="1" applyAlignment="1">
      <alignment horizontal="center" vertical="top" wrapText="1"/>
    </xf>
    <xf numFmtId="0" fontId="0" fillId="0" borderId="7" xfId="0" applyBorder="1"/>
    <xf numFmtId="0" fontId="0" fillId="0" borderId="7" xfId="0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165" fontId="0" fillId="0" borderId="7" xfId="0" applyNumberFormat="1" applyBorder="1" applyAlignment="1">
      <alignment horizontal="center" vertical="top" wrapText="1"/>
    </xf>
    <xf numFmtId="0" fontId="2" fillId="5" borderId="1" xfId="0" applyFont="1" applyFill="1" applyBorder="1"/>
    <xf numFmtId="165" fontId="2" fillId="5" borderId="1" xfId="0" applyNumberFormat="1" applyFont="1" applyFill="1" applyBorder="1"/>
    <xf numFmtId="0" fontId="92" fillId="2" borderId="1" xfId="0" applyFont="1" applyFill="1" applyBorder="1" applyAlignment="1">
      <alignment horizontal="center" vertical="center"/>
    </xf>
    <xf numFmtId="0" fontId="71" fillId="2" borderId="1" xfId="0" applyFont="1" applyFill="1" applyBorder="1" applyAlignment="1">
      <alignment horizontal="center" vertical="center"/>
    </xf>
    <xf numFmtId="165" fontId="71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left" vertical="center" wrapText="1"/>
    </xf>
    <xf numFmtId="0" fontId="70" fillId="2" borderId="1" xfId="0" applyFont="1" applyFill="1" applyBorder="1" applyAlignment="1">
      <alignment horizontal="center" vertical="center"/>
    </xf>
    <xf numFmtId="0" fontId="92" fillId="2" borderId="1" xfId="0" applyFont="1" applyFill="1" applyBorder="1" applyAlignment="1">
      <alignment horizontal="center" vertical="center" wrapText="1"/>
    </xf>
    <xf numFmtId="165" fontId="70" fillId="2" borderId="1" xfId="0" applyNumberFormat="1" applyFont="1" applyFill="1" applyBorder="1" applyAlignment="1">
      <alignment horizontal="center" vertical="center"/>
    </xf>
    <xf numFmtId="0" fontId="76" fillId="2" borderId="1" xfId="0" applyFont="1" applyFill="1" applyBorder="1" applyAlignment="1">
      <alignment horizontal="center" vertical="center" wrapText="1"/>
    </xf>
    <xf numFmtId="0" fontId="76" fillId="2" borderId="1" xfId="0" applyFont="1" applyFill="1" applyBorder="1" applyAlignment="1">
      <alignment horizontal="center" vertical="center"/>
    </xf>
    <xf numFmtId="165" fontId="76" fillId="2" borderId="1" xfId="0" applyNumberFormat="1" applyFont="1" applyFill="1" applyBorder="1" applyAlignment="1">
      <alignment horizontal="center" vertical="center"/>
    </xf>
    <xf numFmtId="165" fontId="71" fillId="2" borderId="1" xfId="0" applyNumberFormat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left" vertical="center" wrapText="1"/>
    </xf>
    <xf numFmtId="0" fontId="40" fillId="0" borderId="0" xfId="0" applyFont="1"/>
    <xf numFmtId="0" fontId="92" fillId="0" borderId="1" xfId="0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center" wrapText="1"/>
    </xf>
    <xf numFmtId="0" fontId="76" fillId="0" borderId="1" xfId="0" applyFont="1" applyBorder="1" applyAlignment="1">
      <alignment horizontal="center" vertical="center"/>
    </xf>
    <xf numFmtId="0" fontId="76" fillId="5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top" wrapText="1"/>
    </xf>
    <xf numFmtId="0" fontId="67" fillId="2" borderId="1" xfId="0" applyFont="1" applyFill="1" applyBorder="1" applyAlignment="1">
      <alignment vertical="center" wrapText="1"/>
    </xf>
    <xf numFmtId="0" fontId="93" fillId="2" borderId="1" xfId="0" applyFont="1" applyFill="1" applyBorder="1" applyAlignment="1">
      <alignment horizontal="left" vertical="top" wrapText="1"/>
    </xf>
    <xf numFmtId="2" fontId="93" fillId="2" borderId="1" xfId="0" applyNumberFormat="1" applyFont="1" applyFill="1" applyBorder="1" applyAlignment="1">
      <alignment horizontal="left" vertical="top" wrapText="1"/>
    </xf>
    <xf numFmtId="0" fontId="68" fillId="2" borderId="1" xfId="9" applyNumberFormat="1" applyFont="1" applyFill="1" applyBorder="1" applyAlignment="1">
      <alignment horizontal="left" vertical="center"/>
    </xf>
    <xf numFmtId="165" fontId="65" fillId="2" borderId="1" xfId="0" applyNumberFormat="1" applyFont="1" applyFill="1" applyBorder="1" applyAlignment="1">
      <alignment horizontal="center" vertical="center"/>
    </xf>
    <xf numFmtId="165" fontId="65" fillId="2" borderId="1" xfId="0" applyNumberFormat="1" applyFont="1" applyFill="1" applyBorder="1" applyAlignment="1">
      <alignment horizontal="center" vertical="center" wrapText="1"/>
    </xf>
    <xf numFmtId="166" fontId="43" fillId="2" borderId="1" xfId="0" applyNumberFormat="1" applyFont="1" applyFill="1" applyBorder="1" applyAlignment="1">
      <alignment horizontal="center" vertical="center" wrapText="1"/>
    </xf>
    <xf numFmtId="165" fontId="65" fillId="2" borderId="2" xfId="0" applyNumberFormat="1" applyFont="1" applyFill="1" applyBorder="1" applyAlignment="1">
      <alignment horizontal="center" vertical="center"/>
    </xf>
    <xf numFmtId="0" fontId="68" fillId="0" borderId="9" xfId="0" applyFont="1" applyBorder="1" applyAlignment="1">
      <alignment horizontal="center" vertical="center" wrapText="1"/>
    </xf>
    <xf numFmtId="0" fontId="0" fillId="0" borderId="9" xfId="0" applyBorder="1"/>
    <xf numFmtId="0" fontId="0" fillId="0" borderId="9" xfId="0" applyBorder="1" applyAlignment="1">
      <alignment horizontal="left" vertical="center"/>
    </xf>
    <xf numFmtId="0" fontId="0" fillId="0" borderId="9" xfId="0" applyBorder="1" applyAlignment="1">
      <alignment horizontal="left"/>
    </xf>
    <xf numFmtId="0" fontId="84" fillId="0" borderId="9" xfId="0" applyFont="1" applyBorder="1"/>
    <xf numFmtId="0" fontId="68" fillId="0" borderId="9" xfId="0" applyFont="1" applyBorder="1" applyAlignment="1">
      <alignment horizontal="left" vertical="center"/>
    </xf>
    <xf numFmtId="0" fontId="97" fillId="0" borderId="1" xfId="0" applyFont="1" applyBorder="1" applyAlignment="1">
      <alignment vertical="top" wrapText="1"/>
    </xf>
    <xf numFmtId="0" fontId="97" fillId="0" borderId="1" xfId="0" applyFont="1" applyBorder="1" applyAlignment="1">
      <alignment horizontal="center" vertical="top"/>
    </xf>
    <xf numFmtId="0" fontId="4" fillId="0" borderId="4" xfId="0" applyFont="1" applyBorder="1" applyAlignment="1">
      <alignment vertical="top" wrapText="1"/>
    </xf>
    <xf numFmtId="0" fontId="97" fillId="0" borderId="1" xfId="0" applyFont="1" applyBorder="1" applyAlignment="1" applyProtection="1">
      <alignment vertical="center" wrapText="1"/>
      <protection locked="0"/>
    </xf>
    <xf numFmtId="0" fontId="97" fillId="0" borderId="1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>
      <alignment vertical="top" wrapText="1"/>
    </xf>
    <xf numFmtId="0" fontId="24" fillId="0" borderId="1" xfId="0" applyFont="1" applyBorder="1" applyAlignment="1">
      <alignment vertical="center"/>
    </xf>
    <xf numFmtId="0" fontId="61" fillId="0" borderId="1" xfId="0" applyFont="1" applyBorder="1" applyAlignment="1">
      <alignment horizontal="center" vertical="center"/>
    </xf>
    <xf numFmtId="0" fontId="22" fillId="0" borderId="1" xfId="0" applyFont="1" applyBorder="1" applyAlignment="1" applyProtection="1">
      <alignment horizontal="center" vertical="center"/>
      <protection locked="0"/>
    </xf>
    <xf numFmtId="0" fontId="0" fillId="0" borderId="3" xfId="0" applyBorder="1"/>
    <xf numFmtId="0" fontId="22" fillId="0" borderId="1" xfId="0" applyFont="1" applyBorder="1" applyAlignment="1">
      <alignment horizontal="left" vertical="center" wrapText="1"/>
    </xf>
    <xf numFmtId="0" fontId="98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left"/>
    </xf>
    <xf numFmtId="0" fontId="99" fillId="0" borderId="1" xfId="0" applyFont="1" applyBorder="1" applyAlignment="1">
      <alignment horizontal="center" vertical="center"/>
    </xf>
    <xf numFmtId="0" fontId="97" fillId="0" borderId="1" xfId="0" applyFont="1" applyBorder="1" applyAlignment="1" applyProtection="1">
      <alignment horizontal="center" vertical="center"/>
      <protection locked="0"/>
    </xf>
    <xf numFmtId="0" fontId="97" fillId="0" borderId="1" xfId="0" applyFont="1" applyBorder="1" applyAlignment="1">
      <alignment horizontal="center" vertical="center"/>
    </xf>
    <xf numFmtId="0" fontId="98" fillId="0" borderId="1" xfId="0" applyFont="1" applyBorder="1" applyAlignment="1">
      <alignment vertical="center"/>
    </xf>
    <xf numFmtId="0" fontId="61" fillId="0" borderId="1" xfId="0" applyFont="1" applyBorder="1" applyAlignment="1">
      <alignment horizontal="left" vertical="center"/>
    </xf>
    <xf numFmtId="165" fontId="24" fillId="0" borderId="1" xfId="0" applyNumberFormat="1" applyFont="1" applyBorder="1" applyAlignment="1">
      <alignment horizontal="center" vertical="center"/>
    </xf>
    <xf numFmtId="177" fontId="61" fillId="0" borderId="1" xfId="0" applyNumberFormat="1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10" fillId="0" borderId="5" xfId="10" applyBorder="1" applyAlignment="1">
      <alignment horizontal="center" vertical="center"/>
    </xf>
    <xf numFmtId="0" fontId="10" fillId="0" borderId="6" xfId="10" applyBorder="1" applyAlignment="1">
      <alignment horizontal="center" vertical="center"/>
    </xf>
    <xf numFmtId="0" fontId="10" fillId="0" borderId="4" xfId="10" applyBorder="1" applyAlignment="1">
      <alignment horizontal="center" vertical="center"/>
    </xf>
    <xf numFmtId="0" fontId="10" fillId="0" borderId="1" xfId="10" applyBorder="1">
      <alignment vertical="center"/>
    </xf>
    <xf numFmtId="0" fontId="4" fillId="0" borderId="1" xfId="10" applyFont="1" applyBorder="1" applyAlignment="1">
      <alignment vertical="top" wrapText="1"/>
    </xf>
    <xf numFmtId="0" fontId="4" fillId="2" borderId="1" xfId="10" applyFont="1" applyFill="1" applyBorder="1" applyAlignment="1">
      <alignment vertical="top" wrapText="1"/>
    </xf>
    <xf numFmtId="0" fontId="51" fillId="0" borderId="1" xfId="10" applyFont="1" applyBorder="1" applyAlignment="1">
      <alignment vertical="top" wrapText="1"/>
    </xf>
    <xf numFmtId="0" fontId="4" fillId="0" borderId="5" xfId="10" applyFont="1" applyBorder="1" applyAlignment="1">
      <alignment vertical="top" wrapText="1"/>
    </xf>
    <xf numFmtId="0" fontId="4" fillId="2" borderId="4" xfId="10" applyFont="1" applyFill="1" applyBorder="1" applyAlignment="1">
      <alignment vertical="top" wrapText="1"/>
    </xf>
    <xf numFmtId="0" fontId="1" fillId="0" borderId="1" xfId="10" applyFont="1" applyBorder="1" applyAlignment="1"/>
    <xf numFmtId="0" fontId="100" fillId="2" borderId="1" xfId="10" applyFont="1" applyFill="1" applyBorder="1" applyAlignment="1">
      <alignment horizontal="left" vertical="center"/>
    </xf>
    <xf numFmtId="14" fontId="101" fillId="2" borderId="5" xfId="10" applyNumberFormat="1" applyFont="1" applyFill="1" applyBorder="1" applyAlignment="1">
      <alignment horizontal="left" vertical="top"/>
    </xf>
    <xf numFmtId="1" fontId="6" fillId="2" borderId="1" xfId="10" applyNumberFormat="1" applyFont="1" applyFill="1" applyBorder="1" applyAlignment="1">
      <alignment horizontal="left" vertical="center"/>
    </xf>
    <xf numFmtId="0" fontId="6" fillId="2" borderId="4" xfId="10" applyFont="1" applyFill="1" applyBorder="1" applyAlignment="1">
      <alignment horizontal="left" vertical="center"/>
    </xf>
    <xf numFmtId="2" fontId="6" fillId="2" borderId="1" xfId="10" applyNumberFormat="1" applyFont="1" applyFill="1" applyBorder="1" applyAlignment="1">
      <alignment horizontal="left" vertical="center"/>
    </xf>
    <xf numFmtId="0" fontId="1" fillId="0" borderId="0" xfId="10" applyFont="1" applyAlignment="1"/>
    <xf numFmtId="0" fontId="100" fillId="2" borderId="1" xfId="10" applyFont="1" applyFill="1" applyBorder="1" applyAlignment="1">
      <alignment horizontal="left" vertical="top"/>
    </xf>
    <xf numFmtId="0" fontId="80" fillId="0" borderId="1" xfId="10" applyFont="1" applyBorder="1" applyAlignment="1"/>
    <xf numFmtId="0" fontId="32" fillId="2" borderId="1" xfId="10" applyFont="1" applyFill="1" applyBorder="1" applyAlignment="1">
      <alignment horizontal="left"/>
    </xf>
    <xf numFmtId="0" fontId="32" fillId="2" borderId="4" xfId="10" applyFont="1" applyFill="1" applyBorder="1" applyAlignment="1">
      <alignment horizontal="left"/>
    </xf>
    <xf numFmtId="0" fontId="1" fillId="2" borderId="1" xfId="10" applyFont="1" applyFill="1" applyBorder="1" applyAlignment="1">
      <alignment horizontal="left"/>
    </xf>
    <xf numFmtId="0" fontId="1" fillId="2" borderId="4" xfId="10" applyFont="1" applyFill="1" applyBorder="1" applyAlignment="1">
      <alignment horizontal="left"/>
    </xf>
    <xf numFmtId="0" fontId="36" fillId="2" borderId="1" xfId="10" applyFont="1" applyFill="1" applyBorder="1" applyAlignment="1">
      <alignment horizontal="left" vertical="center"/>
    </xf>
    <xf numFmtId="0" fontId="36" fillId="2" borderId="4" xfId="10" applyFont="1" applyFill="1" applyBorder="1" applyAlignment="1">
      <alignment horizontal="left" vertical="center"/>
    </xf>
    <xf numFmtId="0" fontId="1" fillId="2" borderId="1" xfId="10" applyFont="1" applyFill="1" applyBorder="1" applyAlignment="1"/>
    <xf numFmtId="0" fontId="1" fillId="2" borderId="4" xfId="10" applyFont="1" applyFill="1" applyBorder="1" applyAlignment="1"/>
    <xf numFmtId="0" fontId="40" fillId="2" borderId="1" xfId="10" applyFont="1" applyFill="1" applyBorder="1" applyAlignment="1">
      <alignment horizontal="left" vertical="center"/>
    </xf>
    <xf numFmtId="0" fontId="40" fillId="2" borderId="4" xfId="10" applyFont="1" applyFill="1" applyBorder="1" applyAlignment="1">
      <alignment horizontal="left" vertical="center"/>
    </xf>
    <xf numFmtId="0" fontId="36" fillId="2" borderId="1" xfId="10" applyFont="1" applyFill="1" applyBorder="1" applyAlignment="1">
      <alignment horizontal="right" vertical="center"/>
    </xf>
    <xf numFmtId="0" fontId="36" fillId="2" borderId="4" xfId="10" applyFont="1" applyFill="1" applyBorder="1" applyAlignment="1">
      <alignment horizontal="right" vertical="center"/>
    </xf>
    <xf numFmtId="1" fontId="102" fillId="2" borderId="1" xfId="10" applyNumberFormat="1" applyFont="1" applyFill="1" applyBorder="1" applyAlignment="1">
      <alignment horizontal="left" vertical="center"/>
    </xf>
    <xf numFmtId="0" fontId="102" fillId="2" borderId="4" xfId="10" applyFont="1" applyFill="1" applyBorder="1" applyAlignment="1">
      <alignment horizontal="left" vertical="center"/>
    </xf>
    <xf numFmtId="2" fontId="102" fillId="2" borderId="1" xfId="10" applyNumberFormat="1" applyFont="1" applyFill="1" applyBorder="1" applyAlignment="1">
      <alignment horizontal="left" vertical="center"/>
    </xf>
    <xf numFmtId="2" fontId="6" fillId="2" borderId="1" xfId="10" applyNumberFormat="1" applyFont="1" applyFill="1" applyBorder="1" applyAlignment="1">
      <alignment horizontal="left"/>
    </xf>
    <xf numFmtId="1" fontId="6" fillId="2" borderId="1" xfId="10" applyNumberFormat="1" applyFont="1" applyFill="1" applyBorder="1" applyAlignment="1">
      <alignment horizontal="left"/>
    </xf>
    <xf numFmtId="0" fontId="6" fillId="2" borderId="4" xfId="10" applyFont="1" applyFill="1" applyBorder="1" applyAlignment="1">
      <alignment horizontal="left"/>
    </xf>
    <xf numFmtId="0" fontId="40" fillId="2" borderId="1" xfId="10" applyFont="1" applyFill="1" applyBorder="1" applyAlignment="1">
      <alignment horizontal="left"/>
    </xf>
    <xf numFmtId="0" fontId="40" fillId="2" borderId="4" xfId="10" applyFont="1" applyFill="1" applyBorder="1" applyAlignment="1">
      <alignment horizontal="left"/>
    </xf>
    <xf numFmtId="2" fontId="6" fillId="2" borderId="1" xfId="10" applyNumberFormat="1" applyFont="1" applyFill="1" applyBorder="1" applyAlignment="1">
      <alignment horizontal="left" wrapText="1"/>
    </xf>
    <xf numFmtId="0" fontId="80" fillId="2" borderId="1" xfId="10" applyFont="1" applyFill="1" applyBorder="1" applyAlignment="1">
      <alignment horizontal="left"/>
    </xf>
    <xf numFmtId="0" fontId="36" fillId="2" borderId="4" xfId="10" applyFont="1" applyFill="1" applyBorder="1" applyAlignment="1">
      <alignment horizontal="left"/>
    </xf>
    <xf numFmtId="0" fontId="40" fillId="2" borderId="1" xfId="10" applyFont="1" applyFill="1" applyBorder="1" applyAlignment="1">
      <alignment horizontal="right" vertical="center"/>
    </xf>
    <xf numFmtId="0" fontId="40" fillId="2" borderId="4" xfId="10" applyFont="1" applyFill="1" applyBorder="1" applyAlignment="1">
      <alignment horizontal="right" vertical="center"/>
    </xf>
    <xf numFmtId="0" fontId="100" fillId="2" borderId="1" xfId="10" applyFont="1" applyFill="1" applyBorder="1" applyAlignment="1">
      <alignment horizontal="left"/>
    </xf>
    <xf numFmtId="0" fontId="100" fillId="2" borderId="5" xfId="10" applyFont="1" applyFill="1" applyBorder="1" applyAlignment="1">
      <alignment horizontal="left"/>
    </xf>
    <xf numFmtId="0" fontId="10" fillId="2" borderId="1" xfId="10" applyFill="1" applyBorder="1">
      <alignment vertical="center"/>
    </xf>
    <xf numFmtId="0" fontId="101" fillId="2" borderId="5" xfId="10" applyFont="1" applyFill="1" applyBorder="1" applyAlignment="1">
      <alignment horizontal="left" vertical="center"/>
    </xf>
    <xf numFmtId="0" fontId="100" fillId="2" borderId="1" xfId="10" applyFont="1" applyFill="1" applyBorder="1" applyAlignment="1"/>
    <xf numFmtId="0" fontId="100" fillId="2" borderId="5" xfId="10" applyFont="1" applyFill="1" applyBorder="1" applyAlignment="1"/>
    <xf numFmtId="0" fontId="102" fillId="2" borderId="1" xfId="10" applyFont="1" applyFill="1" applyBorder="1" applyAlignment="1">
      <alignment horizontal="left"/>
    </xf>
    <xf numFmtId="0" fontId="36" fillId="2" borderId="1" xfId="11" applyFont="1" applyFill="1" applyBorder="1" applyAlignment="1">
      <alignment horizontal="left" vertical="center"/>
    </xf>
    <xf numFmtId="0" fontId="36" fillId="2" borderId="4" xfId="11" applyFont="1" applyFill="1" applyBorder="1" applyAlignment="1">
      <alignment horizontal="left" vertical="center"/>
    </xf>
    <xf numFmtId="2" fontId="6" fillId="2" borderId="1" xfId="10" applyNumberFormat="1" applyFont="1" applyFill="1" applyBorder="1" applyAlignment="1">
      <alignment horizontal="left" vertical="center" wrapText="1"/>
    </xf>
    <xf numFmtId="0" fontId="1" fillId="2" borderId="13" xfId="10" applyFont="1" applyFill="1" applyBorder="1" applyAlignment="1">
      <alignment horizontal="left"/>
    </xf>
    <xf numFmtId="0" fontId="1" fillId="2" borderId="13" xfId="10" applyFont="1" applyFill="1" applyBorder="1" applyAlignment="1"/>
    <xf numFmtId="0" fontId="80" fillId="2" borderId="1" xfId="10" applyFont="1" applyFill="1" applyBorder="1" applyAlignment="1">
      <alignment horizontal="right" vertical="center"/>
    </xf>
    <xf numFmtId="0" fontId="101" fillId="2" borderId="1" xfId="10" applyFont="1" applyFill="1" applyBorder="1" applyAlignment="1">
      <alignment horizontal="left" vertical="center"/>
    </xf>
    <xf numFmtId="0" fontId="40" fillId="2" borderId="1" xfId="12" applyFont="1" applyFill="1" applyBorder="1" applyAlignment="1">
      <alignment horizontal="left"/>
    </xf>
    <xf numFmtId="0" fontId="40" fillId="2" borderId="4" xfId="12" applyFont="1" applyFill="1" applyBorder="1" applyAlignment="1">
      <alignment horizontal="left"/>
    </xf>
    <xf numFmtId="0" fontId="103" fillId="2" borderId="1" xfId="10" applyFont="1" applyFill="1" applyBorder="1" applyAlignment="1">
      <alignment horizontal="left" vertical="center"/>
    </xf>
    <xf numFmtId="14" fontId="104" fillId="2" borderId="5" xfId="10" applyNumberFormat="1" applyFont="1" applyFill="1" applyBorder="1" applyAlignment="1">
      <alignment horizontal="left" vertical="top"/>
    </xf>
    <xf numFmtId="2" fontId="102" fillId="2" borderId="1" xfId="10" applyNumberFormat="1" applyFont="1" applyFill="1" applyBorder="1" applyAlignment="1">
      <alignment horizontal="left"/>
    </xf>
    <xf numFmtId="0" fontId="1" fillId="2" borderId="5" xfId="10" applyFont="1" applyFill="1" applyBorder="1" applyAlignment="1"/>
    <xf numFmtId="0" fontId="80" fillId="2" borderId="1" xfId="10" applyFont="1" applyFill="1" applyBorder="1" applyAlignment="1"/>
    <xf numFmtId="0" fontId="80" fillId="2" borderId="4" xfId="10" applyFont="1" applyFill="1" applyBorder="1" applyAlignment="1"/>
    <xf numFmtId="0" fontId="105" fillId="2" borderId="1" xfId="10" applyFont="1" applyFill="1" applyBorder="1" applyAlignment="1">
      <alignment wrapText="1"/>
    </xf>
    <xf numFmtId="0" fontId="105" fillId="2" borderId="4" xfId="10" applyFont="1" applyFill="1" applyBorder="1" applyAlignment="1">
      <alignment wrapText="1"/>
    </xf>
    <xf numFmtId="0" fontId="106" fillId="2" borderId="5" xfId="10" applyFont="1" applyFill="1" applyBorder="1">
      <alignment vertical="center"/>
    </xf>
    <xf numFmtId="0" fontId="100" fillId="2" borderId="4" xfId="10" applyFont="1" applyFill="1" applyBorder="1" applyAlignment="1">
      <alignment horizontal="left" vertical="center"/>
    </xf>
    <xf numFmtId="0" fontId="101" fillId="2" borderId="4" xfId="10" applyFont="1" applyFill="1" applyBorder="1" applyAlignment="1">
      <alignment horizontal="left" vertical="center"/>
    </xf>
    <xf numFmtId="0" fontId="100" fillId="2" borderId="4" xfId="10" applyFont="1" applyFill="1" applyBorder="1" applyAlignment="1">
      <alignment horizontal="left"/>
    </xf>
    <xf numFmtId="0" fontId="10" fillId="0" borderId="5" xfId="10" applyBorder="1">
      <alignment vertical="center"/>
    </xf>
    <xf numFmtId="0" fontId="10" fillId="0" borderId="4" xfId="10" applyBorder="1">
      <alignment vertical="center"/>
    </xf>
    <xf numFmtId="0" fontId="10" fillId="0" borderId="0" xfId="10">
      <alignment vertical="center"/>
    </xf>
  </cellXfs>
  <cellStyles count="13">
    <cellStyle name="Comma 2" xfId="9" xr:uid="{DC530212-82A4-4F09-902C-2064CB85CA8A}"/>
    <cellStyle name="Currency" xfId="1" builtinId="4"/>
    <cellStyle name="Normal" xfId="0" builtinId="0"/>
    <cellStyle name="Normal 2" xfId="2" xr:uid="{DD5BC23C-E63C-4692-89D1-E2856835E5A2}"/>
    <cellStyle name="Normal 2 2" xfId="10" xr:uid="{C221934E-6AA7-4204-B595-47525AD20B65}"/>
    <cellStyle name="Normal 2 2 2" xfId="11" xr:uid="{2043545B-FD71-41C5-9C7F-B0DB3BF3BFC9}"/>
    <cellStyle name="Normal 2 2 3" xfId="12" xr:uid="{F9DDC4D6-378C-48BE-9808-ABD801537DD0}"/>
    <cellStyle name="Normal 3" xfId="5" xr:uid="{2D1C3BB8-6669-4E8C-88E0-E68B6E2F9B25}"/>
    <cellStyle name="Normal 3 2" xfId="4" xr:uid="{176757C2-5D08-4EFE-94DA-47817C7A0586}"/>
    <cellStyle name="Normal 3 3" xfId="7" xr:uid="{E6C65C2A-D3ED-457F-B4A7-029B9C3658C3}"/>
    <cellStyle name="Normal_Sheet1" xfId="3" xr:uid="{721514A8-977F-4D46-8564-34EBFBFBF28E}"/>
    <cellStyle name="Normal_Sheet1 2" xfId="8" xr:uid="{2D15E8DE-557D-4477-A2D4-7023B792CBF3}"/>
    <cellStyle name="Output" xfId="6" builtinId="21"/>
  </cellStyles>
  <dxfs count="1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155</xdr:row>
      <xdr:rowOff>251057</xdr:rowOff>
    </xdr:from>
    <xdr:ext cx="6350" cy="89535"/>
    <xdr:sp macro="" textlink="">
      <xdr:nvSpPr>
        <xdr:cNvPr id="2" name="Shape 35">
          <a:extLst>
            <a:ext uri="{FF2B5EF4-FFF2-40B4-BE49-F238E27FC236}">
              <a16:creationId xmlns:a16="http://schemas.microsoft.com/office/drawing/2014/main" id="{1B01D82B-3D11-4DA1-93FB-1AD0B65C5E59}"/>
            </a:ext>
          </a:extLst>
        </xdr:cNvPr>
        <xdr:cNvSpPr/>
      </xdr:nvSpPr>
      <xdr:spPr>
        <a:xfrm>
          <a:off x="1638300" y="60913877"/>
          <a:ext cx="6350" cy="89535"/>
        </a:xfrm>
        <a:custGeom>
          <a:avLst/>
          <a:gdLst/>
          <a:ahLst/>
          <a:cxnLst/>
          <a:rect l="0" t="0" r="0" b="0"/>
          <a:pathLst>
            <a:path w="6350" h="89535">
              <a:moveTo>
                <a:pt x="6354" y="0"/>
              </a:moveTo>
              <a:lnTo>
                <a:pt x="0" y="0"/>
              </a:lnTo>
              <a:lnTo>
                <a:pt x="0" y="88979"/>
              </a:lnTo>
              <a:lnTo>
                <a:pt x="6354" y="88979"/>
              </a:lnTo>
              <a:lnTo>
                <a:pt x="6354" y="0"/>
              </a:lnTo>
              <a:close/>
            </a:path>
          </a:pathLst>
        </a:custGeom>
        <a:solidFill>
          <a:srgbClr val="7F7F7F"/>
        </a:solidFill>
      </xdr:spPr>
    </xdr:sp>
    <xdr:clientData/>
  </xdr:oneCellAnchor>
  <xdr:oneCellAnchor>
    <xdr:from>
      <xdr:col>2</xdr:col>
      <xdr:colOff>0</xdr:colOff>
      <xdr:row>236</xdr:row>
      <xdr:rowOff>251061</xdr:rowOff>
    </xdr:from>
    <xdr:ext cx="6350" cy="89535"/>
    <xdr:sp macro="" textlink="">
      <xdr:nvSpPr>
        <xdr:cNvPr id="3" name="Shape 45">
          <a:extLst>
            <a:ext uri="{FF2B5EF4-FFF2-40B4-BE49-F238E27FC236}">
              <a16:creationId xmlns:a16="http://schemas.microsoft.com/office/drawing/2014/main" id="{AA05F1B6-4151-4060-A7E6-57F77711A425}"/>
            </a:ext>
          </a:extLst>
        </xdr:cNvPr>
        <xdr:cNvSpPr/>
      </xdr:nvSpPr>
      <xdr:spPr>
        <a:xfrm>
          <a:off x="1638300" y="91774881"/>
          <a:ext cx="6350" cy="89535"/>
        </a:xfrm>
        <a:custGeom>
          <a:avLst/>
          <a:gdLst/>
          <a:ahLst/>
          <a:cxnLst/>
          <a:rect l="0" t="0" r="0" b="0"/>
          <a:pathLst>
            <a:path w="6350" h="89535">
              <a:moveTo>
                <a:pt x="6354" y="0"/>
              </a:moveTo>
              <a:lnTo>
                <a:pt x="0" y="0"/>
              </a:lnTo>
              <a:lnTo>
                <a:pt x="0" y="88978"/>
              </a:lnTo>
              <a:lnTo>
                <a:pt x="6354" y="88978"/>
              </a:lnTo>
              <a:lnTo>
                <a:pt x="6354" y="0"/>
              </a:lnTo>
              <a:close/>
            </a:path>
          </a:pathLst>
        </a:custGeom>
        <a:solidFill>
          <a:srgbClr val="7F7F7F"/>
        </a:solidFill>
      </xdr:spPr>
    </xdr:sp>
    <xdr:clientData/>
  </xdr:oneCellAnchor>
  <xdr:oneCellAnchor>
    <xdr:from>
      <xdr:col>2</xdr:col>
      <xdr:colOff>0</xdr:colOff>
      <xdr:row>316</xdr:row>
      <xdr:rowOff>448085</xdr:rowOff>
    </xdr:from>
    <xdr:ext cx="6350" cy="89535"/>
    <xdr:sp macro="" textlink="">
      <xdr:nvSpPr>
        <xdr:cNvPr id="4" name="Shape 65">
          <a:extLst>
            <a:ext uri="{FF2B5EF4-FFF2-40B4-BE49-F238E27FC236}">
              <a16:creationId xmlns:a16="http://schemas.microsoft.com/office/drawing/2014/main" id="{1637675D-BFA5-4456-B566-A2C199A46DF8}"/>
            </a:ext>
          </a:extLst>
        </xdr:cNvPr>
        <xdr:cNvSpPr/>
      </xdr:nvSpPr>
      <xdr:spPr>
        <a:xfrm>
          <a:off x="1638300" y="122444285"/>
          <a:ext cx="6350" cy="89535"/>
        </a:xfrm>
        <a:custGeom>
          <a:avLst/>
          <a:gdLst/>
          <a:ahLst/>
          <a:cxnLst/>
          <a:rect l="0" t="0" r="0" b="0"/>
          <a:pathLst>
            <a:path w="6350" h="89535">
              <a:moveTo>
                <a:pt x="6354" y="0"/>
              </a:moveTo>
              <a:lnTo>
                <a:pt x="0" y="0"/>
              </a:lnTo>
              <a:lnTo>
                <a:pt x="0" y="88974"/>
              </a:lnTo>
              <a:lnTo>
                <a:pt x="6354" y="88974"/>
              </a:lnTo>
              <a:lnTo>
                <a:pt x="6354" y="0"/>
              </a:lnTo>
              <a:close/>
            </a:path>
          </a:pathLst>
        </a:custGeom>
        <a:solidFill>
          <a:srgbClr val="7F7F7F"/>
        </a:solidFill>
      </xdr:spPr>
    </xdr:sp>
    <xdr:clientData/>
  </xdr:oneCellAnchor>
  <xdr:oneCellAnchor>
    <xdr:from>
      <xdr:col>2</xdr:col>
      <xdr:colOff>0</xdr:colOff>
      <xdr:row>367</xdr:row>
      <xdr:rowOff>251065</xdr:rowOff>
    </xdr:from>
    <xdr:ext cx="6350" cy="318135"/>
    <xdr:sp macro="" textlink="">
      <xdr:nvSpPr>
        <xdr:cNvPr id="5" name="Shape 75">
          <a:extLst>
            <a:ext uri="{FF2B5EF4-FFF2-40B4-BE49-F238E27FC236}">
              <a16:creationId xmlns:a16="http://schemas.microsoft.com/office/drawing/2014/main" id="{15FD74CC-1EB5-4F4F-B18C-D0DB4FCC5A7F}"/>
            </a:ext>
          </a:extLst>
        </xdr:cNvPr>
        <xdr:cNvSpPr/>
      </xdr:nvSpPr>
      <xdr:spPr>
        <a:xfrm>
          <a:off x="1638300" y="141807805"/>
          <a:ext cx="6350" cy="318135"/>
        </a:xfrm>
        <a:custGeom>
          <a:avLst/>
          <a:gdLst/>
          <a:ahLst/>
          <a:cxnLst/>
          <a:rect l="0" t="0" r="0" b="0"/>
          <a:pathLst>
            <a:path w="6350" h="318135">
              <a:moveTo>
                <a:pt x="0" y="317781"/>
              </a:moveTo>
              <a:lnTo>
                <a:pt x="6354" y="317781"/>
              </a:lnTo>
              <a:lnTo>
                <a:pt x="6354" y="0"/>
              </a:lnTo>
              <a:lnTo>
                <a:pt x="0" y="0"/>
              </a:lnTo>
              <a:lnTo>
                <a:pt x="0" y="317781"/>
              </a:lnTo>
              <a:close/>
            </a:path>
          </a:pathLst>
        </a:custGeom>
        <a:solidFill>
          <a:srgbClr val="7F7F7F"/>
        </a:solidFill>
      </xdr:spPr>
    </xdr:sp>
    <xdr:clientData/>
  </xdr:oneCellAnchor>
  <xdr:oneCellAnchor>
    <xdr:from>
      <xdr:col>2</xdr:col>
      <xdr:colOff>0</xdr:colOff>
      <xdr:row>465</xdr:row>
      <xdr:rowOff>251055</xdr:rowOff>
    </xdr:from>
    <xdr:ext cx="6350" cy="89535"/>
    <xdr:sp macro="" textlink="">
      <xdr:nvSpPr>
        <xdr:cNvPr id="6" name="Shape 85">
          <a:extLst>
            <a:ext uri="{FF2B5EF4-FFF2-40B4-BE49-F238E27FC236}">
              <a16:creationId xmlns:a16="http://schemas.microsoft.com/office/drawing/2014/main" id="{74927336-B51F-47EA-AAAC-6885D858C850}"/>
            </a:ext>
          </a:extLst>
        </xdr:cNvPr>
        <xdr:cNvSpPr/>
      </xdr:nvSpPr>
      <xdr:spPr>
        <a:xfrm>
          <a:off x="1638300" y="179176275"/>
          <a:ext cx="6350" cy="89535"/>
        </a:xfrm>
        <a:custGeom>
          <a:avLst/>
          <a:gdLst/>
          <a:ahLst/>
          <a:cxnLst/>
          <a:rect l="0" t="0" r="0" b="0"/>
          <a:pathLst>
            <a:path w="6350" h="89535">
              <a:moveTo>
                <a:pt x="6354" y="0"/>
              </a:moveTo>
              <a:lnTo>
                <a:pt x="0" y="0"/>
              </a:lnTo>
              <a:lnTo>
                <a:pt x="0" y="88983"/>
              </a:lnTo>
              <a:lnTo>
                <a:pt x="6354" y="88983"/>
              </a:lnTo>
              <a:lnTo>
                <a:pt x="6354" y="0"/>
              </a:lnTo>
              <a:close/>
            </a:path>
          </a:pathLst>
        </a:custGeom>
        <a:solidFill>
          <a:srgbClr val="7F7F7F"/>
        </a:solidFill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413385</xdr:colOff>
      <xdr:row>373</xdr:row>
      <xdr:rowOff>104775</xdr:rowOff>
    </xdr:from>
    <xdr:ext cx="1156963" cy="996632"/>
    <xdr:sp macro="" textlink="">
      <xdr:nvSpPr>
        <xdr:cNvPr id="2" name="TextBox 101">
          <a:extLst>
            <a:ext uri="{FF2B5EF4-FFF2-40B4-BE49-F238E27FC236}">
              <a16:creationId xmlns:a16="http://schemas.microsoft.com/office/drawing/2014/main" id="{BC033358-48F9-408E-A80C-0B8617AD4450}"/>
            </a:ext>
          </a:extLst>
        </xdr:cNvPr>
        <xdr:cNvSpPr/>
      </xdr:nvSpPr>
      <xdr:spPr>
        <a:xfrm flipH="1" flipV="1">
          <a:off x="9450705" y="69583935"/>
          <a:ext cx="1156963" cy="996632"/>
        </a:xfrm>
        <a:prstGeom prst="rect">
          <a:avLst/>
        </a:prstGeom>
        <a:noFill/>
        <a:ln w="9525" cap="flat">
          <a:noFill/>
          <a:prstDash val="solid"/>
          <a:headEnd type="none" w="med" len="med"/>
          <a:tailEnd type="none" w="med" len="med"/>
        </a:ln>
        <a:effectLst/>
      </xdr:spPr>
      <xdr:txBody>
        <a:bodyPr spcFirstLastPara="1" vertOverflow="clip" horzOverflow="clip" wrap="square" lIns="91440" tIns="45720" rIns="91440" bIns="45720" anchor="t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defTabSz="360045" rtl="0">
            <a:defRPr sz="1000"/>
          </a:pPr>
          <a:r>
            <a:rPr lang="en-IN"/>
            <a:t>.</a:t>
          </a:r>
        </a:p>
      </xdr:txBody>
    </xdr:sp>
    <xdr:clientData/>
  </xdr:oneCellAnchor>
  <xdr:oneCellAnchor>
    <xdr:from>
      <xdr:col>7</xdr:col>
      <xdr:colOff>412750</xdr:colOff>
      <xdr:row>373</xdr:row>
      <xdr:rowOff>104775</xdr:rowOff>
    </xdr:from>
    <xdr:ext cx="743186" cy="659874"/>
    <xdr:sp macro="" textlink="">
      <xdr:nvSpPr>
        <xdr:cNvPr id="3" name="TextBox 101">
          <a:extLst>
            <a:ext uri="{FF2B5EF4-FFF2-40B4-BE49-F238E27FC236}">
              <a16:creationId xmlns:a16="http://schemas.microsoft.com/office/drawing/2014/main" id="{A97EE206-7CC9-4EBD-9F50-7A8A12606C1C}"/>
            </a:ext>
          </a:extLst>
        </xdr:cNvPr>
        <xdr:cNvSpPr/>
      </xdr:nvSpPr>
      <xdr:spPr>
        <a:xfrm flipH="1" flipV="1">
          <a:off x="11118850" y="69583935"/>
          <a:ext cx="743186" cy="659874"/>
        </a:xfrm>
        <a:prstGeom prst="rect">
          <a:avLst/>
        </a:prstGeom>
        <a:noFill/>
        <a:ln w="9525" cap="flat">
          <a:noFill/>
          <a:prstDash val="solid"/>
          <a:headEnd type="none" w="med" len="med"/>
          <a:tailEnd type="none" w="med" len="med"/>
        </a:ln>
        <a:effectLst/>
      </xdr:spPr>
      <xdr:txBody>
        <a:bodyPr spcFirstLastPara="1" vertOverflow="clip" horzOverflow="clip" wrap="square" lIns="91440" tIns="45720" rIns="91440" bIns="45720" anchor="t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defTabSz="360045" rtl="0">
            <a:defRPr sz="1000"/>
          </a:pPr>
          <a:r>
            <a:rPr lang="en-IN"/>
            <a:t>.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F32C4-CBB9-4F44-AB1E-C591FF220193}">
  <dimension ref="A1:I439"/>
  <sheetViews>
    <sheetView workbookViewId="0">
      <selection activeCell="D3" sqref="D3"/>
    </sheetView>
  </sheetViews>
  <sheetFormatPr defaultRowHeight="14.4" x14ac:dyDescent="0.3"/>
  <cols>
    <col min="1" max="1" width="11.21875" customWidth="1"/>
    <col min="2" max="2" width="21.44140625" customWidth="1"/>
    <col min="3" max="3" width="23" customWidth="1"/>
    <col min="4" max="4" width="26.44140625" customWidth="1"/>
    <col min="5" max="5" width="20.44140625" customWidth="1"/>
    <col min="6" max="6" width="16.44140625" customWidth="1"/>
    <col min="7" max="7" width="57.77734375" customWidth="1"/>
    <col min="8" max="8" width="16.5546875" customWidth="1"/>
    <col min="9" max="9" width="34.21875" customWidth="1"/>
    <col min="10" max="10" width="13.5546875" customWidth="1"/>
  </cols>
  <sheetData>
    <row r="1" spans="1:9" ht="111" customHeight="1" x14ac:dyDescent="0.3">
      <c r="A1" s="243" t="s">
        <v>0</v>
      </c>
      <c r="B1" s="243"/>
      <c r="C1" s="243"/>
      <c r="D1" s="243"/>
      <c r="E1" s="243"/>
      <c r="F1" s="243"/>
      <c r="G1" s="243"/>
      <c r="H1" s="243"/>
      <c r="I1" s="243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ht="18.75" customHeight="1" x14ac:dyDescent="0.3">
      <c r="A3" s="2">
        <v>1</v>
      </c>
      <c r="B3" s="3" t="s">
        <v>10</v>
      </c>
      <c r="C3" s="4" t="s">
        <v>11</v>
      </c>
      <c r="D3" s="4" t="s">
        <v>12</v>
      </c>
      <c r="E3" s="4" t="s">
        <v>13</v>
      </c>
      <c r="F3" s="5">
        <v>0.4</v>
      </c>
      <c r="G3" s="6" t="s">
        <v>14</v>
      </c>
      <c r="H3" s="7" t="s">
        <v>15</v>
      </c>
      <c r="I3" s="2"/>
    </row>
    <row r="4" spans="1:9" x14ac:dyDescent="0.3">
      <c r="A4" s="2">
        <v>2</v>
      </c>
      <c r="B4" s="3" t="s">
        <v>16</v>
      </c>
      <c r="C4" s="4" t="s">
        <v>11</v>
      </c>
      <c r="D4" s="4" t="s">
        <v>17</v>
      </c>
      <c r="E4" s="4" t="s">
        <v>13</v>
      </c>
      <c r="F4" s="5">
        <v>0.48</v>
      </c>
      <c r="G4" s="6" t="s">
        <v>14</v>
      </c>
      <c r="H4" s="7" t="s">
        <v>15</v>
      </c>
      <c r="I4" s="2"/>
    </row>
    <row r="5" spans="1:9" x14ac:dyDescent="0.3">
      <c r="A5" s="2">
        <v>3</v>
      </c>
      <c r="B5" s="3" t="s">
        <v>18</v>
      </c>
      <c r="C5" s="4" t="s">
        <v>19</v>
      </c>
      <c r="D5" s="4" t="s">
        <v>20</v>
      </c>
      <c r="E5" s="4" t="s">
        <v>13</v>
      </c>
      <c r="F5" s="5">
        <v>0.22</v>
      </c>
      <c r="G5" s="6" t="s">
        <v>14</v>
      </c>
      <c r="H5" s="7" t="s">
        <v>15</v>
      </c>
      <c r="I5" s="2"/>
    </row>
    <row r="6" spans="1:9" x14ac:dyDescent="0.3">
      <c r="A6" s="2">
        <v>4</v>
      </c>
      <c r="B6" s="3" t="s">
        <v>21</v>
      </c>
      <c r="C6" s="4" t="s">
        <v>22</v>
      </c>
      <c r="D6" s="4" t="s">
        <v>23</v>
      </c>
      <c r="E6" s="4" t="s">
        <v>13</v>
      </c>
      <c r="F6" s="5">
        <v>0.32</v>
      </c>
      <c r="G6" s="6" t="s">
        <v>14</v>
      </c>
      <c r="H6" s="7" t="s">
        <v>15</v>
      </c>
      <c r="I6" s="2"/>
    </row>
    <row r="7" spans="1:9" x14ac:dyDescent="0.3">
      <c r="A7" s="2">
        <v>5</v>
      </c>
      <c r="B7" s="3" t="s">
        <v>24</v>
      </c>
      <c r="C7" s="4" t="s">
        <v>25</v>
      </c>
      <c r="D7" s="4" t="s">
        <v>26</v>
      </c>
      <c r="E7" s="4" t="s">
        <v>13</v>
      </c>
      <c r="F7" s="5">
        <v>0.22</v>
      </c>
      <c r="G7" s="6" t="s">
        <v>14</v>
      </c>
      <c r="H7" s="7" t="s">
        <v>15</v>
      </c>
      <c r="I7" s="2"/>
    </row>
    <row r="8" spans="1:9" x14ac:dyDescent="0.3">
      <c r="A8" s="2">
        <v>6</v>
      </c>
      <c r="B8" s="3" t="s">
        <v>27</v>
      </c>
      <c r="C8" s="4" t="s">
        <v>28</v>
      </c>
      <c r="D8" s="4" t="s">
        <v>27</v>
      </c>
      <c r="E8" s="4" t="s">
        <v>13</v>
      </c>
      <c r="F8" s="5">
        <v>0.2</v>
      </c>
      <c r="G8" s="6" t="s">
        <v>14</v>
      </c>
      <c r="H8" s="7" t="s">
        <v>15</v>
      </c>
      <c r="I8" s="2"/>
    </row>
    <row r="9" spans="1:9" x14ac:dyDescent="0.3">
      <c r="A9" s="2">
        <v>7</v>
      </c>
      <c r="B9" s="3" t="s">
        <v>29</v>
      </c>
      <c r="C9" s="4" t="s">
        <v>30</v>
      </c>
      <c r="D9" s="4" t="s">
        <v>29</v>
      </c>
      <c r="E9" s="4" t="s">
        <v>13</v>
      </c>
      <c r="F9" s="5">
        <v>1.41</v>
      </c>
      <c r="G9" s="6" t="s">
        <v>14</v>
      </c>
      <c r="H9" s="7" t="s">
        <v>15</v>
      </c>
      <c r="I9" s="2"/>
    </row>
    <row r="10" spans="1:9" x14ac:dyDescent="0.3">
      <c r="A10" s="2">
        <v>8</v>
      </c>
      <c r="B10" s="3" t="s">
        <v>31</v>
      </c>
      <c r="C10" s="4" t="s">
        <v>32</v>
      </c>
      <c r="D10" s="4" t="s">
        <v>31</v>
      </c>
      <c r="E10" s="4" t="s">
        <v>13</v>
      </c>
      <c r="F10" s="5">
        <v>0.2</v>
      </c>
      <c r="G10" s="6" t="s">
        <v>14</v>
      </c>
      <c r="H10" s="7" t="s">
        <v>15</v>
      </c>
      <c r="I10" s="2"/>
    </row>
    <row r="11" spans="1:9" x14ac:dyDescent="0.3">
      <c r="A11" s="2">
        <v>9</v>
      </c>
      <c r="B11" s="3" t="s">
        <v>33</v>
      </c>
      <c r="C11" s="4" t="s">
        <v>34</v>
      </c>
      <c r="D11" s="4" t="s">
        <v>33</v>
      </c>
      <c r="E11" s="4" t="s">
        <v>13</v>
      </c>
      <c r="F11" s="5">
        <v>0.42</v>
      </c>
      <c r="G11" s="6" t="s">
        <v>14</v>
      </c>
      <c r="H11" s="7" t="s">
        <v>15</v>
      </c>
      <c r="I11" s="2"/>
    </row>
    <row r="12" spans="1:9" x14ac:dyDescent="0.3">
      <c r="A12" s="2">
        <v>10</v>
      </c>
      <c r="B12" s="3" t="s">
        <v>35</v>
      </c>
      <c r="C12" s="4" t="s">
        <v>36</v>
      </c>
      <c r="D12" s="4" t="s">
        <v>35</v>
      </c>
      <c r="E12" s="4" t="s">
        <v>13</v>
      </c>
      <c r="F12" s="5">
        <v>0.8</v>
      </c>
      <c r="G12" s="6" t="s">
        <v>14</v>
      </c>
      <c r="H12" s="7" t="s">
        <v>15</v>
      </c>
      <c r="I12" s="2"/>
    </row>
    <row r="13" spans="1:9" x14ac:dyDescent="0.3">
      <c r="A13" s="2">
        <v>11</v>
      </c>
      <c r="B13" s="3" t="s">
        <v>37</v>
      </c>
      <c r="C13" s="4" t="s">
        <v>38</v>
      </c>
      <c r="D13" s="4" t="s">
        <v>37</v>
      </c>
      <c r="E13" s="4" t="s">
        <v>13</v>
      </c>
      <c r="F13" s="5">
        <v>0.2</v>
      </c>
      <c r="G13" s="6" t="s">
        <v>14</v>
      </c>
      <c r="H13" s="7" t="s">
        <v>15</v>
      </c>
      <c r="I13" s="2"/>
    </row>
    <row r="14" spans="1:9" x14ac:dyDescent="0.3">
      <c r="A14" s="2">
        <v>12</v>
      </c>
      <c r="B14" s="3" t="s">
        <v>39</v>
      </c>
      <c r="C14" s="4" t="s">
        <v>40</v>
      </c>
      <c r="D14" s="4" t="s">
        <v>39</v>
      </c>
      <c r="E14" s="4" t="s">
        <v>13</v>
      </c>
      <c r="F14" s="5">
        <v>0.36</v>
      </c>
      <c r="G14" s="6" t="s">
        <v>14</v>
      </c>
      <c r="H14" s="7" t="s">
        <v>15</v>
      </c>
      <c r="I14" s="2"/>
    </row>
    <row r="15" spans="1:9" x14ac:dyDescent="0.3">
      <c r="A15" s="2">
        <v>13</v>
      </c>
      <c r="B15" s="3" t="s">
        <v>41</v>
      </c>
      <c r="C15" s="4" t="s">
        <v>42</v>
      </c>
      <c r="D15" s="4" t="s">
        <v>41</v>
      </c>
      <c r="E15" s="4" t="s">
        <v>13</v>
      </c>
      <c r="F15" s="5">
        <v>0.28999999999999998</v>
      </c>
      <c r="G15" s="6" t="s">
        <v>14</v>
      </c>
      <c r="H15" s="7" t="s">
        <v>15</v>
      </c>
      <c r="I15" s="2"/>
    </row>
    <row r="16" spans="1:9" x14ac:dyDescent="0.3">
      <c r="A16" s="2">
        <v>14</v>
      </c>
      <c r="B16" s="3" t="s">
        <v>43</v>
      </c>
      <c r="C16" s="4" t="s">
        <v>44</v>
      </c>
      <c r="D16" s="4" t="s">
        <v>43</v>
      </c>
      <c r="E16" s="4" t="s">
        <v>13</v>
      </c>
      <c r="F16" s="5">
        <v>0.28999999999999998</v>
      </c>
      <c r="G16" s="6" t="s">
        <v>14</v>
      </c>
      <c r="H16" s="7" t="s">
        <v>15</v>
      </c>
      <c r="I16" s="2"/>
    </row>
    <row r="17" spans="1:9" x14ac:dyDescent="0.3">
      <c r="A17" s="2">
        <v>15</v>
      </c>
      <c r="B17" s="3" t="s">
        <v>45</v>
      </c>
      <c r="C17" s="4" t="s">
        <v>46</v>
      </c>
      <c r="D17" s="4" t="s">
        <v>45</v>
      </c>
      <c r="E17" s="4" t="s">
        <v>13</v>
      </c>
      <c r="F17" s="5">
        <v>0.18</v>
      </c>
      <c r="G17" s="6" t="s">
        <v>14</v>
      </c>
      <c r="H17" s="7" t="s">
        <v>15</v>
      </c>
      <c r="I17" s="2"/>
    </row>
    <row r="18" spans="1:9" x14ac:dyDescent="0.3">
      <c r="A18" s="2">
        <v>16</v>
      </c>
      <c r="B18" s="3" t="s">
        <v>47</v>
      </c>
      <c r="C18" s="4" t="s">
        <v>48</v>
      </c>
      <c r="D18" s="4" t="s">
        <v>47</v>
      </c>
      <c r="E18" s="4" t="s">
        <v>13</v>
      </c>
      <c r="F18" s="5">
        <v>0.31</v>
      </c>
      <c r="G18" s="6" t="s">
        <v>14</v>
      </c>
      <c r="H18" s="7" t="s">
        <v>15</v>
      </c>
      <c r="I18" s="2"/>
    </row>
    <row r="19" spans="1:9" x14ac:dyDescent="0.3">
      <c r="A19" s="2">
        <v>17</v>
      </c>
      <c r="B19" s="3" t="s">
        <v>49</v>
      </c>
      <c r="C19" s="4" t="s">
        <v>50</v>
      </c>
      <c r="D19" s="4" t="s">
        <v>49</v>
      </c>
      <c r="E19" s="4" t="s">
        <v>13</v>
      </c>
      <c r="F19" s="5">
        <v>0.38</v>
      </c>
      <c r="G19" s="6" t="s">
        <v>14</v>
      </c>
      <c r="H19" s="7" t="s">
        <v>15</v>
      </c>
      <c r="I19" s="2"/>
    </row>
    <row r="20" spans="1:9" x14ac:dyDescent="0.3">
      <c r="A20" s="2">
        <v>18</v>
      </c>
      <c r="B20" s="3" t="s">
        <v>51</v>
      </c>
      <c r="C20" s="4" t="s">
        <v>52</v>
      </c>
      <c r="D20" s="4" t="s">
        <v>51</v>
      </c>
      <c r="E20" s="4" t="s">
        <v>13</v>
      </c>
      <c r="F20" s="5">
        <v>0.3</v>
      </c>
      <c r="G20" s="6" t="s">
        <v>14</v>
      </c>
      <c r="H20" s="7" t="s">
        <v>15</v>
      </c>
      <c r="I20" s="2"/>
    </row>
    <row r="21" spans="1:9" x14ac:dyDescent="0.3">
      <c r="A21" s="2">
        <v>19</v>
      </c>
      <c r="B21" s="3" t="s">
        <v>53</v>
      </c>
      <c r="C21" s="4" t="s">
        <v>54</v>
      </c>
      <c r="D21" s="4" t="s">
        <v>53</v>
      </c>
      <c r="E21" s="4" t="s">
        <v>13</v>
      </c>
      <c r="F21" s="5">
        <v>0.4</v>
      </c>
      <c r="G21" s="6" t="s">
        <v>14</v>
      </c>
      <c r="H21" s="7" t="s">
        <v>15</v>
      </c>
      <c r="I21" s="2"/>
    </row>
    <row r="22" spans="1:9" x14ac:dyDescent="0.3">
      <c r="A22" s="2">
        <v>20</v>
      </c>
      <c r="B22" s="3" t="s">
        <v>55</v>
      </c>
      <c r="C22" s="4" t="s">
        <v>56</v>
      </c>
      <c r="D22" s="4" t="s">
        <v>55</v>
      </c>
      <c r="E22" s="4" t="s">
        <v>13</v>
      </c>
      <c r="F22" s="5">
        <v>0.35</v>
      </c>
      <c r="G22" s="6" t="s">
        <v>14</v>
      </c>
      <c r="H22" s="7" t="s">
        <v>15</v>
      </c>
      <c r="I22" s="2"/>
    </row>
    <row r="23" spans="1:9" x14ac:dyDescent="0.3">
      <c r="A23" s="2">
        <v>21</v>
      </c>
      <c r="B23" s="3" t="s">
        <v>57</v>
      </c>
      <c r="C23" s="4" t="s">
        <v>19</v>
      </c>
      <c r="D23" s="4" t="s">
        <v>57</v>
      </c>
      <c r="E23" s="4" t="s">
        <v>13</v>
      </c>
      <c r="F23" s="5">
        <v>0.34</v>
      </c>
      <c r="G23" s="6" t="s">
        <v>14</v>
      </c>
      <c r="H23" s="7" t="s">
        <v>15</v>
      </c>
      <c r="I23" s="2"/>
    </row>
    <row r="24" spans="1:9" x14ac:dyDescent="0.3">
      <c r="A24" s="2">
        <v>22</v>
      </c>
      <c r="B24" s="3" t="s">
        <v>58</v>
      </c>
      <c r="C24" s="4" t="s">
        <v>59</v>
      </c>
      <c r="D24" s="4" t="s">
        <v>58</v>
      </c>
      <c r="E24" s="4" t="s">
        <v>13</v>
      </c>
      <c r="F24" s="5">
        <v>0.25</v>
      </c>
      <c r="G24" s="6" t="s">
        <v>14</v>
      </c>
      <c r="H24" s="7" t="s">
        <v>15</v>
      </c>
      <c r="I24" s="2"/>
    </row>
    <row r="25" spans="1:9" x14ac:dyDescent="0.3">
      <c r="A25" s="2">
        <v>23</v>
      </c>
      <c r="B25" s="3" t="s">
        <v>60</v>
      </c>
      <c r="C25" s="4" t="s">
        <v>19</v>
      </c>
      <c r="D25" s="4" t="s">
        <v>60</v>
      </c>
      <c r="E25" s="4" t="s">
        <v>13</v>
      </c>
      <c r="F25" s="5">
        <v>0.12</v>
      </c>
      <c r="G25" s="6" t="s">
        <v>14</v>
      </c>
      <c r="H25" s="7" t="s">
        <v>15</v>
      </c>
      <c r="I25" s="2"/>
    </row>
    <row r="26" spans="1:9" x14ac:dyDescent="0.3">
      <c r="A26" s="2">
        <v>24</v>
      </c>
      <c r="B26" s="3" t="s">
        <v>61</v>
      </c>
      <c r="C26" s="4" t="s">
        <v>62</v>
      </c>
      <c r="D26" s="4" t="s">
        <v>61</v>
      </c>
      <c r="E26" s="4" t="s">
        <v>13</v>
      </c>
      <c r="F26" s="5">
        <v>0.3</v>
      </c>
      <c r="G26" s="6" t="s">
        <v>14</v>
      </c>
      <c r="H26" s="7" t="s">
        <v>15</v>
      </c>
      <c r="I26" s="2"/>
    </row>
    <row r="27" spans="1:9" x14ac:dyDescent="0.3">
      <c r="A27" s="2">
        <v>25</v>
      </c>
      <c r="B27" s="3" t="s">
        <v>63</v>
      </c>
      <c r="C27" s="4" t="s">
        <v>64</v>
      </c>
      <c r="D27" s="4" t="s">
        <v>63</v>
      </c>
      <c r="E27" s="4" t="s">
        <v>13</v>
      </c>
      <c r="F27" s="5">
        <v>0.34</v>
      </c>
      <c r="G27" s="6" t="s">
        <v>14</v>
      </c>
      <c r="H27" s="7" t="s">
        <v>15</v>
      </c>
      <c r="I27" s="2"/>
    </row>
    <row r="28" spans="1:9" x14ac:dyDescent="0.3">
      <c r="A28" s="2">
        <v>26</v>
      </c>
      <c r="B28" s="3" t="s">
        <v>65</v>
      </c>
      <c r="C28" s="4" t="s">
        <v>66</v>
      </c>
      <c r="D28" s="4" t="s">
        <v>65</v>
      </c>
      <c r="E28" s="4" t="s">
        <v>13</v>
      </c>
      <c r="F28" s="5">
        <v>0.53</v>
      </c>
      <c r="G28" s="6" t="s">
        <v>14</v>
      </c>
      <c r="H28" s="7" t="s">
        <v>15</v>
      </c>
      <c r="I28" s="2"/>
    </row>
    <row r="29" spans="1:9" x14ac:dyDescent="0.3">
      <c r="A29" s="2">
        <v>27</v>
      </c>
      <c r="B29" s="3" t="s">
        <v>67</v>
      </c>
      <c r="C29" s="4" t="s">
        <v>66</v>
      </c>
      <c r="D29" s="4" t="s">
        <v>67</v>
      </c>
      <c r="E29" s="4" t="s">
        <v>13</v>
      </c>
      <c r="F29" s="5">
        <v>0.53</v>
      </c>
      <c r="G29" s="6" t="s">
        <v>14</v>
      </c>
      <c r="H29" s="7" t="s">
        <v>15</v>
      </c>
      <c r="I29" s="2"/>
    </row>
    <row r="30" spans="1:9" x14ac:dyDescent="0.3">
      <c r="A30" s="2">
        <v>28</v>
      </c>
      <c r="B30" s="3" t="s">
        <v>68</v>
      </c>
      <c r="C30" s="4" t="s">
        <v>69</v>
      </c>
      <c r="D30" s="4" t="s">
        <v>68</v>
      </c>
      <c r="E30" s="4" t="s">
        <v>13</v>
      </c>
      <c r="F30" s="5">
        <v>0.4</v>
      </c>
      <c r="G30" s="6" t="s">
        <v>14</v>
      </c>
      <c r="H30" s="7" t="s">
        <v>15</v>
      </c>
      <c r="I30" s="2"/>
    </row>
    <row r="31" spans="1:9" x14ac:dyDescent="0.3">
      <c r="A31" s="2">
        <v>29</v>
      </c>
      <c r="B31" s="3" t="s">
        <v>70</v>
      </c>
      <c r="C31" s="4" t="s">
        <v>69</v>
      </c>
      <c r="D31" s="4" t="s">
        <v>70</v>
      </c>
      <c r="E31" s="4" t="s">
        <v>13</v>
      </c>
      <c r="F31" s="5">
        <v>0.48</v>
      </c>
      <c r="G31" s="6" t="s">
        <v>14</v>
      </c>
      <c r="H31" s="7" t="s">
        <v>15</v>
      </c>
      <c r="I31" s="2"/>
    </row>
    <row r="32" spans="1:9" x14ac:dyDescent="0.3">
      <c r="A32" s="2">
        <v>30</v>
      </c>
      <c r="B32" s="3" t="s">
        <v>71</v>
      </c>
      <c r="C32" s="4" t="s">
        <v>72</v>
      </c>
      <c r="D32" s="4" t="s">
        <v>71</v>
      </c>
      <c r="E32" s="4" t="s">
        <v>13</v>
      </c>
      <c r="F32" s="5">
        <v>0.25</v>
      </c>
      <c r="G32" s="6" t="s">
        <v>14</v>
      </c>
      <c r="H32" s="7" t="s">
        <v>15</v>
      </c>
      <c r="I32" s="2"/>
    </row>
    <row r="33" spans="1:9" x14ac:dyDescent="0.3">
      <c r="A33" s="2">
        <v>31</v>
      </c>
      <c r="B33" s="3" t="s">
        <v>73</v>
      </c>
      <c r="C33" s="4" t="s">
        <v>74</v>
      </c>
      <c r="D33" s="4" t="s">
        <v>73</v>
      </c>
      <c r="E33" s="4" t="s">
        <v>13</v>
      </c>
      <c r="F33" s="5">
        <v>0.39</v>
      </c>
      <c r="G33" s="6" t="s">
        <v>14</v>
      </c>
      <c r="H33" s="7" t="s">
        <v>15</v>
      </c>
      <c r="I33" s="2"/>
    </row>
    <row r="34" spans="1:9" x14ac:dyDescent="0.3">
      <c r="A34" s="2">
        <v>32</v>
      </c>
      <c r="B34" s="3" t="s">
        <v>75</v>
      </c>
      <c r="C34" s="4" t="s">
        <v>76</v>
      </c>
      <c r="D34" s="4" t="s">
        <v>75</v>
      </c>
      <c r="E34" s="4" t="s">
        <v>13</v>
      </c>
      <c r="F34" s="5">
        <v>0.34</v>
      </c>
      <c r="G34" s="6" t="s">
        <v>14</v>
      </c>
      <c r="H34" s="7" t="s">
        <v>15</v>
      </c>
      <c r="I34" s="2"/>
    </row>
    <row r="35" spans="1:9" x14ac:dyDescent="0.3">
      <c r="A35" s="2">
        <v>33</v>
      </c>
      <c r="B35" s="3" t="s">
        <v>77</v>
      </c>
      <c r="C35" s="4" t="s">
        <v>78</v>
      </c>
      <c r="D35" s="4" t="s">
        <v>77</v>
      </c>
      <c r="E35" s="4" t="s">
        <v>13</v>
      </c>
      <c r="F35" s="5">
        <v>0.4</v>
      </c>
      <c r="G35" s="6" t="s">
        <v>14</v>
      </c>
      <c r="H35" s="7" t="s">
        <v>15</v>
      </c>
      <c r="I35" s="2"/>
    </row>
    <row r="36" spans="1:9" x14ac:dyDescent="0.3">
      <c r="A36" s="2">
        <v>34</v>
      </c>
      <c r="B36" s="3" t="s">
        <v>79</v>
      </c>
      <c r="C36" s="4" t="s">
        <v>64</v>
      </c>
      <c r="D36" s="4" t="s">
        <v>79</v>
      </c>
      <c r="E36" s="4" t="s">
        <v>13</v>
      </c>
      <c r="F36" s="5">
        <v>0.6</v>
      </c>
      <c r="G36" s="6" t="s">
        <v>14</v>
      </c>
      <c r="H36" s="7" t="s">
        <v>15</v>
      </c>
      <c r="I36" s="2"/>
    </row>
    <row r="37" spans="1:9" x14ac:dyDescent="0.3">
      <c r="A37" s="2">
        <v>35</v>
      </c>
      <c r="B37" s="3" t="s">
        <v>80</v>
      </c>
      <c r="C37" s="4" t="s">
        <v>19</v>
      </c>
      <c r="D37" s="4" t="s">
        <v>80</v>
      </c>
      <c r="E37" s="4" t="s">
        <v>13</v>
      </c>
      <c r="F37" s="5">
        <v>0.16</v>
      </c>
      <c r="G37" s="6" t="s">
        <v>14</v>
      </c>
      <c r="H37" s="7" t="s">
        <v>15</v>
      </c>
      <c r="I37" s="2"/>
    </row>
    <row r="38" spans="1:9" x14ac:dyDescent="0.3">
      <c r="A38" s="2">
        <v>36</v>
      </c>
      <c r="B38" s="3" t="s">
        <v>81</v>
      </c>
      <c r="C38" s="4" t="s">
        <v>69</v>
      </c>
      <c r="D38" s="4" t="s">
        <v>81</v>
      </c>
      <c r="E38" s="4" t="s">
        <v>13</v>
      </c>
      <c r="F38" s="5">
        <v>0.57999999999999996</v>
      </c>
      <c r="G38" s="6" t="s">
        <v>14</v>
      </c>
      <c r="H38" s="7" t="s">
        <v>15</v>
      </c>
      <c r="I38" s="2"/>
    </row>
    <row r="39" spans="1:9" x14ac:dyDescent="0.3">
      <c r="A39" s="2">
        <v>37</v>
      </c>
      <c r="B39" s="3" t="s">
        <v>82</v>
      </c>
      <c r="C39" s="4" t="s">
        <v>83</v>
      </c>
      <c r="D39" s="4" t="s">
        <v>82</v>
      </c>
      <c r="E39" s="4" t="s">
        <v>13</v>
      </c>
      <c r="F39" s="5">
        <v>0.72</v>
      </c>
      <c r="G39" s="6" t="s">
        <v>14</v>
      </c>
      <c r="H39" s="7" t="s">
        <v>15</v>
      </c>
      <c r="I39" s="2"/>
    </row>
    <row r="40" spans="1:9" x14ac:dyDescent="0.3">
      <c r="A40" s="2">
        <v>38</v>
      </c>
      <c r="B40" s="3" t="s">
        <v>84</v>
      </c>
      <c r="C40" s="4" t="s">
        <v>85</v>
      </c>
      <c r="D40" s="4" t="s">
        <v>84</v>
      </c>
      <c r="E40" s="4" t="s">
        <v>13</v>
      </c>
      <c r="F40" s="5">
        <v>0.46</v>
      </c>
      <c r="G40" s="6" t="s">
        <v>14</v>
      </c>
      <c r="H40" s="7" t="s">
        <v>15</v>
      </c>
      <c r="I40" s="2"/>
    </row>
    <row r="41" spans="1:9" x14ac:dyDescent="0.3">
      <c r="A41" s="2">
        <v>39</v>
      </c>
      <c r="B41" s="3" t="s">
        <v>86</v>
      </c>
      <c r="C41" s="4" t="s">
        <v>64</v>
      </c>
      <c r="D41" s="4" t="s">
        <v>86</v>
      </c>
      <c r="E41" s="4" t="s">
        <v>13</v>
      </c>
      <c r="F41" s="5">
        <v>0.4</v>
      </c>
      <c r="G41" s="6" t="s">
        <v>14</v>
      </c>
      <c r="H41" s="7" t="s">
        <v>15</v>
      </c>
      <c r="I41" s="2"/>
    </row>
    <row r="42" spans="1:9" x14ac:dyDescent="0.3">
      <c r="A42" s="2">
        <v>40</v>
      </c>
      <c r="B42" s="3" t="s">
        <v>87</v>
      </c>
      <c r="C42" s="4" t="s">
        <v>19</v>
      </c>
      <c r="D42" s="4" t="s">
        <v>87</v>
      </c>
      <c r="E42" s="4" t="s">
        <v>13</v>
      </c>
      <c r="F42" s="5">
        <v>0.7</v>
      </c>
      <c r="G42" s="6" t="s">
        <v>14</v>
      </c>
      <c r="H42" s="7" t="s">
        <v>15</v>
      </c>
      <c r="I42" s="2"/>
    </row>
    <row r="43" spans="1:9" x14ac:dyDescent="0.3">
      <c r="A43" s="2">
        <v>41</v>
      </c>
      <c r="B43" s="3" t="s">
        <v>88</v>
      </c>
      <c r="C43" s="4" t="s">
        <v>85</v>
      </c>
      <c r="D43" s="4" t="s">
        <v>88</v>
      </c>
      <c r="E43" s="4" t="s">
        <v>13</v>
      </c>
      <c r="F43" s="5">
        <v>0.72</v>
      </c>
      <c r="G43" s="6" t="s">
        <v>14</v>
      </c>
      <c r="H43" s="7" t="s">
        <v>15</v>
      </c>
      <c r="I43" s="2"/>
    </row>
    <row r="44" spans="1:9" x14ac:dyDescent="0.3">
      <c r="A44" s="2">
        <v>42</v>
      </c>
      <c r="B44" s="3" t="s">
        <v>89</v>
      </c>
      <c r="C44" s="4" t="s">
        <v>90</v>
      </c>
      <c r="D44" s="4" t="s">
        <v>89</v>
      </c>
      <c r="E44" s="4" t="s">
        <v>13</v>
      </c>
      <c r="F44" s="5">
        <v>1.21</v>
      </c>
      <c r="G44" s="6" t="s">
        <v>14</v>
      </c>
      <c r="H44" s="7" t="s">
        <v>15</v>
      </c>
      <c r="I44" s="2"/>
    </row>
    <row r="45" spans="1:9" x14ac:dyDescent="0.3">
      <c r="A45" s="2">
        <v>43</v>
      </c>
      <c r="B45" s="3" t="s">
        <v>91</v>
      </c>
      <c r="C45" s="4" t="s">
        <v>92</v>
      </c>
      <c r="D45" s="4" t="s">
        <v>91</v>
      </c>
      <c r="E45" s="4" t="s">
        <v>13</v>
      </c>
      <c r="F45" s="5">
        <v>0.27</v>
      </c>
      <c r="G45" s="6" t="s">
        <v>14</v>
      </c>
      <c r="H45" s="7" t="s">
        <v>15</v>
      </c>
      <c r="I45" s="2"/>
    </row>
    <row r="46" spans="1:9" x14ac:dyDescent="0.3">
      <c r="A46" s="2">
        <v>44</v>
      </c>
      <c r="B46" s="3" t="s">
        <v>93</v>
      </c>
      <c r="C46" s="4" t="s">
        <v>94</v>
      </c>
      <c r="D46" s="4" t="s">
        <v>93</v>
      </c>
      <c r="E46" s="4" t="s">
        <v>13</v>
      </c>
      <c r="F46" s="5">
        <v>0.57999999999999996</v>
      </c>
      <c r="G46" s="6" t="s">
        <v>14</v>
      </c>
      <c r="H46" s="7" t="s">
        <v>15</v>
      </c>
      <c r="I46" s="2"/>
    </row>
    <row r="47" spans="1:9" x14ac:dyDescent="0.3">
      <c r="A47" s="2">
        <v>45</v>
      </c>
      <c r="B47" s="3" t="s">
        <v>95</v>
      </c>
      <c r="C47" s="4" t="s">
        <v>96</v>
      </c>
      <c r="D47" s="4" t="s">
        <v>95</v>
      </c>
      <c r="E47" s="4" t="s">
        <v>13</v>
      </c>
      <c r="F47" s="5">
        <v>0.2</v>
      </c>
      <c r="G47" s="6" t="s">
        <v>14</v>
      </c>
      <c r="H47" s="7" t="s">
        <v>15</v>
      </c>
      <c r="I47" s="2"/>
    </row>
    <row r="48" spans="1:9" x14ac:dyDescent="0.3">
      <c r="A48" s="2">
        <v>46</v>
      </c>
      <c r="B48" s="3" t="s">
        <v>97</v>
      </c>
      <c r="C48" s="4" t="s">
        <v>98</v>
      </c>
      <c r="D48" s="4" t="s">
        <v>97</v>
      </c>
      <c r="E48" s="4" t="s">
        <v>13</v>
      </c>
      <c r="F48" s="5">
        <v>0.8</v>
      </c>
      <c r="G48" s="6" t="s">
        <v>14</v>
      </c>
      <c r="H48" s="7" t="s">
        <v>15</v>
      </c>
      <c r="I48" s="2"/>
    </row>
    <row r="49" spans="1:9" x14ac:dyDescent="0.3">
      <c r="A49" s="2">
        <v>47</v>
      </c>
      <c r="B49" s="3" t="s">
        <v>99</v>
      </c>
      <c r="C49" s="4" t="s">
        <v>94</v>
      </c>
      <c r="D49" s="4" t="s">
        <v>99</v>
      </c>
      <c r="E49" s="4" t="s">
        <v>13</v>
      </c>
      <c r="F49" s="5">
        <v>0.6</v>
      </c>
      <c r="G49" s="6" t="s">
        <v>14</v>
      </c>
      <c r="H49" s="7" t="s">
        <v>15</v>
      </c>
      <c r="I49" s="2"/>
    </row>
    <row r="50" spans="1:9" x14ac:dyDescent="0.3">
      <c r="A50" s="2">
        <v>48</v>
      </c>
      <c r="B50" s="3" t="s">
        <v>100</v>
      </c>
      <c r="C50" s="4" t="s">
        <v>101</v>
      </c>
      <c r="D50" s="4" t="s">
        <v>100</v>
      </c>
      <c r="E50" s="4" t="s">
        <v>13</v>
      </c>
      <c r="F50" s="5">
        <v>0.36</v>
      </c>
      <c r="G50" s="6" t="s">
        <v>14</v>
      </c>
      <c r="H50" s="7" t="s">
        <v>15</v>
      </c>
      <c r="I50" s="2"/>
    </row>
    <row r="51" spans="1:9" x14ac:dyDescent="0.3">
      <c r="A51" s="2">
        <v>49</v>
      </c>
      <c r="B51" s="3" t="s">
        <v>102</v>
      </c>
      <c r="C51" s="4" t="s">
        <v>103</v>
      </c>
      <c r="D51" s="4" t="s">
        <v>102</v>
      </c>
      <c r="E51" s="4" t="s">
        <v>13</v>
      </c>
      <c r="F51" s="5">
        <v>0.18</v>
      </c>
      <c r="G51" s="6" t="s">
        <v>14</v>
      </c>
      <c r="H51" s="7" t="s">
        <v>15</v>
      </c>
      <c r="I51" s="2"/>
    </row>
    <row r="52" spans="1:9" x14ac:dyDescent="0.3">
      <c r="A52" s="2">
        <v>50</v>
      </c>
      <c r="B52" s="3" t="s">
        <v>104</v>
      </c>
      <c r="C52" s="4" t="s">
        <v>105</v>
      </c>
      <c r="D52" s="4" t="s">
        <v>104</v>
      </c>
      <c r="E52" s="4" t="s">
        <v>13</v>
      </c>
      <c r="F52" s="5">
        <v>1.05</v>
      </c>
      <c r="G52" s="6" t="s">
        <v>14</v>
      </c>
      <c r="H52" s="7" t="s">
        <v>15</v>
      </c>
      <c r="I52" s="2"/>
    </row>
    <row r="53" spans="1:9" x14ac:dyDescent="0.3">
      <c r="A53" s="2">
        <v>51</v>
      </c>
      <c r="B53" s="3" t="s">
        <v>106</v>
      </c>
      <c r="C53" s="4" t="s">
        <v>103</v>
      </c>
      <c r="D53" s="4" t="s">
        <v>106</v>
      </c>
      <c r="E53" s="4" t="s">
        <v>13</v>
      </c>
      <c r="F53" s="5">
        <v>0.27</v>
      </c>
      <c r="G53" s="6" t="s">
        <v>14</v>
      </c>
      <c r="H53" s="7" t="s">
        <v>15</v>
      </c>
      <c r="I53" s="2"/>
    </row>
    <row r="54" spans="1:9" x14ac:dyDescent="0.3">
      <c r="A54" s="2">
        <v>52</v>
      </c>
      <c r="B54" s="3" t="s">
        <v>107</v>
      </c>
      <c r="C54" s="4" t="s">
        <v>108</v>
      </c>
      <c r="D54" s="4" t="s">
        <v>107</v>
      </c>
      <c r="E54" s="4" t="s">
        <v>13</v>
      </c>
      <c r="F54" s="5">
        <v>0.39</v>
      </c>
      <c r="G54" s="6" t="s">
        <v>14</v>
      </c>
      <c r="H54" s="7" t="s">
        <v>15</v>
      </c>
      <c r="I54" s="2"/>
    </row>
    <row r="55" spans="1:9" x14ac:dyDescent="0.3">
      <c r="A55" s="2">
        <v>53</v>
      </c>
      <c r="B55" s="3" t="s">
        <v>109</v>
      </c>
      <c r="C55" s="4" t="s">
        <v>110</v>
      </c>
      <c r="D55" s="4" t="s">
        <v>109</v>
      </c>
      <c r="E55" s="4" t="s">
        <v>13</v>
      </c>
      <c r="F55" s="5">
        <v>0.4</v>
      </c>
      <c r="G55" s="6" t="s">
        <v>14</v>
      </c>
      <c r="H55" s="7" t="s">
        <v>15</v>
      </c>
      <c r="I55" s="2"/>
    </row>
    <row r="56" spans="1:9" x14ac:dyDescent="0.3">
      <c r="A56" s="2">
        <v>54</v>
      </c>
      <c r="B56" s="3" t="s">
        <v>111</v>
      </c>
      <c r="C56" s="4" t="s">
        <v>112</v>
      </c>
      <c r="D56" s="4" t="s">
        <v>111</v>
      </c>
      <c r="E56" s="4" t="s">
        <v>13</v>
      </c>
      <c r="F56" s="5">
        <v>0.4</v>
      </c>
      <c r="G56" s="6" t="s">
        <v>14</v>
      </c>
      <c r="H56" s="7" t="s">
        <v>15</v>
      </c>
      <c r="I56" s="2"/>
    </row>
    <row r="57" spans="1:9" x14ac:dyDescent="0.3">
      <c r="A57" s="2">
        <v>55</v>
      </c>
      <c r="B57" s="3" t="s">
        <v>113</v>
      </c>
      <c r="C57" s="4" t="s">
        <v>114</v>
      </c>
      <c r="D57" s="4" t="s">
        <v>113</v>
      </c>
      <c r="E57" s="4" t="s">
        <v>13</v>
      </c>
      <c r="F57" s="5">
        <v>0.15</v>
      </c>
      <c r="G57" s="6" t="s">
        <v>14</v>
      </c>
      <c r="H57" s="7" t="s">
        <v>15</v>
      </c>
      <c r="I57" s="2"/>
    </row>
    <row r="58" spans="1:9" x14ac:dyDescent="0.3">
      <c r="A58" s="2">
        <v>56</v>
      </c>
      <c r="B58" s="3" t="s">
        <v>115</v>
      </c>
      <c r="C58" s="4" t="s">
        <v>116</v>
      </c>
      <c r="D58" s="4" t="s">
        <v>115</v>
      </c>
      <c r="E58" s="4" t="s">
        <v>13</v>
      </c>
      <c r="F58" s="5">
        <v>0.78</v>
      </c>
      <c r="G58" s="6" t="s">
        <v>14</v>
      </c>
      <c r="H58" s="7" t="s">
        <v>15</v>
      </c>
      <c r="I58" s="2"/>
    </row>
    <row r="59" spans="1:9" x14ac:dyDescent="0.3">
      <c r="A59" s="2">
        <v>57</v>
      </c>
      <c r="B59" s="3" t="s">
        <v>117</v>
      </c>
      <c r="C59" s="4" t="s">
        <v>118</v>
      </c>
      <c r="D59" s="4" t="s">
        <v>117</v>
      </c>
      <c r="E59" s="4" t="s">
        <v>13</v>
      </c>
      <c r="F59" s="5">
        <v>0.6</v>
      </c>
      <c r="G59" s="6" t="s">
        <v>14</v>
      </c>
      <c r="H59" s="7" t="s">
        <v>15</v>
      </c>
      <c r="I59" s="2"/>
    </row>
    <row r="60" spans="1:9" x14ac:dyDescent="0.3">
      <c r="A60" s="2">
        <v>58</v>
      </c>
      <c r="B60" s="3" t="s">
        <v>119</v>
      </c>
      <c r="C60" s="4" t="s">
        <v>120</v>
      </c>
      <c r="D60" s="4" t="s">
        <v>119</v>
      </c>
      <c r="E60" s="4" t="s">
        <v>13</v>
      </c>
      <c r="F60" s="5">
        <v>1.84</v>
      </c>
      <c r="G60" s="6" t="s">
        <v>14</v>
      </c>
      <c r="H60" s="7" t="s">
        <v>15</v>
      </c>
      <c r="I60" s="2"/>
    </row>
    <row r="61" spans="1:9" x14ac:dyDescent="0.3">
      <c r="A61" s="2">
        <v>59</v>
      </c>
      <c r="B61" s="3" t="s">
        <v>121</v>
      </c>
      <c r="C61" s="4" t="s">
        <v>122</v>
      </c>
      <c r="D61" s="4" t="s">
        <v>121</v>
      </c>
      <c r="E61" s="4" t="s">
        <v>13</v>
      </c>
      <c r="F61" s="5">
        <v>0.4</v>
      </c>
      <c r="G61" s="6" t="s">
        <v>14</v>
      </c>
      <c r="H61" s="7" t="s">
        <v>15</v>
      </c>
      <c r="I61" s="2"/>
    </row>
    <row r="62" spans="1:9" x14ac:dyDescent="0.3">
      <c r="A62" s="2">
        <v>60</v>
      </c>
      <c r="B62" s="3" t="s">
        <v>123</v>
      </c>
      <c r="C62" s="4" t="s">
        <v>124</v>
      </c>
      <c r="D62" s="4" t="s">
        <v>123</v>
      </c>
      <c r="E62" s="4" t="s">
        <v>13</v>
      </c>
      <c r="F62" s="5">
        <v>0.19</v>
      </c>
      <c r="G62" s="6" t="s">
        <v>14</v>
      </c>
      <c r="H62" s="7" t="s">
        <v>15</v>
      </c>
      <c r="I62" s="2"/>
    </row>
    <row r="63" spans="1:9" x14ac:dyDescent="0.3">
      <c r="A63" s="2">
        <v>61</v>
      </c>
      <c r="B63" s="3" t="s">
        <v>125</v>
      </c>
      <c r="C63" s="4" t="s">
        <v>124</v>
      </c>
      <c r="D63" s="4" t="s">
        <v>125</v>
      </c>
      <c r="E63" s="4" t="s">
        <v>13</v>
      </c>
      <c r="F63" s="5">
        <v>0.4</v>
      </c>
      <c r="G63" s="6" t="s">
        <v>14</v>
      </c>
      <c r="H63" s="7" t="s">
        <v>15</v>
      </c>
      <c r="I63" s="2"/>
    </row>
    <row r="64" spans="1:9" x14ac:dyDescent="0.3">
      <c r="A64" s="2">
        <v>62</v>
      </c>
      <c r="B64" s="3" t="s">
        <v>126</v>
      </c>
      <c r="C64" s="4" t="s">
        <v>127</v>
      </c>
      <c r="D64" s="4" t="s">
        <v>126</v>
      </c>
      <c r="E64" s="4" t="s">
        <v>13</v>
      </c>
      <c r="F64" s="5">
        <v>1.2</v>
      </c>
      <c r="G64" s="6" t="s">
        <v>14</v>
      </c>
      <c r="H64" s="7" t="s">
        <v>15</v>
      </c>
      <c r="I64" s="2"/>
    </row>
    <row r="65" spans="1:9" x14ac:dyDescent="0.3">
      <c r="A65" s="2">
        <v>63</v>
      </c>
      <c r="B65" s="3" t="s">
        <v>128</v>
      </c>
      <c r="C65" s="4" t="s">
        <v>129</v>
      </c>
      <c r="D65" s="4" t="s">
        <v>128</v>
      </c>
      <c r="E65" s="4" t="s">
        <v>13</v>
      </c>
      <c r="F65" s="5">
        <v>0.4</v>
      </c>
      <c r="G65" s="6" t="s">
        <v>14</v>
      </c>
      <c r="H65" s="7" t="s">
        <v>15</v>
      </c>
      <c r="I65" s="2"/>
    </row>
    <row r="66" spans="1:9" x14ac:dyDescent="0.3">
      <c r="A66" s="2">
        <v>64</v>
      </c>
      <c r="B66" s="3" t="s">
        <v>130</v>
      </c>
      <c r="C66" s="4" t="s">
        <v>131</v>
      </c>
      <c r="D66" s="4" t="s">
        <v>130</v>
      </c>
      <c r="E66" s="4" t="s">
        <v>13</v>
      </c>
      <c r="F66" s="5">
        <v>0.21</v>
      </c>
      <c r="G66" s="6" t="s">
        <v>14</v>
      </c>
      <c r="H66" s="7" t="s">
        <v>15</v>
      </c>
      <c r="I66" s="2"/>
    </row>
    <row r="67" spans="1:9" x14ac:dyDescent="0.3">
      <c r="A67" s="2">
        <v>65</v>
      </c>
      <c r="B67" s="3" t="s">
        <v>132</v>
      </c>
      <c r="C67" s="4" t="s">
        <v>133</v>
      </c>
      <c r="D67" s="4" t="s">
        <v>132</v>
      </c>
      <c r="E67" s="4" t="s">
        <v>13</v>
      </c>
      <c r="F67" s="5">
        <v>0.22</v>
      </c>
      <c r="G67" s="6" t="s">
        <v>14</v>
      </c>
      <c r="H67" s="7" t="s">
        <v>15</v>
      </c>
      <c r="I67" s="2"/>
    </row>
    <row r="68" spans="1:9" x14ac:dyDescent="0.3">
      <c r="A68" s="2">
        <v>66</v>
      </c>
      <c r="B68" s="3" t="s">
        <v>134</v>
      </c>
      <c r="C68" s="4" t="s">
        <v>135</v>
      </c>
      <c r="D68" s="4" t="s">
        <v>134</v>
      </c>
      <c r="E68" s="4" t="s">
        <v>13</v>
      </c>
      <c r="F68" s="5">
        <v>0.6</v>
      </c>
      <c r="G68" s="6" t="s">
        <v>14</v>
      </c>
      <c r="H68" s="7" t="s">
        <v>15</v>
      </c>
      <c r="I68" s="2"/>
    </row>
    <row r="69" spans="1:9" x14ac:dyDescent="0.3">
      <c r="A69" s="2">
        <v>67</v>
      </c>
      <c r="B69" s="3" t="s">
        <v>136</v>
      </c>
      <c r="C69" s="4" t="s">
        <v>137</v>
      </c>
      <c r="D69" s="4" t="s">
        <v>136</v>
      </c>
      <c r="E69" s="4" t="s">
        <v>13</v>
      </c>
      <c r="F69" s="5">
        <v>1.61</v>
      </c>
      <c r="G69" s="6" t="s">
        <v>14</v>
      </c>
      <c r="H69" s="7" t="s">
        <v>15</v>
      </c>
      <c r="I69" s="2"/>
    </row>
    <row r="70" spans="1:9" x14ac:dyDescent="0.3">
      <c r="A70" s="2">
        <v>68</v>
      </c>
      <c r="B70" s="3" t="s">
        <v>138</v>
      </c>
      <c r="C70" s="4" t="s">
        <v>139</v>
      </c>
      <c r="D70" s="4" t="s">
        <v>138</v>
      </c>
      <c r="E70" s="4" t="s">
        <v>13</v>
      </c>
      <c r="F70" s="5">
        <v>0.65</v>
      </c>
      <c r="G70" s="6" t="s">
        <v>14</v>
      </c>
      <c r="H70" s="7" t="s">
        <v>15</v>
      </c>
      <c r="I70" s="2"/>
    </row>
    <row r="71" spans="1:9" x14ac:dyDescent="0.3">
      <c r="A71" s="2">
        <v>69</v>
      </c>
      <c r="B71" s="3" t="s">
        <v>140</v>
      </c>
      <c r="C71" s="4" t="s">
        <v>141</v>
      </c>
      <c r="D71" s="4" t="s">
        <v>140</v>
      </c>
      <c r="E71" s="4" t="s">
        <v>13</v>
      </c>
      <c r="F71" s="5">
        <v>0.32</v>
      </c>
      <c r="G71" s="6" t="s">
        <v>14</v>
      </c>
      <c r="H71" s="7" t="s">
        <v>15</v>
      </c>
      <c r="I71" s="2"/>
    </row>
    <row r="72" spans="1:9" x14ac:dyDescent="0.3">
      <c r="A72" s="2">
        <v>70</v>
      </c>
      <c r="B72" s="3" t="s">
        <v>142</v>
      </c>
      <c r="C72" s="4" t="s">
        <v>52</v>
      </c>
      <c r="D72" s="4" t="s">
        <v>142</v>
      </c>
      <c r="E72" s="4" t="s">
        <v>13</v>
      </c>
      <c r="F72" s="5">
        <v>0.71</v>
      </c>
      <c r="G72" s="6" t="s">
        <v>14</v>
      </c>
      <c r="H72" s="7" t="s">
        <v>15</v>
      </c>
      <c r="I72" s="2"/>
    </row>
    <row r="73" spans="1:9" x14ac:dyDescent="0.3">
      <c r="A73" s="2">
        <v>71</v>
      </c>
      <c r="B73" s="3" t="s">
        <v>143</v>
      </c>
      <c r="C73" s="4" t="s">
        <v>101</v>
      </c>
      <c r="D73" s="4" t="s">
        <v>143</v>
      </c>
      <c r="E73" s="4" t="s">
        <v>13</v>
      </c>
      <c r="F73" s="5">
        <v>0.27</v>
      </c>
      <c r="G73" s="6" t="s">
        <v>14</v>
      </c>
      <c r="H73" s="7" t="s">
        <v>15</v>
      </c>
      <c r="I73" s="2"/>
    </row>
    <row r="74" spans="1:9" x14ac:dyDescent="0.3">
      <c r="A74" s="2">
        <v>72</v>
      </c>
      <c r="B74" s="3" t="s">
        <v>144</v>
      </c>
      <c r="C74" s="4" t="s">
        <v>145</v>
      </c>
      <c r="D74" s="4" t="s">
        <v>144</v>
      </c>
      <c r="E74" s="4" t="s">
        <v>13</v>
      </c>
      <c r="F74" s="5">
        <v>0.36</v>
      </c>
      <c r="G74" s="6" t="s">
        <v>14</v>
      </c>
      <c r="H74" s="7" t="s">
        <v>15</v>
      </c>
      <c r="I74" s="2"/>
    </row>
    <row r="75" spans="1:9" x14ac:dyDescent="0.3">
      <c r="A75" s="2">
        <v>73</v>
      </c>
      <c r="B75" s="3" t="s">
        <v>146</v>
      </c>
      <c r="C75" s="4" t="s">
        <v>85</v>
      </c>
      <c r="D75" s="4" t="s">
        <v>146</v>
      </c>
      <c r="E75" s="4" t="s">
        <v>13</v>
      </c>
      <c r="F75" s="5">
        <v>0.4</v>
      </c>
      <c r="G75" s="6" t="s">
        <v>14</v>
      </c>
      <c r="H75" s="7" t="s">
        <v>15</v>
      </c>
      <c r="I75" s="2"/>
    </row>
    <row r="76" spans="1:9" x14ac:dyDescent="0.3">
      <c r="A76" s="2">
        <v>74</v>
      </c>
      <c r="B76" s="3" t="s">
        <v>147</v>
      </c>
      <c r="C76" s="4" t="s">
        <v>118</v>
      </c>
      <c r="D76" s="4" t="s">
        <v>147</v>
      </c>
      <c r="E76" s="4" t="s">
        <v>13</v>
      </c>
      <c r="F76" s="5">
        <v>1.37</v>
      </c>
      <c r="G76" s="6" t="s">
        <v>14</v>
      </c>
      <c r="H76" s="7" t="s">
        <v>15</v>
      </c>
      <c r="I76" s="2"/>
    </row>
    <row r="77" spans="1:9" x14ac:dyDescent="0.3">
      <c r="A77" s="2">
        <v>75</v>
      </c>
      <c r="B77" s="3" t="s">
        <v>148</v>
      </c>
      <c r="C77" s="4" t="s">
        <v>145</v>
      </c>
      <c r="D77" s="4" t="s">
        <v>148</v>
      </c>
      <c r="E77" s="4" t="s">
        <v>13</v>
      </c>
      <c r="F77" s="5">
        <v>0.26</v>
      </c>
      <c r="G77" s="6" t="s">
        <v>14</v>
      </c>
      <c r="H77" s="7" t="s">
        <v>15</v>
      </c>
      <c r="I77" s="2"/>
    </row>
    <row r="78" spans="1:9" x14ac:dyDescent="0.3">
      <c r="A78" s="2">
        <v>76</v>
      </c>
      <c r="B78" s="3" t="s">
        <v>149</v>
      </c>
      <c r="C78" s="4" t="s">
        <v>129</v>
      </c>
      <c r="D78" s="4" t="s">
        <v>149</v>
      </c>
      <c r="E78" s="4" t="s">
        <v>13</v>
      </c>
      <c r="F78" s="5">
        <v>1.82</v>
      </c>
      <c r="G78" s="6" t="s">
        <v>14</v>
      </c>
      <c r="H78" s="7" t="s">
        <v>15</v>
      </c>
      <c r="I78" s="2"/>
    </row>
    <row r="79" spans="1:9" x14ac:dyDescent="0.3">
      <c r="A79" s="2">
        <v>77</v>
      </c>
      <c r="B79" s="3" t="s">
        <v>150</v>
      </c>
      <c r="C79" s="4" t="s">
        <v>74</v>
      </c>
      <c r="D79" s="4" t="s">
        <v>150</v>
      </c>
      <c r="E79" s="4" t="s">
        <v>13</v>
      </c>
      <c r="F79" s="5">
        <v>0.37</v>
      </c>
      <c r="G79" s="6" t="s">
        <v>14</v>
      </c>
      <c r="H79" s="7" t="s">
        <v>15</v>
      </c>
      <c r="I79" s="2"/>
    </row>
    <row r="80" spans="1:9" x14ac:dyDescent="0.3">
      <c r="A80" s="2">
        <v>78</v>
      </c>
      <c r="B80" s="3" t="s">
        <v>151</v>
      </c>
      <c r="C80" s="4" t="s">
        <v>152</v>
      </c>
      <c r="D80" s="4" t="s">
        <v>151</v>
      </c>
      <c r="E80" s="4" t="s">
        <v>13</v>
      </c>
      <c r="F80" s="5">
        <v>0.36</v>
      </c>
      <c r="G80" s="6" t="s">
        <v>14</v>
      </c>
      <c r="H80" s="7" t="s">
        <v>15</v>
      </c>
      <c r="I80" s="2"/>
    </row>
    <row r="81" spans="1:9" x14ac:dyDescent="0.3">
      <c r="A81" s="2">
        <v>79</v>
      </c>
      <c r="B81" s="3" t="s">
        <v>153</v>
      </c>
      <c r="C81" s="4" t="s">
        <v>85</v>
      </c>
      <c r="D81" s="4" t="s">
        <v>153</v>
      </c>
      <c r="E81" s="4" t="s">
        <v>13</v>
      </c>
      <c r="F81" s="5">
        <v>0.3</v>
      </c>
      <c r="G81" s="6" t="s">
        <v>14</v>
      </c>
      <c r="H81" s="7" t="s">
        <v>15</v>
      </c>
      <c r="I81" s="2"/>
    </row>
    <row r="82" spans="1:9" x14ac:dyDescent="0.3">
      <c r="A82" s="2">
        <v>80</v>
      </c>
      <c r="B82" s="3" t="s">
        <v>154</v>
      </c>
      <c r="C82" s="4" t="s">
        <v>56</v>
      </c>
      <c r="D82" s="4" t="s">
        <v>154</v>
      </c>
      <c r="E82" s="4" t="s">
        <v>13</v>
      </c>
      <c r="F82" s="5">
        <v>0.63</v>
      </c>
      <c r="G82" s="6" t="s">
        <v>14</v>
      </c>
      <c r="H82" s="7" t="s">
        <v>15</v>
      </c>
      <c r="I82" s="2"/>
    </row>
    <row r="83" spans="1:9" x14ac:dyDescent="0.3">
      <c r="A83" s="2">
        <v>81</v>
      </c>
      <c r="B83" s="3" t="s">
        <v>155</v>
      </c>
      <c r="C83" s="4" t="s">
        <v>156</v>
      </c>
      <c r="D83" s="4" t="s">
        <v>155</v>
      </c>
      <c r="E83" s="4" t="s">
        <v>13</v>
      </c>
      <c r="F83" s="5">
        <v>0.39</v>
      </c>
      <c r="G83" s="6" t="s">
        <v>14</v>
      </c>
      <c r="H83" s="7" t="s">
        <v>15</v>
      </c>
      <c r="I83" s="2"/>
    </row>
    <row r="84" spans="1:9" x14ac:dyDescent="0.3">
      <c r="A84" s="2">
        <v>82</v>
      </c>
      <c r="B84" s="3" t="s">
        <v>157</v>
      </c>
      <c r="C84" s="4" t="s">
        <v>158</v>
      </c>
      <c r="D84" s="4" t="s">
        <v>157</v>
      </c>
      <c r="E84" s="4" t="s">
        <v>13</v>
      </c>
      <c r="F84" s="5">
        <v>1.21</v>
      </c>
      <c r="G84" s="6" t="s">
        <v>14</v>
      </c>
      <c r="H84" s="7" t="s">
        <v>15</v>
      </c>
      <c r="I84" s="2"/>
    </row>
    <row r="85" spans="1:9" x14ac:dyDescent="0.3">
      <c r="A85" s="2">
        <v>83</v>
      </c>
      <c r="B85" s="3" t="s">
        <v>159</v>
      </c>
      <c r="C85" s="4" t="s">
        <v>85</v>
      </c>
      <c r="D85" s="4" t="s">
        <v>159</v>
      </c>
      <c r="E85" s="4" t="s">
        <v>13</v>
      </c>
      <c r="F85" s="5">
        <v>0.56000000000000005</v>
      </c>
      <c r="G85" s="6" t="s">
        <v>14</v>
      </c>
      <c r="H85" s="7" t="s">
        <v>15</v>
      </c>
      <c r="I85" s="2"/>
    </row>
    <row r="86" spans="1:9" x14ac:dyDescent="0.3">
      <c r="A86" s="2">
        <v>84</v>
      </c>
      <c r="B86" s="3" t="s">
        <v>160</v>
      </c>
      <c r="C86" s="4" t="s">
        <v>90</v>
      </c>
      <c r="D86" s="4" t="s">
        <v>160</v>
      </c>
      <c r="E86" s="4" t="s">
        <v>13</v>
      </c>
      <c r="F86" s="5">
        <v>0.4</v>
      </c>
      <c r="G86" s="6" t="s">
        <v>14</v>
      </c>
      <c r="H86" s="7" t="s">
        <v>15</v>
      </c>
      <c r="I86" s="2"/>
    </row>
    <row r="87" spans="1:9" x14ac:dyDescent="0.3">
      <c r="A87" s="2">
        <v>85</v>
      </c>
      <c r="B87" s="3" t="s">
        <v>161</v>
      </c>
      <c r="C87" s="4" t="s">
        <v>162</v>
      </c>
      <c r="D87" s="4" t="s">
        <v>161</v>
      </c>
      <c r="E87" s="4" t="s">
        <v>13</v>
      </c>
      <c r="F87" s="5">
        <v>0.8</v>
      </c>
      <c r="G87" s="6" t="s">
        <v>14</v>
      </c>
      <c r="H87" s="7" t="s">
        <v>15</v>
      </c>
      <c r="I87" s="2"/>
    </row>
    <row r="88" spans="1:9" x14ac:dyDescent="0.3">
      <c r="A88" s="2">
        <v>86</v>
      </c>
      <c r="B88" s="3" t="s">
        <v>163</v>
      </c>
      <c r="C88" s="4" t="s">
        <v>164</v>
      </c>
      <c r="D88" s="4" t="s">
        <v>163</v>
      </c>
      <c r="E88" s="4" t="s">
        <v>13</v>
      </c>
      <c r="F88" s="5">
        <v>0.31</v>
      </c>
      <c r="G88" s="6" t="s">
        <v>14</v>
      </c>
      <c r="H88" s="7" t="s">
        <v>15</v>
      </c>
      <c r="I88" s="2"/>
    </row>
    <row r="89" spans="1:9" x14ac:dyDescent="0.3">
      <c r="A89" s="2">
        <v>87</v>
      </c>
      <c r="B89" s="3" t="s">
        <v>165</v>
      </c>
      <c r="C89" s="4" t="s">
        <v>166</v>
      </c>
      <c r="D89" s="4" t="s">
        <v>165</v>
      </c>
      <c r="E89" s="4" t="s">
        <v>13</v>
      </c>
      <c r="F89" s="5">
        <v>0.46</v>
      </c>
      <c r="G89" s="6" t="s">
        <v>14</v>
      </c>
      <c r="H89" s="7" t="s">
        <v>15</v>
      </c>
      <c r="I89" s="2"/>
    </row>
    <row r="90" spans="1:9" x14ac:dyDescent="0.3">
      <c r="A90" s="2">
        <v>88</v>
      </c>
      <c r="B90" s="3" t="s">
        <v>167</v>
      </c>
      <c r="C90" s="4" t="s">
        <v>74</v>
      </c>
      <c r="D90" s="4" t="s">
        <v>167</v>
      </c>
      <c r="E90" s="4" t="s">
        <v>13</v>
      </c>
      <c r="F90" s="5">
        <v>0.4</v>
      </c>
      <c r="G90" s="6" t="s">
        <v>14</v>
      </c>
      <c r="H90" s="7" t="s">
        <v>15</v>
      </c>
      <c r="I90" s="2"/>
    </row>
    <row r="91" spans="1:9" x14ac:dyDescent="0.3">
      <c r="A91" s="2">
        <v>89</v>
      </c>
      <c r="B91" s="3" t="s">
        <v>168</v>
      </c>
      <c r="C91" s="4" t="s">
        <v>19</v>
      </c>
      <c r="D91" s="4" t="s">
        <v>168</v>
      </c>
      <c r="E91" s="4" t="s">
        <v>13</v>
      </c>
      <c r="F91" s="5">
        <v>0.4</v>
      </c>
      <c r="G91" s="6" t="s">
        <v>14</v>
      </c>
      <c r="H91" s="7" t="s">
        <v>15</v>
      </c>
      <c r="I91" s="2"/>
    </row>
    <row r="92" spans="1:9" x14ac:dyDescent="0.3">
      <c r="A92" s="2">
        <v>90</v>
      </c>
      <c r="B92" s="3" t="s">
        <v>169</v>
      </c>
      <c r="C92" s="4" t="s">
        <v>162</v>
      </c>
      <c r="D92" s="4" t="s">
        <v>169</v>
      </c>
      <c r="E92" s="4" t="s">
        <v>13</v>
      </c>
      <c r="F92" s="5">
        <v>0.21</v>
      </c>
      <c r="G92" s="6" t="s">
        <v>14</v>
      </c>
      <c r="H92" s="7" t="s">
        <v>15</v>
      </c>
      <c r="I92" s="2"/>
    </row>
    <row r="93" spans="1:9" x14ac:dyDescent="0.3">
      <c r="A93" s="2">
        <v>91</v>
      </c>
      <c r="B93" s="3" t="s">
        <v>170</v>
      </c>
      <c r="C93" s="4" t="s">
        <v>162</v>
      </c>
      <c r="D93" s="4" t="s">
        <v>170</v>
      </c>
      <c r="E93" s="4" t="s">
        <v>13</v>
      </c>
      <c r="F93" s="5">
        <v>0.21</v>
      </c>
      <c r="G93" s="6" t="s">
        <v>14</v>
      </c>
      <c r="H93" s="7" t="s">
        <v>15</v>
      </c>
      <c r="I93" s="2"/>
    </row>
    <row r="94" spans="1:9" x14ac:dyDescent="0.3">
      <c r="A94" s="2">
        <v>92</v>
      </c>
      <c r="B94" s="3" t="s">
        <v>171</v>
      </c>
      <c r="C94" s="4" t="s">
        <v>105</v>
      </c>
      <c r="D94" s="4" t="s">
        <v>171</v>
      </c>
      <c r="E94" s="4" t="s">
        <v>13</v>
      </c>
      <c r="F94" s="5">
        <v>0.12</v>
      </c>
      <c r="G94" s="6" t="s">
        <v>14</v>
      </c>
      <c r="H94" s="7" t="s">
        <v>15</v>
      </c>
      <c r="I94" s="2"/>
    </row>
    <row r="95" spans="1:9" x14ac:dyDescent="0.3">
      <c r="A95" s="2">
        <v>93</v>
      </c>
      <c r="B95" s="3" t="s">
        <v>172</v>
      </c>
      <c r="C95" s="4" t="s">
        <v>74</v>
      </c>
      <c r="D95" s="4" t="s">
        <v>172</v>
      </c>
      <c r="E95" s="4" t="s">
        <v>13</v>
      </c>
      <c r="F95" s="5">
        <v>0.4</v>
      </c>
      <c r="G95" s="6" t="s">
        <v>14</v>
      </c>
      <c r="H95" s="7" t="s">
        <v>15</v>
      </c>
      <c r="I95" s="2"/>
    </row>
    <row r="96" spans="1:9" x14ac:dyDescent="0.3">
      <c r="A96" s="2">
        <v>94</v>
      </c>
      <c r="B96" s="3" t="s">
        <v>173</v>
      </c>
      <c r="C96" s="4" t="s">
        <v>174</v>
      </c>
      <c r="D96" s="4" t="s">
        <v>173</v>
      </c>
      <c r="E96" s="4" t="s">
        <v>13</v>
      </c>
      <c r="F96" s="5">
        <v>0.2</v>
      </c>
      <c r="G96" s="6" t="s">
        <v>14</v>
      </c>
      <c r="H96" s="7" t="s">
        <v>15</v>
      </c>
      <c r="I96" s="2"/>
    </row>
    <row r="97" spans="1:9" x14ac:dyDescent="0.3">
      <c r="A97" s="2">
        <v>95</v>
      </c>
      <c r="B97" s="3" t="s">
        <v>175</v>
      </c>
      <c r="C97" s="4" t="s">
        <v>176</v>
      </c>
      <c r="D97" s="4" t="s">
        <v>175</v>
      </c>
      <c r="E97" s="4" t="s">
        <v>13</v>
      </c>
      <c r="F97" s="5">
        <v>0.24</v>
      </c>
      <c r="G97" s="6" t="s">
        <v>14</v>
      </c>
      <c r="H97" s="7" t="s">
        <v>15</v>
      </c>
      <c r="I97" s="2"/>
    </row>
    <row r="98" spans="1:9" x14ac:dyDescent="0.3">
      <c r="A98" s="2">
        <v>96</v>
      </c>
      <c r="B98" s="3" t="s">
        <v>177</v>
      </c>
      <c r="C98" s="4" t="s">
        <v>90</v>
      </c>
      <c r="D98" s="4" t="s">
        <v>177</v>
      </c>
      <c r="E98" s="4" t="s">
        <v>178</v>
      </c>
      <c r="F98" s="5">
        <v>0.4</v>
      </c>
      <c r="G98" s="6" t="s">
        <v>14</v>
      </c>
      <c r="H98" s="7" t="s">
        <v>179</v>
      </c>
      <c r="I98" s="2"/>
    </row>
    <row r="99" spans="1:9" x14ac:dyDescent="0.3">
      <c r="A99" s="2">
        <v>97</v>
      </c>
      <c r="B99" s="3" t="s">
        <v>180</v>
      </c>
      <c r="C99" s="4" t="s">
        <v>156</v>
      </c>
      <c r="D99" s="4" t="s">
        <v>180</v>
      </c>
      <c r="E99" s="4" t="s">
        <v>178</v>
      </c>
      <c r="F99" s="5">
        <v>0.4</v>
      </c>
      <c r="G99" s="6" t="s">
        <v>14</v>
      </c>
      <c r="H99" s="7" t="s">
        <v>179</v>
      </c>
      <c r="I99" s="2"/>
    </row>
    <row r="100" spans="1:9" x14ac:dyDescent="0.3">
      <c r="A100" s="2">
        <v>98</v>
      </c>
      <c r="B100" s="3" t="s">
        <v>181</v>
      </c>
      <c r="C100" s="4" t="s">
        <v>64</v>
      </c>
      <c r="D100" s="4" t="s">
        <v>181</v>
      </c>
      <c r="E100" s="4" t="s">
        <v>178</v>
      </c>
      <c r="F100" s="5">
        <v>0.6</v>
      </c>
      <c r="G100" s="6" t="s">
        <v>14</v>
      </c>
      <c r="H100" s="7" t="s">
        <v>179</v>
      </c>
      <c r="I100" s="2"/>
    </row>
    <row r="101" spans="1:9" x14ac:dyDescent="0.3">
      <c r="A101" s="2">
        <v>99</v>
      </c>
      <c r="B101" s="3" t="s">
        <v>182</v>
      </c>
      <c r="C101" s="4" t="s">
        <v>183</v>
      </c>
      <c r="D101" s="4" t="s">
        <v>182</v>
      </c>
      <c r="E101" s="4" t="s">
        <v>178</v>
      </c>
      <c r="F101" s="5">
        <v>0.8</v>
      </c>
      <c r="G101" s="6" t="s">
        <v>14</v>
      </c>
      <c r="H101" s="7" t="s">
        <v>179</v>
      </c>
      <c r="I101" s="2"/>
    </row>
    <row r="102" spans="1:9" x14ac:dyDescent="0.3">
      <c r="A102" s="2">
        <v>100</v>
      </c>
      <c r="B102" s="3" t="s">
        <v>184</v>
      </c>
      <c r="C102" s="4" t="s">
        <v>185</v>
      </c>
      <c r="D102" s="4" t="s">
        <v>184</v>
      </c>
      <c r="E102" s="4" t="s">
        <v>178</v>
      </c>
      <c r="F102" s="5">
        <v>0.4</v>
      </c>
      <c r="G102" s="6" t="s">
        <v>14</v>
      </c>
      <c r="H102" s="7" t="s">
        <v>179</v>
      </c>
      <c r="I102" s="2"/>
    </row>
    <row r="103" spans="1:9" x14ac:dyDescent="0.3">
      <c r="A103" s="2">
        <v>101</v>
      </c>
      <c r="B103" s="3" t="s">
        <v>186</v>
      </c>
      <c r="C103" s="4" t="s">
        <v>187</v>
      </c>
      <c r="D103" s="4" t="s">
        <v>186</v>
      </c>
      <c r="E103" s="4" t="s">
        <v>178</v>
      </c>
      <c r="F103" s="5">
        <v>1.92</v>
      </c>
      <c r="G103" s="6" t="s">
        <v>14</v>
      </c>
      <c r="H103" s="7" t="s">
        <v>179</v>
      </c>
      <c r="I103" s="2"/>
    </row>
    <row r="104" spans="1:9" x14ac:dyDescent="0.3">
      <c r="A104" s="2">
        <v>102</v>
      </c>
      <c r="B104" s="3" t="s">
        <v>188</v>
      </c>
      <c r="C104" s="4" t="s">
        <v>189</v>
      </c>
      <c r="D104" s="4" t="s">
        <v>188</v>
      </c>
      <c r="E104" s="4" t="s">
        <v>190</v>
      </c>
      <c r="F104" s="5">
        <v>0.6</v>
      </c>
      <c r="G104" s="6" t="s">
        <v>14</v>
      </c>
      <c r="H104" s="7" t="s">
        <v>179</v>
      </c>
      <c r="I104" s="2"/>
    </row>
    <row r="105" spans="1:9" x14ac:dyDescent="0.3">
      <c r="A105" s="2">
        <v>103</v>
      </c>
      <c r="B105" s="3" t="s">
        <v>191</v>
      </c>
      <c r="C105" s="4" t="s">
        <v>192</v>
      </c>
      <c r="D105" s="4" t="s">
        <v>191</v>
      </c>
      <c r="E105" s="4" t="s">
        <v>190</v>
      </c>
      <c r="F105" s="5">
        <v>0.32</v>
      </c>
      <c r="G105" s="6" t="s">
        <v>14</v>
      </c>
      <c r="H105" s="7" t="s">
        <v>179</v>
      </c>
      <c r="I105" s="2"/>
    </row>
    <row r="106" spans="1:9" x14ac:dyDescent="0.3">
      <c r="A106" s="2">
        <v>104</v>
      </c>
      <c r="B106" s="3" t="s">
        <v>193</v>
      </c>
      <c r="C106" s="4" t="s">
        <v>194</v>
      </c>
      <c r="D106" s="4" t="s">
        <v>193</v>
      </c>
      <c r="E106" s="4" t="s">
        <v>195</v>
      </c>
      <c r="F106" s="5">
        <v>0.4</v>
      </c>
      <c r="G106" s="6" t="s">
        <v>14</v>
      </c>
      <c r="H106" s="7" t="s">
        <v>15</v>
      </c>
      <c r="I106" s="2"/>
    </row>
    <row r="107" spans="1:9" x14ac:dyDescent="0.3">
      <c r="A107" s="2">
        <v>105</v>
      </c>
      <c r="B107" s="3" t="s">
        <v>196</v>
      </c>
      <c r="C107" s="4" t="s">
        <v>197</v>
      </c>
      <c r="D107" s="4" t="s">
        <v>196</v>
      </c>
      <c r="E107" s="4" t="s">
        <v>195</v>
      </c>
      <c r="F107" s="5">
        <v>0.4</v>
      </c>
      <c r="G107" s="6" t="s">
        <v>14</v>
      </c>
      <c r="H107" s="7" t="s">
        <v>15</v>
      </c>
      <c r="I107" s="2"/>
    </row>
    <row r="108" spans="1:9" x14ac:dyDescent="0.3">
      <c r="A108" s="2">
        <v>106</v>
      </c>
      <c r="B108" s="3" t="s">
        <v>198</v>
      </c>
      <c r="C108" s="4" t="s">
        <v>199</v>
      </c>
      <c r="D108" s="4" t="s">
        <v>198</v>
      </c>
      <c r="E108" s="4" t="s">
        <v>195</v>
      </c>
      <c r="F108" s="5">
        <v>0.4</v>
      </c>
      <c r="G108" s="6" t="s">
        <v>14</v>
      </c>
      <c r="H108" s="7" t="s">
        <v>15</v>
      </c>
      <c r="I108" s="2"/>
    </row>
    <row r="109" spans="1:9" x14ac:dyDescent="0.3">
      <c r="A109" s="2">
        <v>107</v>
      </c>
      <c r="B109" s="3" t="s">
        <v>200</v>
      </c>
      <c r="C109" s="4" t="s">
        <v>201</v>
      </c>
      <c r="D109" s="4" t="s">
        <v>200</v>
      </c>
      <c r="E109" s="4" t="s">
        <v>195</v>
      </c>
      <c r="F109" s="5">
        <v>0.6</v>
      </c>
      <c r="G109" s="6" t="s">
        <v>14</v>
      </c>
      <c r="H109" s="7" t="s">
        <v>15</v>
      </c>
      <c r="I109" s="2"/>
    </row>
    <row r="110" spans="1:9" x14ac:dyDescent="0.3">
      <c r="A110" s="2">
        <v>108</v>
      </c>
      <c r="B110" s="3" t="s">
        <v>202</v>
      </c>
      <c r="C110" s="4" t="s">
        <v>203</v>
      </c>
      <c r="D110" s="4" t="s">
        <v>202</v>
      </c>
      <c r="E110" s="4" t="s">
        <v>195</v>
      </c>
      <c r="F110" s="5">
        <v>0.24</v>
      </c>
      <c r="G110" s="6" t="s">
        <v>14</v>
      </c>
      <c r="H110" s="7" t="s">
        <v>15</v>
      </c>
      <c r="I110" s="2"/>
    </row>
    <row r="111" spans="1:9" x14ac:dyDescent="0.3">
      <c r="A111" s="2">
        <v>109</v>
      </c>
      <c r="B111" s="3" t="s">
        <v>204</v>
      </c>
      <c r="C111" s="4" t="s">
        <v>205</v>
      </c>
      <c r="D111" s="4" t="s">
        <v>204</v>
      </c>
      <c r="E111" s="4" t="s">
        <v>195</v>
      </c>
      <c r="F111" s="5">
        <v>0.4</v>
      </c>
      <c r="G111" s="6" t="s">
        <v>14</v>
      </c>
      <c r="H111" s="7" t="s">
        <v>15</v>
      </c>
      <c r="I111" s="2"/>
    </row>
    <row r="112" spans="1:9" x14ac:dyDescent="0.3">
      <c r="A112" s="2">
        <v>110</v>
      </c>
      <c r="B112" s="3" t="s">
        <v>206</v>
      </c>
      <c r="C112" s="4" t="s">
        <v>207</v>
      </c>
      <c r="D112" s="4" t="s">
        <v>206</v>
      </c>
      <c r="E112" s="4" t="s">
        <v>195</v>
      </c>
      <c r="F112" s="5">
        <v>0.4</v>
      </c>
      <c r="G112" s="6" t="s">
        <v>14</v>
      </c>
      <c r="H112" s="7" t="s">
        <v>15</v>
      </c>
      <c r="I112" s="2"/>
    </row>
    <row r="113" spans="1:9" x14ac:dyDescent="0.3">
      <c r="A113" s="2">
        <v>111</v>
      </c>
      <c r="B113" s="3" t="s">
        <v>208</v>
      </c>
      <c r="C113" s="4" t="s">
        <v>209</v>
      </c>
      <c r="D113" s="4" t="s">
        <v>208</v>
      </c>
      <c r="E113" s="4" t="s">
        <v>195</v>
      </c>
      <c r="F113" s="5">
        <v>0.4</v>
      </c>
      <c r="G113" s="6" t="s">
        <v>14</v>
      </c>
      <c r="H113" s="7" t="s">
        <v>15</v>
      </c>
      <c r="I113" s="2"/>
    </row>
    <row r="114" spans="1:9" x14ac:dyDescent="0.3">
      <c r="A114" s="2">
        <v>112</v>
      </c>
      <c r="B114" s="3" t="s">
        <v>210</v>
      </c>
      <c r="C114" s="4" t="s">
        <v>211</v>
      </c>
      <c r="D114" s="4" t="s">
        <v>210</v>
      </c>
      <c r="E114" s="4" t="s">
        <v>195</v>
      </c>
      <c r="F114" s="5">
        <v>0.42</v>
      </c>
      <c r="G114" s="6" t="s">
        <v>14</v>
      </c>
      <c r="H114" s="7" t="s">
        <v>15</v>
      </c>
      <c r="I114" s="2"/>
    </row>
    <row r="115" spans="1:9" x14ac:dyDescent="0.3">
      <c r="A115" s="2">
        <v>113</v>
      </c>
      <c r="B115" s="3" t="s">
        <v>212</v>
      </c>
      <c r="C115" s="4" t="s">
        <v>213</v>
      </c>
      <c r="D115" s="4" t="s">
        <v>212</v>
      </c>
      <c r="E115" s="4" t="s">
        <v>195</v>
      </c>
      <c r="F115" s="5">
        <v>0.4</v>
      </c>
      <c r="G115" s="6" t="s">
        <v>14</v>
      </c>
      <c r="H115" s="7" t="s">
        <v>15</v>
      </c>
      <c r="I115" s="2"/>
    </row>
    <row r="116" spans="1:9" x14ac:dyDescent="0.3">
      <c r="A116" s="2">
        <v>114</v>
      </c>
      <c r="B116" s="3" t="s">
        <v>214</v>
      </c>
      <c r="C116" s="4" t="s">
        <v>112</v>
      </c>
      <c r="D116" s="4" t="s">
        <v>214</v>
      </c>
      <c r="E116" s="4" t="s">
        <v>195</v>
      </c>
      <c r="F116" s="5">
        <v>0.37</v>
      </c>
      <c r="G116" s="6" t="s">
        <v>14</v>
      </c>
      <c r="H116" s="7" t="s">
        <v>15</v>
      </c>
      <c r="I116" s="2"/>
    </row>
    <row r="117" spans="1:9" x14ac:dyDescent="0.3">
      <c r="A117" s="2">
        <v>115</v>
      </c>
      <c r="B117" s="3" t="s">
        <v>215</v>
      </c>
      <c r="C117" s="4" t="s">
        <v>112</v>
      </c>
      <c r="D117" s="4" t="s">
        <v>215</v>
      </c>
      <c r="E117" s="4" t="s">
        <v>195</v>
      </c>
      <c r="F117" s="5">
        <v>0.4</v>
      </c>
      <c r="G117" s="6" t="s">
        <v>14</v>
      </c>
      <c r="H117" s="7" t="s">
        <v>15</v>
      </c>
      <c r="I117" s="2"/>
    </row>
    <row r="118" spans="1:9" x14ac:dyDescent="0.3">
      <c r="A118" s="2">
        <v>116</v>
      </c>
      <c r="B118" s="3" t="s">
        <v>216</v>
      </c>
      <c r="C118" s="4" t="s">
        <v>217</v>
      </c>
      <c r="D118" s="4" t="s">
        <v>216</v>
      </c>
      <c r="E118" s="4" t="s">
        <v>195</v>
      </c>
      <c r="F118" s="5">
        <v>0.4</v>
      </c>
      <c r="G118" s="6" t="s">
        <v>14</v>
      </c>
      <c r="H118" s="7" t="s">
        <v>15</v>
      </c>
      <c r="I118" s="2"/>
    </row>
    <row r="119" spans="1:9" x14ac:dyDescent="0.3">
      <c r="A119" s="2">
        <v>117</v>
      </c>
      <c r="B119" s="3" t="s">
        <v>218</v>
      </c>
      <c r="C119" s="4" t="s">
        <v>101</v>
      </c>
      <c r="D119" s="4" t="s">
        <v>218</v>
      </c>
      <c r="E119" s="4" t="s">
        <v>195</v>
      </c>
      <c r="F119" s="5">
        <v>0.48</v>
      </c>
      <c r="G119" s="6" t="s">
        <v>14</v>
      </c>
      <c r="H119" s="7" t="s">
        <v>15</v>
      </c>
      <c r="I119" s="2"/>
    </row>
    <row r="120" spans="1:9" x14ac:dyDescent="0.3">
      <c r="A120" s="2">
        <v>118</v>
      </c>
      <c r="B120" s="3" t="s">
        <v>219</v>
      </c>
      <c r="C120" s="4" t="s">
        <v>105</v>
      </c>
      <c r="D120" s="4" t="s">
        <v>219</v>
      </c>
      <c r="E120" s="4" t="s">
        <v>195</v>
      </c>
      <c r="F120" s="5">
        <v>0.54</v>
      </c>
      <c r="G120" s="6" t="s">
        <v>14</v>
      </c>
      <c r="H120" s="7" t="s">
        <v>15</v>
      </c>
      <c r="I120" s="2"/>
    </row>
    <row r="121" spans="1:9" x14ac:dyDescent="0.3">
      <c r="A121" s="2">
        <v>119</v>
      </c>
      <c r="B121" s="3" t="s">
        <v>220</v>
      </c>
      <c r="C121" s="4" t="s">
        <v>105</v>
      </c>
      <c r="D121" s="4" t="s">
        <v>220</v>
      </c>
      <c r="E121" s="4" t="s">
        <v>195</v>
      </c>
      <c r="F121" s="5">
        <v>0.52</v>
      </c>
      <c r="G121" s="6" t="s">
        <v>14</v>
      </c>
      <c r="H121" s="7" t="s">
        <v>15</v>
      </c>
      <c r="I121" s="2"/>
    </row>
    <row r="122" spans="1:9" x14ac:dyDescent="0.3">
      <c r="A122" s="2">
        <v>120</v>
      </c>
      <c r="B122" s="3" t="s">
        <v>221</v>
      </c>
      <c r="C122" s="4" t="s">
        <v>222</v>
      </c>
      <c r="D122" s="4" t="s">
        <v>221</v>
      </c>
      <c r="E122" s="4" t="s">
        <v>195</v>
      </c>
      <c r="F122" s="5">
        <v>1.05</v>
      </c>
      <c r="G122" s="6" t="s">
        <v>14</v>
      </c>
      <c r="H122" s="7" t="s">
        <v>15</v>
      </c>
      <c r="I122" s="2"/>
    </row>
    <row r="123" spans="1:9" x14ac:dyDescent="0.3">
      <c r="A123" s="2">
        <v>121</v>
      </c>
      <c r="B123" s="3" t="s">
        <v>223</v>
      </c>
      <c r="C123" s="4" t="s">
        <v>101</v>
      </c>
      <c r="D123" s="4" t="s">
        <v>223</v>
      </c>
      <c r="E123" s="4" t="s">
        <v>195</v>
      </c>
      <c r="F123" s="5">
        <v>0.6</v>
      </c>
      <c r="G123" s="6" t="s">
        <v>14</v>
      </c>
      <c r="H123" s="7" t="s">
        <v>15</v>
      </c>
      <c r="I123" s="2"/>
    </row>
    <row r="124" spans="1:9" x14ac:dyDescent="0.3">
      <c r="A124" s="2">
        <v>122</v>
      </c>
      <c r="B124" s="3" t="s">
        <v>224</v>
      </c>
      <c r="C124" s="4" t="s">
        <v>225</v>
      </c>
      <c r="D124" s="4" t="s">
        <v>224</v>
      </c>
      <c r="E124" s="4" t="s">
        <v>195</v>
      </c>
      <c r="F124" s="5">
        <v>1.41</v>
      </c>
      <c r="G124" s="6" t="s">
        <v>14</v>
      </c>
      <c r="H124" s="7" t="s">
        <v>15</v>
      </c>
      <c r="I124" s="2"/>
    </row>
    <row r="125" spans="1:9" x14ac:dyDescent="0.3">
      <c r="A125" s="2">
        <v>123</v>
      </c>
      <c r="B125" s="3" t="s">
        <v>226</v>
      </c>
      <c r="C125" s="4" t="s">
        <v>227</v>
      </c>
      <c r="D125" s="4" t="s">
        <v>226</v>
      </c>
      <c r="E125" s="4" t="s">
        <v>228</v>
      </c>
      <c r="F125" s="5">
        <v>0.62</v>
      </c>
      <c r="G125" s="6" t="s">
        <v>14</v>
      </c>
      <c r="H125" s="7" t="s">
        <v>15</v>
      </c>
      <c r="I125" s="2"/>
    </row>
    <row r="126" spans="1:9" x14ac:dyDescent="0.3">
      <c r="A126" s="2">
        <v>124</v>
      </c>
      <c r="B126" s="3" t="s">
        <v>229</v>
      </c>
      <c r="C126" s="4" t="s">
        <v>230</v>
      </c>
      <c r="D126" s="4" t="s">
        <v>229</v>
      </c>
      <c r="E126" s="4" t="s">
        <v>228</v>
      </c>
      <c r="F126" s="5">
        <v>1.61</v>
      </c>
      <c r="G126" s="6" t="s">
        <v>14</v>
      </c>
      <c r="H126" s="7" t="s">
        <v>15</v>
      </c>
      <c r="I126" s="2"/>
    </row>
    <row r="127" spans="1:9" x14ac:dyDescent="0.3">
      <c r="A127" s="2">
        <v>125</v>
      </c>
      <c r="B127" s="3" t="s">
        <v>231</v>
      </c>
      <c r="C127" s="4" t="s">
        <v>232</v>
      </c>
      <c r="D127" s="4" t="s">
        <v>231</v>
      </c>
      <c r="E127" s="4" t="s">
        <v>195</v>
      </c>
      <c r="F127" s="5">
        <v>0.4</v>
      </c>
      <c r="G127" s="6" t="s">
        <v>14</v>
      </c>
      <c r="H127" s="7" t="s">
        <v>15</v>
      </c>
      <c r="I127" s="2"/>
    </row>
    <row r="128" spans="1:9" x14ac:dyDescent="0.3">
      <c r="A128" s="2">
        <v>126</v>
      </c>
      <c r="B128" s="3" t="s">
        <v>233</v>
      </c>
      <c r="C128" s="4" t="s">
        <v>234</v>
      </c>
      <c r="D128" s="4" t="s">
        <v>233</v>
      </c>
      <c r="E128" s="4" t="s">
        <v>195</v>
      </c>
      <c r="F128" s="5">
        <v>0.49</v>
      </c>
      <c r="G128" s="6" t="s">
        <v>14</v>
      </c>
      <c r="H128" s="7" t="s">
        <v>15</v>
      </c>
      <c r="I128" s="2"/>
    </row>
    <row r="129" spans="1:9" x14ac:dyDescent="0.3">
      <c r="A129" s="2">
        <v>127</v>
      </c>
      <c r="B129" s="3" t="s">
        <v>235</v>
      </c>
      <c r="C129" s="4" t="s">
        <v>96</v>
      </c>
      <c r="D129" s="4" t="s">
        <v>235</v>
      </c>
      <c r="E129" s="4" t="s">
        <v>195</v>
      </c>
      <c r="F129" s="5">
        <v>0.42</v>
      </c>
      <c r="G129" s="6" t="s">
        <v>14</v>
      </c>
      <c r="H129" s="7" t="s">
        <v>15</v>
      </c>
      <c r="I129" s="2"/>
    </row>
    <row r="130" spans="1:9" x14ac:dyDescent="0.3">
      <c r="A130" s="2">
        <v>128</v>
      </c>
      <c r="B130" s="3" t="s">
        <v>236</v>
      </c>
      <c r="C130" s="4" t="s">
        <v>237</v>
      </c>
      <c r="D130" s="4" t="s">
        <v>236</v>
      </c>
      <c r="E130" s="4" t="s">
        <v>195</v>
      </c>
      <c r="F130" s="5">
        <v>1.01</v>
      </c>
      <c r="G130" s="6" t="s">
        <v>14</v>
      </c>
      <c r="H130" s="7" t="s">
        <v>15</v>
      </c>
      <c r="I130" s="2"/>
    </row>
    <row r="131" spans="1:9" x14ac:dyDescent="0.3">
      <c r="A131" s="2">
        <v>129</v>
      </c>
      <c r="B131" s="3" t="s">
        <v>238</v>
      </c>
      <c r="C131" s="4" t="s">
        <v>239</v>
      </c>
      <c r="D131" s="4" t="s">
        <v>238</v>
      </c>
      <c r="E131" s="4" t="s">
        <v>195</v>
      </c>
      <c r="F131" s="5">
        <v>0.44</v>
      </c>
      <c r="G131" s="6" t="s">
        <v>14</v>
      </c>
      <c r="H131" s="7" t="s">
        <v>15</v>
      </c>
      <c r="I131" s="2"/>
    </row>
    <row r="132" spans="1:9" x14ac:dyDescent="0.3">
      <c r="A132" s="2">
        <v>130</v>
      </c>
      <c r="B132" s="3" t="s">
        <v>240</v>
      </c>
      <c r="C132" s="4" t="s">
        <v>241</v>
      </c>
      <c r="D132" s="4" t="s">
        <v>240</v>
      </c>
      <c r="E132" s="4" t="s">
        <v>195</v>
      </c>
      <c r="F132" s="5">
        <v>0.5</v>
      </c>
      <c r="G132" s="6" t="s">
        <v>14</v>
      </c>
      <c r="H132" s="7" t="s">
        <v>15</v>
      </c>
      <c r="I132" s="2"/>
    </row>
    <row r="133" spans="1:9" x14ac:dyDescent="0.3">
      <c r="A133" s="2">
        <v>131</v>
      </c>
      <c r="B133" s="3" t="s">
        <v>242</v>
      </c>
      <c r="C133" s="4" t="s">
        <v>243</v>
      </c>
      <c r="D133" s="4" t="s">
        <v>242</v>
      </c>
      <c r="E133" s="4" t="s">
        <v>195</v>
      </c>
      <c r="F133" s="5">
        <v>0.6</v>
      </c>
      <c r="G133" s="6" t="s">
        <v>14</v>
      </c>
      <c r="H133" s="7" t="s">
        <v>15</v>
      </c>
      <c r="I133" s="2"/>
    </row>
    <row r="134" spans="1:9" x14ac:dyDescent="0.3">
      <c r="A134" s="2">
        <v>132</v>
      </c>
      <c r="B134" s="3" t="s">
        <v>244</v>
      </c>
      <c r="C134" s="4" t="s">
        <v>245</v>
      </c>
      <c r="D134" s="4" t="s">
        <v>244</v>
      </c>
      <c r="E134" s="4" t="s">
        <v>195</v>
      </c>
      <c r="F134" s="5">
        <v>0.64</v>
      </c>
      <c r="G134" s="6" t="s">
        <v>14</v>
      </c>
      <c r="H134" s="7" t="s">
        <v>15</v>
      </c>
      <c r="I134" s="2"/>
    </row>
    <row r="135" spans="1:9" x14ac:dyDescent="0.3">
      <c r="A135" s="2">
        <v>133</v>
      </c>
      <c r="B135" s="3" t="s">
        <v>246</v>
      </c>
      <c r="C135" s="4" t="s">
        <v>230</v>
      </c>
      <c r="D135" s="4" t="s">
        <v>246</v>
      </c>
      <c r="E135" s="4" t="s">
        <v>195</v>
      </c>
      <c r="F135" s="5">
        <v>0.4</v>
      </c>
      <c r="G135" s="6" t="s">
        <v>14</v>
      </c>
      <c r="H135" s="7" t="s">
        <v>15</v>
      </c>
      <c r="I135" s="2"/>
    </row>
    <row r="136" spans="1:9" x14ac:dyDescent="0.3">
      <c r="A136" s="2">
        <v>134</v>
      </c>
      <c r="B136" s="3" t="s">
        <v>247</v>
      </c>
      <c r="C136" s="4" t="s">
        <v>101</v>
      </c>
      <c r="D136" s="4" t="s">
        <v>247</v>
      </c>
      <c r="E136" s="4" t="s">
        <v>195</v>
      </c>
      <c r="F136" s="5">
        <v>0.38</v>
      </c>
      <c r="G136" s="6" t="s">
        <v>14</v>
      </c>
      <c r="H136" s="7" t="s">
        <v>15</v>
      </c>
      <c r="I136" s="2"/>
    </row>
    <row r="137" spans="1:9" x14ac:dyDescent="0.3">
      <c r="A137" s="2">
        <v>135</v>
      </c>
      <c r="B137" s="3" t="s">
        <v>248</v>
      </c>
      <c r="C137" s="4" t="s">
        <v>241</v>
      </c>
      <c r="D137" s="4" t="s">
        <v>248</v>
      </c>
      <c r="E137" s="4" t="s">
        <v>195</v>
      </c>
      <c r="F137" s="5">
        <v>0.24</v>
      </c>
      <c r="G137" s="6" t="s">
        <v>14</v>
      </c>
      <c r="H137" s="7" t="s">
        <v>15</v>
      </c>
      <c r="I137" s="2"/>
    </row>
    <row r="138" spans="1:9" x14ac:dyDescent="0.3">
      <c r="A138" s="2">
        <v>136</v>
      </c>
      <c r="B138" s="3" t="s">
        <v>249</v>
      </c>
      <c r="C138" s="4" t="s">
        <v>250</v>
      </c>
      <c r="D138" s="4" t="s">
        <v>249</v>
      </c>
      <c r="E138" s="4" t="s">
        <v>195</v>
      </c>
      <c r="F138" s="5">
        <v>0.4</v>
      </c>
      <c r="G138" s="6" t="s">
        <v>14</v>
      </c>
      <c r="H138" s="7" t="s">
        <v>15</v>
      </c>
      <c r="I138" s="2"/>
    </row>
    <row r="139" spans="1:9" x14ac:dyDescent="0.3">
      <c r="A139" s="2">
        <v>137</v>
      </c>
      <c r="B139" s="3" t="s">
        <v>251</v>
      </c>
      <c r="C139" s="4" t="s">
        <v>19</v>
      </c>
      <c r="D139" s="4" t="s">
        <v>251</v>
      </c>
      <c r="E139" s="4" t="s">
        <v>195</v>
      </c>
      <c r="F139" s="5">
        <v>0.36</v>
      </c>
      <c r="G139" s="6" t="s">
        <v>14</v>
      </c>
      <c r="H139" s="7" t="s">
        <v>15</v>
      </c>
      <c r="I139" s="2"/>
    </row>
    <row r="140" spans="1:9" x14ac:dyDescent="0.3">
      <c r="A140" s="2">
        <v>138</v>
      </c>
      <c r="B140" s="3" t="s">
        <v>252</v>
      </c>
      <c r="C140" s="4" t="s">
        <v>253</v>
      </c>
      <c r="D140" s="4" t="s">
        <v>252</v>
      </c>
      <c r="E140" s="4" t="s">
        <v>195</v>
      </c>
      <c r="F140" s="5">
        <v>1.21</v>
      </c>
      <c r="G140" s="6" t="s">
        <v>14</v>
      </c>
      <c r="H140" s="7" t="s">
        <v>15</v>
      </c>
      <c r="I140" s="2"/>
    </row>
    <row r="141" spans="1:9" x14ac:dyDescent="0.3">
      <c r="A141" s="2">
        <v>139</v>
      </c>
      <c r="B141" s="3" t="s">
        <v>254</v>
      </c>
      <c r="C141" s="4" t="s">
        <v>255</v>
      </c>
      <c r="D141" s="4" t="s">
        <v>254</v>
      </c>
      <c r="E141" s="4" t="s">
        <v>195</v>
      </c>
      <c r="F141" s="5">
        <v>1.82</v>
      </c>
      <c r="G141" s="6" t="s">
        <v>14</v>
      </c>
      <c r="H141" s="7" t="s">
        <v>15</v>
      </c>
      <c r="I141" s="2"/>
    </row>
    <row r="142" spans="1:9" x14ac:dyDescent="0.3">
      <c r="A142" s="2">
        <v>140</v>
      </c>
      <c r="B142" s="3" t="s">
        <v>256</v>
      </c>
      <c r="C142" s="4" t="s">
        <v>105</v>
      </c>
      <c r="D142" s="4" t="s">
        <v>256</v>
      </c>
      <c r="E142" s="4" t="s">
        <v>195</v>
      </c>
      <c r="F142" s="5">
        <v>0.5</v>
      </c>
      <c r="G142" s="6" t="s">
        <v>14</v>
      </c>
      <c r="H142" s="7" t="s">
        <v>15</v>
      </c>
      <c r="I142" s="2"/>
    </row>
    <row r="143" spans="1:9" x14ac:dyDescent="0.3">
      <c r="A143" s="2">
        <v>141</v>
      </c>
      <c r="B143" s="3" t="s">
        <v>257</v>
      </c>
      <c r="C143" s="4" t="s">
        <v>38</v>
      </c>
      <c r="D143" s="4" t="s">
        <v>257</v>
      </c>
      <c r="E143" s="4" t="s">
        <v>195</v>
      </c>
      <c r="F143" s="5">
        <v>1.01</v>
      </c>
      <c r="G143" s="6" t="s">
        <v>14</v>
      </c>
      <c r="H143" s="7" t="s">
        <v>15</v>
      </c>
      <c r="I143" s="2"/>
    </row>
    <row r="144" spans="1:9" x14ac:dyDescent="0.3">
      <c r="A144" s="2">
        <v>142</v>
      </c>
      <c r="B144" s="3" t="s">
        <v>258</v>
      </c>
      <c r="C144" s="4" t="s">
        <v>259</v>
      </c>
      <c r="D144" s="4" t="s">
        <v>258</v>
      </c>
      <c r="E144" s="4" t="s">
        <v>195</v>
      </c>
      <c r="F144" s="5">
        <v>0.76</v>
      </c>
      <c r="G144" s="6" t="s">
        <v>14</v>
      </c>
      <c r="H144" s="7" t="s">
        <v>15</v>
      </c>
      <c r="I144" s="2"/>
    </row>
    <row r="145" spans="1:9" x14ac:dyDescent="0.3">
      <c r="A145" s="2">
        <v>143</v>
      </c>
      <c r="B145" s="3" t="s">
        <v>260</v>
      </c>
      <c r="C145" s="4" t="s">
        <v>253</v>
      </c>
      <c r="D145" s="4" t="s">
        <v>260</v>
      </c>
      <c r="E145" s="4" t="s">
        <v>195</v>
      </c>
      <c r="F145" s="5">
        <v>0.38</v>
      </c>
      <c r="G145" s="6" t="s">
        <v>14</v>
      </c>
      <c r="H145" s="7" t="s">
        <v>15</v>
      </c>
      <c r="I145" s="2"/>
    </row>
    <row r="146" spans="1:9" x14ac:dyDescent="0.3">
      <c r="A146" s="2">
        <v>144</v>
      </c>
      <c r="B146" s="3" t="s">
        <v>261</v>
      </c>
      <c r="C146" s="4" t="s">
        <v>262</v>
      </c>
      <c r="D146" s="4" t="s">
        <v>261</v>
      </c>
      <c r="E146" s="4" t="s">
        <v>195</v>
      </c>
      <c r="F146" s="5">
        <v>0.38</v>
      </c>
      <c r="G146" s="6" t="s">
        <v>14</v>
      </c>
      <c r="H146" s="7" t="s">
        <v>15</v>
      </c>
      <c r="I146" s="2"/>
    </row>
    <row r="147" spans="1:9" x14ac:dyDescent="0.3">
      <c r="A147" s="2">
        <v>145</v>
      </c>
      <c r="B147" s="3" t="s">
        <v>263</v>
      </c>
      <c r="C147" s="4" t="s">
        <v>264</v>
      </c>
      <c r="D147" s="4" t="s">
        <v>263</v>
      </c>
      <c r="E147" s="4" t="s">
        <v>195</v>
      </c>
      <c r="F147" s="5">
        <v>1.21</v>
      </c>
      <c r="G147" s="6" t="s">
        <v>14</v>
      </c>
      <c r="H147" s="7" t="s">
        <v>15</v>
      </c>
      <c r="I147" s="2"/>
    </row>
    <row r="148" spans="1:9" x14ac:dyDescent="0.3">
      <c r="A148" s="2">
        <v>146</v>
      </c>
      <c r="B148" s="3" t="s">
        <v>265</v>
      </c>
      <c r="C148" s="4" t="s">
        <v>266</v>
      </c>
      <c r="D148" s="4" t="s">
        <v>265</v>
      </c>
      <c r="E148" s="4" t="s">
        <v>195</v>
      </c>
      <c r="F148" s="5">
        <v>0.26</v>
      </c>
      <c r="G148" s="6" t="s">
        <v>14</v>
      </c>
      <c r="H148" s="7" t="s">
        <v>15</v>
      </c>
      <c r="I148" s="2"/>
    </row>
    <row r="149" spans="1:9" x14ac:dyDescent="0.3">
      <c r="A149" s="2">
        <v>147</v>
      </c>
      <c r="B149" s="3" t="s">
        <v>267</v>
      </c>
      <c r="C149" s="4" t="s">
        <v>266</v>
      </c>
      <c r="D149" s="4" t="s">
        <v>267</v>
      </c>
      <c r="E149" s="4" t="s">
        <v>195</v>
      </c>
      <c r="F149" s="5">
        <v>1</v>
      </c>
      <c r="G149" s="6" t="s">
        <v>14</v>
      </c>
      <c r="H149" s="7" t="s">
        <v>15</v>
      </c>
      <c r="I149" s="2"/>
    </row>
    <row r="150" spans="1:9" x14ac:dyDescent="0.3">
      <c r="A150" s="2">
        <v>148</v>
      </c>
      <c r="B150" s="3" t="s">
        <v>268</v>
      </c>
      <c r="C150" s="4" t="s">
        <v>266</v>
      </c>
      <c r="D150" s="4" t="s">
        <v>268</v>
      </c>
      <c r="E150" s="4" t="s">
        <v>195</v>
      </c>
      <c r="F150" s="5">
        <v>0.6</v>
      </c>
      <c r="G150" s="6" t="s">
        <v>14</v>
      </c>
      <c r="H150" s="7" t="s">
        <v>15</v>
      </c>
      <c r="I150" s="2"/>
    </row>
    <row r="151" spans="1:9" x14ac:dyDescent="0.3">
      <c r="A151" s="2">
        <v>149</v>
      </c>
      <c r="B151" s="3" t="s">
        <v>269</v>
      </c>
      <c r="C151" s="4" t="s">
        <v>266</v>
      </c>
      <c r="D151" s="4" t="s">
        <v>269</v>
      </c>
      <c r="E151" s="4" t="s">
        <v>195</v>
      </c>
      <c r="F151" s="5">
        <v>1</v>
      </c>
      <c r="G151" s="6" t="s">
        <v>14</v>
      </c>
      <c r="H151" s="7" t="s">
        <v>15</v>
      </c>
      <c r="I151" s="2"/>
    </row>
    <row r="152" spans="1:9" x14ac:dyDescent="0.3">
      <c r="A152" s="2">
        <v>150</v>
      </c>
      <c r="B152" s="3" t="s">
        <v>270</v>
      </c>
      <c r="C152" s="4" t="s">
        <v>271</v>
      </c>
      <c r="D152" s="4" t="s">
        <v>270</v>
      </c>
      <c r="E152" s="4" t="s">
        <v>195</v>
      </c>
      <c r="F152" s="5">
        <v>0.4</v>
      </c>
      <c r="G152" s="6" t="s">
        <v>14</v>
      </c>
      <c r="H152" s="7" t="s">
        <v>15</v>
      </c>
      <c r="I152" s="2"/>
    </row>
    <row r="153" spans="1:9" x14ac:dyDescent="0.3">
      <c r="A153" s="2">
        <v>151</v>
      </c>
      <c r="B153" s="3" t="s">
        <v>272</v>
      </c>
      <c r="C153" s="4" t="s">
        <v>273</v>
      </c>
      <c r="D153" s="4" t="s">
        <v>272</v>
      </c>
      <c r="E153" s="4" t="s">
        <v>195</v>
      </c>
      <c r="F153" s="5">
        <v>0.4</v>
      </c>
      <c r="G153" s="6" t="s">
        <v>14</v>
      </c>
      <c r="H153" s="7" t="s">
        <v>15</v>
      </c>
      <c r="I153" s="2"/>
    </row>
    <row r="154" spans="1:9" x14ac:dyDescent="0.3">
      <c r="A154" s="2">
        <v>152</v>
      </c>
      <c r="B154" s="3" t="s">
        <v>274</v>
      </c>
      <c r="C154" s="4" t="s">
        <v>275</v>
      </c>
      <c r="D154" s="4" t="s">
        <v>274</v>
      </c>
      <c r="E154" s="4" t="s">
        <v>195</v>
      </c>
      <c r="F154" s="5">
        <v>0.4</v>
      </c>
      <c r="G154" s="6" t="s">
        <v>14</v>
      </c>
      <c r="H154" s="7" t="s">
        <v>15</v>
      </c>
      <c r="I154" s="2"/>
    </row>
    <row r="155" spans="1:9" x14ac:dyDescent="0.3">
      <c r="A155" s="2">
        <v>153</v>
      </c>
      <c r="B155" s="3" t="s">
        <v>276</v>
      </c>
      <c r="C155" s="4" t="s">
        <v>114</v>
      </c>
      <c r="D155" s="4" t="s">
        <v>276</v>
      </c>
      <c r="E155" s="4" t="s">
        <v>195</v>
      </c>
      <c r="F155" s="5">
        <v>0.4</v>
      </c>
      <c r="G155" s="6" t="s">
        <v>14</v>
      </c>
      <c r="H155" s="7" t="s">
        <v>15</v>
      </c>
      <c r="I155" s="2"/>
    </row>
    <row r="156" spans="1:9" x14ac:dyDescent="0.3">
      <c r="A156" s="2">
        <v>154</v>
      </c>
      <c r="B156" s="3" t="s">
        <v>277</v>
      </c>
      <c r="C156" s="4" t="s">
        <v>278</v>
      </c>
      <c r="D156" s="4" t="s">
        <v>277</v>
      </c>
      <c r="E156" s="4" t="s">
        <v>195</v>
      </c>
      <c r="F156" s="5">
        <v>0.4</v>
      </c>
      <c r="G156" s="6" t="s">
        <v>14</v>
      </c>
      <c r="H156" s="7" t="s">
        <v>15</v>
      </c>
      <c r="I156" s="2"/>
    </row>
    <row r="157" spans="1:9" x14ac:dyDescent="0.3">
      <c r="A157" s="2">
        <v>155</v>
      </c>
      <c r="B157" s="3" t="s">
        <v>279</v>
      </c>
      <c r="C157" s="4" t="s">
        <v>227</v>
      </c>
      <c r="D157" s="4" t="s">
        <v>279</v>
      </c>
      <c r="E157" s="4" t="s">
        <v>195</v>
      </c>
      <c r="F157" s="5">
        <v>0.54</v>
      </c>
      <c r="G157" s="6" t="s">
        <v>14</v>
      </c>
      <c r="H157" s="7" t="s">
        <v>15</v>
      </c>
      <c r="I157" s="2"/>
    </row>
    <row r="158" spans="1:9" x14ac:dyDescent="0.3">
      <c r="A158" s="2">
        <v>156</v>
      </c>
      <c r="B158" s="3" t="s">
        <v>280</v>
      </c>
      <c r="C158" s="4" t="s">
        <v>201</v>
      </c>
      <c r="D158" s="4" t="s">
        <v>280</v>
      </c>
      <c r="E158" s="4" t="s">
        <v>195</v>
      </c>
      <c r="F158" s="5">
        <v>0.4</v>
      </c>
      <c r="G158" s="6" t="s">
        <v>14</v>
      </c>
      <c r="H158" s="7" t="s">
        <v>15</v>
      </c>
      <c r="I158" s="2"/>
    </row>
    <row r="159" spans="1:9" x14ac:dyDescent="0.3">
      <c r="A159" s="2">
        <v>157</v>
      </c>
      <c r="B159" s="3" t="s">
        <v>281</v>
      </c>
      <c r="C159" s="4" t="s">
        <v>275</v>
      </c>
      <c r="D159" s="4" t="s">
        <v>281</v>
      </c>
      <c r="E159" s="4" t="s">
        <v>195</v>
      </c>
      <c r="F159" s="5">
        <v>0.6</v>
      </c>
      <c r="G159" s="6" t="s">
        <v>14</v>
      </c>
      <c r="H159" s="7" t="s">
        <v>15</v>
      </c>
      <c r="I159" s="2"/>
    </row>
    <row r="160" spans="1:9" x14ac:dyDescent="0.3">
      <c r="A160" s="2">
        <v>158</v>
      </c>
      <c r="B160" s="3" t="s">
        <v>282</v>
      </c>
      <c r="C160" s="4" t="s">
        <v>283</v>
      </c>
      <c r="D160" s="4" t="s">
        <v>282</v>
      </c>
      <c r="E160" s="4" t="s">
        <v>195</v>
      </c>
      <c r="F160" s="5">
        <v>0.4</v>
      </c>
      <c r="G160" s="6" t="s">
        <v>14</v>
      </c>
      <c r="H160" s="7" t="s">
        <v>15</v>
      </c>
      <c r="I160" s="2"/>
    </row>
    <row r="161" spans="1:9" x14ac:dyDescent="0.3">
      <c r="A161" s="2">
        <v>159</v>
      </c>
      <c r="B161" s="3" t="s">
        <v>284</v>
      </c>
      <c r="C161" s="4" t="s">
        <v>285</v>
      </c>
      <c r="D161" s="4" t="s">
        <v>284</v>
      </c>
      <c r="E161" s="4" t="s">
        <v>195</v>
      </c>
      <c r="F161" s="5">
        <v>0.4</v>
      </c>
      <c r="G161" s="6" t="s">
        <v>14</v>
      </c>
      <c r="H161" s="7" t="s">
        <v>15</v>
      </c>
      <c r="I161" s="2"/>
    </row>
    <row r="162" spans="1:9" x14ac:dyDescent="0.3">
      <c r="A162" s="2">
        <v>160</v>
      </c>
      <c r="B162" s="3" t="s">
        <v>286</v>
      </c>
      <c r="C162" s="4" t="s">
        <v>287</v>
      </c>
      <c r="D162" s="4" t="s">
        <v>286</v>
      </c>
      <c r="E162" s="4" t="s">
        <v>195</v>
      </c>
      <c r="F162" s="5">
        <v>0.6</v>
      </c>
      <c r="G162" s="6" t="s">
        <v>14</v>
      </c>
      <c r="H162" s="7" t="s">
        <v>15</v>
      </c>
      <c r="I162" s="2"/>
    </row>
    <row r="163" spans="1:9" x14ac:dyDescent="0.3">
      <c r="A163" s="2">
        <v>161</v>
      </c>
      <c r="B163" s="3" t="s">
        <v>288</v>
      </c>
      <c r="C163" s="4" t="s">
        <v>289</v>
      </c>
      <c r="D163" s="4" t="s">
        <v>288</v>
      </c>
      <c r="E163" s="4" t="s">
        <v>195</v>
      </c>
      <c r="F163" s="5">
        <v>0.4</v>
      </c>
      <c r="G163" s="6" t="s">
        <v>14</v>
      </c>
      <c r="H163" s="7" t="s">
        <v>15</v>
      </c>
      <c r="I163" s="2"/>
    </row>
    <row r="164" spans="1:9" x14ac:dyDescent="0.3">
      <c r="A164" s="2">
        <v>162</v>
      </c>
      <c r="B164" s="3" t="s">
        <v>290</v>
      </c>
      <c r="C164" s="4" t="s">
        <v>101</v>
      </c>
      <c r="D164" s="4" t="s">
        <v>290</v>
      </c>
      <c r="E164" s="4" t="s">
        <v>195</v>
      </c>
      <c r="F164" s="5">
        <v>0.4</v>
      </c>
      <c r="G164" s="6" t="s">
        <v>14</v>
      </c>
      <c r="H164" s="7" t="s">
        <v>15</v>
      </c>
      <c r="I164" s="2"/>
    </row>
    <row r="165" spans="1:9" x14ac:dyDescent="0.3">
      <c r="A165" s="2">
        <v>163</v>
      </c>
      <c r="B165" s="3" t="s">
        <v>291</v>
      </c>
      <c r="C165" s="4" t="s">
        <v>292</v>
      </c>
      <c r="D165" s="4" t="s">
        <v>291</v>
      </c>
      <c r="E165" s="4" t="s">
        <v>195</v>
      </c>
      <c r="F165" s="5">
        <v>0.6</v>
      </c>
      <c r="G165" s="6" t="s">
        <v>14</v>
      </c>
      <c r="H165" s="7" t="s">
        <v>15</v>
      </c>
      <c r="I165" s="2"/>
    </row>
    <row r="166" spans="1:9" x14ac:dyDescent="0.3">
      <c r="A166" s="2">
        <v>164</v>
      </c>
      <c r="B166" s="3" t="s">
        <v>293</v>
      </c>
      <c r="C166" s="4" t="s">
        <v>294</v>
      </c>
      <c r="D166" s="4" t="s">
        <v>293</v>
      </c>
      <c r="E166" s="4" t="s">
        <v>195</v>
      </c>
      <c r="F166" s="5">
        <v>0.6</v>
      </c>
      <c r="G166" s="6" t="s">
        <v>14</v>
      </c>
      <c r="H166" s="7" t="s">
        <v>15</v>
      </c>
      <c r="I166" s="2"/>
    </row>
    <row r="167" spans="1:9" x14ac:dyDescent="0.3">
      <c r="A167" s="2">
        <v>165</v>
      </c>
      <c r="B167" s="3" t="s">
        <v>295</v>
      </c>
      <c r="C167" s="4" t="s">
        <v>273</v>
      </c>
      <c r="D167" s="4" t="s">
        <v>295</v>
      </c>
      <c r="E167" s="4" t="s">
        <v>195</v>
      </c>
      <c r="F167" s="5">
        <v>0.52</v>
      </c>
      <c r="G167" s="6" t="s">
        <v>14</v>
      </c>
      <c r="H167" s="7" t="s">
        <v>15</v>
      </c>
      <c r="I167" s="2"/>
    </row>
    <row r="168" spans="1:9" x14ac:dyDescent="0.3">
      <c r="A168" s="2">
        <v>166</v>
      </c>
      <c r="B168" s="3" t="s">
        <v>296</v>
      </c>
      <c r="C168" s="4" t="s">
        <v>297</v>
      </c>
      <c r="D168" s="4" t="s">
        <v>296</v>
      </c>
      <c r="E168" s="4" t="s">
        <v>195</v>
      </c>
      <c r="F168" s="5">
        <v>0.4</v>
      </c>
      <c r="G168" s="6" t="s">
        <v>14</v>
      </c>
      <c r="H168" s="7" t="s">
        <v>15</v>
      </c>
      <c r="I168" s="2"/>
    </row>
    <row r="169" spans="1:9" x14ac:dyDescent="0.3">
      <c r="A169" s="2">
        <v>167</v>
      </c>
      <c r="B169" s="3" t="s">
        <v>298</v>
      </c>
      <c r="C169" s="4" t="s">
        <v>273</v>
      </c>
      <c r="D169" s="4" t="s">
        <v>298</v>
      </c>
      <c r="E169" s="4" t="s">
        <v>195</v>
      </c>
      <c r="F169" s="5">
        <v>0.4</v>
      </c>
      <c r="G169" s="6" t="s">
        <v>14</v>
      </c>
      <c r="H169" s="7" t="s">
        <v>15</v>
      </c>
      <c r="I169" s="2"/>
    </row>
    <row r="170" spans="1:9" x14ac:dyDescent="0.3">
      <c r="A170" s="2">
        <v>168</v>
      </c>
      <c r="B170" s="3" t="s">
        <v>299</v>
      </c>
      <c r="C170" s="4" t="s">
        <v>141</v>
      </c>
      <c r="D170" s="4" t="s">
        <v>299</v>
      </c>
      <c r="E170" s="4" t="s">
        <v>195</v>
      </c>
      <c r="F170" s="5">
        <v>0.4</v>
      </c>
      <c r="G170" s="6" t="s">
        <v>14</v>
      </c>
      <c r="H170" s="7" t="s">
        <v>15</v>
      </c>
      <c r="I170" s="2"/>
    </row>
    <row r="171" spans="1:9" x14ac:dyDescent="0.3">
      <c r="A171" s="2">
        <v>169</v>
      </c>
      <c r="B171" s="3" t="s">
        <v>300</v>
      </c>
      <c r="C171" s="4" t="s">
        <v>301</v>
      </c>
      <c r="D171" s="4" t="s">
        <v>300</v>
      </c>
      <c r="E171" s="4" t="s">
        <v>195</v>
      </c>
      <c r="F171" s="5">
        <v>0.2</v>
      </c>
      <c r="G171" s="6" t="s">
        <v>14</v>
      </c>
      <c r="H171" s="7" t="s">
        <v>15</v>
      </c>
      <c r="I171" s="2"/>
    </row>
    <row r="172" spans="1:9" x14ac:dyDescent="0.3">
      <c r="A172" s="2">
        <v>170</v>
      </c>
      <c r="B172" s="3" t="s">
        <v>302</v>
      </c>
      <c r="C172" s="4" t="s">
        <v>101</v>
      </c>
      <c r="D172" s="4" t="s">
        <v>302</v>
      </c>
      <c r="E172" s="4" t="s">
        <v>195</v>
      </c>
      <c r="F172" s="5">
        <v>0.63</v>
      </c>
      <c r="G172" s="6" t="s">
        <v>14</v>
      </c>
      <c r="H172" s="7" t="s">
        <v>15</v>
      </c>
      <c r="I172" s="2"/>
    </row>
    <row r="173" spans="1:9" x14ac:dyDescent="0.3">
      <c r="A173" s="2">
        <v>171</v>
      </c>
      <c r="B173" s="3" t="s">
        <v>303</v>
      </c>
      <c r="C173" s="4" t="s">
        <v>101</v>
      </c>
      <c r="D173" s="4" t="s">
        <v>303</v>
      </c>
      <c r="E173" s="4" t="s">
        <v>195</v>
      </c>
      <c r="F173" s="5">
        <v>0.65</v>
      </c>
      <c r="G173" s="6" t="s">
        <v>14</v>
      </c>
      <c r="H173" s="7" t="s">
        <v>15</v>
      </c>
      <c r="I173" s="2"/>
    </row>
    <row r="174" spans="1:9" x14ac:dyDescent="0.3">
      <c r="A174" s="2">
        <v>172</v>
      </c>
      <c r="B174" s="3" t="s">
        <v>304</v>
      </c>
      <c r="C174" s="4" t="s">
        <v>305</v>
      </c>
      <c r="D174" s="4" t="s">
        <v>304</v>
      </c>
      <c r="E174" s="4" t="s">
        <v>195</v>
      </c>
      <c r="F174" s="5">
        <v>0.6</v>
      </c>
      <c r="G174" s="6" t="s">
        <v>14</v>
      </c>
      <c r="H174" s="7" t="s">
        <v>15</v>
      </c>
      <c r="I174" s="2"/>
    </row>
    <row r="175" spans="1:9" x14ac:dyDescent="0.3">
      <c r="A175" s="2">
        <v>173</v>
      </c>
      <c r="B175" s="3" t="s">
        <v>306</v>
      </c>
      <c r="C175" s="4" t="s">
        <v>307</v>
      </c>
      <c r="D175" s="4" t="s">
        <v>306</v>
      </c>
      <c r="E175" s="4" t="s">
        <v>195</v>
      </c>
      <c r="F175" s="5">
        <v>0.4</v>
      </c>
      <c r="G175" s="6" t="s">
        <v>14</v>
      </c>
      <c r="H175" s="7" t="s">
        <v>15</v>
      </c>
      <c r="I175" s="2"/>
    </row>
    <row r="176" spans="1:9" x14ac:dyDescent="0.3">
      <c r="A176" s="2">
        <v>174</v>
      </c>
      <c r="B176" s="3" t="s">
        <v>308</v>
      </c>
      <c r="C176" s="4" t="s">
        <v>309</v>
      </c>
      <c r="D176" s="4" t="s">
        <v>308</v>
      </c>
      <c r="E176" s="4" t="s">
        <v>195</v>
      </c>
      <c r="F176" s="5">
        <v>0.36</v>
      </c>
      <c r="G176" s="6" t="s">
        <v>14</v>
      </c>
      <c r="H176" s="7" t="s">
        <v>15</v>
      </c>
      <c r="I176" s="2"/>
    </row>
    <row r="177" spans="1:9" x14ac:dyDescent="0.3">
      <c r="A177" s="2">
        <v>175</v>
      </c>
      <c r="B177" s="3" t="s">
        <v>310</v>
      </c>
      <c r="C177" s="4" t="s">
        <v>307</v>
      </c>
      <c r="D177" s="4" t="s">
        <v>310</v>
      </c>
      <c r="E177" s="4" t="s">
        <v>195</v>
      </c>
      <c r="F177" s="5">
        <v>0.6</v>
      </c>
      <c r="G177" s="6" t="s">
        <v>14</v>
      </c>
      <c r="H177" s="7" t="s">
        <v>15</v>
      </c>
      <c r="I177" s="2"/>
    </row>
    <row r="178" spans="1:9" x14ac:dyDescent="0.3">
      <c r="A178" s="2">
        <v>176</v>
      </c>
      <c r="B178" s="3" t="s">
        <v>311</v>
      </c>
      <c r="C178" s="4" t="s">
        <v>312</v>
      </c>
      <c r="D178" s="4" t="s">
        <v>311</v>
      </c>
      <c r="E178" s="4" t="s">
        <v>195</v>
      </c>
      <c r="F178" s="5">
        <v>0.7</v>
      </c>
      <c r="G178" s="6" t="s">
        <v>14</v>
      </c>
      <c r="H178" s="7" t="s">
        <v>15</v>
      </c>
      <c r="I178" s="2"/>
    </row>
    <row r="179" spans="1:9" x14ac:dyDescent="0.3">
      <c r="A179" s="2">
        <v>177</v>
      </c>
      <c r="B179" s="3" t="s">
        <v>313</v>
      </c>
      <c r="C179" s="4" t="s">
        <v>314</v>
      </c>
      <c r="D179" s="4" t="s">
        <v>313</v>
      </c>
      <c r="E179" s="4" t="s">
        <v>195</v>
      </c>
      <c r="F179" s="5">
        <v>0.59</v>
      </c>
      <c r="G179" s="6" t="s">
        <v>14</v>
      </c>
      <c r="H179" s="7" t="s">
        <v>15</v>
      </c>
      <c r="I179" s="2"/>
    </row>
    <row r="180" spans="1:9" x14ac:dyDescent="0.3">
      <c r="A180" s="2">
        <v>178</v>
      </c>
      <c r="B180" s="3" t="s">
        <v>315</v>
      </c>
      <c r="C180" s="4" t="s">
        <v>96</v>
      </c>
      <c r="D180" s="4" t="s">
        <v>315</v>
      </c>
      <c r="E180" s="4" t="s">
        <v>195</v>
      </c>
      <c r="F180" s="5">
        <v>0.4</v>
      </c>
      <c r="G180" s="6" t="s">
        <v>14</v>
      </c>
      <c r="H180" s="7" t="s">
        <v>15</v>
      </c>
      <c r="I180" s="2"/>
    </row>
    <row r="181" spans="1:9" x14ac:dyDescent="0.3">
      <c r="A181" s="2">
        <v>179</v>
      </c>
      <c r="B181" s="3" t="s">
        <v>316</v>
      </c>
      <c r="C181" s="4" t="s">
        <v>317</v>
      </c>
      <c r="D181" s="4" t="s">
        <v>316</v>
      </c>
      <c r="E181" s="4" t="s">
        <v>195</v>
      </c>
      <c r="F181" s="5">
        <v>0.6</v>
      </c>
      <c r="G181" s="6" t="s">
        <v>14</v>
      </c>
      <c r="H181" s="7" t="s">
        <v>15</v>
      </c>
      <c r="I181" s="2"/>
    </row>
    <row r="182" spans="1:9" x14ac:dyDescent="0.3">
      <c r="A182" s="2">
        <v>180</v>
      </c>
      <c r="B182" s="3" t="s">
        <v>318</v>
      </c>
      <c r="C182" s="4" t="s">
        <v>319</v>
      </c>
      <c r="D182" s="4" t="s">
        <v>318</v>
      </c>
      <c r="E182" s="4" t="s">
        <v>195</v>
      </c>
      <c r="F182" s="5">
        <v>0.4</v>
      </c>
      <c r="G182" s="6" t="s">
        <v>14</v>
      </c>
      <c r="H182" s="7" t="s">
        <v>15</v>
      </c>
      <c r="I182" s="2"/>
    </row>
    <row r="183" spans="1:9" x14ac:dyDescent="0.3">
      <c r="A183" s="2">
        <v>181</v>
      </c>
      <c r="B183" s="3" t="s">
        <v>320</v>
      </c>
      <c r="C183" s="4" t="s">
        <v>321</v>
      </c>
      <c r="D183" s="4" t="s">
        <v>320</v>
      </c>
      <c r="E183" s="4" t="s">
        <v>195</v>
      </c>
      <c r="F183" s="5">
        <v>0.4</v>
      </c>
      <c r="G183" s="6" t="s">
        <v>14</v>
      </c>
      <c r="H183" s="7" t="s">
        <v>15</v>
      </c>
      <c r="I183" s="2"/>
    </row>
    <row r="184" spans="1:9" x14ac:dyDescent="0.3">
      <c r="A184" s="2">
        <v>182</v>
      </c>
      <c r="B184" s="3" t="s">
        <v>322</v>
      </c>
      <c r="C184" s="4" t="s">
        <v>54</v>
      </c>
      <c r="D184" s="4" t="s">
        <v>322</v>
      </c>
      <c r="E184" s="4" t="s">
        <v>195</v>
      </c>
      <c r="F184" s="5">
        <v>0.4</v>
      </c>
      <c r="G184" s="6" t="s">
        <v>14</v>
      </c>
      <c r="H184" s="7" t="s">
        <v>15</v>
      </c>
      <c r="I184" s="2"/>
    </row>
    <row r="185" spans="1:9" x14ac:dyDescent="0.3">
      <c r="A185" s="2">
        <v>183</v>
      </c>
      <c r="B185" s="3" t="s">
        <v>323</v>
      </c>
      <c r="C185" s="4" t="s">
        <v>203</v>
      </c>
      <c r="D185" s="4" t="s">
        <v>323</v>
      </c>
      <c r="E185" s="4" t="s">
        <v>195</v>
      </c>
      <c r="F185" s="5">
        <v>0.4</v>
      </c>
      <c r="G185" s="6" t="s">
        <v>14</v>
      </c>
      <c r="H185" s="7" t="s">
        <v>15</v>
      </c>
      <c r="I185" s="2"/>
    </row>
    <row r="186" spans="1:9" x14ac:dyDescent="0.3">
      <c r="A186" s="2">
        <v>184</v>
      </c>
      <c r="B186" s="3" t="s">
        <v>324</v>
      </c>
      <c r="C186" s="4" t="s">
        <v>325</v>
      </c>
      <c r="D186" s="4" t="s">
        <v>324</v>
      </c>
      <c r="E186" s="4" t="s">
        <v>195</v>
      </c>
      <c r="F186" s="5">
        <v>0.4</v>
      </c>
      <c r="G186" s="6" t="s">
        <v>14</v>
      </c>
      <c r="H186" s="7" t="s">
        <v>15</v>
      </c>
      <c r="I186" s="2"/>
    </row>
    <row r="187" spans="1:9" x14ac:dyDescent="0.3">
      <c r="A187" s="2">
        <v>185</v>
      </c>
      <c r="B187" s="3" t="s">
        <v>326</v>
      </c>
      <c r="C187" s="4" t="s">
        <v>327</v>
      </c>
      <c r="D187" s="4" t="s">
        <v>326</v>
      </c>
      <c r="E187" s="4" t="s">
        <v>195</v>
      </c>
      <c r="F187" s="5">
        <v>0.4</v>
      </c>
      <c r="G187" s="6" t="s">
        <v>14</v>
      </c>
      <c r="H187" s="7" t="s">
        <v>15</v>
      </c>
      <c r="I187" s="2"/>
    </row>
    <row r="188" spans="1:9" x14ac:dyDescent="0.3">
      <c r="A188" s="2">
        <v>186</v>
      </c>
      <c r="B188" s="3" t="s">
        <v>328</v>
      </c>
      <c r="C188" s="4" t="s">
        <v>329</v>
      </c>
      <c r="D188" s="4" t="s">
        <v>328</v>
      </c>
      <c r="E188" s="4" t="s">
        <v>195</v>
      </c>
      <c r="F188" s="5">
        <v>0.37</v>
      </c>
      <c r="G188" s="6" t="s">
        <v>14</v>
      </c>
      <c r="H188" s="7" t="s">
        <v>15</v>
      </c>
      <c r="I188" s="2"/>
    </row>
    <row r="189" spans="1:9" x14ac:dyDescent="0.3">
      <c r="A189" s="2">
        <v>187</v>
      </c>
      <c r="B189" s="3" t="s">
        <v>330</v>
      </c>
      <c r="C189" s="4" t="s">
        <v>331</v>
      </c>
      <c r="D189" s="4" t="s">
        <v>330</v>
      </c>
      <c r="E189" s="4" t="s">
        <v>195</v>
      </c>
      <c r="F189" s="5">
        <v>0.34</v>
      </c>
      <c r="G189" s="6" t="s">
        <v>14</v>
      </c>
      <c r="H189" s="7" t="s">
        <v>15</v>
      </c>
      <c r="I189" s="2"/>
    </row>
    <row r="190" spans="1:9" x14ac:dyDescent="0.3">
      <c r="A190" s="2">
        <v>188</v>
      </c>
      <c r="B190" s="3" t="s">
        <v>332</v>
      </c>
      <c r="C190" s="4" t="s">
        <v>333</v>
      </c>
      <c r="D190" s="4" t="s">
        <v>332</v>
      </c>
      <c r="E190" s="4" t="s">
        <v>195</v>
      </c>
      <c r="F190" s="5">
        <v>0.48</v>
      </c>
      <c r="G190" s="6" t="s">
        <v>14</v>
      </c>
      <c r="H190" s="7" t="s">
        <v>15</v>
      </c>
      <c r="I190" s="2"/>
    </row>
    <row r="191" spans="1:9" x14ac:dyDescent="0.3">
      <c r="A191" s="2">
        <v>189</v>
      </c>
      <c r="B191" s="3" t="s">
        <v>334</v>
      </c>
      <c r="C191" s="4" t="s">
        <v>335</v>
      </c>
      <c r="D191" s="4" t="s">
        <v>334</v>
      </c>
      <c r="E191" s="4" t="s">
        <v>195</v>
      </c>
      <c r="F191" s="5">
        <v>0.4</v>
      </c>
      <c r="G191" s="6" t="s">
        <v>14</v>
      </c>
      <c r="H191" s="7" t="s">
        <v>15</v>
      </c>
      <c r="I191" s="2"/>
    </row>
    <row r="192" spans="1:9" x14ac:dyDescent="0.3">
      <c r="A192" s="2">
        <v>190</v>
      </c>
      <c r="B192" s="3" t="s">
        <v>336</v>
      </c>
      <c r="C192" s="4" t="s">
        <v>337</v>
      </c>
      <c r="D192" s="4" t="s">
        <v>336</v>
      </c>
      <c r="E192" s="4" t="s">
        <v>195</v>
      </c>
      <c r="F192" s="5">
        <v>0.4</v>
      </c>
      <c r="G192" s="6" t="s">
        <v>14</v>
      </c>
      <c r="H192" s="7" t="s">
        <v>15</v>
      </c>
      <c r="I192" s="2"/>
    </row>
    <row r="193" spans="1:9" x14ac:dyDescent="0.3">
      <c r="A193" s="2">
        <v>191</v>
      </c>
      <c r="B193" s="3" t="s">
        <v>338</v>
      </c>
      <c r="C193" s="4" t="s">
        <v>98</v>
      </c>
      <c r="D193" s="4" t="s">
        <v>338</v>
      </c>
      <c r="E193" s="4" t="s">
        <v>195</v>
      </c>
      <c r="F193" s="5">
        <v>0.4</v>
      </c>
      <c r="G193" s="6" t="s">
        <v>14</v>
      </c>
      <c r="H193" s="7" t="s">
        <v>15</v>
      </c>
      <c r="I193" s="2"/>
    </row>
    <row r="194" spans="1:9" x14ac:dyDescent="0.3">
      <c r="A194" s="2">
        <v>192</v>
      </c>
      <c r="B194" s="3" t="s">
        <v>339</v>
      </c>
      <c r="C194" s="4" t="s">
        <v>340</v>
      </c>
      <c r="D194" s="4" t="s">
        <v>339</v>
      </c>
      <c r="E194" s="4" t="s">
        <v>195</v>
      </c>
      <c r="F194" s="5">
        <v>0.4</v>
      </c>
      <c r="G194" s="6" t="s">
        <v>14</v>
      </c>
      <c r="H194" s="7" t="s">
        <v>15</v>
      </c>
      <c r="I194" s="2"/>
    </row>
    <row r="195" spans="1:9" x14ac:dyDescent="0.3">
      <c r="A195" s="2">
        <v>193</v>
      </c>
      <c r="B195" s="3" t="s">
        <v>341</v>
      </c>
      <c r="C195" s="4" t="s">
        <v>340</v>
      </c>
      <c r="D195" s="4" t="s">
        <v>341</v>
      </c>
      <c r="E195" s="4" t="s">
        <v>195</v>
      </c>
      <c r="F195" s="5">
        <v>0.4</v>
      </c>
      <c r="G195" s="6" t="s">
        <v>14</v>
      </c>
      <c r="H195" s="7" t="s">
        <v>15</v>
      </c>
      <c r="I195" s="2"/>
    </row>
    <row r="196" spans="1:9" x14ac:dyDescent="0.3">
      <c r="A196" s="2">
        <v>194</v>
      </c>
      <c r="B196" s="3" t="s">
        <v>342</v>
      </c>
      <c r="C196" s="4" t="s">
        <v>333</v>
      </c>
      <c r="D196" s="4" t="s">
        <v>342</v>
      </c>
      <c r="E196" s="4" t="s">
        <v>195</v>
      </c>
      <c r="F196" s="5">
        <v>0.37</v>
      </c>
      <c r="G196" s="6" t="s">
        <v>14</v>
      </c>
      <c r="H196" s="7" t="s">
        <v>15</v>
      </c>
      <c r="I196" s="2"/>
    </row>
    <row r="197" spans="1:9" x14ac:dyDescent="0.3">
      <c r="A197" s="2">
        <v>195</v>
      </c>
      <c r="B197" s="3" t="s">
        <v>343</v>
      </c>
      <c r="C197" s="4" t="s">
        <v>344</v>
      </c>
      <c r="D197" s="4" t="s">
        <v>343</v>
      </c>
      <c r="E197" s="4" t="s">
        <v>195</v>
      </c>
      <c r="F197" s="5">
        <v>0.28999999999999998</v>
      </c>
      <c r="G197" s="6" t="s">
        <v>14</v>
      </c>
      <c r="H197" s="7" t="s">
        <v>15</v>
      </c>
      <c r="I197" s="2"/>
    </row>
    <row r="198" spans="1:9" x14ac:dyDescent="0.3">
      <c r="A198" s="2">
        <v>196</v>
      </c>
      <c r="B198" s="3" t="s">
        <v>345</v>
      </c>
      <c r="C198" s="4" t="s">
        <v>346</v>
      </c>
      <c r="D198" s="4" t="s">
        <v>345</v>
      </c>
      <c r="E198" s="4" t="s">
        <v>195</v>
      </c>
      <c r="F198" s="5">
        <v>0.32</v>
      </c>
      <c r="G198" s="6" t="s">
        <v>14</v>
      </c>
      <c r="H198" s="7" t="s">
        <v>15</v>
      </c>
      <c r="I198" s="2"/>
    </row>
    <row r="199" spans="1:9" x14ac:dyDescent="0.3">
      <c r="A199" s="2">
        <v>197</v>
      </c>
      <c r="B199" s="3" t="s">
        <v>347</v>
      </c>
      <c r="C199" s="4" t="s">
        <v>348</v>
      </c>
      <c r="D199" s="4" t="s">
        <v>347</v>
      </c>
      <c r="E199" s="4" t="s">
        <v>195</v>
      </c>
      <c r="F199" s="5">
        <v>0.8</v>
      </c>
      <c r="G199" s="6" t="s">
        <v>14</v>
      </c>
      <c r="H199" s="7" t="s">
        <v>15</v>
      </c>
      <c r="I199" s="2"/>
    </row>
    <row r="200" spans="1:9" x14ac:dyDescent="0.3">
      <c r="A200" s="2">
        <v>198</v>
      </c>
      <c r="B200" s="3" t="s">
        <v>349</v>
      </c>
      <c r="C200" s="4" t="s">
        <v>350</v>
      </c>
      <c r="D200" s="4" t="s">
        <v>349</v>
      </c>
      <c r="E200" s="4" t="s">
        <v>195</v>
      </c>
      <c r="F200" s="5">
        <v>0.36</v>
      </c>
      <c r="G200" s="6" t="s">
        <v>14</v>
      </c>
      <c r="H200" s="7" t="s">
        <v>15</v>
      </c>
      <c r="I200" s="2"/>
    </row>
    <row r="201" spans="1:9" x14ac:dyDescent="0.3">
      <c r="A201" s="2">
        <v>199</v>
      </c>
      <c r="B201" s="3" t="s">
        <v>351</v>
      </c>
      <c r="C201" s="4" t="s">
        <v>352</v>
      </c>
      <c r="D201" s="4" t="s">
        <v>351</v>
      </c>
      <c r="E201" s="4" t="s">
        <v>195</v>
      </c>
      <c r="F201" s="5">
        <v>0.4</v>
      </c>
      <c r="G201" s="6" t="s">
        <v>14</v>
      </c>
      <c r="H201" s="7" t="s">
        <v>15</v>
      </c>
      <c r="I201" s="2"/>
    </row>
    <row r="202" spans="1:9" x14ac:dyDescent="0.3">
      <c r="A202" s="2">
        <v>200</v>
      </c>
      <c r="B202" s="3" t="s">
        <v>353</v>
      </c>
      <c r="C202" s="4" t="s">
        <v>354</v>
      </c>
      <c r="D202" s="4" t="s">
        <v>353</v>
      </c>
      <c r="E202" s="4" t="s">
        <v>195</v>
      </c>
      <c r="F202" s="5">
        <v>0.4</v>
      </c>
      <c r="G202" s="6" t="s">
        <v>14</v>
      </c>
      <c r="H202" s="7" t="s">
        <v>15</v>
      </c>
      <c r="I202" s="2"/>
    </row>
    <row r="203" spans="1:9" x14ac:dyDescent="0.3">
      <c r="A203" s="2">
        <v>201</v>
      </c>
      <c r="B203" s="3" t="s">
        <v>355</v>
      </c>
      <c r="C203" s="4" t="s">
        <v>203</v>
      </c>
      <c r="D203" s="4" t="s">
        <v>355</v>
      </c>
      <c r="E203" s="4" t="s">
        <v>195</v>
      </c>
      <c r="F203" s="5">
        <v>0.4</v>
      </c>
      <c r="G203" s="6" t="s">
        <v>14</v>
      </c>
      <c r="H203" s="7" t="s">
        <v>15</v>
      </c>
      <c r="I203" s="2"/>
    </row>
    <row r="204" spans="1:9" x14ac:dyDescent="0.3">
      <c r="A204" s="2">
        <v>202</v>
      </c>
      <c r="B204" s="3" t="s">
        <v>356</v>
      </c>
      <c r="C204" s="4" t="s">
        <v>357</v>
      </c>
      <c r="D204" s="4" t="s">
        <v>356</v>
      </c>
      <c r="E204" s="4" t="s">
        <v>195</v>
      </c>
      <c r="F204" s="5">
        <v>0.45</v>
      </c>
      <c r="G204" s="6" t="s">
        <v>14</v>
      </c>
      <c r="H204" s="7" t="s">
        <v>15</v>
      </c>
      <c r="I204" s="2"/>
    </row>
    <row r="205" spans="1:9" x14ac:dyDescent="0.3">
      <c r="A205" s="2">
        <v>203</v>
      </c>
      <c r="B205" s="3" t="s">
        <v>358</v>
      </c>
      <c r="C205" s="4" t="s">
        <v>359</v>
      </c>
      <c r="D205" s="4" t="s">
        <v>358</v>
      </c>
      <c r="E205" s="4" t="s">
        <v>195</v>
      </c>
      <c r="F205" s="5">
        <v>0.4</v>
      </c>
      <c r="G205" s="6" t="s">
        <v>14</v>
      </c>
      <c r="H205" s="7" t="s">
        <v>15</v>
      </c>
      <c r="I205" s="2"/>
    </row>
    <row r="206" spans="1:9" x14ac:dyDescent="0.3">
      <c r="A206" s="2">
        <v>204</v>
      </c>
      <c r="B206" s="3" t="s">
        <v>360</v>
      </c>
      <c r="C206" s="4" t="s">
        <v>245</v>
      </c>
      <c r="D206" s="4" t="s">
        <v>360</v>
      </c>
      <c r="E206" s="4" t="s">
        <v>195</v>
      </c>
      <c r="F206" s="5">
        <v>0.4</v>
      </c>
      <c r="G206" s="6" t="s">
        <v>14</v>
      </c>
      <c r="H206" s="7" t="s">
        <v>15</v>
      </c>
      <c r="I206" s="2"/>
    </row>
    <row r="207" spans="1:9" x14ac:dyDescent="0.3">
      <c r="A207" s="2">
        <v>205</v>
      </c>
      <c r="B207" s="3" t="s">
        <v>361</v>
      </c>
      <c r="C207" s="4" t="s">
        <v>362</v>
      </c>
      <c r="D207" s="4" t="s">
        <v>361</v>
      </c>
      <c r="E207" s="4" t="s">
        <v>195</v>
      </c>
      <c r="F207" s="5">
        <v>0.46</v>
      </c>
      <c r="G207" s="6" t="s">
        <v>14</v>
      </c>
      <c r="H207" s="7" t="s">
        <v>15</v>
      </c>
      <c r="I207" s="2"/>
    </row>
    <row r="208" spans="1:9" x14ac:dyDescent="0.3">
      <c r="A208" s="2">
        <v>206</v>
      </c>
      <c r="B208" s="3" t="s">
        <v>363</v>
      </c>
      <c r="C208" s="4" t="s">
        <v>241</v>
      </c>
      <c r="D208" s="4" t="s">
        <v>363</v>
      </c>
      <c r="E208" s="4" t="s">
        <v>195</v>
      </c>
      <c r="F208" s="5">
        <v>0.4</v>
      </c>
      <c r="G208" s="6" t="s">
        <v>14</v>
      </c>
      <c r="H208" s="7" t="s">
        <v>15</v>
      </c>
      <c r="I208" s="2"/>
    </row>
    <row r="209" spans="1:9" x14ac:dyDescent="0.3">
      <c r="A209" s="2">
        <v>207</v>
      </c>
      <c r="B209" s="3" t="s">
        <v>364</v>
      </c>
      <c r="C209" s="4" t="s">
        <v>64</v>
      </c>
      <c r="D209" s="4" t="s">
        <v>364</v>
      </c>
      <c r="E209" s="4" t="s">
        <v>195</v>
      </c>
      <c r="F209" s="5">
        <v>0.44</v>
      </c>
      <c r="G209" s="6" t="s">
        <v>14</v>
      </c>
      <c r="H209" s="7" t="s">
        <v>15</v>
      </c>
      <c r="I209" s="2"/>
    </row>
    <row r="210" spans="1:9" x14ac:dyDescent="0.3">
      <c r="A210" s="2">
        <v>208</v>
      </c>
      <c r="B210" s="3" t="s">
        <v>365</v>
      </c>
      <c r="C210" s="4" t="s">
        <v>366</v>
      </c>
      <c r="D210" s="4" t="s">
        <v>365</v>
      </c>
      <c r="E210" s="4" t="s">
        <v>195</v>
      </c>
      <c r="F210" s="5">
        <v>0.34</v>
      </c>
      <c r="G210" s="6" t="s">
        <v>14</v>
      </c>
      <c r="H210" s="7" t="s">
        <v>15</v>
      </c>
      <c r="I210" s="2"/>
    </row>
    <row r="211" spans="1:9" x14ac:dyDescent="0.3">
      <c r="A211" s="2">
        <v>209</v>
      </c>
      <c r="B211" s="3" t="s">
        <v>367</v>
      </c>
      <c r="C211" s="4" t="s">
        <v>368</v>
      </c>
      <c r="D211" s="4" t="s">
        <v>367</v>
      </c>
      <c r="E211" s="4" t="s">
        <v>195</v>
      </c>
      <c r="F211" s="5">
        <v>0.4</v>
      </c>
      <c r="G211" s="6" t="s">
        <v>14</v>
      </c>
      <c r="H211" s="7" t="s">
        <v>15</v>
      </c>
      <c r="I211" s="2"/>
    </row>
    <row r="212" spans="1:9" x14ac:dyDescent="0.3">
      <c r="A212" s="2">
        <v>210</v>
      </c>
      <c r="B212" s="3" t="s">
        <v>369</v>
      </c>
      <c r="C212" s="4" t="s">
        <v>370</v>
      </c>
      <c r="D212" s="4" t="s">
        <v>369</v>
      </c>
      <c r="E212" s="4" t="s">
        <v>195</v>
      </c>
      <c r="F212" s="5">
        <v>0.38</v>
      </c>
      <c r="G212" s="6" t="s">
        <v>14</v>
      </c>
      <c r="H212" s="7" t="s">
        <v>15</v>
      </c>
      <c r="I212" s="2"/>
    </row>
    <row r="213" spans="1:9" x14ac:dyDescent="0.3">
      <c r="A213" s="2">
        <v>211</v>
      </c>
      <c r="B213" s="3" t="s">
        <v>371</v>
      </c>
      <c r="C213" s="4" t="s">
        <v>372</v>
      </c>
      <c r="D213" s="4" t="s">
        <v>371</v>
      </c>
      <c r="E213" s="4" t="s">
        <v>195</v>
      </c>
      <c r="F213" s="5">
        <v>0.4</v>
      </c>
      <c r="G213" s="6" t="s">
        <v>14</v>
      </c>
      <c r="H213" s="7" t="s">
        <v>15</v>
      </c>
      <c r="I213" s="2"/>
    </row>
    <row r="214" spans="1:9" x14ac:dyDescent="0.3">
      <c r="A214" s="2">
        <v>212</v>
      </c>
      <c r="B214" s="3" t="s">
        <v>373</v>
      </c>
      <c r="C214" s="4" t="s">
        <v>56</v>
      </c>
      <c r="D214" s="4" t="s">
        <v>373</v>
      </c>
      <c r="E214" s="4" t="s">
        <v>195</v>
      </c>
      <c r="F214" s="5">
        <v>1.21</v>
      </c>
      <c r="G214" s="6" t="s">
        <v>14</v>
      </c>
      <c r="H214" s="7" t="s">
        <v>15</v>
      </c>
      <c r="I214" s="2"/>
    </row>
    <row r="215" spans="1:9" x14ac:dyDescent="0.3">
      <c r="A215" s="2">
        <v>213</v>
      </c>
      <c r="B215" s="3" t="s">
        <v>374</v>
      </c>
      <c r="C215" s="4" t="s">
        <v>375</v>
      </c>
      <c r="D215" s="4" t="s">
        <v>374</v>
      </c>
      <c r="E215" s="4" t="s">
        <v>195</v>
      </c>
      <c r="F215" s="5">
        <v>0.6</v>
      </c>
      <c r="G215" s="6" t="s">
        <v>14</v>
      </c>
      <c r="H215" s="7" t="s">
        <v>15</v>
      </c>
      <c r="I215" s="2"/>
    </row>
    <row r="216" spans="1:9" x14ac:dyDescent="0.3">
      <c r="A216" s="2">
        <v>214</v>
      </c>
      <c r="B216" s="3" t="s">
        <v>376</v>
      </c>
      <c r="C216" s="4" t="s">
        <v>377</v>
      </c>
      <c r="D216" s="4" t="s">
        <v>376</v>
      </c>
      <c r="E216" s="4" t="s">
        <v>195</v>
      </c>
      <c r="F216" s="5">
        <v>0.24</v>
      </c>
      <c r="G216" s="6" t="s">
        <v>14</v>
      </c>
      <c r="H216" s="7" t="s">
        <v>15</v>
      </c>
      <c r="I216" s="2"/>
    </row>
    <row r="217" spans="1:9" x14ac:dyDescent="0.3">
      <c r="A217" s="2">
        <v>215</v>
      </c>
      <c r="B217" s="3" t="s">
        <v>378</v>
      </c>
      <c r="C217" s="4" t="s">
        <v>241</v>
      </c>
      <c r="D217" s="4" t="s">
        <v>378</v>
      </c>
      <c r="E217" s="4" t="s">
        <v>195</v>
      </c>
      <c r="F217" s="5">
        <v>0.4</v>
      </c>
      <c r="G217" s="6" t="s">
        <v>14</v>
      </c>
      <c r="H217" s="7" t="s">
        <v>15</v>
      </c>
      <c r="I217" s="2"/>
    </row>
    <row r="218" spans="1:9" x14ac:dyDescent="0.3">
      <c r="A218" s="2">
        <v>216</v>
      </c>
      <c r="B218" s="3" t="s">
        <v>379</v>
      </c>
      <c r="C218" s="4" t="s">
        <v>380</v>
      </c>
      <c r="D218" s="4" t="s">
        <v>379</v>
      </c>
      <c r="E218" s="4" t="s">
        <v>195</v>
      </c>
      <c r="F218" s="5">
        <v>0.4</v>
      </c>
      <c r="G218" s="6" t="s">
        <v>14</v>
      </c>
      <c r="H218" s="7" t="s">
        <v>15</v>
      </c>
      <c r="I218" s="2"/>
    </row>
    <row r="219" spans="1:9" x14ac:dyDescent="0.3">
      <c r="A219" s="2">
        <v>217</v>
      </c>
      <c r="B219" s="3" t="s">
        <v>381</v>
      </c>
      <c r="C219" s="4" t="s">
        <v>382</v>
      </c>
      <c r="D219" s="4" t="s">
        <v>381</v>
      </c>
      <c r="E219" s="4" t="s">
        <v>195</v>
      </c>
      <c r="F219" s="5">
        <v>0.4</v>
      </c>
      <c r="G219" s="6" t="s">
        <v>14</v>
      </c>
      <c r="H219" s="7" t="s">
        <v>15</v>
      </c>
      <c r="I219" s="2"/>
    </row>
    <row r="220" spans="1:9" x14ac:dyDescent="0.3">
      <c r="A220" s="2">
        <v>218</v>
      </c>
      <c r="B220" s="3" t="s">
        <v>383</v>
      </c>
      <c r="C220" s="4" t="s">
        <v>384</v>
      </c>
      <c r="D220" s="4" t="s">
        <v>383</v>
      </c>
      <c r="E220" s="4" t="s">
        <v>195</v>
      </c>
      <c r="F220" s="5">
        <v>0.18</v>
      </c>
      <c r="G220" s="6" t="s">
        <v>14</v>
      </c>
      <c r="H220" s="7" t="s">
        <v>15</v>
      </c>
      <c r="I220" s="2"/>
    </row>
    <row r="221" spans="1:9" x14ac:dyDescent="0.3">
      <c r="A221" s="2">
        <v>219</v>
      </c>
      <c r="B221" s="3" t="s">
        <v>385</v>
      </c>
      <c r="C221" s="4" t="s">
        <v>312</v>
      </c>
      <c r="D221" s="4" t="s">
        <v>385</v>
      </c>
      <c r="E221" s="4" t="s">
        <v>195</v>
      </c>
      <c r="F221" s="5">
        <v>0.53</v>
      </c>
      <c r="G221" s="6" t="s">
        <v>14</v>
      </c>
      <c r="H221" s="7" t="s">
        <v>15</v>
      </c>
      <c r="I221" s="2"/>
    </row>
    <row r="222" spans="1:9" x14ac:dyDescent="0.3">
      <c r="A222" s="2">
        <v>220</v>
      </c>
      <c r="B222" s="3" t="s">
        <v>386</v>
      </c>
      <c r="C222" s="4" t="s">
        <v>387</v>
      </c>
      <c r="D222" s="4" t="s">
        <v>386</v>
      </c>
      <c r="E222" s="4" t="s">
        <v>195</v>
      </c>
      <c r="F222" s="5">
        <v>1.04</v>
      </c>
      <c r="G222" s="6" t="s">
        <v>14</v>
      </c>
      <c r="H222" s="7" t="s">
        <v>15</v>
      </c>
      <c r="I222" s="2"/>
    </row>
    <row r="223" spans="1:9" x14ac:dyDescent="0.3">
      <c r="A223" s="2">
        <v>221</v>
      </c>
      <c r="B223" s="3" t="s">
        <v>388</v>
      </c>
      <c r="C223" s="4" t="s">
        <v>389</v>
      </c>
      <c r="D223" s="4" t="s">
        <v>388</v>
      </c>
      <c r="E223" s="4" t="s">
        <v>195</v>
      </c>
      <c r="F223" s="5">
        <v>0.4</v>
      </c>
      <c r="G223" s="6" t="s">
        <v>14</v>
      </c>
      <c r="H223" s="7" t="s">
        <v>15</v>
      </c>
      <c r="I223" s="2"/>
    </row>
    <row r="224" spans="1:9" x14ac:dyDescent="0.3">
      <c r="A224" s="2">
        <v>222</v>
      </c>
      <c r="B224" s="3" t="s">
        <v>390</v>
      </c>
      <c r="C224" s="4" t="s">
        <v>391</v>
      </c>
      <c r="D224" s="4" t="s">
        <v>390</v>
      </c>
      <c r="E224" s="4" t="s">
        <v>195</v>
      </c>
      <c r="F224" s="5">
        <v>0.93</v>
      </c>
      <c r="G224" s="6" t="s">
        <v>14</v>
      </c>
      <c r="H224" s="7" t="s">
        <v>15</v>
      </c>
      <c r="I224" s="2"/>
    </row>
    <row r="225" spans="1:9" x14ac:dyDescent="0.3">
      <c r="A225" s="2">
        <v>223</v>
      </c>
      <c r="B225" s="3" t="s">
        <v>392</v>
      </c>
      <c r="C225" s="4" t="s">
        <v>393</v>
      </c>
      <c r="D225" s="4" t="s">
        <v>392</v>
      </c>
      <c r="E225" s="4" t="s">
        <v>195</v>
      </c>
      <c r="F225" s="5">
        <v>0.4</v>
      </c>
      <c r="G225" s="6" t="s">
        <v>14</v>
      </c>
      <c r="H225" s="7" t="s">
        <v>15</v>
      </c>
      <c r="I225" s="2"/>
    </row>
    <row r="226" spans="1:9" x14ac:dyDescent="0.3">
      <c r="A226" s="2">
        <v>224</v>
      </c>
      <c r="B226" s="3" t="s">
        <v>394</v>
      </c>
      <c r="C226" s="4" t="s">
        <v>377</v>
      </c>
      <c r="D226" s="4" t="s">
        <v>394</v>
      </c>
      <c r="E226" s="4" t="s">
        <v>195</v>
      </c>
      <c r="F226" s="5">
        <v>0.64</v>
      </c>
      <c r="G226" s="6" t="s">
        <v>14</v>
      </c>
      <c r="H226" s="7" t="s">
        <v>15</v>
      </c>
      <c r="I226" s="2"/>
    </row>
    <row r="227" spans="1:9" x14ac:dyDescent="0.3">
      <c r="A227" s="2">
        <v>225</v>
      </c>
      <c r="B227" s="3" t="s">
        <v>395</v>
      </c>
      <c r="C227" s="4" t="s">
        <v>396</v>
      </c>
      <c r="D227" s="4" t="s">
        <v>395</v>
      </c>
      <c r="E227" s="4" t="s">
        <v>195</v>
      </c>
      <c r="F227" s="5">
        <v>1.82</v>
      </c>
      <c r="G227" s="6" t="s">
        <v>14</v>
      </c>
      <c r="H227" s="7" t="s">
        <v>15</v>
      </c>
      <c r="I227" s="2"/>
    </row>
    <row r="228" spans="1:9" x14ac:dyDescent="0.3">
      <c r="A228" s="2">
        <v>226</v>
      </c>
      <c r="B228" s="3" t="s">
        <v>397</v>
      </c>
      <c r="C228" s="4" t="s">
        <v>398</v>
      </c>
      <c r="D228" s="4" t="s">
        <v>397</v>
      </c>
      <c r="E228" s="4" t="s">
        <v>195</v>
      </c>
      <c r="F228" s="5">
        <v>0.8</v>
      </c>
      <c r="G228" s="6" t="s">
        <v>14</v>
      </c>
      <c r="H228" s="7" t="s">
        <v>15</v>
      </c>
      <c r="I228" s="2"/>
    </row>
    <row r="229" spans="1:9" x14ac:dyDescent="0.3">
      <c r="A229" s="2">
        <v>227</v>
      </c>
      <c r="B229" s="3" t="s">
        <v>399</v>
      </c>
      <c r="C229" s="4" t="s">
        <v>400</v>
      </c>
      <c r="D229" s="4" t="s">
        <v>399</v>
      </c>
      <c r="E229" s="4" t="s">
        <v>195</v>
      </c>
      <c r="F229" s="5">
        <v>0.68</v>
      </c>
      <c r="G229" s="6" t="s">
        <v>14</v>
      </c>
      <c r="H229" s="7" t="s">
        <v>15</v>
      </c>
      <c r="I229" s="2"/>
    </row>
    <row r="230" spans="1:9" x14ac:dyDescent="0.3">
      <c r="A230" s="2">
        <v>228</v>
      </c>
      <c r="B230" s="3" t="s">
        <v>401</v>
      </c>
      <c r="C230" s="4" t="s">
        <v>307</v>
      </c>
      <c r="D230" s="4" t="s">
        <v>401</v>
      </c>
      <c r="E230" s="4" t="s">
        <v>195</v>
      </c>
      <c r="F230" s="5">
        <v>0.46</v>
      </c>
      <c r="G230" s="6" t="s">
        <v>14</v>
      </c>
      <c r="H230" s="7" t="s">
        <v>15</v>
      </c>
      <c r="I230" s="2"/>
    </row>
    <row r="231" spans="1:9" x14ac:dyDescent="0.3">
      <c r="A231" s="2">
        <v>229</v>
      </c>
      <c r="B231" s="3" t="s">
        <v>402</v>
      </c>
      <c r="C231" s="4" t="s">
        <v>209</v>
      </c>
      <c r="D231" s="4" t="s">
        <v>402</v>
      </c>
      <c r="E231" s="4" t="s">
        <v>195</v>
      </c>
      <c r="F231" s="5">
        <v>0.52</v>
      </c>
      <c r="G231" s="6" t="s">
        <v>14</v>
      </c>
      <c r="H231" s="7" t="s">
        <v>15</v>
      </c>
      <c r="I231" s="2"/>
    </row>
    <row r="232" spans="1:9" x14ac:dyDescent="0.3">
      <c r="A232" s="2">
        <v>230</v>
      </c>
      <c r="B232" s="3" t="s">
        <v>403</v>
      </c>
      <c r="C232" s="4" t="s">
        <v>404</v>
      </c>
      <c r="D232" s="4" t="s">
        <v>403</v>
      </c>
      <c r="E232" s="4" t="s">
        <v>195</v>
      </c>
      <c r="F232" s="5">
        <v>0.34</v>
      </c>
      <c r="G232" s="6" t="s">
        <v>14</v>
      </c>
      <c r="H232" s="7" t="s">
        <v>15</v>
      </c>
      <c r="I232" s="2"/>
    </row>
    <row r="233" spans="1:9" x14ac:dyDescent="0.3">
      <c r="A233" s="2">
        <v>231</v>
      </c>
      <c r="B233" s="3" t="s">
        <v>405</v>
      </c>
      <c r="C233" s="4" t="s">
        <v>406</v>
      </c>
      <c r="D233" s="4" t="s">
        <v>405</v>
      </c>
      <c r="E233" s="4" t="s">
        <v>195</v>
      </c>
      <c r="F233" s="5">
        <v>0.38</v>
      </c>
      <c r="G233" s="6" t="s">
        <v>14</v>
      </c>
      <c r="H233" s="7" t="s">
        <v>15</v>
      </c>
      <c r="I233" s="2"/>
    </row>
    <row r="234" spans="1:9" x14ac:dyDescent="0.3">
      <c r="A234" s="2">
        <v>232</v>
      </c>
      <c r="B234" s="3" t="s">
        <v>407</v>
      </c>
      <c r="C234" s="4" t="s">
        <v>408</v>
      </c>
      <c r="D234" s="4" t="s">
        <v>407</v>
      </c>
      <c r="E234" s="4" t="s">
        <v>195</v>
      </c>
      <c r="F234" s="5">
        <v>2.42</v>
      </c>
      <c r="G234" s="6" t="s">
        <v>14</v>
      </c>
      <c r="H234" s="7" t="s">
        <v>15</v>
      </c>
      <c r="I234" s="2"/>
    </row>
    <row r="235" spans="1:9" x14ac:dyDescent="0.3">
      <c r="A235" s="2">
        <v>233</v>
      </c>
      <c r="B235" s="3" t="s">
        <v>409</v>
      </c>
      <c r="C235" s="4" t="s">
        <v>410</v>
      </c>
      <c r="D235" s="4" t="s">
        <v>409</v>
      </c>
      <c r="E235" s="4" t="s">
        <v>195</v>
      </c>
      <c r="F235" s="5">
        <v>2.4209999999999998</v>
      </c>
      <c r="G235" s="6" t="s">
        <v>14</v>
      </c>
      <c r="H235" s="7" t="s">
        <v>15</v>
      </c>
      <c r="I235" s="2"/>
    </row>
    <row r="236" spans="1:9" x14ac:dyDescent="0.3">
      <c r="A236" s="2">
        <v>234</v>
      </c>
      <c r="B236" s="3" t="s">
        <v>411</v>
      </c>
      <c r="C236" s="4" t="s">
        <v>412</v>
      </c>
      <c r="D236" s="4" t="s">
        <v>411</v>
      </c>
      <c r="E236" s="4" t="s">
        <v>195</v>
      </c>
      <c r="F236" s="5">
        <v>1.41</v>
      </c>
      <c r="G236" s="6" t="s">
        <v>14</v>
      </c>
      <c r="H236" s="7" t="s">
        <v>15</v>
      </c>
      <c r="I236" s="2"/>
    </row>
    <row r="237" spans="1:9" x14ac:dyDescent="0.3">
      <c r="A237" s="2">
        <v>235</v>
      </c>
      <c r="B237" s="3" t="s">
        <v>413</v>
      </c>
      <c r="C237" s="4" t="s">
        <v>414</v>
      </c>
      <c r="D237" s="4" t="s">
        <v>413</v>
      </c>
      <c r="E237" s="4" t="s">
        <v>195</v>
      </c>
      <c r="F237" s="5">
        <v>2.02</v>
      </c>
      <c r="G237" s="6" t="s">
        <v>14</v>
      </c>
      <c r="H237" s="7" t="s">
        <v>15</v>
      </c>
      <c r="I237" s="2"/>
    </row>
    <row r="238" spans="1:9" x14ac:dyDescent="0.3">
      <c r="A238" s="2">
        <v>236</v>
      </c>
      <c r="B238" s="3" t="s">
        <v>415</v>
      </c>
      <c r="C238" s="4" t="s">
        <v>416</v>
      </c>
      <c r="D238" s="4" t="s">
        <v>415</v>
      </c>
      <c r="E238" s="4" t="s">
        <v>195</v>
      </c>
      <c r="F238" s="5">
        <v>2.02</v>
      </c>
      <c r="G238" s="6" t="s">
        <v>14</v>
      </c>
      <c r="H238" s="7" t="s">
        <v>15</v>
      </c>
      <c r="I238" s="2"/>
    </row>
    <row r="239" spans="1:9" x14ac:dyDescent="0.3">
      <c r="A239" s="2">
        <v>237</v>
      </c>
      <c r="B239" s="3" t="s">
        <v>417</v>
      </c>
      <c r="C239" s="4" t="s">
        <v>76</v>
      </c>
      <c r="D239" s="4" t="s">
        <v>417</v>
      </c>
      <c r="E239" s="4" t="s">
        <v>195</v>
      </c>
      <c r="F239" s="5">
        <v>0.26</v>
      </c>
      <c r="G239" s="6" t="s">
        <v>14</v>
      </c>
      <c r="H239" s="7" t="s">
        <v>15</v>
      </c>
      <c r="I239" s="2"/>
    </row>
    <row r="240" spans="1:9" x14ac:dyDescent="0.3">
      <c r="A240" s="2">
        <v>238</v>
      </c>
      <c r="B240" s="3" t="s">
        <v>418</v>
      </c>
      <c r="C240" s="4" t="s">
        <v>101</v>
      </c>
      <c r="D240" s="4" t="s">
        <v>418</v>
      </c>
      <c r="E240" s="4" t="s">
        <v>195</v>
      </c>
      <c r="F240" s="5">
        <v>0.4</v>
      </c>
      <c r="G240" s="6" t="s">
        <v>14</v>
      </c>
      <c r="H240" s="7" t="s">
        <v>15</v>
      </c>
      <c r="I240" s="2"/>
    </row>
    <row r="241" spans="1:9" x14ac:dyDescent="0.3">
      <c r="A241" s="2">
        <v>239</v>
      </c>
      <c r="B241" s="3" t="s">
        <v>419</v>
      </c>
      <c r="C241" s="4" t="s">
        <v>420</v>
      </c>
      <c r="D241" s="4" t="s">
        <v>419</v>
      </c>
      <c r="E241" s="4" t="s">
        <v>195</v>
      </c>
      <c r="F241" s="5">
        <v>0.6</v>
      </c>
      <c r="G241" s="6" t="s">
        <v>14</v>
      </c>
      <c r="H241" s="7" t="s">
        <v>15</v>
      </c>
      <c r="I241" s="2"/>
    </row>
    <row r="242" spans="1:9" x14ac:dyDescent="0.3">
      <c r="A242" s="2">
        <v>240</v>
      </c>
      <c r="B242" s="3" t="s">
        <v>421</v>
      </c>
      <c r="C242" s="4" t="s">
        <v>420</v>
      </c>
      <c r="D242" s="4" t="s">
        <v>421</v>
      </c>
      <c r="E242" s="4" t="s">
        <v>195</v>
      </c>
      <c r="F242" s="5">
        <v>0.53</v>
      </c>
      <c r="G242" s="6" t="s">
        <v>14</v>
      </c>
      <c r="H242" s="7" t="s">
        <v>15</v>
      </c>
      <c r="I242" s="2"/>
    </row>
    <row r="243" spans="1:9" x14ac:dyDescent="0.3">
      <c r="A243" s="2">
        <v>241</v>
      </c>
      <c r="B243" s="3" t="s">
        <v>422</v>
      </c>
      <c r="C243" s="4" t="s">
        <v>423</v>
      </c>
      <c r="D243" s="4" t="s">
        <v>422</v>
      </c>
      <c r="E243" s="4" t="s">
        <v>195</v>
      </c>
      <c r="F243" s="5">
        <v>2.42</v>
      </c>
      <c r="G243" s="6" t="s">
        <v>14</v>
      </c>
      <c r="H243" s="7" t="s">
        <v>15</v>
      </c>
      <c r="I243" s="2"/>
    </row>
    <row r="244" spans="1:9" x14ac:dyDescent="0.3">
      <c r="A244" s="2">
        <v>242</v>
      </c>
      <c r="B244" s="3" t="s">
        <v>424</v>
      </c>
      <c r="C244" s="4" t="s">
        <v>425</v>
      </c>
      <c r="D244" s="4" t="s">
        <v>424</v>
      </c>
      <c r="E244" s="4" t="s">
        <v>195</v>
      </c>
      <c r="F244" s="5">
        <v>0.72</v>
      </c>
      <c r="G244" s="6" t="s">
        <v>14</v>
      </c>
      <c r="H244" s="7" t="s">
        <v>15</v>
      </c>
      <c r="I244" s="2"/>
    </row>
    <row r="245" spans="1:9" x14ac:dyDescent="0.3">
      <c r="A245" s="2">
        <v>243</v>
      </c>
      <c r="B245" s="3" t="s">
        <v>426</v>
      </c>
      <c r="C245" s="4" t="s">
        <v>19</v>
      </c>
      <c r="D245" s="4" t="s">
        <v>426</v>
      </c>
      <c r="E245" s="4" t="s">
        <v>195</v>
      </c>
      <c r="F245" s="5">
        <v>0.70899999999999996</v>
      </c>
      <c r="G245" s="6" t="s">
        <v>14</v>
      </c>
      <c r="H245" s="7" t="s">
        <v>15</v>
      </c>
      <c r="I245" s="2"/>
    </row>
    <row r="246" spans="1:9" x14ac:dyDescent="0.3">
      <c r="A246" s="2">
        <v>244</v>
      </c>
      <c r="B246" s="3" t="s">
        <v>427</v>
      </c>
      <c r="C246" s="4" t="s">
        <v>428</v>
      </c>
      <c r="D246" s="4" t="s">
        <v>427</v>
      </c>
      <c r="E246" s="4" t="s">
        <v>195</v>
      </c>
      <c r="F246" s="5">
        <v>1.21</v>
      </c>
      <c r="G246" s="6" t="s">
        <v>14</v>
      </c>
      <c r="H246" s="7" t="s">
        <v>15</v>
      </c>
      <c r="I246" s="2"/>
    </row>
    <row r="247" spans="1:9" x14ac:dyDescent="0.3">
      <c r="A247" s="2">
        <v>245</v>
      </c>
      <c r="B247" s="3" t="s">
        <v>429</v>
      </c>
      <c r="C247" s="4" t="s">
        <v>141</v>
      </c>
      <c r="D247" s="4" t="s">
        <v>429</v>
      </c>
      <c r="E247" s="4" t="s">
        <v>195</v>
      </c>
      <c r="F247" s="5">
        <v>0.52</v>
      </c>
      <c r="G247" s="6" t="s">
        <v>14</v>
      </c>
      <c r="H247" s="7" t="s">
        <v>15</v>
      </c>
      <c r="I247" s="2"/>
    </row>
    <row r="248" spans="1:9" x14ac:dyDescent="0.3">
      <c r="A248" s="2">
        <v>246</v>
      </c>
      <c r="B248" s="3" t="s">
        <v>430</v>
      </c>
      <c r="C248" s="4" t="s">
        <v>431</v>
      </c>
      <c r="D248" s="4" t="s">
        <v>430</v>
      </c>
      <c r="E248" s="4" t="s">
        <v>195</v>
      </c>
      <c r="F248" s="5">
        <v>0.8</v>
      </c>
      <c r="G248" s="6" t="s">
        <v>14</v>
      </c>
      <c r="H248" s="7" t="s">
        <v>15</v>
      </c>
      <c r="I248" s="2"/>
    </row>
    <row r="249" spans="1:9" x14ac:dyDescent="0.3">
      <c r="A249" s="2">
        <v>247</v>
      </c>
      <c r="B249" s="3" t="s">
        <v>432</v>
      </c>
      <c r="C249" s="4" t="s">
        <v>433</v>
      </c>
      <c r="D249" s="4" t="s">
        <v>432</v>
      </c>
      <c r="E249" s="4" t="s">
        <v>195</v>
      </c>
      <c r="F249" s="5">
        <v>3.44</v>
      </c>
      <c r="G249" s="6" t="s">
        <v>14</v>
      </c>
      <c r="H249" s="7" t="s">
        <v>15</v>
      </c>
      <c r="I249" s="2"/>
    </row>
    <row r="250" spans="1:9" x14ac:dyDescent="0.3">
      <c r="A250" s="2">
        <v>248</v>
      </c>
      <c r="B250" s="3" t="s">
        <v>434</v>
      </c>
      <c r="C250" s="4" t="s">
        <v>120</v>
      </c>
      <c r="D250" s="4" t="s">
        <v>434</v>
      </c>
      <c r="E250" s="4" t="s">
        <v>195</v>
      </c>
      <c r="F250" s="5">
        <v>97.57</v>
      </c>
      <c r="G250" s="6" t="s">
        <v>14</v>
      </c>
      <c r="H250" s="7" t="s">
        <v>15</v>
      </c>
      <c r="I250" s="2"/>
    </row>
    <row r="251" spans="1:9" x14ac:dyDescent="0.3">
      <c r="A251" s="2">
        <v>249</v>
      </c>
      <c r="B251" s="3" t="s">
        <v>435</v>
      </c>
      <c r="C251" s="4" t="s">
        <v>436</v>
      </c>
      <c r="D251" s="4" t="s">
        <v>435</v>
      </c>
      <c r="E251" s="4" t="s">
        <v>195</v>
      </c>
      <c r="F251" s="5">
        <v>87.117000000000004</v>
      </c>
      <c r="G251" s="6" t="s">
        <v>14</v>
      </c>
      <c r="H251" s="7" t="s">
        <v>15</v>
      </c>
      <c r="I251" s="2"/>
    </row>
    <row r="252" spans="1:9" x14ac:dyDescent="0.3">
      <c r="A252" s="2">
        <v>250</v>
      </c>
      <c r="B252" s="3" t="s">
        <v>437</v>
      </c>
      <c r="C252" s="4" t="s">
        <v>438</v>
      </c>
      <c r="D252" s="4" t="s">
        <v>437</v>
      </c>
      <c r="E252" s="4" t="s">
        <v>195</v>
      </c>
      <c r="F252" s="5">
        <v>2.0299999999999998</v>
      </c>
      <c r="G252" s="6" t="s">
        <v>14</v>
      </c>
      <c r="H252" s="7" t="s">
        <v>15</v>
      </c>
      <c r="I252" s="2"/>
    </row>
    <row r="253" spans="1:9" x14ac:dyDescent="0.3">
      <c r="A253" s="2">
        <v>251</v>
      </c>
      <c r="B253" s="3" t="s">
        <v>439</v>
      </c>
      <c r="C253" s="4" t="s">
        <v>438</v>
      </c>
      <c r="D253" s="4" t="s">
        <v>439</v>
      </c>
      <c r="E253" s="4" t="s">
        <v>195</v>
      </c>
      <c r="F253" s="5">
        <v>1.9430000000000001</v>
      </c>
      <c r="G253" s="6" t="s">
        <v>14</v>
      </c>
      <c r="H253" s="7" t="s">
        <v>15</v>
      </c>
      <c r="I253" s="2"/>
    </row>
    <row r="254" spans="1:9" x14ac:dyDescent="0.3">
      <c r="A254" s="2">
        <v>252</v>
      </c>
      <c r="B254" s="3" t="s">
        <v>440</v>
      </c>
      <c r="C254" s="4" t="s">
        <v>101</v>
      </c>
      <c r="D254" s="4" t="s">
        <v>440</v>
      </c>
      <c r="E254" s="4" t="s">
        <v>195</v>
      </c>
      <c r="F254" s="5">
        <v>0.58699999999999997</v>
      </c>
      <c r="G254" s="6" t="s">
        <v>14</v>
      </c>
      <c r="H254" s="7" t="s">
        <v>15</v>
      </c>
      <c r="I254" s="2"/>
    </row>
    <row r="255" spans="1:9" x14ac:dyDescent="0.3">
      <c r="A255" s="2">
        <v>253</v>
      </c>
      <c r="B255" s="3" t="s">
        <v>441</v>
      </c>
      <c r="C255" s="4" t="s">
        <v>64</v>
      </c>
      <c r="D255" s="4" t="s">
        <v>441</v>
      </c>
      <c r="E255" s="4" t="s">
        <v>195</v>
      </c>
      <c r="F255" s="5">
        <v>0.40500000000000003</v>
      </c>
      <c r="G255" s="6" t="s">
        <v>14</v>
      </c>
      <c r="H255" s="7" t="s">
        <v>15</v>
      </c>
      <c r="I255" s="2"/>
    </row>
    <row r="256" spans="1:9" x14ac:dyDescent="0.3">
      <c r="A256" s="2">
        <v>254</v>
      </c>
      <c r="B256" s="3" t="s">
        <v>442</v>
      </c>
      <c r="C256" s="4" t="s">
        <v>101</v>
      </c>
      <c r="D256" s="4" t="s">
        <v>442</v>
      </c>
      <c r="E256" s="4" t="s">
        <v>195</v>
      </c>
      <c r="F256" s="5">
        <v>0.40500000000000003</v>
      </c>
      <c r="G256" s="6" t="s">
        <v>14</v>
      </c>
      <c r="H256" s="7" t="s">
        <v>15</v>
      </c>
      <c r="I256" s="2"/>
    </row>
    <row r="257" spans="1:9" x14ac:dyDescent="0.3">
      <c r="A257" s="2">
        <v>255</v>
      </c>
      <c r="B257" s="3" t="s">
        <v>443</v>
      </c>
      <c r="C257" s="4" t="s">
        <v>227</v>
      </c>
      <c r="D257" s="4" t="s">
        <v>443</v>
      </c>
      <c r="E257" s="4" t="s">
        <v>195</v>
      </c>
      <c r="F257" s="5">
        <v>0.80900000000000005</v>
      </c>
      <c r="G257" s="6" t="s">
        <v>14</v>
      </c>
      <c r="H257" s="7" t="s">
        <v>15</v>
      </c>
      <c r="I257" s="2"/>
    </row>
    <row r="258" spans="1:9" x14ac:dyDescent="0.3">
      <c r="A258" s="2">
        <v>256</v>
      </c>
      <c r="B258" s="3" t="s">
        <v>444</v>
      </c>
      <c r="C258" s="4" t="s">
        <v>101</v>
      </c>
      <c r="D258" s="4" t="s">
        <v>444</v>
      </c>
      <c r="E258" s="4" t="s">
        <v>195</v>
      </c>
      <c r="F258" s="5">
        <v>0.50600000000000001</v>
      </c>
      <c r="G258" s="6" t="s">
        <v>14</v>
      </c>
      <c r="H258" s="7" t="s">
        <v>15</v>
      </c>
      <c r="I258" s="2"/>
    </row>
    <row r="259" spans="1:9" x14ac:dyDescent="0.3">
      <c r="A259" s="2">
        <v>257</v>
      </c>
      <c r="B259" s="3" t="s">
        <v>445</v>
      </c>
      <c r="C259" s="4" t="s">
        <v>446</v>
      </c>
      <c r="D259" s="4" t="s">
        <v>445</v>
      </c>
      <c r="E259" s="4" t="s">
        <v>195</v>
      </c>
      <c r="F259" s="5">
        <v>0.28299999999999997</v>
      </c>
      <c r="G259" s="6" t="s">
        <v>14</v>
      </c>
      <c r="H259" s="7" t="s">
        <v>15</v>
      </c>
      <c r="I259" s="2"/>
    </row>
    <row r="260" spans="1:9" x14ac:dyDescent="0.3">
      <c r="A260" s="2">
        <v>258</v>
      </c>
      <c r="B260" s="3" t="s">
        <v>447</v>
      </c>
      <c r="C260" s="4" t="s">
        <v>448</v>
      </c>
      <c r="D260" s="4" t="s">
        <v>447</v>
      </c>
      <c r="E260" s="4" t="s">
        <v>195</v>
      </c>
      <c r="F260" s="5">
        <v>0.40500000000000003</v>
      </c>
      <c r="G260" s="6" t="s">
        <v>14</v>
      </c>
      <c r="H260" s="7" t="s">
        <v>15</v>
      </c>
      <c r="I260" s="2"/>
    </row>
    <row r="261" spans="1:9" x14ac:dyDescent="0.3">
      <c r="A261" s="2">
        <v>259</v>
      </c>
      <c r="B261" s="3" t="s">
        <v>449</v>
      </c>
      <c r="C261" s="4" t="s">
        <v>448</v>
      </c>
      <c r="D261" s="4" t="s">
        <v>449</v>
      </c>
      <c r="E261" s="4" t="s">
        <v>195</v>
      </c>
      <c r="F261" s="5">
        <v>0.40500000000000003</v>
      </c>
      <c r="G261" s="6" t="s">
        <v>14</v>
      </c>
      <c r="H261" s="7" t="s">
        <v>15</v>
      </c>
      <c r="I261" s="2"/>
    </row>
    <row r="262" spans="1:9" x14ac:dyDescent="0.3">
      <c r="A262" s="2">
        <v>260</v>
      </c>
      <c r="B262" s="3" t="s">
        <v>450</v>
      </c>
      <c r="C262" s="4" t="s">
        <v>451</v>
      </c>
      <c r="D262" s="4" t="s">
        <v>450</v>
      </c>
      <c r="E262" s="4" t="s">
        <v>195</v>
      </c>
      <c r="F262" s="5">
        <v>0.40500000000000003</v>
      </c>
      <c r="G262" s="6" t="s">
        <v>14</v>
      </c>
      <c r="H262" s="7" t="s">
        <v>15</v>
      </c>
      <c r="I262" s="2"/>
    </row>
    <row r="263" spans="1:9" x14ac:dyDescent="0.3">
      <c r="A263" s="2">
        <v>261</v>
      </c>
      <c r="B263" s="3" t="s">
        <v>452</v>
      </c>
      <c r="C263" s="4" t="s">
        <v>453</v>
      </c>
      <c r="D263" s="4" t="s">
        <v>452</v>
      </c>
      <c r="E263" s="4" t="s">
        <v>195</v>
      </c>
      <c r="F263" s="5">
        <v>3.3679999999999999</v>
      </c>
      <c r="G263" s="6" t="s">
        <v>14</v>
      </c>
      <c r="H263" s="7" t="s">
        <v>15</v>
      </c>
      <c r="I263" s="2"/>
    </row>
    <row r="264" spans="1:9" x14ac:dyDescent="0.3">
      <c r="A264" s="2">
        <v>262</v>
      </c>
      <c r="B264" s="3" t="s">
        <v>454</v>
      </c>
      <c r="C264" s="4" t="s">
        <v>455</v>
      </c>
      <c r="D264" s="4" t="s">
        <v>454</v>
      </c>
      <c r="E264" s="4" t="s">
        <v>195</v>
      </c>
      <c r="F264" s="5">
        <v>1.2</v>
      </c>
      <c r="G264" s="6" t="s">
        <v>14</v>
      </c>
      <c r="H264" s="7" t="s">
        <v>15</v>
      </c>
      <c r="I264" s="2"/>
    </row>
    <row r="265" spans="1:9" x14ac:dyDescent="0.3">
      <c r="A265" s="2">
        <v>263</v>
      </c>
      <c r="B265" s="3" t="s">
        <v>456</v>
      </c>
      <c r="C265" s="4" t="s">
        <v>54</v>
      </c>
      <c r="D265" s="4" t="s">
        <v>456</v>
      </c>
      <c r="E265" s="4" t="s">
        <v>195</v>
      </c>
      <c r="F265" s="5">
        <v>0.4</v>
      </c>
      <c r="G265" s="6" t="s">
        <v>14</v>
      </c>
      <c r="H265" s="7" t="s">
        <v>15</v>
      </c>
      <c r="I265" s="2"/>
    </row>
    <row r="266" spans="1:9" x14ac:dyDescent="0.3">
      <c r="A266" s="2">
        <v>264</v>
      </c>
      <c r="B266" s="3" t="s">
        <v>457</v>
      </c>
      <c r="C266" s="4" t="s">
        <v>105</v>
      </c>
      <c r="D266" s="4" t="s">
        <v>457</v>
      </c>
      <c r="E266" s="4" t="s">
        <v>195</v>
      </c>
      <c r="F266" s="5">
        <v>0.4</v>
      </c>
      <c r="G266" s="6" t="s">
        <v>14</v>
      </c>
      <c r="H266" s="7" t="s">
        <v>15</v>
      </c>
      <c r="I266" s="2"/>
    </row>
    <row r="267" spans="1:9" x14ac:dyDescent="0.3">
      <c r="A267" s="2">
        <v>265</v>
      </c>
      <c r="B267" s="3" t="s">
        <v>458</v>
      </c>
      <c r="C267" s="4" t="s">
        <v>459</v>
      </c>
      <c r="D267" s="4" t="s">
        <v>458</v>
      </c>
      <c r="E267" s="4" t="s">
        <v>195</v>
      </c>
      <c r="F267" s="5">
        <v>0.4</v>
      </c>
      <c r="G267" s="6" t="s">
        <v>14</v>
      </c>
      <c r="H267" s="7" t="s">
        <v>15</v>
      </c>
      <c r="I267" s="2"/>
    </row>
    <row r="268" spans="1:9" x14ac:dyDescent="0.3">
      <c r="A268" s="2">
        <v>266</v>
      </c>
      <c r="B268" s="3" t="s">
        <v>460</v>
      </c>
      <c r="C268" s="4" t="s">
        <v>461</v>
      </c>
      <c r="D268" s="4" t="s">
        <v>460</v>
      </c>
      <c r="E268" s="4" t="s">
        <v>195</v>
      </c>
      <c r="F268" s="5">
        <v>1.61</v>
      </c>
      <c r="G268" s="6" t="s">
        <v>14</v>
      </c>
      <c r="H268" s="7" t="s">
        <v>15</v>
      </c>
      <c r="I268" s="2"/>
    </row>
    <row r="269" spans="1:9" x14ac:dyDescent="0.3">
      <c r="A269" s="2">
        <v>267</v>
      </c>
      <c r="B269" s="3" t="s">
        <v>462</v>
      </c>
      <c r="C269" s="4" t="s">
        <v>461</v>
      </c>
      <c r="D269" s="4" t="s">
        <v>462</v>
      </c>
      <c r="E269" s="4" t="s">
        <v>195</v>
      </c>
      <c r="F269" s="5">
        <v>1.61</v>
      </c>
      <c r="G269" s="6" t="s">
        <v>14</v>
      </c>
      <c r="H269" s="7" t="s">
        <v>15</v>
      </c>
      <c r="I269" s="2"/>
    </row>
    <row r="270" spans="1:9" x14ac:dyDescent="0.3">
      <c r="A270" s="2">
        <v>268</v>
      </c>
      <c r="B270" s="3" t="s">
        <v>463</v>
      </c>
      <c r="C270" s="4" t="s">
        <v>464</v>
      </c>
      <c r="D270" s="4" t="s">
        <v>463</v>
      </c>
      <c r="E270" s="4" t="s">
        <v>195</v>
      </c>
      <c r="F270" s="5">
        <v>0.8</v>
      </c>
      <c r="G270" s="6" t="s">
        <v>14</v>
      </c>
      <c r="H270" s="7" t="s">
        <v>15</v>
      </c>
      <c r="I270" s="2"/>
    </row>
    <row r="271" spans="1:9" x14ac:dyDescent="0.3">
      <c r="A271" s="2">
        <v>269</v>
      </c>
      <c r="B271" s="3" t="s">
        <v>465</v>
      </c>
      <c r="C271" s="4" t="s">
        <v>466</v>
      </c>
      <c r="D271" s="4" t="s">
        <v>465</v>
      </c>
      <c r="E271" s="4" t="s">
        <v>195</v>
      </c>
      <c r="F271" s="5">
        <v>0.8</v>
      </c>
      <c r="G271" s="6" t="s">
        <v>14</v>
      </c>
      <c r="H271" s="7" t="s">
        <v>15</v>
      </c>
      <c r="I271" s="2"/>
    </row>
    <row r="272" spans="1:9" x14ac:dyDescent="0.3">
      <c r="A272" s="2">
        <v>270</v>
      </c>
      <c r="B272" s="3" t="s">
        <v>467</v>
      </c>
      <c r="C272" s="4" t="s">
        <v>468</v>
      </c>
      <c r="D272" s="4" t="s">
        <v>467</v>
      </c>
      <c r="E272" s="4" t="s">
        <v>195</v>
      </c>
      <c r="F272" s="5">
        <v>0.45</v>
      </c>
      <c r="G272" s="6" t="s">
        <v>14</v>
      </c>
      <c r="H272" s="7" t="s">
        <v>15</v>
      </c>
      <c r="I272" s="2"/>
    </row>
    <row r="273" spans="1:9" x14ac:dyDescent="0.3">
      <c r="A273" s="2">
        <v>271</v>
      </c>
      <c r="B273" s="3" t="s">
        <v>469</v>
      </c>
      <c r="C273" s="4" t="s">
        <v>468</v>
      </c>
      <c r="D273" s="4" t="s">
        <v>469</v>
      </c>
      <c r="E273" s="4" t="s">
        <v>195</v>
      </c>
      <c r="F273" s="5">
        <v>0.4</v>
      </c>
      <c r="G273" s="6" t="s">
        <v>14</v>
      </c>
      <c r="H273" s="7" t="s">
        <v>15</v>
      </c>
      <c r="I273" s="2"/>
    </row>
    <row r="274" spans="1:9" x14ac:dyDescent="0.3">
      <c r="A274" s="2">
        <v>272</v>
      </c>
      <c r="B274" s="3" t="s">
        <v>470</v>
      </c>
      <c r="C274" s="4" t="s">
        <v>455</v>
      </c>
      <c r="D274" s="4" t="s">
        <v>470</v>
      </c>
      <c r="E274" s="4" t="s">
        <v>195</v>
      </c>
      <c r="F274" s="5">
        <v>2</v>
      </c>
      <c r="G274" s="6" t="s">
        <v>14</v>
      </c>
      <c r="H274" s="7" t="s">
        <v>15</v>
      </c>
      <c r="I274" s="2"/>
    </row>
    <row r="275" spans="1:9" x14ac:dyDescent="0.3">
      <c r="A275" s="2">
        <v>273</v>
      </c>
      <c r="B275" s="3" t="s">
        <v>471</v>
      </c>
      <c r="C275" s="4" t="s">
        <v>472</v>
      </c>
      <c r="D275" s="4" t="s">
        <v>471</v>
      </c>
      <c r="E275" s="4" t="s">
        <v>195</v>
      </c>
      <c r="F275" s="5">
        <v>0.6</v>
      </c>
      <c r="G275" s="6" t="s">
        <v>14</v>
      </c>
      <c r="H275" s="7" t="s">
        <v>15</v>
      </c>
      <c r="I275" s="2"/>
    </row>
    <row r="276" spans="1:9" x14ac:dyDescent="0.3">
      <c r="A276" s="2">
        <v>274</v>
      </c>
      <c r="B276" s="3" t="s">
        <v>473</v>
      </c>
      <c r="C276" s="4" t="s">
        <v>455</v>
      </c>
      <c r="D276" s="4" t="s">
        <v>473</v>
      </c>
      <c r="E276" s="4" t="s">
        <v>195</v>
      </c>
      <c r="F276" s="5">
        <v>2</v>
      </c>
      <c r="G276" s="6" t="s">
        <v>14</v>
      </c>
      <c r="H276" s="7" t="s">
        <v>15</v>
      </c>
      <c r="I276" s="2"/>
    </row>
    <row r="277" spans="1:9" x14ac:dyDescent="0.3">
      <c r="A277" s="2">
        <v>275</v>
      </c>
      <c r="B277" s="3" t="s">
        <v>474</v>
      </c>
      <c r="C277" s="4" t="s">
        <v>475</v>
      </c>
      <c r="D277" s="4" t="s">
        <v>474</v>
      </c>
      <c r="E277" s="4" t="s">
        <v>195</v>
      </c>
      <c r="F277" s="5">
        <v>0.36</v>
      </c>
      <c r="G277" s="6" t="s">
        <v>14</v>
      </c>
      <c r="H277" s="7" t="s">
        <v>15</v>
      </c>
      <c r="I277" s="2"/>
    </row>
    <row r="278" spans="1:9" x14ac:dyDescent="0.3">
      <c r="A278" s="2">
        <v>276</v>
      </c>
      <c r="B278" s="3" t="s">
        <v>476</v>
      </c>
      <c r="C278" s="4" t="s">
        <v>455</v>
      </c>
      <c r="D278" s="4" t="s">
        <v>476</v>
      </c>
      <c r="E278" s="4" t="s">
        <v>195</v>
      </c>
      <c r="F278" s="5">
        <v>0.4</v>
      </c>
      <c r="G278" s="6" t="s">
        <v>14</v>
      </c>
      <c r="H278" s="7" t="s">
        <v>15</v>
      </c>
      <c r="I278" s="2"/>
    </row>
    <row r="279" spans="1:9" x14ac:dyDescent="0.3">
      <c r="A279" s="2">
        <v>277</v>
      </c>
      <c r="B279" s="3" t="s">
        <v>477</v>
      </c>
      <c r="C279" s="4" t="s">
        <v>478</v>
      </c>
      <c r="D279" s="4" t="s">
        <v>477</v>
      </c>
      <c r="E279" s="4" t="s">
        <v>195</v>
      </c>
      <c r="F279" s="5">
        <v>0.8</v>
      </c>
      <c r="G279" s="6" t="s">
        <v>14</v>
      </c>
      <c r="H279" s="7" t="s">
        <v>15</v>
      </c>
      <c r="I279" s="2"/>
    </row>
    <row r="280" spans="1:9" x14ac:dyDescent="0.3">
      <c r="A280" s="2">
        <v>278</v>
      </c>
      <c r="B280" s="3" t="s">
        <v>479</v>
      </c>
      <c r="C280" s="4" t="s">
        <v>59</v>
      </c>
      <c r="D280" s="4" t="s">
        <v>479</v>
      </c>
      <c r="E280" s="4" t="s">
        <v>195</v>
      </c>
      <c r="F280" s="5">
        <v>0.8</v>
      </c>
      <c r="G280" s="6" t="s">
        <v>14</v>
      </c>
      <c r="H280" s="7" t="s">
        <v>15</v>
      </c>
      <c r="I280" s="2"/>
    </row>
    <row r="281" spans="1:9" x14ac:dyDescent="0.3">
      <c r="A281" s="2">
        <v>279</v>
      </c>
      <c r="B281" s="3" t="s">
        <v>480</v>
      </c>
      <c r="C281" s="4" t="s">
        <v>481</v>
      </c>
      <c r="D281" s="4" t="s">
        <v>480</v>
      </c>
      <c r="E281" s="4" t="s">
        <v>195</v>
      </c>
      <c r="F281" s="5">
        <v>0.8</v>
      </c>
      <c r="G281" s="6" t="s">
        <v>14</v>
      </c>
      <c r="H281" s="7" t="s">
        <v>15</v>
      </c>
      <c r="I281" s="2"/>
    </row>
    <row r="282" spans="1:9" x14ac:dyDescent="0.3">
      <c r="A282" s="2">
        <v>280</v>
      </c>
      <c r="B282" s="3" t="s">
        <v>482</v>
      </c>
      <c r="C282" s="4" t="s">
        <v>120</v>
      </c>
      <c r="D282" s="4" t="s">
        <v>482</v>
      </c>
      <c r="E282" s="4" t="s">
        <v>195</v>
      </c>
      <c r="F282" s="5">
        <v>0.4</v>
      </c>
      <c r="G282" s="6" t="s">
        <v>14</v>
      </c>
      <c r="H282" s="7" t="s">
        <v>15</v>
      </c>
      <c r="I282" s="2"/>
    </row>
    <row r="283" spans="1:9" x14ac:dyDescent="0.3">
      <c r="A283" s="2">
        <v>281</v>
      </c>
      <c r="B283" s="3" t="s">
        <v>483</v>
      </c>
      <c r="C283" s="4" t="s">
        <v>484</v>
      </c>
      <c r="D283" s="4" t="s">
        <v>483</v>
      </c>
      <c r="E283" s="4" t="s">
        <v>13</v>
      </c>
      <c r="F283" s="5">
        <v>0.46</v>
      </c>
      <c r="G283" s="6" t="s">
        <v>14</v>
      </c>
      <c r="H283" s="7" t="s">
        <v>15</v>
      </c>
      <c r="I283" s="2"/>
    </row>
    <row r="284" spans="1:9" x14ac:dyDescent="0.3">
      <c r="A284" s="2">
        <v>282</v>
      </c>
      <c r="B284" s="3" t="s">
        <v>485</v>
      </c>
      <c r="C284" s="4" t="s">
        <v>94</v>
      </c>
      <c r="D284" s="4" t="s">
        <v>485</v>
      </c>
      <c r="E284" s="4" t="s">
        <v>13</v>
      </c>
      <c r="F284" s="5">
        <v>1</v>
      </c>
      <c r="G284" s="6" t="s">
        <v>14</v>
      </c>
      <c r="H284" s="7" t="s">
        <v>15</v>
      </c>
      <c r="I284" s="2"/>
    </row>
    <row r="285" spans="1:9" x14ac:dyDescent="0.3">
      <c r="A285" s="2">
        <v>283</v>
      </c>
      <c r="B285" s="3" t="s">
        <v>486</v>
      </c>
      <c r="C285" s="4" t="s">
        <v>382</v>
      </c>
      <c r="D285" s="4" t="s">
        <v>486</v>
      </c>
      <c r="E285" s="4" t="s">
        <v>13</v>
      </c>
      <c r="F285" s="5">
        <v>0.8</v>
      </c>
      <c r="G285" s="6" t="s">
        <v>14</v>
      </c>
      <c r="H285" s="7" t="s">
        <v>15</v>
      </c>
      <c r="I285" s="2"/>
    </row>
    <row r="286" spans="1:9" x14ac:dyDescent="0.3">
      <c r="A286" s="2">
        <v>284</v>
      </c>
      <c r="B286" s="3" t="s">
        <v>487</v>
      </c>
      <c r="C286" s="4" t="s">
        <v>488</v>
      </c>
      <c r="D286" s="4" t="s">
        <v>487</v>
      </c>
      <c r="E286" s="4" t="s">
        <v>13</v>
      </c>
      <c r="F286" s="5">
        <v>0.28000000000000003</v>
      </c>
      <c r="G286" s="6" t="s">
        <v>14</v>
      </c>
      <c r="H286" s="7" t="s">
        <v>15</v>
      </c>
      <c r="I286" s="2"/>
    </row>
    <row r="287" spans="1:9" x14ac:dyDescent="0.3">
      <c r="A287" s="2">
        <v>285</v>
      </c>
      <c r="B287" s="3" t="s">
        <v>489</v>
      </c>
      <c r="C287" s="4" t="s">
        <v>166</v>
      </c>
      <c r="D287" s="4" t="s">
        <v>489</v>
      </c>
      <c r="E287" s="4" t="s">
        <v>13</v>
      </c>
      <c r="F287" s="5">
        <v>0.4</v>
      </c>
      <c r="G287" s="6" t="s">
        <v>14</v>
      </c>
      <c r="H287" s="7" t="s">
        <v>15</v>
      </c>
      <c r="I287" s="2"/>
    </row>
    <row r="288" spans="1:9" x14ac:dyDescent="0.3">
      <c r="A288" s="2">
        <v>286</v>
      </c>
      <c r="B288" s="3" t="s">
        <v>490</v>
      </c>
      <c r="C288" s="4" t="s">
        <v>491</v>
      </c>
      <c r="D288" s="4" t="s">
        <v>490</v>
      </c>
      <c r="E288" s="4" t="s">
        <v>13</v>
      </c>
      <c r="F288" s="5">
        <v>0.8</v>
      </c>
      <c r="G288" s="6" t="s">
        <v>14</v>
      </c>
      <c r="H288" s="7" t="s">
        <v>15</v>
      </c>
      <c r="I288" s="2"/>
    </row>
    <row r="289" spans="1:9" x14ac:dyDescent="0.3">
      <c r="A289" s="2">
        <v>287</v>
      </c>
      <c r="B289" s="3" t="s">
        <v>492</v>
      </c>
      <c r="C289" s="4" t="s">
        <v>493</v>
      </c>
      <c r="D289" s="4" t="s">
        <v>492</v>
      </c>
      <c r="E289" s="4" t="s">
        <v>13</v>
      </c>
      <c r="F289" s="5">
        <v>0.6</v>
      </c>
      <c r="G289" s="6" t="s">
        <v>14</v>
      </c>
      <c r="H289" s="7" t="s">
        <v>15</v>
      </c>
      <c r="I289" s="2"/>
    </row>
    <row r="290" spans="1:9" x14ac:dyDescent="0.3">
      <c r="A290" s="2">
        <v>288</v>
      </c>
      <c r="B290" s="3" t="s">
        <v>494</v>
      </c>
      <c r="C290" s="4" t="s">
        <v>495</v>
      </c>
      <c r="D290" s="4" t="s">
        <v>494</v>
      </c>
      <c r="E290" s="4" t="s">
        <v>13</v>
      </c>
      <c r="F290" s="5">
        <v>0.4</v>
      </c>
      <c r="G290" s="6" t="s">
        <v>14</v>
      </c>
      <c r="H290" s="7" t="s">
        <v>15</v>
      </c>
      <c r="I290" s="2"/>
    </row>
    <row r="291" spans="1:9" x14ac:dyDescent="0.3">
      <c r="A291" s="2">
        <v>289</v>
      </c>
      <c r="B291" s="3" t="s">
        <v>496</v>
      </c>
      <c r="C291" s="4" t="s">
        <v>76</v>
      </c>
      <c r="D291" s="4" t="s">
        <v>496</v>
      </c>
      <c r="E291" s="4" t="s">
        <v>13</v>
      </c>
      <c r="F291" s="5">
        <v>0.4</v>
      </c>
      <c r="G291" s="6" t="s">
        <v>14</v>
      </c>
      <c r="H291" s="7" t="s">
        <v>15</v>
      </c>
      <c r="I291" s="2"/>
    </row>
    <row r="292" spans="1:9" x14ac:dyDescent="0.3">
      <c r="A292" s="2">
        <v>290</v>
      </c>
      <c r="B292" s="3" t="s">
        <v>497</v>
      </c>
      <c r="C292" s="4" t="s">
        <v>201</v>
      </c>
      <c r="D292" s="4" t="s">
        <v>497</v>
      </c>
      <c r="E292" s="4" t="s">
        <v>13</v>
      </c>
      <c r="F292" s="5">
        <v>0.8</v>
      </c>
      <c r="G292" s="6" t="s">
        <v>14</v>
      </c>
      <c r="H292" s="7" t="s">
        <v>15</v>
      </c>
      <c r="I292" s="2"/>
    </row>
    <row r="293" spans="1:9" x14ac:dyDescent="0.3">
      <c r="A293" s="2">
        <v>291</v>
      </c>
      <c r="B293" s="3" t="s">
        <v>498</v>
      </c>
      <c r="C293" s="4" t="s">
        <v>96</v>
      </c>
      <c r="D293" s="4" t="s">
        <v>498</v>
      </c>
      <c r="E293" s="4" t="s">
        <v>13</v>
      </c>
      <c r="F293" s="5">
        <v>1.41</v>
      </c>
      <c r="G293" s="6" t="s">
        <v>14</v>
      </c>
      <c r="H293" s="7" t="s">
        <v>15</v>
      </c>
      <c r="I293" s="2"/>
    </row>
    <row r="294" spans="1:9" x14ac:dyDescent="0.3">
      <c r="A294" s="2">
        <v>292</v>
      </c>
      <c r="B294" s="3" t="s">
        <v>499</v>
      </c>
      <c r="C294" s="4" t="s">
        <v>90</v>
      </c>
      <c r="D294" s="4" t="s">
        <v>499</v>
      </c>
      <c r="E294" s="4" t="s">
        <v>13</v>
      </c>
      <c r="F294" s="5">
        <v>0.4</v>
      </c>
      <c r="G294" s="6" t="s">
        <v>14</v>
      </c>
      <c r="H294" s="7" t="s">
        <v>15</v>
      </c>
      <c r="I294" s="2"/>
    </row>
    <row r="295" spans="1:9" x14ac:dyDescent="0.3">
      <c r="A295" s="2">
        <v>293</v>
      </c>
      <c r="B295" s="3" t="s">
        <v>500</v>
      </c>
      <c r="C295" s="4" t="s">
        <v>501</v>
      </c>
      <c r="D295" s="4" t="s">
        <v>500</v>
      </c>
      <c r="E295" s="4" t="s">
        <v>502</v>
      </c>
      <c r="F295" s="5">
        <v>0.65</v>
      </c>
      <c r="G295" s="6" t="s">
        <v>14</v>
      </c>
      <c r="H295" s="7" t="s">
        <v>15</v>
      </c>
      <c r="I295" s="2"/>
    </row>
    <row r="296" spans="1:9" x14ac:dyDescent="0.3">
      <c r="A296" s="2">
        <v>294</v>
      </c>
      <c r="B296" s="3" t="s">
        <v>503</v>
      </c>
      <c r="C296" s="4" t="s">
        <v>90</v>
      </c>
      <c r="D296" s="4" t="s">
        <v>503</v>
      </c>
      <c r="E296" s="4" t="s">
        <v>502</v>
      </c>
      <c r="F296" s="5">
        <v>0.46</v>
      </c>
      <c r="G296" s="6" t="s">
        <v>14</v>
      </c>
      <c r="H296" s="7" t="s">
        <v>15</v>
      </c>
      <c r="I296" s="2"/>
    </row>
    <row r="297" spans="1:9" x14ac:dyDescent="0.3">
      <c r="A297" s="2">
        <v>295</v>
      </c>
      <c r="B297" s="3" t="s">
        <v>504</v>
      </c>
      <c r="C297" s="4" t="s">
        <v>505</v>
      </c>
      <c r="D297" s="4" t="s">
        <v>504</v>
      </c>
      <c r="E297" s="4" t="s">
        <v>13</v>
      </c>
      <c r="F297" s="5">
        <v>0.8</v>
      </c>
      <c r="G297" s="6" t="s">
        <v>14</v>
      </c>
      <c r="H297" s="7" t="s">
        <v>15</v>
      </c>
      <c r="I297" s="2"/>
    </row>
    <row r="298" spans="1:9" x14ac:dyDescent="0.3">
      <c r="A298" s="2">
        <v>296</v>
      </c>
      <c r="B298" s="3" t="s">
        <v>506</v>
      </c>
      <c r="C298" s="4" t="s">
        <v>166</v>
      </c>
      <c r="D298" s="4" t="s">
        <v>506</v>
      </c>
      <c r="E298" s="4" t="s">
        <v>13</v>
      </c>
      <c r="F298" s="5">
        <v>0.25</v>
      </c>
      <c r="G298" s="6" t="s">
        <v>14</v>
      </c>
      <c r="H298" s="7" t="s">
        <v>15</v>
      </c>
      <c r="I298" s="2"/>
    </row>
    <row r="299" spans="1:9" x14ac:dyDescent="0.3">
      <c r="A299" s="2">
        <v>297</v>
      </c>
      <c r="B299" s="3" t="s">
        <v>507</v>
      </c>
      <c r="C299" s="4" t="s">
        <v>505</v>
      </c>
      <c r="D299" s="4" t="s">
        <v>507</v>
      </c>
      <c r="E299" s="4" t="s">
        <v>13</v>
      </c>
      <c r="F299" s="5">
        <v>1.01</v>
      </c>
      <c r="G299" s="6" t="s">
        <v>14</v>
      </c>
      <c r="H299" s="7" t="s">
        <v>15</v>
      </c>
      <c r="I299" s="2"/>
    </row>
    <row r="300" spans="1:9" x14ac:dyDescent="0.3">
      <c r="A300" s="2">
        <v>298</v>
      </c>
      <c r="B300" s="3" t="s">
        <v>508</v>
      </c>
      <c r="C300" s="4" t="s">
        <v>90</v>
      </c>
      <c r="D300" s="4" t="s">
        <v>508</v>
      </c>
      <c r="E300" s="4" t="s">
        <v>13</v>
      </c>
      <c r="F300" s="5">
        <v>0.42</v>
      </c>
      <c r="G300" s="6" t="s">
        <v>14</v>
      </c>
      <c r="H300" s="7" t="s">
        <v>15</v>
      </c>
      <c r="I300" s="2"/>
    </row>
    <row r="301" spans="1:9" x14ac:dyDescent="0.3">
      <c r="A301" s="2">
        <v>299</v>
      </c>
      <c r="B301" s="3" t="s">
        <v>509</v>
      </c>
      <c r="C301" s="4" t="s">
        <v>495</v>
      </c>
      <c r="D301" s="4" t="s">
        <v>509</v>
      </c>
      <c r="E301" s="4" t="s">
        <v>13</v>
      </c>
      <c r="F301" s="5">
        <v>0.4</v>
      </c>
      <c r="G301" s="6" t="s">
        <v>14</v>
      </c>
      <c r="H301" s="7" t="s">
        <v>15</v>
      </c>
      <c r="I301" s="2"/>
    </row>
    <row r="302" spans="1:9" x14ac:dyDescent="0.3">
      <c r="A302" s="2">
        <v>300</v>
      </c>
      <c r="B302" s="3" t="s">
        <v>510</v>
      </c>
      <c r="C302" s="4" t="s">
        <v>511</v>
      </c>
      <c r="D302" s="4" t="s">
        <v>510</v>
      </c>
      <c r="E302" s="4" t="s">
        <v>13</v>
      </c>
      <c r="F302" s="5">
        <v>0.4</v>
      </c>
      <c r="G302" s="6" t="s">
        <v>14</v>
      </c>
      <c r="H302" s="7" t="s">
        <v>15</v>
      </c>
      <c r="I302" s="2"/>
    </row>
    <row r="303" spans="1:9" x14ac:dyDescent="0.3">
      <c r="A303" s="2">
        <v>301</v>
      </c>
      <c r="B303" s="3" t="s">
        <v>512</v>
      </c>
      <c r="C303" s="4" t="s">
        <v>513</v>
      </c>
      <c r="D303" s="4" t="s">
        <v>512</v>
      </c>
      <c r="E303" s="4" t="s">
        <v>13</v>
      </c>
      <c r="F303" s="5">
        <v>0.2</v>
      </c>
      <c r="G303" s="6" t="s">
        <v>14</v>
      </c>
      <c r="H303" s="7" t="s">
        <v>15</v>
      </c>
      <c r="I303" s="2"/>
    </row>
    <row r="304" spans="1:9" x14ac:dyDescent="0.3">
      <c r="A304" s="2">
        <v>302</v>
      </c>
      <c r="B304" s="3" t="s">
        <v>514</v>
      </c>
      <c r="C304" s="4" t="s">
        <v>515</v>
      </c>
      <c r="D304" s="4" t="s">
        <v>514</v>
      </c>
      <c r="E304" s="4" t="s">
        <v>13</v>
      </c>
      <c r="F304" s="5">
        <v>0.14000000000000001</v>
      </c>
      <c r="G304" s="6" t="s">
        <v>14</v>
      </c>
      <c r="H304" s="7" t="s">
        <v>15</v>
      </c>
      <c r="I304" s="2"/>
    </row>
    <row r="305" spans="1:9" x14ac:dyDescent="0.3">
      <c r="A305" s="2">
        <v>303</v>
      </c>
      <c r="B305" s="3" t="s">
        <v>516</v>
      </c>
      <c r="C305" s="4" t="s">
        <v>64</v>
      </c>
      <c r="D305" s="4" t="s">
        <v>516</v>
      </c>
      <c r="E305" s="4" t="s">
        <v>13</v>
      </c>
      <c r="F305" s="5">
        <v>1.41</v>
      </c>
      <c r="G305" s="6" t="s">
        <v>14</v>
      </c>
      <c r="H305" s="7" t="s">
        <v>15</v>
      </c>
      <c r="I305" s="2"/>
    </row>
    <row r="306" spans="1:9" x14ac:dyDescent="0.3">
      <c r="A306" s="2">
        <v>304</v>
      </c>
      <c r="B306" s="3" t="s">
        <v>517</v>
      </c>
      <c r="C306" s="4" t="s">
        <v>518</v>
      </c>
      <c r="D306" s="4" t="s">
        <v>517</v>
      </c>
      <c r="E306" s="4" t="s">
        <v>13</v>
      </c>
      <c r="F306" s="5">
        <v>3.64</v>
      </c>
      <c r="G306" s="6" t="s">
        <v>14</v>
      </c>
      <c r="H306" s="7" t="s">
        <v>15</v>
      </c>
      <c r="I306" s="2"/>
    </row>
    <row r="307" spans="1:9" x14ac:dyDescent="0.3">
      <c r="A307" s="2">
        <v>305</v>
      </c>
      <c r="B307" s="3" t="s">
        <v>519</v>
      </c>
      <c r="C307" s="4" t="s">
        <v>64</v>
      </c>
      <c r="D307" s="4" t="s">
        <v>519</v>
      </c>
      <c r="E307" s="4" t="s">
        <v>13</v>
      </c>
      <c r="F307" s="5">
        <v>0.8</v>
      </c>
      <c r="G307" s="6" t="s">
        <v>14</v>
      </c>
      <c r="H307" s="7" t="s">
        <v>15</v>
      </c>
      <c r="I307" s="2"/>
    </row>
    <row r="308" spans="1:9" x14ac:dyDescent="0.3">
      <c r="A308" s="2">
        <v>306</v>
      </c>
      <c r="B308" s="3" t="s">
        <v>520</v>
      </c>
      <c r="C308" s="4" t="s">
        <v>96</v>
      </c>
      <c r="D308" s="4" t="s">
        <v>520</v>
      </c>
      <c r="E308" s="4" t="s">
        <v>13</v>
      </c>
      <c r="F308" s="5">
        <v>0.2</v>
      </c>
      <c r="G308" s="6" t="s">
        <v>14</v>
      </c>
      <c r="H308" s="7" t="s">
        <v>15</v>
      </c>
      <c r="I308" s="2"/>
    </row>
    <row r="309" spans="1:9" x14ac:dyDescent="0.3">
      <c r="A309" s="2">
        <v>307</v>
      </c>
      <c r="B309" s="3" t="s">
        <v>521</v>
      </c>
      <c r="C309" s="4" t="s">
        <v>522</v>
      </c>
      <c r="D309" s="4" t="s">
        <v>521</v>
      </c>
      <c r="E309" s="4" t="s">
        <v>523</v>
      </c>
      <c r="F309" s="5">
        <v>0.6</v>
      </c>
      <c r="G309" s="6" t="s">
        <v>14</v>
      </c>
      <c r="H309" s="7" t="s">
        <v>15</v>
      </c>
      <c r="I309" s="2"/>
    </row>
    <row r="310" spans="1:9" x14ac:dyDescent="0.3">
      <c r="A310" s="2">
        <v>308</v>
      </c>
      <c r="B310" s="3" t="s">
        <v>524</v>
      </c>
      <c r="C310" s="4" t="s">
        <v>74</v>
      </c>
      <c r="D310" s="4" t="s">
        <v>524</v>
      </c>
      <c r="E310" s="4" t="s">
        <v>502</v>
      </c>
      <c r="F310" s="5">
        <v>0.6</v>
      </c>
      <c r="G310" s="6" t="s">
        <v>14</v>
      </c>
      <c r="H310" s="7" t="s">
        <v>15</v>
      </c>
      <c r="I310" s="2"/>
    </row>
    <row r="311" spans="1:9" x14ac:dyDescent="0.3">
      <c r="A311" s="2">
        <v>309</v>
      </c>
      <c r="B311" s="3" t="s">
        <v>525</v>
      </c>
      <c r="C311" s="4" t="s">
        <v>137</v>
      </c>
      <c r="D311" s="4" t="s">
        <v>525</v>
      </c>
      <c r="E311" s="4" t="s">
        <v>502</v>
      </c>
      <c r="F311" s="5">
        <v>0.34</v>
      </c>
      <c r="G311" s="6" t="s">
        <v>14</v>
      </c>
      <c r="H311" s="7" t="s">
        <v>15</v>
      </c>
      <c r="I311" s="2"/>
    </row>
    <row r="312" spans="1:9" x14ac:dyDescent="0.3">
      <c r="A312" s="2">
        <v>310</v>
      </c>
      <c r="B312" s="3" t="s">
        <v>526</v>
      </c>
      <c r="C312" s="4" t="s">
        <v>137</v>
      </c>
      <c r="D312" s="4" t="s">
        <v>526</v>
      </c>
      <c r="E312" s="4" t="s">
        <v>502</v>
      </c>
      <c r="F312" s="5">
        <v>0.4</v>
      </c>
      <c r="G312" s="6" t="s">
        <v>14</v>
      </c>
      <c r="H312" s="7" t="s">
        <v>15</v>
      </c>
      <c r="I312" s="2"/>
    </row>
    <row r="313" spans="1:9" x14ac:dyDescent="0.3">
      <c r="A313" s="2">
        <v>311</v>
      </c>
      <c r="B313" s="3" t="s">
        <v>527</v>
      </c>
      <c r="C313" s="4" t="s">
        <v>38</v>
      </c>
      <c r="D313" s="4" t="s">
        <v>527</v>
      </c>
      <c r="E313" s="4" t="s">
        <v>13</v>
      </c>
      <c r="F313" s="5">
        <v>0.52</v>
      </c>
      <c r="G313" s="6" t="s">
        <v>14</v>
      </c>
      <c r="H313" s="7" t="s">
        <v>15</v>
      </c>
      <c r="I313" s="2"/>
    </row>
    <row r="314" spans="1:9" x14ac:dyDescent="0.3">
      <c r="A314" s="2">
        <v>312</v>
      </c>
      <c r="B314" s="3" t="s">
        <v>528</v>
      </c>
      <c r="C314" s="4" t="s">
        <v>94</v>
      </c>
      <c r="D314" s="4" t="s">
        <v>528</v>
      </c>
      <c r="E314" s="4" t="s">
        <v>13</v>
      </c>
      <c r="F314" s="5">
        <v>0.25</v>
      </c>
      <c r="G314" s="6" t="s">
        <v>14</v>
      </c>
      <c r="H314" s="7" t="s">
        <v>15</v>
      </c>
      <c r="I314" s="2"/>
    </row>
    <row r="315" spans="1:9" x14ac:dyDescent="0.3">
      <c r="A315" s="2">
        <v>313</v>
      </c>
      <c r="B315" s="3" t="s">
        <v>529</v>
      </c>
      <c r="C315" s="4" t="s">
        <v>530</v>
      </c>
      <c r="D315" s="4" t="s">
        <v>529</v>
      </c>
      <c r="E315" s="4" t="s">
        <v>13</v>
      </c>
      <c r="F315" s="5">
        <v>0.93</v>
      </c>
      <c r="G315" s="6" t="s">
        <v>14</v>
      </c>
      <c r="H315" s="7" t="s">
        <v>15</v>
      </c>
      <c r="I315" s="2"/>
    </row>
    <row r="316" spans="1:9" x14ac:dyDescent="0.3">
      <c r="A316" s="2">
        <v>314</v>
      </c>
      <c r="B316" s="3" t="s">
        <v>531</v>
      </c>
      <c r="C316" s="4" t="s">
        <v>532</v>
      </c>
      <c r="D316" s="4" t="s">
        <v>531</v>
      </c>
      <c r="E316" s="4" t="s">
        <v>13</v>
      </c>
      <c r="F316" s="5">
        <v>0.52</v>
      </c>
      <c r="G316" s="6" t="s">
        <v>14</v>
      </c>
      <c r="H316" s="7" t="s">
        <v>15</v>
      </c>
      <c r="I316" s="2"/>
    </row>
    <row r="317" spans="1:9" x14ac:dyDescent="0.3">
      <c r="A317" s="2">
        <v>315</v>
      </c>
      <c r="B317" s="3" t="s">
        <v>533</v>
      </c>
      <c r="C317" s="4" t="s">
        <v>534</v>
      </c>
      <c r="D317" s="4" t="s">
        <v>533</v>
      </c>
      <c r="E317" s="4" t="s">
        <v>523</v>
      </c>
      <c r="F317" s="5">
        <v>0.6</v>
      </c>
      <c r="G317" s="6" t="s">
        <v>14</v>
      </c>
      <c r="H317" s="7" t="s">
        <v>15</v>
      </c>
      <c r="I317" s="2"/>
    </row>
    <row r="318" spans="1:9" x14ac:dyDescent="0.3">
      <c r="A318" s="2">
        <v>316</v>
      </c>
      <c r="B318" s="3" t="s">
        <v>535</v>
      </c>
      <c r="C318" s="4" t="s">
        <v>536</v>
      </c>
      <c r="D318" s="4" t="s">
        <v>535</v>
      </c>
      <c r="E318" s="4" t="s">
        <v>13</v>
      </c>
      <c r="F318" s="5">
        <v>0.17</v>
      </c>
      <c r="G318" s="6" t="s">
        <v>14</v>
      </c>
      <c r="H318" s="7" t="s">
        <v>15</v>
      </c>
      <c r="I318" s="2"/>
    </row>
    <row r="319" spans="1:9" x14ac:dyDescent="0.3">
      <c r="A319" s="2">
        <v>317</v>
      </c>
      <c r="B319" s="3" t="s">
        <v>537</v>
      </c>
      <c r="C319" s="4" t="s">
        <v>64</v>
      </c>
      <c r="D319" s="4" t="s">
        <v>537</v>
      </c>
      <c r="E319" s="4" t="s">
        <v>13</v>
      </c>
      <c r="F319" s="5">
        <v>1</v>
      </c>
      <c r="G319" s="6" t="s">
        <v>14</v>
      </c>
      <c r="H319" s="7" t="s">
        <v>15</v>
      </c>
      <c r="I319" s="2"/>
    </row>
    <row r="320" spans="1:9" x14ac:dyDescent="0.3">
      <c r="A320" s="2">
        <v>318</v>
      </c>
      <c r="B320" s="3" t="s">
        <v>538</v>
      </c>
      <c r="C320" s="4" t="s">
        <v>74</v>
      </c>
      <c r="D320" s="4" t="s">
        <v>538</v>
      </c>
      <c r="E320" s="4" t="s">
        <v>13</v>
      </c>
      <c r="F320" s="5">
        <v>0.48</v>
      </c>
      <c r="G320" s="6" t="s">
        <v>14</v>
      </c>
      <c r="H320" s="7" t="s">
        <v>15</v>
      </c>
      <c r="I320" s="2"/>
    </row>
    <row r="321" spans="1:9" x14ac:dyDescent="0.3">
      <c r="A321" s="2">
        <v>319</v>
      </c>
      <c r="B321" s="3" t="s">
        <v>539</v>
      </c>
      <c r="C321" s="4" t="s">
        <v>540</v>
      </c>
      <c r="D321" s="4" t="s">
        <v>539</v>
      </c>
      <c r="E321" s="4" t="s">
        <v>13</v>
      </c>
      <c r="F321" s="5">
        <v>0.55000000000000004</v>
      </c>
      <c r="G321" s="6" t="s">
        <v>14</v>
      </c>
      <c r="H321" s="7" t="s">
        <v>15</v>
      </c>
      <c r="I321" s="2"/>
    </row>
    <row r="322" spans="1:9" x14ac:dyDescent="0.3">
      <c r="A322" s="2">
        <v>320</v>
      </c>
      <c r="B322" s="3" t="s">
        <v>541</v>
      </c>
      <c r="C322" s="4" t="s">
        <v>90</v>
      </c>
      <c r="D322" s="4" t="s">
        <v>541</v>
      </c>
      <c r="E322" s="4" t="s">
        <v>502</v>
      </c>
      <c r="F322" s="5">
        <v>0.15</v>
      </c>
      <c r="G322" s="6" t="s">
        <v>14</v>
      </c>
      <c r="H322" s="7" t="s">
        <v>15</v>
      </c>
      <c r="I322" s="2"/>
    </row>
    <row r="323" spans="1:9" x14ac:dyDescent="0.3">
      <c r="A323" s="2">
        <v>321</v>
      </c>
      <c r="B323" s="3" t="s">
        <v>542</v>
      </c>
      <c r="C323" s="4" t="s">
        <v>62</v>
      </c>
      <c r="D323" s="4" t="s">
        <v>542</v>
      </c>
      <c r="E323" s="4" t="s">
        <v>502</v>
      </c>
      <c r="F323" s="5">
        <v>0.4</v>
      </c>
      <c r="G323" s="6" t="s">
        <v>14</v>
      </c>
      <c r="H323" s="7" t="s">
        <v>15</v>
      </c>
      <c r="I323" s="2"/>
    </row>
    <row r="324" spans="1:9" x14ac:dyDescent="0.3">
      <c r="A324" s="2">
        <v>322</v>
      </c>
      <c r="B324" s="3" t="s">
        <v>543</v>
      </c>
      <c r="C324" s="4" t="s">
        <v>319</v>
      </c>
      <c r="D324" s="4" t="s">
        <v>543</v>
      </c>
      <c r="E324" s="4" t="s">
        <v>13</v>
      </c>
      <c r="F324" s="5">
        <v>0.21</v>
      </c>
      <c r="G324" s="6" t="s">
        <v>14</v>
      </c>
      <c r="H324" s="7" t="s">
        <v>15</v>
      </c>
      <c r="I324" s="2"/>
    </row>
    <row r="325" spans="1:9" x14ac:dyDescent="0.3">
      <c r="A325" s="2">
        <v>323</v>
      </c>
      <c r="B325" s="3" t="s">
        <v>544</v>
      </c>
      <c r="C325" s="4" t="s">
        <v>545</v>
      </c>
      <c r="D325" s="4" t="s">
        <v>544</v>
      </c>
      <c r="E325" s="4" t="s">
        <v>13</v>
      </c>
      <c r="F325" s="5">
        <v>2.02</v>
      </c>
      <c r="G325" s="6" t="s">
        <v>14</v>
      </c>
      <c r="H325" s="7" t="s">
        <v>15</v>
      </c>
      <c r="I325" s="2"/>
    </row>
    <row r="326" spans="1:9" x14ac:dyDescent="0.3">
      <c r="A326" s="2">
        <v>324</v>
      </c>
      <c r="B326" s="3" t="s">
        <v>546</v>
      </c>
      <c r="C326" s="4" t="s">
        <v>547</v>
      </c>
      <c r="D326" s="4" t="s">
        <v>546</v>
      </c>
      <c r="E326" s="4" t="s">
        <v>548</v>
      </c>
      <c r="F326" s="5">
        <v>0.67</v>
      </c>
      <c r="G326" s="6" t="s">
        <v>14</v>
      </c>
      <c r="H326" s="7" t="s">
        <v>15</v>
      </c>
      <c r="I326" s="2"/>
    </row>
    <row r="327" spans="1:9" x14ac:dyDescent="0.3">
      <c r="A327" s="2">
        <v>325</v>
      </c>
      <c r="B327" s="3" t="s">
        <v>549</v>
      </c>
      <c r="C327" s="4" t="s">
        <v>550</v>
      </c>
      <c r="D327" s="4" t="s">
        <v>549</v>
      </c>
      <c r="E327" s="4" t="s">
        <v>548</v>
      </c>
      <c r="F327" s="5">
        <v>0.38</v>
      </c>
      <c r="G327" s="6" t="s">
        <v>14</v>
      </c>
      <c r="H327" s="7" t="s">
        <v>15</v>
      </c>
      <c r="I327" s="2"/>
    </row>
    <row r="328" spans="1:9" x14ac:dyDescent="0.3">
      <c r="A328" s="2">
        <v>326</v>
      </c>
      <c r="B328" s="3" t="s">
        <v>551</v>
      </c>
      <c r="C328" s="4" t="s">
        <v>552</v>
      </c>
      <c r="D328" s="4" t="s">
        <v>551</v>
      </c>
      <c r="E328" s="4" t="s">
        <v>548</v>
      </c>
      <c r="F328" s="5">
        <v>0.4</v>
      </c>
      <c r="G328" s="6" t="s">
        <v>14</v>
      </c>
      <c r="H328" s="7" t="s">
        <v>15</v>
      </c>
      <c r="I328" s="2"/>
    </row>
    <row r="329" spans="1:9" x14ac:dyDescent="0.3">
      <c r="A329" s="2">
        <v>327</v>
      </c>
      <c r="B329" s="3" t="s">
        <v>553</v>
      </c>
      <c r="C329" s="4" t="s">
        <v>554</v>
      </c>
      <c r="D329" s="4" t="s">
        <v>553</v>
      </c>
      <c r="E329" s="4" t="s">
        <v>548</v>
      </c>
      <c r="F329" s="5">
        <v>0.62</v>
      </c>
      <c r="G329" s="6" t="s">
        <v>14</v>
      </c>
      <c r="H329" s="7" t="s">
        <v>15</v>
      </c>
      <c r="I329" s="2"/>
    </row>
    <row r="330" spans="1:9" x14ac:dyDescent="0.3">
      <c r="A330" s="2">
        <v>328</v>
      </c>
      <c r="B330" s="3" t="s">
        <v>555</v>
      </c>
      <c r="C330" s="4" t="s">
        <v>438</v>
      </c>
      <c r="D330" s="4" t="s">
        <v>555</v>
      </c>
      <c r="E330" s="4" t="s">
        <v>548</v>
      </c>
      <c r="F330" s="5">
        <v>0.67</v>
      </c>
      <c r="G330" s="6" t="s">
        <v>14</v>
      </c>
      <c r="H330" s="7" t="s">
        <v>15</v>
      </c>
      <c r="I330" s="2"/>
    </row>
    <row r="331" spans="1:9" x14ac:dyDescent="0.3">
      <c r="A331" s="2">
        <v>329</v>
      </c>
      <c r="B331" s="3" t="s">
        <v>556</v>
      </c>
      <c r="C331" s="4" t="s">
        <v>241</v>
      </c>
      <c r="D331" s="4" t="s">
        <v>556</v>
      </c>
      <c r="E331" s="4" t="s">
        <v>548</v>
      </c>
      <c r="F331" s="5">
        <v>0.26</v>
      </c>
      <c r="G331" s="6" t="s">
        <v>14</v>
      </c>
      <c r="H331" s="7" t="s">
        <v>15</v>
      </c>
      <c r="I331" s="2"/>
    </row>
    <row r="332" spans="1:9" x14ac:dyDescent="0.3">
      <c r="A332" s="2">
        <v>330</v>
      </c>
      <c r="B332" s="3" t="s">
        <v>557</v>
      </c>
      <c r="C332" s="4" t="s">
        <v>558</v>
      </c>
      <c r="D332" s="4" t="s">
        <v>557</v>
      </c>
      <c r="E332" s="4" t="s">
        <v>548</v>
      </c>
      <c r="F332" s="5">
        <v>0.34</v>
      </c>
      <c r="G332" s="6" t="s">
        <v>14</v>
      </c>
      <c r="H332" s="7" t="s">
        <v>15</v>
      </c>
      <c r="I332" s="2"/>
    </row>
    <row r="333" spans="1:9" x14ac:dyDescent="0.3">
      <c r="A333" s="2">
        <v>331</v>
      </c>
      <c r="B333" s="3" t="s">
        <v>559</v>
      </c>
      <c r="C333" s="4" t="s">
        <v>560</v>
      </c>
      <c r="D333" s="4" t="s">
        <v>559</v>
      </c>
      <c r="E333" s="4" t="s">
        <v>548</v>
      </c>
      <c r="F333" s="5">
        <v>0.52</v>
      </c>
      <c r="G333" s="6" t="s">
        <v>14</v>
      </c>
      <c r="H333" s="7" t="s">
        <v>15</v>
      </c>
      <c r="I333" s="2"/>
    </row>
    <row r="334" spans="1:9" x14ac:dyDescent="0.3">
      <c r="A334" s="2">
        <v>332</v>
      </c>
      <c r="B334" s="3" t="s">
        <v>561</v>
      </c>
      <c r="C334" s="4" t="s">
        <v>562</v>
      </c>
      <c r="D334" s="4" t="s">
        <v>561</v>
      </c>
      <c r="E334" s="4" t="s">
        <v>548</v>
      </c>
      <c r="F334" s="5">
        <v>0.5</v>
      </c>
      <c r="G334" s="6" t="s">
        <v>14</v>
      </c>
      <c r="H334" s="7" t="s">
        <v>15</v>
      </c>
      <c r="I334" s="2"/>
    </row>
    <row r="335" spans="1:9" x14ac:dyDescent="0.3">
      <c r="A335" s="2">
        <v>333</v>
      </c>
      <c r="B335" s="3" t="s">
        <v>563</v>
      </c>
      <c r="C335" s="4" t="s">
        <v>564</v>
      </c>
      <c r="D335" s="4" t="s">
        <v>563</v>
      </c>
      <c r="E335" s="4" t="s">
        <v>548</v>
      </c>
      <c r="F335" s="5">
        <v>0.7</v>
      </c>
      <c r="G335" s="6" t="s">
        <v>14</v>
      </c>
      <c r="H335" s="7" t="s">
        <v>15</v>
      </c>
      <c r="I335" s="2"/>
    </row>
    <row r="336" spans="1:9" x14ac:dyDescent="0.3">
      <c r="A336" s="2">
        <v>334</v>
      </c>
      <c r="B336" s="3" t="s">
        <v>565</v>
      </c>
      <c r="C336" s="4" t="s">
        <v>227</v>
      </c>
      <c r="D336" s="4" t="s">
        <v>565</v>
      </c>
      <c r="E336" s="4" t="s">
        <v>548</v>
      </c>
      <c r="F336" s="5">
        <v>0.74</v>
      </c>
      <c r="G336" s="6" t="s">
        <v>14</v>
      </c>
      <c r="H336" s="7" t="s">
        <v>566</v>
      </c>
      <c r="I336" s="2"/>
    </row>
    <row r="337" spans="1:9" x14ac:dyDescent="0.3">
      <c r="A337" s="2">
        <v>335</v>
      </c>
      <c r="B337" s="3" t="s">
        <v>567</v>
      </c>
      <c r="C337" s="4" t="s">
        <v>568</v>
      </c>
      <c r="D337" s="4" t="s">
        <v>567</v>
      </c>
      <c r="E337" s="4" t="s">
        <v>548</v>
      </c>
      <c r="F337" s="5">
        <v>0.6</v>
      </c>
      <c r="G337" s="6" t="s">
        <v>14</v>
      </c>
      <c r="H337" s="7" t="s">
        <v>15</v>
      </c>
      <c r="I337" s="2"/>
    </row>
    <row r="338" spans="1:9" x14ac:dyDescent="0.3">
      <c r="A338" s="2">
        <v>336</v>
      </c>
      <c r="B338" s="3" t="s">
        <v>569</v>
      </c>
      <c r="C338" s="4" t="s">
        <v>570</v>
      </c>
      <c r="D338" s="4" t="s">
        <v>569</v>
      </c>
      <c r="E338" s="4" t="s">
        <v>548</v>
      </c>
      <c r="F338" s="5">
        <v>0.33</v>
      </c>
      <c r="G338" s="6" t="s">
        <v>14</v>
      </c>
      <c r="H338" s="7" t="s">
        <v>15</v>
      </c>
      <c r="I338" s="2"/>
    </row>
    <row r="339" spans="1:9" x14ac:dyDescent="0.3">
      <c r="A339" s="2">
        <v>337</v>
      </c>
      <c r="B339" s="3" t="s">
        <v>571</v>
      </c>
      <c r="C339" s="4" t="s">
        <v>572</v>
      </c>
      <c r="D339" s="4" t="s">
        <v>571</v>
      </c>
      <c r="E339" s="4" t="s">
        <v>548</v>
      </c>
      <c r="F339" s="5">
        <v>1.24</v>
      </c>
      <c r="G339" s="6" t="s">
        <v>14</v>
      </c>
      <c r="H339" s="7" t="s">
        <v>15</v>
      </c>
      <c r="I339" s="2"/>
    </row>
    <row r="340" spans="1:9" x14ac:dyDescent="0.3">
      <c r="A340" s="2">
        <v>338</v>
      </c>
      <c r="B340" s="3" t="s">
        <v>573</v>
      </c>
      <c r="C340" s="4" t="s">
        <v>574</v>
      </c>
      <c r="D340" s="4" t="s">
        <v>573</v>
      </c>
      <c r="E340" s="4" t="s">
        <v>548</v>
      </c>
      <c r="F340" s="5">
        <v>0.97</v>
      </c>
      <c r="G340" s="6" t="s">
        <v>14</v>
      </c>
      <c r="H340" s="7" t="s">
        <v>15</v>
      </c>
      <c r="I340" s="2"/>
    </row>
    <row r="341" spans="1:9" x14ac:dyDescent="0.3">
      <c r="A341" s="2">
        <v>339</v>
      </c>
      <c r="B341" s="3" t="s">
        <v>575</v>
      </c>
      <c r="C341" s="4" t="s">
        <v>576</v>
      </c>
      <c r="D341" s="4" t="s">
        <v>575</v>
      </c>
      <c r="E341" s="4" t="s">
        <v>548</v>
      </c>
      <c r="F341" s="5">
        <v>0.89</v>
      </c>
      <c r="G341" s="6" t="s">
        <v>14</v>
      </c>
      <c r="H341" s="7" t="s">
        <v>15</v>
      </c>
      <c r="I341" s="2"/>
    </row>
    <row r="342" spans="1:9" x14ac:dyDescent="0.3">
      <c r="A342" s="2">
        <v>340</v>
      </c>
      <c r="B342" s="3" t="s">
        <v>577</v>
      </c>
      <c r="C342" s="4" t="s">
        <v>578</v>
      </c>
      <c r="D342" s="4" t="s">
        <v>577</v>
      </c>
      <c r="E342" s="4" t="s">
        <v>548</v>
      </c>
      <c r="F342" s="5">
        <v>0.81</v>
      </c>
      <c r="G342" s="6" t="s">
        <v>14</v>
      </c>
      <c r="H342" s="7" t="s">
        <v>15</v>
      </c>
      <c r="I342" s="2"/>
    </row>
    <row r="343" spans="1:9" x14ac:dyDescent="0.3">
      <c r="A343" s="2">
        <v>341</v>
      </c>
      <c r="B343" s="3" t="s">
        <v>579</v>
      </c>
      <c r="C343" s="4" t="s">
        <v>580</v>
      </c>
      <c r="D343" s="4" t="s">
        <v>579</v>
      </c>
      <c r="E343" s="4" t="s">
        <v>548</v>
      </c>
      <c r="F343" s="5">
        <v>0.77</v>
      </c>
      <c r="G343" s="6" t="s">
        <v>14</v>
      </c>
      <c r="H343" s="7" t="s">
        <v>15</v>
      </c>
      <c r="I343" s="2"/>
    </row>
    <row r="344" spans="1:9" x14ac:dyDescent="0.3">
      <c r="A344" s="2">
        <v>342</v>
      </c>
      <c r="B344" s="3" t="s">
        <v>581</v>
      </c>
      <c r="C344" s="4" t="s">
        <v>582</v>
      </c>
      <c r="D344" s="4" t="s">
        <v>581</v>
      </c>
      <c r="E344" s="4" t="s">
        <v>548</v>
      </c>
      <c r="F344" s="5">
        <v>1.5</v>
      </c>
      <c r="G344" s="6" t="s">
        <v>14</v>
      </c>
      <c r="H344" s="7" t="s">
        <v>15</v>
      </c>
      <c r="I344" s="2"/>
    </row>
    <row r="345" spans="1:9" x14ac:dyDescent="0.3">
      <c r="A345" s="2">
        <v>343</v>
      </c>
      <c r="B345" s="3" t="s">
        <v>583</v>
      </c>
      <c r="C345" s="4" t="s">
        <v>584</v>
      </c>
      <c r="D345" s="4" t="s">
        <v>583</v>
      </c>
      <c r="E345" s="4" t="s">
        <v>548</v>
      </c>
      <c r="F345" s="5">
        <v>0.6</v>
      </c>
      <c r="G345" s="6" t="s">
        <v>14</v>
      </c>
      <c r="H345" s="7" t="s">
        <v>15</v>
      </c>
      <c r="I345" s="2"/>
    </row>
    <row r="346" spans="1:9" x14ac:dyDescent="0.3">
      <c r="A346" s="2">
        <v>344</v>
      </c>
      <c r="B346" s="3" t="s">
        <v>585</v>
      </c>
      <c r="C346" s="4" t="s">
        <v>54</v>
      </c>
      <c r="D346" s="4" t="s">
        <v>585</v>
      </c>
      <c r="E346" s="4" t="s">
        <v>548</v>
      </c>
      <c r="F346" s="5">
        <v>0.64</v>
      </c>
      <c r="G346" s="6" t="s">
        <v>14</v>
      </c>
      <c r="H346" s="7" t="s">
        <v>15</v>
      </c>
      <c r="I346" s="2"/>
    </row>
    <row r="347" spans="1:9" x14ac:dyDescent="0.3">
      <c r="A347" s="2">
        <v>345</v>
      </c>
      <c r="B347" s="3" t="s">
        <v>586</v>
      </c>
      <c r="C347" s="4" t="s">
        <v>54</v>
      </c>
      <c r="D347" s="4" t="s">
        <v>586</v>
      </c>
      <c r="E347" s="4" t="s">
        <v>548</v>
      </c>
      <c r="F347" s="5">
        <v>0.6</v>
      </c>
      <c r="G347" s="6" t="s">
        <v>14</v>
      </c>
      <c r="H347" s="7" t="s">
        <v>15</v>
      </c>
      <c r="I347" s="2"/>
    </row>
    <row r="348" spans="1:9" x14ac:dyDescent="0.3">
      <c r="A348" s="2">
        <v>346</v>
      </c>
      <c r="B348" s="3" t="s">
        <v>587</v>
      </c>
      <c r="C348" s="4" t="s">
        <v>19</v>
      </c>
      <c r="D348" s="4" t="s">
        <v>587</v>
      </c>
      <c r="E348" s="4" t="s">
        <v>195</v>
      </c>
      <c r="F348" s="5">
        <v>0.95</v>
      </c>
      <c r="G348" s="6" t="s">
        <v>14</v>
      </c>
      <c r="H348" s="7" t="s">
        <v>15</v>
      </c>
      <c r="I348" s="2"/>
    </row>
    <row r="349" spans="1:9" x14ac:dyDescent="0.3">
      <c r="A349" s="2">
        <v>347</v>
      </c>
      <c r="B349" s="3" t="s">
        <v>588</v>
      </c>
      <c r="C349" s="4" t="s">
        <v>589</v>
      </c>
      <c r="D349" s="4" t="s">
        <v>588</v>
      </c>
      <c r="E349" s="4" t="s">
        <v>195</v>
      </c>
      <c r="F349" s="5">
        <v>16</v>
      </c>
      <c r="G349" s="6" t="s">
        <v>14</v>
      </c>
      <c r="H349" s="7" t="s">
        <v>15</v>
      </c>
      <c r="I349" s="2"/>
    </row>
    <row r="350" spans="1:9" x14ac:dyDescent="0.3">
      <c r="A350" s="2">
        <v>348</v>
      </c>
      <c r="B350" s="3" t="s">
        <v>590</v>
      </c>
      <c r="C350" s="4" t="s">
        <v>591</v>
      </c>
      <c r="D350" s="4" t="s">
        <v>590</v>
      </c>
      <c r="E350" s="4" t="s">
        <v>195</v>
      </c>
      <c r="F350" s="5">
        <v>1.21</v>
      </c>
      <c r="G350" s="6" t="s">
        <v>14</v>
      </c>
      <c r="H350" s="7" t="s">
        <v>15</v>
      </c>
      <c r="I350" s="2"/>
    </row>
    <row r="351" spans="1:9" x14ac:dyDescent="0.3">
      <c r="A351" s="2">
        <v>349</v>
      </c>
      <c r="B351" s="3" t="s">
        <v>592</v>
      </c>
      <c r="C351" s="4" t="s">
        <v>19</v>
      </c>
      <c r="D351" s="4" t="s">
        <v>592</v>
      </c>
      <c r="E351" s="4" t="s">
        <v>195</v>
      </c>
      <c r="F351" s="5">
        <v>1.1100000000000001</v>
      </c>
      <c r="G351" s="6" t="s">
        <v>14</v>
      </c>
      <c r="H351" s="7" t="s">
        <v>15</v>
      </c>
      <c r="I351" s="2"/>
    </row>
    <row r="352" spans="1:9" x14ac:dyDescent="0.3">
      <c r="A352" s="2">
        <v>350</v>
      </c>
      <c r="B352" s="3" t="s">
        <v>593</v>
      </c>
      <c r="C352" s="4" t="s">
        <v>594</v>
      </c>
      <c r="D352" s="4" t="s">
        <v>593</v>
      </c>
      <c r="E352" s="4" t="s">
        <v>195</v>
      </c>
      <c r="F352" s="5">
        <v>55.779000000000003</v>
      </c>
      <c r="G352" s="6" t="s">
        <v>14</v>
      </c>
      <c r="H352" s="7" t="s">
        <v>15</v>
      </c>
      <c r="I352" s="2"/>
    </row>
    <row r="353" spans="1:9" x14ac:dyDescent="0.3">
      <c r="A353" s="2">
        <v>351</v>
      </c>
      <c r="B353" s="3" t="s">
        <v>595</v>
      </c>
      <c r="C353" s="4" t="s">
        <v>596</v>
      </c>
      <c r="D353" s="4" t="s">
        <v>595</v>
      </c>
      <c r="E353" s="4" t="s">
        <v>548</v>
      </c>
      <c r="F353" s="5">
        <v>1</v>
      </c>
      <c r="G353" s="6" t="s">
        <v>14</v>
      </c>
      <c r="H353" s="7" t="s">
        <v>15</v>
      </c>
      <c r="I353" s="2"/>
    </row>
    <row r="354" spans="1:9" x14ac:dyDescent="0.3">
      <c r="A354" s="2">
        <v>352</v>
      </c>
      <c r="B354" s="3" t="s">
        <v>597</v>
      </c>
      <c r="C354" s="4" t="s">
        <v>598</v>
      </c>
      <c r="D354" s="4" t="s">
        <v>597</v>
      </c>
      <c r="E354" s="4" t="s">
        <v>548</v>
      </c>
      <c r="F354" s="5">
        <v>1.42</v>
      </c>
      <c r="G354" s="6" t="s">
        <v>14</v>
      </c>
      <c r="H354" s="7" t="s">
        <v>15</v>
      </c>
      <c r="I354" s="2"/>
    </row>
    <row r="355" spans="1:9" x14ac:dyDescent="0.3">
      <c r="A355" s="2">
        <v>353</v>
      </c>
      <c r="B355" s="3" t="s">
        <v>599</v>
      </c>
      <c r="C355" s="4" t="s">
        <v>600</v>
      </c>
      <c r="D355" s="4" t="s">
        <v>599</v>
      </c>
      <c r="E355" s="4" t="s">
        <v>548</v>
      </c>
      <c r="F355" s="5">
        <v>0.87</v>
      </c>
      <c r="G355" s="6" t="s">
        <v>14</v>
      </c>
      <c r="H355" s="7" t="s">
        <v>15</v>
      </c>
      <c r="I355" s="2"/>
    </row>
    <row r="356" spans="1:9" x14ac:dyDescent="0.3">
      <c r="A356" s="2">
        <v>354</v>
      </c>
      <c r="B356" s="3" t="s">
        <v>601</v>
      </c>
      <c r="C356" s="4" t="s">
        <v>578</v>
      </c>
      <c r="D356" s="4" t="s">
        <v>601</v>
      </c>
      <c r="E356" s="4" t="s">
        <v>548</v>
      </c>
      <c r="F356" s="5">
        <v>1.0900000000000001</v>
      </c>
      <c r="G356" s="6" t="s">
        <v>14</v>
      </c>
      <c r="H356" s="7" t="s">
        <v>15</v>
      </c>
      <c r="I356" s="2"/>
    </row>
    <row r="357" spans="1:9" x14ac:dyDescent="0.3">
      <c r="A357" s="2">
        <v>355</v>
      </c>
      <c r="B357" s="3" t="s">
        <v>602</v>
      </c>
      <c r="C357" s="4" t="s">
        <v>241</v>
      </c>
      <c r="D357" s="4" t="s">
        <v>602</v>
      </c>
      <c r="E357" s="4" t="s">
        <v>548</v>
      </c>
      <c r="F357" s="5">
        <v>1</v>
      </c>
      <c r="G357" s="6" t="s">
        <v>14</v>
      </c>
      <c r="H357" s="7" t="s">
        <v>15</v>
      </c>
      <c r="I357" s="2"/>
    </row>
    <row r="358" spans="1:9" x14ac:dyDescent="0.3">
      <c r="A358" s="2">
        <v>356</v>
      </c>
      <c r="B358" s="3" t="s">
        <v>603</v>
      </c>
      <c r="C358" s="4" t="s">
        <v>604</v>
      </c>
      <c r="D358" s="4" t="s">
        <v>603</v>
      </c>
      <c r="E358" s="4" t="s">
        <v>195</v>
      </c>
      <c r="F358" s="5">
        <v>0.8</v>
      </c>
      <c r="G358" s="6" t="s">
        <v>14</v>
      </c>
      <c r="H358" s="7" t="s">
        <v>566</v>
      </c>
      <c r="I358" s="2"/>
    </row>
    <row r="359" spans="1:9" x14ac:dyDescent="0.3">
      <c r="A359" s="2">
        <v>357</v>
      </c>
      <c r="B359" s="3" t="s">
        <v>605</v>
      </c>
      <c r="C359" s="4" t="s">
        <v>56</v>
      </c>
      <c r="D359" s="4" t="s">
        <v>605</v>
      </c>
      <c r="E359" s="4" t="s">
        <v>195</v>
      </c>
      <c r="F359" s="5">
        <v>0.9</v>
      </c>
      <c r="G359" s="6" t="s">
        <v>14</v>
      </c>
      <c r="H359" s="7" t="s">
        <v>15</v>
      </c>
      <c r="I359" s="2"/>
    </row>
    <row r="360" spans="1:9" x14ac:dyDescent="0.3">
      <c r="A360" s="2">
        <v>358</v>
      </c>
      <c r="B360" s="3" t="s">
        <v>606</v>
      </c>
      <c r="C360" s="4" t="s">
        <v>607</v>
      </c>
      <c r="D360" s="4" t="s">
        <v>606</v>
      </c>
      <c r="E360" s="4" t="s">
        <v>195</v>
      </c>
      <c r="F360" s="5">
        <v>0.4</v>
      </c>
      <c r="G360" s="6" t="s">
        <v>14</v>
      </c>
      <c r="H360" s="7" t="s">
        <v>15</v>
      </c>
      <c r="I360" s="2"/>
    </row>
    <row r="361" spans="1:9" x14ac:dyDescent="0.3">
      <c r="A361" s="2">
        <v>359</v>
      </c>
      <c r="B361" s="3" t="s">
        <v>608</v>
      </c>
      <c r="C361" s="4" t="s">
        <v>438</v>
      </c>
      <c r="D361" s="4" t="s">
        <v>608</v>
      </c>
      <c r="E361" s="4" t="s">
        <v>195</v>
      </c>
      <c r="F361" s="5">
        <v>0.48</v>
      </c>
      <c r="G361" s="6" t="s">
        <v>14</v>
      </c>
      <c r="H361" s="7" t="s">
        <v>15</v>
      </c>
      <c r="I361" s="2"/>
    </row>
    <row r="362" spans="1:9" x14ac:dyDescent="0.3">
      <c r="A362" s="2">
        <v>360</v>
      </c>
      <c r="B362" s="3" t="s">
        <v>609</v>
      </c>
      <c r="C362" s="4" t="s">
        <v>610</v>
      </c>
      <c r="D362" s="4" t="s">
        <v>609</v>
      </c>
      <c r="E362" s="4" t="s">
        <v>195</v>
      </c>
      <c r="F362" s="5">
        <v>0.26</v>
      </c>
      <c r="G362" s="6" t="s">
        <v>14</v>
      </c>
      <c r="H362" s="7" t="s">
        <v>15</v>
      </c>
      <c r="I362" s="2"/>
    </row>
    <row r="363" spans="1:9" x14ac:dyDescent="0.3">
      <c r="A363" s="2">
        <v>361</v>
      </c>
      <c r="B363" s="3" t="s">
        <v>611</v>
      </c>
      <c r="C363" s="4" t="s">
        <v>98</v>
      </c>
      <c r="D363" s="4" t="s">
        <v>611</v>
      </c>
      <c r="E363" s="4" t="s">
        <v>195</v>
      </c>
      <c r="F363" s="5">
        <v>0.42</v>
      </c>
      <c r="G363" s="6" t="s">
        <v>14</v>
      </c>
      <c r="H363" s="7" t="s">
        <v>15</v>
      </c>
      <c r="I363" s="2"/>
    </row>
    <row r="364" spans="1:9" x14ac:dyDescent="0.3">
      <c r="A364" s="2">
        <v>362</v>
      </c>
      <c r="B364" s="3" t="s">
        <v>612</v>
      </c>
      <c r="C364" s="4" t="s">
        <v>613</v>
      </c>
      <c r="D364" s="4" t="s">
        <v>612</v>
      </c>
      <c r="E364" s="4" t="s">
        <v>195</v>
      </c>
      <c r="F364" s="5">
        <v>0.54</v>
      </c>
      <c r="G364" s="6" t="s">
        <v>14</v>
      </c>
      <c r="H364" s="7" t="s">
        <v>15</v>
      </c>
      <c r="I364" s="2"/>
    </row>
    <row r="365" spans="1:9" x14ac:dyDescent="0.3">
      <c r="A365" s="2">
        <v>363</v>
      </c>
      <c r="B365" s="3" t="s">
        <v>614</v>
      </c>
      <c r="C365" s="4" t="s">
        <v>325</v>
      </c>
      <c r="D365" s="4" t="s">
        <v>614</v>
      </c>
      <c r="E365" s="4" t="s">
        <v>195</v>
      </c>
      <c r="F365" s="5">
        <v>0.34399999999999997</v>
      </c>
      <c r="G365" s="6" t="s">
        <v>14</v>
      </c>
      <c r="H365" s="7" t="s">
        <v>15</v>
      </c>
      <c r="I365" s="2"/>
    </row>
    <row r="366" spans="1:9" x14ac:dyDescent="0.3">
      <c r="A366" s="2">
        <v>364</v>
      </c>
      <c r="B366" s="3" t="s">
        <v>615</v>
      </c>
      <c r="C366" s="4" t="s">
        <v>616</v>
      </c>
      <c r="D366" s="4" t="s">
        <v>615</v>
      </c>
      <c r="E366" s="4" t="s">
        <v>195</v>
      </c>
      <c r="F366" s="5">
        <v>0.24</v>
      </c>
      <c r="G366" s="6" t="s">
        <v>14</v>
      </c>
      <c r="H366" s="7" t="s">
        <v>15</v>
      </c>
      <c r="I366" s="2"/>
    </row>
    <row r="367" spans="1:9" x14ac:dyDescent="0.3">
      <c r="A367" s="2">
        <v>365</v>
      </c>
      <c r="B367" s="3" t="s">
        <v>617</v>
      </c>
      <c r="C367" s="4" t="s">
        <v>618</v>
      </c>
      <c r="D367" s="4" t="s">
        <v>617</v>
      </c>
      <c r="E367" s="4" t="s">
        <v>195</v>
      </c>
      <c r="F367" s="5">
        <v>0.4</v>
      </c>
      <c r="G367" s="6" t="s">
        <v>14</v>
      </c>
      <c r="H367" s="7" t="s">
        <v>15</v>
      </c>
      <c r="I367" s="2"/>
    </row>
    <row r="368" spans="1:9" x14ac:dyDescent="0.3">
      <c r="A368" s="2">
        <v>366</v>
      </c>
      <c r="B368" s="3" t="s">
        <v>619</v>
      </c>
      <c r="C368" s="4" t="s">
        <v>620</v>
      </c>
      <c r="D368" s="4" t="s">
        <v>619</v>
      </c>
      <c r="E368" s="4" t="s">
        <v>195</v>
      </c>
      <c r="F368" s="5">
        <v>0.44</v>
      </c>
      <c r="G368" s="6" t="s">
        <v>14</v>
      </c>
      <c r="H368" s="7" t="s">
        <v>15</v>
      </c>
      <c r="I368" s="2"/>
    </row>
    <row r="369" spans="1:9" x14ac:dyDescent="0.3">
      <c r="A369" s="2">
        <v>367</v>
      </c>
      <c r="B369" s="3" t="s">
        <v>621</v>
      </c>
      <c r="C369" s="4" t="s">
        <v>622</v>
      </c>
      <c r="D369" s="4" t="s">
        <v>621</v>
      </c>
      <c r="E369" s="4" t="s">
        <v>195</v>
      </c>
      <c r="F369" s="5">
        <v>0.4</v>
      </c>
      <c r="G369" s="6" t="s">
        <v>14</v>
      </c>
      <c r="H369" s="7" t="s">
        <v>15</v>
      </c>
      <c r="I369" s="2"/>
    </row>
    <row r="370" spans="1:9" x14ac:dyDescent="0.3">
      <c r="A370" s="2">
        <v>368</v>
      </c>
      <c r="B370" s="3" t="s">
        <v>623</v>
      </c>
      <c r="C370" s="4" t="s">
        <v>540</v>
      </c>
      <c r="D370" s="4" t="s">
        <v>623</v>
      </c>
      <c r="E370" s="4" t="s">
        <v>195</v>
      </c>
      <c r="F370" s="5">
        <v>0.28000000000000003</v>
      </c>
      <c r="G370" s="6" t="s">
        <v>14</v>
      </c>
      <c r="H370" s="7" t="s">
        <v>15</v>
      </c>
      <c r="I370" s="2"/>
    </row>
    <row r="371" spans="1:9" x14ac:dyDescent="0.3">
      <c r="A371" s="2">
        <v>369</v>
      </c>
      <c r="B371" s="3" t="s">
        <v>624</v>
      </c>
      <c r="C371" s="4" t="s">
        <v>625</v>
      </c>
      <c r="D371" s="4" t="s">
        <v>624</v>
      </c>
      <c r="E371" s="4" t="s">
        <v>195</v>
      </c>
      <c r="F371" s="5">
        <v>0.37</v>
      </c>
      <c r="G371" s="6" t="s">
        <v>14</v>
      </c>
      <c r="H371" s="7" t="s">
        <v>15</v>
      </c>
      <c r="I371" s="2"/>
    </row>
    <row r="372" spans="1:9" x14ac:dyDescent="0.3">
      <c r="A372" s="2">
        <v>370</v>
      </c>
      <c r="B372" s="3" t="s">
        <v>626</v>
      </c>
      <c r="C372" s="4" t="s">
        <v>627</v>
      </c>
      <c r="D372" s="4" t="s">
        <v>626</v>
      </c>
      <c r="E372" s="4" t="s">
        <v>195</v>
      </c>
      <c r="F372" s="5">
        <v>0.53</v>
      </c>
      <c r="G372" s="6" t="s">
        <v>14</v>
      </c>
      <c r="H372" s="7" t="s">
        <v>15</v>
      </c>
      <c r="I372" s="2"/>
    </row>
    <row r="373" spans="1:9" x14ac:dyDescent="0.3">
      <c r="A373" s="2">
        <v>371</v>
      </c>
      <c r="B373" s="3" t="s">
        <v>628</v>
      </c>
      <c r="C373" s="4" t="s">
        <v>629</v>
      </c>
      <c r="D373" s="4" t="s">
        <v>628</v>
      </c>
      <c r="E373" s="4" t="s">
        <v>195</v>
      </c>
      <c r="F373" s="5">
        <v>0.28999999999999998</v>
      </c>
      <c r="G373" s="6" t="s">
        <v>14</v>
      </c>
      <c r="H373" s="7" t="s">
        <v>15</v>
      </c>
      <c r="I373" s="2"/>
    </row>
    <row r="374" spans="1:9" x14ac:dyDescent="0.3">
      <c r="A374" s="2">
        <v>372</v>
      </c>
      <c r="B374" s="3" t="s">
        <v>630</v>
      </c>
      <c r="C374" s="4" t="s">
        <v>273</v>
      </c>
      <c r="D374" s="4" t="s">
        <v>630</v>
      </c>
      <c r="E374" s="4" t="s">
        <v>195</v>
      </c>
      <c r="F374" s="5">
        <v>0.37</v>
      </c>
      <c r="G374" s="6" t="s">
        <v>14</v>
      </c>
      <c r="H374" s="7" t="s">
        <v>15</v>
      </c>
      <c r="I374" s="2"/>
    </row>
    <row r="375" spans="1:9" x14ac:dyDescent="0.3">
      <c r="A375" s="2">
        <v>373</v>
      </c>
      <c r="B375" s="3" t="s">
        <v>631</v>
      </c>
      <c r="C375" s="4" t="s">
        <v>98</v>
      </c>
      <c r="D375" s="4" t="s">
        <v>631</v>
      </c>
      <c r="E375" s="4" t="s">
        <v>195</v>
      </c>
      <c r="F375" s="5">
        <v>0.5</v>
      </c>
      <c r="G375" s="6" t="s">
        <v>14</v>
      </c>
      <c r="H375" s="7" t="s">
        <v>15</v>
      </c>
      <c r="I375" s="2"/>
    </row>
    <row r="376" spans="1:9" x14ac:dyDescent="0.3">
      <c r="A376" s="2">
        <v>374</v>
      </c>
      <c r="B376" s="3" t="s">
        <v>632</v>
      </c>
      <c r="C376" s="4" t="s">
        <v>633</v>
      </c>
      <c r="D376" s="4" t="s">
        <v>632</v>
      </c>
      <c r="E376" s="4" t="s">
        <v>195</v>
      </c>
      <c r="F376" s="5">
        <v>0.4</v>
      </c>
      <c r="G376" s="6" t="s">
        <v>14</v>
      </c>
      <c r="H376" s="7" t="s">
        <v>15</v>
      </c>
      <c r="I376" s="2"/>
    </row>
    <row r="377" spans="1:9" x14ac:dyDescent="0.3">
      <c r="A377" s="2">
        <v>375</v>
      </c>
      <c r="B377" s="3" t="s">
        <v>634</v>
      </c>
      <c r="C377" s="4" t="s">
        <v>635</v>
      </c>
      <c r="D377" s="4" t="s">
        <v>634</v>
      </c>
      <c r="E377" s="4" t="s">
        <v>195</v>
      </c>
      <c r="F377" s="5">
        <v>0.35</v>
      </c>
      <c r="G377" s="6" t="s">
        <v>14</v>
      </c>
      <c r="H377" s="7" t="s">
        <v>15</v>
      </c>
      <c r="I377" s="2"/>
    </row>
    <row r="378" spans="1:9" x14ac:dyDescent="0.3">
      <c r="A378" s="2">
        <v>376</v>
      </c>
      <c r="B378" s="3" t="s">
        <v>636</v>
      </c>
      <c r="C378" s="4" t="s">
        <v>627</v>
      </c>
      <c r="D378" s="4" t="s">
        <v>636</v>
      </c>
      <c r="E378" s="4" t="s">
        <v>195</v>
      </c>
      <c r="F378" s="5">
        <v>0.25</v>
      </c>
      <c r="G378" s="6" t="s">
        <v>14</v>
      </c>
      <c r="H378" s="7" t="s">
        <v>15</v>
      </c>
      <c r="I378" s="2"/>
    </row>
    <row r="379" spans="1:9" x14ac:dyDescent="0.3">
      <c r="A379" s="2">
        <v>377</v>
      </c>
      <c r="B379" s="3" t="s">
        <v>637</v>
      </c>
      <c r="C379" s="4" t="s">
        <v>638</v>
      </c>
      <c r="D379" s="4" t="s">
        <v>637</v>
      </c>
      <c r="E379" s="4" t="s">
        <v>195</v>
      </c>
      <c r="F379" s="5">
        <v>0.3</v>
      </c>
      <c r="G379" s="6" t="s">
        <v>14</v>
      </c>
      <c r="H379" s="7" t="s">
        <v>15</v>
      </c>
      <c r="I379" s="2"/>
    </row>
    <row r="380" spans="1:9" x14ac:dyDescent="0.3">
      <c r="A380" s="2">
        <v>378</v>
      </c>
      <c r="B380" s="3" t="s">
        <v>639</v>
      </c>
      <c r="C380" s="4" t="s">
        <v>273</v>
      </c>
      <c r="D380" s="4" t="s">
        <v>639</v>
      </c>
      <c r="E380" s="4" t="s">
        <v>195</v>
      </c>
      <c r="F380" s="5">
        <v>0.3</v>
      </c>
      <c r="G380" s="6" t="s">
        <v>14</v>
      </c>
      <c r="H380" s="7" t="s">
        <v>15</v>
      </c>
      <c r="I380" s="2"/>
    </row>
    <row r="381" spans="1:9" x14ac:dyDescent="0.3">
      <c r="A381" s="2">
        <v>379</v>
      </c>
      <c r="B381" s="3" t="s">
        <v>640</v>
      </c>
      <c r="C381" s="4" t="s">
        <v>641</v>
      </c>
      <c r="D381" s="4" t="s">
        <v>640</v>
      </c>
      <c r="E381" s="4" t="s">
        <v>195</v>
      </c>
      <c r="F381" s="5">
        <v>0.18</v>
      </c>
      <c r="G381" s="6" t="s">
        <v>14</v>
      </c>
      <c r="H381" s="7" t="s">
        <v>15</v>
      </c>
      <c r="I381" s="2"/>
    </row>
    <row r="382" spans="1:9" x14ac:dyDescent="0.3">
      <c r="A382" s="2">
        <v>380</v>
      </c>
      <c r="B382" s="3" t="s">
        <v>642</v>
      </c>
      <c r="C382" s="4" t="s">
        <v>207</v>
      </c>
      <c r="D382" s="4" t="s">
        <v>642</v>
      </c>
      <c r="E382" s="4" t="s">
        <v>195</v>
      </c>
      <c r="F382" s="5">
        <v>0.4</v>
      </c>
      <c r="G382" s="6" t="s">
        <v>14</v>
      </c>
      <c r="H382" s="7" t="s">
        <v>15</v>
      </c>
      <c r="I382" s="2"/>
    </row>
    <row r="383" spans="1:9" x14ac:dyDescent="0.3">
      <c r="A383" s="2">
        <v>381</v>
      </c>
      <c r="B383" s="3" t="s">
        <v>643</v>
      </c>
      <c r="C383" s="4" t="s">
        <v>644</v>
      </c>
      <c r="D383" s="4" t="s">
        <v>643</v>
      </c>
      <c r="E383" s="4" t="s">
        <v>195</v>
      </c>
      <c r="F383" s="5">
        <v>0.4</v>
      </c>
      <c r="G383" s="6" t="s">
        <v>14</v>
      </c>
      <c r="H383" s="7" t="s">
        <v>15</v>
      </c>
      <c r="I383" s="2"/>
    </row>
    <row r="384" spans="1:9" x14ac:dyDescent="0.3">
      <c r="A384" s="2">
        <v>382</v>
      </c>
      <c r="B384" s="3" t="s">
        <v>645</v>
      </c>
      <c r="C384" s="4" t="s">
        <v>438</v>
      </c>
      <c r="D384" s="4" t="s">
        <v>645</v>
      </c>
      <c r="E384" s="4" t="s">
        <v>195</v>
      </c>
      <c r="F384" s="5">
        <v>0.37</v>
      </c>
      <c r="G384" s="6" t="s">
        <v>14</v>
      </c>
      <c r="H384" s="7" t="s">
        <v>15</v>
      </c>
      <c r="I384" s="2"/>
    </row>
    <row r="385" spans="1:9" x14ac:dyDescent="0.3">
      <c r="A385" s="2">
        <v>383</v>
      </c>
      <c r="B385" s="3" t="s">
        <v>646</v>
      </c>
      <c r="C385" s="4" t="s">
        <v>145</v>
      </c>
      <c r="D385" s="4" t="s">
        <v>646</v>
      </c>
      <c r="E385" s="4" t="s">
        <v>195</v>
      </c>
      <c r="F385" s="5">
        <v>0.61</v>
      </c>
      <c r="G385" s="6" t="s">
        <v>14</v>
      </c>
      <c r="H385" s="7" t="s">
        <v>179</v>
      </c>
      <c r="I385" s="2"/>
    </row>
    <row r="386" spans="1:9" x14ac:dyDescent="0.3">
      <c r="A386" s="2">
        <v>384</v>
      </c>
      <c r="B386" s="3" t="s">
        <v>647</v>
      </c>
      <c r="C386" s="4" t="s">
        <v>648</v>
      </c>
      <c r="D386" s="4" t="s">
        <v>647</v>
      </c>
      <c r="E386" s="4" t="s">
        <v>195</v>
      </c>
      <c r="F386" s="5">
        <v>0.6</v>
      </c>
      <c r="G386" s="6" t="s">
        <v>14</v>
      </c>
      <c r="H386" s="7" t="s">
        <v>179</v>
      </c>
      <c r="I386" s="2"/>
    </row>
    <row r="387" spans="1:9" x14ac:dyDescent="0.3">
      <c r="A387" s="2">
        <v>385</v>
      </c>
      <c r="B387" s="3" t="s">
        <v>649</v>
      </c>
      <c r="C387" s="4" t="s">
        <v>283</v>
      </c>
      <c r="D387" s="4" t="s">
        <v>649</v>
      </c>
      <c r="E387" s="4" t="s">
        <v>195</v>
      </c>
      <c r="F387" s="5">
        <v>0.376</v>
      </c>
      <c r="G387" s="6" t="s">
        <v>14</v>
      </c>
      <c r="H387" s="7" t="s">
        <v>179</v>
      </c>
      <c r="I387" s="2"/>
    </row>
    <row r="388" spans="1:9" x14ac:dyDescent="0.3">
      <c r="A388" s="2">
        <v>386</v>
      </c>
      <c r="B388" s="3" t="s">
        <v>650</v>
      </c>
      <c r="C388" s="4" t="s">
        <v>651</v>
      </c>
      <c r="D388" s="4" t="s">
        <v>650</v>
      </c>
      <c r="E388" s="4" t="s">
        <v>195</v>
      </c>
      <c r="F388" s="5">
        <v>0.39</v>
      </c>
      <c r="G388" s="6" t="s">
        <v>14</v>
      </c>
      <c r="H388" s="7" t="s">
        <v>179</v>
      </c>
      <c r="I388" s="2"/>
    </row>
    <row r="389" spans="1:9" x14ac:dyDescent="0.3">
      <c r="A389" s="2">
        <v>387</v>
      </c>
      <c r="B389" s="3" t="s">
        <v>652</v>
      </c>
      <c r="C389" s="4" t="s">
        <v>273</v>
      </c>
      <c r="D389" s="4" t="s">
        <v>652</v>
      </c>
      <c r="E389" s="4" t="s">
        <v>195</v>
      </c>
      <c r="F389" s="5">
        <v>0.4</v>
      </c>
      <c r="G389" s="6" t="s">
        <v>14</v>
      </c>
      <c r="H389" s="7" t="s">
        <v>179</v>
      </c>
      <c r="I389" s="2"/>
    </row>
    <row r="390" spans="1:9" x14ac:dyDescent="0.3">
      <c r="A390" s="2">
        <v>388</v>
      </c>
      <c r="B390" s="3" t="s">
        <v>653</v>
      </c>
      <c r="C390" s="4" t="s">
        <v>654</v>
      </c>
      <c r="D390" s="4" t="s">
        <v>653</v>
      </c>
      <c r="E390" s="4" t="s">
        <v>195</v>
      </c>
      <c r="F390" s="5">
        <v>0.4</v>
      </c>
      <c r="G390" s="6" t="s">
        <v>14</v>
      </c>
      <c r="H390" s="7" t="s">
        <v>179</v>
      </c>
      <c r="I390" s="2"/>
    </row>
    <row r="391" spans="1:9" x14ac:dyDescent="0.3">
      <c r="A391" s="2">
        <v>389</v>
      </c>
      <c r="B391" s="3" t="s">
        <v>655</v>
      </c>
      <c r="C391" s="4" t="s">
        <v>656</v>
      </c>
      <c r="D391" s="4" t="s">
        <v>655</v>
      </c>
      <c r="E391" s="4" t="s">
        <v>195</v>
      </c>
      <c r="F391" s="5">
        <v>0.37</v>
      </c>
      <c r="G391" s="6" t="s">
        <v>14</v>
      </c>
      <c r="H391" s="7" t="s">
        <v>179</v>
      </c>
      <c r="I391" s="2"/>
    </row>
    <row r="392" spans="1:9" x14ac:dyDescent="0.3">
      <c r="A392" s="2">
        <v>390</v>
      </c>
      <c r="B392" s="3" t="s">
        <v>657</v>
      </c>
      <c r="C392" s="4" t="s">
        <v>253</v>
      </c>
      <c r="D392" s="4" t="s">
        <v>657</v>
      </c>
      <c r="E392" s="4" t="s">
        <v>195</v>
      </c>
      <c r="F392" s="5">
        <v>0.38</v>
      </c>
      <c r="G392" s="6" t="s">
        <v>14</v>
      </c>
      <c r="H392" s="7" t="s">
        <v>179</v>
      </c>
      <c r="I392" s="2"/>
    </row>
    <row r="393" spans="1:9" x14ac:dyDescent="0.3">
      <c r="A393" s="2">
        <v>391</v>
      </c>
      <c r="B393" s="3" t="s">
        <v>658</v>
      </c>
      <c r="C393" s="4" t="s">
        <v>659</v>
      </c>
      <c r="D393" s="4" t="s">
        <v>658</v>
      </c>
      <c r="E393" s="4" t="s">
        <v>660</v>
      </c>
      <c r="F393" s="5">
        <v>0.32</v>
      </c>
      <c r="G393" s="6" t="s">
        <v>14</v>
      </c>
      <c r="H393" s="7" t="s">
        <v>179</v>
      </c>
      <c r="I393" s="2"/>
    </row>
    <row r="394" spans="1:9" x14ac:dyDescent="0.3">
      <c r="A394" s="2">
        <v>392</v>
      </c>
      <c r="B394" s="3" t="s">
        <v>661</v>
      </c>
      <c r="C394" s="4" t="s">
        <v>105</v>
      </c>
      <c r="D394" s="4" t="s">
        <v>661</v>
      </c>
      <c r="E394" s="4" t="s">
        <v>195</v>
      </c>
      <c r="F394" s="5">
        <v>0.24</v>
      </c>
      <c r="G394" s="6" t="s">
        <v>14</v>
      </c>
      <c r="H394" s="7" t="s">
        <v>179</v>
      </c>
      <c r="I394" s="2"/>
    </row>
    <row r="395" spans="1:9" x14ac:dyDescent="0.3">
      <c r="A395" s="2">
        <v>393</v>
      </c>
      <c r="B395" s="3" t="s">
        <v>662</v>
      </c>
      <c r="C395" s="4" t="s">
        <v>101</v>
      </c>
      <c r="D395" s="4" t="s">
        <v>662</v>
      </c>
      <c r="E395" s="4" t="s">
        <v>195</v>
      </c>
      <c r="F395" s="5">
        <v>1.2</v>
      </c>
      <c r="G395" s="6" t="s">
        <v>14</v>
      </c>
      <c r="H395" s="7" t="s">
        <v>179</v>
      </c>
      <c r="I395" s="2"/>
    </row>
    <row r="396" spans="1:9" x14ac:dyDescent="0.3">
      <c r="A396" s="2">
        <v>394</v>
      </c>
      <c r="B396" s="3" t="s">
        <v>663</v>
      </c>
      <c r="C396" s="4" t="s">
        <v>654</v>
      </c>
      <c r="D396" s="4" t="s">
        <v>663</v>
      </c>
      <c r="E396" s="4" t="s">
        <v>195</v>
      </c>
      <c r="F396" s="5">
        <v>0.39</v>
      </c>
      <c r="G396" s="6" t="s">
        <v>14</v>
      </c>
      <c r="H396" s="7" t="s">
        <v>179</v>
      </c>
      <c r="I396" s="2"/>
    </row>
    <row r="397" spans="1:9" x14ac:dyDescent="0.3">
      <c r="A397" s="2">
        <v>395</v>
      </c>
      <c r="B397" s="3" t="s">
        <v>664</v>
      </c>
      <c r="C397" s="4" t="s">
        <v>665</v>
      </c>
      <c r="D397" s="4" t="s">
        <v>664</v>
      </c>
      <c r="E397" s="4" t="s">
        <v>195</v>
      </c>
      <c r="F397" s="5">
        <v>0.4</v>
      </c>
      <c r="G397" s="6" t="s">
        <v>14</v>
      </c>
      <c r="H397" s="7" t="s">
        <v>179</v>
      </c>
      <c r="I397" s="2"/>
    </row>
    <row r="398" spans="1:9" x14ac:dyDescent="0.3">
      <c r="A398" s="2">
        <v>396</v>
      </c>
      <c r="B398" s="3" t="s">
        <v>666</v>
      </c>
      <c r="C398" s="4" t="s">
        <v>627</v>
      </c>
      <c r="D398" s="4" t="s">
        <v>666</v>
      </c>
      <c r="E398" s="4" t="s">
        <v>195</v>
      </c>
      <c r="F398" s="5">
        <v>0.48</v>
      </c>
      <c r="G398" s="6" t="s">
        <v>14</v>
      </c>
      <c r="H398" s="7" t="s">
        <v>179</v>
      </c>
      <c r="I398" s="2"/>
    </row>
    <row r="399" spans="1:9" x14ac:dyDescent="0.3">
      <c r="A399" s="2">
        <v>397</v>
      </c>
      <c r="B399" s="3" t="s">
        <v>667</v>
      </c>
      <c r="C399" s="4" t="s">
        <v>668</v>
      </c>
      <c r="D399" s="4" t="s">
        <v>667</v>
      </c>
      <c r="E399" s="4" t="s">
        <v>195</v>
      </c>
      <c r="F399" s="5">
        <v>0.4</v>
      </c>
      <c r="G399" s="6" t="s">
        <v>14</v>
      </c>
      <c r="H399" s="7" t="s">
        <v>179</v>
      </c>
      <c r="I399" s="2"/>
    </row>
    <row r="400" spans="1:9" x14ac:dyDescent="0.3">
      <c r="A400" s="2">
        <v>398</v>
      </c>
      <c r="B400" s="3" t="s">
        <v>669</v>
      </c>
      <c r="C400" s="4" t="s">
        <v>670</v>
      </c>
      <c r="D400" s="4" t="s">
        <v>669</v>
      </c>
      <c r="E400" s="4" t="s">
        <v>195</v>
      </c>
      <c r="F400" s="5">
        <v>0.6</v>
      </c>
      <c r="G400" s="6" t="s">
        <v>14</v>
      </c>
      <c r="H400" s="7" t="s">
        <v>179</v>
      </c>
      <c r="I400" s="2"/>
    </row>
    <row r="401" spans="1:9" x14ac:dyDescent="0.3">
      <c r="A401" s="2">
        <v>399</v>
      </c>
      <c r="B401" s="3" t="s">
        <v>671</v>
      </c>
      <c r="C401" s="4" t="s">
        <v>635</v>
      </c>
      <c r="D401" s="4" t="s">
        <v>671</v>
      </c>
      <c r="E401" s="4" t="s">
        <v>195</v>
      </c>
      <c r="F401" s="5">
        <v>0.22</v>
      </c>
      <c r="G401" s="6" t="s">
        <v>14</v>
      </c>
      <c r="H401" s="7" t="s">
        <v>179</v>
      </c>
      <c r="I401" s="2"/>
    </row>
    <row r="402" spans="1:9" x14ac:dyDescent="0.3">
      <c r="A402" s="2">
        <v>400</v>
      </c>
      <c r="B402" s="3" t="s">
        <v>672</v>
      </c>
      <c r="C402" s="4" t="s">
        <v>101</v>
      </c>
      <c r="D402" s="4" t="s">
        <v>672</v>
      </c>
      <c r="E402" s="4" t="s">
        <v>673</v>
      </c>
      <c r="F402" s="5">
        <v>0.59</v>
      </c>
      <c r="G402" s="6" t="s">
        <v>14</v>
      </c>
      <c r="H402" s="7" t="s">
        <v>179</v>
      </c>
      <c r="I402" s="2"/>
    </row>
    <row r="403" spans="1:9" x14ac:dyDescent="0.3">
      <c r="A403" s="2">
        <v>401</v>
      </c>
      <c r="B403" s="3" t="s">
        <v>674</v>
      </c>
      <c r="C403" s="4" t="s">
        <v>156</v>
      </c>
      <c r="D403" s="4" t="s">
        <v>674</v>
      </c>
      <c r="E403" s="4" t="s">
        <v>675</v>
      </c>
      <c r="F403" s="5">
        <v>0.2</v>
      </c>
      <c r="G403" s="6" t="s">
        <v>14</v>
      </c>
      <c r="H403" s="7" t="s">
        <v>179</v>
      </c>
      <c r="I403" s="2"/>
    </row>
    <row r="404" spans="1:9" x14ac:dyDescent="0.3">
      <c r="A404" s="2">
        <v>402</v>
      </c>
      <c r="B404" s="3" t="s">
        <v>676</v>
      </c>
      <c r="C404" s="4" t="s">
        <v>677</v>
      </c>
      <c r="D404" s="4" t="s">
        <v>676</v>
      </c>
      <c r="E404" s="4" t="s">
        <v>678</v>
      </c>
      <c r="F404" s="5">
        <v>0.4</v>
      </c>
      <c r="G404" s="6" t="s">
        <v>14</v>
      </c>
      <c r="H404" s="7" t="s">
        <v>179</v>
      </c>
      <c r="I404" s="2"/>
    </row>
    <row r="405" spans="1:9" x14ac:dyDescent="0.3">
      <c r="A405" s="2">
        <v>403</v>
      </c>
      <c r="B405" s="3" t="s">
        <v>679</v>
      </c>
      <c r="C405" s="4" t="s">
        <v>680</v>
      </c>
      <c r="D405" s="4" t="s">
        <v>679</v>
      </c>
      <c r="E405" s="4" t="s">
        <v>675</v>
      </c>
      <c r="F405" s="5">
        <v>0.8</v>
      </c>
      <c r="G405" s="6" t="s">
        <v>14</v>
      </c>
      <c r="H405" s="7" t="s">
        <v>179</v>
      </c>
      <c r="I405" s="2"/>
    </row>
    <row r="406" spans="1:9" x14ac:dyDescent="0.3">
      <c r="A406" s="2">
        <v>404</v>
      </c>
      <c r="B406" s="3" t="s">
        <v>681</v>
      </c>
      <c r="C406" s="4" t="s">
        <v>680</v>
      </c>
      <c r="D406" s="4" t="s">
        <v>681</v>
      </c>
      <c r="E406" s="4" t="s">
        <v>675</v>
      </c>
      <c r="F406" s="5">
        <v>0.8</v>
      </c>
      <c r="G406" s="6" t="s">
        <v>14</v>
      </c>
      <c r="H406" s="7" t="s">
        <v>179</v>
      </c>
      <c r="I406" s="2"/>
    </row>
    <row r="407" spans="1:9" x14ac:dyDescent="0.3">
      <c r="A407" s="2">
        <v>405</v>
      </c>
      <c r="B407" s="3" t="s">
        <v>682</v>
      </c>
      <c r="C407" s="4" t="s">
        <v>683</v>
      </c>
      <c r="D407" s="4" t="s">
        <v>684</v>
      </c>
      <c r="E407" s="4" t="s">
        <v>675</v>
      </c>
      <c r="F407" s="5">
        <v>0.48</v>
      </c>
      <c r="G407" s="6" t="s">
        <v>14</v>
      </c>
      <c r="H407" s="7" t="s">
        <v>179</v>
      </c>
      <c r="I407" s="2"/>
    </row>
    <row r="408" spans="1:9" x14ac:dyDescent="0.3">
      <c r="A408" s="2">
        <v>406</v>
      </c>
      <c r="B408" s="3" t="s">
        <v>685</v>
      </c>
      <c r="C408" s="4" t="s">
        <v>438</v>
      </c>
      <c r="D408" s="4" t="s">
        <v>685</v>
      </c>
      <c r="E408" s="4" t="s">
        <v>675</v>
      </c>
      <c r="F408" s="5">
        <v>0.54</v>
      </c>
      <c r="G408" s="6" t="s">
        <v>14</v>
      </c>
      <c r="H408" s="7" t="s">
        <v>179</v>
      </c>
      <c r="I408" s="2"/>
    </row>
    <row r="409" spans="1:9" x14ac:dyDescent="0.3">
      <c r="A409" s="2">
        <v>407</v>
      </c>
      <c r="B409" s="3" t="s">
        <v>686</v>
      </c>
      <c r="C409" s="4" t="s">
        <v>495</v>
      </c>
      <c r="D409" s="4" t="s">
        <v>686</v>
      </c>
      <c r="E409" s="4" t="s">
        <v>675</v>
      </c>
      <c r="F409" s="5">
        <v>0.8</v>
      </c>
      <c r="G409" s="6" t="s">
        <v>14</v>
      </c>
      <c r="H409" s="7" t="s">
        <v>179</v>
      </c>
      <c r="I409" s="2"/>
    </row>
    <row r="410" spans="1:9" x14ac:dyDescent="0.3">
      <c r="A410" s="2">
        <v>408</v>
      </c>
      <c r="B410" s="3" t="s">
        <v>687</v>
      </c>
      <c r="C410" s="4" t="s">
        <v>69</v>
      </c>
      <c r="D410" s="4" t="s">
        <v>687</v>
      </c>
      <c r="E410" s="4" t="s">
        <v>675</v>
      </c>
      <c r="F410" s="5">
        <v>0.4</v>
      </c>
      <c r="G410" s="6" t="s">
        <v>14</v>
      </c>
      <c r="H410" s="7" t="s">
        <v>179</v>
      </c>
      <c r="I410" s="2"/>
    </row>
    <row r="411" spans="1:9" x14ac:dyDescent="0.3">
      <c r="A411" s="2">
        <v>409</v>
      </c>
      <c r="B411" s="3" t="s">
        <v>688</v>
      </c>
      <c r="C411" s="4" t="s">
        <v>19</v>
      </c>
      <c r="D411" s="4" t="s">
        <v>688</v>
      </c>
      <c r="E411" s="4" t="s">
        <v>675</v>
      </c>
      <c r="F411" s="5">
        <v>0.82</v>
      </c>
      <c r="G411" s="6" t="s">
        <v>14</v>
      </c>
      <c r="H411" s="7" t="s">
        <v>179</v>
      </c>
      <c r="I411" s="2"/>
    </row>
    <row r="412" spans="1:9" x14ac:dyDescent="0.3">
      <c r="A412" s="2">
        <v>410</v>
      </c>
      <c r="B412" s="3" t="s">
        <v>689</v>
      </c>
      <c r="C412" s="4" t="s">
        <v>690</v>
      </c>
      <c r="D412" s="4" t="s">
        <v>689</v>
      </c>
      <c r="E412" s="4" t="s">
        <v>691</v>
      </c>
      <c r="F412" s="5">
        <v>0.99</v>
      </c>
      <c r="G412" s="6" t="s">
        <v>14</v>
      </c>
      <c r="H412" s="7" t="s">
        <v>179</v>
      </c>
      <c r="I412" s="2"/>
    </row>
    <row r="413" spans="1:9" x14ac:dyDescent="0.3">
      <c r="A413" s="2">
        <v>411</v>
      </c>
      <c r="B413" s="3" t="s">
        <v>692</v>
      </c>
      <c r="C413" s="4" t="s">
        <v>693</v>
      </c>
      <c r="D413" s="4" t="s">
        <v>692</v>
      </c>
      <c r="E413" s="4" t="s">
        <v>694</v>
      </c>
      <c r="F413" s="5">
        <v>0.48</v>
      </c>
      <c r="G413" s="6" t="s">
        <v>14</v>
      </c>
      <c r="H413" s="7" t="s">
        <v>179</v>
      </c>
      <c r="I413" s="2"/>
    </row>
    <row r="414" spans="1:9" x14ac:dyDescent="0.3">
      <c r="A414" s="2">
        <v>412</v>
      </c>
      <c r="B414" s="3" t="s">
        <v>695</v>
      </c>
      <c r="C414" s="4" t="s">
        <v>166</v>
      </c>
      <c r="D414" s="4" t="s">
        <v>695</v>
      </c>
      <c r="E414" s="4" t="s">
        <v>694</v>
      </c>
      <c r="F414" s="5">
        <v>0.55000000000000004</v>
      </c>
      <c r="G414" s="6" t="s">
        <v>14</v>
      </c>
      <c r="H414" s="7" t="s">
        <v>179</v>
      </c>
      <c r="I414" s="2"/>
    </row>
    <row r="415" spans="1:9" x14ac:dyDescent="0.3">
      <c r="A415" s="2">
        <v>413</v>
      </c>
      <c r="B415" s="3" t="s">
        <v>696</v>
      </c>
      <c r="C415" s="4" t="s">
        <v>697</v>
      </c>
      <c r="D415" s="4" t="s">
        <v>696</v>
      </c>
      <c r="E415" s="4" t="s">
        <v>698</v>
      </c>
      <c r="F415" s="5">
        <v>0.44</v>
      </c>
      <c r="G415" s="6" t="s">
        <v>14</v>
      </c>
      <c r="H415" s="7" t="s">
        <v>179</v>
      </c>
      <c r="I415" s="2"/>
    </row>
    <row r="416" spans="1:9" x14ac:dyDescent="0.3">
      <c r="A416" s="2">
        <v>414</v>
      </c>
      <c r="B416" s="3" t="s">
        <v>699</v>
      </c>
      <c r="C416" s="4" t="s">
        <v>700</v>
      </c>
      <c r="D416" s="4" t="s">
        <v>699</v>
      </c>
      <c r="E416" s="4" t="s">
        <v>698</v>
      </c>
      <c r="F416" s="5">
        <v>0.55000000000000004</v>
      </c>
      <c r="G416" s="6" t="s">
        <v>14</v>
      </c>
      <c r="H416" s="7" t="s">
        <v>179</v>
      </c>
      <c r="I416" s="2"/>
    </row>
    <row r="417" spans="1:9" x14ac:dyDescent="0.3">
      <c r="A417" s="2">
        <v>415</v>
      </c>
      <c r="B417" s="3" t="s">
        <v>701</v>
      </c>
      <c r="C417" s="4" t="s">
        <v>690</v>
      </c>
      <c r="D417" s="4" t="s">
        <v>701</v>
      </c>
      <c r="E417" s="4" t="s">
        <v>691</v>
      </c>
      <c r="F417" s="5">
        <v>0.4</v>
      </c>
      <c r="G417" s="6" t="s">
        <v>14</v>
      </c>
      <c r="H417" s="7" t="s">
        <v>179</v>
      </c>
      <c r="I417" s="2"/>
    </row>
    <row r="418" spans="1:9" x14ac:dyDescent="0.3">
      <c r="A418" s="2">
        <v>416</v>
      </c>
      <c r="B418" s="3" t="s">
        <v>702</v>
      </c>
      <c r="C418" s="4" t="s">
        <v>703</v>
      </c>
      <c r="D418" s="4" t="s">
        <v>702</v>
      </c>
      <c r="E418" s="4" t="s">
        <v>694</v>
      </c>
      <c r="F418" s="5">
        <v>0.54</v>
      </c>
      <c r="G418" s="6" t="s">
        <v>14</v>
      </c>
      <c r="H418" s="7" t="s">
        <v>179</v>
      </c>
      <c r="I418" s="2"/>
    </row>
    <row r="419" spans="1:9" x14ac:dyDescent="0.3">
      <c r="A419" s="2">
        <v>417</v>
      </c>
      <c r="B419" s="3" t="s">
        <v>704</v>
      </c>
      <c r="C419" s="4" t="s">
        <v>693</v>
      </c>
      <c r="D419" s="4" t="s">
        <v>704</v>
      </c>
      <c r="E419" s="4" t="s">
        <v>694</v>
      </c>
      <c r="F419" s="5">
        <v>0.2</v>
      </c>
      <c r="G419" s="6" t="s">
        <v>14</v>
      </c>
      <c r="H419" s="7" t="s">
        <v>179</v>
      </c>
      <c r="I419" s="2"/>
    </row>
    <row r="420" spans="1:9" x14ac:dyDescent="0.3">
      <c r="A420" s="2">
        <v>418</v>
      </c>
      <c r="B420" s="3" t="s">
        <v>705</v>
      </c>
      <c r="C420" s="4" t="s">
        <v>706</v>
      </c>
      <c r="D420" s="4" t="s">
        <v>705</v>
      </c>
      <c r="E420" s="4" t="s">
        <v>698</v>
      </c>
      <c r="F420" s="5">
        <v>0.8</v>
      </c>
      <c r="G420" s="6" t="s">
        <v>14</v>
      </c>
      <c r="H420" s="7" t="s">
        <v>179</v>
      </c>
      <c r="I420" s="2"/>
    </row>
    <row r="421" spans="1:9" x14ac:dyDescent="0.3">
      <c r="A421" s="2">
        <v>419</v>
      </c>
      <c r="B421" s="3" t="s">
        <v>707</v>
      </c>
      <c r="C421" s="4" t="s">
        <v>708</v>
      </c>
      <c r="D421" s="4" t="s">
        <v>707</v>
      </c>
      <c r="E421" s="4" t="s">
        <v>694</v>
      </c>
      <c r="F421" s="5">
        <v>1.21</v>
      </c>
      <c r="G421" s="6" t="s">
        <v>14</v>
      </c>
      <c r="H421" s="7" t="s">
        <v>179</v>
      </c>
      <c r="I421" s="2"/>
    </row>
    <row r="422" spans="1:9" x14ac:dyDescent="0.3">
      <c r="A422" s="2">
        <v>420</v>
      </c>
      <c r="B422" s="3" t="s">
        <v>709</v>
      </c>
      <c r="C422" s="4" t="s">
        <v>710</v>
      </c>
      <c r="D422" s="4" t="s">
        <v>709</v>
      </c>
      <c r="E422" s="4" t="s">
        <v>694</v>
      </c>
      <c r="F422" s="5">
        <v>3.23</v>
      </c>
      <c r="G422" s="6" t="s">
        <v>14</v>
      </c>
      <c r="H422" s="7" t="s">
        <v>179</v>
      </c>
      <c r="I422" s="2"/>
    </row>
    <row r="423" spans="1:9" x14ac:dyDescent="0.3">
      <c r="A423" s="2">
        <v>421</v>
      </c>
      <c r="B423" s="3" t="s">
        <v>711</v>
      </c>
      <c r="C423" s="4" t="s">
        <v>712</v>
      </c>
      <c r="D423" s="4" t="s">
        <v>711</v>
      </c>
      <c r="E423" s="4" t="s">
        <v>178</v>
      </c>
      <c r="F423" s="5">
        <v>1.21</v>
      </c>
      <c r="G423" s="6" t="s">
        <v>14</v>
      </c>
      <c r="H423" s="7" t="s">
        <v>179</v>
      </c>
      <c r="I423" s="2"/>
    </row>
    <row r="424" spans="1:9" x14ac:dyDescent="0.3">
      <c r="A424" s="2">
        <v>422</v>
      </c>
      <c r="B424" s="3" t="s">
        <v>713</v>
      </c>
      <c r="C424" s="4" t="s">
        <v>714</v>
      </c>
      <c r="D424" s="4" t="s">
        <v>713</v>
      </c>
      <c r="E424" s="4" t="s">
        <v>195</v>
      </c>
      <c r="F424" s="5">
        <v>0.22</v>
      </c>
      <c r="G424" s="6" t="s">
        <v>14</v>
      </c>
      <c r="H424" s="7" t="s">
        <v>715</v>
      </c>
      <c r="I424" s="2"/>
    </row>
    <row r="425" spans="1:9" x14ac:dyDescent="0.3">
      <c r="A425" s="2">
        <v>423</v>
      </c>
      <c r="B425" s="3" t="s">
        <v>716</v>
      </c>
      <c r="C425" s="4" t="s">
        <v>241</v>
      </c>
      <c r="D425" s="4" t="s">
        <v>716</v>
      </c>
      <c r="E425" s="4" t="s">
        <v>195</v>
      </c>
      <c r="F425" s="5">
        <v>0.37</v>
      </c>
      <c r="G425" s="6" t="s">
        <v>14</v>
      </c>
      <c r="H425" s="7" t="s">
        <v>715</v>
      </c>
      <c r="I425" s="2"/>
    </row>
    <row r="426" spans="1:9" x14ac:dyDescent="0.3">
      <c r="A426" s="2">
        <v>424</v>
      </c>
      <c r="B426" s="3" t="s">
        <v>717</v>
      </c>
      <c r="C426" s="4" t="s">
        <v>141</v>
      </c>
      <c r="D426" s="4" t="s">
        <v>718</v>
      </c>
      <c r="E426" s="4" t="s">
        <v>195</v>
      </c>
      <c r="F426" s="5">
        <v>0.36</v>
      </c>
      <c r="G426" s="6" t="s">
        <v>14</v>
      </c>
      <c r="H426" s="7" t="s">
        <v>715</v>
      </c>
      <c r="I426" s="2"/>
    </row>
    <row r="427" spans="1:9" x14ac:dyDescent="0.3">
      <c r="A427" s="2">
        <v>425</v>
      </c>
      <c r="B427" s="3" t="s">
        <v>719</v>
      </c>
      <c r="C427" s="4" t="s">
        <v>720</v>
      </c>
      <c r="D427" s="4" t="s">
        <v>721</v>
      </c>
      <c r="E427" s="4" t="s">
        <v>195</v>
      </c>
      <c r="F427" s="5">
        <v>0.2</v>
      </c>
      <c r="G427" s="6" t="s">
        <v>14</v>
      </c>
      <c r="H427" s="7" t="s">
        <v>715</v>
      </c>
      <c r="I427" s="2"/>
    </row>
    <row r="428" spans="1:9" x14ac:dyDescent="0.3">
      <c r="A428" s="2">
        <v>426</v>
      </c>
      <c r="B428" s="3" t="s">
        <v>722</v>
      </c>
      <c r="C428" s="4" t="s">
        <v>273</v>
      </c>
      <c r="D428" s="4" t="s">
        <v>722</v>
      </c>
      <c r="E428" s="4" t="s">
        <v>195</v>
      </c>
      <c r="F428" s="5">
        <v>0.41</v>
      </c>
      <c r="G428" s="6" t="s">
        <v>14</v>
      </c>
      <c r="H428" s="7" t="s">
        <v>715</v>
      </c>
      <c r="I428" s="2"/>
    </row>
    <row r="429" spans="1:9" x14ac:dyDescent="0.3">
      <c r="A429" s="2">
        <v>427</v>
      </c>
      <c r="B429" s="3" t="s">
        <v>723</v>
      </c>
      <c r="C429" s="4" t="s">
        <v>724</v>
      </c>
      <c r="D429" s="4" t="s">
        <v>725</v>
      </c>
      <c r="E429" s="4" t="s">
        <v>195</v>
      </c>
      <c r="F429" s="5">
        <v>0.64</v>
      </c>
      <c r="G429" s="6" t="s">
        <v>14</v>
      </c>
      <c r="H429" s="7" t="s">
        <v>715</v>
      </c>
      <c r="I429" s="2"/>
    </row>
    <row r="430" spans="1:9" x14ac:dyDescent="0.3">
      <c r="A430" s="2">
        <v>428</v>
      </c>
      <c r="B430" s="3" t="s">
        <v>726</v>
      </c>
      <c r="C430" s="4" t="s">
        <v>329</v>
      </c>
      <c r="D430" s="4" t="s">
        <v>726</v>
      </c>
      <c r="E430" s="4" t="s">
        <v>195</v>
      </c>
      <c r="F430" s="5">
        <v>0.76</v>
      </c>
      <c r="G430" s="6" t="s">
        <v>14</v>
      </c>
      <c r="H430" s="7" t="s">
        <v>715</v>
      </c>
      <c r="I430" s="2"/>
    </row>
    <row r="431" spans="1:9" x14ac:dyDescent="0.3">
      <c r="A431" s="2">
        <v>429</v>
      </c>
      <c r="B431" s="3" t="s">
        <v>727</v>
      </c>
      <c r="C431" s="4" t="s">
        <v>728</v>
      </c>
      <c r="D431" s="4" t="s">
        <v>727</v>
      </c>
      <c r="E431" s="4" t="s">
        <v>195</v>
      </c>
      <c r="F431" s="5">
        <v>0.37</v>
      </c>
      <c r="G431" s="6" t="s">
        <v>14</v>
      </c>
      <c r="H431" s="7" t="s">
        <v>715</v>
      </c>
      <c r="I431" s="2"/>
    </row>
    <row r="432" spans="1:9" x14ac:dyDescent="0.3">
      <c r="A432" s="2">
        <v>430</v>
      </c>
      <c r="B432" s="3" t="s">
        <v>729</v>
      </c>
      <c r="C432" s="4" t="s">
        <v>730</v>
      </c>
      <c r="D432" s="4" t="s">
        <v>729</v>
      </c>
      <c r="E432" s="4" t="s">
        <v>195</v>
      </c>
      <c r="F432" s="5">
        <v>0.31</v>
      </c>
      <c r="G432" s="6" t="s">
        <v>14</v>
      </c>
      <c r="H432" s="7" t="s">
        <v>715</v>
      </c>
      <c r="I432" s="2"/>
    </row>
    <row r="433" spans="1:9" x14ac:dyDescent="0.3">
      <c r="A433" s="2">
        <v>431</v>
      </c>
      <c r="B433" s="3" t="s">
        <v>731</v>
      </c>
      <c r="C433" s="4" t="s">
        <v>732</v>
      </c>
      <c r="D433" s="4" t="s">
        <v>731</v>
      </c>
      <c r="E433" s="4" t="s">
        <v>195</v>
      </c>
      <c r="F433" s="5">
        <v>0.6</v>
      </c>
      <c r="G433" s="6" t="s">
        <v>14</v>
      </c>
      <c r="H433" s="7" t="s">
        <v>715</v>
      </c>
      <c r="I433" s="2"/>
    </row>
    <row r="434" spans="1:9" x14ac:dyDescent="0.3">
      <c r="A434" s="2">
        <v>432</v>
      </c>
      <c r="B434" s="3" t="s">
        <v>733</v>
      </c>
      <c r="C434" s="4" t="s">
        <v>307</v>
      </c>
      <c r="D434" s="4" t="s">
        <v>733</v>
      </c>
      <c r="E434" s="4" t="s">
        <v>195</v>
      </c>
      <c r="F434" s="5">
        <v>0.7</v>
      </c>
      <c r="G434" s="6" t="s">
        <v>14</v>
      </c>
      <c r="H434" s="7" t="s">
        <v>715</v>
      </c>
      <c r="I434" s="2"/>
    </row>
    <row r="435" spans="1:9" x14ac:dyDescent="0.3">
      <c r="A435" s="2">
        <v>433</v>
      </c>
      <c r="B435" s="3" t="s">
        <v>734</v>
      </c>
      <c r="C435" s="4" t="s">
        <v>230</v>
      </c>
      <c r="D435" s="4" t="s">
        <v>735</v>
      </c>
      <c r="E435" s="4" t="s">
        <v>195</v>
      </c>
      <c r="F435" s="5">
        <v>0.28000000000000003</v>
      </c>
      <c r="G435" s="6" t="s">
        <v>14</v>
      </c>
      <c r="H435" s="7" t="s">
        <v>715</v>
      </c>
      <c r="I435" s="2"/>
    </row>
    <row r="436" spans="1:9" x14ac:dyDescent="0.3">
      <c r="A436" s="2">
        <v>434</v>
      </c>
      <c r="B436" s="3" t="s">
        <v>736</v>
      </c>
      <c r="C436" s="4" t="s">
        <v>737</v>
      </c>
      <c r="D436" s="4" t="s">
        <v>738</v>
      </c>
      <c r="E436" s="4" t="s">
        <v>195</v>
      </c>
      <c r="F436" s="5">
        <v>0.63</v>
      </c>
      <c r="G436" s="6" t="s">
        <v>14</v>
      </c>
      <c r="H436" s="7" t="s">
        <v>715</v>
      </c>
      <c r="I436" s="2"/>
    </row>
    <row r="437" spans="1:9" x14ac:dyDescent="0.3">
      <c r="A437" s="2">
        <v>435</v>
      </c>
      <c r="B437" s="3" t="s">
        <v>739</v>
      </c>
      <c r="C437" s="4" t="s">
        <v>740</v>
      </c>
      <c r="D437" s="4" t="s">
        <v>741</v>
      </c>
      <c r="E437" s="4" t="s">
        <v>195</v>
      </c>
      <c r="F437" s="5">
        <v>0.8</v>
      </c>
      <c r="G437" s="6" t="s">
        <v>14</v>
      </c>
      <c r="H437" s="7" t="s">
        <v>715</v>
      </c>
      <c r="I437" s="2"/>
    </row>
    <row r="438" spans="1:9" x14ac:dyDescent="0.3">
      <c r="A438" s="2">
        <v>436</v>
      </c>
      <c r="B438" s="3" t="s">
        <v>742</v>
      </c>
      <c r="C438" s="4" t="s">
        <v>101</v>
      </c>
      <c r="D438" s="4" t="s">
        <v>743</v>
      </c>
      <c r="E438" s="4" t="s">
        <v>195</v>
      </c>
      <c r="F438" s="5">
        <v>1</v>
      </c>
      <c r="G438" s="6" t="s">
        <v>14</v>
      </c>
      <c r="H438" s="7" t="s">
        <v>715</v>
      </c>
      <c r="I438" s="2"/>
    </row>
    <row r="439" spans="1:9" x14ac:dyDescent="0.3">
      <c r="A439" s="2">
        <v>437</v>
      </c>
      <c r="B439" s="3" t="s">
        <v>744</v>
      </c>
      <c r="C439" s="4" t="s">
        <v>382</v>
      </c>
      <c r="D439" s="4" t="s">
        <v>745</v>
      </c>
      <c r="E439" s="4" t="s">
        <v>195</v>
      </c>
      <c r="F439" s="5">
        <v>0.39</v>
      </c>
      <c r="G439" s="6" t="s">
        <v>14</v>
      </c>
      <c r="H439" s="7" t="s">
        <v>715</v>
      </c>
      <c r="I439" s="2"/>
    </row>
  </sheetData>
  <protectedRanges>
    <protectedRange password="CE88" sqref="B359" name="Range50_1_1_2"/>
    <protectedRange password="CE88" sqref="B360" name="Range50_1_1_3"/>
    <protectedRange password="CE88" sqref="B412 B414:B421" name="Range1_7_2_1_1_2_1"/>
    <protectedRange password="CE88" sqref="B412 B414:B421" name="Range50_3_2_3_1"/>
    <protectedRange sqref="C353:C357" name="Range2_2_1_2_2"/>
    <protectedRange sqref="C402" name="Range2_1_1_2_3_2_1"/>
    <protectedRange sqref="C412:C422" name="Range1_1_3_4_3"/>
    <protectedRange password="CE88" sqref="D359" name="Range50_1_1_4"/>
    <protectedRange password="CE88" sqref="D360" name="Range50_1_1_5"/>
    <protectedRange password="CE88" sqref="D412 D414:D421" name="Range1_7_2_1_1_2_2"/>
    <protectedRange password="CE88" sqref="D412 D414:D421" name="Range50_3_2_3_2"/>
    <protectedRange sqref="F403" name="Range3_3_3_1_1_3_2_1"/>
    <protectedRange sqref="E348" name="Range2_1_2_1_1"/>
    <protectedRange sqref="E349" name="Range2_1_2_1_1_1"/>
    <protectedRange sqref="E350:E352" name="Range2_1_2_1_1_2"/>
    <protectedRange sqref="E420 E412 E415:E417" name="Range2_1_4_2_12_1"/>
  </protectedRanges>
  <mergeCells count="1">
    <mergeCell ref="A1:I1"/>
  </mergeCells>
  <conditionalFormatting sqref="B1:B1048576">
    <cfRule type="duplicateValues" dxfId="164" priority="1"/>
  </conditionalFormatting>
  <dataValidations count="1">
    <dataValidation type="decimal" operator="greaterThan" allowBlank="1" showInputMessage="1" showErrorMessage="1" sqref="F252:F357 F362:F384 F412:F423 F402:F403 F425" xr:uid="{6C8BCF6A-5B6D-4309-B0EF-60B78768DB35}">
      <formula1>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82C6E-EEDB-4B53-A729-2FF80A804E50}">
  <dimension ref="A1:I457"/>
  <sheetViews>
    <sheetView workbookViewId="0">
      <selection activeCell="F7" sqref="F7"/>
    </sheetView>
  </sheetViews>
  <sheetFormatPr defaultRowHeight="14.4" x14ac:dyDescent="0.3"/>
  <cols>
    <col min="1" max="1" width="11.21875" customWidth="1"/>
    <col min="2" max="2" width="21.44140625" customWidth="1"/>
    <col min="3" max="3" width="24.77734375" customWidth="1"/>
    <col min="4" max="4" width="23" customWidth="1"/>
    <col min="5" max="5" width="23.77734375" customWidth="1"/>
    <col min="6" max="6" width="22.21875" customWidth="1"/>
    <col min="7" max="7" width="20.5546875" customWidth="1"/>
    <col min="8" max="8" width="17.77734375" customWidth="1"/>
    <col min="9" max="9" width="34.21875" customWidth="1"/>
    <col min="10" max="10" width="13.5546875" customWidth="1"/>
  </cols>
  <sheetData>
    <row r="1" spans="1:9" ht="87.75" customHeight="1" x14ac:dyDescent="0.3">
      <c r="A1" s="243" t="s">
        <v>7619</v>
      </c>
      <c r="B1" s="243"/>
      <c r="C1" s="243"/>
      <c r="D1" s="243"/>
      <c r="E1" s="243"/>
      <c r="F1" s="243"/>
      <c r="G1" s="243"/>
      <c r="H1" s="243"/>
      <c r="I1" s="243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7620</v>
      </c>
      <c r="C3" s="6" t="s">
        <v>166</v>
      </c>
      <c r="D3" s="6" t="s">
        <v>7621</v>
      </c>
      <c r="E3" s="6" t="s">
        <v>691</v>
      </c>
      <c r="F3" s="9">
        <v>0.8</v>
      </c>
      <c r="G3" s="6" t="s">
        <v>7622</v>
      </c>
      <c r="H3" s="7" t="s">
        <v>15</v>
      </c>
      <c r="I3" s="8"/>
    </row>
    <row r="4" spans="1:9" x14ac:dyDescent="0.3">
      <c r="A4" s="8">
        <v>2</v>
      </c>
      <c r="B4" s="6" t="s">
        <v>2037</v>
      </c>
      <c r="C4" s="6" t="s">
        <v>19</v>
      </c>
      <c r="D4" s="6" t="s">
        <v>7623</v>
      </c>
      <c r="E4" s="6" t="s">
        <v>691</v>
      </c>
      <c r="F4" s="9">
        <v>0.28000000000000003</v>
      </c>
      <c r="G4" s="6" t="s">
        <v>7622</v>
      </c>
      <c r="H4" s="7" t="s">
        <v>15</v>
      </c>
      <c r="I4" s="8"/>
    </row>
    <row r="5" spans="1:9" x14ac:dyDescent="0.3">
      <c r="A5" s="8">
        <v>3</v>
      </c>
      <c r="B5" s="6" t="s">
        <v>7624</v>
      </c>
      <c r="C5" s="6" t="s">
        <v>495</v>
      </c>
      <c r="D5" s="6" t="s">
        <v>7625</v>
      </c>
      <c r="E5" s="6" t="s">
        <v>691</v>
      </c>
      <c r="F5" s="9">
        <v>0.45</v>
      </c>
      <c r="G5" s="6" t="s">
        <v>7622</v>
      </c>
      <c r="H5" s="7" t="s">
        <v>15</v>
      </c>
      <c r="I5" s="8"/>
    </row>
    <row r="6" spans="1:9" x14ac:dyDescent="0.3">
      <c r="A6" s="8">
        <v>4</v>
      </c>
      <c r="B6" s="6" t="s">
        <v>7626</v>
      </c>
      <c r="C6" s="6" t="s">
        <v>7624</v>
      </c>
      <c r="D6" s="6" t="s">
        <v>7627</v>
      </c>
      <c r="E6" s="6" t="s">
        <v>691</v>
      </c>
      <c r="F6" s="9">
        <v>0.20200000000000001</v>
      </c>
      <c r="G6" s="6" t="s">
        <v>7622</v>
      </c>
      <c r="H6" s="7" t="s">
        <v>15</v>
      </c>
      <c r="I6" s="8"/>
    </row>
    <row r="7" spans="1:9" x14ac:dyDescent="0.3">
      <c r="A7" s="8">
        <v>5</v>
      </c>
      <c r="B7" s="6" t="s">
        <v>7628</v>
      </c>
      <c r="C7" s="6" t="s">
        <v>7629</v>
      </c>
      <c r="D7" s="6" t="s">
        <v>7630</v>
      </c>
      <c r="E7" s="6" t="s">
        <v>691</v>
      </c>
      <c r="F7" s="9">
        <v>0.28299999999999997</v>
      </c>
      <c r="G7" s="6" t="s">
        <v>7622</v>
      </c>
      <c r="H7" s="7" t="s">
        <v>15</v>
      </c>
      <c r="I7" s="8"/>
    </row>
    <row r="8" spans="1:9" x14ac:dyDescent="0.3">
      <c r="A8" s="8">
        <v>6</v>
      </c>
      <c r="B8" s="6" t="s">
        <v>7631</v>
      </c>
      <c r="C8" s="6" t="s">
        <v>807</v>
      </c>
      <c r="D8" s="6" t="s">
        <v>7632</v>
      </c>
      <c r="E8" s="6" t="s">
        <v>691</v>
      </c>
      <c r="F8" s="9">
        <v>0.36399999999999999</v>
      </c>
      <c r="G8" s="6" t="s">
        <v>7622</v>
      </c>
      <c r="H8" s="7" t="s">
        <v>15</v>
      </c>
      <c r="I8" s="8"/>
    </row>
    <row r="9" spans="1:9" x14ac:dyDescent="0.3">
      <c r="A9" s="8">
        <v>7</v>
      </c>
      <c r="B9" s="6" t="s">
        <v>7633</v>
      </c>
      <c r="C9" s="6" t="s">
        <v>275</v>
      </c>
      <c r="D9" s="6" t="s">
        <v>7634</v>
      </c>
      <c r="E9" s="6" t="s">
        <v>691</v>
      </c>
      <c r="F9" s="9">
        <v>0.36399999999999999</v>
      </c>
      <c r="G9" s="6" t="s">
        <v>7622</v>
      </c>
      <c r="H9" s="7" t="s">
        <v>15</v>
      </c>
      <c r="I9" s="8"/>
    </row>
    <row r="10" spans="1:9" x14ac:dyDescent="0.3">
      <c r="A10" s="8">
        <v>8</v>
      </c>
      <c r="B10" s="6" t="s">
        <v>7635</v>
      </c>
      <c r="C10" s="6" t="s">
        <v>74</v>
      </c>
      <c r="D10" s="6" t="s">
        <v>7636</v>
      </c>
      <c r="E10" s="6" t="s">
        <v>691</v>
      </c>
      <c r="F10" s="9">
        <v>0.30399999999999999</v>
      </c>
      <c r="G10" s="6" t="s">
        <v>7622</v>
      </c>
      <c r="H10" s="7" t="s">
        <v>15</v>
      </c>
      <c r="I10" s="8"/>
    </row>
    <row r="11" spans="1:9" x14ac:dyDescent="0.3">
      <c r="A11" s="8">
        <v>9</v>
      </c>
      <c r="B11" s="6" t="s">
        <v>7637</v>
      </c>
      <c r="C11" s="6" t="s">
        <v>74</v>
      </c>
      <c r="D11" s="6" t="s">
        <v>7638</v>
      </c>
      <c r="E11" s="6" t="s">
        <v>691</v>
      </c>
      <c r="F11" s="9">
        <v>0.30399999999999999</v>
      </c>
      <c r="G11" s="6" t="s">
        <v>7622</v>
      </c>
      <c r="H11" s="7" t="s">
        <v>15</v>
      </c>
      <c r="I11" s="8"/>
    </row>
    <row r="12" spans="1:9" x14ac:dyDescent="0.3">
      <c r="A12" s="8">
        <v>10</v>
      </c>
      <c r="B12" s="6" t="s">
        <v>834</v>
      </c>
      <c r="C12" s="6" t="s">
        <v>1560</v>
      </c>
      <c r="D12" s="6" t="s">
        <v>7639</v>
      </c>
      <c r="E12" s="6" t="s">
        <v>691</v>
      </c>
      <c r="F12" s="9">
        <v>0.8</v>
      </c>
      <c r="G12" s="6" t="s">
        <v>7622</v>
      </c>
      <c r="H12" s="7" t="s">
        <v>15</v>
      </c>
      <c r="I12" s="8"/>
    </row>
    <row r="13" spans="1:9" x14ac:dyDescent="0.3">
      <c r="A13" s="8">
        <v>11</v>
      </c>
      <c r="B13" s="6" t="s">
        <v>7640</v>
      </c>
      <c r="C13" s="6" t="s">
        <v>495</v>
      </c>
      <c r="D13" s="6" t="s">
        <v>7641</v>
      </c>
      <c r="E13" s="6" t="s">
        <v>691</v>
      </c>
      <c r="F13" s="9">
        <v>0.24299999999999999</v>
      </c>
      <c r="G13" s="6" t="s">
        <v>7622</v>
      </c>
      <c r="H13" s="7" t="s">
        <v>15</v>
      </c>
      <c r="I13" s="8"/>
    </row>
    <row r="14" spans="1:9" x14ac:dyDescent="0.3">
      <c r="A14" s="8">
        <v>12</v>
      </c>
      <c r="B14" s="6" t="s">
        <v>7642</v>
      </c>
      <c r="C14" s="6" t="s">
        <v>156</v>
      </c>
      <c r="D14" s="6" t="s">
        <v>7643</v>
      </c>
      <c r="E14" s="6" t="s">
        <v>691</v>
      </c>
      <c r="F14" s="9">
        <v>0.40500000000000003</v>
      </c>
      <c r="G14" s="6" t="s">
        <v>7622</v>
      </c>
      <c r="H14" s="7" t="s">
        <v>15</v>
      </c>
      <c r="I14" s="8"/>
    </row>
    <row r="15" spans="1:9" x14ac:dyDescent="0.3">
      <c r="A15" s="8">
        <v>13</v>
      </c>
      <c r="B15" s="6" t="s">
        <v>7644</v>
      </c>
      <c r="C15" s="6" t="s">
        <v>54</v>
      </c>
      <c r="D15" s="6" t="s">
        <v>7645</v>
      </c>
      <c r="E15" s="6" t="s">
        <v>691</v>
      </c>
      <c r="F15" s="9">
        <v>0.20200000000000001</v>
      </c>
      <c r="G15" s="6" t="s">
        <v>7622</v>
      </c>
      <c r="H15" s="7" t="s">
        <v>15</v>
      </c>
      <c r="I15" s="8"/>
    </row>
    <row r="16" spans="1:9" x14ac:dyDescent="0.3">
      <c r="A16" s="8">
        <v>14</v>
      </c>
      <c r="B16" s="6" t="s">
        <v>7646</v>
      </c>
      <c r="C16" s="6" t="s">
        <v>6812</v>
      </c>
      <c r="D16" s="6" t="s">
        <v>7647</v>
      </c>
      <c r="E16" s="6" t="s">
        <v>691</v>
      </c>
      <c r="F16" s="9">
        <v>8.1000000000000003E-2</v>
      </c>
      <c r="G16" s="6" t="s">
        <v>7622</v>
      </c>
      <c r="H16" s="7" t="s">
        <v>15</v>
      </c>
      <c r="I16" s="8"/>
    </row>
    <row r="17" spans="1:9" x14ac:dyDescent="0.3">
      <c r="A17" s="8">
        <v>15</v>
      </c>
      <c r="B17" s="6" t="s">
        <v>3181</v>
      </c>
      <c r="C17" s="6" t="s">
        <v>7648</v>
      </c>
      <c r="D17" s="6" t="s">
        <v>7649</v>
      </c>
      <c r="E17" s="6" t="s">
        <v>691</v>
      </c>
      <c r="F17" s="9">
        <v>0.2</v>
      </c>
      <c r="G17" s="6" t="s">
        <v>7622</v>
      </c>
      <c r="H17" s="7" t="s">
        <v>15</v>
      </c>
      <c r="I17" s="8"/>
    </row>
    <row r="18" spans="1:9" x14ac:dyDescent="0.3">
      <c r="A18" s="8">
        <v>16</v>
      </c>
      <c r="B18" s="6" t="s">
        <v>7650</v>
      </c>
      <c r="C18" s="6" t="s">
        <v>1517</v>
      </c>
      <c r="D18" s="6" t="s">
        <v>7651</v>
      </c>
      <c r="E18" s="6" t="s">
        <v>691</v>
      </c>
      <c r="F18" s="9">
        <v>0.54</v>
      </c>
      <c r="G18" s="6" t="s">
        <v>7622</v>
      </c>
      <c r="H18" s="7" t="s">
        <v>15</v>
      </c>
      <c r="I18" s="8"/>
    </row>
    <row r="19" spans="1:9" x14ac:dyDescent="0.3">
      <c r="A19" s="8">
        <v>17</v>
      </c>
      <c r="B19" s="6" t="s">
        <v>7652</v>
      </c>
      <c r="C19" s="6" t="s">
        <v>74</v>
      </c>
      <c r="D19" s="6" t="s">
        <v>7653</v>
      </c>
      <c r="E19" s="6" t="s">
        <v>691</v>
      </c>
      <c r="F19" s="9">
        <v>0.6</v>
      </c>
      <c r="G19" s="6" t="s">
        <v>7622</v>
      </c>
      <c r="H19" s="7" t="s">
        <v>15</v>
      </c>
      <c r="I19" s="8"/>
    </row>
    <row r="20" spans="1:9" x14ac:dyDescent="0.3">
      <c r="A20" s="8">
        <v>18</v>
      </c>
      <c r="B20" s="6" t="s">
        <v>7654</v>
      </c>
      <c r="C20" s="6" t="s">
        <v>5641</v>
      </c>
      <c r="D20" s="6" t="s">
        <v>7655</v>
      </c>
      <c r="E20" s="6" t="s">
        <v>691</v>
      </c>
      <c r="F20" s="9">
        <v>0.38</v>
      </c>
      <c r="G20" s="6" t="s">
        <v>7622</v>
      </c>
      <c r="H20" s="7" t="s">
        <v>15</v>
      </c>
      <c r="I20" s="8"/>
    </row>
    <row r="21" spans="1:9" x14ac:dyDescent="0.3">
      <c r="A21" s="8">
        <v>19</v>
      </c>
      <c r="B21" s="6" t="s">
        <v>7656</v>
      </c>
      <c r="C21" s="6" t="s">
        <v>7657</v>
      </c>
      <c r="D21" s="6" t="s">
        <v>7658</v>
      </c>
      <c r="E21" s="6" t="s">
        <v>691</v>
      </c>
      <c r="F21" s="9">
        <v>0.26</v>
      </c>
      <c r="G21" s="6" t="s">
        <v>7622</v>
      </c>
      <c r="H21" s="7" t="s">
        <v>15</v>
      </c>
      <c r="I21" s="8"/>
    </row>
    <row r="22" spans="1:9" x14ac:dyDescent="0.3">
      <c r="A22" s="8">
        <v>20</v>
      </c>
      <c r="B22" s="6" t="s">
        <v>7659</v>
      </c>
      <c r="C22" s="6" t="s">
        <v>1301</v>
      </c>
      <c r="D22" s="6" t="s">
        <v>7660</v>
      </c>
      <c r="E22" s="6" t="s">
        <v>691</v>
      </c>
      <c r="F22" s="9">
        <v>0.2</v>
      </c>
      <c r="G22" s="6" t="s">
        <v>7622</v>
      </c>
      <c r="H22" s="7" t="s">
        <v>15</v>
      </c>
      <c r="I22" s="8"/>
    </row>
    <row r="23" spans="1:9" x14ac:dyDescent="0.3">
      <c r="A23" s="8">
        <v>21</v>
      </c>
      <c r="B23" s="6" t="s">
        <v>7661</v>
      </c>
      <c r="C23" s="6" t="s">
        <v>7662</v>
      </c>
      <c r="D23" s="6" t="s">
        <v>7663</v>
      </c>
      <c r="E23" s="6" t="s">
        <v>691</v>
      </c>
      <c r="F23" s="9">
        <v>0.223</v>
      </c>
      <c r="G23" s="6" t="s">
        <v>7622</v>
      </c>
      <c r="H23" s="7" t="s">
        <v>15</v>
      </c>
      <c r="I23" s="8"/>
    </row>
    <row r="24" spans="1:9" x14ac:dyDescent="0.3">
      <c r="A24" s="8">
        <v>22</v>
      </c>
      <c r="B24" s="6" t="s">
        <v>7664</v>
      </c>
      <c r="C24" s="6" t="s">
        <v>4575</v>
      </c>
      <c r="D24" s="6" t="s">
        <v>7665</v>
      </c>
      <c r="E24" s="6" t="s">
        <v>691</v>
      </c>
      <c r="F24" s="9">
        <v>0.4</v>
      </c>
      <c r="G24" s="6" t="s">
        <v>7622</v>
      </c>
      <c r="H24" s="7" t="s">
        <v>15</v>
      </c>
      <c r="I24" s="8"/>
    </row>
    <row r="25" spans="1:9" x14ac:dyDescent="0.3">
      <c r="A25" s="8">
        <v>23</v>
      </c>
      <c r="B25" s="6" t="s">
        <v>7666</v>
      </c>
      <c r="C25" s="6" t="s">
        <v>1301</v>
      </c>
      <c r="D25" s="6" t="s">
        <v>7667</v>
      </c>
      <c r="E25" s="6" t="s">
        <v>4359</v>
      </c>
      <c r="F25" s="9">
        <v>0.20300000000000001</v>
      </c>
      <c r="G25" s="6" t="s">
        <v>7622</v>
      </c>
      <c r="H25" s="7" t="s">
        <v>15</v>
      </c>
      <c r="I25" s="8"/>
    </row>
    <row r="26" spans="1:9" x14ac:dyDescent="0.3">
      <c r="A26" s="8">
        <v>24</v>
      </c>
      <c r="B26" s="6" t="s">
        <v>7668</v>
      </c>
      <c r="C26" s="6" t="s">
        <v>141</v>
      </c>
      <c r="D26" s="6" t="s">
        <v>7669</v>
      </c>
      <c r="E26" s="6" t="s">
        <v>4359</v>
      </c>
      <c r="F26" s="9">
        <v>0.20200000000000001</v>
      </c>
      <c r="G26" s="6" t="s">
        <v>7622</v>
      </c>
      <c r="H26" s="7" t="s">
        <v>15</v>
      </c>
      <c r="I26" s="8"/>
    </row>
    <row r="27" spans="1:9" x14ac:dyDescent="0.3">
      <c r="A27" s="8">
        <v>25</v>
      </c>
      <c r="B27" s="6" t="s">
        <v>7670</v>
      </c>
      <c r="C27" s="6" t="s">
        <v>897</v>
      </c>
      <c r="D27" s="6" t="s">
        <v>7671</v>
      </c>
      <c r="E27" s="6" t="s">
        <v>4359</v>
      </c>
      <c r="F27" s="9">
        <v>1.01</v>
      </c>
      <c r="G27" s="6" t="s">
        <v>7622</v>
      </c>
      <c r="H27" s="7" t="s">
        <v>15</v>
      </c>
      <c r="I27" s="8"/>
    </row>
    <row r="28" spans="1:9" x14ac:dyDescent="0.3">
      <c r="A28" s="8">
        <v>26</v>
      </c>
      <c r="B28" s="6" t="s">
        <v>7672</v>
      </c>
      <c r="C28" s="6" t="s">
        <v>112</v>
      </c>
      <c r="D28" s="6" t="s">
        <v>7673</v>
      </c>
      <c r="E28" s="6" t="s">
        <v>4359</v>
      </c>
      <c r="F28" s="9">
        <v>0.5</v>
      </c>
      <c r="G28" s="6" t="s">
        <v>7622</v>
      </c>
      <c r="H28" s="7" t="s">
        <v>15</v>
      </c>
      <c r="I28" s="8"/>
    </row>
    <row r="29" spans="1:9" x14ac:dyDescent="0.3">
      <c r="A29" s="8">
        <v>27</v>
      </c>
      <c r="B29" s="6" t="s">
        <v>7674</v>
      </c>
      <c r="C29" s="6" t="s">
        <v>2494</v>
      </c>
      <c r="D29" s="6" t="s">
        <v>7675</v>
      </c>
      <c r="E29" s="6" t="s">
        <v>4359</v>
      </c>
      <c r="F29" s="9">
        <v>0.2</v>
      </c>
      <c r="G29" s="6" t="s">
        <v>7622</v>
      </c>
      <c r="H29" s="7" t="s">
        <v>15</v>
      </c>
      <c r="I29" s="8"/>
    </row>
    <row r="30" spans="1:9" x14ac:dyDescent="0.3">
      <c r="A30" s="8">
        <v>28</v>
      </c>
      <c r="B30" s="6" t="s">
        <v>7676</v>
      </c>
      <c r="C30" s="6" t="s">
        <v>2494</v>
      </c>
      <c r="D30" s="6" t="s">
        <v>7677</v>
      </c>
      <c r="E30" s="6" t="s">
        <v>4359</v>
      </c>
      <c r="F30" s="9">
        <v>0.3</v>
      </c>
      <c r="G30" s="6" t="s">
        <v>7622</v>
      </c>
      <c r="H30" s="7" t="s">
        <v>15</v>
      </c>
      <c r="I30" s="8"/>
    </row>
    <row r="31" spans="1:9" x14ac:dyDescent="0.3">
      <c r="A31" s="8">
        <v>29</v>
      </c>
      <c r="B31" s="6" t="s">
        <v>7678</v>
      </c>
      <c r="C31" s="6" t="s">
        <v>1301</v>
      </c>
      <c r="D31" s="6" t="s">
        <v>7679</v>
      </c>
      <c r="E31" s="6" t="s">
        <v>4359</v>
      </c>
      <c r="F31" s="9">
        <v>0.2</v>
      </c>
      <c r="G31" s="6" t="s">
        <v>7622</v>
      </c>
      <c r="H31" s="7" t="s">
        <v>15</v>
      </c>
      <c r="I31" s="8"/>
    </row>
    <row r="32" spans="1:9" x14ac:dyDescent="0.3">
      <c r="A32" s="8">
        <v>30</v>
      </c>
      <c r="B32" s="6" t="s">
        <v>7680</v>
      </c>
      <c r="C32" s="6" t="s">
        <v>1331</v>
      </c>
      <c r="D32" s="6" t="s">
        <v>7681</v>
      </c>
      <c r="E32" s="6" t="s">
        <v>4359</v>
      </c>
      <c r="F32" s="9">
        <v>0.62</v>
      </c>
      <c r="G32" s="6" t="s">
        <v>7622</v>
      </c>
      <c r="H32" s="7" t="s">
        <v>15</v>
      </c>
      <c r="I32" s="8"/>
    </row>
    <row r="33" spans="1:9" x14ac:dyDescent="0.3">
      <c r="A33" s="8">
        <v>31</v>
      </c>
      <c r="B33" s="6" t="s">
        <v>7682</v>
      </c>
      <c r="C33" s="6" t="s">
        <v>7683</v>
      </c>
      <c r="D33" s="6" t="s">
        <v>7684</v>
      </c>
      <c r="E33" s="6" t="s">
        <v>691</v>
      </c>
      <c r="F33" s="9">
        <v>0.66</v>
      </c>
      <c r="G33" s="6" t="s">
        <v>7622</v>
      </c>
      <c r="H33" s="7" t="s">
        <v>15</v>
      </c>
      <c r="I33" s="8"/>
    </row>
    <row r="34" spans="1:9" x14ac:dyDescent="0.3">
      <c r="A34" s="8">
        <v>32</v>
      </c>
      <c r="B34" s="6" t="s">
        <v>7685</v>
      </c>
      <c r="C34" s="6" t="s">
        <v>56</v>
      </c>
      <c r="D34" s="6" t="s">
        <v>7686</v>
      </c>
      <c r="E34" s="6" t="s">
        <v>691</v>
      </c>
      <c r="F34" s="9">
        <v>0.4</v>
      </c>
      <c r="G34" s="6" t="s">
        <v>7622</v>
      </c>
      <c r="H34" s="7" t="s">
        <v>15</v>
      </c>
      <c r="I34" s="8"/>
    </row>
    <row r="35" spans="1:9" x14ac:dyDescent="0.3">
      <c r="A35" s="8">
        <v>33</v>
      </c>
      <c r="B35" s="6" t="s">
        <v>7687</v>
      </c>
      <c r="C35" s="6" t="s">
        <v>865</v>
      </c>
      <c r="D35" s="6" t="s">
        <v>7688</v>
      </c>
      <c r="E35" s="6" t="s">
        <v>4359</v>
      </c>
      <c r="F35" s="9">
        <v>0.8</v>
      </c>
      <c r="G35" s="6" t="s">
        <v>7622</v>
      </c>
      <c r="H35" s="7" t="s">
        <v>15</v>
      </c>
      <c r="I35" s="8"/>
    </row>
    <row r="36" spans="1:9" x14ac:dyDescent="0.3">
      <c r="A36" s="8">
        <v>34</v>
      </c>
      <c r="B36" s="6" t="s">
        <v>7689</v>
      </c>
      <c r="C36" s="6" t="s">
        <v>64</v>
      </c>
      <c r="D36" s="6" t="s">
        <v>7690</v>
      </c>
      <c r="E36" s="6" t="s">
        <v>4359</v>
      </c>
      <c r="F36" s="9">
        <v>0.40468999999999999</v>
      </c>
      <c r="G36" s="6" t="s">
        <v>7622</v>
      </c>
      <c r="H36" s="7" t="s">
        <v>15</v>
      </c>
      <c r="I36" s="8"/>
    </row>
    <row r="37" spans="1:9" x14ac:dyDescent="0.3">
      <c r="A37" s="8">
        <v>35</v>
      </c>
      <c r="B37" s="6" t="s">
        <v>7691</v>
      </c>
      <c r="C37" s="6" t="s">
        <v>779</v>
      </c>
      <c r="D37" s="6" t="s">
        <v>7692</v>
      </c>
      <c r="E37" s="6" t="s">
        <v>4359</v>
      </c>
      <c r="F37" s="9">
        <v>0.40468999999999999</v>
      </c>
      <c r="G37" s="6" t="s">
        <v>7622</v>
      </c>
      <c r="H37" s="7" t="s">
        <v>15</v>
      </c>
      <c r="I37" s="8"/>
    </row>
    <row r="38" spans="1:9" x14ac:dyDescent="0.3">
      <c r="A38" s="8">
        <v>36</v>
      </c>
      <c r="B38" s="6" t="s">
        <v>7693</v>
      </c>
      <c r="C38" s="6" t="s">
        <v>19</v>
      </c>
      <c r="D38" s="6" t="s">
        <v>7694</v>
      </c>
      <c r="E38" s="6" t="s">
        <v>4359</v>
      </c>
      <c r="F38" s="9">
        <v>0.40468999999999999</v>
      </c>
      <c r="G38" s="6" t="s">
        <v>7622</v>
      </c>
      <c r="H38" s="7" t="s">
        <v>15</v>
      </c>
      <c r="I38" s="8"/>
    </row>
    <row r="39" spans="1:9" x14ac:dyDescent="0.3">
      <c r="A39" s="8">
        <v>37</v>
      </c>
      <c r="B39" s="6" t="s">
        <v>7695</v>
      </c>
      <c r="C39" s="6" t="s">
        <v>19</v>
      </c>
      <c r="D39" s="6" t="s">
        <v>7696</v>
      </c>
      <c r="E39" s="6" t="s">
        <v>4359</v>
      </c>
      <c r="F39" s="9">
        <v>0.40468999999999999</v>
      </c>
      <c r="G39" s="6" t="s">
        <v>7622</v>
      </c>
      <c r="H39" s="7" t="s">
        <v>15</v>
      </c>
      <c r="I39" s="8"/>
    </row>
    <row r="40" spans="1:9" x14ac:dyDescent="0.3">
      <c r="A40" s="8">
        <v>38</v>
      </c>
      <c r="B40" s="10" t="s">
        <v>7697</v>
      </c>
      <c r="C40" s="6" t="s">
        <v>7698</v>
      </c>
      <c r="D40" s="6" t="s">
        <v>7699</v>
      </c>
      <c r="E40" s="6" t="s">
        <v>4359</v>
      </c>
      <c r="F40" s="9">
        <v>0.20233999999999999</v>
      </c>
      <c r="G40" s="6" t="s">
        <v>7622</v>
      </c>
      <c r="H40" s="7" t="s">
        <v>15</v>
      </c>
      <c r="I40" s="8"/>
    </row>
    <row r="41" spans="1:9" x14ac:dyDescent="0.3">
      <c r="A41" s="8">
        <v>39</v>
      </c>
      <c r="B41" s="6" t="s">
        <v>7700</v>
      </c>
      <c r="C41" s="6" t="s">
        <v>141</v>
      </c>
      <c r="D41" s="6" t="s">
        <v>7701</v>
      </c>
      <c r="E41" s="6" t="s">
        <v>4359</v>
      </c>
      <c r="F41" s="16">
        <v>0.30349999999999999</v>
      </c>
      <c r="G41" s="6" t="s">
        <v>7622</v>
      </c>
      <c r="H41" s="7" t="s">
        <v>15</v>
      </c>
      <c r="I41" s="8"/>
    </row>
    <row r="42" spans="1:9" x14ac:dyDescent="0.3">
      <c r="A42" s="8">
        <v>40</v>
      </c>
      <c r="B42" s="6" t="s">
        <v>7702</v>
      </c>
      <c r="C42" s="6" t="s">
        <v>7703</v>
      </c>
      <c r="D42" s="6" t="s">
        <v>7704</v>
      </c>
      <c r="E42" s="6" t="s">
        <v>4359</v>
      </c>
      <c r="F42" s="9">
        <v>0.40468999999999999</v>
      </c>
      <c r="G42" s="6" t="s">
        <v>7622</v>
      </c>
      <c r="H42" s="7" t="s">
        <v>15</v>
      </c>
      <c r="I42" s="8"/>
    </row>
    <row r="43" spans="1:9" x14ac:dyDescent="0.3">
      <c r="A43" s="8">
        <v>41</v>
      </c>
      <c r="B43" s="6" t="s">
        <v>7705</v>
      </c>
      <c r="C43" s="6" t="s">
        <v>778</v>
      </c>
      <c r="D43" s="6" t="s">
        <v>7706</v>
      </c>
      <c r="E43" s="6" t="s">
        <v>4359</v>
      </c>
      <c r="F43" s="9">
        <v>0.24279999999999999</v>
      </c>
      <c r="G43" s="6" t="s">
        <v>7622</v>
      </c>
      <c r="H43" s="7" t="s">
        <v>15</v>
      </c>
      <c r="I43" s="8"/>
    </row>
    <row r="44" spans="1:9" x14ac:dyDescent="0.3">
      <c r="A44" s="8">
        <v>42</v>
      </c>
      <c r="B44" s="6" t="s">
        <v>7707</v>
      </c>
      <c r="C44" s="6" t="s">
        <v>7698</v>
      </c>
      <c r="D44" s="6" t="s">
        <v>7708</v>
      </c>
      <c r="E44" s="6" t="s">
        <v>4359</v>
      </c>
      <c r="F44" s="9">
        <v>0.40468999999999999</v>
      </c>
      <c r="G44" s="6" t="s">
        <v>7622</v>
      </c>
      <c r="H44" s="7" t="s">
        <v>15</v>
      </c>
      <c r="I44" s="8"/>
    </row>
    <row r="45" spans="1:9" x14ac:dyDescent="0.3">
      <c r="A45" s="8">
        <v>43</v>
      </c>
      <c r="B45" s="6" t="s">
        <v>7709</v>
      </c>
      <c r="C45" s="6" t="s">
        <v>201</v>
      </c>
      <c r="D45" s="6" t="s">
        <v>7710</v>
      </c>
      <c r="E45" s="6" t="s">
        <v>4359</v>
      </c>
      <c r="F45" s="9">
        <v>0.40468999999999999</v>
      </c>
      <c r="G45" s="6" t="s">
        <v>7622</v>
      </c>
      <c r="H45" s="7" t="s">
        <v>15</v>
      </c>
      <c r="I45" s="8"/>
    </row>
    <row r="46" spans="1:9" x14ac:dyDescent="0.3">
      <c r="A46" s="8">
        <v>44</v>
      </c>
      <c r="B46" s="6" t="s">
        <v>7711</v>
      </c>
      <c r="C46" s="6" t="s">
        <v>141</v>
      </c>
      <c r="D46" s="6" t="s">
        <v>7712</v>
      </c>
      <c r="E46" s="6" t="s">
        <v>4359</v>
      </c>
      <c r="F46" s="9">
        <v>0.30349999999999999</v>
      </c>
      <c r="G46" s="6" t="s">
        <v>7622</v>
      </c>
      <c r="H46" s="7" t="s">
        <v>15</v>
      </c>
      <c r="I46" s="8"/>
    </row>
    <row r="47" spans="1:9" x14ac:dyDescent="0.3">
      <c r="A47" s="8">
        <v>45</v>
      </c>
      <c r="B47" s="6" t="s">
        <v>7713</v>
      </c>
      <c r="C47" s="6" t="s">
        <v>748</v>
      </c>
      <c r="D47" s="6" t="s">
        <v>7714</v>
      </c>
      <c r="E47" s="6" t="s">
        <v>4359</v>
      </c>
      <c r="F47" s="9">
        <v>0.40468999999999999</v>
      </c>
      <c r="G47" s="6" t="s">
        <v>7622</v>
      </c>
      <c r="H47" s="7" t="s">
        <v>15</v>
      </c>
      <c r="I47" s="8"/>
    </row>
    <row r="48" spans="1:9" x14ac:dyDescent="0.3">
      <c r="A48" s="8">
        <v>46</v>
      </c>
      <c r="B48" s="6" t="s">
        <v>7715</v>
      </c>
      <c r="C48" s="6" t="s">
        <v>7716</v>
      </c>
      <c r="D48" s="6" t="s">
        <v>7717</v>
      </c>
      <c r="E48" s="6" t="s">
        <v>4359</v>
      </c>
      <c r="F48" s="9">
        <v>0.2</v>
      </c>
      <c r="G48" s="6" t="s">
        <v>7622</v>
      </c>
      <c r="H48" s="7" t="s">
        <v>15</v>
      </c>
      <c r="I48" s="8"/>
    </row>
    <row r="49" spans="1:9" x14ac:dyDescent="0.3">
      <c r="A49" s="8">
        <v>47</v>
      </c>
      <c r="B49" s="6" t="s">
        <v>7718</v>
      </c>
      <c r="C49" s="6" t="s">
        <v>241</v>
      </c>
      <c r="D49" s="6" t="s">
        <v>7719</v>
      </c>
      <c r="E49" s="6" t="s">
        <v>4359</v>
      </c>
      <c r="F49" s="9">
        <v>0.2024</v>
      </c>
      <c r="G49" s="6" t="s">
        <v>7622</v>
      </c>
      <c r="H49" s="7" t="s">
        <v>15</v>
      </c>
      <c r="I49" s="8"/>
    </row>
    <row r="50" spans="1:9" x14ac:dyDescent="0.3">
      <c r="A50" s="8">
        <v>48</v>
      </c>
      <c r="B50" s="6" t="s">
        <v>7720</v>
      </c>
      <c r="C50" s="6" t="s">
        <v>105</v>
      </c>
      <c r="D50" s="6" t="s">
        <v>7721</v>
      </c>
      <c r="E50" s="6" t="s">
        <v>4359</v>
      </c>
      <c r="F50" s="9">
        <v>0.2024</v>
      </c>
      <c r="G50" s="6" t="s">
        <v>7622</v>
      </c>
      <c r="H50" s="7" t="s">
        <v>15</v>
      </c>
      <c r="I50" s="8"/>
    </row>
    <row r="51" spans="1:9" x14ac:dyDescent="0.3">
      <c r="A51" s="8">
        <v>49</v>
      </c>
      <c r="B51" s="10" t="s">
        <v>7722</v>
      </c>
      <c r="C51" s="6" t="s">
        <v>7723</v>
      </c>
      <c r="D51" s="6" t="s">
        <v>7724</v>
      </c>
      <c r="E51" s="6" t="s">
        <v>4359</v>
      </c>
      <c r="F51" s="9">
        <v>0.40479999999999999</v>
      </c>
      <c r="G51" s="6" t="s">
        <v>7622</v>
      </c>
      <c r="H51" s="7" t="s">
        <v>15</v>
      </c>
      <c r="I51" s="8"/>
    </row>
    <row r="52" spans="1:9" x14ac:dyDescent="0.3">
      <c r="A52" s="8">
        <v>50</v>
      </c>
      <c r="B52" s="6" t="s">
        <v>7725</v>
      </c>
      <c r="C52" s="6" t="s">
        <v>1331</v>
      </c>
      <c r="D52" s="6" t="s">
        <v>7726</v>
      </c>
      <c r="E52" s="6" t="s">
        <v>4359</v>
      </c>
      <c r="F52" s="9">
        <v>0.2024</v>
      </c>
      <c r="G52" s="6" t="s">
        <v>7622</v>
      </c>
      <c r="H52" s="7" t="s">
        <v>15</v>
      </c>
      <c r="I52" s="8"/>
    </row>
    <row r="53" spans="1:9" x14ac:dyDescent="0.3">
      <c r="A53" s="8">
        <v>51</v>
      </c>
      <c r="B53" s="6" t="s">
        <v>7727</v>
      </c>
      <c r="C53" s="6" t="s">
        <v>1331</v>
      </c>
      <c r="D53" s="6" t="s">
        <v>7728</v>
      </c>
      <c r="E53" s="6" t="s">
        <v>4359</v>
      </c>
      <c r="F53" s="9">
        <v>1.21</v>
      </c>
      <c r="G53" s="6" t="s">
        <v>7622</v>
      </c>
      <c r="H53" s="7" t="s">
        <v>15</v>
      </c>
      <c r="I53" s="8"/>
    </row>
    <row r="54" spans="1:9" x14ac:dyDescent="0.3">
      <c r="A54" s="8">
        <v>52</v>
      </c>
      <c r="B54" s="6" t="s">
        <v>7729</v>
      </c>
      <c r="C54" s="6" t="s">
        <v>56</v>
      </c>
      <c r="D54" s="6" t="s">
        <v>7730</v>
      </c>
      <c r="E54" s="6" t="s">
        <v>4359</v>
      </c>
      <c r="F54" s="9">
        <v>0.40479999999999999</v>
      </c>
      <c r="G54" s="6" t="s">
        <v>7622</v>
      </c>
      <c r="H54" s="7" t="s">
        <v>15</v>
      </c>
      <c r="I54" s="8"/>
    </row>
    <row r="55" spans="1:9" x14ac:dyDescent="0.3">
      <c r="A55" s="8">
        <v>53</v>
      </c>
      <c r="B55" s="6" t="s">
        <v>7731</v>
      </c>
      <c r="C55" s="6" t="s">
        <v>7732</v>
      </c>
      <c r="D55" s="6" t="s">
        <v>7733</v>
      </c>
      <c r="E55" s="6" t="s">
        <v>4359</v>
      </c>
      <c r="F55" s="9">
        <v>0.4</v>
      </c>
      <c r="G55" s="6" t="s">
        <v>7622</v>
      </c>
      <c r="H55" s="7" t="s">
        <v>15</v>
      </c>
      <c r="I55" s="8"/>
    </row>
    <row r="56" spans="1:9" x14ac:dyDescent="0.3">
      <c r="A56" s="8">
        <v>54</v>
      </c>
      <c r="B56" s="6" t="s">
        <v>7734</v>
      </c>
      <c r="C56" s="6" t="s">
        <v>4787</v>
      </c>
      <c r="D56" s="6" t="s">
        <v>7735</v>
      </c>
      <c r="E56" s="6" t="s">
        <v>4359</v>
      </c>
      <c r="F56" s="9">
        <v>0.40479999999999999</v>
      </c>
      <c r="G56" s="6" t="s">
        <v>7622</v>
      </c>
      <c r="H56" s="7" t="s">
        <v>15</v>
      </c>
      <c r="I56" s="8"/>
    </row>
    <row r="57" spans="1:9" x14ac:dyDescent="0.3">
      <c r="A57" s="8">
        <v>55</v>
      </c>
      <c r="B57" s="6" t="s">
        <v>7736</v>
      </c>
      <c r="C57" s="6" t="s">
        <v>750</v>
      </c>
      <c r="D57" s="6" t="s">
        <v>7737</v>
      </c>
      <c r="E57" s="6" t="s">
        <v>4359</v>
      </c>
      <c r="F57" s="9">
        <v>0.32379999999999998</v>
      </c>
      <c r="G57" s="6" t="s">
        <v>7622</v>
      </c>
      <c r="H57" s="7" t="s">
        <v>15</v>
      </c>
      <c r="I57" s="8"/>
    </row>
    <row r="58" spans="1:9" x14ac:dyDescent="0.3">
      <c r="A58" s="8">
        <v>56</v>
      </c>
      <c r="B58" s="6" t="s">
        <v>7738</v>
      </c>
      <c r="C58" s="6" t="s">
        <v>1331</v>
      </c>
      <c r="D58" s="6" t="s">
        <v>7739</v>
      </c>
      <c r="E58" s="6" t="s">
        <v>4359</v>
      </c>
      <c r="F58" s="9">
        <v>0.40479999999999999</v>
      </c>
      <c r="G58" s="6" t="s">
        <v>7622</v>
      </c>
      <c r="H58" s="7" t="s">
        <v>15</v>
      </c>
      <c r="I58" s="8"/>
    </row>
    <row r="59" spans="1:9" x14ac:dyDescent="0.3">
      <c r="A59" s="8">
        <v>57</v>
      </c>
      <c r="B59" s="6" t="s">
        <v>7693</v>
      </c>
      <c r="C59" s="6" t="s">
        <v>19</v>
      </c>
      <c r="D59" s="6" t="s">
        <v>7740</v>
      </c>
      <c r="E59" s="6" t="s">
        <v>4359</v>
      </c>
      <c r="F59" s="9">
        <v>0.40479999999999999</v>
      </c>
      <c r="G59" s="6" t="s">
        <v>7622</v>
      </c>
      <c r="H59" s="7" t="s">
        <v>15</v>
      </c>
      <c r="I59" s="8"/>
    </row>
    <row r="60" spans="1:9" x14ac:dyDescent="0.3">
      <c r="A60" s="8">
        <v>58</v>
      </c>
      <c r="B60" s="10" t="s">
        <v>7741</v>
      </c>
      <c r="C60" s="6" t="s">
        <v>807</v>
      </c>
      <c r="D60" s="6" t="s">
        <v>7742</v>
      </c>
      <c r="E60" s="6" t="s">
        <v>4359</v>
      </c>
      <c r="F60" s="9">
        <v>0.40479999999999999</v>
      </c>
      <c r="G60" s="6" t="s">
        <v>7622</v>
      </c>
      <c r="H60" s="7" t="s">
        <v>15</v>
      </c>
      <c r="I60" s="8"/>
    </row>
    <row r="61" spans="1:9" x14ac:dyDescent="0.3">
      <c r="A61" s="8">
        <v>59</v>
      </c>
      <c r="B61" s="6" t="s">
        <v>4785</v>
      </c>
      <c r="C61" s="6" t="s">
        <v>56</v>
      </c>
      <c r="D61" s="6" t="s">
        <v>7743</v>
      </c>
      <c r="E61" s="6" t="s">
        <v>4359</v>
      </c>
      <c r="F61" s="9">
        <v>0.74</v>
      </c>
      <c r="G61" s="6" t="s">
        <v>7622</v>
      </c>
      <c r="H61" s="7" t="s">
        <v>15</v>
      </c>
      <c r="I61" s="8"/>
    </row>
    <row r="62" spans="1:9" x14ac:dyDescent="0.3">
      <c r="A62" s="8">
        <v>60</v>
      </c>
      <c r="B62" s="6" t="s">
        <v>7744</v>
      </c>
      <c r="C62" s="6" t="s">
        <v>7609</v>
      </c>
      <c r="D62" s="6" t="s">
        <v>7745</v>
      </c>
      <c r="E62" s="6" t="s">
        <v>4359</v>
      </c>
      <c r="F62" s="9">
        <v>0.40479999999999999</v>
      </c>
      <c r="G62" s="6" t="s">
        <v>7622</v>
      </c>
      <c r="H62" s="7" t="s">
        <v>15</v>
      </c>
      <c r="I62" s="8"/>
    </row>
    <row r="63" spans="1:9" x14ac:dyDescent="0.3">
      <c r="A63" s="8">
        <v>61</v>
      </c>
      <c r="B63" s="6" t="s">
        <v>7746</v>
      </c>
      <c r="C63" s="6" t="s">
        <v>7747</v>
      </c>
      <c r="D63" s="6" t="s">
        <v>7748</v>
      </c>
      <c r="E63" s="6" t="s">
        <v>4359</v>
      </c>
      <c r="F63" s="9">
        <v>0.40479999999999999</v>
      </c>
      <c r="G63" s="6" t="s">
        <v>7622</v>
      </c>
      <c r="H63" s="7" t="s">
        <v>15</v>
      </c>
      <c r="I63" s="8"/>
    </row>
    <row r="64" spans="1:9" x14ac:dyDescent="0.3">
      <c r="A64" s="8">
        <v>62</v>
      </c>
      <c r="B64" s="6" t="s">
        <v>7749</v>
      </c>
      <c r="C64" s="6" t="s">
        <v>19</v>
      </c>
      <c r="D64" s="6" t="s">
        <v>7750</v>
      </c>
      <c r="E64" s="6" t="s">
        <v>4359</v>
      </c>
      <c r="F64" s="9">
        <v>0.4</v>
      </c>
      <c r="G64" s="6" t="s">
        <v>7622</v>
      </c>
      <c r="H64" s="7" t="s">
        <v>15</v>
      </c>
      <c r="I64" s="8"/>
    </row>
    <row r="65" spans="1:9" x14ac:dyDescent="0.3">
      <c r="A65" s="8">
        <v>63</v>
      </c>
      <c r="B65" s="6" t="s">
        <v>7751</v>
      </c>
      <c r="C65" s="6" t="s">
        <v>232</v>
      </c>
      <c r="D65" s="6" t="s">
        <v>7752</v>
      </c>
      <c r="E65" s="6" t="s">
        <v>4359</v>
      </c>
      <c r="F65" s="9">
        <v>0.4</v>
      </c>
      <c r="G65" s="6" t="s">
        <v>7622</v>
      </c>
      <c r="H65" s="7" t="s">
        <v>15</v>
      </c>
      <c r="I65" s="8"/>
    </row>
    <row r="66" spans="1:9" x14ac:dyDescent="0.3">
      <c r="A66" s="8">
        <v>64</v>
      </c>
      <c r="B66" s="6" t="s">
        <v>7753</v>
      </c>
      <c r="C66" s="6" t="s">
        <v>7754</v>
      </c>
      <c r="D66" s="6" t="s">
        <v>7755</v>
      </c>
      <c r="E66" s="6" t="s">
        <v>691</v>
      </c>
      <c r="F66" s="9">
        <v>0.76890000000000003</v>
      </c>
      <c r="G66" s="6" t="s">
        <v>7622</v>
      </c>
      <c r="H66" s="7" t="s">
        <v>15</v>
      </c>
      <c r="I66" s="8"/>
    </row>
    <row r="67" spans="1:9" x14ac:dyDescent="0.3">
      <c r="A67" s="8">
        <v>65</v>
      </c>
      <c r="B67" s="6" t="s">
        <v>7756</v>
      </c>
      <c r="C67" s="6" t="s">
        <v>795</v>
      </c>
      <c r="D67" s="6" t="s">
        <v>7757</v>
      </c>
      <c r="E67" s="6" t="s">
        <v>4359</v>
      </c>
      <c r="F67" s="9">
        <v>0.4</v>
      </c>
      <c r="G67" s="6" t="s">
        <v>7622</v>
      </c>
      <c r="H67" s="7" t="s">
        <v>15</v>
      </c>
      <c r="I67" s="8"/>
    </row>
    <row r="68" spans="1:9" x14ac:dyDescent="0.3">
      <c r="A68" s="8">
        <v>66</v>
      </c>
      <c r="B68" s="6" t="s">
        <v>7758</v>
      </c>
      <c r="C68" s="6" t="s">
        <v>6277</v>
      </c>
      <c r="D68" s="6" t="s">
        <v>7759</v>
      </c>
      <c r="E68" s="6" t="s">
        <v>4359</v>
      </c>
      <c r="F68" s="9">
        <v>0.9</v>
      </c>
      <c r="G68" s="6" t="s">
        <v>7622</v>
      </c>
      <c r="H68" s="7" t="s">
        <v>15</v>
      </c>
      <c r="I68" s="8"/>
    </row>
    <row r="69" spans="1:9" x14ac:dyDescent="0.3">
      <c r="A69" s="8">
        <v>67</v>
      </c>
      <c r="B69" s="6" t="s">
        <v>7760</v>
      </c>
      <c r="C69" s="6" t="s">
        <v>64</v>
      </c>
      <c r="D69" s="6" t="s">
        <v>7761</v>
      </c>
      <c r="E69" s="6" t="s">
        <v>4359</v>
      </c>
      <c r="F69" s="9">
        <v>0.75</v>
      </c>
      <c r="G69" s="6" t="s">
        <v>7622</v>
      </c>
      <c r="H69" s="7" t="s">
        <v>15</v>
      </c>
      <c r="I69" s="8"/>
    </row>
    <row r="70" spans="1:9" x14ac:dyDescent="0.3">
      <c r="A70" s="8">
        <v>68</v>
      </c>
      <c r="B70" s="6" t="s">
        <v>7762</v>
      </c>
      <c r="C70" s="6" t="s">
        <v>19</v>
      </c>
      <c r="D70" s="6" t="s">
        <v>7763</v>
      </c>
      <c r="E70" s="6" t="s">
        <v>4359</v>
      </c>
      <c r="F70" s="9">
        <v>0.97</v>
      </c>
      <c r="G70" s="6" t="s">
        <v>7622</v>
      </c>
      <c r="H70" s="7" t="s">
        <v>15</v>
      </c>
      <c r="I70" s="8"/>
    </row>
    <row r="71" spans="1:9" x14ac:dyDescent="0.3">
      <c r="A71" s="8">
        <v>69</v>
      </c>
      <c r="B71" s="6" t="s">
        <v>7764</v>
      </c>
      <c r="C71" s="6" t="s">
        <v>7765</v>
      </c>
      <c r="D71" s="6" t="s">
        <v>7766</v>
      </c>
      <c r="E71" s="6" t="s">
        <v>4359</v>
      </c>
      <c r="F71" s="9">
        <v>0.48</v>
      </c>
      <c r="G71" s="6" t="s">
        <v>7622</v>
      </c>
      <c r="H71" s="7" t="s">
        <v>15</v>
      </c>
      <c r="I71" s="8"/>
    </row>
    <row r="72" spans="1:9" x14ac:dyDescent="0.3">
      <c r="A72" s="8">
        <v>70</v>
      </c>
      <c r="B72" s="6" t="s">
        <v>7767</v>
      </c>
      <c r="C72" s="6" t="s">
        <v>1018</v>
      </c>
      <c r="D72" s="6" t="s">
        <v>7768</v>
      </c>
      <c r="E72" s="6" t="s">
        <v>4359</v>
      </c>
      <c r="F72" s="9">
        <v>0.4</v>
      </c>
      <c r="G72" s="6" t="s">
        <v>7622</v>
      </c>
      <c r="H72" s="7" t="s">
        <v>15</v>
      </c>
      <c r="I72" s="8"/>
    </row>
    <row r="73" spans="1:9" x14ac:dyDescent="0.3">
      <c r="A73" s="8">
        <v>71</v>
      </c>
      <c r="B73" s="6" t="s">
        <v>7769</v>
      </c>
      <c r="C73" s="6" t="s">
        <v>241</v>
      </c>
      <c r="D73" s="6" t="s">
        <v>7770</v>
      </c>
      <c r="E73" s="6" t="s">
        <v>4359</v>
      </c>
      <c r="F73" s="9">
        <v>0.4</v>
      </c>
      <c r="G73" s="6" t="s">
        <v>7622</v>
      </c>
      <c r="H73" s="7" t="s">
        <v>15</v>
      </c>
      <c r="I73" s="8"/>
    </row>
    <row r="74" spans="1:9" x14ac:dyDescent="0.3">
      <c r="A74" s="8">
        <v>72</v>
      </c>
      <c r="B74" s="6" t="s">
        <v>7771</v>
      </c>
      <c r="C74" s="6" t="s">
        <v>7772</v>
      </c>
      <c r="D74" s="6" t="s">
        <v>7773</v>
      </c>
      <c r="E74" s="6" t="s">
        <v>4359</v>
      </c>
      <c r="F74" s="9">
        <v>0.4</v>
      </c>
      <c r="G74" s="6" t="s">
        <v>7622</v>
      </c>
      <c r="H74" s="7" t="s">
        <v>15</v>
      </c>
      <c r="I74" s="8"/>
    </row>
    <row r="75" spans="1:9" x14ac:dyDescent="0.3">
      <c r="A75" s="8">
        <v>73</v>
      </c>
      <c r="B75" s="6" t="s">
        <v>7774</v>
      </c>
      <c r="C75" s="6" t="s">
        <v>7772</v>
      </c>
      <c r="D75" s="6" t="s">
        <v>7775</v>
      </c>
      <c r="E75" s="6" t="s">
        <v>4359</v>
      </c>
      <c r="F75" s="9">
        <v>0.8</v>
      </c>
      <c r="G75" s="6" t="s">
        <v>7622</v>
      </c>
      <c r="H75" s="7" t="s">
        <v>15</v>
      </c>
      <c r="I75" s="8"/>
    </row>
    <row r="76" spans="1:9" x14ac:dyDescent="0.3">
      <c r="A76" s="8">
        <v>74</v>
      </c>
      <c r="B76" s="6" t="s">
        <v>7776</v>
      </c>
      <c r="C76" s="6" t="s">
        <v>779</v>
      </c>
      <c r="D76" s="6" t="s">
        <v>7777</v>
      </c>
      <c r="E76" s="6" t="s">
        <v>4359</v>
      </c>
      <c r="F76" s="9">
        <v>0.2</v>
      </c>
      <c r="G76" s="6" t="s">
        <v>7622</v>
      </c>
      <c r="H76" s="7" t="s">
        <v>15</v>
      </c>
      <c r="I76" s="8"/>
    </row>
    <row r="77" spans="1:9" x14ac:dyDescent="0.3">
      <c r="A77" s="8">
        <v>75</v>
      </c>
      <c r="B77" s="6" t="s">
        <v>7778</v>
      </c>
      <c r="C77" s="6" t="s">
        <v>56</v>
      </c>
      <c r="D77" s="6" t="s">
        <v>7779</v>
      </c>
      <c r="E77" s="6" t="s">
        <v>4359</v>
      </c>
      <c r="F77" s="9">
        <v>0.74</v>
      </c>
      <c r="G77" s="6" t="s">
        <v>7622</v>
      </c>
      <c r="H77" s="7" t="s">
        <v>15</v>
      </c>
      <c r="I77" s="8"/>
    </row>
    <row r="78" spans="1:9" x14ac:dyDescent="0.3">
      <c r="A78" s="8">
        <v>76</v>
      </c>
      <c r="B78" s="6" t="s">
        <v>7780</v>
      </c>
      <c r="C78" s="6" t="s">
        <v>56</v>
      </c>
      <c r="D78" s="6" t="s">
        <v>7781</v>
      </c>
      <c r="E78" s="6" t="s">
        <v>4359</v>
      </c>
      <c r="F78" s="9">
        <v>1.214</v>
      </c>
      <c r="G78" s="6" t="s">
        <v>7622</v>
      </c>
      <c r="H78" s="7" t="s">
        <v>15</v>
      </c>
      <c r="I78" s="8"/>
    </row>
    <row r="79" spans="1:9" x14ac:dyDescent="0.3">
      <c r="A79" s="8">
        <v>77</v>
      </c>
      <c r="B79" s="6" t="s">
        <v>7782</v>
      </c>
      <c r="C79" s="6" t="s">
        <v>1301</v>
      </c>
      <c r="D79" s="6" t="s">
        <v>7783</v>
      </c>
      <c r="E79" s="6" t="s">
        <v>4359</v>
      </c>
      <c r="F79" s="9">
        <v>0.4</v>
      </c>
      <c r="G79" s="6" t="s">
        <v>7622</v>
      </c>
      <c r="H79" s="7" t="s">
        <v>15</v>
      </c>
      <c r="I79" s="8"/>
    </row>
    <row r="80" spans="1:9" x14ac:dyDescent="0.3">
      <c r="A80" s="8">
        <v>78</v>
      </c>
      <c r="B80" s="6" t="s">
        <v>7784</v>
      </c>
      <c r="C80" s="6" t="s">
        <v>105</v>
      </c>
      <c r="D80" s="6" t="s">
        <v>7785</v>
      </c>
      <c r="E80" s="6" t="s">
        <v>4359</v>
      </c>
      <c r="F80" s="9">
        <v>0.4</v>
      </c>
      <c r="G80" s="6" t="s">
        <v>7622</v>
      </c>
      <c r="H80" s="7" t="s">
        <v>15</v>
      </c>
      <c r="I80" s="8"/>
    </row>
    <row r="81" spans="1:9" x14ac:dyDescent="0.3">
      <c r="A81" s="8">
        <v>79</v>
      </c>
      <c r="B81" s="6" t="s">
        <v>7786</v>
      </c>
      <c r="C81" s="6" t="s">
        <v>4786</v>
      </c>
      <c r="D81" s="6" t="s">
        <v>7787</v>
      </c>
      <c r="E81" s="6" t="s">
        <v>4359</v>
      </c>
      <c r="F81" s="9">
        <v>0.20200000000000001</v>
      </c>
      <c r="G81" s="6" t="s">
        <v>7622</v>
      </c>
      <c r="H81" s="7" t="s">
        <v>15</v>
      </c>
      <c r="I81" s="8"/>
    </row>
    <row r="82" spans="1:9" x14ac:dyDescent="0.3">
      <c r="A82" s="8">
        <v>80</v>
      </c>
      <c r="B82" s="6" t="s">
        <v>7725</v>
      </c>
      <c r="C82" s="6" t="s">
        <v>1331</v>
      </c>
      <c r="D82" s="6" t="s">
        <v>7788</v>
      </c>
      <c r="E82" s="6" t="s">
        <v>4359</v>
      </c>
      <c r="F82" s="9">
        <v>0.40400000000000003</v>
      </c>
      <c r="G82" s="6" t="s">
        <v>7622</v>
      </c>
      <c r="H82" s="7" t="s">
        <v>15</v>
      </c>
      <c r="I82" s="8"/>
    </row>
    <row r="83" spans="1:9" x14ac:dyDescent="0.3">
      <c r="A83" s="8">
        <v>81</v>
      </c>
      <c r="B83" s="6" t="s">
        <v>7789</v>
      </c>
      <c r="C83" s="6" t="s">
        <v>7790</v>
      </c>
      <c r="D83" s="6" t="s">
        <v>7791</v>
      </c>
      <c r="E83" s="6" t="s">
        <v>4359</v>
      </c>
      <c r="F83" s="9">
        <v>0.8</v>
      </c>
      <c r="G83" s="6" t="s">
        <v>7622</v>
      </c>
      <c r="H83" s="7" t="s">
        <v>15</v>
      </c>
      <c r="I83" s="8"/>
    </row>
    <row r="84" spans="1:9" x14ac:dyDescent="0.3">
      <c r="A84" s="8">
        <v>82</v>
      </c>
      <c r="B84" s="6" t="s">
        <v>7792</v>
      </c>
      <c r="C84" s="6" t="s">
        <v>783</v>
      </c>
      <c r="D84" s="6" t="s">
        <v>7793</v>
      </c>
      <c r="E84" s="6" t="s">
        <v>4359</v>
      </c>
      <c r="F84" s="9">
        <v>0.8</v>
      </c>
      <c r="G84" s="6" t="s">
        <v>7622</v>
      </c>
      <c r="H84" s="7" t="s">
        <v>15</v>
      </c>
      <c r="I84" s="8"/>
    </row>
    <row r="85" spans="1:9" x14ac:dyDescent="0.3">
      <c r="A85" s="8">
        <v>83</v>
      </c>
      <c r="B85" s="6" t="s">
        <v>7794</v>
      </c>
      <c r="C85" s="6" t="s">
        <v>7795</v>
      </c>
      <c r="D85" s="6" t="s">
        <v>7796</v>
      </c>
      <c r="E85" s="6" t="s">
        <v>4359</v>
      </c>
      <c r="F85" s="9">
        <v>0.6</v>
      </c>
      <c r="G85" s="6" t="s">
        <v>7622</v>
      </c>
      <c r="H85" s="7" t="s">
        <v>15</v>
      </c>
      <c r="I85" s="8"/>
    </row>
    <row r="86" spans="1:9" x14ac:dyDescent="0.3">
      <c r="A86" s="8">
        <v>84</v>
      </c>
      <c r="B86" s="6" t="s">
        <v>7797</v>
      </c>
      <c r="C86" s="6" t="s">
        <v>205</v>
      </c>
      <c r="D86" s="6" t="s">
        <v>7798</v>
      </c>
      <c r="E86" s="6" t="s">
        <v>4359</v>
      </c>
      <c r="F86" s="9">
        <v>0.4</v>
      </c>
      <c r="G86" s="6" t="s">
        <v>7622</v>
      </c>
      <c r="H86" s="7" t="s">
        <v>15</v>
      </c>
      <c r="I86" s="8"/>
    </row>
    <row r="87" spans="1:9" x14ac:dyDescent="0.3">
      <c r="A87" s="8">
        <v>85</v>
      </c>
      <c r="B87" s="6" t="s">
        <v>7799</v>
      </c>
      <c r="C87" s="6" t="s">
        <v>7772</v>
      </c>
      <c r="D87" s="6" t="s">
        <v>7800</v>
      </c>
      <c r="E87" s="6" t="s">
        <v>4359</v>
      </c>
      <c r="F87" s="9">
        <v>0.4</v>
      </c>
      <c r="G87" s="6" t="s">
        <v>7622</v>
      </c>
      <c r="H87" s="7" t="s">
        <v>15</v>
      </c>
      <c r="I87" s="8"/>
    </row>
    <row r="88" spans="1:9" x14ac:dyDescent="0.3">
      <c r="A88" s="8">
        <v>86</v>
      </c>
      <c r="B88" s="6" t="s">
        <v>7801</v>
      </c>
      <c r="C88" s="6" t="s">
        <v>785</v>
      </c>
      <c r="D88" s="6" t="s">
        <v>7802</v>
      </c>
      <c r="E88" s="6" t="s">
        <v>4359</v>
      </c>
      <c r="F88" s="9">
        <v>0.56000000000000005</v>
      </c>
      <c r="G88" s="6" t="s">
        <v>7622</v>
      </c>
      <c r="H88" s="7" t="s">
        <v>15</v>
      </c>
      <c r="I88" s="8"/>
    </row>
    <row r="89" spans="1:9" x14ac:dyDescent="0.3">
      <c r="A89" s="8">
        <v>87</v>
      </c>
      <c r="B89" s="6" t="s">
        <v>7803</v>
      </c>
      <c r="C89" s="6" t="s">
        <v>7804</v>
      </c>
      <c r="D89" s="6" t="s">
        <v>7805</v>
      </c>
      <c r="E89" s="6" t="s">
        <v>4359</v>
      </c>
      <c r="F89" s="9">
        <v>0.2</v>
      </c>
      <c r="G89" s="6" t="s">
        <v>7622</v>
      </c>
      <c r="H89" s="7" t="s">
        <v>15</v>
      </c>
      <c r="I89" s="8"/>
    </row>
    <row r="90" spans="1:9" x14ac:dyDescent="0.3">
      <c r="A90" s="8">
        <v>88</v>
      </c>
      <c r="B90" s="6" t="s">
        <v>7806</v>
      </c>
      <c r="C90" s="6" t="s">
        <v>105</v>
      </c>
      <c r="D90" s="6" t="s">
        <v>7807</v>
      </c>
      <c r="E90" s="6" t="s">
        <v>4359</v>
      </c>
      <c r="F90" s="9">
        <v>0.4</v>
      </c>
      <c r="G90" s="6" t="s">
        <v>7622</v>
      </c>
      <c r="H90" s="7" t="s">
        <v>15</v>
      </c>
      <c r="I90" s="8"/>
    </row>
    <row r="91" spans="1:9" x14ac:dyDescent="0.3">
      <c r="A91" s="8">
        <v>89</v>
      </c>
      <c r="B91" s="6" t="s">
        <v>7808</v>
      </c>
      <c r="C91" s="6" t="s">
        <v>19</v>
      </c>
      <c r="D91" s="6" t="s">
        <v>7809</v>
      </c>
      <c r="E91" s="6" t="s">
        <v>4359</v>
      </c>
      <c r="F91" s="9">
        <v>0.4</v>
      </c>
      <c r="G91" s="6" t="s">
        <v>7622</v>
      </c>
      <c r="H91" s="7" t="s">
        <v>15</v>
      </c>
      <c r="I91" s="8"/>
    </row>
    <row r="92" spans="1:9" x14ac:dyDescent="0.3">
      <c r="A92" s="8">
        <v>90</v>
      </c>
      <c r="B92" s="6" t="s">
        <v>7810</v>
      </c>
      <c r="C92" s="6" t="s">
        <v>792</v>
      </c>
      <c r="D92" s="6" t="s">
        <v>7811</v>
      </c>
      <c r="E92" s="6" t="s">
        <v>4359</v>
      </c>
      <c r="F92" s="9">
        <v>0.28000000000000003</v>
      </c>
      <c r="G92" s="6" t="s">
        <v>7622</v>
      </c>
      <c r="H92" s="7" t="s">
        <v>15</v>
      </c>
      <c r="I92" s="8"/>
    </row>
    <row r="93" spans="1:9" x14ac:dyDescent="0.3">
      <c r="A93" s="8">
        <v>91</v>
      </c>
      <c r="B93" s="6" t="s">
        <v>7812</v>
      </c>
      <c r="C93" s="6" t="s">
        <v>201</v>
      </c>
      <c r="D93" s="6" t="s">
        <v>7813</v>
      </c>
      <c r="E93" s="6" t="s">
        <v>4359</v>
      </c>
      <c r="F93" s="9">
        <v>0.24</v>
      </c>
      <c r="G93" s="6" t="s">
        <v>7622</v>
      </c>
      <c r="H93" s="7" t="s">
        <v>15</v>
      </c>
      <c r="I93" s="8"/>
    </row>
    <row r="94" spans="1:9" x14ac:dyDescent="0.3">
      <c r="A94" s="8">
        <v>92</v>
      </c>
      <c r="B94" s="6" t="s">
        <v>7814</v>
      </c>
      <c r="C94" s="6" t="s">
        <v>7815</v>
      </c>
      <c r="D94" s="6" t="s">
        <v>7816</v>
      </c>
      <c r="E94" s="6" t="s">
        <v>4359</v>
      </c>
      <c r="F94" s="9">
        <v>0.40479999999999999</v>
      </c>
      <c r="G94" s="6" t="s">
        <v>7622</v>
      </c>
      <c r="H94" s="7" t="s">
        <v>15</v>
      </c>
      <c r="I94" s="8"/>
    </row>
    <row r="95" spans="1:9" x14ac:dyDescent="0.3">
      <c r="A95" s="8">
        <v>93</v>
      </c>
      <c r="B95" s="6" t="s">
        <v>7817</v>
      </c>
      <c r="C95" s="6" t="s">
        <v>64</v>
      </c>
      <c r="D95" s="6" t="s">
        <v>7818</v>
      </c>
      <c r="E95" s="6" t="s">
        <v>4359</v>
      </c>
      <c r="F95" s="9">
        <v>0.40479999999999999</v>
      </c>
      <c r="G95" s="6" t="s">
        <v>7622</v>
      </c>
      <c r="H95" s="7" t="s">
        <v>15</v>
      </c>
      <c r="I95" s="8"/>
    </row>
    <row r="96" spans="1:9" x14ac:dyDescent="0.3">
      <c r="A96" s="8">
        <v>94</v>
      </c>
      <c r="B96" s="6" t="s">
        <v>7819</v>
      </c>
      <c r="C96" s="6" t="s">
        <v>807</v>
      </c>
      <c r="D96" s="6" t="s">
        <v>7820</v>
      </c>
      <c r="E96" s="6" t="s">
        <v>4359</v>
      </c>
      <c r="F96" s="9">
        <v>0.40479999999999999</v>
      </c>
      <c r="G96" s="6" t="s">
        <v>7622</v>
      </c>
      <c r="H96" s="7" t="s">
        <v>15</v>
      </c>
      <c r="I96" s="8"/>
    </row>
    <row r="97" spans="1:9" x14ac:dyDescent="0.3">
      <c r="A97" s="8">
        <v>95</v>
      </c>
      <c r="B97" s="6" t="s">
        <v>7821</v>
      </c>
      <c r="C97" s="6" t="s">
        <v>807</v>
      </c>
      <c r="D97" s="6" t="s">
        <v>7822</v>
      </c>
      <c r="E97" s="6" t="s">
        <v>4359</v>
      </c>
      <c r="F97" s="9">
        <v>0.40479999999999999</v>
      </c>
      <c r="G97" s="6" t="s">
        <v>7622</v>
      </c>
      <c r="H97" s="7" t="s">
        <v>15</v>
      </c>
      <c r="I97" s="8"/>
    </row>
    <row r="98" spans="1:9" x14ac:dyDescent="0.3">
      <c r="A98" s="8">
        <v>96</v>
      </c>
      <c r="B98" s="10" t="s">
        <v>7823</v>
      </c>
      <c r="C98" s="6" t="s">
        <v>1301</v>
      </c>
      <c r="D98" s="6" t="s">
        <v>7824</v>
      </c>
      <c r="E98" s="6" t="s">
        <v>4359</v>
      </c>
      <c r="F98" s="9">
        <v>0.8</v>
      </c>
      <c r="G98" s="6" t="s">
        <v>7622</v>
      </c>
      <c r="H98" s="7" t="s">
        <v>15</v>
      </c>
      <c r="I98" s="8"/>
    </row>
    <row r="99" spans="1:9" x14ac:dyDescent="0.3">
      <c r="A99" s="8">
        <v>97</v>
      </c>
      <c r="B99" s="6" t="s">
        <v>7825</v>
      </c>
      <c r="C99" s="6" t="s">
        <v>3891</v>
      </c>
      <c r="D99" s="6" t="s">
        <v>7826</v>
      </c>
      <c r="E99" s="6" t="s">
        <v>4359</v>
      </c>
      <c r="F99" s="9">
        <v>0.4</v>
      </c>
      <c r="G99" s="6" t="s">
        <v>7622</v>
      </c>
      <c r="H99" s="7" t="s">
        <v>15</v>
      </c>
      <c r="I99" s="8"/>
    </row>
    <row r="100" spans="1:9" x14ac:dyDescent="0.3">
      <c r="A100" s="8">
        <v>98</v>
      </c>
      <c r="B100" s="6" t="s">
        <v>7827</v>
      </c>
      <c r="C100" s="6" t="s">
        <v>7828</v>
      </c>
      <c r="D100" s="6" t="s">
        <v>7829</v>
      </c>
      <c r="E100" s="6" t="s">
        <v>4359</v>
      </c>
      <c r="F100" s="9">
        <v>1.61</v>
      </c>
      <c r="G100" s="6" t="s">
        <v>7622</v>
      </c>
      <c r="H100" s="7" t="s">
        <v>15</v>
      </c>
      <c r="I100" s="8"/>
    </row>
    <row r="101" spans="1:9" x14ac:dyDescent="0.3">
      <c r="A101" s="8">
        <v>99</v>
      </c>
      <c r="B101" s="6" t="s">
        <v>7830</v>
      </c>
      <c r="C101" s="6" t="s">
        <v>7831</v>
      </c>
      <c r="D101" s="6" t="s">
        <v>7832</v>
      </c>
      <c r="E101" s="6" t="s">
        <v>4359</v>
      </c>
      <c r="F101" s="9">
        <v>0.8</v>
      </c>
      <c r="G101" s="6" t="s">
        <v>7622</v>
      </c>
      <c r="H101" s="7" t="s">
        <v>15</v>
      </c>
      <c r="I101" s="8"/>
    </row>
    <row r="102" spans="1:9" x14ac:dyDescent="0.3">
      <c r="A102" s="8">
        <v>100</v>
      </c>
      <c r="B102" s="6" t="s">
        <v>861</v>
      </c>
      <c r="C102" s="6" t="s">
        <v>7833</v>
      </c>
      <c r="D102" s="6" t="s">
        <v>7834</v>
      </c>
      <c r="E102" s="6" t="s">
        <v>4359</v>
      </c>
      <c r="F102" s="9">
        <v>0.8</v>
      </c>
      <c r="G102" s="6" t="s">
        <v>7622</v>
      </c>
      <c r="H102" s="7" t="s">
        <v>15</v>
      </c>
      <c r="I102" s="8"/>
    </row>
    <row r="103" spans="1:9" x14ac:dyDescent="0.3">
      <c r="A103" s="8">
        <v>101</v>
      </c>
      <c r="B103" s="6" t="s">
        <v>7835</v>
      </c>
      <c r="C103" s="6" t="s">
        <v>64</v>
      </c>
      <c r="D103" s="6" t="s">
        <v>7836</v>
      </c>
      <c r="E103" s="6" t="s">
        <v>4359</v>
      </c>
      <c r="F103" s="9">
        <v>0.37</v>
      </c>
      <c r="G103" s="6" t="s">
        <v>7622</v>
      </c>
      <c r="H103" s="7" t="s">
        <v>15</v>
      </c>
      <c r="I103" s="8"/>
    </row>
    <row r="104" spans="1:9" x14ac:dyDescent="0.3">
      <c r="A104" s="8">
        <v>102</v>
      </c>
      <c r="B104" s="6" t="s">
        <v>7837</v>
      </c>
      <c r="C104" s="6" t="s">
        <v>763</v>
      </c>
      <c r="D104" s="6" t="s">
        <v>7838</v>
      </c>
      <c r="E104" s="6" t="s">
        <v>691</v>
      </c>
      <c r="F104" s="9">
        <v>0.40468999999999999</v>
      </c>
      <c r="G104" s="6" t="s">
        <v>7622</v>
      </c>
      <c r="H104" s="7" t="s">
        <v>15</v>
      </c>
      <c r="I104" s="8"/>
    </row>
    <row r="105" spans="1:9" x14ac:dyDescent="0.3">
      <c r="A105" s="8">
        <v>103</v>
      </c>
      <c r="B105" s="6" t="s">
        <v>7839</v>
      </c>
      <c r="C105" s="6" t="s">
        <v>90</v>
      </c>
      <c r="D105" s="6" t="s">
        <v>7840</v>
      </c>
      <c r="E105" s="6" t="s">
        <v>691</v>
      </c>
      <c r="F105" s="9">
        <v>0.52</v>
      </c>
      <c r="G105" s="6" t="s">
        <v>7622</v>
      </c>
      <c r="H105" s="7" t="s">
        <v>15</v>
      </c>
      <c r="I105" s="8"/>
    </row>
    <row r="106" spans="1:9" x14ac:dyDescent="0.3">
      <c r="A106" s="8">
        <v>104</v>
      </c>
      <c r="B106" s="6" t="s">
        <v>7841</v>
      </c>
      <c r="C106" s="6" t="s">
        <v>1038</v>
      </c>
      <c r="D106" s="6" t="s">
        <v>7842</v>
      </c>
      <c r="E106" s="6" t="s">
        <v>691</v>
      </c>
      <c r="F106" s="9">
        <v>0.40468999999999999</v>
      </c>
      <c r="G106" s="6" t="s">
        <v>7622</v>
      </c>
      <c r="H106" s="7" t="s">
        <v>15</v>
      </c>
      <c r="I106" s="8"/>
    </row>
    <row r="107" spans="1:9" x14ac:dyDescent="0.3">
      <c r="A107" s="8">
        <v>105</v>
      </c>
      <c r="B107" s="6" t="s">
        <v>7843</v>
      </c>
      <c r="C107" s="6" t="s">
        <v>90</v>
      </c>
      <c r="D107" s="6" t="s">
        <v>7844</v>
      </c>
      <c r="E107" s="6" t="s">
        <v>691</v>
      </c>
      <c r="F107" s="9">
        <v>0.40468999999999999</v>
      </c>
      <c r="G107" s="6" t="s">
        <v>7622</v>
      </c>
      <c r="H107" s="7" t="s">
        <v>15</v>
      </c>
      <c r="I107" s="8"/>
    </row>
    <row r="108" spans="1:9" x14ac:dyDescent="0.3">
      <c r="A108" s="8">
        <v>106</v>
      </c>
      <c r="B108" s="6" t="s">
        <v>4655</v>
      </c>
      <c r="C108" s="6" t="s">
        <v>90</v>
      </c>
      <c r="D108" s="6" t="s">
        <v>7845</v>
      </c>
      <c r="E108" s="6" t="s">
        <v>691</v>
      </c>
      <c r="F108" s="9">
        <v>0.44</v>
      </c>
      <c r="G108" s="6" t="s">
        <v>7622</v>
      </c>
      <c r="H108" s="7" t="s">
        <v>15</v>
      </c>
      <c r="I108" s="8"/>
    </row>
    <row r="109" spans="1:9" x14ac:dyDescent="0.3">
      <c r="A109" s="8">
        <v>107</v>
      </c>
      <c r="B109" s="6" t="s">
        <v>7846</v>
      </c>
      <c r="C109" s="6" t="s">
        <v>763</v>
      </c>
      <c r="D109" s="6" t="s">
        <v>7847</v>
      </c>
      <c r="E109" s="6" t="s">
        <v>691</v>
      </c>
      <c r="F109" s="9">
        <v>2.3199999999999998</v>
      </c>
      <c r="G109" s="6" t="s">
        <v>7622</v>
      </c>
      <c r="H109" s="7" t="s">
        <v>15</v>
      </c>
      <c r="I109" s="8"/>
    </row>
    <row r="110" spans="1:9" x14ac:dyDescent="0.3">
      <c r="A110" s="8">
        <v>108</v>
      </c>
      <c r="B110" s="6" t="s">
        <v>7848</v>
      </c>
      <c r="C110" s="6" t="s">
        <v>807</v>
      </c>
      <c r="D110" s="6" t="s">
        <v>7849</v>
      </c>
      <c r="E110" s="6" t="s">
        <v>691</v>
      </c>
      <c r="F110" s="9">
        <v>0.2</v>
      </c>
      <c r="G110" s="6" t="s">
        <v>7622</v>
      </c>
      <c r="H110" s="7" t="s">
        <v>15</v>
      </c>
      <c r="I110" s="8"/>
    </row>
    <row r="111" spans="1:9" x14ac:dyDescent="0.3">
      <c r="A111" s="8">
        <v>109</v>
      </c>
      <c r="B111" s="6" t="s">
        <v>7729</v>
      </c>
      <c r="C111" s="6" t="s">
        <v>19</v>
      </c>
      <c r="D111" s="6" t="s">
        <v>7850</v>
      </c>
      <c r="E111" s="6" t="s">
        <v>691</v>
      </c>
      <c r="F111" s="9">
        <v>0.4</v>
      </c>
      <c r="G111" s="6" t="s">
        <v>7622</v>
      </c>
      <c r="H111" s="7" t="s">
        <v>15</v>
      </c>
      <c r="I111" s="8"/>
    </row>
    <row r="112" spans="1:9" x14ac:dyDescent="0.3">
      <c r="A112" s="8">
        <v>110</v>
      </c>
      <c r="B112" s="6" t="s">
        <v>7851</v>
      </c>
      <c r="C112" s="6" t="s">
        <v>85</v>
      </c>
      <c r="D112" s="6" t="s">
        <v>7852</v>
      </c>
      <c r="E112" s="6" t="s">
        <v>691</v>
      </c>
      <c r="F112" s="9">
        <v>0.52</v>
      </c>
      <c r="G112" s="6" t="s">
        <v>7622</v>
      </c>
      <c r="H112" s="7" t="s">
        <v>15</v>
      </c>
      <c r="I112" s="8"/>
    </row>
    <row r="113" spans="1:9" x14ac:dyDescent="0.3">
      <c r="A113" s="8">
        <v>111</v>
      </c>
      <c r="B113" s="6" t="s">
        <v>7853</v>
      </c>
      <c r="C113" s="6" t="s">
        <v>2024</v>
      </c>
      <c r="D113" s="6" t="s">
        <v>7854</v>
      </c>
      <c r="E113" s="6" t="s">
        <v>691</v>
      </c>
      <c r="F113" s="9">
        <v>0.57999999999999996</v>
      </c>
      <c r="G113" s="6" t="s">
        <v>7622</v>
      </c>
      <c r="H113" s="7" t="s">
        <v>15</v>
      </c>
      <c r="I113" s="8"/>
    </row>
    <row r="114" spans="1:9" x14ac:dyDescent="0.3">
      <c r="A114" s="8">
        <v>112</v>
      </c>
      <c r="B114" s="6" t="s">
        <v>2581</v>
      </c>
      <c r="C114" s="6" t="s">
        <v>2024</v>
      </c>
      <c r="D114" s="6" t="s">
        <v>7855</v>
      </c>
      <c r="E114" s="6" t="s">
        <v>691</v>
      </c>
      <c r="F114" s="9">
        <v>0.2</v>
      </c>
      <c r="G114" s="6" t="s">
        <v>7622</v>
      </c>
      <c r="H114" s="7" t="s">
        <v>15</v>
      </c>
      <c r="I114" s="8"/>
    </row>
    <row r="115" spans="1:9" x14ac:dyDescent="0.3">
      <c r="A115" s="8">
        <v>113</v>
      </c>
      <c r="B115" s="6" t="s">
        <v>7856</v>
      </c>
      <c r="C115" s="6" t="s">
        <v>4104</v>
      </c>
      <c r="D115" s="6" t="s">
        <v>7857</v>
      </c>
      <c r="E115" s="6" t="s">
        <v>691</v>
      </c>
      <c r="F115" s="9">
        <v>0.4</v>
      </c>
      <c r="G115" s="6" t="s">
        <v>7622</v>
      </c>
      <c r="H115" s="7" t="s">
        <v>15</v>
      </c>
      <c r="I115" s="8"/>
    </row>
    <row r="116" spans="1:9" x14ac:dyDescent="0.3">
      <c r="A116" s="8">
        <v>114</v>
      </c>
      <c r="B116" s="6" t="s">
        <v>7858</v>
      </c>
      <c r="C116" s="6" t="s">
        <v>85</v>
      </c>
      <c r="D116" s="6" t="s">
        <v>7859</v>
      </c>
      <c r="E116" s="6" t="s">
        <v>691</v>
      </c>
      <c r="F116" s="9">
        <v>0.4</v>
      </c>
      <c r="G116" s="6" t="s">
        <v>7622</v>
      </c>
      <c r="H116" s="7" t="s">
        <v>15</v>
      </c>
      <c r="I116" s="8"/>
    </row>
    <row r="117" spans="1:9" x14ac:dyDescent="0.3">
      <c r="A117" s="8">
        <v>115</v>
      </c>
      <c r="B117" s="6" t="s">
        <v>7860</v>
      </c>
      <c r="C117" s="6" t="s">
        <v>7861</v>
      </c>
      <c r="D117" s="6" t="s">
        <v>7862</v>
      </c>
      <c r="E117" s="6" t="s">
        <v>691</v>
      </c>
      <c r="F117" s="9">
        <v>0.8</v>
      </c>
      <c r="G117" s="6" t="s">
        <v>7622</v>
      </c>
      <c r="H117" s="7" t="s">
        <v>15</v>
      </c>
      <c r="I117" s="8"/>
    </row>
    <row r="118" spans="1:9" x14ac:dyDescent="0.3">
      <c r="A118" s="8">
        <v>116</v>
      </c>
      <c r="B118" s="6" t="s">
        <v>7863</v>
      </c>
      <c r="C118" s="6" t="s">
        <v>7864</v>
      </c>
      <c r="D118" s="6" t="s">
        <v>7865</v>
      </c>
      <c r="E118" s="6" t="s">
        <v>691</v>
      </c>
      <c r="F118" s="9">
        <v>0.88</v>
      </c>
      <c r="G118" s="6" t="s">
        <v>7622</v>
      </c>
      <c r="H118" s="7" t="s">
        <v>15</v>
      </c>
      <c r="I118" s="8"/>
    </row>
    <row r="119" spans="1:9" x14ac:dyDescent="0.3">
      <c r="A119" s="8">
        <v>117</v>
      </c>
      <c r="B119" s="6" t="s">
        <v>7866</v>
      </c>
      <c r="C119" s="6" t="s">
        <v>156</v>
      </c>
      <c r="D119" s="6" t="s">
        <v>7867</v>
      </c>
      <c r="E119" s="6" t="s">
        <v>691</v>
      </c>
      <c r="F119" s="9">
        <v>0.4</v>
      </c>
      <c r="G119" s="6" t="s">
        <v>7622</v>
      </c>
      <c r="H119" s="7" t="s">
        <v>15</v>
      </c>
      <c r="I119" s="8"/>
    </row>
    <row r="120" spans="1:9" x14ac:dyDescent="0.3">
      <c r="A120" s="8">
        <v>118</v>
      </c>
      <c r="B120" s="6" t="s">
        <v>7868</v>
      </c>
      <c r="C120" s="6" t="s">
        <v>1301</v>
      </c>
      <c r="D120" s="6" t="s">
        <v>7869</v>
      </c>
      <c r="E120" s="6" t="s">
        <v>4359</v>
      </c>
      <c r="F120" s="9">
        <v>0.8</v>
      </c>
      <c r="G120" s="6" t="s">
        <v>7622</v>
      </c>
      <c r="H120" s="7" t="s">
        <v>15</v>
      </c>
      <c r="I120" s="8"/>
    </row>
    <row r="121" spans="1:9" x14ac:dyDescent="0.3">
      <c r="A121" s="8">
        <v>119</v>
      </c>
      <c r="B121" s="6" t="s">
        <v>7870</v>
      </c>
      <c r="C121" s="6" t="s">
        <v>7871</v>
      </c>
      <c r="D121" s="6" t="s">
        <v>7872</v>
      </c>
      <c r="E121" s="6" t="s">
        <v>4359</v>
      </c>
      <c r="F121" s="9">
        <v>1.21</v>
      </c>
      <c r="G121" s="6" t="s">
        <v>7622</v>
      </c>
      <c r="H121" s="7" t="s">
        <v>15</v>
      </c>
      <c r="I121" s="8"/>
    </row>
    <row r="122" spans="1:9" x14ac:dyDescent="0.3">
      <c r="A122" s="8">
        <v>120</v>
      </c>
      <c r="B122" s="6" t="s">
        <v>7873</v>
      </c>
      <c r="C122" s="6" t="s">
        <v>7874</v>
      </c>
      <c r="D122" s="6" t="s">
        <v>7875</v>
      </c>
      <c r="E122" s="6" t="s">
        <v>4359</v>
      </c>
      <c r="F122" s="9">
        <v>0.5</v>
      </c>
      <c r="G122" s="6" t="s">
        <v>7622</v>
      </c>
      <c r="H122" s="7" t="s">
        <v>15</v>
      </c>
      <c r="I122" s="8"/>
    </row>
    <row r="123" spans="1:9" x14ac:dyDescent="0.3">
      <c r="A123" s="8">
        <v>121</v>
      </c>
      <c r="B123" s="6" t="s">
        <v>7876</v>
      </c>
      <c r="C123" s="6" t="s">
        <v>710</v>
      </c>
      <c r="D123" s="6" t="s">
        <v>7877</v>
      </c>
      <c r="E123" s="6" t="s">
        <v>4359</v>
      </c>
      <c r="F123" s="9">
        <v>0.5</v>
      </c>
      <c r="G123" s="6" t="s">
        <v>7622</v>
      </c>
      <c r="H123" s="7" t="s">
        <v>15</v>
      </c>
      <c r="I123" s="8"/>
    </row>
    <row r="124" spans="1:9" x14ac:dyDescent="0.3">
      <c r="A124" s="8">
        <v>122</v>
      </c>
      <c r="B124" s="6" t="s">
        <v>7878</v>
      </c>
      <c r="C124" s="6" t="s">
        <v>7879</v>
      </c>
      <c r="D124" s="6" t="s">
        <v>7880</v>
      </c>
      <c r="E124" s="6" t="s">
        <v>4359</v>
      </c>
      <c r="F124" s="9">
        <v>0.4</v>
      </c>
      <c r="G124" s="6" t="s">
        <v>7622</v>
      </c>
      <c r="H124" s="7" t="s">
        <v>15</v>
      </c>
      <c r="I124" s="8"/>
    </row>
    <row r="125" spans="1:9" x14ac:dyDescent="0.3">
      <c r="A125" s="8">
        <v>123</v>
      </c>
      <c r="B125" s="6" t="s">
        <v>7881</v>
      </c>
      <c r="C125" s="6" t="s">
        <v>389</v>
      </c>
      <c r="D125" s="6" t="s">
        <v>7882</v>
      </c>
      <c r="E125" s="6" t="s">
        <v>4359</v>
      </c>
      <c r="F125" s="9">
        <v>0.4</v>
      </c>
      <c r="G125" s="6" t="s">
        <v>7622</v>
      </c>
      <c r="H125" s="7" t="s">
        <v>15</v>
      </c>
      <c r="I125" s="8"/>
    </row>
    <row r="126" spans="1:9" x14ac:dyDescent="0.3">
      <c r="A126" s="8">
        <v>124</v>
      </c>
      <c r="B126" s="6" t="s">
        <v>7883</v>
      </c>
      <c r="C126" s="6" t="s">
        <v>76</v>
      </c>
      <c r="D126" s="6" t="s">
        <v>7884</v>
      </c>
      <c r="E126" s="6" t="s">
        <v>691</v>
      </c>
      <c r="F126" s="9">
        <v>0.54</v>
      </c>
      <c r="G126" s="6" t="s">
        <v>7622</v>
      </c>
      <c r="H126" s="7" t="s">
        <v>15</v>
      </c>
      <c r="I126" s="8"/>
    </row>
    <row r="127" spans="1:9" x14ac:dyDescent="0.3">
      <c r="A127" s="8">
        <v>125</v>
      </c>
      <c r="B127" s="6" t="s">
        <v>7885</v>
      </c>
      <c r="C127" s="6" t="s">
        <v>7886</v>
      </c>
      <c r="D127" s="6" t="s">
        <v>7887</v>
      </c>
      <c r="E127" s="6" t="s">
        <v>691</v>
      </c>
      <c r="F127" s="9">
        <v>0.40468999999999999</v>
      </c>
      <c r="G127" s="6" t="s">
        <v>7622</v>
      </c>
      <c r="H127" s="7" t="s">
        <v>15</v>
      </c>
      <c r="I127" s="8"/>
    </row>
    <row r="128" spans="1:9" x14ac:dyDescent="0.3">
      <c r="A128" s="8">
        <v>126</v>
      </c>
      <c r="B128" s="6" t="s">
        <v>7888</v>
      </c>
      <c r="C128" s="6" t="s">
        <v>7601</v>
      </c>
      <c r="D128" s="6" t="s">
        <v>7889</v>
      </c>
      <c r="E128" s="6" t="s">
        <v>691</v>
      </c>
      <c r="F128" s="9">
        <v>0.8</v>
      </c>
      <c r="G128" s="6" t="s">
        <v>7622</v>
      </c>
      <c r="H128" s="7" t="s">
        <v>15</v>
      </c>
      <c r="I128" s="8"/>
    </row>
    <row r="129" spans="1:9" x14ac:dyDescent="0.3">
      <c r="A129" s="8">
        <v>127</v>
      </c>
      <c r="B129" s="6" t="s">
        <v>7890</v>
      </c>
      <c r="C129" s="6" t="s">
        <v>7891</v>
      </c>
      <c r="D129" s="6" t="s">
        <v>7892</v>
      </c>
      <c r="E129" s="6" t="s">
        <v>691</v>
      </c>
      <c r="F129" s="9">
        <v>0.6</v>
      </c>
      <c r="G129" s="6" t="s">
        <v>7622</v>
      </c>
      <c r="H129" s="7" t="s">
        <v>15</v>
      </c>
      <c r="I129" s="8"/>
    </row>
    <row r="130" spans="1:9" x14ac:dyDescent="0.3">
      <c r="A130" s="8">
        <v>128</v>
      </c>
      <c r="B130" s="6" t="s">
        <v>7893</v>
      </c>
      <c r="C130" s="6" t="s">
        <v>7891</v>
      </c>
      <c r="D130" s="6" t="s">
        <v>7894</v>
      </c>
      <c r="E130" s="6" t="s">
        <v>691</v>
      </c>
      <c r="F130" s="9">
        <v>0.8</v>
      </c>
      <c r="G130" s="6" t="s">
        <v>7622</v>
      </c>
      <c r="H130" s="7" t="s">
        <v>15</v>
      </c>
      <c r="I130" s="8"/>
    </row>
    <row r="131" spans="1:9" x14ac:dyDescent="0.3">
      <c r="A131" s="8">
        <v>129</v>
      </c>
      <c r="B131" s="6" t="s">
        <v>7689</v>
      </c>
      <c r="C131" s="6" t="s">
        <v>64</v>
      </c>
      <c r="D131" s="6" t="s">
        <v>7895</v>
      </c>
      <c r="E131" s="6" t="s">
        <v>691</v>
      </c>
      <c r="F131" s="9">
        <v>0.80900000000000005</v>
      </c>
      <c r="G131" s="6" t="s">
        <v>7622</v>
      </c>
      <c r="H131" s="7" t="s">
        <v>15</v>
      </c>
      <c r="I131" s="8"/>
    </row>
    <row r="132" spans="1:9" x14ac:dyDescent="0.3">
      <c r="A132" s="8">
        <v>130</v>
      </c>
      <c r="B132" s="6" t="s">
        <v>7896</v>
      </c>
      <c r="C132" s="6" t="s">
        <v>64</v>
      </c>
      <c r="D132" s="6" t="s">
        <v>7897</v>
      </c>
      <c r="E132" s="6" t="s">
        <v>691</v>
      </c>
      <c r="F132" s="9">
        <v>0.24281</v>
      </c>
      <c r="G132" s="6" t="s">
        <v>7622</v>
      </c>
      <c r="H132" s="7" t="s">
        <v>15</v>
      </c>
      <c r="I132" s="8"/>
    </row>
    <row r="133" spans="1:9" x14ac:dyDescent="0.3">
      <c r="A133" s="8">
        <v>131</v>
      </c>
      <c r="B133" s="6" t="s">
        <v>1955</v>
      </c>
      <c r="C133" s="6" t="s">
        <v>7898</v>
      </c>
      <c r="D133" s="6" t="s">
        <v>7899</v>
      </c>
      <c r="E133" s="6" t="s">
        <v>691</v>
      </c>
      <c r="F133" s="9">
        <v>0.28299999999999997</v>
      </c>
      <c r="G133" s="6" t="s">
        <v>7622</v>
      </c>
      <c r="H133" s="7" t="s">
        <v>15</v>
      </c>
      <c r="I133" s="8"/>
    </row>
    <row r="134" spans="1:9" x14ac:dyDescent="0.3">
      <c r="A134" s="8">
        <v>132</v>
      </c>
      <c r="B134" s="6" t="s">
        <v>7900</v>
      </c>
      <c r="C134" s="6" t="s">
        <v>7901</v>
      </c>
      <c r="D134" s="6" t="s">
        <v>7902</v>
      </c>
      <c r="E134" s="6" t="s">
        <v>691</v>
      </c>
      <c r="F134" s="9">
        <v>0.20200000000000001</v>
      </c>
      <c r="G134" s="6" t="s">
        <v>7622</v>
      </c>
      <c r="H134" s="7" t="s">
        <v>15</v>
      </c>
      <c r="I134" s="8"/>
    </row>
    <row r="135" spans="1:9" x14ac:dyDescent="0.3">
      <c r="A135" s="8">
        <v>133</v>
      </c>
      <c r="B135" s="6" t="s">
        <v>7903</v>
      </c>
      <c r="C135" s="6" t="s">
        <v>2256</v>
      </c>
      <c r="D135" s="6" t="s">
        <v>7904</v>
      </c>
      <c r="E135" s="6" t="s">
        <v>691</v>
      </c>
      <c r="F135" s="9">
        <v>0.20200000000000001</v>
      </c>
      <c r="G135" s="6" t="s">
        <v>7622</v>
      </c>
      <c r="H135" s="7" t="s">
        <v>15</v>
      </c>
      <c r="I135" s="8"/>
    </row>
    <row r="136" spans="1:9" x14ac:dyDescent="0.3">
      <c r="A136" s="8">
        <v>134</v>
      </c>
      <c r="B136" s="6" t="s">
        <v>7905</v>
      </c>
      <c r="C136" s="6" t="s">
        <v>495</v>
      </c>
      <c r="D136" s="6" t="s">
        <v>7906</v>
      </c>
      <c r="E136" s="6" t="s">
        <v>691</v>
      </c>
      <c r="F136" s="9">
        <v>1.21</v>
      </c>
      <c r="G136" s="6" t="s">
        <v>7622</v>
      </c>
      <c r="H136" s="7" t="s">
        <v>15</v>
      </c>
      <c r="I136" s="8"/>
    </row>
    <row r="137" spans="1:9" x14ac:dyDescent="0.3">
      <c r="A137" s="8">
        <v>135</v>
      </c>
      <c r="B137" s="6" t="s">
        <v>7907</v>
      </c>
      <c r="C137" s="6" t="s">
        <v>74</v>
      </c>
      <c r="D137" s="6" t="s">
        <v>7908</v>
      </c>
      <c r="E137" s="6" t="s">
        <v>691</v>
      </c>
      <c r="F137" s="9">
        <v>1.21</v>
      </c>
      <c r="G137" s="6" t="s">
        <v>7622</v>
      </c>
      <c r="H137" s="7" t="s">
        <v>15</v>
      </c>
      <c r="I137" s="8"/>
    </row>
    <row r="138" spans="1:9" x14ac:dyDescent="0.3">
      <c r="A138" s="8">
        <v>136</v>
      </c>
      <c r="B138" s="6" t="s">
        <v>7909</v>
      </c>
      <c r="C138" s="6" t="s">
        <v>7910</v>
      </c>
      <c r="D138" s="6" t="s">
        <v>7911</v>
      </c>
      <c r="E138" s="6" t="s">
        <v>691</v>
      </c>
      <c r="F138" s="9">
        <v>0.4</v>
      </c>
      <c r="G138" s="6" t="s">
        <v>7622</v>
      </c>
      <c r="H138" s="7" t="s">
        <v>15</v>
      </c>
      <c r="I138" s="8"/>
    </row>
    <row r="139" spans="1:9" x14ac:dyDescent="0.3">
      <c r="A139" s="8">
        <v>137</v>
      </c>
      <c r="B139" s="6" t="s">
        <v>7912</v>
      </c>
      <c r="C139" s="6" t="s">
        <v>495</v>
      </c>
      <c r="D139" s="6" t="s">
        <v>7913</v>
      </c>
      <c r="E139" s="6" t="s">
        <v>691</v>
      </c>
      <c r="F139" s="9">
        <v>0.93</v>
      </c>
      <c r="G139" s="6" t="s">
        <v>7622</v>
      </c>
      <c r="H139" s="7" t="s">
        <v>15</v>
      </c>
      <c r="I139" s="8"/>
    </row>
    <row r="140" spans="1:9" x14ac:dyDescent="0.3">
      <c r="A140" s="8">
        <v>138</v>
      </c>
      <c r="B140" s="6" t="s">
        <v>7914</v>
      </c>
      <c r="C140" s="6" t="s">
        <v>7915</v>
      </c>
      <c r="D140" s="6" t="s">
        <v>7916</v>
      </c>
      <c r="E140" s="6" t="s">
        <v>691</v>
      </c>
      <c r="F140" s="9">
        <v>0.72</v>
      </c>
      <c r="G140" s="6" t="s">
        <v>7622</v>
      </c>
      <c r="H140" s="7" t="s">
        <v>15</v>
      </c>
      <c r="I140" s="8"/>
    </row>
    <row r="141" spans="1:9" x14ac:dyDescent="0.3">
      <c r="A141" s="8">
        <v>139</v>
      </c>
      <c r="B141" s="6" t="s">
        <v>7917</v>
      </c>
      <c r="C141" s="6" t="s">
        <v>7918</v>
      </c>
      <c r="D141" s="6" t="s">
        <v>7919</v>
      </c>
      <c r="E141" s="6" t="s">
        <v>691</v>
      </c>
      <c r="F141" s="9">
        <v>0.99</v>
      </c>
      <c r="G141" s="6" t="s">
        <v>7622</v>
      </c>
      <c r="H141" s="7" t="s">
        <v>15</v>
      </c>
      <c r="I141" s="8"/>
    </row>
    <row r="142" spans="1:9" x14ac:dyDescent="0.3">
      <c r="A142" s="8">
        <v>140</v>
      </c>
      <c r="B142" s="6" t="s">
        <v>7920</v>
      </c>
      <c r="C142" s="6" t="s">
        <v>56</v>
      </c>
      <c r="D142" s="6" t="s">
        <v>7921</v>
      </c>
      <c r="E142" s="6" t="s">
        <v>691</v>
      </c>
      <c r="F142" s="9">
        <v>0.30351</v>
      </c>
      <c r="G142" s="6" t="s">
        <v>7622</v>
      </c>
      <c r="H142" s="7" t="s">
        <v>15</v>
      </c>
      <c r="I142" s="8"/>
    </row>
    <row r="143" spans="1:9" x14ac:dyDescent="0.3">
      <c r="A143" s="8">
        <v>141</v>
      </c>
      <c r="B143" s="6" t="s">
        <v>7922</v>
      </c>
      <c r="C143" s="6" t="s">
        <v>4787</v>
      </c>
      <c r="D143" s="6" t="s">
        <v>7923</v>
      </c>
      <c r="E143" s="6" t="s">
        <v>691</v>
      </c>
      <c r="F143" s="9">
        <v>0.40479999999999999</v>
      </c>
      <c r="G143" s="6" t="s">
        <v>7622</v>
      </c>
      <c r="H143" s="7" t="s">
        <v>15</v>
      </c>
      <c r="I143" s="8"/>
    </row>
    <row r="144" spans="1:9" x14ac:dyDescent="0.3">
      <c r="A144" s="8">
        <v>142</v>
      </c>
      <c r="B144" s="6" t="s">
        <v>7924</v>
      </c>
      <c r="C144" s="6" t="s">
        <v>811</v>
      </c>
      <c r="D144" s="6" t="s">
        <v>7925</v>
      </c>
      <c r="E144" s="6" t="s">
        <v>691</v>
      </c>
      <c r="F144" s="9">
        <v>0.28000000000000003</v>
      </c>
      <c r="G144" s="6" t="s">
        <v>7622</v>
      </c>
      <c r="H144" s="7" t="s">
        <v>15</v>
      </c>
      <c r="I144" s="8"/>
    </row>
    <row r="145" spans="1:9" x14ac:dyDescent="0.3">
      <c r="A145" s="8">
        <v>143</v>
      </c>
      <c r="B145" s="6" t="s">
        <v>7926</v>
      </c>
      <c r="C145" s="6" t="s">
        <v>74</v>
      </c>
      <c r="D145" s="6" t="s">
        <v>7927</v>
      </c>
      <c r="E145" s="6" t="s">
        <v>691</v>
      </c>
      <c r="F145" s="9">
        <v>1.2</v>
      </c>
      <c r="G145" s="6" t="s">
        <v>7622</v>
      </c>
      <c r="H145" s="7" t="s">
        <v>15</v>
      </c>
      <c r="I145" s="8"/>
    </row>
    <row r="146" spans="1:9" x14ac:dyDescent="0.3">
      <c r="A146" s="8">
        <v>144</v>
      </c>
      <c r="B146" s="6" t="s">
        <v>7928</v>
      </c>
      <c r="C146" s="6" t="s">
        <v>7929</v>
      </c>
      <c r="D146" s="6" t="s">
        <v>7930</v>
      </c>
      <c r="E146" s="6" t="s">
        <v>691</v>
      </c>
      <c r="F146" s="9">
        <v>0.46</v>
      </c>
      <c r="G146" s="6" t="s">
        <v>7622</v>
      </c>
      <c r="H146" s="7" t="s">
        <v>15</v>
      </c>
      <c r="I146" s="8"/>
    </row>
    <row r="147" spans="1:9" x14ac:dyDescent="0.3">
      <c r="A147" s="8">
        <v>145</v>
      </c>
      <c r="B147" s="6" t="s">
        <v>7931</v>
      </c>
      <c r="C147" s="6" t="s">
        <v>105</v>
      </c>
      <c r="D147" s="6" t="s">
        <v>7932</v>
      </c>
      <c r="E147" s="6" t="s">
        <v>691</v>
      </c>
      <c r="F147" s="9">
        <v>0.28327999999999998</v>
      </c>
      <c r="G147" s="6" t="s">
        <v>7622</v>
      </c>
      <c r="H147" s="7" t="s">
        <v>15</v>
      </c>
      <c r="I147" s="8"/>
    </row>
    <row r="148" spans="1:9" x14ac:dyDescent="0.3">
      <c r="A148" s="8">
        <v>146</v>
      </c>
      <c r="B148" s="6" t="s">
        <v>7933</v>
      </c>
      <c r="C148" s="6" t="s">
        <v>120</v>
      </c>
      <c r="D148" s="6" t="s">
        <v>7934</v>
      </c>
      <c r="E148" s="6" t="s">
        <v>4359</v>
      </c>
      <c r="F148" s="9">
        <v>1.33</v>
      </c>
      <c r="G148" s="6" t="s">
        <v>7622</v>
      </c>
      <c r="H148" s="7" t="s">
        <v>15</v>
      </c>
      <c r="I148" s="8"/>
    </row>
    <row r="149" spans="1:9" x14ac:dyDescent="0.3">
      <c r="A149" s="8">
        <v>147</v>
      </c>
      <c r="B149" s="6" t="s">
        <v>7935</v>
      </c>
      <c r="C149" s="6" t="s">
        <v>3851</v>
      </c>
      <c r="D149" s="6" t="s">
        <v>7936</v>
      </c>
      <c r="E149" s="6" t="s">
        <v>691</v>
      </c>
      <c r="F149" s="9">
        <v>0.40468999999999999</v>
      </c>
      <c r="G149" s="6" t="s">
        <v>7622</v>
      </c>
      <c r="H149" s="7" t="s">
        <v>15</v>
      </c>
      <c r="I149" s="8"/>
    </row>
    <row r="150" spans="1:9" x14ac:dyDescent="0.3">
      <c r="A150" s="8">
        <v>148</v>
      </c>
      <c r="B150" s="6" t="s">
        <v>7937</v>
      </c>
      <c r="C150" s="6" t="s">
        <v>1980</v>
      </c>
      <c r="D150" s="6" t="s">
        <v>7938</v>
      </c>
      <c r="E150" s="6" t="s">
        <v>691</v>
      </c>
      <c r="F150" s="9">
        <v>0.20233999999999999</v>
      </c>
      <c r="G150" s="6" t="s">
        <v>7622</v>
      </c>
      <c r="H150" s="7" t="s">
        <v>15</v>
      </c>
      <c r="I150" s="8"/>
    </row>
    <row r="151" spans="1:9" x14ac:dyDescent="0.3">
      <c r="A151" s="8">
        <v>149</v>
      </c>
      <c r="B151" s="6" t="s">
        <v>7939</v>
      </c>
      <c r="C151" s="6" t="s">
        <v>1331</v>
      </c>
      <c r="D151" s="6" t="s">
        <v>7940</v>
      </c>
      <c r="E151" s="6" t="s">
        <v>691</v>
      </c>
      <c r="F151" s="9">
        <v>0.4</v>
      </c>
      <c r="G151" s="6" t="s">
        <v>7622</v>
      </c>
      <c r="H151" s="7" t="s">
        <v>15</v>
      </c>
      <c r="I151" s="8"/>
    </row>
    <row r="152" spans="1:9" x14ac:dyDescent="0.3">
      <c r="A152" s="8">
        <v>150</v>
      </c>
      <c r="B152" s="6" t="s">
        <v>7941</v>
      </c>
      <c r="C152" s="6" t="s">
        <v>4561</v>
      </c>
      <c r="D152" s="6" t="s">
        <v>7942</v>
      </c>
      <c r="E152" s="6" t="s">
        <v>4359</v>
      </c>
      <c r="F152" s="9">
        <v>0.4</v>
      </c>
      <c r="G152" s="6" t="s">
        <v>7622</v>
      </c>
      <c r="H152" s="7" t="s">
        <v>15</v>
      </c>
      <c r="I152" s="8"/>
    </row>
    <row r="153" spans="1:9" x14ac:dyDescent="0.3">
      <c r="A153" s="8">
        <v>151</v>
      </c>
      <c r="B153" s="6" t="s">
        <v>7943</v>
      </c>
      <c r="C153" s="6" t="s">
        <v>4561</v>
      </c>
      <c r="D153" s="6" t="s">
        <v>7944</v>
      </c>
      <c r="E153" s="6" t="s">
        <v>4359</v>
      </c>
      <c r="F153" s="9">
        <v>0.57999999999999996</v>
      </c>
      <c r="G153" s="6" t="s">
        <v>7622</v>
      </c>
      <c r="H153" s="7" t="s">
        <v>15</v>
      </c>
      <c r="I153" s="8"/>
    </row>
    <row r="154" spans="1:9" x14ac:dyDescent="0.3">
      <c r="A154" s="8">
        <v>152</v>
      </c>
      <c r="B154" s="6" t="s">
        <v>7945</v>
      </c>
      <c r="C154" s="6" t="s">
        <v>64</v>
      </c>
      <c r="D154" s="6" t="s">
        <v>7946</v>
      </c>
      <c r="E154" s="6" t="s">
        <v>4359</v>
      </c>
      <c r="F154" s="9">
        <v>0.4</v>
      </c>
      <c r="G154" s="6" t="s">
        <v>7622</v>
      </c>
      <c r="H154" s="7" t="s">
        <v>15</v>
      </c>
      <c r="I154" s="8"/>
    </row>
    <row r="155" spans="1:9" x14ac:dyDescent="0.3">
      <c r="A155" s="8">
        <v>153</v>
      </c>
      <c r="B155" s="6" t="s">
        <v>7947</v>
      </c>
      <c r="C155" s="6" t="s">
        <v>64</v>
      </c>
      <c r="D155" s="6" t="s">
        <v>7948</v>
      </c>
      <c r="E155" s="6" t="s">
        <v>4359</v>
      </c>
      <c r="F155" s="9">
        <v>0.4</v>
      </c>
      <c r="G155" s="6" t="s">
        <v>7622</v>
      </c>
      <c r="H155" s="7" t="s">
        <v>15</v>
      </c>
      <c r="I155" s="8"/>
    </row>
    <row r="156" spans="1:9" x14ac:dyDescent="0.3">
      <c r="A156" s="8">
        <v>154</v>
      </c>
      <c r="B156" s="6" t="s">
        <v>7949</v>
      </c>
      <c r="C156" s="6" t="s">
        <v>5971</v>
      </c>
      <c r="D156" s="6" t="s">
        <v>7950</v>
      </c>
      <c r="E156" s="6" t="s">
        <v>4359</v>
      </c>
      <c r="F156" s="9">
        <v>0.4</v>
      </c>
      <c r="G156" s="6" t="s">
        <v>7622</v>
      </c>
      <c r="H156" s="7" t="s">
        <v>15</v>
      </c>
      <c r="I156" s="8"/>
    </row>
    <row r="157" spans="1:9" x14ac:dyDescent="0.3">
      <c r="A157" s="8">
        <v>155</v>
      </c>
      <c r="B157" s="6" t="s">
        <v>7951</v>
      </c>
      <c r="C157" s="6" t="s">
        <v>1560</v>
      </c>
      <c r="D157" s="6" t="s">
        <v>7952</v>
      </c>
      <c r="E157" s="6" t="s">
        <v>4359</v>
      </c>
      <c r="F157" s="9">
        <v>0.8</v>
      </c>
      <c r="G157" s="6" t="s">
        <v>7622</v>
      </c>
      <c r="H157" s="7" t="s">
        <v>15</v>
      </c>
      <c r="I157" s="8"/>
    </row>
    <row r="158" spans="1:9" x14ac:dyDescent="0.3">
      <c r="A158" s="8">
        <v>156</v>
      </c>
      <c r="B158" s="6" t="s">
        <v>7953</v>
      </c>
      <c r="C158" s="6" t="s">
        <v>74</v>
      </c>
      <c r="D158" s="6" t="s">
        <v>7954</v>
      </c>
      <c r="E158" s="6" t="s">
        <v>4359</v>
      </c>
      <c r="F158" s="9">
        <v>0.4</v>
      </c>
      <c r="G158" s="6" t="s">
        <v>7622</v>
      </c>
      <c r="H158" s="7" t="s">
        <v>15</v>
      </c>
      <c r="I158" s="8"/>
    </row>
    <row r="159" spans="1:9" x14ac:dyDescent="0.3">
      <c r="A159" s="8">
        <v>157</v>
      </c>
      <c r="B159" s="6" t="s">
        <v>7955</v>
      </c>
      <c r="C159" s="6" t="s">
        <v>69</v>
      </c>
      <c r="D159" s="6" t="s">
        <v>7956</v>
      </c>
      <c r="E159" s="6" t="s">
        <v>4359</v>
      </c>
      <c r="F159" s="9">
        <v>0.4</v>
      </c>
      <c r="G159" s="6" t="s">
        <v>7622</v>
      </c>
      <c r="H159" s="7" t="s">
        <v>15</v>
      </c>
      <c r="I159" s="8"/>
    </row>
    <row r="160" spans="1:9" x14ac:dyDescent="0.3">
      <c r="A160" s="8">
        <v>158</v>
      </c>
      <c r="B160" s="6" t="s">
        <v>7957</v>
      </c>
      <c r="C160" s="6" t="s">
        <v>38</v>
      </c>
      <c r="D160" s="6" t="s">
        <v>7958</v>
      </c>
      <c r="E160" s="6" t="s">
        <v>4359</v>
      </c>
      <c r="F160" s="9">
        <v>0.80969999999999998</v>
      </c>
      <c r="G160" s="6" t="s">
        <v>7622</v>
      </c>
      <c r="H160" s="7" t="s">
        <v>15</v>
      </c>
      <c r="I160" s="8"/>
    </row>
    <row r="161" spans="1:9" x14ac:dyDescent="0.3">
      <c r="A161" s="8">
        <v>159</v>
      </c>
      <c r="B161" s="6" t="s">
        <v>7959</v>
      </c>
      <c r="C161" s="6" t="s">
        <v>746</v>
      </c>
      <c r="D161" s="6" t="s">
        <v>7960</v>
      </c>
      <c r="E161" s="6" t="s">
        <v>4359</v>
      </c>
      <c r="F161" s="9">
        <v>1.214</v>
      </c>
      <c r="G161" s="6" t="s">
        <v>7622</v>
      </c>
      <c r="H161" s="7" t="s">
        <v>15</v>
      </c>
      <c r="I161" s="8"/>
    </row>
    <row r="162" spans="1:9" x14ac:dyDescent="0.3">
      <c r="A162" s="8">
        <v>160</v>
      </c>
      <c r="B162" s="6" t="s">
        <v>7961</v>
      </c>
      <c r="C162" s="6" t="s">
        <v>3891</v>
      </c>
      <c r="D162" s="6" t="s">
        <v>7962</v>
      </c>
      <c r="E162" s="6" t="s">
        <v>4359</v>
      </c>
      <c r="F162" s="9">
        <v>0.92</v>
      </c>
      <c r="G162" s="6" t="s">
        <v>7622</v>
      </c>
      <c r="H162" s="7" t="s">
        <v>15</v>
      </c>
      <c r="I162" s="8"/>
    </row>
    <row r="163" spans="1:9" x14ac:dyDescent="0.3">
      <c r="A163" s="8">
        <v>161</v>
      </c>
      <c r="B163" s="6" t="s">
        <v>7963</v>
      </c>
      <c r="C163" s="6" t="s">
        <v>1331</v>
      </c>
      <c r="D163" s="6" t="s">
        <v>7964</v>
      </c>
      <c r="E163" s="6" t="s">
        <v>4359</v>
      </c>
      <c r="F163" s="9">
        <v>0.4</v>
      </c>
      <c r="G163" s="6" t="s">
        <v>7622</v>
      </c>
      <c r="H163" s="7" t="s">
        <v>15</v>
      </c>
      <c r="I163" s="8"/>
    </row>
    <row r="164" spans="1:9" x14ac:dyDescent="0.3">
      <c r="A164" s="8">
        <v>162</v>
      </c>
      <c r="B164" s="6" t="s">
        <v>7965</v>
      </c>
      <c r="C164" s="6" t="s">
        <v>7966</v>
      </c>
      <c r="D164" s="6" t="s">
        <v>7967</v>
      </c>
      <c r="E164" s="6" t="s">
        <v>691</v>
      </c>
      <c r="F164" s="9">
        <v>0.8</v>
      </c>
      <c r="G164" s="6" t="s">
        <v>7622</v>
      </c>
      <c r="H164" s="7" t="s">
        <v>15</v>
      </c>
      <c r="I164" s="8"/>
    </row>
    <row r="165" spans="1:9" x14ac:dyDescent="0.3">
      <c r="A165" s="8">
        <v>163</v>
      </c>
      <c r="B165" s="6" t="s">
        <v>7968</v>
      </c>
      <c r="C165" s="6" t="s">
        <v>7969</v>
      </c>
      <c r="D165" s="6" t="s">
        <v>7970</v>
      </c>
      <c r="E165" s="6" t="s">
        <v>691</v>
      </c>
      <c r="F165" s="9">
        <v>0.76</v>
      </c>
      <c r="G165" s="6" t="s">
        <v>7622</v>
      </c>
      <c r="H165" s="7" t="s">
        <v>15</v>
      </c>
      <c r="I165" s="8"/>
    </row>
    <row r="166" spans="1:9" x14ac:dyDescent="0.3">
      <c r="A166" s="8">
        <v>164</v>
      </c>
      <c r="B166" s="6" t="s">
        <v>7971</v>
      </c>
      <c r="C166" s="6" t="s">
        <v>64</v>
      </c>
      <c r="D166" s="6" t="s">
        <v>7972</v>
      </c>
      <c r="E166" s="6" t="s">
        <v>691</v>
      </c>
      <c r="F166" s="9">
        <v>0.40468999999999999</v>
      </c>
      <c r="G166" s="6" t="s">
        <v>7622</v>
      </c>
      <c r="H166" s="7" t="s">
        <v>15</v>
      </c>
      <c r="I166" s="8"/>
    </row>
    <row r="167" spans="1:9" x14ac:dyDescent="0.3">
      <c r="A167" s="8">
        <v>165</v>
      </c>
      <c r="B167" s="6" t="s">
        <v>7973</v>
      </c>
      <c r="C167" s="6" t="s">
        <v>7974</v>
      </c>
      <c r="D167" s="6" t="s">
        <v>7975</v>
      </c>
      <c r="E167" s="6" t="s">
        <v>691</v>
      </c>
      <c r="F167" s="9">
        <v>0.4</v>
      </c>
      <c r="G167" s="6" t="s">
        <v>7622</v>
      </c>
      <c r="H167" s="7" t="s">
        <v>15</v>
      </c>
      <c r="I167" s="8"/>
    </row>
    <row r="168" spans="1:9" x14ac:dyDescent="0.3">
      <c r="A168" s="8">
        <v>166</v>
      </c>
      <c r="B168" s="6" t="s">
        <v>7976</v>
      </c>
      <c r="C168" s="6" t="s">
        <v>7977</v>
      </c>
      <c r="D168" s="6" t="s">
        <v>7978</v>
      </c>
      <c r="E168" s="6" t="s">
        <v>691</v>
      </c>
      <c r="F168" s="9">
        <v>1.41</v>
      </c>
      <c r="G168" s="6" t="s">
        <v>7622</v>
      </c>
      <c r="H168" s="7" t="s">
        <v>715</v>
      </c>
      <c r="I168" s="8"/>
    </row>
    <row r="169" spans="1:9" x14ac:dyDescent="0.3">
      <c r="A169" s="8">
        <v>167</v>
      </c>
      <c r="B169" s="6" t="s">
        <v>7979</v>
      </c>
      <c r="C169" s="6" t="s">
        <v>1071</v>
      </c>
      <c r="D169" s="6" t="s">
        <v>7980</v>
      </c>
      <c r="E169" s="6" t="s">
        <v>691</v>
      </c>
      <c r="F169" s="9">
        <v>0.66</v>
      </c>
      <c r="G169" s="6" t="s">
        <v>7622</v>
      </c>
      <c r="H169" s="7" t="s">
        <v>15</v>
      </c>
      <c r="I169" s="8"/>
    </row>
    <row r="170" spans="1:9" x14ac:dyDescent="0.3">
      <c r="A170" s="8">
        <v>168</v>
      </c>
      <c r="B170" s="6" t="s">
        <v>7981</v>
      </c>
      <c r="C170" s="6" t="s">
        <v>596</v>
      </c>
      <c r="D170" s="6" t="s">
        <v>7982</v>
      </c>
      <c r="E170" s="6" t="s">
        <v>691</v>
      </c>
      <c r="F170" s="9">
        <v>0.64</v>
      </c>
      <c r="G170" s="6" t="s">
        <v>7622</v>
      </c>
      <c r="H170" s="7" t="s">
        <v>15</v>
      </c>
      <c r="I170" s="8"/>
    </row>
    <row r="171" spans="1:9" x14ac:dyDescent="0.3">
      <c r="A171" s="8">
        <v>169</v>
      </c>
      <c r="B171" s="6" t="s">
        <v>7983</v>
      </c>
      <c r="C171" s="6" t="s">
        <v>7360</v>
      </c>
      <c r="D171" s="6" t="s">
        <v>7984</v>
      </c>
      <c r="E171" s="6" t="s">
        <v>691</v>
      </c>
      <c r="F171" s="9">
        <v>0.7</v>
      </c>
      <c r="G171" s="6" t="s">
        <v>7622</v>
      </c>
      <c r="H171" s="7" t="s">
        <v>15</v>
      </c>
      <c r="I171" s="8"/>
    </row>
    <row r="172" spans="1:9" x14ac:dyDescent="0.3">
      <c r="A172" s="8">
        <v>170</v>
      </c>
      <c r="B172" s="6" t="s">
        <v>7985</v>
      </c>
      <c r="C172" s="6" t="s">
        <v>7360</v>
      </c>
      <c r="D172" s="6" t="s">
        <v>7986</v>
      </c>
      <c r="E172" s="6" t="s">
        <v>691</v>
      </c>
      <c r="F172" s="9">
        <v>0.40468999999999999</v>
      </c>
      <c r="G172" s="6" t="s">
        <v>7622</v>
      </c>
      <c r="H172" s="7" t="s">
        <v>15</v>
      </c>
      <c r="I172" s="8"/>
    </row>
    <row r="173" spans="1:9" x14ac:dyDescent="0.3">
      <c r="A173" s="8">
        <v>171</v>
      </c>
      <c r="B173" s="6" t="s">
        <v>7987</v>
      </c>
      <c r="C173" s="6" t="s">
        <v>7360</v>
      </c>
      <c r="D173" s="6" t="s">
        <v>7988</v>
      </c>
      <c r="E173" s="6" t="s">
        <v>691</v>
      </c>
      <c r="F173" s="9">
        <v>0.26305000000000001</v>
      </c>
      <c r="G173" s="6" t="s">
        <v>7622</v>
      </c>
      <c r="H173" s="7" t="s">
        <v>15</v>
      </c>
      <c r="I173" s="8"/>
    </row>
    <row r="174" spans="1:9" x14ac:dyDescent="0.3">
      <c r="A174" s="8">
        <v>172</v>
      </c>
      <c r="B174" s="6" t="s">
        <v>7989</v>
      </c>
      <c r="C174" s="6" t="s">
        <v>105</v>
      </c>
      <c r="D174" s="6" t="s">
        <v>7990</v>
      </c>
      <c r="E174" s="6" t="s">
        <v>691</v>
      </c>
      <c r="F174" s="9">
        <v>0.40468999999999999</v>
      </c>
      <c r="G174" s="6" t="s">
        <v>7622</v>
      </c>
      <c r="H174" s="7" t="s">
        <v>15</v>
      </c>
      <c r="I174" s="8"/>
    </row>
    <row r="175" spans="1:9" x14ac:dyDescent="0.3">
      <c r="A175" s="8">
        <v>173</v>
      </c>
      <c r="B175" s="6" t="s">
        <v>7991</v>
      </c>
      <c r="C175" s="6" t="s">
        <v>7992</v>
      </c>
      <c r="D175" s="6" t="s">
        <v>7993</v>
      </c>
      <c r="E175" s="6" t="s">
        <v>691</v>
      </c>
      <c r="F175" s="9">
        <v>0.44</v>
      </c>
      <c r="G175" s="6" t="s">
        <v>7622</v>
      </c>
      <c r="H175" s="7" t="s">
        <v>15</v>
      </c>
      <c r="I175" s="8"/>
    </row>
    <row r="176" spans="1:9" x14ac:dyDescent="0.3">
      <c r="A176" s="8">
        <v>174</v>
      </c>
      <c r="B176" s="6" t="s">
        <v>7994</v>
      </c>
      <c r="C176" s="6" t="s">
        <v>69</v>
      </c>
      <c r="D176" s="6" t="s">
        <v>7995</v>
      </c>
      <c r="E176" s="6" t="s">
        <v>691</v>
      </c>
      <c r="F176" s="9">
        <v>0.32374999999999998</v>
      </c>
      <c r="G176" s="6" t="s">
        <v>7622</v>
      </c>
      <c r="H176" s="7" t="s">
        <v>15</v>
      </c>
      <c r="I176" s="8"/>
    </row>
    <row r="177" spans="1:9" x14ac:dyDescent="0.3">
      <c r="A177" s="8">
        <v>175</v>
      </c>
      <c r="B177" s="6" t="s">
        <v>7996</v>
      </c>
      <c r="C177" s="6" t="s">
        <v>105</v>
      </c>
      <c r="D177" s="6" t="s">
        <v>7997</v>
      </c>
      <c r="E177" s="6" t="s">
        <v>691</v>
      </c>
      <c r="F177" s="9">
        <v>0.8</v>
      </c>
      <c r="G177" s="6" t="s">
        <v>7622</v>
      </c>
      <c r="H177" s="7" t="s">
        <v>15</v>
      </c>
      <c r="I177" s="8"/>
    </row>
    <row r="178" spans="1:9" x14ac:dyDescent="0.3">
      <c r="A178" s="8">
        <v>176</v>
      </c>
      <c r="B178" s="6" t="s">
        <v>7998</v>
      </c>
      <c r="C178" s="6" t="s">
        <v>105</v>
      </c>
      <c r="D178" s="6" t="s">
        <v>7999</v>
      </c>
      <c r="E178" s="6" t="s">
        <v>691</v>
      </c>
      <c r="F178" s="9">
        <v>0.40468999999999999</v>
      </c>
      <c r="G178" s="6" t="s">
        <v>7622</v>
      </c>
      <c r="H178" s="7" t="s">
        <v>15</v>
      </c>
      <c r="I178" s="8"/>
    </row>
    <row r="179" spans="1:9" x14ac:dyDescent="0.3">
      <c r="A179" s="8">
        <v>177</v>
      </c>
      <c r="B179" s="6" t="s">
        <v>8000</v>
      </c>
      <c r="C179" s="6" t="s">
        <v>795</v>
      </c>
      <c r="D179" s="6" t="s">
        <v>8001</v>
      </c>
      <c r="E179" s="6" t="s">
        <v>691</v>
      </c>
      <c r="F179" s="9">
        <v>0.5</v>
      </c>
      <c r="G179" s="6" t="s">
        <v>7622</v>
      </c>
      <c r="H179" s="7" t="s">
        <v>15</v>
      </c>
      <c r="I179" s="8"/>
    </row>
    <row r="180" spans="1:9" x14ac:dyDescent="0.3">
      <c r="A180" s="8">
        <v>178</v>
      </c>
      <c r="B180" s="6" t="s">
        <v>7989</v>
      </c>
      <c r="C180" s="6" t="s">
        <v>105</v>
      </c>
      <c r="D180" s="6" t="s">
        <v>8002</v>
      </c>
      <c r="E180" s="6" t="s">
        <v>691</v>
      </c>
      <c r="F180" s="9">
        <v>0.6</v>
      </c>
      <c r="G180" s="6" t="s">
        <v>7622</v>
      </c>
      <c r="H180" s="7" t="s">
        <v>15</v>
      </c>
      <c r="I180" s="8"/>
    </row>
    <row r="181" spans="1:9" x14ac:dyDescent="0.3">
      <c r="A181" s="8">
        <v>179</v>
      </c>
      <c r="B181" s="6" t="s">
        <v>8003</v>
      </c>
      <c r="C181" s="6" t="s">
        <v>807</v>
      </c>
      <c r="D181" s="6" t="s">
        <v>8004</v>
      </c>
      <c r="E181" s="6" t="s">
        <v>691</v>
      </c>
      <c r="F181" s="9">
        <v>0.40468999999999999</v>
      </c>
      <c r="G181" s="6" t="s">
        <v>7622</v>
      </c>
      <c r="H181" s="7" t="s">
        <v>15</v>
      </c>
      <c r="I181" s="8"/>
    </row>
    <row r="182" spans="1:9" x14ac:dyDescent="0.3">
      <c r="A182" s="8">
        <v>180</v>
      </c>
      <c r="B182" s="6" t="s">
        <v>8005</v>
      </c>
      <c r="C182" s="6" t="s">
        <v>1301</v>
      </c>
      <c r="D182" s="6" t="s">
        <v>8006</v>
      </c>
      <c r="E182" s="6" t="s">
        <v>691</v>
      </c>
      <c r="F182" s="9">
        <v>0.40468999999999999</v>
      </c>
      <c r="G182" s="6" t="s">
        <v>7622</v>
      </c>
      <c r="H182" s="7" t="s">
        <v>15</v>
      </c>
      <c r="I182" s="8"/>
    </row>
    <row r="183" spans="1:9" x14ac:dyDescent="0.3">
      <c r="A183" s="8">
        <v>181</v>
      </c>
      <c r="B183" s="6" t="s">
        <v>8007</v>
      </c>
      <c r="C183" s="6" t="s">
        <v>3951</v>
      </c>
      <c r="D183" s="6" t="s">
        <v>8008</v>
      </c>
      <c r="E183" s="6" t="s">
        <v>691</v>
      </c>
      <c r="F183" s="9">
        <v>0.39</v>
      </c>
      <c r="G183" s="6" t="s">
        <v>7622</v>
      </c>
      <c r="H183" s="7" t="s">
        <v>15</v>
      </c>
      <c r="I183" s="8"/>
    </row>
    <row r="184" spans="1:9" x14ac:dyDescent="0.3">
      <c r="A184" s="8">
        <v>182</v>
      </c>
      <c r="B184" s="6" t="s">
        <v>7685</v>
      </c>
      <c r="C184" s="6" t="s">
        <v>19</v>
      </c>
      <c r="D184" s="6" t="s">
        <v>8009</v>
      </c>
      <c r="E184" s="6" t="s">
        <v>691</v>
      </c>
      <c r="F184" s="9">
        <v>0.56000000000000005</v>
      </c>
      <c r="G184" s="6" t="s">
        <v>7622</v>
      </c>
      <c r="H184" s="7" t="s">
        <v>15</v>
      </c>
      <c r="I184" s="8"/>
    </row>
    <row r="185" spans="1:9" x14ac:dyDescent="0.3">
      <c r="A185" s="8">
        <v>183</v>
      </c>
      <c r="B185" s="6" t="s">
        <v>8010</v>
      </c>
      <c r="C185" s="6" t="s">
        <v>64</v>
      </c>
      <c r="D185" s="6" t="s">
        <v>8011</v>
      </c>
      <c r="E185" s="6" t="s">
        <v>691</v>
      </c>
      <c r="F185" s="9">
        <v>0.20233999999999999</v>
      </c>
      <c r="G185" s="6" t="s">
        <v>7622</v>
      </c>
      <c r="H185" s="7" t="s">
        <v>15</v>
      </c>
      <c r="I185" s="8"/>
    </row>
    <row r="186" spans="1:9" x14ac:dyDescent="0.3">
      <c r="A186" s="8">
        <v>184</v>
      </c>
      <c r="B186" s="6" t="s">
        <v>8012</v>
      </c>
      <c r="C186" s="6" t="s">
        <v>76</v>
      </c>
      <c r="D186" s="6" t="s">
        <v>8013</v>
      </c>
      <c r="E186" s="6" t="s">
        <v>691</v>
      </c>
      <c r="F186" s="9">
        <v>0.8</v>
      </c>
      <c r="G186" s="6" t="s">
        <v>7622</v>
      </c>
      <c r="H186" s="7" t="s">
        <v>15</v>
      </c>
      <c r="I186" s="8"/>
    </row>
    <row r="187" spans="1:9" x14ac:dyDescent="0.3">
      <c r="A187" s="8">
        <v>185</v>
      </c>
      <c r="B187" s="6" t="s">
        <v>8014</v>
      </c>
      <c r="C187" s="6" t="s">
        <v>8015</v>
      </c>
      <c r="D187" s="6" t="s">
        <v>8016</v>
      </c>
      <c r="E187" s="6" t="s">
        <v>691</v>
      </c>
      <c r="F187" s="9">
        <v>0.40468999999999999</v>
      </c>
      <c r="G187" s="6" t="s">
        <v>7622</v>
      </c>
      <c r="H187" s="7" t="s">
        <v>15</v>
      </c>
      <c r="I187" s="8"/>
    </row>
    <row r="188" spans="1:9" x14ac:dyDescent="0.3">
      <c r="A188" s="8">
        <v>186</v>
      </c>
      <c r="B188" s="6" t="s">
        <v>8017</v>
      </c>
      <c r="C188" s="6" t="s">
        <v>8018</v>
      </c>
      <c r="D188" s="6" t="s">
        <v>8019</v>
      </c>
      <c r="E188" s="6" t="s">
        <v>691</v>
      </c>
      <c r="F188" s="9">
        <v>0.6</v>
      </c>
      <c r="G188" s="6" t="s">
        <v>7622</v>
      </c>
      <c r="H188" s="7" t="s">
        <v>15</v>
      </c>
      <c r="I188" s="8"/>
    </row>
    <row r="189" spans="1:9" x14ac:dyDescent="0.3">
      <c r="A189" s="8">
        <v>187</v>
      </c>
      <c r="B189" s="6" t="s">
        <v>8020</v>
      </c>
      <c r="C189" s="6" t="s">
        <v>8018</v>
      </c>
      <c r="D189" s="6" t="s">
        <v>8021</v>
      </c>
      <c r="E189" s="6" t="s">
        <v>691</v>
      </c>
      <c r="F189" s="9">
        <v>0.6</v>
      </c>
      <c r="G189" s="6" t="s">
        <v>7622</v>
      </c>
      <c r="H189" s="7" t="s">
        <v>15</v>
      </c>
      <c r="I189" s="8"/>
    </row>
    <row r="190" spans="1:9" x14ac:dyDescent="0.3">
      <c r="A190" s="8">
        <v>188</v>
      </c>
      <c r="B190" s="6" t="s">
        <v>8022</v>
      </c>
      <c r="C190" s="6" t="s">
        <v>76</v>
      </c>
      <c r="D190" s="6" t="s">
        <v>8023</v>
      </c>
      <c r="E190" s="6" t="s">
        <v>691</v>
      </c>
      <c r="F190" s="9">
        <v>0.8</v>
      </c>
      <c r="G190" s="6" t="s">
        <v>7622</v>
      </c>
      <c r="H190" s="7" t="s">
        <v>15</v>
      </c>
      <c r="I190" s="8"/>
    </row>
    <row r="191" spans="1:9" x14ac:dyDescent="0.3">
      <c r="A191" s="8">
        <v>189</v>
      </c>
      <c r="B191" s="6" t="s">
        <v>8024</v>
      </c>
      <c r="C191" s="6" t="s">
        <v>64</v>
      </c>
      <c r="D191" s="6" t="s">
        <v>8025</v>
      </c>
      <c r="E191" s="6" t="s">
        <v>691</v>
      </c>
      <c r="F191" s="9">
        <v>0.2</v>
      </c>
      <c r="G191" s="6" t="s">
        <v>7622</v>
      </c>
      <c r="H191" s="7" t="s">
        <v>15</v>
      </c>
      <c r="I191" s="8"/>
    </row>
    <row r="192" spans="1:9" x14ac:dyDescent="0.3">
      <c r="A192" s="8">
        <v>190</v>
      </c>
      <c r="B192" s="6" t="s">
        <v>8026</v>
      </c>
      <c r="C192" s="6" t="s">
        <v>495</v>
      </c>
      <c r="D192" s="6" t="s">
        <v>8027</v>
      </c>
      <c r="E192" s="6" t="s">
        <v>691</v>
      </c>
      <c r="F192" s="9">
        <v>0.97</v>
      </c>
      <c r="G192" s="6" t="s">
        <v>7622</v>
      </c>
      <c r="H192" s="7" t="s">
        <v>15</v>
      </c>
      <c r="I192" s="8"/>
    </row>
    <row r="193" spans="1:9" x14ac:dyDescent="0.3">
      <c r="A193" s="8">
        <v>191</v>
      </c>
      <c r="B193" s="6" t="s">
        <v>8028</v>
      </c>
      <c r="C193" s="6" t="s">
        <v>64</v>
      </c>
      <c r="D193" s="6" t="s">
        <v>8029</v>
      </c>
      <c r="E193" s="6" t="s">
        <v>691</v>
      </c>
      <c r="F193" s="9">
        <v>0.6</v>
      </c>
      <c r="G193" s="6" t="s">
        <v>7622</v>
      </c>
      <c r="H193" s="7" t="s">
        <v>15</v>
      </c>
      <c r="I193" s="8"/>
    </row>
    <row r="194" spans="1:9" x14ac:dyDescent="0.3">
      <c r="A194" s="8">
        <v>192</v>
      </c>
      <c r="B194" s="6" t="s">
        <v>8030</v>
      </c>
      <c r="C194" s="6" t="s">
        <v>8031</v>
      </c>
      <c r="D194" s="6" t="s">
        <v>8032</v>
      </c>
      <c r="E194" s="6" t="s">
        <v>691</v>
      </c>
      <c r="F194" s="9">
        <v>0.4</v>
      </c>
      <c r="G194" s="6" t="s">
        <v>7622</v>
      </c>
      <c r="H194" s="7" t="s">
        <v>15</v>
      </c>
      <c r="I194" s="8"/>
    </row>
    <row r="195" spans="1:9" x14ac:dyDescent="0.3">
      <c r="A195" s="8">
        <v>193</v>
      </c>
      <c r="B195" s="6" t="s">
        <v>8033</v>
      </c>
      <c r="C195" s="6" t="s">
        <v>74</v>
      </c>
      <c r="D195" s="6" t="s">
        <v>8034</v>
      </c>
      <c r="E195" s="6" t="s">
        <v>691</v>
      </c>
      <c r="F195" s="9">
        <v>0.28000000000000003</v>
      </c>
      <c r="G195" s="6" t="s">
        <v>7622</v>
      </c>
      <c r="H195" s="7" t="s">
        <v>15</v>
      </c>
      <c r="I195" s="8"/>
    </row>
    <row r="196" spans="1:9" x14ac:dyDescent="0.3">
      <c r="A196" s="8">
        <v>194</v>
      </c>
      <c r="B196" s="6" t="s">
        <v>8035</v>
      </c>
      <c r="C196" s="6" t="s">
        <v>3077</v>
      </c>
      <c r="D196" s="6" t="s">
        <v>8036</v>
      </c>
      <c r="E196" s="6" t="s">
        <v>691</v>
      </c>
      <c r="F196" s="9">
        <v>0.28000000000000003</v>
      </c>
      <c r="G196" s="6" t="s">
        <v>7622</v>
      </c>
      <c r="H196" s="7" t="s">
        <v>15</v>
      </c>
      <c r="I196" s="8"/>
    </row>
    <row r="197" spans="1:9" x14ac:dyDescent="0.3">
      <c r="A197" s="8">
        <v>195</v>
      </c>
      <c r="B197" s="6" t="s">
        <v>8037</v>
      </c>
      <c r="C197" s="6" t="s">
        <v>19</v>
      </c>
      <c r="D197" s="6" t="s">
        <v>8038</v>
      </c>
      <c r="E197" s="6" t="s">
        <v>691</v>
      </c>
      <c r="F197" s="9">
        <v>0.2</v>
      </c>
      <c r="G197" s="6" t="s">
        <v>7622</v>
      </c>
      <c r="H197" s="7" t="s">
        <v>15</v>
      </c>
      <c r="I197" s="8"/>
    </row>
    <row r="198" spans="1:9" x14ac:dyDescent="0.3">
      <c r="A198" s="8">
        <v>196</v>
      </c>
      <c r="B198" s="6" t="s">
        <v>8039</v>
      </c>
      <c r="C198" s="6" t="s">
        <v>773</v>
      </c>
      <c r="D198" s="6" t="s">
        <v>8040</v>
      </c>
      <c r="E198" s="6" t="s">
        <v>691</v>
      </c>
      <c r="F198" s="9">
        <v>0.68</v>
      </c>
      <c r="G198" s="6" t="s">
        <v>7622</v>
      </c>
      <c r="H198" s="7" t="s">
        <v>15</v>
      </c>
      <c r="I198" s="8"/>
    </row>
    <row r="199" spans="1:9" x14ac:dyDescent="0.3">
      <c r="A199" s="8">
        <v>197</v>
      </c>
      <c r="B199" s="6" t="s">
        <v>8041</v>
      </c>
      <c r="C199" s="6" t="s">
        <v>834</v>
      </c>
      <c r="D199" s="6" t="s">
        <v>8042</v>
      </c>
      <c r="E199" s="6" t="s">
        <v>691</v>
      </c>
      <c r="F199" s="9">
        <v>0.2</v>
      </c>
      <c r="G199" s="6" t="s">
        <v>7622</v>
      </c>
      <c r="H199" s="7" t="s">
        <v>15</v>
      </c>
      <c r="I199" s="8"/>
    </row>
    <row r="200" spans="1:9" x14ac:dyDescent="0.3">
      <c r="A200" s="8">
        <v>198</v>
      </c>
      <c r="B200" s="6" t="s">
        <v>8043</v>
      </c>
      <c r="C200" s="6" t="s">
        <v>74</v>
      </c>
      <c r="D200" s="6" t="s">
        <v>8044</v>
      </c>
      <c r="E200" s="6" t="s">
        <v>691</v>
      </c>
      <c r="F200" s="9">
        <v>0.97</v>
      </c>
      <c r="G200" s="6" t="s">
        <v>7622</v>
      </c>
      <c r="H200" s="7" t="s">
        <v>15</v>
      </c>
      <c r="I200" s="8"/>
    </row>
    <row r="201" spans="1:9" x14ac:dyDescent="0.3">
      <c r="A201" s="8">
        <v>199</v>
      </c>
      <c r="B201" s="6" t="s">
        <v>8045</v>
      </c>
      <c r="C201" s="6" t="s">
        <v>834</v>
      </c>
      <c r="D201" s="6" t="s">
        <v>8046</v>
      </c>
      <c r="E201" s="6" t="s">
        <v>691</v>
      </c>
      <c r="F201" s="9">
        <v>0.6</v>
      </c>
      <c r="G201" s="6" t="s">
        <v>7622</v>
      </c>
      <c r="H201" s="7" t="s">
        <v>15</v>
      </c>
      <c r="I201" s="8"/>
    </row>
    <row r="202" spans="1:9" x14ac:dyDescent="0.3">
      <c r="A202" s="8">
        <v>200</v>
      </c>
      <c r="B202" s="6" t="s">
        <v>8047</v>
      </c>
      <c r="C202" s="6" t="s">
        <v>19</v>
      </c>
      <c r="D202" s="6" t="s">
        <v>8048</v>
      </c>
      <c r="E202" s="6" t="s">
        <v>691</v>
      </c>
      <c r="F202" s="9">
        <v>0.8</v>
      </c>
      <c r="G202" s="6" t="s">
        <v>7622</v>
      </c>
      <c r="H202" s="7" t="s">
        <v>15</v>
      </c>
      <c r="I202" s="8"/>
    </row>
    <row r="203" spans="1:9" x14ac:dyDescent="0.3">
      <c r="A203" s="8">
        <v>201</v>
      </c>
      <c r="B203" s="6" t="s">
        <v>8049</v>
      </c>
      <c r="C203" s="6" t="s">
        <v>828</v>
      </c>
      <c r="D203" s="6" t="s">
        <v>8050</v>
      </c>
      <c r="E203" s="6" t="s">
        <v>691</v>
      </c>
      <c r="F203" s="9">
        <v>0.4</v>
      </c>
      <c r="G203" s="6" t="s">
        <v>7622</v>
      </c>
      <c r="H203" s="7" t="s">
        <v>15</v>
      </c>
      <c r="I203" s="8"/>
    </row>
    <row r="204" spans="1:9" x14ac:dyDescent="0.3">
      <c r="A204" s="8">
        <v>202</v>
      </c>
      <c r="B204" s="6" t="s">
        <v>8051</v>
      </c>
      <c r="C204" s="6" t="s">
        <v>828</v>
      </c>
      <c r="D204" s="6" t="s">
        <v>8052</v>
      </c>
      <c r="E204" s="6" t="s">
        <v>691</v>
      </c>
      <c r="F204" s="9">
        <v>0.8</v>
      </c>
      <c r="G204" s="6" t="s">
        <v>7622</v>
      </c>
      <c r="H204" s="7" t="s">
        <v>15</v>
      </c>
      <c r="I204" s="8"/>
    </row>
    <row r="205" spans="1:9" x14ac:dyDescent="0.3">
      <c r="A205" s="8">
        <v>203</v>
      </c>
      <c r="B205" s="6" t="s">
        <v>8053</v>
      </c>
      <c r="C205" s="6" t="s">
        <v>4887</v>
      </c>
      <c r="D205" s="6" t="s">
        <v>8054</v>
      </c>
      <c r="E205" s="6" t="s">
        <v>691</v>
      </c>
      <c r="F205" s="9">
        <v>0.4</v>
      </c>
      <c r="G205" s="6" t="s">
        <v>7622</v>
      </c>
      <c r="H205" s="7" t="s">
        <v>15</v>
      </c>
      <c r="I205" s="8"/>
    </row>
    <row r="206" spans="1:9" x14ac:dyDescent="0.3">
      <c r="A206" s="8">
        <v>204</v>
      </c>
      <c r="B206" s="6" t="s">
        <v>8055</v>
      </c>
      <c r="C206" s="6" t="s">
        <v>828</v>
      </c>
      <c r="D206" s="6" t="s">
        <v>8056</v>
      </c>
      <c r="E206" s="6" t="s">
        <v>691</v>
      </c>
      <c r="F206" s="9">
        <v>0.4</v>
      </c>
      <c r="G206" s="6" t="s">
        <v>7622</v>
      </c>
      <c r="H206" s="7" t="s">
        <v>15</v>
      </c>
      <c r="I206" s="8"/>
    </row>
    <row r="207" spans="1:9" x14ac:dyDescent="0.3">
      <c r="A207" s="8">
        <v>205</v>
      </c>
      <c r="B207" s="6" t="s">
        <v>8057</v>
      </c>
      <c r="C207" s="6" t="s">
        <v>7114</v>
      </c>
      <c r="D207" s="6" t="s">
        <v>8058</v>
      </c>
      <c r="E207" s="6" t="s">
        <v>691</v>
      </c>
      <c r="F207" s="9">
        <v>0.24</v>
      </c>
      <c r="G207" s="6" t="s">
        <v>7622</v>
      </c>
      <c r="H207" s="7" t="s">
        <v>15</v>
      </c>
      <c r="I207" s="8"/>
    </row>
    <row r="208" spans="1:9" x14ac:dyDescent="0.3">
      <c r="A208" s="8">
        <v>206</v>
      </c>
      <c r="B208" s="6" t="s">
        <v>8059</v>
      </c>
      <c r="C208" s="6" t="s">
        <v>74</v>
      </c>
      <c r="D208" s="6" t="s">
        <v>8060</v>
      </c>
      <c r="E208" s="6" t="s">
        <v>691</v>
      </c>
      <c r="F208" s="9">
        <v>0.2</v>
      </c>
      <c r="G208" s="6" t="s">
        <v>7622</v>
      </c>
      <c r="H208" s="7" t="s">
        <v>15</v>
      </c>
      <c r="I208" s="8"/>
    </row>
    <row r="209" spans="1:9" x14ac:dyDescent="0.3">
      <c r="A209" s="8">
        <v>207</v>
      </c>
      <c r="B209" s="6" t="s">
        <v>8061</v>
      </c>
      <c r="C209" s="6" t="s">
        <v>64</v>
      </c>
      <c r="D209" s="6" t="s">
        <v>8062</v>
      </c>
      <c r="E209" s="6" t="s">
        <v>691</v>
      </c>
      <c r="F209" s="9">
        <v>0.2</v>
      </c>
      <c r="G209" s="6" t="s">
        <v>7622</v>
      </c>
      <c r="H209" s="7" t="s">
        <v>15</v>
      </c>
      <c r="I209" s="8"/>
    </row>
    <row r="210" spans="1:9" x14ac:dyDescent="0.3">
      <c r="A210" s="8">
        <v>208</v>
      </c>
      <c r="B210" s="6" t="s">
        <v>8063</v>
      </c>
      <c r="C210" s="6" t="s">
        <v>488</v>
      </c>
      <c r="D210" s="6" t="s">
        <v>8064</v>
      </c>
      <c r="E210" s="6" t="s">
        <v>691</v>
      </c>
      <c r="F210" s="9">
        <v>0.2</v>
      </c>
      <c r="G210" s="6" t="s">
        <v>7622</v>
      </c>
      <c r="H210" s="7" t="s">
        <v>15</v>
      </c>
      <c r="I210" s="8"/>
    </row>
    <row r="211" spans="1:9" x14ac:dyDescent="0.3">
      <c r="A211" s="8">
        <v>209</v>
      </c>
      <c r="B211" s="6" t="s">
        <v>8065</v>
      </c>
      <c r="C211" s="6" t="s">
        <v>164</v>
      </c>
      <c r="D211" s="6" t="s">
        <v>8066</v>
      </c>
      <c r="E211" s="6" t="s">
        <v>691</v>
      </c>
      <c r="F211" s="9">
        <v>0.2</v>
      </c>
      <c r="G211" s="6" t="s">
        <v>7622</v>
      </c>
      <c r="H211" s="7" t="s">
        <v>15</v>
      </c>
      <c r="I211" s="8"/>
    </row>
    <row r="212" spans="1:9" x14ac:dyDescent="0.3">
      <c r="A212" s="8">
        <v>210</v>
      </c>
      <c r="B212" s="6" t="s">
        <v>8067</v>
      </c>
      <c r="C212" s="6" t="s">
        <v>62</v>
      </c>
      <c r="D212" s="6" t="s">
        <v>8068</v>
      </c>
      <c r="E212" s="6" t="s">
        <v>691</v>
      </c>
      <c r="F212" s="9">
        <v>0.6</v>
      </c>
      <c r="G212" s="6" t="s">
        <v>7622</v>
      </c>
      <c r="H212" s="7" t="s">
        <v>15</v>
      </c>
      <c r="I212" s="8"/>
    </row>
    <row r="213" spans="1:9" x14ac:dyDescent="0.3">
      <c r="A213" s="8">
        <v>211</v>
      </c>
      <c r="B213" s="6" t="s">
        <v>8069</v>
      </c>
      <c r="C213" s="6" t="s">
        <v>76</v>
      </c>
      <c r="D213" s="6" t="s">
        <v>8070</v>
      </c>
      <c r="E213" s="6" t="s">
        <v>691</v>
      </c>
      <c r="F213" s="9">
        <v>0.6</v>
      </c>
      <c r="G213" s="6" t="s">
        <v>7622</v>
      </c>
      <c r="H213" s="7" t="s">
        <v>15</v>
      </c>
      <c r="I213" s="8"/>
    </row>
    <row r="214" spans="1:9" x14ac:dyDescent="0.3">
      <c r="A214" s="8">
        <v>212</v>
      </c>
      <c r="B214" s="6" t="s">
        <v>8071</v>
      </c>
      <c r="C214" s="6" t="s">
        <v>3419</v>
      </c>
      <c r="D214" s="6" t="s">
        <v>8072</v>
      </c>
      <c r="E214" s="6" t="s">
        <v>691</v>
      </c>
      <c r="F214" s="9">
        <v>0.45</v>
      </c>
      <c r="G214" s="6" t="s">
        <v>7622</v>
      </c>
      <c r="H214" s="7" t="s">
        <v>15</v>
      </c>
      <c r="I214" s="8"/>
    </row>
    <row r="215" spans="1:9" x14ac:dyDescent="0.3">
      <c r="A215" s="8">
        <v>213</v>
      </c>
      <c r="B215" s="6" t="s">
        <v>8073</v>
      </c>
      <c r="C215" s="6" t="s">
        <v>64</v>
      </c>
      <c r="D215" s="6" t="s">
        <v>8074</v>
      </c>
      <c r="E215" s="6" t="s">
        <v>691</v>
      </c>
      <c r="F215" s="9">
        <v>0.78</v>
      </c>
      <c r="G215" s="6" t="s">
        <v>7622</v>
      </c>
      <c r="H215" s="7" t="s">
        <v>15</v>
      </c>
      <c r="I215" s="8"/>
    </row>
    <row r="216" spans="1:9" x14ac:dyDescent="0.3">
      <c r="A216" s="8">
        <v>214</v>
      </c>
      <c r="B216" s="6" t="s">
        <v>8075</v>
      </c>
      <c r="C216" s="6" t="s">
        <v>8076</v>
      </c>
      <c r="D216" s="6" t="s">
        <v>8077</v>
      </c>
      <c r="E216" s="6" t="s">
        <v>691</v>
      </c>
      <c r="F216" s="9">
        <v>0.2</v>
      </c>
      <c r="G216" s="6" t="s">
        <v>7622</v>
      </c>
      <c r="H216" s="7" t="s">
        <v>15</v>
      </c>
      <c r="I216" s="8"/>
    </row>
    <row r="217" spans="1:9" x14ac:dyDescent="0.3">
      <c r="A217" s="8">
        <v>215</v>
      </c>
      <c r="B217" s="6" t="s">
        <v>8078</v>
      </c>
      <c r="C217" s="6" t="s">
        <v>19</v>
      </c>
      <c r="D217" s="6" t="s">
        <v>8079</v>
      </c>
      <c r="E217" s="6" t="s">
        <v>691</v>
      </c>
      <c r="F217" s="9">
        <v>0.8</v>
      </c>
      <c r="G217" s="6" t="s">
        <v>7622</v>
      </c>
      <c r="H217" s="7" t="s">
        <v>15</v>
      </c>
      <c r="I217" s="8"/>
    </row>
    <row r="218" spans="1:9" x14ac:dyDescent="0.3">
      <c r="A218" s="8">
        <v>216</v>
      </c>
      <c r="B218" s="6" t="s">
        <v>8080</v>
      </c>
      <c r="C218" s="6" t="s">
        <v>76</v>
      </c>
      <c r="D218" s="6" t="s">
        <v>8081</v>
      </c>
      <c r="E218" s="6" t="s">
        <v>691</v>
      </c>
      <c r="F218" s="9">
        <v>0.6</v>
      </c>
      <c r="G218" s="6" t="s">
        <v>7622</v>
      </c>
      <c r="H218" s="7" t="s">
        <v>15</v>
      </c>
      <c r="I218" s="8"/>
    </row>
    <row r="219" spans="1:9" x14ac:dyDescent="0.3">
      <c r="A219" s="8">
        <v>217</v>
      </c>
      <c r="B219" s="6" t="s">
        <v>8082</v>
      </c>
      <c r="C219" s="6" t="s">
        <v>8083</v>
      </c>
      <c r="D219" s="6" t="s">
        <v>8084</v>
      </c>
      <c r="E219" s="6" t="s">
        <v>691</v>
      </c>
      <c r="F219" s="9">
        <v>0.8</v>
      </c>
      <c r="G219" s="6" t="s">
        <v>7622</v>
      </c>
      <c r="H219" s="7" t="s">
        <v>15</v>
      </c>
      <c r="I219" s="8"/>
    </row>
    <row r="220" spans="1:9" x14ac:dyDescent="0.3">
      <c r="A220" s="8">
        <v>218</v>
      </c>
      <c r="B220" s="6" t="s">
        <v>8085</v>
      </c>
      <c r="C220" s="6" t="s">
        <v>8086</v>
      </c>
      <c r="D220" s="6" t="s">
        <v>8087</v>
      </c>
      <c r="E220" s="6" t="s">
        <v>691</v>
      </c>
      <c r="F220" s="9">
        <v>0.2</v>
      </c>
      <c r="G220" s="6" t="s">
        <v>7622</v>
      </c>
      <c r="H220" s="7" t="s">
        <v>15</v>
      </c>
      <c r="I220" s="8"/>
    </row>
    <row r="221" spans="1:9" x14ac:dyDescent="0.3">
      <c r="A221" s="8">
        <v>219</v>
      </c>
      <c r="B221" s="6" t="s">
        <v>8088</v>
      </c>
      <c r="C221" s="6" t="s">
        <v>275</v>
      </c>
      <c r="D221" s="6" t="s">
        <v>8089</v>
      </c>
      <c r="E221" s="6" t="s">
        <v>691</v>
      </c>
      <c r="F221" s="9">
        <v>0.4</v>
      </c>
      <c r="G221" s="6" t="s">
        <v>7622</v>
      </c>
      <c r="H221" s="7" t="s">
        <v>15</v>
      </c>
      <c r="I221" s="8"/>
    </row>
    <row r="222" spans="1:9" x14ac:dyDescent="0.3">
      <c r="A222" s="8">
        <v>220</v>
      </c>
      <c r="B222" s="6" t="s">
        <v>8090</v>
      </c>
      <c r="C222" s="6" t="s">
        <v>753</v>
      </c>
      <c r="D222" s="6" t="s">
        <v>8091</v>
      </c>
      <c r="E222" s="6" t="s">
        <v>691</v>
      </c>
      <c r="F222" s="9">
        <v>0.23</v>
      </c>
      <c r="G222" s="6" t="s">
        <v>7622</v>
      </c>
      <c r="H222" s="7" t="s">
        <v>15</v>
      </c>
      <c r="I222" s="8"/>
    </row>
    <row r="223" spans="1:9" x14ac:dyDescent="0.3">
      <c r="A223" s="8">
        <v>221</v>
      </c>
      <c r="B223" s="6" t="s">
        <v>8092</v>
      </c>
      <c r="C223" s="6" t="s">
        <v>2024</v>
      </c>
      <c r="D223" s="6" t="s">
        <v>8093</v>
      </c>
      <c r="E223" s="6" t="s">
        <v>691</v>
      </c>
      <c r="F223" s="9">
        <v>0.18</v>
      </c>
      <c r="G223" s="6" t="s">
        <v>7622</v>
      </c>
      <c r="H223" s="7" t="s">
        <v>15</v>
      </c>
      <c r="I223" s="8"/>
    </row>
    <row r="224" spans="1:9" x14ac:dyDescent="0.3">
      <c r="A224" s="8">
        <v>222</v>
      </c>
      <c r="B224" s="6" t="s">
        <v>8094</v>
      </c>
      <c r="C224" s="6" t="s">
        <v>8095</v>
      </c>
      <c r="D224" s="6" t="s">
        <v>8096</v>
      </c>
      <c r="E224" s="6" t="s">
        <v>691</v>
      </c>
      <c r="F224" s="9">
        <v>0.2</v>
      </c>
      <c r="G224" s="6" t="s">
        <v>7622</v>
      </c>
      <c r="H224" s="7" t="s">
        <v>15</v>
      </c>
      <c r="I224" s="8"/>
    </row>
    <row r="225" spans="1:9" x14ac:dyDescent="0.3">
      <c r="A225" s="8">
        <v>223</v>
      </c>
      <c r="B225" s="6" t="s">
        <v>8097</v>
      </c>
      <c r="C225" s="6" t="s">
        <v>156</v>
      </c>
      <c r="D225" s="6" t="s">
        <v>8098</v>
      </c>
      <c r="E225" s="6" t="s">
        <v>691</v>
      </c>
      <c r="F225" s="9">
        <v>0.5</v>
      </c>
      <c r="G225" s="6" t="s">
        <v>7622</v>
      </c>
      <c r="H225" s="7" t="s">
        <v>15</v>
      </c>
      <c r="I225" s="8"/>
    </row>
    <row r="226" spans="1:9" x14ac:dyDescent="0.3">
      <c r="A226" s="8">
        <v>224</v>
      </c>
      <c r="B226" s="6" t="s">
        <v>5178</v>
      </c>
      <c r="C226" s="6" t="s">
        <v>19</v>
      </c>
      <c r="D226" s="6" t="s">
        <v>8099</v>
      </c>
      <c r="E226" s="6" t="s">
        <v>691</v>
      </c>
      <c r="F226" s="9">
        <v>0.20233999999999999</v>
      </c>
      <c r="G226" s="6" t="s">
        <v>7622</v>
      </c>
      <c r="H226" s="7" t="s">
        <v>15</v>
      </c>
      <c r="I226" s="8"/>
    </row>
    <row r="227" spans="1:9" x14ac:dyDescent="0.3">
      <c r="A227" s="8">
        <v>225</v>
      </c>
      <c r="B227" s="6" t="s">
        <v>8100</v>
      </c>
      <c r="C227" s="6" t="s">
        <v>3265</v>
      </c>
      <c r="D227" s="6" t="s">
        <v>8101</v>
      </c>
      <c r="E227" s="6" t="s">
        <v>691</v>
      </c>
      <c r="F227" s="9">
        <v>0.4</v>
      </c>
      <c r="G227" s="6" t="s">
        <v>7622</v>
      </c>
      <c r="H227" s="7" t="s">
        <v>15</v>
      </c>
      <c r="I227" s="8"/>
    </row>
    <row r="228" spans="1:9" x14ac:dyDescent="0.3">
      <c r="A228" s="8">
        <v>226</v>
      </c>
      <c r="B228" s="6" t="s">
        <v>8102</v>
      </c>
      <c r="C228" s="6" t="s">
        <v>8103</v>
      </c>
      <c r="D228" s="6" t="s">
        <v>8104</v>
      </c>
      <c r="E228" s="6" t="s">
        <v>691</v>
      </c>
      <c r="F228" s="9">
        <v>1.01</v>
      </c>
      <c r="G228" s="6" t="s">
        <v>7622</v>
      </c>
      <c r="H228" s="7" t="s">
        <v>15</v>
      </c>
      <c r="I228" s="8"/>
    </row>
    <row r="229" spans="1:9" x14ac:dyDescent="0.3">
      <c r="A229" s="8">
        <v>227</v>
      </c>
      <c r="B229" s="6" t="s">
        <v>8105</v>
      </c>
      <c r="C229" s="6" t="s">
        <v>495</v>
      </c>
      <c r="D229" s="6" t="s">
        <v>8106</v>
      </c>
      <c r="E229" s="6" t="s">
        <v>691</v>
      </c>
      <c r="F229" s="9">
        <v>0.44</v>
      </c>
      <c r="G229" s="6" t="s">
        <v>7622</v>
      </c>
      <c r="H229" s="7" t="s">
        <v>15</v>
      </c>
      <c r="I229" s="8"/>
    </row>
    <row r="230" spans="1:9" x14ac:dyDescent="0.3">
      <c r="A230" s="8">
        <v>228</v>
      </c>
      <c r="B230" s="6" t="s">
        <v>8107</v>
      </c>
      <c r="C230" s="6" t="s">
        <v>85</v>
      </c>
      <c r="D230" s="6" t="s">
        <v>8108</v>
      </c>
      <c r="E230" s="6" t="s">
        <v>691</v>
      </c>
      <c r="F230" s="9">
        <v>0.87</v>
      </c>
      <c r="G230" s="6" t="s">
        <v>7622</v>
      </c>
      <c r="H230" s="7" t="s">
        <v>15</v>
      </c>
      <c r="I230" s="8"/>
    </row>
    <row r="231" spans="1:9" x14ac:dyDescent="0.3">
      <c r="A231" s="8">
        <v>229</v>
      </c>
      <c r="B231" s="6" t="s">
        <v>8109</v>
      </c>
      <c r="C231" s="6" t="s">
        <v>76</v>
      </c>
      <c r="D231" s="6" t="s">
        <v>8110</v>
      </c>
      <c r="E231" s="6" t="s">
        <v>691</v>
      </c>
      <c r="F231" s="9">
        <v>0.8</v>
      </c>
      <c r="G231" s="6" t="s">
        <v>7622</v>
      </c>
      <c r="H231" s="7" t="s">
        <v>15</v>
      </c>
      <c r="I231" s="8"/>
    </row>
    <row r="232" spans="1:9" x14ac:dyDescent="0.3">
      <c r="A232" s="8">
        <v>230</v>
      </c>
      <c r="B232" s="6" t="s">
        <v>8111</v>
      </c>
      <c r="C232" s="6" t="s">
        <v>8112</v>
      </c>
      <c r="D232" s="6" t="s">
        <v>8113</v>
      </c>
      <c r="E232" s="6" t="s">
        <v>691</v>
      </c>
      <c r="F232" s="9">
        <v>0.8</v>
      </c>
      <c r="G232" s="6" t="s">
        <v>7622</v>
      </c>
      <c r="H232" s="7" t="s">
        <v>15</v>
      </c>
      <c r="I232" s="8"/>
    </row>
    <row r="233" spans="1:9" x14ac:dyDescent="0.3">
      <c r="A233" s="8">
        <v>231</v>
      </c>
      <c r="B233" s="6" t="s">
        <v>8114</v>
      </c>
      <c r="C233" s="6" t="s">
        <v>8115</v>
      </c>
      <c r="D233" s="6" t="s">
        <v>8116</v>
      </c>
      <c r="E233" s="6" t="s">
        <v>691</v>
      </c>
      <c r="F233" s="9">
        <v>1.41</v>
      </c>
      <c r="G233" s="6" t="s">
        <v>7622</v>
      </c>
      <c r="H233" s="7" t="s">
        <v>15</v>
      </c>
      <c r="I233" s="8"/>
    </row>
    <row r="234" spans="1:9" x14ac:dyDescent="0.3">
      <c r="A234" s="8">
        <v>232</v>
      </c>
      <c r="B234" s="6" t="s">
        <v>8117</v>
      </c>
      <c r="C234" s="6" t="s">
        <v>8118</v>
      </c>
      <c r="D234" s="6" t="s">
        <v>8119</v>
      </c>
      <c r="E234" s="6" t="s">
        <v>691</v>
      </c>
      <c r="F234" s="9">
        <v>0.4</v>
      </c>
      <c r="G234" s="6" t="s">
        <v>7622</v>
      </c>
      <c r="H234" s="7" t="s">
        <v>15</v>
      </c>
      <c r="I234" s="8"/>
    </row>
    <row r="235" spans="1:9" x14ac:dyDescent="0.3">
      <c r="A235" s="8">
        <v>233</v>
      </c>
      <c r="B235" s="6" t="s">
        <v>8120</v>
      </c>
      <c r="C235" s="6" t="s">
        <v>1517</v>
      </c>
      <c r="D235" s="6" t="s">
        <v>8121</v>
      </c>
      <c r="E235" s="6" t="s">
        <v>4359</v>
      </c>
      <c r="F235" s="9">
        <v>0.48</v>
      </c>
      <c r="G235" s="6" t="s">
        <v>7622</v>
      </c>
      <c r="H235" s="7" t="s">
        <v>15</v>
      </c>
      <c r="I235" s="8"/>
    </row>
    <row r="236" spans="1:9" x14ac:dyDescent="0.3">
      <c r="A236" s="8">
        <v>234</v>
      </c>
      <c r="B236" s="6" t="s">
        <v>8122</v>
      </c>
      <c r="C236" s="6" t="s">
        <v>76</v>
      </c>
      <c r="D236" s="6" t="s">
        <v>8123</v>
      </c>
      <c r="E236" s="6" t="s">
        <v>691</v>
      </c>
      <c r="F236" s="9">
        <v>0.8</v>
      </c>
      <c r="G236" s="6" t="s">
        <v>7622</v>
      </c>
      <c r="H236" s="7" t="s">
        <v>15</v>
      </c>
      <c r="I236" s="8"/>
    </row>
    <row r="237" spans="1:9" x14ac:dyDescent="0.3">
      <c r="A237" s="8">
        <v>235</v>
      </c>
      <c r="B237" s="6" t="s">
        <v>2128</v>
      </c>
      <c r="C237" s="6" t="s">
        <v>46</v>
      </c>
      <c r="D237" s="6" t="s">
        <v>8124</v>
      </c>
      <c r="E237" s="6" t="s">
        <v>691</v>
      </c>
      <c r="F237" s="9">
        <v>0.40468999999999999</v>
      </c>
      <c r="G237" s="6" t="s">
        <v>7622</v>
      </c>
      <c r="H237" s="7" t="s">
        <v>15</v>
      </c>
      <c r="I237" s="8"/>
    </row>
    <row r="238" spans="1:9" x14ac:dyDescent="0.3">
      <c r="A238" s="8">
        <v>236</v>
      </c>
      <c r="B238" s="6" t="s">
        <v>8125</v>
      </c>
      <c r="C238" s="6" t="s">
        <v>8018</v>
      </c>
      <c r="D238" s="6" t="s">
        <v>8126</v>
      </c>
      <c r="E238" s="6" t="s">
        <v>691</v>
      </c>
      <c r="F238" s="9">
        <v>0.6</v>
      </c>
      <c r="G238" s="6" t="s">
        <v>7622</v>
      </c>
      <c r="H238" s="7" t="s">
        <v>15</v>
      </c>
      <c r="I238" s="8"/>
    </row>
    <row r="239" spans="1:9" x14ac:dyDescent="0.3">
      <c r="A239" s="8">
        <v>237</v>
      </c>
      <c r="B239" s="6" t="s">
        <v>8127</v>
      </c>
      <c r="C239" s="6" t="s">
        <v>8128</v>
      </c>
      <c r="D239" s="6" t="s">
        <v>8129</v>
      </c>
      <c r="E239" s="6" t="s">
        <v>691</v>
      </c>
      <c r="F239" s="9">
        <v>0.2</v>
      </c>
      <c r="G239" s="6" t="s">
        <v>7622</v>
      </c>
      <c r="H239" s="7" t="s">
        <v>15</v>
      </c>
      <c r="I239" s="8"/>
    </row>
    <row r="240" spans="1:9" x14ac:dyDescent="0.3">
      <c r="A240" s="8">
        <v>238</v>
      </c>
      <c r="B240" s="6" t="s">
        <v>8130</v>
      </c>
      <c r="C240" s="6" t="s">
        <v>156</v>
      </c>
      <c r="D240" s="6" t="s">
        <v>8131</v>
      </c>
      <c r="E240" s="6" t="s">
        <v>691</v>
      </c>
      <c r="F240" s="9">
        <v>0.20233999999999999</v>
      </c>
      <c r="G240" s="6" t="s">
        <v>7622</v>
      </c>
      <c r="H240" s="7" t="s">
        <v>15</v>
      </c>
      <c r="I240" s="8"/>
    </row>
    <row r="241" spans="1:9" x14ac:dyDescent="0.3">
      <c r="A241" s="8">
        <v>239</v>
      </c>
      <c r="B241" s="6" t="s">
        <v>8132</v>
      </c>
      <c r="C241" s="6" t="s">
        <v>1980</v>
      </c>
      <c r="D241" s="6" t="s">
        <v>8133</v>
      </c>
      <c r="E241" s="6" t="s">
        <v>691</v>
      </c>
      <c r="F241" s="9">
        <v>0.68700000000000006</v>
      </c>
      <c r="G241" s="6" t="s">
        <v>7622</v>
      </c>
      <c r="H241" s="7" t="s">
        <v>15</v>
      </c>
      <c r="I241" s="8"/>
    </row>
    <row r="242" spans="1:9" x14ac:dyDescent="0.3">
      <c r="A242" s="8">
        <v>240</v>
      </c>
      <c r="B242" s="6" t="s">
        <v>8134</v>
      </c>
      <c r="C242" s="6" t="s">
        <v>19</v>
      </c>
      <c r="D242" s="6" t="s">
        <v>8135</v>
      </c>
      <c r="E242" s="6" t="s">
        <v>691</v>
      </c>
      <c r="F242" s="9">
        <v>1.1735899999999999</v>
      </c>
      <c r="G242" s="6" t="s">
        <v>7622</v>
      </c>
      <c r="H242" s="7" t="s">
        <v>15</v>
      </c>
      <c r="I242" s="8"/>
    </row>
    <row r="243" spans="1:9" x14ac:dyDescent="0.3">
      <c r="A243" s="8">
        <v>241</v>
      </c>
      <c r="B243" s="6" t="s">
        <v>8136</v>
      </c>
      <c r="C243" s="6" t="s">
        <v>596</v>
      </c>
      <c r="D243" s="6" t="s">
        <v>8137</v>
      </c>
      <c r="E243" s="6" t="s">
        <v>691</v>
      </c>
      <c r="F243" s="9">
        <v>0.3</v>
      </c>
      <c r="G243" s="6" t="s">
        <v>7622</v>
      </c>
      <c r="H243" s="7" t="s">
        <v>15</v>
      </c>
      <c r="I243" s="8"/>
    </row>
    <row r="244" spans="1:9" x14ac:dyDescent="0.3">
      <c r="A244" s="8">
        <v>242</v>
      </c>
      <c r="B244" s="6" t="s">
        <v>8138</v>
      </c>
      <c r="C244" s="6" t="s">
        <v>8139</v>
      </c>
      <c r="D244" s="6" t="s">
        <v>8140</v>
      </c>
      <c r="E244" s="6" t="s">
        <v>691</v>
      </c>
      <c r="F244" s="9">
        <v>0.3</v>
      </c>
      <c r="G244" s="6" t="s">
        <v>7622</v>
      </c>
      <c r="H244" s="7" t="s">
        <v>15</v>
      </c>
      <c r="I244" s="8"/>
    </row>
    <row r="245" spans="1:9" x14ac:dyDescent="0.3">
      <c r="A245" s="8">
        <v>243</v>
      </c>
      <c r="B245" s="6" t="s">
        <v>8141</v>
      </c>
      <c r="C245" s="6" t="s">
        <v>19</v>
      </c>
      <c r="D245" s="6" t="s">
        <v>8142</v>
      </c>
      <c r="E245" s="6" t="s">
        <v>691</v>
      </c>
      <c r="F245" s="9">
        <v>0.2</v>
      </c>
      <c r="G245" s="6" t="s">
        <v>7622</v>
      </c>
      <c r="H245" s="7" t="s">
        <v>15</v>
      </c>
      <c r="I245" s="8"/>
    </row>
    <row r="246" spans="1:9" x14ac:dyDescent="0.3">
      <c r="A246" s="8">
        <v>244</v>
      </c>
      <c r="B246" s="6" t="s">
        <v>8143</v>
      </c>
      <c r="C246" s="6" t="s">
        <v>46</v>
      </c>
      <c r="D246" s="6" t="s">
        <v>8144</v>
      </c>
      <c r="E246" s="6" t="s">
        <v>691</v>
      </c>
      <c r="F246" s="9">
        <v>0.56000000000000005</v>
      </c>
      <c r="G246" s="6" t="s">
        <v>7622</v>
      </c>
      <c r="H246" s="7" t="s">
        <v>15</v>
      </c>
      <c r="I246" s="8"/>
    </row>
    <row r="247" spans="1:9" x14ac:dyDescent="0.3">
      <c r="A247" s="8">
        <v>245</v>
      </c>
      <c r="B247" s="6" t="s">
        <v>8145</v>
      </c>
      <c r="C247" s="6" t="s">
        <v>46</v>
      </c>
      <c r="D247" s="6" t="s">
        <v>8146</v>
      </c>
      <c r="E247" s="6" t="s">
        <v>691</v>
      </c>
      <c r="F247" s="9">
        <v>0.24</v>
      </c>
      <c r="G247" s="6" t="s">
        <v>7622</v>
      </c>
      <c r="H247" s="7" t="s">
        <v>15</v>
      </c>
      <c r="I247" s="8"/>
    </row>
    <row r="248" spans="1:9" x14ac:dyDescent="0.3">
      <c r="A248" s="8">
        <v>246</v>
      </c>
      <c r="B248" s="6" t="s">
        <v>8147</v>
      </c>
      <c r="C248" s="6" t="s">
        <v>183</v>
      </c>
      <c r="D248" s="6" t="s">
        <v>8148</v>
      </c>
      <c r="E248" s="6" t="s">
        <v>691</v>
      </c>
      <c r="F248" s="9">
        <v>0.3</v>
      </c>
      <c r="G248" s="6" t="s">
        <v>7622</v>
      </c>
      <c r="H248" s="7" t="s">
        <v>15</v>
      </c>
      <c r="I248" s="8"/>
    </row>
    <row r="249" spans="1:9" x14ac:dyDescent="0.3">
      <c r="A249" s="8">
        <v>247</v>
      </c>
      <c r="B249" s="6" t="s">
        <v>8149</v>
      </c>
      <c r="C249" s="6" t="s">
        <v>141</v>
      </c>
      <c r="D249" s="6" t="s">
        <v>8150</v>
      </c>
      <c r="E249" s="6" t="s">
        <v>691</v>
      </c>
      <c r="F249" s="9">
        <v>0.52</v>
      </c>
      <c r="G249" s="6" t="s">
        <v>7622</v>
      </c>
      <c r="H249" s="7" t="s">
        <v>15</v>
      </c>
      <c r="I249" s="8"/>
    </row>
    <row r="250" spans="1:9" x14ac:dyDescent="0.3">
      <c r="A250" s="8">
        <v>248</v>
      </c>
      <c r="B250" s="6" t="s">
        <v>8151</v>
      </c>
      <c r="C250" s="6" t="s">
        <v>74</v>
      </c>
      <c r="D250" s="6" t="s">
        <v>8152</v>
      </c>
      <c r="E250" s="6" t="s">
        <v>691</v>
      </c>
      <c r="F250" s="9">
        <v>0.4</v>
      </c>
      <c r="G250" s="6" t="s">
        <v>7622</v>
      </c>
      <c r="H250" s="7" t="s">
        <v>15</v>
      </c>
      <c r="I250" s="8"/>
    </row>
    <row r="251" spans="1:9" x14ac:dyDescent="0.3">
      <c r="A251" s="8">
        <v>249</v>
      </c>
      <c r="B251" s="6" t="s">
        <v>8153</v>
      </c>
      <c r="C251" s="6" t="s">
        <v>2024</v>
      </c>
      <c r="D251" s="6" t="s">
        <v>8154</v>
      </c>
      <c r="E251" s="6" t="s">
        <v>691</v>
      </c>
      <c r="F251" s="9">
        <v>0.4</v>
      </c>
      <c r="G251" s="6" t="s">
        <v>7622</v>
      </c>
      <c r="H251" s="7" t="s">
        <v>15</v>
      </c>
      <c r="I251" s="8"/>
    </row>
    <row r="252" spans="1:9" x14ac:dyDescent="0.3">
      <c r="A252" s="8">
        <v>250</v>
      </c>
      <c r="B252" s="6" t="s">
        <v>8155</v>
      </c>
      <c r="C252" s="6" t="s">
        <v>8118</v>
      </c>
      <c r="D252" s="6" t="s">
        <v>8156</v>
      </c>
      <c r="E252" s="6" t="s">
        <v>691</v>
      </c>
      <c r="F252" s="9">
        <v>0.2</v>
      </c>
      <c r="G252" s="6" t="s">
        <v>7622</v>
      </c>
      <c r="H252" s="7" t="s">
        <v>15</v>
      </c>
      <c r="I252" s="8"/>
    </row>
    <row r="253" spans="1:9" x14ac:dyDescent="0.3">
      <c r="A253" s="8">
        <v>251</v>
      </c>
      <c r="B253" s="6" t="s">
        <v>8157</v>
      </c>
      <c r="C253" s="6" t="s">
        <v>19</v>
      </c>
      <c r="D253" s="6" t="s">
        <v>8158</v>
      </c>
      <c r="E253" s="6" t="s">
        <v>691</v>
      </c>
      <c r="F253" s="9">
        <v>0.4</v>
      </c>
      <c r="G253" s="6" t="s">
        <v>7622</v>
      </c>
      <c r="H253" s="7" t="s">
        <v>15</v>
      </c>
      <c r="I253" s="8"/>
    </row>
    <row r="254" spans="1:9" x14ac:dyDescent="0.3">
      <c r="A254" s="8">
        <v>252</v>
      </c>
      <c r="B254" s="6" t="s">
        <v>8159</v>
      </c>
      <c r="C254" s="6" t="s">
        <v>92</v>
      </c>
      <c r="D254" s="6" t="s">
        <v>8160</v>
      </c>
      <c r="E254" s="6" t="s">
        <v>691</v>
      </c>
      <c r="F254" s="9">
        <v>0.8</v>
      </c>
      <c r="G254" s="6" t="s">
        <v>7622</v>
      </c>
      <c r="H254" s="7" t="s">
        <v>15</v>
      </c>
      <c r="I254" s="8"/>
    </row>
    <row r="255" spans="1:9" x14ac:dyDescent="0.3">
      <c r="A255" s="8">
        <v>253</v>
      </c>
      <c r="B255" s="6" t="s">
        <v>8161</v>
      </c>
      <c r="C255" s="6" t="s">
        <v>820</v>
      </c>
      <c r="D255" s="6" t="s">
        <v>8162</v>
      </c>
      <c r="E255" s="6" t="s">
        <v>691</v>
      </c>
      <c r="F255" s="9">
        <v>0.4</v>
      </c>
      <c r="G255" s="6" t="s">
        <v>7622</v>
      </c>
      <c r="H255" s="7" t="s">
        <v>15</v>
      </c>
      <c r="I255" s="8"/>
    </row>
    <row r="256" spans="1:9" x14ac:dyDescent="0.3">
      <c r="A256" s="8">
        <v>254</v>
      </c>
      <c r="B256" s="6" t="s">
        <v>8163</v>
      </c>
      <c r="C256" s="6" t="s">
        <v>8164</v>
      </c>
      <c r="D256" s="6" t="s">
        <v>8165</v>
      </c>
      <c r="E256" s="6" t="s">
        <v>691</v>
      </c>
      <c r="F256" s="9">
        <v>0.8</v>
      </c>
      <c r="G256" s="6" t="s">
        <v>7622</v>
      </c>
      <c r="H256" s="7" t="s">
        <v>15</v>
      </c>
      <c r="I256" s="8"/>
    </row>
    <row r="257" spans="1:9" x14ac:dyDescent="0.3">
      <c r="A257" s="8">
        <v>255</v>
      </c>
      <c r="B257" s="6" t="s">
        <v>8166</v>
      </c>
      <c r="C257" s="6" t="s">
        <v>763</v>
      </c>
      <c r="D257" s="6" t="s">
        <v>8167</v>
      </c>
      <c r="E257" s="6" t="s">
        <v>691</v>
      </c>
      <c r="F257" s="9">
        <v>1.2140599999999999</v>
      </c>
      <c r="G257" s="6" t="s">
        <v>7622</v>
      </c>
      <c r="H257" s="7" t="s">
        <v>15</v>
      </c>
      <c r="I257" s="8"/>
    </row>
    <row r="258" spans="1:9" x14ac:dyDescent="0.3">
      <c r="A258" s="8">
        <v>256</v>
      </c>
      <c r="B258" s="6" t="s">
        <v>8168</v>
      </c>
      <c r="C258" s="6" t="s">
        <v>56</v>
      </c>
      <c r="D258" s="6" t="s">
        <v>8169</v>
      </c>
      <c r="E258" s="6" t="s">
        <v>691</v>
      </c>
      <c r="F258" s="9">
        <v>0.20233999999999999</v>
      </c>
      <c r="G258" s="6" t="s">
        <v>7622</v>
      </c>
      <c r="H258" s="7" t="s">
        <v>15</v>
      </c>
      <c r="I258" s="8"/>
    </row>
    <row r="259" spans="1:9" x14ac:dyDescent="0.3">
      <c r="A259" s="8">
        <v>257</v>
      </c>
      <c r="B259" s="6" t="s">
        <v>8170</v>
      </c>
      <c r="C259" s="6" t="s">
        <v>56</v>
      </c>
      <c r="D259" s="6" t="s">
        <v>8171</v>
      </c>
      <c r="E259" s="6" t="s">
        <v>691</v>
      </c>
      <c r="F259" s="9">
        <v>0.40468999999999999</v>
      </c>
      <c r="G259" s="6" t="s">
        <v>7622</v>
      </c>
      <c r="H259" s="7" t="s">
        <v>15</v>
      </c>
      <c r="I259" s="8"/>
    </row>
    <row r="260" spans="1:9" x14ac:dyDescent="0.3">
      <c r="A260" s="8">
        <v>258</v>
      </c>
      <c r="B260" s="6" t="s">
        <v>8172</v>
      </c>
      <c r="C260" s="6" t="s">
        <v>19</v>
      </c>
      <c r="D260" s="6" t="s">
        <v>8173</v>
      </c>
      <c r="E260" s="6" t="s">
        <v>691</v>
      </c>
      <c r="F260" s="9">
        <v>0.40468999999999999</v>
      </c>
      <c r="G260" s="6" t="s">
        <v>7622</v>
      </c>
      <c r="H260" s="7" t="s">
        <v>15</v>
      </c>
      <c r="I260" s="8"/>
    </row>
    <row r="261" spans="1:9" x14ac:dyDescent="0.3">
      <c r="A261" s="8">
        <v>259</v>
      </c>
      <c r="B261" s="6" t="s">
        <v>8174</v>
      </c>
      <c r="C261" s="6" t="s">
        <v>495</v>
      </c>
      <c r="D261" s="6" t="s">
        <v>8175</v>
      </c>
      <c r="E261" s="6" t="s">
        <v>691</v>
      </c>
      <c r="F261" s="9">
        <v>0.2</v>
      </c>
      <c r="G261" s="6" t="s">
        <v>7622</v>
      </c>
      <c r="H261" s="7" t="s">
        <v>15</v>
      </c>
      <c r="I261" s="8"/>
    </row>
    <row r="262" spans="1:9" x14ac:dyDescent="0.3">
      <c r="A262" s="8">
        <v>260</v>
      </c>
      <c r="B262" s="6" t="s">
        <v>8176</v>
      </c>
      <c r="C262" s="6" t="s">
        <v>76</v>
      </c>
      <c r="D262" s="6" t="s">
        <v>8177</v>
      </c>
      <c r="E262" s="6" t="s">
        <v>691</v>
      </c>
      <c r="F262" s="9">
        <v>0.72033999999999998</v>
      </c>
      <c r="G262" s="6" t="s">
        <v>7622</v>
      </c>
      <c r="H262" s="7" t="s">
        <v>15</v>
      </c>
      <c r="I262" s="8"/>
    </row>
    <row r="263" spans="1:9" x14ac:dyDescent="0.3">
      <c r="A263" s="8">
        <v>261</v>
      </c>
      <c r="B263" s="6" t="s">
        <v>8178</v>
      </c>
      <c r="C263" s="6" t="s">
        <v>156</v>
      </c>
      <c r="D263" s="6" t="s">
        <v>8179</v>
      </c>
      <c r="E263" s="6" t="s">
        <v>691</v>
      </c>
      <c r="F263" s="9">
        <v>0.36421999999999999</v>
      </c>
      <c r="G263" s="6" t="s">
        <v>7622</v>
      </c>
      <c r="H263" s="7" t="s">
        <v>15</v>
      </c>
      <c r="I263" s="8"/>
    </row>
    <row r="264" spans="1:9" x14ac:dyDescent="0.3">
      <c r="A264" s="8">
        <v>262</v>
      </c>
      <c r="B264" s="6" t="s">
        <v>8180</v>
      </c>
      <c r="C264" s="6" t="s">
        <v>64</v>
      </c>
      <c r="D264" s="6" t="s">
        <v>8181</v>
      </c>
      <c r="E264" s="6" t="s">
        <v>691</v>
      </c>
      <c r="F264" s="9">
        <v>0.5</v>
      </c>
      <c r="G264" s="6" t="s">
        <v>7622</v>
      </c>
      <c r="H264" s="7" t="s">
        <v>15</v>
      </c>
      <c r="I264" s="8"/>
    </row>
    <row r="265" spans="1:9" x14ac:dyDescent="0.3">
      <c r="A265" s="8">
        <v>263</v>
      </c>
      <c r="B265" s="6" t="s">
        <v>8182</v>
      </c>
      <c r="C265" s="6" t="s">
        <v>19</v>
      </c>
      <c r="D265" s="6" t="s">
        <v>8183</v>
      </c>
      <c r="E265" s="6" t="s">
        <v>691</v>
      </c>
      <c r="F265" s="9">
        <v>0.36</v>
      </c>
      <c r="G265" s="6" t="s">
        <v>7622</v>
      </c>
      <c r="H265" s="7" t="s">
        <v>15</v>
      </c>
      <c r="I265" s="8"/>
    </row>
    <row r="266" spans="1:9" x14ac:dyDescent="0.3">
      <c r="A266" s="8">
        <v>264</v>
      </c>
      <c r="B266" s="6" t="s">
        <v>8184</v>
      </c>
      <c r="C266" s="6" t="s">
        <v>1331</v>
      </c>
      <c r="D266" s="6" t="s">
        <v>8185</v>
      </c>
      <c r="E266" s="6" t="s">
        <v>691</v>
      </c>
      <c r="F266" s="9">
        <v>0.2</v>
      </c>
      <c r="G266" s="6" t="s">
        <v>7622</v>
      </c>
      <c r="H266" s="7" t="s">
        <v>15</v>
      </c>
      <c r="I266" s="8"/>
    </row>
    <row r="267" spans="1:9" x14ac:dyDescent="0.3">
      <c r="A267" s="8">
        <v>265</v>
      </c>
      <c r="B267" s="6" t="s">
        <v>8186</v>
      </c>
      <c r="C267" s="6" t="s">
        <v>1301</v>
      </c>
      <c r="D267" s="6" t="s">
        <v>8187</v>
      </c>
      <c r="E267" s="6" t="s">
        <v>691</v>
      </c>
      <c r="F267" s="9">
        <v>0.40468999999999999</v>
      </c>
      <c r="G267" s="6" t="s">
        <v>7622</v>
      </c>
      <c r="H267" s="7" t="s">
        <v>15</v>
      </c>
      <c r="I267" s="8"/>
    </row>
    <row r="268" spans="1:9" x14ac:dyDescent="0.3">
      <c r="A268" s="8">
        <v>266</v>
      </c>
      <c r="B268" s="10" t="s">
        <v>8188</v>
      </c>
      <c r="C268" s="6" t="s">
        <v>1331</v>
      </c>
      <c r="D268" s="6" t="s">
        <v>8189</v>
      </c>
      <c r="E268" s="6" t="s">
        <v>691</v>
      </c>
      <c r="F268" s="9">
        <v>0.97124999999999995</v>
      </c>
      <c r="G268" s="6" t="s">
        <v>7622</v>
      </c>
      <c r="H268" s="7" t="s">
        <v>15</v>
      </c>
      <c r="I268" s="8"/>
    </row>
    <row r="269" spans="1:9" x14ac:dyDescent="0.3">
      <c r="A269" s="8">
        <v>267</v>
      </c>
      <c r="B269" s="6" t="s">
        <v>8190</v>
      </c>
      <c r="C269" s="6" t="s">
        <v>732</v>
      </c>
      <c r="D269" s="6" t="s">
        <v>8191</v>
      </c>
      <c r="E269" s="6" t="s">
        <v>691</v>
      </c>
      <c r="F269" s="9">
        <v>0.26305000000000001</v>
      </c>
      <c r="G269" s="6" t="s">
        <v>7622</v>
      </c>
      <c r="H269" s="7" t="s">
        <v>15</v>
      </c>
      <c r="I269" s="8"/>
    </row>
    <row r="270" spans="1:9" x14ac:dyDescent="0.3">
      <c r="A270" s="8">
        <v>268</v>
      </c>
      <c r="B270" s="6" t="s">
        <v>8192</v>
      </c>
      <c r="C270" s="6" t="s">
        <v>1023</v>
      </c>
      <c r="D270" s="6" t="s">
        <v>8193</v>
      </c>
      <c r="E270" s="6" t="s">
        <v>691</v>
      </c>
      <c r="F270" s="9">
        <v>0.91054000000000002</v>
      </c>
      <c r="G270" s="6" t="s">
        <v>7622</v>
      </c>
      <c r="H270" s="7" t="s">
        <v>15</v>
      </c>
      <c r="I270" s="8"/>
    </row>
    <row r="271" spans="1:9" x14ac:dyDescent="0.3">
      <c r="A271" s="8">
        <v>269</v>
      </c>
      <c r="B271" s="6" t="s">
        <v>8194</v>
      </c>
      <c r="C271" s="6" t="s">
        <v>897</v>
      </c>
      <c r="D271" s="6" t="s">
        <v>8195</v>
      </c>
      <c r="E271" s="6" t="s">
        <v>691</v>
      </c>
      <c r="F271" s="9">
        <v>1.2140599999999999</v>
      </c>
      <c r="G271" s="6" t="s">
        <v>7622</v>
      </c>
      <c r="H271" s="7" t="s">
        <v>15</v>
      </c>
      <c r="I271" s="8"/>
    </row>
    <row r="272" spans="1:9" x14ac:dyDescent="0.3">
      <c r="A272" s="8">
        <v>270</v>
      </c>
      <c r="B272" s="6" t="s">
        <v>8196</v>
      </c>
      <c r="C272" s="6" t="s">
        <v>139</v>
      </c>
      <c r="D272" s="6" t="s">
        <v>8197</v>
      </c>
      <c r="E272" s="6" t="s">
        <v>691</v>
      </c>
      <c r="F272" s="9">
        <v>0.37230999999999997</v>
      </c>
      <c r="G272" s="6" t="s">
        <v>7622</v>
      </c>
      <c r="H272" s="7" t="s">
        <v>15</v>
      </c>
      <c r="I272" s="8"/>
    </row>
    <row r="273" spans="1:9" x14ac:dyDescent="0.3">
      <c r="A273" s="8">
        <v>271</v>
      </c>
      <c r="B273" s="6" t="s">
        <v>8198</v>
      </c>
      <c r="C273" s="6" t="s">
        <v>139</v>
      </c>
      <c r="D273" s="6" t="s">
        <v>8199</v>
      </c>
      <c r="E273" s="6" t="s">
        <v>691</v>
      </c>
      <c r="F273" s="9">
        <v>0.36421999999999999</v>
      </c>
      <c r="G273" s="6" t="s">
        <v>7622</v>
      </c>
      <c r="H273" s="7" t="s">
        <v>15</v>
      </c>
      <c r="I273" s="8"/>
    </row>
    <row r="274" spans="1:9" x14ac:dyDescent="0.3">
      <c r="A274" s="8">
        <v>272</v>
      </c>
      <c r="B274" s="6" t="s">
        <v>8200</v>
      </c>
      <c r="C274" s="6" t="s">
        <v>3767</v>
      </c>
      <c r="D274" s="6" t="s">
        <v>8201</v>
      </c>
      <c r="E274" s="6" t="s">
        <v>691</v>
      </c>
      <c r="F274" s="9">
        <v>0.21</v>
      </c>
      <c r="G274" s="6" t="s">
        <v>7622</v>
      </c>
      <c r="H274" s="7" t="s">
        <v>15</v>
      </c>
      <c r="I274" s="8"/>
    </row>
    <row r="275" spans="1:9" x14ac:dyDescent="0.3">
      <c r="A275" s="8">
        <v>273</v>
      </c>
      <c r="B275" s="6" t="s">
        <v>8202</v>
      </c>
      <c r="C275" s="6" t="s">
        <v>90</v>
      </c>
      <c r="D275" s="6" t="s">
        <v>8203</v>
      </c>
      <c r="E275" s="6" t="s">
        <v>691</v>
      </c>
      <c r="F275" s="9">
        <v>0.76</v>
      </c>
      <c r="G275" s="6" t="s">
        <v>7622</v>
      </c>
      <c r="H275" s="7" t="s">
        <v>15</v>
      </c>
      <c r="I275" s="8"/>
    </row>
    <row r="276" spans="1:9" x14ac:dyDescent="0.3">
      <c r="A276" s="8">
        <v>274</v>
      </c>
      <c r="B276" s="6" t="s">
        <v>8204</v>
      </c>
      <c r="C276" s="6" t="s">
        <v>763</v>
      </c>
      <c r="D276" s="6" t="s">
        <v>8205</v>
      </c>
      <c r="E276" s="6" t="s">
        <v>691</v>
      </c>
      <c r="F276" s="9">
        <v>0.22</v>
      </c>
      <c r="G276" s="6" t="s">
        <v>7622</v>
      </c>
      <c r="H276" s="7" t="s">
        <v>15</v>
      </c>
      <c r="I276" s="8"/>
    </row>
    <row r="277" spans="1:9" x14ac:dyDescent="0.3">
      <c r="A277" s="8">
        <v>275</v>
      </c>
      <c r="B277" s="6" t="s">
        <v>8206</v>
      </c>
      <c r="C277" s="6" t="s">
        <v>1980</v>
      </c>
      <c r="D277" s="6" t="s">
        <v>8207</v>
      </c>
      <c r="E277" s="6" t="s">
        <v>691</v>
      </c>
      <c r="F277" s="9">
        <v>0.22</v>
      </c>
      <c r="G277" s="6" t="s">
        <v>7622</v>
      </c>
      <c r="H277" s="7" t="s">
        <v>15</v>
      </c>
      <c r="I277" s="8"/>
    </row>
    <row r="278" spans="1:9" x14ac:dyDescent="0.3">
      <c r="A278" s="8">
        <v>276</v>
      </c>
      <c r="B278" s="6" t="s">
        <v>8208</v>
      </c>
      <c r="C278" s="6" t="s">
        <v>763</v>
      </c>
      <c r="D278" s="6" t="s">
        <v>8209</v>
      </c>
      <c r="E278" s="6" t="s">
        <v>691</v>
      </c>
      <c r="F278" s="9">
        <v>0.18</v>
      </c>
      <c r="G278" s="6" t="s">
        <v>7622</v>
      </c>
      <c r="H278" s="7" t="s">
        <v>15</v>
      </c>
      <c r="I278" s="8"/>
    </row>
    <row r="279" spans="1:9" x14ac:dyDescent="0.3">
      <c r="A279" s="8">
        <v>277</v>
      </c>
      <c r="B279" s="6" t="s">
        <v>8210</v>
      </c>
      <c r="C279" s="6" t="s">
        <v>2308</v>
      </c>
      <c r="D279" s="6" t="s">
        <v>8211</v>
      </c>
      <c r="E279" s="6" t="s">
        <v>4359</v>
      </c>
      <c r="F279" s="9">
        <v>0.78</v>
      </c>
      <c r="G279" s="6" t="s">
        <v>7622</v>
      </c>
      <c r="H279" s="7" t="s">
        <v>15</v>
      </c>
      <c r="I279" s="8"/>
    </row>
    <row r="280" spans="1:9" x14ac:dyDescent="0.3">
      <c r="A280" s="8">
        <v>278</v>
      </c>
      <c r="B280" s="6" t="s">
        <v>8212</v>
      </c>
      <c r="C280" s="6" t="s">
        <v>8213</v>
      </c>
      <c r="D280" s="6" t="s">
        <v>8214</v>
      </c>
      <c r="E280" s="6" t="s">
        <v>4359</v>
      </c>
      <c r="F280" s="9">
        <v>1.2140599999999999</v>
      </c>
      <c r="G280" s="6" t="s">
        <v>7622</v>
      </c>
      <c r="H280" s="7" t="s">
        <v>15</v>
      </c>
      <c r="I280" s="8"/>
    </row>
    <row r="281" spans="1:9" x14ac:dyDescent="0.3">
      <c r="A281" s="8">
        <v>279</v>
      </c>
      <c r="B281" s="6" t="s">
        <v>8215</v>
      </c>
      <c r="C281" s="6" t="s">
        <v>690</v>
      </c>
      <c r="D281" s="6" t="s">
        <v>8216</v>
      </c>
      <c r="E281" s="6" t="s">
        <v>4359</v>
      </c>
      <c r="F281" s="9">
        <v>0.4</v>
      </c>
      <c r="G281" s="6" t="s">
        <v>7622</v>
      </c>
      <c r="H281" s="7" t="s">
        <v>15</v>
      </c>
      <c r="I281" s="8"/>
    </row>
    <row r="282" spans="1:9" x14ac:dyDescent="0.3">
      <c r="A282" s="8">
        <v>280</v>
      </c>
      <c r="B282" s="6" t="s">
        <v>8217</v>
      </c>
      <c r="C282" s="6" t="s">
        <v>8218</v>
      </c>
      <c r="D282" s="6" t="s">
        <v>8219</v>
      </c>
      <c r="E282" s="6" t="s">
        <v>4359</v>
      </c>
      <c r="F282" s="9">
        <v>0.2</v>
      </c>
      <c r="G282" s="6" t="s">
        <v>7622</v>
      </c>
      <c r="H282" s="7" t="s">
        <v>15</v>
      </c>
      <c r="I282" s="8"/>
    </row>
    <row r="283" spans="1:9" x14ac:dyDescent="0.3">
      <c r="A283" s="8">
        <v>281</v>
      </c>
      <c r="B283" s="6" t="s">
        <v>8220</v>
      </c>
      <c r="C283" s="6" t="s">
        <v>19</v>
      </c>
      <c r="D283" s="6" t="s">
        <v>8221</v>
      </c>
      <c r="E283" s="6" t="s">
        <v>691</v>
      </c>
      <c r="F283" s="9">
        <v>1.41</v>
      </c>
      <c r="G283" s="6" t="s">
        <v>7622</v>
      </c>
      <c r="H283" s="7" t="s">
        <v>15</v>
      </c>
      <c r="I283" s="8"/>
    </row>
    <row r="284" spans="1:9" x14ac:dyDescent="0.3">
      <c r="A284" s="8">
        <v>282</v>
      </c>
      <c r="B284" s="6" t="s">
        <v>8222</v>
      </c>
      <c r="C284" s="6" t="s">
        <v>7874</v>
      </c>
      <c r="D284" s="6" t="s">
        <v>8223</v>
      </c>
      <c r="E284" s="6" t="s">
        <v>4359</v>
      </c>
      <c r="F284" s="9">
        <v>0.4</v>
      </c>
      <c r="G284" s="6" t="s">
        <v>7622</v>
      </c>
      <c r="H284" s="7" t="s">
        <v>15</v>
      </c>
      <c r="I284" s="8"/>
    </row>
    <row r="285" spans="1:9" x14ac:dyDescent="0.3">
      <c r="A285" s="8">
        <v>283</v>
      </c>
      <c r="B285" s="6" t="s">
        <v>8224</v>
      </c>
      <c r="C285" s="6" t="s">
        <v>8225</v>
      </c>
      <c r="D285" s="6" t="s">
        <v>8226</v>
      </c>
      <c r="E285" s="6" t="s">
        <v>4359</v>
      </c>
      <c r="F285" s="9">
        <v>0.19</v>
      </c>
      <c r="G285" s="6" t="s">
        <v>7622</v>
      </c>
      <c r="H285" s="7" t="s">
        <v>15</v>
      </c>
      <c r="I285" s="8"/>
    </row>
    <row r="286" spans="1:9" x14ac:dyDescent="0.3">
      <c r="A286" s="8">
        <v>284</v>
      </c>
      <c r="B286" s="6" t="s">
        <v>8227</v>
      </c>
      <c r="C286" s="6" t="s">
        <v>8228</v>
      </c>
      <c r="D286" s="6" t="s">
        <v>8229</v>
      </c>
      <c r="E286" s="6" t="s">
        <v>4359</v>
      </c>
      <c r="F286" s="9">
        <v>1.33</v>
      </c>
      <c r="G286" s="6" t="s">
        <v>7622</v>
      </c>
      <c r="H286" s="7" t="s">
        <v>15</v>
      </c>
      <c r="I286" s="8"/>
    </row>
    <row r="287" spans="1:9" x14ac:dyDescent="0.3">
      <c r="A287" s="8">
        <v>285</v>
      </c>
      <c r="B287" s="6" t="s">
        <v>8230</v>
      </c>
      <c r="C287" s="6" t="s">
        <v>792</v>
      </c>
      <c r="D287" s="6" t="s">
        <v>8231</v>
      </c>
      <c r="E287" s="6" t="s">
        <v>4359</v>
      </c>
      <c r="F287" s="9">
        <v>0.36</v>
      </c>
      <c r="G287" s="6" t="s">
        <v>7622</v>
      </c>
      <c r="H287" s="7" t="s">
        <v>15</v>
      </c>
      <c r="I287" s="8"/>
    </row>
    <row r="288" spans="1:9" x14ac:dyDescent="0.3">
      <c r="A288" s="8">
        <v>286</v>
      </c>
      <c r="B288" s="6" t="s">
        <v>8232</v>
      </c>
      <c r="C288" s="6" t="s">
        <v>2308</v>
      </c>
      <c r="D288" s="6" t="s">
        <v>8233</v>
      </c>
      <c r="E288" s="6" t="s">
        <v>4359</v>
      </c>
      <c r="F288" s="9">
        <v>0.36</v>
      </c>
      <c r="G288" s="6" t="s">
        <v>7622</v>
      </c>
      <c r="H288" s="7" t="s">
        <v>15</v>
      </c>
      <c r="I288" s="8"/>
    </row>
    <row r="289" spans="1:9" x14ac:dyDescent="0.3">
      <c r="A289" s="8">
        <v>287</v>
      </c>
      <c r="B289" s="6" t="s">
        <v>8234</v>
      </c>
      <c r="C289" s="6" t="s">
        <v>8235</v>
      </c>
      <c r="D289" s="6" t="s">
        <v>8236</v>
      </c>
      <c r="E289" s="6" t="s">
        <v>4359</v>
      </c>
      <c r="F289" s="9">
        <v>0.3</v>
      </c>
      <c r="G289" s="6" t="s">
        <v>7622</v>
      </c>
      <c r="H289" s="7" t="s">
        <v>15</v>
      </c>
      <c r="I289" s="8"/>
    </row>
    <row r="290" spans="1:9" x14ac:dyDescent="0.3">
      <c r="A290" s="8">
        <v>288</v>
      </c>
      <c r="B290" s="6" t="s">
        <v>8237</v>
      </c>
      <c r="C290" s="6" t="s">
        <v>307</v>
      </c>
      <c r="D290" s="6" t="s">
        <v>8238</v>
      </c>
      <c r="E290" s="6" t="s">
        <v>4359</v>
      </c>
      <c r="F290" s="9">
        <v>0.24</v>
      </c>
      <c r="G290" s="6" t="s">
        <v>7622</v>
      </c>
      <c r="H290" s="7" t="s">
        <v>15</v>
      </c>
      <c r="I290" s="8"/>
    </row>
    <row r="291" spans="1:9" x14ac:dyDescent="0.3">
      <c r="A291" s="8">
        <v>289</v>
      </c>
      <c r="B291" s="6" t="s">
        <v>8239</v>
      </c>
      <c r="C291" s="6" t="s">
        <v>8240</v>
      </c>
      <c r="D291" s="6" t="s">
        <v>8241</v>
      </c>
      <c r="E291" s="6" t="s">
        <v>4359</v>
      </c>
      <c r="F291" s="9">
        <v>0.24</v>
      </c>
      <c r="G291" s="6" t="s">
        <v>7622</v>
      </c>
      <c r="H291" s="7" t="s">
        <v>15</v>
      </c>
      <c r="I291" s="8"/>
    </row>
    <row r="292" spans="1:9" x14ac:dyDescent="0.3">
      <c r="A292" s="8">
        <v>290</v>
      </c>
      <c r="B292" s="6" t="s">
        <v>8242</v>
      </c>
      <c r="C292" s="6" t="s">
        <v>897</v>
      </c>
      <c r="D292" s="6" t="s">
        <v>8243</v>
      </c>
      <c r="E292" s="6" t="s">
        <v>4359</v>
      </c>
      <c r="F292" s="9">
        <v>0.56679999999999997</v>
      </c>
      <c r="G292" s="6" t="s">
        <v>7622</v>
      </c>
      <c r="H292" s="7" t="s">
        <v>15</v>
      </c>
      <c r="I292" s="8"/>
    </row>
    <row r="293" spans="1:9" x14ac:dyDescent="0.3">
      <c r="A293" s="8">
        <v>291</v>
      </c>
      <c r="B293" s="6" t="s">
        <v>8244</v>
      </c>
      <c r="C293" s="6" t="s">
        <v>307</v>
      </c>
      <c r="D293" s="6" t="s">
        <v>8245</v>
      </c>
      <c r="E293" s="6" t="s">
        <v>4359</v>
      </c>
      <c r="F293" s="9">
        <v>0.2024</v>
      </c>
      <c r="G293" s="6" t="s">
        <v>7622</v>
      </c>
      <c r="H293" s="7" t="s">
        <v>15</v>
      </c>
      <c r="I293" s="8"/>
    </row>
    <row r="294" spans="1:9" x14ac:dyDescent="0.3">
      <c r="A294" s="8">
        <v>292</v>
      </c>
      <c r="B294" s="6" t="s">
        <v>8246</v>
      </c>
      <c r="C294" s="6" t="s">
        <v>96</v>
      </c>
      <c r="D294" s="6" t="s">
        <v>8247</v>
      </c>
      <c r="E294" s="6" t="s">
        <v>4359</v>
      </c>
      <c r="F294" s="9">
        <v>0.8</v>
      </c>
      <c r="G294" s="6" t="s">
        <v>7622</v>
      </c>
      <c r="H294" s="7" t="s">
        <v>15</v>
      </c>
      <c r="I294" s="8"/>
    </row>
    <row r="295" spans="1:9" x14ac:dyDescent="0.3">
      <c r="A295" s="8">
        <v>293</v>
      </c>
      <c r="B295" s="6" t="s">
        <v>8248</v>
      </c>
      <c r="C295" s="6" t="s">
        <v>96</v>
      </c>
      <c r="D295" s="6" t="s">
        <v>8249</v>
      </c>
      <c r="E295" s="6" t="s">
        <v>4359</v>
      </c>
      <c r="F295" s="9">
        <v>0.8</v>
      </c>
      <c r="G295" s="6" t="s">
        <v>7622</v>
      </c>
      <c r="H295" s="7" t="s">
        <v>15</v>
      </c>
      <c r="I295" s="8"/>
    </row>
    <row r="296" spans="1:9" x14ac:dyDescent="0.3">
      <c r="A296" s="8">
        <v>294</v>
      </c>
      <c r="B296" s="6" t="s">
        <v>8250</v>
      </c>
      <c r="C296" s="6" t="s">
        <v>307</v>
      </c>
      <c r="D296" s="6" t="s">
        <v>8251</v>
      </c>
      <c r="E296" s="6" t="s">
        <v>4359</v>
      </c>
      <c r="F296" s="9">
        <v>0.2</v>
      </c>
      <c r="G296" s="6" t="s">
        <v>7622</v>
      </c>
      <c r="H296" s="7" t="s">
        <v>15</v>
      </c>
      <c r="I296" s="8"/>
    </row>
    <row r="297" spans="1:9" x14ac:dyDescent="0.3">
      <c r="A297" s="8">
        <v>295</v>
      </c>
      <c r="B297" s="6" t="s">
        <v>6534</v>
      </c>
      <c r="C297" s="6" t="s">
        <v>8252</v>
      </c>
      <c r="D297" s="6" t="s">
        <v>8253</v>
      </c>
      <c r="E297" s="6" t="s">
        <v>4359</v>
      </c>
      <c r="F297" s="9">
        <v>0.6</v>
      </c>
      <c r="G297" s="6" t="s">
        <v>7622</v>
      </c>
      <c r="H297" s="7" t="s">
        <v>15</v>
      </c>
      <c r="I297" s="8"/>
    </row>
    <row r="298" spans="1:9" x14ac:dyDescent="0.3">
      <c r="A298" s="8">
        <v>296</v>
      </c>
      <c r="B298" s="6" t="s">
        <v>8254</v>
      </c>
      <c r="C298" s="6" t="s">
        <v>7064</v>
      </c>
      <c r="D298" s="6" t="s">
        <v>8255</v>
      </c>
      <c r="E298" s="6" t="s">
        <v>691</v>
      </c>
      <c r="F298" s="9">
        <v>0.4</v>
      </c>
      <c r="G298" s="6" t="s">
        <v>7622</v>
      </c>
      <c r="H298" s="7" t="s">
        <v>15</v>
      </c>
      <c r="I298" s="8"/>
    </row>
    <row r="299" spans="1:9" x14ac:dyDescent="0.3">
      <c r="A299" s="8">
        <v>297</v>
      </c>
      <c r="B299" s="6" t="s">
        <v>7603</v>
      </c>
      <c r="C299" s="6" t="s">
        <v>8256</v>
      </c>
      <c r="D299" s="6" t="s">
        <v>8257</v>
      </c>
      <c r="E299" s="6" t="s">
        <v>691</v>
      </c>
      <c r="F299" s="9">
        <v>0.46</v>
      </c>
      <c r="G299" s="6" t="s">
        <v>7622</v>
      </c>
      <c r="H299" s="7" t="s">
        <v>15</v>
      </c>
      <c r="I299" s="8"/>
    </row>
    <row r="300" spans="1:9" x14ac:dyDescent="0.3">
      <c r="A300" s="8">
        <v>298</v>
      </c>
      <c r="B300" s="6" t="s">
        <v>8258</v>
      </c>
      <c r="C300" s="6" t="s">
        <v>1301</v>
      </c>
      <c r="D300" s="6" t="s">
        <v>8259</v>
      </c>
      <c r="E300" s="6" t="s">
        <v>1134</v>
      </c>
      <c r="F300" s="9">
        <v>0.4</v>
      </c>
      <c r="G300" s="6" t="s">
        <v>7622</v>
      </c>
      <c r="H300" s="7" t="s">
        <v>15</v>
      </c>
      <c r="I300" s="8"/>
    </row>
    <row r="301" spans="1:9" x14ac:dyDescent="0.3">
      <c r="A301" s="8">
        <v>299</v>
      </c>
      <c r="B301" s="6" t="s">
        <v>8260</v>
      </c>
      <c r="C301" s="6" t="s">
        <v>8261</v>
      </c>
      <c r="D301" s="6" t="s">
        <v>8262</v>
      </c>
      <c r="E301" s="6" t="s">
        <v>1134</v>
      </c>
      <c r="F301" s="9">
        <v>0.4</v>
      </c>
      <c r="G301" s="6" t="s">
        <v>7622</v>
      </c>
      <c r="H301" s="7" t="s">
        <v>15</v>
      </c>
      <c r="I301" s="8"/>
    </row>
    <row r="302" spans="1:9" x14ac:dyDescent="0.3">
      <c r="A302" s="8">
        <v>300</v>
      </c>
      <c r="B302" s="6" t="s">
        <v>8263</v>
      </c>
      <c r="C302" s="6" t="s">
        <v>156</v>
      </c>
      <c r="D302" s="6" t="s">
        <v>8264</v>
      </c>
      <c r="E302" s="6" t="s">
        <v>691</v>
      </c>
      <c r="F302" s="9">
        <v>0.64</v>
      </c>
      <c r="G302" s="6" t="s">
        <v>7622</v>
      </c>
      <c r="H302" s="7" t="s">
        <v>15</v>
      </c>
      <c r="I302" s="8"/>
    </row>
    <row r="303" spans="1:9" x14ac:dyDescent="0.3">
      <c r="A303" s="8">
        <v>301</v>
      </c>
      <c r="B303" s="6" t="s">
        <v>8265</v>
      </c>
      <c r="C303" s="6" t="s">
        <v>1038</v>
      </c>
      <c r="D303" s="6" t="s">
        <v>8266</v>
      </c>
      <c r="E303" s="6" t="s">
        <v>691</v>
      </c>
      <c r="F303" s="9">
        <v>0.38</v>
      </c>
      <c r="G303" s="6" t="s">
        <v>7622</v>
      </c>
      <c r="H303" s="7" t="s">
        <v>15</v>
      </c>
      <c r="I303" s="8"/>
    </row>
    <row r="304" spans="1:9" x14ac:dyDescent="0.3">
      <c r="A304" s="8">
        <v>302</v>
      </c>
      <c r="B304" s="6" t="s">
        <v>8267</v>
      </c>
      <c r="C304" s="6" t="s">
        <v>85</v>
      </c>
      <c r="D304" s="6" t="s">
        <v>8268</v>
      </c>
      <c r="E304" s="6" t="s">
        <v>691</v>
      </c>
      <c r="F304" s="9">
        <v>0.2</v>
      </c>
      <c r="G304" s="6" t="s">
        <v>7622</v>
      </c>
      <c r="H304" s="7" t="s">
        <v>15</v>
      </c>
      <c r="I304" s="8"/>
    </row>
    <row r="305" spans="1:9" x14ac:dyDescent="0.3">
      <c r="A305" s="8">
        <v>303</v>
      </c>
      <c r="B305" s="6" t="s">
        <v>8269</v>
      </c>
      <c r="C305" s="6" t="s">
        <v>76</v>
      </c>
      <c r="D305" s="6" t="s">
        <v>8270</v>
      </c>
      <c r="E305" s="6" t="s">
        <v>691</v>
      </c>
      <c r="F305" s="9">
        <v>0.2</v>
      </c>
      <c r="G305" s="6" t="s">
        <v>7622</v>
      </c>
      <c r="H305" s="7" t="s">
        <v>15</v>
      </c>
      <c r="I305" s="8"/>
    </row>
    <row r="306" spans="1:9" x14ac:dyDescent="0.3">
      <c r="A306" s="8">
        <v>304</v>
      </c>
      <c r="B306" s="6" t="s">
        <v>8271</v>
      </c>
      <c r="C306" s="6" t="s">
        <v>74</v>
      </c>
      <c r="D306" s="6" t="s">
        <v>8272</v>
      </c>
      <c r="E306" s="6" t="s">
        <v>691</v>
      </c>
      <c r="F306" s="9">
        <v>0.4</v>
      </c>
      <c r="G306" s="6" t="s">
        <v>7622</v>
      </c>
      <c r="H306" s="7" t="s">
        <v>15</v>
      </c>
      <c r="I306" s="8"/>
    </row>
    <row r="307" spans="1:9" x14ac:dyDescent="0.3">
      <c r="A307" s="8">
        <v>305</v>
      </c>
      <c r="B307" s="6" t="s">
        <v>8273</v>
      </c>
      <c r="C307" s="6" t="s">
        <v>74</v>
      </c>
      <c r="D307" s="6" t="s">
        <v>8274</v>
      </c>
      <c r="E307" s="6" t="s">
        <v>691</v>
      </c>
      <c r="F307" s="9">
        <v>0.4</v>
      </c>
      <c r="G307" s="6" t="s">
        <v>7622</v>
      </c>
      <c r="H307" s="7" t="s">
        <v>15</v>
      </c>
      <c r="I307" s="8"/>
    </row>
    <row r="308" spans="1:9" x14ac:dyDescent="0.3">
      <c r="A308" s="8">
        <v>306</v>
      </c>
      <c r="B308" s="6" t="s">
        <v>2581</v>
      </c>
      <c r="C308" s="6" t="s">
        <v>85</v>
      </c>
      <c r="D308" s="6" t="s">
        <v>8275</v>
      </c>
      <c r="E308" s="6" t="s">
        <v>691</v>
      </c>
      <c r="F308" s="9">
        <v>0.32</v>
      </c>
      <c r="G308" s="6" t="s">
        <v>7622</v>
      </c>
      <c r="H308" s="7" t="s">
        <v>15</v>
      </c>
      <c r="I308" s="8"/>
    </row>
    <row r="309" spans="1:9" x14ac:dyDescent="0.3">
      <c r="A309" s="8">
        <v>307</v>
      </c>
      <c r="B309" s="6" t="s">
        <v>8276</v>
      </c>
      <c r="C309" s="6" t="s">
        <v>801</v>
      </c>
      <c r="D309" s="6" t="s">
        <v>8277</v>
      </c>
      <c r="E309" s="6" t="s">
        <v>691</v>
      </c>
      <c r="F309" s="9">
        <v>0.22</v>
      </c>
      <c r="G309" s="6" t="s">
        <v>7622</v>
      </c>
      <c r="H309" s="7" t="s">
        <v>15</v>
      </c>
      <c r="I309" s="8"/>
    </row>
    <row r="310" spans="1:9" x14ac:dyDescent="0.3">
      <c r="A310" s="8">
        <v>308</v>
      </c>
      <c r="B310" s="6" t="s">
        <v>8278</v>
      </c>
      <c r="C310" s="6" t="s">
        <v>7871</v>
      </c>
      <c r="D310" s="6" t="s">
        <v>8279</v>
      </c>
      <c r="E310" s="6" t="s">
        <v>4359</v>
      </c>
      <c r="F310" s="9">
        <v>0.8</v>
      </c>
      <c r="G310" s="6" t="s">
        <v>7622</v>
      </c>
      <c r="H310" s="7" t="s">
        <v>15</v>
      </c>
      <c r="I310" s="8"/>
    </row>
    <row r="311" spans="1:9" x14ac:dyDescent="0.3">
      <c r="A311" s="8">
        <v>309</v>
      </c>
      <c r="B311" s="6" t="s">
        <v>8280</v>
      </c>
      <c r="C311" s="6" t="s">
        <v>8281</v>
      </c>
      <c r="D311" s="6" t="s">
        <v>8282</v>
      </c>
      <c r="E311" s="6" t="s">
        <v>4359</v>
      </c>
      <c r="F311" s="9">
        <v>0.6</v>
      </c>
      <c r="G311" s="6" t="s">
        <v>7622</v>
      </c>
      <c r="H311" s="7" t="s">
        <v>15</v>
      </c>
      <c r="I311" s="8"/>
    </row>
    <row r="312" spans="1:9" x14ac:dyDescent="0.3">
      <c r="A312" s="8">
        <v>310</v>
      </c>
      <c r="B312" s="6" t="s">
        <v>8283</v>
      </c>
      <c r="C312" s="6" t="s">
        <v>7833</v>
      </c>
      <c r="D312" s="6" t="s">
        <v>8284</v>
      </c>
      <c r="E312" s="6" t="s">
        <v>4359</v>
      </c>
      <c r="F312" s="9">
        <v>1.01</v>
      </c>
      <c r="G312" s="6" t="s">
        <v>7622</v>
      </c>
      <c r="H312" s="7" t="s">
        <v>15</v>
      </c>
      <c r="I312" s="8"/>
    </row>
    <row r="313" spans="1:9" x14ac:dyDescent="0.3">
      <c r="A313" s="8">
        <v>311</v>
      </c>
      <c r="B313" s="6" t="s">
        <v>8285</v>
      </c>
      <c r="C313" s="6" t="s">
        <v>69</v>
      </c>
      <c r="D313" s="6" t="s">
        <v>8286</v>
      </c>
      <c r="E313" s="6" t="s">
        <v>4359</v>
      </c>
      <c r="F313" s="9">
        <v>0.72</v>
      </c>
      <c r="G313" s="6" t="s">
        <v>7622</v>
      </c>
      <c r="H313" s="7" t="s">
        <v>15</v>
      </c>
      <c r="I313" s="8"/>
    </row>
    <row r="314" spans="1:9" x14ac:dyDescent="0.3">
      <c r="A314" s="8">
        <v>312</v>
      </c>
      <c r="B314" s="6" t="s">
        <v>8287</v>
      </c>
      <c r="C314" s="6" t="s">
        <v>7772</v>
      </c>
      <c r="D314" s="6" t="s">
        <v>8288</v>
      </c>
      <c r="E314" s="6" t="s">
        <v>4359</v>
      </c>
      <c r="F314" s="9">
        <v>1.35</v>
      </c>
      <c r="G314" s="6" t="s">
        <v>7622</v>
      </c>
      <c r="H314" s="7" t="s">
        <v>15</v>
      </c>
      <c r="I314" s="8"/>
    </row>
    <row r="315" spans="1:9" x14ac:dyDescent="0.3">
      <c r="A315" s="8">
        <v>313</v>
      </c>
      <c r="B315" s="6" t="s">
        <v>8289</v>
      </c>
      <c r="C315" s="6" t="s">
        <v>1357</v>
      </c>
      <c r="D315" s="6" t="s">
        <v>8290</v>
      </c>
      <c r="E315" s="6" t="s">
        <v>4359</v>
      </c>
      <c r="F315" s="9">
        <v>0.56999999999999995</v>
      </c>
      <c r="G315" s="6" t="s">
        <v>7622</v>
      </c>
      <c r="H315" s="7" t="s">
        <v>15</v>
      </c>
      <c r="I315" s="8"/>
    </row>
    <row r="316" spans="1:9" x14ac:dyDescent="0.3">
      <c r="A316" s="8">
        <v>314</v>
      </c>
      <c r="B316" s="6" t="s">
        <v>8291</v>
      </c>
      <c r="C316" s="6" t="s">
        <v>8292</v>
      </c>
      <c r="D316" s="6" t="s">
        <v>8293</v>
      </c>
      <c r="E316" s="6" t="s">
        <v>4359</v>
      </c>
      <c r="F316" s="9">
        <v>2.02</v>
      </c>
      <c r="G316" s="6" t="s">
        <v>7622</v>
      </c>
      <c r="H316" s="7" t="s">
        <v>15</v>
      </c>
      <c r="I316" s="8"/>
    </row>
    <row r="317" spans="1:9" x14ac:dyDescent="0.3">
      <c r="A317" s="8">
        <v>315</v>
      </c>
      <c r="B317" s="6" t="s">
        <v>8294</v>
      </c>
      <c r="C317" s="6" t="s">
        <v>8295</v>
      </c>
      <c r="D317" s="6" t="s">
        <v>8296</v>
      </c>
      <c r="E317" s="6" t="s">
        <v>4359</v>
      </c>
      <c r="F317" s="9">
        <v>1.78</v>
      </c>
      <c r="G317" s="6" t="s">
        <v>7622</v>
      </c>
      <c r="H317" s="7" t="s">
        <v>15</v>
      </c>
      <c r="I317" s="8"/>
    </row>
    <row r="318" spans="1:9" x14ac:dyDescent="0.3">
      <c r="A318" s="8">
        <v>316</v>
      </c>
      <c r="B318" s="6" t="s">
        <v>8297</v>
      </c>
      <c r="C318" s="6" t="s">
        <v>8298</v>
      </c>
      <c r="D318" s="6" t="s">
        <v>8299</v>
      </c>
      <c r="E318" s="6" t="s">
        <v>4359</v>
      </c>
      <c r="F318" s="9">
        <v>0.54</v>
      </c>
      <c r="G318" s="6" t="s">
        <v>7622</v>
      </c>
      <c r="H318" s="7" t="s">
        <v>15</v>
      </c>
      <c r="I318" s="8"/>
    </row>
    <row r="319" spans="1:9" x14ac:dyDescent="0.3">
      <c r="A319" s="8">
        <v>317</v>
      </c>
      <c r="B319" s="6" t="s">
        <v>8300</v>
      </c>
      <c r="C319" s="6" t="s">
        <v>8298</v>
      </c>
      <c r="D319" s="6" t="s">
        <v>8301</v>
      </c>
      <c r="E319" s="6" t="s">
        <v>4359</v>
      </c>
      <c r="F319" s="9">
        <v>0.6</v>
      </c>
      <c r="G319" s="6" t="s">
        <v>7622</v>
      </c>
      <c r="H319" s="7" t="s">
        <v>15</v>
      </c>
      <c r="I319" s="8"/>
    </row>
    <row r="320" spans="1:9" x14ac:dyDescent="0.3">
      <c r="A320" s="8">
        <v>318</v>
      </c>
      <c r="B320" s="6" t="s">
        <v>8302</v>
      </c>
      <c r="C320" s="6" t="s">
        <v>6848</v>
      </c>
      <c r="D320" s="6" t="s">
        <v>8303</v>
      </c>
      <c r="E320" s="6" t="s">
        <v>4359</v>
      </c>
      <c r="F320" s="9">
        <v>0.97</v>
      </c>
      <c r="G320" s="6" t="s">
        <v>7622</v>
      </c>
      <c r="H320" s="7" t="s">
        <v>15</v>
      </c>
      <c r="I320" s="8"/>
    </row>
    <row r="321" spans="1:9" x14ac:dyDescent="0.3">
      <c r="A321" s="8">
        <v>319</v>
      </c>
      <c r="B321" s="6" t="s">
        <v>8304</v>
      </c>
      <c r="C321" s="6" t="s">
        <v>3709</v>
      </c>
      <c r="D321" s="6" t="s">
        <v>8305</v>
      </c>
      <c r="E321" s="6" t="s">
        <v>4359</v>
      </c>
      <c r="F321" s="9">
        <v>0.8</v>
      </c>
      <c r="G321" s="6" t="s">
        <v>7622</v>
      </c>
      <c r="H321" s="7" t="s">
        <v>15</v>
      </c>
      <c r="I321" s="8"/>
    </row>
    <row r="322" spans="1:9" x14ac:dyDescent="0.3">
      <c r="A322" s="8">
        <v>320</v>
      </c>
      <c r="B322" s="6" t="s">
        <v>8306</v>
      </c>
      <c r="C322" s="6" t="s">
        <v>116</v>
      </c>
      <c r="D322" s="6" t="s">
        <v>8307</v>
      </c>
      <c r="E322" s="6" t="s">
        <v>4359</v>
      </c>
      <c r="F322" s="9">
        <v>0.97</v>
      </c>
      <c r="G322" s="6" t="s">
        <v>7622</v>
      </c>
      <c r="H322" s="7" t="s">
        <v>15</v>
      </c>
      <c r="I322" s="8"/>
    </row>
    <row r="323" spans="1:9" x14ac:dyDescent="0.3">
      <c r="A323" s="8">
        <v>321</v>
      </c>
      <c r="B323" s="6" t="s">
        <v>8308</v>
      </c>
      <c r="C323" s="6" t="s">
        <v>832</v>
      </c>
      <c r="D323" s="6" t="s">
        <v>8309</v>
      </c>
      <c r="E323" s="6" t="s">
        <v>691</v>
      </c>
      <c r="F323" s="9">
        <v>1.61</v>
      </c>
      <c r="G323" s="6" t="s">
        <v>7622</v>
      </c>
      <c r="H323" s="7" t="s">
        <v>15</v>
      </c>
      <c r="I323" s="8"/>
    </row>
    <row r="324" spans="1:9" x14ac:dyDescent="0.3">
      <c r="A324" s="8">
        <v>322</v>
      </c>
      <c r="B324" s="6" t="s">
        <v>7794</v>
      </c>
      <c r="C324" s="6" t="s">
        <v>2963</v>
      </c>
      <c r="D324" s="6" t="s">
        <v>8310</v>
      </c>
      <c r="E324" s="6" t="s">
        <v>4359</v>
      </c>
      <c r="F324" s="9">
        <v>0.8</v>
      </c>
      <c r="G324" s="6" t="s">
        <v>7622</v>
      </c>
      <c r="H324" s="7" t="s">
        <v>15</v>
      </c>
      <c r="I324" s="8"/>
    </row>
    <row r="325" spans="1:9" x14ac:dyDescent="0.3">
      <c r="A325" s="8">
        <v>323</v>
      </c>
      <c r="B325" s="6" t="s">
        <v>8311</v>
      </c>
      <c r="C325" s="6" t="s">
        <v>8298</v>
      </c>
      <c r="D325" s="6" t="s">
        <v>8312</v>
      </c>
      <c r="E325" s="6" t="s">
        <v>4359</v>
      </c>
      <c r="F325" s="9">
        <v>0.61</v>
      </c>
      <c r="G325" s="6" t="s">
        <v>7622</v>
      </c>
      <c r="H325" s="7" t="s">
        <v>15</v>
      </c>
      <c r="I325" s="8"/>
    </row>
    <row r="326" spans="1:9" x14ac:dyDescent="0.3">
      <c r="A326" s="8">
        <v>324</v>
      </c>
      <c r="B326" s="6" t="s">
        <v>8313</v>
      </c>
      <c r="C326" s="6" t="s">
        <v>241</v>
      </c>
      <c r="D326" s="6" t="s">
        <v>8314</v>
      </c>
      <c r="E326" s="6" t="s">
        <v>4359</v>
      </c>
      <c r="F326" s="9">
        <v>0.4</v>
      </c>
      <c r="G326" s="6" t="s">
        <v>7622</v>
      </c>
      <c r="H326" s="7" t="s">
        <v>15</v>
      </c>
      <c r="I326" s="8"/>
    </row>
    <row r="327" spans="1:9" x14ac:dyDescent="0.3">
      <c r="A327" s="8">
        <v>325</v>
      </c>
      <c r="B327" s="6" t="s">
        <v>8315</v>
      </c>
      <c r="C327" s="6" t="s">
        <v>6307</v>
      </c>
      <c r="D327" s="6" t="s">
        <v>8316</v>
      </c>
      <c r="E327" s="6" t="s">
        <v>4359</v>
      </c>
      <c r="F327" s="9">
        <v>0.4</v>
      </c>
      <c r="G327" s="6" t="s">
        <v>7622</v>
      </c>
      <c r="H327" s="7" t="s">
        <v>15</v>
      </c>
      <c r="I327" s="8"/>
    </row>
    <row r="328" spans="1:9" x14ac:dyDescent="0.3">
      <c r="A328" s="8">
        <v>326</v>
      </c>
      <c r="B328" s="6" t="s">
        <v>8317</v>
      </c>
      <c r="C328" s="6" t="s">
        <v>1041</v>
      </c>
      <c r="D328" s="6" t="s">
        <v>8318</v>
      </c>
      <c r="E328" s="6" t="s">
        <v>691</v>
      </c>
      <c r="F328" s="9">
        <v>0.4</v>
      </c>
      <c r="G328" s="6" t="s">
        <v>7622</v>
      </c>
      <c r="H328" s="7" t="s">
        <v>15</v>
      </c>
      <c r="I328" s="8"/>
    </row>
    <row r="329" spans="1:9" x14ac:dyDescent="0.3">
      <c r="A329" s="8">
        <v>327</v>
      </c>
      <c r="B329" s="6" t="s">
        <v>8319</v>
      </c>
      <c r="C329" s="6" t="s">
        <v>8320</v>
      </c>
      <c r="D329" s="6" t="s">
        <v>8321</v>
      </c>
      <c r="E329" s="6" t="s">
        <v>691</v>
      </c>
      <c r="F329" s="9">
        <v>0.4</v>
      </c>
      <c r="G329" s="6" t="s">
        <v>7622</v>
      </c>
      <c r="H329" s="7" t="s">
        <v>15</v>
      </c>
      <c r="I329" s="8"/>
    </row>
    <row r="330" spans="1:9" x14ac:dyDescent="0.3">
      <c r="A330" s="8">
        <v>328</v>
      </c>
      <c r="B330" s="6" t="s">
        <v>8322</v>
      </c>
      <c r="C330" s="6" t="s">
        <v>8323</v>
      </c>
      <c r="D330" s="6" t="s">
        <v>8324</v>
      </c>
      <c r="E330" s="6" t="s">
        <v>4359</v>
      </c>
      <c r="F330" s="9">
        <v>0.4</v>
      </c>
      <c r="G330" s="6" t="s">
        <v>7622</v>
      </c>
      <c r="H330" s="7" t="s">
        <v>15</v>
      </c>
      <c r="I330" s="8"/>
    </row>
    <row r="331" spans="1:9" x14ac:dyDescent="0.3">
      <c r="A331" s="8">
        <v>329</v>
      </c>
      <c r="B331" s="6" t="s">
        <v>8325</v>
      </c>
      <c r="C331" s="6" t="s">
        <v>1357</v>
      </c>
      <c r="D331" s="6" t="s">
        <v>8326</v>
      </c>
      <c r="E331" s="6" t="s">
        <v>4359</v>
      </c>
      <c r="F331" s="9">
        <v>0.4</v>
      </c>
      <c r="G331" s="6" t="s">
        <v>7622</v>
      </c>
      <c r="H331" s="7" t="s">
        <v>15</v>
      </c>
      <c r="I331" s="8"/>
    </row>
    <row r="332" spans="1:9" x14ac:dyDescent="0.3">
      <c r="A332" s="8">
        <v>330</v>
      </c>
      <c r="B332" s="6" t="s">
        <v>8327</v>
      </c>
      <c r="C332" s="6" t="s">
        <v>8328</v>
      </c>
      <c r="D332" s="6" t="s">
        <v>8329</v>
      </c>
      <c r="E332" s="6" t="s">
        <v>4359</v>
      </c>
      <c r="F332" s="9">
        <v>0.4</v>
      </c>
      <c r="G332" s="6" t="s">
        <v>7622</v>
      </c>
      <c r="H332" s="7" t="s">
        <v>15</v>
      </c>
      <c r="I332" s="8"/>
    </row>
    <row r="333" spans="1:9" x14ac:dyDescent="0.3">
      <c r="A333" s="8">
        <v>331</v>
      </c>
      <c r="B333" s="6" t="s">
        <v>8330</v>
      </c>
      <c r="C333" s="6" t="s">
        <v>1331</v>
      </c>
      <c r="D333" s="6" t="s">
        <v>8331</v>
      </c>
      <c r="E333" s="6" t="s">
        <v>4359</v>
      </c>
      <c r="F333" s="9">
        <v>0.4</v>
      </c>
      <c r="G333" s="6" t="s">
        <v>7622</v>
      </c>
      <c r="H333" s="7" t="s">
        <v>15</v>
      </c>
      <c r="I333" s="8"/>
    </row>
    <row r="334" spans="1:9" x14ac:dyDescent="0.3">
      <c r="A334" s="8">
        <v>332</v>
      </c>
      <c r="B334" s="6" t="s">
        <v>8332</v>
      </c>
      <c r="C334" s="6" t="s">
        <v>1331</v>
      </c>
      <c r="D334" s="6" t="s">
        <v>8333</v>
      </c>
      <c r="E334" s="6" t="s">
        <v>4359</v>
      </c>
      <c r="F334" s="9">
        <v>0.4</v>
      </c>
      <c r="G334" s="6" t="s">
        <v>7622</v>
      </c>
      <c r="H334" s="7" t="s">
        <v>15</v>
      </c>
      <c r="I334" s="8"/>
    </row>
    <row r="335" spans="1:9" x14ac:dyDescent="0.3">
      <c r="A335" s="8">
        <v>333</v>
      </c>
      <c r="B335" s="6" t="s">
        <v>8334</v>
      </c>
      <c r="C335" s="6" t="s">
        <v>1331</v>
      </c>
      <c r="D335" s="6" t="s">
        <v>8335</v>
      </c>
      <c r="E335" s="6" t="s">
        <v>4359</v>
      </c>
      <c r="F335" s="9">
        <v>0.8</v>
      </c>
      <c r="G335" s="6" t="s">
        <v>7622</v>
      </c>
      <c r="H335" s="7" t="s">
        <v>15</v>
      </c>
      <c r="I335" s="8"/>
    </row>
    <row r="336" spans="1:9" x14ac:dyDescent="0.3">
      <c r="A336" s="8">
        <v>334</v>
      </c>
      <c r="B336" s="6" t="s">
        <v>8336</v>
      </c>
      <c r="C336" s="6" t="s">
        <v>8337</v>
      </c>
      <c r="D336" s="6" t="s">
        <v>8338</v>
      </c>
      <c r="E336" s="6" t="s">
        <v>691</v>
      </c>
      <c r="F336" s="9">
        <v>0.4</v>
      </c>
      <c r="G336" s="6" t="s">
        <v>7622</v>
      </c>
      <c r="H336" s="7" t="s">
        <v>15</v>
      </c>
      <c r="I336" s="8"/>
    </row>
    <row r="337" spans="1:9" x14ac:dyDescent="0.3">
      <c r="A337" s="8">
        <v>335</v>
      </c>
      <c r="B337" s="6" t="s">
        <v>8339</v>
      </c>
      <c r="C337" s="6" t="s">
        <v>8337</v>
      </c>
      <c r="D337" s="6" t="s">
        <v>8340</v>
      </c>
      <c r="E337" s="6" t="s">
        <v>691</v>
      </c>
      <c r="F337" s="9">
        <v>1.21</v>
      </c>
      <c r="G337" s="6" t="s">
        <v>7622</v>
      </c>
      <c r="H337" s="7" t="s">
        <v>15</v>
      </c>
      <c r="I337" s="8"/>
    </row>
    <row r="338" spans="1:9" x14ac:dyDescent="0.3">
      <c r="A338" s="8">
        <v>336</v>
      </c>
      <c r="B338" s="6" t="s">
        <v>8341</v>
      </c>
      <c r="C338" s="6" t="s">
        <v>8320</v>
      </c>
      <c r="D338" s="6" t="s">
        <v>8342</v>
      </c>
      <c r="E338" s="6" t="s">
        <v>691</v>
      </c>
      <c r="F338" s="9">
        <v>0.4</v>
      </c>
      <c r="G338" s="6" t="s">
        <v>7622</v>
      </c>
      <c r="H338" s="7" t="s">
        <v>15</v>
      </c>
      <c r="I338" s="8"/>
    </row>
    <row r="339" spans="1:9" x14ac:dyDescent="0.3">
      <c r="A339" s="8">
        <v>337</v>
      </c>
      <c r="B339" s="6" t="s">
        <v>8343</v>
      </c>
      <c r="C339" s="6" t="s">
        <v>8320</v>
      </c>
      <c r="D339" s="6" t="s">
        <v>8344</v>
      </c>
      <c r="E339" s="6" t="s">
        <v>691</v>
      </c>
      <c r="F339" s="9">
        <v>0.91</v>
      </c>
      <c r="G339" s="6" t="s">
        <v>7622</v>
      </c>
      <c r="H339" s="7" t="s">
        <v>15</v>
      </c>
      <c r="I339" s="8"/>
    </row>
    <row r="340" spans="1:9" x14ac:dyDescent="0.3">
      <c r="A340" s="8">
        <v>338</v>
      </c>
      <c r="B340" s="6" t="s">
        <v>8345</v>
      </c>
      <c r="C340" s="6" t="s">
        <v>1301</v>
      </c>
      <c r="D340" s="6" t="s">
        <v>8346</v>
      </c>
      <c r="E340" s="6" t="s">
        <v>4359</v>
      </c>
      <c r="F340" s="9">
        <v>0.4</v>
      </c>
      <c r="G340" s="6" t="s">
        <v>7622</v>
      </c>
      <c r="H340" s="7" t="s">
        <v>15</v>
      </c>
      <c r="I340" s="8"/>
    </row>
    <row r="341" spans="1:9" x14ac:dyDescent="0.3">
      <c r="A341" s="8">
        <v>339</v>
      </c>
      <c r="B341" s="6" t="s">
        <v>8347</v>
      </c>
      <c r="C341" s="6" t="s">
        <v>8348</v>
      </c>
      <c r="D341" s="6" t="s">
        <v>8349</v>
      </c>
      <c r="E341" s="6" t="s">
        <v>4359</v>
      </c>
      <c r="F341" s="9">
        <v>0.4</v>
      </c>
      <c r="G341" s="6" t="s">
        <v>7622</v>
      </c>
      <c r="H341" s="7" t="s">
        <v>15</v>
      </c>
      <c r="I341" s="8"/>
    </row>
    <row r="342" spans="1:9" x14ac:dyDescent="0.3">
      <c r="A342" s="8">
        <v>340</v>
      </c>
      <c r="B342" s="6" t="s">
        <v>8350</v>
      </c>
      <c r="C342" s="6" t="s">
        <v>1301</v>
      </c>
      <c r="D342" s="6" t="s">
        <v>8351</v>
      </c>
      <c r="E342" s="6" t="s">
        <v>4359</v>
      </c>
      <c r="F342" s="9">
        <v>0.61</v>
      </c>
      <c r="G342" s="6" t="s">
        <v>7622</v>
      </c>
      <c r="H342" s="7" t="s">
        <v>15</v>
      </c>
      <c r="I342" s="8"/>
    </row>
    <row r="343" spans="1:9" x14ac:dyDescent="0.3">
      <c r="A343" s="8">
        <v>341</v>
      </c>
      <c r="B343" s="6" t="s">
        <v>8352</v>
      </c>
      <c r="C343" s="6" t="s">
        <v>8353</v>
      </c>
      <c r="D343" s="6" t="s">
        <v>8354</v>
      </c>
      <c r="E343" s="6" t="s">
        <v>4359</v>
      </c>
      <c r="F343" s="9">
        <v>1.21</v>
      </c>
      <c r="G343" s="6" t="s">
        <v>7622</v>
      </c>
      <c r="H343" s="7" t="s">
        <v>15</v>
      </c>
      <c r="I343" s="8"/>
    </row>
    <row r="344" spans="1:9" x14ac:dyDescent="0.3">
      <c r="A344" s="8">
        <v>342</v>
      </c>
      <c r="B344" s="6" t="s">
        <v>8355</v>
      </c>
      <c r="C344" s="6" t="s">
        <v>241</v>
      </c>
      <c r="D344" s="6" t="s">
        <v>8356</v>
      </c>
      <c r="E344" s="6" t="s">
        <v>4359</v>
      </c>
      <c r="F344" s="9">
        <v>1.21</v>
      </c>
      <c r="G344" s="6" t="s">
        <v>7622</v>
      </c>
      <c r="H344" s="7" t="s">
        <v>15</v>
      </c>
      <c r="I344" s="8"/>
    </row>
    <row r="345" spans="1:9" x14ac:dyDescent="0.3">
      <c r="A345" s="8">
        <v>343</v>
      </c>
      <c r="B345" s="6" t="s">
        <v>8357</v>
      </c>
      <c r="C345" s="6" t="s">
        <v>750</v>
      </c>
      <c r="D345" s="6" t="s">
        <v>8358</v>
      </c>
      <c r="E345" s="6" t="s">
        <v>4359</v>
      </c>
      <c r="F345" s="9">
        <v>0.8</v>
      </c>
      <c r="G345" s="6" t="s">
        <v>7622</v>
      </c>
      <c r="H345" s="7" t="s">
        <v>15</v>
      </c>
      <c r="I345" s="8"/>
    </row>
    <row r="346" spans="1:9" x14ac:dyDescent="0.3">
      <c r="A346" s="8">
        <v>344</v>
      </c>
      <c r="B346" s="6" t="s">
        <v>8359</v>
      </c>
      <c r="C346" s="6" t="s">
        <v>748</v>
      </c>
      <c r="D346" s="6" t="s">
        <v>8360</v>
      </c>
      <c r="E346" s="6" t="s">
        <v>691</v>
      </c>
      <c r="F346" s="9">
        <v>2.42</v>
      </c>
      <c r="G346" s="6" t="s">
        <v>7622</v>
      </c>
      <c r="H346" s="7" t="s">
        <v>15</v>
      </c>
      <c r="I346" s="8"/>
    </row>
    <row r="347" spans="1:9" x14ac:dyDescent="0.3">
      <c r="A347" s="8">
        <v>345</v>
      </c>
      <c r="B347" s="6" t="s">
        <v>8361</v>
      </c>
      <c r="C347" s="6" t="s">
        <v>1289</v>
      </c>
      <c r="D347" s="6" t="s">
        <v>8362</v>
      </c>
      <c r="E347" s="6" t="s">
        <v>4359</v>
      </c>
      <c r="F347" s="9">
        <v>0.25</v>
      </c>
      <c r="G347" s="6" t="s">
        <v>7622</v>
      </c>
      <c r="H347" s="7" t="s">
        <v>15</v>
      </c>
      <c r="I347" s="8"/>
    </row>
    <row r="348" spans="1:9" x14ac:dyDescent="0.3">
      <c r="A348" s="8">
        <v>346</v>
      </c>
      <c r="B348" s="6" t="s">
        <v>8363</v>
      </c>
      <c r="C348" s="6" t="s">
        <v>8364</v>
      </c>
      <c r="D348" s="6" t="s">
        <v>8365</v>
      </c>
      <c r="E348" s="6" t="s">
        <v>4359</v>
      </c>
      <c r="F348" s="9">
        <v>0.22</v>
      </c>
      <c r="G348" s="6" t="s">
        <v>7622</v>
      </c>
      <c r="H348" s="7" t="s">
        <v>15</v>
      </c>
      <c r="I348" s="8"/>
    </row>
    <row r="349" spans="1:9" x14ac:dyDescent="0.3">
      <c r="A349" s="8">
        <v>347</v>
      </c>
      <c r="B349" s="6" t="s">
        <v>8366</v>
      </c>
      <c r="C349" s="6" t="s">
        <v>8367</v>
      </c>
      <c r="D349" s="6" t="s">
        <v>8368</v>
      </c>
      <c r="E349" s="6" t="s">
        <v>4359</v>
      </c>
      <c r="F349" s="9">
        <v>0.2</v>
      </c>
      <c r="G349" s="6" t="s">
        <v>7622</v>
      </c>
      <c r="H349" s="7" t="s">
        <v>15</v>
      </c>
      <c r="I349" s="8"/>
    </row>
    <row r="350" spans="1:9" x14ac:dyDescent="0.3">
      <c r="A350" s="8">
        <v>348</v>
      </c>
      <c r="B350" s="6" t="s">
        <v>5181</v>
      </c>
      <c r="C350" s="6" t="s">
        <v>1289</v>
      </c>
      <c r="D350" s="6" t="s">
        <v>8369</v>
      </c>
      <c r="E350" s="6" t="s">
        <v>4359</v>
      </c>
      <c r="F350" s="9">
        <v>0.35</v>
      </c>
      <c r="G350" s="6" t="s">
        <v>7622</v>
      </c>
      <c r="H350" s="7" t="s">
        <v>15</v>
      </c>
      <c r="I350" s="8"/>
    </row>
    <row r="351" spans="1:9" x14ac:dyDescent="0.3">
      <c r="A351" s="8">
        <v>349</v>
      </c>
      <c r="B351" s="6" t="s">
        <v>8370</v>
      </c>
      <c r="C351" s="6" t="s">
        <v>1289</v>
      </c>
      <c r="D351" s="6" t="s">
        <v>8371</v>
      </c>
      <c r="E351" s="6" t="s">
        <v>4359</v>
      </c>
      <c r="F351" s="9">
        <v>0.36</v>
      </c>
      <c r="G351" s="6" t="s">
        <v>7622</v>
      </c>
      <c r="H351" s="7" t="s">
        <v>15</v>
      </c>
      <c r="I351" s="8"/>
    </row>
    <row r="352" spans="1:9" x14ac:dyDescent="0.3">
      <c r="A352" s="8">
        <v>350</v>
      </c>
      <c r="B352" s="6" t="s">
        <v>8372</v>
      </c>
      <c r="C352" s="6" t="s">
        <v>7871</v>
      </c>
      <c r="D352" s="6" t="s">
        <v>8373</v>
      </c>
      <c r="E352" s="6" t="s">
        <v>4359</v>
      </c>
      <c r="F352" s="9">
        <v>1.21</v>
      </c>
      <c r="G352" s="6" t="s">
        <v>7622</v>
      </c>
      <c r="H352" s="7" t="s">
        <v>15</v>
      </c>
      <c r="I352" s="8"/>
    </row>
    <row r="353" spans="1:9" x14ac:dyDescent="0.3">
      <c r="A353" s="8">
        <v>351</v>
      </c>
      <c r="B353" s="6" t="s">
        <v>8374</v>
      </c>
      <c r="C353" s="6" t="s">
        <v>2372</v>
      </c>
      <c r="D353" s="6" t="s">
        <v>8375</v>
      </c>
      <c r="E353" s="6" t="s">
        <v>4359</v>
      </c>
      <c r="F353" s="9">
        <v>0.8</v>
      </c>
      <c r="G353" s="6" t="s">
        <v>7622</v>
      </c>
      <c r="H353" s="7" t="s">
        <v>15</v>
      </c>
      <c r="I353" s="8"/>
    </row>
    <row r="354" spans="1:9" x14ac:dyDescent="0.3">
      <c r="A354" s="8">
        <v>352</v>
      </c>
      <c r="B354" s="6" t="s">
        <v>8222</v>
      </c>
      <c r="C354" s="6" t="s">
        <v>1289</v>
      </c>
      <c r="D354" s="6" t="s">
        <v>8376</v>
      </c>
      <c r="E354" s="6" t="s">
        <v>4359</v>
      </c>
      <c r="F354" s="9">
        <v>0.34</v>
      </c>
      <c r="G354" s="6" t="s">
        <v>7622</v>
      </c>
      <c r="H354" s="7" t="s">
        <v>15</v>
      </c>
      <c r="I354" s="8"/>
    </row>
    <row r="355" spans="1:9" x14ac:dyDescent="0.3">
      <c r="A355" s="8">
        <v>353</v>
      </c>
      <c r="B355" s="6" t="s">
        <v>8377</v>
      </c>
      <c r="C355" s="6" t="s">
        <v>8378</v>
      </c>
      <c r="D355" s="6" t="s">
        <v>8379</v>
      </c>
      <c r="E355" s="6" t="s">
        <v>4359</v>
      </c>
      <c r="F355" s="9">
        <v>0.28000000000000003</v>
      </c>
      <c r="G355" s="6" t="s">
        <v>7622</v>
      </c>
      <c r="H355" s="7" t="s">
        <v>15</v>
      </c>
      <c r="I355" s="8"/>
    </row>
    <row r="356" spans="1:9" x14ac:dyDescent="0.3">
      <c r="A356" s="8">
        <v>354</v>
      </c>
      <c r="B356" s="6" t="s">
        <v>8380</v>
      </c>
      <c r="C356" s="6" t="s">
        <v>8381</v>
      </c>
      <c r="D356" s="6" t="s">
        <v>8382</v>
      </c>
      <c r="E356" s="6" t="s">
        <v>4359</v>
      </c>
      <c r="F356" s="9">
        <v>0.4</v>
      </c>
      <c r="G356" s="6" t="s">
        <v>7622</v>
      </c>
      <c r="H356" s="7" t="s">
        <v>15</v>
      </c>
      <c r="I356" s="8"/>
    </row>
    <row r="357" spans="1:9" x14ac:dyDescent="0.3">
      <c r="A357" s="8">
        <v>355</v>
      </c>
      <c r="B357" s="6" t="s">
        <v>7827</v>
      </c>
      <c r="C357" s="6" t="s">
        <v>1301</v>
      </c>
      <c r="D357" s="6" t="s">
        <v>8383</v>
      </c>
      <c r="E357" s="6" t="s">
        <v>4359</v>
      </c>
      <c r="F357" s="9">
        <v>0.72</v>
      </c>
      <c r="G357" s="6" t="s">
        <v>7622</v>
      </c>
      <c r="H357" s="7" t="s">
        <v>15</v>
      </c>
      <c r="I357" s="8"/>
    </row>
    <row r="358" spans="1:9" x14ac:dyDescent="0.3">
      <c r="A358" s="8">
        <v>356</v>
      </c>
      <c r="B358" s="6" t="s">
        <v>8384</v>
      </c>
      <c r="C358" s="6" t="s">
        <v>807</v>
      </c>
      <c r="D358" s="6" t="s">
        <v>8385</v>
      </c>
      <c r="E358" s="6" t="s">
        <v>4359</v>
      </c>
      <c r="F358" s="9">
        <v>0.6</v>
      </c>
      <c r="G358" s="6" t="s">
        <v>7622</v>
      </c>
      <c r="H358" s="7" t="s">
        <v>15</v>
      </c>
      <c r="I358" s="8"/>
    </row>
    <row r="359" spans="1:9" x14ac:dyDescent="0.3">
      <c r="A359" s="8">
        <v>357</v>
      </c>
      <c r="B359" s="6" t="s">
        <v>8386</v>
      </c>
      <c r="C359" s="6" t="s">
        <v>1394</v>
      </c>
      <c r="D359" s="6" t="s">
        <v>8387</v>
      </c>
      <c r="E359" s="6" t="s">
        <v>4359</v>
      </c>
      <c r="F359" s="9">
        <v>0.32</v>
      </c>
      <c r="G359" s="6" t="s">
        <v>7622</v>
      </c>
      <c r="H359" s="7" t="s">
        <v>15</v>
      </c>
      <c r="I359" s="8"/>
    </row>
    <row r="360" spans="1:9" x14ac:dyDescent="0.3">
      <c r="A360" s="8">
        <v>358</v>
      </c>
      <c r="B360" s="6" t="s">
        <v>8388</v>
      </c>
      <c r="C360" s="6" t="s">
        <v>3236</v>
      </c>
      <c r="D360" s="6" t="s">
        <v>8389</v>
      </c>
      <c r="E360" s="6" t="s">
        <v>4359</v>
      </c>
      <c r="F360" s="9">
        <v>0.4</v>
      </c>
      <c r="G360" s="6" t="s">
        <v>7622</v>
      </c>
      <c r="H360" s="7" t="s">
        <v>15</v>
      </c>
      <c r="I360" s="8"/>
    </row>
    <row r="361" spans="1:9" x14ac:dyDescent="0.3">
      <c r="A361" s="8">
        <v>359</v>
      </c>
      <c r="B361" s="6" t="s">
        <v>8390</v>
      </c>
      <c r="C361" s="6" t="s">
        <v>8391</v>
      </c>
      <c r="D361" s="6" t="s">
        <v>8392</v>
      </c>
      <c r="E361" s="6" t="s">
        <v>4359</v>
      </c>
      <c r="F361" s="9">
        <v>0.2</v>
      </c>
      <c r="G361" s="6" t="s">
        <v>7622</v>
      </c>
      <c r="H361" s="7" t="s">
        <v>15</v>
      </c>
      <c r="I361" s="8"/>
    </row>
    <row r="362" spans="1:9" x14ac:dyDescent="0.3">
      <c r="A362" s="8">
        <v>360</v>
      </c>
      <c r="B362" s="6" t="s">
        <v>8393</v>
      </c>
      <c r="C362" s="6" t="s">
        <v>1301</v>
      </c>
      <c r="D362" s="6" t="s">
        <v>8394</v>
      </c>
      <c r="E362" s="6" t="s">
        <v>4359</v>
      </c>
      <c r="F362" s="9">
        <v>0.2</v>
      </c>
      <c r="G362" s="6" t="s">
        <v>7622</v>
      </c>
      <c r="H362" s="7" t="s">
        <v>15</v>
      </c>
      <c r="I362" s="8"/>
    </row>
    <row r="363" spans="1:9" x14ac:dyDescent="0.3">
      <c r="A363" s="8">
        <v>361</v>
      </c>
      <c r="B363" s="6" t="s">
        <v>8395</v>
      </c>
      <c r="C363" s="6" t="s">
        <v>183</v>
      </c>
      <c r="D363" s="6" t="s">
        <v>8396</v>
      </c>
      <c r="E363" s="6" t="s">
        <v>4359</v>
      </c>
      <c r="F363" s="9">
        <v>0.26</v>
      </c>
      <c r="G363" s="6" t="s">
        <v>7622</v>
      </c>
      <c r="H363" s="7" t="s">
        <v>15</v>
      </c>
      <c r="I363" s="8"/>
    </row>
    <row r="364" spans="1:9" x14ac:dyDescent="0.3">
      <c r="A364" s="8">
        <v>362</v>
      </c>
      <c r="B364" s="6" t="s">
        <v>8397</v>
      </c>
      <c r="C364" s="6" t="s">
        <v>101</v>
      </c>
      <c r="D364" s="6" t="s">
        <v>8398</v>
      </c>
      <c r="E364" s="6" t="s">
        <v>4359</v>
      </c>
      <c r="F364" s="9">
        <v>0.3</v>
      </c>
      <c r="G364" s="6" t="s">
        <v>7622</v>
      </c>
      <c r="H364" s="7" t="s">
        <v>15</v>
      </c>
      <c r="I364" s="8"/>
    </row>
    <row r="365" spans="1:9" x14ac:dyDescent="0.3">
      <c r="A365" s="8">
        <v>363</v>
      </c>
      <c r="B365" s="6" t="s">
        <v>8399</v>
      </c>
      <c r="C365" s="6" t="s">
        <v>8400</v>
      </c>
      <c r="D365" s="6" t="s">
        <v>8401</v>
      </c>
      <c r="E365" s="6" t="s">
        <v>691</v>
      </c>
      <c r="F365" s="9">
        <v>2.42</v>
      </c>
      <c r="G365" s="6" t="s">
        <v>7622</v>
      </c>
      <c r="H365" s="7" t="s">
        <v>15</v>
      </c>
      <c r="I365" s="8"/>
    </row>
    <row r="366" spans="1:9" x14ac:dyDescent="0.3">
      <c r="A366" s="8">
        <v>364</v>
      </c>
      <c r="B366" s="6" t="s">
        <v>8402</v>
      </c>
      <c r="C366" s="6" t="s">
        <v>8403</v>
      </c>
      <c r="D366" s="6" t="s">
        <v>8404</v>
      </c>
      <c r="E366" s="6" t="s">
        <v>691</v>
      </c>
      <c r="F366" s="9">
        <v>0.4</v>
      </c>
      <c r="G366" s="6" t="s">
        <v>7622</v>
      </c>
      <c r="H366" s="7" t="s">
        <v>15</v>
      </c>
      <c r="I366" s="8"/>
    </row>
    <row r="367" spans="1:9" x14ac:dyDescent="0.3">
      <c r="A367" s="8">
        <v>365</v>
      </c>
      <c r="B367" s="6" t="s">
        <v>8405</v>
      </c>
      <c r="C367" s="6" t="s">
        <v>307</v>
      </c>
      <c r="D367" s="6" t="s">
        <v>8406</v>
      </c>
      <c r="E367" s="6" t="s">
        <v>4359</v>
      </c>
      <c r="F367" s="9">
        <v>0.2</v>
      </c>
      <c r="G367" s="6" t="s">
        <v>7622</v>
      </c>
      <c r="H367" s="7" t="s">
        <v>15</v>
      </c>
      <c r="I367" s="8"/>
    </row>
    <row r="368" spans="1:9" x14ac:dyDescent="0.3">
      <c r="A368" s="8">
        <v>366</v>
      </c>
      <c r="B368" s="6" t="s">
        <v>8407</v>
      </c>
      <c r="C368" s="6" t="s">
        <v>1018</v>
      </c>
      <c r="D368" s="6" t="s">
        <v>8408</v>
      </c>
      <c r="E368" s="6" t="s">
        <v>4359</v>
      </c>
      <c r="F368" s="9">
        <v>0.28000000000000003</v>
      </c>
      <c r="G368" s="6" t="s">
        <v>7622</v>
      </c>
      <c r="H368" s="7" t="s">
        <v>15</v>
      </c>
      <c r="I368" s="8"/>
    </row>
    <row r="369" spans="1:9" x14ac:dyDescent="0.3">
      <c r="A369" s="8">
        <v>367</v>
      </c>
      <c r="B369" s="6" t="s">
        <v>8409</v>
      </c>
      <c r="C369" s="6" t="s">
        <v>105</v>
      </c>
      <c r="D369" s="6" t="s">
        <v>8410</v>
      </c>
      <c r="E369" s="6" t="s">
        <v>4359</v>
      </c>
      <c r="F369" s="9">
        <v>0.4</v>
      </c>
      <c r="G369" s="6" t="s">
        <v>7622</v>
      </c>
      <c r="H369" s="7" t="s">
        <v>15</v>
      </c>
      <c r="I369" s="8"/>
    </row>
    <row r="370" spans="1:9" x14ac:dyDescent="0.3">
      <c r="A370" s="8">
        <v>368</v>
      </c>
      <c r="B370" s="6" t="s">
        <v>4773</v>
      </c>
      <c r="C370" s="6" t="s">
        <v>76</v>
      </c>
      <c r="D370" s="6" t="s">
        <v>8411</v>
      </c>
      <c r="E370" s="6" t="s">
        <v>691</v>
      </c>
      <c r="F370" s="9">
        <v>0.8</v>
      </c>
      <c r="G370" s="6" t="s">
        <v>7622</v>
      </c>
      <c r="H370" s="7" t="s">
        <v>15</v>
      </c>
      <c r="I370" s="8"/>
    </row>
    <row r="371" spans="1:9" x14ac:dyDescent="0.3">
      <c r="A371" s="8">
        <v>369</v>
      </c>
      <c r="B371" s="6" t="s">
        <v>2840</v>
      </c>
      <c r="C371" s="6" t="s">
        <v>19</v>
      </c>
      <c r="D371" s="6" t="s">
        <v>8412</v>
      </c>
      <c r="E371" s="6" t="s">
        <v>4359</v>
      </c>
      <c r="F371" s="9">
        <v>0.4</v>
      </c>
      <c r="G371" s="6" t="s">
        <v>7622</v>
      </c>
      <c r="H371" s="7" t="s">
        <v>15</v>
      </c>
      <c r="I371" s="8"/>
    </row>
    <row r="372" spans="1:9" x14ac:dyDescent="0.3">
      <c r="A372" s="8">
        <v>370</v>
      </c>
      <c r="B372" s="6" t="s">
        <v>8413</v>
      </c>
      <c r="C372" s="6" t="s">
        <v>183</v>
      </c>
      <c r="D372" s="6" t="s">
        <v>8414</v>
      </c>
      <c r="E372" s="6" t="s">
        <v>691</v>
      </c>
      <c r="F372" s="9">
        <v>0.4</v>
      </c>
      <c r="G372" s="6" t="s">
        <v>7622</v>
      </c>
      <c r="H372" s="7" t="s">
        <v>15</v>
      </c>
      <c r="I372" s="8"/>
    </row>
    <row r="373" spans="1:9" x14ac:dyDescent="0.3">
      <c r="A373" s="8">
        <v>371</v>
      </c>
      <c r="B373" s="6" t="s">
        <v>8415</v>
      </c>
      <c r="C373" s="6" t="s">
        <v>2372</v>
      </c>
      <c r="D373" s="6" t="s">
        <v>8416</v>
      </c>
      <c r="E373" s="6" t="s">
        <v>4359</v>
      </c>
      <c r="F373" s="9">
        <v>0.28000000000000003</v>
      </c>
      <c r="G373" s="6" t="s">
        <v>7622</v>
      </c>
      <c r="H373" s="7" t="s">
        <v>15</v>
      </c>
      <c r="I373" s="8"/>
    </row>
    <row r="374" spans="1:9" x14ac:dyDescent="0.3">
      <c r="A374" s="8">
        <v>372</v>
      </c>
      <c r="B374" s="6" t="s">
        <v>8417</v>
      </c>
      <c r="C374" s="6" t="s">
        <v>1289</v>
      </c>
      <c r="D374" s="6" t="s">
        <v>8418</v>
      </c>
      <c r="E374" s="6" t="s">
        <v>4359</v>
      </c>
      <c r="F374" s="9">
        <v>0.2</v>
      </c>
      <c r="G374" s="6" t="s">
        <v>7622</v>
      </c>
      <c r="H374" s="7" t="s">
        <v>15</v>
      </c>
      <c r="I374" s="8"/>
    </row>
    <row r="375" spans="1:9" x14ac:dyDescent="0.3">
      <c r="A375" s="8">
        <v>373</v>
      </c>
      <c r="B375" s="6" t="s">
        <v>8419</v>
      </c>
      <c r="C375" s="6" t="s">
        <v>2372</v>
      </c>
      <c r="D375" s="6" t="s">
        <v>8420</v>
      </c>
      <c r="E375" s="6" t="s">
        <v>4359</v>
      </c>
      <c r="F375" s="9">
        <v>0.3</v>
      </c>
      <c r="G375" s="6" t="s">
        <v>7622</v>
      </c>
      <c r="H375" s="7" t="s">
        <v>15</v>
      </c>
      <c r="I375" s="8"/>
    </row>
    <row r="376" spans="1:9" x14ac:dyDescent="0.3">
      <c r="A376" s="8">
        <v>374</v>
      </c>
      <c r="B376" s="6" t="s">
        <v>8421</v>
      </c>
      <c r="C376" s="6" t="s">
        <v>8422</v>
      </c>
      <c r="D376" s="6" t="s">
        <v>8423</v>
      </c>
      <c r="E376" s="6" t="s">
        <v>4359</v>
      </c>
      <c r="F376" s="9">
        <v>0.28000000000000003</v>
      </c>
      <c r="G376" s="6" t="s">
        <v>7622</v>
      </c>
      <c r="H376" s="7" t="s">
        <v>15</v>
      </c>
      <c r="I376" s="8"/>
    </row>
    <row r="377" spans="1:9" x14ac:dyDescent="0.3">
      <c r="A377" s="8">
        <v>375</v>
      </c>
      <c r="B377" s="6" t="s">
        <v>8424</v>
      </c>
      <c r="C377" s="6" t="s">
        <v>8422</v>
      </c>
      <c r="D377" s="6" t="s">
        <v>8425</v>
      </c>
      <c r="E377" s="6" t="s">
        <v>4359</v>
      </c>
      <c r="F377" s="9">
        <v>0.8</v>
      </c>
      <c r="G377" s="6" t="s">
        <v>7622</v>
      </c>
      <c r="H377" s="7" t="s">
        <v>15</v>
      </c>
      <c r="I377" s="8"/>
    </row>
    <row r="378" spans="1:9" x14ac:dyDescent="0.3">
      <c r="A378" s="8">
        <v>376</v>
      </c>
      <c r="B378" s="6" t="s">
        <v>8426</v>
      </c>
      <c r="C378" s="6" t="s">
        <v>8427</v>
      </c>
      <c r="D378" s="6" t="s">
        <v>8428</v>
      </c>
      <c r="E378" s="6" t="s">
        <v>4359</v>
      </c>
      <c r="F378" s="9">
        <v>0.28000000000000003</v>
      </c>
      <c r="G378" s="6" t="s">
        <v>7622</v>
      </c>
      <c r="H378" s="7" t="s">
        <v>15</v>
      </c>
      <c r="I378" s="8"/>
    </row>
    <row r="379" spans="1:9" x14ac:dyDescent="0.3">
      <c r="A379" s="8">
        <v>377</v>
      </c>
      <c r="B379" s="6" t="s">
        <v>8429</v>
      </c>
      <c r="C379" s="6" t="s">
        <v>8430</v>
      </c>
      <c r="D379" s="6" t="s">
        <v>8431</v>
      </c>
      <c r="E379" s="6" t="s">
        <v>4359</v>
      </c>
      <c r="F379" s="9">
        <v>0.28000000000000003</v>
      </c>
      <c r="G379" s="6" t="s">
        <v>7622</v>
      </c>
      <c r="H379" s="7" t="s">
        <v>15</v>
      </c>
      <c r="I379" s="8"/>
    </row>
    <row r="380" spans="1:9" x14ac:dyDescent="0.3">
      <c r="A380" s="8">
        <v>378</v>
      </c>
      <c r="B380" s="6" t="s">
        <v>8432</v>
      </c>
      <c r="C380" s="6" t="s">
        <v>8433</v>
      </c>
      <c r="D380" s="6" t="s">
        <v>8434</v>
      </c>
      <c r="E380" s="6" t="s">
        <v>691</v>
      </c>
      <c r="F380" s="9">
        <v>0.2</v>
      </c>
      <c r="G380" s="6" t="s">
        <v>7622</v>
      </c>
      <c r="H380" s="7" t="s">
        <v>15</v>
      </c>
      <c r="I380" s="8"/>
    </row>
    <row r="381" spans="1:9" x14ac:dyDescent="0.3">
      <c r="A381" s="8">
        <v>379</v>
      </c>
      <c r="B381" s="6" t="s">
        <v>8435</v>
      </c>
      <c r="C381" s="6" t="s">
        <v>2024</v>
      </c>
      <c r="D381" s="6" t="s">
        <v>8436</v>
      </c>
      <c r="E381" s="6" t="s">
        <v>691</v>
      </c>
      <c r="F381" s="9">
        <v>0.8</v>
      </c>
      <c r="G381" s="6" t="s">
        <v>7622</v>
      </c>
      <c r="H381" s="7" t="s">
        <v>15</v>
      </c>
      <c r="I381" s="8"/>
    </row>
    <row r="382" spans="1:9" x14ac:dyDescent="0.3">
      <c r="A382" s="8">
        <v>380</v>
      </c>
      <c r="B382" s="6" t="s">
        <v>8437</v>
      </c>
      <c r="C382" s="6" t="s">
        <v>8438</v>
      </c>
      <c r="D382" s="6" t="s">
        <v>8439</v>
      </c>
      <c r="E382" s="6" t="s">
        <v>4359</v>
      </c>
      <c r="F382" s="9">
        <v>0.4</v>
      </c>
      <c r="G382" s="6" t="s">
        <v>7622</v>
      </c>
      <c r="H382" s="7" t="s">
        <v>15</v>
      </c>
      <c r="I382" s="8"/>
    </row>
    <row r="383" spans="1:9" x14ac:dyDescent="0.3">
      <c r="A383" s="8">
        <v>381</v>
      </c>
      <c r="B383" s="6" t="s">
        <v>8440</v>
      </c>
      <c r="C383" s="6" t="s">
        <v>8441</v>
      </c>
      <c r="D383" s="6" t="s">
        <v>8442</v>
      </c>
      <c r="E383" s="6" t="s">
        <v>4359</v>
      </c>
      <c r="F383" s="9">
        <v>0.2</v>
      </c>
      <c r="G383" s="6" t="s">
        <v>7622</v>
      </c>
      <c r="H383" s="7" t="s">
        <v>15</v>
      </c>
      <c r="I383" s="8"/>
    </row>
    <row r="384" spans="1:9" x14ac:dyDescent="0.3">
      <c r="A384" s="8">
        <v>382</v>
      </c>
      <c r="B384" s="6" t="s">
        <v>8443</v>
      </c>
      <c r="C384" s="6" t="s">
        <v>6307</v>
      </c>
      <c r="D384" s="6" t="s">
        <v>8444</v>
      </c>
      <c r="E384" s="6" t="s">
        <v>4359</v>
      </c>
      <c r="F384" s="9">
        <v>0.8</v>
      </c>
      <c r="G384" s="6" t="s">
        <v>7622</v>
      </c>
      <c r="H384" s="7" t="s">
        <v>15</v>
      </c>
      <c r="I384" s="8"/>
    </row>
    <row r="385" spans="1:9" x14ac:dyDescent="0.3">
      <c r="A385" s="8">
        <v>383</v>
      </c>
      <c r="B385" s="6" t="s">
        <v>8445</v>
      </c>
      <c r="C385" s="6" t="s">
        <v>2308</v>
      </c>
      <c r="D385" s="6" t="s">
        <v>8446</v>
      </c>
      <c r="E385" s="6" t="s">
        <v>4359</v>
      </c>
      <c r="F385" s="9">
        <v>0.28000000000000003</v>
      </c>
      <c r="G385" s="6" t="s">
        <v>7622</v>
      </c>
      <c r="H385" s="7" t="s">
        <v>15</v>
      </c>
      <c r="I385" s="8"/>
    </row>
    <row r="386" spans="1:9" x14ac:dyDescent="0.3">
      <c r="A386" s="8">
        <v>384</v>
      </c>
      <c r="B386" s="6" t="s">
        <v>8447</v>
      </c>
      <c r="C386" s="6" t="s">
        <v>76</v>
      </c>
      <c r="D386" s="6" t="s">
        <v>8448</v>
      </c>
      <c r="E386" s="6" t="s">
        <v>691</v>
      </c>
      <c r="F386" s="9">
        <v>0.2</v>
      </c>
      <c r="G386" s="6" t="s">
        <v>7622</v>
      </c>
      <c r="H386" s="7" t="s">
        <v>15</v>
      </c>
      <c r="I386" s="8"/>
    </row>
    <row r="387" spans="1:9" x14ac:dyDescent="0.3">
      <c r="A387" s="8">
        <v>385</v>
      </c>
      <c r="B387" s="6" t="s">
        <v>8449</v>
      </c>
      <c r="C387" s="6" t="s">
        <v>495</v>
      </c>
      <c r="D387" s="6" t="s">
        <v>8450</v>
      </c>
      <c r="E387" s="6" t="s">
        <v>691</v>
      </c>
      <c r="F387" s="9">
        <v>0.8</v>
      </c>
      <c r="G387" s="6" t="s">
        <v>7622</v>
      </c>
      <c r="H387" s="7" t="s">
        <v>15</v>
      </c>
      <c r="I387" s="8"/>
    </row>
    <row r="388" spans="1:9" x14ac:dyDescent="0.3">
      <c r="A388" s="8">
        <v>386</v>
      </c>
      <c r="B388" s="6" t="s">
        <v>8451</v>
      </c>
      <c r="C388" s="6" t="s">
        <v>849</v>
      </c>
      <c r="D388" s="6" t="s">
        <v>8452</v>
      </c>
      <c r="E388" s="6" t="s">
        <v>4359</v>
      </c>
      <c r="F388" s="9">
        <v>1.21</v>
      </c>
      <c r="G388" s="6" t="s">
        <v>7622</v>
      </c>
      <c r="H388" s="7" t="s">
        <v>15</v>
      </c>
      <c r="I388" s="8"/>
    </row>
    <row r="389" spans="1:9" x14ac:dyDescent="0.3">
      <c r="A389" s="8">
        <v>387</v>
      </c>
      <c r="B389" s="6" t="s">
        <v>8453</v>
      </c>
      <c r="C389" s="6" t="s">
        <v>8454</v>
      </c>
      <c r="D389" s="6" t="s">
        <v>8455</v>
      </c>
      <c r="E389" s="6" t="s">
        <v>4359</v>
      </c>
      <c r="F389" s="9">
        <v>0.4</v>
      </c>
      <c r="G389" s="6" t="s">
        <v>7622</v>
      </c>
      <c r="H389" s="7" t="s">
        <v>15</v>
      </c>
      <c r="I389" s="8"/>
    </row>
    <row r="390" spans="1:9" x14ac:dyDescent="0.3">
      <c r="A390" s="8">
        <v>388</v>
      </c>
      <c r="B390" s="6" t="s">
        <v>8456</v>
      </c>
      <c r="C390" s="6" t="s">
        <v>74</v>
      </c>
      <c r="D390" s="6" t="s">
        <v>8457</v>
      </c>
      <c r="E390" s="6" t="s">
        <v>691</v>
      </c>
      <c r="F390" s="9">
        <v>0.35</v>
      </c>
      <c r="G390" s="6" t="s">
        <v>7622</v>
      </c>
      <c r="H390" s="7" t="s">
        <v>15</v>
      </c>
      <c r="I390" s="8"/>
    </row>
    <row r="391" spans="1:9" x14ac:dyDescent="0.3">
      <c r="A391" s="8">
        <v>389</v>
      </c>
      <c r="B391" s="6" t="s">
        <v>8458</v>
      </c>
      <c r="C391" s="6" t="s">
        <v>8459</v>
      </c>
      <c r="D391" s="6" t="s">
        <v>8460</v>
      </c>
      <c r="E391" s="6" t="s">
        <v>691</v>
      </c>
      <c r="F391" s="9">
        <v>0.21</v>
      </c>
      <c r="G391" s="6" t="s">
        <v>7622</v>
      </c>
      <c r="H391" s="7" t="s">
        <v>15</v>
      </c>
      <c r="I391" s="8"/>
    </row>
    <row r="392" spans="1:9" x14ac:dyDescent="0.3">
      <c r="A392" s="8">
        <v>390</v>
      </c>
      <c r="B392" s="6" t="s">
        <v>8461</v>
      </c>
      <c r="C392" s="6" t="s">
        <v>105</v>
      </c>
      <c r="D392" s="6" t="s">
        <v>8462</v>
      </c>
      <c r="E392" s="6" t="s">
        <v>691</v>
      </c>
      <c r="F392" s="9">
        <v>0.4</v>
      </c>
      <c r="G392" s="6" t="s">
        <v>7622</v>
      </c>
      <c r="H392" s="7" t="s">
        <v>15</v>
      </c>
      <c r="I392" s="8"/>
    </row>
    <row r="393" spans="1:9" x14ac:dyDescent="0.3">
      <c r="A393" s="8">
        <v>391</v>
      </c>
      <c r="B393" s="6" t="s">
        <v>8463</v>
      </c>
      <c r="C393" s="6" t="s">
        <v>8464</v>
      </c>
      <c r="D393" s="6" t="s">
        <v>8465</v>
      </c>
      <c r="E393" s="6" t="s">
        <v>4359</v>
      </c>
      <c r="F393" s="9">
        <v>1.61</v>
      </c>
      <c r="G393" s="6" t="s">
        <v>7622</v>
      </c>
      <c r="H393" s="7" t="s">
        <v>15</v>
      </c>
      <c r="I393" s="8"/>
    </row>
    <row r="394" spans="1:9" x14ac:dyDescent="0.3">
      <c r="A394" s="8">
        <v>392</v>
      </c>
      <c r="B394" s="6" t="s">
        <v>8466</v>
      </c>
      <c r="C394" s="6" t="s">
        <v>8464</v>
      </c>
      <c r="D394" s="6" t="s">
        <v>8467</v>
      </c>
      <c r="E394" s="6" t="s">
        <v>4359</v>
      </c>
      <c r="F394" s="9">
        <v>0.32</v>
      </c>
      <c r="G394" s="6" t="s">
        <v>7622</v>
      </c>
      <c r="H394" s="7" t="s">
        <v>15</v>
      </c>
      <c r="I394" s="8"/>
    </row>
    <row r="395" spans="1:9" x14ac:dyDescent="0.3">
      <c r="A395" s="8">
        <v>393</v>
      </c>
      <c r="B395" s="6" t="s">
        <v>8468</v>
      </c>
      <c r="C395" s="6" t="s">
        <v>8469</v>
      </c>
      <c r="D395" s="6" t="s">
        <v>8470</v>
      </c>
      <c r="E395" s="6" t="s">
        <v>4359</v>
      </c>
      <c r="F395" s="9">
        <v>0.2</v>
      </c>
      <c r="G395" s="6" t="s">
        <v>7622</v>
      </c>
      <c r="H395" s="7" t="s">
        <v>15</v>
      </c>
      <c r="I395" s="8"/>
    </row>
    <row r="396" spans="1:9" x14ac:dyDescent="0.3">
      <c r="A396" s="8">
        <v>394</v>
      </c>
      <c r="B396" s="6" t="s">
        <v>8471</v>
      </c>
      <c r="C396" s="6" t="s">
        <v>604</v>
      </c>
      <c r="D396" s="6" t="s">
        <v>8472</v>
      </c>
      <c r="E396" s="6" t="s">
        <v>691</v>
      </c>
      <c r="F396" s="9">
        <v>0.4</v>
      </c>
      <c r="G396" s="6" t="s">
        <v>7622</v>
      </c>
      <c r="H396" s="7" t="s">
        <v>15</v>
      </c>
      <c r="I396" s="8"/>
    </row>
    <row r="397" spans="1:9" x14ac:dyDescent="0.3">
      <c r="A397" s="8">
        <v>395</v>
      </c>
      <c r="B397" s="6" t="s">
        <v>8473</v>
      </c>
      <c r="C397" s="6" t="s">
        <v>166</v>
      </c>
      <c r="D397" s="6" t="s">
        <v>8474</v>
      </c>
      <c r="E397" s="6" t="s">
        <v>691</v>
      </c>
      <c r="F397" s="9">
        <v>0.8</v>
      </c>
      <c r="G397" s="6" t="s">
        <v>7622</v>
      </c>
      <c r="H397" s="7" t="s">
        <v>15</v>
      </c>
      <c r="I397" s="8"/>
    </row>
    <row r="398" spans="1:9" x14ac:dyDescent="0.3">
      <c r="A398" s="8">
        <v>396</v>
      </c>
      <c r="B398" s="6" t="s">
        <v>8475</v>
      </c>
      <c r="C398" s="6" t="s">
        <v>8476</v>
      </c>
      <c r="D398" s="6" t="s">
        <v>8477</v>
      </c>
      <c r="E398" s="6" t="s">
        <v>691</v>
      </c>
      <c r="F398" s="9">
        <v>0.4</v>
      </c>
      <c r="G398" s="6" t="s">
        <v>7622</v>
      </c>
      <c r="H398" s="7" t="s">
        <v>15</v>
      </c>
      <c r="I398" s="8"/>
    </row>
    <row r="399" spans="1:9" x14ac:dyDescent="0.3">
      <c r="A399" s="8">
        <v>397</v>
      </c>
      <c r="B399" s="6" t="s">
        <v>8478</v>
      </c>
      <c r="C399" s="6" t="s">
        <v>797</v>
      </c>
      <c r="D399" s="6" t="s">
        <v>8479</v>
      </c>
      <c r="E399" s="6" t="s">
        <v>691</v>
      </c>
      <c r="F399" s="9">
        <v>0.4</v>
      </c>
      <c r="G399" s="6" t="s">
        <v>7622</v>
      </c>
      <c r="H399" s="7" t="s">
        <v>15</v>
      </c>
      <c r="I399" s="8"/>
    </row>
    <row r="400" spans="1:9" x14ac:dyDescent="0.3">
      <c r="A400" s="8">
        <v>398</v>
      </c>
      <c r="B400" s="6" t="s">
        <v>8480</v>
      </c>
      <c r="C400" s="6" t="s">
        <v>604</v>
      </c>
      <c r="D400" s="6" t="s">
        <v>8481</v>
      </c>
      <c r="E400" s="6" t="s">
        <v>4359</v>
      </c>
      <c r="F400" s="9">
        <v>1.21</v>
      </c>
      <c r="G400" s="6" t="s">
        <v>7622</v>
      </c>
      <c r="H400" s="7" t="s">
        <v>15</v>
      </c>
      <c r="I400" s="8"/>
    </row>
    <row r="401" spans="1:9" x14ac:dyDescent="0.3">
      <c r="A401" s="8">
        <v>399</v>
      </c>
      <c r="B401" s="6" t="s">
        <v>8482</v>
      </c>
      <c r="C401" s="6" t="s">
        <v>1343</v>
      </c>
      <c r="D401" s="6" t="s">
        <v>8483</v>
      </c>
      <c r="E401" s="6" t="s">
        <v>691</v>
      </c>
      <c r="F401" s="9">
        <v>0.4</v>
      </c>
      <c r="G401" s="6" t="s">
        <v>7622</v>
      </c>
      <c r="H401" s="7" t="s">
        <v>15</v>
      </c>
      <c r="I401" s="8"/>
    </row>
    <row r="402" spans="1:9" x14ac:dyDescent="0.3">
      <c r="A402" s="8">
        <v>400</v>
      </c>
      <c r="B402" s="6" t="s">
        <v>8484</v>
      </c>
      <c r="C402" s="6" t="s">
        <v>8485</v>
      </c>
      <c r="D402" s="6" t="s">
        <v>8486</v>
      </c>
      <c r="E402" s="6" t="s">
        <v>4359</v>
      </c>
      <c r="F402" s="9">
        <v>0.4</v>
      </c>
      <c r="G402" s="6" t="s">
        <v>7622</v>
      </c>
      <c r="H402" s="7" t="s">
        <v>15</v>
      </c>
      <c r="I402" s="8"/>
    </row>
    <row r="403" spans="1:9" x14ac:dyDescent="0.3">
      <c r="A403" s="8">
        <v>401</v>
      </c>
      <c r="B403" s="6" t="s">
        <v>8487</v>
      </c>
      <c r="C403" s="6" t="s">
        <v>8488</v>
      </c>
      <c r="D403" s="6" t="s">
        <v>8489</v>
      </c>
      <c r="E403" s="6" t="s">
        <v>4359</v>
      </c>
      <c r="F403" s="9">
        <v>0.37</v>
      </c>
      <c r="G403" s="6" t="s">
        <v>7622</v>
      </c>
      <c r="H403" s="7" t="s">
        <v>15</v>
      </c>
      <c r="I403" s="8"/>
    </row>
    <row r="404" spans="1:9" x14ac:dyDescent="0.3">
      <c r="A404" s="8">
        <v>402</v>
      </c>
      <c r="B404" s="6" t="s">
        <v>8490</v>
      </c>
      <c r="C404" s="6" t="s">
        <v>8491</v>
      </c>
      <c r="D404" s="6" t="s">
        <v>8492</v>
      </c>
      <c r="E404" s="6" t="s">
        <v>4359</v>
      </c>
      <c r="F404" s="9">
        <v>0.4</v>
      </c>
      <c r="G404" s="6" t="s">
        <v>7622</v>
      </c>
      <c r="H404" s="7" t="s">
        <v>15</v>
      </c>
      <c r="I404" s="8"/>
    </row>
    <row r="405" spans="1:9" x14ac:dyDescent="0.3">
      <c r="A405" s="8">
        <v>403</v>
      </c>
      <c r="B405" s="6" t="s">
        <v>8493</v>
      </c>
      <c r="C405" s="6" t="s">
        <v>8464</v>
      </c>
      <c r="D405" s="6" t="s">
        <v>8494</v>
      </c>
      <c r="E405" s="6" t="s">
        <v>4359</v>
      </c>
      <c r="F405" s="9">
        <v>0.4</v>
      </c>
      <c r="G405" s="6" t="s">
        <v>7622</v>
      </c>
      <c r="H405" s="7" t="s">
        <v>15</v>
      </c>
      <c r="I405" s="8"/>
    </row>
    <row r="406" spans="1:9" x14ac:dyDescent="0.3">
      <c r="A406" s="8">
        <v>404</v>
      </c>
      <c r="B406" s="6" t="s">
        <v>8495</v>
      </c>
      <c r="C406" s="6" t="s">
        <v>7874</v>
      </c>
      <c r="D406" s="6" t="s">
        <v>8496</v>
      </c>
      <c r="E406" s="6" t="s">
        <v>4359</v>
      </c>
      <c r="F406" s="9">
        <v>0.8</v>
      </c>
      <c r="G406" s="6" t="s">
        <v>7622</v>
      </c>
      <c r="H406" s="7" t="s">
        <v>15</v>
      </c>
      <c r="I406" s="8"/>
    </row>
    <row r="407" spans="1:9" x14ac:dyDescent="0.3">
      <c r="A407" s="8">
        <v>405</v>
      </c>
      <c r="B407" s="6" t="s">
        <v>8497</v>
      </c>
      <c r="C407" s="6" t="s">
        <v>8469</v>
      </c>
      <c r="D407" s="6" t="s">
        <v>8498</v>
      </c>
      <c r="E407" s="6" t="s">
        <v>4359</v>
      </c>
      <c r="F407" s="9">
        <v>0.4</v>
      </c>
      <c r="G407" s="6" t="s">
        <v>7622</v>
      </c>
      <c r="H407" s="7" t="s">
        <v>15</v>
      </c>
      <c r="I407" s="8"/>
    </row>
    <row r="408" spans="1:9" x14ac:dyDescent="0.3">
      <c r="A408" s="8">
        <v>406</v>
      </c>
      <c r="B408" s="6" t="s">
        <v>8499</v>
      </c>
      <c r="C408" s="6" t="s">
        <v>2308</v>
      </c>
      <c r="D408" s="6" t="s">
        <v>8500</v>
      </c>
      <c r="E408" s="6" t="s">
        <v>4359</v>
      </c>
      <c r="F408" s="9">
        <v>0.6</v>
      </c>
      <c r="G408" s="6" t="s">
        <v>7622</v>
      </c>
      <c r="H408" s="7" t="s">
        <v>15</v>
      </c>
      <c r="I408" s="8"/>
    </row>
    <row r="409" spans="1:9" x14ac:dyDescent="0.3">
      <c r="A409" s="8">
        <v>407</v>
      </c>
      <c r="B409" s="6" t="s">
        <v>8501</v>
      </c>
      <c r="C409" s="6" t="s">
        <v>8502</v>
      </c>
      <c r="D409" s="6" t="s">
        <v>8503</v>
      </c>
      <c r="E409" s="6" t="s">
        <v>4359</v>
      </c>
      <c r="F409" s="9">
        <v>0.4</v>
      </c>
      <c r="G409" s="6" t="s">
        <v>7622</v>
      </c>
      <c r="H409" s="7" t="s">
        <v>15</v>
      </c>
      <c r="I409" s="8"/>
    </row>
    <row r="410" spans="1:9" x14ac:dyDescent="0.3">
      <c r="A410" s="8">
        <v>408</v>
      </c>
      <c r="B410" s="6" t="s">
        <v>8504</v>
      </c>
      <c r="C410" s="6" t="s">
        <v>8505</v>
      </c>
      <c r="D410" s="6" t="s">
        <v>8506</v>
      </c>
      <c r="E410" s="6" t="s">
        <v>4359</v>
      </c>
      <c r="F410" s="9">
        <v>0.38</v>
      </c>
      <c r="G410" s="6" t="s">
        <v>7622</v>
      </c>
      <c r="H410" s="7" t="s">
        <v>15</v>
      </c>
      <c r="I410" s="8"/>
    </row>
    <row r="411" spans="1:9" x14ac:dyDescent="0.3">
      <c r="A411" s="8">
        <v>409</v>
      </c>
      <c r="B411" s="6" t="s">
        <v>8507</v>
      </c>
      <c r="C411" s="6" t="s">
        <v>8508</v>
      </c>
      <c r="D411" s="6" t="s">
        <v>8509</v>
      </c>
      <c r="E411" s="6" t="s">
        <v>4359</v>
      </c>
      <c r="F411" s="9">
        <v>1.67</v>
      </c>
      <c r="G411" s="6" t="s">
        <v>7622</v>
      </c>
      <c r="H411" s="7" t="s">
        <v>15</v>
      </c>
      <c r="I411" s="8"/>
    </row>
    <row r="412" spans="1:9" x14ac:dyDescent="0.3">
      <c r="A412" s="8">
        <v>410</v>
      </c>
      <c r="B412" s="6" t="s">
        <v>8510</v>
      </c>
      <c r="C412" s="6" t="s">
        <v>8464</v>
      </c>
      <c r="D412" s="6" t="s">
        <v>8511</v>
      </c>
      <c r="E412" s="6" t="s">
        <v>4359</v>
      </c>
      <c r="F412" s="9">
        <v>0.2</v>
      </c>
      <c r="G412" s="6" t="s">
        <v>7622</v>
      </c>
      <c r="H412" s="7" t="s">
        <v>15</v>
      </c>
      <c r="I412" s="8"/>
    </row>
    <row r="413" spans="1:9" x14ac:dyDescent="0.3">
      <c r="A413" s="8">
        <v>411</v>
      </c>
      <c r="B413" s="10" t="s">
        <v>8512</v>
      </c>
      <c r="C413" s="6" t="s">
        <v>8513</v>
      </c>
      <c r="D413" s="6" t="s">
        <v>8514</v>
      </c>
      <c r="E413" s="6" t="s">
        <v>4359</v>
      </c>
      <c r="F413" s="9">
        <v>0.4</v>
      </c>
      <c r="G413" s="6" t="s">
        <v>7622</v>
      </c>
      <c r="H413" s="7" t="s">
        <v>15</v>
      </c>
      <c r="I413" s="8"/>
    </row>
    <row r="414" spans="1:9" x14ac:dyDescent="0.3">
      <c r="A414" s="8">
        <v>412</v>
      </c>
      <c r="B414" s="6" t="s">
        <v>8515</v>
      </c>
      <c r="C414" s="6" t="s">
        <v>8516</v>
      </c>
      <c r="D414" s="6" t="s">
        <v>8517</v>
      </c>
      <c r="E414" s="6" t="s">
        <v>691</v>
      </c>
      <c r="F414" s="9">
        <v>0.3</v>
      </c>
      <c r="G414" s="6" t="s">
        <v>7622</v>
      </c>
      <c r="H414" s="7" t="s">
        <v>15</v>
      </c>
      <c r="I414" s="8"/>
    </row>
    <row r="415" spans="1:9" x14ac:dyDescent="0.3">
      <c r="A415" s="8">
        <v>413</v>
      </c>
      <c r="B415" s="6" t="s">
        <v>8419</v>
      </c>
      <c r="C415" s="6" t="s">
        <v>2308</v>
      </c>
      <c r="D415" s="6" t="s">
        <v>8518</v>
      </c>
      <c r="E415" s="6" t="s">
        <v>691</v>
      </c>
      <c r="F415" s="9">
        <v>0.4</v>
      </c>
      <c r="G415" s="6" t="s">
        <v>7622</v>
      </c>
      <c r="H415" s="7" t="s">
        <v>15</v>
      </c>
      <c r="I415" s="8"/>
    </row>
    <row r="416" spans="1:9" x14ac:dyDescent="0.3">
      <c r="A416" s="8">
        <v>414</v>
      </c>
      <c r="B416" s="6" t="s">
        <v>8519</v>
      </c>
      <c r="C416" s="6" t="s">
        <v>139</v>
      </c>
      <c r="D416" s="6" t="s">
        <v>8520</v>
      </c>
      <c r="E416" s="6" t="s">
        <v>691</v>
      </c>
      <c r="F416" s="9">
        <v>0.59</v>
      </c>
      <c r="G416" s="6" t="s">
        <v>7622</v>
      </c>
      <c r="H416" s="7" t="s">
        <v>15</v>
      </c>
      <c r="I416" s="8"/>
    </row>
    <row r="417" spans="1:9" x14ac:dyDescent="0.3">
      <c r="A417" s="8">
        <v>415</v>
      </c>
      <c r="B417" s="6" t="s">
        <v>8521</v>
      </c>
      <c r="C417" s="6" t="s">
        <v>8522</v>
      </c>
      <c r="D417" s="6" t="s">
        <v>8523</v>
      </c>
      <c r="E417" s="6" t="s">
        <v>691</v>
      </c>
      <c r="F417" s="9">
        <v>1.61</v>
      </c>
      <c r="G417" s="6" t="s">
        <v>7622</v>
      </c>
      <c r="H417" s="7" t="s">
        <v>15</v>
      </c>
      <c r="I417" s="8"/>
    </row>
    <row r="418" spans="1:9" x14ac:dyDescent="0.3">
      <c r="A418" s="8">
        <v>416</v>
      </c>
      <c r="B418" s="6" t="s">
        <v>8524</v>
      </c>
      <c r="C418" s="6" t="s">
        <v>8525</v>
      </c>
      <c r="D418" s="6" t="s">
        <v>8526</v>
      </c>
      <c r="E418" s="6" t="s">
        <v>691</v>
      </c>
      <c r="F418" s="9">
        <v>0.6</v>
      </c>
      <c r="G418" s="6" t="s">
        <v>7622</v>
      </c>
      <c r="H418" s="7" t="s">
        <v>15</v>
      </c>
      <c r="I418" s="8"/>
    </row>
    <row r="419" spans="1:9" x14ac:dyDescent="0.3">
      <c r="A419" s="8">
        <v>417</v>
      </c>
      <c r="B419" s="6" t="s">
        <v>8527</v>
      </c>
      <c r="C419" s="6" t="s">
        <v>74</v>
      </c>
      <c r="D419" s="6" t="s">
        <v>8528</v>
      </c>
      <c r="E419" s="6" t="s">
        <v>691</v>
      </c>
      <c r="F419" s="9">
        <v>1.41</v>
      </c>
      <c r="G419" s="6" t="s">
        <v>7622</v>
      </c>
      <c r="H419" s="7" t="s">
        <v>15</v>
      </c>
      <c r="I419" s="8"/>
    </row>
    <row r="420" spans="1:9" x14ac:dyDescent="0.3">
      <c r="A420" s="8">
        <v>418</v>
      </c>
      <c r="B420" s="6" t="s">
        <v>8529</v>
      </c>
      <c r="C420" s="6" t="s">
        <v>2256</v>
      </c>
      <c r="D420" s="6" t="s">
        <v>8530</v>
      </c>
      <c r="E420" s="6" t="s">
        <v>691</v>
      </c>
      <c r="F420" s="9">
        <v>0.24</v>
      </c>
      <c r="G420" s="6" t="s">
        <v>7622</v>
      </c>
      <c r="H420" s="7" t="s">
        <v>15</v>
      </c>
      <c r="I420" s="8"/>
    </row>
    <row r="421" spans="1:9" x14ac:dyDescent="0.3">
      <c r="A421" s="8">
        <v>419</v>
      </c>
      <c r="B421" s="6" t="s">
        <v>8531</v>
      </c>
      <c r="C421" s="6" t="s">
        <v>74</v>
      </c>
      <c r="D421" s="6" t="s">
        <v>8532</v>
      </c>
      <c r="E421" s="6" t="s">
        <v>691</v>
      </c>
      <c r="F421" s="9">
        <v>0.8</v>
      </c>
      <c r="G421" s="6" t="s">
        <v>7622</v>
      </c>
      <c r="H421" s="7" t="s">
        <v>15</v>
      </c>
      <c r="I421" s="8"/>
    </row>
    <row r="422" spans="1:9" x14ac:dyDescent="0.3">
      <c r="A422" s="8">
        <v>420</v>
      </c>
      <c r="B422" s="6" t="s">
        <v>8533</v>
      </c>
      <c r="C422" s="6" t="s">
        <v>8534</v>
      </c>
      <c r="D422" s="6" t="s">
        <v>8535</v>
      </c>
      <c r="E422" s="6" t="s">
        <v>691</v>
      </c>
      <c r="F422" s="9">
        <v>2.02</v>
      </c>
      <c r="G422" s="6" t="s">
        <v>7622</v>
      </c>
      <c r="H422" s="7" t="s">
        <v>15</v>
      </c>
      <c r="I422" s="8"/>
    </row>
    <row r="423" spans="1:9" x14ac:dyDescent="0.3">
      <c r="A423" s="8">
        <v>421</v>
      </c>
      <c r="B423" s="6" t="s">
        <v>8536</v>
      </c>
      <c r="C423" s="6" t="s">
        <v>8537</v>
      </c>
      <c r="D423" s="6" t="s">
        <v>8538</v>
      </c>
      <c r="E423" s="6" t="s">
        <v>691</v>
      </c>
      <c r="F423" s="9">
        <v>0.46</v>
      </c>
      <c r="G423" s="6" t="s">
        <v>7622</v>
      </c>
      <c r="H423" s="7" t="s">
        <v>15</v>
      </c>
      <c r="I423" s="8"/>
    </row>
    <row r="424" spans="1:9" x14ac:dyDescent="0.3">
      <c r="A424" s="8">
        <v>422</v>
      </c>
      <c r="B424" s="6" t="s">
        <v>8539</v>
      </c>
      <c r="C424" s="6" t="s">
        <v>8537</v>
      </c>
      <c r="D424" s="6" t="s">
        <v>8540</v>
      </c>
      <c r="E424" s="6" t="s">
        <v>691</v>
      </c>
      <c r="F424" s="9">
        <v>0.4</v>
      </c>
      <c r="G424" s="6" t="s">
        <v>7622</v>
      </c>
      <c r="H424" s="7" t="s">
        <v>15</v>
      </c>
      <c r="I424" s="8"/>
    </row>
    <row r="425" spans="1:9" x14ac:dyDescent="0.3">
      <c r="A425" s="8">
        <v>423</v>
      </c>
      <c r="B425" s="6" t="s">
        <v>8541</v>
      </c>
      <c r="C425" s="6" t="s">
        <v>156</v>
      </c>
      <c r="D425" s="6" t="s">
        <v>8542</v>
      </c>
      <c r="E425" s="6" t="s">
        <v>691</v>
      </c>
      <c r="F425" s="9">
        <v>0.4</v>
      </c>
      <c r="G425" s="6" t="s">
        <v>7622</v>
      </c>
      <c r="H425" s="7" t="s">
        <v>15</v>
      </c>
      <c r="I425" s="8"/>
    </row>
    <row r="426" spans="1:9" x14ac:dyDescent="0.3">
      <c r="A426" s="8">
        <v>424</v>
      </c>
      <c r="B426" s="6" t="s">
        <v>8543</v>
      </c>
      <c r="C426" s="6" t="s">
        <v>8213</v>
      </c>
      <c r="D426" s="6" t="s">
        <v>8544</v>
      </c>
      <c r="E426" s="6" t="s">
        <v>691</v>
      </c>
      <c r="F426" s="9">
        <v>3.23</v>
      </c>
      <c r="G426" s="6" t="s">
        <v>7622</v>
      </c>
      <c r="H426" s="7" t="s">
        <v>15</v>
      </c>
      <c r="I426" s="8"/>
    </row>
    <row r="427" spans="1:9" x14ac:dyDescent="0.3">
      <c r="A427" s="8">
        <v>425</v>
      </c>
      <c r="B427" s="6" t="s">
        <v>8545</v>
      </c>
      <c r="C427" s="6" t="s">
        <v>156</v>
      </c>
      <c r="D427" s="6" t="s">
        <v>8546</v>
      </c>
      <c r="E427" s="6" t="s">
        <v>691</v>
      </c>
      <c r="F427" s="9">
        <v>2.42</v>
      </c>
      <c r="G427" s="6" t="s">
        <v>7622</v>
      </c>
      <c r="H427" s="7" t="s">
        <v>15</v>
      </c>
      <c r="I427" s="8"/>
    </row>
    <row r="428" spans="1:9" x14ac:dyDescent="0.3">
      <c r="A428" s="8">
        <v>426</v>
      </c>
      <c r="B428" s="6" t="s">
        <v>8547</v>
      </c>
      <c r="C428" s="6" t="s">
        <v>604</v>
      </c>
      <c r="D428" s="6" t="s">
        <v>8548</v>
      </c>
      <c r="E428" s="6" t="s">
        <v>691</v>
      </c>
      <c r="F428" s="9">
        <v>0.8</v>
      </c>
      <c r="G428" s="6" t="s">
        <v>7622</v>
      </c>
      <c r="H428" s="7" t="s">
        <v>15</v>
      </c>
      <c r="I428" s="8"/>
    </row>
    <row r="429" spans="1:9" x14ac:dyDescent="0.3">
      <c r="A429" s="8">
        <v>427</v>
      </c>
      <c r="B429" s="6" t="s">
        <v>8549</v>
      </c>
      <c r="C429" s="6" t="s">
        <v>19</v>
      </c>
      <c r="D429" s="6" t="s">
        <v>8550</v>
      </c>
      <c r="E429" s="6" t="s">
        <v>691</v>
      </c>
      <c r="F429" s="9">
        <v>0.8</v>
      </c>
      <c r="G429" s="6" t="s">
        <v>7622</v>
      </c>
      <c r="H429" s="7" t="s">
        <v>15</v>
      </c>
      <c r="I429" s="8"/>
    </row>
    <row r="430" spans="1:9" x14ac:dyDescent="0.3">
      <c r="A430" s="8">
        <v>428</v>
      </c>
      <c r="B430" s="6" t="s">
        <v>8551</v>
      </c>
      <c r="C430" s="6" t="s">
        <v>820</v>
      </c>
      <c r="D430" s="6" t="s">
        <v>8552</v>
      </c>
      <c r="E430" s="6" t="s">
        <v>691</v>
      </c>
      <c r="F430" s="9">
        <v>1.61</v>
      </c>
      <c r="G430" s="6" t="s">
        <v>7622</v>
      </c>
      <c r="H430" s="7" t="s">
        <v>15</v>
      </c>
      <c r="I430" s="8"/>
    </row>
    <row r="431" spans="1:9" x14ac:dyDescent="0.3">
      <c r="A431" s="8">
        <v>429</v>
      </c>
      <c r="B431" s="6" t="s">
        <v>4785</v>
      </c>
      <c r="C431" s="6" t="s">
        <v>56</v>
      </c>
      <c r="D431" s="6" t="s">
        <v>8553</v>
      </c>
      <c r="E431" s="6" t="s">
        <v>691</v>
      </c>
      <c r="F431" s="9">
        <v>0.8</v>
      </c>
      <c r="G431" s="6" t="s">
        <v>7622</v>
      </c>
      <c r="H431" s="7" t="s">
        <v>15</v>
      </c>
      <c r="I431" s="8"/>
    </row>
    <row r="432" spans="1:9" x14ac:dyDescent="0.3">
      <c r="A432" s="8">
        <v>430</v>
      </c>
      <c r="B432" s="6" t="s">
        <v>8554</v>
      </c>
      <c r="C432" s="6" t="s">
        <v>19</v>
      </c>
      <c r="D432" s="6" t="s">
        <v>8555</v>
      </c>
      <c r="E432" s="6" t="s">
        <v>4359</v>
      </c>
      <c r="F432" s="9">
        <v>0.8</v>
      </c>
      <c r="G432" s="6" t="s">
        <v>7622</v>
      </c>
      <c r="H432" s="7" t="s">
        <v>15</v>
      </c>
      <c r="I432" s="8"/>
    </row>
    <row r="433" spans="1:9" x14ac:dyDescent="0.3">
      <c r="A433" s="8">
        <v>431</v>
      </c>
      <c r="B433" s="6" t="s">
        <v>8556</v>
      </c>
      <c r="C433" s="6" t="s">
        <v>56</v>
      </c>
      <c r="D433" s="6" t="s">
        <v>8557</v>
      </c>
      <c r="E433" s="6" t="s">
        <v>4359</v>
      </c>
      <c r="F433" s="9">
        <v>0.74</v>
      </c>
      <c r="G433" s="6" t="s">
        <v>7622</v>
      </c>
      <c r="H433" s="7" t="s">
        <v>15</v>
      </c>
      <c r="I433" s="8"/>
    </row>
    <row r="434" spans="1:9" x14ac:dyDescent="0.3">
      <c r="A434" s="8">
        <v>432</v>
      </c>
      <c r="B434" s="6" t="s">
        <v>4785</v>
      </c>
      <c r="C434" s="6" t="s">
        <v>56</v>
      </c>
      <c r="D434" s="6" t="s">
        <v>8558</v>
      </c>
      <c r="E434" s="6" t="s">
        <v>4359</v>
      </c>
      <c r="F434" s="9">
        <v>0.74</v>
      </c>
      <c r="G434" s="6" t="s">
        <v>7622</v>
      </c>
      <c r="H434" s="7" t="s">
        <v>15</v>
      </c>
      <c r="I434" s="8"/>
    </row>
    <row r="435" spans="1:9" x14ac:dyDescent="0.3">
      <c r="A435" s="8">
        <v>433</v>
      </c>
      <c r="B435" s="6" t="s">
        <v>8559</v>
      </c>
      <c r="C435" s="6" t="s">
        <v>139</v>
      </c>
      <c r="D435" s="6" t="s">
        <v>8560</v>
      </c>
      <c r="E435" s="6" t="s">
        <v>4359</v>
      </c>
      <c r="F435" s="9">
        <v>0.6</v>
      </c>
      <c r="G435" s="6" t="s">
        <v>7622</v>
      </c>
      <c r="H435" s="7" t="s">
        <v>15</v>
      </c>
      <c r="I435" s="8"/>
    </row>
    <row r="436" spans="1:9" x14ac:dyDescent="0.3">
      <c r="A436" s="8">
        <v>434</v>
      </c>
      <c r="B436" s="6" t="s">
        <v>8561</v>
      </c>
      <c r="C436" s="6" t="s">
        <v>156</v>
      </c>
      <c r="D436" s="6" t="s">
        <v>8562</v>
      </c>
      <c r="E436" s="6" t="s">
        <v>4359</v>
      </c>
      <c r="F436" s="9">
        <v>0.6</v>
      </c>
      <c r="G436" s="6" t="s">
        <v>7622</v>
      </c>
      <c r="H436" s="7" t="s">
        <v>15</v>
      </c>
      <c r="I436" s="8"/>
    </row>
    <row r="437" spans="1:9" x14ac:dyDescent="0.3">
      <c r="A437" s="8">
        <v>435</v>
      </c>
      <c r="B437" s="6" t="s">
        <v>8563</v>
      </c>
      <c r="C437" s="6" t="s">
        <v>1301</v>
      </c>
      <c r="D437" s="6" t="s">
        <v>8564</v>
      </c>
      <c r="E437" s="6" t="s">
        <v>4359</v>
      </c>
      <c r="F437" s="9">
        <v>0.66</v>
      </c>
      <c r="G437" s="6" t="s">
        <v>7622</v>
      </c>
      <c r="H437" s="7" t="s">
        <v>15</v>
      </c>
      <c r="I437" s="8"/>
    </row>
    <row r="438" spans="1:9" x14ac:dyDescent="0.3">
      <c r="A438" s="8">
        <v>436</v>
      </c>
      <c r="B438" s="6" t="s">
        <v>8565</v>
      </c>
      <c r="C438" s="6" t="s">
        <v>867</v>
      </c>
      <c r="D438" s="6" t="s">
        <v>8566</v>
      </c>
      <c r="E438" s="6" t="s">
        <v>4359</v>
      </c>
      <c r="F438" s="9">
        <v>2.02</v>
      </c>
      <c r="G438" s="6" t="s">
        <v>7622</v>
      </c>
      <c r="H438" s="7" t="s">
        <v>15</v>
      </c>
      <c r="I438" s="8"/>
    </row>
    <row r="439" spans="1:9" x14ac:dyDescent="0.3">
      <c r="A439" s="8">
        <v>437</v>
      </c>
      <c r="B439" s="6" t="s">
        <v>8567</v>
      </c>
      <c r="C439" s="6" t="s">
        <v>495</v>
      </c>
      <c r="D439" s="6" t="s">
        <v>8568</v>
      </c>
      <c r="E439" s="6" t="s">
        <v>4359</v>
      </c>
      <c r="F439" s="9">
        <v>0.64</v>
      </c>
      <c r="G439" s="6" t="s">
        <v>7622</v>
      </c>
      <c r="H439" s="7" t="s">
        <v>15</v>
      </c>
      <c r="I439" s="8"/>
    </row>
    <row r="440" spans="1:9" x14ac:dyDescent="0.3">
      <c r="A440" s="8">
        <v>438</v>
      </c>
      <c r="B440" s="6" t="s">
        <v>8569</v>
      </c>
      <c r="C440" s="6" t="s">
        <v>64</v>
      </c>
      <c r="D440" s="6" t="s">
        <v>8570</v>
      </c>
      <c r="E440" s="6" t="s">
        <v>4359</v>
      </c>
      <c r="F440" s="9">
        <v>0.8</v>
      </c>
      <c r="G440" s="6" t="s">
        <v>7622</v>
      </c>
      <c r="H440" s="7" t="s">
        <v>715</v>
      </c>
      <c r="I440" s="8"/>
    </row>
    <row r="441" spans="1:9" x14ac:dyDescent="0.3">
      <c r="A441" s="8">
        <v>439</v>
      </c>
      <c r="B441" s="6" t="s">
        <v>8571</v>
      </c>
      <c r="C441" s="6" t="s">
        <v>8572</v>
      </c>
      <c r="D441" s="6" t="s">
        <v>8573</v>
      </c>
      <c r="E441" s="6" t="s">
        <v>691</v>
      </c>
      <c r="F441" s="9">
        <v>2</v>
      </c>
      <c r="G441" s="6" t="s">
        <v>7622</v>
      </c>
      <c r="H441" s="7" t="s">
        <v>715</v>
      </c>
      <c r="I441" s="8"/>
    </row>
    <row r="442" spans="1:9" x14ac:dyDescent="0.3">
      <c r="A442" s="8">
        <v>440</v>
      </c>
      <c r="B442" s="6" t="s">
        <v>8574</v>
      </c>
      <c r="C442" s="6" t="s">
        <v>8575</v>
      </c>
      <c r="D442" s="6" t="s">
        <v>8576</v>
      </c>
      <c r="E442" s="6" t="s">
        <v>4359</v>
      </c>
      <c r="F442" s="9">
        <v>0.6</v>
      </c>
      <c r="G442" s="6" t="s">
        <v>7622</v>
      </c>
      <c r="H442" s="7" t="s">
        <v>715</v>
      </c>
      <c r="I442" s="8"/>
    </row>
    <row r="443" spans="1:9" x14ac:dyDescent="0.3">
      <c r="A443" s="8">
        <v>441</v>
      </c>
      <c r="B443" s="6" t="s">
        <v>8577</v>
      </c>
      <c r="C443" s="6" t="s">
        <v>8578</v>
      </c>
      <c r="D443" s="6" t="s">
        <v>8579</v>
      </c>
      <c r="E443" s="6" t="s">
        <v>4359</v>
      </c>
      <c r="F443" s="9">
        <v>1.37</v>
      </c>
      <c r="G443" s="6" t="s">
        <v>7622</v>
      </c>
      <c r="H443" s="7" t="s">
        <v>715</v>
      </c>
      <c r="I443" s="8"/>
    </row>
    <row r="444" spans="1:9" x14ac:dyDescent="0.3">
      <c r="A444" s="8">
        <v>442</v>
      </c>
      <c r="B444" s="6" t="s">
        <v>867</v>
      </c>
      <c r="C444" s="6" t="s">
        <v>8580</v>
      </c>
      <c r="D444" s="6" t="s">
        <v>8581</v>
      </c>
      <c r="E444" s="6" t="s">
        <v>4359</v>
      </c>
      <c r="F444" s="9">
        <v>0.6</v>
      </c>
      <c r="G444" s="6" t="s">
        <v>7622</v>
      </c>
      <c r="H444" s="7" t="s">
        <v>715</v>
      </c>
      <c r="I444" s="8"/>
    </row>
    <row r="445" spans="1:9" x14ac:dyDescent="0.3">
      <c r="A445" s="8">
        <v>443</v>
      </c>
      <c r="B445" s="6" t="s">
        <v>4795</v>
      </c>
      <c r="C445" s="6" t="s">
        <v>56</v>
      </c>
      <c r="D445" s="6" t="s">
        <v>8582</v>
      </c>
      <c r="E445" s="6" t="s">
        <v>691</v>
      </c>
      <c r="F445" s="9">
        <v>0.4</v>
      </c>
      <c r="G445" s="6" t="s">
        <v>7622</v>
      </c>
      <c r="H445" s="7" t="s">
        <v>715</v>
      </c>
      <c r="I445" s="8"/>
    </row>
    <row r="446" spans="1:9" x14ac:dyDescent="0.3">
      <c r="A446" s="8">
        <v>444</v>
      </c>
      <c r="B446" s="6" t="s">
        <v>8583</v>
      </c>
      <c r="C446" s="6" t="s">
        <v>8584</v>
      </c>
      <c r="D446" s="6" t="s">
        <v>8585</v>
      </c>
      <c r="E446" s="6" t="s">
        <v>4359</v>
      </c>
      <c r="F446" s="9">
        <v>0.8</v>
      </c>
      <c r="G446" s="6" t="s">
        <v>7622</v>
      </c>
      <c r="H446" s="7" t="s">
        <v>715</v>
      </c>
      <c r="I446" s="8"/>
    </row>
    <row r="447" spans="1:9" x14ac:dyDescent="0.3">
      <c r="A447" s="8">
        <v>445</v>
      </c>
      <c r="B447" s="6" t="s">
        <v>8586</v>
      </c>
      <c r="C447" s="6" t="s">
        <v>156</v>
      </c>
      <c r="D447" s="6" t="s">
        <v>8587</v>
      </c>
      <c r="E447" s="6" t="s">
        <v>691</v>
      </c>
      <c r="F447" s="9">
        <v>0.6</v>
      </c>
      <c r="G447" s="6" t="s">
        <v>7622</v>
      </c>
      <c r="H447" s="7" t="s">
        <v>715</v>
      </c>
      <c r="I447" s="8"/>
    </row>
    <row r="448" spans="1:9" x14ac:dyDescent="0.3">
      <c r="A448" s="8">
        <v>446</v>
      </c>
      <c r="B448" s="6" t="s">
        <v>8588</v>
      </c>
      <c r="C448" s="6" t="s">
        <v>145</v>
      </c>
      <c r="D448" s="6" t="s">
        <v>8589</v>
      </c>
      <c r="E448" s="6" t="s">
        <v>4359</v>
      </c>
      <c r="F448" s="9">
        <v>1.49</v>
      </c>
      <c r="G448" s="6" t="s">
        <v>7622</v>
      </c>
      <c r="H448" s="7" t="s">
        <v>715</v>
      </c>
      <c r="I448" s="8"/>
    </row>
    <row r="449" spans="1:9" x14ac:dyDescent="0.3">
      <c r="A449" s="8">
        <v>447</v>
      </c>
      <c r="B449" s="6" t="s">
        <v>8590</v>
      </c>
      <c r="C449" s="6" t="s">
        <v>8591</v>
      </c>
      <c r="D449" s="6" t="s">
        <v>8592</v>
      </c>
      <c r="E449" s="6" t="s">
        <v>691</v>
      </c>
      <c r="F449" s="9">
        <v>0.64</v>
      </c>
      <c r="G449" s="6" t="s">
        <v>7622</v>
      </c>
      <c r="H449" s="7" t="s">
        <v>715</v>
      </c>
      <c r="I449" s="8"/>
    </row>
    <row r="450" spans="1:9" x14ac:dyDescent="0.3">
      <c r="A450" s="8">
        <v>448</v>
      </c>
      <c r="B450" s="6" t="s">
        <v>8593</v>
      </c>
      <c r="C450" s="6" t="s">
        <v>8594</v>
      </c>
      <c r="D450" s="6" t="s">
        <v>8595</v>
      </c>
      <c r="E450" s="6" t="s">
        <v>4359</v>
      </c>
      <c r="F450" s="9">
        <v>0.47</v>
      </c>
      <c r="G450" s="6" t="s">
        <v>7622</v>
      </c>
      <c r="H450" s="7" t="s">
        <v>715</v>
      </c>
      <c r="I450" s="8"/>
    </row>
    <row r="451" spans="1:9" x14ac:dyDescent="0.3">
      <c r="A451" s="8">
        <v>449</v>
      </c>
      <c r="B451" s="6" t="s">
        <v>3681</v>
      </c>
      <c r="C451" s="6" t="s">
        <v>8596</v>
      </c>
      <c r="D451" s="6" t="s">
        <v>8597</v>
      </c>
      <c r="E451" s="6" t="s">
        <v>698</v>
      </c>
      <c r="F451" s="9">
        <v>0.6</v>
      </c>
      <c r="G451" s="6" t="s">
        <v>7622</v>
      </c>
      <c r="H451" s="7" t="s">
        <v>715</v>
      </c>
      <c r="I451" s="8"/>
    </row>
    <row r="452" spans="1:9" x14ac:dyDescent="0.3">
      <c r="A452" s="8">
        <v>450</v>
      </c>
      <c r="B452" s="6" t="s">
        <v>8598</v>
      </c>
      <c r="C452" s="6" t="s">
        <v>8599</v>
      </c>
      <c r="D452" s="6" t="s">
        <v>8600</v>
      </c>
      <c r="E452" s="6" t="s">
        <v>691</v>
      </c>
      <c r="F452" s="9">
        <v>0.8</v>
      </c>
      <c r="G452" s="6" t="s">
        <v>7622</v>
      </c>
      <c r="H452" s="7" t="s">
        <v>715</v>
      </c>
      <c r="I452" s="8"/>
    </row>
    <row r="453" spans="1:9" x14ac:dyDescent="0.3">
      <c r="A453" s="8">
        <v>451</v>
      </c>
      <c r="B453" s="6" t="s">
        <v>8601</v>
      </c>
      <c r="C453" s="6" t="s">
        <v>1948</v>
      </c>
      <c r="D453" s="6" t="s">
        <v>8602</v>
      </c>
      <c r="E453" s="6" t="s">
        <v>691</v>
      </c>
      <c r="F453" s="9">
        <v>0.4</v>
      </c>
      <c r="G453" s="6" t="s">
        <v>7622</v>
      </c>
      <c r="H453" s="7" t="s">
        <v>715</v>
      </c>
      <c r="I453" s="8"/>
    </row>
    <row r="454" spans="1:9" x14ac:dyDescent="0.3">
      <c r="A454" s="8">
        <v>452</v>
      </c>
      <c r="B454" s="6" t="s">
        <v>5505</v>
      </c>
      <c r="C454" s="6" t="s">
        <v>832</v>
      </c>
      <c r="D454" s="6" t="s">
        <v>8603</v>
      </c>
      <c r="E454" s="6" t="s">
        <v>691</v>
      </c>
      <c r="F454" s="9">
        <v>0.56000000000000005</v>
      </c>
      <c r="G454" s="6" t="s">
        <v>7622</v>
      </c>
      <c r="H454" s="7" t="s">
        <v>715</v>
      </c>
      <c r="I454" s="8"/>
    </row>
    <row r="455" spans="1:9" x14ac:dyDescent="0.3">
      <c r="A455" s="8">
        <v>453</v>
      </c>
      <c r="B455" s="6" t="s">
        <v>7650</v>
      </c>
      <c r="C455" s="6" t="s">
        <v>8604</v>
      </c>
      <c r="D455" s="6" t="s">
        <v>8605</v>
      </c>
      <c r="E455" s="6" t="s">
        <v>691</v>
      </c>
      <c r="F455" s="9">
        <v>0.6</v>
      </c>
      <c r="G455" s="6" t="s">
        <v>7622</v>
      </c>
      <c r="H455" s="7" t="s">
        <v>715</v>
      </c>
      <c r="I455" s="8"/>
    </row>
    <row r="456" spans="1:9" x14ac:dyDescent="0.3">
      <c r="A456" s="8">
        <v>454</v>
      </c>
      <c r="B456" s="6" t="s">
        <v>8606</v>
      </c>
      <c r="C456" s="6" t="s">
        <v>8607</v>
      </c>
      <c r="D456" s="6" t="s">
        <v>8608</v>
      </c>
      <c r="E456" s="6" t="s">
        <v>4359</v>
      </c>
      <c r="F456" s="9">
        <v>0.4</v>
      </c>
      <c r="G456" s="6" t="s">
        <v>7622</v>
      </c>
      <c r="H456" s="7" t="s">
        <v>715</v>
      </c>
      <c r="I456" s="8"/>
    </row>
    <row r="457" spans="1:9" x14ac:dyDescent="0.3">
      <c r="A457" s="8">
        <v>455</v>
      </c>
      <c r="B457" s="6" t="s">
        <v>8609</v>
      </c>
      <c r="C457" s="6" t="s">
        <v>8610</v>
      </c>
      <c r="D457" s="6" t="s">
        <v>8611</v>
      </c>
      <c r="E457" s="6" t="s">
        <v>691</v>
      </c>
      <c r="F457" s="9">
        <v>0.4</v>
      </c>
      <c r="G457" s="6" t="s">
        <v>7622</v>
      </c>
      <c r="H457" s="7" t="s">
        <v>715</v>
      </c>
      <c r="I457" s="8"/>
    </row>
  </sheetData>
  <protectedRanges>
    <protectedRange sqref="B440:B441" name="Range1_1_3_1"/>
    <protectedRange sqref="B442:B448" name="Range1_1_3_1_1"/>
    <protectedRange sqref="B449:B450" name="Range1_1_3_4_4_1"/>
    <protectedRange sqref="B451" name="Range1_1_3_4_4_1_1"/>
    <protectedRange sqref="B452" name="Range1_1_3_4_4_1_2"/>
    <protectedRange sqref="B455" name="Range1_1_3_1_1_1_1_1"/>
    <protectedRange sqref="B456:B457" name="Range1_1_3_6_1_1"/>
    <protectedRange sqref="C440:C441" name="Range1_1_3_6_2_2"/>
    <protectedRange sqref="C442:C448" name="Range1_1_3_6_2_2_1"/>
    <protectedRange sqref="C449:C450" name="Range1_1_3_4_5_1_1"/>
    <protectedRange sqref="C451" name="Range1_1_3_4_5_1_1_1"/>
    <protectedRange sqref="C452" name="Range1_1_3_4_5_1_1_2"/>
    <protectedRange sqref="C455" name="Range1_1_3_2_2_1_1"/>
    <protectedRange sqref="C456:C457" name="Range1_1_3_6_2_1_1"/>
    <protectedRange password="CE88" sqref="D440" name="Range1_7_5"/>
    <protectedRange password="CE88" sqref="D440" name="Range50_3_6"/>
    <protectedRange password="CE88" sqref="D442:D448" name="Range1_7_5_1"/>
    <protectedRange password="CE88" sqref="D442:D448" name="Range50_3_6_1"/>
    <protectedRange password="CE88" sqref="D449" name="Range1_7_1_1_1"/>
    <protectedRange password="CE88" sqref="D449" name="Range50_3_1_1"/>
    <protectedRange password="CE88" sqref="D451" name="Range1_7_1_1_1_1"/>
    <protectedRange password="CE88" sqref="D451" name="Range50_3_1_1_1"/>
    <protectedRange password="CE88" sqref="D452" name="Range1_7_1_1_1_2"/>
    <protectedRange password="CE88" sqref="D452" name="Range50_3_1_1_2"/>
    <protectedRange password="CE88" sqref="D453:D455" name="Range1_7_4_1"/>
    <protectedRange password="CE88" sqref="D453:D455" name="Range50_3_5_1"/>
    <protectedRange password="CE88" sqref="D456:D457" name="Range1_7_3_1_1_1_1"/>
    <protectedRange password="CE88" sqref="D456:D457" name="Range50_3_3_1_1_1_1"/>
    <protectedRange sqref="E440:E441" name="Range2_1_4_2_13_1"/>
    <protectedRange sqref="E442:E448" name="Range2_1_4_2_13_1_1"/>
    <protectedRange sqref="E449" name="Range2_1_4_2_12_1"/>
    <protectedRange sqref="E451" name="Range2_1_4_2_2_2_1"/>
    <protectedRange sqref="E452" name="Range2_1_4_2_12_1_1"/>
    <protectedRange sqref="E453:E455" name="Range2_1_4_2_12_1_2"/>
    <protectedRange sqref="E456:E457" name="Range2_1_4_2_13_1_2"/>
  </protectedRanges>
  <mergeCells count="1">
    <mergeCell ref="A1:I1"/>
  </mergeCells>
  <dataValidations count="1">
    <dataValidation type="decimal" operator="greaterThan" allowBlank="1" showInputMessage="1" showErrorMessage="1" sqref="F310:F425 F440:F457" xr:uid="{290974A3-3239-4050-AF19-C1109A126D07}">
      <formula1>0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2BACD-E7BA-4A53-A9CA-C1E89EBCB695}">
  <dimension ref="A1:I428"/>
  <sheetViews>
    <sheetView workbookViewId="0">
      <selection activeCell="D9" sqref="D9"/>
    </sheetView>
  </sheetViews>
  <sheetFormatPr defaultRowHeight="14.4" x14ac:dyDescent="0.3"/>
  <cols>
    <col min="1" max="1" width="11.21875" customWidth="1"/>
    <col min="2" max="2" width="21.44140625" customWidth="1"/>
    <col min="3" max="3" width="24.77734375" customWidth="1"/>
    <col min="4" max="4" width="23" customWidth="1"/>
    <col min="5" max="5" width="23.77734375" customWidth="1"/>
    <col min="6" max="6" width="22.21875" customWidth="1"/>
    <col min="7" max="7" width="20.5546875" customWidth="1"/>
    <col min="8" max="8" width="17.77734375" customWidth="1"/>
    <col min="9" max="9" width="34.21875" customWidth="1"/>
    <col min="10" max="10" width="13.5546875" customWidth="1"/>
  </cols>
  <sheetData>
    <row r="1" spans="1:9" ht="87.75" customHeight="1" x14ac:dyDescent="0.3">
      <c r="A1" s="243" t="s">
        <v>8612</v>
      </c>
      <c r="B1" s="243"/>
      <c r="C1" s="243"/>
      <c r="D1" s="243"/>
      <c r="E1" s="243"/>
      <c r="F1" s="243"/>
      <c r="G1" s="243"/>
      <c r="H1" s="243"/>
      <c r="I1" s="243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8613</v>
      </c>
      <c r="C3" s="6" t="s">
        <v>8614</v>
      </c>
      <c r="D3" s="6" t="s">
        <v>8615</v>
      </c>
      <c r="E3" s="6" t="s">
        <v>888</v>
      </c>
      <c r="F3" s="9">
        <v>0.50700000000000001</v>
      </c>
      <c r="G3" s="6" t="s">
        <v>7600</v>
      </c>
      <c r="H3" s="7" t="s">
        <v>15</v>
      </c>
      <c r="I3" s="8"/>
    </row>
    <row r="4" spans="1:9" x14ac:dyDescent="0.3">
      <c r="A4" s="8">
        <v>2</v>
      </c>
      <c r="B4" s="6" t="s">
        <v>8616</v>
      </c>
      <c r="C4" s="6" t="s">
        <v>8617</v>
      </c>
      <c r="D4" s="6" t="s">
        <v>8618</v>
      </c>
      <c r="E4" s="6" t="s">
        <v>888</v>
      </c>
      <c r="F4" s="9">
        <v>0.311</v>
      </c>
      <c r="G4" s="6" t="s">
        <v>7600</v>
      </c>
      <c r="H4" s="7" t="s">
        <v>15</v>
      </c>
      <c r="I4" s="8"/>
    </row>
    <row r="5" spans="1:9" x14ac:dyDescent="0.3">
      <c r="A5" s="8">
        <v>3</v>
      </c>
      <c r="B5" s="6" t="s">
        <v>8619</v>
      </c>
      <c r="C5" s="6" t="s">
        <v>3158</v>
      </c>
      <c r="D5" s="6" t="s">
        <v>8620</v>
      </c>
      <c r="E5" s="6" t="s">
        <v>888</v>
      </c>
      <c r="F5" s="9">
        <v>0.89100000000000001</v>
      </c>
      <c r="G5" s="6" t="s">
        <v>7600</v>
      </c>
      <c r="H5" s="7" t="s">
        <v>15</v>
      </c>
      <c r="I5" s="8"/>
    </row>
    <row r="6" spans="1:9" x14ac:dyDescent="0.3">
      <c r="A6" s="8">
        <v>4</v>
      </c>
      <c r="B6" s="6" t="s">
        <v>8621</v>
      </c>
      <c r="C6" s="6" t="s">
        <v>8622</v>
      </c>
      <c r="D6" s="6" t="s">
        <v>8623</v>
      </c>
      <c r="E6" s="6" t="s">
        <v>888</v>
      </c>
      <c r="F6" s="9">
        <v>1.214</v>
      </c>
      <c r="G6" s="6" t="s">
        <v>7600</v>
      </c>
      <c r="H6" s="7" t="s">
        <v>15</v>
      </c>
      <c r="I6" s="8"/>
    </row>
    <row r="7" spans="1:9" x14ac:dyDescent="0.3">
      <c r="A7" s="8">
        <v>5</v>
      </c>
      <c r="B7" s="6" t="s">
        <v>8624</v>
      </c>
      <c r="C7" s="6" t="s">
        <v>6161</v>
      </c>
      <c r="D7" s="6" t="s">
        <v>8625</v>
      </c>
      <c r="E7" s="6" t="s">
        <v>888</v>
      </c>
      <c r="F7" s="9">
        <v>0.40500000000000003</v>
      </c>
      <c r="G7" s="6" t="s">
        <v>7600</v>
      </c>
      <c r="H7" s="7" t="s">
        <v>15</v>
      </c>
      <c r="I7" s="8"/>
    </row>
    <row r="8" spans="1:9" x14ac:dyDescent="0.3">
      <c r="A8" s="8">
        <v>6</v>
      </c>
      <c r="B8" s="6" t="s">
        <v>8626</v>
      </c>
      <c r="C8" s="6" t="s">
        <v>8627</v>
      </c>
      <c r="D8" s="6" t="s">
        <v>8628</v>
      </c>
      <c r="E8" s="6" t="s">
        <v>888</v>
      </c>
      <c r="F8" s="9">
        <v>0.80900000000000005</v>
      </c>
      <c r="G8" s="6" t="s">
        <v>7600</v>
      </c>
      <c r="H8" s="7" t="s">
        <v>15</v>
      </c>
      <c r="I8" s="8"/>
    </row>
    <row r="9" spans="1:9" x14ac:dyDescent="0.3">
      <c r="A9" s="8">
        <v>7</v>
      </c>
      <c r="B9" s="6" t="s">
        <v>8627</v>
      </c>
      <c r="C9" s="6" t="s">
        <v>3823</v>
      </c>
      <c r="D9" s="6" t="s">
        <v>8629</v>
      </c>
      <c r="E9" s="6" t="s">
        <v>888</v>
      </c>
      <c r="F9" s="9">
        <v>0.60699999999999998</v>
      </c>
      <c r="G9" s="6" t="s">
        <v>7600</v>
      </c>
      <c r="H9" s="7" t="s">
        <v>15</v>
      </c>
      <c r="I9" s="8"/>
    </row>
    <row r="10" spans="1:9" x14ac:dyDescent="0.3">
      <c r="A10" s="8">
        <v>8</v>
      </c>
      <c r="B10" s="6" t="s">
        <v>8630</v>
      </c>
      <c r="C10" s="6" t="s">
        <v>3158</v>
      </c>
      <c r="D10" s="6" t="s">
        <v>8631</v>
      </c>
      <c r="E10" s="6" t="s">
        <v>888</v>
      </c>
      <c r="F10" s="9">
        <v>1.8120000000000001</v>
      </c>
      <c r="G10" s="6" t="s">
        <v>7600</v>
      </c>
      <c r="H10" s="7" t="s">
        <v>15</v>
      </c>
      <c r="I10" s="8"/>
    </row>
    <row r="11" spans="1:9" x14ac:dyDescent="0.3">
      <c r="A11" s="8">
        <v>9</v>
      </c>
      <c r="B11" s="6" t="s">
        <v>8632</v>
      </c>
      <c r="C11" s="6" t="s">
        <v>8633</v>
      </c>
      <c r="D11" s="6" t="s">
        <v>8634</v>
      </c>
      <c r="E11" s="6" t="s">
        <v>888</v>
      </c>
      <c r="F11" s="9">
        <v>0.60699999999999998</v>
      </c>
      <c r="G11" s="6" t="s">
        <v>7600</v>
      </c>
      <c r="H11" s="7" t="s">
        <v>15</v>
      </c>
      <c r="I11" s="8"/>
    </row>
    <row r="12" spans="1:9" x14ac:dyDescent="0.3">
      <c r="A12" s="8">
        <v>10</v>
      </c>
      <c r="B12" s="6" t="s">
        <v>8635</v>
      </c>
      <c r="C12" s="6" t="s">
        <v>8636</v>
      </c>
      <c r="D12" s="6" t="s">
        <v>8637</v>
      </c>
      <c r="E12" s="6" t="s">
        <v>888</v>
      </c>
      <c r="F12" s="9">
        <v>1.012</v>
      </c>
      <c r="G12" s="6" t="s">
        <v>7600</v>
      </c>
      <c r="H12" s="7" t="s">
        <v>15</v>
      </c>
      <c r="I12" s="8"/>
    </row>
    <row r="13" spans="1:9" x14ac:dyDescent="0.3">
      <c r="A13" s="8">
        <v>11</v>
      </c>
      <c r="B13" s="6" t="s">
        <v>8638</v>
      </c>
      <c r="C13" s="6" t="s">
        <v>3718</v>
      </c>
      <c r="D13" s="6" t="s">
        <v>8639</v>
      </c>
      <c r="E13" s="6" t="s">
        <v>888</v>
      </c>
      <c r="F13" s="9">
        <v>0.50600000000000001</v>
      </c>
      <c r="G13" s="6" t="s">
        <v>7600</v>
      </c>
      <c r="H13" s="7" t="s">
        <v>15</v>
      </c>
      <c r="I13" s="8"/>
    </row>
    <row r="14" spans="1:9" x14ac:dyDescent="0.3">
      <c r="A14" s="8">
        <v>12</v>
      </c>
      <c r="B14" s="6" t="s">
        <v>8640</v>
      </c>
      <c r="C14" s="6" t="s">
        <v>8641</v>
      </c>
      <c r="D14" s="6" t="s">
        <v>8642</v>
      </c>
      <c r="E14" s="6" t="s">
        <v>888</v>
      </c>
      <c r="F14" s="9">
        <v>1.012</v>
      </c>
      <c r="G14" s="6" t="s">
        <v>7600</v>
      </c>
      <c r="H14" s="7" t="s">
        <v>15</v>
      </c>
      <c r="I14" s="8"/>
    </row>
    <row r="15" spans="1:9" x14ac:dyDescent="0.3">
      <c r="A15" s="8">
        <v>13</v>
      </c>
      <c r="B15" s="6" t="s">
        <v>8643</v>
      </c>
      <c r="C15" s="6" t="s">
        <v>5855</v>
      </c>
      <c r="D15" s="6" t="s">
        <v>8644</v>
      </c>
      <c r="E15" s="6" t="s">
        <v>888</v>
      </c>
      <c r="F15" s="9">
        <v>0.628</v>
      </c>
      <c r="G15" s="6" t="s">
        <v>7600</v>
      </c>
      <c r="H15" s="7" t="s">
        <v>15</v>
      </c>
      <c r="I15" s="8"/>
    </row>
    <row r="16" spans="1:9" x14ac:dyDescent="0.3">
      <c r="A16" s="8">
        <v>14</v>
      </c>
      <c r="B16" s="6" t="s">
        <v>8645</v>
      </c>
      <c r="C16" s="6" t="s">
        <v>8641</v>
      </c>
      <c r="D16" s="6" t="s">
        <v>8646</v>
      </c>
      <c r="E16" s="6" t="s">
        <v>888</v>
      </c>
      <c r="F16" s="9">
        <v>0.48599999999999999</v>
      </c>
      <c r="G16" s="6" t="s">
        <v>7600</v>
      </c>
      <c r="H16" s="7" t="s">
        <v>15</v>
      </c>
      <c r="I16" s="8"/>
    </row>
    <row r="17" spans="1:9" x14ac:dyDescent="0.3">
      <c r="A17" s="8">
        <v>15</v>
      </c>
      <c r="B17" s="6" t="s">
        <v>8647</v>
      </c>
      <c r="C17" s="6" t="s">
        <v>8648</v>
      </c>
      <c r="D17" s="6" t="s">
        <v>8649</v>
      </c>
      <c r="E17" s="6" t="s">
        <v>888</v>
      </c>
      <c r="F17" s="9">
        <v>0.30399999999999999</v>
      </c>
      <c r="G17" s="6" t="s">
        <v>7600</v>
      </c>
      <c r="H17" s="7" t="s">
        <v>15</v>
      </c>
      <c r="I17" s="8"/>
    </row>
    <row r="18" spans="1:9" x14ac:dyDescent="0.3">
      <c r="A18" s="8">
        <v>16</v>
      </c>
      <c r="B18" s="6" t="s">
        <v>8650</v>
      </c>
      <c r="C18" s="6" t="s">
        <v>74</v>
      </c>
      <c r="D18" s="6" t="s">
        <v>8651</v>
      </c>
      <c r="E18" s="6" t="s">
        <v>888</v>
      </c>
      <c r="F18" s="9">
        <v>1.214</v>
      </c>
      <c r="G18" s="6" t="s">
        <v>7600</v>
      </c>
      <c r="H18" s="7" t="s">
        <v>15</v>
      </c>
      <c r="I18" s="8"/>
    </row>
    <row r="19" spans="1:9" x14ac:dyDescent="0.3">
      <c r="A19" s="8">
        <v>17</v>
      </c>
      <c r="B19" s="6" t="s">
        <v>8652</v>
      </c>
      <c r="C19" s="6" t="s">
        <v>8653</v>
      </c>
      <c r="D19" s="6" t="s">
        <v>8654</v>
      </c>
      <c r="E19" s="6" t="s">
        <v>888</v>
      </c>
      <c r="F19" s="9">
        <v>1.821</v>
      </c>
      <c r="G19" s="6" t="s">
        <v>7600</v>
      </c>
      <c r="H19" s="7" t="s">
        <v>15</v>
      </c>
      <c r="I19" s="8"/>
    </row>
    <row r="20" spans="1:9" x14ac:dyDescent="0.3">
      <c r="A20" s="8">
        <v>18</v>
      </c>
      <c r="B20" s="6" t="s">
        <v>8655</v>
      </c>
      <c r="C20" s="6" t="s">
        <v>3158</v>
      </c>
      <c r="D20" s="6" t="s">
        <v>8656</v>
      </c>
      <c r="E20" s="6" t="s">
        <v>888</v>
      </c>
      <c r="F20" s="9">
        <v>0.80900000000000005</v>
      </c>
      <c r="G20" s="6" t="s">
        <v>7600</v>
      </c>
      <c r="H20" s="7" t="s">
        <v>15</v>
      </c>
      <c r="I20" s="8"/>
    </row>
    <row r="21" spans="1:9" x14ac:dyDescent="0.3">
      <c r="A21" s="8">
        <v>19</v>
      </c>
      <c r="B21" s="6" t="s">
        <v>8657</v>
      </c>
      <c r="C21" s="6" t="s">
        <v>4291</v>
      </c>
      <c r="D21" s="6" t="s">
        <v>8658</v>
      </c>
      <c r="E21" s="6" t="s">
        <v>888</v>
      </c>
      <c r="F21" s="9">
        <v>0.93100000000000005</v>
      </c>
      <c r="G21" s="6" t="s">
        <v>7600</v>
      </c>
      <c r="H21" s="7" t="s">
        <v>15</v>
      </c>
      <c r="I21" s="8"/>
    </row>
    <row r="22" spans="1:9" x14ac:dyDescent="0.3">
      <c r="A22" s="8">
        <v>20</v>
      </c>
      <c r="B22" s="6" t="s">
        <v>8659</v>
      </c>
      <c r="C22" s="6" t="s">
        <v>8660</v>
      </c>
      <c r="D22" s="6" t="s">
        <v>8661</v>
      </c>
      <c r="E22" s="6" t="s">
        <v>888</v>
      </c>
      <c r="F22" s="9">
        <v>0.85</v>
      </c>
      <c r="G22" s="6" t="s">
        <v>7600</v>
      </c>
      <c r="H22" s="7" t="s">
        <v>15</v>
      </c>
      <c r="I22" s="8"/>
    </row>
    <row r="23" spans="1:9" x14ac:dyDescent="0.3">
      <c r="A23" s="8">
        <v>21</v>
      </c>
      <c r="B23" s="6" t="s">
        <v>8662</v>
      </c>
      <c r="C23" s="6" t="s">
        <v>156</v>
      </c>
      <c r="D23" s="6" t="s">
        <v>8663</v>
      </c>
      <c r="E23" s="6" t="s">
        <v>888</v>
      </c>
      <c r="F23" s="9">
        <v>0.4</v>
      </c>
      <c r="G23" s="6" t="s">
        <v>7600</v>
      </c>
      <c r="H23" s="7" t="s">
        <v>15</v>
      </c>
      <c r="I23" s="8"/>
    </row>
    <row r="24" spans="1:9" x14ac:dyDescent="0.3">
      <c r="A24" s="8">
        <v>22</v>
      </c>
      <c r="B24" s="6" t="s">
        <v>8664</v>
      </c>
      <c r="C24" s="6" t="s">
        <v>166</v>
      </c>
      <c r="D24" s="6" t="s">
        <v>8665</v>
      </c>
      <c r="E24" s="6" t="s">
        <v>888</v>
      </c>
      <c r="F24" s="9">
        <v>0.52</v>
      </c>
      <c r="G24" s="6" t="s">
        <v>7600</v>
      </c>
      <c r="H24" s="7" t="s">
        <v>15</v>
      </c>
      <c r="I24" s="8"/>
    </row>
    <row r="25" spans="1:9" x14ac:dyDescent="0.3">
      <c r="A25" s="8">
        <v>23</v>
      </c>
      <c r="B25" s="6" t="s">
        <v>8666</v>
      </c>
      <c r="C25" s="6" t="s">
        <v>232</v>
      </c>
      <c r="D25" s="6" t="s">
        <v>8667</v>
      </c>
      <c r="E25" s="6" t="s">
        <v>888</v>
      </c>
      <c r="F25" s="9">
        <v>0.32</v>
      </c>
      <c r="G25" s="6" t="s">
        <v>7600</v>
      </c>
      <c r="H25" s="7" t="s">
        <v>15</v>
      </c>
      <c r="I25" s="8"/>
    </row>
    <row r="26" spans="1:9" x14ac:dyDescent="0.3">
      <c r="A26" s="8">
        <v>24</v>
      </c>
      <c r="B26" s="6" t="s">
        <v>8668</v>
      </c>
      <c r="C26" s="6" t="s">
        <v>481</v>
      </c>
      <c r="D26" s="6" t="s">
        <v>8669</v>
      </c>
      <c r="E26" s="6" t="s">
        <v>888</v>
      </c>
      <c r="F26" s="9">
        <v>0.46</v>
      </c>
      <c r="G26" s="6" t="s">
        <v>7600</v>
      </c>
      <c r="H26" s="7" t="s">
        <v>15</v>
      </c>
      <c r="I26" s="8"/>
    </row>
    <row r="27" spans="1:9" x14ac:dyDescent="0.3">
      <c r="A27" s="8">
        <v>25</v>
      </c>
      <c r="B27" s="6" t="s">
        <v>8670</v>
      </c>
      <c r="C27" s="6" t="s">
        <v>101</v>
      </c>
      <c r="D27" s="6" t="s">
        <v>8671</v>
      </c>
      <c r="E27" s="6" t="s">
        <v>888</v>
      </c>
      <c r="F27" s="9">
        <v>0.21</v>
      </c>
      <c r="G27" s="6" t="s">
        <v>7600</v>
      </c>
      <c r="H27" s="7" t="s">
        <v>15</v>
      </c>
      <c r="I27" s="8"/>
    </row>
    <row r="28" spans="1:9" x14ac:dyDescent="0.3">
      <c r="A28" s="8">
        <v>26</v>
      </c>
      <c r="B28" s="6" t="s">
        <v>8672</v>
      </c>
      <c r="C28" s="6" t="s">
        <v>8673</v>
      </c>
      <c r="D28" s="6" t="s">
        <v>8674</v>
      </c>
      <c r="E28" s="6" t="s">
        <v>888</v>
      </c>
      <c r="F28" s="9">
        <v>0.32</v>
      </c>
      <c r="G28" s="6" t="s">
        <v>7600</v>
      </c>
      <c r="H28" s="7" t="s">
        <v>15</v>
      </c>
      <c r="I28" s="8"/>
    </row>
    <row r="29" spans="1:9" x14ac:dyDescent="0.3">
      <c r="A29" s="8">
        <v>27</v>
      </c>
      <c r="B29" s="6" t="s">
        <v>4964</v>
      </c>
      <c r="C29" s="6" t="s">
        <v>8675</v>
      </c>
      <c r="D29" s="6" t="s">
        <v>8676</v>
      </c>
      <c r="E29" s="6" t="s">
        <v>888</v>
      </c>
      <c r="F29" s="9">
        <v>0.76500000000000001</v>
      </c>
      <c r="G29" s="6" t="s">
        <v>7600</v>
      </c>
      <c r="H29" s="7" t="s">
        <v>15</v>
      </c>
      <c r="I29" s="8"/>
    </row>
    <row r="30" spans="1:9" x14ac:dyDescent="0.3">
      <c r="A30" s="8">
        <v>28</v>
      </c>
      <c r="B30" s="6" t="s">
        <v>770</v>
      </c>
      <c r="C30" s="6" t="s">
        <v>116</v>
      </c>
      <c r="D30" s="6" t="s">
        <v>8677</v>
      </c>
      <c r="E30" s="6" t="s">
        <v>888</v>
      </c>
      <c r="F30" s="9">
        <v>1.3580000000000001</v>
      </c>
      <c r="G30" s="6" t="s">
        <v>7600</v>
      </c>
      <c r="H30" s="7" t="s">
        <v>15</v>
      </c>
      <c r="I30" s="8"/>
    </row>
    <row r="31" spans="1:9" x14ac:dyDescent="0.3">
      <c r="A31" s="8">
        <v>29</v>
      </c>
      <c r="B31" s="6" t="s">
        <v>8678</v>
      </c>
      <c r="C31" s="6" t="s">
        <v>8679</v>
      </c>
      <c r="D31" s="6" t="s">
        <v>8680</v>
      </c>
      <c r="E31" s="6" t="s">
        <v>888</v>
      </c>
      <c r="F31" s="9">
        <v>0.80900000000000005</v>
      </c>
      <c r="G31" s="6" t="s">
        <v>7600</v>
      </c>
      <c r="H31" s="7" t="s">
        <v>15</v>
      </c>
      <c r="I31" s="8"/>
    </row>
    <row r="32" spans="1:9" x14ac:dyDescent="0.3">
      <c r="A32" s="8">
        <v>30</v>
      </c>
      <c r="B32" s="6" t="s">
        <v>8681</v>
      </c>
      <c r="C32" s="6" t="s">
        <v>8682</v>
      </c>
      <c r="D32" s="6" t="s">
        <v>8683</v>
      </c>
      <c r="E32" s="6" t="s">
        <v>888</v>
      </c>
      <c r="F32" s="9">
        <v>1.214</v>
      </c>
      <c r="G32" s="6" t="s">
        <v>7600</v>
      </c>
      <c r="H32" s="7" t="s">
        <v>15</v>
      </c>
      <c r="I32" s="8"/>
    </row>
    <row r="33" spans="1:9" x14ac:dyDescent="0.3">
      <c r="A33" s="8">
        <v>31</v>
      </c>
      <c r="B33" s="6" t="s">
        <v>8684</v>
      </c>
      <c r="C33" s="6" t="s">
        <v>8685</v>
      </c>
      <c r="D33" s="6" t="s">
        <v>8686</v>
      </c>
      <c r="E33" s="6" t="s">
        <v>888</v>
      </c>
      <c r="F33" s="9">
        <v>0.40500000000000003</v>
      </c>
      <c r="G33" s="6" t="s">
        <v>7600</v>
      </c>
      <c r="H33" s="7" t="s">
        <v>15</v>
      </c>
      <c r="I33" s="8"/>
    </row>
    <row r="34" spans="1:9" x14ac:dyDescent="0.3">
      <c r="A34" s="8">
        <v>32</v>
      </c>
      <c r="B34" s="6" t="s">
        <v>4830</v>
      </c>
      <c r="C34" s="6" t="s">
        <v>5307</v>
      </c>
      <c r="D34" s="6" t="s">
        <v>8687</v>
      </c>
      <c r="E34" s="6" t="s">
        <v>888</v>
      </c>
      <c r="F34" s="9">
        <v>1.2150000000000001</v>
      </c>
      <c r="G34" s="6" t="s">
        <v>7600</v>
      </c>
      <c r="H34" s="7" t="s">
        <v>15</v>
      </c>
      <c r="I34" s="8"/>
    </row>
    <row r="35" spans="1:9" x14ac:dyDescent="0.3">
      <c r="A35" s="8">
        <v>33</v>
      </c>
      <c r="B35" s="6" t="s">
        <v>8688</v>
      </c>
      <c r="C35" s="6" t="s">
        <v>481</v>
      </c>
      <c r="D35" s="6" t="s">
        <v>8689</v>
      </c>
      <c r="E35" s="6" t="s">
        <v>888</v>
      </c>
      <c r="F35" s="9">
        <v>2.024</v>
      </c>
      <c r="G35" s="6" t="s">
        <v>7600</v>
      </c>
      <c r="H35" s="7" t="s">
        <v>15</v>
      </c>
      <c r="I35" s="8"/>
    </row>
    <row r="36" spans="1:9" x14ac:dyDescent="0.3">
      <c r="A36" s="8">
        <v>34</v>
      </c>
      <c r="B36" s="6" t="s">
        <v>8690</v>
      </c>
      <c r="C36" s="6" t="s">
        <v>5307</v>
      </c>
      <c r="D36" s="6" t="s">
        <v>8691</v>
      </c>
      <c r="E36" s="6" t="s">
        <v>888</v>
      </c>
      <c r="F36" s="9">
        <v>1.31</v>
      </c>
      <c r="G36" s="6" t="s">
        <v>7600</v>
      </c>
      <c r="H36" s="7" t="s">
        <v>15</v>
      </c>
      <c r="I36" s="8"/>
    </row>
    <row r="37" spans="1:9" x14ac:dyDescent="0.3">
      <c r="A37" s="8">
        <v>35</v>
      </c>
      <c r="B37" s="6" t="s">
        <v>8692</v>
      </c>
      <c r="C37" s="6" t="s">
        <v>953</v>
      </c>
      <c r="D37" s="6" t="s">
        <v>8693</v>
      </c>
      <c r="E37" s="6" t="s">
        <v>888</v>
      </c>
      <c r="F37" s="9">
        <v>0.68</v>
      </c>
      <c r="G37" s="6" t="s">
        <v>7600</v>
      </c>
      <c r="H37" s="7" t="s">
        <v>15</v>
      </c>
      <c r="I37" s="8"/>
    </row>
    <row r="38" spans="1:9" x14ac:dyDescent="0.3">
      <c r="A38" s="8">
        <v>36</v>
      </c>
      <c r="B38" s="6" t="s">
        <v>8694</v>
      </c>
      <c r="C38" s="6" t="s">
        <v>758</v>
      </c>
      <c r="D38" s="6" t="s">
        <v>8695</v>
      </c>
      <c r="E38" s="6" t="s">
        <v>888</v>
      </c>
      <c r="F38" s="9">
        <v>0.76900000000000002</v>
      </c>
      <c r="G38" s="6" t="s">
        <v>7600</v>
      </c>
      <c r="H38" s="7" t="s">
        <v>15</v>
      </c>
      <c r="I38" s="8"/>
    </row>
    <row r="39" spans="1:9" x14ac:dyDescent="0.3">
      <c r="A39" s="8">
        <v>37</v>
      </c>
      <c r="B39" s="6" t="s">
        <v>824</v>
      </c>
      <c r="C39" s="6" t="s">
        <v>19</v>
      </c>
      <c r="D39" s="6" t="s">
        <v>8696</v>
      </c>
      <c r="E39" s="6" t="s">
        <v>888</v>
      </c>
      <c r="F39" s="9">
        <v>1.21</v>
      </c>
      <c r="G39" s="6" t="s">
        <v>7600</v>
      </c>
      <c r="H39" s="7" t="s">
        <v>15</v>
      </c>
      <c r="I39" s="8"/>
    </row>
    <row r="40" spans="1:9" x14ac:dyDescent="0.3">
      <c r="A40" s="8">
        <v>38</v>
      </c>
      <c r="B40" s="6" t="s">
        <v>8697</v>
      </c>
      <c r="C40" s="6" t="s">
        <v>4787</v>
      </c>
      <c r="D40" s="6" t="s">
        <v>8698</v>
      </c>
      <c r="E40" s="6" t="s">
        <v>888</v>
      </c>
      <c r="F40" s="9">
        <v>0.25</v>
      </c>
      <c r="G40" s="6" t="s">
        <v>7600</v>
      </c>
      <c r="H40" s="7" t="s">
        <v>15</v>
      </c>
      <c r="I40" s="8"/>
    </row>
    <row r="41" spans="1:9" x14ac:dyDescent="0.3">
      <c r="A41" s="8">
        <v>39</v>
      </c>
      <c r="B41" s="6" t="s">
        <v>8699</v>
      </c>
      <c r="C41" s="6" t="s">
        <v>8700</v>
      </c>
      <c r="D41" s="6" t="s">
        <v>8701</v>
      </c>
      <c r="E41" s="6" t="s">
        <v>888</v>
      </c>
      <c r="F41" s="9">
        <v>1</v>
      </c>
      <c r="G41" s="6" t="s">
        <v>7600</v>
      </c>
      <c r="H41" s="7" t="s">
        <v>15</v>
      </c>
      <c r="I41" s="8"/>
    </row>
    <row r="42" spans="1:9" x14ac:dyDescent="0.3">
      <c r="A42" s="8">
        <v>40</v>
      </c>
      <c r="B42" s="6" t="s">
        <v>8702</v>
      </c>
      <c r="C42" s="6" t="s">
        <v>8703</v>
      </c>
      <c r="D42" s="6" t="s">
        <v>8704</v>
      </c>
      <c r="E42" s="6" t="s">
        <v>888</v>
      </c>
      <c r="F42" s="9">
        <v>1.21</v>
      </c>
      <c r="G42" s="6" t="s">
        <v>7600</v>
      </c>
      <c r="H42" s="7" t="s">
        <v>15</v>
      </c>
      <c r="I42" s="8"/>
    </row>
    <row r="43" spans="1:9" x14ac:dyDescent="0.3">
      <c r="A43" s="8">
        <v>41</v>
      </c>
      <c r="B43" s="6" t="s">
        <v>8705</v>
      </c>
      <c r="C43" s="6" t="s">
        <v>145</v>
      </c>
      <c r="D43" s="6" t="s">
        <v>8706</v>
      </c>
      <c r="E43" s="6" t="s">
        <v>888</v>
      </c>
      <c r="F43" s="9">
        <v>0.7</v>
      </c>
      <c r="G43" s="6" t="s">
        <v>7600</v>
      </c>
      <c r="H43" s="7" t="s">
        <v>15</v>
      </c>
      <c r="I43" s="8"/>
    </row>
    <row r="44" spans="1:9" x14ac:dyDescent="0.3">
      <c r="A44" s="8">
        <v>42</v>
      </c>
      <c r="B44" s="6" t="s">
        <v>8707</v>
      </c>
      <c r="C44" s="6" t="s">
        <v>4025</v>
      </c>
      <c r="D44" s="6" t="s">
        <v>8708</v>
      </c>
      <c r="E44" s="6" t="s">
        <v>888</v>
      </c>
      <c r="F44" s="9">
        <v>0.3</v>
      </c>
      <c r="G44" s="6" t="s">
        <v>7600</v>
      </c>
      <c r="H44" s="7" t="s">
        <v>15</v>
      </c>
      <c r="I44" s="8"/>
    </row>
    <row r="45" spans="1:9" x14ac:dyDescent="0.3">
      <c r="A45" s="8">
        <v>43</v>
      </c>
      <c r="B45" s="6" t="s">
        <v>8709</v>
      </c>
      <c r="C45" s="6" t="s">
        <v>2963</v>
      </c>
      <c r="D45" s="6" t="s">
        <v>8710</v>
      </c>
      <c r="E45" s="6" t="s">
        <v>888</v>
      </c>
      <c r="F45" s="9">
        <v>0.63900000000000001</v>
      </c>
      <c r="G45" s="6" t="s">
        <v>7600</v>
      </c>
      <c r="H45" s="7" t="s">
        <v>15</v>
      </c>
      <c r="I45" s="8"/>
    </row>
    <row r="46" spans="1:9" x14ac:dyDescent="0.3">
      <c r="A46" s="8">
        <v>44</v>
      </c>
      <c r="B46" s="6" t="s">
        <v>8711</v>
      </c>
      <c r="C46" s="6" t="s">
        <v>2963</v>
      </c>
      <c r="D46" s="6" t="s">
        <v>8712</v>
      </c>
      <c r="E46" s="6" t="s">
        <v>888</v>
      </c>
      <c r="F46" s="9">
        <v>0.4</v>
      </c>
      <c r="G46" s="6" t="s">
        <v>7600</v>
      </c>
      <c r="H46" s="7" t="s">
        <v>15</v>
      </c>
      <c r="I46" s="8"/>
    </row>
    <row r="47" spans="1:9" x14ac:dyDescent="0.3">
      <c r="A47" s="8">
        <v>45</v>
      </c>
      <c r="B47" s="6" t="s">
        <v>8713</v>
      </c>
      <c r="C47" s="6" t="s">
        <v>8714</v>
      </c>
      <c r="D47" s="6" t="s">
        <v>8715</v>
      </c>
      <c r="E47" s="6" t="s">
        <v>888</v>
      </c>
      <c r="F47" s="9">
        <v>0.82</v>
      </c>
      <c r="G47" s="6" t="s">
        <v>7600</v>
      </c>
      <c r="H47" s="7" t="s">
        <v>15</v>
      </c>
      <c r="I47" s="8"/>
    </row>
    <row r="48" spans="1:9" x14ac:dyDescent="0.3">
      <c r="A48" s="8">
        <v>46</v>
      </c>
      <c r="B48" s="6" t="s">
        <v>8716</v>
      </c>
      <c r="C48" s="6" t="s">
        <v>2734</v>
      </c>
      <c r="D48" s="6" t="s">
        <v>8717</v>
      </c>
      <c r="E48" s="6" t="s">
        <v>888</v>
      </c>
      <c r="F48" s="9">
        <v>0.39300000000000002</v>
      </c>
      <c r="G48" s="6" t="s">
        <v>7600</v>
      </c>
      <c r="H48" s="7" t="s">
        <v>15</v>
      </c>
      <c r="I48" s="8"/>
    </row>
    <row r="49" spans="1:9" x14ac:dyDescent="0.3">
      <c r="A49" s="8">
        <v>47</v>
      </c>
      <c r="B49" s="6" t="s">
        <v>8718</v>
      </c>
      <c r="C49" s="6" t="s">
        <v>8719</v>
      </c>
      <c r="D49" s="6" t="s">
        <v>8720</v>
      </c>
      <c r="E49" s="6" t="s">
        <v>888</v>
      </c>
      <c r="F49" s="9">
        <v>0.85599999999999998</v>
      </c>
      <c r="G49" s="6" t="s">
        <v>7600</v>
      </c>
      <c r="H49" s="7" t="s">
        <v>15</v>
      </c>
      <c r="I49" s="8"/>
    </row>
    <row r="50" spans="1:9" x14ac:dyDescent="0.3">
      <c r="A50" s="8">
        <v>48</v>
      </c>
      <c r="B50" s="6" t="s">
        <v>8721</v>
      </c>
      <c r="C50" s="6" t="s">
        <v>8722</v>
      </c>
      <c r="D50" s="6" t="s">
        <v>8723</v>
      </c>
      <c r="E50" s="6" t="s">
        <v>888</v>
      </c>
      <c r="F50" s="9">
        <v>1.012</v>
      </c>
      <c r="G50" s="6" t="s">
        <v>7600</v>
      </c>
      <c r="H50" s="7" t="s">
        <v>15</v>
      </c>
      <c r="I50" s="8"/>
    </row>
    <row r="51" spans="1:9" x14ac:dyDescent="0.3">
      <c r="A51" s="8">
        <v>49</v>
      </c>
      <c r="B51" s="6" t="s">
        <v>8724</v>
      </c>
      <c r="C51" s="6" t="s">
        <v>8725</v>
      </c>
      <c r="D51" s="6" t="s">
        <v>8726</v>
      </c>
      <c r="E51" s="6" t="s">
        <v>888</v>
      </c>
      <c r="F51" s="9">
        <v>0.28000000000000003</v>
      </c>
      <c r="G51" s="6" t="s">
        <v>7600</v>
      </c>
      <c r="H51" s="7" t="s">
        <v>15</v>
      </c>
      <c r="I51" s="8"/>
    </row>
    <row r="52" spans="1:9" x14ac:dyDescent="0.3">
      <c r="A52" s="8">
        <v>50</v>
      </c>
      <c r="B52" s="6" t="s">
        <v>8727</v>
      </c>
      <c r="C52" s="6" t="s">
        <v>85</v>
      </c>
      <c r="D52" s="6" t="s">
        <v>8728</v>
      </c>
      <c r="E52" s="6" t="s">
        <v>888</v>
      </c>
      <c r="F52" s="9">
        <v>0.8</v>
      </c>
      <c r="G52" s="6" t="s">
        <v>7600</v>
      </c>
      <c r="H52" s="7" t="s">
        <v>15</v>
      </c>
      <c r="I52" s="8"/>
    </row>
    <row r="53" spans="1:9" x14ac:dyDescent="0.3">
      <c r="A53" s="8">
        <v>51</v>
      </c>
      <c r="B53" s="6" t="s">
        <v>8729</v>
      </c>
      <c r="C53" s="6" t="s">
        <v>8730</v>
      </c>
      <c r="D53" s="6" t="s">
        <v>8731</v>
      </c>
      <c r="E53" s="6" t="s">
        <v>888</v>
      </c>
      <c r="F53" s="9">
        <v>0.5</v>
      </c>
      <c r="G53" s="6" t="s">
        <v>7600</v>
      </c>
      <c r="H53" s="7" t="s">
        <v>15</v>
      </c>
      <c r="I53" s="8"/>
    </row>
    <row r="54" spans="1:9" x14ac:dyDescent="0.3">
      <c r="A54" s="8">
        <v>52</v>
      </c>
      <c r="B54" s="6" t="s">
        <v>8732</v>
      </c>
      <c r="C54" s="6" t="s">
        <v>8733</v>
      </c>
      <c r="D54" s="6" t="s">
        <v>8734</v>
      </c>
      <c r="E54" s="6" t="s">
        <v>888</v>
      </c>
      <c r="F54" s="9">
        <v>0.34</v>
      </c>
      <c r="G54" s="6" t="s">
        <v>7600</v>
      </c>
      <c r="H54" s="7" t="s">
        <v>15</v>
      </c>
      <c r="I54" s="8"/>
    </row>
    <row r="55" spans="1:9" x14ac:dyDescent="0.3">
      <c r="A55" s="8">
        <v>53</v>
      </c>
      <c r="B55" s="6" t="s">
        <v>8735</v>
      </c>
      <c r="C55" s="6" t="s">
        <v>74</v>
      </c>
      <c r="D55" s="6" t="s">
        <v>8736</v>
      </c>
      <c r="E55" s="6" t="s">
        <v>888</v>
      </c>
      <c r="F55" s="9">
        <v>0.72799999999999998</v>
      </c>
      <c r="G55" s="6" t="s">
        <v>7600</v>
      </c>
      <c r="H55" s="7" t="s">
        <v>15</v>
      </c>
      <c r="I55" s="8"/>
    </row>
    <row r="56" spans="1:9" x14ac:dyDescent="0.3">
      <c r="A56" s="8">
        <v>54</v>
      </c>
      <c r="B56" s="6" t="s">
        <v>8737</v>
      </c>
      <c r="C56" s="6" t="s">
        <v>8738</v>
      </c>
      <c r="D56" s="6" t="s">
        <v>8739</v>
      </c>
      <c r="E56" s="6" t="s">
        <v>888</v>
      </c>
      <c r="F56" s="9">
        <v>1.04</v>
      </c>
      <c r="G56" s="6" t="s">
        <v>7600</v>
      </c>
      <c r="H56" s="7" t="s">
        <v>15</v>
      </c>
      <c r="I56" s="8"/>
    </row>
    <row r="57" spans="1:9" x14ac:dyDescent="0.3">
      <c r="A57" s="8">
        <v>55</v>
      </c>
      <c r="B57" s="6" t="s">
        <v>8740</v>
      </c>
      <c r="C57" s="6" t="s">
        <v>2791</v>
      </c>
      <c r="D57" s="6" t="s">
        <v>8741</v>
      </c>
      <c r="E57" s="6" t="s">
        <v>888</v>
      </c>
      <c r="F57" s="9">
        <v>1.012</v>
      </c>
      <c r="G57" s="6" t="s">
        <v>7600</v>
      </c>
      <c r="H57" s="7" t="s">
        <v>15</v>
      </c>
      <c r="I57" s="8"/>
    </row>
    <row r="58" spans="1:9" x14ac:dyDescent="0.3">
      <c r="A58" s="8">
        <v>56</v>
      </c>
      <c r="B58" s="6" t="s">
        <v>8742</v>
      </c>
      <c r="C58" s="6" t="s">
        <v>3236</v>
      </c>
      <c r="D58" s="6" t="s">
        <v>8743</v>
      </c>
      <c r="E58" s="6" t="s">
        <v>888</v>
      </c>
      <c r="F58" s="9">
        <v>0.32</v>
      </c>
      <c r="G58" s="6" t="s">
        <v>7600</v>
      </c>
      <c r="H58" s="7" t="s">
        <v>15</v>
      </c>
      <c r="I58" s="8"/>
    </row>
    <row r="59" spans="1:9" x14ac:dyDescent="0.3">
      <c r="A59" s="8">
        <v>57</v>
      </c>
      <c r="B59" s="6" t="s">
        <v>8744</v>
      </c>
      <c r="C59" s="6" t="s">
        <v>5718</v>
      </c>
      <c r="D59" s="6" t="s">
        <v>8745</v>
      </c>
      <c r="E59" s="6" t="s">
        <v>888</v>
      </c>
      <c r="F59" s="9">
        <v>0.35199999999999998</v>
      </c>
      <c r="G59" s="6" t="s">
        <v>7600</v>
      </c>
      <c r="H59" s="7" t="s">
        <v>15</v>
      </c>
      <c r="I59" s="8"/>
    </row>
    <row r="60" spans="1:9" x14ac:dyDescent="0.3">
      <c r="A60" s="8">
        <v>58</v>
      </c>
      <c r="B60" s="6" t="s">
        <v>8746</v>
      </c>
      <c r="C60" s="6" t="s">
        <v>1517</v>
      </c>
      <c r="D60" s="6" t="s">
        <v>8747</v>
      </c>
      <c r="E60" s="6" t="s">
        <v>888</v>
      </c>
      <c r="F60" s="9">
        <v>0.32400000000000001</v>
      </c>
      <c r="G60" s="6" t="s">
        <v>7600</v>
      </c>
      <c r="H60" s="7" t="s">
        <v>15</v>
      </c>
      <c r="I60" s="8"/>
    </row>
    <row r="61" spans="1:9" x14ac:dyDescent="0.3">
      <c r="A61" s="8">
        <v>59</v>
      </c>
      <c r="B61" s="6" t="s">
        <v>8748</v>
      </c>
      <c r="C61" s="6" t="s">
        <v>8749</v>
      </c>
      <c r="D61" s="6" t="s">
        <v>8750</v>
      </c>
      <c r="E61" s="6" t="s">
        <v>888</v>
      </c>
      <c r="F61" s="9">
        <v>1.012</v>
      </c>
      <c r="G61" s="6" t="s">
        <v>7600</v>
      </c>
      <c r="H61" s="7" t="s">
        <v>15</v>
      </c>
      <c r="I61" s="8"/>
    </row>
    <row r="62" spans="1:9" x14ac:dyDescent="0.3">
      <c r="A62" s="8">
        <v>60</v>
      </c>
      <c r="B62" s="6" t="s">
        <v>8751</v>
      </c>
      <c r="C62" s="6" t="s">
        <v>5801</v>
      </c>
      <c r="D62" s="6" t="s">
        <v>8752</v>
      </c>
      <c r="E62" s="6" t="s">
        <v>888</v>
      </c>
      <c r="F62" s="9">
        <v>0.60699999999999998</v>
      </c>
      <c r="G62" s="6" t="s">
        <v>7600</v>
      </c>
      <c r="H62" s="7" t="s">
        <v>15</v>
      </c>
      <c r="I62" s="8"/>
    </row>
    <row r="63" spans="1:9" x14ac:dyDescent="0.3">
      <c r="A63" s="8">
        <v>61</v>
      </c>
      <c r="B63" s="6" t="s">
        <v>8753</v>
      </c>
      <c r="C63" s="6" t="s">
        <v>96</v>
      </c>
      <c r="D63" s="6" t="s">
        <v>8754</v>
      </c>
      <c r="E63" s="6" t="s">
        <v>888</v>
      </c>
      <c r="F63" s="9">
        <v>0.627</v>
      </c>
      <c r="G63" s="6" t="s">
        <v>7600</v>
      </c>
      <c r="H63" s="7" t="s">
        <v>15</v>
      </c>
      <c r="I63" s="8"/>
    </row>
    <row r="64" spans="1:9" x14ac:dyDescent="0.3">
      <c r="A64" s="8">
        <v>62</v>
      </c>
      <c r="B64" s="6" t="s">
        <v>8755</v>
      </c>
      <c r="C64" s="6" t="s">
        <v>6107</v>
      </c>
      <c r="D64" s="6" t="s">
        <v>8756</v>
      </c>
      <c r="E64" s="6" t="s">
        <v>888</v>
      </c>
      <c r="F64" s="9">
        <v>1.61</v>
      </c>
      <c r="G64" s="6" t="s">
        <v>7600</v>
      </c>
      <c r="H64" s="7" t="s">
        <v>15</v>
      </c>
      <c r="I64" s="8"/>
    </row>
    <row r="65" spans="1:9" x14ac:dyDescent="0.3">
      <c r="A65" s="8">
        <v>63</v>
      </c>
      <c r="B65" s="6" t="s">
        <v>8757</v>
      </c>
      <c r="C65" s="6" t="s">
        <v>8758</v>
      </c>
      <c r="D65" s="6" t="s">
        <v>8759</v>
      </c>
      <c r="E65" s="6" t="s">
        <v>888</v>
      </c>
      <c r="F65" s="9">
        <v>0.8</v>
      </c>
      <c r="G65" s="6" t="s">
        <v>7600</v>
      </c>
      <c r="H65" s="7" t="s">
        <v>15</v>
      </c>
      <c r="I65" s="8"/>
    </row>
    <row r="66" spans="1:9" x14ac:dyDescent="0.3">
      <c r="A66" s="8">
        <v>64</v>
      </c>
      <c r="B66" s="6" t="s">
        <v>8760</v>
      </c>
      <c r="C66" s="6" t="s">
        <v>8761</v>
      </c>
      <c r="D66" s="6" t="s">
        <v>8762</v>
      </c>
      <c r="E66" s="6" t="s">
        <v>888</v>
      </c>
      <c r="F66" s="9">
        <v>0.40400000000000003</v>
      </c>
      <c r="G66" s="6" t="s">
        <v>7600</v>
      </c>
      <c r="H66" s="7" t="s">
        <v>15</v>
      </c>
      <c r="I66" s="8"/>
    </row>
    <row r="67" spans="1:9" x14ac:dyDescent="0.3">
      <c r="A67" s="8">
        <v>65</v>
      </c>
      <c r="B67" s="6" t="s">
        <v>8763</v>
      </c>
      <c r="C67" s="6" t="s">
        <v>3823</v>
      </c>
      <c r="D67" s="6" t="s">
        <v>8764</v>
      </c>
      <c r="E67" s="6" t="s">
        <v>888</v>
      </c>
      <c r="F67" s="9">
        <v>0.80900000000000005</v>
      </c>
      <c r="G67" s="6" t="s">
        <v>7600</v>
      </c>
      <c r="H67" s="7" t="s">
        <v>15</v>
      </c>
      <c r="I67" s="8"/>
    </row>
    <row r="68" spans="1:9" x14ac:dyDescent="0.3">
      <c r="A68" s="8">
        <v>66</v>
      </c>
      <c r="B68" s="6" t="s">
        <v>8765</v>
      </c>
      <c r="C68" s="6" t="s">
        <v>6161</v>
      </c>
      <c r="D68" s="6" t="s">
        <v>8766</v>
      </c>
      <c r="E68" s="6" t="s">
        <v>888</v>
      </c>
      <c r="F68" s="9">
        <v>0.93100000000000005</v>
      </c>
      <c r="G68" s="6" t="s">
        <v>7600</v>
      </c>
      <c r="H68" s="7" t="s">
        <v>15</v>
      </c>
      <c r="I68" s="8"/>
    </row>
    <row r="69" spans="1:9" x14ac:dyDescent="0.3">
      <c r="A69" s="8">
        <v>67</v>
      </c>
      <c r="B69" s="6" t="s">
        <v>8767</v>
      </c>
      <c r="C69" s="6" t="s">
        <v>8768</v>
      </c>
      <c r="D69" s="6" t="s">
        <v>8769</v>
      </c>
      <c r="E69" s="6" t="s">
        <v>888</v>
      </c>
      <c r="F69" s="9">
        <v>0.64700000000000002</v>
      </c>
      <c r="G69" s="6" t="s">
        <v>7600</v>
      </c>
      <c r="H69" s="7" t="s">
        <v>15</v>
      </c>
      <c r="I69" s="8"/>
    </row>
    <row r="70" spans="1:9" x14ac:dyDescent="0.3">
      <c r="A70" s="8">
        <v>68</v>
      </c>
      <c r="B70" s="6" t="s">
        <v>1781</v>
      </c>
      <c r="C70" s="6" t="s">
        <v>997</v>
      </c>
      <c r="D70" s="6" t="s">
        <v>8770</v>
      </c>
      <c r="E70" s="6" t="s">
        <v>888</v>
      </c>
      <c r="F70" s="9">
        <v>0.80900000000000005</v>
      </c>
      <c r="G70" s="6" t="s">
        <v>7600</v>
      </c>
      <c r="H70" s="7" t="s">
        <v>15</v>
      </c>
      <c r="I70" s="8"/>
    </row>
    <row r="71" spans="1:9" x14ac:dyDescent="0.3">
      <c r="A71" s="8">
        <v>69</v>
      </c>
      <c r="B71" s="6" t="s">
        <v>5901</v>
      </c>
      <c r="C71" s="6" t="s">
        <v>811</v>
      </c>
      <c r="D71" s="6" t="s">
        <v>8771</v>
      </c>
      <c r="E71" s="6" t="s">
        <v>888</v>
      </c>
      <c r="F71" s="9">
        <v>0.88</v>
      </c>
      <c r="G71" s="6" t="s">
        <v>7600</v>
      </c>
      <c r="H71" s="7" t="s">
        <v>15</v>
      </c>
      <c r="I71" s="8"/>
    </row>
    <row r="72" spans="1:9" x14ac:dyDescent="0.3">
      <c r="A72" s="8">
        <v>70</v>
      </c>
      <c r="B72" s="6" t="s">
        <v>8772</v>
      </c>
      <c r="C72" s="6" t="s">
        <v>6532</v>
      </c>
      <c r="D72" s="6" t="s">
        <v>8773</v>
      </c>
      <c r="E72" s="6" t="s">
        <v>888</v>
      </c>
      <c r="F72" s="9">
        <v>0.67</v>
      </c>
      <c r="G72" s="6" t="s">
        <v>7600</v>
      </c>
      <c r="H72" s="7" t="s">
        <v>15</v>
      </c>
      <c r="I72" s="8"/>
    </row>
    <row r="73" spans="1:9" x14ac:dyDescent="0.3">
      <c r="A73" s="8">
        <v>71</v>
      </c>
      <c r="B73" s="6" t="s">
        <v>8774</v>
      </c>
      <c r="C73" s="6" t="s">
        <v>720</v>
      </c>
      <c r="D73" s="6" t="s">
        <v>8775</v>
      </c>
      <c r="E73" s="6" t="s">
        <v>888</v>
      </c>
      <c r="F73" s="9">
        <v>0.34799999999999998</v>
      </c>
      <c r="G73" s="6" t="s">
        <v>7600</v>
      </c>
      <c r="H73" s="7" t="s">
        <v>15</v>
      </c>
      <c r="I73" s="8"/>
    </row>
    <row r="74" spans="1:9" x14ac:dyDescent="0.3">
      <c r="A74" s="8">
        <v>72</v>
      </c>
      <c r="B74" s="6" t="s">
        <v>8776</v>
      </c>
      <c r="C74" s="6" t="s">
        <v>112</v>
      </c>
      <c r="D74" s="6" t="s">
        <v>8777</v>
      </c>
      <c r="E74" s="6" t="s">
        <v>888</v>
      </c>
      <c r="F74" s="9">
        <v>0.4</v>
      </c>
      <c r="G74" s="6" t="s">
        <v>7600</v>
      </c>
      <c r="H74" s="7" t="s">
        <v>15</v>
      </c>
      <c r="I74" s="8"/>
    </row>
    <row r="75" spans="1:9" x14ac:dyDescent="0.3">
      <c r="A75" s="8">
        <v>73</v>
      </c>
      <c r="B75" s="6" t="s">
        <v>3408</v>
      </c>
      <c r="C75" s="6" t="s">
        <v>2061</v>
      </c>
      <c r="D75" s="6" t="s">
        <v>8778</v>
      </c>
      <c r="E75" s="6" t="s">
        <v>888</v>
      </c>
      <c r="F75" s="9">
        <v>0.6</v>
      </c>
      <c r="G75" s="6" t="s">
        <v>7600</v>
      </c>
      <c r="H75" s="7" t="s">
        <v>15</v>
      </c>
      <c r="I75" s="8"/>
    </row>
    <row r="76" spans="1:9" x14ac:dyDescent="0.3">
      <c r="A76" s="8">
        <v>74</v>
      </c>
      <c r="B76" s="6" t="s">
        <v>8779</v>
      </c>
      <c r="C76" s="6" t="s">
        <v>8780</v>
      </c>
      <c r="D76" s="6" t="s">
        <v>8781</v>
      </c>
      <c r="E76" s="6" t="s">
        <v>888</v>
      </c>
      <c r="F76" s="9">
        <v>0.56000000000000005</v>
      </c>
      <c r="G76" s="6" t="s">
        <v>7600</v>
      </c>
      <c r="H76" s="7" t="s">
        <v>15</v>
      </c>
      <c r="I76" s="8"/>
    </row>
    <row r="77" spans="1:9" x14ac:dyDescent="0.3">
      <c r="A77" s="8">
        <v>75</v>
      </c>
      <c r="B77" s="6" t="s">
        <v>8782</v>
      </c>
      <c r="C77" s="6" t="s">
        <v>807</v>
      </c>
      <c r="D77" s="6" t="s">
        <v>8783</v>
      </c>
      <c r="E77" s="6" t="s">
        <v>888</v>
      </c>
      <c r="F77" s="9">
        <v>0.6</v>
      </c>
      <c r="G77" s="6" t="s">
        <v>7600</v>
      </c>
      <c r="H77" s="7" t="s">
        <v>15</v>
      </c>
      <c r="I77" s="8"/>
    </row>
    <row r="78" spans="1:9" x14ac:dyDescent="0.3">
      <c r="A78" s="8">
        <v>76</v>
      </c>
      <c r="B78" s="6" t="s">
        <v>8784</v>
      </c>
      <c r="C78" s="6" t="s">
        <v>112</v>
      </c>
      <c r="D78" s="6" t="s">
        <v>8785</v>
      </c>
      <c r="E78" s="6" t="s">
        <v>888</v>
      </c>
      <c r="F78" s="9">
        <v>0.59</v>
      </c>
      <c r="G78" s="6" t="s">
        <v>7600</v>
      </c>
      <c r="H78" s="7" t="s">
        <v>15</v>
      </c>
      <c r="I78" s="8"/>
    </row>
    <row r="79" spans="1:9" x14ac:dyDescent="0.3">
      <c r="A79" s="8">
        <v>77</v>
      </c>
      <c r="B79" s="6" t="s">
        <v>8786</v>
      </c>
      <c r="C79" s="6" t="s">
        <v>6532</v>
      </c>
      <c r="D79" s="6" t="s">
        <v>8787</v>
      </c>
      <c r="E79" s="6" t="s">
        <v>888</v>
      </c>
      <c r="F79" s="9">
        <v>0.6</v>
      </c>
      <c r="G79" s="6" t="s">
        <v>7600</v>
      </c>
      <c r="H79" s="7" t="s">
        <v>15</v>
      </c>
      <c r="I79" s="8"/>
    </row>
    <row r="80" spans="1:9" x14ac:dyDescent="0.3">
      <c r="A80" s="8">
        <v>78</v>
      </c>
      <c r="B80" s="6" t="s">
        <v>8788</v>
      </c>
      <c r="C80" s="6" t="s">
        <v>112</v>
      </c>
      <c r="D80" s="6" t="s">
        <v>8789</v>
      </c>
      <c r="E80" s="6" t="s">
        <v>888</v>
      </c>
      <c r="F80" s="9">
        <v>0.4</v>
      </c>
      <c r="G80" s="6" t="s">
        <v>7600</v>
      </c>
      <c r="H80" s="7" t="s">
        <v>15</v>
      </c>
      <c r="I80" s="8"/>
    </row>
    <row r="81" spans="1:9" x14ac:dyDescent="0.3">
      <c r="A81" s="8">
        <v>79</v>
      </c>
      <c r="B81" s="6" t="s">
        <v>8790</v>
      </c>
      <c r="C81" s="6" t="s">
        <v>1301</v>
      </c>
      <c r="D81" s="6" t="s">
        <v>8791</v>
      </c>
      <c r="E81" s="6" t="s">
        <v>888</v>
      </c>
      <c r="F81" s="9">
        <v>0.8</v>
      </c>
      <c r="G81" s="6" t="s">
        <v>7600</v>
      </c>
      <c r="H81" s="7" t="s">
        <v>15</v>
      </c>
      <c r="I81" s="8"/>
    </row>
    <row r="82" spans="1:9" x14ac:dyDescent="0.3">
      <c r="A82" s="8">
        <v>80</v>
      </c>
      <c r="B82" s="6" t="s">
        <v>8792</v>
      </c>
      <c r="C82" s="6" t="s">
        <v>811</v>
      </c>
      <c r="D82" s="6" t="s">
        <v>8793</v>
      </c>
      <c r="E82" s="6" t="s">
        <v>888</v>
      </c>
      <c r="F82" s="9">
        <v>0.41</v>
      </c>
      <c r="G82" s="6" t="s">
        <v>7600</v>
      </c>
      <c r="H82" s="7" t="s">
        <v>15</v>
      </c>
      <c r="I82" s="8"/>
    </row>
    <row r="83" spans="1:9" x14ac:dyDescent="0.3">
      <c r="A83" s="8">
        <v>81</v>
      </c>
      <c r="B83" s="6" t="s">
        <v>8794</v>
      </c>
      <c r="C83" s="6" t="s">
        <v>761</v>
      </c>
      <c r="D83" s="6" t="s">
        <v>8795</v>
      </c>
      <c r="E83" s="6" t="s">
        <v>899</v>
      </c>
      <c r="F83" s="9">
        <v>0.2</v>
      </c>
      <c r="G83" s="6" t="s">
        <v>7600</v>
      </c>
      <c r="H83" s="7" t="s">
        <v>15</v>
      </c>
      <c r="I83" s="8"/>
    </row>
    <row r="84" spans="1:9" x14ac:dyDescent="0.3">
      <c r="A84" s="8">
        <v>82</v>
      </c>
      <c r="B84" s="6" t="s">
        <v>8796</v>
      </c>
      <c r="C84" s="6" t="s">
        <v>1980</v>
      </c>
      <c r="D84" s="6" t="s">
        <v>8797</v>
      </c>
      <c r="E84" s="6" t="s">
        <v>899</v>
      </c>
      <c r="F84" s="9">
        <v>0.2</v>
      </c>
      <c r="G84" s="6" t="s">
        <v>7600</v>
      </c>
      <c r="H84" s="7" t="s">
        <v>15</v>
      </c>
      <c r="I84" s="8"/>
    </row>
    <row r="85" spans="1:9" x14ac:dyDescent="0.3">
      <c r="A85" s="8">
        <v>83</v>
      </c>
      <c r="B85" s="6" t="s">
        <v>8798</v>
      </c>
      <c r="C85" s="6" t="s">
        <v>8799</v>
      </c>
      <c r="D85" s="6" t="s">
        <v>8800</v>
      </c>
      <c r="E85" s="6" t="s">
        <v>899</v>
      </c>
      <c r="F85" s="9">
        <v>1.06</v>
      </c>
      <c r="G85" s="6" t="s">
        <v>7600</v>
      </c>
      <c r="H85" s="7" t="s">
        <v>15</v>
      </c>
      <c r="I85" s="8"/>
    </row>
    <row r="86" spans="1:9" x14ac:dyDescent="0.3">
      <c r="A86" s="8">
        <v>84</v>
      </c>
      <c r="B86" s="6" t="s">
        <v>8801</v>
      </c>
      <c r="C86" s="6" t="s">
        <v>1038</v>
      </c>
      <c r="D86" s="6" t="s">
        <v>8802</v>
      </c>
      <c r="E86" s="6" t="s">
        <v>899</v>
      </c>
      <c r="F86" s="9">
        <v>0.32</v>
      </c>
      <c r="G86" s="6" t="s">
        <v>7600</v>
      </c>
      <c r="H86" s="7" t="s">
        <v>15</v>
      </c>
      <c r="I86" s="8"/>
    </row>
    <row r="87" spans="1:9" x14ac:dyDescent="0.3">
      <c r="A87" s="8">
        <v>85</v>
      </c>
      <c r="B87" s="6" t="s">
        <v>8803</v>
      </c>
      <c r="C87" s="6" t="s">
        <v>1195</v>
      </c>
      <c r="D87" s="6" t="s">
        <v>8804</v>
      </c>
      <c r="E87" s="6" t="s">
        <v>899</v>
      </c>
      <c r="F87" s="9">
        <v>0.28999999999999998</v>
      </c>
      <c r="G87" s="6" t="s">
        <v>7600</v>
      </c>
      <c r="H87" s="7" t="s">
        <v>15</v>
      </c>
      <c r="I87" s="8"/>
    </row>
    <row r="88" spans="1:9" x14ac:dyDescent="0.3">
      <c r="A88" s="8">
        <v>86</v>
      </c>
      <c r="B88" s="6" t="s">
        <v>8805</v>
      </c>
      <c r="C88" s="6" t="s">
        <v>19</v>
      </c>
      <c r="D88" s="6" t="s">
        <v>8806</v>
      </c>
      <c r="E88" s="6" t="s">
        <v>8807</v>
      </c>
      <c r="F88" s="9">
        <v>1.21</v>
      </c>
      <c r="G88" s="6" t="s">
        <v>7600</v>
      </c>
      <c r="H88" s="7" t="s">
        <v>15</v>
      </c>
      <c r="I88" s="8"/>
    </row>
    <row r="89" spans="1:9" x14ac:dyDescent="0.3">
      <c r="A89" s="8">
        <v>87</v>
      </c>
      <c r="B89" s="6" t="s">
        <v>8808</v>
      </c>
      <c r="C89" s="6" t="s">
        <v>139</v>
      </c>
      <c r="D89" s="6" t="s">
        <v>8809</v>
      </c>
      <c r="E89" s="6" t="s">
        <v>899</v>
      </c>
      <c r="F89" s="9">
        <v>0.4</v>
      </c>
      <c r="G89" s="6" t="s">
        <v>7600</v>
      </c>
      <c r="H89" s="7" t="s">
        <v>15</v>
      </c>
      <c r="I89" s="8"/>
    </row>
    <row r="90" spans="1:9" x14ac:dyDescent="0.3">
      <c r="A90" s="8">
        <v>88</v>
      </c>
      <c r="B90" s="6" t="s">
        <v>8810</v>
      </c>
      <c r="C90" s="6" t="s">
        <v>897</v>
      </c>
      <c r="D90" s="6" t="s">
        <v>8811</v>
      </c>
      <c r="E90" s="6" t="s">
        <v>899</v>
      </c>
      <c r="F90" s="9">
        <v>0.6</v>
      </c>
      <c r="G90" s="6" t="s">
        <v>7600</v>
      </c>
      <c r="H90" s="7" t="s">
        <v>15</v>
      </c>
      <c r="I90" s="8"/>
    </row>
    <row r="91" spans="1:9" x14ac:dyDescent="0.3">
      <c r="A91" s="8">
        <v>89</v>
      </c>
      <c r="B91" s="6" t="s">
        <v>7427</v>
      </c>
      <c r="C91" s="6" t="s">
        <v>8812</v>
      </c>
      <c r="D91" s="6" t="s">
        <v>8813</v>
      </c>
      <c r="E91" s="6" t="s">
        <v>899</v>
      </c>
      <c r="F91" s="9">
        <v>0.34</v>
      </c>
      <c r="G91" s="6" t="s">
        <v>7600</v>
      </c>
      <c r="H91" s="7" t="s">
        <v>15</v>
      </c>
      <c r="I91" s="8"/>
    </row>
    <row r="92" spans="1:9" x14ac:dyDescent="0.3">
      <c r="A92" s="8">
        <v>90</v>
      </c>
      <c r="B92" s="6" t="s">
        <v>8814</v>
      </c>
      <c r="C92" s="6" t="s">
        <v>1038</v>
      </c>
      <c r="D92" s="6" t="s">
        <v>8815</v>
      </c>
      <c r="E92" s="6" t="s">
        <v>899</v>
      </c>
      <c r="F92" s="9">
        <v>0.37</v>
      </c>
      <c r="G92" s="6" t="s">
        <v>7600</v>
      </c>
      <c r="H92" s="7" t="s">
        <v>15</v>
      </c>
      <c r="I92" s="8"/>
    </row>
    <row r="93" spans="1:9" x14ac:dyDescent="0.3">
      <c r="A93" s="8">
        <v>91</v>
      </c>
      <c r="B93" s="6" t="s">
        <v>4027</v>
      </c>
      <c r="C93" s="6" t="s">
        <v>74</v>
      </c>
      <c r="D93" s="6" t="s">
        <v>8816</v>
      </c>
      <c r="E93" s="6" t="s">
        <v>899</v>
      </c>
      <c r="F93" s="9">
        <v>0.4</v>
      </c>
      <c r="G93" s="6" t="s">
        <v>7600</v>
      </c>
      <c r="H93" s="7" t="s">
        <v>15</v>
      </c>
      <c r="I93" s="8"/>
    </row>
    <row r="94" spans="1:9" x14ac:dyDescent="0.3">
      <c r="A94" s="8">
        <v>92</v>
      </c>
      <c r="B94" s="6" t="s">
        <v>8817</v>
      </c>
      <c r="C94" s="6" t="s">
        <v>8799</v>
      </c>
      <c r="D94" s="6" t="s">
        <v>8818</v>
      </c>
      <c r="E94" s="6" t="s">
        <v>899</v>
      </c>
      <c r="F94" s="9">
        <v>0.72</v>
      </c>
      <c r="G94" s="6" t="s">
        <v>7600</v>
      </c>
      <c r="H94" s="7" t="s">
        <v>15</v>
      </c>
      <c r="I94" s="8"/>
    </row>
    <row r="95" spans="1:9" x14ac:dyDescent="0.3">
      <c r="A95" s="8">
        <v>93</v>
      </c>
      <c r="B95" s="6" t="s">
        <v>8819</v>
      </c>
      <c r="C95" s="6" t="s">
        <v>8820</v>
      </c>
      <c r="D95" s="6" t="s">
        <v>8821</v>
      </c>
      <c r="E95" s="6" t="s">
        <v>899</v>
      </c>
      <c r="F95" s="9">
        <v>0.64</v>
      </c>
      <c r="G95" s="6" t="s">
        <v>7600</v>
      </c>
      <c r="H95" s="7" t="s">
        <v>15</v>
      </c>
      <c r="I95" s="8"/>
    </row>
    <row r="96" spans="1:9" x14ac:dyDescent="0.3">
      <c r="A96" s="8">
        <v>94</v>
      </c>
      <c r="B96" s="6" t="s">
        <v>8822</v>
      </c>
      <c r="C96" s="6" t="s">
        <v>8823</v>
      </c>
      <c r="D96" s="6" t="s">
        <v>8824</v>
      </c>
      <c r="E96" s="6" t="s">
        <v>899</v>
      </c>
      <c r="F96" s="9">
        <v>0.68</v>
      </c>
      <c r="G96" s="6" t="s">
        <v>7600</v>
      </c>
      <c r="H96" s="7" t="s">
        <v>15</v>
      </c>
      <c r="I96" s="8"/>
    </row>
    <row r="97" spans="1:9" x14ac:dyDescent="0.3">
      <c r="A97" s="8">
        <v>95</v>
      </c>
      <c r="B97" s="6" t="s">
        <v>8825</v>
      </c>
      <c r="C97" s="6" t="s">
        <v>8826</v>
      </c>
      <c r="D97" s="6" t="s">
        <v>8827</v>
      </c>
      <c r="E97" s="6" t="s">
        <v>899</v>
      </c>
      <c r="F97" s="9">
        <v>0.72</v>
      </c>
      <c r="G97" s="6" t="s">
        <v>7600</v>
      </c>
      <c r="H97" s="7" t="s">
        <v>15</v>
      </c>
      <c r="I97" s="8"/>
    </row>
    <row r="98" spans="1:9" x14ac:dyDescent="0.3">
      <c r="A98" s="8">
        <v>96</v>
      </c>
      <c r="B98" s="6" t="s">
        <v>8828</v>
      </c>
      <c r="C98" s="6" t="s">
        <v>8829</v>
      </c>
      <c r="D98" s="6" t="s">
        <v>8830</v>
      </c>
      <c r="E98" s="6" t="s">
        <v>899</v>
      </c>
      <c r="F98" s="9">
        <v>0.39</v>
      </c>
      <c r="G98" s="6" t="s">
        <v>7600</v>
      </c>
      <c r="H98" s="7" t="s">
        <v>15</v>
      </c>
      <c r="I98" s="8"/>
    </row>
    <row r="99" spans="1:9" x14ac:dyDescent="0.3">
      <c r="A99" s="8">
        <v>97</v>
      </c>
      <c r="B99" s="6" t="s">
        <v>8831</v>
      </c>
      <c r="C99" s="6" t="s">
        <v>488</v>
      </c>
      <c r="D99" s="6" t="s">
        <v>8832</v>
      </c>
      <c r="E99" s="6" t="s">
        <v>899</v>
      </c>
      <c r="F99" s="9">
        <v>0.4</v>
      </c>
      <c r="G99" s="6" t="s">
        <v>7600</v>
      </c>
      <c r="H99" s="7" t="s">
        <v>15</v>
      </c>
      <c r="I99" s="8"/>
    </row>
    <row r="100" spans="1:9" x14ac:dyDescent="0.3">
      <c r="A100" s="8">
        <v>98</v>
      </c>
      <c r="B100" s="6" t="s">
        <v>404</v>
      </c>
      <c r="C100" s="6" t="s">
        <v>1464</v>
      </c>
      <c r="D100" s="6" t="s">
        <v>8833</v>
      </c>
      <c r="E100" s="6" t="s">
        <v>899</v>
      </c>
      <c r="F100" s="9">
        <v>0.23</v>
      </c>
      <c r="G100" s="6" t="s">
        <v>7600</v>
      </c>
      <c r="H100" s="7" t="s">
        <v>15</v>
      </c>
      <c r="I100" s="8"/>
    </row>
    <row r="101" spans="1:9" x14ac:dyDescent="0.3">
      <c r="A101" s="8">
        <v>99</v>
      </c>
      <c r="B101" s="6" t="s">
        <v>8834</v>
      </c>
      <c r="C101" s="6" t="s">
        <v>185</v>
      </c>
      <c r="D101" s="6" t="s">
        <v>8835</v>
      </c>
      <c r="E101" s="6" t="s">
        <v>899</v>
      </c>
      <c r="F101" s="9">
        <v>0.53</v>
      </c>
      <c r="G101" s="6" t="s">
        <v>7600</v>
      </c>
      <c r="H101" s="7" t="s">
        <v>15</v>
      </c>
      <c r="I101" s="8"/>
    </row>
    <row r="102" spans="1:9" x14ac:dyDescent="0.3">
      <c r="A102" s="8">
        <v>100</v>
      </c>
      <c r="B102" s="6" t="s">
        <v>8836</v>
      </c>
      <c r="C102" s="6" t="s">
        <v>64</v>
      </c>
      <c r="D102" s="6" t="s">
        <v>8837</v>
      </c>
      <c r="E102" s="6" t="s">
        <v>899</v>
      </c>
      <c r="F102" s="9">
        <v>0.52</v>
      </c>
      <c r="G102" s="6" t="s">
        <v>7600</v>
      </c>
      <c r="H102" s="7" t="s">
        <v>15</v>
      </c>
      <c r="I102" s="8"/>
    </row>
    <row r="103" spans="1:9" x14ac:dyDescent="0.3">
      <c r="A103" s="8">
        <v>101</v>
      </c>
      <c r="B103" s="6" t="s">
        <v>3391</v>
      </c>
      <c r="C103" s="6" t="s">
        <v>560</v>
      </c>
      <c r="D103" s="6" t="s">
        <v>8838</v>
      </c>
      <c r="E103" s="6" t="s">
        <v>899</v>
      </c>
      <c r="F103" s="9">
        <v>0.4</v>
      </c>
      <c r="G103" s="6" t="s">
        <v>7600</v>
      </c>
      <c r="H103" s="7" t="s">
        <v>15</v>
      </c>
      <c r="I103" s="8"/>
    </row>
    <row r="104" spans="1:9" x14ac:dyDescent="0.3">
      <c r="A104" s="8">
        <v>102</v>
      </c>
      <c r="B104" s="6" t="s">
        <v>8839</v>
      </c>
      <c r="C104" s="6" t="s">
        <v>105</v>
      </c>
      <c r="D104" s="6" t="s">
        <v>8840</v>
      </c>
      <c r="E104" s="6" t="s">
        <v>899</v>
      </c>
      <c r="F104" s="9">
        <v>2.63</v>
      </c>
      <c r="G104" s="6" t="s">
        <v>7600</v>
      </c>
      <c r="H104" s="7" t="s">
        <v>15</v>
      </c>
      <c r="I104" s="8"/>
    </row>
    <row r="105" spans="1:9" x14ac:dyDescent="0.3">
      <c r="A105" s="8">
        <v>103</v>
      </c>
      <c r="B105" s="6" t="s">
        <v>8841</v>
      </c>
      <c r="C105" s="6" t="s">
        <v>488</v>
      </c>
      <c r="D105" s="6" t="s">
        <v>8842</v>
      </c>
      <c r="E105" s="6" t="s">
        <v>899</v>
      </c>
      <c r="F105" s="9">
        <v>0.53</v>
      </c>
      <c r="G105" s="6" t="s">
        <v>7600</v>
      </c>
      <c r="H105" s="7" t="s">
        <v>15</v>
      </c>
      <c r="I105" s="8"/>
    </row>
    <row r="106" spans="1:9" x14ac:dyDescent="0.3">
      <c r="A106" s="8">
        <v>104</v>
      </c>
      <c r="B106" s="6" t="s">
        <v>8843</v>
      </c>
      <c r="C106" s="6" t="s">
        <v>1301</v>
      </c>
      <c r="D106" s="6" t="s">
        <v>8844</v>
      </c>
      <c r="E106" s="6" t="s">
        <v>899</v>
      </c>
      <c r="F106" s="9">
        <v>0.32</v>
      </c>
      <c r="G106" s="6" t="s">
        <v>7600</v>
      </c>
      <c r="H106" s="7" t="s">
        <v>15</v>
      </c>
      <c r="I106" s="8"/>
    </row>
    <row r="107" spans="1:9" x14ac:dyDescent="0.3">
      <c r="A107" s="8">
        <v>105</v>
      </c>
      <c r="B107" s="6" t="s">
        <v>8845</v>
      </c>
      <c r="C107" s="6" t="s">
        <v>807</v>
      </c>
      <c r="D107" s="6" t="s">
        <v>8846</v>
      </c>
      <c r="E107" s="6" t="s">
        <v>899</v>
      </c>
      <c r="F107" s="9">
        <v>0.4</v>
      </c>
      <c r="G107" s="6" t="s">
        <v>7600</v>
      </c>
      <c r="H107" s="7" t="s">
        <v>15</v>
      </c>
      <c r="I107" s="8"/>
    </row>
    <row r="108" spans="1:9" x14ac:dyDescent="0.3">
      <c r="A108" s="8">
        <v>106</v>
      </c>
      <c r="B108" s="6" t="s">
        <v>8847</v>
      </c>
      <c r="C108" s="6" t="s">
        <v>897</v>
      </c>
      <c r="D108" s="6" t="s">
        <v>8848</v>
      </c>
      <c r="E108" s="6" t="s">
        <v>899</v>
      </c>
      <c r="F108" s="9">
        <v>0.34399999999999997</v>
      </c>
      <c r="G108" s="6" t="s">
        <v>7600</v>
      </c>
      <c r="H108" s="7" t="s">
        <v>15</v>
      </c>
      <c r="I108" s="8"/>
    </row>
    <row r="109" spans="1:9" x14ac:dyDescent="0.3">
      <c r="A109" s="8">
        <v>107</v>
      </c>
      <c r="B109" s="6" t="s">
        <v>8849</v>
      </c>
      <c r="C109" s="6" t="s">
        <v>1301</v>
      </c>
      <c r="D109" s="6" t="s">
        <v>8850</v>
      </c>
      <c r="E109" s="6" t="s">
        <v>899</v>
      </c>
      <c r="F109" s="9">
        <v>0.48</v>
      </c>
      <c r="G109" s="6" t="s">
        <v>7600</v>
      </c>
      <c r="H109" s="7" t="s">
        <v>15</v>
      </c>
      <c r="I109" s="8"/>
    </row>
    <row r="110" spans="1:9" x14ac:dyDescent="0.3">
      <c r="A110" s="8">
        <v>108</v>
      </c>
      <c r="B110" s="6" t="s">
        <v>8851</v>
      </c>
      <c r="C110" s="6" t="s">
        <v>118</v>
      </c>
      <c r="D110" s="6" t="s">
        <v>8852</v>
      </c>
      <c r="E110" s="6" t="s">
        <v>899</v>
      </c>
      <c r="F110" s="9">
        <v>0.4</v>
      </c>
      <c r="G110" s="6" t="s">
        <v>7600</v>
      </c>
      <c r="H110" s="7" t="s">
        <v>15</v>
      </c>
      <c r="I110" s="8"/>
    </row>
    <row r="111" spans="1:9" x14ac:dyDescent="0.3">
      <c r="A111" s="8">
        <v>109</v>
      </c>
      <c r="B111" s="6" t="s">
        <v>8853</v>
      </c>
      <c r="C111" s="6" t="s">
        <v>1301</v>
      </c>
      <c r="D111" s="6" t="s">
        <v>8854</v>
      </c>
      <c r="E111" s="6" t="s">
        <v>899</v>
      </c>
      <c r="F111" s="9">
        <v>0.85</v>
      </c>
      <c r="G111" s="6" t="s">
        <v>7600</v>
      </c>
      <c r="H111" s="7" t="s">
        <v>15</v>
      </c>
      <c r="I111" s="8"/>
    </row>
    <row r="112" spans="1:9" x14ac:dyDescent="0.3">
      <c r="A112" s="8">
        <v>110</v>
      </c>
      <c r="B112" s="6" t="s">
        <v>8855</v>
      </c>
      <c r="C112" s="6" t="s">
        <v>76</v>
      </c>
      <c r="D112" s="6" t="s">
        <v>8856</v>
      </c>
      <c r="E112" s="6" t="s">
        <v>899</v>
      </c>
      <c r="F112" s="9">
        <v>0.39</v>
      </c>
      <c r="G112" s="6" t="s">
        <v>7600</v>
      </c>
      <c r="H112" s="7" t="s">
        <v>15</v>
      </c>
      <c r="I112" s="8"/>
    </row>
    <row r="113" spans="1:9" x14ac:dyDescent="0.3">
      <c r="A113" s="8">
        <v>111</v>
      </c>
      <c r="B113" s="6" t="s">
        <v>8857</v>
      </c>
      <c r="C113" s="6" t="s">
        <v>779</v>
      </c>
      <c r="D113" s="6" t="s">
        <v>8858</v>
      </c>
      <c r="E113" s="6" t="s">
        <v>899</v>
      </c>
      <c r="F113" s="9">
        <v>0.4</v>
      </c>
      <c r="G113" s="6" t="s">
        <v>7600</v>
      </c>
      <c r="H113" s="7" t="s">
        <v>15</v>
      </c>
      <c r="I113" s="8"/>
    </row>
    <row r="114" spans="1:9" x14ac:dyDescent="0.3">
      <c r="A114" s="8">
        <v>112</v>
      </c>
      <c r="B114" s="6" t="s">
        <v>8859</v>
      </c>
      <c r="C114" s="6" t="s">
        <v>785</v>
      </c>
      <c r="D114" s="6" t="s">
        <v>8860</v>
      </c>
      <c r="E114" s="6" t="s">
        <v>899</v>
      </c>
      <c r="F114" s="9">
        <v>0.85</v>
      </c>
      <c r="G114" s="6" t="s">
        <v>7600</v>
      </c>
      <c r="H114" s="7" t="s">
        <v>15</v>
      </c>
      <c r="I114" s="8"/>
    </row>
    <row r="115" spans="1:9" x14ac:dyDescent="0.3">
      <c r="A115" s="8">
        <v>113</v>
      </c>
      <c r="B115" s="6" t="s">
        <v>8861</v>
      </c>
      <c r="C115" s="6" t="s">
        <v>8862</v>
      </c>
      <c r="D115" s="6" t="s">
        <v>8863</v>
      </c>
      <c r="E115" s="6" t="s">
        <v>899</v>
      </c>
      <c r="F115" s="9">
        <v>0.83</v>
      </c>
      <c r="G115" s="6" t="s">
        <v>7600</v>
      </c>
      <c r="H115" s="7" t="s">
        <v>15</v>
      </c>
      <c r="I115" s="8"/>
    </row>
    <row r="116" spans="1:9" x14ac:dyDescent="0.3">
      <c r="A116" s="8">
        <v>114</v>
      </c>
      <c r="B116" s="6" t="s">
        <v>6510</v>
      </c>
      <c r="C116" s="6" t="s">
        <v>785</v>
      </c>
      <c r="D116" s="6" t="s">
        <v>8864</v>
      </c>
      <c r="E116" s="6" t="s">
        <v>899</v>
      </c>
      <c r="F116" s="9">
        <v>0.24</v>
      </c>
      <c r="G116" s="6" t="s">
        <v>7600</v>
      </c>
      <c r="H116" s="7" t="s">
        <v>15</v>
      </c>
      <c r="I116" s="8"/>
    </row>
    <row r="117" spans="1:9" x14ac:dyDescent="0.3">
      <c r="A117" s="8">
        <v>115</v>
      </c>
      <c r="B117" s="6" t="s">
        <v>8865</v>
      </c>
      <c r="C117" s="6" t="s">
        <v>8866</v>
      </c>
      <c r="D117" s="6" t="s">
        <v>8867</v>
      </c>
      <c r="E117" s="6" t="s">
        <v>899</v>
      </c>
      <c r="F117" s="9">
        <v>0.24</v>
      </c>
      <c r="G117" s="6" t="s">
        <v>7600</v>
      </c>
      <c r="H117" s="7" t="s">
        <v>15</v>
      </c>
      <c r="I117" s="8"/>
    </row>
    <row r="118" spans="1:9" x14ac:dyDescent="0.3">
      <c r="A118" s="8">
        <v>116</v>
      </c>
      <c r="B118" s="6" t="s">
        <v>8868</v>
      </c>
      <c r="C118" s="6" t="s">
        <v>8866</v>
      </c>
      <c r="D118" s="6" t="s">
        <v>8869</v>
      </c>
      <c r="E118" s="6" t="s">
        <v>899</v>
      </c>
      <c r="F118" s="9">
        <v>0.32</v>
      </c>
      <c r="G118" s="6" t="s">
        <v>7600</v>
      </c>
      <c r="H118" s="7" t="s">
        <v>15</v>
      </c>
      <c r="I118" s="8"/>
    </row>
    <row r="119" spans="1:9" x14ac:dyDescent="0.3">
      <c r="A119" s="8">
        <v>117</v>
      </c>
      <c r="B119" s="6" t="s">
        <v>8870</v>
      </c>
      <c r="C119" s="6" t="s">
        <v>76</v>
      </c>
      <c r="D119" s="6" t="s">
        <v>8871</v>
      </c>
      <c r="E119" s="6" t="s">
        <v>899</v>
      </c>
      <c r="F119" s="9">
        <v>1.37</v>
      </c>
      <c r="G119" s="6" t="s">
        <v>7600</v>
      </c>
      <c r="H119" s="7" t="s">
        <v>15</v>
      </c>
      <c r="I119" s="8"/>
    </row>
    <row r="120" spans="1:9" x14ac:dyDescent="0.3">
      <c r="A120" s="8">
        <v>118</v>
      </c>
      <c r="B120" s="6" t="s">
        <v>8872</v>
      </c>
      <c r="C120" s="6" t="s">
        <v>185</v>
      </c>
      <c r="D120" s="6" t="s">
        <v>8873</v>
      </c>
      <c r="E120" s="6" t="s">
        <v>1843</v>
      </c>
      <c r="F120" s="9">
        <v>0.7</v>
      </c>
      <c r="G120" s="6" t="s">
        <v>7600</v>
      </c>
      <c r="H120" s="7" t="s">
        <v>15</v>
      </c>
      <c r="I120" s="8"/>
    </row>
    <row r="121" spans="1:9" x14ac:dyDescent="0.3">
      <c r="A121" s="8">
        <v>119</v>
      </c>
      <c r="B121" s="6" t="s">
        <v>8874</v>
      </c>
      <c r="C121" s="6" t="s">
        <v>64</v>
      </c>
      <c r="D121" s="6" t="s">
        <v>8875</v>
      </c>
      <c r="E121" s="6" t="s">
        <v>1843</v>
      </c>
      <c r="F121" s="9">
        <v>0.48</v>
      </c>
      <c r="G121" s="6" t="s">
        <v>7600</v>
      </c>
      <c r="H121" s="7" t="s">
        <v>15</v>
      </c>
      <c r="I121" s="8"/>
    </row>
    <row r="122" spans="1:9" x14ac:dyDescent="0.3">
      <c r="A122" s="8">
        <v>120</v>
      </c>
      <c r="B122" s="6" t="s">
        <v>8876</v>
      </c>
      <c r="C122" s="6" t="s">
        <v>1313</v>
      </c>
      <c r="D122" s="6" t="s">
        <v>8877</v>
      </c>
      <c r="E122" s="6" t="s">
        <v>1843</v>
      </c>
      <c r="F122" s="9">
        <v>0.7</v>
      </c>
      <c r="G122" s="6" t="s">
        <v>7600</v>
      </c>
      <c r="H122" s="7" t="s">
        <v>15</v>
      </c>
      <c r="I122" s="8"/>
    </row>
    <row r="123" spans="1:9" x14ac:dyDescent="0.3">
      <c r="A123" s="8">
        <v>121</v>
      </c>
      <c r="B123" s="6" t="s">
        <v>8878</v>
      </c>
      <c r="C123" s="6" t="s">
        <v>162</v>
      </c>
      <c r="D123" s="6" t="s">
        <v>8879</v>
      </c>
      <c r="E123" s="6" t="s">
        <v>1843</v>
      </c>
      <c r="F123" s="9">
        <v>1.012</v>
      </c>
      <c r="G123" s="6" t="s">
        <v>7600</v>
      </c>
      <c r="H123" s="7" t="s">
        <v>15</v>
      </c>
      <c r="I123" s="8"/>
    </row>
    <row r="124" spans="1:9" x14ac:dyDescent="0.3">
      <c r="A124" s="8">
        <v>122</v>
      </c>
      <c r="B124" s="6" t="s">
        <v>8880</v>
      </c>
      <c r="C124" s="6" t="s">
        <v>19</v>
      </c>
      <c r="D124" s="6" t="s">
        <v>8881</v>
      </c>
      <c r="E124" s="6" t="s">
        <v>1843</v>
      </c>
      <c r="F124" s="9">
        <v>0.24299999999999999</v>
      </c>
      <c r="G124" s="6" t="s">
        <v>7600</v>
      </c>
      <c r="H124" s="7" t="s">
        <v>15</v>
      </c>
      <c r="I124" s="8"/>
    </row>
    <row r="125" spans="1:9" x14ac:dyDescent="0.3">
      <c r="A125" s="8">
        <v>123</v>
      </c>
      <c r="B125" s="6" t="s">
        <v>8882</v>
      </c>
      <c r="C125" s="6" t="s">
        <v>90</v>
      </c>
      <c r="D125" s="6" t="s">
        <v>8883</v>
      </c>
      <c r="E125" s="6" t="s">
        <v>1843</v>
      </c>
      <c r="F125" s="9">
        <v>0.20200000000000001</v>
      </c>
      <c r="G125" s="6" t="s">
        <v>7600</v>
      </c>
      <c r="H125" s="7" t="s">
        <v>15</v>
      </c>
      <c r="I125" s="8"/>
    </row>
    <row r="126" spans="1:9" x14ac:dyDescent="0.3">
      <c r="A126" s="8">
        <v>124</v>
      </c>
      <c r="B126" s="6" t="s">
        <v>8884</v>
      </c>
      <c r="C126" s="6" t="s">
        <v>820</v>
      </c>
      <c r="D126" s="6" t="s">
        <v>8885</v>
      </c>
      <c r="E126" s="6" t="s">
        <v>1843</v>
      </c>
      <c r="F126" s="9">
        <v>0.97199999999999998</v>
      </c>
      <c r="G126" s="6" t="s">
        <v>7600</v>
      </c>
      <c r="H126" s="7" t="s">
        <v>15</v>
      </c>
      <c r="I126" s="8"/>
    </row>
    <row r="127" spans="1:9" x14ac:dyDescent="0.3">
      <c r="A127" s="8">
        <v>125</v>
      </c>
      <c r="B127" s="6" t="s">
        <v>8886</v>
      </c>
      <c r="C127" s="6" t="s">
        <v>185</v>
      </c>
      <c r="D127" s="6" t="s">
        <v>8887</v>
      </c>
      <c r="E127" s="6" t="s">
        <v>1843</v>
      </c>
      <c r="F127" s="9">
        <v>0.50600000000000001</v>
      </c>
      <c r="G127" s="6" t="s">
        <v>7600</v>
      </c>
      <c r="H127" s="7" t="s">
        <v>15</v>
      </c>
      <c r="I127" s="8"/>
    </row>
    <row r="128" spans="1:9" x14ac:dyDescent="0.3">
      <c r="A128" s="8">
        <v>126</v>
      </c>
      <c r="B128" s="6" t="s">
        <v>8888</v>
      </c>
      <c r="C128" s="6" t="s">
        <v>162</v>
      </c>
      <c r="D128" s="6" t="s">
        <v>8889</v>
      </c>
      <c r="E128" s="6" t="s">
        <v>1843</v>
      </c>
      <c r="F128" s="9">
        <v>0.14199999999999999</v>
      </c>
      <c r="G128" s="6" t="s">
        <v>7600</v>
      </c>
      <c r="H128" s="7" t="s">
        <v>15</v>
      </c>
      <c r="I128" s="8"/>
    </row>
    <row r="129" spans="1:9" x14ac:dyDescent="0.3">
      <c r="A129" s="8">
        <v>127</v>
      </c>
      <c r="B129" s="6" t="s">
        <v>8890</v>
      </c>
      <c r="C129" s="6" t="s">
        <v>156</v>
      </c>
      <c r="D129" s="6" t="s">
        <v>8891</v>
      </c>
      <c r="E129" s="6" t="s">
        <v>1843</v>
      </c>
      <c r="F129" s="9">
        <v>0.7</v>
      </c>
      <c r="G129" s="6" t="s">
        <v>7600</v>
      </c>
      <c r="H129" s="7" t="s">
        <v>15</v>
      </c>
      <c r="I129" s="8"/>
    </row>
    <row r="130" spans="1:9" x14ac:dyDescent="0.3">
      <c r="A130" s="8">
        <v>128</v>
      </c>
      <c r="B130" s="6" t="s">
        <v>8892</v>
      </c>
      <c r="C130" s="6" t="s">
        <v>76</v>
      </c>
      <c r="D130" s="6" t="s">
        <v>8893</v>
      </c>
      <c r="E130" s="6" t="s">
        <v>1843</v>
      </c>
      <c r="F130" s="9">
        <v>0.9</v>
      </c>
      <c r="G130" s="6" t="s">
        <v>7600</v>
      </c>
      <c r="H130" s="7" t="s">
        <v>15</v>
      </c>
      <c r="I130" s="8"/>
    </row>
    <row r="131" spans="1:9" x14ac:dyDescent="0.3">
      <c r="A131" s="8">
        <v>129</v>
      </c>
      <c r="B131" s="6" t="s">
        <v>8894</v>
      </c>
      <c r="C131" s="6" t="s">
        <v>90</v>
      </c>
      <c r="D131" s="6" t="s">
        <v>8895</v>
      </c>
      <c r="E131" s="6" t="s">
        <v>1843</v>
      </c>
      <c r="F131" s="9">
        <v>0.6</v>
      </c>
      <c r="G131" s="6" t="s">
        <v>7600</v>
      </c>
      <c r="H131" s="7" t="s">
        <v>15</v>
      </c>
      <c r="I131" s="8"/>
    </row>
    <row r="132" spans="1:9" x14ac:dyDescent="0.3">
      <c r="A132" s="8">
        <v>130</v>
      </c>
      <c r="B132" s="6" t="s">
        <v>944</v>
      </c>
      <c r="C132" s="6" t="s">
        <v>8896</v>
      </c>
      <c r="D132" s="6" t="s">
        <v>8897</v>
      </c>
      <c r="E132" s="6" t="s">
        <v>1843</v>
      </c>
      <c r="F132" s="9">
        <v>1.18</v>
      </c>
      <c r="G132" s="6" t="s">
        <v>7600</v>
      </c>
      <c r="H132" s="7" t="s">
        <v>15</v>
      </c>
      <c r="I132" s="8"/>
    </row>
    <row r="133" spans="1:9" x14ac:dyDescent="0.3">
      <c r="A133" s="8">
        <v>131</v>
      </c>
      <c r="B133" s="6" t="s">
        <v>8898</v>
      </c>
      <c r="C133" s="6" t="s">
        <v>4357</v>
      </c>
      <c r="D133" s="6" t="s">
        <v>8899</v>
      </c>
      <c r="E133" s="6" t="s">
        <v>698</v>
      </c>
      <c r="F133" s="9">
        <v>1.21</v>
      </c>
      <c r="G133" s="6" t="s">
        <v>7600</v>
      </c>
      <c r="H133" s="7" t="s">
        <v>15</v>
      </c>
      <c r="I133" s="8"/>
    </row>
    <row r="134" spans="1:9" x14ac:dyDescent="0.3">
      <c r="A134" s="8">
        <v>132</v>
      </c>
      <c r="B134" s="6" t="s">
        <v>8900</v>
      </c>
      <c r="C134" s="6" t="s">
        <v>8901</v>
      </c>
      <c r="D134" s="6" t="s">
        <v>8902</v>
      </c>
      <c r="E134" s="6" t="s">
        <v>698</v>
      </c>
      <c r="F134" s="9">
        <v>0.4</v>
      </c>
      <c r="G134" s="6" t="s">
        <v>7600</v>
      </c>
      <c r="H134" s="7" t="s">
        <v>15</v>
      </c>
      <c r="I134" s="8"/>
    </row>
    <row r="135" spans="1:9" x14ac:dyDescent="0.3">
      <c r="A135" s="8">
        <v>133</v>
      </c>
      <c r="B135" s="6" t="s">
        <v>8901</v>
      </c>
      <c r="C135" s="6" t="s">
        <v>139</v>
      </c>
      <c r="D135" s="6" t="s">
        <v>8903</v>
      </c>
      <c r="E135" s="6" t="s">
        <v>698</v>
      </c>
      <c r="F135" s="9">
        <v>0.2</v>
      </c>
      <c r="G135" s="6" t="s">
        <v>7600</v>
      </c>
      <c r="H135" s="7" t="s">
        <v>15</v>
      </c>
      <c r="I135" s="8"/>
    </row>
    <row r="136" spans="1:9" x14ac:dyDescent="0.3">
      <c r="A136" s="8">
        <v>134</v>
      </c>
      <c r="B136" s="6" t="s">
        <v>8904</v>
      </c>
      <c r="C136" s="6" t="s">
        <v>5962</v>
      </c>
      <c r="D136" s="6" t="s">
        <v>8905</v>
      </c>
      <c r="E136" s="6" t="s">
        <v>698</v>
      </c>
      <c r="F136" s="9">
        <v>0.4</v>
      </c>
      <c r="G136" s="6" t="s">
        <v>7600</v>
      </c>
      <c r="H136" s="7" t="s">
        <v>15</v>
      </c>
      <c r="I136" s="8"/>
    </row>
    <row r="137" spans="1:9" x14ac:dyDescent="0.3">
      <c r="A137" s="8">
        <v>135</v>
      </c>
      <c r="B137" s="6" t="s">
        <v>8906</v>
      </c>
      <c r="C137" s="6" t="s">
        <v>5962</v>
      </c>
      <c r="D137" s="6" t="s">
        <v>8907</v>
      </c>
      <c r="E137" s="6" t="s">
        <v>698</v>
      </c>
      <c r="F137" s="9">
        <v>0.2</v>
      </c>
      <c r="G137" s="6" t="s">
        <v>7600</v>
      </c>
      <c r="H137" s="7" t="s">
        <v>15</v>
      </c>
      <c r="I137" s="8"/>
    </row>
    <row r="138" spans="1:9" x14ac:dyDescent="0.3">
      <c r="A138" s="8">
        <v>136</v>
      </c>
      <c r="B138" s="10" t="s">
        <v>227</v>
      </c>
      <c r="C138" s="6" t="s">
        <v>227</v>
      </c>
      <c r="D138" s="6" t="s">
        <v>8908</v>
      </c>
      <c r="E138" s="6" t="s">
        <v>698</v>
      </c>
      <c r="F138" s="9">
        <v>0.32</v>
      </c>
      <c r="G138" s="6" t="s">
        <v>7600</v>
      </c>
      <c r="H138" s="7" t="s">
        <v>15</v>
      </c>
      <c r="I138" s="8"/>
    </row>
    <row r="139" spans="1:9" x14ac:dyDescent="0.3">
      <c r="A139" s="8">
        <v>137</v>
      </c>
      <c r="B139" s="6" t="s">
        <v>8909</v>
      </c>
      <c r="C139" s="6" t="s">
        <v>164</v>
      </c>
      <c r="D139" s="6" t="s">
        <v>8910</v>
      </c>
      <c r="E139" s="6" t="s">
        <v>698</v>
      </c>
      <c r="F139" s="9">
        <v>0.60699999999999998</v>
      </c>
      <c r="G139" s="6" t="s">
        <v>7600</v>
      </c>
      <c r="H139" s="7" t="s">
        <v>15</v>
      </c>
      <c r="I139" s="8"/>
    </row>
    <row r="140" spans="1:9" x14ac:dyDescent="0.3">
      <c r="A140" s="8">
        <v>138</v>
      </c>
      <c r="B140" s="6" t="s">
        <v>8911</v>
      </c>
      <c r="C140" s="6" t="s">
        <v>4173</v>
      </c>
      <c r="D140" s="6" t="s">
        <v>8912</v>
      </c>
      <c r="E140" s="6" t="s">
        <v>694</v>
      </c>
      <c r="F140" s="9">
        <v>0.20200000000000001</v>
      </c>
      <c r="G140" s="6" t="s">
        <v>7600</v>
      </c>
      <c r="H140" s="7" t="s">
        <v>15</v>
      </c>
      <c r="I140" s="8"/>
    </row>
    <row r="141" spans="1:9" x14ac:dyDescent="0.3">
      <c r="A141" s="8">
        <v>139</v>
      </c>
      <c r="B141" s="6" t="s">
        <v>1132</v>
      </c>
      <c r="C141" s="6" t="s">
        <v>19</v>
      </c>
      <c r="D141" s="6" t="s">
        <v>8913</v>
      </c>
      <c r="E141" s="6" t="s">
        <v>698</v>
      </c>
      <c r="F141" s="9">
        <v>0.60799999999999998</v>
      </c>
      <c r="G141" s="6" t="s">
        <v>7600</v>
      </c>
      <c r="H141" s="7" t="s">
        <v>15</v>
      </c>
      <c r="I141" s="8"/>
    </row>
    <row r="142" spans="1:9" x14ac:dyDescent="0.3">
      <c r="A142" s="8">
        <v>140</v>
      </c>
      <c r="B142" s="6" t="s">
        <v>8914</v>
      </c>
      <c r="C142" s="6" t="s">
        <v>145</v>
      </c>
      <c r="D142" s="6" t="s">
        <v>8915</v>
      </c>
      <c r="E142" s="6" t="s">
        <v>698</v>
      </c>
      <c r="F142" s="9">
        <v>0.20200000000000001</v>
      </c>
      <c r="G142" s="6" t="s">
        <v>7600</v>
      </c>
      <c r="H142" s="7" t="s">
        <v>15</v>
      </c>
      <c r="I142" s="8"/>
    </row>
    <row r="143" spans="1:9" x14ac:dyDescent="0.3">
      <c r="A143" s="8">
        <v>141</v>
      </c>
      <c r="B143" s="6" t="s">
        <v>8916</v>
      </c>
      <c r="C143" s="6" t="s">
        <v>3158</v>
      </c>
      <c r="D143" s="6" t="s">
        <v>8917</v>
      </c>
      <c r="E143" s="6" t="s">
        <v>698</v>
      </c>
      <c r="F143" s="9">
        <v>0.20200000000000001</v>
      </c>
      <c r="G143" s="6" t="s">
        <v>7600</v>
      </c>
      <c r="H143" s="7" t="s">
        <v>15</v>
      </c>
      <c r="I143" s="8"/>
    </row>
    <row r="144" spans="1:9" x14ac:dyDescent="0.3">
      <c r="A144" s="8">
        <v>142</v>
      </c>
      <c r="B144" s="6" t="s">
        <v>8918</v>
      </c>
      <c r="C144" s="6" t="s">
        <v>8919</v>
      </c>
      <c r="D144" s="6" t="s">
        <v>8920</v>
      </c>
      <c r="E144" s="6" t="s">
        <v>698</v>
      </c>
      <c r="F144" s="9">
        <v>0.68</v>
      </c>
      <c r="G144" s="6" t="s">
        <v>7600</v>
      </c>
      <c r="H144" s="7" t="s">
        <v>15</v>
      </c>
      <c r="I144" s="8"/>
    </row>
    <row r="145" spans="1:9" x14ac:dyDescent="0.3">
      <c r="A145" s="8">
        <v>143</v>
      </c>
      <c r="B145" s="6" t="s">
        <v>8921</v>
      </c>
      <c r="C145" s="6" t="s">
        <v>8922</v>
      </c>
      <c r="D145" s="6" t="s">
        <v>8923</v>
      </c>
      <c r="E145" s="6" t="s">
        <v>698</v>
      </c>
      <c r="F145" s="9">
        <v>0.8</v>
      </c>
      <c r="G145" s="6" t="s">
        <v>7600</v>
      </c>
      <c r="H145" s="7" t="s">
        <v>15</v>
      </c>
      <c r="I145" s="8"/>
    </row>
    <row r="146" spans="1:9" x14ac:dyDescent="0.3">
      <c r="A146" s="8">
        <v>144</v>
      </c>
      <c r="B146" s="6" t="s">
        <v>8924</v>
      </c>
      <c r="C146" s="6" t="s">
        <v>232</v>
      </c>
      <c r="D146" s="6" t="s">
        <v>8925</v>
      </c>
      <c r="E146" s="6" t="s">
        <v>698</v>
      </c>
      <c r="F146" s="9">
        <v>0.32400000000000001</v>
      </c>
      <c r="G146" s="6" t="s">
        <v>7600</v>
      </c>
      <c r="H146" s="7" t="s">
        <v>15</v>
      </c>
      <c r="I146" s="8"/>
    </row>
    <row r="147" spans="1:9" x14ac:dyDescent="0.3">
      <c r="A147" s="8">
        <v>145</v>
      </c>
      <c r="B147" s="6" t="s">
        <v>8926</v>
      </c>
      <c r="C147" s="6" t="s">
        <v>8927</v>
      </c>
      <c r="D147" s="6" t="s">
        <v>8928</v>
      </c>
      <c r="E147" s="6" t="s">
        <v>698</v>
      </c>
      <c r="F147" s="9">
        <v>0.68</v>
      </c>
      <c r="G147" s="6" t="s">
        <v>7600</v>
      </c>
      <c r="H147" s="7" t="s">
        <v>15</v>
      </c>
      <c r="I147" s="8"/>
    </row>
    <row r="148" spans="1:9" x14ac:dyDescent="0.3">
      <c r="A148" s="8">
        <v>146</v>
      </c>
      <c r="B148" s="6" t="s">
        <v>8929</v>
      </c>
      <c r="C148" s="6" t="s">
        <v>8930</v>
      </c>
      <c r="D148" s="6" t="s">
        <v>8931</v>
      </c>
      <c r="E148" s="6" t="s">
        <v>698</v>
      </c>
      <c r="F148" s="9">
        <v>0.6</v>
      </c>
      <c r="G148" s="6" t="s">
        <v>7600</v>
      </c>
      <c r="H148" s="7" t="s">
        <v>15</v>
      </c>
      <c r="I148" s="8"/>
    </row>
    <row r="149" spans="1:9" x14ac:dyDescent="0.3">
      <c r="A149" s="8">
        <v>147</v>
      </c>
      <c r="B149" s="6" t="s">
        <v>8932</v>
      </c>
      <c r="C149" s="6" t="s">
        <v>4448</v>
      </c>
      <c r="D149" s="6" t="s">
        <v>8933</v>
      </c>
      <c r="E149" s="6" t="s">
        <v>698</v>
      </c>
      <c r="F149" s="9">
        <v>0.4</v>
      </c>
      <c r="G149" s="6" t="s">
        <v>7600</v>
      </c>
      <c r="H149" s="7" t="s">
        <v>15</v>
      </c>
      <c r="I149" s="8"/>
    </row>
    <row r="150" spans="1:9" x14ac:dyDescent="0.3">
      <c r="A150" s="8">
        <v>148</v>
      </c>
      <c r="B150" s="6" t="s">
        <v>8599</v>
      </c>
      <c r="C150" s="6" t="s">
        <v>2372</v>
      </c>
      <c r="D150" s="6" t="s">
        <v>8934</v>
      </c>
      <c r="E150" s="6" t="s">
        <v>694</v>
      </c>
      <c r="F150" s="9">
        <v>0.4</v>
      </c>
      <c r="G150" s="6" t="s">
        <v>7600</v>
      </c>
      <c r="H150" s="7" t="s">
        <v>15</v>
      </c>
      <c r="I150" s="8"/>
    </row>
    <row r="151" spans="1:9" x14ac:dyDescent="0.3">
      <c r="A151" s="8">
        <v>149</v>
      </c>
      <c r="B151" s="17" t="s">
        <v>8935</v>
      </c>
      <c r="C151" s="6" t="s">
        <v>8936</v>
      </c>
      <c r="D151" s="6" t="s">
        <v>8937</v>
      </c>
      <c r="E151" s="6" t="s">
        <v>694</v>
      </c>
      <c r="F151" s="9">
        <v>0.4</v>
      </c>
      <c r="G151" s="6" t="s">
        <v>7600</v>
      </c>
      <c r="H151" s="7" t="s">
        <v>15</v>
      </c>
      <c r="I151" s="8"/>
    </row>
    <row r="152" spans="1:9" x14ac:dyDescent="0.3">
      <c r="A152" s="8">
        <v>150</v>
      </c>
      <c r="B152" s="6" t="s">
        <v>8938</v>
      </c>
      <c r="C152" s="6" t="s">
        <v>112</v>
      </c>
      <c r="D152" s="6" t="s">
        <v>8939</v>
      </c>
      <c r="E152" s="6" t="s">
        <v>694</v>
      </c>
      <c r="F152" s="9">
        <v>0.8</v>
      </c>
      <c r="G152" s="6" t="s">
        <v>7600</v>
      </c>
      <c r="H152" s="7" t="s">
        <v>15</v>
      </c>
      <c r="I152" s="8"/>
    </row>
    <row r="153" spans="1:9" x14ac:dyDescent="0.3">
      <c r="A153" s="8">
        <v>151</v>
      </c>
      <c r="B153" s="6" t="s">
        <v>8940</v>
      </c>
      <c r="C153" s="6" t="s">
        <v>112</v>
      </c>
      <c r="D153" s="6" t="s">
        <v>8941</v>
      </c>
      <c r="E153" s="6" t="s">
        <v>694</v>
      </c>
      <c r="F153" s="9">
        <v>0.4</v>
      </c>
      <c r="G153" s="6" t="s">
        <v>7600</v>
      </c>
      <c r="H153" s="7" t="s">
        <v>15</v>
      </c>
      <c r="I153" s="8"/>
    </row>
    <row r="154" spans="1:9" x14ac:dyDescent="0.3">
      <c r="A154" s="8">
        <v>152</v>
      </c>
      <c r="B154" s="6" t="s">
        <v>8942</v>
      </c>
      <c r="C154" s="6" t="s">
        <v>2494</v>
      </c>
      <c r="D154" s="6" t="s">
        <v>8943</v>
      </c>
      <c r="E154" s="6" t="s">
        <v>694</v>
      </c>
      <c r="F154" s="9">
        <v>0.4</v>
      </c>
      <c r="G154" s="6" t="s">
        <v>7600</v>
      </c>
      <c r="H154" s="7" t="s">
        <v>15</v>
      </c>
      <c r="I154" s="8"/>
    </row>
    <row r="155" spans="1:9" x14ac:dyDescent="0.3">
      <c r="A155" s="8">
        <v>153</v>
      </c>
      <c r="B155" s="6" t="s">
        <v>8944</v>
      </c>
      <c r="C155" s="6" t="s">
        <v>319</v>
      </c>
      <c r="D155" s="6" t="s">
        <v>8945</v>
      </c>
      <c r="E155" s="6" t="s">
        <v>694</v>
      </c>
      <c r="F155" s="9">
        <v>0.27</v>
      </c>
      <c r="G155" s="6" t="s">
        <v>7600</v>
      </c>
      <c r="H155" s="7" t="s">
        <v>15</v>
      </c>
      <c r="I155" s="8"/>
    </row>
    <row r="156" spans="1:9" x14ac:dyDescent="0.3">
      <c r="A156" s="8">
        <v>154</v>
      </c>
      <c r="B156" s="6" t="s">
        <v>8946</v>
      </c>
      <c r="C156" s="6" t="s">
        <v>307</v>
      </c>
      <c r="D156" s="6" t="s">
        <v>8947</v>
      </c>
      <c r="E156" s="6" t="s">
        <v>694</v>
      </c>
      <c r="F156" s="9">
        <v>1.61</v>
      </c>
      <c r="G156" s="6" t="s">
        <v>7600</v>
      </c>
      <c r="H156" s="7" t="s">
        <v>15</v>
      </c>
      <c r="I156" s="8"/>
    </row>
    <row r="157" spans="1:9" x14ac:dyDescent="0.3">
      <c r="A157" s="8">
        <v>155</v>
      </c>
      <c r="B157" s="6" t="s">
        <v>8948</v>
      </c>
      <c r="C157" s="6" t="s">
        <v>166</v>
      </c>
      <c r="D157" s="6" t="s">
        <v>8949</v>
      </c>
      <c r="E157" s="6" t="s">
        <v>694</v>
      </c>
      <c r="F157" s="9">
        <v>0.5</v>
      </c>
      <c r="G157" s="6" t="s">
        <v>7600</v>
      </c>
      <c r="H157" s="7" t="s">
        <v>15</v>
      </c>
      <c r="I157" s="8"/>
    </row>
    <row r="158" spans="1:9" x14ac:dyDescent="0.3">
      <c r="A158" s="8">
        <v>156</v>
      </c>
      <c r="B158" s="6" t="s">
        <v>8950</v>
      </c>
      <c r="C158" s="6" t="s">
        <v>319</v>
      </c>
      <c r="D158" s="6" t="s">
        <v>8951</v>
      </c>
      <c r="E158" s="6" t="s">
        <v>694</v>
      </c>
      <c r="F158" s="9">
        <v>0.2</v>
      </c>
      <c r="G158" s="6" t="s">
        <v>7600</v>
      </c>
      <c r="H158" s="7" t="s">
        <v>15</v>
      </c>
      <c r="I158" s="8"/>
    </row>
    <row r="159" spans="1:9" x14ac:dyDescent="0.3">
      <c r="A159" s="8">
        <v>157</v>
      </c>
      <c r="B159" s="6" t="s">
        <v>8952</v>
      </c>
      <c r="C159" s="6" t="s">
        <v>8953</v>
      </c>
      <c r="D159" s="6" t="s">
        <v>8954</v>
      </c>
      <c r="E159" s="6" t="s">
        <v>694</v>
      </c>
      <c r="F159" s="9">
        <v>0.2</v>
      </c>
      <c r="G159" s="6" t="s">
        <v>7600</v>
      </c>
      <c r="H159" s="7" t="s">
        <v>15</v>
      </c>
      <c r="I159" s="8"/>
    </row>
    <row r="160" spans="1:9" x14ac:dyDescent="0.3">
      <c r="A160" s="8">
        <v>158</v>
      </c>
      <c r="B160" s="6" t="s">
        <v>8955</v>
      </c>
      <c r="C160" s="6" t="s">
        <v>8956</v>
      </c>
      <c r="D160" s="6" t="s">
        <v>8957</v>
      </c>
      <c r="E160" s="6" t="s">
        <v>694</v>
      </c>
      <c r="F160" s="9">
        <v>0.32</v>
      </c>
      <c r="G160" s="6" t="s">
        <v>7600</v>
      </c>
      <c r="H160" s="7" t="s">
        <v>15</v>
      </c>
      <c r="I160" s="8"/>
    </row>
    <row r="161" spans="1:9" x14ac:dyDescent="0.3">
      <c r="A161" s="8">
        <v>159</v>
      </c>
      <c r="B161" s="6" t="s">
        <v>8958</v>
      </c>
      <c r="C161" s="6" t="s">
        <v>8959</v>
      </c>
      <c r="D161" s="6" t="s">
        <v>8960</v>
      </c>
      <c r="E161" s="6" t="s">
        <v>694</v>
      </c>
      <c r="F161" s="9">
        <v>0.32</v>
      </c>
      <c r="G161" s="6" t="s">
        <v>7600</v>
      </c>
      <c r="H161" s="7" t="s">
        <v>15</v>
      </c>
      <c r="I161" s="8"/>
    </row>
    <row r="162" spans="1:9" x14ac:dyDescent="0.3">
      <c r="A162" s="8">
        <v>160</v>
      </c>
      <c r="B162" s="6" t="s">
        <v>8961</v>
      </c>
      <c r="C162" s="6" t="s">
        <v>164</v>
      </c>
      <c r="D162" s="6" t="s">
        <v>8962</v>
      </c>
      <c r="E162" s="6" t="s">
        <v>694</v>
      </c>
      <c r="F162" s="9">
        <v>0.8</v>
      </c>
      <c r="G162" s="6" t="s">
        <v>7600</v>
      </c>
      <c r="H162" s="7" t="s">
        <v>15</v>
      </c>
      <c r="I162" s="8"/>
    </row>
    <row r="163" spans="1:9" x14ac:dyDescent="0.3">
      <c r="A163" s="8">
        <v>161</v>
      </c>
      <c r="B163" s="6" t="s">
        <v>8963</v>
      </c>
      <c r="C163" s="6" t="s">
        <v>90</v>
      </c>
      <c r="D163" s="6" t="s">
        <v>8964</v>
      </c>
      <c r="E163" s="6" t="s">
        <v>694</v>
      </c>
      <c r="F163" s="9">
        <v>0.74</v>
      </c>
      <c r="G163" s="6" t="s">
        <v>7600</v>
      </c>
      <c r="H163" s="7" t="s">
        <v>15</v>
      </c>
      <c r="I163" s="8"/>
    </row>
    <row r="164" spans="1:9" x14ac:dyDescent="0.3">
      <c r="A164" s="8">
        <v>162</v>
      </c>
      <c r="B164" s="6" t="s">
        <v>8965</v>
      </c>
      <c r="C164" s="6" t="s">
        <v>8966</v>
      </c>
      <c r="D164" s="6" t="s">
        <v>8967</v>
      </c>
      <c r="E164" s="6" t="s">
        <v>694</v>
      </c>
      <c r="F164" s="9">
        <v>1.21</v>
      </c>
      <c r="G164" s="6" t="s">
        <v>7600</v>
      </c>
      <c r="H164" s="7" t="s">
        <v>15</v>
      </c>
      <c r="I164" s="8"/>
    </row>
    <row r="165" spans="1:9" x14ac:dyDescent="0.3">
      <c r="A165" s="8">
        <v>163</v>
      </c>
      <c r="B165" s="6" t="s">
        <v>8968</v>
      </c>
      <c r="C165" s="6" t="s">
        <v>753</v>
      </c>
      <c r="D165" s="6" t="s">
        <v>8969</v>
      </c>
      <c r="E165" s="6" t="s">
        <v>694</v>
      </c>
      <c r="F165" s="9">
        <v>0.55000000000000004</v>
      </c>
      <c r="G165" s="6" t="s">
        <v>7600</v>
      </c>
      <c r="H165" s="7" t="s">
        <v>15</v>
      </c>
      <c r="I165" s="8"/>
    </row>
    <row r="166" spans="1:9" x14ac:dyDescent="0.3">
      <c r="A166" s="8">
        <v>164</v>
      </c>
      <c r="B166" s="6" t="s">
        <v>8970</v>
      </c>
      <c r="C166" s="6" t="s">
        <v>2734</v>
      </c>
      <c r="D166" s="6" t="s">
        <v>8971</v>
      </c>
      <c r="E166" s="6" t="s">
        <v>694</v>
      </c>
      <c r="F166" s="9">
        <v>0.4</v>
      </c>
      <c r="G166" s="6" t="s">
        <v>7600</v>
      </c>
      <c r="H166" s="7" t="s">
        <v>15</v>
      </c>
      <c r="I166" s="8"/>
    </row>
    <row r="167" spans="1:9" x14ac:dyDescent="0.3">
      <c r="A167" s="8">
        <v>165</v>
      </c>
      <c r="B167" s="6" t="s">
        <v>8972</v>
      </c>
      <c r="C167" s="6" t="s">
        <v>8973</v>
      </c>
      <c r="D167" s="6" t="s">
        <v>8974</v>
      </c>
      <c r="E167" s="6" t="s">
        <v>694</v>
      </c>
      <c r="F167" s="9">
        <v>0.64</v>
      </c>
      <c r="G167" s="6" t="s">
        <v>7600</v>
      </c>
      <c r="H167" s="7" t="s">
        <v>15</v>
      </c>
      <c r="I167" s="8"/>
    </row>
    <row r="168" spans="1:9" x14ac:dyDescent="0.3">
      <c r="A168" s="8">
        <v>166</v>
      </c>
      <c r="B168" s="6" t="s">
        <v>8975</v>
      </c>
      <c r="C168" s="6" t="s">
        <v>1015</v>
      </c>
      <c r="D168" s="6" t="s">
        <v>8976</v>
      </c>
      <c r="E168" s="6" t="s">
        <v>694</v>
      </c>
      <c r="F168" s="9">
        <v>0.56000000000000005</v>
      </c>
      <c r="G168" s="6" t="s">
        <v>7600</v>
      </c>
      <c r="H168" s="7" t="s">
        <v>15</v>
      </c>
      <c r="I168" s="8"/>
    </row>
    <row r="169" spans="1:9" x14ac:dyDescent="0.3">
      <c r="A169" s="8">
        <v>167</v>
      </c>
      <c r="B169" s="6" t="s">
        <v>8977</v>
      </c>
      <c r="C169" s="6" t="s">
        <v>763</v>
      </c>
      <c r="D169" s="6" t="s">
        <v>8978</v>
      </c>
      <c r="E169" s="6" t="s">
        <v>698</v>
      </c>
      <c r="F169" s="9">
        <v>0.60699999999999998</v>
      </c>
      <c r="G169" s="6" t="s">
        <v>7600</v>
      </c>
      <c r="H169" s="7" t="s">
        <v>15</v>
      </c>
      <c r="I169" s="8"/>
    </row>
    <row r="170" spans="1:9" x14ac:dyDescent="0.3">
      <c r="A170" s="8">
        <v>168</v>
      </c>
      <c r="B170" s="6" t="s">
        <v>8979</v>
      </c>
      <c r="C170" s="6" t="s">
        <v>8980</v>
      </c>
      <c r="D170" s="6" t="s">
        <v>8981</v>
      </c>
      <c r="E170" s="6" t="s">
        <v>698</v>
      </c>
      <c r="F170" s="9">
        <v>0.40500000000000003</v>
      </c>
      <c r="G170" s="6" t="s">
        <v>7600</v>
      </c>
      <c r="H170" s="7" t="s">
        <v>15</v>
      </c>
      <c r="I170" s="8"/>
    </row>
    <row r="171" spans="1:9" x14ac:dyDescent="0.3">
      <c r="A171" s="8">
        <v>169</v>
      </c>
      <c r="B171" s="6" t="s">
        <v>8982</v>
      </c>
      <c r="C171" s="6" t="s">
        <v>2035</v>
      </c>
      <c r="D171" s="6" t="s">
        <v>8983</v>
      </c>
      <c r="E171" s="6" t="s">
        <v>698</v>
      </c>
      <c r="F171" s="9">
        <v>0.59</v>
      </c>
      <c r="G171" s="6" t="s">
        <v>7600</v>
      </c>
      <c r="H171" s="7" t="s">
        <v>15</v>
      </c>
      <c r="I171" s="8"/>
    </row>
    <row r="172" spans="1:9" x14ac:dyDescent="0.3">
      <c r="A172" s="8">
        <v>170</v>
      </c>
      <c r="B172" s="6" t="s">
        <v>8984</v>
      </c>
      <c r="C172" s="6" t="s">
        <v>183</v>
      </c>
      <c r="D172" s="6" t="s">
        <v>8985</v>
      </c>
      <c r="E172" s="6" t="s">
        <v>698</v>
      </c>
      <c r="F172" s="9">
        <v>0.8</v>
      </c>
      <c r="G172" s="6" t="s">
        <v>7600</v>
      </c>
      <c r="H172" s="7" t="s">
        <v>15</v>
      </c>
      <c r="I172" s="8"/>
    </row>
    <row r="173" spans="1:9" x14ac:dyDescent="0.3">
      <c r="A173" s="8">
        <v>171</v>
      </c>
      <c r="B173" s="6" t="s">
        <v>8986</v>
      </c>
      <c r="C173" s="6" t="s">
        <v>183</v>
      </c>
      <c r="D173" s="6" t="s">
        <v>8987</v>
      </c>
      <c r="E173" s="6" t="s">
        <v>698</v>
      </c>
      <c r="F173" s="9">
        <v>0.8</v>
      </c>
      <c r="G173" s="6" t="s">
        <v>7600</v>
      </c>
      <c r="H173" s="7" t="s">
        <v>15</v>
      </c>
      <c r="I173" s="8"/>
    </row>
    <row r="174" spans="1:9" x14ac:dyDescent="0.3">
      <c r="A174" s="8">
        <v>172</v>
      </c>
      <c r="B174" s="6" t="s">
        <v>8988</v>
      </c>
      <c r="C174" s="6" t="s">
        <v>1301</v>
      </c>
      <c r="D174" s="6" t="s">
        <v>8989</v>
      </c>
      <c r="E174" s="6" t="s">
        <v>698</v>
      </c>
      <c r="F174" s="9">
        <v>0.20200000000000001</v>
      </c>
      <c r="G174" s="6" t="s">
        <v>7600</v>
      </c>
      <c r="H174" s="7" t="s">
        <v>15</v>
      </c>
      <c r="I174" s="8"/>
    </row>
    <row r="175" spans="1:9" x14ac:dyDescent="0.3">
      <c r="A175" s="8">
        <v>173</v>
      </c>
      <c r="B175" s="6" t="s">
        <v>8990</v>
      </c>
      <c r="C175" s="6" t="s">
        <v>101</v>
      </c>
      <c r="D175" s="6" t="s">
        <v>8991</v>
      </c>
      <c r="E175" s="6" t="s">
        <v>698</v>
      </c>
      <c r="F175" s="9">
        <v>0.36</v>
      </c>
      <c r="G175" s="6" t="s">
        <v>7600</v>
      </c>
      <c r="H175" s="7" t="s">
        <v>15</v>
      </c>
      <c r="I175" s="8"/>
    </row>
    <row r="176" spans="1:9" x14ac:dyDescent="0.3">
      <c r="A176" s="8">
        <v>174</v>
      </c>
      <c r="B176" s="6" t="s">
        <v>8992</v>
      </c>
      <c r="C176" s="6" t="s">
        <v>227</v>
      </c>
      <c r="D176" s="6" t="s">
        <v>8993</v>
      </c>
      <c r="E176" s="6" t="s">
        <v>698</v>
      </c>
      <c r="F176" s="9">
        <v>1.21</v>
      </c>
      <c r="G176" s="6" t="s">
        <v>7600</v>
      </c>
      <c r="H176" s="7" t="s">
        <v>15</v>
      </c>
      <c r="I176" s="8"/>
    </row>
    <row r="177" spans="1:9" x14ac:dyDescent="0.3">
      <c r="A177" s="8">
        <v>175</v>
      </c>
      <c r="B177" s="6" t="s">
        <v>8994</v>
      </c>
      <c r="C177" s="6" t="s">
        <v>8995</v>
      </c>
      <c r="D177" s="6" t="s">
        <v>8996</v>
      </c>
      <c r="E177" s="6" t="s">
        <v>698</v>
      </c>
      <c r="F177" s="9">
        <v>0.86</v>
      </c>
      <c r="G177" s="6" t="s">
        <v>7600</v>
      </c>
      <c r="H177" s="7" t="s">
        <v>15</v>
      </c>
      <c r="I177" s="8"/>
    </row>
    <row r="178" spans="1:9" x14ac:dyDescent="0.3">
      <c r="A178" s="8">
        <v>176</v>
      </c>
      <c r="B178" s="6" t="s">
        <v>8997</v>
      </c>
      <c r="C178" s="6" t="s">
        <v>1301</v>
      </c>
      <c r="D178" s="6" t="s">
        <v>8998</v>
      </c>
      <c r="E178" s="6" t="s">
        <v>694</v>
      </c>
      <c r="F178" s="9">
        <v>0.24299999999999999</v>
      </c>
      <c r="G178" s="6" t="s">
        <v>7600</v>
      </c>
      <c r="H178" s="7" t="s">
        <v>15</v>
      </c>
      <c r="I178" s="8"/>
    </row>
    <row r="179" spans="1:9" x14ac:dyDescent="0.3">
      <c r="A179" s="8">
        <v>177</v>
      </c>
      <c r="B179" s="6" t="s">
        <v>8999</v>
      </c>
      <c r="C179" s="6" t="s">
        <v>64</v>
      </c>
      <c r="D179" s="6" t="s">
        <v>9000</v>
      </c>
      <c r="E179" s="6" t="s">
        <v>694</v>
      </c>
      <c r="F179" s="9">
        <v>0.70899999999999996</v>
      </c>
      <c r="G179" s="6" t="s">
        <v>7600</v>
      </c>
      <c r="H179" s="7" t="s">
        <v>15</v>
      </c>
      <c r="I179" s="8"/>
    </row>
    <row r="180" spans="1:9" x14ac:dyDescent="0.3">
      <c r="A180" s="8">
        <v>178</v>
      </c>
      <c r="B180" s="6" t="s">
        <v>9001</v>
      </c>
      <c r="C180" s="6" t="s">
        <v>785</v>
      </c>
      <c r="D180" s="6" t="s">
        <v>9002</v>
      </c>
      <c r="E180" s="6" t="s">
        <v>694</v>
      </c>
      <c r="F180" s="9">
        <v>0.30399999999999999</v>
      </c>
      <c r="G180" s="6" t="s">
        <v>7600</v>
      </c>
      <c r="H180" s="7" t="s">
        <v>15</v>
      </c>
      <c r="I180" s="8"/>
    </row>
    <row r="181" spans="1:9" x14ac:dyDescent="0.3">
      <c r="A181" s="8">
        <v>179</v>
      </c>
      <c r="B181" s="6" t="s">
        <v>9003</v>
      </c>
      <c r="C181" s="6" t="s">
        <v>9004</v>
      </c>
      <c r="D181" s="6" t="s">
        <v>9005</v>
      </c>
      <c r="E181" s="6" t="s">
        <v>694</v>
      </c>
      <c r="F181" s="9">
        <v>0.36399999999999999</v>
      </c>
      <c r="G181" s="6" t="s">
        <v>7600</v>
      </c>
      <c r="H181" s="7" t="s">
        <v>15</v>
      </c>
      <c r="I181" s="8"/>
    </row>
    <row r="182" spans="1:9" x14ac:dyDescent="0.3">
      <c r="A182" s="8">
        <v>180</v>
      </c>
      <c r="B182" s="10" t="s">
        <v>9006</v>
      </c>
      <c r="C182" s="6" t="s">
        <v>1331</v>
      </c>
      <c r="D182" s="6" t="s">
        <v>9007</v>
      </c>
      <c r="E182" s="6" t="s">
        <v>694</v>
      </c>
      <c r="F182" s="9">
        <v>0.20200000000000001</v>
      </c>
      <c r="G182" s="6" t="s">
        <v>7600</v>
      </c>
      <c r="H182" s="7" t="s">
        <v>15</v>
      </c>
      <c r="I182" s="8"/>
    </row>
    <row r="183" spans="1:9" x14ac:dyDescent="0.3">
      <c r="A183" s="8">
        <v>181</v>
      </c>
      <c r="B183" s="6" t="s">
        <v>9008</v>
      </c>
      <c r="C183" s="6" t="s">
        <v>105</v>
      </c>
      <c r="D183" s="6" t="s">
        <v>9009</v>
      </c>
      <c r="E183" s="6" t="s">
        <v>694</v>
      </c>
      <c r="F183" s="9">
        <v>0.4</v>
      </c>
      <c r="G183" s="6" t="s">
        <v>7600</v>
      </c>
      <c r="H183" s="7" t="s">
        <v>15</v>
      </c>
      <c r="I183" s="8"/>
    </row>
    <row r="184" spans="1:9" x14ac:dyDescent="0.3">
      <c r="A184" s="8">
        <v>182</v>
      </c>
      <c r="B184" s="6" t="s">
        <v>9010</v>
      </c>
      <c r="C184" s="6" t="s">
        <v>105</v>
      </c>
      <c r="D184" s="6" t="s">
        <v>9011</v>
      </c>
      <c r="E184" s="6" t="s">
        <v>694</v>
      </c>
      <c r="F184" s="9">
        <v>0.20200000000000001</v>
      </c>
      <c r="G184" s="6" t="s">
        <v>7600</v>
      </c>
      <c r="H184" s="7" t="s">
        <v>15</v>
      </c>
      <c r="I184" s="8"/>
    </row>
    <row r="185" spans="1:9" x14ac:dyDescent="0.3">
      <c r="A185" s="8">
        <v>183</v>
      </c>
      <c r="B185" s="6" t="s">
        <v>859</v>
      </c>
      <c r="C185" s="6" t="s">
        <v>3456</v>
      </c>
      <c r="D185" s="6" t="s">
        <v>9012</v>
      </c>
      <c r="E185" s="6" t="s">
        <v>694</v>
      </c>
      <c r="F185" s="9">
        <v>0.312</v>
      </c>
      <c r="G185" s="6" t="s">
        <v>7600</v>
      </c>
      <c r="H185" s="7" t="s">
        <v>15</v>
      </c>
      <c r="I185" s="8"/>
    </row>
    <row r="186" spans="1:9" x14ac:dyDescent="0.3">
      <c r="A186" s="8">
        <v>184</v>
      </c>
      <c r="B186" s="6" t="s">
        <v>9013</v>
      </c>
      <c r="C186" s="6" t="s">
        <v>74</v>
      </c>
      <c r="D186" s="6" t="s">
        <v>9014</v>
      </c>
      <c r="E186" s="6" t="s">
        <v>694</v>
      </c>
      <c r="F186" s="9">
        <v>0.27500000000000002</v>
      </c>
      <c r="G186" s="6" t="s">
        <v>7600</v>
      </c>
      <c r="H186" s="7" t="s">
        <v>15</v>
      </c>
      <c r="I186" s="8"/>
    </row>
    <row r="187" spans="1:9" x14ac:dyDescent="0.3">
      <c r="A187" s="8">
        <v>185</v>
      </c>
      <c r="B187" s="6" t="s">
        <v>9015</v>
      </c>
      <c r="C187" s="6" t="s">
        <v>9016</v>
      </c>
      <c r="D187" s="6" t="s">
        <v>9017</v>
      </c>
      <c r="E187" s="6" t="s">
        <v>694</v>
      </c>
      <c r="F187" s="9">
        <v>0.20200000000000001</v>
      </c>
      <c r="G187" s="6" t="s">
        <v>7600</v>
      </c>
      <c r="H187" s="7" t="s">
        <v>15</v>
      </c>
      <c r="I187" s="8"/>
    </row>
    <row r="188" spans="1:9" x14ac:dyDescent="0.3">
      <c r="A188" s="8">
        <v>186</v>
      </c>
      <c r="B188" s="6" t="s">
        <v>9018</v>
      </c>
      <c r="C188" s="6" t="s">
        <v>90</v>
      </c>
      <c r="D188" s="6" t="s">
        <v>9019</v>
      </c>
      <c r="E188" s="6" t="s">
        <v>694</v>
      </c>
      <c r="F188" s="9">
        <v>0.24299999999999999</v>
      </c>
      <c r="G188" s="6" t="s">
        <v>7600</v>
      </c>
      <c r="H188" s="7" t="s">
        <v>15</v>
      </c>
      <c r="I188" s="8"/>
    </row>
    <row r="189" spans="1:9" x14ac:dyDescent="0.3">
      <c r="A189" s="8">
        <v>187</v>
      </c>
      <c r="B189" s="6" t="s">
        <v>9020</v>
      </c>
      <c r="C189" s="6" t="s">
        <v>112</v>
      </c>
      <c r="D189" s="6" t="s">
        <v>9021</v>
      </c>
      <c r="E189" s="6" t="s">
        <v>694</v>
      </c>
      <c r="F189" s="9">
        <v>0.60699999999999998</v>
      </c>
      <c r="G189" s="6" t="s">
        <v>7600</v>
      </c>
      <c r="H189" s="7" t="s">
        <v>15</v>
      </c>
      <c r="I189" s="8"/>
    </row>
    <row r="190" spans="1:9" x14ac:dyDescent="0.3">
      <c r="A190" s="8">
        <v>188</v>
      </c>
      <c r="B190" s="6" t="s">
        <v>9022</v>
      </c>
      <c r="C190" s="6" t="s">
        <v>3026</v>
      </c>
      <c r="D190" s="6" t="s">
        <v>9023</v>
      </c>
      <c r="E190" s="6" t="s">
        <v>694</v>
      </c>
      <c r="F190" s="9">
        <v>0.20200000000000001</v>
      </c>
      <c r="G190" s="6" t="s">
        <v>7600</v>
      </c>
      <c r="H190" s="7" t="s">
        <v>15</v>
      </c>
      <c r="I190" s="8"/>
    </row>
    <row r="191" spans="1:9" x14ac:dyDescent="0.3">
      <c r="A191" s="8">
        <v>189</v>
      </c>
      <c r="B191" s="6" t="s">
        <v>9024</v>
      </c>
      <c r="C191" s="6" t="s">
        <v>2494</v>
      </c>
      <c r="D191" s="6" t="s">
        <v>9025</v>
      </c>
      <c r="E191" s="6" t="s">
        <v>698</v>
      </c>
      <c r="F191" s="9">
        <v>1.21</v>
      </c>
      <c r="G191" s="6" t="s">
        <v>7600</v>
      </c>
      <c r="H191" s="7" t="s">
        <v>15</v>
      </c>
      <c r="I191" s="8"/>
    </row>
    <row r="192" spans="1:9" x14ac:dyDescent="0.3">
      <c r="A192" s="8">
        <v>190</v>
      </c>
      <c r="B192" s="6" t="s">
        <v>9026</v>
      </c>
      <c r="C192" s="6" t="s">
        <v>852</v>
      </c>
      <c r="D192" s="6" t="s">
        <v>9027</v>
      </c>
      <c r="E192" s="6" t="s">
        <v>694</v>
      </c>
      <c r="F192" s="9">
        <v>0.6</v>
      </c>
      <c r="G192" s="6" t="s">
        <v>7600</v>
      </c>
      <c r="H192" s="7" t="s">
        <v>15</v>
      </c>
      <c r="I192" s="8"/>
    </row>
    <row r="193" spans="1:9" x14ac:dyDescent="0.3">
      <c r="A193" s="8">
        <v>191</v>
      </c>
      <c r="B193" s="6" t="s">
        <v>4582</v>
      </c>
      <c r="C193" s="6" t="s">
        <v>9028</v>
      </c>
      <c r="D193" s="6" t="s">
        <v>9029</v>
      </c>
      <c r="E193" s="6" t="s">
        <v>694</v>
      </c>
      <c r="F193" s="9">
        <v>0.2</v>
      </c>
      <c r="G193" s="6" t="s">
        <v>7600</v>
      </c>
      <c r="H193" s="7" t="s">
        <v>15</v>
      </c>
      <c r="I193" s="8"/>
    </row>
    <row r="194" spans="1:9" x14ac:dyDescent="0.3">
      <c r="A194" s="8">
        <v>192</v>
      </c>
      <c r="B194" s="6" t="s">
        <v>9030</v>
      </c>
      <c r="C194" s="6" t="s">
        <v>9031</v>
      </c>
      <c r="D194" s="6" t="s">
        <v>9032</v>
      </c>
      <c r="E194" s="6" t="s">
        <v>694</v>
      </c>
      <c r="F194" s="9">
        <v>0.24</v>
      </c>
      <c r="G194" s="6" t="s">
        <v>7600</v>
      </c>
      <c r="H194" s="7" t="s">
        <v>15</v>
      </c>
      <c r="I194" s="8"/>
    </row>
    <row r="195" spans="1:9" x14ac:dyDescent="0.3">
      <c r="A195" s="8">
        <v>193</v>
      </c>
      <c r="B195" s="6" t="s">
        <v>9033</v>
      </c>
      <c r="C195" s="6" t="s">
        <v>9034</v>
      </c>
      <c r="D195" s="6" t="s">
        <v>9035</v>
      </c>
      <c r="E195" s="6" t="s">
        <v>694</v>
      </c>
      <c r="F195" s="9">
        <v>0.23</v>
      </c>
      <c r="G195" s="6" t="s">
        <v>7600</v>
      </c>
      <c r="H195" s="7" t="s">
        <v>15</v>
      </c>
      <c r="I195" s="8"/>
    </row>
    <row r="196" spans="1:9" x14ac:dyDescent="0.3">
      <c r="A196" s="8">
        <v>194</v>
      </c>
      <c r="B196" s="6" t="s">
        <v>9034</v>
      </c>
      <c r="C196" s="6" t="s">
        <v>8298</v>
      </c>
      <c r="D196" s="6" t="s">
        <v>9036</v>
      </c>
      <c r="E196" s="6" t="s">
        <v>694</v>
      </c>
      <c r="F196" s="9">
        <v>0.6</v>
      </c>
      <c r="G196" s="6" t="s">
        <v>7600</v>
      </c>
      <c r="H196" s="7" t="s">
        <v>15</v>
      </c>
      <c r="I196" s="8"/>
    </row>
    <row r="197" spans="1:9" x14ac:dyDescent="0.3">
      <c r="A197" s="8">
        <v>195</v>
      </c>
      <c r="B197" s="6" t="s">
        <v>9037</v>
      </c>
      <c r="C197" s="6" t="s">
        <v>438</v>
      </c>
      <c r="D197" s="6" t="s">
        <v>9038</v>
      </c>
      <c r="E197" s="6" t="s">
        <v>694</v>
      </c>
      <c r="F197" s="9">
        <v>0.55000000000000004</v>
      </c>
      <c r="G197" s="6" t="s">
        <v>7600</v>
      </c>
      <c r="H197" s="7" t="s">
        <v>15</v>
      </c>
      <c r="I197" s="8"/>
    </row>
    <row r="198" spans="1:9" x14ac:dyDescent="0.3">
      <c r="A198" s="8">
        <v>196</v>
      </c>
      <c r="B198" s="6" t="s">
        <v>9039</v>
      </c>
      <c r="C198" s="6" t="s">
        <v>2963</v>
      </c>
      <c r="D198" s="6" t="s">
        <v>9040</v>
      </c>
      <c r="E198" s="6" t="s">
        <v>694</v>
      </c>
      <c r="F198" s="9">
        <v>0.32</v>
      </c>
      <c r="G198" s="6" t="s">
        <v>7600</v>
      </c>
      <c r="H198" s="7" t="s">
        <v>15</v>
      </c>
      <c r="I198" s="8"/>
    </row>
    <row r="199" spans="1:9" x14ac:dyDescent="0.3">
      <c r="A199" s="8">
        <v>197</v>
      </c>
      <c r="B199" s="6" t="s">
        <v>9041</v>
      </c>
      <c r="C199" s="6" t="s">
        <v>307</v>
      </c>
      <c r="D199" s="6" t="s">
        <v>9042</v>
      </c>
      <c r="E199" s="6" t="s">
        <v>694</v>
      </c>
      <c r="F199" s="9">
        <v>0.76</v>
      </c>
      <c r="G199" s="6" t="s">
        <v>7600</v>
      </c>
      <c r="H199" s="7" t="s">
        <v>15</v>
      </c>
      <c r="I199" s="8"/>
    </row>
    <row r="200" spans="1:9" x14ac:dyDescent="0.3">
      <c r="A200" s="8">
        <v>198</v>
      </c>
      <c r="B200" s="6" t="s">
        <v>9043</v>
      </c>
      <c r="C200" s="6" t="s">
        <v>59</v>
      </c>
      <c r="D200" s="6" t="s">
        <v>9044</v>
      </c>
      <c r="E200" s="6" t="s">
        <v>694</v>
      </c>
      <c r="F200" s="9">
        <v>0.36</v>
      </c>
      <c r="G200" s="6" t="s">
        <v>7600</v>
      </c>
      <c r="H200" s="7" t="s">
        <v>15</v>
      </c>
      <c r="I200" s="8"/>
    </row>
    <row r="201" spans="1:9" x14ac:dyDescent="0.3">
      <c r="A201" s="8">
        <v>199</v>
      </c>
      <c r="B201" s="6" t="s">
        <v>9045</v>
      </c>
      <c r="C201" s="6" t="s">
        <v>9046</v>
      </c>
      <c r="D201" s="6" t="s">
        <v>9047</v>
      </c>
      <c r="E201" s="6" t="s">
        <v>694</v>
      </c>
      <c r="F201" s="9">
        <v>0.23</v>
      </c>
      <c r="G201" s="6" t="s">
        <v>7600</v>
      </c>
      <c r="H201" s="7" t="s">
        <v>15</v>
      </c>
      <c r="I201" s="8"/>
    </row>
    <row r="202" spans="1:9" x14ac:dyDescent="0.3">
      <c r="A202" s="8">
        <v>200</v>
      </c>
      <c r="B202" s="6" t="s">
        <v>9048</v>
      </c>
      <c r="C202" s="6" t="s">
        <v>782</v>
      </c>
      <c r="D202" s="6" t="s">
        <v>9049</v>
      </c>
      <c r="E202" s="6" t="s">
        <v>694</v>
      </c>
      <c r="F202" s="9">
        <v>0.44</v>
      </c>
      <c r="G202" s="6" t="s">
        <v>7600</v>
      </c>
      <c r="H202" s="7" t="s">
        <v>15</v>
      </c>
      <c r="I202" s="8"/>
    </row>
    <row r="203" spans="1:9" x14ac:dyDescent="0.3">
      <c r="A203" s="8">
        <v>201</v>
      </c>
      <c r="B203" s="6" t="s">
        <v>9050</v>
      </c>
      <c r="C203" s="6" t="s">
        <v>9051</v>
      </c>
      <c r="D203" s="6" t="s">
        <v>9052</v>
      </c>
      <c r="E203" s="6" t="s">
        <v>694</v>
      </c>
      <c r="F203" s="9">
        <v>0.4</v>
      </c>
      <c r="G203" s="6" t="s">
        <v>7600</v>
      </c>
      <c r="H203" s="7" t="s">
        <v>15</v>
      </c>
      <c r="I203" s="8"/>
    </row>
    <row r="204" spans="1:9" x14ac:dyDescent="0.3">
      <c r="A204" s="8">
        <v>202</v>
      </c>
      <c r="B204" s="6" t="s">
        <v>9053</v>
      </c>
      <c r="C204" s="6" t="s">
        <v>9051</v>
      </c>
      <c r="D204" s="6" t="s">
        <v>9054</v>
      </c>
      <c r="E204" s="6" t="s">
        <v>694</v>
      </c>
      <c r="F204" s="9">
        <v>0.6</v>
      </c>
      <c r="G204" s="6" t="s">
        <v>7600</v>
      </c>
      <c r="H204" s="7" t="s">
        <v>15</v>
      </c>
      <c r="I204" s="8"/>
    </row>
    <row r="205" spans="1:9" x14ac:dyDescent="0.3">
      <c r="A205" s="8">
        <v>203</v>
      </c>
      <c r="B205" s="6" t="s">
        <v>9055</v>
      </c>
      <c r="C205" s="6" t="s">
        <v>8469</v>
      </c>
      <c r="D205" s="6" t="s">
        <v>9056</v>
      </c>
      <c r="E205" s="6" t="s">
        <v>694</v>
      </c>
      <c r="F205" s="9">
        <v>0.4</v>
      </c>
      <c r="G205" s="6" t="s">
        <v>7600</v>
      </c>
      <c r="H205" s="7" t="s">
        <v>15</v>
      </c>
      <c r="I205" s="8"/>
    </row>
    <row r="206" spans="1:9" x14ac:dyDescent="0.3">
      <c r="A206" s="8">
        <v>204</v>
      </c>
      <c r="B206" s="6" t="s">
        <v>9057</v>
      </c>
      <c r="C206" s="6" t="s">
        <v>3805</v>
      </c>
      <c r="D206" s="6" t="s">
        <v>9058</v>
      </c>
      <c r="E206" s="6" t="s">
        <v>698</v>
      </c>
      <c r="F206" s="9">
        <v>0.8</v>
      </c>
      <c r="G206" s="6" t="s">
        <v>7600</v>
      </c>
      <c r="H206" s="7" t="s">
        <v>15</v>
      </c>
      <c r="I206" s="8"/>
    </row>
    <row r="207" spans="1:9" x14ac:dyDescent="0.3">
      <c r="A207" s="8">
        <v>205</v>
      </c>
      <c r="B207" s="6" t="s">
        <v>9059</v>
      </c>
      <c r="C207" s="6" t="s">
        <v>1434</v>
      </c>
      <c r="D207" s="6" t="s">
        <v>9060</v>
      </c>
      <c r="E207" s="6" t="s">
        <v>698</v>
      </c>
      <c r="F207" s="9">
        <v>0.8</v>
      </c>
      <c r="G207" s="6" t="s">
        <v>7600</v>
      </c>
      <c r="H207" s="7" t="s">
        <v>15</v>
      </c>
      <c r="I207" s="8"/>
    </row>
    <row r="208" spans="1:9" x14ac:dyDescent="0.3">
      <c r="A208" s="8">
        <v>206</v>
      </c>
      <c r="B208" s="6" t="s">
        <v>9061</v>
      </c>
      <c r="C208" s="6" t="s">
        <v>90</v>
      </c>
      <c r="D208" s="6" t="s">
        <v>9062</v>
      </c>
      <c r="E208" s="6" t="s">
        <v>694</v>
      </c>
      <c r="F208" s="9">
        <v>0.48</v>
      </c>
      <c r="G208" s="6" t="s">
        <v>7600</v>
      </c>
      <c r="H208" s="7" t="s">
        <v>15</v>
      </c>
      <c r="I208" s="8"/>
    </row>
    <row r="209" spans="1:9" x14ac:dyDescent="0.3">
      <c r="A209" s="8">
        <v>207</v>
      </c>
      <c r="B209" s="6" t="s">
        <v>9063</v>
      </c>
      <c r="C209" s="6" t="s">
        <v>9064</v>
      </c>
      <c r="D209" s="6" t="s">
        <v>9065</v>
      </c>
      <c r="E209" s="6" t="s">
        <v>698</v>
      </c>
      <c r="F209" s="9">
        <v>0.6</v>
      </c>
      <c r="G209" s="6" t="s">
        <v>7600</v>
      </c>
      <c r="H209" s="7" t="s">
        <v>15</v>
      </c>
      <c r="I209" s="8"/>
    </row>
    <row r="210" spans="1:9" x14ac:dyDescent="0.3">
      <c r="A210" s="8">
        <v>208</v>
      </c>
      <c r="B210" s="6" t="s">
        <v>9066</v>
      </c>
      <c r="C210" s="6" t="s">
        <v>495</v>
      </c>
      <c r="D210" s="6" t="s">
        <v>9067</v>
      </c>
      <c r="E210" s="6" t="s">
        <v>698</v>
      </c>
      <c r="F210" s="9">
        <v>0.4</v>
      </c>
      <c r="G210" s="6" t="s">
        <v>7600</v>
      </c>
      <c r="H210" s="7" t="s">
        <v>15</v>
      </c>
      <c r="I210" s="8"/>
    </row>
    <row r="211" spans="1:9" x14ac:dyDescent="0.3">
      <c r="A211" s="8">
        <v>209</v>
      </c>
      <c r="B211" s="6" t="s">
        <v>9068</v>
      </c>
      <c r="C211" s="6" t="s">
        <v>9069</v>
      </c>
      <c r="D211" s="6" t="s">
        <v>9070</v>
      </c>
      <c r="E211" s="6" t="s">
        <v>698</v>
      </c>
      <c r="F211" s="9">
        <v>0.4</v>
      </c>
      <c r="G211" s="6" t="s">
        <v>7600</v>
      </c>
      <c r="H211" s="7" t="s">
        <v>15</v>
      </c>
      <c r="I211" s="8"/>
    </row>
    <row r="212" spans="1:9" x14ac:dyDescent="0.3">
      <c r="A212" s="8">
        <v>210</v>
      </c>
      <c r="B212" s="6" t="s">
        <v>9071</v>
      </c>
      <c r="C212" s="6" t="s">
        <v>9072</v>
      </c>
      <c r="D212" s="6" t="s">
        <v>9073</v>
      </c>
      <c r="E212" s="6" t="s">
        <v>698</v>
      </c>
      <c r="F212" s="9">
        <v>1.21</v>
      </c>
      <c r="G212" s="6" t="s">
        <v>7600</v>
      </c>
      <c r="H212" s="7" t="s">
        <v>15</v>
      </c>
      <c r="I212" s="8"/>
    </row>
    <row r="213" spans="1:9" x14ac:dyDescent="0.3">
      <c r="A213" s="8">
        <v>211</v>
      </c>
      <c r="B213" s="6" t="s">
        <v>4285</v>
      </c>
      <c r="C213" s="6" t="s">
        <v>9074</v>
      </c>
      <c r="D213" s="6" t="s">
        <v>9075</v>
      </c>
      <c r="E213" s="6" t="s">
        <v>698</v>
      </c>
      <c r="F213" s="9">
        <v>0.4</v>
      </c>
      <c r="G213" s="6" t="s">
        <v>7600</v>
      </c>
      <c r="H213" s="7" t="s">
        <v>15</v>
      </c>
      <c r="I213" s="8"/>
    </row>
    <row r="214" spans="1:9" x14ac:dyDescent="0.3">
      <c r="A214" s="8">
        <v>212</v>
      </c>
      <c r="B214" s="6" t="s">
        <v>9076</v>
      </c>
      <c r="C214" s="6" t="s">
        <v>393</v>
      </c>
      <c r="D214" s="6" t="s">
        <v>9077</v>
      </c>
      <c r="E214" s="6" t="s">
        <v>698</v>
      </c>
      <c r="F214" s="9">
        <v>1.82</v>
      </c>
      <c r="G214" s="6" t="s">
        <v>7600</v>
      </c>
      <c r="H214" s="7" t="s">
        <v>15</v>
      </c>
      <c r="I214" s="8"/>
    </row>
    <row r="215" spans="1:9" x14ac:dyDescent="0.3">
      <c r="A215" s="8">
        <v>213</v>
      </c>
      <c r="B215" s="6" t="s">
        <v>9078</v>
      </c>
      <c r="C215" s="6" t="s">
        <v>897</v>
      </c>
      <c r="D215" s="6" t="s">
        <v>9079</v>
      </c>
      <c r="E215" s="6" t="s">
        <v>698</v>
      </c>
      <c r="F215" s="9">
        <v>2.2200000000000002</v>
      </c>
      <c r="G215" s="6" t="s">
        <v>7600</v>
      </c>
      <c r="H215" s="7" t="s">
        <v>15</v>
      </c>
      <c r="I215" s="8"/>
    </row>
    <row r="216" spans="1:9" x14ac:dyDescent="0.3">
      <c r="A216" s="8">
        <v>214</v>
      </c>
      <c r="B216" s="6" t="s">
        <v>9080</v>
      </c>
      <c r="C216" s="6" t="s">
        <v>1015</v>
      </c>
      <c r="D216" s="6" t="s">
        <v>9081</v>
      </c>
      <c r="E216" s="6" t="s">
        <v>698</v>
      </c>
      <c r="F216" s="9">
        <v>0.54</v>
      </c>
      <c r="G216" s="6" t="s">
        <v>7600</v>
      </c>
      <c r="H216" s="7" t="s">
        <v>15</v>
      </c>
      <c r="I216" s="8"/>
    </row>
    <row r="217" spans="1:9" x14ac:dyDescent="0.3">
      <c r="A217" s="8">
        <v>215</v>
      </c>
      <c r="B217" s="6" t="s">
        <v>9082</v>
      </c>
      <c r="C217" s="6" t="s">
        <v>9083</v>
      </c>
      <c r="D217" s="6" t="s">
        <v>9084</v>
      </c>
      <c r="E217" s="6" t="s">
        <v>698</v>
      </c>
      <c r="F217" s="9">
        <v>0.4</v>
      </c>
      <c r="G217" s="6" t="s">
        <v>7600</v>
      </c>
      <c r="H217" s="7" t="s">
        <v>15</v>
      </c>
      <c r="I217" s="8"/>
    </row>
    <row r="218" spans="1:9" x14ac:dyDescent="0.3">
      <c r="A218" s="8">
        <v>216</v>
      </c>
      <c r="B218" s="6" t="s">
        <v>6405</v>
      </c>
      <c r="C218" s="6" t="s">
        <v>5291</v>
      </c>
      <c r="D218" s="6" t="s">
        <v>9085</v>
      </c>
      <c r="E218" s="6" t="s">
        <v>698</v>
      </c>
      <c r="F218" s="9">
        <v>0.8</v>
      </c>
      <c r="G218" s="6" t="s">
        <v>7600</v>
      </c>
      <c r="H218" s="7" t="s">
        <v>15</v>
      </c>
      <c r="I218" s="8"/>
    </row>
    <row r="219" spans="1:9" x14ac:dyDescent="0.3">
      <c r="A219" s="8">
        <v>217</v>
      </c>
      <c r="B219" s="6" t="s">
        <v>9086</v>
      </c>
      <c r="C219" s="6" t="s">
        <v>9087</v>
      </c>
      <c r="D219" s="6" t="s">
        <v>9088</v>
      </c>
      <c r="E219" s="6" t="s">
        <v>698</v>
      </c>
      <c r="F219" s="9">
        <v>0.20200000000000001</v>
      </c>
      <c r="G219" s="6" t="s">
        <v>7600</v>
      </c>
      <c r="H219" s="7" t="s">
        <v>15</v>
      </c>
      <c r="I219" s="8"/>
    </row>
    <row r="220" spans="1:9" x14ac:dyDescent="0.3">
      <c r="A220" s="8">
        <v>218</v>
      </c>
      <c r="B220" s="6" t="s">
        <v>9089</v>
      </c>
      <c r="C220" s="6" t="s">
        <v>9090</v>
      </c>
      <c r="D220" s="6" t="s">
        <v>9091</v>
      </c>
      <c r="E220" s="6" t="s">
        <v>698</v>
      </c>
      <c r="F220" s="9">
        <v>0.20200000000000001</v>
      </c>
      <c r="G220" s="6" t="s">
        <v>7600</v>
      </c>
      <c r="H220" s="7" t="s">
        <v>15</v>
      </c>
      <c r="I220" s="8"/>
    </row>
    <row r="221" spans="1:9" x14ac:dyDescent="0.3">
      <c r="A221" s="8">
        <v>219</v>
      </c>
      <c r="B221" s="6" t="s">
        <v>9092</v>
      </c>
      <c r="C221" s="6" t="s">
        <v>9093</v>
      </c>
      <c r="D221" s="6" t="s">
        <v>9094</v>
      </c>
      <c r="E221" s="6" t="s">
        <v>698</v>
      </c>
      <c r="F221" s="9">
        <v>0.8</v>
      </c>
      <c r="G221" s="6" t="s">
        <v>7600</v>
      </c>
      <c r="H221" s="7" t="s">
        <v>15</v>
      </c>
      <c r="I221" s="8"/>
    </row>
    <row r="222" spans="1:9" x14ac:dyDescent="0.3">
      <c r="A222" s="8">
        <v>220</v>
      </c>
      <c r="B222" s="6" t="s">
        <v>9095</v>
      </c>
      <c r="C222" s="6" t="s">
        <v>3805</v>
      </c>
      <c r="D222" s="6" t="s">
        <v>9096</v>
      </c>
      <c r="E222" s="6" t="s">
        <v>698</v>
      </c>
      <c r="F222" s="9">
        <v>0.8</v>
      </c>
      <c r="G222" s="6" t="s">
        <v>7600</v>
      </c>
      <c r="H222" s="7" t="s">
        <v>15</v>
      </c>
      <c r="I222" s="8"/>
    </row>
    <row r="223" spans="1:9" x14ac:dyDescent="0.3">
      <c r="A223" s="8">
        <v>221</v>
      </c>
      <c r="B223" s="6" t="s">
        <v>9097</v>
      </c>
      <c r="C223" s="6" t="s">
        <v>838</v>
      </c>
      <c r="D223" s="6" t="s">
        <v>9098</v>
      </c>
      <c r="E223" s="6" t="s">
        <v>698</v>
      </c>
      <c r="F223" s="9">
        <v>0.4</v>
      </c>
      <c r="G223" s="6" t="s">
        <v>7600</v>
      </c>
      <c r="H223" s="7" t="s">
        <v>15</v>
      </c>
      <c r="I223" s="8"/>
    </row>
    <row r="224" spans="1:9" x14ac:dyDescent="0.3">
      <c r="A224" s="8">
        <v>222</v>
      </c>
      <c r="B224" s="6" t="s">
        <v>9099</v>
      </c>
      <c r="C224" s="6" t="s">
        <v>3805</v>
      </c>
      <c r="D224" s="6" t="s">
        <v>9100</v>
      </c>
      <c r="E224" s="6" t="s">
        <v>698</v>
      </c>
      <c r="F224" s="9">
        <v>0.8</v>
      </c>
      <c r="G224" s="6" t="s">
        <v>7600</v>
      </c>
      <c r="H224" s="7" t="s">
        <v>15</v>
      </c>
      <c r="I224" s="8"/>
    </row>
    <row r="225" spans="1:9" x14ac:dyDescent="0.3">
      <c r="A225" s="8">
        <v>223</v>
      </c>
      <c r="B225" s="6" t="s">
        <v>9101</v>
      </c>
      <c r="C225" s="6" t="s">
        <v>9102</v>
      </c>
      <c r="D225" s="6" t="s">
        <v>9103</v>
      </c>
      <c r="E225" s="6" t="s">
        <v>698</v>
      </c>
      <c r="F225" s="9">
        <v>1.01</v>
      </c>
      <c r="G225" s="6" t="s">
        <v>7600</v>
      </c>
      <c r="H225" s="7" t="s">
        <v>15</v>
      </c>
      <c r="I225" s="8"/>
    </row>
    <row r="226" spans="1:9" x14ac:dyDescent="0.3">
      <c r="A226" s="8">
        <v>224</v>
      </c>
      <c r="B226" s="6" t="s">
        <v>9104</v>
      </c>
      <c r="C226" s="6" t="s">
        <v>90</v>
      </c>
      <c r="D226" s="6" t="s">
        <v>9105</v>
      </c>
      <c r="E226" s="6" t="s">
        <v>698</v>
      </c>
      <c r="F226" s="9">
        <v>0.4</v>
      </c>
      <c r="G226" s="6" t="s">
        <v>7600</v>
      </c>
      <c r="H226" s="7" t="s">
        <v>15</v>
      </c>
      <c r="I226" s="8"/>
    </row>
    <row r="227" spans="1:9" x14ac:dyDescent="0.3">
      <c r="A227" s="8">
        <v>225</v>
      </c>
      <c r="B227" s="6" t="s">
        <v>9106</v>
      </c>
      <c r="C227" s="6" t="s">
        <v>3147</v>
      </c>
      <c r="D227" s="6" t="s">
        <v>9107</v>
      </c>
      <c r="E227" s="6" t="s">
        <v>698</v>
      </c>
      <c r="F227" s="9">
        <v>0.40500000000000003</v>
      </c>
      <c r="G227" s="6" t="s">
        <v>7600</v>
      </c>
      <c r="H227" s="7" t="s">
        <v>15</v>
      </c>
      <c r="I227" s="8"/>
    </row>
    <row r="228" spans="1:9" x14ac:dyDescent="0.3">
      <c r="A228" s="8">
        <v>226</v>
      </c>
      <c r="B228" s="6" t="s">
        <v>9108</v>
      </c>
      <c r="C228" s="6" t="s">
        <v>1357</v>
      </c>
      <c r="D228" s="6" t="s">
        <v>9109</v>
      </c>
      <c r="E228" s="6" t="s">
        <v>698</v>
      </c>
      <c r="F228" s="9">
        <v>1.94</v>
      </c>
      <c r="G228" s="6" t="s">
        <v>7600</v>
      </c>
      <c r="H228" s="7" t="s">
        <v>15</v>
      </c>
      <c r="I228" s="8"/>
    </row>
    <row r="229" spans="1:9" x14ac:dyDescent="0.3">
      <c r="A229" s="8">
        <v>227</v>
      </c>
      <c r="B229" s="6" t="s">
        <v>9110</v>
      </c>
      <c r="C229" s="6" t="s">
        <v>1357</v>
      </c>
      <c r="D229" s="6" t="s">
        <v>9111</v>
      </c>
      <c r="E229" s="6" t="s">
        <v>698</v>
      </c>
      <c r="F229" s="9">
        <v>1.6</v>
      </c>
      <c r="G229" s="6" t="s">
        <v>7600</v>
      </c>
      <c r="H229" s="7" t="s">
        <v>15</v>
      </c>
      <c r="I229" s="8"/>
    </row>
    <row r="230" spans="1:9" x14ac:dyDescent="0.3">
      <c r="A230" s="8">
        <v>228</v>
      </c>
      <c r="B230" s="6" t="s">
        <v>9112</v>
      </c>
      <c r="C230" s="6" t="s">
        <v>5962</v>
      </c>
      <c r="D230" s="6" t="s">
        <v>9113</v>
      </c>
      <c r="E230" s="6" t="s">
        <v>698</v>
      </c>
      <c r="F230" s="9">
        <v>0.308</v>
      </c>
      <c r="G230" s="6" t="s">
        <v>7600</v>
      </c>
      <c r="H230" s="7" t="s">
        <v>15</v>
      </c>
      <c r="I230" s="8"/>
    </row>
    <row r="231" spans="1:9" x14ac:dyDescent="0.3">
      <c r="A231" s="8">
        <v>229</v>
      </c>
      <c r="B231" s="6" t="s">
        <v>9114</v>
      </c>
      <c r="C231" s="6" t="s">
        <v>9115</v>
      </c>
      <c r="D231" s="6" t="s">
        <v>9116</v>
      </c>
      <c r="E231" s="6" t="s">
        <v>698</v>
      </c>
      <c r="F231" s="9">
        <v>0.21</v>
      </c>
      <c r="G231" s="6" t="s">
        <v>7600</v>
      </c>
      <c r="H231" s="7" t="s">
        <v>15</v>
      </c>
      <c r="I231" s="8"/>
    </row>
    <row r="232" spans="1:9" x14ac:dyDescent="0.3">
      <c r="A232" s="8">
        <v>230</v>
      </c>
      <c r="B232" s="6" t="s">
        <v>9117</v>
      </c>
      <c r="C232" s="6" t="s">
        <v>4017</v>
      </c>
      <c r="D232" s="6" t="s">
        <v>9118</v>
      </c>
      <c r="E232" s="6" t="s">
        <v>698</v>
      </c>
      <c r="F232" s="9">
        <v>0.8</v>
      </c>
      <c r="G232" s="6" t="s">
        <v>7600</v>
      </c>
      <c r="H232" s="7" t="s">
        <v>15</v>
      </c>
      <c r="I232" s="8"/>
    </row>
    <row r="233" spans="1:9" x14ac:dyDescent="0.3">
      <c r="A233" s="8">
        <v>231</v>
      </c>
      <c r="B233" s="6" t="s">
        <v>9119</v>
      </c>
      <c r="C233" s="6" t="s">
        <v>448</v>
      </c>
      <c r="D233" s="6" t="s">
        <v>9120</v>
      </c>
      <c r="E233" s="6" t="s">
        <v>698</v>
      </c>
      <c r="F233" s="9">
        <v>0.3</v>
      </c>
      <c r="G233" s="6" t="s">
        <v>7600</v>
      </c>
      <c r="H233" s="7" t="s">
        <v>15</v>
      </c>
      <c r="I233" s="8"/>
    </row>
    <row r="234" spans="1:9" x14ac:dyDescent="0.3">
      <c r="A234" s="8">
        <v>232</v>
      </c>
      <c r="B234" s="6" t="s">
        <v>9121</v>
      </c>
      <c r="C234" s="6" t="s">
        <v>19</v>
      </c>
      <c r="D234" s="6" t="s">
        <v>9122</v>
      </c>
      <c r="E234" s="6" t="s">
        <v>698</v>
      </c>
      <c r="F234" s="9">
        <v>0.20200000000000001</v>
      </c>
      <c r="G234" s="6" t="s">
        <v>7600</v>
      </c>
      <c r="H234" s="7" t="s">
        <v>15</v>
      </c>
      <c r="I234" s="8"/>
    </row>
    <row r="235" spans="1:9" x14ac:dyDescent="0.3">
      <c r="A235" s="8">
        <v>233</v>
      </c>
      <c r="B235" s="10" t="s">
        <v>9123</v>
      </c>
      <c r="C235" s="6" t="s">
        <v>76</v>
      </c>
      <c r="D235" s="6" t="s">
        <v>9124</v>
      </c>
      <c r="E235" s="6" t="s">
        <v>698</v>
      </c>
      <c r="F235" s="9">
        <v>1.012</v>
      </c>
      <c r="G235" s="6" t="s">
        <v>7600</v>
      </c>
      <c r="H235" s="7" t="s">
        <v>15</v>
      </c>
      <c r="I235" s="8"/>
    </row>
    <row r="236" spans="1:9" x14ac:dyDescent="0.3">
      <c r="A236" s="8">
        <v>234</v>
      </c>
      <c r="B236" s="6" t="s">
        <v>9125</v>
      </c>
      <c r="C236" s="6" t="s">
        <v>156</v>
      </c>
      <c r="D236" s="6" t="s">
        <v>9126</v>
      </c>
      <c r="E236" s="6" t="s">
        <v>698</v>
      </c>
      <c r="F236" s="9">
        <v>0.30399999999999999</v>
      </c>
      <c r="G236" s="6" t="s">
        <v>7600</v>
      </c>
      <c r="H236" s="7" t="s">
        <v>15</v>
      </c>
      <c r="I236" s="8"/>
    </row>
    <row r="237" spans="1:9" x14ac:dyDescent="0.3">
      <c r="A237" s="8">
        <v>235</v>
      </c>
      <c r="B237" s="6" t="s">
        <v>9127</v>
      </c>
      <c r="C237" s="6" t="s">
        <v>788</v>
      </c>
      <c r="D237" s="6" t="s">
        <v>9128</v>
      </c>
      <c r="E237" s="6" t="s">
        <v>698</v>
      </c>
      <c r="F237" s="9">
        <v>0.4</v>
      </c>
      <c r="G237" s="6" t="s">
        <v>7600</v>
      </c>
      <c r="H237" s="7" t="s">
        <v>15</v>
      </c>
      <c r="I237" s="8"/>
    </row>
    <row r="238" spans="1:9" x14ac:dyDescent="0.3">
      <c r="A238" s="8">
        <v>236</v>
      </c>
      <c r="B238" s="6" t="s">
        <v>9129</v>
      </c>
      <c r="C238" s="6" t="s">
        <v>96</v>
      </c>
      <c r="D238" s="6" t="s">
        <v>9130</v>
      </c>
      <c r="E238" s="6" t="s">
        <v>698</v>
      </c>
      <c r="F238" s="9">
        <v>0.4</v>
      </c>
      <c r="G238" s="6" t="s">
        <v>7600</v>
      </c>
      <c r="H238" s="7" t="s">
        <v>15</v>
      </c>
      <c r="I238" s="8"/>
    </row>
    <row r="239" spans="1:9" x14ac:dyDescent="0.3">
      <c r="A239" s="8">
        <v>237</v>
      </c>
      <c r="B239" s="6" t="s">
        <v>9131</v>
      </c>
      <c r="C239" s="6" t="s">
        <v>96</v>
      </c>
      <c r="D239" s="6" t="s">
        <v>9132</v>
      </c>
      <c r="E239" s="6" t="s">
        <v>698</v>
      </c>
      <c r="F239" s="9">
        <v>0.4</v>
      </c>
      <c r="G239" s="6" t="s">
        <v>7600</v>
      </c>
      <c r="H239" s="7" t="s">
        <v>15</v>
      </c>
      <c r="I239" s="8"/>
    </row>
    <row r="240" spans="1:9" x14ac:dyDescent="0.3">
      <c r="A240" s="8">
        <v>238</v>
      </c>
      <c r="B240" s="6" t="s">
        <v>9133</v>
      </c>
      <c r="C240" s="6" t="s">
        <v>3750</v>
      </c>
      <c r="D240" s="6" t="s">
        <v>9134</v>
      </c>
      <c r="E240" s="6" t="s">
        <v>698</v>
      </c>
      <c r="F240" s="9">
        <v>0.28299999999999997</v>
      </c>
      <c r="G240" s="6" t="s">
        <v>7600</v>
      </c>
      <c r="H240" s="7" t="s">
        <v>15</v>
      </c>
      <c r="I240" s="8"/>
    </row>
    <row r="241" spans="1:9" x14ac:dyDescent="0.3">
      <c r="A241" s="8">
        <v>239</v>
      </c>
      <c r="B241" s="6" t="s">
        <v>9135</v>
      </c>
      <c r="C241" s="6" t="s">
        <v>801</v>
      </c>
      <c r="D241" s="6" t="s">
        <v>9136</v>
      </c>
      <c r="E241" s="6" t="s">
        <v>698</v>
      </c>
      <c r="F241" s="9">
        <v>0.27900000000000003</v>
      </c>
      <c r="G241" s="6" t="s">
        <v>7600</v>
      </c>
      <c r="H241" s="7" t="s">
        <v>15</v>
      </c>
      <c r="I241" s="8"/>
    </row>
    <row r="242" spans="1:9" x14ac:dyDescent="0.3">
      <c r="A242" s="8">
        <v>240</v>
      </c>
      <c r="B242" s="6" t="s">
        <v>9137</v>
      </c>
      <c r="C242" s="6" t="s">
        <v>69</v>
      </c>
      <c r="D242" s="6" t="s">
        <v>9138</v>
      </c>
      <c r="E242" s="6" t="s">
        <v>698</v>
      </c>
      <c r="F242" s="9">
        <v>0.50600000000000001</v>
      </c>
      <c r="G242" s="6" t="s">
        <v>7600</v>
      </c>
      <c r="H242" s="7" t="s">
        <v>15</v>
      </c>
      <c r="I242" s="8"/>
    </row>
    <row r="243" spans="1:9" x14ac:dyDescent="0.3">
      <c r="A243" s="8">
        <v>241</v>
      </c>
      <c r="B243" s="6" t="s">
        <v>9139</v>
      </c>
      <c r="C243" s="6" t="s">
        <v>9140</v>
      </c>
      <c r="D243" s="6" t="s">
        <v>9141</v>
      </c>
      <c r="E243" s="6" t="s">
        <v>698</v>
      </c>
      <c r="F243" s="9">
        <v>0.30399999999999999</v>
      </c>
      <c r="G243" s="6" t="s">
        <v>7600</v>
      </c>
      <c r="H243" s="7" t="s">
        <v>15</v>
      </c>
      <c r="I243" s="8"/>
    </row>
    <row r="244" spans="1:9" x14ac:dyDescent="0.3">
      <c r="A244" s="8">
        <v>242</v>
      </c>
      <c r="B244" s="6" t="s">
        <v>9142</v>
      </c>
      <c r="C244" s="6" t="s">
        <v>834</v>
      </c>
      <c r="D244" s="6" t="s">
        <v>9143</v>
      </c>
      <c r="E244" s="6" t="s">
        <v>698</v>
      </c>
      <c r="F244" s="9">
        <v>0.40500000000000003</v>
      </c>
      <c r="G244" s="6" t="s">
        <v>7600</v>
      </c>
      <c r="H244" s="7" t="s">
        <v>15</v>
      </c>
      <c r="I244" s="8"/>
    </row>
    <row r="245" spans="1:9" x14ac:dyDescent="0.3">
      <c r="A245" s="8">
        <v>243</v>
      </c>
      <c r="B245" s="6" t="s">
        <v>9144</v>
      </c>
      <c r="C245" s="6" t="s">
        <v>101</v>
      </c>
      <c r="D245" s="6" t="s">
        <v>9145</v>
      </c>
      <c r="E245" s="6" t="s">
        <v>698</v>
      </c>
      <c r="F245" s="9">
        <v>1.2</v>
      </c>
      <c r="G245" s="6" t="s">
        <v>7600</v>
      </c>
      <c r="H245" s="7" t="s">
        <v>15</v>
      </c>
      <c r="I245" s="8"/>
    </row>
    <row r="246" spans="1:9" x14ac:dyDescent="0.3">
      <c r="A246" s="8">
        <v>244</v>
      </c>
      <c r="B246" s="6" t="s">
        <v>9146</v>
      </c>
      <c r="C246" s="6" t="s">
        <v>90</v>
      </c>
      <c r="D246" s="6" t="s">
        <v>9147</v>
      </c>
      <c r="E246" s="6" t="s">
        <v>698</v>
      </c>
      <c r="F246" s="9">
        <v>0.8</v>
      </c>
      <c r="G246" s="6" t="s">
        <v>7600</v>
      </c>
      <c r="H246" s="7" t="s">
        <v>15</v>
      </c>
      <c r="I246" s="8"/>
    </row>
    <row r="247" spans="1:9" x14ac:dyDescent="0.3">
      <c r="A247" s="8">
        <v>245</v>
      </c>
      <c r="B247" s="6" t="s">
        <v>7602</v>
      </c>
      <c r="C247" s="6" t="s">
        <v>9148</v>
      </c>
      <c r="D247" s="6" t="s">
        <v>9149</v>
      </c>
      <c r="E247" s="6" t="s">
        <v>698</v>
      </c>
      <c r="F247" s="9">
        <v>0.31</v>
      </c>
      <c r="G247" s="6" t="s">
        <v>7600</v>
      </c>
      <c r="H247" s="7" t="s">
        <v>15</v>
      </c>
      <c r="I247" s="8"/>
    </row>
    <row r="248" spans="1:9" x14ac:dyDescent="0.3">
      <c r="A248" s="8">
        <v>246</v>
      </c>
      <c r="B248" s="6" t="s">
        <v>9150</v>
      </c>
      <c r="C248" s="6" t="s">
        <v>9151</v>
      </c>
      <c r="D248" s="6" t="s">
        <v>9152</v>
      </c>
      <c r="E248" s="6" t="s">
        <v>698</v>
      </c>
      <c r="F248" s="9">
        <v>1.82</v>
      </c>
      <c r="G248" s="6" t="s">
        <v>7600</v>
      </c>
      <c r="H248" s="7" t="s">
        <v>15</v>
      </c>
      <c r="I248" s="8"/>
    </row>
    <row r="249" spans="1:9" x14ac:dyDescent="0.3">
      <c r="A249" s="8">
        <v>247</v>
      </c>
      <c r="B249" s="6" t="s">
        <v>9153</v>
      </c>
      <c r="C249" s="6" t="s">
        <v>56</v>
      </c>
      <c r="D249" s="6" t="s">
        <v>9154</v>
      </c>
      <c r="E249" s="6" t="s">
        <v>698</v>
      </c>
      <c r="F249" s="9">
        <v>0.79</v>
      </c>
      <c r="G249" s="6" t="s">
        <v>7600</v>
      </c>
      <c r="H249" s="7" t="s">
        <v>15</v>
      </c>
      <c r="I249" s="8"/>
    </row>
    <row r="250" spans="1:9" x14ac:dyDescent="0.3">
      <c r="A250" s="8">
        <v>248</v>
      </c>
      <c r="B250" s="6" t="s">
        <v>9155</v>
      </c>
      <c r="C250" s="6" t="s">
        <v>90</v>
      </c>
      <c r="D250" s="6" t="s">
        <v>9156</v>
      </c>
      <c r="E250" s="6" t="s">
        <v>698</v>
      </c>
      <c r="F250" s="9">
        <v>0.6</v>
      </c>
      <c r="G250" s="6" t="s">
        <v>7600</v>
      </c>
      <c r="H250" s="7" t="s">
        <v>15</v>
      </c>
      <c r="I250" s="8"/>
    </row>
    <row r="251" spans="1:9" x14ac:dyDescent="0.3">
      <c r="A251" s="8">
        <v>249</v>
      </c>
      <c r="B251" s="6" t="s">
        <v>9157</v>
      </c>
      <c r="C251" s="6" t="s">
        <v>9158</v>
      </c>
      <c r="D251" s="6" t="s">
        <v>9159</v>
      </c>
      <c r="E251" s="6" t="s">
        <v>698</v>
      </c>
      <c r="F251" s="9">
        <v>0.55000000000000004</v>
      </c>
      <c r="G251" s="6" t="s">
        <v>7600</v>
      </c>
      <c r="H251" s="7" t="s">
        <v>15</v>
      </c>
      <c r="I251" s="8"/>
    </row>
    <row r="252" spans="1:9" x14ac:dyDescent="0.3">
      <c r="A252" s="8">
        <v>250</v>
      </c>
      <c r="B252" s="6" t="s">
        <v>7827</v>
      </c>
      <c r="C252" s="6" t="s">
        <v>2527</v>
      </c>
      <c r="D252" s="6" t="s">
        <v>9160</v>
      </c>
      <c r="E252" s="6" t="s">
        <v>698</v>
      </c>
      <c r="F252" s="9">
        <v>0.4</v>
      </c>
      <c r="G252" s="6" t="s">
        <v>7600</v>
      </c>
      <c r="H252" s="7" t="s">
        <v>15</v>
      </c>
      <c r="I252" s="8"/>
    </row>
    <row r="253" spans="1:9" x14ac:dyDescent="0.3">
      <c r="A253" s="8">
        <v>251</v>
      </c>
      <c r="B253" s="6" t="s">
        <v>9161</v>
      </c>
      <c r="C253" s="6" t="s">
        <v>9162</v>
      </c>
      <c r="D253" s="6" t="s">
        <v>9163</v>
      </c>
      <c r="E253" s="6" t="s">
        <v>694</v>
      </c>
      <c r="F253" s="9">
        <v>0.32</v>
      </c>
      <c r="G253" s="6" t="s">
        <v>7600</v>
      </c>
      <c r="H253" s="7" t="s">
        <v>15</v>
      </c>
      <c r="I253" s="8"/>
    </row>
    <row r="254" spans="1:9" x14ac:dyDescent="0.3">
      <c r="A254" s="8">
        <v>252</v>
      </c>
      <c r="B254" s="6" t="s">
        <v>9164</v>
      </c>
      <c r="C254" s="6" t="s">
        <v>2308</v>
      </c>
      <c r="D254" s="6" t="s">
        <v>9165</v>
      </c>
      <c r="E254" s="6" t="s">
        <v>694</v>
      </c>
      <c r="F254" s="9">
        <v>0.6</v>
      </c>
      <c r="G254" s="6" t="s">
        <v>7600</v>
      </c>
      <c r="H254" s="7" t="s">
        <v>15</v>
      </c>
      <c r="I254" s="8"/>
    </row>
    <row r="255" spans="1:9" x14ac:dyDescent="0.3">
      <c r="A255" s="8">
        <v>253</v>
      </c>
      <c r="B255" s="6" t="s">
        <v>7615</v>
      </c>
      <c r="C255" s="6" t="s">
        <v>9166</v>
      </c>
      <c r="D255" s="6" t="s">
        <v>9167</v>
      </c>
      <c r="E255" s="6" t="s">
        <v>694</v>
      </c>
      <c r="F255" s="9">
        <v>0.51800000000000002</v>
      </c>
      <c r="G255" s="6" t="s">
        <v>7600</v>
      </c>
      <c r="H255" s="7" t="s">
        <v>15</v>
      </c>
      <c r="I255" s="8"/>
    </row>
    <row r="256" spans="1:9" x14ac:dyDescent="0.3">
      <c r="A256" s="8">
        <v>254</v>
      </c>
      <c r="B256" s="6" t="s">
        <v>9168</v>
      </c>
      <c r="C256" s="6" t="s">
        <v>62</v>
      </c>
      <c r="D256" s="6" t="s">
        <v>9169</v>
      </c>
      <c r="E256" s="6" t="s">
        <v>694</v>
      </c>
      <c r="F256" s="9">
        <v>0.24</v>
      </c>
      <c r="G256" s="6" t="s">
        <v>7600</v>
      </c>
      <c r="H256" s="7" t="s">
        <v>15</v>
      </c>
      <c r="I256" s="8"/>
    </row>
    <row r="257" spans="1:9" x14ac:dyDescent="0.3">
      <c r="A257" s="8">
        <v>255</v>
      </c>
      <c r="B257" s="10" t="s">
        <v>9170</v>
      </c>
      <c r="C257" s="6" t="s">
        <v>1041</v>
      </c>
      <c r="D257" s="6" t="s">
        <v>9171</v>
      </c>
      <c r="E257" s="6" t="s">
        <v>694</v>
      </c>
      <c r="F257" s="9">
        <v>0.2</v>
      </c>
      <c r="G257" s="6" t="s">
        <v>7600</v>
      </c>
      <c r="H257" s="7" t="s">
        <v>15</v>
      </c>
      <c r="I257" s="8"/>
    </row>
    <row r="258" spans="1:9" x14ac:dyDescent="0.3">
      <c r="A258" s="8">
        <v>256</v>
      </c>
      <c r="B258" s="6" t="s">
        <v>9172</v>
      </c>
      <c r="C258" s="6" t="s">
        <v>1313</v>
      </c>
      <c r="D258" s="6" t="s">
        <v>9173</v>
      </c>
      <c r="E258" s="6" t="s">
        <v>694</v>
      </c>
      <c r="F258" s="9">
        <v>0.44</v>
      </c>
      <c r="G258" s="6" t="s">
        <v>7600</v>
      </c>
      <c r="H258" s="7" t="s">
        <v>15</v>
      </c>
      <c r="I258" s="8"/>
    </row>
    <row r="259" spans="1:9" x14ac:dyDescent="0.3">
      <c r="A259" s="8">
        <v>257</v>
      </c>
      <c r="B259" s="6" t="s">
        <v>9174</v>
      </c>
      <c r="C259" s="6" t="s">
        <v>183</v>
      </c>
      <c r="D259" s="6" t="s">
        <v>9175</v>
      </c>
      <c r="E259" s="6" t="s">
        <v>694</v>
      </c>
      <c r="F259" s="9">
        <v>0.8</v>
      </c>
      <c r="G259" s="6" t="s">
        <v>7600</v>
      </c>
      <c r="H259" s="7" t="s">
        <v>15</v>
      </c>
      <c r="I259" s="8"/>
    </row>
    <row r="260" spans="1:9" x14ac:dyDescent="0.3">
      <c r="A260" s="8">
        <v>258</v>
      </c>
      <c r="B260" s="6" t="s">
        <v>9176</v>
      </c>
      <c r="C260" s="6" t="s">
        <v>7615</v>
      </c>
      <c r="D260" s="6" t="s">
        <v>9177</v>
      </c>
      <c r="E260" s="6" t="s">
        <v>698</v>
      </c>
      <c r="F260" s="9">
        <v>0.20200000000000001</v>
      </c>
      <c r="G260" s="6" t="s">
        <v>7600</v>
      </c>
      <c r="H260" s="7" t="s">
        <v>15</v>
      </c>
      <c r="I260" s="8"/>
    </row>
    <row r="261" spans="1:9" x14ac:dyDescent="0.3">
      <c r="A261" s="8">
        <v>259</v>
      </c>
      <c r="B261" s="6" t="s">
        <v>9178</v>
      </c>
      <c r="C261" s="6" t="s">
        <v>9179</v>
      </c>
      <c r="D261" s="6" t="s">
        <v>9180</v>
      </c>
      <c r="E261" s="6" t="s">
        <v>698</v>
      </c>
      <c r="F261" s="9">
        <v>0.24</v>
      </c>
      <c r="G261" s="6" t="s">
        <v>7600</v>
      </c>
      <c r="H261" s="7" t="s">
        <v>15</v>
      </c>
      <c r="I261" s="8"/>
    </row>
    <row r="262" spans="1:9" x14ac:dyDescent="0.3">
      <c r="A262" s="8">
        <v>260</v>
      </c>
      <c r="B262" s="6" t="s">
        <v>9181</v>
      </c>
      <c r="C262" s="6" t="s">
        <v>9182</v>
      </c>
      <c r="D262" s="6" t="s">
        <v>9183</v>
      </c>
      <c r="E262" s="6" t="s">
        <v>698</v>
      </c>
      <c r="F262" s="9">
        <v>0.26300000000000001</v>
      </c>
      <c r="G262" s="6" t="s">
        <v>7600</v>
      </c>
      <c r="H262" s="7" t="s">
        <v>15</v>
      </c>
      <c r="I262" s="8"/>
    </row>
    <row r="263" spans="1:9" x14ac:dyDescent="0.3">
      <c r="A263" s="8">
        <v>261</v>
      </c>
      <c r="B263" s="6" t="s">
        <v>9184</v>
      </c>
      <c r="C263" s="6" t="s">
        <v>76</v>
      </c>
      <c r="D263" s="6" t="s">
        <v>9185</v>
      </c>
      <c r="E263" s="6" t="s">
        <v>698</v>
      </c>
      <c r="F263" s="9">
        <v>0.26</v>
      </c>
      <c r="G263" s="6" t="s">
        <v>7600</v>
      </c>
      <c r="H263" s="7" t="s">
        <v>15</v>
      </c>
      <c r="I263" s="8"/>
    </row>
    <row r="264" spans="1:9" x14ac:dyDescent="0.3">
      <c r="A264" s="8">
        <v>262</v>
      </c>
      <c r="B264" s="6" t="s">
        <v>9186</v>
      </c>
      <c r="C264" s="6" t="s">
        <v>101</v>
      </c>
      <c r="D264" s="6" t="s">
        <v>9187</v>
      </c>
      <c r="E264" s="6" t="s">
        <v>698</v>
      </c>
      <c r="F264" s="9">
        <v>0.20200000000000001</v>
      </c>
      <c r="G264" s="6" t="s">
        <v>7600</v>
      </c>
      <c r="H264" s="7" t="s">
        <v>15</v>
      </c>
      <c r="I264" s="8"/>
    </row>
    <row r="265" spans="1:9" x14ac:dyDescent="0.3">
      <c r="A265" s="8">
        <v>263</v>
      </c>
      <c r="B265" s="6" t="s">
        <v>9188</v>
      </c>
      <c r="C265" s="6" t="s">
        <v>7612</v>
      </c>
      <c r="D265" s="6" t="s">
        <v>9189</v>
      </c>
      <c r="E265" s="6" t="s">
        <v>698</v>
      </c>
      <c r="F265" s="9">
        <v>1.2150000000000001</v>
      </c>
      <c r="G265" s="6" t="s">
        <v>7600</v>
      </c>
      <c r="H265" s="7" t="s">
        <v>15</v>
      </c>
      <c r="I265" s="8"/>
    </row>
    <row r="266" spans="1:9" x14ac:dyDescent="0.3">
      <c r="A266" s="8">
        <v>264</v>
      </c>
      <c r="B266" s="6" t="s">
        <v>9190</v>
      </c>
      <c r="C266" s="6" t="s">
        <v>710</v>
      </c>
      <c r="D266" s="6" t="s">
        <v>9191</v>
      </c>
      <c r="E266" s="6" t="s">
        <v>698</v>
      </c>
      <c r="F266" s="9">
        <v>0.26</v>
      </c>
      <c r="G266" s="6" t="s">
        <v>7600</v>
      </c>
      <c r="H266" s="7" t="s">
        <v>15</v>
      </c>
      <c r="I266" s="8"/>
    </row>
    <row r="267" spans="1:9" x14ac:dyDescent="0.3">
      <c r="A267" s="8">
        <v>265</v>
      </c>
      <c r="B267" s="6" t="s">
        <v>9192</v>
      </c>
      <c r="C267" s="6" t="s">
        <v>9193</v>
      </c>
      <c r="D267" s="6" t="s">
        <v>9194</v>
      </c>
      <c r="E267" s="6" t="s">
        <v>698</v>
      </c>
      <c r="F267" s="9">
        <v>0.32400000000000001</v>
      </c>
      <c r="G267" s="6" t="s">
        <v>7600</v>
      </c>
      <c r="H267" s="7" t="s">
        <v>15</v>
      </c>
      <c r="I267" s="8"/>
    </row>
    <row r="268" spans="1:9" x14ac:dyDescent="0.3">
      <c r="A268" s="8">
        <v>266</v>
      </c>
      <c r="B268" s="6" t="s">
        <v>9195</v>
      </c>
      <c r="C268" s="6" t="s">
        <v>8522</v>
      </c>
      <c r="D268" s="6" t="s">
        <v>9196</v>
      </c>
      <c r="E268" s="6" t="s">
        <v>698</v>
      </c>
      <c r="F268" s="9">
        <v>0.20200000000000001</v>
      </c>
      <c r="G268" s="6" t="s">
        <v>7600</v>
      </c>
      <c r="H268" s="7" t="s">
        <v>15</v>
      </c>
      <c r="I268" s="8"/>
    </row>
    <row r="269" spans="1:9" x14ac:dyDescent="0.3">
      <c r="A269" s="8">
        <v>267</v>
      </c>
      <c r="B269" s="6" t="s">
        <v>9197</v>
      </c>
      <c r="C269" s="6" t="s">
        <v>8522</v>
      </c>
      <c r="D269" s="6" t="s">
        <v>9198</v>
      </c>
      <c r="E269" s="6" t="s">
        <v>698</v>
      </c>
      <c r="F269" s="9">
        <v>0.63</v>
      </c>
      <c r="G269" s="6" t="s">
        <v>7600</v>
      </c>
      <c r="H269" s="7" t="s">
        <v>15</v>
      </c>
      <c r="I269" s="8"/>
    </row>
    <row r="270" spans="1:9" x14ac:dyDescent="0.3">
      <c r="A270" s="8">
        <v>268</v>
      </c>
      <c r="B270" s="6" t="s">
        <v>9199</v>
      </c>
      <c r="C270" s="6" t="s">
        <v>76</v>
      </c>
      <c r="D270" s="6" t="s">
        <v>9200</v>
      </c>
      <c r="E270" s="6" t="s">
        <v>698</v>
      </c>
      <c r="F270" s="9">
        <v>0.20200000000000001</v>
      </c>
      <c r="G270" s="6" t="s">
        <v>7600</v>
      </c>
      <c r="H270" s="7" t="s">
        <v>15</v>
      </c>
      <c r="I270" s="8"/>
    </row>
    <row r="271" spans="1:9" x14ac:dyDescent="0.3">
      <c r="A271" s="8">
        <v>269</v>
      </c>
      <c r="B271" s="6" t="s">
        <v>9201</v>
      </c>
      <c r="C271" s="6" t="s">
        <v>9202</v>
      </c>
      <c r="D271" s="6" t="s">
        <v>9203</v>
      </c>
      <c r="E271" s="6" t="s">
        <v>698</v>
      </c>
      <c r="F271" s="9">
        <v>1.0109999999999999</v>
      </c>
      <c r="G271" s="6" t="s">
        <v>7600</v>
      </c>
      <c r="H271" s="7" t="s">
        <v>15</v>
      </c>
      <c r="I271" s="8"/>
    </row>
    <row r="272" spans="1:9" x14ac:dyDescent="0.3">
      <c r="A272" s="8">
        <v>270</v>
      </c>
      <c r="B272" s="6" t="s">
        <v>9204</v>
      </c>
      <c r="C272" s="6" t="s">
        <v>9205</v>
      </c>
      <c r="D272" s="6" t="s">
        <v>9206</v>
      </c>
      <c r="E272" s="6" t="s">
        <v>698</v>
      </c>
      <c r="F272" s="9">
        <v>0.20200000000000001</v>
      </c>
      <c r="G272" s="6" t="s">
        <v>7600</v>
      </c>
      <c r="H272" s="7" t="s">
        <v>15</v>
      </c>
      <c r="I272" s="8"/>
    </row>
    <row r="273" spans="1:9" x14ac:dyDescent="0.3">
      <c r="A273" s="8">
        <v>271</v>
      </c>
      <c r="B273" s="6" t="s">
        <v>9207</v>
      </c>
      <c r="C273" s="6" t="s">
        <v>6060</v>
      </c>
      <c r="D273" s="6" t="s">
        <v>9208</v>
      </c>
      <c r="E273" s="6" t="s">
        <v>698</v>
      </c>
      <c r="F273" s="9">
        <v>0.20200000000000001</v>
      </c>
      <c r="G273" s="6" t="s">
        <v>7600</v>
      </c>
      <c r="H273" s="7" t="s">
        <v>15</v>
      </c>
      <c r="I273" s="8"/>
    </row>
    <row r="274" spans="1:9" x14ac:dyDescent="0.3">
      <c r="A274" s="8">
        <v>272</v>
      </c>
      <c r="B274" s="6" t="s">
        <v>9209</v>
      </c>
      <c r="C274" s="6" t="s">
        <v>9210</v>
      </c>
      <c r="D274" s="6" t="s">
        <v>9211</v>
      </c>
      <c r="E274" s="6" t="s">
        <v>698</v>
      </c>
      <c r="F274" s="9">
        <v>0.4</v>
      </c>
      <c r="G274" s="6" t="s">
        <v>7600</v>
      </c>
      <c r="H274" s="7" t="s">
        <v>15</v>
      </c>
      <c r="I274" s="8"/>
    </row>
    <row r="275" spans="1:9" x14ac:dyDescent="0.3">
      <c r="A275" s="8">
        <v>273</v>
      </c>
      <c r="B275" s="6" t="s">
        <v>9212</v>
      </c>
      <c r="C275" s="6" t="s">
        <v>9210</v>
      </c>
      <c r="D275" s="6" t="s">
        <v>9213</v>
      </c>
      <c r="E275" s="6" t="s">
        <v>698</v>
      </c>
      <c r="F275" s="9">
        <v>0.20200000000000001</v>
      </c>
      <c r="G275" s="6" t="s">
        <v>7600</v>
      </c>
      <c r="H275" s="7" t="s">
        <v>15</v>
      </c>
      <c r="I275" s="8"/>
    </row>
    <row r="276" spans="1:9" x14ac:dyDescent="0.3">
      <c r="A276" s="8">
        <v>274</v>
      </c>
      <c r="B276" s="6" t="s">
        <v>9214</v>
      </c>
      <c r="C276" s="6" t="s">
        <v>9215</v>
      </c>
      <c r="D276" s="6" t="s">
        <v>9216</v>
      </c>
      <c r="E276" s="6" t="s">
        <v>698</v>
      </c>
      <c r="F276" s="9">
        <v>0.89</v>
      </c>
      <c r="G276" s="6" t="s">
        <v>7600</v>
      </c>
      <c r="H276" s="7" t="s">
        <v>15</v>
      </c>
      <c r="I276" s="8"/>
    </row>
    <row r="277" spans="1:9" x14ac:dyDescent="0.3">
      <c r="A277" s="8">
        <v>275</v>
      </c>
      <c r="B277" s="6" t="s">
        <v>9217</v>
      </c>
      <c r="C277" s="6" t="s">
        <v>8522</v>
      </c>
      <c r="D277" s="6" t="s">
        <v>9218</v>
      </c>
      <c r="E277" s="6" t="s">
        <v>698</v>
      </c>
      <c r="F277" s="9">
        <v>1.417</v>
      </c>
      <c r="G277" s="6" t="s">
        <v>7600</v>
      </c>
      <c r="H277" s="7" t="s">
        <v>15</v>
      </c>
      <c r="I277" s="8"/>
    </row>
    <row r="278" spans="1:9" x14ac:dyDescent="0.3">
      <c r="A278" s="8">
        <v>276</v>
      </c>
      <c r="B278" s="6" t="s">
        <v>9219</v>
      </c>
      <c r="C278" s="6" t="s">
        <v>5962</v>
      </c>
      <c r="D278" s="6" t="s">
        <v>9220</v>
      </c>
      <c r="E278" s="6" t="s">
        <v>698</v>
      </c>
      <c r="F278" s="9">
        <v>0.2</v>
      </c>
      <c r="G278" s="6" t="s">
        <v>7600</v>
      </c>
      <c r="H278" s="7" t="s">
        <v>15</v>
      </c>
      <c r="I278" s="8"/>
    </row>
    <row r="279" spans="1:9" x14ac:dyDescent="0.3">
      <c r="A279" s="8">
        <v>277</v>
      </c>
      <c r="B279" s="6" t="s">
        <v>9221</v>
      </c>
      <c r="C279" s="6" t="s">
        <v>9222</v>
      </c>
      <c r="D279" s="6" t="s">
        <v>9223</v>
      </c>
      <c r="E279" s="6" t="s">
        <v>698</v>
      </c>
      <c r="F279" s="9">
        <v>0.223</v>
      </c>
      <c r="G279" s="6" t="s">
        <v>7600</v>
      </c>
      <c r="H279" s="7" t="s">
        <v>15</v>
      </c>
      <c r="I279" s="8"/>
    </row>
    <row r="280" spans="1:9" x14ac:dyDescent="0.3">
      <c r="A280" s="8">
        <v>278</v>
      </c>
      <c r="B280" s="6" t="s">
        <v>9224</v>
      </c>
      <c r="C280" s="6" t="s">
        <v>690</v>
      </c>
      <c r="D280" s="6" t="s">
        <v>9225</v>
      </c>
      <c r="E280" s="6" t="s">
        <v>694</v>
      </c>
      <c r="F280" s="9">
        <v>0.8</v>
      </c>
      <c r="G280" s="6" t="s">
        <v>7600</v>
      </c>
      <c r="H280" s="7" t="s">
        <v>15</v>
      </c>
      <c r="I280" s="8"/>
    </row>
    <row r="281" spans="1:9" x14ac:dyDescent="0.3">
      <c r="A281" s="8">
        <v>279</v>
      </c>
      <c r="B281" s="6" t="s">
        <v>9226</v>
      </c>
      <c r="C281" s="6" t="s">
        <v>690</v>
      </c>
      <c r="D281" s="6" t="s">
        <v>9227</v>
      </c>
      <c r="E281" s="6" t="s">
        <v>694</v>
      </c>
      <c r="F281" s="9">
        <v>0.8</v>
      </c>
      <c r="G281" s="6" t="s">
        <v>7600</v>
      </c>
      <c r="H281" s="7" t="s">
        <v>15</v>
      </c>
      <c r="I281" s="8"/>
    </row>
    <row r="282" spans="1:9" x14ac:dyDescent="0.3">
      <c r="A282" s="8">
        <v>280</v>
      </c>
      <c r="B282" s="6" t="s">
        <v>9228</v>
      </c>
      <c r="C282" s="6" t="s">
        <v>897</v>
      </c>
      <c r="D282" s="6" t="s">
        <v>9229</v>
      </c>
      <c r="E282" s="6" t="s">
        <v>694</v>
      </c>
      <c r="F282" s="9">
        <v>0.4</v>
      </c>
      <c r="G282" s="6" t="s">
        <v>7600</v>
      </c>
      <c r="H282" s="7" t="s">
        <v>15</v>
      </c>
      <c r="I282" s="8"/>
    </row>
    <row r="283" spans="1:9" x14ac:dyDescent="0.3">
      <c r="A283" s="8">
        <v>281</v>
      </c>
      <c r="B283" s="6" t="s">
        <v>9230</v>
      </c>
      <c r="C283" s="6" t="s">
        <v>690</v>
      </c>
      <c r="D283" s="6" t="s">
        <v>9231</v>
      </c>
      <c r="E283" s="6" t="s">
        <v>694</v>
      </c>
      <c r="F283" s="9">
        <v>0.4</v>
      </c>
      <c r="G283" s="6" t="s">
        <v>7600</v>
      </c>
      <c r="H283" s="7" t="s">
        <v>15</v>
      </c>
      <c r="I283" s="8"/>
    </row>
    <row r="284" spans="1:9" x14ac:dyDescent="0.3">
      <c r="A284" s="8">
        <v>282</v>
      </c>
      <c r="B284" s="6" t="s">
        <v>4771</v>
      </c>
      <c r="C284" s="6" t="s">
        <v>105</v>
      </c>
      <c r="D284" s="6" t="s">
        <v>9232</v>
      </c>
      <c r="E284" s="6" t="s">
        <v>694</v>
      </c>
      <c r="F284" s="9">
        <v>0.8</v>
      </c>
      <c r="G284" s="6" t="s">
        <v>7600</v>
      </c>
      <c r="H284" s="7" t="s">
        <v>15</v>
      </c>
      <c r="I284" s="8"/>
    </row>
    <row r="285" spans="1:9" x14ac:dyDescent="0.3">
      <c r="A285" s="8">
        <v>283</v>
      </c>
      <c r="B285" s="6" t="s">
        <v>9233</v>
      </c>
      <c r="C285" s="6" t="s">
        <v>1615</v>
      </c>
      <c r="D285" s="6" t="s">
        <v>9234</v>
      </c>
      <c r="E285" s="6" t="s">
        <v>694</v>
      </c>
      <c r="F285" s="9">
        <v>0.48</v>
      </c>
      <c r="G285" s="6" t="s">
        <v>7600</v>
      </c>
      <c r="H285" s="7" t="s">
        <v>15</v>
      </c>
      <c r="I285" s="8"/>
    </row>
    <row r="286" spans="1:9" x14ac:dyDescent="0.3">
      <c r="A286" s="8">
        <v>284</v>
      </c>
      <c r="B286" s="6" t="s">
        <v>9235</v>
      </c>
      <c r="C286" s="6" t="s">
        <v>438</v>
      </c>
      <c r="D286" s="6" t="s">
        <v>9236</v>
      </c>
      <c r="E286" s="6" t="s">
        <v>694</v>
      </c>
      <c r="F286" s="9">
        <v>0.2</v>
      </c>
      <c r="G286" s="6" t="s">
        <v>7600</v>
      </c>
      <c r="H286" s="7" t="s">
        <v>15</v>
      </c>
      <c r="I286" s="8"/>
    </row>
    <row r="287" spans="1:9" x14ac:dyDescent="0.3">
      <c r="A287" s="8">
        <v>285</v>
      </c>
      <c r="B287" s="6" t="s">
        <v>9237</v>
      </c>
      <c r="C287" s="6" t="s">
        <v>1331</v>
      </c>
      <c r="D287" s="6" t="s">
        <v>9238</v>
      </c>
      <c r="E287" s="6" t="s">
        <v>698</v>
      </c>
      <c r="F287" s="9">
        <v>0.4</v>
      </c>
      <c r="G287" s="6" t="s">
        <v>7600</v>
      </c>
      <c r="H287" s="7" t="s">
        <v>15</v>
      </c>
      <c r="I287" s="8"/>
    </row>
    <row r="288" spans="1:9" x14ac:dyDescent="0.3">
      <c r="A288" s="8">
        <v>286</v>
      </c>
      <c r="B288" s="6" t="s">
        <v>9239</v>
      </c>
      <c r="C288" s="6" t="s">
        <v>105</v>
      </c>
      <c r="D288" s="6" t="s">
        <v>9240</v>
      </c>
      <c r="E288" s="6" t="s">
        <v>698</v>
      </c>
      <c r="F288" s="9">
        <v>0.8</v>
      </c>
      <c r="G288" s="6" t="s">
        <v>7600</v>
      </c>
      <c r="H288" s="7" t="s">
        <v>15</v>
      </c>
      <c r="I288" s="8"/>
    </row>
    <row r="289" spans="1:9" x14ac:dyDescent="0.3">
      <c r="A289" s="8">
        <v>287</v>
      </c>
      <c r="B289" s="6" t="s">
        <v>9241</v>
      </c>
      <c r="C289" s="6" t="s">
        <v>96</v>
      </c>
      <c r="D289" s="6" t="s">
        <v>9242</v>
      </c>
      <c r="E289" s="6" t="s">
        <v>694</v>
      </c>
      <c r="F289" s="9">
        <v>0.8</v>
      </c>
      <c r="G289" s="6" t="s">
        <v>7600</v>
      </c>
      <c r="H289" s="7" t="s">
        <v>15</v>
      </c>
      <c r="I289" s="8"/>
    </row>
    <row r="290" spans="1:9" x14ac:dyDescent="0.3">
      <c r="A290" s="8">
        <v>288</v>
      </c>
      <c r="B290" s="6" t="s">
        <v>9243</v>
      </c>
      <c r="C290" s="6" t="s">
        <v>1301</v>
      </c>
      <c r="D290" s="6" t="s">
        <v>9244</v>
      </c>
      <c r="E290" s="6" t="s">
        <v>698</v>
      </c>
      <c r="F290" s="9">
        <v>0.8</v>
      </c>
      <c r="G290" s="6" t="s">
        <v>7600</v>
      </c>
      <c r="H290" s="7" t="s">
        <v>15</v>
      </c>
      <c r="I290" s="8"/>
    </row>
    <row r="291" spans="1:9" x14ac:dyDescent="0.3">
      <c r="A291" s="8">
        <v>289</v>
      </c>
      <c r="B291" s="6" t="s">
        <v>9245</v>
      </c>
      <c r="C291" s="6" t="s">
        <v>2527</v>
      </c>
      <c r="D291" s="6" t="s">
        <v>9246</v>
      </c>
      <c r="E291" s="6" t="s">
        <v>698</v>
      </c>
      <c r="F291" s="9">
        <v>0.4</v>
      </c>
      <c r="G291" s="6" t="s">
        <v>7600</v>
      </c>
      <c r="H291" s="7" t="s">
        <v>15</v>
      </c>
      <c r="I291" s="8"/>
    </row>
    <row r="292" spans="1:9" x14ac:dyDescent="0.3">
      <c r="A292" s="8">
        <v>290</v>
      </c>
      <c r="B292" s="6" t="s">
        <v>9247</v>
      </c>
      <c r="C292" s="6" t="s">
        <v>2527</v>
      </c>
      <c r="D292" s="6" t="s">
        <v>9248</v>
      </c>
      <c r="E292" s="6" t="s">
        <v>698</v>
      </c>
      <c r="F292" s="9">
        <v>0.6</v>
      </c>
      <c r="G292" s="6" t="s">
        <v>7600</v>
      </c>
      <c r="H292" s="7" t="s">
        <v>15</v>
      </c>
      <c r="I292" s="8"/>
    </row>
    <row r="293" spans="1:9" x14ac:dyDescent="0.3">
      <c r="A293" s="8">
        <v>291</v>
      </c>
      <c r="B293" s="6" t="s">
        <v>9249</v>
      </c>
      <c r="C293" s="6" t="s">
        <v>665</v>
      </c>
      <c r="D293" s="6" t="s">
        <v>9250</v>
      </c>
      <c r="E293" s="6" t="s">
        <v>698</v>
      </c>
      <c r="F293" s="9">
        <v>1.61</v>
      </c>
      <c r="G293" s="6" t="s">
        <v>7600</v>
      </c>
      <c r="H293" s="7" t="s">
        <v>15</v>
      </c>
      <c r="I293" s="8"/>
    </row>
    <row r="294" spans="1:9" x14ac:dyDescent="0.3">
      <c r="A294" s="8">
        <v>292</v>
      </c>
      <c r="B294" s="6" t="s">
        <v>9251</v>
      </c>
      <c r="C294" s="6" t="s">
        <v>665</v>
      </c>
      <c r="D294" s="6" t="s">
        <v>9252</v>
      </c>
      <c r="E294" s="6" t="s">
        <v>698</v>
      </c>
      <c r="F294" s="9">
        <v>0.6</v>
      </c>
      <c r="G294" s="6" t="s">
        <v>7600</v>
      </c>
      <c r="H294" s="7" t="s">
        <v>15</v>
      </c>
      <c r="I294" s="8"/>
    </row>
    <row r="295" spans="1:9" x14ac:dyDescent="0.3">
      <c r="A295" s="8">
        <v>293</v>
      </c>
      <c r="B295" s="6" t="s">
        <v>9253</v>
      </c>
      <c r="C295" s="6" t="s">
        <v>6532</v>
      </c>
      <c r="D295" s="6" t="s">
        <v>9254</v>
      </c>
      <c r="E295" s="6" t="s">
        <v>698</v>
      </c>
      <c r="F295" s="9">
        <v>0.4</v>
      </c>
      <c r="G295" s="6" t="s">
        <v>7600</v>
      </c>
      <c r="H295" s="7" t="s">
        <v>15</v>
      </c>
      <c r="I295" s="8"/>
    </row>
    <row r="296" spans="1:9" x14ac:dyDescent="0.3">
      <c r="A296" s="8">
        <v>294</v>
      </c>
      <c r="B296" s="6" t="s">
        <v>9255</v>
      </c>
      <c r="C296" s="6" t="s">
        <v>1331</v>
      </c>
      <c r="D296" s="6" t="s">
        <v>9256</v>
      </c>
      <c r="E296" s="6" t="s">
        <v>698</v>
      </c>
      <c r="F296" s="9">
        <v>0.24</v>
      </c>
      <c r="G296" s="6" t="s">
        <v>7600</v>
      </c>
      <c r="H296" s="7" t="s">
        <v>15</v>
      </c>
      <c r="I296" s="8"/>
    </row>
    <row r="297" spans="1:9" x14ac:dyDescent="0.3">
      <c r="A297" s="8">
        <v>295</v>
      </c>
      <c r="B297" s="6" t="s">
        <v>9257</v>
      </c>
      <c r="C297" s="6" t="s">
        <v>9258</v>
      </c>
      <c r="D297" s="6" t="s">
        <v>9259</v>
      </c>
      <c r="E297" s="6" t="s">
        <v>698</v>
      </c>
      <c r="F297" s="9">
        <v>0.2</v>
      </c>
      <c r="G297" s="6" t="s">
        <v>7600</v>
      </c>
      <c r="H297" s="7" t="s">
        <v>15</v>
      </c>
      <c r="I297" s="8"/>
    </row>
    <row r="298" spans="1:9" x14ac:dyDescent="0.3">
      <c r="A298" s="8">
        <v>296</v>
      </c>
      <c r="B298" s="6" t="s">
        <v>9260</v>
      </c>
      <c r="C298" s="6" t="s">
        <v>897</v>
      </c>
      <c r="D298" s="6" t="s">
        <v>9261</v>
      </c>
      <c r="E298" s="6" t="s">
        <v>698</v>
      </c>
      <c r="F298" s="9">
        <v>0.4</v>
      </c>
      <c r="G298" s="6" t="s">
        <v>7600</v>
      </c>
      <c r="H298" s="7" t="s">
        <v>15</v>
      </c>
      <c r="I298" s="8"/>
    </row>
    <row r="299" spans="1:9" x14ac:dyDescent="0.3">
      <c r="A299" s="8">
        <v>297</v>
      </c>
      <c r="B299" s="6" t="s">
        <v>9262</v>
      </c>
      <c r="C299" s="6" t="s">
        <v>807</v>
      </c>
      <c r="D299" s="6" t="s">
        <v>9263</v>
      </c>
      <c r="E299" s="6" t="s">
        <v>698</v>
      </c>
      <c r="F299" s="9">
        <v>0.2</v>
      </c>
      <c r="G299" s="6" t="s">
        <v>7600</v>
      </c>
      <c r="H299" s="7" t="s">
        <v>15</v>
      </c>
      <c r="I299" s="8"/>
    </row>
    <row r="300" spans="1:9" x14ac:dyDescent="0.3">
      <c r="A300" s="8">
        <v>298</v>
      </c>
      <c r="B300" s="6" t="s">
        <v>9264</v>
      </c>
      <c r="C300" s="6" t="s">
        <v>7680</v>
      </c>
      <c r="D300" s="6" t="s">
        <v>9265</v>
      </c>
      <c r="E300" s="6" t="s">
        <v>698</v>
      </c>
      <c r="F300" s="9">
        <v>0.55000000000000004</v>
      </c>
      <c r="G300" s="6" t="s">
        <v>7600</v>
      </c>
      <c r="H300" s="7" t="s">
        <v>15</v>
      </c>
      <c r="I300" s="8"/>
    </row>
    <row r="301" spans="1:9" x14ac:dyDescent="0.3">
      <c r="A301" s="8">
        <v>299</v>
      </c>
      <c r="B301" s="6" t="s">
        <v>9266</v>
      </c>
      <c r="C301" s="6" t="s">
        <v>7680</v>
      </c>
      <c r="D301" s="6" t="s">
        <v>9267</v>
      </c>
      <c r="E301" s="6" t="s">
        <v>698</v>
      </c>
      <c r="F301" s="9">
        <v>0.4</v>
      </c>
      <c r="G301" s="6" t="s">
        <v>7600</v>
      </c>
      <c r="H301" s="7" t="s">
        <v>15</v>
      </c>
      <c r="I301" s="8"/>
    </row>
    <row r="302" spans="1:9" x14ac:dyDescent="0.3">
      <c r="A302" s="8">
        <v>300</v>
      </c>
      <c r="B302" s="6" t="s">
        <v>9268</v>
      </c>
      <c r="C302" s="6" t="s">
        <v>765</v>
      </c>
      <c r="D302" s="6" t="s">
        <v>9269</v>
      </c>
      <c r="E302" s="6" t="s">
        <v>698</v>
      </c>
      <c r="F302" s="9">
        <v>0.48</v>
      </c>
      <c r="G302" s="6" t="s">
        <v>7600</v>
      </c>
      <c r="H302" s="7" t="s">
        <v>15</v>
      </c>
      <c r="I302" s="8"/>
    </row>
    <row r="303" spans="1:9" x14ac:dyDescent="0.3">
      <c r="A303" s="8">
        <v>301</v>
      </c>
      <c r="B303" s="6" t="s">
        <v>9270</v>
      </c>
      <c r="C303" s="6" t="s">
        <v>7612</v>
      </c>
      <c r="D303" s="6" t="s">
        <v>9271</v>
      </c>
      <c r="E303" s="6" t="s">
        <v>698</v>
      </c>
      <c r="F303" s="9">
        <v>0.2</v>
      </c>
      <c r="G303" s="6" t="s">
        <v>7600</v>
      </c>
      <c r="H303" s="7" t="s">
        <v>15</v>
      </c>
      <c r="I303" s="8"/>
    </row>
    <row r="304" spans="1:9" x14ac:dyDescent="0.3">
      <c r="A304" s="8">
        <v>302</v>
      </c>
      <c r="B304" s="6" t="s">
        <v>9272</v>
      </c>
      <c r="C304" s="6" t="s">
        <v>1301</v>
      </c>
      <c r="D304" s="6" t="s">
        <v>9273</v>
      </c>
      <c r="E304" s="6" t="s">
        <v>698</v>
      </c>
      <c r="F304" s="9">
        <v>0.76</v>
      </c>
      <c r="G304" s="6" t="s">
        <v>7600</v>
      </c>
      <c r="H304" s="7" t="s">
        <v>15</v>
      </c>
      <c r="I304" s="8"/>
    </row>
    <row r="305" spans="1:9" x14ac:dyDescent="0.3">
      <c r="A305" s="8">
        <v>303</v>
      </c>
      <c r="B305" s="6" t="s">
        <v>9274</v>
      </c>
      <c r="C305" s="6" t="s">
        <v>807</v>
      </c>
      <c r="D305" s="6" t="s">
        <v>9275</v>
      </c>
      <c r="E305" s="6" t="s">
        <v>698</v>
      </c>
      <c r="F305" s="9">
        <v>0.45</v>
      </c>
      <c r="G305" s="6" t="s">
        <v>7600</v>
      </c>
      <c r="H305" s="7" t="s">
        <v>15</v>
      </c>
      <c r="I305" s="8"/>
    </row>
    <row r="306" spans="1:9" x14ac:dyDescent="0.3">
      <c r="A306" s="8">
        <v>304</v>
      </c>
      <c r="B306" s="6" t="s">
        <v>9276</v>
      </c>
      <c r="C306" s="6" t="s">
        <v>710</v>
      </c>
      <c r="D306" s="6" t="s">
        <v>9277</v>
      </c>
      <c r="E306" s="6" t="s">
        <v>698</v>
      </c>
      <c r="F306" s="9">
        <v>0.2</v>
      </c>
      <c r="G306" s="6" t="s">
        <v>7600</v>
      </c>
      <c r="H306" s="7" t="s">
        <v>15</v>
      </c>
      <c r="I306" s="8"/>
    </row>
    <row r="307" spans="1:9" x14ac:dyDescent="0.3">
      <c r="A307" s="8">
        <v>305</v>
      </c>
      <c r="B307" s="6" t="s">
        <v>9278</v>
      </c>
      <c r="C307" s="6" t="s">
        <v>2527</v>
      </c>
      <c r="D307" s="6" t="s">
        <v>9279</v>
      </c>
      <c r="E307" s="6" t="s">
        <v>698</v>
      </c>
      <c r="F307" s="9">
        <v>0.8</v>
      </c>
      <c r="G307" s="6" t="s">
        <v>7600</v>
      </c>
      <c r="H307" s="7" t="s">
        <v>15</v>
      </c>
      <c r="I307" s="8"/>
    </row>
    <row r="308" spans="1:9" x14ac:dyDescent="0.3">
      <c r="A308" s="8">
        <v>306</v>
      </c>
      <c r="B308" s="6" t="s">
        <v>9280</v>
      </c>
      <c r="C308" s="6" t="s">
        <v>9281</v>
      </c>
      <c r="D308" s="6" t="s">
        <v>9282</v>
      </c>
      <c r="E308" s="6" t="s">
        <v>694</v>
      </c>
      <c r="F308" s="9">
        <v>0.66</v>
      </c>
      <c r="G308" s="6" t="s">
        <v>7600</v>
      </c>
      <c r="H308" s="7" t="s">
        <v>15</v>
      </c>
      <c r="I308" s="8"/>
    </row>
    <row r="309" spans="1:9" x14ac:dyDescent="0.3">
      <c r="A309" s="8">
        <v>307</v>
      </c>
      <c r="B309" s="6" t="s">
        <v>9283</v>
      </c>
      <c r="C309" s="6" t="s">
        <v>1301</v>
      </c>
      <c r="D309" s="6" t="s">
        <v>9284</v>
      </c>
      <c r="E309" s="6" t="s">
        <v>694</v>
      </c>
      <c r="F309" s="9">
        <v>0.52</v>
      </c>
      <c r="G309" s="6" t="s">
        <v>7600</v>
      </c>
      <c r="H309" s="7" t="s">
        <v>15</v>
      </c>
      <c r="I309" s="8"/>
    </row>
    <row r="310" spans="1:9" x14ac:dyDescent="0.3">
      <c r="A310" s="8">
        <v>308</v>
      </c>
      <c r="B310" s="6" t="s">
        <v>9285</v>
      </c>
      <c r="C310" s="6" t="s">
        <v>9286</v>
      </c>
      <c r="D310" s="6" t="s">
        <v>9287</v>
      </c>
      <c r="E310" s="6" t="s">
        <v>694</v>
      </c>
      <c r="F310" s="9">
        <v>0.76</v>
      </c>
      <c r="G310" s="6" t="s">
        <v>7600</v>
      </c>
      <c r="H310" s="7" t="s">
        <v>15</v>
      </c>
      <c r="I310" s="8"/>
    </row>
    <row r="311" spans="1:9" x14ac:dyDescent="0.3">
      <c r="A311" s="8">
        <v>309</v>
      </c>
      <c r="B311" s="6" t="s">
        <v>9288</v>
      </c>
      <c r="C311" s="6" t="s">
        <v>90</v>
      </c>
      <c r="D311" s="6" t="s">
        <v>9289</v>
      </c>
      <c r="E311" s="6" t="s">
        <v>694</v>
      </c>
      <c r="F311" s="9">
        <v>0.4</v>
      </c>
      <c r="G311" s="6" t="s">
        <v>7600</v>
      </c>
      <c r="H311" s="7" t="s">
        <v>15</v>
      </c>
      <c r="I311" s="8"/>
    </row>
    <row r="312" spans="1:9" x14ac:dyDescent="0.3">
      <c r="A312" s="8">
        <v>310</v>
      </c>
      <c r="B312" s="6" t="s">
        <v>9290</v>
      </c>
      <c r="C312" s="6" t="s">
        <v>8464</v>
      </c>
      <c r="D312" s="6" t="s">
        <v>9291</v>
      </c>
      <c r="E312" s="6" t="s">
        <v>698</v>
      </c>
      <c r="F312" s="9">
        <v>0.36399999999999999</v>
      </c>
      <c r="G312" s="6" t="s">
        <v>7600</v>
      </c>
      <c r="H312" s="7" t="s">
        <v>15</v>
      </c>
      <c r="I312" s="8"/>
    </row>
    <row r="313" spans="1:9" x14ac:dyDescent="0.3">
      <c r="A313" s="8">
        <v>311</v>
      </c>
      <c r="B313" s="6" t="s">
        <v>9292</v>
      </c>
      <c r="C313" s="6" t="s">
        <v>9222</v>
      </c>
      <c r="D313" s="6" t="s">
        <v>9293</v>
      </c>
      <c r="E313" s="6" t="s">
        <v>698</v>
      </c>
      <c r="F313" s="9">
        <v>0.8</v>
      </c>
      <c r="G313" s="6" t="s">
        <v>7600</v>
      </c>
      <c r="H313" s="7" t="s">
        <v>15</v>
      </c>
      <c r="I313" s="8"/>
    </row>
    <row r="314" spans="1:9" x14ac:dyDescent="0.3">
      <c r="A314" s="8">
        <v>312</v>
      </c>
      <c r="B314" s="6" t="s">
        <v>9294</v>
      </c>
      <c r="C314" s="6" t="s">
        <v>8522</v>
      </c>
      <c r="D314" s="6" t="s">
        <v>9295</v>
      </c>
      <c r="E314" s="6" t="s">
        <v>698</v>
      </c>
      <c r="F314" s="9">
        <v>0.6</v>
      </c>
      <c r="G314" s="6" t="s">
        <v>7600</v>
      </c>
      <c r="H314" s="7" t="s">
        <v>15</v>
      </c>
      <c r="I314" s="8"/>
    </row>
    <row r="315" spans="1:9" x14ac:dyDescent="0.3">
      <c r="A315" s="8">
        <v>313</v>
      </c>
      <c r="B315" s="6" t="s">
        <v>9296</v>
      </c>
      <c r="C315" s="6" t="s">
        <v>9297</v>
      </c>
      <c r="D315" s="6" t="s">
        <v>9298</v>
      </c>
      <c r="E315" s="6" t="s">
        <v>698</v>
      </c>
      <c r="F315" s="9">
        <v>0.4</v>
      </c>
      <c r="G315" s="6" t="s">
        <v>7600</v>
      </c>
      <c r="H315" s="7" t="s">
        <v>15</v>
      </c>
      <c r="I315" s="8"/>
    </row>
    <row r="316" spans="1:9" x14ac:dyDescent="0.3">
      <c r="A316" s="8">
        <v>314</v>
      </c>
      <c r="B316" s="6" t="s">
        <v>9299</v>
      </c>
      <c r="C316" s="6" t="s">
        <v>9300</v>
      </c>
      <c r="D316" s="6" t="s">
        <v>9301</v>
      </c>
      <c r="E316" s="6" t="s">
        <v>698</v>
      </c>
      <c r="F316" s="9">
        <v>0.24299999999999999</v>
      </c>
      <c r="G316" s="6" t="s">
        <v>7600</v>
      </c>
      <c r="H316" s="7" t="s">
        <v>15</v>
      </c>
      <c r="I316" s="8"/>
    </row>
    <row r="317" spans="1:9" x14ac:dyDescent="0.3">
      <c r="A317" s="8">
        <v>315</v>
      </c>
      <c r="B317" s="6" t="s">
        <v>9302</v>
      </c>
      <c r="C317" s="6" t="s">
        <v>101</v>
      </c>
      <c r="D317" s="6" t="s">
        <v>9303</v>
      </c>
      <c r="E317" s="6" t="s">
        <v>698</v>
      </c>
      <c r="F317" s="9">
        <v>0.28000000000000003</v>
      </c>
      <c r="G317" s="6" t="s">
        <v>7600</v>
      </c>
      <c r="H317" s="7" t="s">
        <v>15</v>
      </c>
      <c r="I317" s="8"/>
    </row>
    <row r="318" spans="1:9" x14ac:dyDescent="0.3">
      <c r="A318" s="8">
        <v>316</v>
      </c>
      <c r="B318" s="6" t="s">
        <v>9195</v>
      </c>
      <c r="C318" s="6" t="s">
        <v>812</v>
      </c>
      <c r="D318" s="6" t="s">
        <v>9304</v>
      </c>
      <c r="E318" s="6" t="s">
        <v>698</v>
      </c>
      <c r="F318" s="9">
        <v>0.40500000000000003</v>
      </c>
      <c r="G318" s="6" t="s">
        <v>7600</v>
      </c>
      <c r="H318" s="7" t="s">
        <v>15</v>
      </c>
      <c r="I318" s="8"/>
    </row>
    <row r="319" spans="1:9" x14ac:dyDescent="0.3">
      <c r="A319" s="8">
        <v>317</v>
      </c>
      <c r="B319" s="6" t="s">
        <v>9305</v>
      </c>
      <c r="C319" s="6" t="s">
        <v>8469</v>
      </c>
      <c r="D319" s="6" t="s">
        <v>9306</v>
      </c>
      <c r="E319" s="6" t="s">
        <v>698</v>
      </c>
      <c r="F319" s="9">
        <v>0.56000000000000005</v>
      </c>
      <c r="G319" s="6" t="s">
        <v>7600</v>
      </c>
      <c r="H319" s="7" t="s">
        <v>15</v>
      </c>
      <c r="I319" s="8"/>
    </row>
    <row r="320" spans="1:9" x14ac:dyDescent="0.3">
      <c r="A320" s="8">
        <v>318</v>
      </c>
      <c r="B320" s="6" t="s">
        <v>9307</v>
      </c>
      <c r="C320" s="6" t="s">
        <v>9308</v>
      </c>
      <c r="D320" s="6" t="s">
        <v>9309</v>
      </c>
      <c r="E320" s="6" t="s">
        <v>698</v>
      </c>
      <c r="F320" s="9">
        <v>0.20200000000000001</v>
      </c>
      <c r="G320" s="6" t="s">
        <v>7600</v>
      </c>
      <c r="H320" s="7" t="s">
        <v>15</v>
      </c>
      <c r="I320" s="8"/>
    </row>
    <row r="321" spans="1:9" x14ac:dyDescent="0.3">
      <c r="A321" s="8">
        <v>319</v>
      </c>
      <c r="B321" s="6" t="s">
        <v>9310</v>
      </c>
      <c r="C321" s="6" t="s">
        <v>9300</v>
      </c>
      <c r="D321" s="6" t="s">
        <v>9311</v>
      </c>
      <c r="E321" s="6" t="s">
        <v>698</v>
      </c>
      <c r="F321" s="9">
        <v>0.223</v>
      </c>
      <c r="G321" s="6" t="s">
        <v>7600</v>
      </c>
      <c r="H321" s="7" t="s">
        <v>15</v>
      </c>
      <c r="I321" s="8"/>
    </row>
    <row r="322" spans="1:9" x14ac:dyDescent="0.3">
      <c r="A322" s="8">
        <v>320</v>
      </c>
      <c r="B322" s="6" t="s">
        <v>9312</v>
      </c>
      <c r="C322" s="6" t="s">
        <v>9300</v>
      </c>
      <c r="D322" s="6" t="s">
        <v>9313</v>
      </c>
      <c r="E322" s="6" t="s">
        <v>698</v>
      </c>
      <c r="F322" s="9">
        <v>0.23100000000000001</v>
      </c>
      <c r="G322" s="6" t="s">
        <v>7600</v>
      </c>
      <c r="H322" s="7" t="s">
        <v>15</v>
      </c>
      <c r="I322" s="8"/>
    </row>
    <row r="323" spans="1:9" x14ac:dyDescent="0.3">
      <c r="A323" s="8">
        <v>321</v>
      </c>
      <c r="B323" s="6" t="s">
        <v>9314</v>
      </c>
      <c r="C323" s="6" t="s">
        <v>9315</v>
      </c>
      <c r="D323" s="6" t="s">
        <v>9316</v>
      </c>
      <c r="E323" s="6" t="s">
        <v>698</v>
      </c>
      <c r="F323" s="9">
        <v>0.81</v>
      </c>
      <c r="G323" s="6" t="s">
        <v>7600</v>
      </c>
      <c r="H323" s="7" t="s">
        <v>15</v>
      </c>
      <c r="I323" s="8"/>
    </row>
    <row r="324" spans="1:9" x14ac:dyDescent="0.3">
      <c r="A324" s="8">
        <v>322</v>
      </c>
      <c r="B324" s="6" t="s">
        <v>9317</v>
      </c>
      <c r="C324" s="6" t="s">
        <v>164</v>
      </c>
      <c r="D324" s="6" t="s">
        <v>9318</v>
      </c>
      <c r="E324" s="6" t="s">
        <v>698</v>
      </c>
      <c r="F324" s="9">
        <v>0.3</v>
      </c>
      <c r="G324" s="6" t="s">
        <v>7600</v>
      </c>
      <c r="H324" s="7" t="s">
        <v>15</v>
      </c>
      <c r="I324" s="8"/>
    </row>
    <row r="325" spans="1:9" x14ac:dyDescent="0.3">
      <c r="A325" s="8">
        <v>323</v>
      </c>
      <c r="B325" s="6" t="s">
        <v>9319</v>
      </c>
      <c r="C325" s="6" t="s">
        <v>9320</v>
      </c>
      <c r="D325" s="6" t="s">
        <v>9321</v>
      </c>
      <c r="E325" s="6" t="s">
        <v>1843</v>
      </c>
      <c r="F325" s="9">
        <v>0.4</v>
      </c>
      <c r="G325" s="6" t="s">
        <v>7600</v>
      </c>
      <c r="H325" s="7" t="s">
        <v>15</v>
      </c>
      <c r="I325" s="8"/>
    </row>
    <row r="326" spans="1:9" x14ac:dyDescent="0.3">
      <c r="A326" s="8">
        <v>324</v>
      </c>
      <c r="B326" s="6" t="s">
        <v>9322</v>
      </c>
      <c r="C326" s="6" t="s">
        <v>5723</v>
      </c>
      <c r="D326" s="6" t="s">
        <v>9323</v>
      </c>
      <c r="E326" s="6" t="s">
        <v>1843</v>
      </c>
      <c r="F326" s="9">
        <v>1.08</v>
      </c>
      <c r="G326" s="6" t="s">
        <v>7600</v>
      </c>
      <c r="H326" s="7" t="s">
        <v>15</v>
      </c>
      <c r="I326" s="8"/>
    </row>
    <row r="327" spans="1:9" x14ac:dyDescent="0.3">
      <c r="A327" s="8">
        <v>325</v>
      </c>
      <c r="B327" s="6" t="s">
        <v>9324</v>
      </c>
      <c r="C327" s="6" t="s">
        <v>6546</v>
      </c>
      <c r="D327" s="6" t="s">
        <v>9325</v>
      </c>
      <c r="E327" s="6" t="s">
        <v>673</v>
      </c>
      <c r="F327" s="9">
        <v>0.6</v>
      </c>
      <c r="G327" s="6" t="s">
        <v>7600</v>
      </c>
      <c r="H327" s="7" t="s">
        <v>15</v>
      </c>
      <c r="I327" s="8"/>
    </row>
    <row r="328" spans="1:9" x14ac:dyDescent="0.3">
      <c r="A328" s="8">
        <v>326</v>
      </c>
      <c r="B328" s="6" t="s">
        <v>9326</v>
      </c>
      <c r="C328" s="6" t="s">
        <v>9327</v>
      </c>
      <c r="D328" s="6" t="s">
        <v>9328</v>
      </c>
      <c r="E328" s="6" t="s">
        <v>673</v>
      </c>
      <c r="F328" s="9">
        <v>1.28</v>
      </c>
      <c r="G328" s="6" t="s">
        <v>7600</v>
      </c>
      <c r="H328" s="7" t="s">
        <v>15</v>
      </c>
      <c r="I328" s="8"/>
    </row>
    <row r="329" spans="1:9" x14ac:dyDescent="0.3">
      <c r="A329" s="8">
        <v>327</v>
      </c>
      <c r="B329" s="6" t="s">
        <v>9329</v>
      </c>
      <c r="C329" s="6" t="s">
        <v>9064</v>
      </c>
      <c r="D329" s="6" t="s">
        <v>9330</v>
      </c>
      <c r="E329" s="6" t="s">
        <v>698</v>
      </c>
      <c r="F329" s="9">
        <v>0.4</v>
      </c>
      <c r="G329" s="6" t="s">
        <v>7600</v>
      </c>
      <c r="H329" s="7" t="s">
        <v>15</v>
      </c>
      <c r="I329" s="8"/>
    </row>
    <row r="330" spans="1:9" x14ac:dyDescent="0.3">
      <c r="A330" s="8">
        <v>328</v>
      </c>
      <c r="B330" s="6" t="s">
        <v>9331</v>
      </c>
      <c r="C330" s="6" t="s">
        <v>495</v>
      </c>
      <c r="D330" s="6" t="s">
        <v>9332</v>
      </c>
      <c r="E330" s="6" t="s">
        <v>1134</v>
      </c>
      <c r="F330" s="9">
        <v>0.4</v>
      </c>
      <c r="G330" s="6" t="s">
        <v>7600</v>
      </c>
      <c r="H330" s="7" t="s">
        <v>15</v>
      </c>
      <c r="I330" s="8"/>
    </row>
    <row r="331" spans="1:9" x14ac:dyDescent="0.3">
      <c r="A331" s="8">
        <v>329</v>
      </c>
      <c r="B331" s="6" t="s">
        <v>2661</v>
      </c>
      <c r="C331" s="6" t="s">
        <v>9333</v>
      </c>
      <c r="D331" s="6" t="s">
        <v>9334</v>
      </c>
      <c r="E331" s="6" t="s">
        <v>1134</v>
      </c>
      <c r="F331" s="9">
        <v>0.8</v>
      </c>
      <c r="G331" s="6" t="s">
        <v>7600</v>
      </c>
      <c r="H331" s="7" t="s">
        <v>15</v>
      </c>
      <c r="I331" s="8"/>
    </row>
    <row r="332" spans="1:9" x14ac:dyDescent="0.3">
      <c r="A332" s="8">
        <v>330</v>
      </c>
      <c r="B332" s="6" t="s">
        <v>9335</v>
      </c>
      <c r="C332" s="6" t="s">
        <v>1331</v>
      </c>
      <c r="D332" s="6" t="s">
        <v>9336</v>
      </c>
      <c r="E332" s="6" t="s">
        <v>1134</v>
      </c>
      <c r="F332" s="9">
        <v>0.4</v>
      </c>
      <c r="G332" s="6" t="s">
        <v>7600</v>
      </c>
      <c r="H332" s="7" t="s">
        <v>15</v>
      </c>
      <c r="I332" s="8"/>
    </row>
    <row r="333" spans="1:9" x14ac:dyDescent="0.3">
      <c r="A333" s="8">
        <v>331</v>
      </c>
      <c r="B333" s="6" t="s">
        <v>9337</v>
      </c>
      <c r="C333" s="6" t="s">
        <v>4357</v>
      </c>
      <c r="D333" s="6" t="s">
        <v>9338</v>
      </c>
      <c r="E333" s="6" t="s">
        <v>1134</v>
      </c>
      <c r="F333" s="9">
        <v>0.43</v>
      </c>
      <c r="G333" s="6" t="s">
        <v>7600</v>
      </c>
      <c r="H333" s="7" t="s">
        <v>15</v>
      </c>
      <c r="I333" s="8"/>
    </row>
    <row r="334" spans="1:9" x14ac:dyDescent="0.3">
      <c r="A334" s="8">
        <v>332</v>
      </c>
      <c r="B334" s="6" t="s">
        <v>9339</v>
      </c>
      <c r="C334" s="6" t="s">
        <v>1331</v>
      </c>
      <c r="D334" s="6" t="s">
        <v>9340</v>
      </c>
      <c r="E334" s="6" t="s">
        <v>1134</v>
      </c>
      <c r="F334" s="9">
        <v>0.2</v>
      </c>
      <c r="G334" s="6" t="s">
        <v>7600</v>
      </c>
      <c r="H334" s="7" t="s">
        <v>15</v>
      </c>
      <c r="I334" s="8"/>
    </row>
    <row r="335" spans="1:9" x14ac:dyDescent="0.3">
      <c r="A335" s="8">
        <v>333</v>
      </c>
      <c r="B335" s="6" t="s">
        <v>9341</v>
      </c>
      <c r="C335" s="6" t="s">
        <v>9342</v>
      </c>
      <c r="D335" s="6" t="s">
        <v>9343</v>
      </c>
      <c r="E335" s="6" t="s">
        <v>1134</v>
      </c>
      <c r="F335" s="9">
        <v>0.2</v>
      </c>
      <c r="G335" s="6" t="s">
        <v>7600</v>
      </c>
      <c r="H335" s="7" t="s">
        <v>15</v>
      </c>
      <c r="I335" s="8"/>
    </row>
    <row r="336" spans="1:9" x14ac:dyDescent="0.3">
      <c r="A336" s="8">
        <v>334</v>
      </c>
      <c r="B336" s="6" t="s">
        <v>4766</v>
      </c>
      <c r="C336" s="6" t="s">
        <v>164</v>
      </c>
      <c r="D336" s="6" t="s">
        <v>9344</v>
      </c>
      <c r="E336" s="6" t="s">
        <v>1134</v>
      </c>
      <c r="F336" s="9">
        <v>0.2</v>
      </c>
      <c r="G336" s="6" t="s">
        <v>7600</v>
      </c>
      <c r="H336" s="7" t="s">
        <v>15</v>
      </c>
      <c r="I336" s="8"/>
    </row>
    <row r="337" spans="1:9" x14ac:dyDescent="0.3">
      <c r="A337" s="8">
        <v>335</v>
      </c>
      <c r="B337" s="6" t="s">
        <v>9345</v>
      </c>
      <c r="C337" s="6" t="s">
        <v>3297</v>
      </c>
      <c r="D337" s="6" t="s">
        <v>9346</v>
      </c>
      <c r="E337" s="6" t="s">
        <v>1134</v>
      </c>
      <c r="F337" s="9">
        <v>0.4</v>
      </c>
      <c r="G337" s="6" t="s">
        <v>7600</v>
      </c>
      <c r="H337" s="7" t="s">
        <v>15</v>
      </c>
      <c r="I337" s="8"/>
    </row>
    <row r="338" spans="1:9" x14ac:dyDescent="0.3">
      <c r="A338" s="8">
        <v>336</v>
      </c>
      <c r="B338" s="6" t="s">
        <v>9347</v>
      </c>
      <c r="C338" s="6" t="s">
        <v>9348</v>
      </c>
      <c r="D338" s="6" t="s">
        <v>9349</v>
      </c>
      <c r="E338" s="6" t="s">
        <v>1134</v>
      </c>
      <c r="F338" s="9">
        <v>0.4</v>
      </c>
      <c r="G338" s="6" t="s">
        <v>7600</v>
      </c>
      <c r="H338" s="7" t="s">
        <v>15</v>
      </c>
      <c r="I338" s="8"/>
    </row>
    <row r="339" spans="1:9" x14ac:dyDescent="0.3">
      <c r="A339" s="8">
        <v>337</v>
      </c>
      <c r="B339" s="6" t="s">
        <v>9350</v>
      </c>
      <c r="C339" s="6" t="s">
        <v>495</v>
      </c>
      <c r="D339" s="6" t="s">
        <v>9351</v>
      </c>
      <c r="E339" s="6" t="s">
        <v>694</v>
      </c>
      <c r="F339" s="9">
        <v>0.8</v>
      </c>
      <c r="G339" s="6" t="s">
        <v>7600</v>
      </c>
      <c r="H339" s="7" t="s">
        <v>15</v>
      </c>
      <c r="I339" s="8"/>
    </row>
    <row r="340" spans="1:9" x14ac:dyDescent="0.3">
      <c r="A340" s="8">
        <v>338</v>
      </c>
      <c r="B340" s="6" t="s">
        <v>9352</v>
      </c>
      <c r="C340" s="6" t="s">
        <v>64</v>
      </c>
      <c r="D340" s="6" t="s">
        <v>9353</v>
      </c>
      <c r="E340" s="6" t="s">
        <v>694</v>
      </c>
      <c r="F340" s="9">
        <v>0.4</v>
      </c>
      <c r="G340" s="6" t="s">
        <v>7600</v>
      </c>
      <c r="H340" s="7" t="s">
        <v>15</v>
      </c>
      <c r="I340" s="8"/>
    </row>
    <row r="341" spans="1:9" x14ac:dyDescent="0.3">
      <c r="A341" s="8">
        <v>339</v>
      </c>
      <c r="B341" s="6" t="s">
        <v>9354</v>
      </c>
      <c r="C341" s="6" t="s">
        <v>2734</v>
      </c>
      <c r="D341" s="6" t="s">
        <v>9355</v>
      </c>
      <c r="E341" s="6" t="s">
        <v>694</v>
      </c>
      <c r="F341" s="9">
        <v>0.8</v>
      </c>
      <c r="G341" s="6" t="s">
        <v>7600</v>
      </c>
      <c r="H341" s="7" t="s">
        <v>15</v>
      </c>
      <c r="I341" s="8"/>
    </row>
    <row r="342" spans="1:9" x14ac:dyDescent="0.3">
      <c r="A342" s="8">
        <v>340</v>
      </c>
      <c r="B342" s="6" t="s">
        <v>2295</v>
      </c>
      <c r="C342" s="6" t="s">
        <v>8118</v>
      </c>
      <c r="D342" s="6" t="s">
        <v>9356</v>
      </c>
      <c r="E342" s="6" t="s">
        <v>694</v>
      </c>
      <c r="F342" s="9">
        <v>1.4</v>
      </c>
      <c r="G342" s="6" t="s">
        <v>7600</v>
      </c>
      <c r="H342" s="7" t="s">
        <v>15</v>
      </c>
      <c r="I342" s="8"/>
    </row>
    <row r="343" spans="1:9" x14ac:dyDescent="0.3">
      <c r="A343" s="8">
        <v>341</v>
      </c>
      <c r="B343" s="6" t="s">
        <v>9357</v>
      </c>
      <c r="C343" s="6" t="s">
        <v>9358</v>
      </c>
      <c r="D343" s="6" t="s">
        <v>9359</v>
      </c>
      <c r="E343" s="6" t="s">
        <v>698</v>
      </c>
      <c r="F343" s="9">
        <v>0.6</v>
      </c>
      <c r="G343" s="6" t="s">
        <v>7600</v>
      </c>
      <c r="H343" s="7" t="s">
        <v>15</v>
      </c>
      <c r="I343" s="8"/>
    </row>
    <row r="344" spans="1:9" x14ac:dyDescent="0.3">
      <c r="A344" s="8">
        <v>342</v>
      </c>
      <c r="B344" s="6" t="s">
        <v>9360</v>
      </c>
      <c r="C344" s="6" t="s">
        <v>76</v>
      </c>
      <c r="D344" s="6" t="s">
        <v>9361</v>
      </c>
      <c r="E344" s="6" t="s">
        <v>698</v>
      </c>
      <c r="F344" s="9">
        <v>0.52</v>
      </c>
      <c r="G344" s="6" t="s">
        <v>7600</v>
      </c>
      <c r="H344" s="7" t="s">
        <v>15</v>
      </c>
      <c r="I344" s="8"/>
    </row>
    <row r="345" spans="1:9" x14ac:dyDescent="0.3">
      <c r="A345" s="8">
        <v>343</v>
      </c>
      <c r="B345" s="6" t="s">
        <v>8370</v>
      </c>
      <c r="C345" s="6" t="s">
        <v>8464</v>
      </c>
      <c r="D345" s="6" t="s">
        <v>9362</v>
      </c>
      <c r="E345" s="6" t="s">
        <v>698</v>
      </c>
      <c r="F345" s="9">
        <v>2.4</v>
      </c>
      <c r="G345" s="6" t="s">
        <v>7600</v>
      </c>
      <c r="H345" s="7" t="s">
        <v>15</v>
      </c>
      <c r="I345" s="8"/>
    </row>
    <row r="346" spans="1:9" x14ac:dyDescent="0.3">
      <c r="A346" s="8">
        <v>344</v>
      </c>
      <c r="B346" s="6" t="s">
        <v>9363</v>
      </c>
      <c r="C346" s="6" t="s">
        <v>9364</v>
      </c>
      <c r="D346" s="6" t="s">
        <v>9365</v>
      </c>
      <c r="E346" s="6" t="s">
        <v>698</v>
      </c>
      <c r="F346" s="9">
        <v>1.21</v>
      </c>
      <c r="G346" s="6" t="s">
        <v>7600</v>
      </c>
      <c r="H346" s="7" t="s">
        <v>15</v>
      </c>
      <c r="I346" s="8"/>
    </row>
    <row r="347" spans="1:9" x14ac:dyDescent="0.3">
      <c r="A347" s="8">
        <v>345</v>
      </c>
      <c r="B347" s="6" t="s">
        <v>9366</v>
      </c>
      <c r="C347" s="6" t="s">
        <v>9367</v>
      </c>
      <c r="D347" s="6" t="s">
        <v>9368</v>
      </c>
      <c r="E347" s="6" t="s">
        <v>694</v>
      </c>
      <c r="F347" s="9">
        <v>0.69</v>
      </c>
      <c r="G347" s="6" t="s">
        <v>7600</v>
      </c>
      <c r="H347" s="7" t="s">
        <v>15</v>
      </c>
      <c r="I347" s="8"/>
    </row>
    <row r="348" spans="1:9" x14ac:dyDescent="0.3">
      <c r="A348" s="8">
        <v>346</v>
      </c>
      <c r="B348" s="6" t="s">
        <v>9369</v>
      </c>
      <c r="C348" s="6" t="s">
        <v>9370</v>
      </c>
      <c r="D348" s="6" t="s">
        <v>9371</v>
      </c>
      <c r="E348" s="6" t="s">
        <v>698</v>
      </c>
      <c r="F348" s="9">
        <v>2.02</v>
      </c>
      <c r="G348" s="6" t="s">
        <v>7600</v>
      </c>
      <c r="H348" s="7" t="s">
        <v>15</v>
      </c>
      <c r="I348" s="8"/>
    </row>
    <row r="349" spans="1:9" x14ac:dyDescent="0.3">
      <c r="A349" s="8">
        <v>347</v>
      </c>
      <c r="B349" s="6" t="s">
        <v>9372</v>
      </c>
      <c r="C349" s="6" t="s">
        <v>732</v>
      </c>
      <c r="D349" s="6" t="s">
        <v>9373</v>
      </c>
      <c r="E349" s="6" t="s">
        <v>698</v>
      </c>
      <c r="F349" s="9">
        <v>2.02</v>
      </c>
      <c r="G349" s="6" t="s">
        <v>7600</v>
      </c>
      <c r="H349" s="7" t="s">
        <v>15</v>
      </c>
      <c r="I349" s="8"/>
    </row>
    <row r="350" spans="1:9" x14ac:dyDescent="0.3">
      <c r="A350" s="8">
        <v>348</v>
      </c>
      <c r="B350" s="6" t="s">
        <v>9374</v>
      </c>
      <c r="C350" s="6" t="s">
        <v>3750</v>
      </c>
      <c r="D350" s="6" t="s">
        <v>9375</v>
      </c>
      <c r="E350" s="6" t="s">
        <v>698</v>
      </c>
      <c r="F350" s="9">
        <v>0.4</v>
      </c>
      <c r="G350" s="6" t="s">
        <v>7600</v>
      </c>
      <c r="H350" s="7" t="s">
        <v>15</v>
      </c>
      <c r="I350" s="8"/>
    </row>
    <row r="351" spans="1:9" x14ac:dyDescent="0.3">
      <c r="A351" s="8">
        <v>349</v>
      </c>
      <c r="B351" s="6" t="s">
        <v>9376</v>
      </c>
      <c r="C351" s="6" t="s">
        <v>38</v>
      </c>
      <c r="D351" s="6" t="s">
        <v>9377</v>
      </c>
      <c r="E351" s="6" t="s">
        <v>698</v>
      </c>
      <c r="F351" s="9">
        <v>0.55000000000000004</v>
      </c>
      <c r="G351" s="6" t="s">
        <v>7600</v>
      </c>
      <c r="H351" s="7" t="s">
        <v>15</v>
      </c>
      <c r="I351" s="8"/>
    </row>
    <row r="352" spans="1:9" x14ac:dyDescent="0.3">
      <c r="A352" s="8">
        <v>350</v>
      </c>
      <c r="B352" s="6" t="s">
        <v>9378</v>
      </c>
      <c r="C352" s="6" t="s">
        <v>56</v>
      </c>
      <c r="D352" s="6" t="s">
        <v>9379</v>
      </c>
      <c r="E352" s="6" t="s">
        <v>698</v>
      </c>
      <c r="F352" s="9">
        <v>0.66</v>
      </c>
      <c r="G352" s="6" t="s">
        <v>7600</v>
      </c>
      <c r="H352" s="7" t="s">
        <v>15</v>
      </c>
      <c r="I352" s="8"/>
    </row>
    <row r="353" spans="1:9" x14ac:dyDescent="0.3">
      <c r="A353" s="8">
        <v>351</v>
      </c>
      <c r="B353" s="6" t="s">
        <v>9380</v>
      </c>
      <c r="C353" s="6" t="s">
        <v>495</v>
      </c>
      <c r="D353" s="6" t="s">
        <v>9381</v>
      </c>
      <c r="E353" s="6" t="s">
        <v>698</v>
      </c>
      <c r="F353" s="9">
        <v>0.68</v>
      </c>
      <c r="G353" s="6" t="s">
        <v>7600</v>
      </c>
      <c r="H353" s="7" t="s">
        <v>15</v>
      </c>
      <c r="I353" s="8"/>
    </row>
    <row r="354" spans="1:9" x14ac:dyDescent="0.3">
      <c r="A354" s="8">
        <v>352</v>
      </c>
      <c r="B354" s="6" t="s">
        <v>9378</v>
      </c>
      <c r="C354" s="6" t="s">
        <v>19</v>
      </c>
      <c r="D354" s="6" t="s">
        <v>9382</v>
      </c>
      <c r="E354" s="6" t="s">
        <v>698</v>
      </c>
      <c r="F354" s="9">
        <v>0.97</v>
      </c>
      <c r="G354" s="6" t="s">
        <v>7600</v>
      </c>
      <c r="H354" s="7" t="s">
        <v>15</v>
      </c>
      <c r="I354" s="8"/>
    </row>
    <row r="355" spans="1:9" x14ac:dyDescent="0.3">
      <c r="A355" s="8">
        <v>353</v>
      </c>
      <c r="B355" s="6" t="s">
        <v>9383</v>
      </c>
      <c r="C355" s="6" t="s">
        <v>1560</v>
      </c>
      <c r="D355" s="6" t="s">
        <v>9384</v>
      </c>
      <c r="E355" s="6" t="s">
        <v>698</v>
      </c>
      <c r="F355" s="9">
        <v>0.4</v>
      </c>
      <c r="G355" s="6" t="s">
        <v>7600</v>
      </c>
      <c r="H355" s="7" t="s">
        <v>15</v>
      </c>
      <c r="I355" s="8"/>
    </row>
    <row r="356" spans="1:9" x14ac:dyDescent="0.3">
      <c r="A356" s="8">
        <v>354</v>
      </c>
      <c r="B356" s="6" t="s">
        <v>9385</v>
      </c>
      <c r="C356" s="6" t="s">
        <v>166</v>
      </c>
      <c r="D356" s="6" t="s">
        <v>9386</v>
      </c>
      <c r="E356" s="6" t="s">
        <v>698</v>
      </c>
      <c r="F356" s="9">
        <v>0.8</v>
      </c>
      <c r="G356" s="6" t="s">
        <v>7600</v>
      </c>
      <c r="H356" s="7" t="s">
        <v>15</v>
      </c>
      <c r="I356" s="8"/>
    </row>
    <row r="357" spans="1:9" x14ac:dyDescent="0.3">
      <c r="A357" s="8">
        <v>355</v>
      </c>
      <c r="B357" s="6" t="s">
        <v>9387</v>
      </c>
      <c r="C357" s="6" t="s">
        <v>1301</v>
      </c>
      <c r="D357" s="6" t="s">
        <v>9388</v>
      </c>
      <c r="E357" s="6" t="s">
        <v>698</v>
      </c>
      <c r="F357" s="9">
        <v>0.8</v>
      </c>
      <c r="G357" s="6" t="s">
        <v>7600</v>
      </c>
      <c r="H357" s="7" t="s">
        <v>15</v>
      </c>
      <c r="I357" s="8"/>
    </row>
    <row r="358" spans="1:9" x14ac:dyDescent="0.3">
      <c r="A358" s="8">
        <v>356</v>
      </c>
      <c r="B358" s="6" t="s">
        <v>9389</v>
      </c>
      <c r="C358" s="6" t="s">
        <v>1301</v>
      </c>
      <c r="D358" s="6" t="s">
        <v>9390</v>
      </c>
      <c r="E358" s="6" t="s">
        <v>698</v>
      </c>
      <c r="F358" s="9">
        <v>0.4</v>
      </c>
      <c r="G358" s="6" t="s">
        <v>7600</v>
      </c>
      <c r="H358" s="7" t="s">
        <v>15</v>
      </c>
      <c r="I358" s="8"/>
    </row>
    <row r="359" spans="1:9" x14ac:dyDescent="0.3">
      <c r="A359" s="8">
        <v>357</v>
      </c>
      <c r="B359" s="6" t="s">
        <v>9391</v>
      </c>
      <c r="C359" s="6" t="s">
        <v>9392</v>
      </c>
      <c r="D359" s="6" t="s">
        <v>9393</v>
      </c>
      <c r="E359" s="6" t="s">
        <v>698</v>
      </c>
      <c r="F359" s="9">
        <v>0.8</v>
      </c>
      <c r="G359" s="6" t="s">
        <v>7600</v>
      </c>
      <c r="H359" s="7" t="s">
        <v>15</v>
      </c>
      <c r="I359" s="8"/>
    </row>
    <row r="360" spans="1:9" x14ac:dyDescent="0.3">
      <c r="A360" s="8">
        <v>358</v>
      </c>
      <c r="B360" s="6" t="s">
        <v>9394</v>
      </c>
      <c r="C360" s="6" t="s">
        <v>9395</v>
      </c>
      <c r="D360" s="6" t="s">
        <v>9396</v>
      </c>
      <c r="E360" s="6" t="s">
        <v>698</v>
      </c>
      <c r="F360" s="9">
        <v>0.4</v>
      </c>
      <c r="G360" s="6" t="s">
        <v>7600</v>
      </c>
      <c r="H360" s="7" t="s">
        <v>15</v>
      </c>
      <c r="I360" s="8"/>
    </row>
    <row r="361" spans="1:9" x14ac:dyDescent="0.3">
      <c r="A361" s="8">
        <v>359</v>
      </c>
      <c r="B361" s="6" t="s">
        <v>9397</v>
      </c>
      <c r="C361" s="6" t="s">
        <v>5360</v>
      </c>
      <c r="D361" s="6" t="s">
        <v>9398</v>
      </c>
      <c r="E361" s="6" t="s">
        <v>698</v>
      </c>
      <c r="F361" s="9">
        <v>0.51</v>
      </c>
      <c r="G361" s="6" t="s">
        <v>7600</v>
      </c>
      <c r="H361" s="7" t="s">
        <v>15</v>
      </c>
      <c r="I361" s="8"/>
    </row>
    <row r="362" spans="1:9" x14ac:dyDescent="0.3">
      <c r="A362" s="8">
        <v>360</v>
      </c>
      <c r="B362" s="6" t="s">
        <v>9399</v>
      </c>
      <c r="C362" s="6" t="s">
        <v>5360</v>
      </c>
      <c r="D362" s="6" t="s">
        <v>9400</v>
      </c>
      <c r="E362" s="6" t="s">
        <v>698</v>
      </c>
      <c r="F362" s="9">
        <v>0.4</v>
      </c>
      <c r="G362" s="6" t="s">
        <v>7600</v>
      </c>
      <c r="H362" s="7" t="s">
        <v>15</v>
      </c>
      <c r="I362" s="8"/>
    </row>
    <row r="363" spans="1:9" x14ac:dyDescent="0.3">
      <c r="A363" s="8">
        <v>361</v>
      </c>
      <c r="B363" s="6" t="s">
        <v>9401</v>
      </c>
      <c r="C363" s="6" t="s">
        <v>2606</v>
      </c>
      <c r="D363" s="6" t="s">
        <v>9402</v>
      </c>
      <c r="E363" s="6" t="s">
        <v>698</v>
      </c>
      <c r="F363" s="9">
        <v>0.6</v>
      </c>
      <c r="G363" s="6" t="s">
        <v>7600</v>
      </c>
      <c r="H363" s="7" t="s">
        <v>15</v>
      </c>
      <c r="I363" s="8"/>
    </row>
    <row r="364" spans="1:9" x14ac:dyDescent="0.3">
      <c r="A364" s="8">
        <v>362</v>
      </c>
      <c r="B364" s="6" t="s">
        <v>9403</v>
      </c>
      <c r="C364" s="6" t="s">
        <v>90</v>
      </c>
      <c r="D364" s="6" t="s">
        <v>9404</v>
      </c>
      <c r="E364" s="6" t="s">
        <v>694</v>
      </c>
      <c r="F364" s="9">
        <v>1.21</v>
      </c>
      <c r="G364" s="6" t="s">
        <v>7600</v>
      </c>
      <c r="H364" s="7" t="s">
        <v>15</v>
      </c>
      <c r="I364" s="8"/>
    </row>
    <row r="365" spans="1:9" x14ac:dyDescent="0.3">
      <c r="A365" s="8">
        <v>363</v>
      </c>
      <c r="B365" s="6" t="s">
        <v>9405</v>
      </c>
      <c r="C365" s="6" t="s">
        <v>90</v>
      </c>
      <c r="D365" s="6" t="s">
        <v>9406</v>
      </c>
      <c r="E365" s="6" t="s">
        <v>694</v>
      </c>
      <c r="F365" s="9">
        <v>0.44</v>
      </c>
      <c r="G365" s="6" t="s">
        <v>7600</v>
      </c>
      <c r="H365" s="7" t="s">
        <v>15</v>
      </c>
      <c r="I365" s="8"/>
    </row>
    <row r="366" spans="1:9" x14ac:dyDescent="0.3">
      <c r="A366" s="8">
        <v>364</v>
      </c>
      <c r="B366" s="6" t="s">
        <v>9407</v>
      </c>
      <c r="C366" s="6" t="s">
        <v>5360</v>
      </c>
      <c r="D366" s="6" t="s">
        <v>9408</v>
      </c>
      <c r="E366" s="6" t="s">
        <v>698</v>
      </c>
      <c r="F366" s="9">
        <v>0.51</v>
      </c>
      <c r="G366" s="6" t="s">
        <v>7600</v>
      </c>
      <c r="H366" s="7" t="s">
        <v>15</v>
      </c>
      <c r="I366" s="8"/>
    </row>
    <row r="367" spans="1:9" x14ac:dyDescent="0.3">
      <c r="A367" s="8">
        <v>365</v>
      </c>
      <c r="B367" s="6" t="s">
        <v>9409</v>
      </c>
      <c r="C367" s="6" t="s">
        <v>9410</v>
      </c>
      <c r="D367" s="6" t="s">
        <v>9411</v>
      </c>
      <c r="E367" s="6" t="s">
        <v>694</v>
      </c>
      <c r="F367" s="9">
        <v>1.21</v>
      </c>
      <c r="G367" s="6" t="s">
        <v>7600</v>
      </c>
      <c r="H367" s="7" t="s">
        <v>15</v>
      </c>
      <c r="I367" s="8"/>
    </row>
    <row r="368" spans="1:9" x14ac:dyDescent="0.3">
      <c r="A368" s="8">
        <v>366</v>
      </c>
      <c r="B368" s="6" t="s">
        <v>9412</v>
      </c>
      <c r="C368" s="6" t="s">
        <v>7833</v>
      </c>
      <c r="D368" s="6" t="s">
        <v>9413</v>
      </c>
      <c r="E368" s="6" t="s">
        <v>698</v>
      </c>
      <c r="F368" s="9">
        <v>0.8</v>
      </c>
      <c r="G368" s="6" t="s">
        <v>7600</v>
      </c>
      <c r="H368" s="7" t="s">
        <v>15</v>
      </c>
      <c r="I368" s="8"/>
    </row>
    <row r="369" spans="1:9" x14ac:dyDescent="0.3">
      <c r="A369" s="8">
        <v>367</v>
      </c>
      <c r="B369" s="6" t="s">
        <v>9414</v>
      </c>
      <c r="C369" s="6" t="s">
        <v>9415</v>
      </c>
      <c r="D369" s="6" t="s">
        <v>9416</v>
      </c>
      <c r="E369" s="6" t="s">
        <v>698</v>
      </c>
      <c r="F369" s="9">
        <v>1.61</v>
      </c>
      <c r="G369" s="6" t="s">
        <v>7600</v>
      </c>
      <c r="H369" s="7" t="s">
        <v>15</v>
      </c>
      <c r="I369" s="8"/>
    </row>
    <row r="370" spans="1:9" x14ac:dyDescent="0.3">
      <c r="A370" s="8">
        <v>368</v>
      </c>
      <c r="B370" s="6" t="s">
        <v>9417</v>
      </c>
      <c r="C370" s="6" t="s">
        <v>9415</v>
      </c>
      <c r="D370" s="6" t="s">
        <v>9418</v>
      </c>
      <c r="E370" s="6" t="s">
        <v>698</v>
      </c>
      <c r="F370" s="9">
        <v>1.61</v>
      </c>
      <c r="G370" s="6" t="s">
        <v>7600</v>
      </c>
      <c r="H370" s="7" t="s">
        <v>15</v>
      </c>
      <c r="I370" s="8"/>
    </row>
    <row r="371" spans="1:9" x14ac:dyDescent="0.3">
      <c r="A371" s="8">
        <v>369</v>
      </c>
      <c r="B371" s="6" t="s">
        <v>1307</v>
      </c>
      <c r="C371" s="6" t="s">
        <v>105</v>
      </c>
      <c r="D371" s="6" t="s">
        <v>9419</v>
      </c>
      <c r="E371" s="6" t="s">
        <v>694</v>
      </c>
      <c r="F371" s="9">
        <v>2.02</v>
      </c>
      <c r="G371" s="6" t="s">
        <v>7600</v>
      </c>
      <c r="H371" s="7" t="s">
        <v>15</v>
      </c>
      <c r="I371" s="8"/>
    </row>
    <row r="372" spans="1:9" x14ac:dyDescent="0.3">
      <c r="A372" s="8">
        <v>370</v>
      </c>
      <c r="B372" s="6" t="s">
        <v>9420</v>
      </c>
      <c r="C372" s="6" t="s">
        <v>897</v>
      </c>
      <c r="D372" s="6" t="s">
        <v>9421</v>
      </c>
      <c r="E372" s="6" t="s">
        <v>694</v>
      </c>
      <c r="F372" s="9">
        <v>0.2</v>
      </c>
      <c r="G372" s="6" t="s">
        <v>7600</v>
      </c>
      <c r="H372" s="7" t="s">
        <v>15</v>
      </c>
      <c r="I372" s="8"/>
    </row>
    <row r="373" spans="1:9" x14ac:dyDescent="0.3">
      <c r="A373" s="8">
        <v>371</v>
      </c>
      <c r="B373" s="6" t="s">
        <v>9422</v>
      </c>
      <c r="C373" s="6" t="s">
        <v>690</v>
      </c>
      <c r="D373" s="6" t="s">
        <v>9423</v>
      </c>
      <c r="E373" s="6" t="s">
        <v>694</v>
      </c>
      <c r="F373" s="9">
        <v>0.3</v>
      </c>
      <c r="G373" s="6" t="s">
        <v>7600</v>
      </c>
      <c r="H373" s="7" t="s">
        <v>15</v>
      </c>
      <c r="I373" s="8"/>
    </row>
    <row r="374" spans="1:9" x14ac:dyDescent="0.3">
      <c r="A374" s="8">
        <v>372</v>
      </c>
      <c r="B374" s="6" t="s">
        <v>9424</v>
      </c>
      <c r="C374" s="6" t="s">
        <v>690</v>
      </c>
      <c r="D374" s="6" t="s">
        <v>9425</v>
      </c>
      <c r="E374" s="6" t="s">
        <v>694</v>
      </c>
      <c r="F374" s="9">
        <v>0.32</v>
      </c>
      <c r="G374" s="6" t="s">
        <v>7600</v>
      </c>
      <c r="H374" s="7" t="s">
        <v>15</v>
      </c>
      <c r="I374" s="8"/>
    </row>
    <row r="375" spans="1:9" x14ac:dyDescent="0.3">
      <c r="A375" s="8">
        <v>373</v>
      </c>
      <c r="B375" s="6" t="s">
        <v>9426</v>
      </c>
      <c r="C375" s="6" t="s">
        <v>1331</v>
      </c>
      <c r="D375" s="6" t="s">
        <v>9427</v>
      </c>
      <c r="E375" s="6" t="s">
        <v>694</v>
      </c>
      <c r="F375" s="9">
        <v>0.32</v>
      </c>
      <c r="G375" s="6" t="s">
        <v>7600</v>
      </c>
      <c r="H375" s="7" t="s">
        <v>15</v>
      </c>
      <c r="I375" s="8"/>
    </row>
    <row r="376" spans="1:9" x14ac:dyDescent="0.3">
      <c r="A376" s="8">
        <v>374</v>
      </c>
      <c r="B376" s="6" t="s">
        <v>9428</v>
      </c>
      <c r="C376" s="6" t="s">
        <v>1301</v>
      </c>
      <c r="D376" s="6" t="s">
        <v>9429</v>
      </c>
      <c r="E376" s="6" t="s">
        <v>694</v>
      </c>
      <c r="F376" s="9">
        <v>0.4</v>
      </c>
      <c r="G376" s="6" t="s">
        <v>7600</v>
      </c>
      <c r="H376" s="7" t="s">
        <v>15</v>
      </c>
      <c r="I376" s="8"/>
    </row>
    <row r="377" spans="1:9" x14ac:dyDescent="0.3">
      <c r="A377" s="8">
        <v>375</v>
      </c>
      <c r="B377" s="6" t="s">
        <v>9430</v>
      </c>
      <c r="C377" s="6" t="s">
        <v>1331</v>
      </c>
      <c r="D377" s="6" t="s">
        <v>9431</v>
      </c>
      <c r="E377" s="6" t="s">
        <v>694</v>
      </c>
      <c r="F377" s="9">
        <v>0.25</v>
      </c>
      <c r="G377" s="6" t="s">
        <v>7600</v>
      </c>
      <c r="H377" s="7" t="s">
        <v>15</v>
      </c>
      <c r="I377" s="8"/>
    </row>
    <row r="378" spans="1:9" x14ac:dyDescent="0.3">
      <c r="A378" s="8">
        <v>376</v>
      </c>
      <c r="B378" s="6" t="s">
        <v>9432</v>
      </c>
      <c r="C378" s="6" t="s">
        <v>112</v>
      </c>
      <c r="D378" s="6" t="s">
        <v>9433</v>
      </c>
      <c r="E378" s="6" t="s">
        <v>694</v>
      </c>
      <c r="F378" s="9">
        <v>0.26</v>
      </c>
      <c r="G378" s="6" t="s">
        <v>7600</v>
      </c>
      <c r="H378" s="7" t="s">
        <v>15</v>
      </c>
      <c r="I378" s="8"/>
    </row>
    <row r="379" spans="1:9" x14ac:dyDescent="0.3">
      <c r="A379" s="8">
        <v>377</v>
      </c>
      <c r="B379" s="6" t="s">
        <v>9434</v>
      </c>
      <c r="C379" s="6" t="s">
        <v>2494</v>
      </c>
      <c r="D379" s="6" t="s">
        <v>9435</v>
      </c>
      <c r="E379" s="6" t="s">
        <v>694</v>
      </c>
      <c r="F379" s="9">
        <v>0.2</v>
      </c>
      <c r="G379" s="6" t="s">
        <v>7600</v>
      </c>
      <c r="H379" s="7" t="s">
        <v>15</v>
      </c>
      <c r="I379" s="8"/>
    </row>
    <row r="380" spans="1:9" x14ac:dyDescent="0.3">
      <c r="A380" s="8">
        <v>378</v>
      </c>
      <c r="B380" s="6" t="s">
        <v>9436</v>
      </c>
      <c r="C380" s="6" t="s">
        <v>1331</v>
      </c>
      <c r="D380" s="6" t="s">
        <v>9437</v>
      </c>
      <c r="E380" s="6" t="s">
        <v>694</v>
      </c>
      <c r="F380" s="9">
        <v>0.4</v>
      </c>
      <c r="G380" s="6" t="s">
        <v>7600</v>
      </c>
      <c r="H380" s="7" t="s">
        <v>15</v>
      </c>
      <c r="I380" s="8"/>
    </row>
    <row r="381" spans="1:9" x14ac:dyDescent="0.3">
      <c r="A381" s="8">
        <v>379</v>
      </c>
      <c r="B381" s="6" t="s">
        <v>9438</v>
      </c>
      <c r="C381" s="6" t="s">
        <v>690</v>
      </c>
      <c r="D381" s="6" t="s">
        <v>9439</v>
      </c>
      <c r="E381" s="6" t="s">
        <v>694</v>
      </c>
      <c r="F381" s="9">
        <v>0.4</v>
      </c>
      <c r="G381" s="6" t="s">
        <v>7600</v>
      </c>
      <c r="H381" s="7" t="s">
        <v>15</v>
      </c>
      <c r="I381" s="8"/>
    </row>
    <row r="382" spans="1:9" x14ac:dyDescent="0.3">
      <c r="A382" s="8">
        <v>380</v>
      </c>
      <c r="B382" s="6" t="s">
        <v>9440</v>
      </c>
      <c r="C382" s="6" t="s">
        <v>690</v>
      </c>
      <c r="D382" s="6" t="s">
        <v>9441</v>
      </c>
      <c r="E382" s="6" t="s">
        <v>694</v>
      </c>
      <c r="F382" s="9">
        <v>0.2</v>
      </c>
      <c r="G382" s="6" t="s">
        <v>7600</v>
      </c>
      <c r="H382" s="7" t="s">
        <v>15</v>
      </c>
      <c r="I382" s="8"/>
    </row>
    <row r="383" spans="1:9" x14ac:dyDescent="0.3">
      <c r="A383" s="8">
        <v>381</v>
      </c>
      <c r="B383" s="6" t="s">
        <v>9442</v>
      </c>
      <c r="C383" s="6" t="s">
        <v>112</v>
      </c>
      <c r="D383" s="6" t="s">
        <v>9443</v>
      </c>
      <c r="E383" s="6" t="s">
        <v>694</v>
      </c>
      <c r="F383" s="9">
        <v>0.4</v>
      </c>
      <c r="G383" s="6" t="s">
        <v>7600</v>
      </c>
      <c r="H383" s="7" t="s">
        <v>15</v>
      </c>
      <c r="I383" s="8"/>
    </row>
    <row r="384" spans="1:9" x14ac:dyDescent="0.3">
      <c r="A384" s="8">
        <v>382</v>
      </c>
      <c r="B384" s="6" t="s">
        <v>9444</v>
      </c>
      <c r="C384" s="6" t="s">
        <v>101</v>
      </c>
      <c r="D384" s="6" t="s">
        <v>9445</v>
      </c>
      <c r="E384" s="6" t="s">
        <v>694</v>
      </c>
      <c r="F384" s="9">
        <v>0.36</v>
      </c>
      <c r="G384" s="6" t="s">
        <v>7600</v>
      </c>
      <c r="H384" s="7" t="s">
        <v>15</v>
      </c>
      <c r="I384" s="8"/>
    </row>
    <row r="385" spans="1:9" x14ac:dyDescent="0.3">
      <c r="A385" s="8">
        <v>383</v>
      </c>
      <c r="B385" s="6" t="s">
        <v>8463</v>
      </c>
      <c r="C385" s="6" t="s">
        <v>9166</v>
      </c>
      <c r="D385" s="6" t="s">
        <v>9446</v>
      </c>
      <c r="E385" s="6" t="s">
        <v>694</v>
      </c>
      <c r="F385" s="9">
        <v>0.4</v>
      </c>
      <c r="G385" s="6" t="s">
        <v>7600</v>
      </c>
      <c r="H385" s="7" t="s">
        <v>15</v>
      </c>
      <c r="I385" s="8"/>
    </row>
    <row r="386" spans="1:9" x14ac:dyDescent="0.3">
      <c r="A386" s="8">
        <v>384</v>
      </c>
      <c r="B386" s="6" t="s">
        <v>9447</v>
      </c>
      <c r="C386" s="6" t="s">
        <v>596</v>
      </c>
      <c r="D386" s="6" t="s">
        <v>9448</v>
      </c>
      <c r="E386" s="6" t="s">
        <v>694</v>
      </c>
      <c r="F386" s="9">
        <v>0.4</v>
      </c>
      <c r="G386" s="6" t="s">
        <v>7600</v>
      </c>
      <c r="H386" s="7" t="s">
        <v>15</v>
      </c>
      <c r="I386" s="8"/>
    </row>
    <row r="387" spans="1:9" x14ac:dyDescent="0.3">
      <c r="A387" s="8">
        <v>385</v>
      </c>
      <c r="B387" s="6" t="s">
        <v>1517</v>
      </c>
      <c r="C387" s="6" t="s">
        <v>9449</v>
      </c>
      <c r="D387" s="6" t="s">
        <v>9450</v>
      </c>
      <c r="E387" s="6" t="s">
        <v>694</v>
      </c>
      <c r="F387" s="9">
        <v>0.4</v>
      </c>
      <c r="G387" s="6" t="s">
        <v>7600</v>
      </c>
      <c r="H387" s="7" t="s">
        <v>15</v>
      </c>
      <c r="I387" s="8"/>
    </row>
    <row r="388" spans="1:9" x14ac:dyDescent="0.3">
      <c r="A388" s="8">
        <v>386</v>
      </c>
      <c r="B388" s="6" t="s">
        <v>8604</v>
      </c>
      <c r="C388" s="6" t="s">
        <v>9451</v>
      </c>
      <c r="D388" s="6" t="s">
        <v>9452</v>
      </c>
      <c r="E388" s="6" t="s">
        <v>694</v>
      </c>
      <c r="F388" s="9">
        <v>0.26</v>
      </c>
      <c r="G388" s="6" t="s">
        <v>7600</v>
      </c>
      <c r="H388" s="7" t="s">
        <v>15</v>
      </c>
      <c r="I388" s="8"/>
    </row>
    <row r="389" spans="1:9" x14ac:dyDescent="0.3">
      <c r="A389" s="8">
        <v>387</v>
      </c>
      <c r="B389" s="6" t="s">
        <v>9453</v>
      </c>
      <c r="C389" s="6" t="s">
        <v>9454</v>
      </c>
      <c r="D389" s="6" t="s">
        <v>9455</v>
      </c>
      <c r="E389" s="6" t="s">
        <v>698</v>
      </c>
      <c r="F389" s="9">
        <v>1.01</v>
      </c>
      <c r="G389" s="6" t="s">
        <v>7600</v>
      </c>
      <c r="H389" s="7" t="s">
        <v>15</v>
      </c>
      <c r="I389" s="8"/>
    </row>
    <row r="390" spans="1:9" x14ac:dyDescent="0.3">
      <c r="A390" s="8">
        <v>388</v>
      </c>
      <c r="B390" s="6" t="s">
        <v>9456</v>
      </c>
      <c r="C390" s="6" t="s">
        <v>9457</v>
      </c>
      <c r="D390" s="6" t="s">
        <v>9458</v>
      </c>
      <c r="E390" s="6" t="s">
        <v>698</v>
      </c>
      <c r="F390" s="9">
        <v>0.28000000000000003</v>
      </c>
      <c r="G390" s="6" t="s">
        <v>7600</v>
      </c>
      <c r="H390" s="7" t="s">
        <v>15</v>
      </c>
      <c r="I390" s="8"/>
    </row>
    <row r="391" spans="1:9" x14ac:dyDescent="0.3">
      <c r="A391" s="8">
        <v>389</v>
      </c>
      <c r="B391" s="6" t="s">
        <v>9459</v>
      </c>
      <c r="C391" s="6" t="s">
        <v>710</v>
      </c>
      <c r="D391" s="6" t="s">
        <v>9460</v>
      </c>
      <c r="E391" s="6" t="s">
        <v>698</v>
      </c>
      <c r="F391" s="9">
        <v>0.4</v>
      </c>
      <c r="G391" s="6" t="s">
        <v>7600</v>
      </c>
      <c r="H391" s="7" t="s">
        <v>15</v>
      </c>
      <c r="I391" s="8"/>
    </row>
    <row r="392" spans="1:9" x14ac:dyDescent="0.3">
      <c r="A392" s="8">
        <v>390</v>
      </c>
      <c r="B392" s="6" t="s">
        <v>9461</v>
      </c>
      <c r="C392" s="6" t="s">
        <v>9093</v>
      </c>
      <c r="D392" s="6" t="s">
        <v>9462</v>
      </c>
      <c r="E392" s="6" t="s">
        <v>694</v>
      </c>
      <c r="F392" s="9">
        <v>1.61</v>
      </c>
      <c r="G392" s="6" t="s">
        <v>7600</v>
      </c>
      <c r="H392" s="7" t="s">
        <v>15</v>
      </c>
      <c r="I392" s="8"/>
    </row>
    <row r="393" spans="1:9" x14ac:dyDescent="0.3">
      <c r="A393" s="8">
        <v>391</v>
      </c>
      <c r="B393" s="6" t="s">
        <v>9463</v>
      </c>
      <c r="C393" s="6" t="s">
        <v>275</v>
      </c>
      <c r="D393" s="6" t="s">
        <v>9464</v>
      </c>
      <c r="E393" s="6" t="s">
        <v>694</v>
      </c>
      <c r="F393" s="9">
        <v>0.3</v>
      </c>
      <c r="G393" s="6" t="s">
        <v>7600</v>
      </c>
      <c r="H393" s="7" t="s">
        <v>15</v>
      </c>
      <c r="I393" s="8"/>
    </row>
    <row r="394" spans="1:9" x14ac:dyDescent="0.3">
      <c r="A394" s="8">
        <v>392</v>
      </c>
      <c r="B394" s="6" t="s">
        <v>9465</v>
      </c>
      <c r="C394" s="6" t="s">
        <v>19</v>
      </c>
      <c r="D394" s="6" t="s">
        <v>9466</v>
      </c>
      <c r="E394" s="6" t="s">
        <v>698</v>
      </c>
      <c r="F394" s="9">
        <v>0.8</v>
      </c>
      <c r="G394" s="6" t="s">
        <v>7600</v>
      </c>
      <c r="H394" s="7" t="s">
        <v>15</v>
      </c>
      <c r="I394" s="8"/>
    </row>
    <row r="395" spans="1:9" x14ac:dyDescent="0.3">
      <c r="A395" s="8">
        <v>393</v>
      </c>
      <c r="B395" s="6" t="s">
        <v>9467</v>
      </c>
      <c r="C395" s="6" t="s">
        <v>9468</v>
      </c>
      <c r="D395" s="6" t="s">
        <v>9469</v>
      </c>
      <c r="E395" s="6" t="s">
        <v>694</v>
      </c>
      <c r="F395" s="9">
        <v>0.6</v>
      </c>
      <c r="G395" s="6" t="s">
        <v>7600</v>
      </c>
      <c r="H395" s="7" t="s">
        <v>15</v>
      </c>
      <c r="I395" s="8"/>
    </row>
    <row r="396" spans="1:9" x14ac:dyDescent="0.3">
      <c r="A396" s="8">
        <v>394</v>
      </c>
      <c r="B396" s="6" t="s">
        <v>7604</v>
      </c>
      <c r="C396" s="6" t="s">
        <v>9470</v>
      </c>
      <c r="D396" s="6" t="s">
        <v>9471</v>
      </c>
      <c r="E396" s="6" t="s">
        <v>694</v>
      </c>
      <c r="F396" s="9">
        <v>0.56000000000000005</v>
      </c>
      <c r="G396" s="6" t="s">
        <v>7600</v>
      </c>
      <c r="H396" s="7" t="s">
        <v>15</v>
      </c>
      <c r="I396" s="8"/>
    </row>
    <row r="397" spans="1:9" x14ac:dyDescent="0.3">
      <c r="A397" s="8">
        <v>395</v>
      </c>
      <c r="B397" s="6" t="s">
        <v>9472</v>
      </c>
      <c r="C397" s="6" t="s">
        <v>9473</v>
      </c>
      <c r="D397" s="6" t="s">
        <v>9474</v>
      </c>
      <c r="E397" s="6" t="s">
        <v>694</v>
      </c>
      <c r="F397" s="9">
        <v>0.4</v>
      </c>
      <c r="G397" s="6" t="s">
        <v>7600</v>
      </c>
      <c r="H397" s="7" t="s">
        <v>15</v>
      </c>
      <c r="I397" s="8"/>
    </row>
    <row r="398" spans="1:9" x14ac:dyDescent="0.3">
      <c r="A398" s="8">
        <v>396</v>
      </c>
      <c r="B398" s="6" t="s">
        <v>9475</v>
      </c>
      <c r="C398" s="6" t="s">
        <v>19</v>
      </c>
      <c r="D398" s="6" t="s">
        <v>9476</v>
      </c>
      <c r="E398" s="6" t="s">
        <v>694</v>
      </c>
      <c r="F398" s="9">
        <v>0.66</v>
      </c>
      <c r="G398" s="6" t="s">
        <v>7600</v>
      </c>
      <c r="H398" s="7" t="s">
        <v>15</v>
      </c>
      <c r="I398" s="8"/>
    </row>
    <row r="399" spans="1:9" x14ac:dyDescent="0.3">
      <c r="A399" s="8">
        <v>397</v>
      </c>
      <c r="B399" s="6" t="s">
        <v>9477</v>
      </c>
      <c r="C399" s="6" t="s">
        <v>9478</v>
      </c>
      <c r="D399" s="6" t="s">
        <v>9479</v>
      </c>
      <c r="E399" s="6" t="s">
        <v>694</v>
      </c>
      <c r="F399" s="9">
        <v>0.8</v>
      </c>
      <c r="G399" s="6" t="s">
        <v>7600</v>
      </c>
      <c r="H399" s="7" t="s">
        <v>15</v>
      </c>
      <c r="I399" s="8"/>
    </row>
    <row r="400" spans="1:9" x14ac:dyDescent="0.3">
      <c r="A400" s="8">
        <v>398</v>
      </c>
      <c r="B400" s="6" t="s">
        <v>9480</v>
      </c>
      <c r="C400" s="6" t="s">
        <v>74</v>
      </c>
      <c r="D400" s="6" t="s">
        <v>9481</v>
      </c>
      <c r="E400" s="6" t="s">
        <v>694</v>
      </c>
      <c r="F400" s="9">
        <v>0.6</v>
      </c>
      <c r="G400" s="6" t="s">
        <v>7600</v>
      </c>
      <c r="H400" s="7" t="s">
        <v>15</v>
      </c>
      <c r="I400" s="8"/>
    </row>
    <row r="401" spans="1:9" x14ac:dyDescent="0.3">
      <c r="A401" s="8">
        <v>399</v>
      </c>
      <c r="B401" s="6" t="s">
        <v>9482</v>
      </c>
      <c r="C401" s="6" t="s">
        <v>2372</v>
      </c>
      <c r="D401" s="6" t="s">
        <v>9483</v>
      </c>
      <c r="E401" s="6" t="s">
        <v>698</v>
      </c>
      <c r="F401" s="9">
        <v>0.4</v>
      </c>
      <c r="G401" s="6" t="s">
        <v>7600</v>
      </c>
      <c r="H401" s="7" t="s">
        <v>15</v>
      </c>
      <c r="I401" s="8"/>
    </row>
    <row r="402" spans="1:9" x14ac:dyDescent="0.3">
      <c r="A402" s="8">
        <v>400</v>
      </c>
      <c r="B402" s="6" t="s">
        <v>9484</v>
      </c>
      <c r="C402" s="6" t="s">
        <v>8469</v>
      </c>
      <c r="D402" s="6" t="s">
        <v>9485</v>
      </c>
      <c r="E402" s="6" t="s">
        <v>698</v>
      </c>
      <c r="F402" s="9">
        <v>0.59</v>
      </c>
      <c r="G402" s="6" t="s">
        <v>7600</v>
      </c>
      <c r="H402" s="7" t="s">
        <v>15</v>
      </c>
      <c r="I402" s="8"/>
    </row>
    <row r="403" spans="1:9" x14ac:dyDescent="0.3">
      <c r="A403" s="8">
        <v>401</v>
      </c>
      <c r="B403" s="6" t="s">
        <v>9486</v>
      </c>
      <c r="C403" s="6" t="s">
        <v>9487</v>
      </c>
      <c r="D403" s="6" t="s">
        <v>9488</v>
      </c>
      <c r="E403" s="6" t="s">
        <v>698</v>
      </c>
      <c r="F403" s="9">
        <v>0.4</v>
      </c>
      <c r="G403" s="6" t="s">
        <v>7600</v>
      </c>
      <c r="H403" s="7" t="s">
        <v>15</v>
      </c>
      <c r="I403" s="8"/>
    </row>
    <row r="404" spans="1:9" x14ac:dyDescent="0.3">
      <c r="A404" s="8">
        <v>402</v>
      </c>
      <c r="B404" s="6" t="s">
        <v>9489</v>
      </c>
      <c r="C404" s="6" t="s">
        <v>9490</v>
      </c>
      <c r="D404" s="6" t="s">
        <v>9491</v>
      </c>
      <c r="E404" s="6" t="s">
        <v>694</v>
      </c>
      <c r="F404" s="9">
        <v>1.53</v>
      </c>
      <c r="G404" s="6" t="s">
        <v>7600</v>
      </c>
      <c r="H404" s="7" t="s">
        <v>15</v>
      </c>
      <c r="I404" s="8"/>
    </row>
    <row r="405" spans="1:9" x14ac:dyDescent="0.3">
      <c r="A405" s="8">
        <v>403</v>
      </c>
      <c r="B405" s="6" t="s">
        <v>9492</v>
      </c>
      <c r="C405" s="6" t="s">
        <v>9493</v>
      </c>
      <c r="D405" s="6" t="s">
        <v>9494</v>
      </c>
      <c r="E405" s="6" t="s">
        <v>694</v>
      </c>
      <c r="F405" s="9">
        <v>0.2</v>
      </c>
      <c r="G405" s="6" t="s">
        <v>7600</v>
      </c>
      <c r="H405" s="7" t="s">
        <v>15</v>
      </c>
      <c r="I405" s="8"/>
    </row>
    <row r="406" spans="1:9" x14ac:dyDescent="0.3">
      <c r="A406" s="8">
        <v>404</v>
      </c>
      <c r="B406" s="6" t="s">
        <v>9495</v>
      </c>
      <c r="C406" s="6" t="s">
        <v>9496</v>
      </c>
      <c r="D406" s="6" t="s">
        <v>9497</v>
      </c>
      <c r="E406" s="6" t="s">
        <v>694</v>
      </c>
      <c r="F406" s="9">
        <v>1.82</v>
      </c>
      <c r="G406" s="6" t="s">
        <v>7600</v>
      </c>
      <c r="H406" s="7" t="s">
        <v>15</v>
      </c>
      <c r="I406" s="8"/>
    </row>
    <row r="407" spans="1:9" x14ac:dyDescent="0.3">
      <c r="A407" s="8">
        <v>405</v>
      </c>
      <c r="B407" s="6" t="s">
        <v>9498</v>
      </c>
      <c r="C407" s="6" t="s">
        <v>56</v>
      </c>
      <c r="D407" s="6" t="s">
        <v>9499</v>
      </c>
      <c r="E407" s="6" t="s">
        <v>694</v>
      </c>
      <c r="F407" s="9">
        <v>0.8</v>
      </c>
      <c r="G407" s="6" t="s">
        <v>7600</v>
      </c>
      <c r="H407" s="7" t="s">
        <v>15</v>
      </c>
      <c r="I407" s="8"/>
    </row>
    <row r="408" spans="1:9" x14ac:dyDescent="0.3">
      <c r="A408" s="8">
        <v>406</v>
      </c>
      <c r="B408" s="6" t="s">
        <v>9500</v>
      </c>
      <c r="C408" s="6" t="s">
        <v>9501</v>
      </c>
      <c r="D408" s="6" t="s">
        <v>9502</v>
      </c>
      <c r="E408" s="6" t="s">
        <v>694</v>
      </c>
      <c r="F408" s="9">
        <v>1.21</v>
      </c>
      <c r="G408" s="6" t="s">
        <v>7600</v>
      </c>
      <c r="H408" s="7" t="s">
        <v>15</v>
      </c>
      <c r="I408" s="8"/>
    </row>
    <row r="409" spans="1:9" x14ac:dyDescent="0.3">
      <c r="A409" s="8">
        <v>407</v>
      </c>
      <c r="B409" s="6" t="s">
        <v>9503</v>
      </c>
      <c r="C409" s="6" t="s">
        <v>139</v>
      </c>
      <c r="D409" s="6" t="s">
        <v>9504</v>
      </c>
      <c r="E409" s="6" t="s">
        <v>694</v>
      </c>
      <c r="F409" s="9">
        <v>0.72</v>
      </c>
      <c r="G409" s="6" t="s">
        <v>7600</v>
      </c>
      <c r="H409" s="7" t="s">
        <v>15</v>
      </c>
      <c r="I409" s="8"/>
    </row>
    <row r="410" spans="1:9" x14ac:dyDescent="0.3">
      <c r="A410" s="8">
        <v>408</v>
      </c>
      <c r="B410" s="6" t="s">
        <v>9505</v>
      </c>
      <c r="C410" s="6" t="s">
        <v>3718</v>
      </c>
      <c r="D410" s="6" t="s">
        <v>9506</v>
      </c>
      <c r="E410" s="6" t="s">
        <v>694</v>
      </c>
      <c r="F410" s="9">
        <v>1.6</v>
      </c>
      <c r="G410" s="6" t="s">
        <v>7600</v>
      </c>
      <c r="H410" s="7" t="s">
        <v>15</v>
      </c>
      <c r="I410" s="8"/>
    </row>
    <row r="411" spans="1:9" x14ac:dyDescent="0.3">
      <c r="A411" s="8">
        <v>409</v>
      </c>
      <c r="B411" s="6" t="s">
        <v>9507</v>
      </c>
      <c r="C411" s="6" t="s">
        <v>19</v>
      </c>
      <c r="D411" s="6" t="s">
        <v>9508</v>
      </c>
      <c r="E411" s="6" t="s">
        <v>694</v>
      </c>
      <c r="F411" s="9">
        <v>0.4</v>
      </c>
      <c r="G411" s="6" t="s">
        <v>7600</v>
      </c>
      <c r="H411" s="7" t="s">
        <v>15</v>
      </c>
      <c r="I411" s="8"/>
    </row>
    <row r="412" spans="1:9" x14ac:dyDescent="0.3">
      <c r="A412" s="8">
        <v>410</v>
      </c>
      <c r="B412" s="6" t="s">
        <v>9509</v>
      </c>
      <c r="C412" s="6" t="s">
        <v>19</v>
      </c>
      <c r="D412" s="6" t="s">
        <v>9510</v>
      </c>
      <c r="E412" s="6" t="s">
        <v>694</v>
      </c>
      <c r="F412" s="9">
        <v>0.35</v>
      </c>
      <c r="G412" s="6" t="s">
        <v>7600</v>
      </c>
      <c r="H412" s="7" t="s">
        <v>15</v>
      </c>
      <c r="I412" s="8"/>
    </row>
    <row r="413" spans="1:9" x14ac:dyDescent="0.3">
      <c r="A413" s="8">
        <v>411</v>
      </c>
      <c r="B413" s="6" t="s">
        <v>4766</v>
      </c>
      <c r="C413" s="6" t="s">
        <v>9511</v>
      </c>
      <c r="D413" s="6" t="s">
        <v>9512</v>
      </c>
      <c r="E413" s="6" t="s">
        <v>694</v>
      </c>
      <c r="F413" s="9">
        <v>0.34</v>
      </c>
      <c r="G413" s="6" t="s">
        <v>7600</v>
      </c>
      <c r="H413" s="7" t="s">
        <v>15</v>
      </c>
      <c r="I413" s="8"/>
    </row>
    <row r="414" spans="1:9" x14ac:dyDescent="0.3">
      <c r="A414" s="8">
        <v>412</v>
      </c>
      <c r="B414" s="6" t="s">
        <v>9513</v>
      </c>
      <c r="C414" s="6" t="s">
        <v>9514</v>
      </c>
      <c r="D414" s="6" t="s">
        <v>9515</v>
      </c>
      <c r="E414" s="6" t="s">
        <v>694</v>
      </c>
      <c r="F414" s="9">
        <v>0.4</v>
      </c>
      <c r="G414" s="6" t="s">
        <v>7600</v>
      </c>
      <c r="H414" s="7" t="s">
        <v>15</v>
      </c>
      <c r="I414" s="8"/>
    </row>
    <row r="415" spans="1:9" x14ac:dyDescent="0.3">
      <c r="A415" s="8">
        <v>413</v>
      </c>
      <c r="B415" s="6" t="s">
        <v>9516</v>
      </c>
      <c r="C415" s="6" t="s">
        <v>74</v>
      </c>
      <c r="D415" s="6" t="s">
        <v>9517</v>
      </c>
      <c r="E415" s="6" t="s">
        <v>694</v>
      </c>
      <c r="F415" s="9">
        <v>0.8</v>
      </c>
      <c r="G415" s="6" t="s">
        <v>7600</v>
      </c>
      <c r="H415" s="7" t="s">
        <v>15</v>
      </c>
      <c r="I415" s="8"/>
    </row>
    <row r="416" spans="1:9" x14ac:dyDescent="0.3">
      <c r="A416" s="8">
        <v>414</v>
      </c>
      <c r="B416" s="6" t="s">
        <v>9518</v>
      </c>
      <c r="C416" s="6" t="s">
        <v>74</v>
      </c>
      <c r="D416" s="6" t="s">
        <v>9519</v>
      </c>
      <c r="E416" s="6" t="s">
        <v>694</v>
      </c>
      <c r="F416" s="9">
        <v>0.8</v>
      </c>
      <c r="G416" s="6" t="s">
        <v>7600</v>
      </c>
      <c r="H416" s="7" t="s">
        <v>15</v>
      </c>
      <c r="I416" s="8"/>
    </row>
    <row r="417" spans="1:9" x14ac:dyDescent="0.3">
      <c r="A417" s="8">
        <v>415</v>
      </c>
      <c r="B417" s="6" t="s">
        <v>9520</v>
      </c>
      <c r="C417" s="6" t="s">
        <v>495</v>
      </c>
      <c r="D417" s="6" t="s">
        <v>9521</v>
      </c>
      <c r="E417" s="6" t="s">
        <v>698</v>
      </c>
      <c r="F417" s="9">
        <v>0.6</v>
      </c>
      <c r="G417" s="6" t="s">
        <v>7600</v>
      </c>
      <c r="H417" s="7" t="s">
        <v>15</v>
      </c>
      <c r="I417" s="8"/>
    </row>
    <row r="418" spans="1:9" x14ac:dyDescent="0.3">
      <c r="A418" s="8">
        <v>416</v>
      </c>
      <c r="B418" s="6" t="s">
        <v>9522</v>
      </c>
      <c r="C418" s="6" t="s">
        <v>1615</v>
      </c>
      <c r="D418" s="6" t="s">
        <v>9523</v>
      </c>
      <c r="E418" s="6" t="s">
        <v>698</v>
      </c>
      <c r="F418" s="9">
        <v>0.4</v>
      </c>
      <c r="G418" s="6" t="s">
        <v>7600</v>
      </c>
      <c r="H418" s="7" t="s">
        <v>15</v>
      </c>
      <c r="I418" s="8"/>
    </row>
    <row r="419" spans="1:9" x14ac:dyDescent="0.3">
      <c r="A419" s="8">
        <v>417</v>
      </c>
      <c r="B419" s="6" t="s">
        <v>9524</v>
      </c>
      <c r="C419" s="6" t="s">
        <v>192</v>
      </c>
      <c r="D419" s="6" t="s">
        <v>9525</v>
      </c>
      <c r="E419" s="6" t="s">
        <v>698</v>
      </c>
      <c r="F419" s="9">
        <v>0.66</v>
      </c>
      <c r="G419" s="6" t="s">
        <v>7600</v>
      </c>
      <c r="H419" s="7" t="s">
        <v>15</v>
      </c>
      <c r="I419" s="8"/>
    </row>
    <row r="420" spans="1:9" x14ac:dyDescent="0.3">
      <c r="A420" s="8">
        <v>418</v>
      </c>
      <c r="B420" s="6" t="s">
        <v>9526</v>
      </c>
      <c r="C420" s="6" t="s">
        <v>604</v>
      </c>
      <c r="D420" s="6" t="s">
        <v>9527</v>
      </c>
      <c r="E420" s="6" t="s">
        <v>698</v>
      </c>
      <c r="F420" s="9">
        <v>3.2</v>
      </c>
      <c r="G420" s="6" t="s">
        <v>7600</v>
      </c>
      <c r="H420" s="7" t="s">
        <v>15</v>
      </c>
      <c r="I420" s="8"/>
    </row>
    <row r="421" spans="1:9" x14ac:dyDescent="0.3">
      <c r="A421" s="8">
        <v>419</v>
      </c>
      <c r="B421" s="6" t="s">
        <v>9528</v>
      </c>
      <c r="C421" s="6" t="s">
        <v>495</v>
      </c>
      <c r="D421" s="6" t="s">
        <v>9529</v>
      </c>
      <c r="E421" s="6" t="s">
        <v>698</v>
      </c>
      <c r="F421" s="9">
        <v>0.85</v>
      </c>
      <c r="G421" s="6" t="s">
        <v>7600</v>
      </c>
      <c r="H421" s="7" t="s">
        <v>15</v>
      </c>
      <c r="I421" s="8"/>
    </row>
    <row r="422" spans="1:9" x14ac:dyDescent="0.3">
      <c r="A422" s="8">
        <v>420</v>
      </c>
      <c r="B422" s="6" t="s">
        <v>9530</v>
      </c>
      <c r="C422" s="6" t="s">
        <v>164</v>
      </c>
      <c r="D422" s="6" t="s">
        <v>9531</v>
      </c>
      <c r="E422" s="6" t="s">
        <v>694</v>
      </c>
      <c r="F422" s="9">
        <v>1.2</v>
      </c>
      <c r="G422" s="6" t="s">
        <v>7600</v>
      </c>
      <c r="H422" s="7" t="s">
        <v>715</v>
      </c>
      <c r="I422" s="8"/>
    </row>
    <row r="423" spans="1:9" x14ac:dyDescent="0.3">
      <c r="A423" s="8">
        <v>421</v>
      </c>
      <c r="B423" s="6" t="s">
        <v>9532</v>
      </c>
      <c r="C423" s="6" t="s">
        <v>9533</v>
      </c>
      <c r="D423" s="6" t="s">
        <v>9534</v>
      </c>
      <c r="E423" s="6" t="s">
        <v>694</v>
      </c>
      <c r="F423" s="9">
        <v>0.46</v>
      </c>
      <c r="G423" s="6" t="s">
        <v>7600</v>
      </c>
      <c r="H423" s="7" t="s">
        <v>715</v>
      </c>
      <c r="I423" s="8"/>
    </row>
    <row r="424" spans="1:9" x14ac:dyDescent="0.3">
      <c r="A424" s="8">
        <v>422</v>
      </c>
      <c r="B424" s="6" t="s">
        <v>9535</v>
      </c>
      <c r="C424" s="6" t="s">
        <v>74</v>
      </c>
      <c r="D424" s="6" t="s">
        <v>9536</v>
      </c>
      <c r="E424" s="6" t="s">
        <v>694</v>
      </c>
      <c r="F424" s="9">
        <v>0.8</v>
      </c>
      <c r="G424" s="6" t="s">
        <v>7600</v>
      </c>
      <c r="H424" s="7" t="s">
        <v>715</v>
      </c>
      <c r="I424" s="8"/>
    </row>
    <row r="425" spans="1:9" x14ac:dyDescent="0.3">
      <c r="A425" s="8">
        <v>423</v>
      </c>
      <c r="B425" s="6" t="s">
        <v>776</v>
      </c>
      <c r="C425" s="6" t="s">
        <v>9537</v>
      </c>
      <c r="D425" s="6" t="s">
        <v>9538</v>
      </c>
      <c r="E425" s="6" t="s">
        <v>698</v>
      </c>
      <c r="F425" s="9">
        <v>0.52</v>
      </c>
      <c r="G425" s="6" t="s">
        <v>7600</v>
      </c>
      <c r="H425" s="7" t="s">
        <v>715</v>
      </c>
      <c r="I425" s="8"/>
    </row>
    <row r="426" spans="1:9" x14ac:dyDescent="0.3">
      <c r="A426" s="8">
        <v>424</v>
      </c>
      <c r="B426" s="6" t="s">
        <v>9539</v>
      </c>
      <c r="C426" s="6" t="s">
        <v>164</v>
      </c>
      <c r="D426" s="6" t="s">
        <v>9540</v>
      </c>
      <c r="E426" s="6" t="s">
        <v>698</v>
      </c>
      <c r="F426" s="9">
        <v>0.4</v>
      </c>
      <c r="G426" s="6" t="s">
        <v>7600</v>
      </c>
      <c r="H426" s="7" t="s">
        <v>715</v>
      </c>
      <c r="I426" s="8"/>
    </row>
    <row r="427" spans="1:9" x14ac:dyDescent="0.3">
      <c r="A427" s="8">
        <v>425</v>
      </c>
      <c r="B427" s="6" t="s">
        <v>9541</v>
      </c>
      <c r="C427" s="6" t="s">
        <v>64</v>
      </c>
      <c r="D427" s="6" t="s">
        <v>9542</v>
      </c>
      <c r="E427" s="6" t="s">
        <v>698</v>
      </c>
      <c r="F427" s="9">
        <v>0.4</v>
      </c>
      <c r="G427" s="6" t="s">
        <v>7600</v>
      </c>
      <c r="H427" s="7" t="s">
        <v>715</v>
      </c>
      <c r="I427" s="8"/>
    </row>
    <row r="428" spans="1:9" x14ac:dyDescent="0.3">
      <c r="A428" s="8">
        <v>426</v>
      </c>
      <c r="B428" s="6" t="s">
        <v>9543</v>
      </c>
      <c r="C428" s="6" t="s">
        <v>9544</v>
      </c>
      <c r="D428" s="6" t="s">
        <v>9545</v>
      </c>
      <c r="E428" s="6" t="s">
        <v>698</v>
      </c>
      <c r="F428" s="9">
        <v>0.8</v>
      </c>
      <c r="G428" s="6" t="s">
        <v>7600</v>
      </c>
      <c r="H428" s="7" t="s">
        <v>715</v>
      </c>
      <c r="I428" s="8"/>
    </row>
  </sheetData>
  <protectedRanges>
    <protectedRange sqref="B422:B424" name="Range1_1_3_4_4_1"/>
    <protectedRange sqref="B425:B427" name="Range1_1_3_4_4_1_1"/>
    <protectedRange password="CE88" sqref="D422:D424" name="Range1_7_1_1_1"/>
    <protectedRange password="CE88" sqref="D422:D424" name="Range50_3_1_1"/>
    <protectedRange password="CE88" sqref="D425:D427" name="Range1_7_1_1_1_1"/>
    <protectedRange password="CE88" sqref="D425:D427" name="Range50_3_1_1_1"/>
    <protectedRange password="CE88" sqref="D428" name="Range1_7_2_3_1"/>
    <protectedRange password="CE88" sqref="D428" name="Range50_3_4_1"/>
    <protectedRange sqref="C422:C424" name="Range1_1_3_4_5_1_1"/>
    <protectedRange sqref="C425:C427" name="Range1_1_3_4_5_1_1_1"/>
    <protectedRange sqref="E3:E82" name="Range2_1_4_2_5_10"/>
    <protectedRange sqref="E427 E425" name="Range2_1_4_2_2_2_1"/>
  </protectedRanges>
  <mergeCells count="1">
    <mergeCell ref="A1:I1"/>
  </mergeCells>
  <dataValidations count="1">
    <dataValidation type="decimal" operator="greaterThan" allowBlank="1" showInputMessage="1" showErrorMessage="1" sqref="F329:F414 F422:F428" xr:uid="{86A7AA77-2DD8-41A6-9B2C-8B43D532E849}">
      <formula1>0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C9532-52B7-4561-9F3C-3D931FA97342}">
  <dimension ref="B1:J138"/>
  <sheetViews>
    <sheetView workbookViewId="0">
      <selection activeCell="E2" sqref="E2"/>
    </sheetView>
  </sheetViews>
  <sheetFormatPr defaultColWidth="9.21875" defaultRowHeight="21" x14ac:dyDescent="0.4"/>
  <cols>
    <col min="1" max="1" width="9.21875" style="19"/>
    <col min="2" max="2" width="8.5546875" style="30" customWidth="1"/>
    <col min="3" max="3" width="24.77734375" style="31" customWidth="1"/>
    <col min="4" max="4" width="18.5546875" style="30" customWidth="1"/>
    <col min="5" max="5" width="70.77734375" style="31" customWidth="1"/>
    <col min="6" max="6" width="15.77734375" style="30" customWidth="1"/>
    <col min="7" max="7" width="13.21875" style="30" customWidth="1"/>
    <col min="8" max="8" width="47.5546875" style="19" customWidth="1"/>
    <col min="9" max="9" width="15.77734375" style="32" customWidth="1"/>
    <col min="10" max="10" width="0.21875" style="19" customWidth="1"/>
    <col min="11" max="16384" width="9.21875" style="19"/>
  </cols>
  <sheetData>
    <row r="1" spans="2:10" ht="101.7" customHeight="1" x14ac:dyDescent="0.4">
      <c r="B1" s="247" t="s">
        <v>9546</v>
      </c>
      <c r="C1" s="247"/>
      <c r="D1" s="247"/>
      <c r="E1" s="247"/>
      <c r="F1" s="247"/>
      <c r="G1" s="247"/>
      <c r="H1" s="247"/>
      <c r="I1" s="247"/>
    </row>
    <row r="2" spans="2:10" ht="83.2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60.75" customHeight="1" x14ac:dyDescent="0.4">
      <c r="B3" s="22">
        <v>1</v>
      </c>
      <c r="C3" s="23" t="s">
        <v>9547</v>
      </c>
      <c r="D3" s="22" t="s">
        <v>85</v>
      </c>
      <c r="E3" s="23" t="s">
        <v>9548</v>
      </c>
      <c r="F3" s="24" t="s">
        <v>9549</v>
      </c>
      <c r="G3" s="22">
        <v>0.4</v>
      </c>
      <c r="H3" s="23" t="s">
        <v>9550</v>
      </c>
      <c r="I3" s="25" t="s">
        <v>15</v>
      </c>
    </row>
    <row r="4" spans="2:10" ht="60.75" customHeight="1" x14ac:dyDescent="0.4">
      <c r="B4" s="22">
        <v>2</v>
      </c>
      <c r="C4" s="23" t="s">
        <v>9551</v>
      </c>
      <c r="D4" s="22" t="s">
        <v>732</v>
      </c>
      <c r="E4" s="23" t="s">
        <v>9552</v>
      </c>
      <c r="F4" s="24" t="s">
        <v>9549</v>
      </c>
      <c r="G4" s="22">
        <v>1.8399999999999999</v>
      </c>
      <c r="H4" s="23" t="s">
        <v>9553</v>
      </c>
      <c r="I4" s="25" t="s">
        <v>15</v>
      </c>
    </row>
    <row r="5" spans="2:10" ht="60.75" customHeight="1" x14ac:dyDescent="0.4">
      <c r="B5" s="22">
        <v>3</v>
      </c>
      <c r="C5" s="23" t="s">
        <v>9554</v>
      </c>
      <c r="D5" s="22" t="s">
        <v>495</v>
      </c>
      <c r="E5" s="23" t="s">
        <v>9555</v>
      </c>
      <c r="F5" s="24" t="s">
        <v>9549</v>
      </c>
      <c r="G5" s="22">
        <v>1.26</v>
      </c>
      <c r="H5" s="23" t="s">
        <v>9556</v>
      </c>
      <c r="I5" s="25" t="s">
        <v>15</v>
      </c>
      <c r="J5" s="19">
        <v>3</v>
      </c>
    </row>
    <row r="6" spans="2:10" ht="60.75" customHeight="1" x14ac:dyDescent="0.4">
      <c r="B6" s="22">
        <v>4</v>
      </c>
      <c r="C6" s="23" t="s">
        <v>9557</v>
      </c>
      <c r="D6" s="22" t="s">
        <v>7613</v>
      </c>
      <c r="E6" s="23" t="s">
        <v>9558</v>
      </c>
      <c r="F6" s="24" t="s">
        <v>9549</v>
      </c>
      <c r="G6" s="22">
        <v>3.2</v>
      </c>
      <c r="H6" s="23" t="s">
        <v>9559</v>
      </c>
      <c r="I6" s="25" t="s">
        <v>15</v>
      </c>
      <c r="J6" s="19">
        <v>8</v>
      </c>
    </row>
    <row r="7" spans="2:10" ht="60.75" customHeight="1" x14ac:dyDescent="0.4">
      <c r="B7" s="22">
        <v>5</v>
      </c>
      <c r="C7" s="23" t="s">
        <v>9560</v>
      </c>
      <c r="D7" s="22" t="s">
        <v>19</v>
      </c>
      <c r="E7" s="23" t="s">
        <v>9558</v>
      </c>
      <c r="F7" s="24" t="s">
        <v>9549</v>
      </c>
      <c r="G7" s="22">
        <v>2.4</v>
      </c>
      <c r="H7" s="23" t="s">
        <v>9561</v>
      </c>
      <c r="I7" s="25" t="s">
        <v>15</v>
      </c>
    </row>
    <row r="8" spans="2:10" ht="60.75" customHeight="1" x14ac:dyDescent="0.4">
      <c r="B8" s="22">
        <v>6</v>
      </c>
      <c r="C8" s="23" t="s">
        <v>9562</v>
      </c>
      <c r="D8" s="22" t="s">
        <v>1394</v>
      </c>
      <c r="E8" s="23" t="s">
        <v>9563</v>
      </c>
      <c r="F8" s="24" t="s">
        <v>9549</v>
      </c>
      <c r="G8" s="22">
        <v>1.4</v>
      </c>
      <c r="H8" s="23" t="s">
        <v>9564</v>
      </c>
      <c r="I8" s="25" t="s">
        <v>15</v>
      </c>
    </row>
    <row r="9" spans="2:10" ht="60.75" customHeight="1" x14ac:dyDescent="0.4">
      <c r="B9" s="22">
        <v>7</v>
      </c>
      <c r="C9" s="23" t="s">
        <v>9565</v>
      </c>
      <c r="D9" s="22" t="s">
        <v>3685</v>
      </c>
      <c r="E9" s="23" t="s">
        <v>9566</v>
      </c>
      <c r="F9" s="24" t="s">
        <v>9549</v>
      </c>
      <c r="G9" s="22">
        <v>2.4</v>
      </c>
      <c r="H9" s="23" t="s">
        <v>9567</v>
      </c>
      <c r="I9" s="25" t="s">
        <v>15</v>
      </c>
    </row>
    <row r="10" spans="2:10" ht="60.75" customHeight="1" x14ac:dyDescent="0.4">
      <c r="B10" s="22">
        <v>8</v>
      </c>
      <c r="C10" s="23" t="s">
        <v>9568</v>
      </c>
      <c r="D10" s="22" t="s">
        <v>156</v>
      </c>
      <c r="E10" s="23" t="s">
        <v>9569</v>
      </c>
      <c r="F10" s="24" t="s">
        <v>9549</v>
      </c>
      <c r="G10" s="22">
        <v>1</v>
      </c>
      <c r="H10" s="23" t="s">
        <v>9570</v>
      </c>
      <c r="I10" s="25" t="s">
        <v>15</v>
      </c>
    </row>
    <row r="11" spans="2:10" ht="60.75" customHeight="1" x14ac:dyDescent="0.4">
      <c r="B11" s="22">
        <v>9</v>
      </c>
      <c r="C11" s="23" t="s">
        <v>9571</v>
      </c>
      <c r="D11" s="22" t="s">
        <v>90</v>
      </c>
      <c r="E11" s="23" t="s">
        <v>9566</v>
      </c>
      <c r="F11" s="24" t="s">
        <v>9549</v>
      </c>
      <c r="G11" s="22">
        <v>1.264</v>
      </c>
      <c r="H11" s="23" t="s">
        <v>9567</v>
      </c>
      <c r="I11" s="25" t="s">
        <v>15</v>
      </c>
    </row>
    <row r="12" spans="2:10" ht="60.75" customHeight="1" x14ac:dyDescent="0.4">
      <c r="B12" s="22">
        <v>10</v>
      </c>
      <c r="C12" s="23" t="s">
        <v>9572</v>
      </c>
      <c r="D12" s="22" t="s">
        <v>787</v>
      </c>
      <c r="E12" s="23" t="s">
        <v>9573</v>
      </c>
      <c r="F12" s="24" t="s">
        <v>9549</v>
      </c>
      <c r="G12" s="22">
        <v>0.8</v>
      </c>
      <c r="H12" s="23" t="s">
        <v>9574</v>
      </c>
      <c r="I12" s="25" t="s">
        <v>15</v>
      </c>
    </row>
    <row r="13" spans="2:10" ht="60.75" customHeight="1" x14ac:dyDescent="0.4">
      <c r="B13" s="22">
        <v>11</v>
      </c>
      <c r="C13" s="23" t="s">
        <v>9575</v>
      </c>
      <c r="D13" s="22" t="s">
        <v>755</v>
      </c>
      <c r="E13" s="23" t="s">
        <v>9576</v>
      </c>
      <c r="F13" s="24" t="s">
        <v>9549</v>
      </c>
      <c r="G13" s="22">
        <v>0.4</v>
      </c>
      <c r="H13" s="23" t="s">
        <v>9567</v>
      </c>
      <c r="I13" s="25" t="s">
        <v>15</v>
      </c>
    </row>
    <row r="14" spans="2:10" ht="60.75" customHeight="1" x14ac:dyDescent="0.4">
      <c r="B14" s="22">
        <v>12</v>
      </c>
      <c r="C14" s="23" t="s">
        <v>9577</v>
      </c>
      <c r="D14" s="22" t="s">
        <v>9578</v>
      </c>
      <c r="E14" s="23" t="s">
        <v>9579</v>
      </c>
      <c r="F14" s="24" t="s">
        <v>9549</v>
      </c>
      <c r="G14" s="22">
        <v>0.4</v>
      </c>
      <c r="H14" s="23" t="s">
        <v>9580</v>
      </c>
      <c r="I14" s="25" t="s">
        <v>15</v>
      </c>
    </row>
    <row r="15" spans="2:10" ht="60.75" customHeight="1" x14ac:dyDescent="0.4">
      <c r="B15" s="22">
        <v>13</v>
      </c>
      <c r="C15" s="23" t="s">
        <v>9581</v>
      </c>
      <c r="D15" s="22" t="s">
        <v>761</v>
      </c>
      <c r="E15" s="23" t="s">
        <v>9582</v>
      </c>
      <c r="F15" s="24" t="s">
        <v>9549</v>
      </c>
      <c r="G15" s="22">
        <v>2.4</v>
      </c>
      <c r="H15" s="23" t="s">
        <v>9583</v>
      </c>
      <c r="I15" s="25" t="s">
        <v>15</v>
      </c>
    </row>
    <row r="16" spans="2:10" ht="60.75" customHeight="1" x14ac:dyDescent="0.4">
      <c r="B16" s="22">
        <v>14</v>
      </c>
      <c r="C16" s="23" t="s">
        <v>9584</v>
      </c>
      <c r="D16" s="22" t="s">
        <v>253</v>
      </c>
      <c r="E16" s="23" t="s">
        <v>9585</v>
      </c>
      <c r="F16" s="24" t="s">
        <v>9549</v>
      </c>
      <c r="G16" s="22">
        <v>1.2</v>
      </c>
      <c r="H16" s="23" t="s">
        <v>9567</v>
      </c>
      <c r="I16" s="25" t="s">
        <v>15</v>
      </c>
    </row>
    <row r="17" spans="2:9" ht="60.75" customHeight="1" x14ac:dyDescent="0.4">
      <c r="B17" s="22">
        <v>15</v>
      </c>
      <c r="C17" s="23" t="s">
        <v>9586</v>
      </c>
      <c r="D17" s="22" t="s">
        <v>253</v>
      </c>
      <c r="E17" s="23" t="s">
        <v>9587</v>
      </c>
      <c r="F17" s="24" t="s">
        <v>9549</v>
      </c>
      <c r="G17" s="22">
        <v>1.6</v>
      </c>
      <c r="H17" s="23" t="s">
        <v>9567</v>
      </c>
      <c r="I17" s="25" t="s">
        <v>15</v>
      </c>
    </row>
    <row r="18" spans="2:9" ht="60.75" customHeight="1" x14ac:dyDescent="0.4">
      <c r="B18" s="22">
        <v>16</v>
      </c>
      <c r="C18" s="23" t="s">
        <v>1391</v>
      </c>
      <c r="D18" s="22" t="s">
        <v>64</v>
      </c>
      <c r="E18" s="23" t="s">
        <v>9588</v>
      </c>
      <c r="F18" s="24" t="s">
        <v>9549</v>
      </c>
      <c r="G18" s="22">
        <v>1.4</v>
      </c>
      <c r="H18" s="23" t="s">
        <v>9589</v>
      </c>
      <c r="I18" s="25" t="s">
        <v>15</v>
      </c>
    </row>
    <row r="19" spans="2:9" ht="60.75" customHeight="1" x14ac:dyDescent="0.4">
      <c r="B19" s="22">
        <v>17</v>
      </c>
      <c r="C19" s="23" t="s">
        <v>9590</v>
      </c>
      <c r="D19" s="22" t="s">
        <v>19</v>
      </c>
      <c r="E19" s="23" t="s">
        <v>9591</v>
      </c>
      <c r="F19" s="24" t="s">
        <v>9549</v>
      </c>
      <c r="G19" s="22">
        <v>2</v>
      </c>
      <c r="H19" s="23" t="s">
        <v>9592</v>
      </c>
      <c r="I19" s="25" t="s">
        <v>15</v>
      </c>
    </row>
    <row r="20" spans="2:9" ht="60.75" customHeight="1" x14ac:dyDescent="0.4">
      <c r="B20" s="22">
        <v>18</v>
      </c>
      <c r="C20" s="23" t="s">
        <v>9593</v>
      </c>
      <c r="D20" s="22" t="s">
        <v>46</v>
      </c>
      <c r="E20" s="23" t="s">
        <v>9594</v>
      </c>
      <c r="F20" s="24" t="s">
        <v>9549</v>
      </c>
      <c r="G20" s="22">
        <v>0.8</v>
      </c>
      <c r="H20" s="23" t="s">
        <v>9595</v>
      </c>
      <c r="I20" s="25" t="s">
        <v>15</v>
      </c>
    </row>
    <row r="21" spans="2:9" ht="60.75" customHeight="1" x14ac:dyDescent="0.4">
      <c r="B21" s="22">
        <v>19</v>
      </c>
      <c r="C21" s="23" t="s">
        <v>9596</v>
      </c>
      <c r="D21" s="22" t="s">
        <v>64</v>
      </c>
      <c r="E21" s="23" t="s">
        <v>9597</v>
      </c>
      <c r="F21" s="24" t="s">
        <v>9549</v>
      </c>
      <c r="G21" s="22">
        <v>1</v>
      </c>
      <c r="H21" s="23" t="s">
        <v>9598</v>
      </c>
      <c r="I21" s="25" t="s">
        <v>15</v>
      </c>
    </row>
    <row r="22" spans="2:9" ht="60.75" customHeight="1" x14ac:dyDescent="0.4">
      <c r="B22" s="22">
        <v>20</v>
      </c>
      <c r="C22" s="23" t="s">
        <v>9599</v>
      </c>
      <c r="D22" s="22" t="s">
        <v>164</v>
      </c>
      <c r="E22" s="23" t="s">
        <v>9600</v>
      </c>
      <c r="F22" s="24" t="s">
        <v>9549</v>
      </c>
      <c r="G22" s="22">
        <v>1</v>
      </c>
      <c r="H22" s="23" t="s">
        <v>9567</v>
      </c>
      <c r="I22" s="25" t="s">
        <v>15</v>
      </c>
    </row>
    <row r="23" spans="2:9" ht="60.75" customHeight="1" x14ac:dyDescent="0.4">
      <c r="B23" s="22">
        <v>21</v>
      </c>
      <c r="C23" s="23" t="s">
        <v>9601</v>
      </c>
      <c r="D23" s="22" t="s">
        <v>164</v>
      </c>
      <c r="E23" s="23" t="s">
        <v>9600</v>
      </c>
      <c r="F23" s="24" t="s">
        <v>9549</v>
      </c>
      <c r="G23" s="22">
        <v>1.2</v>
      </c>
      <c r="H23" s="23" t="s">
        <v>9602</v>
      </c>
      <c r="I23" s="25" t="s">
        <v>15</v>
      </c>
    </row>
    <row r="24" spans="2:9" ht="60.75" customHeight="1" x14ac:dyDescent="0.4">
      <c r="B24" s="22">
        <v>22</v>
      </c>
      <c r="C24" s="23" t="s">
        <v>9603</v>
      </c>
      <c r="D24" s="22" t="s">
        <v>46</v>
      </c>
      <c r="E24" s="23" t="s">
        <v>9604</v>
      </c>
      <c r="F24" s="24" t="s">
        <v>9549</v>
      </c>
      <c r="G24" s="22">
        <v>0.6</v>
      </c>
      <c r="H24" s="23" t="s">
        <v>9567</v>
      </c>
      <c r="I24" s="25" t="s">
        <v>15</v>
      </c>
    </row>
    <row r="25" spans="2:9" ht="60.75" customHeight="1" x14ac:dyDescent="0.4">
      <c r="B25" s="22">
        <v>23</v>
      </c>
      <c r="C25" s="23" t="s">
        <v>9605</v>
      </c>
      <c r="D25" s="22" t="s">
        <v>9606</v>
      </c>
      <c r="E25" s="23" t="s">
        <v>9607</v>
      </c>
      <c r="F25" s="24" t="s">
        <v>9549</v>
      </c>
      <c r="G25" s="22">
        <v>0.4</v>
      </c>
      <c r="H25" s="23" t="s">
        <v>9608</v>
      </c>
      <c r="I25" s="25" t="s">
        <v>15</v>
      </c>
    </row>
    <row r="26" spans="2:9" ht="60.75" customHeight="1" x14ac:dyDescent="0.4">
      <c r="B26" s="22">
        <v>24</v>
      </c>
      <c r="C26" s="23" t="s">
        <v>9609</v>
      </c>
      <c r="D26" s="22" t="s">
        <v>64</v>
      </c>
      <c r="E26" s="23" t="s">
        <v>9607</v>
      </c>
      <c r="F26" s="24" t="s">
        <v>9549</v>
      </c>
      <c r="G26" s="22">
        <v>0.6</v>
      </c>
      <c r="H26" s="23" t="s">
        <v>9610</v>
      </c>
      <c r="I26" s="25" t="s">
        <v>15</v>
      </c>
    </row>
    <row r="27" spans="2:9" ht="60.75" customHeight="1" x14ac:dyDescent="0.4">
      <c r="B27" s="22">
        <v>25</v>
      </c>
      <c r="C27" s="23" t="s">
        <v>9611</v>
      </c>
      <c r="D27" s="22" t="s">
        <v>495</v>
      </c>
      <c r="E27" s="23" t="s">
        <v>9612</v>
      </c>
      <c r="F27" s="24" t="s">
        <v>9549</v>
      </c>
      <c r="G27" s="22">
        <v>0.8</v>
      </c>
      <c r="H27" s="23" t="s">
        <v>9613</v>
      </c>
      <c r="I27" s="25" t="s">
        <v>15</v>
      </c>
    </row>
    <row r="28" spans="2:9" ht="60.75" customHeight="1" x14ac:dyDescent="0.4">
      <c r="B28" s="22">
        <v>26</v>
      </c>
      <c r="C28" s="23" t="s">
        <v>9614</v>
      </c>
      <c r="D28" s="22" t="s">
        <v>90</v>
      </c>
      <c r="E28" s="23" t="s">
        <v>9615</v>
      </c>
      <c r="F28" s="24" t="s">
        <v>9549</v>
      </c>
      <c r="G28" s="22">
        <v>0.4</v>
      </c>
      <c r="H28" s="23" t="s">
        <v>9567</v>
      </c>
      <c r="I28" s="25" t="s">
        <v>15</v>
      </c>
    </row>
    <row r="29" spans="2:9" ht="60.75" customHeight="1" x14ac:dyDescent="0.4">
      <c r="B29" s="22">
        <v>27</v>
      </c>
      <c r="C29" s="23" t="s">
        <v>9616</v>
      </c>
      <c r="D29" s="22" t="s">
        <v>1560</v>
      </c>
      <c r="E29" s="23" t="s">
        <v>9617</v>
      </c>
      <c r="F29" s="24" t="s">
        <v>9549</v>
      </c>
      <c r="G29" s="22">
        <v>1.2</v>
      </c>
      <c r="H29" s="23" t="s">
        <v>9618</v>
      </c>
      <c r="I29" s="25" t="s">
        <v>15</v>
      </c>
    </row>
    <row r="30" spans="2:9" ht="60.75" customHeight="1" x14ac:dyDescent="0.4">
      <c r="B30" s="22">
        <v>28</v>
      </c>
      <c r="C30" s="23" t="s">
        <v>9619</v>
      </c>
      <c r="D30" s="22" t="s">
        <v>64</v>
      </c>
      <c r="E30" s="23" t="s">
        <v>9620</v>
      </c>
      <c r="F30" s="24" t="s">
        <v>9549</v>
      </c>
      <c r="G30" s="22">
        <v>0.4</v>
      </c>
      <c r="H30" s="23" t="s">
        <v>9621</v>
      </c>
      <c r="I30" s="25" t="s">
        <v>15</v>
      </c>
    </row>
    <row r="31" spans="2:9" ht="60.75" customHeight="1" x14ac:dyDescent="0.4">
      <c r="B31" s="22">
        <v>29</v>
      </c>
      <c r="C31" s="23" t="s">
        <v>9622</v>
      </c>
      <c r="D31" s="22" t="s">
        <v>90</v>
      </c>
      <c r="E31" s="23" t="s">
        <v>9623</v>
      </c>
      <c r="F31" s="24" t="s">
        <v>9549</v>
      </c>
      <c r="G31" s="22">
        <v>0.4</v>
      </c>
      <c r="H31" s="23" t="s">
        <v>9589</v>
      </c>
      <c r="I31" s="25" t="s">
        <v>15</v>
      </c>
    </row>
    <row r="32" spans="2:9" ht="60.75" customHeight="1" x14ac:dyDescent="0.4">
      <c r="B32" s="22">
        <v>30</v>
      </c>
      <c r="C32" s="23" t="s">
        <v>9624</v>
      </c>
      <c r="D32" s="22" t="s">
        <v>64</v>
      </c>
      <c r="E32" s="23" t="s">
        <v>9625</v>
      </c>
      <c r="F32" s="24" t="s">
        <v>9549</v>
      </c>
      <c r="G32" s="22">
        <v>0.4</v>
      </c>
      <c r="H32" s="23" t="s">
        <v>9626</v>
      </c>
      <c r="I32" s="25" t="s">
        <v>15</v>
      </c>
    </row>
    <row r="33" spans="2:10" ht="60.75" customHeight="1" x14ac:dyDescent="0.4">
      <c r="B33" s="22">
        <v>31</v>
      </c>
      <c r="C33" s="23" t="s">
        <v>9627</v>
      </c>
      <c r="D33" s="22" t="s">
        <v>64</v>
      </c>
      <c r="E33" s="23" t="s">
        <v>9628</v>
      </c>
      <c r="F33" s="24" t="s">
        <v>9549</v>
      </c>
      <c r="G33" s="22">
        <v>1</v>
      </c>
      <c r="H33" s="23" t="s">
        <v>9621</v>
      </c>
      <c r="I33" s="25" t="s">
        <v>15</v>
      </c>
    </row>
    <row r="34" spans="2:10" ht="60.75" customHeight="1" x14ac:dyDescent="0.4">
      <c r="B34" s="22">
        <v>32</v>
      </c>
      <c r="C34" s="23" t="s">
        <v>9629</v>
      </c>
      <c r="D34" s="22" t="s">
        <v>656</v>
      </c>
      <c r="E34" s="23" t="s">
        <v>9630</v>
      </c>
      <c r="F34" s="24" t="s">
        <v>9549</v>
      </c>
      <c r="G34" s="22">
        <v>0.4</v>
      </c>
      <c r="H34" s="23" t="s">
        <v>9631</v>
      </c>
      <c r="I34" s="25" t="s">
        <v>15</v>
      </c>
    </row>
    <row r="35" spans="2:10" ht="60.75" customHeight="1" x14ac:dyDescent="0.4">
      <c r="B35" s="22">
        <v>33</v>
      </c>
      <c r="C35" s="23" t="s">
        <v>9632</v>
      </c>
      <c r="D35" s="22" t="s">
        <v>404</v>
      </c>
      <c r="E35" s="23" t="s">
        <v>9633</v>
      </c>
      <c r="F35" s="24" t="s">
        <v>9549</v>
      </c>
      <c r="G35" s="22">
        <v>1.6</v>
      </c>
      <c r="H35" s="23" t="s">
        <v>9634</v>
      </c>
      <c r="I35" s="25" t="s">
        <v>15</v>
      </c>
    </row>
    <row r="36" spans="2:10" ht="60.75" customHeight="1" x14ac:dyDescent="0.4">
      <c r="B36" s="22">
        <v>34</v>
      </c>
      <c r="C36" s="23" t="s">
        <v>9635</v>
      </c>
      <c r="D36" s="22" t="s">
        <v>105</v>
      </c>
      <c r="E36" s="23" t="s">
        <v>9636</v>
      </c>
      <c r="F36" s="24" t="s">
        <v>9549</v>
      </c>
      <c r="G36" s="22">
        <v>0.8</v>
      </c>
      <c r="H36" s="23" t="s">
        <v>9621</v>
      </c>
      <c r="I36" s="25" t="s">
        <v>15</v>
      </c>
    </row>
    <row r="37" spans="2:10" ht="60.75" customHeight="1" x14ac:dyDescent="0.4">
      <c r="B37" s="22">
        <v>35</v>
      </c>
      <c r="C37" s="23" t="s">
        <v>9637</v>
      </c>
      <c r="D37" s="22" t="s">
        <v>9638</v>
      </c>
      <c r="E37" s="23" t="s">
        <v>9639</v>
      </c>
      <c r="F37" s="24" t="s">
        <v>9549</v>
      </c>
      <c r="G37" s="22">
        <v>0.6</v>
      </c>
      <c r="H37" s="23" t="s">
        <v>9608</v>
      </c>
      <c r="I37" s="25" t="s">
        <v>15</v>
      </c>
    </row>
    <row r="38" spans="2:10" ht="60.75" customHeight="1" x14ac:dyDescent="0.4">
      <c r="B38" s="22">
        <v>36</v>
      </c>
      <c r="C38" s="23" t="s">
        <v>996</v>
      </c>
      <c r="D38" s="22" t="s">
        <v>996</v>
      </c>
      <c r="E38" s="23" t="s">
        <v>9640</v>
      </c>
      <c r="F38" s="24" t="s">
        <v>9549</v>
      </c>
      <c r="G38" s="22">
        <v>1</v>
      </c>
      <c r="H38" s="23" t="s">
        <v>9641</v>
      </c>
      <c r="I38" s="25" t="s">
        <v>15</v>
      </c>
      <c r="J38" s="19">
        <v>1</v>
      </c>
    </row>
    <row r="39" spans="2:10" ht="60.75" customHeight="1" x14ac:dyDescent="0.4">
      <c r="B39" s="22">
        <v>37</v>
      </c>
      <c r="C39" s="23" t="s">
        <v>9642</v>
      </c>
      <c r="D39" s="22" t="s">
        <v>7613</v>
      </c>
      <c r="E39" s="23" t="s">
        <v>9643</v>
      </c>
      <c r="F39" s="24" t="s">
        <v>9549</v>
      </c>
      <c r="G39" s="22">
        <v>0.4</v>
      </c>
      <c r="H39" s="23" t="s">
        <v>9621</v>
      </c>
      <c r="I39" s="25" t="s">
        <v>15</v>
      </c>
    </row>
    <row r="40" spans="2:10" ht="60.75" customHeight="1" x14ac:dyDescent="0.4">
      <c r="B40" s="22">
        <v>38</v>
      </c>
      <c r="C40" s="23" t="s">
        <v>9644</v>
      </c>
      <c r="D40" s="22" t="s">
        <v>19</v>
      </c>
      <c r="E40" s="23" t="s">
        <v>9645</v>
      </c>
      <c r="F40" s="24" t="s">
        <v>9549</v>
      </c>
      <c r="G40" s="22">
        <v>2.8</v>
      </c>
      <c r="H40" s="23" t="s">
        <v>9621</v>
      </c>
      <c r="I40" s="25" t="s">
        <v>15</v>
      </c>
    </row>
    <row r="41" spans="2:10" ht="60.75" customHeight="1" x14ac:dyDescent="0.4">
      <c r="B41" s="22">
        <v>39</v>
      </c>
      <c r="C41" s="23" t="s">
        <v>4788</v>
      </c>
      <c r="D41" s="22" t="s">
        <v>495</v>
      </c>
      <c r="E41" s="23" t="s">
        <v>9607</v>
      </c>
      <c r="F41" s="24" t="s">
        <v>9549</v>
      </c>
      <c r="G41" s="22">
        <v>0.8</v>
      </c>
      <c r="H41" s="23" t="s">
        <v>9646</v>
      </c>
      <c r="I41" s="25" t="s">
        <v>15</v>
      </c>
    </row>
    <row r="42" spans="2:10" ht="60.75" customHeight="1" x14ac:dyDescent="0.4">
      <c r="B42" s="22">
        <v>40</v>
      </c>
      <c r="C42" s="23" t="s">
        <v>1156</v>
      </c>
      <c r="D42" s="22" t="s">
        <v>19</v>
      </c>
      <c r="E42" s="23" t="s">
        <v>9647</v>
      </c>
      <c r="F42" s="24" t="s">
        <v>9549</v>
      </c>
      <c r="G42" s="22">
        <v>1.2</v>
      </c>
      <c r="H42" s="23" t="s">
        <v>9648</v>
      </c>
      <c r="I42" s="25" t="s">
        <v>15</v>
      </c>
    </row>
    <row r="43" spans="2:10" ht="60.75" customHeight="1" x14ac:dyDescent="0.4">
      <c r="B43" s="22">
        <v>41</v>
      </c>
      <c r="C43" s="23" t="s">
        <v>9649</v>
      </c>
      <c r="D43" s="22" t="s">
        <v>604</v>
      </c>
      <c r="E43" s="23" t="s">
        <v>9650</v>
      </c>
      <c r="F43" s="24" t="s">
        <v>9549</v>
      </c>
      <c r="G43" s="22">
        <v>1.2</v>
      </c>
      <c r="H43" s="23" t="s">
        <v>9651</v>
      </c>
      <c r="I43" s="25" t="s">
        <v>15</v>
      </c>
    </row>
    <row r="44" spans="2:10" ht="60.75" customHeight="1" x14ac:dyDescent="0.4">
      <c r="B44" s="22">
        <v>42</v>
      </c>
      <c r="C44" s="23" t="s">
        <v>9652</v>
      </c>
      <c r="D44" s="22" t="s">
        <v>19</v>
      </c>
      <c r="E44" s="23" t="s">
        <v>9653</v>
      </c>
      <c r="F44" s="24" t="s">
        <v>9549</v>
      </c>
      <c r="G44" s="22">
        <v>1.2</v>
      </c>
      <c r="H44" s="23" t="s">
        <v>9654</v>
      </c>
      <c r="I44" s="25" t="s">
        <v>15</v>
      </c>
    </row>
    <row r="45" spans="2:10" ht="60.75" customHeight="1" x14ac:dyDescent="0.4">
      <c r="B45" s="22">
        <v>43</v>
      </c>
      <c r="C45" s="23" t="s">
        <v>762</v>
      </c>
      <c r="D45" s="22" t="s">
        <v>183</v>
      </c>
      <c r="E45" s="23" t="s">
        <v>9655</v>
      </c>
      <c r="F45" s="24" t="s">
        <v>9549</v>
      </c>
      <c r="G45" s="22">
        <v>1.6</v>
      </c>
      <c r="H45" s="23" t="s">
        <v>9656</v>
      </c>
      <c r="I45" s="25" t="s">
        <v>15</v>
      </c>
    </row>
    <row r="46" spans="2:10" ht="60.75" customHeight="1" x14ac:dyDescent="0.4">
      <c r="B46" s="22">
        <v>44</v>
      </c>
      <c r="C46" s="23" t="s">
        <v>9657</v>
      </c>
      <c r="D46" s="22" t="s">
        <v>19</v>
      </c>
      <c r="E46" s="23" t="s">
        <v>9591</v>
      </c>
      <c r="F46" s="24" t="s">
        <v>9549</v>
      </c>
      <c r="G46" s="22">
        <v>2</v>
      </c>
      <c r="H46" s="23" t="s">
        <v>9589</v>
      </c>
      <c r="I46" s="25" t="s">
        <v>15</v>
      </c>
    </row>
    <row r="47" spans="2:10" ht="60.75" customHeight="1" x14ac:dyDescent="0.4">
      <c r="B47" s="22">
        <v>45</v>
      </c>
      <c r="C47" s="23" t="s">
        <v>9658</v>
      </c>
      <c r="D47" s="22" t="s">
        <v>90</v>
      </c>
      <c r="E47" s="23" t="s">
        <v>9659</v>
      </c>
      <c r="F47" s="24" t="s">
        <v>9549</v>
      </c>
      <c r="G47" s="22">
        <v>0.8</v>
      </c>
      <c r="H47" s="23" t="s">
        <v>9626</v>
      </c>
      <c r="I47" s="25" t="s">
        <v>15</v>
      </c>
    </row>
    <row r="48" spans="2:10" ht="60.75" customHeight="1" x14ac:dyDescent="0.4">
      <c r="B48" s="22">
        <v>46</v>
      </c>
      <c r="C48" s="23" t="s">
        <v>9660</v>
      </c>
      <c r="D48" s="22" t="s">
        <v>19</v>
      </c>
      <c r="E48" s="23" t="s">
        <v>9661</v>
      </c>
      <c r="F48" s="24" t="s">
        <v>9549</v>
      </c>
      <c r="G48" s="22">
        <v>2</v>
      </c>
      <c r="H48" s="23" t="s">
        <v>9608</v>
      </c>
      <c r="I48" s="25" t="s">
        <v>15</v>
      </c>
    </row>
    <row r="49" spans="2:9" ht="60.75" customHeight="1" x14ac:dyDescent="0.4">
      <c r="B49" s="22">
        <v>47</v>
      </c>
      <c r="C49" s="23" t="s">
        <v>1391</v>
      </c>
      <c r="D49" s="22" t="s">
        <v>64</v>
      </c>
      <c r="E49" s="23" t="s">
        <v>9662</v>
      </c>
      <c r="F49" s="24" t="s">
        <v>9549</v>
      </c>
      <c r="G49" s="22">
        <v>0.8</v>
      </c>
      <c r="H49" s="23" t="s">
        <v>9621</v>
      </c>
      <c r="I49" s="25" t="s">
        <v>15</v>
      </c>
    </row>
    <row r="50" spans="2:9" ht="60.75" customHeight="1" x14ac:dyDescent="0.4">
      <c r="B50" s="22">
        <v>48</v>
      </c>
      <c r="C50" s="23" t="s">
        <v>9663</v>
      </c>
      <c r="D50" s="22" t="s">
        <v>156</v>
      </c>
      <c r="E50" s="23" t="s">
        <v>9664</v>
      </c>
      <c r="F50" s="24" t="s">
        <v>9549</v>
      </c>
      <c r="G50" s="22">
        <v>1.4</v>
      </c>
      <c r="H50" s="23" t="s">
        <v>9665</v>
      </c>
      <c r="I50" s="25" t="s">
        <v>15</v>
      </c>
    </row>
    <row r="51" spans="2:9" ht="60.75" customHeight="1" x14ac:dyDescent="0.4">
      <c r="B51" s="22">
        <v>49</v>
      </c>
      <c r="C51" s="23" t="s">
        <v>9666</v>
      </c>
      <c r="D51" s="22" t="s">
        <v>495</v>
      </c>
      <c r="E51" s="23" t="s">
        <v>9667</v>
      </c>
      <c r="F51" s="24" t="s">
        <v>9549</v>
      </c>
      <c r="G51" s="22">
        <v>2</v>
      </c>
      <c r="H51" s="23" t="s">
        <v>9621</v>
      </c>
      <c r="I51" s="25" t="s">
        <v>15</v>
      </c>
    </row>
    <row r="52" spans="2:9" ht="60.75" customHeight="1" x14ac:dyDescent="0.4">
      <c r="B52" s="22">
        <v>50</v>
      </c>
      <c r="C52" s="23" t="s">
        <v>9668</v>
      </c>
      <c r="D52" s="22" t="s">
        <v>64</v>
      </c>
      <c r="E52" s="23" t="s">
        <v>9667</v>
      </c>
      <c r="F52" s="24" t="s">
        <v>9549</v>
      </c>
      <c r="G52" s="22">
        <v>0.8</v>
      </c>
      <c r="H52" s="23" t="s">
        <v>9621</v>
      </c>
      <c r="I52" s="25" t="s">
        <v>15</v>
      </c>
    </row>
    <row r="53" spans="2:9" ht="60.75" customHeight="1" x14ac:dyDescent="0.4">
      <c r="B53" s="22">
        <v>51</v>
      </c>
      <c r="C53" s="23" t="s">
        <v>9669</v>
      </c>
      <c r="D53" s="22" t="s">
        <v>56</v>
      </c>
      <c r="E53" s="23" t="s">
        <v>9670</v>
      </c>
      <c r="F53" s="24" t="s">
        <v>9549</v>
      </c>
      <c r="G53" s="22">
        <v>0.8</v>
      </c>
      <c r="H53" s="23" t="s">
        <v>9671</v>
      </c>
      <c r="I53" s="25" t="s">
        <v>15</v>
      </c>
    </row>
    <row r="54" spans="2:9" ht="60.75" customHeight="1" x14ac:dyDescent="0.4">
      <c r="B54" s="22">
        <v>52</v>
      </c>
      <c r="C54" s="23" t="s">
        <v>9672</v>
      </c>
      <c r="D54" s="22" t="s">
        <v>56</v>
      </c>
      <c r="E54" s="23" t="s">
        <v>9673</v>
      </c>
      <c r="F54" s="24" t="s">
        <v>9549</v>
      </c>
      <c r="G54" s="22">
        <v>2</v>
      </c>
      <c r="H54" s="23" t="s">
        <v>9674</v>
      </c>
      <c r="I54" s="25" t="s">
        <v>15</v>
      </c>
    </row>
    <row r="55" spans="2:9" ht="60.75" customHeight="1" x14ac:dyDescent="0.4">
      <c r="B55" s="22">
        <v>53</v>
      </c>
      <c r="C55" s="23" t="s">
        <v>9675</v>
      </c>
      <c r="D55" s="22" t="s">
        <v>253</v>
      </c>
      <c r="E55" s="23" t="s">
        <v>9676</v>
      </c>
      <c r="F55" s="24" t="s">
        <v>9549</v>
      </c>
      <c r="G55" s="22">
        <v>1.2</v>
      </c>
      <c r="H55" s="23" t="s">
        <v>9651</v>
      </c>
      <c r="I55" s="25" t="s">
        <v>15</v>
      </c>
    </row>
    <row r="56" spans="2:9" ht="60.75" customHeight="1" x14ac:dyDescent="0.4">
      <c r="B56" s="22">
        <v>54</v>
      </c>
      <c r="C56" s="23" t="s">
        <v>9677</v>
      </c>
      <c r="D56" s="22" t="s">
        <v>495</v>
      </c>
      <c r="E56" s="23" t="s">
        <v>9678</v>
      </c>
      <c r="F56" s="24" t="s">
        <v>9549</v>
      </c>
      <c r="G56" s="22">
        <v>0.8</v>
      </c>
      <c r="H56" s="23" t="s">
        <v>9679</v>
      </c>
      <c r="I56" s="25" t="s">
        <v>15</v>
      </c>
    </row>
    <row r="57" spans="2:9" ht="60.75" customHeight="1" x14ac:dyDescent="0.4">
      <c r="B57" s="22">
        <v>55</v>
      </c>
      <c r="C57" s="23" t="s">
        <v>9680</v>
      </c>
      <c r="D57" s="22" t="s">
        <v>183</v>
      </c>
      <c r="E57" s="23" t="s">
        <v>9681</v>
      </c>
      <c r="F57" s="24" t="s">
        <v>9549</v>
      </c>
      <c r="G57" s="22">
        <v>0.6</v>
      </c>
      <c r="H57" s="23" t="s">
        <v>9621</v>
      </c>
      <c r="I57" s="25" t="s">
        <v>15</v>
      </c>
    </row>
    <row r="58" spans="2:9" ht="60.75" customHeight="1" x14ac:dyDescent="0.4">
      <c r="B58" s="22">
        <v>56</v>
      </c>
      <c r="C58" s="23" t="s">
        <v>9682</v>
      </c>
      <c r="D58" s="22" t="s">
        <v>19</v>
      </c>
      <c r="E58" s="23" t="s">
        <v>9683</v>
      </c>
      <c r="F58" s="24" t="s">
        <v>9549</v>
      </c>
      <c r="G58" s="22">
        <v>2</v>
      </c>
      <c r="H58" s="23" t="s">
        <v>9684</v>
      </c>
      <c r="I58" s="25" t="s">
        <v>15</v>
      </c>
    </row>
    <row r="59" spans="2:9" ht="60.75" customHeight="1" x14ac:dyDescent="0.4">
      <c r="B59" s="22">
        <v>57</v>
      </c>
      <c r="C59" s="23" t="s">
        <v>2249</v>
      </c>
      <c r="D59" s="22" t="s">
        <v>64</v>
      </c>
      <c r="E59" s="23" t="s">
        <v>9588</v>
      </c>
      <c r="F59" s="24" t="s">
        <v>9549</v>
      </c>
      <c r="G59" s="22">
        <v>1</v>
      </c>
      <c r="H59" s="23" t="s">
        <v>9685</v>
      </c>
      <c r="I59" s="25" t="s">
        <v>15</v>
      </c>
    </row>
    <row r="60" spans="2:9" ht="60.75" customHeight="1" x14ac:dyDescent="0.4">
      <c r="B60" s="22">
        <v>58</v>
      </c>
      <c r="C60" s="23" t="s">
        <v>9560</v>
      </c>
      <c r="D60" s="22" t="s">
        <v>19</v>
      </c>
      <c r="E60" s="23" t="s">
        <v>9686</v>
      </c>
      <c r="F60" s="24" t="s">
        <v>9549</v>
      </c>
      <c r="G60" s="22">
        <v>1</v>
      </c>
      <c r="H60" s="23" t="s">
        <v>9687</v>
      </c>
      <c r="I60" s="25" t="s">
        <v>15</v>
      </c>
    </row>
    <row r="61" spans="2:9" ht="60.75" customHeight="1" x14ac:dyDescent="0.4">
      <c r="B61" s="22">
        <v>59</v>
      </c>
      <c r="C61" s="23" t="s">
        <v>9688</v>
      </c>
      <c r="D61" s="22" t="s">
        <v>3671</v>
      </c>
      <c r="E61" s="23" t="s">
        <v>9689</v>
      </c>
      <c r="F61" s="24" t="s">
        <v>9549</v>
      </c>
      <c r="G61" s="22">
        <v>1</v>
      </c>
      <c r="H61" s="23" t="s">
        <v>9634</v>
      </c>
      <c r="I61" s="25" t="s">
        <v>15</v>
      </c>
    </row>
    <row r="62" spans="2:9" ht="60.75" customHeight="1" x14ac:dyDescent="0.4">
      <c r="B62" s="22">
        <v>60</v>
      </c>
      <c r="C62" s="23" t="s">
        <v>6350</v>
      </c>
      <c r="D62" s="22" t="s">
        <v>64</v>
      </c>
      <c r="E62" s="23" t="s">
        <v>9690</v>
      </c>
      <c r="F62" s="24" t="s">
        <v>9549</v>
      </c>
      <c r="G62" s="22">
        <v>2</v>
      </c>
      <c r="H62" s="23" t="s">
        <v>9621</v>
      </c>
      <c r="I62" s="25" t="s">
        <v>15</v>
      </c>
    </row>
    <row r="63" spans="2:9" ht="60.75" customHeight="1" x14ac:dyDescent="0.4">
      <c r="B63" s="22">
        <v>61</v>
      </c>
      <c r="C63" s="23" t="s">
        <v>9691</v>
      </c>
      <c r="D63" s="22" t="s">
        <v>156</v>
      </c>
      <c r="E63" s="23" t="s">
        <v>9692</v>
      </c>
      <c r="F63" s="24" t="s">
        <v>9549</v>
      </c>
      <c r="G63" s="22">
        <v>0.8</v>
      </c>
      <c r="H63" s="23" t="s">
        <v>9674</v>
      </c>
      <c r="I63" s="25" t="s">
        <v>15</v>
      </c>
    </row>
    <row r="64" spans="2:9" ht="60.75" customHeight="1" x14ac:dyDescent="0.4">
      <c r="B64" s="22">
        <v>62</v>
      </c>
      <c r="C64" s="23" t="s">
        <v>9693</v>
      </c>
      <c r="D64" s="22" t="s">
        <v>156</v>
      </c>
      <c r="E64" s="23" t="s">
        <v>9694</v>
      </c>
      <c r="F64" s="24" t="s">
        <v>9549</v>
      </c>
      <c r="G64" s="22">
        <v>1.4</v>
      </c>
      <c r="H64" s="23" t="s">
        <v>9695</v>
      </c>
      <c r="I64" s="25" t="s">
        <v>15</v>
      </c>
    </row>
    <row r="65" spans="2:9" ht="60.75" customHeight="1" x14ac:dyDescent="0.4">
      <c r="B65" s="22">
        <v>63</v>
      </c>
      <c r="C65" s="23" t="s">
        <v>9560</v>
      </c>
      <c r="D65" s="22" t="s">
        <v>19</v>
      </c>
      <c r="E65" s="23" t="s">
        <v>9579</v>
      </c>
      <c r="F65" s="24" t="s">
        <v>9549</v>
      </c>
      <c r="G65" s="22">
        <v>1</v>
      </c>
      <c r="H65" s="23" t="s">
        <v>9648</v>
      </c>
      <c r="I65" s="25" t="s">
        <v>15</v>
      </c>
    </row>
    <row r="66" spans="2:9" ht="60.75" customHeight="1" x14ac:dyDescent="0.4">
      <c r="B66" s="22">
        <v>64</v>
      </c>
      <c r="C66" s="23" t="s">
        <v>9696</v>
      </c>
      <c r="D66" s="22" t="s">
        <v>19</v>
      </c>
      <c r="E66" s="23" t="s">
        <v>9697</v>
      </c>
      <c r="F66" s="24" t="s">
        <v>9549</v>
      </c>
      <c r="G66" s="22">
        <v>0.6</v>
      </c>
      <c r="H66" s="23" t="s">
        <v>9698</v>
      </c>
      <c r="I66" s="25" t="s">
        <v>15</v>
      </c>
    </row>
    <row r="67" spans="2:9" ht="60.75" customHeight="1" x14ac:dyDescent="0.4">
      <c r="B67" s="22">
        <v>65</v>
      </c>
      <c r="C67" s="23" t="s">
        <v>4767</v>
      </c>
      <c r="D67" s="22" t="s">
        <v>19</v>
      </c>
      <c r="E67" s="23" t="s">
        <v>9699</v>
      </c>
      <c r="F67" s="24" t="s">
        <v>9549</v>
      </c>
      <c r="G67" s="22">
        <v>2.4</v>
      </c>
      <c r="H67" s="23" t="s">
        <v>9679</v>
      </c>
      <c r="I67" s="25" t="s">
        <v>15</v>
      </c>
    </row>
    <row r="68" spans="2:9" ht="60.75" customHeight="1" x14ac:dyDescent="0.4">
      <c r="B68" s="22">
        <v>66</v>
      </c>
      <c r="C68" s="23" t="s">
        <v>9700</v>
      </c>
      <c r="D68" s="22" t="s">
        <v>404</v>
      </c>
      <c r="E68" s="23" t="s">
        <v>9701</v>
      </c>
      <c r="F68" s="24" t="s">
        <v>9549</v>
      </c>
      <c r="G68" s="22">
        <v>0.4</v>
      </c>
      <c r="H68" s="23" t="s">
        <v>9621</v>
      </c>
      <c r="I68" s="25" t="s">
        <v>15</v>
      </c>
    </row>
    <row r="69" spans="2:9" ht="60.75" customHeight="1" x14ac:dyDescent="0.4">
      <c r="B69" s="22">
        <v>67</v>
      </c>
      <c r="C69" s="23" t="s">
        <v>9702</v>
      </c>
      <c r="D69" s="22" t="s">
        <v>54</v>
      </c>
      <c r="E69" s="23" t="s">
        <v>9703</v>
      </c>
      <c r="F69" s="24" t="s">
        <v>9549</v>
      </c>
      <c r="G69" s="22">
        <v>1</v>
      </c>
      <c r="H69" s="23" t="s">
        <v>9704</v>
      </c>
      <c r="I69" s="25" t="s">
        <v>15</v>
      </c>
    </row>
    <row r="70" spans="2:9" ht="60.75" customHeight="1" x14ac:dyDescent="0.4">
      <c r="B70" s="22">
        <v>68</v>
      </c>
      <c r="C70" s="23" t="s">
        <v>9705</v>
      </c>
      <c r="D70" s="22" t="s">
        <v>9706</v>
      </c>
      <c r="E70" s="23" t="s">
        <v>9707</v>
      </c>
      <c r="F70" s="24" t="s">
        <v>9549</v>
      </c>
      <c r="G70" s="22">
        <v>0.8</v>
      </c>
      <c r="H70" s="23" t="s">
        <v>9567</v>
      </c>
      <c r="I70" s="25" t="s">
        <v>15</v>
      </c>
    </row>
    <row r="71" spans="2:9" ht="60.75" customHeight="1" x14ac:dyDescent="0.4">
      <c r="B71" s="22">
        <v>69</v>
      </c>
      <c r="C71" s="23" t="s">
        <v>9708</v>
      </c>
      <c r="D71" s="22" t="s">
        <v>164</v>
      </c>
      <c r="E71" s="23" t="s">
        <v>9709</v>
      </c>
      <c r="F71" s="24" t="s">
        <v>9549</v>
      </c>
      <c r="G71" s="22">
        <v>0.4</v>
      </c>
      <c r="H71" s="23" t="s">
        <v>9602</v>
      </c>
      <c r="I71" s="25" t="s">
        <v>15</v>
      </c>
    </row>
    <row r="72" spans="2:9" ht="60.75" customHeight="1" x14ac:dyDescent="0.4">
      <c r="B72" s="22">
        <v>70</v>
      </c>
      <c r="C72" s="23" t="s">
        <v>9710</v>
      </c>
      <c r="D72" s="22" t="s">
        <v>9711</v>
      </c>
      <c r="E72" s="23" t="s">
        <v>9712</v>
      </c>
      <c r="F72" s="24" t="s">
        <v>9549</v>
      </c>
      <c r="G72" s="22">
        <v>0.4</v>
      </c>
      <c r="H72" s="23" t="s">
        <v>9713</v>
      </c>
      <c r="I72" s="25" t="s">
        <v>15</v>
      </c>
    </row>
    <row r="73" spans="2:9" ht="60.75" customHeight="1" x14ac:dyDescent="0.4">
      <c r="B73" s="22">
        <v>71</v>
      </c>
      <c r="C73" s="23" t="s">
        <v>9714</v>
      </c>
      <c r="D73" s="22" t="s">
        <v>1560</v>
      </c>
      <c r="E73" s="23" t="s">
        <v>9617</v>
      </c>
      <c r="F73" s="24" t="s">
        <v>9549</v>
      </c>
      <c r="G73" s="22">
        <v>1.2</v>
      </c>
      <c r="H73" s="23" t="s">
        <v>9553</v>
      </c>
      <c r="I73" s="25" t="s">
        <v>15</v>
      </c>
    </row>
    <row r="74" spans="2:9" ht="60.75" customHeight="1" x14ac:dyDescent="0.4">
      <c r="B74" s="22">
        <v>72</v>
      </c>
      <c r="C74" s="23" t="s">
        <v>9715</v>
      </c>
      <c r="D74" s="22" t="s">
        <v>495</v>
      </c>
      <c r="E74" s="23" t="s">
        <v>9678</v>
      </c>
      <c r="F74" s="24" t="s">
        <v>9549</v>
      </c>
      <c r="G74" s="22">
        <v>1</v>
      </c>
      <c r="H74" s="23" t="s">
        <v>9613</v>
      </c>
      <c r="I74" s="25" t="s">
        <v>15</v>
      </c>
    </row>
    <row r="75" spans="2:9" ht="60.75" customHeight="1" x14ac:dyDescent="0.4">
      <c r="B75" s="22">
        <v>73</v>
      </c>
      <c r="C75" s="23" t="s">
        <v>9716</v>
      </c>
      <c r="D75" s="22" t="s">
        <v>56</v>
      </c>
      <c r="E75" s="23" t="s">
        <v>9673</v>
      </c>
      <c r="F75" s="24" t="s">
        <v>9549</v>
      </c>
      <c r="G75" s="22">
        <v>0.8</v>
      </c>
      <c r="H75" s="23" t="s">
        <v>9717</v>
      </c>
      <c r="I75" s="25" t="s">
        <v>15</v>
      </c>
    </row>
    <row r="76" spans="2:9" ht="60.75" customHeight="1" x14ac:dyDescent="0.4">
      <c r="B76" s="22">
        <v>74</v>
      </c>
      <c r="C76" s="23" t="s">
        <v>9718</v>
      </c>
      <c r="D76" s="22" t="s">
        <v>96</v>
      </c>
      <c r="E76" s="23" t="s">
        <v>9719</v>
      </c>
      <c r="F76" s="24" t="s">
        <v>9549</v>
      </c>
      <c r="G76" s="22">
        <v>0.4</v>
      </c>
      <c r="H76" s="23" t="s">
        <v>9720</v>
      </c>
      <c r="I76" s="25" t="s">
        <v>15</v>
      </c>
    </row>
    <row r="77" spans="2:9" ht="60.75" customHeight="1" x14ac:dyDescent="0.4">
      <c r="B77" s="22">
        <v>75</v>
      </c>
      <c r="C77" s="23" t="s">
        <v>9721</v>
      </c>
      <c r="D77" s="22" t="s">
        <v>74</v>
      </c>
      <c r="E77" s="23" t="s">
        <v>9722</v>
      </c>
      <c r="F77" s="24" t="s">
        <v>9549</v>
      </c>
      <c r="G77" s="22">
        <v>2.4</v>
      </c>
      <c r="H77" s="23" t="s">
        <v>9723</v>
      </c>
      <c r="I77" s="25" t="s">
        <v>15</v>
      </c>
    </row>
    <row r="78" spans="2:9" ht="60.75" customHeight="1" x14ac:dyDescent="0.4">
      <c r="B78" s="22">
        <v>76</v>
      </c>
      <c r="C78" s="23" t="s">
        <v>9724</v>
      </c>
      <c r="D78" s="22" t="s">
        <v>3255</v>
      </c>
      <c r="E78" s="23" t="s">
        <v>9725</v>
      </c>
      <c r="F78" s="24" t="s">
        <v>9549</v>
      </c>
      <c r="G78" s="22">
        <v>0.5</v>
      </c>
      <c r="H78" s="23" t="s">
        <v>9674</v>
      </c>
      <c r="I78" s="25" t="s">
        <v>15</v>
      </c>
    </row>
    <row r="79" spans="2:9" ht="60.75" customHeight="1" x14ac:dyDescent="0.4">
      <c r="B79" s="22">
        <v>77</v>
      </c>
      <c r="C79" s="23" t="s">
        <v>9726</v>
      </c>
      <c r="D79" s="22" t="s">
        <v>241</v>
      </c>
      <c r="E79" s="23" t="s">
        <v>9727</v>
      </c>
      <c r="F79" s="24" t="s">
        <v>9549</v>
      </c>
      <c r="G79" s="22">
        <v>3.2</v>
      </c>
      <c r="H79" s="23" t="s">
        <v>9728</v>
      </c>
      <c r="I79" s="25" t="s">
        <v>15</v>
      </c>
    </row>
    <row r="80" spans="2:9" ht="60.75" customHeight="1" x14ac:dyDescent="0.4">
      <c r="B80" s="22">
        <v>78</v>
      </c>
      <c r="C80" s="23" t="s">
        <v>9729</v>
      </c>
      <c r="D80" s="22" t="s">
        <v>2024</v>
      </c>
      <c r="E80" s="23" t="s">
        <v>9730</v>
      </c>
      <c r="F80" s="24" t="s">
        <v>9549</v>
      </c>
      <c r="G80" s="22">
        <v>1</v>
      </c>
      <c r="H80" s="23" t="s">
        <v>9567</v>
      </c>
      <c r="I80" s="25" t="s">
        <v>15</v>
      </c>
    </row>
    <row r="81" spans="2:10" ht="60.75" customHeight="1" x14ac:dyDescent="0.4">
      <c r="B81" s="22">
        <v>79</v>
      </c>
      <c r="C81" s="23" t="s">
        <v>9731</v>
      </c>
      <c r="D81" s="22" t="s">
        <v>677</v>
      </c>
      <c r="E81" s="23" t="s">
        <v>9732</v>
      </c>
      <c r="F81" s="24" t="s">
        <v>9549</v>
      </c>
      <c r="G81" s="22">
        <v>0.8</v>
      </c>
      <c r="H81" s="23" t="s">
        <v>9733</v>
      </c>
      <c r="I81" s="25" t="s">
        <v>15</v>
      </c>
    </row>
    <row r="82" spans="2:10" ht="60.75" customHeight="1" x14ac:dyDescent="0.4">
      <c r="B82" s="22">
        <v>80</v>
      </c>
      <c r="C82" s="23" t="s">
        <v>9734</v>
      </c>
      <c r="D82" s="22" t="s">
        <v>9735</v>
      </c>
      <c r="E82" s="23" t="s">
        <v>9736</v>
      </c>
      <c r="F82" s="24" t="s">
        <v>9549</v>
      </c>
      <c r="G82" s="22">
        <v>0.4</v>
      </c>
      <c r="H82" s="23" t="s">
        <v>9567</v>
      </c>
      <c r="I82" s="25" t="s">
        <v>15</v>
      </c>
    </row>
    <row r="83" spans="2:10" ht="60.75" customHeight="1" x14ac:dyDescent="0.4">
      <c r="B83" s="22">
        <v>81</v>
      </c>
      <c r="C83" s="23" t="s">
        <v>9660</v>
      </c>
      <c r="D83" s="22" t="s">
        <v>19</v>
      </c>
      <c r="E83" s="23" t="s">
        <v>9737</v>
      </c>
      <c r="F83" s="24" t="s">
        <v>9549</v>
      </c>
      <c r="G83" s="22">
        <v>0.4</v>
      </c>
      <c r="H83" s="23" t="s">
        <v>9738</v>
      </c>
      <c r="I83" s="25" t="s">
        <v>15</v>
      </c>
    </row>
    <row r="84" spans="2:10" ht="60.75" customHeight="1" x14ac:dyDescent="0.4">
      <c r="B84" s="22">
        <v>82</v>
      </c>
      <c r="C84" s="23" t="s">
        <v>9739</v>
      </c>
      <c r="D84" s="22" t="s">
        <v>350</v>
      </c>
      <c r="E84" s="23" t="s">
        <v>9740</v>
      </c>
      <c r="F84" s="24" t="s">
        <v>9549</v>
      </c>
      <c r="G84" s="22">
        <v>1.2</v>
      </c>
      <c r="H84" s="23" t="s">
        <v>9741</v>
      </c>
      <c r="I84" s="25" t="s">
        <v>15</v>
      </c>
    </row>
    <row r="85" spans="2:10" ht="60.75" customHeight="1" x14ac:dyDescent="0.4">
      <c r="B85" s="22">
        <v>83</v>
      </c>
      <c r="C85" s="23" t="s">
        <v>9742</v>
      </c>
      <c r="D85" s="22" t="s">
        <v>495</v>
      </c>
      <c r="E85" s="23" t="s">
        <v>9743</v>
      </c>
      <c r="F85" s="24" t="s">
        <v>9549</v>
      </c>
      <c r="G85" s="22">
        <v>0.8</v>
      </c>
      <c r="H85" s="23" t="s">
        <v>9744</v>
      </c>
      <c r="I85" s="25" t="s">
        <v>15</v>
      </c>
    </row>
    <row r="86" spans="2:10" ht="60.75" customHeight="1" x14ac:dyDescent="0.4">
      <c r="B86" s="22">
        <v>84</v>
      </c>
      <c r="C86" s="23" t="s">
        <v>9745</v>
      </c>
      <c r="D86" s="22" t="s">
        <v>38</v>
      </c>
      <c r="E86" s="23" t="s">
        <v>9746</v>
      </c>
      <c r="F86" s="24" t="s">
        <v>9549</v>
      </c>
      <c r="G86" s="22">
        <v>1.2</v>
      </c>
      <c r="H86" s="23" t="s">
        <v>9747</v>
      </c>
      <c r="I86" s="25" t="s">
        <v>15</v>
      </c>
    </row>
    <row r="87" spans="2:10" ht="60.75" customHeight="1" x14ac:dyDescent="0.4">
      <c r="B87" s="22">
        <v>85</v>
      </c>
      <c r="C87" s="23" t="s">
        <v>9748</v>
      </c>
      <c r="D87" s="22" t="s">
        <v>156</v>
      </c>
      <c r="E87" s="23" t="s">
        <v>9749</v>
      </c>
      <c r="F87" s="24" t="s">
        <v>9549</v>
      </c>
      <c r="G87" s="22">
        <v>0.4</v>
      </c>
      <c r="H87" s="23" t="s">
        <v>9750</v>
      </c>
      <c r="I87" s="25" t="s">
        <v>15</v>
      </c>
      <c r="J87" s="19">
        <v>1</v>
      </c>
    </row>
    <row r="88" spans="2:10" ht="60.75" customHeight="1" x14ac:dyDescent="0.4">
      <c r="B88" s="22">
        <v>86</v>
      </c>
      <c r="C88" s="23" t="s">
        <v>9751</v>
      </c>
      <c r="D88" s="22" t="s">
        <v>156</v>
      </c>
      <c r="E88" s="23" t="s">
        <v>9752</v>
      </c>
      <c r="F88" s="24" t="s">
        <v>9549</v>
      </c>
      <c r="G88" s="22">
        <v>1.8</v>
      </c>
      <c r="H88" s="23" t="s">
        <v>9567</v>
      </c>
      <c r="I88" s="25" t="s">
        <v>15</v>
      </c>
    </row>
    <row r="89" spans="2:10" ht="60.75" customHeight="1" x14ac:dyDescent="0.4">
      <c r="B89" s="22">
        <v>87</v>
      </c>
      <c r="C89" s="23" t="s">
        <v>9753</v>
      </c>
      <c r="D89" s="22" t="s">
        <v>76</v>
      </c>
      <c r="E89" s="23" t="s">
        <v>9754</v>
      </c>
      <c r="F89" s="24" t="s">
        <v>9549</v>
      </c>
      <c r="G89" s="22">
        <v>0.8</v>
      </c>
      <c r="H89" s="23" t="s">
        <v>9755</v>
      </c>
      <c r="I89" s="25" t="s">
        <v>15</v>
      </c>
    </row>
    <row r="90" spans="2:10" ht="60.75" customHeight="1" x14ac:dyDescent="0.4">
      <c r="B90" s="22">
        <v>88</v>
      </c>
      <c r="C90" s="23" t="s">
        <v>9756</v>
      </c>
      <c r="D90" s="22" t="s">
        <v>76</v>
      </c>
      <c r="E90" s="23" t="s">
        <v>9757</v>
      </c>
      <c r="F90" s="24" t="s">
        <v>9549</v>
      </c>
      <c r="G90" s="22">
        <v>0.48</v>
      </c>
      <c r="H90" s="23" t="s">
        <v>9567</v>
      </c>
      <c r="I90" s="25" t="s">
        <v>15</v>
      </c>
    </row>
    <row r="91" spans="2:10" ht="60.75" customHeight="1" x14ac:dyDescent="0.4">
      <c r="B91" s="22">
        <v>89</v>
      </c>
      <c r="C91" s="23" t="s">
        <v>9758</v>
      </c>
      <c r="D91" s="22" t="s">
        <v>7175</v>
      </c>
      <c r="E91" s="23" t="s">
        <v>9759</v>
      </c>
      <c r="F91" s="24" t="s">
        <v>9549</v>
      </c>
      <c r="G91" s="22">
        <v>1.6</v>
      </c>
      <c r="H91" s="23" t="s">
        <v>9760</v>
      </c>
      <c r="I91" s="25" t="s">
        <v>15</v>
      </c>
    </row>
    <row r="92" spans="2:10" ht="60.75" customHeight="1" x14ac:dyDescent="0.4">
      <c r="B92" s="22">
        <v>90</v>
      </c>
      <c r="C92" s="23" t="s">
        <v>9761</v>
      </c>
      <c r="D92" s="22" t="s">
        <v>76</v>
      </c>
      <c r="E92" s="23" t="s">
        <v>9762</v>
      </c>
      <c r="F92" s="24" t="s">
        <v>9549</v>
      </c>
      <c r="G92" s="22">
        <v>0.8</v>
      </c>
      <c r="H92" s="23" t="s">
        <v>9763</v>
      </c>
      <c r="I92" s="25" t="s">
        <v>15</v>
      </c>
    </row>
    <row r="93" spans="2:10" ht="60.75" customHeight="1" x14ac:dyDescent="0.4">
      <c r="B93" s="22">
        <v>91</v>
      </c>
      <c r="C93" s="23" t="s">
        <v>9764</v>
      </c>
      <c r="D93" s="22" t="s">
        <v>4152</v>
      </c>
      <c r="E93" s="23" t="s">
        <v>9765</v>
      </c>
      <c r="F93" s="24" t="s">
        <v>9549</v>
      </c>
      <c r="G93" s="22">
        <v>1</v>
      </c>
      <c r="H93" s="23" t="s">
        <v>9626</v>
      </c>
      <c r="I93" s="25" t="s">
        <v>15</v>
      </c>
    </row>
    <row r="94" spans="2:10" ht="60.75" customHeight="1" x14ac:dyDescent="0.4">
      <c r="B94" s="22">
        <v>92</v>
      </c>
      <c r="C94" s="23" t="s">
        <v>9766</v>
      </c>
      <c r="D94" s="22" t="s">
        <v>9767</v>
      </c>
      <c r="E94" s="23" t="s">
        <v>9768</v>
      </c>
      <c r="F94" s="24" t="s">
        <v>9549</v>
      </c>
      <c r="G94" s="22">
        <v>1.26</v>
      </c>
      <c r="H94" s="23" t="s">
        <v>9626</v>
      </c>
      <c r="I94" s="25" t="s">
        <v>15</v>
      </c>
    </row>
    <row r="95" spans="2:10" ht="60.75" customHeight="1" x14ac:dyDescent="0.4">
      <c r="B95" s="22">
        <v>93</v>
      </c>
      <c r="C95" s="23" t="s">
        <v>9769</v>
      </c>
      <c r="D95" s="22" t="s">
        <v>816</v>
      </c>
      <c r="E95" s="23" t="s">
        <v>9770</v>
      </c>
      <c r="F95" s="24" t="s">
        <v>9549</v>
      </c>
      <c r="G95" s="22">
        <v>1</v>
      </c>
      <c r="H95" s="23" t="s">
        <v>9771</v>
      </c>
      <c r="I95" s="25" t="s">
        <v>15</v>
      </c>
    </row>
    <row r="96" spans="2:10" ht="60.75" customHeight="1" x14ac:dyDescent="0.4">
      <c r="B96" s="22">
        <v>94</v>
      </c>
      <c r="C96" s="23" t="s">
        <v>9772</v>
      </c>
      <c r="D96" s="22" t="s">
        <v>2024</v>
      </c>
      <c r="E96" s="23" t="s">
        <v>9773</v>
      </c>
      <c r="F96" s="24" t="s">
        <v>9549</v>
      </c>
      <c r="G96" s="22">
        <v>1.2</v>
      </c>
      <c r="H96" s="23" t="s">
        <v>9774</v>
      </c>
      <c r="I96" s="25" t="s">
        <v>15</v>
      </c>
    </row>
    <row r="97" spans="2:9" ht="60.75" customHeight="1" x14ac:dyDescent="0.4">
      <c r="B97" s="22">
        <v>95</v>
      </c>
      <c r="C97" s="23" t="s">
        <v>9775</v>
      </c>
      <c r="D97" s="22" t="s">
        <v>9776</v>
      </c>
      <c r="E97" s="23" t="s">
        <v>9777</v>
      </c>
      <c r="F97" s="24" t="s">
        <v>9549</v>
      </c>
      <c r="G97" s="22">
        <v>0.4</v>
      </c>
      <c r="H97" s="23" t="s">
        <v>9778</v>
      </c>
      <c r="I97" s="25" t="s">
        <v>15</v>
      </c>
    </row>
    <row r="98" spans="2:9" ht="60.75" customHeight="1" x14ac:dyDescent="0.4">
      <c r="B98" s="22">
        <v>96</v>
      </c>
      <c r="C98" s="23" t="s">
        <v>9779</v>
      </c>
      <c r="D98" s="22" t="s">
        <v>9780</v>
      </c>
      <c r="E98" s="23" t="s">
        <v>9781</v>
      </c>
      <c r="F98" s="24" t="s">
        <v>9549</v>
      </c>
      <c r="G98" s="22">
        <v>0.4</v>
      </c>
      <c r="H98" s="23" t="s">
        <v>9782</v>
      </c>
      <c r="I98" s="25" t="s">
        <v>15</v>
      </c>
    </row>
    <row r="99" spans="2:9" ht="60.75" customHeight="1" x14ac:dyDescent="0.4">
      <c r="B99" s="22">
        <v>97</v>
      </c>
      <c r="C99" s="23" t="s">
        <v>9783</v>
      </c>
      <c r="D99" s="22" t="s">
        <v>76</v>
      </c>
      <c r="E99" s="23" t="s">
        <v>9784</v>
      </c>
      <c r="F99" s="24" t="s">
        <v>9549</v>
      </c>
      <c r="G99" s="22">
        <v>2</v>
      </c>
      <c r="H99" s="23" t="s">
        <v>9785</v>
      </c>
      <c r="I99" s="25" t="s">
        <v>15</v>
      </c>
    </row>
    <row r="100" spans="2:9" ht="60.75" customHeight="1" x14ac:dyDescent="0.4">
      <c r="B100" s="22">
        <v>98</v>
      </c>
      <c r="C100" s="23" t="s">
        <v>9786</v>
      </c>
      <c r="D100" s="22" t="s">
        <v>19</v>
      </c>
      <c r="E100" s="23" t="s">
        <v>9787</v>
      </c>
      <c r="F100" s="24" t="s">
        <v>9549</v>
      </c>
      <c r="G100" s="22">
        <v>0.8</v>
      </c>
      <c r="H100" s="23" t="s">
        <v>9602</v>
      </c>
      <c r="I100" s="25" t="s">
        <v>15</v>
      </c>
    </row>
    <row r="101" spans="2:9" ht="60.75" customHeight="1" x14ac:dyDescent="0.4">
      <c r="B101" s="22">
        <v>99</v>
      </c>
      <c r="C101" s="23" t="s">
        <v>9788</v>
      </c>
      <c r="D101" s="22" t="s">
        <v>1052</v>
      </c>
      <c r="E101" s="23" t="s">
        <v>9789</v>
      </c>
      <c r="F101" s="24" t="s">
        <v>9549</v>
      </c>
      <c r="G101" s="22">
        <v>0.8</v>
      </c>
      <c r="H101" s="23" t="s">
        <v>9602</v>
      </c>
      <c r="I101" s="25" t="s">
        <v>15</v>
      </c>
    </row>
    <row r="102" spans="2:9" ht="60.75" customHeight="1" x14ac:dyDescent="0.4">
      <c r="B102" s="22">
        <v>100</v>
      </c>
      <c r="C102" s="23" t="s">
        <v>9790</v>
      </c>
      <c r="D102" s="22" t="s">
        <v>156</v>
      </c>
      <c r="E102" s="23" t="s">
        <v>9791</v>
      </c>
      <c r="F102" s="24" t="s">
        <v>9549</v>
      </c>
      <c r="G102" s="22">
        <v>2</v>
      </c>
      <c r="H102" s="23" t="s">
        <v>9602</v>
      </c>
      <c r="I102" s="25" t="s">
        <v>15</v>
      </c>
    </row>
    <row r="103" spans="2:9" ht="60.75" customHeight="1" x14ac:dyDescent="0.4">
      <c r="B103" s="22">
        <v>101</v>
      </c>
      <c r="C103" s="23" t="s">
        <v>6025</v>
      </c>
      <c r="D103" s="22" t="s">
        <v>156</v>
      </c>
      <c r="E103" s="23" t="s">
        <v>9792</v>
      </c>
      <c r="F103" s="24" t="s">
        <v>9549</v>
      </c>
      <c r="G103" s="22">
        <v>0.8</v>
      </c>
      <c r="H103" s="23" t="s">
        <v>9793</v>
      </c>
      <c r="I103" s="25" t="s">
        <v>15</v>
      </c>
    </row>
    <row r="104" spans="2:9" ht="60.75" customHeight="1" x14ac:dyDescent="0.4">
      <c r="B104" s="22">
        <v>102</v>
      </c>
      <c r="C104" s="23" t="s">
        <v>9794</v>
      </c>
      <c r="D104" s="22" t="s">
        <v>54</v>
      </c>
      <c r="E104" s="23" t="s">
        <v>9795</v>
      </c>
      <c r="F104" s="24" t="s">
        <v>9549</v>
      </c>
      <c r="G104" s="22">
        <v>0.8</v>
      </c>
      <c r="H104" s="23" t="s">
        <v>9720</v>
      </c>
      <c r="I104" s="25" t="s">
        <v>15</v>
      </c>
    </row>
    <row r="105" spans="2:9" ht="60.75" customHeight="1" x14ac:dyDescent="0.4">
      <c r="B105" s="22">
        <v>103</v>
      </c>
      <c r="C105" s="23" t="s">
        <v>9796</v>
      </c>
      <c r="D105" s="22" t="s">
        <v>46</v>
      </c>
      <c r="E105" s="23" t="s">
        <v>9797</v>
      </c>
      <c r="F105" s="24" t="s">
        <v>9549</v>
      </c>
      <c r="G105" s="22">
        <v>0.4</v>
      </c>
      <c r="H105" s="23" t="s">
        <v>9798</v>
      </c>
      <c r="I105" s="25" t="s">
        <v>15</v>
      </c>
    </row>
    <row r="106" spans="2:9" ht="60.75" customHeight="1" x14ac:dyDescent="0.4">
      <c r="B106" s="22">
        <v>104</v>
      </c>
      <c r="C106" s="23" t="s">
        <v>9799</v>
      </c>
      <c r="D106" s="22" t="s">
        <v>3523</v>
      </c>
      <c r="E106" s="23" t="s">
        <v>9800</v>
      </c>
      <c r="F106" s="24" t="s">
        <v>9549</v>
      </c>
      <c r="G106" s="22">
        <v>0.8</v>
      </c>
      <c r="H106" s="23" t="s">
        <v>9801</v>
      </c>
      <c r="I106" s="25" t="s">
        <v>15</v>
      </c>
    </row>
    <row r="107" spans="2:9" ht="60.75" customHeight="1" x14ac:dyDescent="0.4">
      <c r="B107" s="22">
        <v>105</v>
      </c>
      <c r="C107" s="23" t="s">
        <v>9802</v>
      </c>
      <c r="D107" s="22" t="s">
        <v>789</v>
      </c>
      <c r="E107" s="23" t="s">
        <v>9803</v>
      </c>
      <c r="F107" s="24" t="s">
        <v>9549</v>
      </c>
      <c r="G107" s="22">
        <v>2.4</v>
      </c>
      <c r="H107" s="23" t="s">
        <v>9804</v>
      </c>
      <c r="I107" s="25" t="s">
        <v>15</v>
      </c>
    </row>
    <row r="108" spans="2:9" ht="60.75" customHeight="1" x14ac:dyDescent="0.4">
      <c r="B108" s="22">
        <v>106</v>
      </c>
      <c r="C108" s="23" t="s">
        <v>9805</v>
      </c>
      <c r="D108" s="22" t="s">
        <v>9806</v>
      </c>
      <c r="E108" s="23" t="s">
        <v>9807</v>
      </c>
      <c r="F108" s="24" t="s">
        <v>9549</v>
      </c>
      <c r="G108" s="22">
        <v>4</v>
      </c>
      <c r="H108" s="23" t="s">
        <v>9608</v>
      </c>
      <c r="I108" s="25" t="s">
        <v>15</v>
      </c>
    </row>
    <row r="109" spans="2:9" ht="60.75" customHeight="1" x14ac:dyDescent="0.4">
      <c r="B109" s="22">
        <v>107</v>
      </c>
      <c r="C109" s="23" t="s">
        <v>9808</v>
      </c>
      <c r="D109" s="22" t="s">
        <v>596</v>
      </c>
      <c r="E109" s="23" t="s">
        <v>9809</v>
      </c>
      <c r="F109" s="24" t="s">
        <v>9549</v>
      </c>
      <c r="G109" s="22">
        <v>1.4</v>
      </c>
      <c r="H109" s="23" t="s">
        <v>9810</v>
      </c>
      <c r="I109" s="25" t="s">
        <v>15</v>
      </c>
    </row>
    <row r="110" spans="2:9" ht="60.75" customHeight="1" x14ac:dyDescent="0.4">
      <c r="B110" s="22">
        <v>108</v>
      </c>
      <c r="C110" s="23" t="s">
        <v>9811</v>
      </c>
      <c r="D110" s="22" t="s">
        <v>74</v>
      </c>
      <c r="E110" s="23" t="s">
        <v>9812</v>
      </c>
      <c r="F110" s="24" t="s">
        <v>9549</v>
      </c>
      <c r="G110" s="22">
        <v>1.6</v>
      </c>
      <c r="H110" s="23" t="s">
        <v>9813</v>
      </c>
      <c r="I110" s="25" t="s">
        <v>15</v>
      </c>
    </row>
    <row r="111" spans="2:9" ht="60.75" customHeight="1" x14ac:dyDescent="0.4">
      <c r="B111" s="22">
        <v>109</v>
      </c>
      <c r="C111" s="23" t="s">
        <v>9814</v>
      </c>
      <c r="D111" s="22" t="s">
        <v>19</v>
      </c>
      <c r="E111" s="23" t="s">
        <v>9815</v>
      </c>
      <c r="F111" s="24" t="s">
        <v>9549</v>
      </c>
      <c r="G111" s="22">
        <v>0.8</v>
      </c>
      <c r="H111" s="23" t="s">
        <v>9602</v>
      </c>
      <c r="I111" s="25" t="s">
        <v>15</v>
      </c>
    </row>
    <row r="112" spans="2:9" ht="60.75" customHeight="1" x14ac:dyDescent="0.4">
      <c r="B112" s="22">
        <v>110</v>
      </c>
      <c r="C112" s="23" t="s">
        <v>9816</v>
      </c>
      <c r="D112" s="22" t="s">
        <v>377</v>
      </c>
      <c r="E112" s="23" t="s">
        <v>9817</v>
      </c>
      <c r="F112" s="24" t="s">
        <v>9549</v>
      </c>
      <c r="G112" s="22">
        <v>2</v>
      </c>
      <c r="H112" s="23" t="s">
        <v>9602</v>
      </c>
      <c r="I112" s="25" t="s">
        <v>15</v>
      </c>
    </row>
    <row r="113" spans="2:9" ht="60.75" customHeight="1" x14ac:dyDescent="0.4">
      <c r="B113" s="22">
        <v>111</v>
      </c>
      <c r="C113" s="23" t="s">
        <v>9818</v>
      </c>
      <c r="D113" s="22" t="s">
        <v>85</v>
      </c>
      <c r="E113" s="23" t="s">
        <v>9819</v>
      </c>
      <c r="F113" s="24" t="s">
        <v>9549</v>
      </c>
      <c r="G113" s="22">
        <v>1.2</v>
      </c>
      <c r="H113" s="23" t="s">
        <v>9608</v>
      </c>
      <c r="I113" s="25" t="s">
        <v>15</v>
      </c>
    </row>
    <row r="114" spans="2:9" ht="60.75" customHeight="1" x14ac:dyDescent="0.4">
      <c r="B114" s="22">
        <v>112</v>
      </c>
      <c r="C114" s="23" t="s">
        <v>9820</v>
      </c>
      <c r="D114" s="22" t="s">
        <v>90</v>
      </c>
      <c r="E114" s="23" t="s">
        <v>9821</v>
      </c>
      <c r="F114" s="24" t="s">
        <v>9549</v>
      </c>
      <c r="G114" s="22">
        <v>0.6</v>
      </c>
      <c r="H114" s="23" t="s">
        <v>9822</v>
      </c>
      <c r="I114" s="25" t="s">
        <v>15</v>
      </c>
    </row>
    <row r="115" spans="2:9" ht="60.75" customHeight="1" x14ac:dyDescent="0.4">
      <c r="B115" s="22">
        <v>113</v>
      </c>
      <c r="C115" s="23" t="s">
        <v>9660</v>
      </c>
      <c r="D115" s="22" t="s">
        <v>19</v>
      </c>
      <c r="E115" s="23" t="s">
        <v>9823</v>
      </c>
      <c r="F115" s="24" t="s">
        <v>9549</v>
      </c>
      <c r="G115" s="22">
        <v>0.6</v>
      </c>
      <c r="H115" s="23" t="s">
        <v>9602</v>
      </c>
      <c r="I115" s="25" t="s">
        <v>15</v>
      </c>
    </row>
    <row r="116" spans="2:9" ht="60.75" customHeight="1" x14ac:dyDescent="0.4">
      <c r="B116" s="22">
        <v>114</v>
      </c>
      <c r="C116" s="23" t="s">
        <v>9824</v>
      </c>
      <c r="D116" s="22" t="s">
        <v>9825</v>
      </c>
      <c r="E116" s="23" t="s">
        <v>9826</v>
      </c>
      <c r="F116" s="24" t="s">
        <v>9549</v>
      </c>
      <c r="G116" s="22">
        <v>1</v>
      </c>
      <c r="H116" s="23" t="s">
        <v>9793</v>
      </c>
      <c r="I116" s="25" t="s">
        <v>15</v>
      </c>
    </row>
    <row r="117" spans="2:9" ht="60.75" customHeight="1" x14ac:dyDescent="0.4">
      <c r="B117" s="22">
        <v>115</v>
      </c>
      <c r="C117" s="23" t="s">
        <v>9827</v>
      </c>
      <c r="D117" s="22" t="s">
        <v>495</v>
      </c>
      <c r="E117" s="23" t="s">
        <v>9828</v>
      </c>
      <c r="F117" s="24" t="s">
        <v>9549</v>
      </c>
      <c r="G117" s="22">
        <v>1.2</v>
      </c>
      <c r="H117" s="23" t="s">
        <v>9829</v>
      </c>
      <c r="I117" s="25" t="s">
        <v>15</v>
      </c>
    </row>
    <row r="118" spans="2:9" ht="60.75" customHeight="1" x14ac:dyDescent="0.4">
      <c r="B118" s="22">
        <v>116</v>
      </c>
      <c r="C118" s="23" t="s">
        <v>9830</v>
      </c>
      <c r="D118" s="22" t="s">
        <v>156</v>
      </c>
      <c r="E118" s="23" t="s">
        <v>9831</v>
      </c>
      <c r="F118" s="24" t="s">
        <v>9549</v>
      </c>
      <c r="G118" s="22">
        <v>1.2</v>
      </c>
      <c r="H118" s="23" t="s">
        <v>9602</v>
      </c>
      <c r="I118" s="25" t="s">
        <v>15</v>
      </c>
    </row>
    <row r="119" spans="2:9" ht="60.75" customHeight="1" x14ac:dyDescent="0.4">
      <c r="B119" s="22">
        <v>117</v>
      </c>
      <c r="C119" s="23" t="s">
        <v>9832</v>
      </c>
      <c r="D119" s="22" t="s">
        <v>209</v>
      </c>
      <c r="E119" s="23" t="s">
        <v>9833</v>
      </c>
      <c r="F119" s="24" t="s">
        <v>9549</v>
      </c>
      <c r="G119" s="22">
        <v>1</v>
      </c>
      <c r="H119" s="23" t="s">
        <v>9834</v>
      </c>
      <c r="I119" s="25" t="s">
        <v>15</v>
      </c>
    </row>
    <row r="120" spans="2:9" ht="60.75" customHeight="1" x14ac:dyDescent="0.4">
      <c r="B120" s="22">
        <v>118</v>
      </c>
      <c r="C120" s="23" t="s">
        <v>9835</v>
      </c>
      <c r="D120" s="22" t="s">
        <v>656</v>
      </c>
      <c r="E120" s="23" t="s">
        <v>9836</v>
      </c>
      <c r="F120" s="24" t="s">
        <v>9549</v>
      </c>
      <c r="G120" s="22">
        <v>0.4</v>
      </c>
      <c r="H120" s="23" t="s">
        <v>9837</v>
      </c>
      <c r="I120" s="25" t="s">
        <v>15</v>
      </c>
    </row>
    <row r="121" spans="2:9" ht="60.75" customHeight="1" x14ac:dyDescent="0.4">
      <c r="B121" s="22">
        <v>119</v>
      </c>
      <c r="C121" s="23" t="s">
        <v>4766</v>
      </c>
      <c r="D121" s="22" t="s">
        <v>9838</v>
      </c>
      <c r="E121" s="23" t="s">
        <v>9839</v>
      </c>
      <c r="F121" s="24" t="s">
        <v>9549</v>
      </c>
      <c r="G121" s="22">
        <v>2</v>
      </c>
      <c r="H121" s="23" t="s">
        <v>9626</v>
      </c>
      <c r="I121" s="25" t="s">
        <v>15</v>
      </c>
    </row>
    <row r="122" spans="2:9" ht="60.75" customHeight="1" x14ac:dyDescent="0.4">
      <c r="B122" s="22">
        <v>120</v>
      </c>
      <c r="C122" s="23" t="s">
        <v>4563</v>
      </c>
      <c r="D122" s="22" t="s">
        <v>19</v>
      </c>
      <c r="E122" s="23" t="s">
        <v>9840</v>
      </c>
      <c r="F122" s="24" t="s">
        <v>9549</v>
      </c>
      <c r="G122" s="22">
        <v>0.4</v>
      </c>
      <c r="H122" s="23" t="s">
        <v>9841</v>
      </c>
      <c r="I122" s="25" t="s">
        <v>15</v>
      </c>
    </row>
    <row r="123" spans="2:9" ht="60.75" customHeight="1" x14ac:dyDescent="0.4">
      <c r="B123" s="22">
        <v>121</v>
      </c>
      <c r="C123" s="23" t="s">
        <v>9842</v>
      </c>
      <c r="D123" s="22" t="s">
        <v>19</v>
      </c>
      <c r="E123" s="23" t="s">
        <v>9840</v>
      </c>
      <c r="F123" s="24" t="s">
        <v>9549</v>
      </c>
      <c r="G123" s="22">
        <v>1.6</v>
      </c>
      <c r="H123" s="23" t="s">
        <v>9602</v>
      </c>
      <c r="I123" s="25" t="s">
        <v>15</v>
      </c>
    </row>
    <row r="124" spans="2:9" ht="60.75" customHeight="1" x14ac:dyDescent="0.4">
      <c r="B124" s="22">
        <v>122</v>
      </c>
      <c r="C124" s="23" t="s">
        <v>9843</v>
      </c>
      <c r="D124" s="22" t="s">
        <v>3830</v>
      </c>
      <c r="E124" s="23" t="s">
        <v>9844</v>
      </c>
      <c r="F124" s="24" t="s">
        <v>9549</v>
      </c>
      <c r="G124" s="22">
        <v>1.6</v>
      </c>
      <c r="H124" s="23" t="s">
        <v>9602</v>
      </c>
      <c r="I124" s="25" t="s">
        <v>15</v>
      </c>
    </row>
    <row r="125" spans="2:9" ht="60.75" customHeight="1" x14ac:dyDescent="0.4">
      <c r="B125" s="22">
        <v>123</v>
      </c>
      <c r="C125" s="23" t="s">
        <v>9705</v>
      </c>
      <c r="D125" s="22" t="s">
        <v>9706</v>
      </c>
      <c r="E125" s="23" t="s">
        <v>9845</v>
      </c>
      <c r="F125" s="24" t="s">
        <v>9549</v>
      </c>
      <c r="G125" s="22">
        <v>0.8</v>
      </c>
      <c r="H125" s="23" t="s">
        <v>9567</v>
      </c>
      <c r="I125" s="25" t="s">
        <v>15</v>
      </c>
    </row>
    <row r="126" spans="2:9" ht="60.75" customHeight="1" x14ac:dyDescent="0.4">
      <c r="B126" s="22">
        <v>124</v>
      </c>
      <c r="C126" s="23" t="s">
        <v>9846</v>
      </c>
      <c r="D126" s="22" t="s">
        <v>19</v>
      </c>
      <c r="E126" s="23" t="s">
        <v>9847</v>
      </c>
      <c r="F126" s="24" t="s">
        <v>9549</v>
      </c>
      <c r="G126" s="22">
        <v>0.8</v>
      </c>
      <c r="H126" s="23" t="s">
        <v>9848</v>
      </c>
      <c r="I126" s="25" t="s">
        <v>15</v>
      </c>
    </row>
    <row r="127" spans="2:9" ht="60.75" customHeight="1" x14ac:dyDescent="0.4">
      <c r="B127" s="22">
        <v>125</v>
      </c>
      <c r="C127" s="23" t="s">
        <v>9849</v>
      </c>
      <c r="D127" s="22" t="s">
        <v>9850</v>
      </c>
      <c r="E127" s="23" t="s">
        <v>9851</v>
      </c>
      <c r="F127" s="24" t="s">
        <v>9549</v>
      </c>
      <c r="G127" s="22">
        <v>0.49199999999999999</v>
      </c>
      <c r="H127" s="23" t="s">
        <v>9608</v>
      </c>
      <c r="I127" s="25" t="s">
        <v>15</v>
      </c>
    </row>
    <row r="128" spans="2:9" ht="60.75" customHeight="1" x14ac:dyDescent="0.4">
      <c r="B128" s="22">
        <v>126</v>
      </c>
      <c r="C128" s="23" t="s">
        <v>9852</v>
      </c>
      <c r="D128" s="22" t="s">
        <v>9853</v>
      </c>
      <c r="E128" s="23" t="s">
        <v>9854</v>
      </c>
      <c r="F128" s="24" t="s">
        <v>9549</v>
      </c>
      <c r="G128" s="22">
        <v>0.8</v>
      </c>
      <c r="H128" s="23" t="s">
        <v>9848</v>
      </c>
      <c r="I128" s="25" t="s">
        <v>15</v>
      </c>
    </row>
    <row r="129" spans="2:9" ht="60.75" customHeight="1" x14ac:dyDescent="0.4">
      <c r="B129" s="22">
        <v>127</v>
      </c>
      <c r="C129" s="23" t="s">
        <v>2037</v>
      </c>
      <c r="D129" s="22" t="s">
        <v>19</v>
      </c>
      <c r="E129" s="23" t="s">
        <v>9855</v>
      </c>
      <c r="F129" s="24" t="s">
        <v>9549</v>
      </c>
      <c r="G129" s="22">
        <v>2.2000000000000002</v>
      </c>
      <c r="H129" s="23" t="s">
        <v>9856</v>
      </c>
      <c r="I129" s="25" t="s">
        <v>15</v>
      </c>
    </row>
    <row r="130" spans="2:9" ht="60.75" customHeight="1" x14ac:dyDescent="0.4">
      <c r="B130" s="22">
        <v>128</v>
      </c>
      <c r="C130" s="23" t="s">
        <v>9857</v>
      </c>
      <c r="D130" s="22" t="s">
        <v>787</v>
      </c>
      <c r="E130" s="23" t="s">
        <v>9858</v>
      </c>
      <c r="F130" s="24" t="s">
        <v>9549</v>
      </c>
      <c r="G130" s="22">
        <v>0.8</v>
      </c>
      <c r="H130" s="23" t="s">
        <v>9859</v>
      </c>
      <c r="I130" s="25" t="s">
        <v>15</v>
      </c>
    </row>
    <row r="131" spans="2:9" ht="60.75" customHeight="1" x14ac:dyDescent="0.4">
      <c r="B131" s="22">
        <v>129</v>
      </c>
      <c r="C131" s="23" t="s">
        <v>9786</v>
      </c>
      <c r="D131" s="22" t="s">
        <v>19</v>
      </c>
      <c r="E131" s="23" t="s">
        <v>9860</v>
      </c>
      <c r="F131" s="24" t="s">
        <v>9549</v>
      </c>
      <c r="G131" s="22">
        <v>0.4</v>
      </c>
      <c r="H131" s="23" t="s">
        <v>9608</v>
      </c>
      <c r="I131" s="25" t="s">
        <v>15</v>
      </c>
    </row>
    <row r="132" spans="2:9" ht="60.75" customHeight="1" x14ac:dyDescent="0.4">
      <c r="B132" s="22">
        <v>130</v>
      </c>
      <c r="C132" s="23" t="s">
        <v>9861</v>
      </c>
      <c r="D132" s="22" t="s">
        <v>19</v>
      </c>
      <c r="E132" s="23" t="s">
        <v>9860</v>
      </c>
      <c r="F132" s="24" t="s">
        <v>9549</v>
      </c>
      <c r="G132" s="22">
        <v>1.2</v>
      </c>
      <c r="H132" s="23" t="s">
        <v>9862</v>
      </c>
      <c r="I132" s="25" t="s">
        <v>15</v>
      </c>
    </row>
    <row r="133" spans="2:9" ht="60.75" customHeight="1" x14ac:dyDescent="0.4">
      <c r="B133" s="22">
        <v>131</v>
      </c>
      <c r="C133" s="23" t="s">
        <v>9863</v>
      </c>
      <c r="D133" s="22" t="s">
        <v>64</v>
      </c>
      <c r="E133" s="23" t="s">
        <v>9864</v>
      </c>
      <c r="F133" s="24" t="s">
        <v>9549</v>
      </c>
      <c r="G133" s="22">
        <v>1.6</v>
      </c>
      <c r="H133" s="23" t="s">
        <v>9848</v>
      </c>
      <c r="I133" s="25" t="s">
        <v>15</v>
      </c>
    </row>
    <row r="134" spans="2:9" ht="60.75" customHeight="1" x14ac:dyDescent="0.4">
      <c r="B134" s="22">
        <v>132</v>
      </c>
      <c r="C134" s="23" t="s">
        <v>9865</v>
      </c>
      <c r="D134" s="22" t="s">
        <v>1038</v>
      </c>
      <c r="E134" s="23" t="s">
        <v>9866</v>
      </c>
      <c r="F134" s="24" t="s">
        <v>9549</v>
      </c>
      <c r="G134" s="22">
        <v>2.2000000000000002</v>
      </c>
      <c r="H134" s="23" t="s">
        <v>9867</v>
      </c>
      <c r="I134" s="25" t="s">
        <v>15</v>
      </c>
    </row>
    <row r="135" spans="2:9" ht="60.75" customHeight="1" x14ac:dyDescent="0.4">
      <c r="B135" s="22">
        <v>133</v>
      </c>
      <c r="C135" s="23" t="s">
        <v>9868</v>
      </c>
      <c r="D135" s="22" t="s">
        <v>9869</v>
      </c>
      <c r="E135" s="23" t="s">
        <v>9870</v>
      </c>
      <c r="F135" s="24" t="s">
        <v>9549</v>
      </c>
      <c r="G135" s="22">
        <v>0.8</v>
      </c>
      <c r="H135" s="23" t="s">
        <v>9621</v>
      </c>
      <c r="I135" s="25" t="s">
        <v>15</v>
      </c>
    </row>
    <row r="136" spans="2:9" ht="60.75" customHeight="1" x14ac:dyDescent="0.4">
      <c r="B136" s="22">
        <v>134</v>
      </c>
      <c r="C136" s="23" t="s">
        <v>9871</v>
      </c>
      <c r="D136" s="22" t="s">
        <v>785</v>
      </c>
      <c r="E136" s="23" t="s">
        <v>9872</v>
      </c>
      <c r="F136" s="24" t="s">
        <v>9549</v>
      </c>
      <c r="G136" s="22">
        <v>1.2</v>
      </c>
      <c r="H136" s="23" t="s">
        <v>9873</v>
      </c>
      <c r="I136" s="25" t="s">
        <v>15</v>
      </c>
    </row>
    <row r="137" spans="2:9" ht="60.75" customHeight="1" x14ac:dyDescent="0.4">
      <c r="B137" s="22">
        <v>135</v>
      </c>
      <c r="C137" s="23" t="s">
        <v>9874</v>
      </c>
      <c r="D137" s="22" t="s">
        <v>604</v>
      </c>
      <c r="E137" s="23" t="s">
        <v>9875</v>
      </c>
      <c r="F137" s="24" t="s">
        <v>9549</v>
      </c>
      <c r="G137" s="22">
        <v>1.2</v>
      </c>
      <c r="H137" s="23" t="s">
        <v>9876</v>
      </c>
      <c r="I137" s="25" t="s">
        <v>15</v>
      </c>
    </row>
    <row r="138" spans="2:9" s="29" customFormat="1" ht="47.25" customHeight="1" x14ac:dyDescent="0.3">
      <c r="B138" s="26"/>
      <c r="C138" s="20" t="s">
        <v>9877</v>
      </c>
      <c r="D138" s="26"/>
      <c r="E138" s="20"/>
      <c r="F138" s="27"/>
      <c r="G138" s="26">
        <f>SUM(G3:G137)</f>
        <v>154.89599999999999</v>
      </c>
      <c r="H138" s="20"/>
      <c r="I138" s="28"/>
    </row>
  </sheetData>
  <mergeCells count="1">
    <mergeCell ref="B1:I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C57A1-7720-44AB-B74E-029299BD4C30}">
  <dimension ref="A1:BK278"/>
  <sheetViews>
    <sheetView workbookViewId="0">
      <selection activeCell="C6" sqref="C6"/>
    </sheetView>
  </sheetViews>
  <sheetFormatPr defaultRowHeight="14.4" x14ac:dyDescent="0.3"/>
  <cols>
    <col min="1" max="1" width="7.44140625" customWidth="1"/>
    <col min="2" max="2" width="21.44140625" customWidth="1"/>
    <col min="3" max="3" width="16.5546875" customWidth="1"/>
    <col min="4" max="4" width="40.77734375" style="221" customWidth="1"/>
    <col min="5" max="5" width="15.21875" customWidth="1"/>
    <col min="6" max="6" width="14.21875" customWidth="1"/>
    <col min="7" max="7" width="61.5546875" style="221" customWidth="1"/>
    <col min="8" max="8" width="14.21875" customWidth="1"/>
    <col min="9" max="9" width="11" customWidth="1"/>
    <col min="10" max="10" width="13.5546875" customWidth="1"/>
  </cols>
  <sheetData>
    <row r="1" spans="1:63" s="225" customFormat="1" ht="87.75" customHeight="1" x14ac:dyDescent="0.3">
      <c r="A1" s="248" t="s">
        <v>9878</v>
      </c>
      <c r="B1" s="248"/>
      <c r="C1" s="248"/>
      <c r="D1" s="248"/>
      <c r="E1" s="248"/>
      <c r="F1" s="248"/>
      <c r="G1" s="248"/>
      <c r="H1" s="248"/>
      <c r="I1" s="248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  <c r="BI1" s="223"/>
      <c r="BJ1" s="223"/>
      <c r="BK1" s="224"/>
    </row>
    <row r="2" spans="1:63" s="220" customFormat="1" ht="49.5" customHeight="1" x14ac:dyDescent="0.3">
      <c r="A2" s="33" t="s">
        <v>1</v>
      </c>
      <c r="B2" s="33" t="s">
        <v>2</v>
      </c>
      <c r="C2" s="33" t="s">
        <v>3</v>
      </c>
      <c r="D2" s="33" t="s">
        <v>4</v>
      </c>
      <c r="E2" s="33" t="s">
        <v>5</v>
      </c>
      <c r="F2" s="33" t="s">
        <v>6</v>
      </c>
      <c r="G2" s="33" t="s">
        <v>7</v>
      </c>
      <c r="H2" s="33" t="s">
        <v>8</v>
      </c>
      <c r="I2" s="33" t="s">
        <v>9</v>
      </c>
    </row>
    <row r="3" spans="1:63" s="220" customFormat="1" ht="40.049999999999997" customHeight="1" x14ac:dyDescent="0.3">
      <c r="A3" s="34">
        <v>1</v>
      </c>
      <c r="B3" s="35" t="s">
        <v>9879</v>
      </c>
      <c r="C3" s="36" t="s">
        <v>85</v>
      </c>
      <c r="D3" s="37" t="s">
        <v>9880</v>
      </c>
      <c r="E3" s="36" t="s">
        <v>1093</v>
      </c>
      <c r="F3" s="36">
        <v>0.6</v>
      </c>
      <c r="G3" s="38" t="s">
        <v>9881</v>
      </c>
      <c r="H3" s="34" t="s">
        <v>15</v>
      </c>
      <c r="I3" s="34"/>
    </row>
    <row r="4" spans="1:63" s="220" customFormat="1" ht="40.049999999999997" customHeight="1" x14ac:dyDescent="0.3">
      <c r="A4" s="34">
        <v>2</v>
      </c>
      <c r="B4" s="35" t="s">
        <v>9882</v>
      </c>
      <c r="C4" s="36" t="s">
        <v>156</v>
      </c>
      <c r="D4" s="39" t="s">
        <v>9883</v>
      </c>
      <c r="E4" s="36" t="s">
        <v>678</v>
      </c>
      <c r="F4" s="36">
        <v>2.83</v>
      </c>
      <c r="G4" s="38" t="s">
        <v>9884</v>
      </c>
      <c r="H4" s="34" t="s">
        <v>15</v>
      </c>
      <c r="I4" s="34"/>
    </row>
    <row r="5" spans="1:63" s="220" customFormat="1" ht="40.049999999999997" customHeight="1" x14ac:dyDescent="0.3">
      <c r="A5" s="34">
        <v>3</v>
      </c>
      <c r="B5" s="35" t="s">
        <v>9885</v>
      </c>
      <c r="C5" s="36" t="s">
        <v>9886</v>
      </c>
      <c r="D5" s="37" t="s">
        <v>9887</v>
      </c>
      <c r="E5" s="36" t="s">
        <v>678</v>
      </c>
      <c r="F5" s="36">
        <v>1.82</v>
      </c>
      <c r="G5" s="38" t="s">
        <v>9888</v>
      </c>
      <c r="H5" s="34" t="s">
        <v>15</v>
      </c>
      <c r="I5" s="34"/>
    </row>
    <row r="6" spans="1:63" s="220" customFormat="1" ht="40.049999999999997" customHeight="1" x14ac:dyDescent="0.3">
      <c r="A6" s="34">
        <v>4</v>
      </c>
      <c r="B6" s="35" t="s">
        <v>9889</v>
      </c>
      <c r="C6" s="36" t="s">
        <v>9890</v>
      </c>
      <c r="D6" s="37" t="s">
        <v>9891</v>
      </c>
      <c r="E6" s="36" t="s">
        <v>678</v>
      </c>
      <c r="F6" s="36">
        <v>2.02</v>
      </c>
      <c r="G6" s="38" t="s">
        <v>9892</v>
      </c>
      <c r="H6" s="34" t="s">
        <v>15</v>
      </c>
      <c r="I6" s="34"/>
    </row>
    <row r="7" spans="1:63" s="220" customFormat="1" ht="40.049999999999997" customHeight="1" x14ac:dyDescent="0.3">
      <c r="A7" s="34">
        <v>5</v>
      </c>
      <c r="B7" s="35" t="s">
        <v>9893</v>
      </c>
      <c r="C7" s="36" t="s">
        <v>750</v>
      </c>
      <c r="D7" s="37" t="s">
        <v>9894</v>
      </c>
      <c r="E7" s="36" t="s">
        <v>678</v>
      </c>
      <c r="F7" s="36">
        <v>2.02</v>
      </c>
      <c r="G7" s="38" t="s">
        <v>9895</v>
      </c>
      <c r="H7" s="34" t="s">
        <v>15</v>
      </c>
      <c r="I7" s="34"/>
    </row>
    <row r="8" spans="1:63" s="220" customFormat="1" ht="40.049999999999997" customHeight="1" x14ac:dyDescent="0.3">
      <c r="A8" s="34">
        <v>6</v>
      </c>
      <c r="B8" s="35" t="s">
        <v>9896</v>
      </c>
      <c r="C8" s="36" t="s">
        <v>7772</v>
      </c>
      <c r="D8" s="37" t="s">
        <v>9897</v>
      </c>
      <c r="E8" s="36" t="s">
        <v>1134</v>
      </c>
      <c r="F8" s="36">
        <v>0.4</v>
      </c>
      <c r="G8" s="38" t="s">
        <v>9898</v>
      </c>
      <c r="H8" s="34" t="s">
        <v>15</v>
      </c>
      <c r="I8" s="34"/>
    </row>
    <row r="9" spans="1:63" s="220" customFormat="1" ht="40.049999999999997" customHeight="1" x14ac:dyDescent="0.3">
      <c r="A9" s="34">
        <v>7</v>
      </c>
      <c r="B9" s="35" t="s">
        <v>9899</v>
      </c>
      <c r="C9" s="36" t="s">
        <v>9900</v>
      </c>
      <c r="D9" s="37" t="s">
        <v>9901</v>
      </c>
      <c r="E9" s="36" t="s">
        <v>1093</v>
      </c>
      <c r="F9" s="36">
        <v>1</v>
      </c>
      <c r="G9" s="38" t="s">
        <v>9902</v>
      </c>
      <c r="H9" s="34" t="s">
        <v>15</v>
      </c>
      <c r="I9" s="34"/>
    </row>
    <row r="10" spans="1:63" s="220" customFormat="1" ht="40.049999999999997" customHeight="1" x14ac:dyDescent="0.3">
      <c r="A10" s="34">
        <v>8</v>
      </c>
      <c r="B10" s="35" t="s">
        <v>9903</v>
      </c>
      <c r="C10" s="36" t="s">
        <v>9904</v>
      </c>
      <c r="D10" s="37" t="s">
        <v>9905</v>
      </c>
      <c r="E10" s="36" t="s">
        <v>9906</v>
      </c>
      <c r="F10" s="36">
        <v>4.8</v>
      </c>
      <c r="G10" s="38" t="s">
        <v>9907</v>
      </c>
      <c r="H10" s="34" t="s">
        <v>15</v>
      </c>
      <c r="I10" s="34"/>
    </row>
    <row r="11" spans="1:63" s="220" customFormat="1" ht="40.049999999999997" customHeight="1" x14ac:dyDescent="0.3">
      <c r="A11" s="34">
        <v>9</v>
      </c>
      <c r="B11" s="35" t="s">
        <v>2037</v>
      </c>
      <c r="C11" s="36" t="s">
        <v>9908</v>
      </c>
      <c r="D11" s="40" t="s">
        <v>9909</v>
      </c>
      <c r="E11" s="36" t="s">
        <v>9910</v>
      </c>
      <c r="F11" s="36">
        <v>2</v>
      </c>
      <c r="G11" s="38" t="s">
        <v>9911</v>
      </c>
      <c r="H11" s="34" t="s">
        <v>15</v>
      </c>
      <c r="I11" s="34"/>
    </row>
    <row r="12" spans="1:63" s="220" customFormat="1" ht="40.049999999999997" customHeight="1" x14ac:dyDescent="0.3">
      <c r="A12" s="34">
        <v>10</v>
      </c>
      <c r="B12" s="35" t="s">
        <v>9912</v>
      </c>
      <c r="C12" s="36" t="s">
        <v>19</v>
      </c>
      <c r="D12" s="40" t="s">
        <v>9913</v>
      </c>
      <c r="E12" s="36" t="s">
        <v>9910</v>
      </c>
      <c r="F12" s="36">
        <v>2</v>
      </c>
      <c r="G12" s="38" t="s">
        <v>9914</v>
      </c>
      <c r="H12" s="34" t="s">
        <v>15</v>
      </c>
      <c r="I12" s="34"/>
    </row>
    <row r="13" spans="1:63" s="220" customFormat="1" ht="40.049999999999997" customHeight="1" x14ac:dyDescent="0.3">
      <c r="A13" s="34">
        <v>11</v>
      </c>
      <c r="B13" s="35" t="s">
        <v>9915</v>
      </c>
      <c r="C13" s="36" t="s">
        <v>9916</v>
      </c>
      <c r="D13" s="39" t="s">
        <v>9917</v>
      </c>
      <c r="E13" s="36" t="s">
        <v>9918</v>
      </c>
      <c r="F13" s="36">
        <v>2.72</v>
      </c>
      <c r="G13" s="38" t="s">
        <v>9919</v>
      </c>
      <c r="H13" s="34" t="s">
        <v>15</v>
      </c>
      <c r="I13" s="34"/>
    </row>
    <row r="14" spans="1:63" s="220" customFormat="1" ht="40.049999999999997" customHeight="1" x14ac:dyDescent="0.3">
      <c r="A14" s="34">
        <v>12</v>
      </c>
      <c r="B14" s="35" t="s">
        <v>9920</v>
      </c>
      <c r="C14" s="36" t="s">
        <v>9921</v>
      </c>
      <c r="D14" s="39" t="s">
        <v>9917</v>
      </c>
      <c r="E14" s="36" t="s">
        <v>9918</v>
      </c>
      <c r="F14" s="36">
        <v>3.37</v>
      </c>
      <c r="G14" s="38" t="s">
        <v>9922</v>
      </c>
      <c r="H14" s="34" t="s">
        <v>15</v>
      </c>
      <c r="I14" s="34"/>
    </row>
    <row r="15" spans="1:63" s="220" customFormat="1" ht="40.049999999999997" customHeight="1" x14ac:dyDescent="0.3">
      <c r="A15" s="34">
        <v>13</v>
      </c>
      <c r="B15" s="35" t="s">
        <v>5168</v>
      </c>
      <c r="C15" s="36"/>
      <c r="D15" s="37" t="s">
        <v>9923</v>
      </c>
      <c r="E15" s="36" t="s">
        <v>9918</v>
      </c>
      <c r="F15" s="36">
        <v>3.68</v>
      </c>
      <c r="G15" s="38" t="s">
        <v>9922</v>
      </c>
      <c r="H15" s="34" t="s">
        <v>15</v>
      </c>
      <c r="I15" s="34"/>
    </row>
    <row r="16" spans="1:63" s="220" customFormat="1" ht="40.049999999999997" customHeight="1" x14ac:dyDescent="0.3">
      <c r="A16" s="34">
        <v>14</v>
      </c>
      <c r="B16" s="35" t="s">
        <v>9924</v>
      </c>
      <c r="C16" s="36" t="s">
        <v>253</v>
      </c>
      <c r="D16" s="37" t="s">
        <v>9925</v>
      </c>
      <c r="E16" s="36" t="s">
        <v>9926</v>
      </c>
      <c r="F16" s="36">
        <v>0.65600000000000003</v>
      </c>
      <c r="G16" s="38" t="s">
        <v>9927</v>
      </c>
      <c r="H16" s="34" t="s">
        <v>15</v>
      </c>
      <c r="I16" s="34"/>
    </row>
    <row r="17" spans="1:9" s="220" customFormat="1" ht="40.049999999999997" customHeight="1" x14ac:dyDescent="0.3">
      <c r="A17" s="34">
        <v>15</v>
      </c>
      <c r="B17" s="35" t="s">
        <v>9928</v>
      </c>
      <c r="C17" s="36" t="s">
        <v>9929</v>
      </c>
      <c r="D17" s="39" t="s">
        <v>9930</v>
      </c>
      <c r="E17" s="36" t="s">
        <v>9931</v>
      </c>
      <c r="F17" s="36">
        <v>4</v>
      </c>
      <c r="G17" s="38" t="s">
        <v>9932</v>
      </c>
      <c r="H17" s="34" t="s">
        <v>15</v>
      </c>
      <c r="I17" s="34"/>
    </row>
    <row r="18" spans="1:9" s="220" customFormat="1" ht="40.049999999999997" customHeight="1" x14ac:dyDescent="0.3">
      <c r="A18" s="34">
        <v>16</v>
      </c>
      <c r="B18" s="35" t="s">
        <v>9933</v>
      </c>
      <c r="C18" s="36" t="s">
        <v>9934</v>
      </c>
      <c r="D18" s="37" t="s">
        <v>9935</v>
      </c>
      <c r="E18" s="36" t="s">
        <v>9931</v>
      </c>
      <c r="F18" s="36">
        <v>2.4</v>
      </c>
      <c r="G18" s="38" t="s">
        <v>9902</v>
      </c>
      <c r="H18" s="34" t="s">
        <v>15</v>
      </c>
      <c r="I18" s="34"/>
    </row>
    <row r="19" spans="1:9" s="220" customFormat="1" ht="40.049999999999997" customHeight="1" x14ac:dyDescent="0.3">
      <c r="A19" s="34">
        <v>17</v>
      </c>
      <c r="B19" s="35" t="s">
        <v>9936</v>
      </c>
      <c r="C19" s="36" t="s">
        <v>9904</v>
      </c>
      <c r="D19" s="37" t="s">
        <v>9937</v>
      </c>
      <c r="E19" s="36" t="s">
        <v>9931</v>
      </c>
      <c r="F19" s="36">
        <v>2.83</v>
      </c>
      <c r="G19" s="38" t="s">
        <v>9932</v>
      </c>
      <c r="H19" s="34" t="s">
        <v>15</v>
      </c>
      <c r="I19" s="34"/>
    </row>
    <row r="20" spans="1:9" s="220" customFormat="1" ht="40.049999999999997" customHeight="1" x14ac:dyDescent="0.3">
      <c r="A20" s="34">
        <v>18</v>
      </c>
      <c r="B20" s="35" t="s">
        <v>9938</v>
      </c>
      <c r="C20" s="36" t="s">
        <v>9939</v>
      </c>
      <c r="D20" s="37" t="s">
        <v>9940</v>
      </c>
      <c r="E20" s="36" t="s">
        <v>9931</v>
      </c>
      <c r="F20" s="36">
        <v>2.02</v>
      </c>
      <c r="G20" s="38" t="s">
        <v>9922</v>
      </c>
      <c r="H20" s="34" t="s">
        <v>15</v>
      </c>
      <c r="I20" s="34"/>
    </row>
    <row r="21" spans="1:9" s="220" customFormat="1" ht="40.049999999999997" customHeight="1" x14ac:dyDescent="0.3">
      <c r="A21" s="34">
        <v>19</v>
      </c>
      <c r="B21" s="35" t="s">
        <v>9941</v>
      </c>
      <c r="C21" s="36" t="s">
        <v>9942</v>
      </c>
      <c r="D21" s="37" t="s">
        <v>9943</v>
      </c>
      <c r="E21" s="36" t="s">
        <v>9944</v>
      </c>
      <c r="F21" s="36">
        <v>1.82</v>
      </c>
      <c r="G21" s="38" t="s">
        <v>9927</v>
      </c>
      <c r="H21" s="34" t="s">
        <v>15</v>
      </c>
      <c r="I21" s="34"/>
    </row>
    <row r="22" spans="1:9" s="220" customFormat="1" ht="40.049999999999997" customHeight="1" x14ac:dyDescent="0.3">
      <c r="A22" s="34">
        <v>20</v>
      </c>
      <c r="B22" s="35" t="s">
        <v>9945</v>
      </c>
      <c r="C22" s="36" t="s">
        <v>9908</v>
      </c>
      <c r="D22" s="37" t="s">
        <v>9946</v>
      </c>
      <c r="E22" s="36" t="s">
        <v>9931</v>
      </c>
      <c r="F22" s="36">
        <v>1.06</v>
      </c>
      <c r="G22" s="38" t="s">
        <v>9947</v>
      </c>
      <c r="H22" s="34" t="s">
        <v>15</v>
      </c>
      <c r="I22" s="34"/>
    </row>
    <row r="23" spans="1:9" s="220" customFormat="1" ht="40.049999999999997" customHeight="1" x14ac:dyDescent="0.3">
      <c r="A23" s="34">
        <v>21</v>
      </c>
      <c r="B23" s="35" t="s">
        <v>9948</v>
      </c>
      <c r="C23" s="36" t="s">
        <v>9908</v>
      </c>
      <c r="D23" s="37" t="s">
        <v>9949</v>
      </c>
      <c r="E23" s="36" t="s">
        <v>9931</v>
      </c>
      <c r="F23" s="36">
        <v>1.06</v>
      </c>
      <c r="G23" s="38" t="s">
        <v>9947</v>
      </c>
      <c r="H23" s="34" t="s">
        <v>15</v>
      </c>
      <c r="I23" s="34"/>
    </row>
    <row r="24" spans="1:9" s="220" customFormat="1" ht="40.049999999999997" customHeight="1" x14ac:dyDescent="0.3">
      <c r="A24" s="34">
        <v>22</v>
      </c>
      <c r="B24" s="35" t="s">
        <v>9950</v>
      </c>
      <c r="C24" s="36" t="s">
        <v>9908</v>
      </c>
      <c r="D24" s="37" t="s">
        <v>9946</v>
      </c>
      <c r="E24" s="36" t="s">
        <v>9931</v>
      </c>
      <c r="F24" s="36">
        <v>1.06</v>
      </c>
      <c r="G24" s="38" t="s">
        <v>9947</v>
      </c>
      <c r="H24" s="34" t="s">
        <v>15</v>
      </c>
      <c r="I24" s="34"/>
    </row>
    <row r="25" spans="1:9" s="220" customFormat="1" ht="40.049999999999997" customHeight="1" x14ac:dyDescent="0.3">
      <c r="A25" s="34">
        <v>23</v>
      </c>
      <c r="B25" s="35" t="s">
        <v>9951</v>
      </c>
      <c r="C25" s="36" t="s">
        <v>9952</v>
      </c>
      <c r="D25" s="39" t="s">
        <v>9953</v>
      </c>
      <c r="E25" s="36" t="s">
        <v>9931</v>
      </c>
      <c r="F25" s="36">
        <v>3.8</v>
      </c>
      <c r="G25" s="38" t="s">
        <v>9954</v>
      </c>
      <c r="H25" s="34" t="s">
        <v>15</v>
      </c>
      <c r="I25" s="34"/>
    </row>
    <row r="26" spans="1:9" s="220" customFormat="1" ht="40.049999999999997" customHeight="1" x14ac:dyDescent="0.3">
      <c r="A26" s="34">
        <v>24</v>
      </c>
      <c r="B26" s="35" t="s">
        <v>9955</v>
      </c>
      <c r="C26" s="36" t="s">
        <v>9908</v>
      </c>
      <c r="D26" s="37" t="s">
        <v>9956</v>
      </c>
      <c r="E26" s="36" t="s">
        <v>9931</v>
      </c>
      <c r="F26" s="36">
        <v>3.8</v>
      </c>
      <c r="G26" s="38" t="s">
        <v>9957</v>
      </c>
      <c r="H26" s="34" t="s">
        <v>15</v>
      </c>
      <c r="I26" s="34"/>
    </row>
    <row r="27" spans="1:9" s="220" customFormat="1" ht="40.049999999999997" customHeight="1" x14ac:dyDescent="0.3">
      <c r="A27" s="34">
        <v>25</v>
      </c>
      <c r="B27" s="35" t="s">
        <v>9958</v>
      </c>
      <c r="C27" s="36" t="s">
        <v>9959</v>
      </c>
      <c r="D27" s="40" t="s">
        <v>9960</v>
      </c>
      <c r="E27" s="36" t="s">
        <v>9961</v>
      </c>
      <c r="F27" s="36">
        <v>0.8</v>
      </c>
      <c r="G27" s="38" t="s">
        <v>9962</v>
      </c>
      <c r="H27" s="34" t="s">
        <v>15</v>
      </c>
      <c r="I27" s="34"/>
    </row>
    <row r="28" spans="1:9" s="220" customFormat="1" ht="40.049999999999997" customHeight="1" x14ac:dyDescent="0.3">
      <c r="A28" s="34">
        <v>26</v>
      </c>
      <c r="B28" s="35" t="s">
        <v>9963</v>
      </c>
      <c r="C28" s="36" t="s">
        <v>156</v>
      </c>
      <c r="D28" s="40" t="s">
        <v>9964</v>
      </c>
      <c r="E28" s="36" t="s">
        <v>9965</v>
      </c>
      <c r="F28" s="36">
        <v>1.2</v>
      </c>
      <c r="G28" s="38" t="s">
        <v>9966</v>
      </c>
      <c r="H28" s="34" t="s">
        <v>15</v>
      </c>
      <c r="I28" s="34"/>
    </row>
    <row r="29" spans="1:9" s="220" customFormat="1" ht="40.049999999999997" customHeight="1" x14ac:dyDescent="0.3">
      <c r="A29" s="34">
        <v>27</v>
      </c>
      <c r="B29" s="35" t="s">
        <v>9967</v>
      </c>
      <c r="C29" s="36" t="s">
        <v>9968</v>
      </c>
      <c r="D29" s="40" t="s">
        <v>9969</v>
      </c>
      <c r="E29" s="36" t="s">
        <v>9965</v>
      </c>
      <c r="F29" s="36">
        <v>2</v>
      </c>
      <c r="G29" s="38" t="s">
        <v>9970</v>
      </c>
      <c r="H29" s="34" t="s">
        <v>15</v>
      </c>
      <c r="I29" s="34"/>
    </row>
    <row r="30" spans="1:9" s="220" customFormat="1" ht="40.049999999999997" customHeight="1" x14ac:dyDescent="0.3">
      <c r="A30" s="34">
        <v>28</v>
      </c>
      <c r="B30" s="35" t="s">
        <v>9971</v>
      </c>
      <c r="C30" s="36" t="s">
        <v>76</v>
      </c>
      <c r="D30" s="40" t="s">
        <v>9972</v>
      </c>
      <c r="E30" s="36" t="s">
        <v>9965</v>
      </c>
      <c r="F30" s="36">
        <v>0.96</v>
      </c>
      <c r="G30" s="38" t="s">
        <v>9973</v>
      </c>
      <c r="H30" s="34" t="s">
        <v>15</v>
      </c>
      <c r="I30" s="34"/>
    </row>
    <row r="31" spans="1:9" s="220" customFormat="1" ht="40.049999999999997" customHeight="1" x14ac:dyDescent="0.3">
      <c r="A31" s="34">
        <v>29</v>
      </c>
      <c r="B31" s="35" t="s">
        <v>2849</v>
      </c>
      <c r="C31" s="36" t="s">
        <v>64</v>
      </c>
      <c r="D31" s="40" t="s">
        <v>9974</v>
      </c>
      <c r="E31" s="36" t="s">
        <v>9965</v>
      </c>
      <c r="F31" s="36">
        <v>2</v>
      </c>
      <c r="G31" s="38" t="s">
        <v>9975</v>
      </c>
      <c r="H31" s="34" t="s">
        <v>15</v>
      </c>
      <c r="I31" s="34"/>
    </row>
    <row r="32" spans="1:9" s="220" customFormat="1" ht="40.049999999999997" customHeight="1" x14ac:dyDescent="0.3">
      <c r="A32" s="34">
        <v>30</v>
      </c>
      <c r="B32" s="35" t="s">
        <v>9976</v>
      </c>
      <c r="C32" s="36" t="s">
        <v>164</v>
      </c>
      <c r="D32" s="40" t="s">
        <v>9977</v>
      </c>
      <c r="E32" s="36" t="s">
        <v>9978</v>
      </c>
      <c r="F32" s="36">
        <v>0.7</v>
      </c>
      <c r="G32" s="38" t="s">
        <v>9979</v>
      </c>
      <c r="H32" s="34" t="s">
        <v>15</v>
      </c>
      <c r="I32" s="34"/>
    </row>
    <row r="33" spans="1:9" s="220" customFormat="1" ht="40.049999999999997" customHeight="1" x14ac:dyDescent="0.3">
      <c r="A33" s="34">
        <v>31</v>
      </c>
      <c r="B33" s="35" t="s">
        <v>9980</v>
      </c>
      <c r="C33" s="36" t="s">
        <v>156</v>
      </c>
      <c r="D33" s="40" t="s">
        <v>9981</v>
      </c>
      <c r="E33" s="36" t="s">
        <v>9965</v>
      </c>
      <c r="F33" s="36">
        <v>1.76</v>
      </c>
      <c r="G33" s="38" t="s">
        <v>9982</v>
      </c>
      <c r="H33" s="34" t="s">
        <v>15</v>
      </c>
      <c r="I33" s="34"/>
    </row>
    <row r="34" spans="1:9" s="220" customFormat="1" ht="40.049999999999997" customHeight="1" x14ac:dyDescent="0.3">
      <c r="A34" s="34">
        <v>32</v>
      </c>
      <c r="B34" s="35" t="s">
        <v>6248</v>
      </c>
      <c r="C34" s="36" t="s">
        <v>156</v>
      </c>
      <c r="D34" s="40" t="s">
        <v>9983</v>
      </c>
      <c r="E34" s="36" t="s">
        <v>9965</v>
      </c>
      <c r="F34" s="36">
        <v>0.6</v>
      </c>
      <c r="G34" s="38" t="s">
        <v>9984</v>
      </c>
      <c r="H34" s="34" t="s">
        <v>15</v>
      </c>
      <c r="I34" s="34"/>
    </row>
    <row r="35" spans="1:9" s="220" customFormat="1" ht="40.049999999999997" customHeight="1" x14ac:dyDescent="0.3">
      <c r="A35" s="34">
        <v>33</v>
      </c>
      <c r="B35" s="35" t="s">
        <v>9985</v>
      </c>
      <c r="C35" s="36" t="s">
        <v>9986</v>
      </c>
      <c r="D35" s="40" t="s">
        <v>9987</v>
      </c>
      <c r="E35" s="36" t="s">
        <v>9965</v>
      </c>
      <c r="F35" s="36">
        <v>0.4</v>
      </c>
      <c r="G35" s="38" t="s">
        <v>9988</v>
      </c>
      <c r="H35" s="34" t="s">
        <v>15</v>
      </c>
      <c r="I35" s="34"/>
    </row>
    <row r="36" spans="1:9" s="220" customFormat="1" ht="40.049999999999997" customHeight="1" x14ac:dyDescent="0.3">
      <c r="A36" s="34">
        <v>34</v>
      </c>
      <c r="B36" s="35" t="s">
        <v>9989</v>
      </c>
      <c r="C36" s="36" t="s">
        <v>9990</v>
      </c>
      <c r="D36" s="40" t="s">
        <v>9991</v>
      </c>
      <c r="E36" s="36" t="s">
        <v>9992</v>
      </c>
      <c r="F36" s="36">
        <v>0.48</v>
      </c>
      <c r="G36" s="38" t="s">
        <v>9993</v>
      </c>
      <c r="H36" s="34" t="s">
        <v>15</v>
      </c>
      <c r="I36" s="34"/>
    </row>
    <row r="37" spans="1:9" s="220" customFormat="1" ht="40.049999999999997" customHeight="1" x14ac:dyDescent="0.3">
      <c r="A37" s="34">
        <v>35</v>
      </c>
      <c r="B37" s="35" t="s">
        <v>9994</v>
      </c>
      <c r="C37" s="36" t="s">
        <v>9995</v>
      </c>
      <c r="D37" s="40" t="s">
        <v>9996</v>
      </c>
      <c r="E37" s="36" t="s">
        <v>9965</v>
      </c>
      <c r="F37" s="36">
        <v>3.6</v>
      </c>
      <c r="G37" s="38" t="s">
        <v>9997</v>
      </c>
      <c r="H37" s="34" t="s">
        <v>15</v>
      </c>
      <c r="I37" s="34"/>
    </row>
    <row r="38" spans="1:9" s="220" customFormat="1" ht="40.049999999999997" customHeight="1" x14ac:dyDescent="0.3">
      <c r="A38" s="34">
        <v>36</v>
      </c>
      <c r="B38" s="35" t="s">
        <v>9998</v>
      </c>
      <c r="C38" s="36" t="s">
        <v>64</v>
      </c>
      <c r="D38" s="40" t="s">
        <v>9999</v>
      </c>
      <c r="E38" s="36" t="s">
        <v>9992</v>
      </c>
      <c r="F38" s="36">
        <v>3.6</v>
      </c>
      <c r="G38" s="38" t="s">
        <v>10000</v>
      </c>
      <c r="H38" s="34" t="s">
        <v>15</v>
      </c>
      <c r="I38" s="34"/>
    </row>
    <row r="39" spans="1:9" s="220" customFormat="1" ht="40.049999999999997" customHeight="1" x14ac:dyDescent="0.3">
      <c r="A39" s="34">
        <v>37</v>
      </c>
      <c r="B39" s="35" t="s">
        <v>7085</v>
      </c>
      <c r="C39" s="36" t="s">
        <v>782</v>
      </c>
      <c r="D39" s="40" t="s">
        <v>10001</v>
      </c>
      <c r="E39" s="36" t="s">
        <v>10002</v>
      </c>
      <c r="F39" s="41">
        <v>0.6</v>
      </c>
      <c r="G39" s="38" t="s">
        <v>10003</v>
      </c>
      <c r="H39" s="34" t="s">
        <v>15</v>
      </c>
      <c r="I39" s="34"/>
    </row>
    <row r="40" spans="1:9" s="220" customFormat="1" ht="40.049999999999997" customHeight="1" x14ac:dyDescent="0.3">
      <c r="A40" s="34">
        <v>38</v>
      </c>
      <c r="B40" s="35" t="s">
        <v>10004</v>
      </c>
      <c r="C40" s="36" t="s">
        <v>9706</v>
      </c>
      <c r="D40" s="40" t="s">
        <v>10005</v>
      </c>
      <c r="E40" s="36" t="s">
        <v>10002</v>
      </c>
      <c r="F40" s="41">
        <v>0.8</v>
      </c>
      <c r="G40" s="38" t="s">
        <v>10006</v>
      </c>
      <c r="H40" s="34" t="s">
        <v>15</v>
      </c>
      <c r="I40" s="34"/>
    </row>
    <row r="41" spans="1:9" s="220" customFormat="1" ht="40.049999999999997" customHeight="1" x14ac:dyDescent="0.3">
      <c r="A41" s="34">
        <v>39</v>
      </c>
      <c r="B41" s="35" t="s">
        <v>944</v>
      </c>
      <c r="C41" s="36" t="s">
        <v>10007</v>
      </c>
      <c r="D41" s="40" t="s">
        <v>10008</v>
      </c>
      <c r="E41" s="36" t="s">
        <v>10002</v>
      </c>
      <c r="F41" s="41">
        <v>0.7</v>
      </c>
      <c r="G41" s="38" t="s">
        <v>10009</v>
      </c>
      <c r="H41" s="34" t="s">
        <v>15</v>
      </c>
      <c r="I41" s="34"/>
    </row>
    <row r="42" spans="1:9" s="220" customFormat="1" ht="40.049999999999997" customHeight="1" x14ac:dyDescent="0.3">
      <c r="A42" s="34">
        <v>40</v>
      </c>
      <c r="B42" s="35" t="s">
        <v>10010</v>
      </c>
      <c r="C42" s="36" t="s">
        <v>495</v>
      </c>
      <c r="D42" s="40" t="s">
        <v>10011</v>
      </c>
      <c r="E42" s="36" t="s">
        <v>10002</v>
      </c>
      <c r="F42" s="41">
        <v>0.6</v>
      </c>
      <c r="G42" s="38" t="s">
        <v>10012</v>
      </c>
      <c r="H42" s="34" t="s">
        <v>15</v>
      </c>
      <c r="I42" s="34"/>
    </row>
    <row r="43" spans="1:9" s="220" customFormat="1" ht="40.049999999999997" customHeight="1" x14ac:dyDescent="0.3">
      <c r="A43" s="34">
        <v>41</v>
      </c>
      <c r="B43" s="35" t="s">
        <v>4516</v>
      </c>
      <c r="C43" s="36" t="s">
        <v>2024</v>
      </c>
      <c r="D43" s="40" t="s">
        <v>10013</v>
      </c>
      <c r="E43" s="36" t="s">
        <v>10002</v>
      </c>
      <c r="F43" s="41">
        <v>0.5</v>
      </c>
      <c r="G43" s="38" t="s">
        <v>10014</v>
      </c>
      <c r="H43" s="34" t="s">
        <v>15</v>
      </c>
      <c r="I43" s="34"/>
    </row>
    <row r="44" spans="1:9" s="220" customFormat="1" ht="40.049999999999997" customHeight="1" x14ac:dyDescent="0.3">
      <c r="A44" s="34">
        <v>42</v>
      </c>
      <c r="B44" s="35" t="s">
        <v>5971</v>
      </c>
      <c r="C44" s="36" t="s">
        <v>515</v>
      </c>
      <c r="D44" s="40" t="s">
        <v>10015</v>
      </c>
      <c r="E44" s="36" t="s">
        <v>10002</v>
      </c>
      <c r="F44" s="41">
        <v>0.7</v>
      </c>
      <c r="G44" s="38" t="s">
        <v>10016</v>
      </c>
      <c r="H44" s="34" t="s">
        <v>15</v>
      </c>
      <c r="I44" s="34"/>
    </row>
    <row r="45" spans="1:9" s="220" customFormat="1" ht="40.049999999999997" customHeight="1" x14ac:dyDescent="0.3">
      <c r="A45" s="34">
        <v>43</v>
      </c>
      <c r="B45" s="35" t="s">
        <v>4787</v>
      </c>
      <c r="C45" s="36" t="s">
        <v>76</v>
      </c>
      <c r="D45" s="40" t="s">
        <v>10017</v>
      </c>
      <c r="E45" s="36" t="s">
        <v>10002</v>
      </c>
      <c r="F45" s="41">
        <v>1.3</v>
      </c>
      <c r="G45" s="38" t="s">
        <v>10018</v>
      </c>
      <c r="H45" s="34" t="s">
        <v>15</v>
      </c>
      <c r="I45" s="34"/>
    </row>
    <row r="46" spans="1:9" s="220" customFormat="1" ht="40.049999999999997" customHeight="1" x14ac:dyDescent="0.3">
      <c r="A46" s="34">
        <v>44</v>
      </c>
      <c r="B46" s="35" t="s">
        <v>10019</v>
      </c>
      <c r="C46" s="36" t="s">
        <v>64</v>
      </c>
      <c r="D46" s="40" t="s">
        <v>10020</v>
      </c>
      <c r="E46" s="36" t="s">
        <v>10002</v>
      </c>
      <c r="F46" s="41">
        <v>0.6</v>
      </c>
      <c r="G46" s="38" t="s">
        <v>10021</v>
      </c>
      <c r="H46" s="34" t="s">
        <v>15</v>
      </c>
      <c r="I46" s="34"/>
    </row>
    <row r="47" spans="1:9" s="220" customFormat="1" ht="40.049999999999997" customHeight="1" x14ac:dyDescent="0.3">
      <c r="A47" s="34">
        <v>45</v>
      </c>
      <c r="B47" s="35" t="s">
        <v>10022</v>
      </c>
      <c r="C47" s="36" t="s">
        <v>19</v>
      </c>
      <c r="D47" s="40" t="s">
        <v>10023</v>
      </c>
      <c r="E47" s="36" t="s">
        <v>10002</v>
      </c>
      <c r="F47" s="41">
        <v>1.2</v>
      </c>
      <c r="G47" s="38" t="s">
        <v>10024</v>
      </c>
      <c r="H47" s="34" t="s">
        <v>15</v>
      </c>
      <c r="I47" s="34"/>
    </row>
    <row r="48" spans="1:9" s="220" customFormat="1" ht="40.049999999999997" customHeight="1" x14ac:dyDescent="0.3">
      <c r="A48" s="34">
        <v>46</v>
      </c>
      <c r="B48" s="35" t="s">
        <v>6676</v>
      </c>
      <c r="C48" s="36" t="s">
        <v>64</v>
      </c>
      <c r="D48" s="40" t="s">
        <v>10025</v>
      </c>
      <c r="E48" s="36" t="s">
        <v>10002</v>
      </c>
      <c r="F48" s="41">
        <v>0.9</v>
      </c>
      <c r="G48" s="38" t="s">
        <v>10026</v>
      </c>
      <c r="H48" s="34" t="s">
        <v>15</v>
      </c>
      <c r="I48" s="34"/>
    </row>
    <row r="49" spans="1:9" s="220" customFormat="1" ht="40.049999999999997" customHeight="1" x14ac:dyDescent="0.3">
      <c r="A49" s="34">
        <v>47</v>
      </c>
      <c r="B49" s="35" t="s">
        <v>10027</v>
      </c>
      <c r="C49" s="36" t="s">
        <v>64</v>
      </c>
      <c r="D49" s="40" t="s">
        <v>10028</v>
      </c>
      <c r="E49" s="36" t="s">
        <v>10002</v>
      </c>
      <c r="F49" s="41">
        <v>1.2</v>
      </c>
      <c r="G49" s="38" t="s">
        <v>10029</v>
      </c>
      <c r="H49" s="34" t="s">
        <v>15</v>
      </c>
      <c r="I49" s="34"/>
    </row>
    <row r="50" spans="1:9" s="220" customFormat="1" ht="40.049999999999997" customHeight="1" x14ac:dyDescent="0.3">
      <c r="A50" s="34">
        <v>48</v>
      </c>
      <c r="B50" s="35" t="s">
        <v>10030</v>
      </c>
      <c r="C50" s="36" t="s">
        <v>76</v>
      </c>
      <c r="D50" s="40" t="s">
        <v>10031</v>
      </c>
      <c r="E50" s="36" t="s">
        <v>10002</v>
      </c>
      <c r="F50" s="41">
        <v>0.6</v>
      </c>
      <c r="G50" s="38" t="s">
        <v>10032</v>
      </c>
      <c r="H50" s="34" t="s">
        <v>15</v>
      </c>
      <c r="I50" s="34"/>
    </row>
    <row r="51" spans="1:9" s="220" customFormat="1" ht="40.049999999999997" customHeight="1" x14ac:dyDescent="0.3">
      <c r="A51" s="34">
        <v>49</v>
      </c>
      <c r="B51" s="35" t="s">
        <v>4785</v>
      </c>
      <c r="C51" s="36" t="s">
        <v>19</v>
      </c>
      <c r="D51" s="40" t="s">
        <v>10011</v>
      </c>
      <c r="E51" s="36" t="s">
        <v>10002</v>
      </c>
      <c r="F51" s="41">
        <v>0.6</v>
      </c>
      <c r="G51" s="38" t="s">
        <v>10033</v>
      </c>
      <c r="H51" s="34" t="s">
        <v>15</v>
      </c>
      <c r="I51" s="34"/>
    </row>
    <row r="52" spans="1:9" s="220" customFormat="1" ht="40.049999999999997" customHeight="1" x14ac:dyDescent="0.3">
      <c r="A52" s="34">
        <v>50</v>
      </c>
      <c r="B52" s="35" t="s">
        <v>785</v>
      </c>
      <c r="C52" s="36" t="s">
        <v>64</v>
      </c>
      <c r="D52" s="40" t="s">
        <v>10034</v>
      </c>
      <c r="E52" s="36" t="s">
        <v>10002</v>
      </c>
      <c r="F52" s="41">
        <v>2</v>
      </c>
      <c r="G52" s="38" t="s">
        <v>10033</v>
      </c>
      <c r="H52" s="34" t="s">
        <v>15</v>
      </c>
      <c r="I52" s="34"/>
    </row>
    <row r="53" spans="1:9" s="220" customFormat="1" ht="40.049999999999997" customHeight="1" x14ac:dyDescent="0.3">
      <c r="A53" s="34">
        <v>51</v>
      </c>
      <c r="B53" s="35" t="s">
        <v>4785</v>
      </c>
      <c r="C53" s="36" t="s">
        <v>19</v>
      </c>
      <c r="D53" s="40" t="s">
        <v>10035</v>
      </c>
      <c r="E53" s="36" t="s">
        <v>10002</v>
      </c>
      <c r="F53" s="41">
        <v>0.8</v>
      </c>
      <c r="G53" s="38" t="s">
        <v>10036</v>
      </c>
      <c r="H53" s="34" t="s">
        <v>15</v>
      </c>
      <c r="I53" s="34"/>
    </row>
    <row r="54" spans="1:9" s="220" customFormat="1" ht="40.049999999999997" customHeight="1" x14ac:dyDescent="0.3">
      <c r="A54" s="34">
        <v>52</v>
      </c>
      <c r="B54" s="35" t="s">
        <v>10037</v>
      </c>
      <c r="C54" s="36" t="s">
        <v>785</v>
      </c>
      <c r="D54" s="40" t="s">
        <v>10038</v>
      </c>
      <c r="E54" s="36" t="s">
        <v>10002</v>
      </c>
      <c r="F54" s="41">
        <v>2</v>
      </c>
      <c r="G54" s="38" t="s">
        <v>10032</v>
      </c>
      <c r="H54" s="34" t="s">
        <v>15</v>
      </c>
      <c r="I54" s="34"/>
    </row>
    <row r="55" spans="1:9" s="220" customFormat="1" ht="40.049999999999997" customHeight="1" x14ac:dyDescent="0.3">
      <c r="A55" s="34">
        <v>53</v>
      </c>
      <c r="B55" s="35" t="s">
        <v>10039</v>
      </c>
      <c r="C55" s="36" t="s">
        <v>19</v>
      </c>
      <c r="D55" s="40" t="s">
        <v>10040</v>
      </c>
      <c r="E55" s="36" t="s">
        <v>10002</v>
      </c>
      <c r="F55" s="41">
        <v>0.6</v>
      </c>
      <c r="G55" s="38" t="s">
        <v>10014</v>
      </c>
      <c r="H55" s="34" t="s">
        <v>15</v>
      </c>
      <c r="I55" s="34"/>
    </row>
    <row r="56" spans="1:9" s="220" customFormat="1" ht="40.049999999999997" customHeight="1" x14ac:dyDescent="0.3">
      <c r="A56" s="34">
        <v>54</v>
      </c>
      <c r="B56" s="35" t="s">
        <v>10041</v>
      </c>
      <c r="C56" s="36" t="s">
        <v>164</v>
      </c>
      <c r="D56" s="40" t="s">
        <v>10042</v>
      </c>
      <c r="E56" s="36" t="s">
        <v>10002</v>
      </c>
      <c r="F56" s="41">
        <v>1.2</v>
      </c>
      <c r="G56" s="38" t="s">
        <v>10043</v>
      </c>
      <c r="H56" s="34" t="s">
        <v>15</v>
      </c>
      <c r="I56" s="34"/>
    </row>
    <row r="57" spans="1:9" s="220" customFormat="1" ht="40.049999999999997" customHeight="1" x14ac:dyDescent="0.3">
      <c r="A57" s="34">
        <v>55</v>
      </c>
      <c r="B57" s="35" t="s">
        <v>10044</v>
      </c>
      <c r="C57" s="36" t="s">
        <v>10022</v>
      </c>
      <c r="D57" s="40" t="s">
        <v>10045</v>
      </c>
      <c r="E57" s="36" t="s">
        <v>10002</v>
      </c>
      <c r="F57" s="41">
        <v>1.1000000000000001</v>
      </c>
      <c r="G57" s="38" t="s">
        <v>10046</v>
      </c>
      <c r="H57" s="34" t="s">
        <v>15</v>
      </c>
      <c r="I57" s="34"/>
    </row>
    <row r="58" spans="1:9" s="220" customFormat="1" ht="40.049999999999997" customHeight="1" x14ac:dyDescent="0.3">
      <c r="A58" s="34">
        <v>56</v>
      </c>
      <c r="B58" s="35" t="s">
        <v>10047</v>
      </c>
      <c r="C58" s="36" t="s">
        <v>604</v>
      </c>
      <c r="D58" s="40" t="s">
        <v>10048</v>
      </c>
      <c r="E58" s="36" t="s">
        <v>10002</v>
      </c>
      <c r="F58" s="41">
        <v>1.8</v>
      </c>
      <c r="G58" s="38" t="s">
        <v>10049</v>
      </c>
      <c r="H58" s="34" t="s">
        <v>15</v>
      </c>
      <c r="I58" s="34"/>
    </row>
    <row r="59" spans="1:9" s="220" customFormat="1" ht="40.049999999999997" customHeight="1" x14ac:dyDescent="0.3">
      <c r="A59" s="34">
        <v>57</v>
      </c>
      <c r="B59" s="35" t="s">
        <v>10050</v>
      </c>
      <c r="C59" s="36" t="s">
        <v>166</v>
      </c>
      <c r="D59" s="40" t="s">
        <v>10051</v>
      </c>
      <c r="E59" s="36" t="s">
        <v>10002</v>
      </c>
      <c r="F59" s="41">
        <v>0.7</v>
      </c>
      <c r="G59" s="38" t="s">
        <v>10052</v>
      </c>
      <c r="H59" s="34" t="s">
        <v>15</v>
      </c>
      <c r="I59" s="34"/>
    </row>
    <row r="60" spans="1:9" s="220" customFormat="1" ht="40.049999999999997" customHeight="1" x14ac:dyDescent="0.3">
      <c r="A60" s="34">
        <v>58</v>
      </c>
      <c r="B60" s="35" t="s">
        <v>10053</v>
      </c>
      <c r="C60" s="36" t="s">
        <v>4493</v>
      </c>
      <c r="D60" s="40" t="s">
        <v>10054</v>
      </c>
      <c r="E60" s="36" t="s">
        <v>10002</v>
      </c>
      <c r="F60" s="41">
        <v>0.4</v>
      </c>
      <c r="G60" s="38" t="s">
        <v>10055</v>
      </c>
      <c r="H60" s="34" t="s">
        <v>15</v>
      </c>
      <c r="I60" s="34"/>
    </row>
    <row r="61" spans="1:9" s="220" customFormat="1" ht="40.049999999999997" customHeight="1" x14ac:dyDescent="0.3">
      <c r="A61" s="34">
        <v>59</v>
      </c>
      <c r="B61" s="35" t="s">
        <v>5641</v>
      </c>
      <c r="C61" s="36" t="s">
        <v>10056</v>
      </c>
      <c r="D61" s="40" t="s">
        <v>10057</v>
      </c>
      <c r="E61" s="36" t="s">
        <v>10002</v>
      </c>
      <c r="F61" s="41">
        <v>1.2</v>
      </c>
      <c r="G61" s="38" t="s">
        <v>10058</v>
      </c>
      <c r="H61" s="34" t="s">
        <v>15</v>
      </c>
      <c r="I61" s="34"/>
    </row>
    <row r="62" spans="1:9" s="220" customFormat="1" ht="40.049999999999997" customHeight="1" x14ac:dyDescent="0.3">
      <c r="A62" s="34">
        <v>60</v>
      </c>
      <c r="B62" s="35" t="s">
        <v>10059</v>
      </c>
      <c r="C62" s="36" t="s">
        <v>90</v>
      </c>
      <c r="D62" s="40" t="s">
        <v>10060</v>
      </c>
      <c r="E62" s="36" t="s">
        <v>10002</v>
      </c>
      <c r="F62" s="41">
        <v>0.6</v>
      </c>
      <c r="G62" s="38" t="s">
        <v>10061</v>
      </c>
      <c r="H62" s="34" t="s">
        <v>15</v>
      </c>
      <c r="I62" s="34"/>
    </row>
    <row r="63" spans="1:9" s="220" customFormat="1" ht="40.049999999999997" customHeight="1" x14ac:dyDescent="0.3">
      <c r="A63" s="34">
        <v>61</v>
      </c>
      <c r="B63" s="36" t="s">
        <v>19</v>
      </c>
      <c r="C63" s="36" t="s">
        <v>1313</v>
      </c>
      <c r="D63" s="40" t="s">
        <v>10062</v>
      </c>
      <c r="E63" s="36" t="s">
        <v>10002</v>
      </c>
      <c r="F63" s="41">
        <v>0.6</v>
      </c>
      <c r="G63" s="38" t="s">
        <v>10063</v>
      </c>
      <c r="H63" s="34" t="s">
        <v>15</v>
      </c>
      <c r="I63" s="34"/>
    </row>
    <row r="64" spans="1:9" s="220" customFormat="1" ht="40.049999999999997" customHeight="1" x14ac:dyDescent="0.3">
      <c r="A64" s="34">
        <v>62</v>
      </c>
      <c r="B64" s="36" t="s">
        <v>9958</v>
      </c>
      <c r="C64" s="36" t="s">
        <v>3505</v>
      </c>
      <c r="D64" s="40" t="s">
        <v>10064</v>
      </c>
      <c r="E64" s="36" t="s">
        <v>10002</v>
      </c>
      <c r="F64" s="41">
        <v>0.9</v>
      </c>
      <c r="G64" s="38" t="s">
        <v>10065</v>
      </c>
      <c r="H64" s="34" t="s">
        <v>15</v>
      </c>
      <c r="I64" s="34"/>
    </row>
    <row r="65" spans="1:9" s="220" customFormat="1" ht="40.049999999999997" customHeight="1" x14ac:dyDescent="0.3">
      <c r="A65" s="34">
        <v>63</v>
      </c>
      <c r="B65" s="36" t="s">
        <v>2024</v>
      </c>
      <c r="C65" s="36" t="s">
        <v>10066</v>
      </c>
      <c r="D65" s="40" t="s">
        <v>10067</v>
      </c>
      <c r="E65" s="36" t="s">
        <v>10002</v>
      </c>
      <c r="F65" s="41">
        <v>0.6</v>
      </c>
      <c r="G65" s="38" t="s">
        <v>10068</v>
      </c>
      <c r="H65" s="34" t="s">
        <v>15</v>
      </c>
      <c r="I65" s="34"/>
    </row>
    <row r="66" spans="1:9" s="220" customFormat="1" ht="40.049999999999997" customHeight="1" x14ac:dyDescent="0.3">
      <c r="A66" s="34">
        <v>64</v>
      </c>
      <c r="B66" s="36" t="s">
        <v>3077</v>
      </c>
      <c r="C66" s="36" t="s">
        <v>56</v>
      </c>
      <c r="D66" s="40" t="s">
        <v>10069</v>
      </c>
      <c r="E66" s="36" t="s">
        <v>10002</v>
      </c>
      <c r="F66" s="41">
        <v>0.8</v>
      </c>
      <c r="G66" s="38" t="s">
        <v>10070</v>
      </c>
      <c r="H66" s="34" t="s">
        <v>15</v>
      </c>
      <c r="I66" s="34"/>
    </row>
    <row r="67" spans="1:9" s="220" customFormat="1" ht="40.049999999999997" customHeight="1" x14ac:dyDescent="0.3">
      <c r="A67" s="34">
        <v>65</v>
      </c>
      <c r="B67" s="36" t="s">
        <v>10071</v>
      </c>
      <c r="C67" s="36" t="s">
        <v>1394</v>
      </c>
      <c r="D67" s="40" t="s">
        <v>10072</v>
      </c>
      <c r="E67" s="36" t="s">
        <v>10002</v>
      </c>
      <c r="F67" s="41">
        <v>3.6</v>
      </c>
      <c r="G67" s="38" t="s">
        <v>10073</v>
      </c>
      <c r="H67" s="34" t="s">
        <v>15</v>
      </c>
      <c r="I67" s="34"/>
    </row>
    <row r="68" spans="1:9" s="220" customFormat="1" ht="40.049999999999997" customHeight="1" x14ac:dyDescent="0.3">
      <c r="A68" s="34">
        <v>66</v>
      </c>
      <c r="B68" s="36" t="s">
        <v>10074</v>
      </c>
      <c r="C68" s="36" t="s">
        <v>64</v>
      </c>
      <c r="D68" s="40" t="s">
        <v>10075</v>
      </c>
      <c r="E68" s="36" t="s">
        <v>10002</v>
      </c>
      <c r="F68" s="41">
        <v>0.7</v>
      </c>
      <c r="G68" s="38" t="s">
        <v>10076</v>
      </c>
      <c r="H68" s="34" t="s">
        <v>15</v>
      </c>
      <c r="I68" s="34"/>
    </row>
    <row r="69" spans="1:9" s="220" customFormat="1" ht="40.049999999999997" customHeight="1" x14ac:dyDescent="0.3">
      <c r="A69" s="34">
        <v>67</v>
      </c>
      <c r="B69" s="36" t="s">
        <v>10077</v>
      </c>
      <c r="C69" s="36" t="s">
        <v>3403</v>
      </c>
      <c r="D69" s="40" t="s">
        <v>10078</v>
      </c>
      <c r="E69" s="36" t="s">
        <v>10002</v>
      </c>
      <c r="F69" s="41">
        <v>2</v>
      </c>
      <c r="G69" s="38" t="s">
        <v>10079</v>
      </c>
      <c r="H69" s="34" t="s">
        <v>15</v>
      </c>
      <c r="I69" s="34"/>
    </row>
    <row r="70" spans="1:9" s="220" customFormat="1" ht="40.049999999999997" customHeight="1" x14ac:dyDescent="0.3">
      <c r="A70" s="34">
        <v>68</v>
      </c>
      <c r="B70" s="36" t="s">
        <v>10080</v>
      </c>
      <c r="C70" s="36" t="s">
        <v>10081</v>
      </c>
      <c r="D70" s="40" t="s">
        <v>10082</v>
      </c>
      <c r="E70" s="36" t="s">
        <v>10002</v>
      </c>
      <c r="F70" s="41">
        <v>2.4</v>
      </c>
      <c r="G70" s="38" t="s">
        <v>10083</v>
      </c>
      <c r="H70" s="34" t="s">
        <v>15</v>
      </c>
      <c r="I70" s="34"/>
    </row>
    <row r="71" spans="1:9" s="220" customFormat="1" ht="40.049999999999997" customHeight="1" x14ac:dyDescent="0.3">
      <c r="A71" s="34">
        <v>69</v>
      </c>
      <c r="B71" s="36" t="s">
        <v>10084</v>
      </c>
      <c r="C71" s="36" t="s">
        <v>56</v>
      </c>
      <c r="D71" s="40" t="s">
        <v>10085</v>
      </c>
      <c r="E71" s="36" t="s">
        <v>10002</v>
      </c>
      <c r="F71" s="41">
        <v>0.4</v>
      </c>
      <c r="G71" s="38" t="s">
        <v>10086</v>
      </c>
      <c r="H71" s="34" t="s">
        <v>15</v>
      </c>
      <c r="I71" s="34"/>
    </row>
    <row r="72" spans="1:9" s="220" customFormat="1" ht="40.049999999999997" customHeight="1" x14ac:dyDescent="0.3">
      <c r="A72" s="34">
        <v>70</v>
      </c>
      <c r="B72" s="36" t="s">
        <v>1391</v>
      </c>
      <c r="C72" s="36" t="s">
        <v>64</v>
      </c>
      <c r="D72" s="40" t="s">
        <v>10087</v>
      </c>
      <c r="E72" s="36" t="s">
        <v>10002</v>
      </c>
      <c r="F72" s="41">
        <v>0.7</v>
      </c>
      <c r="G72" s="38" t="s">
        <v>10070</v>
      </c>
      <c r="H72" s="34" t="s">
        <v>15</v>
      </c>
      <c r="I72" s="34"/>
    </row>
    <row r="73" spans="1:9" s="220" customFormat="1" ht="40.049999999999997" customHeight="1" x14ac:dyDescent="0.3">
      <c r="A73" s="34">
        <v>71</v>
      </c>
      <c r="B73" s="36" t="s">
        <v>10088</v>
      </c>
      <c r="C73" s="36" t="s">
        <v>76</v>
      </c>
      <c r="D73" s="38" t="s">
        <v>10089</v>
      </c>
      <c r="E73" s="36" t="s">
        <v>10002</v>
      </c>
      <c r="F73" s="41">
        <v>0.8</v>
      </c>
      <c r="G73" s="38" t="s">
        <v>10090</v>
      </c>
      <c r="H73" s="34" t="s">
        <v>15</v>
      </c>
      <c r="I73" s="34"/>
    </row>
    <row r="74" spans="1:9" s="220" customFormat="1" ht="40.049999999999997" customHeight="1" x14ac:dyDescent="0.3">
      <c r="A74" s="34">
        <v>72</v>
      </c>
      <c r="B74" s="36" t="s">
        <v>10091</v>
      </c>
      <c r="C74" s="36" t="s">
        <v>156</v>
      </c>
      <c r="D74" s="38" t="s">
        <v>10092</v>
      </c>
      <c r="E74" s="36" t="s">
        <v>10093</v>
      </c>
      <c r="F74" s="36">
        <v>2</v>
      </c>
      <c r="G74" s="38" t="s">
        <v>10094</v>
      </c>
      <c r="H74" s="34" t="s">
        <v>15</v>
      </c>
      <c r="I74" s="34"/>
    </row>
    <row r="75" spans="1:9" s="220" customFormat="1" ht="40.049999999999997" customHeight="1" x14ac:dyDescent="0.3">
      <c r="A75" s="34">
        <v>73</v>
      </c>
      <c r="B75" s="36" t="s">
        <v>10095</v>
      </c>
      <c r="C75" s="36" t="s">
        <v>785</v>
      </c>
      <c r="D75" s="38" t="s">
        <v>10096</v>
      </c>
      <c r="E75" s="36" t="s">
        <v>10097</v>
      </c>
      <c r="F75" s="36">
        <v>1.8839999999999999</v>
      </c>
      <c r="G75" s="38" t="s">
        <v>10098</v>
      </c>
      <c r="H75" s="34" t="s">
        <v>15</v>
      </c>
      <c r="I75" s="34"/>
    </row>
    <row r="76" spans="1:9" s="220" customFormat="1" ht="40.049999999999997" customHeight="1" x14ac:dyDescent="0.3">
      <c r="A76" s="34">
        <v>74</v>
      </c>
      <c r="B76" s="36" t="s">
        <v>10099</v>
      </c>
      <c r="C76" s="36" t="s">
        <v>789</v>
      </c>
      <c r="D76" s="38" t="s">
        <v>10100</v>
      </c>
      <c r="E76" s="36" t="s">
        <v>10097</v>
      </c>
      <c r="F76" s="36">
        <v>1.28</v>
      </c>
      <c r="G76" s="38" t="s">
        <v>10101</v>
      </c>
      <c r="H76" s="34" t="s">
        <v>15</v>
      </c>
      <c r="I76" s="34"/>
    </row>
    <row r="77" spans="1:9" s="220" customFormat="1" ht="40.049999999999997" customHeight="1" x14ac:dyDescent="0.3">
      <c r="A77" s="34">
        <v>75</v>
      </c>
      <c r="B77" s="36" t="s">
        <v>10102</v>
      </c>
      <c r="C77" s="36" t="s">
        <v>139</v>
      </c>
      <c r="D77" s="38" t="s">
        <v>10103</v>
      </c>
      <c r="E77" s="36" t="s">
        <v>10104</v>
      </c>
      <c r="F77" s="36">
        <v>2</v>
      </c>
      <c r="G77" s="38" t="s">
        <v>10105</v>
      </c>
      <c r="H77" s="34" t="s">
        <v>15</v>
      </c>
      <c r="I77" s="34"/>
    </row>
    <row r="78" spans="1:9" s="220" customFormat="1" ht="40.049999999999997" customHeight="1" x14ac:dyDescent="0.3">
      <c r="A78" s="34">
        <v>76</v>
      </c>
      <c r="B78" s="36" t="s">
        <v>85</v>
      </c>
      <c r="C78" s="36" t="s">
        <v>162</v>
      </c>
      <c r="D78" s="38" t="s">
        <v>10106</v>
      </c>
      <c r="E78" s="36" t="s">
        <v>10097</v>
      </c>
      <c r="F78" s="36">
        <v>0.4</v>
      </c>
      <c r="G78" s="38" t="s">
        <v>10107</v>
      </c>
      <c r="H78" s="34" t="s">
        <v>15</v>
      </c>
      <c r="I78" s="34"/>
    </row>
    <row r="79" spans="1:9" s="220" customFormat="1" ht="40.049999999999997" customHeight="1" x14ac:dyDescent="0.3">
      <c r="A79" s="34">
        <v>77</v>
      </c>
      <c r="B79" s="36" t="s">
        <v>10108</v>
      </c>
      <c r="C79" s="36" t="s">
        <v>156</v>
      </c>
      <c r="D79" s="38" t="s">
        <v>10109</v>
      </c>
      <c r="E79" s="36" t="s">
        <v>10097</v>
      </c>
      <c r="F79" s="36">
        <v>3.6</v>
      </c>
      <c r="G79" s="38" t="s">
        <v>10110</v>
      </c>
      <c r="H79" s="34" t="s">
        <v>15</v>
      </c>
      <c r="I79" s="34"/>
    </row>
    <row r="80" spans="1:9" s="220" customFormat="1" ht="40.049999999999997" customHeight="1" x14ac:dyDescent="0.3">
      <c r="A80" s="34">
        <v>78</v>
      </c>
      <c r="B80" s="36" t="s">
        <v>10111</v>
      </c>
      <c r="C80" s="36" t="s">
        <v>76</v>
      </c>
      <c r="D80" s="38" t="s">
        <v>10112</v>
      </c>
      <c r="E80" s="36" t="s">
        <v>10097</v>
      </c>
      <c r="F80" s="36">
        <v>1</v>
      </c>
      <c r="G80" s="38" t="s">
        <v>10113</v>
      </c>
      <c r="H80" s="34" t="s">
        <v>15</v>
      </c>
      <c r="I80" s="34"/>
    </row>
    <row r="81" spans="1:9" s="220" customFormat="1" ht="40.049999999999997" customHeight="1" x14ac:dyDescent="0.3">
      <c r="A81" s="34">
        <v>79</v>
      </c>
      <c r="B81" s="36" t="s">
        <v>10114</v>
      </c>
      <c r="C81" s="36" t="s">
        <v>156</v>
      </c>
      <c r="D81" s="38" t="s">
        <v>10115</v>
      </c>
      <c r="E81" s="36" t="s">
        <v>10097</v>
      </c>
      <c r="F81" s="36">
        <v>1.3320000000000001</v>
      </c>
      <c r="G81" s="38" t="s">
        <v>10116</v>
      </c>
      <c r="H81" s="34" t="s">
        <v>15</v>
      </c>
      <c r="I81" s="34"/>
    </row>
    <row r="82" spans="1:9" s="220" customFormat="1" ht="40.049999999999997" customHeight="1" x14ac:dyDescent="0.3">
      <c r="A82" s="34">
        <v>80</v>
      </c>
      <c r="B82" s="36" t="s">
        <v>4790</v>
      </c>
      <c r="C82" s="36" t="s">
        <v>19</v>
      </c>
      <c r="D82" s="38" t="s">
        <v>10117</v>
      </c>
      <c r="E82" s="36" t="s">
        <v>10097</v>
      </c>
      <c r="F82" s="36">
        <v>1.956</v>
      </c>
      <c r="G82" s="38" t="s">
        <v>10118</v>
      </c>
      <c r="H82" s="34" t="s">
        <v>15</v>
      </c>
      <c r="I82" s="34"/>
    </row>
    <row r="83" spans="1:9" s="220" customFormat="1" ht="40.049999999999997" customHeight="1" x14ac:dyDescent="0.3">
      <c r="A83" s="34">
        <v>81</v>
      </c>
      <c r="B83" s="36" t="s">
        <v>10119</v>
      </c>
      <c r="C83" s="36" t="s">
        <v>10120</v>
      </c>
      <c r="D83" s="38" t="s">
        <v>10121</v>
      </c>
      <c r="E83" s="36" t="s">
        <v>10122</v>
      </c>
      <c r="F83" s="36">
        <v>0.8</v>
      </c>
      <c r="G83" s="38" t="s">
        <v>10123</v>
      </c>
      <c r="H83" s="34" t="s">
        <v>15</v>
      </c>
      <c r="I83" s="34"/>
    </row>
    <row r="84" spans="1:9" s="220" customFormat="1" ht="40.049999999999997" customHeight="1" x14ac:dyDescent="0.3">
      <c r="A84" s="34">
        <v>82</v>
      </c>
      <c r="B84" s="36" t="s">
        <v>10124</v>
      </c>
      <c r="C84" s="36" t="s">
        <v>10125</v>
      </c>
      <c r="D84" s="38" t="s">
        <v>10126</v>
      </c>
      <c r="E84" s="36" t="s">
        <v>10127</v>
      </c>
      <c r="F84" s="36">
        <v>2</v>
      </c>
      <c r="G84" s="38" t="s">
        <v>10128</v>
      </c>
      <c r="H84" s="34" t="s">
        <v>15</v>
      </c>
      <c r="I84" s="34"/>
    </row>
    <row r="85" spans="1:9" s="220" customFormat="1" ht="40.049999999999997" customHeight="1" x14ac:dyDescent="0.3">
      <c r="A85" s="34">
        <v>83</v>
      </c>
      <c r="B85" s="36" t="s">
        <v>10129</v>
      </c>
      <c r="C85" s="36" t="s">
        <v>604</v>
      </c>
      <c r="D85" s="38" t="s">
        <v>10130</v>
      </c>
      <c r="E85" s="36" t="s">
        <v>10097</v>
      </c>
      <c r="F85" s="36">
        <v>0.8</v>
      </c>
      <c r="G85" s="38" t="s">
        <v>10131</v>
      </c>
      <c r="H85" s="34" t="s">
        <v>15</v>
      </c>
      <c r="I85" s="34"/>
    </row>
    <row r="86" spans="1:9" s="220" customFormat="1" ht="40.049999999999997" customHeight="1" x14ac:dyDescent="0.3">
      <c r="A86" s="34">
        <v>84</v>
      </c>
      <c r="B86" s="36" t="s">
        <v>10132</v>
      </c>
      <c r="C86" s="36" t="s">
        <v>3189</v>
      </c>
      <c r="D86" s="38" t="s">
        <v>10133</v>
      </c>
      <c r="E86" s="36" t="s">
        <v>10122</v>
      </c>
      <c r="F86" s="36">
        <v>0.8</v>
      </c>
      <c r="G86" s="38" t="s">
        <v>10134</v>
      </c>
      <c r="H86" s="34" t="s">
        <v>15</v>
      </c>
      <c r="I86" s="34"/>
    </row>
    <row r="87" spans="1:9" s="220" customFormat="1" ht="40.049999999999997" customHeight="1" x14ac:dyDescent="0.3">
      <c r="A87" s="34">
        <v>85</v>
      </c>
      <c r="B87" s="36" t="s">
        <v>10135</v>
      </c>
      <c r="C87" s="36" t="s">
        <v>1394</v>
      </c>
      <c r="D87" s="38" t="s">
        <v>10136</v>
      </c>
      <c r="E87" s="36" t="s">
        <v>10104</v>
      </c>
      <c r="F87" s="36">
        <v>1.2</v>
      </c>
      <c r="G87" s="38" t="s">
        <v>10137</v>
      </c>
      <c r="H87" s="34" t="s">
        <v>15</v>
      </c>
      <c r="I87" s="34"/>
    </row>
    <row r="88" spans="1:9" s="220" customFormat="1" ht="40.049999999999997" customHeight="1" x14ac:dyDescent="0.3">
      <c r="A88" s="34">
        <v>86</v>
      </c>
      <c r="B88" s="36" t="s">
        <v>10138</v>
      </c>
      <c r="C88" s="36" t="s">
        <v>382</v>
      </c>
      <c r="D88" s="38" t="s">
        <v>10139</v>
      </c>
      <c r="E88" s="36" t="s">
        <v>10097</v>
      </c>
      <c r="F88" s="36">
        <v>0.6</v>
      </c>
      <c r="G88" s="38" t="s">
        <v>10140</v>
      </c>
      <c r="H88" s="34" t="s">
        <v>15</v>
      </c>
      <c r="I88" s="34"/>
    </row>
    <row r="89" spans="1:9" s="220" customFormat="1" ht="40.049999999999997" customHeight="1" x14ac:dyDescent="0.3">
      <c r="A89" s="34">
        <v>87</v>
      </c>
      <c r="B89" s="36" t="s">
        <v>10141</v>
      </c>
      <c r="C89" s="36" t="s">
        <v>604</v>
      </c>
      <c r="D89" s="38" t="s">
        <v>10142</v>
      </c>
      <c r="E89" s="36" t="s">
        <v>10097</v>
      </c>
      <c r="F89" s="36">
        <v>0.8</v>
      </c>
      <c r="G89" s="38" t="s">
        <v>10143</v>
      </c>
      <c r="H89" s="34" t="s">
        <v>15</v>
      </c>
      <c r="I89" s="34"/>
    </row>
    <row r="90" spans="1:9" s="220" customFormat="1" ht="40.049999999999997" customHeight="1" x14ac:dyDescent="0.3">
      <c r="A90" s="34">
        <v>88</v>
      </c>
      <c r="B90" s="36" t="s">
        <v>7955</v>
      </c>
      <c r="C90" s="36" t="s">
        <v>4769</v>
      </c>
      <c r="D90" s="38" t="s">
        <v>10144</v>
      </c>
      <c r="E90" s="36" t="s">
        <v>10097</v>
      </c>
      <c r="F90" s="36">
        <v>0.8</v>
      </c>
      <c r="G90" s="38" t="s">
        <v>10145</v>
      </c>
      <c r="H90" s="34" t="s">
        <v>15</v>
      </c>
      <c r="I90" s="34"/>
    </row>
    <row r="91" spans="1:9" s="220" customFormat="1" ht="40.049999999999997" customHeight="1" x14ac:dyDescent="0.3">
      <c r="A91" s="34">
        <v>89</v>
      </c>
      <c r="B91" s="36" t="s">
        <v>1156</v>
      </c>
      <c r="C91" s="36" t="s">
        <v>19</v>
      </c>
      <c r="D91" s="38" t="s">
        <v>10146</v>
      </c>
      <c r="E91" s="36" t="s">
        <v>10097</v>
      </c>
      <c r="F91" s="36">
        <v>0.8</v>
      </c>
      <c r="G91" s="38" t="s">
        <v>10147</v>
      </c>
      <c r="H91" s="34" t="s">
        <v>15</v>
      </c>
      <c r="I91" s="34"/>
    </row>
    <row r="92" spans="1:9" s="220" customFormat="1" ht="40.049999999999997" customHeight="1" x14ac:dyDescent="0.3">
      <c r="A92" s="34">
        <v>90</v>
      </c>
      <c r="B92" s="36" t="s">
        <v>2438</v>
      </c>
      <c r="C92" s="36" t="s">
        <v>56</v>
      </c>
      <c r="D92" s="38" t="s">
        <v>10148</v>
      </c>
      <c r="E92" s="36" t="s">
        <v>10097</v>
      </c>
      <c r="F92" s="36">
        <v>1.8</v>
      </c>
      <c r="G92" s="38" t="s">
        <v>10149</v>
      </c>
      <c r="H92" s="34" t="s">
        <v>15</v>
      </c>
      <c r="I92" s="34"/>
    </row>
    <row r="93" spans="1:9" s="220" customFormat="1" ht="40.049999999999997" customHeight="1" x14ac:dyDescent="0.3">
      <c r="A93" s="34">
        <v>91</v>
      </c>
      <c r="B93" s="36" t="s">
        <v>10150</v>
      </c>
      <c r="C93" s="36" t="s">
        <v>139</v>
      </c>
      <c r="D93" s="38" t="s">
        <v>10151</v>
      </c>
      <c r="E93" s="36" t="s">
        <v>10097</v>
      </c>
      <c r="F93" s="36">
        <v>0.42</v>
      </c>
      <c r="G93" s="38" t="s">
        <v>10152</v>
      </c>
      <c r="H93" s="34" t="s">
        <v>15</v>
      </c>
      <c r="I93" s="34"/>
    </row>
    <row r="94" spans="1:9" s="220" customFormat="1" ht="40.049999999999997" customHeight="1" x14ac:dyDescent="0.3">
      <c r="A94" s="34">
        <v>92</v>
      </c>
      <c r="B94" s="36" t="s">
        <v>10153</v>
      </c>
      <c r="C94" s="36" t="s">
        <v>10056</v>
      </c>
      <c r="D94" s="38" t="s">
        <v>10154</v>
      </c>
      <c r="E94" s="36" t="s">
        <v>10097</v>
      </c>
      <c r="F94" s="36">
        <v>1.2</v>
      </c>
      <c r="G94" s="38" t="s">
        <v>10155</v>
      </c>
      <c r="H94" s="34" t="s">
        <v>15</v>
      </c>
      <c r="I94" s="34"/>
    </row>
    <row r="95" spans="1:9" s="220" customFormat="1" ht="40.049999999999997" customHeight="1" x14ac:dyDescent="0.3">
      <c r="A95" s="34">
        <v>93</v>
      </c>
      <c r="B95" s="36" t="s">
        <v>10156</v>
      </c>
      <c r="C95" s="36" t="s">
        <v>156</v>
      </c>
      <c r="D95" s="38" t="s">
        <v>10157</v>
      </c>
      <c r="E95" s="36" t="s">
        <v>10097</v>
      </c>
      <c r="F95" s="36">
        <v>1.68</v>
      </c>
      <c r="G95" s="38" t="s">
        <v>10158</v>
      </c>
      <c r="H95" s="34" t="s">
        <v>15</v>
      </c>
      <c r="I95" s="34"/>
    </row>
    <row r="96" spans="1:9" s="220" customFormat="1" ht="40.049999999999997" customHeight="1" x14ac:dyDescent="0.3">
      <c r="A96" s="34">
        <v>94</v>
      </c>
      <c r="B96" s="36" t="s">
        <v>10159</v>
      </c>
      <c r="C96" s="36" t="s">
        <v>785</v>
      </c>
      <c r="D96" s="38" t="s">
        <v>10160</v>
      </c>
      <c r="E96" s="36" t="s">
        <v>10097</v>
      </c>
      <c r="F96" s="36">
        <v>1.6</v>
      </c>
      <c r="G96" s="38" t="s">
        <v>10161</v>
      </c>
      <c r="H96" s="34" t="s">
        <v>15</v>
      </c>
      <c r="I96" s="34"/>
    </row>
    <row r="97" spans="1:9" s="220" customFormat="1" ht="40.049999999999997" customHeight="1" x14ac:dyDescent="0.3">
      <c r="A97" s="34">
        <v>95</v>
      </c>
      <c r="B97" s="36" t="s">
        <v>10162</v>
      </c>
      <c r="C97" s="36" t="s">
        <v>3189</v>
      </c>
      <c r="D97" s="38" t="s">
        <v>10163</v>
      </c>
      <c r="E97" s="36" t="s">
        <v>10097</v>
      </c>
      <c r="F97" s="36">
        <v>0.8</v>
      </c>
      <c r="G97" s="38" t="s">
        <v>10164</v>
      </c>
      <c r="H97" s="34" t="s">
        <v>15</v>
      </c>
      <c r="I97" s="34"/>
    </row>
    <row r="98" spans="1:9" s="220" customFormat="1" ht="40.049999999999997" customHeight="1" x14ac:dyDescent="0.3">
      <c r="A98" s="34">
        <v>96</v>
      </c>
      <c r="B98" s="36" t="s">
        <v>10165</v>
      </c>
      <c r="C98" s="36" t="s">
        <v>19</v>
      </c>
      <c r="D98" s="38" t="s">
        <v>10166</v>
      </c>
      <c r="E98" s="36" t="s">
        <v>10097</v>
      </c>
      <c r="F98" s="36">
        <v>3.6</v>
      </c>
      <c r="G98" s="38" t="s">
        <v>10167</v>
      </c>
      <c r="H98" s="34" t="s">
        <v>15</v>
      </c>
      <c r="I98" s="34"/>
    </row>
    <row r="99" spans="1:9" s="220" customFormat="1" ht="40.049999999999997" customHeight="1" x14ac:dyDescent="0.3">
      <c r="A99" s="34">
        <v>97</v>
      </c>
      <c r="B99" s="36" t="s">
        <v>10168</v>
      </c>
      <c r="C99" s="36" t="s">
        <v>64</v>
      </c>
      <c r="D99" s="38" t="s">
        <v>10169</v>
      </c>
      <c r="E99" s="36" t="s">
        <v>10097</v>
      </c>
      <c r="F99" s="36">
        <v>0.8</v>
      </c>
      <c r="G99" s="38" t="s">
        <v>10170</v>
      </c>
      <c r="H99" s="34" t="s">
        <v>15</v>
      </c>
      <c r="I99" s="34"/>
    </row>
    <row r="100" spans="1:9" s="220" customFormat="1" ht="40.049999999999997" customHeight="1" x14ac:dyDescent="0.3">
      <c r="A100" s="34">
        <v>98</v>
      </c>
      <c r="B100" s="36" t="s">
        <v>10171</v>
      </c>
      <c r="C100" s="36" t="s">
        <v>19</v>
      </c>
      <c r="D100" s="38" t="s">
        <v>10172</v>
      </c>
      <c r="E100" s="36" t="s">
        <v>10097</v>
      </c>
      <c r="F100" s="36">
        <v>3.6</v>
      </c>
      <c r="G100" s="38" t="s">
        <v>10173</v>
      </c>
      <c r="H100" s="34" t="s">
        <v>15</v>
      </c>
      <c r="I100" s="34"/>
    </row>
    <row r="101" spans="1:9" s="220" customFormat="1" ht="40.049999999999997" customHeight="1" x14ac:dyDescent="0.3">
      <c r="A101" s="34">
        <v>99</v>
      </c>
      <c r="B101" s="36" t="s">
        <v>10174</v>
      </c>
      <c r="C101" s="36" t="s">
        <v>10175</v>
      </c>
      <c r="D101" s="38" t="s">
        <v>10176</v>
      </c>
      <c r="E101" s="36" t="s">
        <v>10097</v>
      </c>
      <c r="F101" s="36">
        <v>1.1640000000000001</v>
      </c>
      <c r="G101" s="38" t="s">
        <v>10177</v>
      </c>
      <c r="H101" s="34" t="s">
        <v>15</v>
      </c>
      <c r="I101" s="34"/>
    </row>
    <row r="102" spans="1:9" s="220" customFormat="1" ht="40.049999999999997" customHeight="1" x14ac:dyDescent="0.3">
      <c r="A102" s="34">
        <v>100</v>
      </c>
      <c r="B102" s="36" t="s">
        <v>9507</v>
      </c>
      <c r="C102" s="36" t="s">
        <v>19</v>
      </c>
      <c r="D102" s="38" t="s">
        <v>10178</v>
      </c>
      <c r="E102" s="36" t="s">
        <v>10097</v>
      </c>
      <c r="F102" s="36">
        <v>3.6</v>
      </c>
      <c r="G102" s="38" t="s">
        <v>10179</v>
      </c>
      <c r="H102" s="34" t="s">
        <v>15</v>
      </c>
      <c r="I102" s="34"/>
    </row>
    <row r="103" spans="1:9" s="220" customFormat="1" ht="40.049999999999997" customHeight="1" x14ac:dyDescent="0.3">
      <c r="A103" s="34">
        <v>101</v>
      </c>
      <c r="B103" s="36" t="s">
        <v>7941</v>
      </c>
      <c r="C103" s="36" t="s">
        <v>64</v>
      </c>
      <c r="D103" s="38" t="s">
        <v>10180</v>
      </c>
      <c r="E103" s="36" t="s">
        <v>10097</v>
      </c>
      <c r="F103" s="36">
        <v>2</v>
      </c>
      <c r="G103" s="38" t="s">
        <v>10181</v>
      </c>
      <c r="H103" s="34" t="s">
        <v>15</v>
      </c>
      <c r="I103" s="34"/>
    </row>
    <row r="104" spans="1:9" s="220" customFormat="1" ht="40.049999999999997" customHeight="1" x14ac:dyDescent="0.3">
      <c r="A104" s="34">
        <v>102</v>
      </c>
      <c r="B104" s="36" t="s">
        <v>10182</v>
      </c>
      <c r="C104" s="36" t="s">
        <v>156</v>
      </c>
      <c r="D104" s="38" t="s">
        <v>10183</v>
      </c>
      <c r="E104" s="36" t="s">
        <v>10104</v>
      </c>
      <c r="F104" s="36">
        <v>1.6</v>
      </c>
      <c r="G104" s="38" t="s">
        <v>10184</v>
      </c>
      <c r="H104" s="34" t="s">
        <v>15</v>
      </c>
      <c r="I104" s="34"/>
    </row>
    <row r="105" spans="1:9" s="220" customFormat="1" ht="40.049999999999997" customHeight="1" x14ac:dyDescent="0.3">
      <c r="A105" s="34">
        <v>103</v>
      </c>
      <c r="B105" s="36" t="s">
        <v>10185</v>
      </c>
      <c r="C105" s="36" t="s">
        <v>10186</v>
      </c>
      <c r="D105" s="38" t="s">
        <v>10187</v>
      </c>
      <c r="E105" s="36" t="s">
        <v>10188</v>
      </c>
      <c r="F105" s="36">
        <v>2</v>
      </c>
      <c r="G105" s="38" t="s">
        <v>10189</v>
      </c>
      <c r="H105" s="34" t="s">
        <v>15</v>
      </c>
      <c r="I105" s="34"/>
    </row>
    <row r="106" spans="1:9" s="220" customFormat="1" ht="40.049999999999997" customHeight="1" x14ac:dyDescent="0.3">
      <c r="A106" s="34">
        <v>104</v>
      </c>
      <c r="B106" s="36" t="s">
        <v>10190</v>
      </c>
      <c r="C106" s="36" t="s">
        <v>3189</v>
      </c>
      <c r="D106" s="38" t="s">
        <v>10191</v>
      </c>
      <c r="E106" s="36" t="s">
        <v>10188</v>
      </c>
      <c r="F106" s="36">
        <v>1.9159999999999999</v>
      </c>
      <c r="G106" s="38" t="s">
        <v>10192</v>
      </c>
      <c r="H106" s="34" t="s">
        <v>15</v>
      </c>
      <c r="I106" s="34"/>
    </row>
    <row r="107" spans="1:9" s="220" customFormat="1" ht="40.049999999999997" customHeight="1" x14ac:dyDescent="0.3">
      <c r="A107" s="34">
        <v>105</v>
      </c>
      <c r="B107" s="36" t="s">
        <v>10193</v>
      </c>
      <c r="C107" s="36" t="s">
        <v>677</v>
      </c>
      <c r="D107" s="38" t="s">
        <v>10194</v>
      </c>
      <c r="E107" s="36" t="s">
        <v>10188</v>
      </c>
      <c r="F107" s="36">
        <v>0.8</v>
      </c>
      <c r="G107" s="38" t="s">
        <v>10195</v>
      </c>
      <c r="H107" s="34" t="s">
        <v>15</v>
      </c>
      <c r="I107" s="34"/>
    </row>
    <row r="108" spans="1:9" s="220" customFormat="1" ht="40.049999999999997" customHeight="1" x14ac:dyDescent="0.3">
      <c r="A108" s="34">
        <v>106</v>
      </c>
      <c r="B108" s="36" t="s">
        <v>10196</v>
      </c>
      <c r="C108" s="36" t="s">
        <v>785</v>
      </c>
      <c r="D108" s="38" t="s">
        <v>10197</v>
      </c>
      <c r="E108" s="36" t="s">
        <v>10198</v>
      </c>
      <c r="F108" s="36">
        <v>1.2</v>
      </c>
      <c r="G108" s="38" t="s">
        <v>10199</v>
      </c>
      <c r="H108" s="34" t="s">
        <v>15</v>
      </c>
      <c r="I108" s="34"/>
    </row>
    <row r="109" spans="1:9" s="220" customFormat="1" ht="40.049999999999997" customHeight="1" x14ac:dyDescent="0.3">
      <c r="A109" s="34">
        <v>107</v>
      </c>
      <c r="B109" s="36" t="s">
        <v>10200</v>
      </c>
      <c r="C109" s="36" t="s">
        <v>10201</v>
      </c>
      <c r="D109" s="38" t="s">
        <v>10202</v>
      </c>
      <c r="E109" s="36" t="s">
        <v>10097</v>
      </c>
      <c r="F109" s="36">
        <v>0.7</v>
      </c>
      <c r="G109" s="38" t="s">
        <v>10203</v>
      </c>
      <c r="H109" s="34" t="s">
        <v>15</v>
      </c>
      <c r="I109" s="34"/>
    </row>
    <row r="110" spans="1:9" s="220" customFormat="1" ht="40.049999999999997" customHeight="1" x14ac:dyDescent="0.3">
      <c r="A110" s="34">
        <v>108</v>
      </c>
      <c r="B110" s="36" t="s">
        <v>10204</v>
      </c>
      <c r="C110" s="36" t="s">
        <v>10205</v>
      </c>
      <c r="D110" s="38" t="s">
        <v>10206</v>
      </c>
      <c r="E110" s="36" t="s">
        <v>10198</v>
      </c>
      <c r="F110" s="36">
        <v>2</v>
      </c>
      <c r="G110" s="38" t="s">
        <v>10207</v>
      </c>
      <c r="H110" s="34" t="s">
        <v>15</v>
      </c>
      <c r="I110" s="34"/>
    </row>
    <row r="111" spans="1:9" s="220" customFormat="1" ht="40.049999999999997" customHeight="1" x14ac:dyDescent="0.3">
      <c r="A111" s="34">
        <v>109</v>
      </c>
      <c r="B111" s="36" t="s">
        <v>10208</v>
      </c>
      <c r="C111" s="36" t="s">
        <v>19</v>
      </c>
      <c r="D111" s="38" t="s">
        <v>10209</v>
      </c>
      <c r="E111" s="36" t="s">
        <v>10097</v>
      </c>
      <c r="F111" s="36">
        <v>0.8</v>
      </c>
      <c r="G111" s="38" t="s">
        <v>10210</v>
      </c>
      <c r="H111" s="34" t="s">
        <v>15</v>
      </c>
      <c r="I111" s="34"/>
    </row>
    <row r="112" spans="1:9" s="220" customFormat="1" ht="40.049999999999997" customHeight="1" x14ac:dyDescent="0.3">
      <c r="A112" s="34">
        <v>110</v>
      </c>
      <c r="B112" s="36" t="s">
        <v>10211</v>
      </c>
      <c r="C112" s="36" t="s">
        <v>139</v>
      </c>
      <c r="D112" s="38" t="s">
        <v>10212</v>
      </c>
      <c r="E112" s="36" t="s">
        <v>10097</v>
      </c>
      <c r="F112" s="36">
        <v>0.8</v>
      </c>
      <c r="G112" s="38" t="s">
        <v>10213</v>
      </c>
      <c r="H112" s="34" t="s">
        <v>15</v>
      </c>
      <c r="I112" s="34"/>
    </row>
    <row r="113" spans="1:9" s="220" customFormat="1" ht="40.049999999999997" customHeight="1" x14ac:dyDescent="0.3">
      <c r="A113" s="34">
        <v>111</v>
      </c>
      <c r="B113" s="36" t="s">
        <v>10214</v>
      </c>
      <c r="C113" s="36" t="s">
        <v>10215</v>
      </c>
      <c r="D113" s="38" t="s">
        <v>10216</v>
      </c>
      <c r="E113" s="36" t="s">
        <v>10188</v>
      </c>
      <c r="F113" s="36">
        <v>1.6</v>
      </c>
      <c r="G113" s="38" t="s">
        <v>10217</v>
      </c>
      <c r="H113" s="34" t="s">
        <v>15</v>
      </c>
      <c r="I113" s="34"/>
    </row>
    <row r="114" spans="1:9" s="220" customFormat="1" ht="40.049999999999997" customHeight="1" x14ac:dyDescent="0.3">
      <c r="A114" s="34">
        <v>112</v>
      </c>
      <c r="B114" s="36" t="s">
        <v>10218</v>
      </c>
      <c r="C114" s="36" t="s">
        <v>64</v>
      </c>
      <c r="D114" s="38" t="s">
        <v>10219</v>
      </c>
      <c r="E114" s="36" t="s">
        <v>10097</v>
      </c>
      <c r="F114" s="36">
        <v>1.9</v>
      </c>
      <c r="G114" s="38" t="s">
        <v>10220</v>
      </c>
      <c r="H114" s="34" t="s">
        <v>15</v>
      </c>
      <c r="I114" s="34"/>
    </row>
    <row r="115" spans="1:9" s="220" customFormat="1" ht="40.049999999999997" customHeight="1" x14ac:dyDescent="0.3">
      <c r="A115" s="34">
        <v>113</v>
      </c>
      <c r="B115" s="36" t="s">
        <v>10221</v>
      </c>
      <c r="C115" s="36" t="s">
        <v>10222</v>
      </c>
      <c r="D115" s="38" t="s">
        <v>10223</v>
      </c>
      <c r="E115" s="36" t="s">
        <v>10198</v>
      </c>
      <c r="F115" s="36">
        <v>0.26400000000000001</v>
      </c>
      <c r="G115" s="38" t="s">
        <v>10224</v>
      </c>
      <c r="H115" s="34" t="s">
        <v>15</v>
      </c>
      <c r="I115" s="34"/>
    </row>
    <row r="116" spans="1:9" s="220" customFormat="1" ht="40.049999999999997" customHeight="1" x14ac:dyDescent="0.3">
      <c r="A116" s="34">
        <v>114</v>
      </c>
      <c r="B116" s="42" t="s">
        <v>10225</v>
      </c>
      <c r="C116" s="36" t="s">
        <v>9908</v>
      </c>
      <c r="D116" s="38" t="s">
        <v>10226</v>
      </c>
      <c r="E116" s="36" t="s">
        <v>10122</v>
      </c>
      <c r="F116" s="36">
        <v>1.4</v>
      </c>
      <c r="G116" s="38" t="s">
        <v>10227</v>
      </c>
      <c r="H116" s="34" t="s">
        <v>15</v>
      </c>
      <c r="I116" s="34"/>
    </row>
    <row r="117" spans="1:9" s="220" customFormat="1" ht="40.049999999999997" customHeight="1" x14ac:dyDescent="0.3">
      <c r="A117" s="34">
        <v>115</v>
      </c>
      <c r="B117" s="36" t="s">
        <v>10228</v>
      </c>
      <c r="C117" s="36" t="s">
        <v>7605</v>
      </c>
      <c r="D117" s="38" t="s">
        <v>10229</v>
      </c>
      <c r="E117" s="36" t="s">
        <v>10097</v>
      </c>
      <c r="F117" s="36">
        <v>0.8</v>
      </c>
      <c r="G117" s="38" t="s">
        <v>10230</v>
      </c>
      <c r="H117" s="34" t="s">
        <v>15</v>
      </c>
      <c r="I117" s="34"/>
    </row>
    <row r="118" spans="1:9" s="220" customFormat="1" ht="40.049999999999997" customHeight="1" x14ac:dyDescent="0.3">
      <c r="A118" s="34">
        <v>116</v>
      </c>
      <c r="B118" s="36" t="s">
        <v>10231</v>
      </c>
      <c r="C118" s="36" t="s">
        <v>76</v>
      </c>
      <c r="D118" s="38" t="s">
        <v>10232</v>
      </c>
      <c r="E118" s="36" t="s">
        <v>10188</v>
      </c>
      <c r="F118" s="36">
        <v>1</v>
      </c>
      <c r="G118" s="38" t="s">
        <v>10233</v>
      </c>
      <c r="H118" s="34" t="s">
        <v>15</v>
      </c>
      <c r="I118" s="34"/>
    </row>
    <row r="119" spans="1:9" s="220" customFormat="1" ht="40.049999999999997" customHeight="1" x14ac:dyDescent="0.3">
      <c r="A119" s="34">
        <v>117</v>
      </c>
      <c r="B119" s="36" t="s">
        <v>10234</v>
      </c>
      <c r="C119" s="36" t="s">
        <v>156</v>
      </c>
      <c r="D119" s="38" t="s">
        <v>10235</v>
      </c>
      <c r="E119" s="36" t="s">
        <v>10188</v>
      </c>
      <c r="F119" s="36">
        <v>2</v>
      </c>
      <c r="G119" s="38" t="s">
        <v>10236</v>
      </c>
      <c r="H119" s="34" t="s">
        <v>15</v>
      </c>
      <c r="I119" s="34"/>
    </row>
    <row r="120" spans="1:9" s="220" customFormat="1" ht="40.049999999999997" customHeight="1" x14ac:dyDescent="0.3">
      <c r="A120" s="34">
        <v>118</v>
      </c>
      <c r="B120" s="36" t="s">
        <v>10237</v>
      </c>
      <c r="C120" s="36" t="s">
        <v>139</v>
      </c>
      <c r="D120" s="38" t="s">
        <v>10238</v>
      </c>
      <c r="E120" s="36" t="s">
        <v>10097</v>
      </c>
      <c r="F120" s="36">
        <v>0.8</v>
      </c>
      <c r="G120" s="38" t="s">
        <v>10239</v>
      </c>
      <c r="H120" s="34" t="s">
        <v>15</v>
      </c>
      <c r="I120" s="34"/>
    </row>
    <row r="121" spans="1:9" s="220" customFormat="1" ht="40.049999999999997" customHeight="1" x14ac:dyDescent="0.3">
      <c r="A121" s="34">
        <v>119</v>
      </c>
      <c r="B121" s="36" t="s">
        <v>10240</v>
      </c>
      <c r="C121" s="36" t="s">
        <v>604</v>
      </c>
      <c r="D121" s="38" t="s">
        <v>10241</v>
      </c>
      <c r="E121" s="36" t="s">
        <v>10097</v>
      </c>
      <c r="F121" s="36">
        <v>0.8</v>
      </c>
      <c r="G121" s="38" t="s">
        <v>10242</v>
      </c>
      <c r="H121" s="34" t="s">
        <v>15</v>
      </c>
      <c r="I121" s="34"/>
    </row>
    <row r="122" spans="1:9" s="220" customFormat="1" ht="40.049999999999997" customHeight="1" x14ac:dyDescent="0.3">
      <c r="A122" s="34">
        <v>120</v>
      </c>
      <c r="B122" s="36" t="s">
        <v>10243</v>
      </c>
      <c r="C122" s="36" t="s">
        <v>139</v>
      </c>
      <c r="D122" s="38" t="s">
        <v>10238</v>
      </c>
      <c r="E122" s="36" t="s">
        <v>10097</v>
      </c>
      <c r="F122" s="36">
        <v>0.8</v>
      </c>
      <c r="G122" s="38" t="s">
        <v>10244</v>
      </c>
      <c r="H122" s="34" t="s">
        <v>15</v>
      </c>
      <c r="I122" s="34"/>
    </row>
    <row r="123" spans="1:9" s="220" customFormat="1" ht="40.049999999999997" customHeight="1" x14ac:dyDescent="0.3">
      <c r="A123" s="34">
        <v>121</v>
      </c>
      <c r="B123" s="36" t="s">
        <v>10245</v>
      </c>
      <c r="C123" s="36" t="s">
        <v>789</v>
      </c>
      <c r="D123" s="38" t="s">
        <v>10246</v>
      </c>
      <c r="E123" s="36" t="s">
        <v>10097</v>
      </c>
      <c r="F123" s="36">
        <v>0.8</v>
      </c>
      <c r="G123" s="38" t="s">
        <v>10247</v>
      </c>
      <c r="H123" s="34" t="s">
        <v>15</v>
      </c>
      <c r="I123" s="34"/>
    </row>
    <row r="124" spans="1:9" s="220" customFormat="1" ht="40.049999999999997" customHeight="1" x14ac:dyDescent="0.3">
      <c r="A124" s="34">
        <v>122</v>
      </c>
      <c r="B124" s="36" t="s">
        <v>10248</v>
      </c>
      <c r="C124" s="36" t="s">
        <v>139</v>
      </c>
      <c r="D124" s="38" t="s">
        <v>10249</v>
      </c>
      <c r="E124" s="36" t="s">
        <v>10097</v>
      </c>
      <c r="F124" s="36">
        <v>2</v>
      </c>
      <c r="G124" s="38" t="s">
        <v>10250</v>
      </c>
      <c r="H124" s="34" t="s">
        <v>15</v>
      </c>
      <c r="I124" s="34"/>
    </row>
    <row r="125" spans="1:9" s="220" customFormat="1" ht="40.049999999999997" customHeight="1" x14ac:dyDescent="0.3">
      <c r="A125" s="34">
        <v>123</v>
      </c>
      <c r="B125" s="36" t="s">
        <v>10251</v>
      </c>
      <c r="C125" s="36" t="s">
        <v>56</v>
      </c>
      <c r="D125" s="38" t="s">
        <v>10252</v>
      </c>
      <c r="E125" s="36" t="s">
        <v>10097</v>
      </c>
      <c r="F125" s="36">
        <v>0.8</v>
      </c>
      <c r="G125" s="38" t="s">
        <v>10253</v>
      </c>
      <c r="H125" s="34" t="s">
        <v>15</v>
      </c>
      <c r="I125" s="34"/>
    </row>
    <row r="126" spans="1:9" s="220" customFormat="1" ht="40.049999999999997" customHeight="1" x14ac:dyDescent="0.3">
      <c r="A126" s="34">
        <v>124</v>
      </c>
      <c r="B126" s="36" t="s">
        <v>10254</v>
      </c>
      <c r="C126" s="36" t="s">
        <v>9751</v>
      </c>
      <c r="D126" s="38" t="s">
        <v>10255</v>
      </c>
      <c r="E126" s="36" t="s">
        <v>10104</v>
      </c>
      <c r="F126" s="36">
        <v>0.79200000000000004</v>
      </c>
      <c r="G126" s="38" t="s">
        <v>10256</v>
      </c>
      <c r="H126" s="34" t="s">
        <v>15</v>
      </c>
      <c r="I126" s="34"/>
    </row>
    <row r="127" spans="1:9" s="220" customFormat="1" ht="40.049999999999997" customHeight="1" x14ac:dyDescent="0.3">
      <c r="A127" s="34">
        <v>125</v>
      </c>
      <c r="B127" s="36" t="s">
        <v>10257</v>
      </c>
      <c r="C127" s="36" t="s">
        <v>5018</v>
      </c>
      <c r="D127" s="38" t="s">
        <v>10258</v>
      </c>
      <c r="E127" s="36" t="s">
        <v>10097</v>
      </c>
      <c r="F127" s="36">
        <v>2.78</v>
      </c>
      <c r="G127" s="38" t="s">
        <v>10259</v>
      </c>
      <c r="H127" s="34" t="s">
        <v>15</v>
      </c>
      <c r="I127" s="34"/>
    </row>
    <row r="128" spans="1:9" s="220" customFormat="1" ht="40.049999999999997" customHeight="1" x14ac:dyDescent="0.3">
      <c r="A128" s="34">
        <v>126</v>
      </c>
      <c r="B128" s="36" t="s">
        <v>10260</v>
      </c>
      <c r="C128" s="36" t="s">
        <v>495</v>
      </c>
      <c r="D128" s="38" t="s">
        <v>10261</v>
      </c>
      <c r="E128" s="36" t="s">
        <v>10262</v>
      </c>
      <c r="F128" s="36">
        <v>1.5</v>
      </c>
      <c r="G128" s="38" t="s">
        <v>10263</v>
      </c>
      <c r="H128" s="34" t="s">
        <v>15</v>
      </c>
      <c r="I128" s="34"/>
    </row>
    <row r="129" spans="1:9" s="220" customFormat="1" ht="40.049999999999997" customHeight="1" x14ac:dyDescent="0.3">
      <c r="A129" s="34">
        <v>127</v>
      </c>
      <c r="B129" s="36" t="s">
        <v>10264</v>
      </c>
      <c r="C129" s="36" t="s">
        <v>156</v>
      </c>
      <c r="D129" s="38" t="s">
        <v>10265</v>
      </c>
      <c r="E129" s="36" t="s">
        <v>10262</v>
      </c>
      <c r="F129" s="36">
        <v>0.64</v>
      </c>
      <c r="G129" s="38" t="s">
        <v>10266</v>
      </c>
      <c r="H129" s="34" t="s">
        <v>15</v>
      </c>
      <c r="I129" s="34"/>
    </row>
    <row r="130" spans="1:9" s="220" customFormat="1" ht="40.049999999999997" customHeight="1" x14ac:dyDescent="0.3">
      <c r="A130" s="34">
        <v>128</v>
      </c>
      <c r="B130" s="36" t="s">
        <v>10267</v>
      </c>
      <c r="C130" s="36" t="s">
        <v>56</v>
      </c>
      <c r="D130" s="38" t="s">
        <v>10268</v>
      </c>
      <c r="E130" s="36" t="s">
        <v>10097</v>
      </c>
      <c r="F130" s="36">
        <v>0.92</v>
      </c>
      <c r="G130" s="38" t="s">
        <v>10269</v>
      </c>
      <c r="H130" s="34" t="s">
        <v>15</v>
      </c>
      <c r="I130" s="34"/>
    </row>
    <row r="131" spans="1:9" s="220" customFormat="1" ht="40.049999999999997" customHeight="1" x14ac:dyDescent="0.3">
      <c r="A131" s="34">
        <v>129</v>
      </c>
      <c r="B131" s="36" t="s">
        <v>10270</v>
      </c>
      <c r="C131" s="36" t="s">
        <v>74</v>
      </c>
      <c r="D131" s="38" t="s">
        <v>10271</v>
      </c>
      <c r="E131" s="36" t="s">
        <v>10122</v>
      </c>
      <c r="F131" s="36">
        <v>0.68399999999999994</v>
      </c>
      <c r="G131" s="38" t="s">
        <v>10272</v>
      </c>
      <c r="H131" s="34" t="s">
        <v>15</v>
      </c>
      <c r="I131" s="34"/>
    </row>
    <row r="132" spans="1:9" s="220" customFormat="1" ht="40.049999999999997" customHeight="1" x14ac:dyDescent="0.3">
      <c r="A132" s="34">
        <v>130</v>
      </c>
      <c r="B132" s="36" t="s">
        <v>10273</v>
      </c>
      <c r="C132" s="36" t="s">
        <v>19</v>
      </c>
      <c r="D132" s="38" t="s">
        <v>10274</v>
      </c>
      <c r="E132" s="36" t="s">
        <v>10122</v>
      </c>
      <c r="F132" s="36">
        <v>1.8</v>
      </c>
      <c r="G132" s="38" t="s">
        <v>10275</v>
      </c>
      <c r="H132" s="34" t="s">
        <v>15</v>
      </c>
      <c r="I132" s="34"/>
    </row>
    <row r="133" spans="1:9" s="220" customFormat="1" ht="40.049999999999997" customHeight="1" x14ac:dyDescent="0.3">
      <c r="A133" s="34">
        <v>131</v>
      </c>
      <c r="B133" s="36" t="s">
        <v>10276</v>
      </c>
      <c r="C133" s="36" t="s">
        <v>156</v>
      </c>
      <c r="D133" s="38" t="s">
        <v>10277</v>
      </c>
      <c r="E133" s="36" t="s">
        <v>10097</v>
      </c>
      <c r="F133" s="36">
        <v>2</v>
      </c>
      <c r="G133" s="38" t="s">
        <v>10278</v>
      </c>
      <c r="H133" s="34" t="s">
        <v>15</v>
      </c>
      <c r="I133" s="34"/>
    </row>
    <row r="134" spans="1:9" s="220" customFormat="1" ht="40.049999999999997" customHeight="1" x14ac:dyDescent="0.3">
      <c r="A134" s="34">
        <v>132</v>
      </c>
      <c r="B134" s="36" t="s">
        <v>10279</v>
      </c>
      <c r="C134" s="36" t="s">
        <v>64</v>
      </c>
      <c r="D134" s="38" t="s">
        <v>10280</v>
      </c>
      <c r="E134" s="36" t="s">
        <v>10097</v>
      </c>
      <c r="F134" s="36">
        <v>1.8</v>
      </c>
      <c r="G134" s="38" t="s">
        <v>10281</v>
      </c>
      <c r="H134" s="34" t="s">
        <v>15</v>
      </c>
      <c r="I134" s="34"/>
    </row>
    <row r="135" spans="1:9" s="220" customFormat="1" ht="40.049999999999997" customHeight="1" x14ac:dyDescent="0.3">
      <c r="A135" s="34">
        <v>133</v>
      </c>
      <c r="B135" s="36" t="s">
        <v>10282</v>
      </c>
      <c r="C135" s="36" t="s">
        <v>9544</v>
      </c>
      <c r="D135" s="38" t="s">
        <v>10283</v>
      </c>
      <c r="E135" s="36" t="s">
        <v>10198</v>
      </c>
      <c r="F135" s="36">
        <v>1.6</v>
      </c>
      <c r="G135" s="38" t="s">
        <v>10284</v>
      </c>
      <c r="H135" s="34" t="s">
        <v>15</v>
      </c>
      <c r="I135" s="34"/>
    </row>
    <row r="136" spans="1:9" s="220" customFormat="1" ht="40.049999999999997" customHeight="1" x14ac:dyDescent="0.3">
      <c r="A136" s="34">
        <v>134</v>
      </c>
      <c r="B136" s="36" t="s">
        <v>10285</v>
      </c>
      <c r="C136" s="36" t="s">
        <v>19</v>
      </c>
      <c r="D136" s="38" t="s">
        <v>10286</v>
      </c>
      <c r="E136" s="36" t="s">
        <v>10097</v>
      </c>
      <c r="F136" s="36">
        <v>0.63200000000000001</v>
      </c>
      <c r="G136" s="38" t="s">
        <v>10287</v>
      </c>
      <c r="H136" s="34" t="s">
        <v>15</v>
      </c>
      <c r="I136" s="34"/>
    </row>
    <row r="137" spans="1:9" s="220" customFormat="1" ht="40.049999999999997" customHeight="1" x14ac:dyDescent="0.3">
      <c r="A137" s="34">
        <v>135</v>
      </c>
      <c r="B137" s="36" t="s">
        <v>10288</v>
      </c>
      <c r="C137" s="36" t="s">
        <v>1394</v>
      </c>
      <c r="D137" s="38" t="s">
        <v>10289</v>
      </c>
      <c r="E137" s="36" t="s">
        <v>10104</v>
      </c>
      <c r="F137" s="36">
        <v>1.6</v>
      </c>
      <c r="G137" s="38" t="s">
        <v>10290</v>
      </c>
      <c r="H137" s="34" t="s">
        <v>15</v>
      </c>
      <c r="I137" s="34"/>
    </row>
    <row r="138" spans="1:9" s="220" customFormat="1" ht="40.049999999999997" customHeight="1" x14ac:dyDescent="0.3">
      <c r="A138" s="34">
        <v>136</v>
      </c>
      <c r="B138" s="36" t="s">
        <v>10291</v>
      </c>
      <c r="C138" s="36" t="s">
        <v>785</v>
      </c>
      <c r="D138" s="38" t="s">
        <v>10292</v>
      </c>
      <c r="E138" s="36" t="s">
        <v>10122</v>
      </c>
      <c r="F138" s="36">
        <v>2</v>
      </c>
      <c r="G138" s="38" t="s">
        <v>10293</v>
      </c>
      <c r="H138" s="34" t="s">
        <v>15</v>
      </c>
      <c r="I138" s="34"/>
    </row>
    <row r="139" spans="1:9" s="220" customFormat="1" ht="40.049999999999997" customHeight="1" x14ac:dyDescent="0.3">
      <c r="A139" s="34">
        <v>137</v>
      </c>
      <c r="B139" s="36" t="s">
        <v>10294</v>
      </c>
      <c r="C139" s="36" t="s">
        <v>19</v>
      </c>
      <c r="D139" s="38" t="s">
        <v>10295</v>
      </c>
      <c r="E139" s="36" t="s">
        <v>10097</v>
      </c>
      <c r="F139" s="36">
        <v>0.8</v>
      </c>
      <c r="G139" s="38" t="s">
        <v>10296</v>
      </c>
      <c r="H139" s="34" t="s">
        <v>15</v>
      </c>
      <c r="I139" s="34"/>
    </row>
    <row r="140" spans="1:9" s="220" customFormat="1" ht="40.049999999999997" customHeight="1" x14ac:dyDescent="0.3">
      <c r="A140" s="34">
        <v>138</v>
      </c>
      <c r="B140" s="36" t="s">
        <v>10297</v>
      </c>
      <c r="C140" s="36" t="s">
        <v>710</v>
      </c>
      <c r="D140" s="38" t="s">
        <v>10298</v>
      </c>
      <c r="E140" s="36" t="s">
        <v>10262</v>
      </c>
      <c r="F140" s="36">
        <v>2</v>
      </c>
      <c r="G140" s="38" t="s">
        <v>10299</v>
      </c>
      <c r="H140" s="34" t="s">
        <v>15</v>
      </c>
      <c r="I140" s="34"/>
    </row>
    <row r="141" spans="1:9" s="220" customFormat="1" ht="40.049999999999997" customHeight="1" x14ac:dyDescent="0.3">
      <c r="A141" s="34">
        <v>139</v>
      </c>
      <c r="B141" s="36" t="s">
        <v>10300</v>
      </c>
      <c r="C141" s="36" t="s">
        <v>19</v>
      </c>
      <c r="D141" s="38" t="s">
        <v>10301</v>
      </c>
      <c r="E141" s="36" t="s">
        <v>10188</v>
      </c>
      <c r="F141" s="36">
        <v>0.8</v>
      </c>
      <c r="G141" s="38" t="s">
        <v>10302</v>
      </c>
      <c r="H141" s="34" t="s">
        <v>15</v>
      </c>
      <c r="I141" s="34"/>
    </row>
    <row r="142" spans="1:9" s="220" customFormat="1" ht="40.049999999999997" customHeight="1" x14ac:dyDescent="0.3">
      <c r="A142" s="34">
        <v>140</v>
      </c>
      <c r="B142" s="36" t="s">
        <v>10303</v>
      </c>
      <c r="C142" s="36" t="s">
        <v>156</v>
      </c>
      <c r="D142" s="38" t="s">
        <v>10304</v>
      </c>
      <c r="E142" s="36" t="s">
        <v>10198</v>
      </c>
      <c r="F142" s="36">
        <v>1</v>
      </c>
      <c r="G142" s="38" t="s">
        <v>10305</v>
      </c>
      <c r="H142" s="34" t="s">
        <v>15</v>
      </c>
      <c r="I142" s="34"/>
    </row>
    <row r="143" spans="1:9" s="220" customFormat="1" ht="40.049999999999997" customHeight="1" x14ac:dyDescent="0.3">
      <c r="A143" s="34">
        <v>141</v>
      </c>
      <c r="B143" s="36" t="s">
        <v>10306</v>
      </c>
      <c r="C143" s="36" t="s">
        <v>10307</v>
      </c>
      <c r="D143" s="38" t="s">
        <v>10308</v>
      </c>
      <c r="E143" s="36" t="s">
        <v>10122</v>
      </c>
      <c r="F143" s="36">
        <v>0.8</v>
      </c>
      <c r="G143" s="38" t="s">
        <v>10309</v>
      </c>
      <c r="H143" s="34" t="s">
        <v>15</v>
      </c>
      <c r="I143" s="34"/>
    </row>
    <row r="144" spans="1:9" s="220" customFormat="1" ht="40.049999999999997" customHeight="1" x14ac:dyDescent="0.3">
      <c r="A144" s="34">
        <v>142</v>
      </c>
      <c r="B144" s="36" t="s">
        <v>10310</v>
      </c>
      <c r="C144" s="36" t="s">
        <v>183</v>
      </c>
      <c r="D144" s="38" t="s">
        <v>10238</v>
      </c>
      <c r="E144" s="36" t="s">
        <v>10097</v>
      </c>
      <c r="F144" s="36">
        <v>0.4</v>
      </c>
      <c r="G144" s="38" t="s">
        <v>10311</v>
      </c>
      <c r="H144" s="34" t="s">
        <v>15</v>
      </c>
      <c r="I144" s="34"/>
    </row>
    <row r="145" spans="1:9" s="220" customFormat="1" ht="40.049999999999997" customHeight="1" x14ac:dyDescent="0.3">
      <c r="A145" s="34">
        <v>143</v>
      </c>
      <c r="B145" s="36" t="s">
        <v>10312</v>
      </c>
      <c r="C145" s="36" t="s">
        <v>90</v>
      </c>
      <c r="D145" s="38" t="s">
        <v>10313</v>
      </c>
      <c r="E145" s="36" t="s">
        <v>10097</v>
      </c>
      <c r="F145" s="36">
        <v>1.2</v>
      </c>
      <c r="G145" s="38" t="s">
        <v>10314</v>
      </c>
      <c r="H145" s="34" t="s">
        <v>15</v>
      </c>
      <c r="I145" s="34"/>
    </row>
    <row r="146" spans="1:9" s="220" customFormat="1" ht="40.049999999999997" customHeight="1" x14ac:dyDescent="0.3">
      <c r="A146" s="34">
        <v>144</v>
      </c>
      <c r="B146" s="36" t="s">
        <v>10315</v>
      </c>
      <c r="C146" s="36" t="s">
        <v>1560</v>
      </c>
      <c r="D146" s="38" t="s">
        <v>10316</v>
      </c>
      <c r="E146" s="36" t="s">
        <v>10122</v>
      </c>
      <c r="F146" s="36">
        <v>2</v>
      </c>
      <c r="G146" s="38" t="s">
        <v>10317</v>
      </c>
      <c r="H146" s="34" t="s">
        <v>15</v>
      </c>
      <c r="I146" s="34"/>
    </row>
    <row r="147" spans="1:9" s="220" customFormat="1" ht="40.049999999999997" customHeight="1" x14ac:dyDescent="0.3">
      <c r="A147" s="34">
        <v>145</v>
      </c>
      <c r="B147" s="36" t="s">
        <v>10318</v>
      </c>
      <c r="C147" s="36" t="s">
        <v>10175</v>
      </c>
      <c r="D147" s="38" t="s">
        <v>10319</v>
      </c>
      <c r="E147" s="36" t="s">
        <v>10097</v>
      </c>
      <c r="F147" s="36">
        <v>0.8</v>
      </c>
      <c r="G147" s="38" t="s">
        <v>10320</v>
      </c>
      <c r="H147" s="34" t="s">
        <v>15</v>
      </c>
      <c r="I147" s="34"/>
    </row>
    <row r="148" spans="1:9" s="220" customFormat="1" ht="40.049999999999997" customHeight="1" x14ac:dyDescent="0.3">
      <c r="A148" s="34">
        <v>146</v>
      </c>
      <c r="B148" s="36" t="s">
        <v>10321</v>
      </c>
      <c r="C148" s="36" t="s">
        <v>3255</v>
      </c>
      <c r="D148" s="38" t="s">
        <v>10322</v>
      </c>
      <c r="E148" s="36" t="s">
        <v>10323</v>
      </c>
      <c r="F148" s="36">
        <v>1.2</v>
      </c>
      <c r="G148" s="38" t="s">
        <v>10324</v>
      </c>
      <c r="H148" s="34" t="s">
        <v>15</v>
      </c>
      <c r="I148" s="34"/>
    </row>
    <row r="149" spans="1:9" s="220" customFormat="1" ht="40.049999999999997" customHeight="1" x14ac:dyDescent="0.3">
      <c r="A149" s="34">
        <v>147</v>
      </c>
      <c r="B149" s="36" t="s">
        <v>10325</v>
      </c>
      <c r="C149" s="36" t="s">
        <v>56</v>
      </c>
      <c r="D149" s="38" t="s">
        <v>10326</v>
      </c>
      <c r="E149" s="36" t="s">
        <v>10122</v>
      </c>
      <c r="F149" s="36">
        <v>2</v>
      </c>
      <c r="G149" s="38" t="s">
        <v>10327</v>
      </c>
      <c r="H149" s="34" t="s">
        <v>15</v>
      </c>
      <c r="I149" s="34"/>
    </row>
    <row r="150" spans="1:9" s="220" customFormat="1" ht="40.049999999999997" customHeight="1" x14ac:dyDescent="0.3">
      <c r="A150" s="34">
        <v>148</v>
      </c>
      <c r="B150" s="36" t="s">
        <v>10328</v>
      </c>
      <c r="C150" s="36" t="s">
        <v>64</v>
      </c>
      <c r="D150" s="38" t="s">
        <v>10329</v>
      </c>
      <c r="E150" s="36" t="s">
        <v>10330</v>
      </c>
      <c r="F150" s="36">
        <v>0.72</v>
      </c>
      <c r="G150" s="38" t="s">
        <v>10331</v>
      </c>
      <c r="H150" s="34" t="s">
        <v>15</v>
      </c>
      <c r="I150" s="34"/>
    </row>
    <row r="151" spans="1:9" s="220" customFormat="1" ht="40.049999999999997" customHeight="1" x14ac:dyDescent="0.3">
      <c r="A151" s="34">
        <v>149</v>
      </c>
      <c r="B151" s="36" t="s">
        <v>10332</v>
      </c>
      <c r="C151" s="36" t="s">
        <v>10333</v>
      </c>
      <c r="D151" s="38" t="s">
        <v>10334</v>
      </c>
      <c r="E151" s="36" t="s">
        <v>10097</v>
      </c>
      <c r="F151" s="36">
        <v>0.8</v>
      </c>
      <c r="G151" s="38" t="s">
        <v>10335</v>
      </c>
      <c r="H151" s="34" t="s">
        <v>15</v>
      </c>
      <c r="I151" s="34"/>
    </row>
    <row r="152" spans="1:9" s="220" customFormat="1" ht="40.049999999999997" customHeight="1" x14ac:dyDescent="0.3">
      <c r="A152" s="34">
        <v>150</v>
      </c>
      <c r="B152" s="36" t="s">
        <v>604</v>
      </c>
      <c r="C152" s="36" t="s">
        <v>76</v>
      </c>
      <c r="D152" s="38" t="s">
        <v>10336</v>
      </c>
      <c r="E152" s="36" t="s">
        <v>10097</v>
      </c>
      <c r="F152" s="36">
        <v>0.96</v>
      </c>
      <c r="G152" s="38" t="s">
        <v>10337</v>
      </c>
      <c r="H152" s="34" t="s">
        <v>15</v>
      </c>
      <c r="I152" s="34"/>
    </row>
    <row r="153" spans="1:9" s="220" customFormat="1" ht="40.049999999999997" customHeight="1" x14ac:dyDescent="0.3">
      <c r="A153" s="34">
        <v>151</v>
      </c>
      <c r="B153" s="36" t="s">
        <v>604</v>
      </c>
      <c r="C153" s="36" t="s">
        <v>10338</v>
      </c>
      <c r="D153" s="38" t="s">
        <v>10339</v>
      </c>
      <c r="E153" s="36" t="s">
        <v>10340</v>
      </c>
      <c r="F153" s="36">
        <v>1.01</v>
      </c>
      <c r="G153" s="38" t="s">
        <v>10341</v>
      </c>
      <c r="H153" s="34" t="s">
        <v>15</v>
      </c>
      <c r="I153" s="34"/>
    </row>
    <row r="154" spans="1:9" s="220" customFormat="1" ht="40.049999999999997" customHeight="1" x14ac:dyDescent="0.3">
      <c r="A154" s="34">
        <v>152</v>
      </c>
      <c r="B154" s="36" t="s">
        <v>10342</v>
      </c>
      <c r="C154" s="36" t="s">
        <v>10343</v>
      </c>
      <c r="D154" s="38" t="s">
        <v>10344</v>
      </c>
      <c r="E154" s="36" t="s">
        <v>10097</v>
      </c>
      <c r="F154" s="36">
        <v>0.6</v>
      </c>
      <c r="G154" s="38" t="s">
        <v>10345</v>
      </c>
      <c r="H154" s="34" t="s">
        <v>15</v>
      </c>
      <c r="I154" s="34"/>
    </row>
    <row r="155" spans="1:9" s="220" customFormat="1" ht="40.049999999999997" customHeight="1" x14ac:dyDescent="0.3">
      <c r="A155" s="34">
        <v>153</v>
      </c>
      <c r="B155" s="36" t="s">
        <v>10346</v>
      </c>
      <c r="C155" s="36" t="s">
        <v>56</v>
      </c>
      <c r="D155" s="38" t="s">
        <v>10347</v>
      </c>
      <c r="E155" s="36" t="s">
        <v>10097</v>
      </c>
      <c r="F155" s="36">
        <v>0.81</v>
      </c>
      <c r="G155" s="38" t="s">
        <v>10348</v>
      </c>
      <c r="H155" s="34" t="s">
        <v>15</v>
      </c>
      <c r="I155" s="34"/>
    </row>
    <row r="156" spans="1:9" s="220" customFormat="1" ht="40.049999999999997" customHeight="1" x14ac:dyDescent="0.3">
      <c r="A156" s="34">
        <v>154</v>
      </c>
      <c r="B156" s="36" t="s">
        <v>10349</v>
      </c>
      <c r="C156" s="36" t="s">
        <v>64</v>
      </c>
      <c r="D156" s="38" t="s">
        <v>10350</v>
      </c>
      <c r="E156" s="36" t="s">
        <v>10097</v>
      </c>
      <c r="F156" s="36">
        <v>0.88</v>
      </c>
      <c r="G156" s="38" t="s">
        <v>10351</v>
      </c>
      <c r="H156" s="34" t="s">
        <v>15</v>
      </c>
      <c r="I156" s="34"/>
    </row>
    <row r="157" spans="1:9" s="220" customFormat="1" ht="40.049999999999997" customHeight="1" x14ac:dyDescent="0.3">
      <c r="A157" s="34">
        <v>155</v>
      </c>
      <c r="B157" s="36" t="s">
        <v>10352</v>
      </c>
      <c r="C157" s="36" t="s">
        <v>4794</v>
      </c>
      <c r="D157" s="38" t="s">
        <v>10353</v>
      </c>
      <c r="E157" s="36" t="s">
        <v>10097</v>
      </c>
      <c r="F157" s="36">
        <v>0.4</v>
      </c>
      <c r="G157" s="38" t="s">
        <v>10354</v>
      </c>
      <c r="H157" s="34" t="s">
        <v>15</v>
      </c>
      <c r="I157" s="34"/>
    </row>
    <row r="158" spans="1:9" s="220" customFormat="1" ht="40.049999999999997" customHeight="1" x14ac:dyDescent="0.3">
      <c r="A158" s="34">
        <v>156</v>
      </c>
      <c r="B158" s="36" t="s">
        <v>10355</v>
      </c>
      <c r="C158" s="36" t="s">
        <v>19</v>
      </c>
      <c r="D158" s="38" t="s">
        <v>10356</v>
      </c>
      <c r="E158" s="36" t="s">
        <v>10097</v>
      </c>
      <c r="F158" s="36">
        <v>0.3</v>
      </c>
      <c r="G158" s="38" t="s">
        <v>10348</v>
      </c>
      <c r="H158" s="34" t="s">
        <v>15</v>
      </c>
      <c r="I158" s="34"/>
    </row>
    <row r="159" spans="1:9" s="220" customFormat="1" ht="40.049999999999997" customHeight="1" x14ac:dyDescent="0.3">
      <c r="A159" s="34">
        <v>157</v>
      </c>
      <c r="B159" s="38" t="s">
        <v>10357</v>
      </c>
      <c r="C159" s="38" t="s">
        <v>213</v>
      </c>
      <c r="D159" s="38" t="s">
        <v>10358</v>
      </c>
      <c r="E159" s="38" t="s">
        <v>10097</v>
      </c>
      <c r="F159" s="38">
        <v>0.4</v>
      </c>
      <c r="G159" s="38" t="s">
        <v>10359</v>
      </c>
      <c r="H159" s="34" t="s">
        <v>15</v>
      </c>
      <c r="I159" s="34"/>
    </row>
    <row r="160" spans="1:9" s="220" customFormat="1" ht="40.049999999999997" customHeight="1" x14ac:dyDescent="0.3">
      <c r="A160" s="34">
        <v>158</v>
      </c>
      <c r="B160" s="36" t="s">
        <v>10360</v>
      </c>
      <c r="C160" s="36" t="s">
        <v>64</v>
      </c>
      <c r="D160" s="38" t="s">
        <v>10361</v>
      </c>
      <c r="E160" s="36" t="s">
        <v>10097</v>
      </c>
      <c r="F160" s="36">
        <v>0.4</v>
      </c>
      <c r="G160" s="38" t="s">
        <v>10362</v>
      </c>
      <c r="H160" s="34" t="s">
        <v>15</v>
      </c>
      <c r="I160" s="34"/>
    </row>
    <row r="161" spans="1:9" s="220" customFormat="1" ht="40.049999999999997" customHeight="1" x14ac:dyDescent="0.3">
      <c r="A161" s="34">
        <v>159</v>
      </c>
      <c r="B161" s="36" t="s">
        <v>10363</v>
      </c>
      <c r="C161" s="36" t="s">
        <v>19</v>
      </c>
      <c r="D161" s="38" t="s">
        <v>10364</v>
      </c>
      <c r="E161" s="36" t="s">
        <v>10097</v>
      </c>
      <c r="F161" s="36">
        <v>0.9</v>
      </c>
      <c r="G161" s="38" t="s">
        <v>10365</v>
      </c>
      <c r="H161" s="34" t="s">
        <v>15</v>
      </c>
      <c r="I161" s="34"/>
    </row>
    <row r="162" spans="1:9" s="220" customFormat="1" ht="40.049999999999997" customHeight="1" x14ac:dyDescent="0.3">
      <c r="A162" s="34">
        <v>160</v>
      </c>
      <c r="B162" s="36" t="s">
        <v>10366</v>
      </c>
      <c r="C162" s="36" t="s">
        <v>76</v>
      </c>
      <c r="D162" s="38" t="s">
        <v>10367</v>
      </c>
      <c r="E162" s="36" t="s">
        <v>10097</v>
      </c>
      <c r="F162" s="36">
        <v>1.01</v>
      </c>
      <c r="G162" s="38" t="s">
        <v>10368</v>
      </c>
      <c r="H162" s="34" t="s">
        <v>15</v>
      </c>
      <c r="I162" s="34"/>
    </row>
    <row r="163" spans="1:9" s="220" customFormat="1" ht="40.049999999999997" customHeight="1" x14ac:dyDescent="0.3">
      <c r="A163" s="34">
        <v>161</v>
      </c>
      <c r="B163" s="36" t="s">
        <v>4787</v>
      </c>
      <c r="C163" s="36" t="s">
        <v>488</v>
      </c>
      <c r="D163" s="38" t="s">
        <v>10369</v>
      </c>
      <c r="E163" s="36" t="s">
        <v>10097</v>
      </c>
      <c r="F163" s="36">
        <v>0.56000000000000005</v>
      </c>
      <c r="G163" s="38" t="s">
        <v>10370</v>
      </c>
      <c r="H163" s="34" t="s">
        <v>15</v>
      </c>
      <c r="I163" s="34"/>
    </row>
    <row r="164" spans="1:9" s="220" customFormat="1" ht="40.049999999999997" customHeight="1" x14ac:dyDescent="0.3">
      <c r="A164" s="34">
        <v>162</v>
      </c>
      <c r="B164" s="36" t="s">
        <v>4787</v>
      </c>
      <c r="C164" s="36" t="s">
        <v>19</v>
      </c>
      <c r="D164" s="38" t="s">
        <v>10371</v>
      </c>
      <c r="E164" s="36" t="s">
        <v>10097</v>
      </c>
      <c r="F164" s="36">
        <v>0.57999999999999996</v>
      </c>
      <c r="G164" s="38" t="s">
        <v>10372</v>
      </c>
      <c r="H164" s="34" t="s">
        <v>15</v>
      </c>
      <c r="I164" s="34"/>
    </row>
    <row r="165" spans="1:9" s="220" customFormat="1" ht="40.049999999999997" customHeight="1" x14ac:dyDescent="0.3">
      <c r="A165" s="34">
        <v>163</v>
      </c>
      <c r="B165" s="36" t="s">
        <v>10373</v>
      </c>
      <c r="C165" s="36" t="s">
        <v>74</v>
      </c>
      <c r="D165" s="38" t="s">
        <v>10374</v>
      </c>
      <c r="E165" s="36" t="s">
        <v>10097</v>
      </c>
      <c r="F165" s="36">
        <v>0.54</v>
      </c>
      <c r="G165" s="38" t="s">
        <v>10375</v>
      </c>
      <c r="H165" s="34" t="s">
        <v>15</v>
      </c>
      <c r="I165" s="34"/>
    </row>
    <row r="166" spans="1:9" s="220" customFormat="1" ht="40.049999999999997" customHeight="1" x14ac:dyDescent="0.3">
      <c r="A166" s="34">
        <v>164</v>
      </c>
      <c r="B166" s="36" t="s">
        <v>10376</v>
      </c>
      <c r="C166" s="36" t="s">
        <v>495</v>
      </c>
      <c r="D166" s="38" t="s">
        <v>10377</v>
      </c>
      <c r="E166" s="36" t="s">
        <v>10097</v>
      </c>
      <c r="F166" s="36">
        <v>0.5</v>
      </c>
      <c r="G166" s="38" t="s">
        <v>10378</v>
      </c>
      <c r="H166" s="34" t="s">
        <v>15</v>
      </c>
      <c r="I166" s="34"/>
    </row>
    <row r="167" spans="1:9" s="220" customFormat="1" ht="40.049999999999997" customHeight="1" x14ac:dyDescent="0.3">
      <c r="A167" s="34">
        <v>165</v>
      </c>
      <c r="B167" s="36" t="s">
        <v>10379</v>
      </c>
      <c r="C167" s="36" t="s">
        <v>10333</v>
      </c>
      <c r="D167" s="38" t="s">
        <v>10380</v>
      </c>
      <c r="E167" s="36" t="s">
        <v>10097</v>
      </c>
      <c r="F167" s="36">
        <v>1.2</v>
      </c>
      <c r="G167" s="38" t="s">
        <v>10381</v>
      </c>
      <c r="H167" s="34" t="s">
        <v>15</v>
      </c>
      <c r="I167" s="34"/>
    </row>
    <row r="168" spans="1:9" s="220" customFormat="1" ht="40.049999999999997" customHeight="1" x14ac:dyDescent="0.3">
      <c r="A168" s="34">
        <v>166</v>
      </c>
      <c r="B168" s="36" t="s">
        <v>10382</v>
      </c>
      <c r="C168" s="36" t="s">
        <v>213</v>
      </c>
      <c r="D168" s="38" t="s">
        <v>10383</v>
      </c>
      <c r="E168" s="36" t="s">
        <v>10097</v>
      </c>
      <c r="F168" s="36">
        <v>1.4</v>
      </c>
      <c r="G168" s="38" t="s">
        <v>10384</v>
      </c>
      <c r="H168" s="34" t="s">
        <v>15</v>
      </c>
      <c r="I168" s="34"/>
    </row>
    <row r="169" spans="1:9" s="220" customFormat="1" ht="40.049999999999997" customHeight="1" x14ac:dyDescent="0.3">
      <c r="A169" s="34">
        <v>167</v>
      </c>
      <c r="B169" s="36" t="s">
        <v>10385</v>
      </c>
      <c r="C169" s="36" t="s">
        <v>4137</v>
      </c>
      <c r="D169" s="38" t="s">
        <v>10386</v>
      </c>
      <c r="E169" s="36" t="s">
        <v>10097</v>
      </c>
      <c r="F169" s="36">
        <v>1</v>
      </c>
      <c r="G169" s="38" t="s">
        <v>10387</v>
      </c>
      <c r="H169" s="34" t="s">
        <v>15</v>
      </c>
      <c r="I169" s="34"/>
    </row>
    <row r="170" spans="1:9" s="220" customFormat="1" ht="40.049999999999997" customHeight="1" x14ac:dyDescent="0.3">
      <c r="A170" s="34">
        <v>168</v>
      </c>
      <c r="B170" s="36" t="s">
        <v>10388</v>
      </c>
      <c r="C170" s="36" t="s">
        <v>156</v>
      </c>
      <c r="D170" s="38" t="s">
        <v>10389</v>
      </c>
      <c r="E170" s="36" t="s">
        <v>10097</v>
      </c>
      <c r="F170" s="36">
        <v>0.8</v>
      </c>
      <c r="G170" s="38" t="s">
        <v>10390</v>
      </c>
      <c r="H170" s="34" t="s">
        <v>15</v>
      </c>
      <c r="I170" s="34"/>
    </row>
    <row r="171" spans="1:9" s="220" customFormat="1" ht="40.049999999999997" customHeight="1" x14ac:dyDescent="0.3">
      <c r="A171" s="34">
        <v>169</v>
      </c>
      <c r="B171" s="36" t="s">
        <v>495</v>
      </c>
      <c r="C171" s="36" t="s">
        <v>19</v>
      </c>
      <c r="D171" s="38" t="s">
        <v>10391</v>
      </c>
      <c r="E171" s="36" t="s">
        <v>10122</v>
      </c>
      <c r="F171" s="36">
        <v>0.6</v>
      </c>
      <c r="G171" s="38" t="s">
        <v>10392</v>
      </c>
      <c r="H171" s="34" t="s">
        <v>15</v>
      </c>
      <c r="I171" s="34"/>
    </row>
    <row r="172" spans="1:9" s="220" customFormat="1" ht="40.049999999999997" customHeight="1" x14ac:dyDescent="0.3">
      <c r="A172" s="34">
        <v>170</v>
      </c>
      <c r="B172" s="36" t="s">
        <v>495</v>
      </c>
      <c r="C172" s="36" t="s">
        <v>495</v>
      </c>
      <c r="D172" s="38" t="s">
        <v>10393</v>
      </c>
      <c r="E172" s="36" t="s">
        <v>10097</v>
      </c>
      <c r="F172" s="36">
        <v>0.4</v>
      </c>
      <c r="G172" s="38" t="s">
        <v>10394</v>
      </c>
      <c r="H172" s="34" t="s">
        <v>15</v>
      </c>
      <c r="I172" s="34"/>
    </row>
    <row r="173" spans="1:9" s="220" customFormat="1" ht="40.049999999999997" customHeight="1" x14ac:dyDescent="0.3">
      <c r="A173" s="34">
        <v>171</v>
      </c>
      <c r="B173" s="36" t="s">
        <v>10395</v>
      </c>
      <c r="C173" s="36" t="s">
        <v>10396</v>
      </c>
      <c r="D173" s="38" t="s">
        <v>10397</v>
      </c>
      <c r="E173" s="36" t="s">
        <v>10097</v>
      </c>
      <c r="F173" s="36">
        <v>1.51</v>
      </c>
      <c r="G173" s="38" t="s">
        <v>10398</v>
      </c>
      <c r="H173" s="34" t="s">
        <v>15</v>
      </c>
      <c r="I173" s="34"/>
    </row>
    <row r="174" spans="1:9" s="220" customFormat="1" ht="40.049999999999997" customHeight="1" x14ac:dyDescent="0.3">
      <c r="A174" s="34">
        <v>172</v>
      </c>
      <c r="B174" s="36" t="s">
        <v>4780</v>
      </c>
      <c r="C174" s="36" t="s">
        <v>495</v>
      </c>
      <c r="D174" s="38" t="s">
        <v>10399</v>
      </c>
      <c r="E174" s="36" t="s">
        <v>10097</v>
      </c>
      <c r="F174" s="36">
        <v>1</v>
      </c>
      <c r="G174" s="38" t="s">
        <v>10400</v>
      </c>
      <c r="H174" s="34" t="s">
        <v>15</v>
      </c>
      <c r="I174" s="34"/>
    </row>
    <row r="175" spans="1:9" s="220" customFormat="1" ht="40.049999999999997" customHeight="1" x14ac:dyDescent="0.3">
      <c r="A175" s="34">
        <v>173</v>
      </c>
      <c r="B175" s="36" t="s">
        <v>10401</v>
      </c>
      <c r="C175" s="36" t="s">
        <v>156</v>
      </c>
      <c r="D175" s="38" t="s">
        <v>10402</v>
      </c>
      <c r="E175" s="36" t="s">
        <v>10097</v>
      </c>
      <c r="F175" s="36">
        <v>0.2</v>
      </c>
      <c r="G175" s="38" t="s">
        <v>10083</v>
      </c>
      <c r="H175" s="34" t="s">
        <v>15</v>
      </c>
      <c r="I175" s="34"/>
    </row>
    <row r="176" spans="1:9" s="220" customFormat="1" ht="40.049999999999997" customHeight="1" x14ac:dyDescent="0.3">
      <c r="A176" s="34">
        <v>174</v>
      </c>
      <c r="B176" s="36" t="s">
        <v>10401</v>
      </c>
      <c r="C176" s="36" t="s">
        <v>166</v>
      </c>
      <c r="D176" s="38" t="s">
        <v>10403</v>
      </c>
      <c r="E176" s="36" t="s">
        <v>10097</v>
      </c>
      <c r="F176" s="36">
        <v>0.44</v>
      </c>
      <c r="G176" s="38" t="s">
        <v>10404</v>
      </c>
      <c r="H176" s="34" t="s">
        <v>15</v>
      </c>
      <c r="I176" s="34"/>
    </row>
    <row r="177" spans="1:9" s="220" customFormat="1" ht="40.049999999999997" customHeight="1" x14ac:dyDescent="0.3">
      <c r="A177" s="34">
        <v>175</v>
      </c>
      <c r="B177" s="36" t="s">
        <v>5785</v>
      </c>
      <c r="C177" s="36" t="s">
        <v>19</v>
      </c>
      <c r="D177" s="38" t="s">
        <v>10405</v>
      </c>
      <c r="E177" s="36" t="s">
        <v>10097</v>
      </c>
      <c r="F177" s="36">
        <v>0.4</v>
      </c>
      <c r="G177" s="38" t="s">
        <v>10406</v>
      </c>
      <c r="H177" s="34" t="s">
        <v>15</v>
      </c>
      <c r="I177" s="34"/>
    </row>
    <row r="178" spans="1:9" s="220" customFormat="1" ht="40.049999999999997" customHeight="1" x14ac:dyDescent="0.3">
      <c r="A178" s="34">
        <v>176</v>
      </c>
      <c r="B178" s="36" t="s">
        <v>1928</v>
      </c>
      <c r="C178" s="36" t="s">
        <v>10407</v>
      </c>
      <c r="D178" s="38" t="s">
        <v>10408</v>
      </c>
      <c r="E178" s="36" t="s">
        <v>10097</v>
      </c>
      <c r="F178" s="36">
        <v>0.4</v>
      </c>
      <c r="G178" s="38" t="s">
        <v>10409</v>
      </c>
      <c r="H178" s="34" t="s">
        <v>15</v>
      </c>
      <c r="I178" s="34"/>
    </row>
    <row r="179" spans="1:9" s="220" customFormat="1" ht="40.049999999999997" customHeight="1" x14ac:dyDescent="0.3">
      <c r="A179" s="34">
        <v>177</v>
      </c>
      <c r="B179" s="36" t="s">
        <v>139</v>
      </c>
      <c r="C179" s="36" t="s">
        <v>76</v>
      </c>
      <c r="D179" s="38" t="s">
        <v>10410</v>
      </c>
      <c r="E179" s="36" t="s">
        <v>10097</v>
      </c>
      <c r="F179" s="36">
        <v>0.46</v>
      </c>
      <c r="G179" s="38" t="s">
        <v>10411</v>
      </c>
      <c r="H179" s="34" t="s">
        <v>15</v>
      </c>
      <c r="I179" s="34"/>
    </row>
    <row r="180" spans="1:9" s="220" customFormat="1" ht="40.049999999999997" customHeight="1" x14ac:dyDescent="0.3">
      <c r="A180" s="34">
        <v>178</v>
      </c>
      <c r="B180" s="36" t="s">
        <v>139</v>
      </c>
      <c r="C180" s="36" t="s">
        <v>19</v>
      </c>
      <c r="D180" s="38" t="s">
        <v>10412</v>
      </c>
      <c r="E180" s="36" t="s">
        <v>10097</v>
      </c>
      <c r="F180" s="36">
        <v>0.8</v>
      </c>
      <c r="G180" s="38" t="s">
        <v>10413</v>
      </c>
      <c r="H180" s="34" t="s">
        <v>15</v>
      </c>
      <c r="I180" s="34"/>
    </row>
    <row r="181" spans="1:9" s="220" customFormat="1" ht="40.049999999999997" customHeight="1" x14ac:dyDescent="0.3">
      <c r="A181" s="34">
        <v>179</v>
      </c>
      <c r="B181" s="36" t="s">
        <v>139</v>
      </c>
      <c r="C181" s="36" t="s">
        <v>3671</v>
      </c>
      <c r="D181" s="38" t="s">
        <v>10414</v>
      </c>
      <c r="E181" s="36" t="s">
        <v>10097</v>
      </c>
      <c r="F181" s="36">
        <v>0.5</v>
      </c>
      <c r="G181" s="38" t="s">
        <v>10415</v>
      </c>
      <c r="H181" s="34" t="s">
        <v>15</v>
      </c>
      <c r="I181" s="34"/>
    </row>
    <row r="182" spans="1:9" s="220" customFormat="1" ht="40.049999999999997" customHeight="1" x14ac:dyDescent="0.3">
      <c r="A182" s="34">
        <v>180</v>
      </c>
      <c r="B182" s="36" t="s">
        <v>139</v>
      </c>
      <c r="C182" s="36" t="s">
        <v>10416</v>
      </c>
      <c r="D182" s="38" t="s">
        <v>10417</v>
      </c>
      <c r="E182" s="36" t="s">
        <v>10097</v>
      </c>
      <c r="F182" s="36">
        <v>0.52</v>
      </c>
      <c r="G182" s="38" t="s">
        <v>10411</v>
      </c>
      <c r="H182" s="34" t="s">
        <v>15</v>
      </c>
      <c r="I182" s="34"/>
    </row>
    <row r="183" spans="1:9" s="220" customFormat="1" ht="40.049999999999997" customHeight="1" x14ac:dyDescent="0.3">
      <c r="A183" s="34">
        <v>181</v>
      </c>
      <c r="B183" s="36" t="s">
        <v>139</v>
      </c>
      <c r="C183" s="36" t="s">
        <v>156</v>
      </c>
      <c r="D183" s="38" t="s">
        <v>10418</v>
      </c>
      <c r="E183" s="36" t="s">
        <v>10097</v>
      </c>
      <c r="F183" s="36">
        <v>1.67</v>
      </c>
      <c r="G183" s="38" t="s">
        <v>10419</v>
      </c>
      <c r="H183" s="34" t="s">
        <v>15</v>
      </c>
      <c r="I183" s="34"/>
    </row>
    <row r="184" spans="1:9" s="220" customFormat="1" ht="40.049999999999997" customHeight="1" x14ac:dyDescent="0.3">
      <c r="A184" s="34">
        <v>182</v>
      </c>
      <c r="B184" s="36" t="s">
        <v>139</v>
      </c>
      <c r="C184" s="36" t="s">
        <v>90</v>
      </c>
      <c r="D184" s="38" t="s">
        <v>10420</v>
      </c>
      <c r="E184" s="36" t="s">
        <v>10122</v>
      </c>
      <c r="F184" s="36">
        <v>0.6</v>
      </c>
      <c r="G184" s="38" t="s">
        <v>10421</v>
      </c>
      <c r="H184" s="34" t="s">
        <v>15</v>
      </c>
      <c r="I184" s="34"/>
    </row>
    <row r="185" spans="1:9" s="220" customFormat="1" ht="40.049999999999997" customHeight="1" x14ac:dyDescent="0.3">
      <c r="A185" s="34">
        <v>183</v>
      </c>
      <c r="B185" s="36" t="s">
        <v>10422</v>
      </c>
      <c r="C185" s="36" t="s">
        <v>10407</v>
      </c>
      <c r="D185" s="38" t="s">
        <v>10423</v>
      </c>
      <c r="E185" s="36" t="s">
        <v>10097</v>
      </c>
      <c r="F185" s="36">
        <v>0.4</v>
      </c>
      <c r="G185" s="38" t="s">
        <v>10424</v>
      </c>
      <c r="H185" s="34" t="s">
        <v>15</v>
      </c>
      <c r="I185" s="34"/>
    </row>
    <row r="186" spans="1:9" s="220" customFormat="1" ht="40.049999999999997" customHeight="1" x14ac:dyDescent="0.3">
      <c r="A186" s="34">
        <v>184</v>
      </c>
      <c r="B186" s="36" t="s">
        <v>10425</v>
      </c>
      <c r="C186" s="36" t="s">
        <v>19</v>
      </c>
      <c r="D186" s="38" t="s">
        <v>10426</v>
      </c>
      <c r="E186" s="36" t="s">
        <v>10097</v>
      </c>
      <c r="F186" s="36">
        <v>0.5</v>
      </c>
      <c r="G186" s="38" t="s">
        <v>10427</v>
      </c>
      <c r="H186" s="34" t="s">
        <v>15</v>
      </c>
      <c r="I186" s="34"/>
    </row>
    <row r="187" spans="1:9" s="220" customFormat="1" ht="40.049999999999997" customHeight="1" x14ac:dyDescent="0.3">
      <c r="A187" s="34">
        <v>185</v>
      </c>
      <c r="B187" s="36" t="s">
        <v>10428</v>
      </c>
      <c r="C187" s="36" t="s">
        <v>166</v>
      </c>
      <c r="D187" s="38" t="s">
        <v>10429</v>
      </c>
      <c r="E187" s="36" t="s">
        <v>10097</v>
      </c>
      <c r="F187" s="36">
        <v>0.8</v>
      </c>
      <c r="G187" s="38" t="s">
        <v>10430</v>
      </c>
      <c r="H187" s="34" t="s">
        <v>15</v>
      </c>
      <c r="I187" s="34"/>
    </row>
    <row r="188" spans="1:9" s="220" customFormat="1" ht="40.049999999999997" customHeight="1" x14ac:dyDescent="0.3">
      <c r="A188" s="34">
        <v>186</v>
      </c>
      <c r="B188" s="36" t="s">
        <v>56</v>
      </c>
      <c r="C188" s="36" t="s">
        <v>19</v>
      </c>
      <c r="D188" s="38" t="s">
        <v>10431</v>
      </c>
      <c r="E188" s="36" t="s">
        <v>10097</v>
      </c>
      <c r="F188" s="36">
        <v>0.44</v>
      </c>
      <c r="G188" s="38" t="s">
        <v>10432</v>
      </c>
      <c r="H188" s="34" t="s">
        <v>15</v>
      </c>
      <c r="I188" s="34"/>
    </row>
    <row r="189" spans="1:9" s="220" customFormat="1" ht="40.049999999999997" customHeight="1" x14ac:dyDescent="0.3">
      <c r="A189" s="34">
        <v>187</v>
      </c>
      <c r="B189" s="36" t="s">
        <v>10433</v>
      </c>
      <c r="C189" s="36" t="s">
        <v>19</v>
      </c>
      <c r="D189" s="38" t="s">
        <v>10434</v>
      </c>
      <c r="E189" s="36" t="s">
        <v>10097</v>
      </c>
      <c r="F189" s="36">
        <v>0.73</v>
      </c>
      <c r="G189" s="38" t="s">
        <v>10435</v>
      </c>
      <c r="H189" s="34" t="s">
        <v>15</v>
      </c>
      <c r="I189" s="34"/>
    </row>
    <row r="190" spans="1:9" s="220" customFormat="1" ht="40.049999999999997" customHeight="1" x14ac:dyDescent="0.3">
      <c r="A190" s="34">
        <v>188</v>
      </c>
      <c r="B190" s="36" t="s">
        <v>10436</v>
      </c>
      <c r="C190" s="36" t="s">
        <v>495</v>
      </c>
      <c r="D190" s="38" t="s">
        <v>10437</v>
      </c>
      <c r="E190" s="36" t="s">
        <v>10097</v>
      </c>
      <c r="F190" s="36">
        <v>0.7</v>
      </c>
      <c r="G190" s="38" t="s">
        <v>10438</v>
      </c>
      <c r="H190" s="34" t="s">
        <v>15</v>
      </c>
      <c r="I190" s="34"/>
    </row>
    <row r="191" spans="1:9" s="220" customFormat="1" ht="40.049999999999997" customHeight="1" x14ac:dyDescent="0.3">
      <c r="A191" s="34">
        <v>189</v>
      </c>
      <c r="B191" s="36" t="s">
        <v>596</v>
      </c>
      <c r="C191" s="36" t="s">
        <v>3747</v>
      </c>
      <c r="D191" s="38" t="s">
        <v>10439</v>
      </c>
      <c r="E191" s="36" t="s">
        <v>10097</v>
      </c>
      <c r="F191" s="36">
        <v>0.8</v>
      </c>
      <c r="G191" s="38" t="s">
        <v>10440</v>
      </c>
      <c r="H191" s="34" t="s">
        <v>15</v>
      </c>
      <c r="I191" s="34"/>
    </row>
    <row r="192" spans="1:9" s="220" customFormat="1" ht="40.049999999999997" customHeight="1" x14ac:dyDescent="0.3">
      <c r="A192" s="34">
        <v>190</v>
      </c>
      <c r="B192" s="36" t="s">
        <v>596</v>
      </c>
      <c r="C192" s="36" t="s">
        <v>495</v>
      </c>
      <c r="D192" s="38" t="s">
        <v>10441</v>
      </c>
      <c r="E192" s="36" t="s">
        <v>10097</v>
      </c>
      <c r="F192" s="36">
        <v>0.48</v>
      </c>
      <c r="G192" s="38" t="s">
        <v>10442</v>
      </c>
      <c r="H192" s="34" t="s">
        <v>15</v>
      </c>
      <c r="I192" s="34"/>
    </row>
    <row r="193" spans="1:9" s="220" customFormat="1" ht="40.049999999999997" customHeight="1" x14ac:dyDescent="0.3">
      <c r="A193" s="34">
        <v>191</v>
      </c>
      <c r="B193" s="36" t="s">
        <v>596</v>
      </c>
      <c r="C193" s="36" t="s">
        <v>10443</v>
      </c>
      <c r="D193" s="38" t="s">
        <v>10444</v>
      </c>
      <c r="E193" s="36" t="s">
        <v>10097</v>
      </c>
      <c r="F193" s="36">
        <v>0.4</v>
      </c>
      <c r="G193" s="38" t="s">
        <v>10445</v>
      </c>
      <c r="H193" s="34" t="s">
        <v>15</v>
      </c>
      <c r="I193" s="34"/>
    </row>
    <row r="194" spans="1:9" s="220" customFormat="1" ht="40.049999999999997" customHeight="1" x14ac:dyDescent="0.3">
      <c r="A194" s="34">
        <v>192</v>
      </c>
      <c r="B194" s="36" t="s">
        <v>596</v>
      </c>
      <c r="C194" s="36" t="s">
        <v>19</v>
      </c>
      <c r="D194" s="38" t="s">
        <v>10446</v>
      </c>
      <c r="E194" s="36" t="s">
        <v>10097</v>
      </c>
      <c r="F194" s="36">
        <v>0.95</v>
      </c>
      <c r="G194" s="38" t="s">
        <v>10447</v>
      </c>
      <c r="H194" s="34" t="s">
        <v>15</v>
      </c>
      <c r="I194" s="34"/>
    </row>
    <row r="195" spans="1:9" s="220" customFormat="1" ht="40.049999999999997" customHeight="1" x14ac:dyDescent="0.3">
      <c r="A195" s="34">
        <v>193</v>
      </c>
      <c r="B195" s="36" t="s">
        <v>3685</v>
      </c>
      <c r="C195" s="36" t="s">
        <v>64</v>
      </c>
      <c r="D195" s="38" t="s">
        <v>10448</v>
      </c>
      <c r="E195" s="36" t="s">
        <v>10097</v>
      </c>
      <c r="F195" s="36">
        <v>0.4</v>
      </c>
      <c r="G195" s="38" t="s">
        <v>10449</v>
      </c>
      <c r="H195" s="34" t="s">
        <v>15</v>
      </c>
      <c r="I195" s="34"/>
    </row>
    <row r="196" spans="1:9" s="220" customFormat="1" ht="40.049999999999997" customHeight="1" x14ac:dyDescent="0.3">
      <c r="A196" s="34">
        <v>194</v>
      </c>
      <c r="B196" s="36" t="s">
        <v>10450</v>
      </c>
      <c r="C196" s="36" t="s">
        <v>7613</v>
      </c>
      <c r="D196" s="38" t="s">
        <v>10451</v>
      </c>
      <c r="E196" s="36" t="s">
        <v>10097</v>
      </c>
      <c r="F196" s="36">
        <v>0.7</v>
      </c>
      <c r="G196" s="38" t="s">
        <v>10452</v>
      </c>
      <c r="H196" s="34" t="s">
        <v>15</v>
      </c>
      <c r="I196" s="34"/>
    </row>
    <row r="197" spans="1:9" s="220" customFormat="1" ht="40.049999999999997" customHeight="1" x14ac:dyDescent="0.3">
      <c r="A197" s="34">
        <v>195</v>
      </c>
      <c r="B197" s="36" t="s">
        <v>6025</v>
      </c>
      <c r="C197" s="36" t="s">
        <v>156</v>
      </c>
      <c r="D197" s="38" t="s">
        <v>10453</v>
      </c>
      <c r="E197" s="36" t="s">
        <v>10097</v>
      </c>
      <c r="F197" s="36">
        <v>0.74</v>
      </c>
      <c r="G197" s="38" t="s">
        <v>10454</v>
      </c>
      <c r="H197" s="34" t="s">
        <v>15</v>
      </c>
      <c r="I197" s="34"/>
    </row>
    <row r="198" spans="1:9" s="220" customFormat="1" ht="40.049999999999997" customHeight="1" x14ac:dyDescent="0.3">
      <c r="A198" s="34">
        <v>196</v>
      </c>
      <c r="B198" s="36" t="s">
        <v>19</v>
      </c>
      <c r="C198" s="36" t="s">
        <v>1313</v>
      </c>
      <c r="D198" s="38" t="s">
        <v>10455</v>
      </c>
      <c r="E198" s="36" t="s">
        <v>10097</v>
      </c>
      <c r="F198" s="36">
        <v>0.57999999999999996</v>
      </c>
      <c r="G198" s="38" t="s">
        <v>10456</v>
      </c>
      <c r="H198" s="34" t="s">
        <v>15</v>
      </c>
      <c r="I198" s="34"/>
    </row>
    <row r="199" spans="1:9" s="220" customFormat="1" ht="40.049999999999997" customHeight="1" x14ac:dyDescent="0.3">
      <c r="A199" s="34">
        <v>197</v>
      </c>
      <c r="B199" s="36" t="s">
        <v>19</v>
      </c>
      <c r="C199" s="36" t="s">
        <v>604</v>
      </c>
      <c r="D199" s="38" t="s">
        <v>10457</v>
      </c>
      <c r="E199" s="36" t="s">
        <v>10097</v>
      </c>
      <c r="F199" s="36">
        <v>0.4</v>
      </c>
      <c r="G199" s="38" t="s">
        <v>10458</v>
      </c>
      <c r="H199" s="34" t="s">
        <v>15</v>
      </c>
      <c r="I199" s="34"/>
    </row>
    <row r="200" spans="1:9" s="220" customFormat="1" ht="40.049999999999997" customHeight="1" x14ac:dyDescent="0.3">
      <c r="A200" s="34">
        <v>198</v>
      </c>
      <c r="B200" s="36" t="s">
        <v>19</v>
      </c>
      <c r="C200" s="36" t="s">
        <v>820</v>
      </c>
      <c r="D200" s="38" t="s">
        <v>10459</v>
      </c>
      <c r="E200" s="36" t="s">
        <v>10097</v>
      </c>
      <c r="F200" s="36">
        <v>0.42</v>
      </c>
      <c r="G200" s="38" t="s">
        <v>10460</v>
      </c>
      <c r="H200" s="34" t="s">
        <v>15</v>
      </c>
      <c r="I200" s="34"/>
    </row>
    <row r="201" spans="1:9" s="220" customFormat="1" ht="40.049999999999997" customHeight="1" x14ac:dyDescent="0.3">
      <c r="A201" s="34">
        <v>199</v>
      </c>
      <c r="B201" s="36" t="s">
        <v>19</v>
      </c>
      <c r="C201" s="36" t="s">
        <v>3671</v>
      </c>
      <c r="D201" s="38" t="s">
        <v>10461</v>
      </c>
      <c r="E201" s="36" t="s">
        <v>10097</v>
      </c>
      <c r="F201" s="36">
        <v>0.6</v>
      </c>
      <c r="G201" s="38" t="s">
        <v>10462</v>
      </c>
      <c r="H201" s="34" t="s">
        <v>15</v>
      </c>
      <c r="I201" s="34"/>
    </row>
    <row r="202" spans="1:9" s="220" customFormat="1" ht="40.049999999999997" customHeight="1" x14ac:dyDescent="0.3">
      <c r="A202" s="34">
        <v>200</v>
      </c>
      <c r="B202" s="36" t="s">
        <v>19</v>
      </c>
      <c r="C202" s="36" t="s">
        <v>785</v>
      </c>
      <c r="D202" s="38" t="s">
        <v>10463</v>
      </c>
      <c r="E202" s="36" t="s">
        <v>10464</v>
      </c>
      <c r="F202" s="36">
        <v>0.88</v>
      </c>
      <c r="G202" s="38" t="s">
        <v>10465</v>
      </c>
      <c r="H202" s="34" t="s">
        <v>15</v>
      </c>
      <c r="I202" s="34"/>
    </row>
    <row r="203" spans="1:9" s="220" customFormat="1" ht="40.049999999999997" customHeight="1" x14ac:dyDescent="0.3">
      <c r="A203" s="34">
        <v>201</v>
      </c>
      <c r="B203" s="36" t="s">
        <v>19</v>
      </c>
      <c r="C203" s="36" t="s">
        <v>76</v>
      </c>
      <c r="D203" s="38" t="s">
        <v>10466</v>
      </c>
      <c r="E203" s="36" t="s">
        <v>10097</v>
      </c>
      <c r="F203" s="36">
        <v>0.75</v>
      </c>
      <c r="G203" s="38" t="s">
        <v>10467</v>
      </c>
      <c r="H203" s="34" t="s">
        <v>15</v>
      </c>
      <c r="I203" s="34"/>
    </row>
    <row r="204" spans="1:9" s="220" customFormat="1" ht="40.049999999999997" customHeight="1" x14ac:dyDescent="0.3">
      <c r="A204" s="34">
        <v>202</v>
      </c>
      <c r="B204" s="36" t="s">
        <v>4245</v>
      </c>
      <c r="C204" s="36" t="s">
        <v>659</v>
      </c>
      <c r="D204" s="38" t="s">
        <v>10468</v>
      </c>
      <c r="E204" s="36" t="s">
        <v>10097</v>
      </c>
      <c r="F204" s="36">
        <v>0.5</v>
      </c>
      <c r="G204" s="38" t="s">
        <v>10469</v>
      </c>
      <c r="H204" s="34" t="s">
        <v>15</v>
      </c>
      <c r="I204" s="34"/>
    </row>
    <row r="205" spans="1:9" s="220" customFormat="1" ht="40.049999999999997" customHeight="1" x14ac:dyDescent="0.3">
      <c r="A205" s="34">
        <v>203</v>
      </c>
      <c r="B205" s="36" t="s">
        <v>4245</v>
      </c>
      <c r="C205" s="36" t="s">
        <v>3671</v>
      </c>
      <c r="D205" s="38" t="s">
        <v>10470</v>
      </c>
      <c r="E205" s="36" t="s">
        <v>10097</v>
      </c>
      <c r="F205" s="36">
        <v>0.4</v>
      </c>
      <c r="G205" s="38" t="s">
        <v>10471</v>
      </c>
      <c r="H205" s="34" t="s">
        <v>15</v>
      </c>
      <c r="I205" s="34"/>
    </row>
    <row r="206" spans="1:9" s="220" customFormat="1" ht="40.049999999999997" customHeight="1" x14ac:dyDescent="0.3">
      <c r="A206" s="34">
        <v>204</v>
      </c>
      <c r="B206" s="36" t="s">
        <v>4245</v>
      </c>
      <c r="C206" s="36" t="s">
        <v>7618</v>
      </c>
      <c r="D206" s="38" t="s">
        <v>10472</v>
      </c>
      <c r="E206" s="36" t="s">
        <v>10097</v>
      </c>
      <c r="F206" s="36">
        <v>0.8</v>
      </c>
      <c r="G206" s="38" t="s">
        <v>10473</v>
      </c>
      <c r="H206" s="34" t="s">
        <v>15</v>
      </c>
      <c r="I206" s="34"/>
    </row>
    <row r="207" spans="1:9" s="220" customFormat="1" ht="40.049999999999997" customHeight="1" x14ac:dyDescent="0.3">
      <c r="A207" s="34">
        <v>205</v>
      </c>
      <c r="B207" s="36" t="s">
        <v>4245</v>
      </c>
      <c r="C207" s="36" t="s">
        <v>19</v>
      </c>
      <c r="D207" s="38" t="s">
        <v>10474</v>
      </c>
      <c r="E207" s="36" t="s">
        <v>10097</v>
      </c>
      <c r="F207" s="36">
        <v>0.4</v>
      </c>
      <c r="G207" s="38" t="s">
        <v>10475</v>
      </c>
      <c r="H207" s="34" t="s">
        <v>15</v>
      </c>
      <c r="I207" s="34"/>
    </row>
    <row r="208" spans="1:9" s="220" customFormat="1" ht="40.049999999999997" customHeight="1" x14ac:dyDescent="0.3">
      <c r="A208" s="34">
        <v>206</v>
      </c>
      <c r="B208" s="36" t="s">
        <v>9811</v>
      </c>
      <c r="C208" s="36" t="s">
        <v>74</v>
      </c>
      <c r="D208" s="38" t="s">
        <v>10476</v>
      </c>
      <c r="E208" s="36" t="s">
        <v>10097</v>
      </c>
      <c r="F208" s="36">
        <v>0.6</v>
      </c>
      <c r="G208" s="38" t="s">
        <v>10477</v>
      </c>
      <c r="H208" s="34" t="s">
        <v>15</v>
      </c>
      <c r="I208" s="34"/>
    </row>
    <row r="209" spans="1:9" s="220" customFormat="1" ht="40.049999999999997" customHeight="1" x14ac:dyDescent="0.3">
      <c r="A209" s="34">
        <v>207</v>
      </c>
      <c r="B209" s="36" t="s">
        <v>2408</v>
      </c>
      <c r="C209" s="36" t="s">
        <v>495</v>
      </c>
      <c r="D209" s="38" t="s">
        <v>10399</v>
      </c>
      <c r="E209" s="36" t="s">
        <v>10097</v>
      </c>
      <c r="F209" s="36">
        <v>1</v>
      </c>
      <c r="G209" s="38" t="s">
        <v>10478</v>
      </c>
      <c r="H209" s="34" t="s">
        <v>15</v>
      </c>
      <c r="I209" s="34"/>
    </row>
    <row r="210" spans="1:9" s="220" customFormat="1" ht="40.049999999999997" customHeight="1" x14ac:dyDescent="0.3">
      <c r="A210" s="34">
        <v>208</v>
      </c>
      <c r="B210" s="36" t="s">
        <v>1132</v>
      </c>
      <c r="C210" s="36" t="s">
        <v>19</v>
      </c>
      <c r="D210" s="38" t="s">
        <v>10479</v>
      </c>
      <c r="E210" s="36" t="s">
        <v>10097</v>
      </c>
      <c r="F210" s="36">
        <v>0.4</v>
      </c>
      <c r="G210" s="38" t="s">
        <v>10480</v>
      </c>
      <c r="H210" s="34" t="s">
        <v>15</v>
      </c>
      <c r="I210" s="34"/>
    </row>
    <row r="211" spans="1:9" s="220" customFormat="1" ht="40.049999999999997" customHeight="1" x14ac:dyDescent="0.3">
      <c r="A211" s="34">
        <v>209</v>
      </c>
      <c r="B211" s="36" t="s">
        <v>2277</v>
      </c>
      <c r="C211" s="36" t="s">
        <v>488</v>
      </c>
      <c r="D211" s="38" t="s">
        <v>10369</v>
      </c>
      <c r="E211" s="36" t="s">
        <v>10097</v>
      </c>
      <c r="F211" s="36">
        <v>0.5</v>
      </c>
      <c r="G211" s="38" t="s">
        <v>10481</v>
      </c>
      <c r="H211" s="34" t="s">
        <v>15</v>
      </c>
      <c r="I211" s="34"/>
    </row>
    <row r="212" spans="1:9" s="220" customFormat="1" ht="40.049999999999997" customHeight="1" x14ac:dyDescent="0.3">
      <c r="A212" s="34">
        <v>210</v>
      </c>
      <c r="B212" s="36" t="s">
        <v>4205</v>
      </c>
      <c r="C212" s="36" t="s">
        <v>19</v>
      </c>
      <c r="D212" s="38" t="s">
        <v>10482</v>
      </c>
      <c r="E212" s="36" t="s">
        <v>10097</v>
      </c>
      <c r="F212" s="36">
        <v>1.2</v>
      </c>
      <c r="G212" s="38" t="s">
        <v>10483</v>
      </c>
      <c r="H212" s="34" t="s">
        <v>15</v>
      </c>
      <c r="I212" s="34"/>
    </row>
    <row r="213" spans="1:9" s="220" customFormat="1" ht="40.049999999999997" customHeight="1" x14ac:dyDescent="0.3">
      <c r="A213" s="34">
        <v>211</v>
      </c>
      <c r="B213" s="36" t="s">
        <v>10484</v>
      </c>
      <c r="C213" s="36" t="s">
        <v>495</v>
      </c>
      <c r="D213" s="38" t="s">
        <v>10485</v>
      </c>
      <c r="E213" s="36" t="s">
        <v>10097</v>
      </c>
      <c r="F213" s="36">
        <v>1</v>
      </c>
      <c r="G213" s="38" t="s">
        <v>10486</v>
      </c>
      <c r="H213" s="34" t="s">
        <v>15</v>
      </c>
      <c r="I213" s="34"/>
    </row>
    <row r="214" spans="1:9" s="220" customFormat="1" ht="40.049999999999997" customHeight="1" x14ac:dyDescent="0.3">
      <c r="A214" s="34">
        <v>212</v>
      </c>
      <c r="B214" s="36" t="s">
        <v>10487</v>
      </c>
      <c r="C214" s="36" t="s">
        <v>19</v>
      </c>
      <c r="D214" s="38" t="s">
        <v>10488</v>
      </c>
      <c r="E214" s="36" t="s">
        <v>10097</v>
      </c>
      <c r="F214" s="36">
        <v>0.6</v>
      </c>
      <c r="G214" s="38" t="s">
        <v>10480</v>
      </c>
      <c r="H214" s="34" t="s">
        <v>15</v>
      </c>
      <c r="I214" s="34"/>
    </row>
    <row r="215" spans="1:9" s="220" customFormat="1" ht="40.049999999999997" customHeight="1" x14ac:dyDescent="0.3">
      <c r="A215" s="34">
        <v>213</v>
      </c>
      <c r="B215" s="36" t="s">
        <v>10489</v>
      </c>
      <c r="C215" s="36" t="s">
        <v>10490</v>
      </c>
      <c r="D215" s="38" t="s">
        <v>10491</v>
      </c>
      <c r="E215" s="36" t="s">
        <v>10097</v>
      </c>
      <c r="F215" s="36">
        <v>0.59</v>
      </c>
      <c r="G215" s="38" t="s">
        <v>10492</v>
      </c>
      <c r="H215" s="34" t="s">
        <v>15</v>
      </c>
      <c r="I215" s="34"/>
    </row>
    <row r="216" spans="1:9" s="220" customFormat="1" ht="40.049999999999997" customHeight="1" x14ac:dyDescent="0.3">
      <c r="A216" s="34">
        <v>214</v>
      </c>
      <c r="B216" s="36" t="s">
        <v>10493</v>
      </c>
      <c r="C216" s="36" t="s">
        <v>156</v>
      </c>
      <c r="D216" s="38" t="s">
        <v>10494</v>
      </c>
      <c r="E216" s="36" t="s">
        <v>10097</v>
      </c>
      <c r="F216" s="36">
        <v>0.6</v>
      </c>
      <c r="G216" s="38" t="s">
        <v>10495</v>
      </c>
      <c r="H216" s="34" t="s">
        <v>15</v>
      </c>
      <c r="I216" s="34"/>
    </row>
    <row r="217" spans="1:9" s="220" customFormat="1" ht="40.049999999999997" customHeight="1" x14ac:dyDescent="0.3">
      <c r="A217" s="34">
        <v>215</v>
      </c>
      <c r="B217" s="36" t="s">
        <v>3189</v>
      </c>
      <c r="C217" s="36" t="s">
        <v>74</v>
      </c>
      <c r="D217" s="38" t="s">
        <v>10496</v>
      </c>
      <c r="E217" s="36" t="s">
        <v>10097</v>
      </c>
      <c r="F217" s="36">
        <v>1.74</v>
      </c>
      <c r="G217" s="38" t="s">
        <v>10497</v>
      </c>
      <c r="H217" s="34" t="s">
        <v>15</v>
      </c>
      <c r="I217" s="34"/>
    </row>
    <row r="218" spans="1:9" s="220" customFormat="1" ht="40.049999999999997" customHeight="1" x14ac:dyDescent="0.3">
      <c r="A218" s="34">
        <v>216</v>
      </c>
      <c r="B218" s="36" t="s">
        <v>10498</v>
      </c>
      <c r="C218" s="36" t="s">
        <v>7605</v>
      </c>
      <c r="D218" s="38" t="s">
        <v>10499</v>
      </c>
      <c r="E218" s="36" t="s">
        <v>10097</v>
      </c>
      <c r="F218" s="36">
        <v>0.41</v>
      </c>
      <c r="G218" s="38" t="s">
        <v>10500</v>
      </c>
      <c r="H218" s="34" t="s">
        <v>15</v>
      </c>
      <c r="I218" s="34"/>
    </row>
    <row r="219" spans="1:9" s="220" customFormat="1" ht="40.049999999999997" customHeight="1" x14ac:dyDescent="0.3">
      <c r="A219" s="34">
        <v>217</v>
      </c>
      <c r="B219" s="36" t="s">
        <v>2661</v>
      </c>
      <c r="C219" s="36" t="s">
        <v>495</v>
      </c>
      <c r="D219" s="38" t="s">
        <v>10501</v>
      </c>
      <c r="E219" s="36" t="s">
        <v>10097</v>
      </c>
      <c r="F219" s="36">
        <v>0.2</v>
      </c>
      <c r="G219" s="38" t="s">
        <v>10440</v>
      </c>
      <c r="H219" s="34" t="s">
        <v>15</v>
      </c>
      <c r="I219" s="34"/>
    </row>
    <row r="220" spans="1:9" s="220" customFormat="1" ht="40.049999999999997" customHeight="1" x14ac:dyDescent="0.3">
      <c r="A220" s="34">
        <v>218</v>
      </c>
      <c r="B220" s="36" t="s">
        <v>861</v>
      </c>
      <c r="C220" s="36" t="s">
        <v>19</v>
      </c>
      <c r="D220" s="38" t="s">
        <v>10502</v>
      </c>
      <c r="E220" s="36" t="s">
        <v>10097</v>
      </c>
      <c r="F220" s="36">
        <v>0.4</v>
      </c>
      <c r="G220" s="38" t="s">
        <v>10503</v>
      </c>
      <c r="H220" s="34" t="s">
        <v>15</v>
      </c>
      <c r="I220" s="34"/>
    </row>
    <row r="221" spans="1:9" s="220" customFormat="1" ht="40.049999999999997" customHeight="1" x14ac:dyDescent="0.3">
      <c r="A221" s="34">
        <v>219</v>
      </c>
      <c r="B221" s="36" t="s">
        <v>861</v>
      </c>
      <c r="C221" s="36" t="s">
        <v>19</v>
      </c>
      <c r="D221" s="38" t="s">
        <v>10504</v>
      </c>
      <c r="E221" s="36" t="s">
        <v>10097</v>
      </c>
      <c r="F221" s="36">
        <v>0.69</v>
      </c>
      <c r="G221" s="38" t="s">
        <v>10505</v>
      </c>
      <c r="H221" s="34" t="s">
        <v>15</v>
      </c>
      <c r="I221" s="34"/>
    </row>
    <row r="222" spans="1:9" s="220" customFormat="1" ht="40.049999999999997" customHeight="1" x14ac:dyDescent="0.3">
      <c r="A222" s="34">
        <v>220</v>
      </c>
      <c r="B222" s="36" t="s">
        <v>4285</v>
      </c>
      <c r="C222" s="36" t="s">
        <v>64</v>
      </c>
      <c r="D222" s="38" t="s">
        <v>10506</v>
      </c>
      <c r="E222" s="36" t="s">
        <v>10097</v>
      </c>
      <c r="F222" s="36">
        <v>0.28000000000000003</v>
      </c>
      <c r="G222" s="38" t="s">
        <v>10486</v>
      </c>
      <c r="H222" s="34" t="s">
        <v>15</v>
      </c>
      <c r="I222" s="34"/>
    </row>
    <row r="223" spans="1:9" s="220" customFormat="1" ht="40.049999999999997" customHeight="1" x14ac:dyDescent="0.3">
      <c r="A223" s="34">
        <v>221</v>
      </c>
      <c r="B223" s="36" t="s">
        <v>2014</v>
      </c>
      <c r="C223" s="36" t="s">
        <v>56</v>
      </c>
      <c r="D223" s="38" t="s">
        <v>10507</v>
      </c>
      <c r="E223" s="36" t="s">
        <v>10097</v>
      </c>
      <c r="F223" s="36">
        <v>0.93</v>
      </c>
      <c r="G223" s="38" t="s">
        <v>10508</v>
      </c>
      <c r="H223" s="34" t="s">
        <v>15</v>
      </c>
      <c r="I223" s="34"/>
    </row>
    <row r="224" spans="1:9" s="220" customFormat="1" ht="40.049999999999997" customHeight="1" x14ac:dyDescent="0.3">
      <c r="A224" s="34">
        <v>222</v>
      </c>
      <c r="B224" s="36" t="s">
        <v>10443</v>
      </c>
      <c r="C224" s="36" t="s">
        <v>10443</v>
      </c>
      <c r="D224" s="38" t="s">
        <v>10509</v>
      </c>
      <c r="E224" s="36" t="s">
        <v>10097</v>
      </c>
      <c r="F224" s="36">
        <v>0.44</v>
      </c>
      <c r="G224" s="38" t="s">
        <v>10510</v>
      </c>
      <c r="H224" s="34" t="s">
        <v>15</v>
      </c>
      <c r="I224" s="34"/>
    </row>
    <row r="225" spans="1:9" s="220" customFormat="1" ht="40.049999999999997" customHeight="1" x14ac:dyDescent="0.3">
      <c r="A225" s="34">
        <v>223</v>
      </c>
      <c r="B225" s="36" t="s">
        <v>10511</v>
      </c>
      <c r="C225" s="36" t="s">
        <v>10333</v>
      </c>
      <c r="D225" s="38" t="s">
        <v>10512</v>
      </c>
      <c r="E225" s="36" t="s">
        <v>10097</v>
      </c>
      <c r="F225" s="36">
        <v>1.61</v>
      </c>
      <c r="G225" s="38" t="s">
        <v>10513</v>
      </c>
      <c r="H225" s="34" t="s">
        <v>15</v>
      </c>
      <c r="I225" s="34"/>
    </row>
    <row r="226" spans="1:9" s="220" customFormat="1" ht="40.049999999999997" customHeight="1" x14ac:dyDescent="0.3">
      <c r="A226" s="34">
        <v>224</v>
      </c>
      <c r="B226" s="36" t="s">
        <v>10514</v>
      </c>
      <c r="C226" s="36" t="s">
        <v>101</v>
      </c>
      <c r="D226" s="38" t="s">
        <v>10515</v>
      </c>
      <c r="E226" s="36" t="s">
        <v>10097</v>
      </c>
      <c r="F226" s="36">
        <v>0.61</v>
      </c>
      <c r="G226" s="38" t="s">
        <v>10516</v>
      </c>
      <c r="H226" s="34" t="s">
        <v>15</v>
      </c>
      <c r="I226" s="34"/>
    </row>
    <row r="227" spans="1:9" s="220" customFormat="1" ht="40.049999999999997" customHeight="1" x14ac:dyDescent="0.3">
      <c r="A227" s="34">
        <v>225</v>
      </c>
      <c r="B227" s="36" t="s">
        <v>7605</v>
      </c>
      <c r="C227" s="36" t="s">
        <v>85</v>
      </c>
      <c r="D227" s="38" t="s">
        <v>10517</v>
      </c>
      <c r="E227" s="36" t="s">
        <v>10097</v>
      </c>
      <c r="F227" s="36">
        <v>1</v>
      </c>
      <c r="G227" s="38" t="s">
        <v>10518</v>
      </c>
      <c r="H227" s="34" t="s">
        <v>15</v>
      </c>
      <c r="I227" s="34"/>
    </row>
    <row r="228" spans="1:9" s="220" customFormat="1" ht="40.049999999999997" customHeight="1" x14ac:dyDescent="0.3">
      <c r="A228" s="34">
        <v>226</v>
      </c>
      <c r="B228" s="36" t="s">
        <v>85</v>
      </c>
      <c r="C228" s="36" t="s">
        <v>10519</v>
      </c>
      <c r="D228" s="38" t="s">
        <v>10499</v>
      </c>
      <c r="E228" s="36" t="s">
        <v>10097</v>
      </c>
      <c r="F228" s="36">
        <v>0.6</v>
      </c>
      <c r="G228" s="38" t="s">
        <v>10520</v>
      </c>
      <c r="H228" s="34" t="s">
        <v>15</v>
      </c>
      <c r="I228" s="34"/>
    </row>
    <row r="229" spans="1:9" s="220" customFormat="1" ht="40.049999999999997" customHeight="1" x14ac:dyDescent="0.3">
      <c r="A229" s="34">
        <v>227</v>
      </c>
      <c r="B229" s="36" t="s">
        <v>10521</v>
      </c>
      <c r="C229" s="36" t="s">
        <v>484</v>
      </c>
      <c r="D229" s="38" t="s">
        <v>10522</v>
      </c>
      <c r="E229" s="36" t="s">
        <v>10097</v>
      </c>
      <c r="F229" s="36">
        <v>0.75</v>
      </c>
      <c r="G229" s="38" t="s">
        <v>10523</v>
      </c>
      <c r="H229" s="34" t="s">
        <v>15</v>
      </c>
      <c r="I229" s="34"/>
    </row>
    <row r="230" spans="1:9" s="220" customFormat="1" ht="40.049999999999997" customHeight="1" x14ac:dyDescent="0.3">
      <c r="A230" s="34">
        <v>228</v>
      </c>
      <c r="B230" s="36" t="s">
        <v>10524</v>
      </c>
      <c r="C230" s="36" t="s">
        <v>38</v>
      </c>
      <c r="D230" s="38" t="s">
        <v>10525</v>
      </c>
      <c r="E230" s="36" t="s">
        <v>10097</v>
      </c>
      <c r="F230" s="36">
        <v>0.53</v>
      </c>
      <c r="G230" s="38" t="s">
        <v>10526</v>
      </c>
      <c r="H230" s="34" t="s">
        <v>15</v>
      </c>
      <c r="I230" s="34"/>
    </row>
    <row r="231" spans="1:9" s="220" customFormat="1" ht="40.049999999999997" customHeight="1" x14ac:dyDescent="0.3">
      <c r="A231" s="34">
        <v>229</v>
      </c>
      <c r="B231" s="36" t="s">
        <v>10527</v>
      </c>
      <c r="C231" s="36" t="s">
        <v>56</v>
      </c>
      <c r="D231" s="38" t="s">
        <v>10528</v>
      </c>
      <c r="E231" s="36" t="s">
        <v>10097</v>
      </c>
      <c r="F231" s="36">
        <v>0.6</v>
      </c>
      <c r="G231" s="38" t="s">
        <v>10529</v>
      </c>
      <c r="H231" s="34" t="s">
        <v>15</v>
      </c>
      <c r="I231" s="34"/>
    </row>
    <row r="232" spans="1:9" s="220" customFormat="1" ht="40.049999999999997" customHeight="1" x14ac:dyDescent="0.3">
      <c r="A232" s="34">
        <v>230</v>
      </c>
      <c r="B232" s="36" t="s">
        <v>10530</v>
      </c>
      <c r="C232" s="36" t="s">
        <v>74</v>
      </c>
      <c r="D232" s="38" t="s">
        <v>10531</v>
      </c>
      <c r="E232" s="36" t="s">
        <v>10097</v>
      </c>
      <c r="F232" s="36">
        <v>0.2</v>
      </c>
      <c r="G232" s="38" t="s">
        <v>10532</v>
      </c>
      <c r="H232" s="34" t="s">
        <v>15</v>
      </c>
      <c r="I232" s="34"/>
    </row>
    <row r="233" spans="1:9" s="220" customFormat="1" ht="40.049999999999997" customHeight="1" x14ac:dyDescent="0.3">
      <c r="A233" s="34">
        <v>231</v>
      </c>
      <c r="B233" s="36" t="s">
        <v>1394</v>
      </c>
      <c r="C233" s="36" t="s">
        <v>76</v>
      </c>
      <c r="D233" s="38" t="s">
        <v>10533</v>
      </c>
      <c r="E233" s="36" t="s">
        <v>10097</v>
      </c>
      <c r="F233" s="36">
        <v>0.4</v>
      </c>
      <c r="G233" s="38" t="s">
        <v>10534</v>
      </c>
      <c r="H233" s="34" t="s">
        <v>15</v>
      </c>
      <c r="I233" s="34"/>
    </row>
    <row r="234" spans="1:9" s="220" customFormat="1" ht="40.049999999999997" customHeight="1" x14ac:dyDescent="0.3">
      <c r="A234" s="34">
        <v>232</v>
      </c>
      <c r="B234" s="36" t="s">
        <v>10535</v>
      </c>
      <c r="C234" s="36" t="s">
        <v>10333</v>
      </c>
      <c r="D234" s="38" t="s">
        <v>10512</v>
      </c>
      <c r="E234" s="36" t="s">
        <v>10097</v>
      </c>
      <c r="F234" s="36">
        <v>0.6</v>
      </c>
      <c r="G234" s="38" t="s">
        <v>10536</v>
      </c>
      <c r="H234" s="34" t="s">
        <v>15</v>
      </c>
      <c r="I234" s="34"/>
    </row>
    <row r="235" spans="1:9" s="220" customFormat="1" ht="40.049999999999997" customHeight="1" x14ac:dyDescent="0.3">
      <c r="A235" s="34">
        <v>233</v>
      </c>
      <c r="B235" s="36" t="s">
        <v>10535</v>
      </c>
      <c r="C235" s="36" t="s">
        <v>64</v>
      </c>
      <c r="D235" s="38" t="s">
        <v>10537</v>
      </c>
      <c r="E235" s="36" t="s">
        <v>10097</v>
      </c>
      <c r="F235" s="36">
        <v>0.62</v>
      </c>
      <c r="G235" s="38" t="s">
        <v>10538</v>
      </c>
      <c r="H235" s="34" t="s">
        <v>15</v>
      </c>
      <c r="I235" s="34"/>
    </row>
    <row r="236" spans="1:9" s="220" customFormat="1" ht="40.049999999999997" customHeight="1" x14ac:dyDescent="0.3">
      <c r="A236" s="34">
        <v>234</v>
      </c>
      <c r="B236" s="36" t="s">
        <v>10539</v>
      </c>
      <c r="C236" s="36" t="s">
        <v>156</v>
      </c>
      <c r="D236" s="38" t="s">
        <v>10540</v>
      </c>
      <c r="E236" s="36" t="s">
        <v>10097</v>
      </c>
      <c r="F236" s="36">
        <v>0.6</v>
      </c>
      <c r="G236" s="38" t="s">
        <v>10541</v>
      </c>
      <c r="H236" s="34" t="s">
        <v>15</v>
      </c>
      <c r="I236" s="34"/>
    </row>
    <row r="237" spans="1:9" s="220" customFormat="1" ht="40.049999999999997" customHeight="1" x14ac:dyDescent="0.3">
      <c r="A237" s="34">
        <v>235</v>
      </c>
      <c r="B237" s="36" t="s">
        <v>7064</v>
      </c>
      <c r="C237" s="36" t="s">
        <v>64</v>
      </c>
      <c r="D237" s="38" t="s">
        <v>10542</v>
      </c>
      <c r="E237" s="36" t="s">
        <v>10097</v>
      </c>
      <c r="F237" s="36">
        <v>0.6</v>
      </c>
      <c r="G237" s="38" t="s">
        <v>10543</v>
      </c>
      <c r="H237" s="34" t="s">
        <v>15</v>
      </c>
      <c r="I237" s="34"/>
    </row>
    <row r="238" spans="1:9" s="220" customFormat="1" ht="40.049999999999997" customHeight="1" x14ac:dyDescent="0.3">
      <c r="A238" s="34">
        <v>236</v>
      </c>
      <c r="B238" s="36" t="s">
        <v>858</v>
      </c>
      <c r="C238" s="36" t="s">
        <v>74</v>
      </c>
      <c r="D238" s="38" t="s">
        <v>10544</v>
      </c>
      <c r="E238" s="36" t="s">
        <v>10097</v>
      </c>
      <c r="F238" s="36">
        <v>0.48</v>
      </c>
      <c r="G238" s="38" t="s">
        <v>10545</v>
      </c>
      <c r="H238" s="34" t="s">
        <v>15</v>
      </c>
      <c r="I238" s="34"/>
    </row>
    <row r="239" spans="1:9" s="220" customFormat="1" ht="40.049999999999997" customHeight="1" x14ac:dyDescent="0.3">
      <c r="A239" s="34">
        <v>237</v>
      </c>
      <c r="B239" s="36" t="s">
        <v>10546</v>
      </c>
      <c r="C239" s="36" t="s">
        <v>1052</v>
      </c>
      <c r="D239" s="38" t="s">
        <v>10547</v>
      </c>
      <c r="E239" s="36" t="s">
        <v>10097</v>
      </c>
      <c r="F239" s="36">
        <v>0.4</v>
      </c>
      <c r="G239" s="38" t="s">
        <v>10548</v>
      </c>
      <c r="H239" s="34" t="s">
        <v>15</v>
      </c>
      <c r="I239" s="34"/>
    </row>
    <row r="240" spans="1:9" s="220" customFormat="1" ht="40.049999999999997" customHeight="1" x14ac:dyDescent="0.3">
      <c r="A240" s="34">
        <v>238</v>
      </c>
      <c r="B240" s="36" t="s">
        <v>10549</v>
      </c>
      <c r="C240" s="36" t="s">
        <v>438</v>
      </c>
      <c r="D240" s="38" t="s">
        <v>10550</v>
      </c>
      <c r="E240" s="36" t="s">
        <v>10097</v>
      </c>
      <c r="F240" s="36">
        <v>1.2</v>
      </c>
      <c r="G240" s="38" t="s">
        <v>10551</v>
      </c>
      <c r="H240" s="34" t="s">
        <v>15</v>
      </c>
      <c r="I240" s="34"/>
    </row>
    <row r="241" spans="1:9" s="220" customFormat="1" ht="40.049999999999997" customHeight="1" x14ac:dyDescent="0.3">
      <c r="A241" s="34">
        <v>239</v>
      </c>
      <c r="B241" s="36" t="s">
        <v>10552</v>
      </c>
      <c r="C241" s="36" t="s">
        <v>3253</v>
      </c>
      <c r="D241" s="38" t="s">
        <v>10553</v>
      </c>
      <c r="E241" s="36" t="s">
        <v>10097</v>
      </c>
      <c r="F241" s="36">
        <v>0.4</v>
      </c>
      <c r="G241" s="38" t="s">
        <v>10554</v>
      </c>
      <c r="H241" s="34" t="s">
        <v>15</v>
      </c>
      <c r="I241" s="34"/>
    </row>
    <row r="242" spans="1:9" s="220" customFormat="1" ht="40.049999999999997" customHeight="1" x14ac:dyDescent="0.3">
      <c r="A242" s="34">
        <v>240</v>
      </c>
      <c r="B242" s="36" t="s">
        <v>250</v>
      </c>
      <c r="C242" s="36" t="s">
        <v>101</v>
      </c>
      <c r="D242" s="38" t="s">
        <v>10555</v>
      </c>
      <c r="E242" s="36" t="s">
        <v>10097</v>
      </c>
      <c r="F242" s="36">
        <v>0.4</v>
      </c>
      <c r="G242" s="38" t="s">
        <v>10556</v>
      </c>
      <c r="H242" s="34" t="s">
        <v>15</v>
      </c>
      <c r="I242" s="34"/>
    </row>
    <row r="243" spans="1:9" s="220" customFormat="1" ht="40.049999999999997" customHeight="1" x14ac:dyDescent="0.3">
      <c r="A243" s="34">
        <v>241</v>
      </c>
      <c r="B243" s="35" t="s">
        <v>808</v>
      </c>
      <c r="C243" s="36" t="s">
        <v>7618</v>
      </c>
      <c r="D243" s="38" t="s">
        <v>10557</v>
      </c>
      <c r="E243" s="36" t="s">
        <v>10097</v>
      </c>
      <c r="F243" s="36">
        <v>0.4</v>
      </c>
      <c r="G243" s="38" t="s">
        <v>10558</v>
      </c>
      <c r="H243" s="34" t="s">
        <v>15</v>
      </c>
      <c r="I243" s="34"/>
    </row>
    <row r="244" spans="1:9" s="220" customFormat="1" ht="40.049999999999997" customHeight="1" x14ac:dyDescent="0.3">
      <c r="A244" s="34">
        <v>242</v>
      </c>
      <c r="B244" s="35" t="s">
        <v>808</v>
      </c>
      <c r="C244" s="36" t="s">
        <v>64</v>
      </c>
      <c r="D244" s="38" t="s">
        <v>10559</v>
      </c>
      <c r="E244" s="36" t="s">
        <v>10097</v>
      </c>
      <c r="F244" s="36">
        <v>0.68</v>
      </c>
      <c r="G244" s="38" t="s">
        <v>10560</v>
      </c>
      <c r="H244" s="34" t="s">
        <v>15</v>
      </c>
      <c r="I244" s="34"/>
    </row>
    <row r="245" spans="1:9" s="220" customFormat="1" ht="40.049999999999997" customHeight="1" x14ac:dyDescent="0.3">
      <c r="A245" s="34">
        <v>243</v>
      </c>
      <c r="B245" s="35" t="s">
        <v>10561</v>
      </c>
      <c r="C245" s="36" t="s">
        <v>3747</v>
      </c>
      <c r="D245" s="38" t="s">
        <v>10562</v>
      </c>
      <c r="E245" s="36" t="s">
        <v>10097</v>
      </c>
      <c r="F245" s="36">
        <v>0.8</v>
      </c>
      <c r="G245" s="38" t="s">
        <v>10217</v>
      </c>
      <c r="H245" s="34" t="s">
        <v>15</v>
      </c>
      <c r="I245" s="34"/>
    </row>
    <row r="246" spans="1:9" s="220" customFormat="1" ht="40.049999999999997" customHeight="1" x14ac:dyDescent="0.3">
      <c r="A246" s="34">
        <v>244</v>
      </c>
      <c r="B246" s="35" t="s">
        <v>10563</v>
      </c>
      <c r="C246" s="36" t="s">
        <v>19</v>
      </c>
      <c r="D246" s="38" t="s">
        <v>10564</v>
      </c>
      <c r="E246" s="36" t="s">
        <v>10097</v>
      </c>
      <c r="F246" s="36">
        <v>0.4</v>
      </c>
      <c r="G246" s="38" t="s">
        <v>10565</v>
      </c>
      <c r="H246" s="34" t="s">
        <v>15</v>
      </c>
      <c r="I246" s="34"/>
    </row>
    <row r="247" spans="1:9" s="220" customFormat="1" ht="40.049999999999997" customHeight="1" x14ac:dyDescent="0.3">
      <c r="A247" s="34">
        <v>245</v>
      </c>
      <c r="B247" s="35" t="s">
        <v>10566</v>
      </c>
      <c r="C247" s="36" t="s">
        <v>495</v>
      </c>
      <c r="D247" s="38" t="s">
        <v>10567</v>
      </c>
      <c r="E247" s="36" t="s">
        <v>10097</v>
      </c>
      <c r="F247" s="36">
        <v>0.4</v>
      </c>
      <c r="G247" s="38" t="s">
        <v>10568</v>
      </c>
      <c r="H247" s="34" t="s">
        <v>15</v>
      </c>
      <c r="I247" s="34"/>
    </row>
    <row r="248" spans="1:9" s="220" customFormat="1" ht="40.049999999999997" customHeight="1" x14ac:dyDescent="0.3">
      <c r="A248" s="34">
        <v>246</v>
      </c>
      <c r="B248" s="35" t="s">
        <v>64</v>
      </c>
      <c r="C248" s="36" t="s">
        <v>156</v>
      </c>
      <c r="D248" s="38" t="s">
        <v>10569</v>
      </c>
      <c r="E248" s="36" t="s">
        <v>10097</v>
      </c>
      <c r="F248" s="36">
        <v>0.44</v>
      </c>
      <c r="G248" s="38" t="s">
        <v>10570</v>
      </c>
      <c r="H248" s="34" t="s">
        <v>15</v>
      </c>
      <c r="I248" s="34"/>
    </row>
    <row r="249" spans="1:9" s="220" customFormat="1" ht="40.049999999999997" customHeight="1" x14ac:dyDescent="0.3">
      <c r="A249" s="34">
        <v>247</v>
      </c>
      <c r="B249" s="35" t="s">
        <v>64</v>
      </c>
      <c r="C249" s="36" t="s">
        <v>156</v>
      </c>
      <c r="D249" s="38" t="s">
        <v>10402</v>
      </c>
      <c r="E249" s="36" t="s">
        <v>10571</v>
      </c>
      <c r="F249" s="36">
        <v>0.76</v>
      </c>
      <c r="G249" s="38" t="s">
        <v>10572</v>
      </c>
      <c r="H249" s="34" t="s">
        <v>15</v>
      </c>
      <c r="I249" s="34"/>
    </row>
    <row r="250" spans="1:9" s="220" customFormat="1" ht="40.049999999999997" customHeight="1" x14ac:dyDescent="0.3">
      <c r="A250" s="34">
        <v>248</v>
      </c>
      <c r="B250" s="35" t="s">
        <v>64</v>
      </c>
      <c r="C250" s="36" t="s">
        <v>19</v>
      </c>
      <c r="D250" s="38" t="s">
        <v>10474</v>
      </c>
      <c r="E250" s="36" t="s">
        <v>10571</v>
      </c>
      <c r="F250" s="36">
        <v>0.8</v>
      </c>
      <c r="G250" s="38" t="s">
        <v>10573</v>
      </c>
      <c r="H250" s="34" t="s">
        <v>15</v>
      </c>
      <c r="I250" s="34"/>
    </row>
    <row r="251" spans="1:9" s="220" customFormat="1" ht="40.049999999999997" customHeight="1" x14ac:dyDescent="0.3">
      <c r="A251" s="34">
        <v>249</v>
      </c>
      <c r="B251" s="35" t="s">
        <v>4561</v>
      </c>
      <c r="C251" s="36" t="s">
        <v>64</v>
      </c>
      <c r="D251" s="38" t="s">
        <v>10574</v>
      </c>
      <c r="E251" s="36" t="s">
        <v>10097</v>
      </c>
      <c r="F251" s="36">
        <v>0.4</v>
      </c>
      <c r="G251" s="38" t="s">
        <v>10575</v>
      </c>
      <c r="H251" s="34" t="s">
        <v>15</v>
      </c>
      <c r="I251" s="34"/>
    </row>
    <row r="252" spans="1:9" s="220" customFormat="1" ht="40.049999999999997" customHeight="1" x14ac:dyDescent="0.3">
      <c r="A252" s="34">
        <v>250</v>
      </c>
      <c r="B252" s="35" t="s">
        <v>4561</v>
      </c>
      <c r="C252" s="36" t="s">
        <v>19</v>
      </c>
      <c r="D252" s="38" t="s">
        <v>10576</v>
      </c>
      <c r="E252" s="36" t="s">
        <v>10097</v>
      </c>
      <c r="F252" s="36">
        <v>0.8</v>
      </c>
      <c r="G252" s="38" t="s">
        <v>10577</v>
      </c>
      <c r="H252" s="34" t="s">
        <v>15</v>
      </c>
      <c r="I252" s="34"/>
    </row>
    <row r="253" spans="1:9" s="220" customFormat="1" ht="40.049999999999997" customHeight="1" x14ac:dyDescent="0.3">
      <c r="A253" s="34">
        <v>251</v>
      </c>
      <c r="B253" s="35" t="s">
        <v>4561</v>
      </c>
      <c r="C253" s="36" t="s">
        <v>495</v>
      </c>
      <c r="D253" s="38" t="s">
        <v>10578</v>
      </c>
      <c r="E253" s="36" t="s">
        <v>10097</v>
      </c>
      <c r="F253" s="36">
        <v>1.74</v>
      </c>
      <c r="G253" s="38" t="s">
        <v>10579</v>
      </c>
      <c r="H253" s="34" t="s">
        <v>15</v>
      </c>
      <c r="I253" s="34"/>
    </row>
    <row r="254" spans="1:9" s="220" customFormat="1" ht="40.049999999999997" customHeight="1" x14ac:dyDescent="0.3">
      <c r="A254" s="34">
        <v>252</v>
      </c>
      <c r="B254" s="35" t="s">
        <v>9660</v>
      </c>
      <c r="C254" s="36" t="s">
        <v>19</v>
      </c>
      <c r="D254" s="38" t="s">
        <v>10580</v>
      </c>
      <c r="E254" s="36" t="s">
        <v>10097</v>
      </c>
      <c r="F254" s="36">
        <v>1.2</v>
      </c>
      <c r="G254" s="38" t="s">
        <v>10581</v>
      </c>
      <c r="H254" s="34" t="s">
        <v>15</v>
      </c>
      <c r="I254" s="34"/>
    </row>
    <row r="255" spans="1:9" s="220" customFormat="1" ht="40.049999999999997" customHeight="1" x14ac:dyDescent="0.3">
      <c r="A255" s="34">
        <v>253</v>
      </c>
      <c r="B255" s="35" t="s">
        <v>9660</v>
      </c>
      <c r="C255" s="36" t="s">
        <v>19</v>
      </c>
      <c r="D255" s="38" t="s">
        <v>10582</v>
      </c>
      <c r="E255" s="36" t="s">
        <v>10097</v>
      </c>
      <c r="F255" s="36">
        <v>0.5</v>
      </c>
      <c r="G255" s="38" t="s">
        <v>10583</v>
      </c>
      <c r="H255" s="34" t="s">
        <v>15</v>
      </c>
      <c r="I255" s="34"/>
    </row>
    <row r="256" spans="1:9" s="220" customFormat="1" ht="40.049999999999997" customHeight="1" x14ac:dyDescent="0.3">
      <c r="A256" s="34">
        <v>254</v>
      </c>
      <c r="B256" s="35" t="s">
        <v>10584</v>
      </c>
      <c r="C256" s="36" t="s">
        <v>90</v>
      </c>
      <c r="D256" s="38" t="s">
        <v>10585</v>
      </c>
      <c r="E256" s="36" t="s">
        <v>10097</v>
      </c>
      <c r="F256" s="36">
        <v>2.69</v>
      </c>
      <c r="G256" s="38" t="s">
        <v>10586</v>
      </c>
      <c r="H256" s="34" t="s">
        <v>15</v>
      </c>
      <c r="I256" s="34"/>
    </row>
    <row r="257" spans="1:9" s="220" customFormat="1" ht="40.049999999999997" customHeight="1" x14ac:dyDescent="0.3">
      <c r="A257" s="34">
        <v>255</v>
      </c>
      <c r="B257" s="35" t="s">
        <v>10587</v>
      </c>
      <c r="C257" s="36" t="s">
        <v>64</v>
      </c>
      <c r="D257" s="38" t="s">
        <v>10588</v>
      </c>
      <c r="E257" s="36" t="s">
        <v>10097</v>
      </c>
      <c r="F257" s="36">
        <v>1.2</v>
      </c>
      <c r="G257" s="38" t="s">
        <v>10589</v>
      </c>
      <c r="H257" s="34" t="s">
        <v>15</v>
      </c>
      <c r="I257" s="34"/>
    </row>
    <row r="258" spans="1:9" s="220" customFormat="1" ht="40.049999999999997" customHeight="1" x14ac:dyDescent="0.3">
      <c r="A258" s="34">
        <v>256</v>
      </c>
      <c r="B258" s="35" t="s">
        <v>10590</v>
      </c>
      <c r="C258" s="36" t="s">
        <v>10333</v>
      </c>
      <c r="D258" s="38" t="s">
        <v>10591</v>
      </c>
      <c r="E258" s="36" t="s">
        <v>10097</v>
      </c>
      <c r="F258" s="36">
        <v>0.8</v>
      </c>
      <c r="G258" s="38" t="s">
        <v>10592</v>
      </c>
      <c r="H258" s="34" t="s">
        <v>15</v>
      </c>
      <c r="I258" s="34"/>
    </row>
    <row r="259" spans="1:9" s="220" customFormat="1" ht="40.049999999999997" customHeight="1" x14ac:dyDescent="0.3">
      <c r="A259" s="34">
        <v>257</v>
      </c>
      <c r="B259" s="35" t="s">
        <v>10593</v>
      </c>
      <c r="C259" s="36" t="s">
        <v>19</v>
      </c>
      <c r="D259" s="38" t="s">
        <v>10594</v>
      </c>
      <c r="E259" s="36" t="s">
        <v>10097</v>
      </c>
      <c r="F259" s="36">
        <v>0.7</v>
      </c>
      <c r="G259" s="38" t="s">
        <v>10595</v>
      </c>
      <c r="H259" s="34" t="s">
        <v>15</v>
      </c>
      <c r="I259" s="34"/>
    </row>
    <row r="260" spans="1:9" s="220" customFormat="1" ht="40.049999999999997" customHeight="1" x14ac:dyDescent="0.3">
      <c r="A260" s="34">
        <v>258</v>
      </c>
      <c r="B260" s="35" t="s">
        <v>10596</v>
      </c>
      <c r="C260" s="36" t="s">
        <v>19</v>
      </c>
      <c r="D260" s="38" t="s">
        <v>10597</v>
      </c>
      <c r="E260" s="36" t="s">
        <v>10097</v>
      </c>
      <c r="F260" s="36">
        <v>0.7</v>
      </c>
      <c r="G260" s="38" t="s">
        <v>10598</v>
      </c>
      <c r="H260" s="34" t="s">
        <v>15</v>
      </c>
      <c r="I260" s="34"/>
    </row>
    <row r="261" spans="1:9" s="220" customFormat="1" ht="40.049999999999997" customHeight="1" x14ac:dyDescent="0.3">
      <c r="A261" s="34">
        <v>259</v>
      </c>
      <c r="B261" s="35" t="s">
        <v>183</v>
      </c>
      <c r="C261" s="36" t="s">
        <v>19</v>
      </c>
      <c r="D261" s="38" t="s">
        <v>10599</v>
      </c>
      <c r="E261" s="36" t="s">
        <v>10097</v>
      </c>
      <c r="F261" s="36">
        <v>0.4</v>
      </c>
      <c r="G261" s="38" t="s">
        <v>10600</v>
      </c>
      <c r="H261" s="34" t="s">
        <v>15</v>
      </c>
      <c r="I261" s="34"/>
    </row>
    <row r="262" spans="1:9" s="220" customFormat="1" ht="40.049999999999997" customHeight="1" x14ac:dyDescent="0.3">
      <c r="A262" s="34">
        <v>260</v>
      </c>
      <c r="B262" s="35" t="s">
        <v>74</v>
      </c>
      <c r="C262" s="36" t="s">
        <v>19</v>
      </c>
      <c r="D262" s="38" t="s">
        <v>10601</v>
      </c>
      <c r="E262" s="36" t="s">
        <v>10097</v>
      </c>
      <c r="F262" s="36">
        <v>0.6</v>
      </c>
      <c r="G262" s="38" t="s">
        <v>10602</v>
      </c>
      <c r="H262" s="34" t="s">
        <v>15</v>
      </c>
      <c r="I262" s="34"/>
    </row>
    <row r="263" spans="1:9" s="220" customFormat="1" ht="40.049999999999997" customHeight="1" x14ac:dyDescent="0.3">
      <c r="A263" s="34">
        <v>261</v>
      </c>
      <c r="B263" s="35" t="s">
        <v>74</v>
      </c>
      <c r="C263" s="36" t="s">
        <v>64</v>
      </c>
      <c r="D263" s="38" t="s">
        <v>10383</v>
      </c>
      <c r="E263" s="36" t="s">
        <v>10097</v>
      </c>
      <c r="F263" s="36">
        <v>0.99</v>
      </c>
      <c r="G263" s="38" t="s">
        <v>10603</v>
      </c>
      <c r="H263" s="34" t="s">
        <v>15</v>
      </c>
      <c r="I263" s="34"/>
    </row>
    <row r="264" spans="1:9" s="220" customFormat="1" ht="40.049999999999997" customHeight="1" x14ac:dyDescent="0.3">
      <c r="A264" s="34">
        <v>262</v>
      </c>
      <c r="B264" s="35" t="s">
        <v>74</v>
      </c>
      <c r="C264" s="36" t="s">
        <v>495</v>
      </c>
      <c r="D264" s="38" t="s">
        <v>10604</v>
      </c>
      <c r="E264" s="36" t="s">
        <v>10097</v>
      </c>
      <c r="F264" s="36">
        <v>0.8</v>
      </c>
      <c r="G264" s="38" t="s">
        <v>10605</v>
      </c>
      <c r="H264" s="34" t="s">
        <v>15</v>
      </c>
      <c r="I264" s="34"/>
    </row>
    <row r="265" spans="1:9" s="220" customFormat="1" ht="40.049999999999997" customHeight="1" x14ac:dyDescent="0.3">
      <c r="A265" s="34">
        <v>263</v>
      </c>
      <c r="B265" s="35" t="s">
        <v>797</v>
      </c>
      <c r="C265" s="36" t="s">
        <v>10606</v>
      </c>
      <c r="D265" s="38" t="s">
        <v>10607</v>
      </c>
      <c r="E265" s="36" t="s">
        <v>10097</v>
      </c>
      <c r="F265" s="36">
        <v>0.35</v>
      </c>
      <c r="G265" s="38" t="s">
        <v>10608</v>
      </c>
      <c r="H265" s="34" t="s">
        <v>15</v>
      </c>
      <c r="I265" s="34"/>
    </row>
    <row r="266" spans="1:9" s="220" customFormat="1" ht="40.049999999999997" customHeight="1" x14ac:dyDescent="0.3">
      <c r="A266" s="34">
        <v>264</v>
      </c>
      <c r="B266" s="35" t="s">
        <v>10609</v>
      </c>
      <c r="C266" s="36" t="s">
        <v>19</v>
      </c>
      <c r="D266" s="38" t="s">
        <v>10610</v>
      </c>
      <c r="E266" s="36" t="s">
        <v>10097</v>
      </c>
      <c r="F266" s="36">
        <v>0.52</v>
      </c>
      <c r="G266" s="38" t="s">
        <v>10611</v>
      </c>
      <c r="H266" s="34" t="s">
        <v>15</v>
      </c>
      <c r="I266" s="34"/>
    </row>
    <row r="267" spans="1:9" s="220" customFormat="1" ht="40.049999999999997" customHeight="1" x14ac:dyDescent="0.3">
      <c r="A267" s="34">
        <v>265</v>
      </c>
      <c r="B267" s="35" t="s">
        <v>4276</v>
      </c>
      <c r="C267" s="36" t="s">
        <v>164</v>
      </c>
      <c r="D267" s="38" t="s">
        <v>10612</v>
      </c>
      <c r="E267" s="36" t="s">
        <v>10097</v>
      </c>
      <c r="F267" s="36">
        <v>0.4</v>
      </c>
      <c r="G267" s="38" t="s">
        <v>10613</v>
      </c>
      <c r="H267" s="34" t="s">
        <v>15</v>
      </c>
      <c r="I267" s="34"/>
    </row>
    <row r="268" spans="1:9" s="220" customFormat="1" ht="40.049999999999997" customHeight="1" x14ac:dyDescent="0.3">
      <c r="A268" s="34">
        <v>266</v>
      </c>
      <c r="B268" s="35" t="s">
        <v>10614</v>
      </c>
      <c r="C268" s="36" t="s">
        <v>19</v>
      </c>
      <c r="D268" s="38" t="s">
        <v>10615</v>
      </c>
      <c r="E268" s="36" t="s">
        <v>10097</v>
      </c>
      <c r="F268" s="36">
        <v>0.7</v>
      </c>
      <c r="G268" s="38" t="s">
        <v>10616</v>
      </c>
      <c r="H268" s="34" t="s">
        <v>15</v>
      </c>
      <c r="I268" s="34"/>
    </row>
    <row r="269" spans="1:9" s="220" customFormat="1" ht="40.049999999999997" customHeight="1" x14ac:dyDescent="0.3">
      <c r="A269" s="34">
        <v>267</v>
      </c>
      <c r="B269" s="35" t="s">
        <v>10617</v>
      </c>
      <c r="C269" s="36" t="s">
        <v>7772</v>
      </c>
      <c r="D269" s="38" t="s">
        <v>10618</v>
      </c>
      <c r="E269" s="36" t="s">
        <v>10122</v>
      </c>
      <c r="F269" s="41">
        <v>0.8</v>
      </c>
      <c r="G269" s="38" t="s">
        <v>10619</v>
      </c>
      <c r="H269" s="34" t="s">
        <v>15</v>
      </c>
      <c r="I269" s="34"/>
    </row>
    <row r="270" spans="1:9" s="220" customFormat="1" ht="40.049999999999997" customHeight="1" x14ac:dyDescent="0.3">
      <c r="A270" s="34">
        <v>268</v>
      </c>
      <c r="B270" s="35" t="s">
        <v>5538</v>
      </c>
      <c r="C270" s="36" t="s">
        <v>76</v>
      </c>
      <c r="D270" s="38" t="s">
        <v>10620</v>
      </c>
      <c r="E270" s="36" t="s">
        <v>10002</v>
      </c>
      <c r="F270" s="41">
        <v>2</v>
      </c>
      <c r="G270" s="38" t="s">
        <v>10621</v>
      </c>
      <c r="H270" s="34" t="s">
        <v>15</v>
      </c>
      <c r="I270" s="34"/>
    </row>
    <row r="271" spans="1:9" s="220" customFormat="1" ht="40.049999999999997" customHeight="1" x14ac:dyDescent="0.3">
      <c r="A271" s="34">
        <v>269</v>
      </c>
      <c r="B271" s="35" t="s">
        <v>10622</v>
      </c>
      <c r="C271" s="36" t="s">
        <v>74</v>
      </c>
      <c r="D271" s="38" t="s">
        <v>10623</v>
      </c>
      <c r="E271" s="36" t="s">
        <v>10122</v>
      </c>
      <c r="F271" s="41">
        <v>0.8</v>
      </c>
      <c r="G271" s="38" t="s">
        <v>10624</v>
      </c>
      <c r="H271" s="34" t="s">
        <v>15</v>
      </c>
      <c r="I271" s="34"/>
    </row>
    <row r="272" spans="1:9" s="220" customFormat="1" ht="40.049999999999997" customHeight="1" x14ac:dyDescent="0.3">
      <c r="A272" s="34">
        <v>270</v>
      </c>
      <c r="B272" s="35" t="s">
        <v>10625</v>
      </c>
      <c r="C272" s="36" t="s">
        <v>815</v>
      </c>
      <c r="D272" s="38" t="s">
        <v>10626</v>
      </c>
      <c r="E272" s="36" t="s">
        <v>10122</v>
      </c>
      <c r="F272" s="41">
        <v>0.5</v>
      </c>
      <c r="G272" s="38" t="s">
        <v>10627</v>
      </c>
      <c r="H272" s="34" t="s">
        <v>15</v>
      </c>
      <c r="I272" s="34"/>
    </row>
    <row r="273" spans="1:9" s="220" customFormat="1" ht="40.049999999999997" customHeight="1" x14ac:dyDescent="0.3">
      <c r="A273" s="34">
        <v>271</v>
      </c>
      <c r="B273" s="35" t="s">
        <v>798</v>
      </c>
      <c r="C273" s="36" t="s">
        <v>1560</v>
      </c>
      <c r="D273" s="38" t="s">
        <v>10628</v>
      </c>
      <c r="E273" s="36" t="s">
        <v>10122</v>
      </c>
      <c r="F273" s="41">
        <v>0.5</v>
      </c>
      <c r="G273" s="38" t="s">
        <v>10513</v>
      </c>
      <c r="H273" s="34" t="s">
        <v>15</v>
      </c>
      <c r="I273" s="34"/>
    </row>
    <row r="274" spans="1:9" s="220" customFormat="1" ht="40.049999999999997" customHeight="1" x14ac:dyDescent="0.3">
      <c r="A274" s="34">
        <v>272</v>
      </c>
      <c r="B274" s="35" t="s">
        <v>10629</v>
      </c>
      <c r="C274" s="36" t="s">
        <v>10630</v>
      </c>
      <c r="D274" s="38" t="s">
        <v>10631</v>
      </c>
      <c r="E274" s="36" t="s">
        <v>10122</v>
      </c>
      <c r="F274" s="41">
        <v>1</v>
      </c>
      <c r="G274" s="38" t="s">
        <v>10632</v>
      </c>
      <c r="H274" s="34" t="s">
        <v>15</v>
      </c>
      <c r="I274" s="34"/>
    </row>
    <row r="275" spans="1:9" s="220" customFormat="1" ht="40.049999999999997" customHeight="1" x14ac:dyDescent="0.3">
      <c r="A275" s="34">
        <v>273</v>
      </c>
      <c r="B275" s="35" t="s">
        <v>10633</v>
      </c>
      <c r="C275" s="36" t="s">
        <v>488</v>
      </c>
      <c r="D275" s="38" t="s">
        <v>10634</v>
      </c>
      <c r="E275" s="36" t="s">
        <v>10122</v>
      </c>
      <c r="F275" s="41">
        <v>0.5</v>
      </c>
      <c r="G275" s="38" t="s">
        <v>10635</v>
      </c>
      <c r="H275" s="34" t="s">
        <v>15</v>
      </c>
      <c r="I275" s="34"/>
    </row>
    <row r="276" spans="1:9" s="220" customFormat="1" ht="40.049999999999997" customHeight="1" x14ac:dyDescent="0.3">
      <c r="A276" s="34">
        <v>274</v>
      </c>
      <c r="B276" s="35" t="s">
        <v>10636</v>
      </c>
      <c r="C276" s="36" t="s">
        <v>74</v>
      </c>
      <c r="D276" s="38" t="s">
        <v>10637</v>
      </c>
      <c r="E276" s="36" t="s">
        <v>10122</v>
      </c>
      <c r="F276" s="41">
        <v>0.8</v>
      </c>
      <c r="G276" s="38" t="s">
        <v>10638</v>
      </c>
      <c r="H276" s="34" t="s">
        <v>15</v>
      </c>
      <c r="I276" s="34"/>
    </row>
    <row r="277" spans="1:9" s="220" customFormat="1" ht="40.049999999999997" customHeight="1" x14ac:dyDescent="0.3">
      <c r="A277" s="34">
        <v>275</v>
      </c>
      <c r="B277" s="35" t="s">
        <v>10639</v>
      </c>
      <c r="C277" s="36" t="s">
        <v>56</v>
      </c>
      <c r="D277" s="38" t="s">
        <v>10640</v>
      </c>
      <c r="E277" s="36" t="s">
        <v>10641</v>
      </c>
      <c r="F277" s="36">
        <v>2</v>
      </c>
      <c r="G277" s="38" t="s">
        <v>10642</v>
      </c>
      <c r="H277" s="34" t="s">
        <v>15</v>
      </c>
      <c r="I277" s="34"/>
    </row>
    <row r="278" spans="1:9" s="220" customFormat="1" ht="40.049999999999997" customHeight="1" x14ac:dyDescent="0.3">
      <c r="A278" s="34">
        <v>276</v>
      </c>
      <c r="B278" s="35" t="s">
        <v>6079</v>
      </c>
      <c r="C278" s="36" t="s">
        <v>64</v>
      </c>
      <c r="D278" s="38" t="s">
        <v>10643</v>
      </c>
      <c r="E278" s="36" t="s">
        <v>10641</v>
      </c>
      <c r="F278" s="36">
        <v>1.8</v>
      </c>
      <c r="G278" s="38" t="s">
        <v>10644</v>
      </c>
      <c r="H278" s="34" t="s">
        <v>15</v>
      </c>
      <c r="I278" s="34"/>
    </row>
  </sheetData>
  <mergeCells count="1">
    <mergeCell ref="A1:I1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472DE-605F-4E78-8351-465A0EEBCFD6}">
  <dimension ref="A1:J498"/>
  <sheetViews>
    <sheetView workbookViewId="0">
      <selection activeCell="D4" sqref="D4"/>
    </sheetView>
  </sheetViews>
  <sheetFormatPr defaultColWidth="8.77734375" defaultRowHeight="25.8" x14ac:dyDescent="0.5"/>
  <cols>
    <col min="1" max="1" width="11.21875" style="226" customWidth="1"/>
    <col min="2" max="2" width="32.21875" style="226" bestFit="1" customWidth="1"/>
    <col min="3" max="3" width="24.77734375" style="226" customWidth="1"/>
    <col min="4" max="4" width="57.77734375" style="229" customWidth="1"/>
    <col min="5" max="5" width="20.21875" style="226" bestFit="1" customWidth="1"/>
    <col min="6" max="6" width="15.77734375" style="226" customWidth="1"/>
    <col min="7" max="7" width="84.77734375" style="226" customWidth="1"/>
    <col min="8" max="8" width="21" style="230" bestFit="1" customWidth="1"/>
    <col min="9" max="9" width="17.77734375" style="226" customWidth="1"/>
    <col min="10" max="10" width="18" style="226" customWidth="1"/>
    <col min="11" max="11" width="13.5546875" style="226" customWidth="1"/>
    <col min="12" max="16384" width="8.77734375" style="226"/>
  </cols>
  <sheetData>
    <row r="1" spans="1:10" ht="101.7" customHeight="1" x14ac:dyDescent="0.35">
      <c r="A1" s="249" t="s">
        <v>10645</v>
      </c>
      <c r="B1" s="249"/>
      <c r="C1" s="249"/>
      <c r="D1" s="249"/>
      <c r="E1" s="249"/>
      <c r="F1" s="249"/>
      <c r="G1" s="249"/>
      <c r="H1" s="249"/>
      <c r="I1" s="249"/>
      <c r="J1" s="223"/>
    </row>
    <row r="2" spans="1:10" ht="66" customHeight="1" x14ac:dyDescent="0.35">
      <c r="A2" s="43" t="s">
        <v>1</v>
      </c>
      <c r="B2" s="43" t="s">
        <v>2</v>
      </c>
      <c r="C2" s="43" t="s">
        <v>3</v>
      </c>
      <c r="D2" s="43" t="s">
        <v>4</v>
      </c>
      <c r="E2" s="43" t="s">
        <v>5</v>
      </c>
      <c r="F2" s="43" t="s">
        <v>6</v>
      </c>
      <c r="G2" s="43" t="s">
        <v>7</v>
      </c>
      <c r="H2" s="43" t="s">
        <v>8</v>
      </c>
      <c r="I2" s="43" t="s">
        <v>9</v>
      </c>
    </row>
    <row r="3" spans="1:10" ht="40.200000000000003" customHeight="1" x14ac:dyDescent="0.35">
      <c r="A3" s="44">
        <v>1</v>
      </c>
      <c r="B3" s="45" t="s">
        <v>10646</v>
      </c>
      <c r="C3" s="45" t="s">
        <v>515</v>
      </c>
      <c r="D3" s="46" t="s">
        <v>10647</v>
      </c>
      <c r="E3" s="47" t="s">
        <v>9549</v>
      </c>
      <c r="F3" s="48">
        <v>0.4</v>
      </c>
      <c r="G3" s="46" t="s">
        <v>10648</v>
      </c>
      <c r="H3" s="49" t="s">
        <v>15</v>
      </c>
      <c r="I3" s="44"/>
    </row>
    <row r="4" spans="1:10" ht="40.200000000000003" customHeight="1" x14ac:dyDescent="0.35">
      <c r="A4" s="44">
        <v>2</v>
      </c>
      <c r="B4" s="45" t="s">
        <v>10649</v>
      </c>
      <c r="C4" s="45" t="s">
        <v>3419</v>
      </c>
      <c r="D4" s="46" t="s">
        <v>10647</v>
      </c>
      <c r="E4" s="47" t="s">
        <v>9549</v>
      </c>
      <c r="F4" s="48">
        <v>0.8</v>
      </c>
      <c r="G4" s="46" t="s">
        <v>10650</v>
      </c>
      <c r="H4" s="49" t="s">
        <v>15</v>
      </c>
      <c r="I4" s="44"/>
    </row>
    <row r="5" spans="1:10" ht="40.200000000000003" customHeight="1" x14ac:dyDescent="0.35">
      <c r="A5" s="44">
        <v>3</v>
      </c>
      <c r="B5" s="45" t="s">
        <v>10651</v>
      </c>
      <c r="C5" s="45" t="s">
        <v>1313</v>
      </c>
      <c r="D5" s="50" t="s">
        <v>10647</v>
      </c>
      <c r="E5" s="47" t="s">
        <v>9549</v>
      </c>
      <c r="F5" s="48">
        <v>0.8</v>
      </c>
      <c r="G5" s="46" t="s">
        <v>10652</v>
      </c>
      <c r="H5" s="49" t="s">
        <v>15</v>
      </c>
      <c r="I5" s="44"/>
    </row>
    <row r="6" spans="1:10" ht="40.200000000000003" customHeight="1" x14ac:dyDescent="0.35">
      <c r="A6" s="44">
        <v>4</v>
      </c>
      <c r="B6" s="45" t="s">
        <v>10653</v>
      </c>
      <c r="C6" s="45" t="s">
        <v>64</v>
      </c>
      <c r="D6" s="50" t="s">
        <v>10647</v>
      </c>
      <c r="E6" s="47" t="s">
        <v>9549</v>
      </c>
      <c r="F6" s="48">
        <v>0.8</v>
      </c>
      <c r="G6" s="46" t="s">
        <v>10654</v>
      </c>
      <c r="H6" s="49" t="s">
        <v>15</v>
      </c>
      <c r="I6" s="44"/>
    </row>
    <row r="7" spans="1:10" ht="40.200000000000003" customHeight="1" x14ac:dyDescent="0.35">
      <c r="A7" s="44">
        <v>5</v>
      </c>
      <c r="B7" s="45" t="s">
        <v>10655</v>
      </c>
      <c r="C7" s="45" t="s">
        <v>164</v>
      </c>
      <c r="D7" s="50" t="s">
        <v>10647</v>
      </c>
      <c r="E7" s="47" t="s">
        <v>9549</v>
      </c>
      <c r="F7" s="48">
        <v>0.8</v>
      </c>
      <c r="G7" s="46" t="s">
        <v>10656</v>
      </c>
      <c r="H7" s="49" t="s">
        <v>15</v>
      </c>
      <c r="I7" s="44"/>
    </row>
    <row r="8" spans="1:10" ht="40.200000000000003" customHeight="1" x14ac:dyDescent="0.35">
      <c r="A8" s="44">
        <v>6</v>
      </c>
      <c r="B8" s="47" t="s">
        <v>10657</v>
      </c>
      <c r="C8" s="47" t="s">
        <v>64</v>
      </c>
      <c r="D8" s="50" t="s">
        <v>10658</v>
      </c>
      <c r="E8" s="47" t="s">
        <v>10659</v>
      </c>
      <c r="F8" s="48">
        <v>1</v>
      </c>
      <c r="G8" s="46" t="s">
        <v>10660</v>
      </c>
      <c r="H8" s="49" t="s">
        <v>15</v>
      </c>
      <c r="I8" s="44"/>
      <c r="J8" s="227"/>
    </row>
    <row r="9" spans="1:10" ht="40.200000000000003" customHeight="1" x14ac:dyDescent="0.35">
      <c r="A9" s="44">
        <v>7</v>
      </c>
      <c r="B9" s="47" t="s">
        <v>918</v>
      </c>
      <c r="C9" s="47" t="s">
        <v>46</v>
      </c>
      <c r="D9" s="50" t="s">
        <v>10658</v>
      </c>
      <c r="E9" s="47" t="s">
        <v>10659</v>
      </c>
      <c r="F9" s="48">
        <v>1.2</v>
      </c>
      <c r="G9" s="46" t="s">
        <v>10661</v>
      </c>
      <c r="H9" s="49" t="s">
        <v>15</v>
      </c>
      <c r="I9" s="44"/>
    </row>
    <row r="10" spans="1:10" ht="40.200000000000003" customHeight="1" x14ac:dyDescent="0.35">
      <c r="A10" s="44">
        <v>8</v>
      </c>
      <c r="B10" s="47" t="s">
        <v>10662</v>
      </c>
      <c r="C10" s="47" t="s">
        <v>74</v>
      </c>
      <c r="D10" s="50" t="s">
        <v>10663</v>
      </c>
      <c r="E10" s="47" t="s">
        <v>10659</v>
      </c>
      <c r="F10" s="48">
        <v>1.5</v>
      </c>
      <c r="G10" s="46" t="s">
        <v>10664</v>
      </c>
      <c r="H10" s="49" t="s">
        <v>15</v>
      </c>
      <c r="I10" s="44"/>
    </row>
    <row r="11" spans="1:10" ht="40.200000000000003" customHeight="1" x14ac:dyDescent="0.35">
      <c r="A11" s="44">
        <v>9</v>
      </c>
      <c r="B11" s="47" t="s">
        <v>10665</v>
      </c>
      <c r="C11" s="47" t="s">
        <v>596</v>
      </c>
      <c r="D11" s="50" t="s">
        <v>10658</v>
      </c>
      <c r="E11" s="47" t="s">
        <v>10659</v>
      </c>
      <c r="F11" s="48">
        <v>1</v>
      </c>
      <c r="G11" s="46" t="s">
        <v>10666</v>
      </c>
      <c r="H11" s="49" t="s">
        <v>15</v>
      </c>
      <c r="I11" s="44"/>
    </row>
    <row r="12" spans="1:10" ht="40.200000000000003" customHeight="1" x14ac:dyDescent="0.35">
      <c r="A12" s="44">
        <v>10</v>
      </c>
      <c r="B12" s="47" t="s">
        <v>10667</v>
      </c>
      <c r="C12" s="47" t="s">
        <v>139</v>
      </c>
      <c r="D12" s="50" t="s">
        <v>10658</v>
      </c>
      <c r="E12" s="47" t="s">
        <v>10659</v>
      </c>
      <c r="F12" s="48">
        <v>0.8</v>
      </c>
      <c r="G12" s="46" t="s">
        <v>10668</v>
      </c>
      <c r="H12" s="49" t="s">
        <v>15</v>
      </c>
      <c r="I12" s="44"/>
    </row>
    <row r="13" spans="1:10" ht="40.200000000000003" customHeight="1" x14ac:dyDescent="0.35">
      <c r="A13" s="44">
        <v>11</v>
      </c>
      <c r="B13" s="47" t="s">
        <v>3935</v>
      </c>
      <c r="C13" s="47" t="s">
        <v>997</v>
      </c>
      <c r="D13" s="50" t="s">
        <v>10658</v>
      </c>
      <c r="E13" s="47" t="s">
        <v>10659</v>
      </c>
      <c r="F13" s="48">
        <v>0.9</v>
      </c>
      <c r="G13" s="46" t="s">
        <v>10669</v>
      </c>
      <c r="H13" s="49" t="s">
        <v>15</v>
      </c>
      <c r="I13" s="44"/>
    </row>
    <row r="14" spans="1:10" ht="40.200000000000003" customHeight="1" x14ac:dyDescent="0.35">
      <c r="A14" s="44">
        <v>12</v>
      </c>
      <c r="B14" s="45" t="s">
        <v>139</v>
      </c>
      <c r="C14" s="47" t="s">
        <v>19</v>
      </c>
      <c r="D14" s="50" t="s">
        <v>10658</v>
      </c>
      <c r="E14" s="47" t="s">
        <v>10659</v>
      </c>
      <c r="F14" s="48">
        <v>2.8</v>
      </c>
      <c r="G14" s="46" t="s">
        <v>10670</v>
      </c>
      <c r="H14" s="49" t="s">
        <v>15</v>
      </c>
      <c r="I14" s="44"/>
    </row>
    <row r="15" spans="1:10" ht="40.200000000000003" customHeight="1" x14ac:dyDescent="0.35">
      <c r="A15" s="44">
        <v>13</v>
      </c>
      <c r="B15" s="47" t="s">
        <v>10671</v>
      </c>
      <c r="C15" s="47" t="s">
        <v>164</v>
      </c>
      <c r="D15" s="50" t="s">
        <v>10658</v>
      </c>
      <c r="E15" s="47" t="s">
        <v>10659</v>
      </c>
      <c r="F15" s="48">
        <v>0.8</v>
      </c>
      <c r="G15" s="46" t="s">
        <v>10672</v>
      </c>
      <c r="H15" s="49" t="s">
        <v>15</v>
      </c>
      <c r="I15" s="44"/>
    </row>
    <row r="16" spans="1:10" ht="40.200000000000003" customHeight="1" x14ac:dyDescent="0.35">
      <c r="A16" s="44">
        <v>14</v>
      </c>
      <c r="B16" s="47" t="s">
        <v>10673</v>
      </c>
      <c r="C16" s="47" t="s">
        <v>495</v>
      </c>
      <c r="D16" s="50" t="s">
        <v>10658</v>
      </c>
      <c r="E16" s="47" t="s">
        <v>10659</v>
      </c>
      <c r="F16" s="48">
        <v>1.6</v>
      </c>
      <c r="G16" s="46" t="s">
        <v>10674</v>
      </c>
      <c r="H16" s="49" t="s">
        <v>15</v>
      </c>
      <c r="I16" s="44"/>
    </row>
    <row r="17" spans="1:9" ht="40.200000000000003" customHeight="1" x14ac:dyDescent="0.35">
      <c r="A17" s="44">
        <v>15</v>
      </c>
      <c r="B17" s="47" t="s">
        <v>56</v>
      </c>
      <c r="C17" s="47" t="s">
        <v>183</v>
      </c>
      <c r="D17" s="50" t="s">
        <v>10658</v>
      </c>
      <c r="E17" s="47" t="s">
        <v>10659</v>
      </c>
      <c r="F17" s="48">
        <v>1.2</v>
      </c>
      <c r="G17" s="46" t="s">
        <v>10675</v>
      </c>
      <c r="H17" s="49" t="s">
        <v>15</v>
      </c>
      <c r="I17" s="44"/>
    </row>
    <row r="18" spans="1:9" ht="40.200000000000003" customHeight="1" x14ac:dyDescent="0.35">
      <c r="A18" s="44">
        <v>16</v>
      </c>
      <c r="B18" s="47" t="s">
        <v>10676</v>
      </c>
      <c r="C18" s="47" t="s">
        <v>10677</v>
      </c>
      <c r="D18" s="50" t="s">
        <v>10678</v>
      </c>
      <c r="E18" s="47" t="s">
        <v>10659</v>
      </c>
      <c r="F18" s="48">
        <v>3.2</v>
      </c>
      <c r="G18" s="46" t="s">
        <v>10679</v>
      </c>
      <c r="H18" s="49" t="s">
        <v>15</v>
      </c>
      <c r="I18" s="44"/>
    </row>
    <row r="19" spans="1:9" ht="40.200000000000003" customHeight="1" x14ac:dyDescent="0.35">
      <c r="A19" s="44">
        <v>17</v>
      </c>
      <c r="B19" s="47" t="s">
        <v>19</v>
      </c>
      <c r="C19" s="47" t="s">
        <v>19</v>
      </c>
      <c r="D19" s="50" t="s">
        <v>10658</v>
      </c>
      <c r="E19" s="47" t="s">
        <v>10659</v>
      </c>
      <c r="F19" s="48">
        <v>1.04</v>
      </c>
      <c r="G19" s="46" t="s">
        <v>10680</v>
      </c>
      <c r="H19" s="49" t="s">
        <v>15</v>
      </c>
      <c r="I19" s="44"/>
    </row>
    <row r="20" spans="1:9" ht="40.200000000000003" customHeight="1" x14ac:dyDescent="0.35">
      <c r="A20" s="44">
        <v>18</v>
      </c>
      <c r="B20" s="47" t="s">
        <v>10681</v>
      </c>
      <c r="C20" s="47" t="s">
        <v>183</v>
      </c>
      <c r="D20" s="50" t="s">
        <v>10658</v>
      </c>
      <c r="E20" s="47" t="s">
        <v>10659</v>
      </c>
      <c r="F20" s="48">
        <v>1.0680000000000001</v>
      </c>
      <c r="G20" s="46" t="s">
        <v>10682</v>
      </c>
      <c r="H20" s="49" t="s">
        <v>15</v>
      </c>
      <c r="I20" s="44"/>
    </row>
    <row r="21" spans="1:9" ht="40.200000000000003" customHeight="1" x14ac:dyDescent="0.35">
      <c r="A21" s="44">
        <v>19</v>
      </c>
      <c r="B21" s="47" t="s">
        <v>10683</v>
      </c>
      <c r="C21" s="47" t="s">
        <v>10684</v>
      </c>
      <c r="D21" s="50" t="s">
        <v>10658</v>
      </c>
      <c r="E21" s="47" t="s">
        <v>10659</v>
      </c>
      <c r="F21" s="48">
        <v>1.4</v>
      </c>
      <c r="G21" s="46" t="s">
        <v>10685</v>
      </c>
      <c r="H21" s="49" t="s">
        <v>15</v>
      </c>
      <c r="I21" s="44"/>
    </row>
    <row r="22" spans="1:9" ht="40.200000000000003" customHeight="1" x14ac:dyDescent="0.35">
      <c r="A22" s="44">
        <v>20</v>
      </c>
      <c r="B22" s="47" t="s">
        <v>10686</v>
      </c>
      <c r="C22" s="47" t="s">
        <v>56</v>
      </c>
      <c r="D22" s="50" t="s">
        <v>10658</v>
      </c>
      <c r="E22" s="47" t="s">
        <v>10659</v>
      </c>
      <c r="F22" s="48">
        <v>0.4</v>
      </c>
      <c r="G22" s="46" t="s">
        <v>10687</v>
      </c>
      <c r="H22" s="49" t="s">
        <v>15</v>
      </c>
      <c r="I22" s="44"/>
    </row>
    <row r="23" spans="1:9" ht="40.200000000000003" customHeight="1" x14ac:dyDescent="0.35">
      <c r="A23" s="44">
        <v>21</v>
      </c>
      <c r="B23" s="47" t="s">
        <v>10688</v>
      </c>
      <c r="C23" s="47" t="s">
        <v>64</v>
      </c>
      <c r="D23" s="50" t="s">
        <v>10658</v>
      </c>
      <c r="E23" s="47" t="s">
        <v>10659</v>
      </c>
      <c r="F23" s="48">
        <v>1.7</v>
      </c>
      <c r="G23" s="46" t="s">
        <v>10689</v>
      </c>
      <c r="H23" s="49" t="s">
        <v>15</v>
      </c>
      <c r="I23" s="44"/>
    </row>
    <row r="24" spans="1:9" ht="40.200000000000003" customHeight="1" x14ac:dyDescent="0.35">
      <c r="A24" s="44">
        <v>22</v>
      </c>
      <c r="B24" s="47" t="s">
        <v>10690</v>
      </c>
      <c r="C24" s="47" t="s">
        <v>245</v>
      </c>
      <c r="D24" s="50" t="s">
        <v>10658</v>
      </c>
      <c r="E24" s="47" t="s">
        <v>10659</v>
      </c>
      <c r="F24" s="48">
        <v>0.6</v>
      </c>
      <c r="G24" s="46" t="s">
        <v>10691</v>
      </c>
      <c r="H24" s="49" t="s">
        <v>15</v>
      </c>
      <c r="I24" s="44"/>
    </row>
    <row r="25" spans="1:9" ht="40.200000000000003" customHeight="1" x14ac:dyDescent="0.35">
      <c r="A25" s="44">
        <v>23</v>
      </c>
      <c r="B25" s="47" t="s">
        <v>10692</v>
      </c>
      <c r="C25" s="47" t="s">
        <v>30</v>
      </c>
      <c r="D25" s="50" t="s">
        <v>10693</v>
      </c>
      <c r="E25" s="47" t="s">
        <v>10659</v>
      </c>
      <c r="F25" s="48">
        <v>2.8</v>
      </c>
      <c r="G25" s="46" t="s">
        <v>10694</v>
      </c>
      <c r="H25" s="49" t="s">
        <v>15</v>
      </c>
      <c r="I25" s="44"/>
    </row>
    <row r="26" spans="1:9" ht="40.200000000000003" customHeight="1" x14ac:dyDescent="0.35">
      <c r="A26" s="44">
        <v>24</v>
      </c>
      <c r="B26" s="47" t="s">
        <v>1394</v>
      </c>
      <c r="C26" s="47" t="s">
        <v>74</v>
      </c>
      <c r="D26" s="50" t="s">
        <v>10658</v>
      </c>
      <c r="E26" s="47" t="s">
        <v>10659</v>
      </c>
      <c r="F26" s="48">
        <v>1.6</v>
      </c>
      <c r="G26" s="46" t="s">
        <v>10695</v>
      </c>
      <c r="H26" s="49" t="s">
        <v>15</v>
      </c>
      <c r="I26" s="44"/>
    </row>
    <row r="27" spans="1:9" ht="40.200000000000003" customHeight="1" x14ac:dyDescent="0.35">
      <c r="A27" s="44">
        <v>25</v>
      </c>
      <c r="B27" s="47" t="s">
        <v>10535</v>
      </c>
      <c r="C27" s="47" t="s">
        <v>785</v>
      </c>
      <c r="D27" s="50" t="s">
        <v>10658</v>
      </c>
      <c r="E27" s="47" t="s">
        <v>10659</v>
      </c>
      <c r="F27" s="48">
        <v>1.4279999999999999</v>
      </c>
      <c r="G27" s="46" t="s">
        <v>10696</v>
      </c>
      <c r="H27" s="49" t="s">
        <v>15</v>
      </c>
      <c r="I27" s="44"/>
    </row>
    <row r="28" spans="1:9" ht="40.200000000000003" customHeight="1" x14ac:dyDescent="0.35">
      <c r="A28" s="44">
        <v>26</v>
      </c>
      <c r="B28" s="47" t="s">
        <v>10697</v>
      </c>
      <c r="C28" s="47" t="s">
        <v>19</v>
      </c>
      <c r="D28" s="50" t="s">
        <v>10658</v>
      </c>
      <c r="E28" s="47" t="s">
        <v>10659</v>
      </c>
      <c r="F28" s="48">
        <v>1.2</v>
      </c>
      <c r="G28" s="46" t="s">
        <v>10698</v>
      </c>
      <c r="H28" s="49" t="s">
        <v>15</v>
      </c>
      <c r="I28" s="44"/>
    </row>
    <row r="29" spans="1:9" ht="40.200000000000003" customHeight="1" x14ac:dyDescent="0.35">
      <c r="A29" s="44">
        <v>27</v>
      </c>
      <c r="B29" s="47" t="s">
        <v>10699</v>
      </c>
      <c r="C29" s="47" t="s">
        <v>64</v>
      </c>
      <c r="D29" s="50" t="s">
        <v>10658</v>
      </c>
      <c r="E29" s="47" t="s">
        <v>10659</v>
      </c>
      <c r="F29" s="48">
        <v>1.1599999999999999</v>
      </c>
      <c r="G29" s="46" t="s">
        <v>10700</v>
      </c>
      <c r="H29" s="49" t="s">
        <v>15</v>
      </c>
      <c r="I29" s="44"/>
    </row>
    <row r="30" spans="1:9" ht="40.200000000000003" customHeight="1" x14ac:dyDescent="0.35">
      <c r="A30" s="44">
        <v>28</v>
      </c>
      <c r="B30" s="47" t="s">
        <v>4070</v>
      </c>
      <c r="C30" s="47" t="s">
        <v>855</v>
      </c>
      <c r="D30" s="50" t="s">
        <v>10701</v>
      </c>
      <c r="E30" s="47" t="s">
        <v>10659</v>
      </c>
      <c r="F30" s="48">
        <v>0.2</v>
      </c>
      <c r="G30" s="46" t="s">
        <v>10702</v>
      </c>
      <c r="H30" s="49" t="s">
        <v>15</v>
      </c>
      <c r="I30" s="44"/>
    </row>
    <row r="31" spans="1:9" ht="40.200000000000003" customHeight="1" x14ac:dyDescent="0.35">
      <c r="A31" s="44">
        <v>29</v>
      </c>
      <c r="B31" s="47" t="s">
        <v>64</v>
      </c>
      <c r="C31" s="45" t="s">
        <v>90</v>
      </c>
      <c r="D31" s="50" t="s">
        <v>10658</v>
      </c>
      <c r="E31" s="47" t="s">
        <v>10659</v>
      </c>
      <c r="F31" s="48">
        <v>1.4</v>
      </c>
      <c r="G31" s="46" t="s">
        <v>10703</v>
      </c>
      <c r="H31" s="49" t="s">
        <v>15</v>
      </c>
      <c r="I31" s="44"/>
    </row>
    <row r="32" spans="1:9" ht="40.200000000000003" customHeight="1" x14ac:dyDescent="0.35">
      <c r="A32" s="44">
        <v>30</v>
      </c>
      <c r="B32" s="47" t="s">
        <v>10704</v>
      </c>
      <c r="C32" s="47" t="s">
        <v>230</v>
      </c>
      <c r="D32" s="50" t="s">
        <v>10705</v>
      </c>
      <c r="E32" s="47" t="s">
        <v>10659</v>
      </c>
      <c r="F32" s="48">
        <v>1</v>
      </c>
      <c r="G32" s="46" t="s">
        <v>10706</v>
      </c>
      <c r="H32" s="49" t="s">
        <v>15</v>
      </c>
      <c r="I32" s="44"/>
    </row>
    <row r="33" spans="1:9" ht="40.200000000000003" customHeight="1" x14ac:dyDescent="0.35">
      <c r="A33" s="44">
        <v>31</v>
      </c>
      <c r="B33" s="47" t="s">
        <v>10707</v>
      </c>
      <c r="C33" s="45" t="s">
        <v>10708</v>
      </c>
      <c r="D33" s="50" t="s">
        <v>10709</v>
      </c>
      <c r="E33" s="47" t="s">
        <v>9549</v>
      </c>
      <c r="F33" s="48">
        <v>1</v>
      </c>
      <c r="G33" s="46" t="s">
        <v>10710</v>
      </c>
      <c r="H33" s="49" t="s">
        <v>15</v>
      </c>
      <c r="I33" s="44"/>
    </row>
    <row r="34" spans="1:9" ht="40.200000000000003" customHeight="1" x14ac:dyDescent="0.35">
      <c r="A34" s="44">
        <v>32</v>
      </c>
      <c r="B34" s="47" t="s">
        <v>604</v>
      </c>
      <c r="C34" s="45" t="s">
        <v>6667</v>
      </c>
      <c r="D34" s="50" t="s">
        <v>10647</v>
      </c>
      <c r="E34" s="47" t="s">
        <v>9549</v>
      </c>
      <c r="F34" s="48">
        <v>1</v>
      </c>
      <c r="G34" s="46" t="s">
        <v>10711</v>
      </c>
      <c r="H34" s="49" t="s">
        <v>15</v>
      </c>
      <c r="I34" s="44"/>
    </row>
    <row r="35" spans="1:9" ht="40.200000000000003" customHeight="1" x14ac:dyDescent="0.35">
      <c r="A35" s="44">
        <v>33</v>
      </c>
      <c r="B35" s="47" t="s">
        <v>10712</v>
      </c>
      <c r="C35" s="45" t="s">
        <v>785</v>
      </c>
      <c r="D35" s="50" t="s">
        <v>10647</v>
      </c>
      <c r="E35" s="47" t="s">
        <v>9549</v>
      </c>
      <c r="F35" s="48">
        <v>1.6</v>
      </c>
      <c r="G35" s="46" t="s">
        <v>10713</v>
      </c>
      <c r="H35" s="49" t="s">
        <v>15</v>
      </c>
      <c r="I35" s="44"/>
    </row>
    <row r="36" spans="1:9" ht="40.200000000000003" customHeight="1" x14ac:dyDescent="0.35">
      <c r="A36" s="44">
        <v>34</v>
      </c>
      <c r="B36" s="47" t="s">
        <v>10714</v>
      </c>
      <c r="C36" s="45" t="s">
        <v>732</v>
      </c>
      <c r="D36" s="50" t="s">
        <v>10647</v>
      </c>
      <c r="E36" s="47" t="s">
        <v>9549</v>
      </c>
      <c r="F36" s="48">
        <v>0.4</v>
      </c>
      <c r="G36" s="46" t="s">
        <v>10715</v>
      </c>
      <c r="H36" s="49" t="s">
        <v>15</v>
      </c>
      <c r="I36" s="44"/>
    </row>
    <row r="37" spans="1:9" ht="40.200000000000003" customHeight="1" x14ac:dyDescent="0.35">
      <c r="A37" s="44">
        <v>35</v>
      </c>
      <c r="B37" s="47" t="s">
        <v>10716</v>
      </c>
      <c r="C37" s="45" t="s">
        <v>46</v>
      </c>
      <c r="D37" s="50" t="s">
        <v>10717</v>
      </c>
      <c r="E37" s="47" t="s">
        <v>9549</v>
      </c>
      <c r="F37" s="48">
        <v>0.6</v>
      </c>
      <c r="G37" s="46" t="s">
        <v>10718</v>
      </c>
      <c r="H37" s="49" t="s">
        <v>15</v>
      </c>
      <c r="I37" s="44"/>
    </row>
    <row r="38" spans="1:9" ht="40.200000000000003" customHeight="1" x14ac:dyDescent="0.35">
      <c r="A38" s="44">
        <v>36</v>
      </c>
      <c r="B38" s="47" t="s">
        <v>3283</v>
      </c>
      <c r="C38" s="45" t="s">
        <v>448</v>
      </c>
      <c r="D38" s="50" t="s">
        <v>10647</v>
      </c>
      <c r="E38" s="47" t="s">
        <v>9549</v>
      </c>
      <c r="F38" s="48">
        <v>0.6</v>
      </c>
      <c r="G38" s="46" t="s">
        <v>10719</v>
      </c>
      <c r="H38" s="49" t="s">
        <v>15</v>
      </c>
      <c r="I38" s="44"/>
    </row>
    <row r="39" spans="1:9" ht="40.200000000000003" customHeight="1" x14ac:dyDescent="0.35">
      <c r="A39" s="44">
        <v>37</v>
      </c>
      <c r="B39" s="47" t="s">
        <v>8105</v>
      </c>
      <c r="C39" s="45" t="s">
        <v>495</v>
      </c>
      <c r="D39" s="50" t="s">
        <v>10709</v>
      </c>
      <c r="E39" s="47" t="s">
        <v>9549</v>
      </c>
      <c r="F39" s="48">
        <v>1</v>
      </c>
      <c r="G39" s="46" t="s">
        <v>10720</v>
      </c>
      <c r="H39" s="49" t="s">
        <v>15</v>
      </c>
      <c r="I39" s="44"/>
    </row>
    <row r="40" spans="1:9" ht="40.200000000000003" customHeight="1" x14ac:dyDescent="0.35">
      <c r="A40" s="44">
        <v>38</v>
      </c>
      <c r="B40" s="47" t="s">
        <v>10721</v>
      </c>
      <c r="C40" s="45" t="s">
        <v>156</v>
      </c>
      <c r="D40" s="50" t="s">
        <v>10647</v>
      </c>
      <c r="E40" s="47" t="s">
        <v>9549</v>
      </c>
      <c r="F40" s="48">
        <v>0.4</v>
      </c>
      <c r="G40" s="46" t="s">
        <v>10722</v>
      </c>
      <c r="H40" s="49" t="s">
        <v>15</v>
      </c>
      <c r="I40" s="44"/>
    </row>
    <row r="41" spans="1:9" ht="40.200000000000003" customHeight="1" x14ac:dyDescent="0.35">
      <c r="A41" s="44">
        <v>39</v>
      </c>
      <c r="B41" s="47" t="s">
        <v>10723</v>
      </c>
      <c r="C41" s="45" t="s">
        <v>64</v>
      </c>
      <c r="D41" s="50" t="s">
        <v>10724</v>
      </c>
      <c r="E41" s="47" t="s">
        <v>9549</v>
      </c>
      <c r="F41" s="48">
        <v>2.4</v>
      </c>
      <c r="G41" s="46" t="s">
        <v>10725</v>
      </c>
      <c r="H41" s="49" t="s">
        <v>15</v>
      </c>
      <c r="I41" s="44"/>
    </row>
    <row r="42" spans="1:9" ht="40.200000000000003" customHeight="1" x14ac:dyDescent="0.35">
      <c r="A42" s="44">
        <v>40</v>
      </c>
      <c r="B42" s="47" t="s">
        <v>10726</v>
      </c>
      <c r="C42" s="45" t="s">
        <v>3429</v>
      </c>
      <c r="D42" s="50" t="s">
        <v>10727</v>
      </c>
      <c r="E42" s="47" t="s">
        <v>9549</v>
      </c>
      <c r="F42" s="48">
        <v>0.4</v>
      </c>
      <c r="G42" s="46" t="s">
        <v>10728</v>
      </c>
      <c r="H42" s="49" t="s">
        <v>15</v>
      </c>
      <c r="I42" s="44"/>
    </row>
    <row r="43" spans="1:9" ht="40.200000000000003" customHeight="1" x14ac:dyDescent="0.35">
      <c r="A43" s="44">
        <v>41</v>
      </c>
      <c r="B43" s="47" t="s">
        <v>10729</v>
      </c>
      <c r="C43" s="45" t="s">
        <v>230</v>
      </c>
      <c r="D43" s="50" t="s">
        <v>10730</v>
      </c>
      <c r="E43" s="47" t="s">
        <v>9549</v>
      </c>
      <c r="F43" s="48">
        <v>0.8</v>
      </c>
      <c r="G43" s="46" t="s">
        <v>10731</v>
      </c>
      <c r="H43" s="49" t="s">
        <v>15</v>
      </c>
      <c r="I43" s="44"/>
    </row>
    <row r="44" spans="1:9" ht="40.200000000000003" customHeight="1" x14ac:dyDescent="0.35">
      <c r="A44" s="44">
        <v>42</v>
      </c>
      <c r="B44" s="47" t="s">
        <v>8892</v>
      </c>
      <c r="C44" s="45" t="s">
        <v>156</v>
      </c>
      <c r="D44" s="50" t="s">
        <v>10732</v>
      </c>
      <c r="E44" s="47" t="s">
        <v>9549</v>
      </c>
      <c r="F44" s="48">
        <v>0.8</v>
      </c>
      <c r="G44" s="46" t="s">
        <v>10733</v>
      </c>
      <c r="H44" s="49" t="s">
        <v>15</v>
      </c>
      <c r="I44" s="44"/>
    </row>
    <row r="45" spans="1:9" ht="40.200000000000003" customHeight="1" x14ac:dyDescent="0.35">
      <c r="A45" s="44">
        <v>43</v>
      </c>
      <c r="B45" s="47" t="s">
        <v>9863</v>
      </c>
      <c r="C45" s="45" t="s">
        <v>64</v>
      </c>
      <c r="D45" s="50" t="s">
        <v>10734</v>
      </c>
      <c r="E45" s="47" t="s">
        <v>9549</v>
      </c>
      <c r="F45" s="48">
        <v>0.8</v>
      </c>
      <c r="G45" s="46" t="s">
        <v>10735</v>
      </c>
      <c r="H45" s="49" t="s">
        <v>15</v>
      </c>
      <c r="I45" s="44"/>
    </row>
    <row r="46" spans="1:9" ht="40.200000000000003" customHeight="1" x14ac:dyDescent="0.35">
      <c r="A46" s="44">
        <v>44</v>
      </c>
      <c r="B46" s="47" t="s">
        <v>10736</v>
      </c>
      <c r="C46" s="45" t="s">
        <v>596</v>
      </c>
      <c r="D46" s="50" t="s">
        <v>10737</v>
      </c>
      <c r="E46" s="47" t="s">
        <v>9549</v>
      </c>
      <c r="F46" s="48">
        <v>0.4</v>
      </c>
      <c r="G46" s="46" t="s">
        <v>10738</v>
      </c>
      <c r="H46" s="49" t="s">
        <v>15</v>
      </c>
      <c r="I46" s="44"/>
    </row>
    <row r="47" spans="1:9" ht="40.200000000000003" customHeight="1" x14ac:dyDescent="0.35">
      <c r="A47" s="44">
        <v>45</v>
      </c>
      <c r="B47" s="47" t="s">
        <v>10739</v>
      </c>
      <c r="C47" s="45" t="s">
        <v>1052</v>
      </c>
      <c r="D47" s="50" t="s">
        <v>10740</v>
      </c>
      <c r="E47" s="47" t="s">
        <v>9549</v>
      </c>
      <c r="F47" s="48">
        <v>1.6</v>
      </c>
      <c r="G47" s="46" t="s">
        <v>10741</v>
      </c>
      <c r="H47" s="49" t="s">
        <v>15</v>
      </c>
      <c r="I47" s="44"/>
    </row>
    <row r="48" spans="1:9" ht="40.200000000000003" customHeight="1" x14ac:dyDescent="0.35">
      <c r="A48" s="44">
        <v>46</v>
      </c>
      <c r="B48" s="47" t="s">
        <v>10742</v>
      </c>
      <c r="C48" s="45" t="s">
        <v>448</v>
      </c>
      <c r="D48" s="50" t="s">
        <v>10743</v>
      </c>
      <c r="E48" s="47" t="s">
        <v>9549</v>
      </c>
      <c r="F48" s="48">
        <v>0.6</v>
      </c>
      <c r="G48" s="46" t="s">
        <v>10744</v>
      </c>
      <c r="H48" s="49" t="s">
        <v>15</v>
      </c>
      <c r="I48" s="44"/>
    </row>
    <row r="49" spans="1:9" ht="40.200000000000003" customHeight="1" x14ac:dyDescent="0.35">
      <c r="A49" s="44">
        <v>47</v>
      </c>
      <c r="B49" s="47" t="s">
        <v>1058</v>
      </c>
      <c r="C49" s="45" t="s">
        <v>64</v>
      </c>
      <c r="D49" s="50" t="s">
        <v>10745</v>
      </c>
      <c r="E49" s="47" t="s">
        <v>9549</v>
      </c>
      <c r="F49" s="48">
        <v>0.6</v>
      </c>
      <c r="G49" s="46" t="s">
        <v>10746</v>
      </c>
      <c r="H49" s="49" t="s">
        <v>15</v>
      </c>
      <c r="I49" s="44"/>
    </row>
    <row r="50" spans="1:9" ht="40.200000000000003" customHeight="1" x14ac:dyDescent="0.35">
      <c r="A50" s="44">
        <v>48</v>
      </c>
      <c r="B50" s="47" t="s">
        <v>10747</v>
      </c>
      <c r="C50" s="45" t="s">
        <v>250</v>
      </c>
      <c r="D50" s="50" t="s">
        <v>10748</v>
      </c>
      <c r="E50" s="47" t="s">
        <v>9549</v>
      </c>
      <c r="F50" s="48">
        <v>1.6</v>
      </c>
      <c r="G50" s="46" t="s">
        <v>10749</v>
      </c>
      <c r="H50" s="49" t="s">
        <v>15</v>
      </c>
      <c r="I50" s="44"/>
    </row>
    <row r="51" spans="1:9" ht="40.200000000000003" customHeight="1" x14ac:dyDescent="0.35">
      <c r="A51" s="44">
        <v>49</v>
      </c>
      <c r="B51" s="47" t="s">
        <v>10750</v>
      </c>
      <c r="C51" s="45" t="s">
        <v>720</v>
      </c>
      <c r="D51" s="50" t="s">
        <v>10751</v>
      </c>
      <c r="E51" s="47" t="s">
        <v>9549</v>
      </c>
      <c r="F51" s="48">
        <v>1</v>
      </c>
      <c r="G51" s="46" t="s">
        <v>10752</v>
      </c>
      <c r="H51" s="49" t="s">
        <v>15</v>
      </c>
      <c r="I51" s="44"/>
    </row>
    <row r="52" spans="1:9" ht="40.200000000000003" customHeight="1" x14ac:dyDescent="0.35">
      <c r="A52" s="44">
        <v>50</v>
      </c>
      <c r="B52" s="47" t="s">
        <v>10753</v>
      </c>
      <c r="C52" s="45" t="s">
        <v>19</v>
      </c>
      <c r="D52" s="50" t="s">
        <v>10754</v>
      </c>
      <c r="E52" s="47" t="s">
        <v>9549</v>
      </c>
      <c r="F52" s="48">
        <v>0.8</v>
      </c>
      <c r="G52" s="46" t="s">
        <v>10755</v>
      </c>
      <c r="H52" s="49" t="s">
        <v>15</v>
      </c>
      <c r="I52" s="44"/>
    </row>
    <row r="53" spans="1:9" ht="40.200000000000003" customHeight="1" x14ac:dyDescent="0.35">
      <c r="A53" s="44">
        <v>51</v>
      </c>
      <c r="B53" s="47" t="s">
        <v>1156</v>
      </c>
      <c r="C53" s="45" t="s">
        <v>19</v>
      </c>
      <c r="D53" s="50" t="s">
        <v>10740</v>
      </c>
      <c r="E53" s="47" t="s">
        <v>9549</v>
      </c>
      <c r="F53" s="48">
        <v>1.6</v>
      </c>
      <c r="G53" s="46" t="s">
        <v>10756</v>
      </c>
      <c r="H53" s="49" t="s">
        <v>15</v>
      </c>
      <c r="I53" s="44"/>
    </row>
    <row r="54" spans="1:9" ht="40.200000000000003" customHeight="1" x14ac:dyDescent="0.35">
      <c r="A54" s="44">
        <v>52</v>
      </c>
      <c r="B54" s="47" t="s">
        <v>10757</v>
      </c>
      <c r="C54" s="45" t="s">
        <v>785</v>
      </c>
      <c r="D54" s="50" t="s">
        <v>10758</v>
      </c>
      <c r="E54" s="47" t="s">
        <v>9549</v>
      </c>
      <c r="F54" s="48">
        <v>1.6</v>
      </c>
      <c r="G54" s="46" t="s">
        <v>10759</v>
      </c>
      <c r="H54" s="49" t="s">
        <v>15</v>
      </c>
      <c r="I54" s="44"/>
    </row>
    <row r="55" spans="1:9" ht="40.200000000000003" customHeight="1" x14ac:dyDescent="0.35">
      <c r="A55" s="44">
        <v>53</v>
      </c>
      <c r="B55" s="47" t="s">
        <v>10760</v>
      </c>
      <c r="C55" s="45" t="s">
        <v>10761</v>
      </c>
      <c r="D55" s="50" t="s">
        <v>10762</v>
      </c>
      <c r="E55" s="47" t="s">
        <v>9549</v>
      </c>
      <c r="F55" s="48">
        <v>0.8</v>
      </c>
      <c r="G55" s="46" t="s">
        <v>10763</v>
      </c>
      <c r="H55" s="49" t="s">
        <v>15</v>
      </c>
      <c r="I55" s="44"/>
    </row>
    <row r="56" spans="1:9" ht="40.200000000000003" customHeight="1" x14ac:dyDescent="0.35">
      <c r="A56" s="44">
        <v>54</v>
      </c>
      <c r="B56" s="47" t="s">
        <v>10764</v>
      </c>
      <c r="C56" s="45" t="s">
        <v>156</v>
      </c>
      <c r="D56" s="50" t="s">
        <v>10765</v>
      </c>
      <c r="E56" s="47" t="s">
        <v>9549</v>
      </c>
      <c r="F56" s="48">
        <v>0.6</v>
      </c>
      <c r="G56" s="46" t="s">
        <v>10766</v>
      </c>
      <c r="H56" s="49" t="s">
        <v>15</v>
      </c>
      <c r="I56" s="44"/>
    </row>
    <row r="57" spans="1:9" ht="40.200000000000003" customHeight="1" x14ac:dyDescent="0.35">
      <c r="A57" s="44">
        <v>55</v>
      </c>
      <c r="B57" s="47" t="s">
        <v>19</v>
      </c>
      <c r="C57" s="45" t="s">
        <v>604</v>
      </c>
      <c r="D57" s="50" t="s">
        <v>10767</v>
      </c>
      <c r="E57" s="47" t="s">
        <v>9549</v>
      </c>
      <c r="F57" s="48">
        <v>1.2</v>
      </c>
      <c r="G57" s="46" t="s">
        <v>10768</v>
      </c>
      <c r="H57" s="49" t="s">
        <v>15</v>
      </c>
      <c r="I57" s="44"/>
    </row>
    <row r="58" spans="1:9" ht="40.200000000000003" customHeight="1" x14ac:dyDescent="0.35">
      <c r="A58" s="44">
        <v>56</v>
      </c>
      <c r="B58" s="47" t="s">
        <v>10769</v>
      </c>
      <c r="C58" s="45" t="s">
        <v>139</v>
      </c>
      <c r="D58" s="50" t="s">
        <v>10770</v>
      </c>
      <c r="E58" s="47" t="s">
        <v>9549</v>
      </c>
      <c r="F58" s="48">
        <v>1.2</v>
      </c>
      <c r="G58" s="46" t="s">
        <v>10771</v>
      </c>
      <c r="H58" s="49" t="s">
        <v>15</v>
      </c>
      <c r="I58" s="44"/>
    </row>
    <row r="59" spans="1:9" ht="40.200000000000003" customHeight="1" x14ac:dyDescent="0.35">
      <c r="A59" s="44">
        <v>57</v>
      </c>
      <c r="B59" s="47" t="s">
        <v>10772</v>
      </c>
      <c r="C59" s="45" t="s">
        <v>156</v>
      </c>
      <c r="D59" s="50" t="s">
        <v>10732</v>
      </c>
      <c r="E59" s="47" t="s">
        <v>9549</v>
      </c>
      <c r="F59" s="48">
        <v>0.8</v>
      </c>
      <c r="G59" s="46" t="s">
        <v>10773</v>
      </c>
      <c r="H59" s="49" t="s">
        <v>15</v>
      </c>
      <c r="I59" s="44"/>
    </row>
    <row r="60" spans="1:9" ht="40.200000000000003" customHeight="1" x14ac:dyDescent="0.35">
      <c r="A60" s="44">
        <v>58</v>
      </c>
      <c r="B60" s="47" t="s">
        <v>10774</v>
      </c>
      <c r="C60" s="45" t="s">
        <v>2424</v>
      </c>
      <c r="D60" s="50" t="s">
        <v>10775</v>
      </c>
      <c r="E60" s="47" t="s">
        <v>9549</v>
      </c>
      <c r="F60" s="48">
        <v>0.8</v>
      </c>
      <c r="G60" s="46" t="s">
        <v>10776</v>
      </c>
      <c r="H60" s="49" t="s">
        <v>15</v>
      </c>
      <c r="I60" s="44"/>
    </row>
    <row r="61" spans="1:9" ht="40.200000000000003" customHeight="1" x14ac:dyDescent="0.35">
      <c r="A61" s="44">
        <v>59</v>
      </c>
      <c r="B61" s="47" t="s">
        <v>448</v>
      </c>
      <c r="C61" s="45" t="s">
        <v>665</v>
      </c>
      <c r="D61" s="50" t="s">
        <v>10777</v>
      </c>
      <c r="E61" s="47" t="s">
        <v>9549</v>
      </c>
      <c r="F61" s="48">
        <v>0.6</v>
      </c>
      <c r="G61" s="46" t="s">
        <v>10778</v>
      </c>
      <c r="H61" s="49" t="s">
        <v>15</v>
      </c>
      <c r="I61" s="44"/>
    </row>
    <row r="62" spans="1:9" ht="40.200000000000003" customHeight="1" x14ac:dyDescent="0.35">
      <c r="A62" s="44">
        <v>60</v>
      </c>
      <c r="B62" s="47" t="s">
        <v>10779</v>
      </c>
      <c r="C62" s="45" t="s">
        <v>19</v>
      </c>
      <c r="D62" s="50" t="s">
        <v>10780</v>
      </c>
      <c r="E62" s="47" t="s">
        <v>9549</v>
      </c>
      <c r="F62" s="48">
        <v>1.4</v>
      </c>
      <c r="G62" s="46" t="s">
        <v>10781</v>
      </c>
      <c r="H62" s="49" t="s">
        <v>15</v>
      </c>
      <c r="I62" s="44"/>
    </row>
    <row r="63" spans="1:9" ht="40.200000000000003" customHeight="1" x14ac:dyDescent="0.35">
      <c r="A63" s="44">
        <v>61</v>
      </c>
      <c r="B63" s="47" t="s">
        <v>10782</v>
      </c>
      <c r="C63" s="45" t="s">
        <v>1615</v>
      </c>
      <c r="D63" s="50" t="s">
        <v>10783</v>
      </c>
      <c r="E63" s="47" t="s">
        <v>9549</v>
      </c>
      <c r="F63" s="48">
        <v>1.2</v>
      </c>
      <c r="G63" s="46" t="s">
        <v>10784</v>
      </c>
      <c r="H63" s="49" t="s">
        <v>15</v>
      </c>
      <c r="I63" s="44"/>
    </row>
    <row r="64" spans="1:9" ht="40.200000000000003" customHeight="1" x14ac:dyDescent="0.35">
      <c r="A64" s="44">
        <v>62</v>
      </c>
      <c r="B64" s="47" t="s">
        <v>10785</v>
      </c>
      <c r="C64" s="45" t="s">
        <v>156</v>
      </c>
      <c r="D64" s="50" t="s">
        <v>10786</v>
      </c>
      <c r="E64" s="47" t="s">
        <v>9549</v>
      </c>
      <c r="F64" s="48">
        <v>0.8</v>
      </c>
      <c r="G64" s="46" t="s">
        <v>10787</v>
      </c>
      <c r="H64" s="49" t="s">
        <v>15</v>
      </c>
      <c r="I64" s="44"/>
    </row>
    <row r="65" spans="1:9" ht="40.200000000000003" customHeight="1" x14ac:dyDescent="0.35">
      <c r="A65" s="44">
        <v>63</v>
      </c>
      <c r="B65" s="47" t="s">
        <v>10788</v>
      </c>
      <c r="C65" s="45" t="s">
        <v>64</v>
      </c>
      <c r="D65" s="50" t="s">
        <v>10789</v>
      </c>
      <c r="E65" s="47" t="s">
        <v>9549</v>
      </c>
      <c r="F65" s="48">
        <v>0.6</v>
      </c>
      <c r="G65" s="46" t="s">
        <v>10790</v>
      </c>
      <c r="H65" s="49" t="s">
        <v>15</v>
      </c>
      <c r="I65" s="44"/>
    </row>
    <row r="66" spans="1:9" ht="40.200000000000003" customHeight="1" x14ac:dyDescent="0.35">
      <c r="A66" s="44">
        <v>64</v>
      </c>
      <c r="B66" s="47" t="s">
        <v>10791</v>
      </c>
      <c r="C66" s="45" t="s">
        <v>604</v>
      </c>
      <c r="D66" s="50" t="s">
        <v>10745</v>
      </c>
      <c r="E66" s="47" t="s">
        <v>9549</v>
      </c>
      <c r="F66" s="48">
        <v>0.8</v>
      </c>
      <c r="G66" s="46" t="s">
        <v>10792</v>
      </c>
      <c r="H66" s="49" t="s">
        <v>15</v>
      </c>
      <c r="I66" s="44"/>
    </row>
    <row r="67" spans="1:9" ht="40.200000000000003" customHeight="1" x14ac:dyDescent="0.35">
      <c r="A67" s="44">
        <v>65</v>
      </c>
      <c r="B67" s="47" t="s">
        <v>10793</v>
      </c>
      <c r="C67" s="45" t="s">
        <v>786</v>
      </c>
      <c r="D67" s="50" t="s">
        <v>10794</v>
      </c>
      <c r="E67" s="47" t="s">
        <v>9549</v>
      </c>
      <c r="F67" s="48">
        <v>0.8</v>
      </c>
      <c r="G67" s="46" t="s">
        <v>10795</v>
      </c>
      <c r="H67" s="49" t="s">
        <v>15</v>
      </c>
      <c r="I67" s="44"/>
    </row>
    <row r="68" spans="1:9" ht="40.200000000000003" customHeight="1" x14ac:dyDescent="0.35">
      <c r="A68" s="44">
        <v>66</v>
      </c>
      <c r="B68" s="47" t="s">
        <v>10796</v>
      </c>
      <c r="C68" s="45" t="s">
        <v>271</v>
      </c>
      <c r="D68" s="50" t="s">
        <v>10797</v>
      </c>
      <c r="E68" s="47" t="s">
        <v>9549</v>
      </c>
      <c r="F68" s="48">
        <v>0.6</v>
      </c>
      <c r="G68" s="46" t="s">
        <v>10798</v>
      </c>
      <c r="H68" s="49" t="s">
        <v>15</v>
      </c>
      <c r="I68" s="44"/>
    </row>
    <row r="69" spans="1:9" ht="40.200000000000003" customHeight="1" x14ac:dyDescent="0.35">
      <c r="A69" s="44">
        <v>67</v>
      </c>
      <c r="B69" s="47" t="s">
        <v>10799</v>
      </c>
      <c r="C69" s="45" t="s">
        <v>245</v>
      </c>
      <c r="D69" s="50" t="s">
        <v>10800</v>
      </c>
      <c r="E69" s="47" t="s">
        <v>9549</v>
      </c>
      <c r="F69" s="48">
        <v>0.8</v>
      </c>
      <c r="G69" s="46" t="s">
        <v>10801</v>
      </c>
      <c r="H69" s="49" t="s">
        <v>15</v>
      </c>
      <c r="I69" s="44"/>
    </row>
    <row r="70" spans="1:9" ht="40.200000000000003" customHeight="1" x14ac:dyDescent="0.35">
      <c r="A70" s="44">
        <v>68</v>
      </c>
      <c r="B70" s="47" t="s">
        <v>10802</v>
      </c>
      <c r="C70" s="45" t="s">
        <v>7614</v>
      </c>
      <c r="D70" s="50" t="s">
        <v>10803</v>
      </c>
      <c r="E70" s="47" t="s">
        <v>9549</v>
      </c>
      <c r="F70" s="48">
        <v>0.8</v>
      </c>
      <c r="G70" s="46" t="s">
        <v>10804</v>
      </c>
      <c r="H70" s="49" t="s">
        <v>15</v>
      </c>
      <c r="I70" s="44"/>
    </row>
    <row r="71" spans="1:9" ht="40.200000000000003" customHeight="1" x14ac:dyDescent="0.35">
      <c r="A71" s="44">
        <v>69</v>
      </c>
      <c r="B71" s="45" t="s">
        <v>604</v>
      </c>
      <c r="C71" s="45" t="s">
        <v>604</v>
      </c>
      <c r="D71" s="50" t="s">
        <v>10805</v>
      </c>
      <c r="E71" s="47" t="s">
        <v>10806</v>
      </c>
      <c r="F71" s="51">
        <v>0.8</v>
      </c>
      <c r="G71" s="46" t="s">
        <v>10807</v>
      </c>
      <c r="H71" s="49" t="s">
        <v>15</v>
      </c>
      <c r="I71" s="44"/>
    </row>
    <row r="72" spans="1:9" ht="40.200000000000003" customHeight="1" x14ac:dyDescent="0.35">
      <c r="A72" s="44">
        <v>70</v>
      </c>
      <c r="B72" s="45" t="s">
        <v>10808</v>
      </c>
      <c r="C72" s="45" t="s">
        <v>4178</v>
      </c>
      <c r="D72" s="50" t="s">
        <v>10809</v>
      </c>
      <c r="E72" s="47" t="s">
        <v>10806</v>
      </c>
      <c r="F72" s="51">
        <v>1.2</v>
      </c>
      <c r="G72" s="46" t="s">
        <v>10810</v>
      </c>
      <c r="H72" s="49" t="s">
        <v>15</v>
      </c>
      <c r="I72" s="44"/>
    </row>
    <row r="73" spans="1:9" ht="40.200000000000003" customHeight="1" x14ac:dyDescent="0.35">
      <c r="A73" s="44">
        <v>71</v>
      </c>
      <c r="B73" s="45" t="s">
        <v>10811</v>
      </c>
      <c r="C73" s="45" t="s">
        <v>10812</v>
      </c>
      <c r="D73" s="50" t="s">
        <v>10813</v>
      </c>
      <c r="E73" s="47" t="s">
        <v>10806</v>
      </c>
      <c r="F73" s="51">
        <v>0.27200000000000002</v>
      </c>
      <c r="G73" s="46" t="s">
        <v>10814</v>
      </c>
      <c r="H73" s="49" t="s">
        <v>15</v>
      </c>
      <c r="I73" s="44"/>
    </row>
    <row r="74" spans="1:9" ht="40.200000000000003" customHeight="1" x14ac:dyDescent="0.35">
      <c r="A74" s="44">
        <v>72</v>
      </c>
      <c r="B74" s="45" t="s">
        <v>918</v>
      </c>
      <c r="C74" s="45" t="s">
        <v>10815</v>
      </c>
      <c r="D74" s="50" t="s">
        <v>10816</v>
      </c>
      <c r="E74" s="47" t="s">
        <v>9549</v>
      </c>
      <c r="F74" s="51">
        <v>1</v>
      </c>
      <c r="G74" s="46" t="s">
        <v>10817</v>
      </c>
      <c r="H74" s="49" t="s">
        <v>15</v>
      </c>
      <c r="I74" s="44"/>
    </row>
    <row r="75" spans="1:9" ht="40.200000000000003" customHeight="1" x14ac:dyDescent="0.35">
      <c r="A75" s="44">
        <v>73</v>
      </c>
      <c r="B75" s="45" t="s">
        <v>10818</v>
      </c>
      <c r="C75" s="45" t="s">
        <v>10815</v>
      </c>
      <c r="D75" s="50" t="s">
        <v>10819</v>
      </c>
      <c r="E75" s="47" t="s">
        <v>9549</v>
      </c>
      <c r="F75" s="51">
        <v>0.4</v>
      </c>
      <c r="G75" s="46" t="s">
        <v>10820</v>
      </c>
      <c r="H75" s="49" t="s">
        <v>15</v>
      </c>
      <c r="I75" s="44"/>
    </row>
    <row r="76" spans="1:9" ht="40.200000000000003" customHeight="1" x14ac:dyDescent="0.35">
      <c r="A76" s="44">
        <v>74</v>
      </c>
      <c r="B76" s="45" t="s">
        <v>10821</v>
      </c>
      <c r="C76" s="45" t="s">
        <v>164</v>
      </c>
      <c r="D76" s="50" t="s">
        <v>10822</v>
      </c>
      <c r="E76" s="47" t="s">
        <v>10806</v>
      </c>
      <c r="F76" s="51">
        <v>1.2</v>
      </c>
      <c r="G76" s="46" t="s">
        <v>10823</v>
      </c>
      <c r="H76" s="49" t="s">
        <v>15</v>
      </c>
      <c r="I76" s="44"/>
    </row>
    <row r="77" spans="1:9" ht="40.200000000000003" customHeight="1" x14ac:dyDescent="0.35">
      <c r="A77" s="44">
        <v>75</v>
      </c>
      <c r="B77" s="47" t="s">
        <v>782</v>
      </c>
      <c r="C77" s="45" t="s">
        <v>156</v>
      </c>
      <c r="D77" s="50" t="s">
        <v>10824</v>
      </c>
      <c r="E77" s="47" t="s">
        <v>9549</v>
      </c>
      <c r="F77" s="51">
        <v>1.4</v>
      </c>
      <c r="G77" s="46" t="s">
        <v>10825</v>
      </c>
      <c r="H77" s="49" t="s">
        <v>15</v>
      </c>
      <c r="I77" s="44"/>
    </row>
    <row r="78" spans="1:9" ht="40.200000000000003" customHeight="1" x14ac:dyDescent="0.35">
      <c r="A78" s="44">
        <v>76</v>
      </c>
      <c r="B78" s="45" t="s">
        <v>46</v>
      </c>
      <c r="C78" s="45" t="s">
        <v>90</v>
      </c>
      <c r="D78" s="50" t="s">
        <v>10826</v>
      </c>
      <c r="E78" s="47" t="s">
        <v>10806</v>
      </c>
      <c r="F78" s="51">
        <v>1.2</v>
      </c>
      <c r="G78" s="46" t="s">
        <v>10827</v>
      </c>
      <c r="H78" s="49" t="s">
        <v>15</v>
      </c>
      <c r="I78" s="44"/>
    </row>
    <row r="79" spans="1:9" ht="40.200000000000003" customHeight="1" x14ac:dyDescent="0.35">
      <c r="A79" s="44">
        <v>77</v>
      </c>
      <c r="B79" s="45" t="s">
        <v>10828</v>
      </c>
      <c r="C79" s="45" t="s">
        <v>139</v>
      </c>
      <c r="D79" s="50" t="s">
        <v>10829</v>
      </c>
      <c r="E79" s="47" t="s">
        <v>10806</v>
      </c>
      <c r="F79" s="51">
        <v>0.8</v>
      </c>
      <c r="G79" s="46" t="s">
        <v>10830</v>
      </c>
      <c r="H79" s="49" t="s">
        <v>15</v>
      </c>
      <c r="I79" s="44"/>
    </row>
    <row r="80" spans="1:9" ht="40.200000000000003" customHeight="1" x14ac:dyDescent="0.35">
      <c r="A80" s="44">
        <v>78</v>
      </c>
      <c r="B80" s="45" t="s">
        <v>10831</v>
      </c>
      <c r="C80" s="45" t="s">
        <v>10832</v>
      </c>
      <c r="D80" s="50" t="s">
        <v>10833</v>
      </c>
      <c r="E80" s="47" t="s">
        <v>10806</v>
      </c>
      <c r="F80" s="51">
        <v>0.5</v>
      </c>
      <c r="G80" s="46" t="s">
        <v>10834</v>
      </c>
      <c r="H80" s="49" t="s">
        <v>15</v>
      </c>
      <c r="I80" s="44"/>
    </row>
    <row r="81" spans="1:9" ht="40.200000000000003" customHeight="1" x14ac:dyDescent="0.35">
      <c r="A81" s="44">
        <v>79</v>
      </c>
      <c r="B81" s="45" t="s">
        <v>10835</v>
      </c>
      <c r="C81" s="45" t="s">
        <v>1394</v>
      </c>
      <c r="D81" s="50" t="s">
        <v>10836</v>
      </c>
      <c r="E81" s="47" t="s">
        <v>10806</v>
      </c>
      <c r="F81" s="51">
        <v>0.8</v>
      </c>
      <c r="G81" s="46" t="s">
        <v>10837</v>
      </c>
      <c r="H81" s="49" t="s">
        <v>15</v>
      </c>
      <c r="I81" s="44"/>
    </row>
    <row r="82" spans="1:9" ht="40.200000000000003" customHeight="1" x14ac:dyDescent="0.35">
      <c r="A82" s="44">
        <v>80</v>
      </c>
      <c r="B82" s="45" t="s">
        <v>7289</v>
      </c>
      <c r="C82" s="45" t="s">
        <v>481</v>
      </c>
      <c r="D82" s="50" t="s">
        <v>10838</v>
      </c>
      <c r="E82" s="47" t="s">
        <v>10806</v>
      </c>
      <c r="F82" s="51">
        <v>1.2</v>
      </c>
      <c r="G82" s="46" t="s">
        <v>10839</v>
      </c>
      <c r="H82" s="49" t="s">
        <v>15</v>
      </c>
      <c r="I82" s="44"/>
    </row>
    <row r="83" spans="1:9" ht="40.200000000000003" customHeight="1" x14ac:dyDescent="0.35">
      <c r="A83" s="44">
        <v>81</v>
      </c>
      <c r="B83" s="45" t="s">
        <v>815</v>
      </c>
      <c r="C83" s="45" t="s">
        <v>2035</v>
      </c>
      <c r="D83" s="50" t="s">
        <v>10840</v>
      </c>
      <c r="E83" s="47" t="s">
        <v>10806</v>
      </c>
      <c r="F83" s="51">
        <v>0.8</v>
      </c>
      <c r="G83" s="46" t="s">
        <v>10841</v>
      </c>
      <c r="H83" s="49" t="s">
        <v>15</v>
      </c>
      <c r="I83" s="44"/>
    </row>
    <row r="84" spans="1:9" ht="40.200000000000003" customHeight="1" x14ac:dyDescent="0.35">
      <c r="A84" s="44">
        <v>82</v>
      </c>
      <c r="B84" s="45" t="s">
        <v>10842</v>
      </c>
      <c r="C84" s="45" t="s">
        <v>10843</v>
      </c>
      <c r="D84" s="50" t="s">
        <v>10844</v>
      </c>
      <c r="E84" s="47" t="s">
        <v>10806</v>
      </c>
      <c r="F84" s="51">
        <v>0.6</v>
      </c>
      <c r="G84" s="46" t="s">
        <v>10845</v>
      </c>
      <c r="H84" s="49" t="s">
        <v>15</v>
      </c>
      <c r="I84" s="44"/>
    </row>
    <row r="85" spans="1:9" ht="40.200000000000003" customHeight="1" x14ac:dyDescent="0.35">
      <c r="A85" s="44">
        <v>83</v>
      </c>
      <c r="B85" s="45" t="s">
        <v>7611</v>
      </c>
      <c r="C85" s="45" t="s">
        <v>19</v>
      </c>
      <c r="D85" s="50" t="s">
        <v>10826</v>
      </c>
      <c r="E85" s="47" t="s">
        <v>10806</v>
      </c>
      <c r="F85" s="51">
        <v>1.6</v>
      </c>
      <c r="G85" s="46" t="s">
        <v>10846</v>
      </c>
      <c r="H85" s="49" t="s">
        <v>15</v>
      </c>
      <c r="I85" s="44"/>
    </row>
    <row r="86" spans="1:9" ht="40.200000000000003" customHeight="1" x14ac:dyDescent="0.35">
      <c r="A86" s="44">
        <v>84</v>
      </c>
      <c r="B86" s="45" t="s">
        <v>3032</v>
      </c>
      <c r="C86" s="45" t="s">
        <v>785</v>
      </c>
      <c r="D86" s="50" t="s">
        <v>10847</v>
      </c>
      <c r="E86" s="47" t="s">
        <v>10806</v>
      </c>
      <c r="F86" s="51">
        <v>0.48</v>
      </c>
      <c r="G86" s="46" t="s">
        <v>10848</v>
      </c>
      <c r="H86" s="49" t="s">
        <v>15</v>
      </c>
      <c r="I86" s="44"/>
    </row>
    <row r="87" spans="1:9" ht="40.200000000000003" customHeight="1" x14ac:dyDescent="0.35">
      <c r="A87" s="44">
        <v>85</v>
      </c>
      <c r="B87" s="45" t="s">
        <v>10849</v>
      </c>
      <c r="C87" s="45" t="s">
        <v>495</v>
      </c>
      <c r="D87" s="50" t="s">
        <v>10850</v>
      </c>
      <c r="E87" s="47" t="s">
        <v>9549</v>
      </c>
      <c r="F87" s="51">
        <v>0.53200000000000003</v>
      </c>
      <c r="G87" s="46" t="s">
        <v>10851</v>
      </c>
      <c r="H87" s="49" t="s">
        <v>15</v>
      </c>
      <c r="I87" s="44"/>
    </row>
    <row r="88" spans="1:9" ht="40.200000000000003" customHeight="1" x14ac:dyDescent="0.35">
      <c r="A88" s="44">
        <v>86</v>
      </c>
      <c r="B88" s="45" t="s">
        <v>9751</v>
      </c>
      <c r="C88" s="45" t="s">
        <v>156</v>
      </c>
      <c r="D88" s="50" t="s">
        <v>10852</v>
      </c>
      <c r="E88" s="47" t="s">
        <v>10806</v>
      </c>
      <c r="F88" s="51">
        <v>0.8</v>
      </c>
      <c r="G88" s="46" t="s">
        <v>10853</v>
      </c>
      <c r="H88" s="49" t="s">
        <v>15</v>
      </c>
      <c r="I88" s="44"/>
    </row>
    <row r="89" spans="1:9" ht="40.200000000000003" customHeight="1" x14ac:dyDescent="0.35">
      <c r="A89" s="44">
        <v>87</v>
      </c>
      <c r="B89" s="45" t="s">
        <v>10854</v>
      </c>
      <c r="C89" s="45" t="s">
        <v>732</v>
      </c>
      <c r="D89" s="50" t="s">
        <v>10855</v>
      </c>
      <c r="E89" s="47" t="s">
        <v>10856</v>
      </c>
      <c r="F89" s="51">
        <v>0.5</v>
      </c>
      <c r="G89" s="46" t="s">
        <v>10857</v>
      </c>
      <c r="H89" s="49" t="s">
        <v>15</v>
      </c>
      <c r="I89" s="44"/>
    </row>
    <row r="90" spans="1:9" ht="40.200000000000003" customHeight="1" x14ac:dyDescent="0.35">
      <c r="A90" s="44">
        <v>88</v>
      </c>
      <c r="B90" s="45" t="s">
        <v>10858</v>
      </c>
      <c r="C90" s="45" t="s">
        <v>10859</v>
      </c>
      <c r="D90" s="50" t="s">
        <v>10860</v>
      </c>
      <c r="E90" s="47" t="s">
        <v>10856</v>
      </c>
      <c r="F90" s="51">
        <v>0.4</v>
      </c>
      <c r="G90" s="46" t="s">
        <v>10861</v>
      </c>
      <c r="H90" s="49" t="s">
        <v>15</v>
      </c>
      <c r="I90" s="44"/>
    </row>
    <row r="91" spans="1:9" ht="40.200000000000003" customHeight="1" x14ac:dyDescent="0.35">
      <c r="A91" s="44">
        <v>89</v>
      </c>
      <c r="B91" s="45" t="s">
        <v>139</v>
      </c>
      <c r="C91" s="45" t="s">
        <v>162</v>
      </c>
      <c r="D91" s="50" t="s">
        <v>10862</v>
      </c>
      <c r="E91" s="47" t="s">
        <v>10856</v>
      </c>
      <c r="F91" s="51">
        <v>0.8</v>
      </c>
      <c r="G91" s="46" t="s">
        <v>10863</v>
      </c>
      <c r="H91" s="49" t="s">
        <v>15</v>
      </c>
      <c r="I91" s="44"/>
    </row>
    <row r="92" spans="1:9" s="228" customFormat="1" ht="40.200000000000003" customHeight="1" x14ac:dyDescent="0.35">
      <c r="A92" s="52">
        <v>90</v>
      </c>
      <c r="B92" s="53" t="s">
        <v>241</v>
      </c>
      <c r="C92" s="53" t="s">
        <v>10864</v>
      </c>
      <c r="D92" s="50" t="s">
        <v>10865</v>
      </c>
      <c r="E92" s="54" t="s">
        <v>10856</v>
      </c>
      <c r="F92" s="52">
        <v>0.24</v>
      </c>
      <c r="G92" s="55" t="s">
        <v>10866</v>
      </c>
      <c r="H92" s="56" t="s">
        <v>15</v>
      </c>
      <c r="I92" s="52"/>
    </row>
    <row r="93" spans="1:9" ht="40.200000000000003" customHeight="1" x14ac:dyDescent="0.35">
      <c r="A93" s="44">
        <v>91</v>
      </c>
      <c r="B93" s="45" t="s">
        <v>10867</v>
      </c>
      <c r="C93" s="45" t="s">
        <v>105</v>
      </c>
      <c r="D93" s="50" t="s">
        <v>10868</v>
      </c>
      <c r="E93" s="47" t="s">
        <v>10856</v>
      </c>
      <c r="F93" s="51">
        <v>0.26800000000000002</v>
      </c>
      <c r="G93" s="46" t="s">
        <v>10869</v>
      </c>
      <c r="H93" s="49" t="s">
        <v>15</v>
      </c>
      <c r="I93" s="44"/>
    </row>
    <row r="94" spans="1:9" ht="40.200000000000003" customHeight="1" x14ac:dyDescent="0.35">
      <c r="A94" s="44">
        <v>92</v>
      </c>
      <c r="B94" s="45" t="s">
        <v>761</v>
      </c>
      <c r="C94" s="45" t="s">
        <v>105</v>
      </c>
      <c r="D94" s="50" t="s">
        <v>10870</v>
      </c>
      <c r="E94" s="47" t="s">
        <v>10856</v>
      </c>
      <c r="F94" s="51">
        <v>0.4</v>
      </c>
      <c r="G94" s="46" t="s">
        <v>10871</v>
      </c>
      <c r="H94" s="49" t="s">
        <v>15</v>
      </c>
      <c r="I94" s="44"/>
    </row>
    <row r="95" spans="1:9" ht="40.200000000000003" customHeight="1" x14ac:dyDescent="0.35">
      <c r="A95" s="44">
        <v>93</v>
      </c>
      <c r="B95" s="45" t="s">
        <v>761</v>
      </c>
      <c r="C95" s="45" t="s">
        <v>10872</v>
      </c>
      <c r="D95" s="50" t="s">
        <v>10873</v>
      </c>
      <c r="E95" s="47" t="s">
        <v>10856</v>
      </c>
      <c r="F95" s="51">
        <v>0.4</v>
      </c>
      <c r="G95" s="46" t="s">
        <v>10874</v>
      </c>
      <c r="H95" s="49" t="s">
        <v>15</v>
      </c>
      <c r="I95" s="44"/>
    </row>
    <row r="96" spans="1:9" ht="40.200000000000003" customHeight="1" x14ac:dyDescent="0.35">
      <c r="A96" s="44">
        <v>94</v>
      </c>
      <c r="B96" s="45" t="s">
        <v>5278</v>
      </c>
      <c r="C96" s="45" t="s">
        <v>10875</v>
      </c>
      <c r="D96" s="50" t="s">
        <v>10876</v>
      </c>
      <c r="E96" s="47" t="s">
        <v>10856</v>
      </c>
      <c r="F96" s="51">
        <v>1.2</v>
      </c>
      <c r="G96" s="46" t="s">
        <v>10877</v>
      </c>
      <c r="H96" s="49" t="s">
        <v>15</v>
      </c>
      <c r="I96" s="44"/>
    </row>
    <row r="97" spans="1:9" ht="40.200000000000003" customHeight="1" x14ac:dyDescent="0.35">
      <c r="A97" s="44">
        <v>95</v>
      </c>
      <c r="B97" s="45" t="s">
        <v>3671</v>
      </c>
      <c r="C97" s="45" t="s">
        <v>105</v>
      </c>
      <c r="D97" s="50" t="s">
        <v>10878</v>
      </c>
      <c r="E97" s="47" t="s">
        <v>10856</v>
      </c>
      <c r="F97" s="51">
        <v>1.2</v>
      </c>
      <c r="G97" s="46" t="s">
        <v>10879</v>
      </c>
      <c r="H97" s="49" t="s">
        <v>15</v>
      </c>
      <c r="I97" s="44"/>
    </row>
    <row r="98" spans="1:9" ht="40.200000000000003" customHeight="1" x14ac:dyDescent="0.35">
      <c r="A98" s="44">
        <v>96</v>
      </c>
      <c r="B98" s="45" t="s">
        <v>10880</v>
      </c>
      <c r="C98" s="45" t="s">
        <v>7614</v>
      </c>
      <c r="D98" s="50" t="s">
        <v>10881</v>
      </c>
      <c r="E98" s="47" t="s">
        <v>10856</v>
      </c>
      <c r="F98" s="51">
        <v>0.36</v>
      </c>
      <c r="G98" s="46" t="s">
        <v>10882</v>
      </c>
      <c r="H98" s="49" t="s">
        <v>15</v>
      </c>
      <c r="I98" s="44"/>
    </row>
    <row r="99" spans="1:9" ht="40.200000000000003" customHeight="1" x14ac:dyDescent="0.35">
      <c r="A99" s="44">
        <v>97</v>
      </c>
      <c r="B99" s="45" t="s">
        <v>4714</v>
      </c>
      <c r="C99" s="45" t="s">
        <v>253</v>
      </c>
      <c r="D99" s="50" t="s">
        <v>10883</v>
      </c>
      <c r="E99" s="47" t="s">
        <v>10856</v>
      </c>
      <c r="F99" s="51">
        <v>1.2</v>
      </c>
      <c r="G99" s="46" t="s">
        <v>10884</v>
      </c>
      <c r="H99" s="49" t="s">
        <v>15</v>
      </c>
      <c r="I99" s="44"/>
    </row>
    <row r="100" spans="1:9" ht="40.200000000000003" customHeight="1" x14ac:dyDescent="0.35">
      <c r="A100" s="44">
        <v>98</v>
      </c>
      <c r="B100" s="45" t="s">
        <v>10885</v>
      </c>
      <c r="C100" s="45" t="s">
        <v>250</v>
      </c>
      <c r="D100" s="50" t="s">
        <v>10886</v>
      </c>
      <c r="E100" s="47" t="s">
        <v>10856</v>
      </c>
      <c r="F100" s="51">
        <v>0.3</v>
      </c>
      <c r="G100" s="46" t="s">
        <v>10887</v>
      </c>
      <c r="H100" s="49" t="s">
        <v>15</v>
      </c>
      <c r="I100" s="44"/>
    </row>
    <row r="101" spans="1:9" ht="40.200000000000003" customHeight="1" x14ac:dyDescent="0.35">
      <c r="A101" s="44">
        <v>99</v>
      </c>
      <c r="B101" s="45" t="s">
        <v>10885</v>
      </c>
      <c r="C101" s="45" t="s">
        <v>596</v>
      </c>
      <c r="D101" s="50" t="s">
        <v>10888</v>
      </c>
      <c r="E101" s="47" t="s">
        <v>10856</v>
      </c>
      <c r="F101" s="51">
        <v>0.52</v>
      </c>
      <c r="G101" s="46" t="s">
        <v>10889</v>
      </c>
      <c r="H101" s="49" t="s">
        <v>15</v>
      </c>
      <c r="I101" s="44"/>
    </row>
    <row r="102" spans="1:9" ht="40.200000000000003" customHeight="1" x14ac:dyDescent="0.35">
      <c r="A102" s="44">
        <v>100</v>
      </c>
      <c r="B102" s="45" t="s">
        <v>19</v>
      </c>
      <c r="C102" s="45" t="s">
        <v>46</v>
      </c>
      <c r="D102" s="50" t="s">
        <v>10890</v>
      </c>
      <c r="E102" s="47" t="s">
        <v>10856</v>
      </c>
      <c r="F102" s="51">
        <v>0.8</v>
      </c>
      <c r="G102" s="46" t="s">
        <v>10891</v>
      </c>
      <c r="H102" s="49" t="s">
        <v>15</v>
      </c>
      <c r="I102" s="44"/>
    </row>
    <row r="103" spans="1:9" ht="40.200000000000003" customHeight="1" x14ac:dyDescent="0.35">
      <c r="A103" s="44">
        <v>101</v>
      </c>
      <c r="B103" s="45" t="s">
        <v>10892</v>
      </c>
      <c r="C103" s="45" t="s">
        <v>10832</v>
      </c>
      <c r="D103" s="50" t="s">
        <v>10893</v>
      </c>
      <c r="E103" s="47" t="s">
        <v>10856</v>
      </c>
      <c r="F103" s="51">
        <v>0.6</v>
      </c>
      <c r="G103" s="46" t="s">
        <v>10894</v>
      </c>
      <c r="H103" s="49" t="s">
        <v>15</v>
      </c>
      <c r="I103" s="44"/>
    </row>
    <row r="104" spans="1:9" ht="40.200000000000003" customHeight="1" x14ac:dyDescent="0.35">
      <c r="A104" s="44">
        <v>102</v>
      </c>
      <c r="B104" s="45" t="s">
        <v>4083</v>
      </c>
      <c r="C104" s="45" t="s">
        <v>997</v>
      </c>
      <c r="D104" s="50" t="s">
        <v>10895</v>
      </c>
      <c r="E104" s="47" t="s">
        <v>10856</v>
      </c>
      <c r="F104" s="51">
        <v>1.2</v>
      </c>
      <c r="G104" s="46" t="s">
        <v>10896</v>
      </c>
      <c r="H104" s="49" t="s">
        <v>15</v>
      </c>
      <c r="I104" s="44"/>
    </row>
    <row r="105" spans="1:9" ht="40.200000000000003" customHeight="1" x14ac:dyDescent="0.35">
      <c r="A105" s="44">
        <v>103</v>
      </c>
      <c r="B105" s="45" t="s">
        <v>10897</v>
      </c>
      <c r="C105" s="45" t="s">
        <v>737</v>
      </c>
      <c r="D105" s="50" t="s">
        <v>10898</v>
      </c>
      <c r="E105" s="47" t="s">
        <v>10856</v>
      </c>
      <c r="F105" s="51">
        <v>1.6</v>
      </c>
      <c r="G105" s="46" t="s">
        <v>10899</v>
      </c>
      <c r="H105" s="49" t="s">
        <v>15</v>
      </c>
      <c r="I105" s="44"/>
    </row>
    <row r="106" spans="1:9" ht="40.200000000000003" customHeight="1" x14ac:dyDescent="0.35">
      <c r="A106" s="44">
        <v>104</v>
      </c>
      <c r="B106" s="45" t="s">
        <v>253</v>
      </c>
      <c r="C106" s="45" t="s">
        <v>10900</v>
      </c>
      <c r="D106" s="50" t="s">
        <v>10901</v>
      </c>
      <c r="E106" s="47" t="s">
        <v>10856</v>
      </c>
      <c r="F106" s="51">
        <v>0.24</v>
      </c>
      <c r="G106" s="46" t="s">
        <v>10902</v>
      </c>
      <c r="H106" s="49" t="s">
        <v>15</v>
      </c>
      <c r="I106" s="44"/>
    </row>
    <row r="107" spans="1:9" ht="40.200000000000003" customHeight="1" x14ac:dyDescent="0.35">
      <c r="A107" s="44">
        <v>105</v>
      </c>
      <c r="B107" s="45" t="s">
        <v>3149</v>
      </c>
      <c r="C107" s="45" t="s">
        <v>64</v>
      </c>
      <c r="D107" s="50" t="s">
        <v>10903</v>
      </c>
      <c r="E107" s="47" t="s">
        <v>10856</v>
      </c>
      <c r="F107" s="51">
        <v>0.6</v>
      </c>
      <c r="G107" s="46" t="s">
        <v>10904</v>
      </c>
      <c r="H107" s="49" t="s">
        <v>15</v>
      </c>
      <c r="I107" s="44"/>
    </row>
    <row r="108" spans="1:9" ht="40.200000000000003" customHeight="1" x14ac:dyDescent="0.35">
      <c r="A108" s="44">
        <v>106</v>
      </c>
      <c r="B108" s="45" t="s">
        <v>10905</v>
      </c>
      <c r="C108" s="45" t="s">
        <v>156</v>
      </c>
      <c r="D108" s="50" t="s">
        <v>10906</v>
      </c>
      <c r="E108" s="47" t="s">
        <v>10856</v>
      </c>
      <c r="F108" s="51">
        <v>0.48</v>
      </c>
      <c r="G108" s="46" t="s">
        <v>10907</v>
      </c>
      <c r="H108" s="49" t="s">
        <v>15</v>
      </c>
      <c r="I108" s="44"/>
    </row>
    <row r="109" spans="1:9" ht="40.200000000000003" customHeight="1" x14ac:dyDescent="0.35">
      <c r="A109" s="44">
        <v>107</v>
      </c>
      <c r="B109" s="45" t="s">
        <v>764</v>
      </c>
      <c r="C109" s="45" t="s">
        <v>3297</v>
      </c>
      <c r="D109" s="50" t="s">
        <v>10908</v>
      </c>
      <c r="E109" s="47" t="s">
        <v>10856</v>
      </c>
      <c r="F109" s="51">
        <v>0.48</v>
      </c>
      <c r="G109" s="46" t="s">
        <v>10909</v>
      </c>
      <c r="H109" s="49" t="s">
        <v>15</v>
      </c>
      <c r="I109" s="44"/>
    </row>
    <row r="110" spans="1:9" ht="40.200000000000003" customHeight="1" x14ac:dyDescent="0.35">
      <c r="A110" s="44">
        <v>108</v>
      </c>
      <c r="B110" s="45" t="s">
        <v>764</v>
      </c>
      <c r="C110" s="45" t="s">
        <v>821</v>
      </c>
      <c r="D110" s="50" t="s">
        <v>10910</v>
      </c>
      <c r="E110" s="47" t="s">
        <v>10856</v>
      </c>
      <c r="F110" s="51">
        <v>0.2</v>
      </c>
      <c r="G110" s="46" t="s">
        <v>10911</v>
      </c>
      <c r="H110" s="49" t="s">
        <v>15</v>
      </c>
      <c r="I110" s="44"/>
    </row>
    <row r="111" spans="1:9" ht="40.200000000000003" customHeight="1" x14ac:dyDescent="0.35">
      <c r="A111" s="44">
        <v>109</v>
      </c>
      <c r="B111" s="45" t="s">
        <v>3025</v>
      </c>
      <c r="C111" s="45" t="s">
        <v>3197</v>
      </c>
      <c r="D111" s="50" t="s">
        <v>10873</v>
      </c>
      <c r="E111" s="47" t="s">
        <v>10856</v>
      </c>
      <c r="F111" s="51">
        <v>0.57199999999999995</v>
      </c>
      <c r="G111" s="46" t="s">
        <v>10912</v>
      </c>
      <c r="H111" s="49" t="s">
        <v>15</v>
      </c>
      <c r="I111" s="44"/>
    </row>
    <row r="112" spans="1:9" ht="40.200000000000003" customHeight="1" x14ac:dyDescent="0.35">
      <c r="A112" s="44">
        <v>110</v>
      </c>
      <c r="B112" s="45" t="s">
        <v>3025</v>
      </c>
      <c r="C112" s="45" t="s">
        <v>96</v>
      </c>
      <c r="D112" s="50" t="s">
        <v>10913</v>
      </c>
      <c r="E112" s="47" t="s">
        <v>10856</v>
      </c>
      <c r="F112" s="51">
        <v>1.6</v>
      </c>
      <c r="G112" s="46" t="s">
        <v>10914</v>
      </c>
      <c r="H112" s="49" t="s">
        <v>15</v>
      </c>
      <c r="I112" s="44"/>
    </row>
    <row r="113" spans="1:9" ht="40.200000000000003" customHeight="1" x14ac:dyDescent="0.35">
      <c r="A113" s="44">
        <v>111</v>
      </c>
      <c r="B113" s="45" t="s">
        <v>4865</v>
      </c>
      <c r="C113" s="45" t="s">
        <v>271</v>
      </c>
      <c r="D113" s="50" t="s">
        <v>10915</v>
      </c>
      <c r="E113" s="47" t="s">
        <v>10856</v>
      </c>
      <c r="F113" s="51">
        <v>0.32</v>
      </c>
      <c r="G113" s="46" t="s">
        <v>10916</v>
      </c>
      <c r="H113" s="49" t="s">
        <v>15</v>
      </c>
      <c r="I113" s="44"/>
    </row>
    <row r="114" spans="1:9" ht="40.200000000000003" customHeight="1" x14ac:dyDescent="0.35">
      <c r="A114" s="44">
        <v>112</v>
      </c>
      <c r="B114" s="45" t="s">
        <v>4865</v>
      </c>
      <c r="C114" s="45" t="s">
        <v>842</v>
      </c>
      <c r="D114" s="50" t="s">
        <v>10917</v>
      </c>
      <c r="E114" s="47" t="s">
        <v>10856</v>
      </c>
      <c r="F114" s="51">
        <v>0.53200000000000003</v>
      </c>
      <c r="G114" s="46" t="s">
        <v>10918</v>
      </c>
      <c r="H114" s="49" t="s">
        <v>15</v>
      </c>
      <c r="I114" s="44"/>
    </row>
    <row r="115" spans="1:9" ht="40.200000000000003" customHeight="1" x14ac:dyDescent="0.35">
      <c r="A115" s="44">
        <v>113</v>
      </c>
      <c r="B115" s="45" t="s">
        <v>4865</v>
      </c>
      <c r="C115" s="45" t="s">
        <v>3197</v>
      </c>
      <c r="D115" s="50" t="s">
        <v>10865</v>
      </c>
      <c r="E115" s="47" t="s">
        <v>10856</v>
      </c>
      <c r="F115" s="51">
        <v>0.6</v>
      </c>
      <c r="G115" s="46" t="s">
        <v>10919</v>
      </c>
      <c r="H115" s="49" t="s">
        <v>15</v>
      </c>
      <c r="I115" s="44"/>
    </row>
    <row r="116" spans="1:9" ht="40.200000000000003" customHeight="1" x14ac:dyDescent="0.35">
      <c r="A116" s="44">
        <v>114</v>
      </c>
      <c r="B116" s="45" t="s">
        <v>10920</v>
      </c>
      <c r="C116" s="45" t="s">
        <v>798</v>
      </c>
      <c r="D116" s="50" t="s">
        <v>10921</v>
      </c>
      <c r="E116" s="47" t="s">
        <v>10856</v>
      </c>
      <c r="F116" s="51">
        <v>0.68</v>
      </c>
      <c r="G116" s="46" t="s">
        <v>10922</v>
      </c>
      <c r="H116" s="49" t="s">
        <v>15</v>
      </c>
      <c r="I116" s="44"/>
    </row>
    <row r="117" spans="1:9" ht="40.200000000000003" customHeight="1" x14ac:dyDescent="0.35">
      <c r="A117" s="44">
        <v>115</v>
      </c>
      <c r="B117" s="45" t="s">
        <v>10923</v>
      </c>
      <c r="C117" s="45" t="s">
        <v>796</v>
      </c>
      <c r="D117" s="50" t="s">
        <v>10924</v>
      </c>
      <c r="E117" s="47" t="s">
        <v>10856</v>
      </c>
      <c r="F117" s="51">
        <v>1.1000000000000001</v>
      </c>
      <c r="G117" s="46" t="s">
        <v>10925</v>
      </c>
      <c r="H117" s="49" t="s">
        <v>15</v>
      </c>
      <c r="I117" s="44"/>
    </row>
    <row r="118" spans="1:9" ht="40.200000000000003" customHeight="1" x14ac:dyDescent="0.35">
      <c r="A118" s="44">
        <v>116</v>
      </c>
      <c r="B118" s="45" t="s">
        <v>3189</v>
      </c>
      <c r="C118" s="45" t="s">
        <v>737</v>
      </c>
      <c r="D118" s="50" t="s">
        <v>10926</v>
      </c>
      <c r="E118" s="47" t="s">
        <v>10856</v>
      </c>
      <c r="F118" s="51">
        <v>0.4</v>
      </c>
      <c r="G118" s="46" t="s">
        <v>10927</v>
      </c>
      <c r="H118" s="49" t="s">
        <v>15</v>
      </c>
      <c r="I118" s="44"/>
    </row>
    <row r="119" spans="1:9" ht="40.200000000000003" customHeight="1" x14ac:dyDescent="0.35">
      <c r="A119" s="44">
        <v>117</v>
      </c>
      <c r="B119" s="45" t="s">
        <v>10928</v>
      </c>
      <c r="C119" s="45" t="s">
        <v>56</v>
      </c>
      <c r="D119" s="50" t="s">
        <v>10929</v>
      </c>
      <c r="E119" s="47" t="s">
        <v>10856</v>
      </c>
      <c r="F119" s="51">
        <v>0.28000000000000003</v>
      </c>
      <c r="G119" s="46" t="s">
        <v>10930</v>
      </c>
      <c r="H119" s="49" t="s">
        <v>15</v>
      </c>
      <c r="I119" s="44"/>
    </row>
    <row r="120" spans="1:9" ht="40.200000000000003" customHeight="1" x14ac:dyDescent="0.35">
      <c r="A120" s="44">
        <v>118</v>
      </c>
      <c r="B120" s="45" t="s">
        <v>10931</v>
      </c>
      <c r="C120" s="45" t="s">
        <v>10932</v>
      </c>
      <c r="D120" s="50" t="s">
        <v>10933</v>
      </c>
      <c r="E120" s="47" t="s">
        <v>10856</v>
      </c>
      <c r="F120" s="51">
        <v>0.8</v>
      </c>
      <c r="G120" s="46" t="s">
        <v>10934</v>
      </c>
      <c r="H120" s="49" t="s">
        <v>15</v>
      </c>
      <c r="I120" s="44"/>
    </row>
    <row r="121" spans="1:9" ht="40.200000000000003" customHeight="1" x14ac:dyDescent="0.35">
      <c r="A121" s="44">
        <v>119</v>
      </c>
      <c r="B121" s="45" t="s">
        <v>855</v>
      </c>
      <c r="C121" s="45" t="s">
        <v>96</v>
      </c>
      <c r="D121" s="50" t="s">
        <v>10935</v>
      </c>
      <c r="E121" s="47" t="s">
        <v>10856</v>
      </c>
      <c r="F121" s="51">
        <v>0.8</v>
      </c>
      <c r="G121" s="46" t="s">
        <v>10904</v>
      </c>
      <c r="H121" s="49" t="s">
        <v>15</v>
      </c>
      <c r="I121" s="44"/>
    </row>
    <row r="122" spans="1:9" ht="40.200000000000003" customHeight="1" x14ac:dyDescent="0.35">
      <c r="A122" s="44">
        <v>120</v>
      </c>
      <c r="B122" s="45" t="s">
        <v>7602</v>
      </c>
      <c r="C122" s="45" t="s">
        <v>10936</v>
      </c>
      <c r="D122" s="50" t="s">
        <v>10937</v>
      </c>
      <c r="E122" s="47" t="s">
        <v>10856</v>
      </c>
      <c r="F122" s="51">
        <v>0.8</v>
      </c>
      <c r="G122" s="46" t="s">
        <v>10938</v>
      </c>
      <c r="H122" s="49" t="s">
        <v>15</v>
      </c>
      <c r="I122" s="44"/>
    </row>
    <row r="123" spans="1:9" ht="40.200000000000003" customHeight="1" x14ac:dyDescent="0.35">
      <c r="A123" s="44">
        <v>121</v>
      </c>
      <c r="B123" s="45" t="s">
        <v>3731</v>
      </c>
      <c r="C123" s="45" t="s">
        <v>19</v>
      </c>
      <c r="D123" s="50" t="s">
        <v>10939</v>
      </c>
      <c r="E123" s="47" t="s">
        <v>10856</v>
      </c>
      <c r="F123" s="51">
        <v>0.4</v>
      </c>
      <c r="G123" s="46" t="s">
        <v>10940</v>
      </c>
      <c r="H123" s="49" t="s">
        <v>15</v>
      </c>
      <c r="I123" s="44"/>
    </row>
    <row r="124" spans="1:9" ht="40.200000000000003" customHeight="1" x14ac:dyDescent="0.35">
      <c r="A124" s="44">
        <v>122</v>
      </c>
      <c r="B124" s="45" t="s">
        <v>753</v>
      </c>
      <c r="C124" s="45" t="s">
        <v>823</v>
      </c>
      <c r="D124" s="50" t="s">
        <v>10941</v>
      </c>
      <c r="E124" s="47" t="s">
        <v>10856</v>
      </c>
      <c r="F124" s="51">
        <v>1.1200000000000001</v>
      </c>
      <c r="G124" s="46" t="s">
        <v>10942</v>
      </c>
      <c r="H124" s="49" t="s">
        <v>15</v>
      </c>
      <c r="I124" s="44"/>
    </row>
    <row r="125" spans="1:9" ht="40.200000000000003" customHeight="1" x14ac:dyDescent="0.35">
      <c r="A125" s="44">
        <v>123</v>
      </c>
      <c r="B125" s="45" t="s">
        <v>3448</v>
      </c>
      <c r="C125" s="45" t="s">
        <v>997</v>
      </c>
      <c r="D125" s="50" t="s">
        <v>10873</v>
      </c>
      <c r="E125" s="47" t="s">
        <v>10856</v>
      </c>
      <c r="F125" s="51">
        <v>0.93600000000000005</v>
      </c>
      <c r="G125" s="46" t="s">
        <v>10943</v>
      </c>
      <c r="H125" s="49" t="s">
        <v>15</v>
      </c>
      <c r="I125" s="44"/>
    </row>
    <row r="126" spans="1:9" ht="40.200000000000003" customHeight="1" x14ac:dyDescent="0.35">
      <c r="A126" s="44">
        <v>124</v>
      </c>
      <c r="B126" s="45" t="s">
        <v>481</v>
      </c>
      <c r="C126" s="45" t="s">
        <v>105</v>
      </c>
      <c r="D126" s="50" t="s">
        <v>10944</v>
      </c>
      <c r="E126" s="47" t="s">
        <v>10856</v>
      </c>
      <c r="F126" s="51">
        <v>0.8</v>
      </c>
      <c r="G126" s="46" t="s">
        <v>10945</v>
      </c>
      <c r="H126" s="49" t="s">
        <v>15</v>
      </c>
      <c r="I126" s="44"/>
    </row>
    <row r="127" spans="1:9" ht="40.200000000000003" customHeight="1" x14ac:dyDescent="0.35">
      <c r="A127" s="44">
        <v>125</v>
      </c>
      <c r="B127" s="45" t="s">
        <v>10946</v>
      </c>
      <c r="C127" s="45" t="s">
        <v>10864</v>
      </c>
      <c r="D127" s="50" t="s">
        <v>10947</v>
      </c>
      <c r="E127" s="47" t="s">
        <v>10856</v>
      </c>
      <c r="F127" s="51">
        <v>0.6</v>
      </c>
      <c r="G127" s="46" t="s">
        <v>10948</v>
      </c>
      <c r="H127" s="49" t="s">
        <v>15</v>
      </c>
      <c r="I127" s="44"/>
    </row>
    <row r="128" spans="1:9" ht="40.200000000000003" customHeight="1" x14ac:dyDescent="0.35">
      <c r="A128" s="44">
        <v>126</v>
      </c>
      <c r="B128" s="45" t="s">
        <v>96</v>
      </c>
      <c r="C128" s="45" t="s">
        <v>7229</v>
      </c>
      <c r="D128" s="50" t="s">
        <v>10949</v>
      </c>
      <c r="E128" s="47" t="s">
        <v>10856</v>
      </c>
      <c r="F128" s="51">
        <v>0.4</v>
      </c>
      <c r="G128" s="46" t="s">
        <v>10950</v>
      </c>
      <c r="H128" s="49" t="s">
        <v>15</v>
      </c>
      <c r="I128" s="44"/>
    </row>
    <row r="129" spans="1:9" ht="40.200000000000003" customHeight="1" x14ac:dyDescent="0.35">
      <c r="A129" s="44">
        <v>127</v>
      </c>
      <c r="B129" s="45" t="s">
        <v>6852</v>
      </c>
      <c r="C129" s="45" t="s">
        <v>10951</v>
      </c>
      <c r="D129" s="50" t="s">
        <v>10952</v>
      </c>
      <c r="E129" s="47" t="s">
        <v>10856</v>
      </c>
      <c r="F129" s="51">
        <v>0.6</v>
      </c>
      <c r="G129" s="46" t="s">
        <v>10953</v>
      </c>
      <c r="H129" s="49" t="s">
        <v>15</v>
      </c>
      <c r="I129" s="44"/>
    </row>
    <row r="130" spans="1:9" ht="40.200000000000003" customHeight="1" x14ac:dyDescent="0.35">
      <c r="A130" s="44">
        <v>128</v>
      </c>
      <c r="B130" s="45" t="s">
        <v>105</v>
      </c>
      <c r="C130" s="45" t="s">
        <v>96</v>
      </c>
      <c r="D130" s="50" t="s">
        <v>10954</v>
      </c>
      <c r="E130" s="47" t="s">
        <v>10856</v>
      </c>
      <c r="F130" s="51">
        <v>1</v>
      </c>
      <c r="G130" s="46" t="s">
        <v>10955</v>
      </c>
      <c r="H130" s="49" t="s">
        <v>15</v>
      </c>
      <c r="I130" s="44"/>
    </row>
    <row r="131" spans="1:9" ht="40.200000000000003" customHeight="1" x14ac:dyDescent="0.35">
      <c r="A131" s="44">
        <v>129</v>
      </c>
      <c r="B131" s="45" t="s">
        <v>105</v>
      </c>
      <c r="C131" s="45" t="s">
        <v>10956</v>
      </c>
      <c r="D131" s="50" t="s">
        <v>10957</v>
      </c>
      <c r="E131" s="47" t="s">
        <v>10856</v>
      </c>
      <c r="F131" s="51">
        <v>0.64</v>
      </c>
      <c r="G131" s="46" t="s">
        <v>10958</v>
      </c>
      <c r="H131" s="49" t="s">
        <v>15</v>
      </c>
      <c r="I131" s="44"/>
    </row>
    <row r="132" spans="1:9" ht="40.200000000000003" customHeight="1" x14ac:dyDescent="0.35">
      <c r="A132" s="44">
        <v>130</v>
      </c>
      <c r="B132" s="45" t="s">
        <v>10959</v>
      </c>
      <c r="C132" s="45" t="s">
        <v>438</v>
      </c>
      <c r="D132" s="50" t="s">
        <v>10960</v>
      </c>
      <c r="E132" s="47" t="s">
        <v>10856</v>
      </c>
      <c r="F132" s="51">
        <v>1.52</v>
      </c>
      <c r="G132" s="46" t="s">
        <v>10961</v>
      </c>
      <c r="H132" s="49" t="s">
        <v>15</v>
      </c>
      <c r="I132" s="44"/>
    </row>
    <row r="133" spans="1:9" ht="40.200000000000003" customHeight="1" x14ac:dyDescent="0.35">
      <c r="A133" s="44">
        <v>131</v>
      </c>
      <c r="B133" s="45" t="s">
        <v>10962</v>
      </c>
      <c r="C133" s="45" t="s">
        <v>755</v>
      </c>
      <c r="D133" s="50" t="s">
        <v>10865</v>
      </c>
      <c r="E133" s="47" t="s">
        <v>10856</v>
      </c>
      <c r="F133" s="51">
        <v>0.8</v>
      </c>
      <c r="G133" s="46" t="s">
        <v>10963</v>
      </c>
      <c r="H133" s="49" t="s">
        <v>15</v>
      </c>
      <c r="I133" s="44"/>
    </row>
    <row r="134" spans="1:9" ht="40.200000000000003" customHeight="1" x14ac:dyDescent="0.35">
      <c r="A134" s="44">
        <v>132</v>
      </c>
      <c r="B134" s="45" t="s">
        <v>10964</v>
      </c>
      <c r="C134" s="45" t="s">
        <v>3274</v>
      </c>
      <c r="D134" s="50" t="s">
        <v>10965</v>
      </c>
      <c r="E134" s="47" t="s">
        <v>9549</v>
      </c>
      <c r="F134" s="51">
        <v>0.48</v>
      </c>
      <c r="G134" s="46" t="s">
        <v>10966</v>
      </c>
      <c r="H134" s="49" t="s">
        <v>15</v>
      </c>
      <c r="I134" s="44"/>
    </row>
    <row r="135" spans="1:9" ht="40.200000000000003" customHeight="1" x14ac:dyDescent="0.35">
      <c r="A135" s="44">
        <v>133</v>
      </c>
      <c r="B135" s="45" t="s">
        <v>3197</v>
      </c>
      <c r="C135" s="45" t="s">
        <v>448</v>
      </c>
      <c r="D135" s="50" t="s">
        <v>10967</v>
      </c>
      <c r="E135" s="47" t="s">
        <v>9549</v>
      </c>
      <c r="F135" s="51">
        <v>0.48</v>
      </c>
      <c r="G135" s="46" t="s">
        <v>10968</v>
      </c>
      <c r="H135" s="49" t="s">
        <v>15</v>
      </c>
      <c r="I135" s="44"/>
    </row>
    <row r="136" spans="1:9" ht="40.200000000000003" customHeight="1" x14ac:dyDescent="0.35">
      <c r="A136" s="44">
        <v>134</v>
      </c>
      <c r="B136" s="45" t="s">
        <v>3197</v>
      </c>
      <c r="C136" s="45" t="s">
        <v>404</v>
      </c>
      <c r="D136" s="50" t="s">
        <v>10969</v>
      </c>
      <c r="E136" s="47" t="s">
        <v>9549</v>
      </c>
      <c r="F136" s="51">
        <v>0.2</v>
      </c>
      <c r="G136" s="46" t="s">
        <v>10970</v>
      </c>
      <c r="H136" s="49" t="s">
        <v>15</v>
      </c>
      <c r="I136" s="44"/>
    </row>
    <row r="137" spans="1:9" ht="50.55" customHeight="1" x14ac:dyDescent="0.35">
      <c r="A137" s="44">
        <v>135</v>
      </c>
      <c r="B137" s="45" t="s">
        <v>1394</v>
      </c>
      <c r="C137" s="45" t="s">
        <v>76</v>
      </c>
      <c r="D137" s="50" t="s">
        <v>10971</v>
      </c>
      <c r="E137" s="47" t="s">
        <v>9549</v>
      </c>
      <c r="F137" s="51">
        <v>0.6</v>
      </c>
      <c r="G137" s="46" t="s">
        <v>10972</v>
      </c>
      <c r="H137" s="49" t="s">
        <v>15</v>
      </c>
      <c r="I137" s="44"/>
    </row>
    <row r="138" spans="1:9" ht="40.200000000000003" customHeight="1" x14ac:dyDescent="0.35">
      <c r="A138" s="44">
        <v>136</v>
      </c>
      <c r="B138" s="45" t="s">
        <v>10973</v>
      </c>
      <c r="C138" s="45" t="s">
        <v>820</v>
      </c>
      <c r="D138" s="50" t="s">
        <v>10974</v>
      </c>
      <c r="E138" s="47" t="s">
        <v>10806</v>
      </c>
      <c r="F138" s="51">
        <v>1</v>
      </c>
      <c r="G138" s="46" t="s">
        <v>10975</v>
      </c>
      <c r="H138" s="49" t="s">
        <v>15</v>
      </c>
      <c r="I138" s="44"/>
    </row>
    <row r="139" spans="1:9" ht="40.200000000000003" customHeight="1" x14ac:dyDescent="0.35">
      <c r="A139" s="44">
        <v>137</v>
      </c>
      <c r="B139" s="45" t="s">
        <v>774</v>
      </c>
      <c r="C139" s="45" t="s">
        <v>813</v>
      </c>
      <c r="D139" s="50" t="s">
        <v>10976</v>
      </c>
      <c r="E139" s="47" t="s">
        <v>10806</v>
      </c>
      <c r="F139" s="51">
        <v>0.6</v>
      </c>
      <c r="G139" s="46" t="s">
        <v>10977</v>
      </c>
      <c r="H139" s="49" t="s">
        <v>15</v>
      </c>
      <c r="I139" s="44"/>
    </row>
    <row r="140" spans="1:9" ht="40.200000000000003" customHeight="1" x14ac:dyDescent="0.35">
      <c r="A140" s="44">
        <v>138</v>
      </c>
      <c r="B140" s="45" t="s">
        <v>10978</v>
      </c>
      <c r="C140" s="45" t="s">
        <v>139</v>
      </c>
      <c r="D140" s="50" t="s">
        <v>10979</v>
      </c>
      <c r="E140" s="47" t="s">
        <v>10806</v>
      </c>
      <c r="F140" s="51">
        <v>0.4</v>
      </c>
      <c r="G140" s="46" t="s">
        <v>10980</v>
      </c>
      <c r="H140" s="49" t="s">
        <v>15</v>
      </c>
      <c r="I140" s="44"/>
    </row>
    <row r="141" spans="1:9" ht="40.200000000000003" customHeight="1" x14ac:dyDescent="0.35">
      <c r="A141" s="44">
        <v>139</v>
      </c>
      <c r="B141" s="45" t="s">
        <v>10981</v>
      </c>
      <c r="C141" s="45" t="s">
        <v>1394</v>
      </c>
      <c r="D141" s="50" t="s">
        <v>10982</v>
      </c>
      <c r="E141" s="47" t="s">
        <v>10806</v>
      </c>
      <c r="F141" s="51">
        <v>0.6</v>
      </c>
      <c r="G141" s="46" t="s">
        <v>10983</v>
      </c>
      <c r="H141" s="49" t="s">
        <v>15</v>
      </c>
      <c r="I141" s="44"/>
    </row>
    <row r="142" spans="1:9" ht="40.200000000000003" customHeight="1" x14ac:dyDescent="0.35">
      <c r="A142" s="44">
        <v>140</v>
      </c>
      <c r="B142" s="45" t="s">
        <v>3757</v>
      </c>
      <c r="C142" s="45" t="s">
        <v>10815</v>
      </c>
      <c r="D142" s="50" t="s">
        <v>10984</v>
      </c>
      <c r="E142" s="47" t="s">
        <v>10806</v>
      </c>
      <c r="F142" s="51">
        <v>0.8</v>
      </c>
      <c r="G142" s="46" t="s">
        <v>10985</v>
      </c>
      <c r="H142" s="49" t="s">
        <v>15</v>
      </c>
      <c r="I142" s="44"/>
    </row>
    <row r="143" spans="1:9" ht="40.200000000000003" customHeight="1" x14ac:dyDescent="0.35">
      <c r="A143" s="44">
        <v>141</v>
      </c>
      <c r="B143" s="45" t="s">
        <v>10986</v>
      </c>
      <c r="C143" s="45" t="s">
        <v>10987</v>
      </c>
      <c r="D143" s="50" t="s">
        <v>10988</v>
      </c>
      <c r="E143" s="47" t="s">
        <v>9549</v>
      </c>
      <c r="F143" s="51">
        <v>0.8</v>
      </c>
      <c r="G143" s="46" t="s">
        <v>10989</v>
      </c>
      <c r="H143" s="49" t="s">
        <v>15</v>
      </c>
      <c r="I143" s="44"/>
    </row>
    <row r="144" spans="1:9" ht="40.200000000000003" customHeight="1" x14ac:dyDescent="0.35">
      <c r="A144" s="44">
        <v>142</v>
      </c>
      <c r="B144" s="45" t="s">
        <v>10990</v>
      </c>
      <c r="C144" s="45" t="s">
        <v>19</v>
      </c>
      <c r="D144" s="50" t="s">
        <v>10991</v>
      </c>
      <c r="E144" s="47" t="s">
        <v>10806</v>
      </c>
      <c r="F144" s="51">
        <v>0.6</v>
      </c>
      <c r="G144" s="46" t="s">
        <v>10992</v>
      </c>
      <c r="H144" s="49" t="s">
        <v>15</v>
      </c>
      <c r="I144" s="44"/>
    </row>
    <row r="145" spans="1:9" ht="40.200000000000003" customHeight="1" x14ac:dyDescent="0.35">
      <c r="A145" s="44">
        <v>143</v>
      </c>
      <c r="B145" s="45" t="s">
        <v>10993</v>
      </c>
      <c r="C145" s="45" t="s">
        <v>156</v>
      </c>
      <c r="D145" s="50" t="s">
        <v>10994</v>
      </c>
      <c r="E145" s="47" t="s">
        <v>10806</v>
      </c>
      <c r="F145" s="51">
        <v>1</v>
      </c>
      <c r="G145" s="46" t="s">
        <v>10995</v>
      </c>
      <c r="H145" s="49" t="s">
        <v>15</v>
      </c>
      <c r="I145" s="44"/>
    </row>
    <row r="146" spans="1:9" ht="40.200000000000003" customHeight="1" x14ac:dyDescent="0.35">
      <c r="A146" s="44">
        <v>144</v>
      </c>
      <c r="B146" s="45" t="s">
        <v>10812</v>
      </c>
      <c r="C146" s="45" t="s">
        <v>139</v>
      </c>
      <c r="D146" s="50" t="s">
        <v>10996</v>
      </c>
      <c r="E146" s="47" t="s">
        <v>10806</v>
      </c>
      <c r="F146" s="51">
        <v>1</v>
      </c>
      <c r="G146" s="46" t="s">
        <v>10997</v>
      </c>
      <c r="H146" s="49" t="s">
        <v>15</v>
      </c>
      <c r="I146" s="44"/>
    </row>
    <row r="147" spans="1:9" ht="40.200000000000003" customHeight="1" x14ac:dyDescent="0.35">
      <c r="A147" s="44">
        <v>145</v>
      </c>
      <c r="B147" s="45" t="s">
        <v>10812</v>
      </c>
      <c r="C147" s="45" t="s">
        <v>1394</v>
      </c>
      <c r="D147" s="50" t="s">
        <v>10998</v>
      </c>
      <c r="E147" s="47" t="s">
        <v>10806</v>
      </c>
      <c r="F147" s="51">
        <v>1</v>
      </c>
      <c r="G147" s="46" t="s">
        <v>10999</v>
      </c>
      <c r="H147" s="49" t="s">
        <v>15</v>
      </c>
      <c r="I147" s="44"/>
    </row>
    <row r="148" spans="1:9" ht="40.200000000000003" customHeight="1" x14ac:dyDescent="0.35">
      <c r="A148" s="44">
        <v>146</v>
      </c>
      <c r="B148" s="45" t="s">
        <v>11000</v>
      </c>
      <c r="C148" s="45" t="s">
        <v>11001</v>
      </c>
      <c r="D148" s="50" t="s">
        <v>11002</v>
      </c>
      <c r="E148" s="47" t="s">
        <v>9549</v>
      </c>
      <c r="F148" s="51">
        <v>0.4</v>
      </c>
      <c r="G148" s="46" t="s">
        <v>11003</v>
      </c>
      <c r="H148" s="49" t="s">
        <v>15</v>
      </c>
      <c r="I148" s="44"/>
    </row>
    <row r="149" spans="1:9" ht="40.200000000000003" customHeight="1" x14ac:dyDescent="0.35">
      <c r="A149" s="44">
        <v>147</v>
      </c>
      <c r="B149" s="45" t="s">
        <v>11004</v>
      </c>
      <c r="C149" s="45" t="s">
        <v>10684</v>
      </c>
      <c r="D149" s="50" t="s">
        <v>10965</v>
      </c>
      <c r="E149" s="47" t="s">
        <v>9549</v>
      </c>
      <c r="F149" s="51">
        <v>0.2</v>
      </c>
      <c r="G149" s="46" t="s">
        <v>11005</v>
      </c>
      <c r="H149" s="49" t="s">
        <v>15</v>
      </c>
      <c r="I149" s="44"/>
    </row>
    <row r="150" spans="1:9" ht="40.200000000000003" customHeight="1" x14ac:dyDescent="0.35">
      <c r="A150" s="44">
        <v>148</v>
      </c>
      <c r="B150" s="47" t="s">
        <v>11006</v>
      </c>
      <c r="C150" s="45" t="s">
        <v>139</v>
      </c>
      <c r="D150" s="50" t="s">
        <v>11007</v>
      </c>
      <c r="E150" s="47" t="s">
        <v>10806</v>
      </c>
      <c r="F150" s="51">
        <v>1</v>
      </c>
      <c r="G150" s="46" t="s">
        <v>11008</v>
      </c>
      <c r="H150" s="49" t="s">
        <v>15</v>
      </c>
      <c r="I150" s="44"/>
    </row>
    <row r="151" spans="1:9" ht="40.200000000000003" customHeight="1" x14ac:dyDescent="0.35">
      <c r="A151" s="44">
        <v>149</v>
      </c>
      <c r="B151" s="45" t="s">
        <v>11009</v>
      </c>
      <c r="C151" s="45" t="s">
        <v>205</v>
      </c>
      <c r="D151" s="50" t="s">
        <v>11010</v>
      </c>
      <c r="E151" s="47" t="s">
        <v>10806</v>
      </c>
      <c r="F151" s="51">
        <v>1.9</v>
      </c>
      <c r="G151" s="46" t="s">
        <v>11011</v>
      </c>
      <c r="H151" s="49" t="s">
        <v>15</v>
      </c>
      <c r="I151" s="44"/>
    </row>
    <row r="152" spans="1:9" ht="40.200000000000003" customHeight="1" x14ac:dyDescent="0.35">
      <c r="A152" s="44">
        <v>150</v>
      </c>
      <c r="B152" s="45" t="s">
        <v>11012</v>
      </c>
      <c r="C152" s="45" t="s">
        <v>90</v>
      </c>
      <c r="D152" s="50" t="s">
        <v>11013</v>
      </c>
      <c r="E152" s="47" t="s">
        <v>10806</v>
      </c>
      <c r="F152" s="51">
        <v>1.2</v>
      </c>
      <c r="G152" s="46" t="s">
        <v>11014</v>
      </c>
      <c r="H152" s="49" t="s">
        <v>15</v>
      </c>
      <c r="I152" s="44"/>
    </row>
    <row r="153" spans="1:9" ht="40.200000000000003" customHeight="1" x14ac:dyDescent="0.35">
      <c r="A153" s="44">
        <v>151</v>
      </c>
      <c r="B153" s="45" t="s">
        <v>11015</v>
      </c>
      <c r="C153" s="45" t="s">
        <v>787</v>
      </c>
      <c r="D153" s="50" t="s">
        <v>11016</v>
      </c>
      <c r="E153" s="47" t="s">
        <v>10806</v>
      </c>
      <c r="F153" s="51">
        <v>1</v>
      </c>
      <c r="G153" s="46" t="s">
        <v>11017</v>
      </c>
      <c r="H153" s="49" t="s">
        <v>15</v>
      </c>
      <c r="I153" s="44"/>
    </row>
    <row r="154" spans="1:9" ht="40.200000000000003" customHeight="1" x14ac:dyDescent="0.35">
      <c r="A154" s="44">
        <v>152</v>
      </c>
      <c r="B154" s="45" t="s">
        <v>3297</v>
      </c>
      <c r="C154" s="45" t="s">
        <v>3274</v>
      </c>
      <c r="D154" s="50" t="s">
        <v>11018</v>
      </c>
      <c r="E154" s="47" t="s">
        <v>9549</v>
      </c>
      <c r="F154" s="51">
        <v>0.6</v>
      </c>
      <c r="G154" s="46" t="s">
        <v>11019</v>
      </c>
      <c r="H154" s="49" t="s">
        <v>15</v>
      </c>
      <c r="I154" s="44"/>
    </row>
    <row r="155" spans="1:9" ht="40.200000000000003" customHeight="1" x14ac:dyDescent="0.35">
      <c r="A155" s="44">
        <v>153</v>
      </c>
      <c r="B155" s="45" t="s">
        <v>11020</v>
      </c>
      <c r="C155" s="45" t="s">
        <v>227</v>
      </c>
      <c r="D155" s="50" t="s">
        <v>11021</v>
      </c>
      <c r="E155" s="47" t="s">
        <v>9549</v>
      </c>
      <c r="F155" s="51">
        <v>0.2</v>
      </c>
      <c r="G155" s="46" t="s">
        <v>11022</v>
      </c>
      <c r="H155" s="49" t="s">
        <v>15</v>
      </c>
      <c r="I155" s="44"/>
    </row>
    <row r="156" spans="1:9" ht="40.200000000000003" customHeight="1" x14ac:dyDescent="0.35">
      <c r="A156" s="44">
        <v>154</v>
      </c>
      <c r="B156" s="45" t="s">
        <v>746</v>
      </c>
      <c r="C156" s="45" t="s">
        <v>2943</v>
      </c>
      <c r="D156" s="50" t="s">
        <v>10847</v>
      </c>
      <c r="E156" s="47" t="s">
        <v>10806</v>
      </c>
      <c r="F156" s="51">
        <v>0.3</v>
      </c>
      <c r="G156" s="46" t="s">
        <v>11023</v>
      </c>
      <c r="H156" s="49" t="s">
        <v>15</v>
      </c>
      <c r="I156" s="44"/>
    </row>
    <row r="157" spans="1:9" ht="40.200000000000003" customHeight="1" x14ac:dyDescent="0.35">
      <c r="A157" s="44">
        <v>155</v>
      </c>
      <c r="B157" s="45" t="s">
        <v>11024</v>
      </c>
      <c r="C157" s="45" t="s">
        <v>11025</v>
      </c>
      <c r="D157" s="50" t="s">
        <v>11026</v>
      </c>
      <c r="E157" s="47" t="s">
        <v>10806</v>
      </c>
      <c r="F157" s="51">
        <v>0.4</v>
      </c>
      <c r="G157" s="46" t="s">
        <v>11027</v>
      </c>
      <c r="H157" s="49" t="s">
        <v>15</v>
      </c>
      <c r="I157" s="44"/>
    </row>
    <row r="158" spans="1:9" ht="40.200000000000003" customHeight="1" x14ac:dyDescent="0.35">
      <c r="A158" s="44">
        <v>156</v>
      </c>
      <c r="B158" s="45" t="s">
        <v>11028</v>
      </c>
      <c r="C158" s="45" t="s">
        <v>64</v>
      </c>
      <c r="D158" s="50" t="s">
        <v>10971</v>
      </c>
      <c r="E158" s="47" t="s">
        <v>9549</v>
      </c>
      <c r="F158" s="51">
        <v>0.8</v>
      </c>
      <c r="G158" s="46" t="s">
        <v>11029</v>
      </c>
      <c r="H158" s="49" t="s">
        <v>15</v>
      </c>
      <c r="I158" s="44"/>
    </row>
    <row r="159" spans="1:9" ht="40.200000000000003" customHeight="1" x14ac:dyDescent="0.35">
      <c r="A159" s="44">
        <v>157</v>
      </c>
      <c r="B159" s="47" t="s">
        <v>918</v>
      </c>
      <c r="C159" s="45" t="s">
        <v>141</v>
      </c>
      <c r="D159" s="50" t="s">
        <v>11030</v>
      </c>
      <c r="E159" s="47" t="s">
        <v>9549</v>
      </c>
      <c r="F159" s="51">
        <v>0.4</v>
      </c>
      <c r="G159" s="46" t="s">
        <v>11031</v>
      </c>
      <c r="H159" s="49" t="s">
        <v>15</v>
      </c>
      <c r="I159" s="44"/>
    </row>
    <row r="160" spans="1:9" ht="40.200000000000003" customHeight="1" x14ac:dyDescent="0.35">
      <c r="A160" s="44">
        <v>158</v>
      </c>
      <c r="B160" s="45" t="s">
        <v>139</v>
      </c>
      <c r="C160" s="45" t="s">
        <v>64</v>
      </c>
      <c r="D160" s="50" t="s">
        <v>11032</v>
      </c>
      <c r="E160" s="47" t="s">
        <v>9549</v>
      </c>
      <c r="F160" s="51">
        <v>0.8</v>
      </c>
      <c r="G160" s="46" t="s">
        <v>11033</v>
      </c>
      <c r="H160" s="49" t="s">
        <v>15</v>
      </c>
      <c r="I160" s="44"/>
    </row>
    <row r="161" spans="1:9" ht="40.200000000000003" customHeight="1" x14ac:dyDescent="0.35">
      <c r="A161" s="44">
        <v>159</v>
      </c>
      <c r="B161" s="47" t="s">
        <v>11034</v>
      </c>
      <c r="C161" s="45" t="s">
        <v>5971</v>
      </c>
      <c r="D161" s="50" t="s">
        <v>11035</v>
      </c>
      <c r="E161" s="47" t="s">
        <v>9549</v>
      </c>
      <c r="F161" s="51">
        <v>0.6</v>
      </c>
      <c r="G161" s="46" t="s">
        <v>11036</v>
      </c>
      <c r="H161" s="49" t="s">
        <v>15</v>
      </c>
      <c r="I161" s="44"/>
    </row>
    <row r="162" spans="1:9" ht="40.200000000000003" customHeight="1" x14ac:dyDescent="0.35">
      <c r="A162" s="44">
        <v>160</v>
      </c>
      <c r="B162" s="45" t="s">
        <v>4245</v>
      </c>
      <c r="C162" s="45" t="s">
        <v>90</v>
      </c>
      <c r="D162" s="50" t="s">
        <v>11037</v>
      </c>
      <c r="E162" s="47" t="s">
        <v>9549</v>
      </c>
      <c r="F162" s="51">
        <v>1.2</v>
      </c>
      <c r="G162" s="46" t="s">
        <v>11038</v>
      </c>
      <c r="H162" s="49" t="s">
        <v>15</v>
      </c>
      <c r="I162" s="44"/>
    </row>
    <row r="163" spans="1:9" ht="40.200000000000003" customHeight="1" x14ac:dyDescent="0.35">
      <c r="A163" s="44">
        <v>161</v>
      </c>
      <c r="B163" s="45" t="s">
        <v>2943</v>
      </c>
      <c r="C163" s="45" t="s">
        <v>1525</v>
      </c>
      <c r="D163" s="50" t="s">
        <v>11039</v>
      </c>
      <c r="E163" s="47" t="s">
        <v>9549</v>
      </c>
      <c r="F163" s="51">
        <v>1.6</v>
      </c>
      <c r="G163" s="46" t="s">
        <v>11040</v>
      </c>
      <c r="H163" s="49" t="s">
        <v>15</v>
      </c>
      <c r="I163" s="44"/>
    </row>
    <row r="164" spans="1:9" ht="40.200000000000003" customHeight="1" x14ac:dyDescent="0.35">
      <c r="A164" s="44">
        <v>162</v>
      </c>
      <c r="B164" s="45" t="s">
        <v>11041</v>
      </c>
      <c r="C164" s="45" t="s">
        <v>250</v>
      </c>
      <c r="D164" s="50" t="s">
        <v>11042</v>
      </c>
      <c r="E164" s="47" t="s">
        <v>9549</v>
      </c>
      <c r="F164" s="51">
        <v>0.4</v>
      </c>
      <c r="G164" s="46" t="s">
        <v>11043</v>
      </c>
      <c r="H164" s="49" t="s">
        <v>15</v>
      </c>
      <c r="I164" s="44"/>
    </row>
    <row r="165" spans="1:9" ht="40.200000000000003" customHeight="1" x14ac:dyDescent="0.35">
      <c r="A165" s="44">
        <v>163</v>
      </c>
      <c r="B165" s="45" t="s">
        <v>11044</v>
      </c>
      <c r="C165" s="45" t="s">
        <v>464</v>
      </c>
      <c r="D165" s="50" t="s">
        <v>11045</v>
      </c>
      <c r="E165" s="47" t="s">
        <v>9549</v>
      </c>
      <c r="F165" s="51">
        <v>0.8</v>
      </c>
      <c r="G165" s="46" t="s">
        <v>11046</v>
      </c>
      <c r="H165" s="49" t="s">
        <v>15</v>
      </c>
      <c r="I165" s="44"/>
    </row>
    <row r="166" spans="1:9" ht="40.200000000000003" customHeight="1" x14ac:dyDescent="0.35">
      <c r="A166" s="44">
        <v>164</v>
      </c>
      <c r="B166" s="45" t="s">
        <v>1397</v>
      </c>
      <c r="C166" s="45" t="s">
        <v>64</v>
      </c>
      <c r="D166" s="50" t="s">
        <v>11047</v>
      </c>
      <c r="E166" s="47" t="s">
        <v>9549</v>
      </c>
      <c r="F166" s="51">
        <v>0.8</v>
      </c>
      <c r="G166" s="46" t="s">
        <v>11048</v>
      </c>
      <c r="H166" s="49" t="s">
        <v>15</v>
      </c>
      <c r="I166" s="44"/>
    </row>
    <row r="167" spans="1:9" ht="40.200000000000003" customHeight="1" x14ac:dyDescent="0.35">
      <c r="A167" s="44">
        <v>165</v>
      </c>
      <c r="B167" s="45" t="s">
        <v>3695</v>
      </c>
      <c r="C167" s="45" t="s">
        <v>3077</v>
      </c>
      <c r="D167" s="50" t="s">
        <v>11049</v>
      </c>
      <c r="E167" s="47" t="s">
        <v>9549</v>
      </c>
      <c r="F167" s="51">
        <v>0.2</v>
      </c>
      <c r="G167" s="46" t="s">
        <v>11050</v>
      </c>
      <c r="H167" s="49" t="s">
        <v>15</v>
      </c>
      <c r="I167" s="44"/>
    </row>
    <row r="168" spans="1:9" ht="40.200000000000003" customHeight="1" x14ac:dyDescent="0.35">
      <c r="A168" s="44">
        <v>166</v>
      </c>
      <c r="B168" s="45" t="s">
        <v>11051</v>
      </c>
      <c r="C168" s="45" t="s">
        <v>11052</v>
      </c>
      <c r="D168" s="50" t="s">
        <v>11053</v>
      </c>
      <c r="E168" s="47" t="s">
        <v>9549</v>
      </c>
      <c r="F168" s="51">
        <v>0.8</v>
      </c>
      <c r="G168" s="46" t="s">
        <v>11054</v>
      </c>
      <c r="H168" s="49" t="s">
        <v>15</v>
      </c>
      <c r="I168" s="44"/>
    </row>
    <row r="169" spans="1:9" ht="40.200000000000003" customHeight="1" x14ac:dyDescent="0.35">
      <c r="A169" s="44">
        <v>167</v>
      </c>
      <c r="B169" s="45" t="s">
        <v>4070</v>
      </c>
      <c r="C169" s="45" t="s">
        <v>3147</v>
      </c>
      <c r="D169" s="50" t="s">
        <v>11055</v>
      </c>
      <c r="E169" s="47" t="s">
        <v>9549</v>
      </c>
      <c r="F169" s="51">
        <v>0.4</v>
      </c>
      <c r="G169" s="46" t="s">
        <v>11056</v>
      </c>
      <c r="H169" s="49" t="s">
        <v>15</v>
      </c>
      <c r="I169" s="44"/>
    </row>
    <row r="170" spans="1:9" ht="40.200000000000003" customHeight="1" x14ac:dyDescent="0.35">
      <c r="A170" s="44">
        <v>168</v>
      </c>
      <c r="B170" s="45" t="s">
        <v>64</v>
      </c>
      <c r="C170" s="45" t="s">
        <v>785</v>
      </c>
      <c r="D170" s="50" t="s">
        <v>11057</v>
      </c>
      <c r="E170" s="47" t="s">
        <v>9549</v>
      </c>
      <c r="F170" s="51">
        <v>0.8</v>
      </c>
      <c r="G170" s="46" t="s">
        <v>11058</v>
      </c>
      <c r="H170" s="49" t="s">
        <v>15</v>
      </c>
      <c r="I170" s="44"/>
    </row>
    <row r="171" spans="1:9" ht="40.200000000000003" customHeight="1" x14ac:dyDescent="0.35">
      <c r="A171" s="44">
        <v>169</v>
      </c>
      <c r="B171" s="45" t="s">
        <v>4561</v>
      </c>
      <c r="C171" s="45" t="s">
        <v>19</v>
      </c>
      <c r="D171" s="50" t="s">
        <v>11059</v>
      </c>
      <c r="E171" s="47" t="s">
        <v>9549</v>
      </c>
      <c r="F171" s="51">
        <v>0.6</v>
      </c>
      <c r="G171" s="46" t="s">
        <v>11060</v>
      </c>
      <c r="H171" s="49" t="s">
        <v>15</v>
      </c>
      <c r="I171" s="44"/>
    </row>
    <row r="172" spans="1:9" ht="40.200000000000003" customHeight="1" x14ac:dyDescent="0.35">
      <c r="A172" s="44">
        <v>170</v>
      </c>
      <c r="B172" s="45" t="s">
        <v>11061</v>
      </c>
      <c r="C172" s="45" t="s">
        <v>230</v>
      </c>
      <c r="D172" s="50" t="s">
        <v>11062</v>
      </c>
      <c r="E172" s="47" t="s">
        <v>11063</v>
      </c>
      <c r="F172" s="51">
        <v>0.4</v>
      </c>
      <c r="G172" s="46" t="s">
        <v>11064</v>
      </c>
      <c r="H172" s="49" t="s">
        <v>15</v>
      </c>
      <c r="I172" s="44"/>
    </row>
    <row r="173" spans="1:9" ht="40.200000000000003" customHeight="1" x14ac:dyDescent="0.35">
      <c r="A173" s="44">
        <v>171</v>
      </c>
      <c r="B173" s="45" t="s">
        <v>918</v>
      </c>
      <c r="C173" s="45" t="s">
        <v>239</v>
      </c>
      <c r="D173" s="50" t="s">
        <v>11065</v>
      </c>
      <c r="E173" s="47" t="s">
        <v>11063</v>
      </c>
      <c r="F173" s="51">
        <v>0.2</v>
      </c>
      <c r="G173" s="46" t="s">
        <v>11066</v>
      </c>
      <c r="H173" s="49" t="s">
        <v>15</v>
      </c>
      <c r="I173" s="44"/>
    </row>
    <row r="174" spans="1:9" ht="40.200000000000003" customHeight="1" x14ac:dyDescent="0.35">
      <c r="A174" s="44">
        <v>172</v>
      </c>
      <c r="B174" s="45" t="s">
        <v>11067</v>
      </c>
      <c r="C174" s="45" t="s">
        <v>438</v>
      </c>
      <c r="D174" s="50" t="s">
        <v>11068</v>
      </c>
      <c r="E174" s="47" t="s">
        <v>11063</v>
      </c>
      <c r="F174" s="51">
        <v>0.4</v>
      </c>
      <c r="G174" s="46" t="s">
        <v>11069</v>
      </c>
      <c r="H174" s="49" t="s">
        <v>15</v>
      </c>
      <c r="I174" s="44"/>
    </row>
    <row r="175" spans="1:9" ht="40.200000000000003" customHeight="1" x14ac:dyDescent="0.35">
      <c r="A175" s="44">
        <v>173</v>
      </c>
      <c r="B175" s="45" t="s">
        <v>7607</v>
      </c>
      <c r="C175" s="45" t="s">
        <v>755</v>
      </c>
      <c r="D175" s="50" t="s">
        <v>11062</v>
      </c>
      <c r="E175" s="47" t="s">
        <v>11063</v>
      </c>
      <c r="F175" s="51">
        <v>0.5</v>
      </c>
      <c r="G175" s="46" t="s">
        <v>11070</v>
      </c>
      <c r="H175" s="49" t="s">
        <v>15</v>
      </c>
      <c r="I175" s="44"/>
    </row>
    <row r="176" spans="1:9" ht="40.200000000000003" customHeight="1" x14ac:dyDescent="0.35">
      <c r="A176" s="44">
        <v>174</v>
      </c>
      <c r="B176" s="45" t="s">
        <v>11071</v>
      </c>
      <c r="C176" s="45" t="s">
        <v>6919</v>
      </c>
      <c r="D176" s="50" t="s">
        <v>11072</v>
      </c>
      <c r="E176" s="47" t="s">
        <v>11063</v>
      </c>
      <c r="F176" s="51">
        <v>2</v>
      </c>
      <c r="G176" s="46" t="s">
        <v>11073</v>
      </c>
      <c r="H176" s="49" t="s">
        <v>15</v>
      </c>
      <c r="I176" s="44"/>
    </row>
    <row r="177" spans="1:9" ht="40.200000000000003" customHeight="1" x14ac:dyDescent="0.35">
      <c r="A177" s="44">
        <v>175</v>
      </c>
      <c r="B177" s="45" t="s">
        <v>253</v>
      </c>
      <c r="C177" s="45" t="s">
        <v>96</v>
      </c>
      <c r="D177" s="50" t="s">
        <v>11074</v>
      </c>
      <c r="E177" s="47" t="s">
        <v>11063</v>
      </c>
      <c r="F177" s="51">
        <v>0.4</v>
      </c>
      <c r="G177" s="46" t="s">
        <v>11075</v>
      </c>
      <c r="H177" s="49" t="s">
        <v>15</v>
      </c>
      <c r="I177" s="44"/>
    </row>
    <row r="178" spans="1:9" ht="40.200000000000003" customHeight="1" x14ac:dyDescent="0.35">
      <c r="A178" s="44">
        <v>176</v>
      </c>
      <c r="B178" s="45" t="s">
        <v>764</v>
      </c>
      <c r="C178" s="45" t="s">
        <v>11076</v>
      </c>
      <c r="D178" s="50" t="s">
        <v>11077</v>
      </c>
      <c r="E178" s="47" t="s">
        <v>11063</v>
      </c>
      <c r="F178" s="51">
        <v>0.4</v>
      </c>
      <c r="G178" s="46" t="s">
        <v>11078</v>
      </c>
      <c r="H178" s="49" t="s">
        <v>15</v>
      </c>
      <c r="I178" s="44"/>
    </row>
    <row r="179" spans="1:9" ht="40.200000000000003" customHeight="1" x14ac:dyDescent="0.35">
      <c r="A179" s="44">
        <v>177</v>
      </c>
      <c r="B179" s="45" t="s">
        <v>3731</v>
      </c>
      <c r="C179" s="45" t="s">
        <v>11079</v>
      </c>
      <c r="D179" s="50" t="s">
        <v>11080</v>
      </c>
      <c r="E179" s="47" t="s">
        <v>11063</v>
      </c>
      <c r="F179" s="51">
        <v>0.4</v>
      </c>
      <c r="G179" s="46" t="s">
        <v>11081</v>
      </c>
      <c r="H179" s="49" t="s">
        <v>15</v>
      </c>
      <c r="I179" s="44"/>
    </row>
    <row r="180" spans="1:9" ht="40.200000000000003" customHeight="1" x14ac:dyDescent="0.35">
      <c r="A180" s="44">
        <v>178</v>
      </c>
      <c r="B180" s="45" t="s">
        <v>11082</v>
      </c>
      <c r="C180" s="45" t="s">
        <v>2256</v>
      </c>
      <c r="D180" s="50" t="s">
        <v>11083</v>
      </c>
      <c r="E180" s="47" t="s">
        <v>11063</v>
      </c>
      <c r="F180" s="51">
        <v>0.6</v>
      </c>
      <c r="G180" s="46" t="s">
        <v>11084</v>
      </c>
      <c r="H180" s="49" t="s">
        <v>15</v>
      </c>
      <c r="I180" s="44"/>
    </row>
    <row r="181" spans="1:9" ht="40.200000000000003" customHeight="1" x14ac:dyDescent="0.35">
      <c r="A181" s="44">
        <v>179</v>
      </c>
      <c r="B181" s="45" t="s">
        <v>11085</v>
      </c>
      <c r="C181" s="45" t="s">
        <v>319</v>
      </c>
      <c r="D181" s="50" t="s">
        <v>11086</v>
      </c>
      <c r="E181" s="47" t="s">
        <v>11063</v>
      </c>
      <c r="F181" s="51">
        <v>0.4</v>
      </c>
      <c r="G181" s="46" t="s">
        <v>11087</v>
      </c>
      <c r="H181" s="49" t="s">
        <v>15</v>
      </c>
      <c r="I181" s="44"/>
    </row>
    <row r="182" spans="1:9" ht="40.200000000000003" customHeight="1" x14ac:dyDescent="0.35">
      <c r="A182" s="44">
        <v>180</v>
      </c>
      <c r="B182" s="45" t="s">
        <v>105</v>
      </c>
      <c r="C182" s="45" t="s">
        <v>761</v>
      </c>
      <c r="D182" s="50" t="s">
        <v>11088</v>
      </c>
      <c r="E182" s="47" t="s">
        <v>11063</v>
      </c>
      <c r="F182" s="51">
        <v>0.6</v>
      </c>
      <c r="G182" s="46" t="s">
        <v>11089</v>
      </c>
      <c r="H182" s="49" t="s">
        <v>15</v>
      </c>
      <c r="I182" s="44"/>
    </row>
    <row r="183" spans="1:9" ht="40.200000000000003" customHeight="1" x14ac:dyDescent="0.35">
      <c r="A183" s="44">
        <v>181</v>
      </c>
      <c r="B183" s="45" t="s">
        <v>856</v>
      </c>
      <c r="C183" s="45" t="s">
        <v>3274</v>
      </c>
      <c r="D183" s="50" t="s">
        <v>11090</v>
      </c>
      <c r="E183" s="47" t="s">
        <v>11063</v>
      </c>
      <c r="F183" s="51">
        <v>0.4</v>
      </c>
      <c r="G183" s="46" t="s">
        <v>11091</v>
      </c>
      <c r="H183" s="49" t="s">
        <v>15</v>
      </c>
      <c r="I183" s="44"/>
    </row>
    <row r="184" spans="1:9" ht="40.200000000000003" customHeight="1" x14ac:dyDescent="0.35">
      <c r="A184" s="44">
        <v>182</v>
      </c>
      <c r="B184" s="45" t="s">
        <v>11092</v>
      </c>
      <c r="C184" s="45" t="s">
        <v>3077</v>
      </c>
      <c r="D184" s="50" t="s">
        <v>11093</v>
      </c>
      <c r="E184" s="47" t="s">
        <v>11063</v>
      </c>
      <c r="F184" s="51">
        <v>0.2</v>
      </c>
      <c r="G184" s="46" t="s">
        <v>11094</v>
      </c>
      <c r="H184" s="49" t="s">
        <v>15</v>
      </c>
      <c r="I184" s="44"/>
    </row>
    <row r="185" spans="1:9" ht="40.200000000000003" customHeight="1" x14ac:dyDescent="0.35">
      <c r="A185" s="44">
        <v>183</v>
      </c>
      <c r="B185" s="45" t="s">
        <v>11095</v>
      </c>
      <c r="C185" s="45" t="s">
        <v>319</v>
      </c>
      <c r="D185" s="50" t="s">
        <v>11086</v>
      </c>
      <c r="E185" s="47" t="s">
        <v>11063</v>
      </c>
      <c r="F185" s="51">
        <v>0.8</v>
      </c>
      <c r="G185" s="46" t="s">
        <v>11096</v>
      </c>
      <c r="H185" s="49" t="s">
        <v>15</v>
      </c>
      <c r="I185" s="44"/>
    </row>
    <row r="186" spans="1:9" ht="40.200000000000003" customHeight="1" x14ac:dyDescent="0.35">
      <c r="A186" s="44">
        <v>184</v>
      </c>
      <c r="B186" s="45" t="s">
        <v>808</v>
      </c>
      <c r="C186" s="45" t="s">
        <v>737</v>
      </c>
      <c r="D186" s="50" t="s">
        <v>11097</v>
      </c>
      <c r="E186" s="47" t="s">
        <v>11063</v>
      </c>
      <c r="F186" s="51">
        <v>0.4</v>
      </c>
      <c r="G186" s="46" t="s">
        <v>11098</v>
      </c>
      <c r="H186" s="49" t="s">
        <v>15</v>
      </c>
      <c r="I186" s="44"/>
    </row>
    <row r="187" spans="1:9" ht="40.200000000000003" customHeight="1" x14ac:dyDescent="0.35">
      <c r="A187" s="44">
        <v>185</v>
      </c>
      <c r="B187" s="45" t="s">
        <v>798</v>
      </c>
      <c r="C187" s="45" t="s">
        <v>737</v>
      </c>
      <c r="D187" s="50" t="s">
        <v>11099</v>
      </c>
      <c r="E187" s="47" t="s">
        <v>11063</v>
      </c>
      <c r="F187" s="51">
        <v>0.2</v>
      </c>
      <c r="G187" s="46" t="s">
        <v>11100</v>
      </c>
      <c r="H187" s="49" t="s">
        <v>15</v>
      </c>
      <c r="I187" s="44"/>
    </row>
    <row r="188" spans="1:9" ht="40.200000000000003" customHeight="1" x14ac:dyDescent="0.35">
      <c r="A188" s="44">
        <v>186</v>
      </c>
      <c r="B188" s="45" t="s">
        <v>11101</v>
      </c>
      <c r="C188" s="45" t="s">
        <v>761</v>
      </c>
      <c r="D188" s="50" t="s">
        <v>11102</v>
      </c>
      <c r="E188" s="47" t="s">
        <v>11063</v>
      </c>
      <c r="F188" s="51">
        <v>0.18</v>
      </c>
      <c r="G188" s="46" t="s">
        <v>11103</v>
      </c>
      <c r="H188" s="49" t="s">
        <v>15</v>
      </c>
      <c r="I188" s="44"/>
    </row>
    <row r="189" spans="1:9" ht="40.200000000000003" customHeight="1" x14ac:dyDescent="0.35">
      <c r="A189" s="44">
        <v>187</v>
      </c>
      <c r="B189" s="45" t="s">
        <v>4952</v>
      </c>
      <c r="C189" s="45" t="s">
        <v>76</v>
      </c>
      <c r="D189" s="50" t="s">
        <v>11104</v>
      </c>
      <c r="E189" s="47" t="s">
        <v>11063</v>
      </c>
      <c r="F189" s="51">
        <v>0.26</v>
      </c>
      <c r="G189" s="46" t="s">
        <v>11105</v>
      </c>
      <c r="H189" s="49" t="s">
        <v>15</v>
      </c>
      <c r="I189" s="44"/>
    </row>
    <row r="190" spans="1:9" ht="40.200000000000003" customHeight="1" x14ac:dyDescent="0.35">
      <c r="A190" s="44">
        <v>188</v>
      </c>
      <c r="B190" s="47" t="s">
        <v>11106</v>
      </c>
      <c r="C190" s="45" t="s">
        <v>11107</v>
      </c>
      <c r="D190" s="50" t="s">
        <v>11108</v>
      </c>
      <c r="E190" s="47" t="s">
        <v>9549</v>
      </c>
      <c r="F190" s="48">
        <v>0.6</v>
      </c>
      <c r="G190" s="46" t="s">
        <v>11109</v>
      </c>
      <c r="H190" s="49" t="s">
        <v>15</v>
      </c>
      <c r="I190" s="44"/>
    </row>
    <row r="191" spans="1:9" ht="40.200000000000003" customHeight="1" x14ac:dyDescent="0.35">
      <c r="A191" s="44">
        <v>189</v>
      </c>
      <c r="B191" s="45" t="s">
        <v>11110</v>
      </c>
      <c r="C191" s="47" t="s">
        <v>241</v>
      </c>
      <c r="D191" s="50" t="s">
        <v>11111</v>
      </c>
      <c r="E191" s="47" t="s">
        <v>9549</v>
      </c>
      <c r="F191" s="48">
        <v>0.8</v>
      </c>
      <c r="G191" s="46" t="s">
        <v>11112</v>
      </c>
      <c r="H191" s="49" t="s">
        <v>15</v>
      </c>
      <c r="I191" s="44"/>
    </row>
    <row r="192" spans="1:9" ht="40.200000000000003" customHeight="1" x14ac:dyDescent="0.35">
      <c r="A192" s="44">
        <v>190</v>
      </c>
      <c r="B192" s="45" t="s">
        <v>64</v>
      </c>
      <c r="C192" s="45" t="s">
        <v>19</v>
      </c>
      <c r="D192" s="50" t="s">
        <v>11113</v>
      </c>
      <c r="E192" s="47" t="s">
        <v>9549</v>
      </c>
      <c r="F192" s="48">
        <v>0.8</v>
      </c>
      <c r="G192" s="46" t="s">
        <v>11114</v>
      </c>
      <c r="H192" s="49" t="s">
        <v>15</v>
      </c>
      <c r="I192" s="44"/>
    </row>
    <row r="193" spans="1:9" ht="40.200000000000003" customHeight="1" x14ac:dyDescent="0.35">
      <c r="A193" s="44">
        <v>191</v>
      </c>
      <c r="B193" s="47" t="s">
        <v>11115</v>
      </c>
      <c r="C193" s="45" t="s">
        <v>495</v>
      </c>
      <c r="D193" s="50" t="s">
        <v>10724</v>
      </c>
      <c r="E193" s="47" t="s">
        <v>9549</v>
      </c>
      <c r="F193" s="48">
        <v>0.8</v>
      </c>
      <c r="G193" s="46" t="s">
        <v>11116</v>
      </c>
      <c r="H193" s="49" t="s">
        <v>15</v>
      </c>
      <c r="I193" s="44"/>
    </row>
    <row r="194" spans="1:9" ht="40.200000000000003" customHeight="1" x14ac:dyDescent="0.35">
      <c r="A194" s="44">
        <v>192</v>
      </c>
      <c r="B194" s="47" t="s">
        <v>11117</v>
      </c>
      <c r="C194" s="45" t="s">
        <v>64</v>
      </c>
      <c r="D194" s="50" t="s">
        <v>10724</v>
      </c>
      <c r="E194" s="47" t="s">
        <v>9549</v>
      </c>
      <c r="F194" s="48">
        <v>1.6</v>
      </c>
      <c r="G194" s="46" t="s">
        <v>11118</v>
      </c>
      <c r="H194" s="49" t="s">
        <v>15</v>
      </c>
      <c r="I194" s="44"/>
    </row>
    <row r="195" spans="1:9" ht="40.200000000000003" customHeight="1" x14ac:dyDescent="0.35">
      <c r="A195" s="44">
        <v>193</v>
      </c>
      <c r="B195" s="45" t="s">
        <v>789</v>
      </c>
      <c r="C195" s="45" t="s">
        <v>76</v>
      </c>
      <c r="D195" s="50" t="s">
        <v>11119</v>
      </c>
      <c r="E195" s="47" t="s">
        <v>9549</v>
      </c>
      <c r="F195" s="51">
        <v>0.8</v>
      </c>
      <c r="G195" s="46" t="s">
        <v>11120</v>
      </c>
      <c r="H195" s="49" t="s">
        <v>15</v>
      </c>
      <c r="I195" s="44"/>
    </row>
    <row r="196" spans="1:9" ht="40.200000000000003" customHeight="1" x14ac:dyDescent="0.35">
      <c r="A196" s="44">
        <v>194</v>
      </c>
      <c r="B196" s="57" t="s">
        <v>6919</v>
      </c>
      <c r="C196" s="57" t="s">
        <v>19</v>
      </c>
      <c r="D196" s="50" t="s">
        <v>11121</v>
      </c>
      <c r="E196" s="58" t="s">
        <v>9549</v>
      </c>
      <c r="F196" s="44">
        <v>1</v>
      </c>
      <c r="G196" s="46" t="s">
        <v>11122</v>
      </c>
      <c r="H196" s="59" t="s">
        <v>15</v>
      </c>
      <c r="I196" s="44"/>
    </row>
    <row r="197" spans="1:9" ht="40.200000000000003" customHeight="1" x14ac:dyDescent="0.35">
      <c r="A197" s="44">
        <v>195</v>
      </c>
      <c r="B197" s="45" t="s">
        <v>11123</v>
      </c>
      <c r="C197" s="45" t="s">
        <v>19</v>
      </c>
      <c r="D197" s="50" t="s">
        <v>11124</v>
      </c>
      <c r="E197" s="47" t="s">
        <v>10806</v>
      </c>
      <c r="F197" s="51">
        <v>0.8</v>
      </c>
      <c r="G197" s="46" t="s">
        <v>11125</v>
      </c>
      <c r="H197" s="49" t="s">
        <v>15</v>
      </c>
      <c r="I197" s="44"/>
    </row>
    <row r="198" spans="1:9" ht="40.200000000000003" customHeight="1" x14ac:dyDescent="0.35">
      <c r="A198" s="44">
        <v>196</v>
      </c>
      <c r="B198" s="45" t="s">
        <v>596</v>
      </c>
      <c r="C198" s="45" t="s">
        <v>1394</v>
      </c>
      <c r="D198" s="50" t="s">
        <v>11126</v>
      </c>
      <c r="E198" s="47" t="s">
        <v>10806</v>
      </c>
      <c r="F198" s="51">
        <v>2.4</v>
      </c>
      <c r="G198" s="46" t="s">
        <v>11127</v>
      </c>
      <c r="H198" s="49" t="s">
        <v>15</v>
      </c>
      <c r="I198" s="44"/>
    </row>
    <row r="199" spans="1:9" ht="40.200000000000003" customHeight="1" x14ac:dyDescent="0.35">
      <c r="A199" s="44">
        <v>197</v>
      </c>
      <c r="B199" s="45" t="s">
        <v>19</v>
      </c>
      <c r="C199" s="45" t="s">
        <v>785</v>
      </c>
      <c r="D199" s="50" t="s">
        <v>10836</v>
      </c>
      <c r="E199" s="47" t="s">
        <v>10806</v>
      </c>
      <c r="F199" s="51">
        <v>1.2</v>
      </c>
      <c r="G199" s="46" t="s">
        <v>11128</v>
      </c>
      <c r="H199" s="49" t="s">
        <v>15</v>
      </c>
      <c r="I199" s="44"/>
    </row>
    <row r="200" spans="1:9" ht="40.200000000000003" customHeight="1" x14ac:dyDescent="0.35">
      <c r="A200" s="44">
        <v>198</v>
      </c>
      <c r="B200" s="45" t="s">
        <v>19</v>
      </c>
      <c r="C200" s="45" t="s">
        <v>74</v>
      </c>
      <c r="D200" s="50" t="s">
        <v>11129</v>
      </c>
      <c r="E200" s="47" t="s">
        <v>10806</v>
      </c>
      <c r="F200" s="51">
        <v>1.2</v>
      </c>
      <c r="G200" s="46" t="s">
        <v>11130</v>
      </c>
      <c r="H200" s="49" t="s">
        <v>15</v>
      </c>
      <c r="I200" s="44"/>
    </row>
    <row r="201" spans="1:9" ht="40.200000000000003" customHeight="1" x14ac:dyDescent="0.35">
      <c r="A201" s="44">
        <v>199</v>
      </c>
      <c r="B201" s="45" t="s">
        <v>19</v>
      </c>
      <c r="C201" s="45" t="s">
        <v>19</v>
      </c>
      <c r="D201" s="50" t="s">
        <v>11131</v>
      </c>
      <c r="E201" s="47" t="s">
        <v>10806</v>
      </c>
      <c r="F201" s="51">
        <v>0.8</v>
      </c>
      <c r="G201" s="46" t="s">
        <v>11132</v>
      </c>
      <c r="H201" s="49" t="s">
        <v>15</v>
      </c>
      <c r="I201" s="44"/>
    </row>
    <row r="202" spans="1:9" ht="40.200000000000003" customHeight="1" x14ac:dyDescent="0.35">
      <c r="A202" s="44">
        <v>200</v>
      </c>
      <c r="B202" s="45" t="s">
        <v>8432</v>
      </c>
      <c r="C202" s="45" t="s">
        <v>164</v>
      </c>
      <c r="D202" s="50" t="s">
        <v>11133</v>
      </c>
      <c r="E202" s="47" t="s">
        <v>10806</v>
      </c>
      <c r="F202" s="51">
        <v>0.8</v>
      </c>
      <c r="G202" s="46" t="s">
        <v>11134</v>
      </c>
      <c r="H202" s="49" t="s">
        <v>15</v>
      </c>
      <c r="I202" s="44"/>
    </row>
    <row r="203" spans="1:9" ht="40.200000000000003" customHeight="1" x14ac:dyDescent="0.35">
      <c r="A203" s="44">
        <v>201</v>
      </c>
      <c r="B203" s="45" t="s">
        <v>11135</v>
      </c>
      <c r="C203" s="45" t="s">
        <v>9706</v>
      </c>
      <c r="D203" s="50" t="s">
        <v>11136</v>
      </c>
      <c r="E203" s="47" t="s">
        <v>10806</v>
      </c>
      <c r="F203" s="51">
        <v>2</v>
      </c>
      <c r="G203" s="46" t="s">
        <v>11137</v>
      </c>
      <c r="H203" s="49" t="s">
        <v>15</v>
      </c>
      <c r="I203" s="44"/>
    </row>
    <row r="204" spans="1:9" ht="40.200000000000003" customHeight="1" x14ac:dyDescent="0.35">
      <c r="A204" s="44">
        <v>202</v>
      </c>
      <c r="B204" s="45" t="s">
        <v>2024</v>
      </c>
      <c r="C204" s="45" t="s">
        <v>76</v>
      </c>
      <c r="D204" s="50" t="s">
        <v>11138</v>
      </c>
      <c r="E204" s="47" t="s">
        <v>10806</v>
      </c>
      <c r="F204" s="51">
        <v>0.8</v>
      </c>
      <c r="G204" s="46" t="s">
        <v>11139</v>
      </c>
      <c r="H204" s="49" t="s">
        <v>15</v>
      </c>
      <c r="I204" s="44"/>
    </row>
    <row r="205" spans="1:9" ht="40.200000000000003" customHeight="1" x14ac:dyDescent="0.35">
      <c r="A205" s="44">
        <v>203</v>
      </c>
      <c r="B205" s="45" t="s">
        <v>11140</v>
      </c>
      <c r="C205" s="45" t="s">
        <v>101</v>
      </c>
      <c r="D205" s="50" t="s">
        <v>11141</v>
      </c>
      <c r="E205" s="47" t="s">
        <v>10806</v>
      </c>
      <c r="F205" s="51">
        <v>0.51600000000000001</v>
      </c>
      <c r="G205" s="46" t="s">
        <v>11142</v>
      </c>
      <c r="H205" s="49" t="s">
        <v>15</v>
      </c>
      <c r="I205" s="44"/>
    </row>
    <row r="206" spans="1:9" ht="40.200000000000003" customHeight="1" x14ac:dyDescent="0.35">
      <c r="A206" s="44">
        <v>204</v>
      </c>
      <c r="B206" s="45" t="s">
        <v>239</v>
      </c>
      <c r="C206" s="45" t="s">
        <v>11143</v>
      </c>
      <c r="D206" s="50" t="s">
        <v>11144</v>
      </c>
      <c r="E206" s="47" t="s">
        <v>10806</v>
      </c>
      <c r="F206" s="51">
        <v>0.6</v>
      </c>
      <c r="G206" s="46" t="s">
        <v>11145</v>
      </c>
      <c r="H206" s="49" t="s">
        <v>15</v>
      </c>
      <c r="I206" s="44"/>
    </row>
    <row r="207" spans="1:9" ht="40.200000000000003" customHeight="1" x14ac:dyDescent="0.35">
      <c r="A207" s="44">
        <v>205</v>
      </c>
      <c r="B207" s="47" t="s">
        <v>11146</v>
      </c>
      <c r="C207" s="45" t="s">
        <v>2445</v>
      </c>
      <c r="D207" s="50" t="s">
        <v>11026</v>
      </c>
      <c r="E207" s="47" t="s">
        <v>10806</v>
      </c>
      <c r="F207" s="51">
        <v>0.28799999999999998</v>
      </c>
      <c r="G207" s="46" t="s">
        <v>11147</v>
      </c>
      <c r="H207" s="49" t="s">
        <v>15</v>
      </c>
      <c r="I207" s="44"/>
    </row>
    <row r="208" spans="1:9" ht="40.200000000000003" customHeight="1" x14ac:dyDescent="0.35">
      <c r="A208" s="44">
        <v>206</v>
      </c>
      <c r="B208" s="45" t="s">
        <v>166</v>
      </c>
      <c r="C208" s="45" t="s">
        <v>9544</v>
      </c>
      <c r="D208" s="50" t="s">
        <v>10809</v>
      </c>
      <c r="E208" s="47" t="s">
        <v>9549</v>
      </c>
      <c r="F208" s="51">
        <v>0.8</v>
      </c>
      <c r="G208" s="46" t="s">
        <v>11148</v>
      </c>
      <c r="H208" s="49" t="s">
        <v>15</v>
      </c>
      <c r="I208" s="44"/>
    </row>
    <row r="209" spans="1:9" ht="40.200000000000003" customHeight="1" x14ac:dyDescent="0.35">
      <c r="A209" s="44">
        <v>207</v>
      </c>
      <c r="B209" s="45" t="s">
        <v>10779</v>
      </c>
      <c r="C209" s="45" t="s">
        <v>19</v>
      </c>
      <c r="D209" s="50" t="s">
        <v>11149</v>
      </c>
      <c r="E209" s="47" t="s">
        <v>10806</v>
      </c>
      <c r="F209" s="51">
        <v>1.488</v>
      </c>
      <c r="G209" s="46" t="s">
        <v>11150</v>
      </c>
      <c r="H209" s="49" t="s">
        <v>15</v>
      </c>
      <c r="I209" s="44"/>
    </row>
    <row r="210" spans="1:9" ht="40.200000000000003" customHeight="1" x14ac:dyDescent="0.35">
      <c r="A210" s="44">
        <v>208</v>
      </c>
      <c r="B210" s="45" t="s">
        <v>11151</v>
      </c>
      <c r="C210" s="45" t="s">
        <v>4798</v>
      </c>
      <c r="D210" s="50" t="s">
        <v>11152</v>
      </c>
      <c r="E210" s="47" t="s">
        <v>10806</v>
      </c>
      <c r="F210" s="51">
        <v>2</v>
      </c>
      <c r="G210" s="46" t="s">
        <v>11153</v>
      </c>
      <c r="H210" s="49" t="s">
        <v>15</v>
      </c>
      <c r="I210" s="44"/>
    </row>
    <row r="211" spans="1:9" ht="40.200000000000003" customHeight="1" x14ac:dyDescent="0.35">
      <c r="A211" s="44">
        <v>209</v>
      </c>
      <c r="B211" s="45" t="s">
        <v>11154</v>
      </c>
      <c r="C211" s="45" t="s">
        <v>90</v>
      </c>
      <c r="D211" s="50" t="s">
        <v>11155</v>
      </c>
      <c r="E211" s="47" t="s">
        <v>10806</v>
      </c>
      <c r="F211" s="51">
        <v>2.8</v>
      </c>
      <c r="G211" s="46" t="s">
        <v>11156</v>
      </c>
      <c r="H211" s="49" t="s">
        <v>15</v>
      </c>
      <c r="I211" s="44"/>
    </row>
    <row r="212" spans="1:9" ht="40.200000000000003" customHeight="1" x14ac:dyDescent="0.35">
      <c r="A212" s="44">
        <v>210</v>
      </c>
      <c r="B212" s="45" t="s">
        <v>827</v>
      </c>
      <c r="C212" s="45" t="s">
        <v>475</v>
      </c>
      <c r="D212" s="50" t="s">
        <v>11157</v>
      </c>
      <c r="E212" s="47" t="s">
        <v>10806</v>
      </c>
      <c r="F212" s="51">
        <v>0.73599999999999999</v>
      </c>
      <c r="G212" s="46" t="s">
        <v>11158</v>
      </c>
      <c r="H212" s="49" t="s">
        <v>15</v>
      </c>
      <c r="I212" s="44"/>
    </row>
    <row r="213" spans="1:9" ht="40.200000000000003" customHeight="1" x14ac:dyDescent="0.35">
      <c r="A213" s="44">
        <v>211</v>
      </c>
      <c r="B213" s="45" t="s">
        <v>4865</v>
      </c>
      <c r="C213" s="45" t="s">
        <v>4448</v>
      </c>
      <c r="D213" s="50" t="s">
        <v>11159</v>
      </c>
      <c r="E213" s="47" t="s">
        <v>10806</v>
      </c>
      <c r="F213" s="51">
        <v>0.2</v>
      </c>
      <c r="G213" s="46" t="s">
        <v>11160</v>
      </c>
      <c r="H213" s="49" t="s">
        <v>15</v>
      </c>
      <c r="I213" s="44"/>
    </row>
    <row r="214" spans="1:9" ht="40.200000000000003" customHeight="1" x14ac:dyDescent="0.35">
      <c r="A214" s="44">
        <v>212</v>
      </c>
      <c r="B214" s="45" t="s">
        <v>11161</v>
      </c>
      <c r="C214" s="45" t="s">
        <v>4276</v>
      </c>
      <c r="D214" s="50" t="s">
        <v>11162</v>
      </c>
      <c r="E214" s="47" t="s">
        <v>10806</v>
      </c>
      <c r="F214" s="51">
        <v>0.4</v>
      </c>
      <c r="G214" s="46" t="s">
        <v>11163</v>
      </c>
      <c r="H214" s="49" t="s">
        <v>15</v>
      </c>
      <c r="I214" s="44"/>
    </row>
    <row r="215" spans="1:9" ht="40.200000000000003" customHeight="1" x14ac:dyDescent="0.35">
      <c r="A215" s="44">
        <v>213</v>
      </c>
      <c r="B215" s="60" t="s">
        <v>11164</v>
      </c>
      <c r="C215" s="60" t="s">
        <v>11165</v>
      </c>
      <c r="D215" s="50" t="s">
        <v>11166</v>
      </c>
      <c r="E215" s="47" t="s">
        <v>10806</v>
      </c>
      <c r="F215" s="51">
        <v>0.24</v>
      </c>
      <c r="G215" s="46" t="s">
        <v>11167</v>
      </c>
      <c r="H215" s="49" t="s">
        <v>15</v>
      </c>
      <c r="I215" s="44"/>
    </row>
    <row r="216" spans="1:9" ht="40.200000000000003" customHeight="1" x14ac:dyDescent="0.35">
      <c r="A216" s="44">
        <v>214</v>
      </c>
      <c r="B216" s="45" t="s">
        <v>11168</v>
      </c>
      <c r="C216" s="45" t="s">
        <v>46</v>
      </c>
      <c r="D216" s="50" t="s">
        <v>11169</v>
      </c>
      <c r="E216" s="47" t="s">
        <v>10806</v>
      </c>
      <c r="F216" s="51">
        <v>1.2</v>
      </c>
      <c r="G216" s="46" t="s">
        <v>11170</v>
      </c>
      <c r="H216" s="49" t="s">
        <v>15</v>
      </c>
      <c r="I216" s="44"/>
    </row>
    <row r="217" spans="1:9" ht="40.200000000000003" customHeight="1" x14ac:dyDescent="0.35">
      <c r="A217" s="44">
        <v>215</v>
      </c>
      <c r="B217" s="45" t="s">
        <v>11171</v>
      </c>
      <c r="C217" s="45" t="s">
        <v>11172</v>
      </c>
      <c r="D217" s="50" t="s">
        <v>11173</v>
      </c>
      <c r="E217" s="47" t="s">
        <v>10806</v>
      </c>
      <c r="F217" s="51">
        <v>0.3</v>
      </c>
      <c r="G217" s="46" t="s">
        <v>11174</v>
      </c>
      <c r="H217" s="49" t="s">
        <v>15</v>
      </c>
      <c r="I217" s="44"/>
    </row>
    <row r="218" spans="1:9" ht="40.200000000000003" customHeight="1" x14ac:dyDescent="0.35">
      <c r="A218" s="44">
        <v>216</v>
      </c>
      <c r="B218" s="45" t="s">
        <v>11175</v>
      </c>
      <c r="C218" s="45" t="s">
        <v>164</v>
      </c>
      <c r="D218" s="50" t="s">
        <v>11176</v>
      </c>
      <c r="E218" s="47" t="s">
        <v>10806</v>
      </c>
      <c r="F218" s="51">
        <v>1</v>
      </c>
      <c r="G218" s="46" t="s">
        <v>11177</v>
      </c>
      <c r="H218" s="49" t="s">
        <v>15</v>
      </c>
      <c r="I218" s="44"/>
    </row>
    <row r="219" spans="1:9" ht="40.200000000000003" customHeight="1" x14ac:dyDescent="0.35">
      <c r="A219" s="44">
        <v>217</v>
      </c>
      <c r="B219" s="45" t="s">
        <v>38</v>
      </c>
      <c r="C219" s="45" t="s">
        <v>38</v>
      </c>
      <c r="D219" s="50" t="s">
        <v>11178</v>
      </c>
      <c r="E219" s="47" t="s">
        <v>9549</v>
      </c>
      <c r="F219" s="51">
        <v>0.24</v>
      </c>
      <c r="G219" s="46" t="s">
        <v>11179</v>
      </c>
      <c r="H219" s="49" t="s">
        <v>15</v>
      </c>
      <c r="I219" s="44"/>
    </row>
    <row r="220" spans="1:9" ht="40.200000000000003" customHeight="1" x14ac:dyDescent="0.35">
      <c r="A220" s="44">
        <v>218</v>
      </c>
      <c r="B220" s="45" t="s">
        <v>7617</v>
      </c>
      <c r="C220" s="45" t="s">
        <v>56</v>
      </c>
      <c r="D220" s="50" t="s">
        <v>11180</v>
      </c>
      <c r="E220" s="47" t="s">
        <v>10806</v>
      </c>
      <c r="F220" s="51">
        <v>0.68</v>
      </c>
      <c r="G220" s="46" t="s">
        <v>11181</v>
      </c>
      <c r="H220" s="49" t="s">
        <v>15</v>
      </c>
      <c r="I220" s="44"/>
    </row>
    <row r="221" spans="1:9" ht="40.200000000000003" customHeight="1" x14ac:dyDescent="0.35">
      <c r="A221" s="44">
        <v>219</v>
      </c>
      <c r="B221" s="45" t="s">
        <v>3035</v>
      </c>
      <c r="C221" s="45" t="s">
        <v>596</v>
      </c>
      <c r="D221" s="50" t="s">
        <v>11182</v>
      </c>
      <c r="E221" s="47" t="s">
        <v>10806</v>
      </c>
      <c r="F221" s="51">
        <v>1.1000000000000001</v>
      </c>
      <c r="G221" s="46" t="s">
        <v>11183</v>
      </c>
      <c r="H221" s="49" t="s">
        <v>15</v>
      </c>
      <c r="I221" s="44"/>
    </row>
    <row r="222" spans="1:9" ht="40.200000000000003" customHeight="1" x14ac:dyDescent="0.35">
      <c r="A222" s="44">
        <v>220</v>
      </c>
      <c r="B222" s="45" t="s">
        <v>2058</v>
      </c>
      <c r="C222" s="45" t="s">
        <v>56</v>
      </c>
      <c r="D222" s="50" t="s">
        <v>11184</v>
      </c>
      <c r="E222" s="47" t="s">
        <v>10806</v>
      </c>
      <c r="F222" s="51">
        <v>0.4</v>
      </c>
      <c r="G222" s="46" t="s">
        <v>11185</v>
      </c>
      <c r="H222" s="49" t="s">
        <v>15</v>
      </c>
      <c r="I222" s="44"/>
    </row>
    <row r="223" spans="1:9" ht="40.200000000000003" customHeight="1" x14ac:dyDescent="0.35">
      <c r="A223" s="44">
        <v>221</v>
      </c>
      <c r="B223" s="45" t="s">
        <v>5183</v>
      </c>
      <c r="C223" s="45" t="s">
        <v>11186</v>
      </c>
      <c r="D223" s="50" t="s">
        <v>11187</v>
      </c>
      <c r="E223" s="47" t="s">
        <v>9549</v>
      </c>
      <c r="F223" s="51">
        <v>0.8</v>
      </c>
      <c r="G223" s="46" t="s">
        <v>11188</v>
      </c>
      <c r="H223" s="49" t="s">
        <v>15</v>
      </c>
      <c r="I223" s="44"/>
    </row>
    <row r="224" spans="1:9" ht="40.200000000000003" customHeight="1" x14ac:dyDescent="0.35">
      <c r="A224" s="44">
        <v>222</v>
      </c>
      <c r="B224" s="45" t="s">
        <v>844</v>
      </c>
      <c r="C224" s="45" t="s">
        <v>156</v>
      </c>
      <c r="D224" s="50" t="s">
        <v>11189</v>
      </c>
      <c r="E224" s="47" t="s">
        <v>10806</v>
      </c>
      <c r="F224" s="51">
        <v>0.8</v>
      </c>
      <c r="G224" s="46" t="s">
        <v>11190</v>
      </c>
      <c r="H224" s="49" t="s">
        <v>15</v>
      </c>
      <c r="I224" s="44"/>
    </row>
    <row r="225" spans="1:9" ht="40.200000000000003" customHeight="1" x14ac:dyDescent="0.35">
      <c r="A225" s="44">
        <v>223</v>
      </c>
      <c r="B225" s="45" t="s">
        <v>7420</v>
      </c>
      <c r="C225" s="45" t="s">
        <v>139</v>
      </c>
      <c r="D225" s="50" t="s">
        <v>10969</v>
      </c>
      <c r="E225" s="47" t="s">
        <v>10806</v>
      </c>
      <c r="F225" s="51">
        <v>1.52</v>
      </c>
      <c r="G225" s="46" t="s">
        <v>11191</v>
      </c>
      <c r="H225" s="49" t="s">
        <v>15</v>
      </c>
      <c r="I225" s="44"/>
    </row>
    <row r="226" spans="1:9" ht="40.200000000000003" customHeight="1" x14ac:dyDescent="0.35">
      <c r="A226" s="44">
        <v>224</v>
      </c>
      <c r="B226" s="45" t="s">
        <v>4775</v>
      </c>
      <c r="C226" s="45" t="s">
        <v>842</v>
      </c>
      <c r="D226" s="50" t="s">
        <v>11192</v>
      </c>
      <c r="E226" s="47" t="s">
        <v>10806</v>
      </c>
      <c r="F226" s="51">
        <v>0.8</v>
      </c>
      <c r="G226" s="46" t="s">
        <v>11193</v>
      </c>
      <c r="H226" s="49" t="s">
        <v>15</v>
      </c>
      <c r="I226" s="44"/>
    </row>
    <row r="227" spans="1:9" ht="40.200000000000003" customHeight="1" x14ac:dyDescent="0.35">
      <c r="A227" s="44">
        <v>225</v>
      </c>
      <c r="B227" s="45" t="s">
        <v>11194</v>
      </c>
      <c r="C227" s="45" t="s">
        <v>856</v>
      </c>
      <c r="D227" s="50" t="s">
        <v>11195</v>
      </c>
      <c r="E227" s="47" t="s">
        <v>10806</v>
      </c>
      <c r="F227" s="51">
        <v>0.4</v>
      </c>
      <c r="G227" s="46" t="s">
        <v>11196</v>
      </c>
      <c r="H227" s="49" t="s">
        <v>15</v>
      </c>
      <c r="I227" s="44"/>
    </row>
    <row r="228" spans="1:9" ht="40.200000000000003" customHeight="1" x14ac:dyDescent="0.35">
      <c r="A228" s="44">
        <v>226</v>
      </c>
      <c r="B228" s="45" t="s">
        <v>11197</v>
      </c>
      <c r="C228" s="45" t="s">
        <v>54</v>
      </c>
      <c r="D228" s="50" t="s">
        <v>11198</v>
      </c>
      <c r="E228" s="47" t="s">
        <v>10806</v>
      </c>
      <c r="F228" s="51">
        <v>0.8</v>
      </c>
      <c r="G228" s="46" t="s">
        <v>11199</v>
      </c>
      <c r="H228" s="49" t="s">
        <v>15</v>
      </c>
      <c r="I228" s="44"/>
    </row>
    <row r="229" spans="1:9" ht="40.200000000000003" customHeight="1" x14ac:dyDescent="0.35">
      <c r="A229" s="44">
        <v>227</v>
      </c>
      <c r="B229" s="45" t="s">
        <v>227</v>
      </c>
      <c r="C229" s="45" t="s">
        <v>761</v>
      </c>
      <c r="D229" s="50" t="s">
        <v>11200</v>
      </c>
      <c r="E229" s="47" t="s">
        <v>9549</v>
      </c>
      <c r="F229" s="51">
        <v>0.2</v>
      </c>
      <c r="G229" s="46" t="s">
        <v>11201</v>
      </c>
      <c r="H229" s="49" t="s">
        <v>15</v>
      </c>
      <c r="I229" s="44"/>
    </row>
    <row r="230" spans="1:9" ht="40.200000000000003" customHeight="1" x14ac:dyDescent="0.35">
      <c r="A230" s="44">
        <v>228</v>
      </c>
      <c r="B230" s="45" t="s">
        <v>11202</v>
      </c>
      <c r="C230" s="45" t="s">
        <v>732</v>
      </c>
      <c r="D230" s="50" t="s">
        <v>11203</v>
      </c>
      <c r="E230" s="47" t="s">
        <v>10806</v>
      </c>
      <c r="F230" s="51">
        <v>0.24</v>
      </c>
      <c r="G230" s="46" t="s">
        <v>11204</v>
      </c>
      <c r="H230" s="49" t="s">
        <v>15</v>
      </c>
      <c r="I230" s="44"/>
    </row>
    <row r="231" spans="1:9" ht="40.200000000000003" customHeight="1" x14ac:dyDescent="0.35">
      <c r="A231" s="44">
        <v>229</v>
      </c>
      <c r="B231" s="45" t="s">
        <v>11205</v>
      </c>
      <c r="C231" s="45" t="s">
        <v>3908</v>
      </c>
      <c r="D231" s="50" t="s">
        <v>11206</v>
      </c>
      <c r="E231" s="47" t="s">
        <v>10806</v>
      </c>
      <c r="F231" s="51">
        <v>0.46</v>
      </c>
      <c r="G231" s="46" t="s">
        <v>11207</v>
      </c>
      <c r="H231" s="49" t="s">
        <v>15</v>
      </c>
      <c r="I231" s="44"/>
    </row>
    <row r="232" spans="1:9" ht="40.200000000000003" customHeight="1" x14ac:dyDescent="0.35">
      <c r="A232" s="44">
        <v>230</v>
      </c>
      <c r="B232" s="45" t="s">
        <v>3908</v>
      </c>
      <c r="C232" s="45" t="s">
        <v>5785</v>
      </c>
      <c r="D232" s="50" t="s">
        <v>11208</v>
      </c>
      <c r="E232" s="47" t="s">
        <v>10806</v>
      </c>
      <c r="F232" s="51">
        <v>0.8</v>
      </c>
      <c r="G232" s="46" t="s">
        <v>11209</v>
      </c>
      <c r="H232" s="49" t="s">
        <v>15</v>
      </c>
      <c r="I232" s="44"/>
    </row>
    <row r="233" spans="1:9" ht="40.200000000000003" customHeight="1" x14ac:dyDescent="0.35">
      <c r="A233" s="44">
        <v>231</v>
      </c>
      <c r="B233" s="45" t="s">
        <v>11210</v>
      </c>
      <c r="C233" s="45" t="s">
        <v>230</v>
      </c>
      <c r="D233" s="50" t="s">
        <v>11211</v>
      </c>
      <c r="E233" s="47" t="s">
        <v>10806</v>
      </c>
      <c r="F233" s="51">
        <v>1</v>
      </c>
      <c r="G233" s="46" t="s">
        <v>11212</v>
      </c>
      <c r="H233" s="49" t="s">
        <v>15</v>
      </c>
      <c r="I233" s="44"/>
    </row>
    <row r="234" spans="1:9" ht="40.200000000000003" customHeight="1" x14ac:dyDescent="0.35">
      <c r="A234" s="44">
        <v>232</v>
      </c>
      <c r="B234" s="45" t="s">
        <v>10688</v>
      </c>
      <c r="C234" s="45" t="s">
        <v>5785</v>
      </c>
      <c r="D234" s="50" t="s">
        <v>11208</v>
      </c>
      <c r="E234" s="47" t="s">
        <v>10806</v>
      </c>
      <c r="F234" s="51">
        <v>0.6</v>
      </c>
      <c r="G234" s="46" t="s">
        <v>11213</v>
      </c>
      <c r="H234" s="49" t="s">
        <v>15</v>
      </c>
      <c r="I234" s="44"/>
    </row>
    <row r="235" spans="1:9" ht="40.200000000000003" customHeight="1" x14ac:dyDescent="0.35">
      <c r="A235" s="44">
        <v>233</v>
      </c>
      <c r="B235" s="45" t="s">
        <v>11214</v>
      </c>
      <c r="C235" s="45" t="s">
        <v>19</v>
      </c>
      <c r="D235" s="50" t="s">
        <v>11215</v>
      </c>
      <c r="E235" s="47" t="s">
        <v>10806</v>
      </c>
      <c r="F235" s="51">
        <v>0.8</v>
      </c>
      <c r="G235" s="46" t="s">
        <v>11216</v>
      </c>
      <c r="H235" s="49" t="s">
        <v>15</v>
      </c>
      <c r="I235" s="44"/>
    </row>
    <row r="236" spans="1:9" ht="40.200000000000003" customHeight="1" x14ac:dyDescent="0.35">
      <c r="A236" s="44">
        <v>234</v>
      </c>
      <c r="B236" s="45" t="s">
        <v>11217</v>
      </c>
      <c r="C236" s="45" t="s">
        <v>230</v>
      </c>
      <c r="D236" s="50" t="s">
        <v>11218</v>
      </c>
      <c r="E236" s="47" t="s">
        <v>9549</v>
      </c>
      <c r="F236" s="51">
        <v>1.2</v>
      </c>
      <c r="G236" s="46" t="s">
        <v>11219</v>
      </c>
      <c r="H236" s="49" t="s">
        <v>15</v>
      </c>
      <c r="I236" s="44"/>
    </row>
    <row r="237" spans="1:9" ht="40.200000000000003" customHeight="1" x14ac:dyDescent="0.35">
      <c r="A237" s="44">
        <v>235</v>
      </c>
      <c r="B237" s="45" t="s">
        <v>3077</v>
      </c>
      <c r="C237" s="45" t="s">
        <v>19</v>
      </c>
      <c r="D237" s="50" t="s">
        <v>11220</v>
      </c>
      <c r="E237" s="47" t="s">
        <v>10806</v>
      </c>
      <c r="F237" s="51">
        <v>0.52</v>
      </c>
      <c r="G237" s="46" t="s">
        <v>11221</v>
      </c>
      <c r="H237" s="49" t="s">
        <v>15</v>
      </c>
      <c r="I237" s="44"/>
    </row>
    <row r="238" spans="1:9" ht="40.200000000000003" customHeight="1" x14ac:dyDescent="0.35">
      <c r="A238" s="44">
        <v>236</v>
      </c>
      <c r="B238" s="45" t="s">
        <v>774</v>
      </c>
      <c r="C238" s="45" t="s">
        <v>1437</v>
      </c>
      <c r="D238" s="50" t="s">
        <v>11218</v>
      </c>
      <c r="E238" s="47" t="s">
        <v>9549</v>
      </c>
      <c r="F238" s="51">
        <v>0.4</v>
      </c>
      <c r="G238" s="46" t="s">
        <v>11222</v>
      </c>
      <c r="H238" s="49" t="s">
        <v>15</v>
      </c>
      <c r="I238" s="44"/>
    </row>
    <row r="239" spans="1:9" ht="40.200000000000003" customHeight="1" x14ac:dyDescent="0.35">
      <c r="A239" s="44">
        <v>237</v>
      </c>
      <c r="B239" s="45" t="s">
        <v>11223</v>
      </c>
      <c r="C239" s="45" t="s">
        <v>5971</v>
      </c>
      <c r="D239" s="50" t="s">
        <v>10833</v>
      </c>
      <c r="E239" s="47" t="s">
        <v>10806</v>
      </c>
      <c r="F239" s="51">
        <v>0.28000000000000003</v>
      </c>
      <c r="G239" s="46" t="s">
        <v>11224</v>
      </c>
      <c r="H239" s="49" t="s">
        <v>15</v>
      </c>
      <c r="I239" s="44"/>
    </row>
    <row r="240" spans="1:9" ht="40.200000000000003" customHeight="1" x14ac:dyDescent="0.35">
      <c r="A240" s="44">
        <v>238</v>
      </c>
      <c r="B240" s="45" t="s">
        <v>10986</v>
      </c>
      <c r="C240" s="45" t="s">
        <v>46</v>
      </c>
      <c r="D240" s="61" t="s">
        <v>11225</v>
      </c>
      <c r="E240" s="47" t="s">
        <v>9549</v>
      </c>
      <c r="F240" s="51">
        <v>0.28000000000000003</v>
      </c>
      <c r="G240" s="46" t="s">
        <v>11226</v>
      </c>
      <c r="H240" s="49" t="s">
        <v>15</v>
      </c>
      <c r="I240" s="44"/>
    </row>
    <row r="241" spans="1:9" ht="40.200000000000003" customHeight="1" x14ac:dyDescent="0.35">
      <c r="A241" s="44">
        <v>239</v>
      </c>
      <c r="B241" s="45" t="s">
        <v>11227</v>
      </c>
      <c r="C241" s="45" t="s">
        <v>11228</v>
      </c>
      <c r="D241" s="50" t="s">
        <v>11229</v>
      </c>
      <c r="E241" s="47" t="s">
        <v>9549</v>
      </c>
      <c r="F241" s="51">
        <v>0.22</v>
      </c>
      <c r="G241" s="46" t="s">
        <v>11230</v>
      </c>
      <c r="H241" s="49" t="s">
        <v>15</v>
      </c>
      <c r="I241" s="44"/>
    </row>
    <row r="242" spans="1:9" ht="40.200000000000003" customHeight="1" x14ac:dyDescent="0.35">
      <c r="A242" s="44">
        <v>240</v>
      </c>
      <c r="B242" s="45" t="s">
        <v>11231</v>
      </c>
      <c r="C242" s="45" t="s">
        <v>11232</v>
      </c>
      <c r="D242" s="50" t="s">
        <v>11233</v>
      </c>
      <c r="E242" s="47" t="s">
        <v>10806</v>
      </c>
      <c r="F242" s="51">
        <v>0.4</v>
      </c>
      <c r="G242" s="46" t="s">
        <v>11234</v>
      </c>
      <c r="H242" s="49" t="s">
        <v>15</v>
      </c>
      <c r="I242" s="44"/>
    </row>
    <row r="243" spans="1:9" ht="40.200000000000003" customHeight="1" x14ac:dyDescent="0.35">
      <c r="A243" s="44">
        <v>241</v>
      </c>
      <c r="B243" s="45" t="s">
        <v>11235</v>
      </c>
      <c r="C243" s="45" t="s">
        <v>11236</v>
      </c>
      <c r="D243" s="50" t="s">
        <v>11237</v>
      </c>
      <c r="E243" s="47" t="s">
        <v>10806</v>
      </c>
      <c r="F243" s="51">
        <v>0.8</v>
      </c>
      <c r="G243" s="46" t="s">
        <v>11238</v>
      </c>
      <c r="H243" s="49" t="s">
        <v>15</v>
      </c>
      <c r="I243" s="44"/>
    </row>
    <row r="244" spans="1:9" ht="40.200000000000003" customHeight="1" x14ac:dyDescent="0.35">
      <c r="A244" s="44">
        <v>242</v>
      </c>
      <c r="B244" s="45" t="s">
        <v>250</v>
      </c>
      <c r="C244" s="45" t="s">
        <v>38</v>
      </c>
      <c r="D244" s="50" t="s">
        <v>11239</v>
      </c>
      <c r="E244" s="47" t="s">
        <v>10806</v>
      </c>
      <c r="F244" s="51">
        <v>2.8</v>
      </c>
      <c r="G244" s="46" t="s">
        <v>11240</v>
      </c>
      <c r="H244" s="49" t="s">
        <v>15</v>
      </c>
      <c r="I244" s="44"/>
    </row>
    <row r="245" spans="1:9" ht="40.200000000000003" customHeight="1" x14ac:dyDescent="0.35">
      <c r="A245" s="44">
        <v>243</v>
      </c>
      <c r="B245" s="45" t="s">
        <v>11241</v>
      </c>
      <c r="C245" s="45" t="s">
        <v>205</v>
      </c>
      <c r="D245" s="50" t="s">
        <v>11242</v>
      </c>
      <c r="E245" s="47" t="s">
        <v>10806</v>
      </c>
      <c r="F245" s="51">
        <v>0.8</v>
      </c>
      <c r="G245" s="46" t="s">
        <v>11243</v>
      </c>
      <c r="H245" s="49" t="s">
        <v>15</v>
      </c>
      <c r="I245" s="44"/>
    </row>
    <row r="246" spans="1:9" ht="40.200000000000003" customHeight="1" x14ac:dyDescent="0.35">
      <c r="A246" s="44">
        <v>244</v>
      </c>
      <c r="B246" s="45" t="s">
        <v>11244</v>
      </c>
      <c r="C246" s="45" t="s">
        <v>85</v>
      </c>
      <c r="D246" s="50" t="s">
        <v>11245</v>
      </c>
      <c r="E246" s="47" t="s">
        <v>10806</v>
      </c>
      <c r="F246" s="51">
        <v>0.8</v>
      </c>
      <c r="G246" s="46" t="s">
        <v>11246</v>
      </c>
      <c r="H246" s="49" t="s">
        <v>15</v>
      </c>
      <c r="I246" s="44"/>
    </row>
    <row r="247" spans="1:9" ht="40.200000000000003" customHeight="1" x14ac:dyDescent="0.35">
      <c r="A247" s="44">
        <v>245</v>
      </c>
      <c r="B247" s="45" t="s">
        <v>11247</v>
      </c>
      <c r="C247" s="45" t="s">
        <v>475</v>
      </c>
      <c r="D247" s="50" t="s">
        <v>11248</v>
      </c>
      <c r="E247" s="47" t="s">
        <v>10806</v>
      </c>
      <c r="F247" s="51">
        <v>1</v>
      </c>
      <c r="G247" s="46" t="s">
        <v>11249</v>
      </c>
      <c r="H247" s="49" t="s">
        <v>15</v>
      </c>
      <c r="I247" s="44"/>
    </row>
    <row r="248" spans="1:9" ht="40.200000000000003" customHeight="1" x14ac:dyDescent="0.35">
      <c r="A248" s="44">
        <v>246</v>
      </c>
      <c r="B248" s="45" t="s">
        <v>64</v>
      </c>
      <c r="C248" s="45" t="s">
        <v>156</v>
      </c>
      <c r="D248" s="50" t="s">
        <v>11250</v>
      </c>
      <c r="E248" s="47" t="s">
        <v>10806</v>
      </c>
      <c r="F248" s="51">
        <v>2</v>
      </c>
      <c r="G248" s="46" t="s">
        <v>11251</v>
      </c>
      <c r="H248" s="49" t="s">
        <v>15</v>
      </c>
      <c r="I248" s="44"/>
    </row>
    <row r="249" spans="1:9" ht="40.200000000000003" customHeight="1" x14ac:dyDescent="0.35">
      <c r="A249" s="44">
        <v>247</v>
      </c>
      <c r="B249" s="45" t="s">
        <v>11252</v>
      </c>
      <c r="C249" s="45" t="s">
        <v>166</v>
      </c>
      <c r="D249" s="50" t="s">
        <v>11253</v>
      </c>
      <c r="E249" s="47" t="s">
        <v>9549</v>
      </c>
      <c r="F249" s="51">
        <v>0.8</v>
      </c>
      <c r="G249" s="46" t="s">
        <v>11254</v>
      </c>
      <c r="H249" s="49" t="s">
        <v>15</v>
      </c>
      <c r="I249" s="44"/>
    </row>
    <row r="250" spans="1:9" ht="40.200000000000003" customHeight="1" x14ac:dyDescent="0.35">
      <c r="A250" s="44">
        <v>248</v>
      </c>
      <c r="B250" s="45" t="s">
        <v>11255</v>
      </c>
      <c r="C250" s="45" t="s">
        <v>64</v>
      </c>
      <c r="D250" s="50" t="s">
        <v>11256</v>
      </c>
      <c r="E250" s="47" t="s">
        <v>10806</v>
      </c>
      <c r="F250" s="51">
        <v>0.8</v>
      </c>
      <c r="G250" s="46" t="s">
        <v>11257</v>
      </c>
      <c r="H250" s="49" t="s">
        <v>15</v>
      </c>
      <c r="I250" s="44"/>
    </row>
    <row r="251" spans="1:9" ht="40.200000000000003" customHeight="1" x14ac:dyDescent="0.35">
      <c r="A251" s="44">
        <v>249</v>
      </c>
      <c r="B251" s="45" t="s">
        <v>837</v>
      </c>
      <c r="C251" s="45" t="s">
        <v>3077</v>
      </c>
      <c r="D251" s="50" t="s">
        <v>11258</v>
      </c>
      <c r="E251" s="47" t="s">
        <v>10806</v>
      </c>
      <c r="F251" s="51">
        <v>0.4</v>
      </c>
      <c r="G251" s="46" t="s">
        <v>11259</v>
      </c>
      <c r="H251" s="49" t="s">
        <v>15</v>
      </c>
      <c r="I251" s="44"/>
    </row>
    <row r="252" spans="1:9" ht="40.200000000000003" customHeight="1" x14ac:dyDescent="0.35">
      <c r="A252" s="44">
        <v>250</v>
      </c>
      <c r="B252" s="47" t="s">
        <v>11260</v>
      </c>
      <c r="C252" s="45" t="s">
        <v>3908</v>
      </c>
      <c r="D252" s="50" t="s">
        <v>11261</v>
      </c>
      <c r="E252" s="47" t="s">
        <v>9549</v>
      </c>
      <c r="F252" s="48">
        <v>0.8</v>
      </c>
      <c r="G252" s="46" t="s">
        <v>11262</v>
      </c>
      <c r="H252" s="49" t="s">
        <v>15</v>
      </c>
      <c r="I252" s="44"/>
    </row>
    <row r="253" spans="1:9" ht="40.200000000000003" customHeight="1" x14ac:dyDescent="0.35">
      <c r="A253" s="44">
        <v>251</v>
      </c>
      <c r="B253" s="47" t="s">
        <v>11263</v>
      </c>
      <c r="C253" s="45" t="s">
        <v>139</v>
      </c>
      <c r="D253" s="50" t="s">
        <v>11264</v>
      </c>
      <c r="E253" s="47" t="s">
        <v>9549</v>
      </c>
      <c r="F253" s="48">
        <v>0.8</v>
      </c>
      <c r="G253" s="46" t="s">
        <v>11265</v>
      </c>
      <c r="H253" s="49" t="s">
        <v>15</v>
      </c>
      <c r="I253" s="44"/>
    </row>
    <row r="254" spans="1:9" ht="40.200000000000003" customHeight="1" x14ac:dyDescent="0.35">
      <c r="A254" s="44">
        <v>252</v>
      </c>
      <c r="B254" s="47" t="s">
        <v>11266</v>
      </c>
      <c r="C254" s="45" t="s">
        <v>3324</v>
      </c>
      <c r="D254" s="50" t="s">
        <v>11267</v>
      </c>
      <c r="E254" s="47" t="s">
        <v>9549</v>
      </c>
      <c r="F254" s="48">
        <v>0.6</v>
      </c>
      <c r="G254" s="46" t="s">
        <v>11268</v>
      </c>
      <c r="H254" s="49" t="s">
        <v>15</v>
      </c>
      <c r="I254" s="44"/>
    </row>
    <row r="255" spans="1:9" ht="40.200000000000003" customHeight="1" x14ac:dyDescent="0.35">
      <c r="A255" s="44">
        <v>253</v>
      </c>
      <c r="B255" s="47" t="s">
        <v>2943</v>
      </c>
      <c r="C255" s="45" t="s">
        <v>101</v>
      </c>
      <c r="D255" s="50" t="s">
        <v>11269</v>
      </c>
      <c r="E255" s="47" t="s">
        <v>9549</v>
      </c>
      <c r="F255" s="48">
        <v>0.6</v>
      </c>
      <c r="G255" s="46" t="s">
        <v>11270</v>
      </c>
      <c r="H255" s="49" t="s">
        <v>15</v>
      </c>
      <c r="I255" s="44"/>
    </row>
    <row r="256" spans="1:9" ht="40.200000000000003" customHeight="1" x14ac:dyDescent="0.35">
      <c r="A256" s="44">
        <v>254</v>
      </c>
      <c r="B256" s="47" t="s">
        <v>11271</v>
      </c>
      <c r="C256" s="45" t="s">
        <v>753</v>
      </c>
      <c r="D256" s="50" t="s">
        <v>11272</v>
      </c>
      <c r="E256" s="47" t="s">
        <v>9549</v>
      </c>
      <c r="F256" s="48">
        <v>1</v>
      </c>
      <c r="G256" s="46" t="s">
        <v>11273</v>
      </c>
      <c r="H256" s="49" t="s">
        <v>15</v>
      </c>
      <c r="I256" s="44"/>
    </row>
    <row r="257" spans="1:9" ht="40.200000000000003" customHeight="1" x14ac:dyDescent="0.35">
      <c r="A257" s="44">
        <v>255</v>
      </c>
      <c r="B257" s="47" t="s">
        <v>11274</v>
      </c>
      <c r="C257" s="45" t="s">
        <v>74</v>
      </c>
      <c r="D257" s="50" t="s">
        <v>11275</v>
      </c>
      <c r="E257" s="47" t="s">
        <v>9549</v>
      </c>
      <c r="F257" s="48">
        <v>2</v>
      </c>
      <c r="G257" s="46" t="s">
        <v>11276</v>
      </c>
      <c r="H257" s="49" t="s">
        <v>15</v>
      </c>
      <c r="I257" s="44"/>
    </row>
    <row r="258" spans="1:9" ht="40.200000000000003" customHeight="1" x14ac:dyDescent="0.35">
      <c r="A258" s="44">
        <v>256</v>
      </c>
      <c r="B258" s="47" t="s">
        <v>11277</v>
      </c>
      <c r="C258" s="45" t="s">
        <v>1963</v>
      </c>
      <c r="D258" s="50" t="s">
        <v>11278</v>
      </c>
      <c r="E258" s="47" t="s">
        <v>9549</v>
      </c>
      <c r="F258" s="48">
        <v>0.72</v>
      </c>
      <c r="G258" s="46" t="s">
        <v>11279</v>
      </c>
      <c r="H258" s="49" t="s">
        <v>15</v>
      </c>
      <c r="I258" s="44"/>
    </row>
    <row r="259" spans="1:9" ht="40.200000000000003" customHeight="1" x14ac:dyDescent="0.35">
      <c r="A259" s="44">
        <v>257</v>
      </c>
      <c r="B259" s="47" t="s">
        <v>11280</v>
      </c>
      <c r="C259" s="45" t="s">
        <v>183</v>
      </c>
      <c r="D259" s="50" t="s">
        <v>11281</v>
      </c>
      <c r="E259" s="47" t="s">
        <v>9549</v>
      </c>
      <c r="F259" s="48">
        <v>0.8</v>
      </c>
      <c r="G259" s="46" t="s">
        <v>11282</v>
      </c>
      <c r="H259" s="49" t="s">
        <v>15</v>
      </c>
      <c r="I259" s="44"/>
    </row>
    <row r="260" spans="1:9" ht="40.200000000000003" customHeight="1" x14ac:dyDescent="0.35">
      <c r="A260" s="44">
        <v>258</v>
      </c>
      <c r="B260" s="47" t="s">
        <v>11283</v>
      </c>
      <c r="C260" s="45" t="s">
        <v>183</v>
      </c>
      <c r="D260" s="50" t="s">
        <v>11281</v>
      </c>
      <c r="E260" s="47" t="s">
        <v>9549</v>
      </c>
      <c r="F260" s="48">
        <v>1.2</v>
      </c>
      <c r="G260" s="46" t="s">
        <v>11284</v>
      </c>
      <c r="H260" s="49" t="s">
        <v>15</v>
      </c>
      <c r="I260" s="44"/>
    </row>
    <row r="261" spans="1:9" ht="40.200000000000003" customHeight="1" x14ac:dyDescent="0.35">
      <c r="A261" s="44">
        <v>259</v>
      </c>
      <c r="B261" s="47" t="s">
        <v>11285</v>
      </c>
      <c r="C261" s="45" t="s">
        <v>19</v>
      </c>
      <c r="D261" s="50" t="s">
        <v>11286</v>
      </c>
      <c r="E261" s="47" t="s">
        <v>9549</v>
      </c>
      <c r="F261" s="48">
        <v>0.8</v>
      </c>
      <c r="G261" s="46" t="s">
        <v>11287</v>
      </c>
      <c r="H261" s="49" t="s">
        <v>15</v>
      </c>
      <c r="I261" s="44"/>
    </row>
    <row r="262" spans="1:9" ht="40.200000000000003" customHeight="1" x14ac:dyDescent="0.35">
      <c r="A262" s="44">
        <v>260</v>
      </c>
      <c r="B262" s="47" t="s">
        <v>11288</v>
      </c>
      <c r="C262" s="45" t="s">
        <v>11289</v>
      </c>
      <c r="D262" s="50" t="s">
        <v>11290</v>
      </c>
      <c r="E262" s="47" t="s">
        <v>9549</v>
      </c>
      <c r="F262" s="48">
        <v>0.8</v>
      </c>
      <c r="G262" s="46" t="s">
        <v>11291</v>
      </c>
      <c r="H262" s="49" t="s">
        <v>15</v>
      </c>
      <c r="I262" s="44"/>
    </row>
    <row r="263" spans="1:9" ht="40.200000000000003" customHeight="1" x14ac:dyDescent="0.35">
      <c r="A263" s="44">
        <v>261</v>
      </c>
      <c r="B263" s="47" t="s">
        <v>11292</v>
      </c>
      <c r="C263" s="45" t="s">
        <v>2219</v>
      </c>
      <c r="D263" s="50" t="s">
        <v>11293</v>
      </c>
      <c r="E263" s="47" t="s">
        <v>9549</v>
      </c>
      <c r="F263" s="48">
        <v>0.4</v>
      </c>
      <c r="G263" s="46" t="s">
        <v>11294</v>
      </c>
      <c r="H263" s="49" t="s">
        <v>15</v>
      </c>
      <c r="I263" s="44"/>
    </row>
    <row r="264" spans="1:9" ht="40.200000000000003" customHeight="1" x14ac:dyDescent="0.35">
      <c r="A264" s="44">
        <v>262</v>
      </c>
      <c r="B264" s="47" t="s">
        <v>11295</v>
      </c>
      <c r="C264" s="45" t="s">
        <v>90</v>
      </c>
      <c r="D264" s="50" t="s">
        <v>11296</v>
      </c>
      <c r="E264" s="47" t="s">
        <v>9549</v>
      </c>
      <c r="F264" s="48">
        <v>0.8</v>
      </c>
      <c r="G264" s="46" t="s">
        <v>11297</v>
      </c>
      <c r="H264" s="49" t="s">
        <v>15</v>
      </c>
      <c r="I264" s="44"/>
    </row>
    <row r="265" spans="1:9" ht="40.200000000000003" customHeight="1" x14ac:dyDescent="0.35">
      <c r="A265" s="44">
        <v>263</v>
      </c>
      <c r="B265" s="47" t="s">
        <v>4790</v>
      </c>
      <c r="C265" s="45" t="s">
        <v>19</v>
      </c>
      <c r="D265" s="50" t="s">
        <v>11298</v>
      </c>
      <c r="E265" s="47" t="s">
        <v>9549</v>
      </c>
      <c r="F265" s="48">
        <v>0.8</v>
      </c>
      <c r="G265" s="46" t="s">
        <v>11299</v>
      </c>
      <c r="H265" s="49" t="s">
        <v>15</v>
      </c>
      <c r="I265" s="44"/>
    </row>
    <row r="266" spans="1:9" ht="40.200000000000003" customHeight="1" x14ac:dyDescent="0.35">
      <c r="A266" s="44">
        <v>264</v>
      </c>
      <c r="B266" s="47" t="s">
        <v>11300</v>
      </c>
      <c r="C266" s="45" t="s">
        <v>11301</v>
      </c>
      <c r="D266" s="50" t="s">
        <v>11302</v>
      </c>
      <c r="E266" s="47" t="s">
        <v>9549</v>
      </c>
      <c r="F266" s="48">
        <v>0.4</v>
      </c>
      <c r="G266" s="46" t="s">
        <v>11303</v>
      </c>
      <c r="H266" s="49" t="s">
        <v>15</v>
      </c>
      <c r="I266" s="44"/>
    </row>
    <row r="267" spans="1:9" ht="40.200000000000003" customHeight="1" x14ac:dyDescent="0.35">
      <c r="A267" s="44">
        <v>265</v>
      </c>
      <c r="B267" s="47" t="s">
        <v>11304</v>
      </c>
      <c r="C267" s="45" t="s">
        <v>3403</v>
      </c>
      <c r="D267" s="50" t="s">
        <v>11305</v>
      </c>
      <c r="E267" s="47" t="s">
        <v>9549</v>
      </c>
      <c r="F267" s="48">
        <v>0.2</v>
      </c>
      <c r="G267" s="46" t="s">
        <v>11306</v>
      </c>
      <c r="H267" s="49" t="s">
        <v>15</v>
      </c>
      <c r="I267" s="44"/>
    </row>
    <row r="268" spans="1:9" ht="40.200000000000003" customHeight="1" x14ac:dyDescent="0.35">
      <c r="A268" s="44">
        <v>266</v>
      </c>
      <c r="B268" s="47" t="s">
        <v>11307</v>
      </c>
      <c r="C268" s="45" t="s">
        <v>11308</v>
      </c>
      <c r="D268" s="50" t="s">
        <v>11309</v>
      </c>
      <c r="E268" s="47" t="s">
        <v>9549</v>
      </c>
      <c r="F268" s="48">
        <v>0.46</v>
      </c>
      <c r="G268" s="46" t="s">
        <v>11310</v>
      </c>
      <c r="H268" s="49" t="s">
        <v>15</v>
      </c>
      <c r="I268" s="44"/>
    </row>
    <row r="269" spans="1:9" ht="40.200000000000003" customHeight="1" x14ac:dyDescent="0.35">
      <c r="A269" s="44">
        <v>267</v>
      </c>
      <c r="B269" s="47" t="s">
        <v>11311</v>
      </c>
      <c r="C269" s="45" t="s">
        <v>56</v>
      </c>
      <c r="D269" s="50" t="s">
        <v>11312</v>
      </c>
      <c r="E269" s="47" t="s">
        <v>9549</v>
      </c>
      <c r="F269" s="48">
        <v>0.4</v>
      </c>
      <c r="G269" s="46" t="s">
        <v>11313</v>
      </c>
      <c r="H269" s="49" t="s">
        <v>15</v>
      </c>
      <c r="I269" s="44"/>
    </row>
    <row r="270" spans="1:9" ht="40.200000000000003" customHeight="1" x14ac:dyDescent="0.35">
      <c r="A270" s="44">
        <v>268</v>
      </c>
      <c r="B270" s="47" t="s">
        <v>11314</v>
      </c>
      <c r="C270" s="45" t="s">
        <v>101</v>
      </c>
      <c r="D270" s="50" t="s">
        <v>11315</v>
      </c>
      <c r="E270" s="47" t="s">
        <v>9549</v>
      </c>
      <c r="F270" s="48">
        <v>0.8</v>
      </c>
      <c r="G270" s="46" t="s">
        <v>11316</v>
      </c>
      <c r="H270" s="49" t="s">
        <v>15</v>
      </c>
      <c r="I270" s="44"/>
    </row>
    <row r="271" spans="1:9" ht="40.200000000000003" customHeight="1" x14ac:dyDescent="0.35">
      <c r="A271" s="44">
        <v>269</v>
      </c>
      <c r="B271" s="47" t="s">
        <v>11317</v>
      </c>
      <c r="C271" s="45" t="s">
        <v>76</v>
      </c>
      <c r="D271" s="50" t="s">
        <v>11318</v>
      </c>
      <c r="E271" s="47" t="s">
        <v>9549</v>
      </c>
      <c r="F271" s="48">
        <v>1.6</v>
      </c>
      <c r="G271" s="46" t="s">
        <v>11319</v>
      </c>
      <c r="H271" s="49" t="s">
        <v>15</v>
      </c>
      <c r="I271" s="44"/>
    </row>
    <row r="272" spans="1:9" ht="40.200000000000003" customHeight="1" x14ac:dyDescent="0.35">
      <c r="A272" s="44">
        <v>270</v>
      </c>
      <c r="B272" s="47" t="s">
        <v>11320</v>
      </c>
      <c r="C272" s="45" t="s">
        <v>64</v>
      </c>
      <c r="D272" s="50" t="s">
        <v>11321</v>
      </c>
      <c r="E272" s="47" t="s">
        <v>9549</v>
      </c>
      <c r="F272" s="48">
        <v>1.6</v>
      </c>
      <c r="G272" s="46" t="s">
        <v>11322</v>
      </c>
      <c r="H272" s="49" t="s">
        <v>15</v>
      </c>
      <c r="I272" s="44"/>
    </row>
    <row r="273" spans="1:9" ht="40.200000000000003" customHeight="1" x14ac:dyDescent="0.35">
      <c r="A273" s="44">
        <v>271</v>
      </c>
      <c r="B273" s="47" t="s">
        <v>11323</v>
      </c>
      <c r="C273" s="45" t="s">
        <v>2256</v>
      </c>
      <c r="D273" s="50" t="s">
        <v>11324</v>
      </c>
      <c r="E273" s="47" t="s">
        <v>9549</v>
      </c>
      <c r="F273" s="48">
        <v>0.4</v>
      </c>
      <c r="G273" s="46" t="s">
        <v>11325</v>
      </c>
      <c r="H273" s="49" t="s">
        <v>15</v>
      </c>
      <c r="I273" s="44"/>
    </row>
    <row r="274" spans="1:9" ht="40.200000000000003" customHeight="1" x14ac:dyDescent="0.35">
      <c r="A274" s="44">
        <v>272</v>
      </c>
      <c r="B274" s="47" t="s">
        <v>11326</v>
      </c>
      <c r="C274" s="45" t="s">
        <v>785</v>
      </c>
      <c r="D274" s="50" t="s">
        <v>11318</v>
      </c>
      <c r="E274" s="47" t="s">
        <v>9549</v>
      </c>
      <c r="F274" s="48">
        <v>0.8</v>
      </c>
      <c r="G274" s="46" t="s">
        <v>11327</v>
      </c>
      <c r="H274" s="49" t="s">
        <v>15</v>
      </c>
      <c r="I274" s="44"/>
    </row>
    <row r="275" spans="1:9" ht="40.200000000000003" customHeight="1" x14ac:dyDescent="0.35">
      <c r="A275" s="44">
        <v>273</v>
      </c>
      <c r="B275" s="47" t="s">
        <v>11328</v>
      </c>
      <c r="C275" s="45" t="s">
        <v>1038</v>
      </c>
      <c r="D275" s="50" t="s">
        <v>11329</v>
      </c>
      <c r="E275" s="47" t="s">
        <v>9549</v>
      </c>
      <c r="F275" s="48">
        <v>1.4</v>
      </c>
      <c r="G275" s="46" t="s">
        <v>11330</v>
      </c>
      <c r="H275" s="49" t="s">
        <v>15</v>
      </c>
      <c r="I275" s="44"/>
    </row>
    <row r="276" spans="1:9" ht="40.200000000000003" customHeight="1" x14ac:dyDescent="0.35">
      <c r="A276" s="44">
        <v>274</v>
      </c>
      <c r="B276" s="47" t="s">
        <v>11331</v>
      </c>
      <c r="C276" s="45" t="s">
        <v>720</v>
      </c>
      <c r="D276" s="50" t="s">
        <v>11332</v>
      </c>
      <c r="E276" s="47" t="s">
        <v>9549</v>
      </c>
      <c r="F276" s="48">
        <v>0.4</v>
      </c>
      <c r="G276" s="46" t="s">
        <v>11333</v>
      </c>
      <c r="H276" s="49" t="s">
        <v>15</v>
      </c>
      <c r="I276" s="44"/>
    </row>
    <row r="277" spans="1:9" ht="40.200000000000003" customHeight="1" x14ac:dyDescent="0.35">
      <c r="A277" s="44">
        <v>275</v>
      </c>
      <c r="B277" s="47" t="s">
        <v>11334</v>
      </c>
      <c r="C277" s="45" t="s">
        <v>786</v>
      </c>
      <c r="D277" s="50" t="s">
        <v>11335</v>
      </c>
      <c r="E277" s="47" t="s">
        <v>9549</v>
      </c>
      <c r="F277" s="48">
        <v>1</v>
      </c>
      <c r="G277" s="46" t="s">
        <v>11336</v>
      </c>
      <c r="H277" s="49" t="s">
        <v>15</v>
      </c>
      <c r="I277" s="44"/>
    </row>
    <row r="278" spans="1:9" ht="40.200000000000003" customHeight="1" x14ac:dyDescent="0.35">
      <c r="A278" s="44">
        <v>276</v>
      </c>
      <c r="B278" s="47" t="s">
        <v>11337</v>
      </c>
      <c r="C278" s="45" t="s">
        <v>2943</v>
      </c>
      <c r="D278" s="50" t="s">
        <v>11269</v>
      </c>
      <c r="E278" s="47" t="s">
        <v>9549</v>
      </c>
      <c r="F278" s="48">
        <v>1</v>
      </c>
      <c r="G278" s="46" t="s">
        <v>11338</v>
      </c>
      <c r="H278" s="49" t="s">
        <v>15</v>
      </c>
      <c r="I278" s="44"/>
    </row>
    <row r="279" spans="1:9" ht="40.200000000000003" customHeight="1" x14ac:dyDescent="0.35">
      <c r="A279" s="44">
        <v>277</v>
      </c>
      <c r="B279" s="47" t="s">
        <v>11339</v>
      </c>
      <c r="C279" s="45" t="s">
        <v>6226</v>
      </c>
      <c r="D279" s="50" t="s">
        <v>11340</v>
      </c>
      <c r="E279" s="47" t="s">
        <v>9549</v>
      </c>
      <c r="F279" s="48">
        <v>0.8</v>
      </c>
      <c r="G279" s="46" t="s">
        <v>11341</v>
      </c>
      <c r="H279" s="49" t="s">
        <v>15</v>
      </c>
      <c r="I279" s="44"/>
    </row>
    <row r="280" spans="1:9" ht="40.200000000000003" customHeight="1" x14ac:dyDescent="0.35">
      <c r="A280" s="44">
        <v>278</v>
      </c>
      <c r="B280" s="47" t="s">
        <v>11342</v>
      </c>
      <c r="C280" s="45" t="s">
        <v>74</v>
      </c>
      <c r="D280" s="50" t="s">
        <v>11343</v>
      </c>
      <c r="E280" s="47" t="s">
        <v>9549</v>
      </c>
      <c r="F280" s="48">
        <v>0.8</v>
      </c>
      <c r="G280" s="46" t="s">
        <v>11344</v>
      </c>
      <c r="H280" s="49" t="s">
        <v>15</v>
      </c>
      <c r="I280" s="44"/>
    </row>
    <row r="281" spans="1:9" ht="40.200000000000003" customHeight="1" x14ac:dyDescent="0.35">
      <c r="A281" s="44">
        <v>279</v>
      </c>
      <c r="B281" s="47" t="s">
        <v>11345</v>
      </c>
      <c r="C281" s="45" t="s">
        <v>11346</v>
      </c>
      <c r="D281" s="50" t="s">
        <v>11332</v>
      </c>
      <c r="E281" s="47" t="s">
        <v>9549</v>
      </c>
      <c r="F281" s="48">
        <v>0.6</v>
      </c>
      <c r="G281" s="46" t="s">
        <v>11347</v>
      </c>
      <c r="H281" s="49" t="s">
        <v>15</v>
      </c>
      <c r="I281" s="44"/>
    </row>
    <row r="282" spans="1:9" ht="40.200000000000003" customHeight="1" x14ac:dyDescent="0.35">
      <c r="A282" s="44">
        <v>280</v>
      </c>
      <c r="B282" s="47" t="s">
        <v>11348</v>
      </c>
      <c r="C282" s="45" t="s">
        <v>481</v>
      </c>
      <c r="D282" s="50" t="s">
        <v>11349</v>
      </c>
      <c r="E282" s="47" t="s">
        <v>9549</v>
      </c>
      <c r="F282" s="48">
        <v>3.2</v>
      </c>
      <c r="G282" s="46" t="s">
        <v>11350</v>
      </c>
      <c r="H282" s="49" t="s">
        <v>15</v>
      </c>
      <c r="I282" s="44"/>
    </row>
    <row r="283" spans="1:9" ht="40.200000000000003" customHeight="1" x14ac:dyDescent="0.35">
      <c r="A283" s="44">
        <v>281</v>
      </c>
      <c r="B283" s="47" t="s">
        <v>11351</v>
      </c>
      <c r="C283" s="45" t="s">
        <v>156</v>
      </c>
      <c r="D283" s="50" t="s">
        <v>11352</v>
      </c>
      <c r="E283" s="47" t="s">
        <v>9549</v>
      </c>
      <c r="F283" s="48">
        <v>2</v>
      </c>
      <c r="G283" s="46" t="s">
        <v>11270</v>
      </c>
      <c r="H283" s="49" t="s">
        <v>15</v>
      </c>
      <c r="I283" s="44"/>
    </row>
    <row r="284" spans="1:9" ht="40.200000000000003" customHeight="1" x14ac:dyDescent="0.35">
      <c r="A284" s="44">
        <v>282</v>
      </c>
      <c r="B284" s="47" t="s">
        <v>11353</v>
      </c>
      <c r="C284" s="45" t="s">
        <v>6809</v>
      </c>
      <c r="D284" s="50" t="s">
        <v>11354</v>
      </c>
      <c r="E284" s="47" t="s">
        <v>9549</v>
      </c>
      <c r="F284" s="48">
        <v>0.6</v>
      </c>
      <c r="G284" s="46" t="s">
        <v>11355</v>
      </c>
      <c r="H284" s="49" t="s">
        <v>15</v>
      </c>
      <c r="I284" s="44"/>
    </row>
    <row r="285" spans="1:9" ht="40.200000000000003" customHeight="1" x14ac:dyDescent="0.35">
      <c r="A285" s="44">
        <v>283</v>
      </c>
      <c r="B285" s="47" t="s">
        <v>11356</v>
      </c>
      <c r="C285" s="45" t="s">
        <v>101</v>
      </c>
      <c r="D285" s="50" t="s">
        <v>11357</v>
      </c>
      <c r="E285" s="47" t="s">
        <v>9549</v>
      </c>
      <c r="F285" s="48">
        <v>0.6</v>
      </c>
      <c r="G285" s="46" t="s">
        <v>11358</v>
      </c>
      <c r="H285" s="49" t="s">
        <v>15</v>
      </c>
      <c r="I285" s="44"/>
    </row>
    <row r="286" spans="1:9" ht="40.200000000000003" customHeight="1" x14ac:dyDescent="0.35">
      <c r="A286" s="44">
        <v>284</v>
      </c>
      <c r="B286" s="45" t="s">
        <v>11217</v>
      </c>
      <c r="C286" s="45" t="s">
        <v>834</v>
      </c>
      <c r="D286" s="50" t="s">
        <v>11359</v>
      </c>
      <c r="E286" s="47" t="s">
        <v>10856</v>
      </c>
      <c r="F286" s="51">
        <v>0.8</v>
      </c>
      <c r="G286" s="46" t="s">
        <v>11360</v>
      </c>
      <c r="H286" s="49" t="s">
        <v>15</v>
      </c>
      <c r="I286" s="44"/>
    </row>
    <row r="287" spans="1:9" ht="40.200000000000003" customHeight="1" x14ac:dyDescent="0.35">
      <c r="A287" s="44">
        <v>285</v>
      </c>
      <c r="B287" s="45" t="s">
        <v>11217</v>
      </c>
      <c r="C287" s="45" t="s">
        <v>253</v>
      </c>
      <c r="D287" s="50" t="s">
        <v>11361</v>
      </c>
      <c r="E287" s="47" t="s">
        <v>10856</v>
      </c>
      <c r="F287" s="51">
        <v>0.6</v>
      </c>
      <c r="G287" s="46" t="s">
        <v>11362</v>
      </c>
      <c r="H287" s="49" t="s">
        <v>15</v>
      </c>
      <c r="I287" s="44"/>
    </row>
    <row r="288" spans="1:9" ht="40.200000000000003" customHeight="1" x14ac:dyDescent="0.35">
      <c r="A288" s="44">
        <v>286</v>
      </c>
      <c r="B288" s="45" t="s">
        <v>11363</v>
      </c>
      <c r="C288" s="45" t="s">
        <v>19</v>
      </c>
      <c r="D288" s="50" t="s">
        <v>11364</v>
      </c>
      <c r="E288" s="47" t="s">
        <v>10856</v>
      </c>
      <c r="F288" s="51">
        <v>0.8</v>
      </c>
      <c r="G288" s="46" t="s">
        <v>11365</v>
      </c>
      <c r="H288" s="49" t="s">
        <v>15</v>
      </c>
      <c r="I288" s="44"/>
    </row>
    <row r="289" spans="1:9" ht="40.200000000000003" customHeight="1" x14ac:dyDescent="0.35">
      <c r="A289" s="44">
        <v>287</v>
      </c>
      <c r="B289" s="45" t="s">
        <v>791</v>
      </c>
      <c r="C289" s="45" t="s">
        <v>750</v>
      </c>
      <c r="D289" s="50" t="s">
        <v>11366</v>
      </c>
      <c r="E289" s="47" t="s">
        <v>10856</v>
      </c>
      <c r="F289" s="51">
        <v>2.4</v>
      </c>
      <c r="G289" s="46" t="s">
        <v>11367</v>
      </c>
      <c r="H289" s="49" t="s">
        <v>15</v>
      </c>
      <c r="I289" s="44"/>
    </row>
    <row r="290" spans="1:9" ht="40.200000000000003" customHeight="1" x14ac:dyDescent="0.35">
      <c r="A290" s="44">
        <v>288</v>
      </c>
      <c r="B290" s="45" t="s">
        <v>791</v>
      </c>
      <c r="C290" s="45" t="s">
        <v>227</v>
      </c>
      <c r="D290" s="50" t="s">
        <v>11368</v>
      </c>
      <c r="E290" s="47" t="s">
        <v>10856</v>
      </c>
      <c r="F290" s="51">
        <v>1.2</v>
      </c>
      <c r="G290" s="46" t="s">
        <v>11369</v>
      </c>
      <c r="H290" s="49" t="s">
        <v>15</v>
      </c>
      <c r="I290" s="44"/>
    </row>
    <row r="291" spans="1:9" ht="40.200000000000003" customHeight="1" x14ac:dyDescent="0.35">
      <c r="A291" s="44">
        <v>289</v>
      </c>
      <c r="B291" s="45" t="s">
        <v>3197</v>
      </c>
      <c r="C291" s="45" t="s">
        <v>241</v>
      </c>
      <c r="D291" s="50" t="s">
        <v>11370</v>
      </c>
      <c r="E291" s="47" t="s">
        <v>10856</v>
      </c>
      <c r="F291" s="51">
        <v>1.2</v>
      </c>
      <c r="G291" s="46" t="s">
        <v>11371</v>
      </c>
      <c r="H291" s="49" t="s">
        <v>15</v>
      </c>
      <c r="I291" s="44"/>
    </row>
    <row r="292" spans="1:9" ht="40.200000000000003" customHeight="1" x14ac:dyDescent="0.35">
      <c r="A292" s="44">
        <v>290</v>
      </c>
      <c r="B292" s="45" t="s">
        <v>3197</v>
      </c>
      <c r="C292" s="45" t="s">
        <v>11372</v>
      </c>
      <c r="D292" s="50" t="s">
        <v>10886</v>
      </c>
      <c r="E292" s="47" t="s">
        <v>10856</v>
      </c>
      <c r="F292" s="51">
        <v>1.5</v>
      </c>
      <c r="G292" s="46" t="s">
        <v>11373</v>
      </c>
      <c r="H292" s="49" t="s">
        <v>15</v>
      </c>
      <c r="I292" s="44"/>
    </row>
    <row r="293" spans="1:9" ht="40.200000000000003" customHeight="1" x14ac:dyDescent="0.35">
      <c r="A293" s="44">
        <v>291</v>
      </c>
      <c r="B293" s="45" t="s">
        <v>10978</v>
      </c>
      <c r="C293" s="45" t="s">
        <v>604</v>
      </c>
      <c r="D293" s="50" t="s">
        <v>11374</v>
      </c>
      <c r="E293" s="47" t="s">
        <v>10856</v>
      </c>
      <c r="F293" s="51">
        <v>0.8</v>
      </c>
      <c r="G293" s="46" t="s">
        <v>11375</v>
      </c>
      <c r="H293" s="49" t="s">
        <v>15</v>
      </c>
      <c r="I293" s="44"/>
    </row>
    <row r="294" spans="1:9" ht="40.200000000000003" customHeight="1" x14ac:dyDescent="0.35">
      <c r="A294" s="44">
        <v>292</v>
      </c>
      <c r="B294" s="45" t="s">
        <v>11376</v>
      </c>
      <c r="C294" s="45" t="s">
        <v>779</v>
      </c>
      <c r="D294" s="50" t="s">
        <v>11377</v>
      </c>
      <c r="E294" s="47" t="s">
        <v>10856</v>
      </c>
      <c r="F294" s="51">
        <v>2</v>
      </c>
      <c r="G294" s="46" t="s">
        <v>11378</v>
      </c>
      <c r="H294" s="49" t="s">
        <v>15</v>
      </c>
      <c r="I294" s="44"/>
    </row>
    <row r="295" spans="1:9" ht="40.200000000000003" customHeight="1" x14ac:dyDescent="0.35">
      <c r="A295" s="44">
        <v>293</v>
      </c>
      <c r="B295" s="45" t="s">
        <v>11376</v>
      </c>
      <c r="C295" s="45" t="s">
        <v>245</v>
      </c>
      <c r="D295" s="50" t="s">
        <v>10873</v>
      </c>
      <c r="E295" s="47" t="s">
        <v>10856</v>
      </c>
      <c r="F295" s="51">
        <v>0.4</v>
      </c>
      <c r="G295" s="46" t="s">
        <v>11379</v>
      </c>
      <c r="H295" s="49" t="s">
        <v>15</v>
      </c>
      <c r="I295" s="44"/>
    </row>
    <row r="296" spans="1:9" ht="40.200000000000003" customHeight="1" x14ac:dyDescent="0.35">
      <c r="A296" s="44">
        <v>294</v>
      </c>
      <c r="B296" s="45" t="s">
        <v>3481</v>
      </c>
      <c r="C296" s="45" t="s">
        <v>227</v>
      </c>
      <c r="D296" s="50" t="s">
        <v>11380</v>
      </c>
      <c r="E296" s="47" t="s">
        <v>10856</v>
      </c>
      <c r="F296" s="51">
        <v>0.6</v>
      </c>
      <c r="G296" s="46" t="s">
        <v>11381</v>
      </c>
      <c r="H296" s="49" t="s">
        <v>15</v>
      </c>
      <c r="I296" s="44"/>
    </row>
    <row r="297" spans="1:9" ht="40.200000000000003" customHeight="1" x14ac:dyDescent="0.35">
      <c r="A297" s="44">
        <v>295</v>
      </c>
      <c r="B297" s="45" t="s">
        <v>11382</v>
      </c>
      <c r="C297" s="45" t="s">
        <v>4137</v>
      </c>
      <c r="D297" s="50" t="s">
        <v>11383</v>
      </c>
      <c r="E297" s="47" t="s">
        <v>10856</v>
      </c>
      <c r="F297" s="51">
        <v>0.8</v>
      </c>
      <c r="G297" s="46" t="s">
        <v>11384</v>
      </c>
      <c r="H297" s="49" t="s">
        <v>15</v>
      </c>
      <c r="I297" s="44"/>
    </row>
    <row r="298" spans="1:9" ht="40.200000000000003" customHeight="1" x14ac:dyDescent="0.35">
      <c r="A298" s="44">
        <v>296</v>
      </c>
      <c r="B298" s="45" t="s">
        <v>11385</v>
      </c>
      <c r="C298" s="45" t="s">
        <v>10436</v>
      </c>
      <c r="D298" s="50" t="s">
        <v>11386</v>
      </c>
      <c r="E298" s="47" t="s">
        <v>10856</v>
      </c>
      <c r="F298" s="51">
        <v>0.51600000000000001</v>
      </c>
      <c r="G298" s="46" t="s">
        <v>11387</v>
      </c>
      <c r="H298" s="49" t="s">
        <v>15</v>
      </c>
      <c r="I298" s="44"/>
    </row>
    <row r="299" spans="1:9" ht="40.200000000000003" customHeight="1" x14ac:dyDescent="0.35">
      <c r="A299" s="44">
        <v>297</v>
      </c>
      <c r="B299" s="45" t="s">
        <v>5588</v>
      </c>
      <c r="C299" s="45" t="s">
        <v>823</v>
      </c>
      <c r="D299" s="50" t="s">
        <v>11388</v>
      </c>
      <c r="E299" s="47" t="s">
        <v>10856</v>
      </c>
      <c r="F299" s="51">
        <v>0.8</v>
      </c>
      <c r="G299" s="46" t="s">
        <v>11389</v>
      </c>
      <c r="H299" s="49" t="s">
        <v>15</v>
      </c>
      <c r="I299" s="44"/>
    </row>
    <row r="300" spans="1:9" ht="40.200000000000003" customHeight="1" x14ac:dyDescent="0.35">
      <c r="A300" s="44">
        <v>298</v>
      </c>
      <c r="B300" s="45" t="s">
        <v>11390</v>
      </c>
      <c r="C300" s="45" t="s">
        <v>54</v>
      </c>
      <c r="D300" s="50" t="s">
        <v>11391</v>
      </c>
      <c r="E300" s="47" t="s">
        <v>10856</v>
      </c>
      <c r="F300" s="51">
        <v>0.32400000000000001</v>
      </c>
      <c r="G300" s="46" t="s">
        <v>11392</v>
      </c>
      <c r="H300" s="49" t="s">
        <v>15</v>
      </c>
      <c r="I300" s="44"/>
    </row>
    <row r="301" spans="1:9" ht="40.200000000000003" customHeight="1" x14ac:dyDescent="0.35">
      <c r="A301" s="44">
        <v>299</v>
      </c>
      <c r="B301" s="45" t="s">
        <v>11390</v>
      </c>
      <c r="C301" s="45" t="s">
        <v>271</v>
      </c>
      <c r="D301" s="50" t="s">
        <v>11393</v>
      </c>
      <c r="E301" s="47" t="s">
        <v>10856</v>
      </c>
      <c r="F301" s="51">
        <v>0.6</v>
      </c>
      <c r="G301" s="46" t="s">
        <v>11394</v>
      </c>
      <c r="H301" s="49" t="s">
        <v>15</v>
      </c>
      <c r="I301" s="44"/>
    </row>
    <row r="302" spans="1:9" ht="40.200000000000003" customHeight="1" x14ac:dyDescent="0.35">
      <c r="A302" s="44">
        <v>300</v>
      </c>
      <c r="B302" s="45" t="s">
        <v>11395</v>
      </c>
      <c r="C302" s="45" t="s">
        <v>11396</v>
      </c>
      <c r="D302" s="50" t="s">
        <v>10908</v>
      </c>
      <c r="E302" s="47" t="s">
        <v>10856</v>
      </c>
      <c r="F302" s="51">
        <v>0.28799999999999998</v>
      </c>
      <c r="G302" s="46" t="s">
        <v>11397</v>
      </c>
      <c r="H302" s="49" t="s">
        <v>15</v>
      </c>
      <c r="I302" s="44"/>
    </row>
    <row r="303" spans="1:9" ht="40.200000000000003" customHeight="1" x14ac:dyDescent="0.35">
      <c r="A303" s="44">
        <v>301</v>
      </c>
      <c r="B303" s="45" t="s">
        <v>11398</v>
      </c>
      <c r="C303" s="45" t="s">
        <v>761</v>
      </c>
      <c r="D303" s="50" t="s">
        <v>11399</v>
      </c>
      <c r="E303" s="47" t="s">
        <v>10856</v>
      </c>
      <c r="F303" s="51">
        <v>0.45600000000000002</v>
      </c>
      <c r="G303" s="46" t="s">
        <v>11400</v>
      </c>
      <c r="H303" s="49" t="s">
        <v>15</v>
      </c>
      <c r="I303" s="44"/>
    </row>
    <row r="304" spans="1:9" ht="40.200000000000003" customHeight="1" x14ac:dyDescent="0.35">
      <c r="A304" s="44">
        <v>302</v>
      </c>
      <c r="B304" s="45" t="s">
        <v>798</v>
      </c>
      <c r="C304" s="45" t="s">
        <v>11401</v>
      </c>
      <c r="D304" s="50" t="s">
        <v>11402</v>
      </c>
      <c r="E304" s="47" t="s">
        <v>10856</v>
      </c>
      <c r="F304" s="51">
        <v>0.27200000000000002</v>
      </c>
      <c r="G304" s="46" t="s">
        <v>11403</v>
      </c>
      <c r="H304" s="49" t="s">
        <v>15</v>
      </c>
      <c r="I304" s="44"/>
    </row>
    <row r="305" spans="1:9" ht="40.200000000000003" customHeight="1" x14ac:dyDescent="0.35">
      <c r="A305" s="44">
        <v>303</v>
      </c>
      <c r="B305" s="45" t="s">
        <v>798</v>
      </c>
      <c r="C305" s="45" t="s">
        <v>241</v>
      </c>
      <c r="D305" s="50" t="s">
        <v>11404</v>
      </c>
      <c r="E305" s="47" t="s">
        <v>10856</v>
      </c>
      <c r="F305" s="51">
        <v>0.2</v>
      </c>
      <c r="G305" s="46" t="s">
        <v>11405</v>
      </c>
      <c r="H305" s="49" t="s">
        <v>15</v>
      </c>
      <c r="I305" s="44"/>
    </row>
    <row r="306" spans="1:9" ht="40.200000000000003" customHeight="1" x14ac:dyDescent="0.35">
      <c r="A306" s="44">
        <v>304</v>
      </c>
      <c r="B306" s="45" t="s">
        <v>798</v>
      </c>
      <c r="C306" s="45" t="s">
        <v>85</v>
      </c>
      <c r="D306" s="50" t="s">
        <v>11406</v>
      </c>
      <c r="E306" s="47" t="s">
        <v>10856</v>
      </c>
      <c r="F306" s="51">
        <v>0.2</v>
      </c>
      <c r="G306" s="46" t="s">
        <v>11407</v>
      </c>
      <c r="H306" s="49" t="s">
        <v>15</v>
      </c>
      <c r="I306" s="44"/>
    </row>
    <row r="307" spans="1:9" ht="40.200000000000003" customHeight="1" x14ac:dyDescent="0.35">
      <c r="A307" s="44">
        <v>305</v>
      </c>
      <c r="B307" s="45" t="s">
        <v>11247</v>
      </c>
      <c r="C307" s="45" t="s">
        <v>4104</v>
      </c>
      <c r="D307" s="50" t="s">
        <v>11408</v>
      </c>
      <c r="E307" s="47" t="s">
        <v>10856</v>
      </c>
      <c r="F307" s="51">
        <v>0.8</v>
      </c>
      <c r="G307" s="46" t="s">
        <v>11409</v>
      </c>
      <c r="H307" s="49" t="s">
        <v>15</v>
      </c>
      <c r="I307" s="44"/>
    </row>
    <row r="308" spans="1:9" ht="40.200000000000003" customHeight="1" x14ac:dyDescent="0.35">
      <c r="A308" s="44">
        <v>306</v>
      </c>
      <c r="B308" s="45" t="s">
        <v>230</v>
      </c>
      <c r="C308" s="45" t="s">
        <v>253</v>
      </c>
      <c r="D308" s="50" t="s">
        <v>10862</v>
      </c>
      <c r="E308" s="47" t="s">
        <v>10856</v>
      </c>
      <c r="F308" s="51">
        <v>1.488</v>
      </c>
      <c r="G308" s="46" t="s">
        <v>11410</v>
      </c>
      <c r="H308" s="49" t="s">
        <v>15</v>
      </c>
      <c r="I308" s="44"/>
    </row>
    <row r="309" spans="1:9" ht="40.200000000000003" customHeight="1" x14ac:dyDescent="0.35">
      <c r="A309" s="44">
        <v>307</v>
      </c>
      <c r="B309" s="45" t="s">
        <v>230</v>
      </c>
      <c r="C309" s="45" t="s">
        <v>11411</v>
      </c>
      <c r="D309" s="50" t="s">
        <v>11412</v>
      </c>
      <c r="E309" s="47" t="s">
        <v>10856</v>
      </c>
      <c r="F309" s="51">
        <v>0.24</v>
      </c>
      <c r="G309" s="46" t="s">
        <v>11413</v>
      </c>
      <c r="H309" s="49" t="s">
        <v>15</v>
      </c>
      <c r="I309" s="44"/>
    </row>
    <row r="310" spans="1:9" ht="40.200000000000003" customHeight="1" x14ac:dyDescent="0.35">
      <c r="A310" s="44">
        <v>308</v>
      </c>
      <c r="B310" s="45" t="s">
        <v>11414</v>
      </c>
      <c r="C310" s="45" t="s">
        <v>10900</v>
      </c>
      <c r="D310" s="50" t="s">
        <v>11415</v>
      </c>
      <c r="E310" s="47" t="s">
        <v>10856</v>
      </c>
      <c r="F310" s="51">
        <v>0.46</v>
      </c>
      <c r="G310" s="46" t="s">
        <v>11416</v>
      </c>
      <c r="H310" s="49" t="s">
        <v>15</v>
      </c>
      <c r="I310" s="44"/>
    </row>
    <row r="311" spans="1:9" ht="40.200000000000003" customHeight="1" x14ac:dyDescent="0.35">
      <c r="A311" s="44">
        <v>309</v>
      </c>
      <c r="B311" s="45" t="s">
        <v>11417</v>
      </c>
      <c r="C311" s="45" t="s">
        <v>11418</v>
      </c>
      <c r="D311" s="50" t="s">
        <v>11419</v>
      </c>
      <c r="E311" s="47" t="s">
        <v>10856</v>
      </c>
      <c r="F311" s="51">
        <v>0.8</v>
      </c>
      <c r="G311" s="46" t="s">
        <v>11420</v>
      </c>
      <c r="H311" s="49" t="s">
        <v>15</v>
      </c>
      <c r="I311" s="44"/>
    </row>
    <row r="312" spans="1:9" ht="40.200000000000003" customHeight="1" x14ac:dyDescent="0.35">
      <c r="A312" s="44">
        <v>310</v>
      </c>
      <c r="B312" s="45" t="s">
        <v>837</v>
      </c>
      <c r="C312" s="45" t="s">
        <v>5466</v>
      </c>
      <c r="D312" s="50" t="s">
        <v>11421</v>
      </c>
      <c r="E312" s="47" t="s">
        <v>10856</v>
      </c>
      <c r="F312" s="51">
        <v>0.8</v>
      </c>
      <c r="G312" s="46" t="s">
        <v>11422</v>
      </c>
      <c r="H312" s="49" t="s">
        <v>15</v>
      </c>
      <c r="I312" s="44"/>
    </row>
    <row r="313" spans="1:9" ht="40.200000000000003" customHeight="1" x14ac:dyDescent="0.35">
      <c r="A313" s="44">
        <v>311</v>
      </c>
      <c r="B313" s="45" t="s">
        <v>11423</v>
      </c>
      <c r="C313" s="45" t="s">
        <v>96</v>
      </c>
      <c r="D313" s="50" t="s">
        <v>11424</v>
      </c>
      <c r="E313" s="47" t="s">
        <v>10856</v>
      </c>
      <c r="F313" s="51">
        <v>1</v>
      </c>
      <c r="G313" s="46" t="s">
        <v>11425</v>
      </c>
      <c r="H313" s="49" t="s">
        <v>15</v>
      </c>
      <c r="I313" s="44"/>
    </row>
    <row r="314" spans="1:9" ht="40.200000000000003" customHeight="1" x14ac:dyDescent="0.35">
      <c r="A314" s="44">
        <v>312</v>
      </c>
      <c r="B314" s="45" t="s">
        <v>7026</v>
      </c>
      <c r="C314" s="45" t="s">
        <v>860</v>
      </c>
      <c r="D314" s="50" t="s">
        <v>11426</v>
      </c>
      <c r="E314" s="47" t="s">
        <v>10856</v>
      </c>
      <c r="F314" s="51">
        <v>0.6</v>
      </c>
      <c r="G314" s="46" t="s">
        <v>11427</v>
      </c>
      <c r="H314" s="49" t="s">
        <v>15</v>
      </c>
      <c r="I314" s="44"/>
    </row>
    <row r="315" spans="1:9" ht="40.200000000000003" customHeight="1" x14ac:dyDescent="0.35">
      <c r="A315" s="44">
        <v>313</v>
      </c>
      <c r="B315" s="45" t="s">
        <v>4516</v>
      </c>
      <c r="C315" s="45" t="s">
        <v>2024</v>
      </c>
      <c r="D315" s="50" t="s">
        <v>10933</v>
      </c>
      <c r="E315" s="47" t="s">
        <v>10856</v>
      </c>
      <c r="F315" s="51">
        <v>2</v>
      </c>
      <c r="G315" s="46" t="s">
        <v>11428</v>
      </c>
      <c r="H315" s="49" t="s">
        <v>15</v>
      </c>
      <c r="I315" s="44"/>
    </row>
    <row r="316" spans="1:9" ht="40.200000000000003" customHeight="1" x14ac:dyDescent="0.35">
      <c r="A316" s="44">
        <v>314</v>
      </c>
      <c r="B316" s="45" t="s">
        <v>4516</v>
      </c>
      <c r="C316" s="45" t="s">
        <v>245</v>
      </c>
      <c r="D316" s="50" t="s">
        <v>11412</v>
      </c>
      <c r="E316" s="47" t="s">
        <v>10856</v>
      </c>
      <c r="F316" s="51">
        <v>0.8</v>
      </c>
      <c r="G316" s="46" t="s">
        <v>11429</v>
      </c>
      <c r="H316" s="49" t="s">
        <v>15</v>
      </c>
      <c r="I316" s="44"/>
    </row>
    <row r="317" spans="1:9" ht="40.200000000000003" customHeight="1" x14ac:dyDescent="0.35">
      <c r="A317" s="44">
        <v>315</v>
      </c>
      <c r="B317" s="45" t="s">
        <v>11430</v>
      </c>
      <c r="C317" s="45" t="s">
        <v>1052</v>
      </c>
      <c r="D317" s="50" t="s">
        <v>11431</v>
      </c>
      <c r="E317" s="47" t="s">
        <v>10856</v>
      </c>
      <c r="F317" s="51">
        <v>2.8</v>
      </c>
      <c r="G317" s="46" t="s">
        <v>11432</v>
      </c>
      <c r="H317" s="49" t="s">
        <v>15</v>
      </c>
      <c r="I317" s="44"/>
    </row>
    <row r="318" spans="1:9" ht="40.200000000000003" customHeight="1" x14ac:dyDescent="0.35">
      <c r="A318" s="44">
        <v>316</v>
      </c>
      <c r="B318" s="45" t="s">
        <v>778</v>
      </c>
      <c r="C318" s="45" t="s">
        <v>230</v>
      </c>
      <c r="D318" s="50" t="s">
        <v>11433</v>
      </c>
      <c r="E318" s="47" t="s">
        <v>10856</v>
      </c>
      <c r="F318" s="51">
        <v>0.6</v>
      </c>
      <c r="G318" s="46" t="s">
        <v>11434</v>
      </c>
      <c r="H318" s="49" t="s">
        <v>15</v>
      </c>
      <c r="I318" s="44"/>
    </row>
    <row r="319" spans="1:9" ht="40.200000000000003" customHeight="1" x14ac:dyDescent="0.35">
      <c r="A319" s="44">
        <v>317</v>
      </c>
      <c r="B319" s="45" t="s">
        <v>847</v>
      </c>
      <c r="C319" s="45" t="s">
        <v>3851</v>
      </c>
      <c r="D319" s="50" t="s">
        <v>11404</v>
      </c>
      <c r="E319" s="47" t="s">
        <v>10856</v>
      </c>
      <c r="F319" s="51">
        <v>0.73599999999999999</v>
      </c>
      <c r="G319" s="46" t="s">
        <v>11435</v>
      </c>
      <c r="H319" s="49" t="s">
        <v>15</v>
      </c>
      <c r="I319" s="44"/>
    </row>
    <row r="320" spans="1:9" ht="40.200000000000003" customHeight="1" x14ac:dyDescent="0.35">
      <c r="A320" s="44">
        <v>318</v>
      </c>
      <c r="B320" s="45" t="s">
        <v>4141</v>
      </c>
      <c r="C320" s="45" t="s">
        <v>3197</v>
      </c>
      <c r="D320" s="50" t="s">
        <v>11436</v>
      </c>
      <c r="E320" s="47" t="s">
        <v>10856</v>
      </c>
      <c r="F320" s="51">
        <v>0.8</v>
      </c>
      <c r="G320" s="46" t="s">
        <v>11437</v>
      </c>
      <c r="H320" s="49" t="s">
        <v>15</v>
      </c>
      <c r="I320" s="44"/>
    </row>
    <row r="321" spans="1:9" ht="40.200000000000003" customHeight="1" x14ac:dyDescent="0.35">
      <c r="A321" s="44">
        <v>319</v>
      </c>
      <c r="B321" s="45" t="s">
        <v>11438</v>
      </c>
      <c r="C321" s="45" t="s">
        <v>11439</v>
      </c>
      <c r="D321" s="50" t="s">
        <v>11440</v>
      </c>
      <c r="E321" s="47" t="s">
        <v>10856</v>
      </c>
      <c r="F321" s="51">
        <v>0.2</v>
      </c>
      <c r="G321" s="46" t="s">
        <v>11441</v>
      </c>
      <c r="H321" s="49" t="s">
        <v>15</v>
      </c>
      <c r="I321" s="44"/>
    </row>
    <row r="322" spans="1:9" ht="40.200000000000003" customHeight="1" x14ac:dyDescent="0.35">
      <c r="A322" s="44">
        <v>320</v>
      </c>
      <c r="B322" s="45" t="s">
        <v>783</v>
      </c>
      <c r="C322" s="45" t="s">
        <v>253</v>
      </c>
      <c r="D322" s="50" t="s">
        <v>11361</v>
      </c>
      <c r="E322" s="47" t="s">
        <v>10856</v>
      </c>
      <c r="F322" s="51">
        <v>0.48</v>
      </c>
      <c r="G322" s="46" t="s">
        <v>11409</v>
      </c>
      <c r="H322" s="49" t="s">
        <v>15</v>
      </c>
      <c r="I322" s="44"/>
    </row>
    <row r="323" spans="1:9" ht="40.200000000000003" customHeight="1" x14ac:dyDescent="0.35">
      <c r="A323" s="44">
        <v>321</v>
      </c>
      <c r="B323" s="45" t="s">
        <v>11442</v>
      </c>
      <c r="C323" s="45" t="s">
        <v>241</v>
      </c>
      <c r="D323" s="50" t="s">
        <v>11443</v>
      </c>
      <c r="E323" s="47" t="s">
        <v>10856</v>
      </c>
      <c r="F323" s="51">
        <v>1.2</v>
      </c>
      <c r="G323" s="46" t="s">
        <v>11444</v>
      </c>
      <c r="H323" s="49" t="s">
        <v>15</v>
      </c>
      <c r="I323" s="44"/>
    </row>
    <row r="324" spans="1:9" ht="40.200000000000003" customHeight="1" x14ac:dyDescent="0.35">
      <c r="A324" s="44">
        <v>322</v>
      </c>
      <c r="B324" s="45" t="s">
        <v>6852</v>
      </c>
      <c r="C324" s="45" t="s">
        <v>648</v>
      </c>
      <c r="D324" s="50" t="s">
        <v>11445</v>
      </c>
      <c r="E324" s="47" t="s">
        <v>10856</v>
      </c>
      <c r="F324" s="51">
        <v>0.32800000000000001</v>
      </c>
      <c r="G324" s="46" t="s">
        <v>11446</v>
      </c>
      <c r="H324" s="49" t="s">
        <v>15</v>
      </c>
      <c r="I324" s="44"/>
    </row>
    <row r="325" spans="1:9" ht="40.200000000000003" customHeight="1" x14ac:dyDescent="0.35">
      <c r="A325" s="44">
        <v>323</v>
      </c>
      <c r="B325" s="45" t="s">
        <v>11447</v>
      </c>
      <c r="C325" s="45" t="s">
        <v>156</v>
      </c>
      <c r="D325" s="50" t="s">
        <v>11448</v>
      </c>
      <c r="E325" s="47" t="s">
        <v>9549</v>
      </c>
      <c r="F325" s="51">
        <v>1</v>
      </c>
      <c r="G325" s="46" t="s">
        <v>11449</v>
      </c>
      <c r="H325" s="49" t="s">
        <v>15</v>
      </c>
      <c r="I325" s="44"/>
    </row>
    <row r="326" spans="1:9" ht="40.200000000000003" customHeight="1" x14ac:dyDescent="0.35">
      <c r="A326" s="44">
        <v>324</v>
      </c>
      <c r="B326" s="45" t="s">
        <v>11450</v>
      </c>
      <c r="C326" s="45" t="s">
        <v>11451</v>
      </c>
      <c r="D326" s="50" t="s">
        <v>11452</v>
      </c>
      <c r="E326" s="47" t="s">
        <v>9549</v>
      </c>
      <c r="F326" s="51">
        <v>0.2</v>
      </c>
      <c r="G326" s="46" t="s">
        <v>11453</v>
      </c>
      <c r="H326" s="49" t="s">
        <v>15</v>
      </c>
      <c r="I326" s="44"/>
    </row>
    <row r="327" spans="1:9" ht="40.200000000000003" customHeight="1" x14ac:dyDescent="0.35">
      <c r="A327" s="44">
        <v>325</v>
      </c>
      <c r="B327" s="45" t="s">
        <v>11454</v>
      </c>
      <c r="C327" s="45" t="s">
        <v>785</v>
      </c>
      <c r="D327" s="50" t="s">
        <v>11455</v>
      </c>
      <c r="E327" s="47" t="s">
        <v>10806</v>
      </c>
      <c r="F327" s="51">
        <v>0.85600000000000009</v>
      </c>
      <c r="G327" s="46" t="s">
        <v>11268</v>
      </c>
      <c r="H327" s="49" t="s">
        <v>15</v>
      </c>
      <c r="I327" s="44"/>
    </row>
    <row r="328" spans="1:9" ht="40.200000000000003" customHeight="1" x14ac:dyDescent="0.35">
      <c r="A328" s="44">
        <v>326</v>
      </c>
      <c r="B328" s="45" t="s">
        <v>7610</v>
      </c>
      <c r="C328" s="45" t="s">
        <v>139</v>
      </c>
      <c r="D328" s="50" t="s">
        <v>11456</v>
      </c>
      <c r="E328" s="47" t="s">
        <v>9549</v>
      </c>
      <c r="F328" s="51">
        <v>0.6</v>
      </c>
      <c r="G328" s="46" t="s">
        <v>11457</v>
      </c>
      <c r="H328" s="49" t="s">
        <v>15</v>
      </c>
      <c r="I328" s="44"/>
    </row>
    <row r="329" spans="1:9" ht="40.200000000000003" customHeight="1" x14ac:dyDescent="0.35">
      <c r="A329" s="44">
        <v>327</v>
      </c>
      <c r="B329" s="45" t="s">
        <v>19</v>
      </c>
      <c r="C329" s="45" t="s">
        <v>64</v>
      </c>
      <c r="D329" s="50" t="s">
        <v>11059</v>
      </c>
      <c r="E329" s="47" t="s">
        <v>9549</v>
      </c>
      <c r="F329" s="51">
        <v>0.8</v>
      </c>
      <c r="G329" s="46" t="s">
        <v>11458</v>
      </c>
      <c r="H329" s="49" t="s">
        <v>15</v>
      </c>
      <c r="I329" s="44"/>
    </row>
    <row r="330" spans="1:9" ht="40.200000000000003" customHeight="1" x14ac:dyDescent="0.35">
      <c r="A330" s="44">
        <v>328</v>
      </c>
      <c r="B330" s="45" t="s">
        <v>7606</v>
      </c>
      <c r="C330" s="45" t="s">
        <v>11459</v>
      </c>
      <c r="D330" s="50" t="s">
        <v>11460</v>
      </c>
      <c r="E330" s="47" t="s">
        <v>9549</v>
      </c>
      <c r="F330" s="51">
        <v>0.6</v>
      </c>
      <c r="G330" s="46" t="s">
        <v>11461</v>
      </c>
      <c r="H330" s="49" t="s">
        <v>15</v>
      </c>
      <c r="I330" s="44"/>
    </row>
    <row r="331" spans="1:9" ht="40.200000000000003" customHeight="1" x14ac:dyDescent="0.35">
      <c r="A331" s="44">
        <v>329</v>
      </c>
      <c r="B331" s="45" t="s">
        <v>11462</v>
      </c>
      <c r="C331" s="45" t="s">
        <v>64</v>
      </c>
      <c r="D331" s="50" t="s">
        <v>11463</v>
      </c>
      <c r="E331" s="47" t="s">
        <v>9549</v>
      </c>
      <c r="F331" s="51">
        <v>0.7</v>
      </c>
      <c r="G331" s="46" t="s">
        <v>10925</v>
      </c>
      <c r="H331" s="49" t="s">
        <v>15</v>
      </c>
      <c r="I331" s="44"/>
    </row>
    <row r="332" spans="1:9" ht="40.200000000000003" customHeight="1" x14ac:dyDescent="0.35">
      <c r="A332" s="44">
        <v>330</v>
      </c>
      <c r="B332" s="45" t="s">
        <v>156</v>
      </c>
      <c r="C332" s="45" t="s">
        <v>64</v>
      </c>
      <c r="D332" s="50" t="s">
        <v>11464</v>
      </c>
      <c r="E332" s="47" t="s">
        <v>9549</v>
      </c>
      <c r="F332" s="51">
        <v>1</v>
      </c>
      <c r="G332" s="46" t="s">
        <v>11465</v>
      </c>
      <c r="H332" s="49" t="s">
        <v>15</v>
      </c>
      <c r="I332" s="44"/>
    </row>
    <row r="333" spans="1:9" ht="40.200000000000003" customHeight="1" x14ac:dyDescent="0.35">
      <c r="A333" s="44">
        <v>331</v>
      </c>
      <c r="B333" s="45" t="s">
        <v>11466</v>
      </c>
      <c r="C333" s="45" t="s">
        <v>763</v>
      </c>
      <c r="D333" s="50" t="s">
        <v>11467</v>
      </c>
      <c r="E333" s="47" t="s">
        <v>9549</v>
      </c>
      <c r="F333" s="51">
        <v>0.8</v>
      </c>
      <c r="G333" s="46" t="s">
        <v>11468</v>
      </c>
      <c r="H333" s="49" t="s">
        <v>15</v>
      </c>
      <c r="I333" s="44"/>
    </row>
    <row r="334" spans="1:9" ht="40.200000000000003" customHeight="1" x14ac:dyDescent="0.35">
      <c r="A334" s="44">
        <v>332</v>
      </c>
      <c r="B334" s="47" t="s">
        <v>10928</v>
      </c>
      <c r="C334" s="47" t="s">
        <v>11469</v>
      </c>
      <c r="D334" s="50" t="s">
        <v>11470</v>
      </c>
      <c r="E334" s="47" t="s">
        <v>9549</v>
      </c>
      <c r="F334" s="51">
        <v>0.6</v>
      </c>
      <c r="G334" s="46" t="s">
        <v>11471</v>
      </c>
      <c r="H334" s="49" t="s">
        <v>15</v>
      </c>
      <c r="I334" s="44"/>
    </row>
    <row r="335" spans="1:9" ht="40.200000000000003" customHeight="1" x14ac:dyDescent="0.35">
      <c r="A335" s="44">
        <v>333</v>
      </c>
      <c r="B335" s="47" t="s">
        <v>11472</v>
      </c>
      <c r="C335" s="45" t="s">
        <v>648</v>
      </c>
      <c r="D335" s="50" t="s">
        <v>11042</v>
      </c>
      <c r="E335" s="47" t="s">
        <v>9549</v>
      </c>
      <c r="F335" s="51">
        <v>0.8</v>
      </c>
      <c r="G335" s="46" t="s">
        <v>11473</v>
      </c>
      <c r="H335" s="49" t="s">
        <v>15</v>
      </c>
      <c r="I335" s="44"/>
    </row>
    <row r="336" spans="1:9" ht="40.200000000000003" customHeight="1" x14ac:dyDescent="0.35">
      <c r="A336" s="44">
        <v>334</v>
      </c>
      <c r="B336" s="45" t="s">
        <v>796</v>
      </c>
      <c r="C336" s="45" t="s">
        <v>38</v>
      </c>
      <c r="D336" s="50" t="s">
        <v>11474</v>
      </c>
      <c r="E336" s="47" t="s">
        <v>9549</v>
      </c>
      <c r="F336" s="51">
        <v>0.8</v>
      </c>
      <c r="G336" s="46" t="s">
        <v>10958</v>
      </c>
      <c r="H336" s="49" t="s">
        <v>15</v>
      </c>
      <c r="I336" s="44"/>
    </row>
    <row r="337" spans="1:9" ht="40.200000000000003" customHeight="1" x14ac:dyDescent="0.35">
      <c r="A337" s="44">
        <v>335</v>
      </c>
      <c r="B337" s="47" t="s">
        <v>271</v>
      </c>
      <c r="C337" s="45" t="s">
        <v>737</v>
      </c>
      <c r="D337" s="50" t="s">
        <v>11055</v>
      </c>
      <c r="E337" s="47" t="s">
        <v>9549</v>
      </c>
      <c r="F337" s="51">
        <v>1.2</v>
      </c>
      <c r="G337" s="46" t="s">
        <v>11475</v>
      </c>
      <c r="H337" s="49" t="s">
        <v>15</v>
      </c>
      <c r="I337" s="44"/>
    </row>
    <row r="338" spans="1:9" ht="40.200000000000003" customHeight="1" x14ac:dyDescent="0.35">
      <c r="A338" s="44">
        <v>336</v>
      </c>
      <c r="B338" s="45" t="s">
        <v>11476</v>
      </c>
      <c r="C338" s="45" t="s">
        <v>319</v>
      </c>
      <c r="D338" s="50" t="s">
        <v>11477</v>
      </c>
      <c r="E338" s="47" t="s">
        <v>9549</v>
      </c>
      <c r="F338" s="51">
        <v>0.6</v>
      </c>
      <c r="G338" s="46" t="s">
        <v>11478</v>
      </c>
      <c r="H338" s="49" t="s">
        <v>15</v>
      </c>
      <c r="I338" s="44"/>
    </row>
    <row r="339" spans="1:9" ht="40.200000000000003" customHeight="1" x14ac:dyDescent="0.35">
      <c r="A339" s="44">
        <v>337</v>
      </c>
      <c r="B339" s="45" t="s">
        <v>11479</v>
      </c>
      <c r="C339" s="45" t="s">
        <v>19</v>
      </c>
      <c r="D339" s="50" t="s">
        <v>11480</v>
      </c>
      <c r="E339" s="47" t="s">
        <v>9549</v>
      </c>
      <c r="F339" s="51">
        <v>0.8</v>
      </c>
      <c r="G339" s="46" t="s">
        <v>11481</v>
      </c>
      <c r="H339" s="49" t="s">
        <v>15</v>
      </c>
      <c r="I339" s="44"/>
    </row>
    <row r="340" spans="1:9" ht="40.200000000000003" customHeight="1" x14ac:dyDescent="0.35">
      <c r="A340" s="44">
        <v>338</v>
      </c>
      <c r="B340" s="45" t="s">
        <v>11482</v>
      </c>
      <c r="C340" s="45" t="s">
        <v>838</v>
      </c>
      <c r="D340" s="50" t="s">
        <v>11483</v>
      </c>
      <c r="E340" s="47" t="s">
        <v>9549</v>
      </c>
      <c r="F340" s="51">
        <v>0.8</v>
      </c>
      <c r="G340" s="46" t="s">
        <v>11484</v>
      </c>
      <c r="H340" s="49" t="s">
        <v>15</v>
      </c>
      <c r="I340" s="44"/>
    </row>
    <row r="341" spans="1:9" ht="40.200000000000003" customHeight="1" x14ac:dyDescent="0.35">
      <c r="A341" s="44">
        <v>339</v>
      </c>
      <c r="B341" s="47" t="s">
        <v>798</v>
      </c>
      <c r="C341" s="45" t="s">
        <v>141</v>
      </c>
      <c r="D341" s="50" t="s">
        <v>11485</v>
      </c>
      <c r="E341" s="47" t="s">
        <v>9549</v>
      </c>
      <c r="F341" s="51">
        <v>0.4</v>
      </c>
      <c r="G341" s="46" t="s">
        <v>11486</v>
      </c>
      <c r="H341" s="49" t="s">
        <v>15</v>
      </c>
      <c r="I341" s="44"/>
    </row>
    <row r="342" spans="1:9" ht="40.200000000000003" customHeight="1" x14ac:dyDescent="0.35">
      <c r="A342" s="44">
        <v>340</v>
      </c>
      <c r="B342" s="45" t="s">
        <v>798</v>
      </c>
      <c r="C342" s="45" t="s">
        <v>101</v>
      </c>
      <c r="D342" s="50" t="s">
        <v>11487</v>
      </c>
      <c r="E342" s="47" t="s">
        <v>9549</v>
      </c>
      <c r="F342" s="51">
        <v>0.4</v>
      </c>
      <c r="G342" s="46" t="s">
        <v>11488</v>
      </c>
      <c r="H342" s="49" t="s">
        <v>15</v>
      </c>
      <c r="I342" s="44"/>
    </row>
    <row r="343" spans="1:9" ht="40.200000000000003" customHeight="1" x14ac:dyDescent="0.35">
      <c r="A343" s="44">
        <v>341</v>
      </c>
      <c r="B343" s="45" t="s">
        <v>11247</v>
      </c>
      <c r="C343" s="45" t="s">
        <v>438</v>
      </c>
      <c r="D343" s="50" t="s">
        <v>11489</v>
      </c>
      <c r="E343" s="47" t="s">
        <v>9549</v>
      </c>
      <c r="F343" s="51">
        <v>0.4</v>
      </c>
      <c r="G343" s="46" t="s">
        <v>11490</v>
      </c>
      <c r="H343" s="49" t="s">
        <v>15</v>
      </c>
      <c r="I343" s="44"/>
    </row>
    <row r="344" spans="1:9" ht="40.200000000000003" customHeight="1" x14ac:dyDescent="0.35">
      <c r="A344" s="44">
        <v>342</v>
      </c>
      <c r="B344" s="45" t="s">
        <v>64</v>
      </c>
      <c r="C344" s="45" t="s">
        <v>495</v>
      </c>
      <c r="D344" s="50" t="s">
        <v>11491</v>
      </c>
      <c r="E344" s="47" t="s">
        <v>9549</v>
      </c>
      <c r="F344" s="51">
        <v>1.2</v>
      </c>
      <c r="G344" s="46" t="s">
        <v>11492</v>
      </c>
      <c r="H344" s="49" t="s">
        <v>15</v>
      </c>
      <c r="I344" s="44"/>
    </row>
    <row r="345" spans="1:9" ht="40.200000000000003" customHeight="1" x14ac:dyDescent="0.35">
      <c r="A345" s="44">
        <v>343</v>
      </c>
      <c r="B345" s="45" t="s">
        <v>11493</v>
      </c>
      <c r="C345" s="45" t="s">
        <v>245</v>
      </c>
      <c r="D345" s="50" t="s">
        <v>11494</v>
      </c>
      <c r="E345" s="47" t="s">
        <v>9549</v>
      </c>
      <c r="F345" s="51">
        <v>0.4</v>
      </c>
      <c r="G345" s="46" t="s">
        <v>11495</v>
      </c>
      <c r="H345" s="49" t="s">
        <v>15</v>
      </c>
      <c r="I345" s="44"/>
    </row>
    <row r="346" spans="1:9" ht="40.200000000000003" customHeight="1" x14ac:dyDescent="0.35">
      <c r="A346" s="44">
        <v>344</v>
      </c>
      <c r="B346" s="45" t="s">
        <v>750</v>
      </c>
      <c r="C346" s="45" t="s">
        <v>38</v>
      </c>
      <c r="D346" s="50" t="s">
        <v>11496</v>
      </c>
      <c r="E346" s="47" t="s">
        <v>11063</v>
      </c>
      <c r="F346" s="51">
        <v>0.2</v>
      </c>
      <c r="G346" s="46" t="s">
        <v>11497</v>
      </c>
      <c r="H346" s="49" t="s">
        <v>15</v>
      </c>
      <c r="I346" s="44"/>
    </row>
    <row r="347" spans="1:9" ht="40.200000000000003" customHeight="1" x14ac:dyDescent="0.35">
      <c r="A347" s="44">
        <v>345</v>
      </c>
      <c r="B347" s="45" t="s">
        <v>10736</v>
      </c>
      <c r="C347" s="45" t="s">
        <v>3403</v>
      </c>
      <c r="D347" s="50" t="s">
        <v>11498</v>
      </c>
      <c r="E347" s="47" t="s">
        <v>11063</v>
      </c>
      <c r="F347" s="51">
        <v>1</v>
      </c>
      <c r="G347" s="46" t="s">
        <v>11499</v>
      </c>
      <c r="H347" s="49" t="s">
        <v>15</v>
      </c>
      <c r="I347" s="44"/>
    </row>
    <row r="348" spans="1:9" ht="40.200000000000003" customHeight="1" x14ac:dyDescent="0.35">
      <c r="A348" s="44">
        <v>346</v>
      </c>
      <c r="B348" s="45" t="s">
        <v>11500</v>
      </c>
      <c r="C348" s="45" t="s">
        <v>11501</v>
      </c>
      <c r="D348" s="50" t="s">
        <v>11502</v>
      </c>
      <c r="E348" s="47" t="s">
        <v>11063</v>
      </c>
      <c r="F348" s="51">
        <v>0.8</v>
      </c>
      <c r="G348" s="46" t="s">
        <v>11503</v>
      </c>
      <c r="H348" s="49" t="s">
        <v>15</v>
      </c>
      <c r="I348" s="44"/>
    </row>
    <row r="349" spans="1:9" ht="40.200000000000003" customHeight="1" x14ac:dyDescent="0.35">
      <c r="A349" s="44">
        <v>347</v>
      </c>
      <c r="B349" s="45" t="s">
        <v>779</v>
      </c>
      <c r="C349" s="45" t="s">
        <v>271</v>
      </c>
      <c r="D349" s="50" t="s">
        <v>11504</v>
      </c>
      <c r="E349" s="47" t="s">
        <v>11063</v>
      </c>
      <c r="F349" s="51">
        <v>0.4</v>
      </c>
      <c r="G349" s="46" t="s">
        <v>11453</v>
      </c>
      <c r="H349" s="49" t="s">
        <v>15</v>
      </c>
      <c r="I349" s="44"/>
    </row>
    <row r="350" spans="1:9" ht="40.200000000000003" customHeight="1" x14ac:dyDescent="0.35">
      <c r="A350" s="44">
        <v>348</v>
      </c>
      <c r="B350" s="45" t="s">
        <v>792</v>
      </c>
      <c r="C350" s="45" t="s">
        <v>656</v>
      </c>
      <c r="D350" s="50" t="s">
        <v>11505</v>
      </c>
      <c r="E350" s="47" t="s">
        <v>11063</v>
      </c>
      <c r="F350" s="51">
        <v>0.4</v>
      </c>
      <c r="G350" s="46" t="s">
        <v>11506</v>
      </c>
      <c r="H350" s="49" t="s">
        <v>15</v>
      </c>
      <c r="I350" s="44"/>
    </row>
    <row r="351" spans="1:9" ht="40.200000000000003" customHeight="1" x14ac:dyDescent="0.35">
      <c r="A351" s="44">
        <v>349</v>
      </c>
      <c r="B351" s="45" t="s">
        <v>54</v>
      </c>
      <c r="C351" s="45" t="s">
        <v>11507</v>
      </c>
      <c r="D351" s="50" t="s">
        <v>11508</v>
      </c>
      <c r="E351" s="47" t="s">
        <v>11063</v>
      </c>
      <c r="F351" s="51">
        <v>1</v>
      </c>
      <c r="G351" s="46" t="s">
        <v>11509</v>
      </c>
      <c r="H351" s="49" t="s">
        <v>15</v>
      </c>
      <c r="I351" s="44"/>
    </row>
    <row r="352" spans="1:9" ht="40.200000000000003" customHeight="1" x14ac:dyDescent="0.35">
      <c r="A352" s="44">
        <v>350</v>
      </c>
      <c r="B352" s="45" t="s">
        <v>11510</v>
      </c>
      <c r="C352" s="45" t="s">
        <v>737</v>
      </c>
      <c r="D352" s="50" t="s">
        <v>11511</v>
      </c>
      <c r="E352" s="47" t="s">
        <v>11063</v>
      </c>
      <c r="F352" s="51">
        <v>0.8</v>
      </c>
      <c r="G352" s="46" t="s">
        <v>11512</v>
      </c>
      <c r="H352" s="49" t="s">
        <v>15</v>
      </c>
      <c r="I352" s="44"/>
    </row>
    <row r="353" spans="1:9" ht="40.200000000000003" customHeight="1" x14ac:dyDescent="0.35">
      <c r="A353" s="44">
        <v>351</v>
      </c>
      <c r="B353" s="45" t="s">
        <v>2286</v>
      </c>
      <c r="C353" s="45" t="s">
        <v>11513</v>
      </c>
      <c r="D353" s="50" t="s">
        <v>11514</v>
      </c>
      <c r="E353" s="47" t="s">
        <v>11063</v>
      </c>
      <c r="F353" s="51">
        <v>0.6</v>
      </c>
      <c r="G353" s="46" t="s">
        <v>11515</v>
      </c>
      <c r="H353" s="49" t="s">
        <v>15</v>
      </c>
      <c r="I353" s="44"/>
    </row>
    <row r="354" spans="1:9" ht="40.200000000000003" customHeight="1" x14ac:dyDescent="0.35">
      <c r="A354" s="44">
        <v>352</v>
      </c>
      <c r="B354" s="45" t="s">
        <v>11516</v>
      </c>
      <c r="C354" s="45" t="s">
        <v>11517</v>
      </c>
      <c r="D354" s="50" t="s">
        <v>11518</v>
      </c>
      <c r="E354" s="47" t="s">
        <v>11063</v>
      </c>
      <c r="F354" s="51">
        <v>0.2</v>
      </c>
      <c r="G354" s="46" t="s">
        <v>11519</v>
      </c>
      <c r="H354" s="49" t="s">
        <v>15</v>
      </c>
      <c r="I354" s="44"/>
    </row>
    <row r="355" spans="1:9" ht="40.200000000000003" customHeight="1" x14ac:dyDescent="0.35">
      <c r="A355" s="44">
        <v>353</v>
      </c>
      <c r="B355" s="45" t="s">
        <v>3403</v>
      </c>
      <c r="C355" s="45" t="s">
        <v>11520</v>
      </c>
      <c r="D355" s="50" t="s">
        <v>11521</v>
      </c>
      <c r="E355" s="47" t="s">
        <v>11063</v>
      </c>
      <c r="F355" s="51">
        <v>0.6</v>
      </c>
      <c r="G355" s="46" t="s">
        <v>11522</v>
      </c>
      <c r="H355" s="49" t="s">
        <v>15</v>
      </c>
      <c r="I355" s="44"/>
    </row>
    <row r="356" spans="1:9" ht="40.200000000000003" customHeight="1" x14ac:dyDescent="0.35">
      <c r="A356" s="44">
        <v>354</v>
      </c>
      <c r="B356" s="45" t="s">
        <v>243</v>
      </c>
      <c r="C356" s="45" t="s">
        <v>38</v>
      </c>
      <c r="D356" s="50" t="s">
        <v>11523</v>
      </c>
      <c r="E356" s="47" t="s">
        <v>11063</v>
      </c>
      <c r="F356" s="51">
        <v>0.2</v>
      </c>
      <c r="G356" s="46" t="s">
        <v>11524</v>
      </c>
      <c r="H356" s="49" t="s">
        <v>15</v>
      </c>
      <c r="I356" s="44"/>
    </row>
    <row r="357" spans="1:9" ht="40.200000000000003" customHeight="1" x14ac:dyDescent="0.35">
      <c r="A357" s="44">
        <v>355</v>
      </c>
      <c r="B357" s="45" t="s">
        <v>11525</v>
      </c>
      <c r="C357" s="45" t="s">
        <v>2286</v>
      </c>
      <c r="D357" s="50" t="s">
        <v>11526</v>
      </c>
      <c r="E357" s="47" t="s">
        <v>11063</v>
      </c>
      <c r="F357" s="51">
        <v>0.8</v>
      </c>
      <c r="G357" s="46" t="s">
        <v>11527</v>
      </c>
      <c r="H357" s="49" t="s">
        <v>15</v>
      </c>
      <c r="I357" s="44"/>
    </row>
    <row r="358" spans="1:9" ht="40.200000000000003" customHeight="1" x14ac:dyDescent="0.35">
      <c r="A358" s="44">
        <v>356</v>
      </c>
      <c r="B358" s="45" t="s">
        <v>737</v>
      </c>
      <c r="C358" s="45" t="s">
        <v>753</v>
      </c>
      <c r="D358" s="50" t="s">
        <v>11528</v>
      </c>
      <c r="E358" s="47" t="s">
        <v>11063</v>
      </c>
      <c r="F358" s="51">
        <v>0.6</v>
      </c>
      <c r="G358" s="46" t="s">
        <v>11529</v>
      </c>
      <c r="H358" s="49" t="s">
        <v>15</v>
      </c>
      <c r="I358" s="44"/>
    </row>
    <row r="359" spans="1:9" ht="40.200000000000003" customHeight="1" x14ac:dyDescent="0.35">
      <c r="A359" s="44">
        <v>357</v>
      </c>
      <c r="B359" s="45" t="s">
        <v>737</v>
      </c>
      <c r="C359" s="45" t="s">
        <v>241</v>
      </c>
      <c r="D359" s="50" t="s">
        <v>11530</v>
      </c>
      <c r="E359" s="47" t="s">
        <v>11063</v>
      </c>
      <c r="F359" s="51">
        <v>0.8</v>
      </c>
      <c r="G359" s="46" t="s">
        <v>11531</v>
      </c>
      <c r="H359" s="49" t="s">
        <v>15</v>
      </c>
      <c r="I359" s="44"/>
    </row>
    <row r="360" spans="1:9" ht="40.200000000000003" customHeight="1" x14ac:dyDescent="0.35">
      <c r="A360" s="44">
        <v>358</v>
      </c>
      <c r="B360" s="45" t="s">
        <v>11532</v>
      </c>
      <c r="C360" s="62" t="s">
        <v>19</v>
      </c>
      <c r="D360" s="50" t="s">
        <v>11533</v>
      </c>
      <c r="E360" s="47" t="s">
        <v>9549</v>
      </c>
      <c r="F360" s="48">
        <v>0.6</v>
      </c>
      <c r="G360" s="46" t="s">
        <v>11534</v>
      </c>
      <c r="H360" s="49" t="s">
        <v>15</v>
      </c>
      <c r="I360" s="44"/>
    </row>
    <row r="361" spans="1:9" ht="40.200000000000003" customHeight="1" x14ac:dyDescent="0.35">
      <c r="A361" s="44">
        <v>359</v>
      </c>
      <c r="B361" s="47" t="s">
        <v>11535</v>
      </c>
      <c r="C361" s="47" t="s">
        <v>19</v>
      </c>
      <c r="D361" s="50" t="s">
        <v>11536</v>
      </c>
      <c r="E361" s="47" t="s">
        <v>11537</v>
      </c>
      <c r="F361" s="48">
        <v>1.6</v>
      </c>
      <c r="G361" s="46" t="s">
        <v>11538</v>
      </c>
      <c r="H361" s="49" t="s">
        <v>15</v>
      </c>
      <c r="I361" s="44"/>
    </row>
    <row r="362" spans="1:9" ht="40.200000000000003" customHeight="1" x14ac:dyDescent="0.35">
      <c r="A362" s="44">
        <v>360</v>
      </c>
      <c r="B362" s="45" t="s">
        <v>11539</v>
      </c>
      <c r="C362" s="45" t="s">
        <v>787</v>
      </c>
      <c r="D362" s="50" t="s">
        <v>11540</v>
      </c>
      <c r="E362" s="47" t="s">
        <v>9549</v>
      </c>
      <c r="F362" s="48">
        <v>0.4</v>
      </c>
      <c r="G362" s="46" t="s">
        <v>11541</v>
      </c>
      <c r="H362" s="49" t="s">
        <v>15</v>
      </c>
      <c r="I362" s="44"/>
    </row>
    <row r="363" spans="1:9" ht="40.200000000000003" customHeight="1" x14ac:dyDescent="0.35">
      <c r="A363" s="44">
        <v>361</v>
      </c>
      <c r="B363" s="45" t="s">
        <v>11542</v>
      </c>
      <c r="C363" s="45" t="s">
        <v>495</v>
      </c>
      <c r="D363" s="50" t="s">
        <v>11543</v>
      </c>
      <c r="E363" s="47" t="s">
        <v>9549</v>
      </c>
      <c r="F363" s="48">
        <v>0.6</v>
      </c>
      <c r="G363" s="46" t="s">
        <v>11544</v>
      </c>
      <c r="H363" s="49" t="s">
        <v>15</v>
      </c>
      <c r="I363" s="44"/>
    </row>
    <row r="364" spans="1:9" ht="40.200000000000003" customHeight="1" x14ac:dyDescent="0.35">
      <c r="A364" s="44">
        <v>362</v>
      </c>
      <c r="B364" s="45" t="s">
        <v>11545</v>
      </c>
      <c r="C364" s="45" t="s">
        <v>74</v>
      </c>
      <c r="D364" s="50" t="s">
        <v>11546</v>
      </c>
      <c r="E364" s="47" t="s">
        <v>9549</v>
      </c>
      <c r="F364" s="48">
        <v>0.8</v>
      </c>
      <c r="G364" s="46" t="s">
        <v>11547</v>
      </c>
      <c r="H364" s="49" t="s">
        <v>15</v>
      </c>
      <c r="I364" s="44"/>
    </row>
    <row r="365" spans="1:9" ht="40.200000000000003" customHeight="1" x14ac:dyDescent="0.35">
      <c r="A365" s="44">
        <v>363</v>
      </c>
      <c r="B365" s="45" t="s">
        <v>11548</v>
      </c>
      <c r="C365" s="45" t="s">
        <v>782</v>
      </c>
      <c r="D365" s="50" t="s">
        <v>11549</v>
      </c>
      <c r="E365" s="47" t="s">
        <v>11537</v>
      </c>
      <c r="F365" s="48">
        <v>1</v>
      </c>
      <c r="G365" s="46" t="s">
        <v>11550</v>
      </c>
      <c r="H365" s="49" t="s">
        <v>15</v>
      </c>
      <c r="I365" s="44"/>
    </row>
    <row r="366" spans="1:9" ht="40.200000000000003" customHeight="1" x14ac:dyDescent="0.35">
      <c r="A366" s="44">
        <v>364</v>
      </c>
      <c r="B366" s="45" t="s">
        <v>11551</v>
      </c>
      <c r="C366" s="45" t="s">
        <v>4787</v>
      </c>
      <c r="D366" s="50" t="s">
        <v>11552</v>
      </c>
      <c r="E366" s="47" t="s">
        <v>9549</v>
      </c>
      <c r="F366" s="48">
        <v>0.4</v>
      </c>
      <c r="G366" s="46" t="s">
        <v>11553</v>
      </c>
      <c r="H366" s="49" t="s">
        <v>15</v>
      </c>
      <c r="I366" s="44"/>
    </row>
    <row r="367" spans="1:9" ht="40.200000000000003" customHeight="1" x14ac:dyDescent="0.35">
      <c r="A367" s="44">
        <v>365</v>
      </c>
      <c r="B367" s="45" t="s">
        <v>11554</v>
      </c>
      <c r="C367" s="45" t="s">
        <v>156</v>
      </c>
      <c r="D367" s="50" t="s">
        <v>11555</v>
      </c>
      <c r="E367" s="47" t="s">
        <v>9549</v>
      </c>
      <c r="F367" s="48">
        <v>0.8</v>
      </c>
      <c r="G367" s="46" t="s">
        <v>11556</v>
      </c>
      <c r="H367" s="49" t="s">
        <v>15</v>
      </c>
      <c r="I367" s="44"/>
    </row>
    <row r="368" spans="1:9" ht="40.200000000000003" customHeight="1" x14ac:dyDescent="0.35">
      <c r="A368" s="44">
        <v>366</v>
      </c>
      <c r="B368" s="45" t="s">
        <v>11557</v>
      </c>
      <c r="C368" s="45" t="s">
        <v>64</v>
      </c>
      <c r="D368" s="50" t="s">
        <v>11558</v>
      </c>
      <c r="E368" s="47" t="s">
        <v>9549</v>
      </c>
      <c r="F368" s="48">
        <v>2</v>
      </c>
      <c r="G368" s="46" t="s">
        <v>11559</v>
      </c>
      <c r="H368" s="49" t="s">
        <v>15</v>
      </c>
      <c r="I368" s="44"/>
    </row>
    <row r="369" spans="1:9" ht="40.200000000000003" customHeight="1" x14ac:dyDescent="0.35">
      <c r="A369" s="44">
        <v>367</v>
      </c>
      <c r="B369" s="45" t="s">
        <v>11560</v>
      </c>
      <c r="C369" s="45" t="s">
        <v>271</v>
      </c>
      <c r="D369" s="50" t="s">
        <v>11561</v>
      </c>
      <c r="E369" s="47" t="s">
        <v>9549</v>
      </c>
      <c r="F369" s="48">
        <v>1.2</v>
      </c>
      <c r="G369" s="46" t="s">
        <v>11562</v>
      </c>
      <c r="H369" s="49" t="s">
        <v>15</v>
      </c>
      <c r="I369" s="44"/>
    </row>
    <row r="370" spans="1:9" ht="40.200000000000003" customHeight="1" x14ac:dyDescent="0.35">
      <c r="A370" s="44">
        <v>368</v>
      </c>
      <c r="B370" s="45" t="s">
        <v>11563</v>
      </c>
      <c r="C370" s="45" t="s">
        <v>64</v>
      </c>
      <c r="D370" s="50" t="s">
        <v>11564</v>
      </c>
      <c r="E370" s="47" t="s">
        <v>9549</v>
      </c>
      <c r="F370" s="48">
        <v>0.8</v>
      </c>
      <c r="G370" s="46" t="s">
        <v>11565</v>
      </c>
      <c r="H370" s="49" t="s">
        <v>15</v>
      </c>
      <c r="I370" s="44"/>
    </row>
    <row r="371" spans="1:9" ht="40.200000000000003" customHeight="1" x14ac:dyDescent="0.35">
      <c r="A371" s="44">
        <v>369</v>
      </c>
      <c r="B371" s="45" t="s">
        <v>11566</v>
      </c>
      <c r="C371" s="45" t="s">
        <v>4104</v>
      </c>
      <c r="D371" s="50" t="s">
        <v>11567</v>
      </c>
      <c r="E371" s="47" t="s">
        <v>9549</v>
      </c>
      <c r="F371" s="48">
        <v>0.8</v>
      </c>
      <c r="G371" s="46" t="s">
        <v>11568</v>
      </c>
      <c r="H371" s="49" t="s">
        <v>15</v>
      </c>
      <c r="I371" s="44"/>
    </row>
    <row r="372" spans="1:9" ht="40.200000000000003" customHeight="1" x14ac:dyDescent="0.35">
      <c r="A372" s="44">
        <v>370</v>
      </c>
      <c r="B372" s="47" t="s">
        <v>11569</v>
      </c>
      <c r="C372" s="62" t="s">
        <v>4448</v>
      </c>
      <c r="D372" s="50" t="s">
        <v>11570</v>
      </c>
      <c r="E372" s="47" t="s">
        <v>9549</v>
      </c>
      <c r="F372" s="48">
        <v>0.8</v>
      </c>
      <c r="G372" s="46" t="s">
        <v>11571</v>
      </c>
      <c r="H372" s="49" t="s">
        <v>15</v>
      </c>
      <c r="I372" s="44"/>
    </row>
    <row r="373" spans="1:9" ht="40.200000000000003" customHeight="1" x14ac:dyDescent="0.35">
      <c r="A373" s="44">
        <v>371</v>
      </c>
      <c r="B373" s="47" t="s">
        <v>782</v>
      </c>
      <c r="C373" s="47" t="s">
        <v>785</v>
      </c>
      <c r="D373" s="50" t="s">
        <v>11572</v>
      </c>
      <c r="E373" s="47" t="s">
        <v>10659</v>
      </c>
      <c r="F373" s="48">
        <v>0.8</v>
      </c>
      <c r="G373" s="46" t="s">
        <v>11573</v>
      </c>
      <c r="H373" s="49" t="s">
        <v>15</v>
      </c>
      <c r="I373" s="44"/>
    </row>
    <row r="374" spans="1:9" ht="40.200000000000003" customHeight="1" x14ac:dyDescent="0.35">
      <c r="A374" s="44">
        <v>372</v>
      </c>
      <c r="B374" s="47" t="s">
        <v>11574</v>
      </c>
      <c r="C374" s="47" t="s">
        <v>3908</v>
      </c>
      <c r="D374" s="50" t="s">
        <v>11575</v>
      </c>
      <c r="E374" s="47" t="s">
        <v>10659</v>
      </c>
      <c r="F374" s="48">
        <v>0.4</v>
      </c>
      <c r="G374" s="46" t="s">
        <v>11576</v>
      </c>
      <c r="H374" s="49" t="s">
        <v>15</v>
      </c>
      <c r="I374" s="44"/>
    </row>
    <row r="375" spans="1:9" ht="40.200000000000003" customHeight="1" x14ac:dyDescent="0.35">
      <c r="A375" s="44">
        <v>373</v>
      </c>
      <c r="B375" s="47" t="s">
        <v>76</v>
      </c>
      <c r="C375" s="47" t="s">
        <v>11577</v>
      </c>
      <c r="D375" s="50" t="s">
        <v>11575</v>
      </c>
      <c r="E375" s="47" t="s">
        <v>10659</v>
      </c>
      <c r="F375" s="48">
        <v>2</v>
      </c>
      <c r="G375" s="46" t="s">
        <v>11578</v>
      </c>
      <c r="H375" s="49" t="s">
        <v>15</v>
      </c>
      <c r="I375" s="44"/>
    </row>
    <row r="376" spans="1:9" ht="40.200000000000003" customHeight="1" x14ac:dyDescent="0.35">
      <c r="A376" s="44">
        <v>374</v>
      </c>
      <c r="B376" s="47" t="s">
        <v>141</v>
      </c>
      <c r="C376" s="47" t="s">
        <v>19</v>
      </c>
      <c r="D376" s="50" t="s">
        <v>11579</v>
      </c>
      <c r="E376" s="47" t="s">
        <v>10659</v>
      </c>
      <c r="F376" s="48">
        <v>1.6</v>
      </c>
      <c r="G376" s="46" t="s">
        <v>11580</v>
      </c>
      <c r="H376" s="49" t="s">
        <v>15</v>
      </c>
      <c r="I376" s="44"/>
    </row>
    <row r="377" spans="1:9" ht="40.200000000000003" customHeight="1" x14ac:dyDescent="0.35">
      <c r="A377" s="44">
        <v>375</v>
      </c>
      <c r="B377" s="47" t="s">
        <v>11581</v>
      </c>
      <c r="C377" s="47" t="s">
        <v>10812</v>
      </c>
      <c r="D377" s="50" t="s">
        <v>11582</v>
      </c>
      <c r="E377" s="47" t="s">
        <v>10659</v>
      </c>
      <c r="F377" s="48">
        <v>0.4</v>
      </c>
      <c r="G377" s="46" t="s">
        <v>11583</v>
      </c>
      <c r="H377" s="49" t="s">
        <v>15</v>
      </c>
      <c r="I377" s="44"/>
    </row>
    <row r="378" spans="1:9" ht="40.200000000000003" customHeight="1" x14ac:dyDescent="0.35">
      <c r="A378" s="44">
        <v>376</v>
      </c>
      <c r="B378" s="47" t="s">
        <v>7608</v>
      </c>
      <c r="C378" s="47" t="s">
        <v>596</v>
      </c>
      <c r="D378" s="50" t="s">
        <v>11584</v>
      </c>
      <c r="E378" s="47" t="s">
        <v>10659</v>
      </c>
      <c r="F378" s="48">
        <v>0.6</v>
      </c>
      <c r="G378" s="46" t="s">
        <v>11585</v>
      </c>
      <c r="H378" s="49" t="s">
        <v>15</v>
      </c>
      <c r="I378" s="44"/>
    </row>
    <row r="379" spans="1:9" ht="40.200000000000003" customHeight="1" x14ac:dyDescent="0.35">
      <c r="A379" s="44">
        <v>377</v>
      </c>
      <c r="B379" s="47" t="s">
        <v>11586</v>
      </c>
      <c r="C379" s="47" t="s">
        <v>596</v>
      </c>
      <c r="D379" s="50" t="s">
        <v>11587</v>
      </c>
      <c r="E379" s="47" t="s">
        <v>10659</v>
      </c>
      <c r="F379" s="48">
        <v>0.6</v>
      </c>
      <c r="G379" s="46" t="s">
        <v>11588</v>
      </c>
      <c r="H379" s="49" t="s">
        <v>15</v>
      </c>
      <c r="I379" s="44"/>
    </row>
    <row r="380" spans="1:9" ht="40.200000000000003" customHeight="1" x14ac:dyDescent="0.35">
      <c r="A380" s="44">
        <v>378</v>
      </c>
      <c r="B380" s="47" t="s">
        <v>11589</v>
      </c>
      <c r="C380" s="47" t="s">
        <v>495</v>
      </c>
      <c r="D380" s="50" t="s">
        <v>11590</v>
      </c>
      <c r="E380" s="47" t="s">
        <v>10659</v>
      </c>
      <c r="F380" s="48">
        <v>1.6</v>
      </c>
      <c r="G380" s="46" t="s">
        <v>11591</v>
      </c>
      <c r="H380" s="49" t="s">
        <v>15</v>
      </c>
      <c r="I380" s="44"/>
    </row>
    <row r="381" spans="1:9" ht="40.200000000000003" customHeight="1" x14ac:dyDescent="0.35">
      <c r="A381" s="44">
        <v>379</v>
      </c>
      <c r="B381" s="47" t="s">
        <v>11592</v>
      </c>
      <c r="C381" s="47" t="s">
        <v>785</v>
      </c>
      <c r="D381" s="50" t="s">
        <v>11593</v>
      </c>
      <c r="E381" s="47" t="s">
        <v>10659</v>
      </c>
      <c r="F381" s="48">
        <v>0.98</v>
      </c>
      <c r="G381" s="46" t="s">
        <v>11594</v>
      </c>
      <c r="H381" s="49" t="s">
        <v>15</v>
      </c>
      <c r="I381" s="44"/>
    </row>
    <row r="382" spans="1:9" ht="40.200000000000003" customHeight="1" x14ac:dyDescent="0.35">
      <c r="A382" s="44">
        <v>380</v>
      </c>
      <c r="B382" s="47" t="s">
        <v>11595</v>
      </c>
      <c r="C382" s="47" t="s">
        <v>64</v>
      </c>
      <c r="D382" s="50" t="s">
        <v>11596</v>
      </c>
      <c r="E382" s="47" t="s">
        <v>10659</v>
      </c>
      <c r="F382" s="48">
        <v>0.8</v>
      </c>
      <c r="G382" s="46" t="s">
        <v>11597</v>
      </c>
      <c r="H382" s="49" t="s">
        <v>15</v>
      </c>
      <c r="I382" s="44"/>
    </row>
    <row r="383" spans="1:9" ht="40.200000000000003" customHeight="1" x14ac:dyDescent="0.35">
      <c r="A383" s="44">
        <v>381</v>
      </c>
      <c r="B383" s="47" t="s">
        <v>74</v>
      </c>
      <c r="C383" s="47" t="s">
        <v>1394</v>
      </c>
      <c r="D383" s="50" t="s">
        <v>11598</v>
      </c>
      <c r="E383" s="47" t="s">
        <v>10659</v>
      </c>
      <c r="F383" s="48">
        <v>1.2</v>
      </c>
      <c r="G383" s="46" t="s">
        <v>11599</v>
      </c>
      <c r="H383" s="49" t="s">
        <v>15</v>
      </c>
      <c r="I383" s="44"/>
    </row>
    <row r="384" spans="1:9" ht="40.200000000000003" customHeight="1" x14ac:dyDescent="0.35">
      <c r="A384" s="44">
        <v>382</v>
      </c>
      <c r="B384" s="47" t="s">
        <v>11600</v>
      </c>
      <c r="C384" s="45" t="s">
        <v>776</v>
      </c>
      <c r="D384" s="50" t="s">
        <v>11601</v>
      </c>
      <c r="E384" s="47" t="s">
        <v>9549</v>
      </c>
      <c r="F384" s="48">
        <v>0.4</v>
      </c>
      <c r="G384" s="46" t="s">
        <v>11602</v>
      </c>
      <c r="H384" s="49" t="s">
        <v>15</v>
      </c>
      <c r="I384" s="44"/>
    </row>
    <row r="385" spans="1:9" ht="40.200000000000003" customHeight="1" x14ac:dyDescent="0.35">
      <c r="A385" s="44">
        <v>383</v>
      </c>
      <c r="B385" s="47" t="s">
        <v>495</v>
      </c>
      <c r="C385" s="45" t="s">
        <v>166</v>
      </c>
      <c r="D385" s="50" t="s">
        <v>11603</v>
      </c>
      <c r="E385" s="47" t="s">
        <v>9549</v>
      </c>
      <c r="F385" s="48">
        <v>1.2</v>
      </c>
      <c r="G385" s="46" t="s">
        <v>11604</v>
      </c>
      <c r="H385" s="49" t="s">
        <v>15</v>
      </c>
      <c r="I385" s="44"/>
    </row>
    <row r="386" spans="1:9" ht="40.200000000000003" customHeight="1" x14ac:dyDescent="0.35">
      <c r="A386" s="44">
        <v>384</v>
      </c>
      <c r="B386" s="47" t="s">
        <v>11605</v>
      </c>
      <c r="C386" s="45" t="s">
        <v>785</v>
      </c>
      <c r="D386" s="50" t="s">
        <v>11606</v>
      </c>
      <c r="E386" s="47" t="s">
        <v>9549</v>
      </c>
      <c r="F386" s="48">
        <v>1.2</v>
      </c>
      <c r="G386" s="46" t="s">
        <v>11607</v>
      </c>
      <c r="H386" s="49" t="s">
        <v>15</v>
      </c>
      <c r="I386" s="44"/>
    </row>
    <row r="387" spans="1:9" ht="40.200000000000003" customHeight="1" x14ac:dyDescent="0.35">
      <c r="A387" s="44">
        <v>385</v>
      </c>
      <c r="B387" s="47" t="s">
        <v>11608</v>
      </c>
      <c r="C387" s="45" t="s">
        <v>19</v>
      </c>
      <c r="D387" s="50" t="s">
        <v>11609</v>
      </c>
      <c r="E387" s="47" t="s">
        <v>9549</v>
      </c>
      <c r="F387" s="48">
        <v>0.8</v>
      </c>
      <c r="G387" s="46" t="s">
        <v>11610</v>
      </c>
      <c r="H387" s="49" t="s">
        <v>15</v>
      </c>
      <c r="I387" s="44"/>
    </row>
    <row r="388" spans="1:9" ht="40.200000000000003" customHeight="1" x14ac:dyDescent="0.35">
      <c r="A388" s="44">
        <v>386</v>
      </c>
      <c r="B388" s="47" t="s">
        <v>2024</v>
      </c>
      <c r="C388" s="45" t="s">
        <v>19</v>
      </c>
      <c r="D388" s="50" t="s">
        <v>11609</v>
      </c>
      <c r="E388" s="47" t="s">
        <v>9549</v>
      </c>
      <c r="F388" s="48">
        <v>1.6</v>
      </c>
      <c r="G388" s="46" t="s">
        <v>11611</v>
      </c>
      <c r="H388" s="49" t="s">
        <v>15</v>
      </c>
      <c r="I388" s="44"/>
    </row>
    <row r="389" spans="1:9" ht="40.200000000000003" customHeight="1" x14ac:dyDescent="0.35">
      <c r="A389" s="44">
        <v>387</v>
      </c>
      <c r="B389" s="47" t="s">
        <v>11612</v>
      </c>
      <c r="C389" s="45" t="s">
        <v>19</v>
      </c>
      <c r="D389" s="50" t="s">
        <v>11613</v>
      </c>
      <c r="E389" s="47" t="s">
        <v>9549</v>
      </c>
      <c r="F389" s="48">
        <v>0.6</v>
      </c>
      <c r="G389" s="46" t="s">
        <v>11614</v>
      </c>
      <c r="H389" s="49" t="s">
        <v>15</v>
      </c>
      <c r="I389" s="44"/>
    </row>
    <row r="390" spans="1:9" ht="40.200000000000003" customHeight="1" x14ac:dyDescent="0.35">
      <c r="A390" s="44">
        <v>388</v>
      </c>
      <c r="B390" s="47" t="s">
        <v>85</v>
      </c>
      <c r="C390" s="45" t="s">
        <v>90</v>
      </c>
      <c r="D390" s="50" t="s">
        <v>11615</v>
      </c>
      <c r="E390" s="47" t="s">
        <v>9549</v>
      </c>
      <c r="F390" s="48">
        <v>1.6</v>
      </c>
      <c r="G390" s="46" t="s">
        <v>11616</v>
      </c>
      <c r="H390" s="49" t="s">
        <v>15</v>
      </c>
      <c r="I390" s="44"/>
    </row>
    <row r="391" spans="1:9" ht="40.200000000000003" customHeight="1" x14ac:dyDescent="0.35">
      <c r="A391" s="44">
        <v>389</v>
      </c>
      <c r="B391" s="47" t="s">
        <v>2187</v>
      </c>
      <c r="C391" s="45" t="s">
        <v>828</v>
      </c>
      <c r="D391" s="50" t="s">
        <v>11617</v>
      </c>
      <c r="E391" s="47" t="s">
        <v>9549</v>
      </c>
      <c r="F391" s="48">
        <v>0.8</v>
      </c>
      <c r="G391" s="46" t="s">
        <v>11618</v>
      </c>
      <c r="H391" s="49" t="s">
        <v>15</v>
      </c>
      <c r="I391" s="44"/>
    </row>
    <row r="392" spans="1:9" ht="40.200000000000003" customHeight="1" x14ac:dyDescent="0.35">
      <c r="A392" s="44">
        <v>390</v>
      </c>
      <c r="B392" s="47" t="s">
        <v>11619</v>
      </c>
      <c r="C392" s="45" t="s">
        <v>472</v>
      </c>
      <c r="D392" s="50" t="s">
        <v>11601</v>
      </c>
      <c r="E392" s="47" t="s">
        <v>9549</v>
      </c>
      <c r="F392" s="48">
        <v>0.4</v>
      </c>
      <c r="G392" s="46" t="s">
        <v>11620</v>
      </c>
      <c r="H392" s="49" t="s">
        <v>15</v>
      </c>
      <c r="I392" s="44"/>
    </row>
    <row r="393" spans="1:9" ht="40.200000000000003" customHeight="1" x14ac:dyDescent="0.35">
      <c r="A393" s="44">
        <v>391</v>
      </c>
      <c r="B393" s="47" t="s">
        <v>11621</v>
      </c>
      <c r="C393" s="45" t="s">
        <v>404</v>
      </c>
      <c r="D393" s="50" t="s">
        <v>11305</v>
      </c>
      <c r="E393" s="47" t="s">
        <v>9549</v>
      </c>
      <c r="F393" s="48">
        <v>0.6</v>
      </c>
      <c r="G393" s="46" t="s">
        <v>11622</v>
      </c>
      <c r="H393" s="49" t="s">
        <v>15</v>
      </c>
      <c r="I393" s="44"/>
    </row>
    <row r="394" spans="1:9" ht="40.200000000000003" customHeight="1" x14ac:dyDescent="0.35">
      <c r="A394" s="44">
        <v>392</v>
      </c>
      <c r="B394" s="47" t="s">
        <v>11623</v>
      </c>
      <c r="C394" s="45" t="s">
        <v>90</v>
      </c>
      <c r="D394" s="50" t="s">
        <v>11296</v>
      </c>
      <c r="E394" s="47" t="s">
        <v>9549</v>
      </c>
      <c r="F394" s="48">
        <v>0.8</v>
      </c>
      <c r="G394" s="46" t="s">
        <v>11624</v>
      </c>
      <c r="H394" s="49" t="s">
        <v>15</v>
      </c>
      <c r="I394" s="44"/>
    </row>
    <row r="395" spans="1:9" ht="40.200000000000003" customHeight="1" x14ac:dyDescent="0.35">
      <c r="A395" s="44">
        <v>393</v>
      </c>
      <c r="B395" s="47" t="s">
        <v>11625</v>
      </c>
      <c r="C395" s="45" t="s">
        <v>9468</v>
      </c>
      <c r="D395" s="50" t="s">
        <v>11601</v>
      </c>
      <c r="E395" s="47" t="s">
        <v>9549</v>
      </c>
      <c r="F395" s="48">
        <v>0.4</v>
      </c>
      <c r="G395" s="46" t="s">
        <v>11626</v>
      </c>
      <c r="H395" s="49" t="s">
        <v>15</v>
      </c>
      <c r="I395" s="44"/>
    </row>
    <row r="396" spans="1:9" ht="40.200000000000003" customHeight="1" x14ac:dyDescent="0.35">
      <c r="A396" s="44">
        <v>394</v>
      </c>
      <c r="B396" s="47" t="s">
        <v>11117</v>
      </c>
      <c r="C396" s="45" t="s">
        <v>64</v>
      </c>
      <c r="D396" s="50" t="s">
        <v>11627</v>
      </c>
      <c r="E396" s="47" t="s">
        <v>9549</v>
      </c>
      <c r="F396" s="48">
        <v>0.8</v>
      </c>
      <c r="G396" s="46" t="s">
        <v>11628</v>
      </c>
      <c r="H396" s="49" t="s">
        <v>15</v>
      </c>
      <c r="I396" s="44"/>
    </row>
    <row r="397" spans="1:9" ht="40.200000000000003" customHeight="1" x14ac:dyDescent="0.35">
      <c r="A397" s="44">
        <v>395</v>
      </c>
      <c r="B397" s="47" t="s">
        <v>11629</v>
      </c>
      <c r="C397" s="45" t="s">
        <v>11630</v>
      </c>
      <c r="D397" s="50" t="s">
        <v>11631</v>
      </c>
      <c r="E397" s="47" t="s">
        <v>9549</v>
      </c>
      <c r="F397" s="48">
        <v>1.1000000000000001</v>
      </c>
      <c r="G397" s="46" t="s">
        <v>11632</v>
      </c>
      <c r="H397" s="49" t="s">
        <v>15</v>
      </c>
      <c r="I397" s="44"/>
    </row>
    <row r="398" spans="1:9" ht="40.200000000000003" customHeight="1" x14ac:dyDescent="0.35">
      <c r="A398" s="44">
        <v>396</v>
      </c>
      <c r="B398" s="45" t="s">
        <v>918</v>
      </c>
      <c r="C398" s="45" t="s">
        <v>377</v>
      </c>
      <c r="D398" s="50" t="s">
        <v>11633</v>
      </c>
      <c r="E398" s="47" t="s">
        <v>10806</v>
      </c>
      <c r="F398" s="51">
        <v>0.2</v>
      </c>
      <c r="G398" s="46" t="s">
        <v>11634</v>
      </c>
      <c r="H398" s="49" t="s">
        <v>15</v>
      </c>
      <c r="I398" s="44"/>
    </row>
    <row r="399" spans="1:9" ht="40.200000000000003" customHeight="1" x14ac:dyDescent="0.35">
      <c r="A399" s="44">
        <v>397</v>
      </c>
      <c r="B399" s="45" t="s">
        <v>10821</v>
      </c>
      <c r="C399" s="45" t="s">
        <v>11635</v>
      </c>
      <c r="D399" s="50" t="s">
        <v>11636</v>
      </c>
      <c r="E399" s="47" t="s">
        <v>10806</v>
      </c>
      <c r="F399" s="51">
        <v>0.6</v>
      </c>
      <c r="G399" s="46" t="s">
        <v>11637</v>
      </c>
      <c r="H399" s="49" t="s">
        <v>15</v>
      </c>
      <c r="I399" s="44"/>
    </row>
    <row r="400" spans="1:9" ht="40.200000000000003" customHeight="1" x14ac:dyDescent="0.35">
      <c r="A400" s="44">
        <v>398</v>
      </c>
      <c r="B400" s="45" t="s">
        <v>11638</v>
      </c>
      <c r="C400" s="45" t="s">
        <v>76</v>
      </c>
      <c r="D400" s="50" t="s">
        <v>11639</v>
      </c>
      <c r="E400" s="47" t="s">
        <v>10806</v>
      </c>
      <c r="F400" s="51">
        <v>1.2</v>
      </c>
      <c r="G400" s="46" t="s">
        <v>11640</v>
      </c>
      <c r="H400" s="49" t="s">
        <v>15</v>
      </c>
      <c r="I400" s="44"/>
    </row>
    <row r="401" spans="1:9" ht="40.200000000000003" customHeight="1" x14ac:dyDescent="0.35">
      <c r="A401" s="44">
        <v>399</v>
      </c>
      <c r="B401" s="45" t="s">
        <v>11641</v>
      </c>
      <c r="C401" s="45" t="s">
        <v>789</v>
      </c>
      <c r="D401" s="50" t="s">
        <v>11642</v>
      </c>
      <c r="E401" s="47" t="s">
        <v>10806</v>
      </c>
      <c r="F401" s="51">
        <v>1.4</v>
      </c>
      <c r="G401" s="46" t="s">
        <v>11643</v>
      </c>
      <c r="H401" s="49" t="s">
        <v>15</v>
      </c>
      <c r="I401" s="44"/>
    </row>
    <row r="402" spans="1:9" ht="40.200000000000003" customHeight="1" x14ac:dyDescent="0.35">
      <c r="A402" s="44">
        <v>400</v>
      </c>
      <c r="B402" s="45" t="s">
        <v>3176</v>
      </c>
      <c r="C402" s="45" t="s">
        <v>64</v>
      </c>
      <c r="D402" s="50" t="s">
        <v>11136</v>
      </c>
      <c r="E402" s="47" t="s">
        <v>10806</v>
      </c>
      <c r="F402" s="51">
        <v>4</v>
      </c>
      <c r="G402" s="46" t="s">
        <v>11644</v>
      </c>
      <c r="H402" s="49" t="s">
        <v>15</v>
      </c>
      <c r="I402" s="44"/>
    </row>
    <row r="403" spans="1:9" ht="40.200000000000003" customHeight="1" x14ac:dyDescent="0.35">
      <c r="A403" s="44">
        <v>401</v>
      </c>
      <c r="B403" s="45" t="s">
        <v>732</v>
      </c>
      <c r="C403" s="45" t="s">
        <v>11645</v>
      </c>
      <c r="D403" s="50" t="s">
        <v>11646</v>
      </c>
      <c r="E403" s="47" t="s">
        <v>9549</v>
      </c>
      <c r="F403" s="51">
        <v>0.26800000000000002</v>
      </c>
      <c r="G403" s="46" t="s">
        <v>11647</v>
      </c>
      <c r="H403" s="49" t="s">
        <v>15</v>
      </c>
      <c r="I403" s="44"/>
    </row>
    <row r="404" spans="1:9" ht="40.200000000000003" customHeight="1" x14ac:dyDescent="0.35">
      <c r="A404" s="44">
        <v>402</v>
      </c>
      <c r="B404" s="45" t="s">
        <v>7289</v>
      </c>
      <c r="C404" s="45" t="s">
        <v>3851</v>
      </c>
      <c r="D404" s="50" t="s">
        <v>11648</v>
      </c>
      <c r="E404" s="47" t="s">
        <v>10806</v>
      </c>
      <c r="F404" s="51">
        <v>0.36</v>
      </c>
      <c r="G404" s="46" t="s">
        <v>11649</v>
      </c>
      <c r="H404" s="49" t="s">
        <v>15</v>
      </c>
      <c r="I404" s="44"/>
    </row>
    <row r="405" spans="1:9" ht="40.200000000000003" customHeight="1" x14ac:dyDescent="0.35">
      <c r="A405" s="44">
        <v>403</v>
      </c>
      <c r="B405" s="45" t="s">
        <v>4685</v>
      </c>
      <c r="C405" s="45" t="s">
        <v>239</v>
      </c>
      <c r="D405" s="50" t="s">
        <v>11026</v>
      </c>
      <c r="E405" s="47" t="s">
        <v>10806</v>
      </c>
      <c r="F405" s="51">
        <v>0.32</v>
      </c>
      <c r="G405" s="46" t="s">
        <v>11650</v>
      </c>
      <c r="H405" s="49" t="s">
        <v>15</v>
      </c>
      <c r="I405" s="44"/>
    </row>
    <row r="406" spans="1:9" ht="40.200000000000003" customHeight="1" x14ac:dyDescent="0.35">
      <c r="A406" s="44">
        <v>404</v>
      </c>
      <c r="B406" s="45" t="s">
        <v>783</v>
      </c>
      <c r="C406" s="45" t="s">
        <v>11651</v>
      </c>
      <c r="D406" s="50" t="s">
        <v>11652</v>
      </c>
      <c r="E406" s="47" t="s">
        <v>9549</v>
      </c>
      <c r="F406" s="51">
        <v>1.1200000000000001</v>
      </c>
      <c r="G406" s="46" t="s">
        <v>11653</v>
      </c>
      <c r="H406" s="49" t="s">
        <v>15</v>
      </c>
      <c r="I406" s="44"/>
    </row>
    <row r="407" spans="1:9" ht="40.200000000000003" customHeight="1" x14ac:dyDescent="0.35">
      <c r="A407" s="44">
        <v>405</v>
      </c>
      <c r="B407" s="45" t="s">
        <v>11654</v>
      </c>
      <c r="C407" s="45" t="s">
        <v>3077</v>
      </c>
      <c r="D407" s="50" t="s">
        <v>11655</v>
      </c>
      <c r="E407" s="47" t="s">
        <v>10806</v>
      </c>
      <c r="F407" s="51">
        <v>0.6</v>
      </c>
      <c r="G407" s="46" t="s">
        <v>11656</v>
      </c>
      <c r="H407" s="49" t="s">
        <v>15</v>
      </c>
      <c r="I407" s="44"/>
    </row>
    <row r="408" spans="1:9" ht="40.200000000000003" customHeight="1" x14ac:dyDescent="0.35">
      <c r="A408" s="44">
        <v>406</v>
      </c>
      <c r="B408" s="45" t="s">
        <v>6919</v>
      </c>
      <c r="C408" s="45" t="s">
        <v>3025</v>
      </c>
      <c r="D408" s="50" t="s">
        <v>11657</v>
      </c>
      <c r="E408" s="47" t="s">
        <v>9549</v>
      </c>
      <c r="F408" s="51">
        <v>0.64</v>
      </c>
      <c r="G408" s="46" t="s">
        <v>11658</v>
      </c>
      <c r="H408" s="49" t="s">
        <v>15</v>
      </c>
      <c r="I408" s="44"/>
    </row>
    <row r="409" spans="1:9" ht="40.200000000000003" customHeight="1" x14ac:dyDescent="0.35">
      <c r="A409" s="44">
        <v>407</v>
      </c>
      <c r="B409" s="47" t="s">
        <v>11411</v>
      </c>
      <c r="C409" s="45" t="s">
        <v>2445</v>
      </c>
      <c r="D409" s="50" t="s">
        <v>11026</v>
      </c>
      <c r="E409" s="47" t="s">
        <v>10806</v>
      </c>
      <c r="F409" s="51">
        <v>0.32400000000000001</v>
      </c>
      <c r="G409" s="46" t="s">
        <v>11659</v>
      </c>
      <c r="H409" s="49" t="s">
        <v>15</v>
      </c>
      <c r="I409" s="44"/>
    </row>
    <row r="410" spans="1:9" ht="40.200000000000003" customHeight="1" x14ac:dyDescent="0.35">
      <c r="A410" s="44">
        <v>408</v>
      </c>
      <c r="B410" s="45" t="s">
        <v>11660</v>
      </c>
      <c r="C410" s="45" t="s">
        <v>755</v>
      </c>
      <c r="D410" s="50" t="s">
        <v>11661</v>
      </c>
      <c r="E410" s="47" t="s">
        <v>10806</v>
      </c>
      <c r="F410" s="51">
        <v>0.72</v>
      </c>
      <c r="G410" s="46" t="s">
        <v>11662</v>
      </c>
      <c r="H410" s="49" t="s">
        <v>15</v>
      </c>
      <c r="I410" s="44"/>
    </row>
    <row r="411" spans="1:9" ht="40.200000000000003" customHeight="1" x14ac:dyDescent="0.35">
      <c r="A411" s="44">
        <v>409</v>
      </c>
      <c r="B411" s="47" t="s">
        <v>11663</v>
      </c>
      <c r="C411" s="45" t="s">
        <v>314</v>
      </c>
      <c r="D411" s="50" t="s">
        <v>11664</v>
      </c>
      <c r="E411" s="47" t="s">
        <v>10806</v>
      </c>
      <c r="F411" s="51">
        <v>0.2</v>
      </c>
      <c r="G411" s="46" t="s">
        <v>11665</v>
      </c>
      <c r="H411" s="49" t="s">
        <v>15</v>
      </c>
      <c r="I411" s="44"/>
    </row>
    <row r="412" spans="1:9" ht="40.200000000000003" customHeight="1" x14ac:dyDescent="0.35">
      <c r="A412" s="44">
        <v>410</v>
      </c>
      <c r="B412" s="45" t="s">
        <v>11666</v>
      </c>
      <c r="C412" s="45" t="s">
        <v>11667</v>
      </c>
      <c r="D412" s="50" t="s">
        <v>11668</v>
      </c>
      <c r="E412" s="47" t="s">
        <v>10856</v>
      </c>
      <c r="F412" s="51">
        <v>1</v>
      </c>
      <c r="G412" s="46" t="s">
        <v>11669</v>
      </c>
      <c r="H412" s="49" t="s">
        <v>15</v>
      </c>
      <c r="I412" s="44"/>
    </row>
    <row r="413" spans="1:9" ht="40.200000000000003" customHeight="1" x14ac:dyDescent="0.35">
      <c r="A413" s="44">
        <v>411</v>
      </c>
      <c r="B413" s="45" t="s">
        <v>944</v>
      </c>
      <c r="C413" s="45" t="s">
        <v>11670</v>
      </c>
      <c r="D413" s="50" t="s">
        <v>10860</v>
      </c>
      <c r="E413" s="47" t="s">
        <v>10856</v>
      </c>
      <c r="F413" s="51">
        <v>0.6</v>
      </c>
      <c r="G413" s="46" t="s">
        <v>11671</v>
      </c>
      <c r="H413" s="49" t="s">
        <v>15</v>
      </c>
      <c r="I413" s="44"/>
    </row>
    <row r="414" spans="1:9" ht="40.200000000000003" customHeight="1" x14ac:dyDescent="0.35">
      <c r="A414" s="44">
        <v>412</v>
      </c>
      <c r="B414" s="45" t="s">
        <v>164</v>
      </c>
      <c r="C414" s="45" t="s">
        <v>76</v>
      </c>
      <c r="D414" s="50" t="s">
        <v>10862</v>
      </c>
      <c r="E414" s="47" t="s">
        <v>10856</v>
      </c>
      <c r="F414" s="51">
        <v>0.6</v>
      </c>
      <c r="G414" s="46" t="s">
        <v>11672</v>
      </c>
      <c r="H414" s="49" t="s">
        <v>15</v>
      </c>
      <c r="I414" s="44"/>
    </row>
    <row r="415" spans="1:9" ht="40.200000000000003" customHeight="1" x14ac:dyDescent="0.35">
      <c r="A415" s="44">
        <v>413</v>
      </c>
      <c r="B415" s="45" t="s">
        <v>213</v>
      </c>
      <c r="C415" s="45" t="s">
        <v>56</v>
      </c>
      <c r="D415" s="50" t="s">
        <v>11673</v>
      </c>
      <c r="E415" s="47" t="s">
        <v>10856</v>
      </c>
      <c r="F415" s="51">
        <v>1</v>
      </c>
      <c r="G415" s="46" t="s">
        <v>11674</v>
      </c>
      <c r="H415" s="49" t="s">
        <v>15</v>
      </c>
      <c r="I415" s="44"/>
    </row>
    <row r="416" spans="1:9" ht="40.200000000000003" customHeight="1" x14ac:dyDescent="0.35">
      <c r="A416" s="44">
        <v>414</v>
      </c>
      <c r="B416" s="45" t="s">
        <v>11675</v>
      </c>
      <c r="C416" s="45" t="s">
        <v>105</v>
      </c>
      <c r="D416" s="50" t="s">
        <v>10878</v>
      </c>
      <c r="E416" s="47" t="s">
        <v>10856</v>
      </c>
      <c r="F416" s="51">
        <v>0.8</v>
      </c>
      <c r="G416" s="46" t="s">
        <v>11676</v>
      </c>
      <c r="H416" s="49" t="s">
        <v>15</v>
      </c>
      <c r="I416" s="44"/>
    </row>
    <row r="417" spans="1:9" ht="40.200000000000003" customHeight="1" x14ac:dyDescent="0.35">
      <c r="A417" s="44">
        <v>415</v>
      </c>
      <c r="B417" s="45" t="s">
        <v>404</v>
      </c>
      <c r="C417" s="45" t="s">
        <v>10900</v>
      </c>
      <c r="D417" s="50" t="s">
        <v>11677</v>
      </c>
      <c r="E417" s="47" t="s">
        <v>10856</v>
      </c>
      <c r="F417" s="51">
        <v>1.2</v>
      </c>
      <c r="G417" s="46" t="s">
        <v>11678</v>
      </c>
      <c r="H417" s="49" t="s">
        <v>15</v>
      </c>
      <c r="I417" s="44"/>
    </row>
    <row r="418" spans="1:9" ht="40.200000000000003" customHeight="1" x14ac:dyDescent="0.35">
      <c r="A418" s="44">
        <v>416</v>
      </c>
      <c r="B418" s="45" t="s">
        <v>11679</v>
      </c>
      <c r="C418" s="45" t="s">
        <v>10900</v>
      </c>
      <c r="D418" s="50" t="s">
        <v>11680</v>
      </c>
      <c r="E418" s="47" t="s">
        <v>10856</v>
      </c>
      <c r="F418" s="51">
        <v>0.2</v>
      </c>
      <c r="G418" s="46" t="s">
        <v>11681</v>
      </c>
      <c r="H418" s="49" t="s">
        <v>15</v>
      </c>
      <c r="I418" s="44"/>
    </row>
    <row r="419" spans="1:9" ht="40.200000000000003" customHeight="1" x14ac:dyDescent="0.35">
      <c r="A419" s="44">
        <v>417</v>
      </c>
      <c r="B419" s="45" t="s">
        <v>11682</v>
      </c>
      <c r="C419" s="45" t="s">
        <v>230</v>
      </c>
      <c r="D419" s="50" t="s">
        <v>10865</v>
      </c>
      <c r="E419" s="47" t="s">
        <v>10856</v>
      </c>
      <c r="F419" s="51">
        <v>0.4</v>
      </c>
      <c r="G419" s="46" t="s">
        <v>11683</v>
      </c>
      <c r="H419" s="49" t="s">
        <v>15</v>
      </c>
      <c r="I419" s="44"/>
    </row>
    <row r="420" spans="1:9" ht="40.200000000000003" customHeight="1" x14ac:dyDescent="0.35">
      <c r="A420" s="44">
        <v>418</v>
      </c>
      <c r="B420" s="45" t="s">
        <v>3830</v>
      </c>
      <c r="C420" s="45" t="s">
        <v>239</v>
      </c>
      <c r="D420" s="50" t="s">
        <v>10908</v>
      </c>
      <c r="E420" s="47" t="s">
        <v>10856</v>
      </c>
      <c r="F420" s="51">
        <v>1.4</v>
      </c>
      <c r="G420" s="46" t="s">
        <v>11684</v>
      </c>
      <c r="H420" s="49" t="s">
        <v>15</v>
      </c>
      <c r="I420" s="44"/>
    </row>
    <row r="421" spans="1:9" ht="40.200000000000003" customHeight="1" x14ac:dyDescent="0.35">
      <c r="A421" s="44">
        <v>419</v>
      </c>
      <c r="B421" s="45" t="s">
        <v>732</v>
      </c>
      <c r="C421" s="45" t="s">
        <v>4778</v>
      </c>
      <c r="D421" s="50" t="s">
        <v>10868</v>
      </c>
      <c r="E421" s="47" t="s">
        <v>10856</v>
      </c>
      <c r="F421" s="51">
        <v>1.2</v>
      </c>
      <c r="G421" s="46" t="s">
        <v>11685</v>
      </c>
      <c r="H421" s="49" t="s">
        <v>15</v>
      </c>
      <c r="I421" s="44"/>
    </row>
    <row r="422" spans="1:9" ht="40.200000000000003" customHeight="1" x14ac:dyDescent="0.35">
      <c r="A422" s="44">
        <v>420</v>
      </c>
      <c r="B422" s="45" t="s">
        <v>732</v>
      </c>
      <c r="C422" s="45" t="s">
        <v>10872</v>
      </c>
      <c r="D422" s="50" t="s">
        <v>11686</v>
      </c>
      <c r="E422" s="47" t="s">
        <v>10856</v>
      </c>
      <c r="F422" s="51">
        <v>1.4</v>
      </c>
      <c r="G422" s="46" t="s">
        <v>11687</v>
      </c>
      <c r="H422" s="49" t="s">
        <v>15</v>
      </c>
      <c r="I422" s="44"/>
    </row>
    <row r="423" spans="1:9" ht="40.200000000000003" customHeight="1" x14ac:dyDescent="0.35">
      <c r="A423" s="44">
        <v>421</v>
      </c>
      <c r="B423" s="45" t="s">
        <v>3238</v>
      </c>
      <c r="C423" s="45" t="s">
        <v>11501</v>
      </c>
      <c r="D423" s="50" t="s">
        <v>11688</v>
      </c>
      <c r="E423" s="47" t="s">
        <v>11063</v>
      </c>
      <c r="F423" s="51">
        <v>0.8</v>
      </c>
      <c r="G423" s="46" t="s">
        <v>11689</v>
      </c>
      <c r="H423" s="49" t="s">
        <v>15</v>
      </c>
      <c r="I423" s="44"/>
    </row>
    <row r="424" spans="1:9" ht="40.200000000000003" customHeight="1" x14ac:dyDescent="0.35">
      <c r="A424" s="44">
        <v>422</v>
      </c>
      <c r="B424" s="45" t="s">
        <v>746</v>
      </c>
      <c r="C424" s="45" t="s">
        <v>7229</v>
      </c>
      <c r="D424" s="50" t="s">
        <v>11002</v>
      </c>
      <c r="E424" s="47" t="s">
        <v>9549</v>
      </c>
      <c r="F424" s="51">
        <v>0.5</v>
      </c>
      <c r="G424" s="46" t="s">
        <v>11690</v>
      </c>
      <c r="H424" s="49" t="s">
        <v>15</v>
      </c>
      <c r="I424" s="44"/>
    </row>
    <row r="425" spans="1:9" ht="40.200000000000003" customHeight="1" x14ac:dyDescent="0.35">
      <c r="A425" s="44">
        <v>423</v>
      </c>
      <c r="B425" s="45" t="s">
        <v>90</v>
      </c>
      <c r="C425" s="45" t="s">
        <v>9706</v>
      </c>
      <c r="D425" s="50" t="s">
        <v>10826</v>
      </c>
      <c r="E425" s="47" t="s">
        <v>10806</v>
      </c>
      <c r="F425" s="51">
        <v>0.4</v>
      </c>
      <c r="G425" s="46" t="s">
        <v>11691</v>
      </c>
      <c r="H425" s="49" t="s">
        <v>15</v>
      </c>
      <c r="I425" s="44"/>
    </row>
    <row r="426" spans="1:9" ht="40.200000000000003" customHeight="1" x14ac:dyDescent="0.35">
      <c r="A426" s="44">
        <v>424</v>
      </c>
      <c r="B426" s="45" t="s">
        <v>11692</v>
      </c>
      <c r="C426" s="45" t="s">
        <v>38</v>
      </c>
      <c r="D426" s="50" t="s">
        <v>11693</v>
      </c>
      <c r="E426" s="47" t="s">
        <v>11063</v>
      </c>
      <c r="F426" s="51">
        <v>0.8</v>
      </c>
      <c r="G426" s="46" t="s">
        <v>11694</v>
      </c>
      <c r="H426" s="49" t="s">
        <v>15</v>
      </c>
      <c r="I426" s="44"/>
    </row>
    <row r="427" spans="1:9" ht="40.200000000000003" customHeight="1" x14ac:dyDescent="0.35">
      <c r="A427" s="44">
        <v>425</v>
      </c>
      <c r="B427" s="45" t="s">
        <v>2187</v>
      </c>
      <c r="C427" s="45" t="s">
        <v>96</v>
      </c>
      <c r="D427" s="50" t="s">
        <v>11695</v>
      </c>
      <c r="E427" s="47" t="s">
        <v>9549</v>
      </c>
      <c r="F427" s="51">
        <v>0.4</v>
      </c>
      <c r="G427" s="46" t="s">
        <v>11696</v>
      </c>
      <c r="H427" s="49" t="s">
        <v>15</v>
      </c>
      <c r="I427" s="44"/>
    </row>
    <row r="428" spans="1:9" ht="40.200000000000003" customHeight="1" x14ac:dyDescent="0.35">
      <c r="A428" s="44">
        <v>426</v>
      </c>
      <c r="B428" s="47" t="s">
        <v>11697</v>
      </c>
      <c r="C428" s="45" t="s">
        <v>1397</v>
      </c>
      <c r="D428" s="50" t="s">
        <v>11203</v>
      </c>
      <c r="E428" s="47" t="s">
        <v>10806</v>
      </c>
      <c r="F428" s="51">
        <v>0.6</v>
      </c>
      <c r="G428" s="46" t="s">
        <v>11084</v>
      </c>
      <c r="H428" s="49" t="s">
        <v>15</v>
      </c>
      <c r="I428" s="44"/>
    </row>
    <row r="429" spans="1:9" ht="40.200000000000003" customHeight="1" x14ac:dyDescent="0.35">
      <c r="A429" s="44">
        <v>427</v>
      </c>
      <c r="B429" s="45" t="s">
        <v>11698</v>
      </c>
      <c r="C429" s="45" t="s">
        <v>11699</v>
      </c>
      <c r="D429" s="50" t="s">
        <v>11700</v>
      </c>
      <c r="E429" s="47" t="s">
        <v>11063</v>
      </c>
      <c r="F429" s="51">
        <v>0.4</v>
      </c>
      <c r="G429" s="46" t="s">
        <v>11701</v>
      </c>
      <c r="H429" s="49" t="s">
        <v>15</v>
      </c>
      <c r="I429" s="44"/>
    </row>
    <row r="430" spans="1:9" ht="40.200000000000003" customHeight="1" x14ac:dyDescent="0.35">
      <c r="A430" s="44">
        <v>428</v>
      </c>
      <c r="B430" s="45" t="s">
        <v>11702</v>
      </c>
      <c r="C430" s="45" t="s">
        <v>785</v>
      </c>
      <c r="D430" s="50" t="s">
        <v>11703</v>
      </c>
      <c r="E430" s="47" t="s">
        <v>10806</v>
      </c>
      <c r="F430" s="51">
        <v>0.4</v>
      </c>
      <c r="G430" s="46" t="s">
        <v>11704</v>
      </c>
      <c r="H430" s="49" t="s">
        <v>15</v>
      </c>
      <c r="I430" s="44"/>
    </row>
    <row r="431" spans="1:9" ht="40.200000000000003" customHeight="1" x14ac:dyDescent="0.35">
      <c r="A431" s="44">
        <v>429</v>
      </c>
      <c r="B431" s="45" t="s">
        <v>849</v>
      </c>
      <c r="C431" s="45" t="s">
        <v>101</v>
      </c>
      <c r="D431" s="50" t="s">
        <v>11705</v>
      </c>
      <c r="E431" s="47" t="s">
        <v>10806</v>
      </c>
      <c r="F431" s="51">
        <v>0.6</v>
      </c>
      <c r="G431" s="46" t="s">
        <v>11706</v>
      </c>
      <c r="H431" s="49" t="s">
        <v>15</v>
      </c>
      <c r="I431" s="44"/>
    </row>
    <row r="432" spans="1:9" ht="40.200000000000003" customHeight="1" x14ac:dyDescent="0.35">
      <c r="A432" s="44">
        <v>430</v>
      </c>
      <c r="B432" s="45" t="s">
        <v>11205</v>
      </c>
      <c r="C432" s="45" t="s">
        <v>2286</v>
      </c>
      <c r="D432" s="50" t="s">
        <v>11707</v>
      </c>
      <c r="E432" s="47" t="s">
        <v>11063</v>
      </c>
      <c r="F432" s="51">
        <v>0.2</v>
      </c>
      <c r="G432" s="46" t="s">
        <v>11708</v>
      </c>
      <c r="H432" s="49" t="s">
        <v>15</v>
      </c>
      <c r="I432" s="44"/>
    </row>
    <row r="433" spans="1:9" ht="40.200000000000003" customHeight="1" x14ac:dyDescent="0.35">
      <c r="A433" s="44">
        <v>431</v>
      </c>
      <c r="B433" s="45" t="s">
        <v>11709</v>
      </c>
      <c r="C433" s="45" t="s">
        <v>761</v>
      </c>
      <c r="D433" s="50" t="s">
        <v>11710</v>
      </c>
      <c r="E433" s="47" t="s">
        <v>11063</v>
      </c>
      <c r="F433" s="51">
        <v>0.6</v>
      </c>
      <c r="G433" s="46" t="s">
        <v>11711</v>
      </c>
      <c r="H433" s="49" t="s">
        <v>15</v>
      </c>
      <c r="I433" s="44"/>
    </row>
    <row r="434" spans="1:9" ht="40.200000000000003" customHeight="1" x14ac:dyDescent="0.35">
      <c r="A434" s="44">
        <v>432</v>
      </c>
      <c r="B434" s="45" t="s">
        <v>11712</v>
      </c>
      <c r="C434" s="45" t="s">
        <v>737</v>
      </c>
      <c r="D434" s="50" t="s">
        <v>11713</v>
      </c>
      <c r="E434" s="47" t="s">
        <v>11063</v>
      </c>
      <c r="F434" s="51">
        <v>0.2</v>
      </c>
      <c r="G434" s="46" t="s">
        <v>11714</v>
      </c>
      <c r="H434" s="49" t="s">
        <v>15</v>
      </c>
      <c r="I434" s="44"/>
    </row>
    <row r="435" spans="1:9" ht="40.200000000000003" customHeight="1" x14ac:dyDescent="0.35">
      <c r="A435" s="44">
        <v>433</v>
      </c>
      <c r="B435" s="45" t="s">
        <v>11232</v>
      </c>
      <c r="C435" s="45" t="s">
        <v>241</v>
      </c>
      <c r="D435" s="50" t="s">
        <v>11715</v>
      </c>
      <c r="E435" s="47" t="s">
        <v>11063</v>
      </c>
      <c r="F435" s="51">
        <v>0.8</v>
      </c>
      <c r="G435" s="46" t="s">
        <v>11716</v>
      </c>
      <c r="H435" s="49" t="s">
        <v>15</v>
      </c>
      <c r="I435" s="44"/>
    </row>
    <row r="436" spans="1:9" ht="40.200000000000003" customHeight="1" x14ac:dyDescent="0.35">
      <c r="A436" s="44">
        <v>434</v>
      </c>
      <c r="B436" s="45" t="s">
        <v>11717</v>
      </c>
      <c r="C436" s="45" t="s">
        <v>11718</v>
      </c>
      <c r="D436" s="50" t="s">
        <v>11719</v>
      </c>
      <c r="E436" s="47" t="s">
        <v>11063</v>
      </c>
      <c r="F436" s="51">
        <v>0.4</v>
      </c>
      <c r="G436" s="46" t="s">
        <v>11720</v>
      </c>
      <c r="H436" s="49" t="s">
        <v>15</v>
      </c>
      <c r="I436" s="44"/>
    </row>
    <row r="437" spans="1:9" ht="40.200000000000003" customHeight="1" x14ac:dyDescent="0.35">
      <c r="A437" s="44">
        <v>435</v>
      </c>
      <c r="B437" s="45" t="s">
        <v>11721</v>
      </c>
      <c r="C437" s="45" t="s">
        <v>11140</v>
      </c>
      <c r="D437" s="50" t="s">
        <v>11722</v>
      </c>
      <c r="E437" s="47" t="s">
        <v>10806</v>
      </c>
      <c r="F437" s="51">
        <v>0.2</v>
      </c>
      <c r="G437" s="46" t="s">
        <v>11723</v>
      </c>
      <c r="H437" s="49" t="s">
        <v>15</v>
      </c>
      <c r="I437" s="44"/>
    </row>
    <row r="438" spans="1:9" ht="40.200000000000003" customHeight="1" x14ac:dyDescent="0.35">
      <c r="A438" s="44">
        <v>436</v>
      </c>
      <c r="B438" s="45" t="s">
        <v>11724</v>
      </c>
      <c r="C438" s="45" t="s">
        <v>596</v>
      </c>
      <c r="D438" s="50" t="s">
        <v>11725</v>
      </c>
      <c r="E438" s="47" t="s">
        <v>11063</v>
      </c>
      <c r="F438" s="51">
        <v>0.2</v>
      </c>
      <c r="G438" s="46" t="s">
        <v>11726</v>
      </c>
      <c r="H438" s="49" t="s">
        <v>15</v>
      </c>
      <c r="I438" s="44"/>
    </row>
    <row r="439" spans="1:9" ht="40.200000000000003" customHeight="1" x14ac:dyDescent="0.35">
      <c r="A439" s="44">
        <v>437</v>
      </c>
      <c r="B439" s="45" t="s">
        <v>3077</v>
      </c>
      <c r="C439" s="45" t="s">
        <v>4025</v>
      </c>
      <c r="D439" s="50" t="s">
        <v>11727</v>
      </c>
      <c r="E439" s="47" t="s">
        <v>11063</v>
      </c>
      <c r="F439" s="51">
        <v>0.2</v>
      </c>
      <c r="G439" s="46" t="s">
        <v>11728</v>
      </c>
      <c r="H439" s="49" t="s">
        <v>15</v>
      </c>
      <c r="I439" s="44"/>
    </row>
    <row r="440" spans="1:9" ht="40.200000000000003" customHeight="1" x14ac:dyDescent="0.35">
      <c r="A440" s="44">
        <v>438</v>
      </c>
      <c r="B440" s="45" t="s">
        <v>823</v>
      </c>
      <c r="C440" s="45" t="s">
        <v>105</v>
      </c>
      <c r="D440" s="50" t="s">
        <v>11729</v>
      </c>
      <c r="E440" s="47" t="s">
        <v>9549</v>
      </c>
      <c r="F440" s="51">
        <v>0.8</v>
      </c>
      <c r="G440" s="46" t="s">
        <v>11730</v>
      </c>
      <c r="H440" s="49" t="s">
        <v>15</v>
      </c>
      <c r="I440" s="44"/>
    </row>
    <row r="441" spans="1:9" ht="40.200000000000003" customHeight="1" x14ac:dyDescent="0.35">
      <c r="A441" s="44">
        <v>439</v>
      </c>
      <c r="B441" s="45" t="s">
        <v>11197</v>
      </c>
      <c r="C441" s="45" t="s">
        <v>11731</v>
      </c>
      <c r="D441" s="50" t="s">
        <v>10965</v>
      </c>
      <c r="E441" s="47" t="s">
        <v>9549</v>
      </c>
      <c r="F441" s="51">
        <v>0.4</v>
      </c>
      <c r="G441" s="46" t="s">
        <v>11732</v>
      </c>
      <c r="H441" s="49" t="s">
        <v>15</v>
      </c>
      <c r="I441" s="44"/>
    </row>
    <row r="442" spans="1:9" ht="40.200000000000003" customHeight="1" x14ac:dyDescent="0.35">
      <c r="A442" s="44">
        <v>440</v>
      </c>
      <c r="B442" s="45" t="s">
        <v>96</v>
      </c>
      <c r="C442" s="45" t="s">
        <v>7229</v>
      </c>
      <c r="D442" s="50" t="s">
        <v>11733</v>
      </c>
      <c r="E442" s="47" t="s">
        <v>9549</v>
      </c>
      <c r="F442" s="51">
        <v>0.2</v>
      </c>
      <c r="G442" s="46" t="s">
        <v>11734</v>
      </c>
      <c r="H442" s="49" t="s">
        <v>15</v>
      </c>
      <c r="I442" s="44"/>
    </row>
    <row r="443" spans="1:9" ht="40.200000000000003" customHeight="1" x14ac:dyDescent="0.35">
      <c r="A443" s="44">
        <v>441</v>
      </c>
      <c r="B443" s="45" t="s">
        <v>11735</v>
      </c>
      <c r="C443" s="45" t="s">
        <v>38</v>
      </c>
      <c r="D443" s="50" t="s">
        <v>11736</v>
      </c>
      <c r="E443" s="47" t="s">
        <v>9549</v>
      </c>
      <c r="F443" s="51">
        <v>0.18</v>
      </c>
      <c r="G443" s="46" t="s">
        <v>11737</v>
      </c>
      <c r="H443" s="49" t="s">
        <v>15</v>
      </c>
      <c r="I443" s="44"/>
    </row>
    <row r="444" spans="1:9" ht="40.200000000000003" customHeight="1" x14ac:dyDescent="0.35">
      <c r="A444" s="44">
        <v>442</v>
      </c>
      <c r="B444" s="45" t="s">
        <v>11738</v>
      </c>
      <c r="C444" s="45" t="s">
        <v>11731</v>
      </c>
      <c r="D444" s="50" t="s">
        <v>11739</v>
      </c>
      <c r="E444" s="47" t="s">
        <v>9549</v>
      </c>
      <c r="F444" s="51">
        <v>0.26</v>
      </c>
      <c r="G444" s="46" t="s">
        <v>11740</v>
      </c>
      <c r="H444" s="49" t="s">
        <v>15</v>
      </c>
      <c r="I444" s="44"/>
    </row>
    <row r="445" spans="1:9" ht="40.200000000000003" customHeight="1" x14ac:dyDescent="0.35">
      <c r="A445" s="44">
        <v>443</v>
      </c>
      <c r="B445" s="45" t="s">
        <v>4141</v>
      </c>
      <c r="C445" s="45" t="s">
        <v>732</v>
      </c>
      <c r="D445" s="50" t="s">
        <v>11741</v>
      </c>
      <c r="E445" s="47" t="s">
        <v>11063</v>
      </c>
      <c r="F445" s="51">
        <v>0.2</v>
      </c>
      <c r="G445" s="46" t="s">
        <v>11742</v>
      </c>
      <c r="H445" s="49" t="s">
        <v>15</v>
      </c>
      <c r="I445" s="44"/>
    </row>
    <row r="446" spans="1:9" ht="40.200000000000003" customHeight="1" x14ac:dyDescent="0.35">
      <c r="A446" s="44">
        <v>444</v>
      </c>
      <c r="B446" s="45" t="s">
        <v>11743</v>
      </c>
      <c r="C446" s="45" t="s">
        <v>156</v>
      </c>
      <c r="D446" s="50" t="s">
        <v>11744</v>
      </c>
      <c r="E446" s="47" t="s">
        <v>11745</v>
      </c>
      <c r="F446" s="51">
        <v>0.8</v>
      </c>
      <c r="G446" s="46" t="s">
        <v>11746</v>
      </c>
      <c r="H446" s="49" t="s">
        <v>15</v>
      </c>
      <c r="I446" s="44"/>
    </row>
    <row r="447" spans="1:9" ht="40.200000000000003" customHeight="1" x14ac:dyDescent="0.35">
      <c r="A447" s="44">
        <v>445</v>
      </c>
      <c r="B447" s="45" t="s">
        <v>46</v>
      </c>
      <c r="C447" s="45" t="s">
        <v>604</v>
      </c>
      <c r="D447" s="50" t="s">
        <v>11747</v>
      </c>
      <c r="E447" s="47" t="s">
        <v>11745</v>
      </c>
      <c r="F447" s="51">
        <v>1.6839999999999999</v>
      </c>
      <c r="G447" s="46" t="s">
        <v>11748</v>
      </c>
      <c r="H447" s="49" t="s">
        <v>15</v>
      </c>
      <c r="I447" s="44"/>
    </row>
    <row r="448" spans="1:9" ht="40.200000000000003" customHeight="1" x14ac:dyDescent="0.35">
      <c r="A448" s="44">
        <v>446</v>
      </c>
      <c r="B448" s="45" t="s">
        <v>11749</v>
      </c>
      <c r="C448" s="45" t="s">
        <v>164</v>
      </c>
      <c r="D448" s="50" t="s">
        <v>11750</v>
      </c>
      <c r="E448" s="47" t="s">
        <v>11745</v>
      </c>
      <c r="F448" s="51">
        <v>1</v>
      </c>
      <c r="G448" s="46" t="s">
        <v>11751</v>
      </c>
      <c r="H448" s="49" t="s">
        <v>15</v>
      </c>
      <c r="I448" s="44"/>
    </row>
    <row r="449" spans="1:9" ht="40.200000000000003" customHeight="1" x14ac:dyDescent="0.35">
      <c r="A449" s="44">
        <v>447</v>
      </c>
      <c r="B449" s="45" t="s">
        <v>7069</v>
      </c>
      <c r="C449" s="45" t="s">
        <v>11752</v>
      </c>
      <c r="D449" s="50" t="s">
        <v>11753</v>
      </c>
      <c r="E449" s="47" t="s">
        <v>11745</v>
      </c>
      <c r="F449" s="51">
        <v>0.48</v>
      </c>
      <c r="G449" s="46" t="s">
        <v>11754</v>
      </c>
      <c r="H449" s="49" t="s">
        <v>15</v>
      </c>
      <c r="I449" s="44"/>
    </row>
    <row r="450" spans="1:9" ht="40.200000000000003" customHeight="1" x14ac:dyDescent="0.35">
      <c r="A450" s="44">
        <v>448</v>
      </c>
      <c r="B450" s="45" t="s">
        <v>6056</v>
      </c>
      <c r="C450" s="45" t="s">
        <v>604</v>
      </c>
      <c r="D450" s="50" t="s">
        <v>11755</v>
      </c>
      <c r="E450" s="47" t="s">
        <v>11745</v>
      </c>
      <c r="F450" s="51">
        <v>1.2</v>
      </c>
      <c r="G450" s="46" t="s">
        <v>11756</v>
      </c>
      <c r="H450" s="49" t="s">
        <v>15</v>
      </c>
      <c r="I450" s="44"/>
    </row>
    <row r="451" spans="1:9" ht="40.200000000000003" customHeight="1" x14ac:dyDescent="0.35">
      <c r="A451" s="44">
        <v>449</v>
      </c>
      <c r="B451" s="45" t="s">
        <v>11757</v>
      </c>
      <c r="C451" s="45" t="s">
        <v>156</v>
      </c>
      <c r="D451" s="50" t="s">
        <v>11758</v>
      </c>
      <c r="E451" s="47" t="s">
        <v>11745</v>
      </c>
      <c r="F451" s="51">
        <v>2.8</v>
      </c>
      <c r="G451" s="46" t="s">
        <v>11759</v>
      </c>
      <c r="H451" s="49" t="s">
        <v>15</v>
      </c>
      <c r="I451" s="44"/>
    </row>
    <row r="452" spans="1:9" ht="40.200000000000003" customHeight="1" x14ac:dyDescent="0.35">
      <c r="A452" s="44">
        <v>450</v>
      </c>
      <c r="B452" s="45" t="s">
        <v>19</v>
      </c>
      <c r="C452" s="45" t="s">
        <v>156</v>
      </c>
      <c r="D452" s="50" t="s">
        <v>11760</v>
      </c>
      <c r="E452" s="47" t="s">
        <v>11745</v>
      </c>
      <c r="F452" s="51">
        <v>1.28</v>
      </c>
      <c r="G452" s="46" t="s">
        <v>11761</v>
      </c>
      <c r="H452" s="49" t="s">
        <v>15</v>
      </c>
      <c r="I452" s="44"/>
    </row>
    <row r="453" spans="1:9" ht="40.200000000000003" customHeight="1" x14ac:dyDescent="0.35">
      <c r="A453" s="44">
        <v>451</v>
      </c>
      <c r="B453" s="45" t="s">
        <v>11762</v>
      </c>
      <c r="C453" s="45" t="s">
        <v>11763</v>
      </c>
      <c r="D453" s="50" t="s">
        <v>11764</v>
      </c>
      <c r="E453" s="47" t="s">
        <v>11745</v>
      </c>
      <c r="F453" s="51">
        <v>1.6</v>
      </c>
      <c r="G453" s="46" t="s">
        <v>11765</v>
      </c>
      <c r="H453" s="49" t="s">
        <v>15</v>
      </c>
      <c r="I453" s="44"/>
    </row>
    <row r="454" spans="1:9" ht="40.200000000000003" customHeight="1" x14ac:dyDescent="0.35">
      <c r="A454" s="44">
        <v>452</v>
      </c>
      <c r="B454" s="45" t="s">
        <v>3035</v>
      </c>
      <c r="C454" s="45" t="s">
        <v>789</v>
      </c>
      <c r="D454" s="50" t="s">
        <v>11766</v>
      </c>
      <c r="E454" s="47" t="s">
        <v>11745</v>
      </c>
      <c r="F454" s="51">
        <v>0.4</v>
      </c>
      <c r="G454" s="46" t="s">
        <v>11767</v>
      </c>
      <c r="H454" s="49" t="s">
        <v>15</v>
      </c>
      <c r="I454" s="44"/>
    </row>
    <row r="455" spans="1:9" ht="40.200000000000003" customHeight="1" x14ac:dyDescent="0.35">
      <c r="A455" s="44">
        <v>453</v>
      </c>
      <c r="B455" s="45" t="s">
        <v>11768</v>
      </c>
      <c r="C455" s="45" t="s">
        <v>495</v>
      </c>
      <c r="D455" s="50" t="s">
        <v>11769</v>
      </c>
      <c r="E455" s="47" t="s">
        <v>11745</v>
      </c>
      <c r="F455" s="51">
        <v>0.6</v>
      </c>
      <c r="G455" s="46" t="s">
        <v>11770</v>
      </c>
      <c r="H455" s="49" t="s">
        <v>15</v>
      </c>
      <c r="I455" s="44"/>
    </row>
    <row r="456" spans="1:9" ht="40.200000000000003" customHeight="1" x14ac:dyDescent="0.35">
      <c r="A456" s="44">
        <v>454</v>
      </c>
      <c r="B456" s="45" t="s">
        <v>2058</v>
      </c>
      <c r="C456" s="45" t="s">
        <v>19</v>
      </c>
      <c r="D456" s="50" t="s">
        <v>11771</v>
      </c>
      <c r="E456" s="47" t="s">
        <v>11745</v>
      </c>
      <c r="F456" s="51">
        <v>1.4</v>
      </c>
      <c r="G456" s="46" t="s">
        <v>11772</v>
      </c>
      <c r="H456" s="49" t="s">
        <v>15</v>
      </c>
      <c r="I456" s="44"/>
    </row>
    <row r="457" spans="1:9" ht="40.200000000000003" customHeight="1" x14ac:dyDescent="0.35">
      <c r="A457" s="44">
        <v>455</v>
      </c>
      <c r="B457" s="45" t="s">
        <v>11773</v>
      </c>
      <c r="C457" s="45" t="s">
        <v>5327</v>
      </c>
      <c r="D457" s="50" t="s">
        <v>11774</v>
      </c>
      <c r="E457" s="47" t="s">
        <v>11745</v>
      </c>
      <c r="F457" s="51">
        <v>1.8</v>
      </c>
      <c r="G457" s="46" t="s">
        <v>11775</v>
      </c>
      <c r="H457" s="49" t="s">
        <v>15</v>
      </c>
      <c r="I457" s="44"/>
    </row>
    <row r="458" spans="1:9" ht="40.200000000000003" customHeight="1" x14ac:dyDescent="0.35">
      <c r="A458" s="44">
        <v>456</v>
      </c>
      <c r="B458" s="45" t="s">
        <v>1736</v>
      </c>
      <c r="C458" s="45" t="s">
        <v>11776</v>
      </c>
      <c r="D458" s="50" t="s">
        <v>11777</v>
      </c>
      <c r="E458" s="47" t="s">
        <v>11745</v>
      </c>
      <c r="F458" s="51">
        <v>0.6</v>
      </c>
      <c r="G458" s="46" t="s">
        <v>11778</v>
      </c>
      <c r="H458" s="49" t="s">
        <v>15</v>
      </c>
      <c r="I458" s="44"/>
    </row>
    <row r="459" spans="1:9" ht="40.200000000000003" customHeight="1" x14ac:dyDescent="0.35">
      <c r="A459" s="44">
        <v>457</v>
      </c>
      <c r="B459" s="45" t="s">
        <v>11779</v>
      </c>
      <c r="C459" s="45" t="s">
        <v>377</v>
      </c>
      <c r="D459" s="50" t="s">
        <v>11780</v>
      </c>
      <c r="E459" s="47" t="s">
        <v>11745</v>
      </c>
      <c r="F459" s="51">
        <v>1.2</v>
      </c>
      <c r="G459" s="46" t="s">
        <v>11781</v>
      </c>
      <c r="H459" s="49" t="s">
        <v>15</v>
      </c>
      <c r="I459" s="44"/>
    </row>
    <row r="460" spans="1:9" ht="40.200000000000003" customHeight="1" x14ac:dyDescent="0.35">
      <c r="A460" s="44">
        <v>458</v>
      </c>
      <c r="B460" s="45" t="s">
        <v>11782</v>
      </c>
      <c r="C460" s="45" t="s">
        <v>243</v>
      </c>
      <c r="D460" s="50" t="s">
        <v>11783</v>
      </c>
      <c r="E460" s="47" t="s">
        <v>11063</v>
      </c>
      <c r="F460" s="51">
        <v>1.2</v>
      </c>
      <c r="G460" s="46" t="s">
        <v>11784</v>
      </c>
      <c r="H460" s="49" t="s">
        <v>15</v>
      </c>
      <c r="I460" s="44"/>
    </row>
    <row r="461" spans="1:9" ht="40.200000000000003" customHeight="1" x14ac:dyDescent="0.35">
      <c r="A461" s="44">
        <v>459</v>
      </c>
      <c r="B461" s="47" t="s">
        <v>11785</v>
      </c>
      <c r="C461" s="45" t="s">
        <v>448</v>
      </c>
      <c r="D461" s="50" t="s">
        <v>11173</v>
      </c>
      <c r="E461" s="47" t="s">
        <v>10806</v>
      </c>
      <c r="F461" s="51">
        <v>0.90800000000000003</v>
      </c>
      <c r="G461" s="46" t="s">
        <v>11786</v>
      </c>
      <c r="H461" s="49" t="s">
        <v>15</v>
      </c>
      <c r="I461" s="44"/>
    </row>
    <row r="462" spans="1:9" ht="40.200000000000003" customHeight="1" x14ac:dyDescent="0.35">
      <c r="A462" s="44">
        <v>460</v>
      </c>
      <c r="B462" s="47" t="s">
        <v>30</v>
      </c>
      <c r="C462" s="45" t="s">
        <v>1615</v>
      </c>
      <c r="D462" s="50" t="s">
        <v>11787</v>
      </c>
      <c r="E462" s="47" t="s">
        <v>9549</v>
      </c>
      <c r="F462" s="51">
        <v>2.4</v>
      </c>
      <c r="G462" s="46" t="s">
        <v>11788</v>
      </c>
      <c r="H462" s="49" t="s">
        <v>15</v>
      </c>
      <c r="I462" s="44"/>
    </row>
    <row r="463" spans="1:9" ht="40.200000000000003" customHeight="1" x14ac:dyDescent="0.35">
      <c r="A463" s="44">
        <v>461</v>
      </c>
      <c r="B463" s="45" t="s">
        <v>11789</v>
      </c>
      <c r="C463" s="45" t="s">
        <v>3823</v>
      </c>
      <c r="D463" s="50" t="s">
        <v>11790</v>
      </c>
      <c r="E463" s="47" t="s">
        <v>10806</v>
      </c>
      <c r="F463" s="51">
        <v>1.2</v>
      </c>
      <c r="G463" s="46" t="s">
        <v>11791</v>
      </c>
      <c r="H463" s="49" t="s">
        <v>15</v>
      </c>
      <c r="I463" s="44"/>
    </row>
    <row r="464" spans="1:9" ht="40.200000000000003" customHeight="1" x14ac:dyDescent="0.35">
      <c r="A464" s="44">
        <v>462</v>
      </c>
      <c r="B464" s="45" t="s">
        <v>808</v>
      </c>
      <c r="C464" s="45" t="s">
        <v>1394</v>
      </c>
      <c r="D464" s="50" t="s">
        <v>11792</v>
      </c>
      <c r="E464" s="47" t="s">
        <v>10806</v>
      </c>
      <c r="F464" s="51">
        <v>3.5999999999999996</v>
      </c>
      <c r="G464" s="46" t="s">
        <v>11793</v>
      </c>
      <c r="H464" s="49" t="s">
        <v>15</v>
      </c>
      <c r="I464" s="44"/>
    </row>
    <row r="465" spans="1:9" ht="40.200000000000003" customHeight="1" x14ac:dyDescent="0.35">
      <c r="A465" s="44">
        <v>463</v>
      </c>
      <c r="B465" s="45" t="s">
        <v>11794</v>
      </c>
      <c r="C465" s="45" t="s">
        <v>9735</v>
      </c>
      <c r="D465" s="50" t="s">
        <v>11795</v>
      </c>
      <c r="E465" s="47" t="s">
        <v>11796</v>
      </c>
      <c r="F465" s="51">
        <v>1.915</v>
      </c>
      <c r="G465" s="46" t="s">
        <v>11797</v>
      </c>
      <c r="H465" s="49" t="s">
        <v>11798</v>
      </c>
      <c r="I465" s="44"/>
    </row>
    <row r="466" spans="1:9" ht="40.200000000000003" customHeight="1" x14ac:dyDescent="0.35">
      <c r="A466" s="44">
        <v>464</v>
      </c>
      <c r="B466" s="45" t="s">
        <v>11799</v>
      </c>
      <c r="C466" s="45" t="s">
        <v>9735</v>
      </c>
      <c r="D466" s="50" t="s">
        <v>11800</v>
      </c>
      <c r="E466" s="47" t="s">
        <v>11796</v>
      </c>
      <c r="F466" s="51">
        <v>1.8049999999999999</v>
      </c>
      <c r="G466" s="46" t="s">
        <v>11797</v>
      </c>
      <c r="H466" s="49" t="s">
        <v>11798</v>
      </c>
      <c r="I466" s="44"/>
    </row>
    <row r="467" spans="1:9" ht="40.200000000000003" customHeight="1" x14ac:dyDescent="0.35">
      <c r="A467" s="44">
        <v>465</v>
      </c>
      <c r="B467" s="45" t="s">
        <v>11801</v>
      </c>
      <c r="C467" s="45" t="s">
        <v>11802</v>
      </c>
      <c r="D467" s="50" t="s">
        <v>11803</v>
      </c>
      <c r="E467" s="47" t="s">
        <v>11804</v>
      </c>
      <c r="F467" s="49">
        <v>0.8</v>
      </c>
      <c r="G467" s="46" t="s">
        <v>11805</v>
      </c>
      <c r="H467" s="49" t="s">
        <v>11798</v>
      </c>
      <c r="I467" s="44"/>
    </row>
    <row r="468" spans="1:9" ht="40.200000000000003" customHeight="1" x14ac:dyDescent="0.35">
      <c r="A468" s="44">
        <v>466</v>
      </c>
      <c r="B468" s="45" t="s">
        <v>2376</v>
      </c>
      <c r="C468" s="45" t="s">
        <v>11806</v>
      </c>
      <c r="D468" s="50" t="s">
        <v>11807</v>
      </c>
      <c r="E468" s="47" t="s">
        <v>11804</v>
      </c>
      <c r="F468" s="49">
        <v>1.47</v>
      </c>
      <c r="G468" s="46" t="s">
        <v>11805</v>
      </c>
      <c r="H468" s="49" t="s">
        <v>11798</v>
      </c>
      <c r="I468" s="44"/>
    </row>
    <row r="469" spans="1:9" ht="40.200000000000003" customHeight="1" x14ac:dyDescent="0.35">
      <c r="A469" s="44">
        <v>467</v>
      </c>
      <c r="B469" s="45" t="s">
        <v>11808</v>
      </c>
      <c r="C469" s="45" t="s">
        <v>7616</v>
      </c>
      <c r="D469" s="50" t="s">
        <v>11809</v>
      </c>
      <c r="E469" s="47" t="s">
        <v>11804</v>
      </c>
      <c r="F469" s="49">
        <v>0.8</v>
      </c>
      <c r="G469" s="46" t="s">
        <v>11810</v>
      </c>
      <c r="H469" s="49" t="s">
        <v>11798</v>
      </c>
      <c r="I469" s="44"/>
    </row>
    <row r="470" spans="1:9" ht="40.200000000000003" customHeight="1" x14ac:dyDescent="0.35">
      <c r="A470" s="44">
        <v>468</v>
      </c>
      <c r="B470" s="45" t="s">
        <v>11811</v>
      </c>
      <c r="C470" s="45" t="s">
        <v>56</v>
      </c>
      <c r="D470" s="50" t="s">
        <v>11812</v>
      </c>
      <c r="E470" s="47" t="s">
        <v>11804</v>
      </c>
      <c r="F470" s="49">
        <v>0.56000000000000005</v>
      </c>
      <c r="G470" s="46" t="s">
        <v>11813</v>
      </c>
      <c r="H470" s="49" t="s">
        <v>11798</v>
      </c>
      <c r="I470" s="44"/>
    </row>
    <row r="471" spans="1:9" ht="40.200000000000003" customHeight="1" x14ac:dyDescent="0.35">
      <c r="A471" s="44">
        <v>469</v>
      </c>
      <c r="B471" s="45" t="s">
        <v>11814</v>
      </c>
      <c r="C471" s="45" t="s">
        <v>164</v>
      </c>
      <c r="D471" s="50" t="s">
        <v>11815</v>
      </c>
      <c r="E471" s="47" t="s">
        <v>11804</v>
      </c>
      <c r="F471" s="49">
        <v>1</v>
      </c>
      <c r="G471" s="46" t="s">
        <v>11816</v>
      </c>
      <c r="H471" s="49" t="s">
        <v>11798</v>
      </c>
      <c r="I471" s="44"/>
    </row>
    <row r="472" spans="1:9" ht="40.200000000000003" customHeight="1" x14ac:dyDescent="0.35">
      <c r="A472" s="44">
        <v>470</v>
      </c>
      <c r="B472" s="45" t="s">
        <v>11817</v>
      </c>
      <c r="C472" s="45" t="s">
        <v>8433</v>
      </c>
      <c r="D472" s="50" t="s">
        <v>11818</v>
      </c>
      <c r="E472" s="47" t="s">
        <v>11804</v>
      </c>
      <c r="F472" s="49">
        <v>1.42</v>
      </c>
      <c r="G472" s="46" t="s">
        <v>11816</v>
      </c>
      <c r="H472" s="49" t="s">
        <v>11798</v>
      </c>
      <c r="I472" s="44"/>
    </row>
    <row r="473" spans="1:9" ht="40.200000000000003" customHeight="1" x14ac:dyDescent="0.35">
      <c r="A473" s="44">
        <v>471</v>
      </c>
      <c r="B473" s="45" t="s">
        <v>11819</v>
      </c>
      <c r="C473" s="45" t="s">
        <v>74</v>
      </c>
      <c r="D473" s="50" t="s">
        <v>11820</v>
      </c>
      <c r="E473" s="47" t="s">
        <v>11804</v>
      </c>
      <c r="F473" s="49">
        <v>0.4</v>
      </c>
      <c r="G473" s="46" t="s">
        <v>11821</v>
      </c>
      <c r="H473" s="49" t="s">
        <v>11798</v>
      </c>
      <c r="I473" s="44"/>
    </row>
    <row r="474" spans="1:9" ht="40.200000000000003" customHeight="1" x14ac:dyDescent="0.35">
      <c r="A474" s="44">
        <v>472</v>
      </c>
      <c r="B474" s="45" t="s">
        <v>11822</v>
      </c>
      <c r="C474" s="45" t="s">
        <v>11823</v>
      </c>
      <c r="D474" s="50" t="s">
        <v>11824</v>
      </c>
      <c r="E474" s="47" t="s">
        <v>11804</v>
      </c>
      <c r="F474" s="49">
        <v>0.7</v>
      </c>
      <c r="G474" s="46" t="s">
        <v>11816</v>
      </c>
      <c r="H474" s="49" t="s">
        <v>11798</v>
      </c>
      <c r="I474" s="44"/>
    </row>
    <row r="475" spans="1:9" ht="40.200000000000003" customHeight="1" x14ac:dyDescent="0.35">
      <c r="A475" s="44">
        <v>473</v>
      </c>
      <c r="B475" s="45" t="s">
        <v>11825</v>
      </c>
      <c r="C475" s="45" t="s">
        <v>11826</v>
      </c>
      <c r="D475" s="50" t="s">
        <v>11820</v>
      </c>
      <c r="E475" s="47" t="s">
        <v>11804</v>
      </c>
      <c r="F475" s="49">
        <v>0.8</v>
      </c>
      <c r="G475" s="46" t="s">
        <v>11816</v>
      </c>
      <c r="H475" s="49" t="s">
        <v>11798</v>
      </c>
      <c r="I475" s="44"/>
    </row>
    <row r="476" spans="1:9" ht="40.200000000000003" customHeight="1" x14ac:dyDescent="0.35">
      <c r="A476" s="44">
        <v>474</v>
      </c>
      <c r="B476" s="45" t="s">
        <v>11827</v>
      </c>
      <c r="C476" s="45" t="s">
        <v>377</v>
      </c>
      <c r="D476" s="50" t="s">
        <v>11828</v>
      </c>
      <c r="E476" s="47" t="s">
        <v>11804</v>
      </c>
      <c r="F476" s="49">
        <v>0.6</v>
      </c>
      <c r="G476" s="46" t="s">
        <v>11829</v>
      </c>
      <c r="H476" s="49" t="s">
        <v>11798</v>
      </c>
      <c r="I476" s="44"/>
    </row>
    <row r="477" spans="1:9" ht="40.200000000000003" customHeight="1" x14ac:dyDescent="0.35">
      <c r="A477" s="44">
        <v>475</v>
      </c>
      <c r="B477" s="45" t="s">
        <v>11830</v>
      </c>
      <c r="C477" s="45" t="s">
        <v>11831</v>
      </c>
      <c r="D477" s="50" t="s">
        <v>11832</v>
      </c>
      <c r="E477" s="47" t="s">
        <v>11804</v>
      </c>
      <c r="F477" s="49">
        <v>0.6</v>
      </c>
      <c r="G477" s="46" t="s">
        <v>11813</v>
      </c>
      <c r="H477" s="49" t="s">
        <v>11798</v>
      </c>
      <c r="I477" s="44"/>
    </row>
    <row r="478" spans="1:9" ht="40.200000000000003" customHeight="1" x14ac:dyDescent="0.35">
      <c r="A478" s="44">
        <v>476</v>
      </c>
      <c r="B478" s="45" t="s">
        <v>11833</v>
      </c>
      <c r="C478" s="45" t="s">
        <v>76</v>
      </c>
      <c r="D478" s="50" t="s">
        <v>11834</v>
      </c>
      <c r="E478" s="47" t="s">
        <v>11804</v>
      </c>
      <c r="F478" s="49">
        <v>0.91</v>
      </c>
      <c r="G478" s="46" t="s">
        <v>11813</v>
      </c>
      <c r="H478" s="49" t="s">
        <v>11798</v>
      </c>
      <c r="I478" s="44"/>
    </row>
    <row r="479" spans="1:9" ht="40.200000000000003" customHeight="1" x14ac:dyDescent="0.35">
      <c r="A479" s="44">
        <v>477</v>
      </c>
      <c r="B479" s="45" t="s">
        <v>11835</v>
      </c>
      <c r="C479" s="45" t="s">
        <v>139</v>
      </c>
      <c r="D479" s="50" t="s">
        <v>11836</v>
      </c>
      <c r="E479" s="47" t="s">
        <v>11804</v>
      </c>
      <c r="F479" s="49">
        <v>0.8</v>
      </c>
      <c r="G479" s="46" t="s">
        <v>11810</v>
      </c>
      <c r="H479" s="49" t="s">
        <v>11798</v>
      </c>
      <c r="I479" s="44"/>
    </row>
    <row r="480" spans="1:9" ht="40.200000000000003" customHeight="1" x14ac:dyDescent="0.35">
      <c r="A480" s="44">
        <v>478</v>
      </c>
      <c r="B480" s="45" t="s">
        <v>11837</v>
      </c>
      <c r="C480" s="45" t="s">
        <v>11838</v>
      </c>
      <c r="D480" s="50" t="s">
        <v>11839</v>
      </c>
      <c r="E480" s="47" t="s">
        <v>11804</v>
      </c>
      <c r="F480" s="51">
        <v>1.21</v>
      </c>
      <c r="G480" s="46" t="s">
        <v>11816</v>
      </c>
      <c r="H480" s="49" t="s">
        <v>11798</v>
      </c>
      <c r="I480" s="44"/>
    </row>
    <row r="481" spans="1:9" ht="40.200000000000003" customHeight="1" x14ac:dyDescent="0.35">
      <c r="A481" s="44">
        <v>479</v>
      </c>
      <c r="B481" s="45" t="s">
        <v>11840</v>
      </c>
      <c r="C481" s="45" t="s">
        <v>4791</v>
      </c>
      <c r="D481" s="50" t="s">
        <v>11841</v>
      </c>
      <c r="E481" s="47" t="s">
        <v>11804</v>
      </c>
      <c r="F481" s="51">
        <v>0.4</v>
      </c>
      <c r="G481" s="46" t="s">
        <v>11797</v>
      </c>
      <c r="H481" s="49" t="s">
        <v>11798</v>
      </c>
      <c r="I481" s="44"/>
    </row>
    <row r="482" spans="1:9" ht="40.200000000000003" customHeight="1" x14ac:dyDescent="0.35">
      <c r="A482" s="44">
        <v>480</v>
      </c>
      <c r="B482" s="45" t="s">
        <v>11842</v>
      </c>
      <c r="C482" s="45" t="s">
        <v>164</v>
      </c>
      <c r="D482" s="50" t="s">
        <v>11843</v>
      </c>
      <c r="E482" s="47" t="s">
        <v>11804</v>
      </c>
      <c r="F482" s="51">
        <v>0.8</v>
      </c>
      <c r="G482" s="46" t="s">
        <v>11829</v>
      </c>
      <c r="H482" s="49" t="s">
        <v>11798</v>
      </c>
      <c r="I482" s="44"/>
    </row>
    <row r="483" spans="1:9" ht="40.200000000000003" customHeight="1" x14ac:dyDescent="0.35">
      <c r="A483" s="44">
        <v>481</v>
      </c>
      <c r="B483" s="45" t="s">
        <v>11472</v>
      </c>
      <c r="C483" s="45" t="s">
        <v>7616</v>
      </c>
      <c r="D483" s="50" t="s">
        <v>11844</v>
      </c>
      <c r="E483" s="47" t="s">
        <v>11804</v>
      </c>
      <c r="F483" s="51">
        <v>0.8</v>
      </c>
      <c r="G483" s="46" t="s">
        <v>11797</v>
      </c>
      <c r="H483" s="49" t="s">
        <v>11798</v>
      </c>
      <c r="I483" s="44"/>
    </row>
    <row r="484" spans="1:9" ht="40.200000000000003" customHeight="1" x14ac:dyDescent="0.35">
      <c r="A484" s="44">
        <v>482</v>
      </c>
      <c r="B484" s="45" t="s">
        <v>10355</v>
      </c>
      <c r="C484" s="45" t="s">
        <v>64</v>
      </c>
      <c r="D484" s="50" t="s">
        <v>11843</v>
      </c>
      <c r="E484" s="47" t="s">
        <v>11804</v>
      </c>
      <c r="F484" s="51">
        <v>0.8</v>
      </c>
      <c r="G484" s="46" t="s">
        <v>11797</v>
      </c>
      <c r="H484" s="49" t="s">
        <v>11798</v>
      </c>
      <c r="I484" s="44"/>
    </row>
    <row r="485" spans="1:9" ht="40.200000000000003" customHeight="1" x14ac:dyDescent="0.35">
      <c r="A485" s="44">
        <v>483</v>
      </c>
      <c r="B485" s="45" t="s">
        <v>11845</v>
      </c>
      <c r="C485" s="45" t="s">
        <v>377</v>
      </c>
      <c r="D485" s="50" t="s">
        <v>11846</v>
      </c>
      <c r="E485" s="47" t="s">
        <v>11804</v>
      </c>
      <c r="F485" s="51">
        <v>0.8</v>
      </c>
      <c r="G485" s="46" t="s">
        <v>11797</v>
      </c>
      <c r="H485" s="49" t="s">
        <v>11798</v>
      </c>
      <c r="I485" s="44"/>
    </row>
    <row r="486" spans="1:9" ht="40.200000000000003" customHeight="1" x14ac:dyDescent="0.35">
      <c r="A486" s="44">
        <v>484</v>
      </c>
      <c r="B486" s="45" t="s">
        <v>11847</v>
      </c>
      <c r="C486" s="45" t="s">
        <v>737</v>
      </c>
      <c r="D486" s="50" t="s">
        <v>11848</v>
      </c>
      <c r="E486" s="47" t="s">
        <v>11804</v>
      </c>
      <c r="F486" s="51">
        <v>0.4</v>
      </c>
      <c r="G486" s="46" t="s">
        <v>11797</v>
      </c>
      <c r="H486" s="49" t="s">
        <v>11798</v>
      </c>
      <c r="I486" s="44"/>
    </row>
    <row r="487" spans="1:9" ht="40.200000000000003" customHeight="1" x14ac:dyDescent="0.35">
      <c r="A487" s="44">
        <v>485</v>
      </c>
      <c r="B487" s="45" t="s">
        <v>11849</v>
      </c>
      <c r="C487" s="45" t="s">
        <v>11850</v>
      </c>
      <c r="D487" s="50" t="s">
        <v>11851</v>
      </c>
      <c r="E487" s="47" t="s">
        <v>11804</v>
      </c>
      <c r="F487" s="51">
        <v>0.4</v>
      </c>
      <c r="G487" s="46" t="s">
        <v>11829</v>
      </c>
      <c r="H487" s="49" t="s">
        <v>11798</v>
      </c>
      <c r="I487" s="44"/>
    </row>
    <row r="488" spans="1:9" ht="40.200000000000003" customHeight="1" x14ac:dyDescent="0.35">
      <c r="A488" s="44">
        <v>486</v>
      </c>
      <c r="B488" s="45" t="s">
        <v>185</v>
      </c>
      <c r="C488" s="45" t="s">
        <v>3671</v>
      </c>
      <c r="D488" s="50" t="s">
        <v>11852</v>
      </c>
      <c r="E488" s="47" t="s">
        <v>11804</v>
      </c>
      <c r="F488" s="51">
        <v>1.21</v>
      </c>
      <c r="G488" s="46" t="s">
        <v>11797</v>
      </c>
      <c r="H488" s="49" t="s">
        <v>11798</v>
      </c>
      <c r="I488" s="44"/>
    </row>
    <row r="489" spans="1:9" ht="40.200000000000003" customHeight="1" x14ac:dyDescent="0.35">
      <c r="A489" s="44">
        <v>487</v>
      </c>
      <c r="B489" s="45" t="s">
        <v>46</v>
      </c>
      <c r="C489" s="45" t="s">
        <v>11853</v>
      </c>
      <c r="D489" s="50" t="s">
        <v>11854</v>
      </c>
      <c r="E489" s="47" t="s">
        <v>11804</v>
      </c>
      <c r="F489" s="51">
        <v>0.8</v>
      </c>
      <c r="G489" s="46" t="s">
        <v>11797</v>
      </c>
      <c r="H489" s="49" t="s">
        <v>11798</v>
      </c>
      <c r="I489" s="44"/>
    </row>
    <row r="490" spans="1:9" ht="40.200000000000003" customHeight="1" x14ac:dyDescent="0.35">
      <c r="A490" s="44">
        <v>488</v>
      </c>
      <c r="B490" s="45" t="s">
        <v>11855</v>
      </c>
      <c r="C490" s="45" t="s">
        <v>11856</v>
      </c>
      <c r="D490" s="50" t="s">
        <v>11857</v>
      </c>
      <c r="E490" s="47" t="s">
        <v>11804</v>
      </c>
      <c r="F490" s="51">
        <v>0.8</v>
      </c>
      <c r="G490" s="46" t="s">
        <v>11797</v>
      </c>
      <c r="H490" s="49" t="s">
        <v>11798</v>
      </c>
      <c r="I490" s="44"/>
    </row>
    <row r="491" spans="1:9" ht="40.200000000000003" customHeight="1" x14ac:dyDescent="0.35">
      <c r="A491" s="44">
        <v>489</v>
      </c>
      <c r="B491" s="45" t="s">
        <v>11858</v>
      </c>
      <c r="C491" s="45" t="s">
        <v>2068</v>
      </c>
      <c r="D491" s="50" t="s">
        <v>11859</v>
      </c>
      <c r="E491" s="47" t="s">
        <v>11804</v>
      </c>
      <c r="F491" s="51">
        <v>0.8</v>
      </c>
      <c r="G491" s="46" t="s">
        <v>11797</v>
      </c>
      <c r="H491" s="49" t="s">
        <v>11798</v>
      </c>
      <c r="I491" s="44"/>
    </row>
    <row r="492" spans="1:9" ht="40.200000000000003" customHeight="1" x14ac:dyDescent="0.35">
      <c r="A492" s="44">
        <v>490</v>
      </c>
      <c r="B492" s="45" t="s">
        <v>11860</v>
      </c>
      <c r="C492" s="45" t="s">
        <v>2286</v>
      </c>
      <c r="D492" s="50" t="s">
        <v>11861</v>
      </c>
      <c r="E492" s="47" t="s">
        <v>11804</v>
      </c>
      <c r="F492" s="51">
        <v>0.8</v>
      </c>
      <c r="G492" s="46" t="s">
        <v>11829</v>
      </c>
      <c r="H492" s="49" t="s">
        <v>11798</v>
      </c>
      <c r="I492" s="44"/>
    </row>
    <row r="493" spans="1:9" ht="40.200000000000003" customHeight="1" x14ac:dyDescent="0.35">
      <c r="A493" s="44">
        <v>491</v>
      </c>
      <c r="B493" s="45" t="s">
        <v>11862</v>
      </c>
      <c r="C493" s="45" t="s">
        <v>3671</v>
      </c>
      <c r="D493" s="50" t="s">
        <v>11863</v>
      </c>
      <c r="E493" s="47" t="s">
        <v>11804</v>
      </c>
      <c r="F493" s="51">
        <v>0.6</v>
      </c>
      <c r="G493" s="46" t="s">
        <v>11829</v>
      </c>
      <c r="H493" s="49" t="s">
        <v>11798</v>
      </c>
      <c r="I493" s="44"/>
    </row>
    <row r="494" spans="1:9" ht="40.200000000000003" customHeight="1" x14ac:dyDescent="0.35">
      <c r="A494" s="44">
        <v>492</v>
      </c>
      <c r="B494" s="45" t="s">
        <v>11864</v>
      </c>
      <c r="C494" s="45" t="s">
        <v>11865</v>
      </c>
      <c r="D494" s="50" t="s">
        <v>11866</v>
      </c>
      <c r="E494" s="47" t="s">
        <v>11804</v>
      </c>
      <c r="F494" s="51">
        <v>1.82</v>
      </c>
      <c r="G494" s="46" t="s">
        <v>11867</v>
      </c>
      <c r="H494" s="49" t="s">
        <v>11798</v>
      </c>
      <c r="I494" s="44"/>
    </row>
    <row r="495" spans="1:9" ht="40.200000000000003" customHeight="1" x14ac:dyDescent="0.35">
      <c r="A495" s="44">
        <v>493</v>
      </c>
      <c r="B495" s="45" t="s">
        <v>3429</v>
      </c>
      <c r="C495" s="45" t="s">
        <v>11868</v>
      </c>
      <c r="D495" s="50" t="s">
        <v>11869</v>
      </c>
      <c r="E495" s="47" t="s">
        <v>11804</v>
      </c>
      <c r="F495" s="51">
        <v>1.21</v>
      </c>
      <c r="G495" s="46" t="s">
        <v>11816</v>
      </c>
      <c r="H495" s="49" t="s">
        <v>11798</v>
      </c>
      <c r="I495" s="44"/>
    </row>
    <row r="496" spans="1:9" ht="40.200000000000003" customHeight="1" x14ac:dyDescent="0.35">
      <c r="A496" s="44">
        <v>494</v>
      </c>
      <c r="B496" s="45" t="s">
        <v>11870</v>
      </c>
      <c r="C496" s="45" t="s">
        <v>64</v>
      </c>
      <c r="D496" s="50" t="s">
        <v>11871</v>
      </c>
      <c r="E496" s="47" t="s">
        <v>11804</v>
      </c>
      <c r="F496" s="51">
        <v>1</v>
      </c>
      <c r="G496" s="46" t="s">
        <v>11797</v>
      </c>
      <c r="H496" s="49" t="s">
        <v>11798</v>
      </c>
      <c r="I496" s="44"/>
    </row>
    <row r="497" spans="1:9" ht="40.200000000000003" customHeight="1" x14ac:dyDescent="0.35">
      <c r="A497" s="44">
        <v>495</v>
      </c>
      <c r="B497" s="45" t="s">
        <v>11872</v>
      </c>
      <c r="C497" s="45" t="s">
        <v>3077</v>
      </c>
      <c r="D497" s="50" t="s">
        <v>11873</v>
      </c>
      <c r="E497" s="47" t="s">
        <v>11804</v>
      </c>
      <c r="F497" s="51">
        <v>1.21</v>
      </c>
      <c r="G497" s="46" t="s">
        <v>11797</v>
      </c>
      <c r="H497" s="49" t="s">
        <v>11798</v>
      </c>
      <c r="I497" s="44"/>
    </row>
    <row r="498" spans="1:9" ht="40.200000000000003" customHeight="1" x14ac:dyDescent="0.35">
      <c r="A498" s="44">
        <v>496</v>
      </c>
      <c r="B498" s="63" t="s">
        <v>11874</v>
      </c>
      <c r="C498" s="45" t="s">
        <v>11826</v>
      </c>
      <c r="D498" s="50" t="s">
        <v>11795</v>
      </c>
      <c r="E498" s="47" t="s">
        <v>11796</v>
      </c>
      <c r="F498" s="64">
        <v>2.08</v>
      </c>
      <c r="G498" s="46" t="s">
        <v>11797</v>
      </c>
      <c r="H498" s="49" t="s">
        <v>11798</v>
      </c>
      <c r="I498" s="44"/>
    </row>
  </sheetData>
  <mergeCells count="1">
    <mergeCell ref="A1:I1"/>
  </mergeCells>
  <conditionalFormatting sqref="B195:B359 B412:B464">
    <cfRule type="expression" dxfId="163" priority="1">
      <formula>LEN(TRIM(B195))=0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D6EDE-67E3-46BD-ABEA-EDCEB075EFFB}">
  <dimension ref="A1:J502"/>
  <sheetViews>
    <sheetView workbookViewId="0">
      <selection activeCell="C8" sqref="C8"/>
    </sheetView>
  </sheetViews>
  <sheetFormatPr defaultRowHeight="14.4" x14ac:dyDescent="0.3"/>
  <cols>
    <col min="1" max="1" width="11.21875" customWidth="1"/>
    <col min="2" max="2" width="30.21875" bestFit="1" customWidth="1"/>
    <col min="3" max="3" width="24.77734375" customWidth="1"/>
    <col min="4" max="4" width="68.5546875" bestFit="1" customWidth="1"/>
    <col min="5" max="5" width="23.77734375" customWidth="1"/>
    <col min="6" max="6" width="22.21875" customWidth="1"/>
    <col min="7" max="7" width="26.21875" customWidth="1"/>
    <col min="8" max="8" width="17.77734375" customWidth="1"/>
    <col min="9" max="9" width="18" customWidth="1"/>
    <col min="10" max="10" width="13.5546875" customWidth="1"/>
  </cols>
  <sheetData>
    <row r="1" spans="1:10" ht="101.7" customHeight="1" x14ac:dyDescent="0.3">
      <c r="A1" s="249" t="s">
        <v>11875</v>
      </c>
      <c r="B1" s="249"/>
      <c r="C1" s="249"/>
      <c r="D1" s="249"/>
      <c r="E1" s="249"/>
      <c r="F1" s="249"/>
      <c r="G1" s="249"/>
      <c r="H1" s="249"/>
      <c r="I1" s="249"/>
    </row>
    <row r="2" spans="1:10" ht="66" customHeight="1" x14ac:dyDescent="0.3">
      <c r="A2" s="65" t="s">
        <v>1</v>
      </c>
      <c r="B2" s="65" t="s">
        <v>2</v>
      </c>
      <c r="C2" s="65" t="s">
        <v>3</v>
      </c>
      <c r="D2" s="65" t="s">
        <v>4</v>
      </c>
      <c r="E2" s="65" t="s">
        <v>5</v>
      </c>
      <c r="F2" s="65" t="s">
        <v>6</v>
      </c>
      <c r="G2" s="65" t="s">
        <v>7</v>
      </c>
      <c r="H2" s="65" t="s">
        <v>8</v>
      </c>
      <c r="I2" s="65" t="s">
        <v>9</v>
      </c>
    </row>
    <row r="3" spans="1:10" s="74" customFormat="1" ht="13.8" x14ac:dyDescent="0.25">
      <c r="A3" s="66">
        <v>1</v>
      </c>
      <c r="B3" s="67" t="s">
        <v>11876</v>
      </c>
      <c r="C3" s="68" t="s">
        <v>11877</v>
      </c>
      <c r="D3" s="67" t="s">
        <v>11878</v>
      </c>
      <c r="E3" s="67" t="s">
        <v>11879</v>
      </c>
      <c r="F3" s="69">
        <v>0.44</v>
      </c>
      <c r="G3" s="67" t="s">
        <v>11880</v>
      </c>
      <c r="H3" s="67" t="s">
        <v>11881</v>
      </c>
      <c r="I3" s="67"/>
    </row>
    <row r="4" spans="1:10" s="74" customFormat="1" ht="13.8" x14ac:dyDescent="0.25">
      <c r="A4" s="66">
        <v>2</v>
      </c>
      <c r="B4" s="67" t="s">
        <v>11882</v>
      </c>
      <c r="C4" s="68" t="s">
        <v>11877</v>
      </c>
      <c r="D4" s="67" t="s">
        <v>11878</v>
      </c>
      <c r="E4" s="67" t="s">
        <v>11879</v>
      </c>
      <c r="F4" s="69">
        <v>0.4</v>
      </c>
      <c r="G4" s="67" t="s">
        <v>11880</v>
      </c>
      <c r="H4" s="67" t="s">
        <v>11881</v>
      </c>
      <c r="I4" s="67"/>
    </row>
    <row r="5" spans="1:10" s="74" customFormat="1" ht="13.8" x14ac:dyDescent="0.25">
      <c r="A5" s="66">
        <v>3</v>
      </c>
      <c r="B5" s="67" t="s">
        <v>11883</v>
      </c>
      <c r="C5" s="68" t="s">
        <v>11877</v>
      </c>
      <c r="D5" s="67" t="s">
        <v>11884</v>
      </c>
      <c r="E5" s="67" t="s">
        <v>11879</v>
      </c>
      <c r="F5" s="69">
        <v>0.32</v>
      </c>
      <c r="G5" s="67" t="s">
        <v>11880</v>
      </c>
      <c r="H5" s="67" t="s">
        <v>11881</v>
      </c>
      <c r="I5" s="67"/>
    </row>
    <row r="6" spans="1:10" s="74" customFormat="1" ht="13.8" x14ac:dyDescent="0.25">
      <c r="A6" s="66">
        <v>4</v>
      </c>
      <c r="B6" s="67" t="s">
        <v>11885</v>
      </c>
      <c r="C6" s="68" t="s">
        <v>11886</v>
      </c>
      <c r="D6" s="67" t="s">
        <v>11887</v>
      </c>
      <c r="E6" s="67" t="s">
        <v>11879</v>
      </c>
      <c r="F6" s="69">
        <v>0.2</v>
      </c>
      <c r="G6" s="67" t="s">
        <v>11880</v>
      </c>
      <c r="H6" s="67" t="s">
        <v>11881</v>
      </c>
      <c r="I6" s="67"/>
    </row>
    <row r="7" spans="1:10" s="74" customFormat="1" ht="13.8" x14ac:dyDescent="0.25">
      <c r="A7" s="66">
        <v>5</v>
      </c>
      <c r="B7" s="67" t="s">
        <v>11888</v>
      </c>
      <c r="C7" s="68" t="s">
        <v>11886</v>
      </c>
      <c r="D7" s="67" t="s">
        <v>11884</v>
      </c>
      <c r="E7" s="67" t="s">
        <v>11879</v>
      </c>
      <c r="F7" s="69">
        <v>0.32</v>
      </c>
      <c r="G7" s="67" t="s">
        <v>11880</v>
      </c>
      <c r="H7" s="67" t="s">
        <v>11881</v>
      </c>
      <c r="I7" s="67"/>
    </row>
    <row r="8" spans="1:10" s="74" customFormat="1" ht="13.8" x14ac:dyDescent="0.25">
      <c r="A8" s="66">
        <v>6</v>
      </c>
      <c r="B8" s="67" t="s">
        <v>11889</v>
      </c>
      <c r="C8" s="68" t="s">
        <v>11886</v>
      </c>
      <c r="D8" s="67" t="s">
        <v>11884</v>
      </c>
      <c r="E8" s="67" t="s">
        <v>11879</v>
      </c>
      <c r="F8" s="69">
        <v>0.24</v>
      </c>
      <c r="G8" s="67" t="s">
        <v>11880</v>
      </c>
      <c r="H8" s="67" t="s">
        <v>11881</v>
      </c>
      <c r="I8" s="67"/>
      <c r="J8" s="75"/>
    </row>
    <row r="9" spans="1:10" s="74" customFormat="1" ht="13.8" x14ac:dyDescent="0.25">
      <c r="A9" s="66">
        <v>7</v>
      </c>
      <c r="B9" s="67" t="s">
        <v>11890</v>
      </c>
      <c r="C9" s="68" t="s">
        <v>11877</v>
      </c>
      <c r="D9" s="67" t="s">
        <v>11891</v>
      </c>
      <c r="E9" s="67" t="s">
        <v>11892</v>
      </c>
      <c r="F9" s="69">
        <v>0.62</v>
      </c>
      <c r="G9" s="67" t="s">
        <v>11880</v>
      </c>
      <c r="H9" s="67" t="s">
        <v>11881</v>
      </c>
      <c r="I9" s="67"/>
    </row>
    <row r="10" spans="1:10" s="74" customFormat="1" ht="13.8" x14ac:dyDescent="0.25">
      <c r="A10" s="66">
        <v>8</v>
      </c>
      <c r="B10" s="67" t="s">
        <v>11893</v>
      </c>
      <c r="C10" s="68" t="s">
        <v>11894</v>
      </c>
      <c r="D10" s="67" t="s">
        <v>11891</v>
      </c>
      <c r="E10" s="67" t="s">
        <v>11892</v>
      </c>
      <c r="F10" s="69">
        <v>0.2</v>
      </c>
      <c r="G10" s="67" t="s">
        <v>11880</v>
      </c>
      <c r="H10" s="67" t="s">
        <v>11881</v>
      </c>
      <c r="I10" s="67"/>
    </row>
    <row r="11" spans="1:10" s="74" customFormat="1" ht="13.8" x14ac:dyDescent="0.25">
      <c r="A11" s="66">
        <v>9</v>
      </c>
      <c r="B11" s="67" t="s">
        <v>11895</v>
      </c>
      <c r="C11" s="68" t="s">
        <v>11896</v>
      </c>
      <c r="D11" s="67" t="s">
        <v>11891</v>
      </c>
      <c r="E11" s="67" t="s">
        <v>11892</v>
      </c>
      <c r="F11" s="69">
        <v>0.2</v>
      </c>
      <c r="G11" s="67" t="s">
        <v>11880</v>
      </c>
      <c r="H11" s="67" t="s">
        <v>11881</v>
      </c>
      <c r="I11" s="67"/>
    </row>
    <row r="12" spans="1:10" s="74" customFormat="1" ht="13.8" x14ac:dyDescent="0.25">
      <c r="A12" s="66">
        <v>10</v>
      </c>
      <c r="B12" s="67" t="s">
        <v>11897</v>
      </c>
      <c r="C12" s="68" t="s">
        <v>11896</v>
      </c>
      <c r="D12" s="67" t="s">
        <v>11898</v>
      </c>
      <c r="E12" s="67" t="s">
        <v>11892</v>
      </c>
      <c r="F12" s="69">
        <v>0.85</v>
      </c>
      <c r="G12" s="67" t="s">
        <v>11880</v>
      </c>
      <c r="H12" s="67" t="s">
        <v>11881</v>
      </c>
      <c r="I12" s="67"/>
    </row>
    <row r="13" spans="1:10" s="74" customFormat="1" ht="13.8" x14ac:dyDescent="0.25">
      <c r="A13" s="66">
        <v>11</v>
      </c>
      <c r="B13" s="67" t="s">
        <v>11899</v>
      </c>
      <c r="C13" s="68" t="s">
        <v>11900</v>
      </c>
      <c r="D13" s="67" t="s">
        <v>11901</v>
      </c>
      <c r="E13" s="67" t="s">
        <v>11892</v>
      </c>
      <c r="F13" s="69">
        <v>0.45</v>
      </c>
      <c r="G13" s="67" t="s">
        <v>11880</v>
      </c>
      <c r="H13" s="67" t="s">
        <v>11881</v>
      </c>
      <c r="I13" s="67"/>
    </row>
    <row r="14" spans="1:10" s="74" customFormat="1" ht="13.8" x14ac:dyDescent="0.25">
      <c r="A14" s="66">
        <v>12</v>
      </c>
      <c r="B14" s="67" t="s">
        <v>11902</v>
      </c>
      <c r="C14" s="68" t="s">
        <v>11903</v>
      </c>
      <c r="D14" s="67" t="s">
        <v>11901</v>
      </c>
      <c r="E14" s="67" t="s">
        <v>11892</v>
      </c>
      <c r="F14" s="69">
        <v>0.31</v>
      </c>
      <c r="G14" s="67" t="s">
        <v>11880</v>
      </c>
      <c r="H14" s="67" t="s">
        <v>11881</v>
      </c>
      <c r="I14" s="67"/>
    </row>
    <row r="15" spans="1:10" s="74" customFormat="1" ht="13.8" x14ac:dyDescent="0.25">
      <c r="A15" s="66">
        <v>13</v>
      </c>
      <c r="B15" s="67" t="s">
        <v>11903</v>
      </c>
      <c r="C15" s="68" t="s">
        <v>11904</v>
      </c>
      <c r="D15" s="67" t="s">
        <v>11905</v>
      </c>
      <c r="E15" s="67" t="s">
        <v>11892</v>
      </c>
      <c r="F15" s="69">
        <v>0.6</v>
      </c>
      <c r="G15" s="67" t="s">
        <v>11880</v>
      </c>
      <c r="H15" s="67" t="s">
        <v>11881</v>
      </c>
      <c r="I15" s="67"/>
    </row>
    <row r="16" spans="1:10" s="74" customFormat="1" ht="13.8" x14ac:dyDescent="0.25">
      <c r="A16" s="66">
        <v>14</v>
      </c>
      <c r="B16" s="67" t="s">
        <v>11906</v>
      </c>
      <c r="C16" s="68" t="s">
        <v>11877</v>
      </c>
      <c r="D16" s="67" t="s">
        <v>11901</v>
      </c>
      <c r="E16" s="67" t="s">
        <v>11892</v>
      </c>
      <c r="F16" s="69">
        <v>0.43</v>
      </c>
      <c r="G16" s="67" t="s">
        <v>11880</v>
      </c>
      <c r="H16" s="67" t="s">
        <v>11881</v>
      </c>
      <c r="I16" s="67"/>
    </row>
    <row r="17" spans="1:9" s="74" customFormat="1" ht="13.8" x14ac:dyDescent="0.25">
      <c r="A17" s="66">
        <v>15</v>
      </c>
      <c r="B17" s="67" t="s">
        <v>11907</v>
      </c>
      <c r="C17" s="68" t="s">
        <v>11904</v>
      </c>
      <c r="D17" s="67" t="s">
        <v>11901</v>
      </c>
      <c r="E17" s="67" t="s">
        <v>11892</v>
      </c>
      <c r="F17" s="69">
        <v>0.17</v>
      </c>
      <c r="G17" s="67" t="s">
        <v>11880</v>
      </c>
      <c r="H17" s="67" t="s">
        <v>11881</v>
      </c>
      <c r="I17" s="67"/>
    </row>
    <row r="18" spans="1:9" s="74" customFormat="1" ht="13.8" x14ac:dyDescent="0.25">
      <c r="A18" s="66">
        <v>16</v>
      </c>
      <c r="B18" s="67" t="s">
        <v>11908</v>
      </c>
      <c r="C18" s="68" t="s">
        <v>11877</v>
      </c>
      <c r="D18" s="67" t="s">
        <v>11909</v>
      </c>
      <c r="E18" s="67" t="s">
        <v>11910</v>
      </c>
      <c r="F18" s="69">
        <v>1.47</v>
      </c>
      <c r="G18" s="67" t="s">
        <v>11880</v>
      </c>
      <c r="H18" s="67" t="s">
        <v>11881</v>
      </c>
      <c r="I18" s="67"/>
    </row>
    <row r="19" spans="1:9" s="74" customFormat="1" ht="13.8" x14ac:dyDescent="0.25">
      <c r="A19" s="66">
        <v>17</v>
      </c>
      <c r="B19" s="67" t="s">
        <v>11911</v>
      </c>
      <c r="C19" s="68" t="s">
        <v>11877</v>
      </c>
      <c r="D19" s="67" t="s">
        <v>11909</v>
      </c>
      <c r="E19" s="67" t="s">
        <v>11910</v>
      </c>
      <c r="F19" s="69">
        <v>0.4</v>
      </c>
      <c r="G19" s="67" t="s">
        <v>11880</v>
      </c>
      <c r="H19" s="67" t="s">
        <v>11881</v>
      </c>
      <c r="I19" s="67"/>
    </row>
    <row r="20" spans="1:9" s="74" customFormat="1" ht="13.8" x14ac:dyDescent="0.25">
      <c r="A20" s="66">
        <v>18</v>
      </c>
      <c r="B20" s="67" t="s">
        <v>11912</v>
      </c>
      <c r="C20" s="68" t="s">
        <v>11913</v>
      </c>
      <c r="D20" s="67" t="s">
        <v>11914</v>
      </c>
      <c r="E20" s="67" t="s">
        <v>11915</v>
      </c>
      <c r="F20" s="69">
        <v>1.78</v>
      </c>
      <c r="G20" s="67" t="s">
        <v>11880</v>
      </c>
      <c r="H20" s="67" t="s">
        <v>11881</v>
      </c>
      <c r="I20" s="67"/>
    </row>
    <row r="21" spans="1:9" s="74" customFormat="1" ht="13.8" x14ac:dyDescent="0.25">
      <c r="A21" s="66">
        <v>19</v>
      </c>
      <c r="B21" s="67" t="s">
        <v>11916</v>
      </c>
      <c r="C21" s="68" t="s">
        <v>11917</v>
      </c>
      <c r="D21" s="67" t="s">
        <v>11918</v>
      </c>
      <c r="E21" s="67" t="s">
        <v>11915</v>
      </c>
      <c r="F21" s="69">
        <v>0.73</v>
      </c>
      <c r="G21" s="67" t="s">
        <v>11880</v>
      </c>
      <c r="H21" s="67" t="s">
        <v>11881</v>
      </c>
      <c r="I21" s="67"/>
    </row>
    <row r="22" spans="1:9" s="74" customFormat="1" ht="13.8" x14ac:dyDescent="0.25">
      <c r="A22" s="66">
        <v>20</v>
      </c>
      <c r="B22" s="67" t="s">
        <v>11919</v>
      </c>
      <c r="C22" s="68" t="s">
        <v>11920</v>
      </c>
      <c r="D22" s="67" t="s">
        <v>11921</v>
      </c>
      <c r="E22" s="67" t="s">
        <v>11915</v>
      </c>
      <c r="F22" s="69">
        <v>1.23</v>
      </c>
      <c r="G22" s="67" t="s">
        <v>11880</v>
      </c>
      <c r="H22" s="67" t="s">
        <v>11881</v>
      </c>
      <c r="I22" s="67"/>
    </row>
    <row r="23" spans="1:9" s="74" customFormat="1" ht="13.8" x14ac:dyDescent="0.25">
      <c r="A23" s="66">
        <v>21</v>
      </c>
      <c r="B23" s="67" t="s">
        <v>11922</v>
      </c>
      <c r="C23" s="68" t="s">
        <v>11923</v>
      </c>
      <c r="D23" s="67" t="s">
        <v>11924</v>
      </c>
      <c r="E23" s="67" t="s">
        <v>11925</v>
      </c>
      <c r="F23" s="69">
        <v>0.8</v>
      </c>
      <c r="G23" s="67" t="s">
        <v>11880</v>
      </c>
      <c r="H23" s="67" t="s">
        <v>11881</v>
      </c>
      <c r="I23" s="67"/>
    </row>
    <row r="24" spans="1:9" s="74" customFormat="1" ht="13.8" x14ac:dyDescent="0.25">
      <c r="A24" s="66">
        <v>22</v>
      </c>
      <c r="B24" s="67" t="s">
        <v>11926</v>
      </c>
      <c r="C24" s="68" t="s">
        <v>11927</v>
      </c>
      <c r="D24" s="67" t="s">
        <v>11924</v>
      </c>
      <c r="E24" s="67" t="s">
        <v>11925</v>
      </c>
      <c r="F24" s="69">
        <v>0.1</v>
      </c>
      <c r="G24" s="67" t="s">
        <v>11880</v>
      </c>
      <c r="H24" s="67" t="s">
        <v>11881</v>
      </c>
      <c r="I24" s="67"/>
    </row>
    <row r="25" spans="1:9" s="74" customFormat="1" ht="13.8" x14ac:dyDescent="0.25">
      <c r="A25" s="66">
        <v>23</v>
      </c>
      <c r="B25" s="67" t="s">
        <v>11928</v>
      </c>
      <c r="C25" s="68" t="s">
        <v>11886</v>
      </c>
      <c r="D25" s="67" t="s">
        <v>11924</v>
      </c>
      <c r="E25" s="67" t="s">
        <v>11925</v>
      </c>
      <c r="F25" s="69">
        <v>2.4300000000000002</v>
      </c>
      <c r="G25" s="67" t="s">
        <v>11880</v>
      </c>
      <c r="H25" s="67" t="s">
        <v>11881</v>
      </c>
      <c r="I25" s="67"/>
    </row>
    <row r="26" spans="1:9" s="74" customFormat="1" ht="13.8" x14ac:dyDescent="0.25">
      <c r="A26" s="66">
        <v>24</v>
      </c>
      <c r="B26" s="67" t="s">
        <v>11929</v>
      </c>
      <c r="C26" s="68" t="s">
        <v>11920</v>
      </c>
      <c r="D26" s="67" t="s">
        <v>11930</v>
      </c>
      <c r="E26" s="67" t="s">
        <v>11931</v>
      </c>
      <c r="F26" s="69">
        <v>0.16</v>
      </c>
      <c r="G26" s="67" t="s">
        <v>11880</v>
      </c>
      <c r="H26" s="67" t="s">
        <v>11881</v>
      </c>
      <c r="I26" s="67"/>
    </row>
    <row r="27" spans="1:9" s="74" customFormat="1" ht="13.8" x14ac:dyDescent="0.25">
      <c r="A27" s="66">
        <v>25</v>
      </c>
      <c r="B27" s="67" t="s">
        <v>11932</v>
      </c>
      <c r="C27" s="68" t="s">
        <v>11933</v>
      </c>
      <c r="D27" s="67" t="s">
        <v>11930</v>
      </c>
      <c r="E27" s="67" t="s">
        <v>11931</v>
      </c>
      <c r="F27" s="69">
        <v>0.28000000000000003</v>
      </c>
      <c r="G27" s="67" t="s">
        <v>11880</v>
      </c>
      <c r="H27" s="67" t="s">
        <v>11881</v>
      </c>
      <c r="I27" s="67"/>
    </row>
    <row r="28" spans="1:9" s="74" customFormat="1" ht="13.8" x14ac:dyDescent="0.25">
      <c r="A28" s="66">
        <v>26</v>
      </c>
      <c r="B28" s="67" t="s">
        <v>11934</v>
      </c>
      <c r="C28" s="68" t="s">
        <v>11935</v>
      </c>
      <c r="D28" s="67" t="s">
        <v>11930</v>
      </c>
      <c r="E28" s="67" t="s">
        <v>11931</v>
      </c>
      <c r="F28" s="69">
        <v>1.01</v>
      </c>
      <c r="G28" s="67" t="s">
        <v>11880</v>
      </c>
      <c r="H28" s="67" t="s">
        <v>11881</v>
      </c>
      <c r="I28" s="67"/>
    </row>
    <row r="29" spans="1:9" s="74" customFormat="1" ht="13.8" x14ac:dyDescent="0.25">
      <c r="A29" s="66">
        <v>27</v>
      </c>
      <c r="B29" s="67" t="s">
        <v>11936</v>
      </c>
      <c r="C29" s="68" t="s">
        <v>11917</v>
      </c>
      <c r="D29" s="67" t="s">
        <v>11924</v>
      </c>
      <c r="E29" s="67" t="s">
        <v>11925</v>
      </c>
      <c r="F29" s="69">
        <v>0.12</v>
      </c>
      <c r="G29" s="67" t="s">
        <v>11880</v>
      </c>
      <c r="H29" s="67" t="s">
        <v>11881</v>
      </c>
      <c r="I29" s="67"/>
    </row>
    <row r="30" spans="1:9" s="74" customFormat="1" ht="13.8" x14ac:dyDescent="0.25">
      <c r="A30" s="66">
        <v>28</v>
      </c>
      <c r="B30" s="67" t="s">
        <v>11937</v>
      </c>
      <c r="C30" s="68" t="s">
        <v>11938</v>
      </c>
      <c r="D30" s="67" t="s">
        <v>11939</v>
      </c>
      <c r="E30" s="67" t="s">
        <v>11940</v>
      </c>
      <c r="F30" s="69">
        <v>2.2200000000000002</v>
      </c>
      <c r="G30" s="67" t="s">
        <v>11880</v>
      </c>
      <c r="H30" s="67" t="s">
        <v>11881</v>
      </c>
      <c r="I30" s="67"/>
    </row>
    <row r="31" spans="1:9" s="74" customFormat="1" ht="13.8" x14ac:dyDescent="0.25">
      <c r="A31" s="66">
        <v>29</v>
      </c>
      <c r="B31" s="67" t="s">
        <v>11941</v>
      </c>
      <c r="C31" s="68" t="s">
        <v>11923</v>
      </c>
      <c r="D31" s="67" t="s">
        <v>11942</v>
      </c>
      <c r="E31" s="67" t="s">
        <v>11943</v>
      </c>
      <c r="F31" s="69">
        <v>0.2</v>
      </c>
      <c r="G31" s="67" t="s">
        <v>11880</v>
      </c>
      <c r="H31" s="67" t="s">
        <v>11881</v>
      </c>
      <c r="I31" s="67"/>
    </row>
    <row r="32" spans="1:9" s="74" customFormat="1" ht="13.8" x14ac:dyDescent="0.25">
      <c r="A32" s="66">
        <v>30</v>
      </c>
      <c r="B32" s="67" t="s">
        <v>11944</v>
      </c>
      <c r="C32" s="68" t="s">
        <v>11945</v>
      </c>
      <c r="D32" s="67" t="s">
        <v>11942</v>
      </c>
      <c r="E32" s="67" t="s">
        <v>11943</v>
      </c>
      <c r="F32" s="69">
        <v>2.99</v>
      </c>
      <c r="G32" s="67" t="s">
        <v>11880</v>
      </c>
      <c r="H32" s="67" t="s">
        <v>11881</v>
      </c>
      <c r="I32" s="67"/>
    </row>
    <row r="33" spans="1:9" s="74" customFormat="1" ht="13.8" x14ac:dyDescent="0.25">
      <c r="A33" s="66">
        <v>31</v>
      </c>
      <c r="B33" s="67" t="s">
        <v>11946</v>
      </c>
      <c r="C33" s="68" t="s">
        <v>11947</v>
      </c>
      <c r="D33" s="67" t="s">
        <v>11948</v>
      </c>
      <c r="E33" s="67" t="s">
        <v>11949</v>
      </c>
      <c r="F33" s="69">
        <v>0.2</v>
      </c>
      <c r="G33" s="67" t="s">
        <v>11880</v>
      </c>
      <c r="H33" s="67" t="s">
        <v>11881</v>
      </c>
      <c r="I33" s="67"/>
    </row>
    <row r="34" spans="1:9" s="74" customFormat="1" ht="13.8" x14ac:dyDescent="0.25">
      <c r="A34" s="66">
        <v>32</v>
      </c>
      <c r="B34" s="67" t="s">
        <v>11950</v>
      </c>
      <c r="C34" s="68" t="s">
        <v>11947</v>
      </c>
      <c r="D34" s="67" t="s">
        <v>11948</v>
      </c>
      <c r="E34" s="67" t="s">
        <v>11949</v>
      </c>
      <c r="F34" s="69">
        <v>0.86</v>
      </c>
      <c r="G34" s="67" t="s">
        <v>11880</v>
      </c>
      <c r="H34" s="67" t="s">
        <v>11881</v>
      </c>
      <c r="I34" s="67"/>
    </row>
    <row r="35" spans="1:9" s="74" customFormat="1" ht="13.8" x14ac:dyDescent="0.25">
      <c r="A35" s="66">
        <v>33</v>
      </c>
      <c r="B35" s="67" t="s">
        <v>11951</v>
      </c>
      <c r="C35" s="68" t="s">
        <v>11947</v>
      </c>
      <c r="D35" s="67" t="s">
        <v>11952</v>
      </c>
      <c r="E35" s="67" t="s">
        <v>11953</v>
      </c>
      <c r="F35" s="69">
        <v>0.7</v>
      </c>
      <c r="G35" s="67" t="s">
        <v>11880</v>
      </c>
      <c r="H35" s="67" t="s">
        <v>11881</v>
      </c>
      <c r="I35" s="67"/>
    </row>
    <row r="36" spans="1:9" s="74" customFormat="1" ht="13.8" x14ac:dyDescent="0.25">
      <c r="A36" s="66">
        <v>34</v>
      </c>
      <c r="B36" s="67" t="s">
        <v>11954</v>
      </c>
      <c r="C36" s="68" t="s">
        <v>11955</v>
      </c>
      <c r="D36" s="67" t="s">
        <v>11956</v>
      </c>
      <c r="E36" s="67" t="s">
        <v>11957</v>
      </c>
      <c r="F36" s="69">
        <v>0.34</v>
      </c>
      <c r="G36" s="67" t="s">
        <v>11880</v>
      </c>
      <c r="H36" s="67" t="s">
        <v>11881</v>
      </c>
      <c r="I36" s="67"/>
    </row>
    <row r="37" spans="1:9" s="74" customFormat="1" ht="13.8" x14ac:dyDescent="0.25">
      <c r="A37" s="66">
        <v>35</v>
      </c>
      <c r="B37" s="67" t="s">
        <v>11889</v>
      </c>
      <c r="C37" s="68" t="s">
        <v>11958</v>
      </c>
      <c r="D37" s="67" t="s">
        <v>11952</v>
      </c>
      <c r="E37" s="67" t="s">
        <v>11953</v>
      </c>
      <c r="F37" s="69">
        <v>0.56999999999999995</v>
      </c>
      <c r="G37" s="67" t="s">
        <v>11880</v>
      </c>
      <c r="H37" s="67" t="s">
        <v>11881</v>
      </c>
      <c r="I37" s="67"/>
    </row>
    <row r="38" spans="1:9" s="74" customFormat="1" ht="13.8" x14ac:dyDescent="0.25">
      <c r="A38" s="66">
        <v>36</v>
      </c>
      <c r="B38" s="67" t="s">
        <v>11959</v>
      </c>
      <c r="C38" s="68" t="s">
        <v>11960</v>
      </c>
      <c r="D38" s="67" t="s">
        <v>11956</v>
      </c>
      <c r="E38" s="67" t="s">
        <v>11957</v>
      </c>
      <c r="F38" s="69">
        <v>1.1299999999999999</v>
      </c>
      <c r="G38" s="67" t="s">
        <v>11880</v>
      </c>
      <c r="H38" s="67" t="s">
        <v>11881</v>
      </c>
      <c r="I38" s="67"/>
    </row>
    <row r="39" spans="1:9" s="74" customFormat="1" ht="13.8" x14ac:dyDescent="0.25">
      <c r="A39" s="66">
        <v>37</v>
      </c>
      <c r="B39" s="67" t="s">
        <v>11913</v>
      </c>
      <c r="C39" s="68" t="s">
        <v>11903</v>
      </c>
      <c r="D39" s="67" t="s">
        <v>11961</v>
      </c>
      <c r="E39" s="67" t="s">
        <v>11957</v>
      </c>
      <c r="F39" s="69">
        <v>1.36</v>
      </c>
      <c r="G39" s="67" t="s">
        <v>11880</v>
      </c>
      <c r="H39" s="67" t="s">
        <v>11881</v>
      </c>
      <c r="I39" s="67"/>
    </row>
    <row r="40" spans="1:9" s="74" customFormat="1" ht="13.8" x14ac:dyDescent="0.25">
      <c r="A40" s="66">
        <v>38</v>
      </c>
      <c r="B40" s="67" t="s">
        <v>11962</v>
      </c>
      <c r="C40" s="68" t="s">
        <v>11958</v>
      </c>
      <c r="D40" s="67" t="s">
        <v>11961</v>
      </c>
      <c r="E40" s="67" t="s">
        <v>11957</v>
      </c>
      <c r="F40" s="69">
        <v>0.64</v>
      </c>
      <c r="G40" s="67" t="s">
        <v>11880</v>
      </c>
      <c r="H40" s="67" t="s">
        <v>11881</v>
      </c>
      <c r="I40" s="67"/>
    </row>
    <row r="41" spans="1:9" s="74" customFormat="1" ht="13.8" x14ac:dyDescent="0.25">
      <c r="A41" s="66">
        <v>39</v>
      </c>
      <c r="B41" s="67" t="s">
        <v>11963</v>
      </c>
      <c r="C41" s="68" t="s">
        <v>11958</v>
      </c>
      <c r="D41" s="67" t="s">
        <v>11964</v>
      </c>
      <c r="E41" s="67" t="s">
        <v>11915</v>
      </c>
      <c r="F41" s="69">
        <v>1.74</v>
      </c>
      <c r="G41" s="67" t="s">
        <v>11880</v>
      </c>
      <c r="H41" s="67" t="s">
        <v>11881</v>
      </c>
      <c r="I41" s="67"/>
    </row>
    <row r="42" spans="1:9" s="74" customFormat="1" ht="13.8" x14ac:dyDescent="0.25">
      <c r="A42" s="66">
        <v>40</v>
      </c>
      <c r="B42" s="67" t="s">
        <v>11965</v>
      </c>
      <c r="C42" s="68" t="s">
        <v>11889</v>
      </c>
      <c r="D42" s="67" t="s">
        <v>11966</v>
      </c>
      <c r="E42" s="67" t="s">
        <v>11967</v>
      </c>
      <c r="F42" s="69">
        <v>0.56000000000000005</v>
      </c>
      <c r="G42" s="67" t="s">
        <v>11880</v>
      </c>
      <c r="H42" s="67" t="s">
        <v>11881</v>
      </c>
      <c r="I42" s="67"/>
    </row>
    <row r="43" spans="1:9" s="74" customFormat="1" ht="13.8" x14ac:dyDescent="0.25">
      <c r="A43" s="66">
        <v>41</v>
      </c>
      <c r="B43" s="67" t="s">
        <v>11920</v>
      </c>
      <c r="C43" s="68" t="s">
        <v>11889</v>
      </c>
      <c r="D43" s="67" t="s">
        <v>11966</v>
      </c>
      <c r="E43" s="67" t="s">
        <v>11967</v>
      </c>
      <c r="F43" s="69">
        <v>0.87</v>
      </c>
      <c r="G43" s="67" t="s">
        <v>11880</v>
      </c>
      <c r="H43" s="67" t="s">
        <v>11881</v>
      </c>
      <c r="I43" s="67"/>
    </row>
    <row r="44" spans="1:9" s="74" customFormat="1" ht="13.8" x14ac:dyDescent="0.25">
      <c r="A44" s="66">
        <v>42</v>
      </c>
      <c r="B44" s="67" t="s">
        <v>11968</v>
      </c>
      <c r="C44" s="68" t="s">
        <v>11969</v>
      </c>
      <c r="D44" s="67" t="s">
        <v>11970</v>
      </c>
      <c r="E44" s="67" t="s">
        <v>11971</v>
      </c>
      <c r="F44" s="69">
        <v>1.41</v>
      </c>
      <c r="G44" s="67" t="s">
        <v>11880</v>
      </c>
      <c r="H44" s="67" t="s">
        <v>11881</v>
      </c>
      <c r="I44" s="67"/>
    </row>
    <row r="45" spans="1:9" s="74" customFormat="1" ht="13.8" x14ac:dyDescent="0.25">
      <c r="A45" s="66">
        <v>43</v>
      </c>
      <c r="B45" s="67" t="s">
        <v>11972</v>
      </c>
      <c r="C45" s="68" t="s">
        <v>11969</v>
      </c>
      <c r="D45" s="67" t="s">
        <v>11964</v>
      </c>
      <c r="E45" s="67" t="s">
        <v>11915</v>
      </c>
      <c r="F45" s="69">
        <v>0.62</v>
      </c>
      <c r="G45" s="67" t="s">
        <v>11880</v>
      </c>
      <c r="H45" s="67" t="s">
        <v>11881</v>
      </c>
      <c r="I45" s="67"/>
    </row>
    <row r="46" spans="1:9" s="74" customFormat="1" ht="13.8" x14ac:dyDescent="0.25">
      <c r="A46" s="66">
        <v>44</v>
      </c>
      <c r="B46" s="67" t="s">
        <v>11973</v>
      </c>
      <c r="C46" s="68" t="s">
        <v>11974</v>
      </c>
      <c r="D46" s="67" t="s">
        <v>11966</v>
      </c>
      <c r="E46" s="67" t="s">
        <v>11967</v>
      </c>
      <c r="F46" s="69">
        <v>0.83</v>
      </c>
      <c r="G46" s="67" t="s">
        <v>11880</v>
      </c>
      <c r="H46" s="67" t="s">
        <v>11881</v>
      </c>
      <c r="I46" s="67"/>
    </row>
    <row r="47" spans="1:9" s="74" customFormat="1" ht="13.8" x14ac:dyDescent="0.25">
      <c r="A47" s="66">
        <v>45</v>
      </c>
      <c r="B47" s="67" t="s">
        <v>11975</v>
      </c>
      <c r="C47" s="68" t="s">
        <v>11976</v>
      </c>
      <c r="D47" s="67" t="s">
        <v>11977</v>
      </c>
      <c r="E47" s="67" t="s">
        <v>11943</v>
      </c>
      <c r="F47" s="69">
        <v>0.66</v>
      </c>
      <c r="G47" s="67" t="s">
        <v>11880</v>
      </c>
      <c r="H47" s="67" t="s">
        <v>11881</v>
      </c>
      <c r="I47" s="67"/>
    </row>
    <row r="48" spans="1:9" s="74" customFormat="1" ht="13.8" x14ac:dyDescent="0.25">
      <c r="A48" s="66">
        <v>46</v>
      </c>
      <c r="B48" s="67" t="s">
        <v>11978</v>
      </c>
      <c r="C48" s="68" t="s">
        <v>11979</v>
      </c>
      <c r="D48" s="67" t="s">
        <v>11977</v>
      </c>
      <c r="E48" s="67" t="s">
        <v>11943</v>
      </c>
      <c r="F48" s="69">
        <v>0.97</v>
      </c>
      <c r="G48" s="67" t="s">
        <v>11880</v>
      </c>
      <c r="H48" s="67" t="s">
        <v>11881</v>
      </c>
      <c r="I48" s="67"/>
    </row>
    <row r="49" spans="1:9" s="74" customFormat="1" ht="13.8" x14ac:dyDescent="0.25">
      <c r="A49" s="66">
        <v>47</v>
      </c>
      <c r="B49" s="67" t="s">
        <v>11935</v>
      </c>
      <c r="C49" s="68" t="s">
        <v>11980</v>
      </c>
      <c r="D49" s="67" t="s">
        <v>11977</v>
      </c>
      <c r="E49" s="67" t="s">
        <v>11943</v>
      </c>
      <c r="F49" s="69">
        <v>0.12</v>
      </c>
      <c r="G49" s="67" t="s">
        <v>11880</v>
      </c>
      <c r="H49" s="67" t="s">
        <v>11881</v>
      </c>
      <c r="I49" s="67"/>
    </row>
    <row r="50" spans="1:9" s="74" customFormat="1" ht="13.8" x14ac:dyDescent="0.25">
      <c r="A50" s="66">
        <v>48</v>
      </c>
      <c r="B50" s="67" t="s">
        <v>11981</v>
      </c>
      <c r="C50" s="68" t="s">
        <v>11982</v>
      </c>
      <c r="D50" s="67" t="s">
        <v>11983</v>
      </c>
      <c r="E50" s="67" t="s">
        <v>11984</v>
      </c>
      <c r="F50" s="69">
        <v>3.04</v>
      </c>
      <c r="G50" s="67" t="s">
        <v>11880</v>
      </c>
      <c r="H50" s="67" t="s">
        <v>11881</v>
      </c>
      <c r="I50" s="67"/>
    </row>
    <row r="51" spans="1:9" s="74" customFormat="1" ht="13.8" x14ac:dyDescent="0.25">
      <c r="A51" s="66">
        <v>49</v>
      </c>
      <c r="B51" s="67" t="s">
        <v>11985</v>
      </c>
      <c r="C51" s="68" t="s">
        <v>11917</v>
      </c>
      <c r="D51" s="67" t="s">
        <v>11952</v>
      </c>
      <c r="E51" s="67" t="s">
        <v>11953</v>
      </c>
      <c r="F51" s="69">
        <v>0.2</v>
      </c>
      <c r="G51" s="67" t="s">
        <v>11880</v>
      </c>
      <c r="H51" s="67" t="s">
        <v>11881</v>
      </c>
      <c r="I51" s="67"/>
    </row>
    <row r="52" spans="1:9" s="74" customFormat="1" ht="13.8" x14ac:dyDescent="0.25">
      <c r="A52" s="66">
        <v>50</v>
      </c>
      <c r="B52" s="67" t="s">
        <v>11986</v>
      </c>
      <c r="C52" s="68" t="s">
        <v>11987</v>
      </c>
      <c r="D52" s="67" t="s">
        <v>11988</v>
      </c>
      <c r="E52" s="67" t="s">
        <v>11989</v>
      </c>
      <c r="F52" s="69">
        <v>2.62</v>
      </c>
      <c r="G52" s="67" t="s">
        <v>11880</v>
      </c>
      <c r="H52" s="67" t="s">
        <v>11881</v>
      </c>
      <c r="I52" s="67"/>
    </row>
    <row r="53" spans="1:9" s="74" customFormat="1" ht="13.8" x14ac:dyDescent="0.25">
      <c r="A53" s="66">
        <v>51</v>
      </c>
      <c r="B53" s="67" t="s">
        <v>11990</v>
      </c>
      <c r="C53" s="68" t="s">
        <v>11987</v>
      </c>
      <c r="D53" s="67" t="s">
        <v>11991</v>
      </c>
      <c r="E53" s="67" t="s">
        <v>11915</v>
      </c>
      <c r="F53" s="69">
        <v>0.44</v>
      </c>
      <c r="G53" s="67" t="s">
        <v>11880</v>
      </c>
      <c r="H53" s="67" t="s">
        <v>11881</v>
      </c>
      <c r="I53" s="67"/>
    </row>
    <row r="54" spans="1:9" s="74" customFormat="1" ht="13.8" x14ac:dyDescent="0.25">
      <c r="A54" s="66">
        <v>52</v>
      </c>
      <c r="B54" s="67" t="s">
        <v>11992</v>
      </c>
      <c r="C54" s="68" t="s">
        <v>11974</v>
      </c>
      <c r="D54" s="67" t="s">
        <v>11991</v>
      </c>
      <c r="E54" s="67" t="s">
        <v>11915</v>
      </c>
      <c r="F54" s="69">
        <v>0.59</v>
      </c>
      <c r="G54" s="67" t="s">
        <v>11880</v>
      </c>
      <c r="H54" s="67" t="s">
        <v>11881</v>
      </c>
      <c r="I54" s="67"/>
    </row>
    <row r="55" spans="1:9" s="74" customFormat="1" ht="13.8" x14ac:dyDescent="0.25">
      <c r="A55" s="66">
        <v>53</v>
      </c>
      <c r="B55" s="67" t="s">
        <v>11993</v>
      </c>
      <c r="C55" s="68" t="s">
        <v>11904</v>
      </c>
      <c r="D55" s="67" t="s">
        <v>11991</v>
      </c>
      <c r="E55" s="67" t="s">
        <v>11915</v>
      </c>
      <c r="F55" s="69">
        <v>0.2</v>
      </c>
      <c r="G55" s="67" t="s">
        <v>11880</v>
      </c>
      <c r="H55" s="67" t="s">
        <v>11881</v>
      </c>
      <c r="I55" s="67"/>
    </row>
    <row r="56" spans="1:9" s="74" customFormat="1" ht="13.8" x14ac:dyDescent="0.25">
      <c r="A56" s="66">
        <v>54</v>
      </c>
      <c r="B56" s="67" t="s">
        <v>11994</v>
      </c>
      <c r="C56" s="68" t="s">
        <v>11877</v>
      </c>
      <c r="D56" s="67" t="s">
        <v>11995</v>
      </c>
      <c r="E56" s="67" t="s">
        <v>11996</v>
      </c>
      <c r="F56" s="69">
        <v>0.4</v>
      </c>
      <c r="G56" s="67" t="s">
        <v>11880</v>
      </c>
      <c r="H56" s="67" t="s">
        <v>11881</v>
      </c>
      <c r="I56" s="67"/>
    </row>
    <row r="57" spans="1:9" s="74" customFormat="1" ht="13.8" x14ac:dyDescent="0.25">
      <c r="A57" s="66">
        <v>55</v>
      </c>
      <c r="B57" s="67" t="s">
        <v>11997</v>
      </c>
      <c r="C57" s="68" t="s">
        <v>11998</v>
      </c>
      <c r="D57" s="67" t="s">
        <v>11999</v>
      </c>
      <c r="E57" s="67" t="s">
        <v>11949</v>
      </c>
      <c r="F57" s="69">
        <v>0.35</v>
      </c>
      <c r="G57" s="67" t="s">
        <v>11880</v>
      </c>
      <c r="H57" s="67" t="s">
        <v>11881</v>
      </c>
      <c r="I57" s="67"/>
    </row>
    <row r="58" spans="1:9" s="74" customFormat="1" ht="13.8" x14ac:dyDescent="0.25">
      <c r="A58" s="66">
        <v>56</v>
      </c>
      <c r="B58" s="67" t="s">
        <v>12000</v>
      </c>
      <c r="C58" s="68" t="s">
        <v>12001</v>
      </c>
      <c r="D58" s="67" t="s">
        <v>11983</v>
      </c>
      <c r="E58" s="67" t="s">
        <v>11984</v>
      </c>
      <c r="F58" s="69">
        <v>3.63</v>
      </c>
      <c r="G58" s="67" t="s">
        <v>11880</v>
      </c>
      <c r="H58" s="67" t="s">
        <v>11881</v>
      </c>
      <c r="I58" s="67"/>
    </row>
    <row r="59" spans="1:9" s="74" customFormat="1" ht="13.8" x14ac:dyDescent="0.25">
      <c r="A59" s="66">
        <v>57</v>
      </c>
      <c r="B59" s="67" t="s">
        <v>12002</v>
      </c>
      <c r="C59" s="68" t="s">
        <v>12001</v>
      </c>
      <c r="D59" s="67" t="s">
        <v>12003</v>
      </c>
      <c r="E59" s="67" t="s">
        <v>12004</v>
      </c>
      <c r="F59" s="69">
        <v>0.66</v>
      </c>
      <c r="G59" s="67" t="s">
        <v>11880</v>
      </c>
      <c r="H59" s="67" t="s">
        <v>11881</v>
      </c>
      <c r="I59" s="67"/>
    </row>
    <row r="60" spans="1:9" s="74" customFormat="1" ht="13.8" x14ac:dyDescent="0.25">
      <c r="A60" s="66">
        <v>58</v>
      </c>
      <c r="B60" s="67" t="s">
        <v>12005</v>
      </c>
      <c r="C60" s="68" t="s">
        <v>12001</v>
      </c>
      <c r="D60" s="67" t="s">
        <v>11999</v>
      </c>
      <c r="E60" s="67" t="s">
        <v>11949</v>
      </c>
      <c r="F60" s="69">
        <v>0.75</v>
      </c>
      <c r="G60" s="67" t="s">
        <v>11880</v>
      </c>
      <c r="H60" s="67" t="s">
        <v>11881</v>
      </c>
      <c r="I60" s="67"/>
    </row>
    <row r="61" spans="1:9" s="74" customFormat="1" ht="13.8" x14ac:dyDescent="0.25">
      <c r="A61" s="66">
        <v>59</v>
      </c>
      <c r="B61" s="67" t="s">
        <v>12006</v>
      </c>
      <c r="C61" s="68" t="s">
        <v>12007</v>
      </c>
      <c r="D61" s="67" t="s">
        <v>11999</v>
      </c>
      <c r="E61" s="67" t="s">
        <v>11949</v>
      </c>
      <c r="F61" s="69">
        <v>0.28999999999999998</v>
      </c>
      <c r="G61" s="67" t="s">
        <v>11880</v>
      </c>
      <c r="H61" s="67" t="s">
        <v>11881</v>
      </c>
      <c r="I61" s="67"/>
    </row>
    <row r="62" spans="1:9" s="74" customFormat="1" ht="13.8" x14ac:dyDescent="0.25">
      <c r="A62" s="66">
        <v>60</v>
      </c>
      <c r="B62" s="67" t="s">
        <v>12008</v>
      </c>
      <c r="C62" s="68" t="s">
        <v>11938</v>
      </c>
      <c r="D62" s="67" t="s">
        <v>12009</v>
      </c>
      <c r="E62" s="67" t="s">
        <v>11943</v>
      </c>
      <c r="F62" s="69">
        <v>0.38</v>
      </c>
      <c r="G62" s="67" t="s">
        <v>11880</v>
      </c>
      <c r="H62" s="67" t="s">
        <v>11881</v>
      </c>
      <c r="I62" s="67"/>
    </row>
    <row r="63" spans="1:9" s="74" customFormat="1" ht="13.8" x14ac:dyDescent="0.25">
      <c r="A63" s="66">
        <v>61</v>
      </c>
      <c r="B63" s="67" t="s">
        <v>12010</v>
      </c>
      <c r="C63" s="68" t="s">
        <v>12011</v>
      </c>
      <c r="D63" s="67" t="s">
        <v>12009</v>
      </c>
      <c r="E63" s="67" t="s">
        <v>11943</v>
      </c>
      <c r="F63" s="69">
        <v>0.63</v>
      </c>
      <c r="G63" s="67" t="s">
        <v>11880</v>
      </c>
      <c r="H63" s="67" t="s">
        <v>11881</v>
      </c>
      <c r="I63" s="67"/>
    </row>
    <row r="64" spans="1:9" s="74" customFormat="1" ht="13.8" x14ac:dyDescent="0.25">
      <c r="A64" s="66">
        <v>62</v>
      </c>
      <c r="B64" s="67" t="s">
        <v>12012</v>
      </c>
      <c r="C64" s="68" t="s">
        <v>11955</v>
      </c>
      <c r="D64" s="67" t="s">
        <v>12013</v>
      </c>
      <c r="E64" s="67" t="s">
        <v>11943</v>
      </c>
      <c r="F64" s="69">
        <v>0.24</v>
      </c>
      <c r="G64" s="67" t="s">
        <v>11880</v>
      </c>
      <c r="H64" s="67" t="s">
        <v>11881</v>
      </c>
      <c r="I64" s="67"/>
    </row>
    <row r="65" spans="1:9" s="74" customFormat="1" ht="13.8" x14ac:dyDescent="0.25">
      <c r="A65" s="66">
        <v>63</v>
      </c>
      <c r="B65" s="67" t="s">
        <v>12014</v>
      </c>
      <c r="C65" s="68" t="s">
        <v>12015</v>
      </c>
      <c r="D65" s="67" t="s">
        <v>12013</v>
      </c>
      <c r="E65" s="67" t="s">
        <v>11943</v>
      </c>
      <c r="F65" s="69">
        <v>0.27</v>
      </c>
      <c r="G65" s="67" t="s">
        <v>11880</v>
      </c>
      <c r="H65" s="67" t="s">
        <v>11881</v>
      </c>
      <c r="I65" s="67"/>
    </row>
    <row r="66" spans="1:9" s="74" customFormat="1" ht="13.8" x14ac:dyDescent="0.25">
      <c r="A66" s="66">
        <v>64</v>
      </c>
      <c r="B66" s="67" t="s">
        <v>12016</v>
      </c>
      <c r="C66" s="68" t="s">
        <v>12015</v>
      </c>
      <c r="D66" s="67" t="s">
        <v>12017</v>
      </c>
      <c r="E66" s="67" t="s">
        <v>11949</v>
      </c>
      <c r="F66" s="69">
        <v>0.4</v>
      </c>
      <c r="G66" s="67" t="s">
        <v>11880</v>
      </c>
      <c r="H66" s="67" t="s">
        <v>11881</v>
      </c>
      <c r="I66" s="67"/>
    </row>
    <row r="67" spans="1:9" s="74" customFormat="1" ht="13.8" x14ac:dyDescent="0.25">
      <c r="A67" s="66">
        <v>65</v>
      </c>
      <c r="B67" s="67" t="s">
        <v>12018</v>
      </c>
      <c r="C67" s="68" t="s">
        <v>11935</v>
      </c>
      <c r="D67" s="67" t="s">
        <v>12019</v>
      </c>
      <c r="E67" s="67" t="s">
        <v>12020</v>
      </c>
      <c r="F67" s="69">
        <v>0.91</v>
      </c>
      <c r="G67" s="67" t="s">
        <v>11880</v>
      </c>
      <c r="H67" s="67" t="s">
        <v>11881</v>
      </c>
      <c r="I67" s="67"/>
    </row>
    <row r="68" spans="1:9" s="74" customFormat="1" ht="13.8" x14ac:dyDescent="0.25">
      <c r="A68" s="66">
        <v>66</v>
      </c>
      <c r="B68" s="67" t="s">
        <v>12021</v>
      </c>
      <c r="C68" s="68" t="s">
        <v>11935</v>
      </c>
      <c r="D68" s="67" t="s">
        <v>12019</v>
      </c>
      <c r="E68" s="67" t="s">
        <v>12020</v>
      </c>
      <c r="F68" s="69">
        <v>0.91</v>
      </c>
      <c r="G68" s="67" t="s">
        <v>11880</v>
      </c>
      <c r="H68" s="67" t="s">
        <v>11881</v>
      </c>
      <c r="I68" s="67"/>
    </row>
    <row r="69" spans="1:9" s="74" customFormat="1" ht="13.8" x14ac:dyDescent="0.25">
      <c r="A69" s="66">
        <v>67</v>
      </c>
      <c r="B69" s="67" t="s">
        <v>12022</v>
      </c>
      <c r="C69" s="68" t="s">
        <v>11976</v>
      </c>
      <c r="D69" s="67" t="s">
        <v>12023</v>
      </c>
      <c r="E69" s="67" t="s">
        <v>12024</v>
      </c>
      <c r="F69" s="69">
        <v>1.64</v>
      </c>
      <c r="G69" s="67" t="s">
        <v>11880</v>
      </c>
      <c r="H69" s="67" t="s">
        <v>11881</v>
      </c>
      <c r="I69" s="67"/>
    </row>
    <row r="70" spans="1:9" s="74" customFormat="1" ht="13.8" x14ac:dyDescent="0.25">
      <c r="A70" s="66">
        <v>68</v>
      </c>
      <c r="B70" s="67" t="s">
        <v>12025</v>
      </c>
      <c r="C70" s="68" t="s">
        <v>12026</v>
      </c>
      <c r="D70" s="67" t="s">
        <v>12027</v>
      </c>
      <c r="E70" s="67" t="s">
        <v>11996</v>
      </c>
      <c r="F70" s="69">
        <v>0.18</v>
      </c>
      <c r="G70" s="67" t="s">
        <v>11880</v>
      </c>
      <c r="H70" s="67" t="s">
        <v>11881</v>
      </c>
      <c r="I70" s="67"/>
    </row>
    <row r="71" spans="1:9" s="74" customFormat="1" ht="13.8" x14ac:dyDescent="0.25">
      <c r="A71" s="66">
        <v>69</v>
      </c>
      <c r="B71" s="67" t="s">
        <v>12028</v>
      </c>
      <c r="C71" s="68" t="s">
        <v>12029</v>
      </c>
      <c r="D71" s="67" t="s">
        <v>12030</v>
      </c>
      <c r="E71" s="67" t="s">
        <v>11915</v>
      </c>
      <c r="F71" s="69">
        <v>0.43</v>
      </c>
      <c r="G71" s="67" t="s">
        <v>11880</v>
      </c>
      <c r="H71" s="67" t="s">
        <v>11881</v>
      </c>
      <c r="I71" s="67"/>
    </row>
    <row r="72" spans="1:9" s="74" customFormat="1" ht="13.8" x14ac:dyDescent="0.25">
      <c r="A72" s="66">
        <v>70</v>
      </c>
      <c r="B72" s="67" t="s">
        <v>12031</v>
      </c>
      <c r="C72" s="68" t="s">
        <v>12032</v>
      </c>
      <c r="D72" s="67" t="s">
        <v>12033</v>
      </c>
      <c r="E72" s="67" t="s">
        <v>12004</v>
      </c>
      <c r="F72" s="69">
        <v>2.85</v>
      </c>
      <c r="G72" s="67" t="s">
        <v>11880</v>
      </c>
      <c r="H72" s="67" t="s">
        <v>11881</v>
      </c>
      <c r="I72" s="67"/>
    </row>
    <row r="73" spans="1:9" s="74" customFormat="1" ht="13.8" x14ac:dyDescent="0.25">
      <c r="A73" s="66">
        <v>71</v>
      </c>
      <c r="B73" s="67" t="s">
        <v>12034</v>
      </c>
      <c r="C73" s="68" t="s">
        <v>11904</v>
      </c>
      <c r="D73" s="67" t="s">
        <v>12033</v>
      </c>
      <c r="E73" s="67" t="s">
        <v>12004</v>
      </c>
      <c r="F73" s="69">
        <v>0.4</v>
      </c>
      <c r="G73" s="67" t="s">
        <v>11880</v>
      </c>
      <c r="H73" s="67" t="s">
        <v>11881</v>
      </c>
      <c r="I73" s="67"/>
    </row>
    <row r="74" spans="1:9" s="74" customFormat="1" ht="13.8" x14ac:dyDescent="0.25">
      <c r="A74" s="66">
        <v>72</v>
      </c>
      <c r="B74" s="67" t="s">
        <v>12035</v>
      </c>
      <c r="C74" s="68" t="s">
        <v>11904</v>
      </c>
      <c r="D74" s="67" t="s">
        <v>12036</v>
      </c>
      <c r="E74" s="67" t="s">
        <v>11949</v>
      </c>
      <c r="F74" s="69">
        <v>0.28999999999999998</v>
      </c>
      <c r="G74" s="67" t="s">
        <v>11880</v>
      </c>
      <c r="H74" s="67" t="s">
        <v>11881</v>
      </c>
      <c r="I74" s="67"/>
    </row>
    <row r="75" spans="1:9" s="74" customFormat="1" ht="13.8" x14ac:dyDescent="0.25">
      <c r="A75" s="66">
        <v>73</v>
      </c>
      <c r="B75" s="67" t="s">
        <v>12037</v>
      </c>
      <c r="C75" s="68" t="s">
        <v>12038</v>
      </c>
      <c r="D75" s="67" t="s">
        <v>12039</v>
      </c>
      <c r="E75" s="67" t="s">
        <v>11957</v>
      </c>
      <c r="F75" s="69">
        <v>0.22</v>
      </c>
      <c r="G75" s="67" t="s">
        <v>11880</v>
      </c>
      <c r="H75" s="67" t="s">
        <v>11881</v>
      </c>
      <c r="I75" s="67"/>
    </row>
    <row r="76" spans="1:9" s="74" customFormat="1" ht="13.8" x14ac:dyDescent="0.25">
      <c r="A76" s="66">
        <v>74</v>
      </c>
      <c r="B76" s="67" t="s">
        <v>12040</v>
      </c>
      <c r="C76" s="68" t="s">
        <v>11938</v>
      </c>
      <c r="D76" s="67" t="s">
        <v>12041</v>
      </c>
      <c r="E76" s="67" t="s">
        <v>11957</v>
      </c>
      <c r="F76" s="69">
        <v>0.22</v>
      </c>
      <c r="G76" s="67" t="s">
        <v>11880</v>
      </c>
      <c r="H76" s="67" t="s">
        <v>11881</v>
      </c>
      <c r="I76" s="67"/>
    </row>
    <row r="77" spans="1:9" s="74" customFormat="1" ht="13.8" x14ac:dyDescent="0.25">
      <c r="A77" s="66">
        <v>75</v>
      </c>
      <c r="B77" s="67" t="s">
        <v>12042</v>
      </c>
      <c r="C77" s="68" t="s">
        <v>11938</v>
      </c>
      <c r="D77" s="67" t="s">
        <v>12041</v>
      </c>
      <c r="E77" s="67" t="s">
        <v>11957</v>
      </c>
      <c r="F77" s="69">
        <v>0.23</v>
      </c>
      <c r="G77" s="67" t="s">
        <v>11880</v>
      </c>
      <c r="H77" s="67" t="s">
        <v>11881</v>
      </c>
      <c r="I77" s="67"/>
    </row>
    <row r="78" spans="1:9" s="74" customFormat="1" ht="13.8" x14ac:dyDescent="0.25">
      <c r="A78" s="66">
        <v>76</v>
      </c>
      <c r="B78" s="67" t="s">
        <v>12043</v>
      </c>
      <c r="C78" s="68" t="s">
        <v>11938</v>
      </c>
      <c r="D78" s="67" t="s">
        <v>12027</v>
      </c>
      <c r="E78" s="67" t="s">
        <v>11996</v>
      </c>
      <c r="F78" s="69">
        <v>0.27</v>
      </c>
      <c r="G78" s="67" t="s">
        <v>11880</v>
      </c>
      <c r="H78" s="67" t="s">
        <v>11881</v>
      </c>
      <c r="I78" s="67"/>
    </row>
    <row r="79" spans="1:9" s="74" customFormat="1" ht="13.8" x14ac:dyDescent="0.25">
      <c r="A79" s="66">
        <v>77</v>
      </c>
      <c r="B79" s="67" t="s">
        <v>12044</v>
      </c>
      <c r="C79" s="68" t="s">
        <v>12026</v>
      </c>
      <c r="D79" s="67" t="s">
        <v>12027</v>
      </c>
      <c r="E79" s="67" t="s">
        <v>11996</v>
      </c>
      <c r="F79" s="69">
        <v>0.15</v>
      </c>
      <c r="G79" s="67" t="s">
        <v>11880</v>
      </c>
      <c r="H79" s="67" t="s">
        <v>11881</v>
      </c>
      <c r="I79" s="67"/>
    </row>
    <row r="80" spans="1:9" s="74" customFormat="1" ht="13.8" x14ac:dyDescent="0.25">
      <c r="A80" s="66">
        <v>78</v>
      </c>
      <c r="B80" s="67" t="s">
        <v>12045</v>
      </c>
      <c r="C80" s="68" t="s">
        <v>11955</v>
      </c>
      <c r="D80" s="67" t="s">
        <v>12027</v>
      </c>
      <c r="E80" s="67" t="s">
        <v>11996</v>
      </c>
      <c r="F80" s="69">
        <v>0.11</v>
      </c>
      <c r="G80" s="67" t="s">
        <v>11880</v>
      </c>
      <c r="H80" s="67" t="s">
        <v>11881</v>
      </c>
      <c r="I80" s="67"/>
    </row>
    <row r="81" spans="1:9" s="74" customFormat="1" ht="13.8" x14ac:dyDescent="0.25">
      <c r="A81" s="66">
        <v>79</v>
      </c>
      <c r="B81" s="67" t="s">
        <v>12046</v>
      </c>
      <c r="C81" s="68" t="s">
        <v>12047</v>
      </c>
      <c r="D81" s="67" t="s">
        <v>12048</v>
      </c>
      <c r="E81" s="67" t="s">
        <v>11879</v>
      </c>
      <c r="F81" s="69">
        <v>0.38</v>
      </c>
      <c r="G81" s="67" t="s">
        <v>11880</v>
      </c>
      <c r="H81" s="67" t="s">
        <v>11881</v>
      </c>
      <c r="I81" s="67"/>
    </row>
    <row r="82" spans="1:9" s="74" customFormat="1" ht="13.8" x14ac:dyDescent="0.25">
      <c r="A82" s="66">
        <v>80</v>
      </c>
      <c r="B82" s="67" t="s">
        <v>12049</v>
      </c>
      <c r="C82" s="68" t="s">
        <v>12050</v>
      </c>
      <c r="D82" s="67" t="s">
        <v>11983</v>
      </c>
      <c r="E82" s="67" t="s">
        <v>11984</v>
      </c>
      <c r="F82" s="69">
        <v>0.6</v>
      </c>
      <c r="G82" s="67" t="s">
        <v>11880</v>
      </c>
      <c r="H82" s="67" t="s">
        <v>11881</v>
      </c>
      <c r="I82" s="67"/>
    </row>
    <row r="83" spans="1:9" s="74" customFormat="1" ht="13.8" x14ac:dyDescent="0.25">
      <c r="A83" s="66">
        <v>81</v>
      </c>
      <c r="B83" s="67" t="s">
        <v>12051</v>
      </c>
      <c r="C83" s="68" t="s">
        <v>12052</v>
      </c>
      <c r="D83" s="67" t="s">
        <v>12048</v>
      </c>
      <c r="E83" s="67" t="s">
        <v>11879</v>
      </c>
      <c r="F83" s="69">
        <v>0.16</v>
      </c>
      <c r="G83" s="67" t="s">
        <v>11880</v>
      </c>
      <c r="H83" s="67" t="s">
        <v>11881</v>
      </c>
      <c r="I83" s="67"/>
    </row>
    <row r="84" spans="1:9" s="74" customFormat="1" ht="13.8" x14ac:dyDescent="0.25">
      <c r="A84" s="66">
        <v>82</v>
      </c>
      <c r="B84" s="67" t="s">
        <v>12053</v>
      </c>
      <c r="C84" s="68" t="s">
        <v>12052</v>
      </c>
      <c r="D84" s="67" t="s">
        <v>12054</v>
      </c>
      <c r="E84" s="67" t="s">
        <v>11967</v>
      </c>
      <c r="F84" s="69">
        <v>0.83</v>
      </c>
      <c r="G84" s="67" t="s">
        <v>11880</v>
      </c>
      <c r="H84" s="67" t="s">
        <v>11881</v>
      </c>
      <c r="I84" s="67"/>
    </row>
    <row r="85" spans="1:9" s="74" customFormat="1" ht="13.8" x14ac:dyDescent="0.25">
      <c r="A85" s="66">
        <v>83</v>
      </c>
      <c r="B85" s="67" t="s">
        <v>12055</v>
      </c>
      <c r="C85" s="68" t="s">
        <v>12052</v>
      </c>
      <c r="D85" s="67" t="s">
        <v>12056</v>
      </c>
      <c r="E85" s="67" t="s">
        <v>11943</v>
      </c>
      <c r="F85" s="69">
        <v>0.28999999999999998</v>
      </c>
      <c r="G85" s="67" t="s">
        <v>11880</v>
      </c>
      <c r="H85" s="67" t="s">
        <v>11881</v>
      </c>
      <c r="I85" s="67"/>
    </row>
    <row r="86" spans="1:9" s="74" customFormat="1" ht="13.8" x14ac:dyDescent="0.25">
      <c r="A86" s="66">
        <v>84</v>
      </c>
      <c r="B86" s="67" t="s">
        <v>12057</v>
      </c>
      <c r="C86" s="68" t="s">
        <v>12058</v>
      </c>
      <c r="D86" s="67" t="s">
        <v>12056</v>
      </c>
      <c r="E86" s="67" t="s">
        <v>11943</v>
      </c>
      <c r="F86" s="69">
        <v>0.13</v>
      </c>
      <c r="G86" s="67" t="s">
        <v>11880</v>
      </c>
      <c r="H86" s="67" t="s">
        <v>11881</v>
      </c>
      <c r="I86" s="67"/>
    </row>
    <row r="87" spans="1:9" s="74" customFormat="1" ht="13.8" x14ac:dyDescent="0.25">
      <c r="A87" s="66">
        <v>85</v>
      </c>
      <c r="B87" s="67" t="s">
        <v>12059</v>
      </c>
      <c r="C87" s="68" t="s">
        <v>11896</v>
      </c>
      <c r="D87" s="67" t="s">
        <v>12060</v>
      </c>
      <c r="E87" s="67" t="s">
        <v>12061</v>
      </c>
      <c r="F87" s="69">
        <v>1.19</v>
      </c>
      <c r="G87" s="67" t="s">
        <v>11880</v>
      </c>
      <c r="H87" s="67" t="s">
        <v>11881</v>
      </c>
      <c r="I87" s="67"/>
    </row>
    <row r="88" spans="1:9" s="74" customFormat="1" ht="13.8" x14ac:dyDescent="0.25">
      <c r="A88" s="66">
        <v>86</v>
      </c>
      <c r="B88" s="67" t="s">
        <v>12062</v>
      </c>
      <c r="C88" s="68" t="s">
        <v>11998</v>
      </c>
      <c r="D88" s="67" t="s">
        <v>12060</v>
      </c>
      <c r="E88" s="67" t="s">
        <v>12061</v>
      </c>
      <c r="F88" s="69">
        <v>1.19</v>
      </c>
      <c r="G88" s="67" t="s">
        <v>11880</v>
      </c>
      <c r="H88" s="67" t="s">
        <v>11881</v>
      </c>
      <c r="I88" s="67"/>
    </row>
    <row r="89" spans="1:9" s="74" customFormat="1" ht="13.8" x14ac:dyDescent="0.25">
      <c r="A89" s="66">
        <v>87</v>
      </c>
      <c r="B89" s="67" t="s">
        <v>12063</v>
      </c>
      <c r="C89" s="68" t="s">
        <v>11998</v>
      </c>
      <c r="D89" s="67" t="s">
        <v>12064</v>
      </c>
      <c r="E89" s="67" t="s">
        <v>11984</v>
      </c>
      <c r="F89" s="69">
        <v>0.24</v>
      </c>
      <c r="G89" s="67" t="s">
        <v>11880</v>
      </c>
      <c r="H89" s="67" t="s">
        <v>11881</v>
      </c>
      <c r="I89" s="67"/>
    </row>
    <row r="90" spans="1:9" s="74" customFormat="1" ht="13.8" x14ac:dyDescent="0.25">
      <c r="A90" s="66">
        <v>88</v>
      </c>
      <c r="B90" s="67" t="s">
        <v>12065</v>
      </c>
      <c r="C90" s="68" t="s">
        <v>11974</v>
      </c>
      <c r="D90" s="67" t="s">
        <v>12064</v>
      </c>
      <c r="E90" s="67" t="s">
        <v>11984</v>
      </c>
      <c r="F90" s="69">
        <v>0.28999999999999998</v>
      </c>
      <c r="G90" s="67" t="s">
        <v>11880</v>
      </c>
      <c r="H90" s="67" t="s">
        <v>11881</v>
      </c>
      <c r="I90" s="67"/>
    </row>
    <row r="91" spans="1:9" s="74" customFormat="1" ht="13.8" x14ac:dyDescent="0.25">
      <c r="A91" s="66">
        <v>89</v>
      </c>
      <c r="B91" s="67" t="s">
        <v>12066</v>
      </c>
      <c r="C91" s="68" t="s">
        <v>11917</v>
      </c>
      <c r="D91" s="67" t="s">
        <v>11995</v>
      </c>
      <c r="E91" s="67" t="s">
        <v>11996</v>
      </c>
      <c r="F91" s="69">
        <v>0.37</v>
      </c>
      <c r="G91" s="67" t="s">
        <v>11880</v>
      </c>
      <c r="H91" s="67" t="s">
        <v>11881</v>
      </c>
      <c r="I91" s="67"/>
    </row>
    <row r="92" spans="1:9" s="74" customFormat="1" ht="13.8" x14ac:dyDescent="0.25">
      <c r="A92" s="66">
        <v>90</v>
      </c>
      <c r="B92" s="67" t="s">
        <v>12067</v>
      </c>
      <c r="C92" s="68" t="s">
        <v>12050</v>
      </c>
      <c r="D92" s="67" t="s">
        <v>12013</v>
      </c>
      <c r="E92" s="67" t="s">
        <v>11943</v>
      </c>
      <c r="F92" s="69">
        <v>0.5</v>
      </c>
      <c r="G92" s="67" t="s">
        <v>11880</v>
      </c>
      <c r="H92" s="67" t="s">
        <v>11881</v>
      </c>
      <c r="I92" s="67"/>
    </row>
    <row r="93" spans="1:9" s="74" customFormat="1" ht="13.8" x14ac:dyDescent="0.25">
      <c r="A93" s="66">
        <v>91</v>
      </c>
      <c r="B93" s="67" t="s">
        <v>12068</v>
      </c>
      <c r="C93" s="68" t="s">
        <v>12052</v>
      </c>
      <c r="D93" s="67" t="s">
        <v>12069</v>
      </c>
      <c r="E93" s="67" t="s">
        <v>11915</v>
      </c>
      <c r="F93" s="69">
        <v>1.66</v>
      </c>
      <c r="G93" s="67" t="s">
        <v>11880</v>
      </c>
      <c r="H93" s="67" t="s">
        <v>11881</v>
      </c>
      <c r="I93" s="67"/>
    </row>
    <row r="94" spans="1:9" s="74" customFormat="1" ht="13.8" x14ac:dyDescent="0.25">
      <c r="A94" s="66">
        <v>92</v>
      </c>
      <c r="B94" s="67" t="s">
        <v>12070</v>
      </c>
      <c r="C94" s="68" t="s">
        <v>12071</v>
      </c>
      <c r="D94" s="67" t="s">
        <v>12069</v>
      </c>
      <c r="E94" s="67" t="s">
        <v>11915</v>
      </c>
      <c r="F94" s="69">
        <v>2.63</v>
      </c>
      <c r="G94" s="67" t="s">
        <v>11880</v>
      </c>
      <c r="H94" s="67" t="s">
        <v>11881</v>
      </c>
      <c r="I94" s="67"/>
    </row>
    <row r="95" spans="1:9" s="74" customFormat="1" ht="13.8" x14ac:dyDescent="0.25">
      <c r="A95" s="66">
        <v>93</v>
      </c>
      <c r="B95" s="67" t="s">
        <v>12072</v>
      </c>
      <c r="C95" s="68" t="s">
        <v>12058</v>
      </c>
      <c r="D95" s="67" t="s">
        <v>12030</v>
      </c>
      <c r="E95" s="67" t="s">
        <v>11915</v>
      </c>
      <c r="F95" s="69">
        <v>0.52</v>
      </c>
      <c r="G95" s="67" t="s">
        <v>11880</v>
      </c>
      <c r="H95" s="67" t="s">
        <v>11881</v>
      </c>
      <c r="I95" s="67"/>
    </row>
    <row r="96" spans="1:9" s="74" customFormat="1" ht="13.8" x14ac:dyDescent="0.25">
      <c r="A96" s="66">
        <v>94</v>
      </c>
      <c r="B96" s="67" t="s">
        <v>12073</v>
      </c>
      <c r="C96" s="68" t="s">
        <v>11923</v>
      </c>
      <c r="D96" s="67" t="s">
        <v>11983</v>
      </c>
      <c r="E96" s="67" t="s">
        <v>11984</v>
      </c>
      <c r="F96" s="69">
        <v>2.73</v>
      </c>
      <c r="G96" s="67" t="s">
        <v>11880</v>
      </c>
      <c r="H96" s="67" t="s">
        <v>11881</v>
      </c>
      <c r="I96" s="67"/>
    </row>
    <row r="97" spans="1:9" s="74" customFormat="1" ht="13.8" x14ac:dyDescent="0.25">
      <c r="A97" s="66">
        <v>95</v>
      </c>
      <c r="B97" s="67" t="s">
        <v>12074</v>
      </c>
      <c r="C97" s="68" t="s">
        <v>12058</v>
      </c>
      <c r="D97" s="67" t="s">
        <v>11983</v>
      </c>
      <c r="E97" s="67" t="s">
        <v>11984</v>
      </c>
      <c r="F97" s="69">
        <v>1.84</v>
      </c>
      <c r="G97" s="67" t="s">
        <v>11880</v>
      </c>
      <c r="H97" s="67" t="s">
        <v>11881</v>
      </c>
      <c r="I97" s="67"/>
    </row>
    <row r="98" spans="1:9" s="74" customFormat="1" ht="13.8" x14ac:dyDescent="0.25">
      <c r="A98" s="66">
        <v>96</v>
      </c>
      <c r="B98" s="67" t="s">
        <v>12075</v>
      </c>
      <c r="C98" s="68" t="s">
        <v>12076</v>
      </c>
      <c r="D98" s="67" t="s">
        <v>11983</v>
      </c>
      <c r="E98" s="67" t="s">
        <v>11984</v>
      </c>
      <c r="F98" s="69">
        <v>3.34</v>
      </c>
      <c r="G98" s="67" t="s">
        <v>11880</v>
      </c>
      <c r="H98" s="67" t="s">
        <v>11881</v>
      </c>
      <c r="I98" s="67"/>
    </row>
    <row r="99" spans="1:9" s="74" customFormat="1" ht="13.8" x14ac:dyDescent="0.25">
      <c r="A99" s="66">
        <v>97</v>
      </c>
      <c r="B99" s="67" t="s">
        <v>12077</v>
      </c>
      <c r="C99" s="68" t="s">
        <v>12076</v>
      </c>
      <c r="D99" s="67" t="s">
        <v>11988</v>
      </c>
      <c r="E99" s="67" t="s">
        <v>11989</v>
      </c>
      <c r="F99" s="69">
        <v>0.77</v>
      </c>
      <c r="G99" s="67" t="s">
        <v>11880</v>
      </c>
      <c r="H99" s="67" t="s">
        <v>11881</v>
      </c>
      <c r="I99" s="67"/>
    </row>
    <row r="100" spans="1:9" s="74" customFormat="1" ht="13.8" x14ac:dyDescent="0.25">
      <c r="A100" s="66">
        <v>98</v>
      </c>
      <c r="B100" s="67" t="s">
        <v>12078</v>
      </c>
      <c r="C100" s="68" t="s">
        <v>11904</v>
      </c>
      <c r="D100" s="67" t="s">
        <v>11988</v>
      </c>
      <c r="E100" s="67" t="s">
        <v>11989</v>
      </c>
      <c r="F100" s="69">
        <v>0.61</v>
      </c>
      <c r="G100" s="67" t="s">
        <v>11880</v>
      </c>
      <c r="H100" s="67" t="s">
        <v>11881</v>
      </c>
      <c r="I100" s="67"/>
    </row>
    <row r="101" spans="1:9" s="74" customFormat="1" ht="13.8" x14ac:dyDescent="0.25">
      <c r="A101" s="66">
        <v>99</v>
      </c>
      <c r="B101" s="67" t="s">
        <v>12079</v>
      </c>
      <c r="C101" s="68" t="s">
        <v>11904</v>
      </c>
      <c r="D101" s="67" t="s">
        <v>12080</v>
      </c>
      <c r="E101" s="67" t="s">
        <v>11915</v>
      </c>
      <c r="F101" s="69">
        <v>0.96</v>
      </c>
      <c r="G101" s="67" t="s">
        <v>11880</v>
      </c>
      <c r="H101" s="67" t="s">
        <v>11881</v>
      </c>
      <c r="I101" s="67"/>
    </row>
    <row r="102" spans="1:9" s="74" customFormat="1" ht="13.8" x14ac:dyDescent="0.25">
      <c r="A102" s="66">
        <v>100</v>
      </c>
      <c r="B102" s="67" t="s">
        <v>12081</v>
      </c>
      <c r="C102" s="68" t="s">
        <v>12082</v>
      </c>
      <c r="D102" s="67" t="s">
        <v>12083</v>
      </c>
      <c r="E102" s="67" t="s">
        <v>11967</v>
      </c>
      <c r="F102" s="69">
        <v>0.28000000000000003</v>
      </c>
      <c r="G102" s="67" t="s">
        <v>11880</v>
      </c>
      <c r="H102" s="67" t="s">
        <v>11881</v>
      </c>
      <c r="I102" s="67"/>
    </row>
    <row r="103" spans="1:9" s="74" customFormat="1" ht="13.8" x14ac:dyDescent="0.25">
      <c r="A103" s="66">
        <v>101</v>
      </c>
      <c r="B103" s="67" t="s">
        <v>12084</v>
      </c>
      <c r="C103" s="68" t="s">
        <v>11987</v>
      </c>
      <c r="D103" s="67" t="s">
        <v>12085</v>
      </c>
      <c r="E103" s="67" t="s">
        <v>12061</v>
      </c>
      <c r="F103" s="69">
        <v>0.53</v>
      </c>
      <c r="G103" s="67" t="s">
        <v>11880</v>
      </c>
      <c r="H103" s="67" t="s">
        <v>11881</v>
      </c>
      <c r="I103" s="67"/>
    </row>
    <row r="104" spans="1:9" s="74" customFormat="1" ht="13.8" x14ac:dyDescent="0.25">
      <c r="A104" s="66">
        <v>102</v>
      </c>
      <c r="B104" s="67" t="s">
        <v>12086</v>
      </c>
      <c r="C104" s="68" t="s">
        <v>12015</v>
      </c>
      <c r="D104" s="67" t="s">
        <v>12087</v>
      </c>
      <c r="E104" s="67" t="s">
        <v>12061</v>
      </c>
      <c r="F104" s="69">
        <v>0.34</v>
      </c>
      <c r="G104" s="67" t="s">
        <v>11880</v>
      </c>
      <c r="H104" s="67" t="s">
        <v>11881</v>
      </c>
      <c r="I104" s="67"/>
    </row>
    <row r="105" spans="1:9" s="74" customFormat="1" ht="13.8" x14ac:dyDescent="0.25">
      <c r="A105" s="66">
        <v>103</v>
      </c>
      <c r="B105" s="67" t="s">
        <v>12088</v>
      </c>
      <c r="C105" s="68" t="s">
        <v>12082</v>
      </c>
      <c r="D105" s="67" t="s">
        <v>12087</v>
      </c>
      <c r="E105" s="67" t="s">
        <v>12061</v>
      </c>
      <c r="F105" s="69">
        <v>0.34</v>
      </c>
      <c r="G105" s="67" t="s">
        <v>11880</v>
      </c>
      <c r="H105" s="67" t="s">
        <v>11881</v>
      </c>
      <c r="I105" s="67"/>
    </row>
    <row r="106" spans="1:9" s="74" customFormat="1" ht="13.8" x14ac:dyDescent="0.25">
      <c r="A106" s="66">
        <v>104</v>
      </c>
      <c r="B106" s="67" t="s">
        <v>12089</v>
      </c>
      <c r="C106" s="68" t="s">
        <v>12090</v>
      </c>
      <c r="D106" s="67" t="s">
        <v>12091</v>
      </c>
      <c r="E106" s="67" t="s">
        <v>12092</v>
      </c>
      <c r="F106" s="69">
        <v>1.2</v>
      </c>
      <c r="G106" s="67" t="s">
        <v>11880</v>
      </c>
      <c r="H106" s="67" t="s">
        <v>11881</v>
      </c>
      <c r="I106" s="67"/>
    </row>
    <row r="107" spans="1:9" s="74" customFormat="1" ht="13.8" x14ac:dyDescent="0.25">
      <c r="A107" s="66">
        <v>105</v>
      </c>
      <c r="B107" s="67" t="s">
        <v>12093</v>
      </c>
      <c r="C107" s="68" t="s">
        <v>12058</v>
      </c>
      <c r="D107" s="67" t="s">
        <v>12094</v>
      </c>
      <c r="E107" s="67" t="s">
        <v>11957</v>
      </c>
      <c r="F107" s="69">
        <v>0.8</v>
      </c>
      <c r="G107" s="67" t="s">
        <v>11880</v>
      </c>
      <c r="H107" s="67" t="s">
        <v>11881</v>
      </c>
      <c r="I107" s="67"/>
    </row>
    <row r="108" spans="1:9" s="74" customFormat="1" ht="13.8" x14ac:dyDescent="0.25">
      <c r="A108" s="66">
        <v>106</v>
      </c>
      <c r="B108" s="67" t="s">
        <v>12095</v>
      </c>
      <c r="C108" s="68" t="s">
        <v>12096</v>
      </c>
      <c r="D108" s="67" t="s">
        <v>12091</v>
      </c>
      <c r="E108" s="67" t="s">
        <v>12092</v>
      </c>
      <c r="F108" s="69">
        <v>0.4</v>
      </c>
      <c r="G108" s="67" t="s">
        <v>11880</v>
      </c>
      <c r="H108" s="67" t="s">
        <v>11881</v>
      </c>
      <c r="I108" s="67"/>
    </row>
    <row r="109" spans="1:9" s="74" customFormat="1" ht="13.8" x14ac:dyDescent="0.25">
      <c r="A109" s="66">
        <v>107</v>
      </c>
      <c r="B109" s="67" t="s">
        <v>12097</v>
      </c>
      <c r="C109" s="68" t="s">
        <v>11987</v>
      </c>
      <c r="D109" s="67" t="s">
        <v>12091</v>
      </c>
      <c r="E109" s="67" t="s">
        <v>12092</v>
      </c>
      <c r="F109" s="69">
        <v>0.6</v>
      </c>
      <c r="G109" s="67" t="s">
        <v>11880</v>
      </c>
      <c r="H109" s="67" t="s">
        <v>11881</v>
      </c>
      <c r="I109" s="67"/>
    </row>
    <row r="110" spans="1:9" s="74" customFormat="1" ht="13.8" x14ac:dyDescent="0.25">
      <c r="A110" s="66">
        <v>108</v>
      </c>
      <c r="B110" s="67" t="s">
        <v>12098</v>
      </c>
      <c r="C110" s="68" t="s">
        <v>12099</v>
      </c>
      <c r="D110" s="67" t="s">
        <v>12100</v>
      </c>
      <c r="E110" s="67" t="s">
        <v>11957</v>
      </c>
      <c r="F110" s="69">
        <v>0.36</v>
      </c>
      <c r="G110" s="67" t="s">
        <v>11880</v>
      </c>
      <c r="H110" s="67" t="s">
        <v>11881</v>
      </c>
      <c r="I110" s="67"/>
    </row>
    <row r="111" spans="1:9" s="74" customFormat="1" ht="13.8" x14ac:dyDescent="0.25">
      <c r="A111" s="66">
        <v>109</v>
      </c>
      <c r="B111" s="67" t="s">
        <v>12101</v>
      </c>
      <c r="C111" s="68" t="s">
        <v>12102</v>
      </c>
      <c r="D111" s="67" t="s">
        <v>11966</v>
      </c>
      <c r="E111" s="67" t="s">
        <v>11967</v>
      </c>
      <c r="F111" s="69">
        <v>1.21</v>
      </c>
      <c r="G111" s="67" t="s">
        <v>11880</v>
      </c>
      <c r="H111" s="67" t="s">
        <v>11881</v>
      </c>
      <c r="I111" s="67"/>
    </row>
    <row r="112" spans="1:9" s="74" customFormat="1" ht="13.8" x14ac:dyDescent="0.25">
      <c r="A112" s="66">
        <v>110</v>
      </c>
      <c r="B112" s="67" t="s">
        <v>12103</v>
      </c>
      <c r="C112" s="68" t="s">
        <v>12082</v>
      </c>
      <c r="D112" s="67" t="s">
        <v>11966</v>
      </c>
      <c r="E112" s="67" t="s">
        <v>11967</v>
      </c>
      <c r="F112" s="69">
        <v>0.18</v>
      </c>
      <c r="G112" s="67" t="s">
        <v>11880</v>
      </c>
      <c r="H112" s="67" t="s">
        <v>11881</v>
      </c>
      <c r="I112" s="67"/>
    </row>
    <row r="113" spans="1:9" s="74" customFormat="1" ht="13.8" x14ac:dyDescent="0.25">
      <c r="A113" s="66">
        <v>111</v>
      </c>
      <c r="B113" s="67" t="s">
        <v>12104</v>
      </c>
      <c r="C113" s="68" t="s">
        <v>12082</v>
      </c>
      <c r="D113" s="67" t="s">
        <v>12085</v>
      </c>
      <c r="E113" s="67" t="s">
        <v>12061</v>
      </c>
      <c r="F113" s="69">
        <v>1.03</v>
      </c>
      <c r="G113" s="67" t="s">
        <v>11880</v>
      </c>
      <c r="H113" s="67" t="s">
        <v>11881</v>
      </c>
      <c r="I113" s="67"/>
    </row>
    <row r="114" spans="1:9" s="74" customFormat="1" ht="13.8" x14ac:dyDescent="0.25">
      <c r="A114" s="66">
        <v>112</v>
      </c>
      <c r="B114" s="67" t="s">
        <v>12105</v>
      </c>
      <c r="C114" s="68" t="s">
        <v>12106</v>
      </c>
      <c r="D114" s="67" t="s">
        <v>12107</v>
      </c>
      <c r="E114" s="67" t="s">
        <v>11957</v>
      </c>
      <c r="F114" s="69">
        <v>2.3199999999999998</v>
      </c>
      <c r="G114" s="67" t="s">
        <v>11880</v>
      </c>
      <c r="H114" s="67" t="s">
        <v>11881</v>
      </c>
      <c r="I114" s="67"/>
    </row>
    <row r="115" spans="1:9" s="74" customFormat="1" ht="13.8" x14ac:dyDescent="0.25">
      <c r="A115" s="66">
        <v>113</v>
      </c>
      <c r="B115" s="67" t="s">
        <v>12108</v>
      </c>
      <c r="C115" s="68" t="s">
        <v>12106</v>
      </c>
      <c r="D115" s="67" t="s">
        <v>12091</v>
      </c>
      <c r="E115" s="67" t="s">
        <v>12092</v>
      </c>
      <c r="F115" s="69">
        <v>0.22</v>
      </c>
      <c r="G115" s="67" t="s">
        <v>11880</v>
      </c>
      <c r="H115" s="67" t="s">
        <v>11881</v>
      </c>
      <c r="I115" s="67"/>
    </row>
    <row r="116" spans="1:9" s="74" customFormat="1" ht="13.8" x14ac:dyDescent="0.25">
      <c r="A116" s="66">
        <v>114</v>
      </c>
      <c r="B116" s="67" t="s">
        <v>12109</v>
      </c>
      <c r="C116" s="68" t="s">
        <v>11923</v>
      </c>
      <c r="D116" s="67" t="s">
        <v>12100</v>
      </c>
      <c r="E116" s="67" t="s">
        <v>11957</v>
      </c>
      <c r="F116" s="69">
        <v>1.01</v>
      </c>
      <c r="G116" s="67" t="s">
        <v>11880</v>
      </c>
      <c r="H116" s="67" t="s">
        <v>11881</v>
      </c>
      <c r="I116" s="67"/>
    </row>
    <row r="117" spans="1:9" s="74" customFormat="1" ht="13.8" x14ac:dyDescent="0.25">
      <c r="A117" s="66">
        <v>115</v>
      </c>
      <c r="B117" s="67" t="s">
        <v>12110</v>
      </c>
      <c r="C117" s="68" t="s">
        <v>11938</v>
      </c>
      <c r="D117" s="67" t="s">
        <v>12111</v>
      </c>
      <c r="E117" s="67" t="s">
        <v>11957</v>
      </c>
      <c r="F117" s="69">
        <v>0.47</v>
      </c>
      <c r="G117" s="67" t="s">
        <v>11880</v>
      </c>
      <c r="H117" s="67" t="s">
        <v>11881</v>
      </c>
      <c r="I117" s="67"/>
    </row>
    <row r="118" spans="1:9" s="74" customFormat="1" ht="13.8" x14ac:dyDescent="0.25">
      <c r="A118" s="66">
        <v>116</v>
      </c>
      <c r="B118" s="67" t="s">
        <v>12112</v>
      </c>
      <c r="C118" s="68" t="s">
        <v>12113</v>
      </c>
      <c r="D118" s="67" t="s">
        <v>12114</v>
      </c>
      <c r="E118" s="67" t="s">
        <v>12115</v>
      </c>
      <c r="F118" s="69">
        <v>0.4</v>
      </c>
      <c r="G118" s="67" t="s">
        <v>11880</v>
      </c>
      <c r="H118" s="67" t="s">
        <v>11881</v>
      </c>
      <c r="I118" s="67"/>
    </row>
    <row r="119" spans="1:9" s="74" customFormat="1" ht="13.8" x14ac:dyDescent="0.25">
      <c r="A119" s="66">
        <v>117</v>
      </c>
      <c r="B119" s="67" t="s">
        <v>12116</v>
      </c>
      <c r="C119" s="68" t="s">
        <v>12050</v>
      </c>
      <c r="D119" s="67" t="s">
        <v>12114</v>
      </c>
      <c r="E119" s="67" t="s">
        <v>12115</v>
      </c>
      <c r="F119" s="69">
        <v>0.8</v>
      </c>
      <c r="G119" s="67" t="s">
        <v>11880</v>
      </c>
      <c r="H119" s="67" t="s">
        <v>11881</v>
      </c>
      <c r="I119" s="67"/>
    </row>
    <row r="120" spans="1:9" s="74" customFormat="1" ht="13.8" x14ac:dyDescent="0.25">
      <c r="A120" s="66">
        <v>118</v>
      </c>
      <c r="B120" s="67" t="s">
        <v>12117</v>
      </c>
      <c r="C120" s="68" t="s">
        <v>12082</v>
      </c>
      <c r="D120" s="67" t="s">
        <v>12118</v>
      </c>
      <c r="E120" s="67" t="s">
        <v>11957</v>
      </c>
      <c r="F120" s="69">
        <v>0.4</v>
      </c>
      <c r="G120" s="67" t="s">
        <v>11880</v>
      </c>
      <c r="H120" s="67" t="s">
        <v>11881</v>
      </c>
      <c r="I120" s="67"/>
    </row>
    <row r="121" spans="1:9" s="74" customFormat="1" ht="13.8" x14ac:dyDescent="0.25">
      <c r="A121" s="66">
        <v>119</v>
      </c>
      <c r="B121" s="67" t="s">
        <v>12119</v>
      </c>
      <c r="C121" s="68" t="s">
        <v>12120</v>
      </c>
      <c r="D121" s="67" t="s">
        <v>12118</v>
      </c>
      <c r="E121" s="67" t="s">
        <v>11957</v>
      </c>
      <c r="F121" s="69">
        <v>0.95</v>
      </c>
      <c r="G121" s="67" t="s">
        <v>11880</v>
      </c>
      <c r="H121" s="67" t="s">
        <v>11881</v>
      </c>
      <c r="I121" s="67"/>
    </row>
    <row r="122" spans="1:9" s="74" customFormat="1" ht="13.8" x14ac:dyDescent="0.25">
      <c r="A122" s="66">
        <v>120</v>
      </c>
      <c r="B122" s="67" t="s">
        <v>12121</v>
      </c>
      <c r="C122" s="68" t="s">
        <v>12099</v>
      </c>
      <c r="D122" s="67" t="s">
        <v>12122</v>
      </c>
      <c r="E122" s="67" t="s">
        <v>12115</v>
      </c>
      <c r="F122" s="69">
        <v>1.21</v>
      </c>
      <c r="G122" s="67" t="s">
        <v>11880</v>
      </c>
      <c r="H122" s="67" t="s">
        <v>11881</v>
      </c>
      <c r="I122" s="67"/>
    </row>
    <row r="123" spans="1:9" s="74" customFormat="1" ht="13.8" x14ac:dyDescent="0.25">
      <c r="A123" s="66">
        <v>121</v>
      </c>
      <c r="B123" s="67" t="s">
        <v>12123</v>
      </c>
      <c r="C123" s="68" t="s">
        <v>11982</v>
      </c>
      <c r="D123" s="67" t="s">
        <v>12124</v>
      </c>
      <c r="E123" s="67" t="s">
        <v>12004</v>
      </c>
      <c r="F123" s="69">
        <v>0.73</v>
      </c>
      <c r="G123" s="67" t="s">
        <v>11880</v>
      </c>
      <c r="H123" s="67" t="s">
        <v>11881</v>
      </c>
      <c r="I123" s="67"/>
    </row>
    <row r="124" spans="1:9" s="74" customFormat="1" ht="13.8" x14ac:dyDescent="0.25">
      <c r="A124" s="66">
        <v>122</v>
      </c>
      <c r="B124" s="67" t="s">
        <v>12125</v>
      </c>
      <c r="C124" s="68" t="s">
        <v>11877</v>
      </c>
      <c r="D124" s="67" t="s">
        <v>12126</v>
      </c>
      <c r="E124" s="67" t="s">
        <v>12004</v>
      </c>
      <c r="F124" s="69">
        <v>0.66</v>
      </c>
      <c r="G124" s="67" t="s">
        <v>11880</v>
      </c>
      <c r="H124" s="67" t="s">
        <v>11881</v>
      </c>
      <c r="I124" s="67"/>
    </row>
    <row r="125" spans="1:9" s="74" customFormat="1" ht="13.8" x14ac:dyDescent="0.25">
      <c r="A125" s="66">
        <v>123</v>
      </c>
      <c r="B125" s="67" t="s">
        <v>12127</v>
      </c>
      <c r="C125" s="68" t="s">
        <v>12128</v>
      </c>
      <c r="D125" s="67" t="s">
        <v>12129</v>
      </c>
      <c r="E125" s="67" t="s">
        <v>12115</v>
      </c>
      <c r="F125" s="69">
        <v>1.41</v>
      </c>
      <c r="G125" s="67" t="s">
        <v>11880</v>
      </c>
      <c r="H125" s="67" t="s">
        <v>11881</v>
      </c>
      <c r="I125" s="67"/>
    </row>
    <row r="126" spans="1:9" s="74" customFormat="1" ht="13.8" x14ac:dyDescent="0.25">
      <c r="A126" s="66">
        <v>124</v>
      </c>
      <c r="B126" s="67" t="s">
        <v>12130</v>
      </c>
      <c r="C126" s="68" t="s">
        <v>11904</v>
      </c>
      <c r="D126" s="67" t="s">
        <v>12131</v>
      </c>
      <c r="E126" s="67" t="s">
        <v>12132</v>
      </c>
      <c r="F126" s="69">
        <v>0.6</v>
      </c>
      <c r="G126" s="67" t="s">
        <v>11880</v>
      </c>
      <c r="H126" s="67" t="s">
        <v>11881</v>
      </c>
      <c r="I126" s="67"/>
    </row>
    <row r="127" spans="1:9" s="74" customFormat="1" ht="13.8" x14ac:dyDescent="0.25">
      <c r="A127" s="66">
        <v>125</v>
      </c>
      <c r="B127" s="67" t="s">
        <v>11889</v>
      </c>
      <c r="C127" s="68" t="s">
        <v>12128</v>
      </c>
      <c r="D127" s="67" t="s">
        <v>12027</v>
      </c>
      <c r="E127" s="67" t="s">
        <v>11996</v>
      </c>
      <c r="F127" s="69">
        <v>0.46</v>
      </c>
      <c r="G127" s="67" t="s">
        <v>11880</v>
      </c>
      <c r="H127" s="67" t="s">
        <v>11881</v>
      </c>
      <c r="I127" s="67"/>
    </row>
    <row r="128" spans="1:9" s="74" customFormat="1" ht="13.8" x14ac:dyDescent="0.25">
      <c r="A128" s="66">
        <v>126</v>
      </c>
      <c r="B128" s="67" t="s">
        <v>12133</v>
      </c>
      <c r="C128" s="68" t="s">
        <v>11904</v>
      </c>
      <c r="D128" s="67" t="s">
        <v>12134</v>
      </c>
      <c r="E128" s="67" t="s">
        <v>11984</v>
      </c>
      <c r="F128" s="69">
        <v>0.4</v>
      </c>
      <c r="G128" s="67" t="s">
        <v>11880</v>
      </c>
      <c r="H128" s="67" t="s">
        <v>11881</v>
      </c>
      <c r="I128" s="67"/>
    </row>
    <row r="129" spans="1:9" s="74" customFormat="1" ht="13.8" x14ac:dyDescent="0.25">
      <c r="A129" s="66">
        <v>127</v>
      </c>
      <c r="B129" s="67" t="s">
        <v>12135</v>
      </c>
      <c r="C129" s="68" t="s">
        <v>12082</v>
      </c>
      <c r="D129" s="67" t="s">
        <v>12134</v>
      </c>
      <c r="E129" s="67" t="s">
        <v>11984</v>
      </c>
      <c r="F129" s="69">
        <v>0.54</v>
      </c>
      <c r="G129" s="67" t="s">
        <v>11880</v>
      </c>
      <c r="H129" s="67" t="s">
        <v>11881</v>
      </c>
      <c r="I129" s="67"/>
    </row>
    <row r="130" spans="1:9" s="74" customFormat="1" ht="13.8" x14ac:dyDescent="0.25">
      <c r="A130" s="66">
        <v>128</v>
      </c>
      <c r="B130" s="67" t="s">
        <v>12136</v>
      </c>
      <c r="C130" s="68" t="s">
        <v>11896</v>
      </c>
      <c r="D130" s="67" t="s">
        <v>12137</v>
      </c>
      <c r="E130" s="67" t="s">
        <v>11967</v>
      </c>
      <c r="F130" s="69">
        <v>0.66</v>
      </c>
      <c r="G130" s="67" t="s">
        <v>11880</v>
      </c>
      <c r="H130" s="67" t="s">
        <v>11881</v>
      </c>
      <c r="I130" s="67"/>
    </row>
    <row r="131" spans="1:9" s="74" customFormat="1" ht="13.8" x14ac:dyDescent="0.25">
      <c r="A131" s="66">
        <v>129</v>
      </c>
      <c r="B131" s="67" t="s">
        <v>12138</v>
      </c>
      <c r="C131" s="68" t="s">
        <v>12015</v>
      </c>
      <c r="D131" s="67" t="s">
        <v>12139</v>
      </c>
      <c r="E131" s="67" t="s">
        <v>11984</v>
      </c>
      <c r="F131" s="69">
        <v>1.61</v>
      </c>
      <c r="G131" s="67" t="s">
        <v>11880</v>
      </c>
      <c r="H131" s="67" t="s">
        <v>11881</v>
      </c>
      <c r="I131" s="67"/>
    </row>
    <row r="132" spans="1:9" s="74" customFormat="1" ht="13.8" x14ac:dyDescent="0.25">
      <c r="A132" s="66">
        <v>130</v>
      </c>
      <c r="B132" s="67" t="s">
        <v>12140</v>
      </c>
      <c r="C132" s="68" t="s">
        <v>11955</v>
      </c>
      <c r="D132" s="67" t="s">
        <v>12141</v>
      </c>
      <c r="E132" s="67" t="s">
        <v>11943</v>
      </c>
      <c r="F132" s="69">
        <v>0.45</v>
      </c>
      <c r="G132" s="67" t="s">
        <v>11880</v>
      </c>
      <c r="H132" s="67" t="s">
        <v>11881</v>
      </c>
      <c r="I132" s="67"/>
    </row>
    <row r="133" spans="1:9" s="74" customFormat="1" ht="13.8" x14ac:dyDescent="0.25">
      <c r="A133" s="66">
        <v>131</v>
      </c>
      <c r="B133" s="67" t="s">
        <v>12142</v>
      </c>
      <c r="C133" s="68" t="s">
        <v>12032</v>
      </c>
      <c r="D133" s="67" t="s">
        <v>12143</v>
      </c>
      <c r="E133" s="67" t="s">
        <v>11943</v>
      </c>
      <c r="F133" s="69">
        <v>0.76</v>
      </c>
      <c r="G133" s="67" t="s">
        <v>11880</v>
      </c>
      <c r="H133" s="67" t="s">
        <v>11881</v>
      </c>
      <c r="I133" s="67"/>
    </row>
    <row r="134" spans="1:9" s="74" customFormat="1" ht="13.8" x14ac:dyDescent="0.25">
      <c r="A134" s="66">
        <v>132</v>
      </c>
      <c r="B134" s="67" t="s">
        <v>12144</v>
      </c>
      <c r="C134" s="68" t="s">
        <v>12032</v>
      </c>
      <c r="D134" s="67" t="s">
        <v>12139</v>
      </c>
      <c r="E134" s="67" t="s">
        <v>11984</v>
      </c>
      <c r="F134" s="69">
        <v>0.3</v>
      </c>
      <c r="G134" s="67" t="s">
        <v>11880</v>
      </c>
      <c r="H134" s="67" t="s">
        <v>11881</v>
      </c>
      <c r="I134" s="67"/>
    </row>
    <row r="135" spans="1:9" s="74" customFormat="1" ht="13.8" x14ac:dyDescent="0.25">
      <c r="A135" s="66">
        <v>133</v>
      </c>
      <c r="B135" s="67" t="s">
        <v>12145</v>
      </c>
      <c r="C135" s="68" t="s">
        <v>12082</v>
      </c>
      <c r="D135" s="67" t="s">
        <v>12139</v>
      </c>
      <c r="E135" s="67" t="s">
        <v>11984</v>
      </c>
      <c r="F135" s="69">
        <v>0.3</v>
      </c>
      <c r="G135" s="67" t="s">
        <v>11880</v>
      </c>
      <c r="H135" s="67" t="s">
        <v>11881</v>
      </c>
      <c r="I135" s="67"/>
    </row>
    <row r="136" spans="1:9" s="74" customFormat="1" ht="13.8" x14ac:dyDescent="0.25">
      <c r="A136" s="66">
        <v>134</v>
      </c>
      <c r="B136" s="67" t="s">
        <v>12146</v>
      </c>
      <c r="C136" s="68" t="s">
        <v>12147</v>
      </c>
      <c r="D136" s="67" t="s">
        <v>12027</v>
      </c>
      <c r="E136" s="67" t="s">
        <v>11996</v>
      </c>
      <c r="F136" s="69">
        <v>0.84</v>
      </c>
      <c r="G136" s="67" t="s">
        <v>11880</v>
      </c>
      <c r="H136" s="67" t="s">
        <v>11881</v>
      </c>
      <c r="I136" s="67"/>
    </row>
    <row r="137" spans="1:9" s="74" customFormat="1" ht="13.8" x14ac:dyDescent="0.25">
      <c r="A137" s="66">
        <v>135</v>
      </c>
      <c r="B137" s="67" t="s">
        <v>12148</v>
      </c>
      <c r="C137" s="68" t="s">
        <v>11958</v>
      </c>
      <c r="D137" s="67" t="s">
        <v>12054</v>
      </c>
      <c r="E137" s="67" t="s">
        <v>11967</v>
      </c>
      <c r="F137" s="69">
        <v>0.89</v>
      </c>
      <c r="G137" s="67" t="s">
        <v>11880</v>
      </c>
      <c r="H137" s="67" t="s">
        <v>11881</v>
      </c>
      <c r="I137" s="67"/>
    </row>
    <row r="138" spans="1:9" s="74" customFormat="1" ht="13.8" x14ac:dyDescent="0.25">
      <c r="A138" s="66">
        <v>136</v>
      </c>
      <c r="B138" s="67" t="s">
        <v>12149</v>
      </c>
      <c r="C138" s="68" t="s">
        <v>11958</v>
      </c>
      <c r="D138" s="67" t="s">
        <v>12139</v>
      </c>
      <c r="E138" s="67" t="s">
        <v>11984</v>
      </c>
      <c r="F138" s="69">
        <v>0.86</v>
      </c>
      <c r="G138" s="67" t="s">
        <v>11880</v>
      </c>
      <c r="H138" s="67" t="s">
        <v>11881</v>
      </c>
      <c r="I138" s="67"/>
    </row>
    <row r="139" spans="1:9" s="74" customFormat="1" ht="13.8" x14ac:dyDescent="0.25">
      <c r="A139" s="66">
        <v>137</v>
      </c>
      <c r="B139" s="67" t="s">
        <v>12150</v>
      </c>
      <c r="C139" s="68" t="s">
        <v>12151</v>
      </c>
      <c r="D139" s="67" t="s">
        <v>11966</v>
      </c>
      <c r="E139" s="67" t="s">
        <v>11967</v>
      </c>
      <c r="F139" s="69">
        <v>0.56000000000000005</v>
      </c>
      <c r="G139" s="67" t="s">
        <v>11880</v>
      </c>
      <c r="H139" s="67" t="s">
        <v>11881</v>
      </c>
      <c r="I139" s="67"/>
    </row>
    <row r="140" spans="1:9" s="74" customFormat="1" ht="13.8" x14ac:dyDescent="0.25">
      <c r="A140" s="66">
        <v>138</v>
      </c>
      <c r="B140" s="67" t="s">
        <v>12152</v>
      </c>
      <c r="C140" s="68" t="s">
        <v>11933</v>
      </c>
      <c r="D140" s="67" t="s">
        <v>12129</v>
      </c>
      <c r="E140" s="67" t="s">
        <v>12115</v>
      </c>
      <c r="F140" s="69">
        <v>4.45</v>
      </c>
      <c r="G140" s="67" t="s">
        <v>11880</v>
      </c>
      <c r="H140" s="67" t="s">
        <v>11881</v>
      </c>
      <c r="I140" s="67"/>
    </row>
    <row r="141" spans="1:9" s="74" customFormat="1" ht="13.8" x14ac:dyDescent="0.25">
      <c r="A141" s="66">
        <v>139</v>
      </c>
      <c r="B141" s="67" t="s">
        <v>12153</v>
      </c>
      <c r="C141" s="68" t="s">
        <v>11933</v>
      </c>
      <c r="D141" s="67" t="s">
        <v>12154</v>
      </c>
      <c r="E141" s="67" t="s">
        <v>12155</v>
      </c>
      <c r="F141" s="69">
        <v>0.14000000000000001</v>
      </c>
      <c r="G141" s="67" t="s">
        <v>11880</v>
      </c>
      <c r="H141" s="67" t="s">
        <v>11881</v>
      </c>
      <c r="I141" s="67"/>
    </row>
    <row r="142" spans="1:9" s="74" customFormat="1" ht="13.8" x14ac:dyDescent="0.25">
      <c r="A142" s="66">
        <v>140</v>
      </c>
      <c r="B142" s="67" t="s">
        <v>12156</v>
      </c>
      <c r="C142" s="68" t="s">
        <v>11958</v>
      </c>
      <c r="D142" s="67" t="s">
        <v>12154</v>
      </c>
      <c r="E142" s="67" t="s">
        <v>12155</v>
      </c>
      <c r="F142" s="69">
        <v>1.24</v>
      </c>
      <c r="G142" s="67" t="s">
        <v>11880</v>
      </c>
      <c r="H142" s="67" t="s">
        <v>11881</v>
      </c>
      <c r="I142" s="67"/>
    </row>
    <row r="143" spans="1:9" s="74" customFormat="1" ht="13.8" x14ac:dyDescent="0.25">
      <c r="A143" s="66">
        <v>141</v>
      </c>
      <c r="B143" s="67" t="s">
        <v>12157</v>
      </c>
      <c r="C143" s="68" t="s">
        <v>11889</v>
      </c>
      <c r="D143" s="67" t="s">
        <v>11966</v>
      </c>
      <c r="E143" s="67" t="s">
        <v>11967</v>
      </c>
      <c r="F143" s="69">
        <v>2.69</v>
      </c>
      <c r="G143" s="67" t="s">
        <v>11880</v>
      </c>
      <c r="H143" s="67" t="s">
        <v>11881</v>
      </c>
      <c r="I143" s="67"/>
    </row>
    <row r="144" spans="1:9" s="74" customFormat="1" ht="13.8" x14ac:dyDescent="0.25">
      <c r="A144" s="66">
        <v>142</v>
      </c>
      <c r="B144" s="67" t="s">
        <v>12158</v>
      </c>
      <c r="C144" s="68" t="s">
        <v>11877</v>
      </c>
      <c r="D144" s="67" t="s">
        <v>12159</v>
      </c>
      <c r="E144" s="67" t="s">
        <v>11957</v>
      </c>
      <c r="F144" s="69">
        <v>2.7</v>
      </c>
      <c r="G144" s="67" t="s">
        <v>11880</v>
      </c>
      <c r="H144" s="67" t="s">
        <v>11881</v>
      </c>
      <c r="I144" s="67"/>
    </row>
    <row r="145" spans="1:9" s="74" customFormat="1" ht="13.8" x14ac:dyDescent="0.25">
      <c r="A145" s="66">
        <v>143</v>
      </c>
      <c r="B145" s="67" t="s">
        <v>12160</v>
      </c>
      <c r="C145" s="68" t="s">
        <v>12058</v>
      </c>
      <c r="D145" s="67" t="s">
        <v>12159</v>
      </c>
      <c r="E145" s="67" t="s">
        <v>11957</v>
      </c>
      <c r="F145" s="69">
        <v>0.99</v>
      </c>
      <c r="G145" s="67" t="s">
        <v>11880</v>
      </c>
      <c r="H145" s="67" t="s">
        <v>11881</v>
      </c>
      <c r="I145" s="67"/>
    </row>
    <row r="146" spans="1:9" s="74" customFormat="1" ht="13.8" x14ac:dyDescent="0.25">
      <c r="A146" s="66">
        <v>144</v>
      </c>
      <c r="B146" s="67" t="s">
        <v>12161</v>
      </c>
      <c r="C146" s="68" t="s">
        <v>11877</v>
      </c>
      <c r="D146" s="67" t="s">
        <v>12118</v>
      </c>
      <c r="E146" s="67" t="s">
        <v>11957</v>
      </c>
      <c r="F146" s="69">
        <v>2.4500000000000002</v>
      </c>
      <c r="G146" s="67" t="s">
        <v>11880</v>
      </c>
      <c r="H146" s="67" t="s">
        <v>11881</v>
      </c>
      <c r="I146" s="67"/>
    </row>
    <row r="147" spans="1:9" s="74" customFormat="1" ht="13.8" x14ac:dyDescent="0.25">
      <c r="A147" s="66">
        <v>145</v>
      </c>
      <c r="B147" s="67" t="s">
        <v>12162</v>
      </c>
      <c r="C147" s="68" t="s">
        <v>11938</v>
      </c>
      <c r="D147" s="67" t="s">
        <v>12118</v>
      </c>
      <c r="E147" s="67" t="s">
        <v>11957</v>
      </c>
      <c r="F147" s="69">
        <v>1.29</v>
      </c>
      <c r="G147" s="67" t="s">
        <v>11880</v>
      </c>
      <c r="H147" s="67" t="s">
        <v>11881</v>
      </c>
      <c r="I147" s="67"/>
    </row>
    <row r="148" spans="1:9" s="74" customFormat="1" ht="13.8" x14ac:dyDescent="0.25">
      <c r="A148" s="66">
        <v>146</v>
      </c>
      <c r="B148" s="67" t="s">
        <v>12163</v>
      </c>
      <c r="C148" s="68" t="s">
        <v>12164</v>
      </c>
      <c r="D148" s="67" t="s">
        <v>12118</v>
      </c>
      <c r="E148" s="67" t="s">
        <v>11957</v>
      </c>
      <c r="F148" s="69">
        <v>2.06</v>
      </c>
      <c r="G148" s="67" t="s">
        <v>11880</v>
      </c>
      <c r="H148" s="67" t="s">
        <v>11881</v>
      </c>
      <c r="I148" s="67"/>
    </row>
    <row r="149" spans="1:9" s="74" customFormat="1" ht="13.8" x14ac:dyDescent="0.25">
      <c r="A149" s="66">
        <v>147</v>
      </c>
      <c r="B149" s="67" t="s">
        <v>12165</v>
      </c>
      <c r="C149" s="68" t="s">
        <v>11877</v>
      </c>
      <c r="D149" s="67" t="s">
        <v>12094</v>
      </c>
      <c r="E149" s="67" t="s">
        <v>11957</v>
      </c>
      <c r="F149" s="69">
        <v>0.4</v>
      </c>
      <c r="G149" s="67" t="s">
        <v>11880</v>
      </c>
      <c r="H149" s="67" t="s">
        <v>11881</v>
      </c>
      <c r="I149" s="67"/>
    </row>
    <row r="150" spans="1:9" s="74" customFormat="1" ht="13.8" x14ac:dyDescent="0.25">
      <c r="A150" s="66">
        <v>148</v>
      </c>
      <c r="B150" s="67" t="s">
        <v>12166</v>
      </c>
      <c r="C150" s="68" t="s">
        <v>12052</v>
      </c>
      <c r="D150" s="67" t="s">
        <v>12094</v>
      </c>
      <c r="E150" s="67" t="s">
        <v>11957</v>
      </c>
      <c r="F150" s="69">
        <v>1.7</v>
      </c>
      <c r="G150" s="67" t="s">
        <v>11880</v>
      </c>
      <c r="H150" s="67" t="s">
        <v>11881</v>
      </c>
      <c r="I150" s="67"/>
    </row>
    <row r="151" spans="1:9" s="74" customFormat="1" ht="13.8" x14ac:dyDescent="0.25">
      <c r="A151" s="66">
        <v>149</v>
      </c>
      <c r="B151" s="67" t="s">
        <v>12167</v>
      </c>
      <c r="C151" s="68" t="s">
        <v>12052</v>
      </c>
      <c r="D151" s="67" t="s">
        <v>12168</v>
      </c>
      <c r="E151" s="67" t="s">
        <v>12132</v>
      </c>
      <c r="F151" s="69">
        <v>0.68</v>
      </c>
      <c r="G151" s="67" t="s">
        <v>11880</v>
      </c>
      <c r="H151" s="67" t="s">
        <v>11881</v>
      </c>
      <c r="I151" s="67"/>
    </row>
    <row r="152" spans="1:9" s="74" customFormat="1" ht="13.8" x14ac:dyDescent="0.25">
      <c r="A152" s="66">
        <v>150</v>
      </c>
      <c r="B152" s="67" t="s">
        <v>12169</v>
      </c>
      <c r="C152" s="68" t="s">
        <v>11935</v>
      </c>
      <c r="D152" s="67" t="s">
        <v>12170</v>
      </c>
      <c r="E152" s="67" t="s">
        <v>12132</v>
      </c>
      <c r="F152" s="69">
        <v>0.48</v>
      </c>
      <c r="G152" s="67" t="s">
        <v>11880</v>
      </c>
      <c r="H152" s="67" t="s">
        <v>11881</v>
      </c>
      <c r="I152" s="67"/>
    </row>
    <row r="153" spans="1:9" s="74" customFormat="1" ht="13.8" x14ac:dyDescent="0.25">
      <c r="A153" s="66">
        <v>151</v>
      </c>
      <c r="B153" s="67" t="s">
        <v>12171</v>
      </c>
      <c r="C153" s="68" t="s">
        <v>11917</v>
      </c>
      <c r="D153" s="67" t="s">
        <v>12172</v>
      </c>
      <c r="E153" s="67" t="s">
        <v>12173</v>
      </c>
      <c r="F153" s="69">
        <v>0.32</v>
      </c>
      <c r="G153" s="67" t="s">
        <v>11880</v>
      </c>
      <c r="H153" s="67" t="s">
        <v>11881</v>
      </c>
      <c r="I153" s="67"/>
    </row>
    <row r="154" spans="1:9" s="74" customFormat="1" ht="13.8" x14ac:dyDescent="0.25">
      <c r="A154" s="66">
        <v>152</v>
      </c>
      <c r="B154" s="67" t="s">
        <v>12174</v>
      </c>
      <c r="C154" s="68" t="s">
        <v>11917</v>
      </c>
      <c r="D154" s="67" t="s">
        <v>12175</v>
      </c>
      <c r="E154" s="67" t="s">
        <v>12176</v>
      </c>
      <c r="F154" s="69">
        <v>0.48</v>
      </c>
      <c r="G154" s="67" t="s">
        <v>11880</v>
      </c>
      <c r="H154" s="67" t="s">
        <v>11881</v>
      </c>
      <c r="I154" s="67"/>
    </row>
    <row r="155" spans="1:9" s="74" customFormat="1" ht="13.8" x14ac:dyDescent="0.25">
      <c r="A155" s="66">
        <v>153</v>
      </c>
      <c r="B155" s="67" t="s">
        <v>12177</v>
      </c>
      <c r="C155" s="68" t="s">
        <v>12178</v>
      </c>
      <c r="D155" s="67" t="s">
        <v>12179</v>
      </c>
      <c r="E155" s="67" t="s">
        <v>11910</v>
      </c>
      <c r="F155" s="69">
        <v>0.19</v>
      </c>
      <c r="G155" s="67" t="s">
        <v>11880</v>
      </c>
      <c r="H155" s="67" t="s">
        <v>11881</v>
      </c>
      <c r="I155" s="67"/>
    </row>
    <row r="156" spans="1:9" s="74" customFormat="1" ht="13.8" x14ac:dyDescent="0.25">
      <c r="A156" s="66">
        <v>154</v>
      </c>
      <c r="B156" s="67" t="s">
        <v>12180</v>
      </c>
      <c r="C156" s="68" t="s">
        <v>11935</v>
      </c>
      <c r="D156" s="67" t="s">
        <v>12181</v>
      </c>
      <c r="E156" s="67" t="s">
        <v>12176</v>
      </c>
      <c r="F156" s="69">
        <v>0.71</v>
      </c>
      <c r="G156" s="67" t="s">
        <v>11880</v>
      </c>
      <c r="H156" s="67" t="s">
        <v>11881</v>
      </c>
      <c r="I156" s="67"/>
    </row>
    <row r="157" spans="1:9" s="74" customFormat="1" ht="13.8" x14ac:dyDescent="0.25">
      <c r="A157" s="66">
        <v>155</v>
      </c>
      <c r="B157" s="67" t="s">
        <v>12182</v>
      </c>
      <c r="C157" s="68" t="s">
        <v>12058</v>
      </c>
      <c r="D157" s="67" t="s">
        <v>12183</v>
      </c>
      <c r="E157" s="67" t="s">
        <v>11967</v>
      </c>
      <c r="F157" s="69">
        <v>0.4</v>
      </c>
      <c r="G157" s="67" t="s">
        <v>11880</v>
      </c>
      <c r="H157" s="67" t="s">
        <v>11881</v>
      </c>
      <c r="I157" s="67"/>
    </row>
    <row r="158" spans="1:9" s="74" customFormat="1" ht="13.8" x14ac:dyDescent="0.25">
      <c r="A158" s="66">
        <v>156</v>
      </c>
      <c r="B158" s="67" t="s">
        <v>12184</v>
      </c>
      <c r="C158" s="68" t="s">
        <v>12082</v>
      </c>
      <c r="D158" s="67" t="s">
        <v>12183</v>
      </c>
      <c r="E158" s="67" t="s">
        <v>11967</v>
      </c>
      <c r="F158" s="69">
        <v>0.4</v>
      </c>
      <c r="G158" s="67" t="s">
        <v>11880</v>
      </c>
      <c r="H158" s="67" t="s">
        <v>11881</v>
      </c>
      <c r="I158" s="67"/>
    </row>
    <row r="159" spans="1:9" s="74" customFormat="1" ht="13.8" x14ac:dyDescent="0.25">
      <c r="A159" s="66">
        <v>157</v>
      </c>
      <c r="B159" s="67" t="s">
        <v>12185</v>
      </c>
      <c r="C159" s="68" t="s">
        <v>12058</v>
      </c>
      <c r="D159" s="67" t="s">
        <v>12186</v>
      </c>
      <c r="E159" s="67" t="s">
        <v>11892</v>
      </c>
      <c r="F159" s="69">
        <v>0.4</v>
      </c>
      <c r="G159" s="67" t="s">
        <v>11880</v>
      </c>
      <c r="H159" s="67" t="s">
        <v>11881</v>
      </c>
      <c r="I159" s="67"/>
    </row>
    <row r="160" spans="1:9" s="74" customFormat="1" ht="13.8" x14ac:dyDescent="0.25">
      <c r="A160" s="66">
        <v>158</v>
      </c>
      <c r="B160" s="67" t="s">
        <v>12187</v>
      </c>
      <c r="C160" s="68" t="s">
        <v>11938</v>
      </c>
      <c r="D160" s="67" t="s">
        <v>12188</v>
      </c>
      <c r="E160" s="67" t="s">
        <v>11892</v>
      </c>
      <c r="F160" s="69">
        <v>0.24</v>
      </c>
      <c r="G160" s="67" t="s">
        <v>11880</v>
      </c>
      <c r="H160" s="67" t="s">
        <v>11881</v>
      </c>
      <c r="I160" s="67"/>
    </row>
    <row r="161" spans="1:9" s="74" customFormat="1" ht="13.8" x14ac:dyDescent="0.25">
      <c r="A161" s="66">
        <v>159</v>
      </c>
      <c r="B161" s="67" t="s">
        <v>12189</v>
      </c>
      <c r="C161" s="68" t="s">
        <v>11886</v>
      </c>
      <c r="D161" s="67" t="s">
        <v>12188</v>
      </c>
      <c r="E161" s="67" t="s">
        <v>11892</v>
      </c>
      <c r="F161" s="69">
        <v>0.24</v>
      </c>
      <c r="G161" s="67" t="s">
        <v>11880</v>
      </c>
      <c r="H161" s="67" t="s">
        <v>11881</v>
      </c>
      <c r="I161" s="67"/>
    </row>
    <row r="162" spans="1:9" s="74" customFormat="1" ht="13.8" x14ac:dyDescent="0.25">
      <c r="A162" s="66">
        <v>160</v>
      </c>
      <c r="B162" s="67" t="s">
        <v>12190</v>
      </c>
      <c r="C162" s="68" t="s">
        <v>12147</v>
      </c>
      <c r="D162" s="67" t="s">
        <v>12172</v>
      </c>
      <c r="E162" s="67" t="s">
        <v>12173</v>
      </c>
      <c r="F162" s="69">
        <v>0.28999999999999998</v>
      </c>
      <c r="G162" s="67" t="s">
        <v>11880</v>
      </c>
      <c r="H162" s="67" t="s">
        <v>11881</v>
      </c>
      <c r="I162" s="67"/>
    </row>
    <row r="163" spans="1:9" s="74" customFormat="1" ht="13.8" x14ac:dyDescent="0.25">
      <c r="A163" s="66">
        <v>161</v>
      </c>
      <c r="B163" s="67" t="s">
        <v>11965</v>
      </c>
      <c r="C163" s="68" t="s">
        <v>12191</v>
      </c>
      <c r="D163" s="67" t="s">
        <v>12027</v>
      </c>
      <c r="E163" s="67" t="s">
        <v>11996</v>
      </c>
      <c r="F163" s="69">
        <v>0.79</v>
      </c>
      <c r="G163" s="67" t="s">
        <v>11880</v>
      </c>
      <c r="H163" s="67" t="s">
        <v>11881</v>
      </c>
      <c r="I163" s="67"/>
    </row>
    <row r="164" spans="1:9" s="74" customFormat="1" ht="13.8" x14ac:dyDescent="0.25">
      <c r="A164" s="66">
        <v>162</v>
      </c>
      <c r="B164" s="67" t="s">
        <v>12192</v>
      </c>
      <c r="C164" s="68" t="s">
        <v>12090</v>
      </c>
      <c r="D164" s="67" t="s">
        <v>12027</v>
      </c>
      <c r="E164" s="67" t="s">
        <v>11996</v>
      </c>
      <c r="F164" s="69">
        <v>0.86</v>
      </c>
      <c r="G164" s="67" t="s">
        <v>11880</v>
      </c>
      <c r="H164" s="67" t="s">
        <v>11881</v>
      </c>
      <c r="I164" s="67"/>
    </row>
    <row r="165" spans="1:9" s="74" customFormat="1" ht="13.8" x14ac:dyDescent="0.25">
      <c r="A165" s="66">
        <v>163</v>
      </c>
      <c r="B165" s="67" t="s">
        <v>12193</v>
      </c>
      <c r="C165" s="68" t="s">
        <v>12194</v>
      </c>
      <c r="D165" s="67" t="s">
        <v>12027</v>
      </c>
      <c r="E165" s="67" t="s">
        <v>11996</v>
      </c>
      <c r="F165" s="69">
        <v>0.28000000000000003</v>
      </c>
      <c r="G165" s="67" t="s">
        <v>11880</v>
      </c>
      <c r="H165" s="67" t="s">
        <v>11881</v>
      </c>
      <c r="I165" s="67"/>
    </row>
    <row r="166" spans="1:9" s="74" customFormat="1" ht="13.8" x14ac:dyDescent="0.25">
      <c r="A166" s="66">
        <v>164</v>
      </c>
      <c r="B166" s="67" t="s">
        <v>12195</v>
      </c>
      <c r="C166" s="68" t="s">
        <v>12194</v>
      </c>
      <c r="D166" s="67" t="s">
        <v>12027</v>
      </c>
      <c r="E166" s="67" t="s">
        <v>11996</v>
      </c>
      <c r="F166" s="69">
        <v>1.05</v>
      </c>
      <c r="G166" s="67" t="s">
        <v>11880</v>
      </c>
      <c r="H166" s="67" t="s">
        <v>11881</v>
      </c>
      <c r="I166" s="67"/>
    </row>
    <row r="167" spans="1:9" s="74" customFormat="1" ht="13.8" x14ac:dyDescent="0.25">
      <c r="A167" s="66">
        <v>165</v>
      </c>
      <c r="B167" s="67" t="s">
        <v>12196</v>
      </c>
      <c r="C167" s="68" t="s">
        <v>12001</v>
      </c>
      <c r="D167" s="67" t="s">
        <v>12181</v>
      </c>
      <c r="E167" s="67" t="s">
        <v>12176</v>
      </c>
      <c r="F167" s="69">
        <v>0.45</v>
      </c>
      <c r="G167" s="67" t="s">
        <v>11880</v>
      </c>
      <c r="H167" s="67" t="s">
        <v>11881</v>
      </c>
      <c r="I167" s="67"/>
    </row>
    <row r="168" spans="1:9" s="74" customFormat="1" ht="13.8" x14ac:dyDescent="0.25">
      <c r="A168" s="66">
        <v>166</v>
      </c>
      <c r="B168" s="67" t="s">
        <v>12197</v>
      </c>
      <c r="C168" s="68" t="s">
        <v>11917</v>
      </c>
      <c r="D168" s="67" t="s">
        <v>12027</v>
      </c>
      <c r="E168" s="67" t="s">
        <v>11996</v>
      </c>
      <c r="F168" s="69">
        <v>0.34</v>
      </c>
      <c r="G168" s="67" t="s">
        <v>11880</v>
      </c>
      <c r="H168" s="67" t="s">
        <v>11881</v>
      </c>
      <c r="I168" s="67"/>
    </row>
    <row r="169" spans="1:9" s="74" customFormat="1" ht="13.8" x14ac:dyDescent="0.25">
      <c r="A169" s="66">
        <v>167</v>
      </c>
      <c r="B169" s="67" t="s">
        <v>12198</v>
      </c>
      <c r="C169" s="68" t="s">
        <v>12199</v>
      </c>
      <c r="D169" s="67" t="s">
        <v>12027</v>
      </c>
      <c r="E169" s="67" t="s">
        <v>11996</v>
      </c>
      <c r="F169" s="69">
        <v>0.47</v>
      </c>
      <c r="G169" s="67" t="s">
        <v>11880</v>
      </c>
      <c r="H169" s="67" t="s">
        <v>11881</v>
      </c>
      <c r="I169" s="67"/>
    </row>
    <row r="170" spans="1:9" s="74" customFormat="1" ht="13.8" x14ac:dyDescent="0.25">
      <c r="A170" s="66">
        <v>168</v>
      </c>
      <c r="B170" s="67" t="s">
        <v>12200</v>
      </c>
      <c r="C170" s="68" t="s">
        <v>11877</v>
      </c>
      <c r="D170" s="67" t="s">
        <v>12201</v>
      </c>
      <c r="E170" s="67" t="s">
        <v>11943</v>
      </c>
      <c r="F170" s="69">
        <v>1.86</v>
      </c>
      <c r="G170" s="67" t="s">
        <v>11880</v>
      </c>
      <c r="H170" s="67" t="s">
        <v>11881</v>
      </c>
      <c r="I170" s="67"/>
    </row>
    <row r="171" spans="1:9" s="74" customFormat="1" ht="13.8" x14ac:dyDescent="0.25">
      <c r="A171" s="66">
        <v>169</v>
      </c>
      <c r="B171" s="67" t="s">
        <v>12202</v>
      </c>
      <c r="C171" s="68" t="s">
        <v>11935</v>
      </c>
      <c r="D171" s="67" t="s">
        <v>12201</v>
      </c>
      <c r="E171" s="67" t="s">
        <v>11943</v>
      </c>
      <c r="F171" s="69">
        <v>0.67</v>
      </c>
      <c r="G171" s="67" t="s">
        <v>11880</v>
      </c>
      <c r="H171" s="67" t="s">
        <v>11881</v>
      </c>
      <c r="I171" s="67"/>
    </row>
    <row r="172" spans="1:9" s="74" customFormat="1" ht="13.8" x14ac:dyDescent="0.25">
      <c r="A172" s="66">
        <v>170</v>
      </c>
      <c r="B172" s="67" t="s">
        <v>12203</v>
      </c>
      <c r="C172" s="68" t="s">
        <v>12204</v>
      </c>
      <c r="D172" s="67" t="s">
        <v>12027</v>
      </c>
      <c r="E172" s="67" t="s">
        <v>11996</v>
      </c>
      <c r="F172" s="69">
        <v>0.54</v>
      </c>
      <c r="G172" s="67" t="s">
        <v>11880</v>
      </c>
      <c r="H172" s="67" t="s">
        <v>11881</v>
      </c>
      <c r="I172" s="67"/>
    </row>
    <row r="173" spans="1:9" s="74" customFormat="1" ht="13.8" x14ac:dyDescent="0.25">
      <c r="A173" s="66">
        <v>171</v>
      </c>
      <c r="B173" s="67" t="s">
        <v>12205</v>
      </c>
      <c r="C173" s="68" t="s">
        <v>11998</v>
      </c>
      <c r="D173" s="67" t="s">
        <v>12206</v>
      </c>
      <c r="E173" s="67" t="s">
        <v>12173</v>
      </c>
      <c r="F173" s="69">
        <v>0.42</v>
      </c>
      <c r="G173" s="67" t="s">
        <v>11880</v>
      </c>
      <c r="H173" s="67" t="s">
        <v>11881</v>
      </c>
      <c r="I173" s="67"/>
    </row>
    <row r="174" spans="1:9" s="74" customFormat="1" ht="13.8" x14ac:dyDescent="0.25">
      <c r="A174" s="66">
        <v>172</v>
      </c>
      <c r="B174" s="67" t="s">
        <v>12207</v>
      </c>
      <c r="C174" s="68" t="s">
        <v>11998</v>
      </c>
      <c r="D174" s="67" t="s">
        <v>12208</v>
      </c>
      <c r="E174" s="67" t="s">
        <v>11967</v>
      </c>
      <c r="F174" s="69">
        <v>0.38</v>
      </c>
      <c r="G174" s="67" t="s">
        <v>11880</v>
      </c>
      <c r="H174" s="67" t="s">
        <v>11881</v>
      </c>
      <c r="I174" s="67"/>
    </row>
    <row r="175" spans="1:9" s="74" customFormat="1" ht="13.8" x14ac:dyDescent="0.25">
      <c r="A175" s="66">
        <v>173</v>
      </c>
      <c r="B175" s="67" t="s">
        <v>12209</v>
      </c>
      <c r="C175" s="68" t="s">
        <v>12210</v>
      </c>
      <c r="D175" s="67" t="s">
        <v>12208</v>
      </c>
      <c r="E175" s="67" t="s">
        <v>11967</v>
      </c>
      <c r="F175" s="69">
        <v>0.38</v>
      </c>
      <c r="G175" s="67" t="s">
        <v>11880</v>
      </c>
      <c r="H175" s="67" t="s">
        <v>11881</v>
      </c>
      <c r="I175" s="67"/>
    </row>
    <row r="176" spans="1:9" s="74" customFormat="1" ht="13.8" x14ac:dyDescent="0.25">
      <c r="A176" s="66">
        <v>174</v>
      </c>
      <c r="B176" s="67" t="s">
        <v>12211</v>
      </c>
      <c r="C176" s="68" t="s">
        <v>12212</v>
      </c>
      <c r="D176" s="67" t="s">
        <v>12213</v>
      </c>
      <c r="E176" s="67" t="s">
        <v>11879</v>
      </c>
      <c r="F176" s="69">
        <v>0.3</v>
      </c>
      <c r="G176" s="67" t="s">
        <v>11880</v>
      </c>
      <c r="H176" s="67" t="s">
        <v>11881</v>
      </c>
      <c r="I176" s="67"/>
    </row>
    <row r="177" spans="1:9" s="74" customFormat="1" ht="13.8" x14ac:dyDescent="0.25">
      <c r="A177" s="66">
        <v>175</v>
      </c>
      <c r="B177" s="67" t="s">
        <v>12214</v>
      </c>
      <c r="C177" s="68" t="s">
        <v>12210</v>
      </c>
      <c r="D177" s="67" t="s">
        <v>12027</v>
      </c>
      <c r="E177" s="67" t="s">
        <v>11996</v>
      </c>
      <c r="F177" s="69">
        <v>0.54</v>
      </c>
      <c r="G177" s="67" t="s">
        <v>11880</v>
      </c>
      <c r="H177" s="67" t="s">
        <v>11881</v>
      </c>
      <c r="I177" s="67"/>
    </row>
    <row r="178" spans="1:9" s="74" customFormat="1" ht="13.8" x14ac:dyDescent="0.25">
      <c r="A178" s="66">
        <v>176</v>
      </c>
      <c r="B178" s="67" t="s">
        <v>12215</v>
      </c>
      <c r="C178" s="68" t="s">
        <v>11886</v>
      </c>
      <c r="D178" s="67" t="s">
        <v>12186</v>
      </c>
      <c r="E178" s="67" t="s">
        <v>11892</v>
      </c>
      <c r="F178" s="69">
        <v>0.45</v>
      </c>
      <c r="G178" s="67" t="s">
        <v>11880</v>
      </c>
      <c r="H178" s="67" t="s">
        <v>11881</v>
      </c>
      <c r="I178" s="67"/>
    </row>
    <row r="179" spans="1:9" s="74" customFormat="1" ht="13.8" x14ac:dyDescent="0.25">
      <c r="A179" s="66">
        <v>177</v>
      </c>
      <c r="B179" s="67" t="s">
        <v>12216</v>
      </c>
      <c r="C179" s="68" t="s">
        <v>11886</v>
      </c>
      <c r="D179" s="67" t="s">
        <v>12027</v>
      </c>
      <c r="E179" s="67" t="s">
        <v>11996</v>
      </c>
      <c r="F179" s="69">
        <v>0.3</v>
      </c>
      <c r="G179" s="67" t="s">
        <v>11880</v>
      </c>
      <c r="H179" s="67" t="s">
        <v>11881</v>
      </c>
      <c r="I179" s="67"/>
    </row>
    <row r="180" spans="1:9" s="74" customFormat="1" ht="13.8" x14ac:dyDescent="0.25">
      <c r="A180" s="66">
        <v>178</v>
      </c>
      <c r="B180" s="67" t="s">
        <v>12217</v>
      </c>
      <c r="C180" s="68" t="s">
        <v>12218</v>
      </c>
      <c r="D180" s="67" t="s">
        <v>12219</v>
      </c>
      <c r="E180" s="67" t="s">
        <v>11943</v>
      </c>
      <c r="F180" s="69">
        <v>0.37</v>
      </c>
      <c r="G180" s="67" t="s">
        <v>11880</v>
      </c>
      <c r="H180" s="67" t="s">
        <v>11881</v>
      </c>
      <c r="I180" s="67"/>
    </row>
    <row r="181" spans="1:9" s="74" customFormat="1" ht="13.8" x14ac:dyDescent="0.25">
      <c r="A181" s="66">
        <v>179</v>
      </c>
      <c r="B181" s="67" t="s">
        <v>12220</v>
      </c>
      <c r="C181" s="68" t="s">
        <v>12194</v>
      </c>
      <c r="D181" s="67" t="s">
        <v>12091</v>
      </c>
      <c r="E181" s="67" t="s">
        <v>12092</v>
      </c>
      <c r="F181" s="69">
        <v>0.61</v>
      </c>
      <c r="G181" s="67" t="s">
        <v>11880</v>
      </c>
      <c r="H181" s="67" t="s">
        <v>11881</v>
      </c>
      <c r="I181" s="67"/>
    </row>
    <row r="182" spans="1:9" s="74" customFormat="1" ht="13.8" x14ac:dyDescent="0.25">
      <c r="A182" s="66">
        <v>180</v>
      </c>
      <c r="B182" s="67" t="s">
        <v>12221</v>
      </c>
      <c r="C182" s="68" t="s">
        <v>12194</v>
      </c>
      <c r="D182" s="67" t="s">
        <v>12222</v>
      </c>
      <c r="E182" s="67" t="s">
        <v>11879</v>
      </c>
      <c r="F182" s="69">
        <v>2.2599999999999998</v>
      </c>
      <c r="G182" s="67" t="s">
        <v>11880</v>
      </c>
      <c r="H182" s="67" t="s">
        <v>11881</v>
      </c>
      <c r="I182" s="67"/>
    </row>
    <row r="183" spans="1:9" s="74" customFormat="1" ht="13.8" x14ac:dyDescent="0.25">
      <c r="A183" s="66">
        <v>181</v>
      </c>
      <c r="B183" s="67" t="s">
        <v>12223</v>
      </c>
      <c r="C183" s="68" t="s">
        <v>12224</v>
      </c>
      <c r="D183" s="67" t="s">
        <v>12225</v>
      </c>
      <c r="E183" s="67" t="s">
        <v>12092</v>
      </c>
      <c r="F183" s="69">
        <v>0.44</v>
      </c>
      <c r="G183" s="67" t="s">
        <v>11880</v>
      </c>
      <c r="H183" s="67" t="s">
        <v>11881</v>
      </c>
      <c r="I183" s="67"/>
    </row>
    <row r="184" spans="1:9" s="74" customFormat="1" ht="13.8" x14ac:dyDescent="0.25">
      <c r="A184" s="66">
        <v>182</v>
      </c>
      <c r="B184" s="67" t="s">
        <v>12226</v>
      </c>
      <c r="C184" s="68" t="s">
        <v>12218</v>
      </c>
      <c r="D184" s="67" t="s">
        <v>12131</v>
      </c>
      <c r="E184" s="67" t="s">
        <v>12132</v>
      </c>
      <c r="F184" s="69">
        <v>0.64</v>
      </c>
      <c r="G184" s="67" t="s">
        <v>11880</v>
      </c>
      <c r="H184" s="67" t="s">
        <v>11881</v>
      </c>
      <c r="I184" s="67"/>
    </row>
    <row r="185" spans="1:9" s="74" customFormat="1" ht="13.8" x14ac:dyDescent="0.25">
      <c r="A185" s="66">
        <v>183</v>
      </c>
      <c r="B185" s="67" t="s">
        <v>12227</v>
      </c>
      <c r="C185" s="68" t="s">
        <v>12082</v>
      </c>
      <c r="D185" s="67" t="s">
        <v>12228</v>
      </c>
      <c r="E185" s="67" t="s">
        <v>11925</v>
      </c>
      <c r="F185" s="69">
        <v>1.01</v>
      </c>
      <c r="G185" s="67" t="s">
        <v>11880</v>
      </c>
      <c r="H185" s="67" t="s">
        <v>11881</v>
      </c>
      <c r="I185" s="67"/>
    </row>
    <row r="186" spans="1:9" s="74" customFormat="1" ht="13.8" x14ac:dyDescent="0.25">
      <c r="A186" s="66">
        <v>184</v>
      </c>
      <c r="B186" s="67" t="s">
        <v>12229</v>
      </c>
      <c r="C186" s="68" t="s">
        <v>12052</v>
      </c>
      <c r="D186" s="67" t="s">
        <v>12228</v>
      </c>
      <c r="E186" s="67" t="s">
        <v>11925</v>
      </c>
      <c r="F186" s="69">
        <v>1.04</v>
      </c>
      <c r="G186" s="67" t="s">
        <v>11880</v>
      </c>
      <c r="H186" s="67" t="s">
        <v>11881</v>
      </c>
      <c r="I186" s="67"/>
    </row>
    <row r="187" spans="1:9" s="74" customFormat="1" ht="13.8" x14ac:dyDescent="0.25">
      <c r="A187" s="66">
        <v>185</v>
      </c>
      <c r="B187" s="67" t="s">
        <v>12090</v>
      </c>
      <c r="C187" s="68" t="s">
        <v>12015</v>
      </c>
      <c r="D187" s="67" t="s">
        <v>12230</v>
      </c>
      <c r="E187" s="67" t="s">
        <v>11925</v>
      </c>
      <c r="F187" s="69">
        <v>0.78</v>
      </c>
      <c r="G187" s="67" t="s">
        <v>11880</v>
      </c>
      <c r="H187" s="67" t="s">
        <v>11881</v>
      </c>
      <c r="I187" s="67"/>
    </row>
    <row r="188" spans="1:9" s="74" customFormat="1" ht="13.8" x14ac:dyDescent="0.25">
      <c r="A188" s="66">
        <v>186</v>
      </c>
      <c r="B188" s="67" t="s">
        <v>12218</v>
      </c>
      <c r="C188" s="68" t="s">
        <v>12174</v>
      </c>
      <c r="D188" s="67" t="s">
        <v>12231</v>
      </c>
      <c r="E188" s="67" t="s">
        <v>11925</v>
      </c>
      <c r="F188" s="69">
        <v>0.5</v>
      </c>
      <c r="G188" s="67" t="s">
        <v>11880</v>
      </c>
      <c r="H188" s="67" t="s">
        <v>11881</v>
      </c>
      <c r="I188" s="67"/>
    </row>
    <row r="189" spans="1:9" s="74" customFormat="1" ht="13.8" x14ac:dyDescent="0.25">
      <c r="A189" s="66">
        <v>187</v>
      </c>
      <c r="B189" s="67" t="s">
        <v>12112</v>
      </c>
      <c r="C189" s="68" t="s">
        <v>12011</v>
      </c>
      <c r="D189" s="67" t="s">
        <v>12232</v>
      </c>
      <c r="E189" s="67" t="s">
        <v>11925</v>
      </c>
      <c r="F189" s="69">
        <v>0.98</v>
      </c>
      <c r="G189" s="67" t="s">
        <v>11880</v>
      </c>
      <c r="H189" s="67" t="s">
        <v>11881</v>
      </c>
      <c r="I189" s="67"/>
    </row>
    <row r="190" spans="1:9" s="74" customFormat="1" ht="13.8" x14ac:dyDescent="0.25">
      <c r="A190" s="66">
        <v>188</v>
      </c>
      <c r="B190" s="67" t="s">
        <v>12233</v>
      </c>
      <c r="C190" s="68" t="s">
        <v>11998</v>
      </c>
      <c r="D190" s="67" t="s">
        <v>12234</v>
      </c>
      <c r="E190" s="67" t="s">
        <v>11984</v>
      </c>
      <c r="F190" s="69">
        <v>2.13</v>
      </c>
      <c r="G190" s="67" t="s">
        <v>11880</v>
      </c>
      <c r="H190" s="67" t="s">
        <v>11881</v>
      </c>
      <c r="I190" s="67"/>
    </row>
    <row r="191" spans="1:9" s="74" customFormat="1" ht="13.8" x14ac:dyDescent="0.25">
      <c r="A191" s="66">
        <v>189</v>
      </c>
      <c r="B191" s="67" t="s">
        <v>12235</v>
      </c>
      <c r="C191" s="68" t="s">
        <v>12236</v>
      </c>
      <c r="D191" s="67" t="s">
        <v>12234</v>
      </c>
      <c r="E191" s="67" t="s">
        <v>11984</v>
      </c>
      <c r="F191" s="69">
        <v>0.31</v>
      </c>
      <c r="G191" s="67" t="s">
        <v>11880</v>
      </c>
      <c r="H191" s="67" t="s">
        <v>11881</v>
      </c>
      <c r="I191" s="67"/>
    </row>
    <row r="192" spans="1:9" s="74" customFormat="1" ht="13.8" x14ac:dyDescent="0.25">
      <c r="A192" s="66">
        <v>190</v>
      </c>
      <c r="B192" s="67" t="s">
        <v>12237</v>
      </c>
      <c r="C192" s="68" t="s">
        <v>12236</v>
      </c>
      <c r="D192" s="67" t="s">
        <v>12234</v>
      </c>
      <c r="E192" s="67" t="s">
        <v>11984</v>
      </c>
      <c r="F192" s="69">
        <v>0.6</v>
      </c>
      <c r="G192" s="67" t="s">
        <v>11880</v>
      </c>
      <c r="H192" s="67" t="s">
        <v>11881</v>
      </c>
      <c r="I192" s="67"/>
    </row>
    <row r="193" spans="1:9" s="74" customFormat="1" ht="13.8" x14ac:dyDescent="0.25">
      <c r="A193" s="66">
        <v>191</v>
      </c>
      <c r="B193" s="67" t="s">
        <v>12238</v>
      </c>
      <c r="C193" s="68" t="s">
        <v>11938</v>
      </c>
      <c r="D193" s="67" t="s">
        <v>12239</v>
      </c>
      <c r="E193" s="67" t="s">
        <v>11943</v>
      </c>
      <c r="F193" s="69">
        <v>0.44</v>
      </c>
      <c r="G193" s="67" t="s">
        <v>11880</v>
      </c>
      <c r="H193" s="67" t="s">
        <v>11881</v>
      </c>
      <c r="I193" s="67"/>
    </row>
    <row r="194" spans="1:9" s="74" customFormat="1" ht="13.8" x14ac:dyDescent="0.25">
      <c r="A194" s="66">
        <v>192</v>
      </c>
      <c r="B194" s="67" t="s">
        <v>12240</v>
      </c>
      <c r="C194" s="68" t="s">
        <v>12052</v>
      </c>
      <c r="D194" s="67" t="s">
        <v>12239</v>
      </c>
      <c r="E194" s="67" t="s">
        <v>11943</v>
      </c>
      <c r="F194" s="69">
        <v>0.6</v>
      </c>
      <c r="G194" s="67" t="s">
        <v>11880</v>
      </c>
      <c r="H194" s="67" t="s">
        <v>11881</v>
      </c>
      <c r="I194" s="67"/>
    </row>
    <row r="195" spans="1:9" s="74" customFormat="1" ht="13.8" x14ac:dyDescent="0.25">
      <c r="A195" s="66">
        <v>193</v>
      </c>
      <c r="B195" s="67" t="s">
        <v>12241</v>
      </c>
      <c r="C195" s="68" t="s">
        <v>12242</v>
      </c>
      <c r="D195" s="67" t="s">
        <v>12243</v>
      </c>
      <c r="E195" s="67" t="s">
        <v>12132</v>
      </c>
      <c r="F195" s="69">
        <v>0.44</v>
      </c>
      <c r="G195" s="67" t="s">
        <v>11880</v>
      </c>
      <c r="H195" s="67" t="s">
        <v>11881</v>
      </c>
      <c r="I195" s="67"/>
    </row>
    <row r="196" spans="1:9" s="74" customFormat="1" ht="13.8" x14ac:dyDescent="0.25">
      <c r="A196" s="66">
        <v>194</v>
      </c>
      <c r="B196" s="67" t="s">
        <v>12244</v>
      </c>
      <c r="C196" s="68" t="s">
        <v>12242</v>
      </c>
      <c r="D196" s="67" t="s">
        <v>12243</v>
      </c>
      <c r="E196" s="67" t="s">
        <v>12132</v>
      </c>
      <c r="F196" s="69">
        <v>1.05</v>
      </c>
      <c r="G196" s="67" t="s">
        <v>11880</v>
      </c>
      <c r="H196" s="67" t="s">
        <v>11881</v>
      </c>
      <c r="I196" s="67"/>
    </row>
    <row r="197" spans="1:9" s="74" customFormat="1" ht="13.8" x14ac:dyDescent="0.25">
      <c r="A197" s="66">
        <v>195</v>
      </c>
      <c r="B197" s="67" t="s">
        <v>12245</v>
      </c>
      <c r="C197" s="68" t="s">
        <v>12246</v>
      </c>
      <c r="D197" s="67" t="s">
        <v>12243</v>
      </c>
      <c r="E197" s="67" t="s">
        <v>12132</v>
      </c>
      <c r="F197" s="69">
        <v>0.3</v>
      </c>
      <c r="G197" s="67" t="s">
        <v>11880</v>
      </c>
      <c r="H197" s="67" t="s">
        <v>11881</v>
      </c>
      <c r="I197" s="67"/>
    </row>
    <row r="198" spans="1:9" s="74" customFormat="1" ht="13.8" x14ac:dyDescent="0.25">
      <c r="A198" s="66">
        <v>196</v>
      </c>
      <c r="B198" s="67" t="s">
        <v>12247</v>
      </c>
      <c r="C198" s="68" t="s">
        <v>11987</v>
      </c>
      <c r="D198" s="67" t="s">
        <v>12248</v>
      </c>
      <c r="E198" s="67" t="s">
        <v>12132</v>
      </c>
      <c r="F198" s="69">
        <v>0.83</v>
      </c>
      <c r="G198" s="67" t="s">
        <v>11880</v>
      </c>
      <c r="H198" s="67" t="s">
        <v>11881</v>
      </c>
      <c r="I198" s="67"/>
    </row>
    <row r="199" spans="1:9" s="74" customFormat="1" ht="13.8" x14ac:dyDescent="0.25">
      <c r="A199" s="66">
        <v>197</v>
      </c>
      <c r="B199" s="67" t="s">
        <v>12249</v>
      </c>
      <c r="C199" s="68" t="s">
        <v>12250</v>
      </c>
      <c r="D199" s="67" t="s">
        <v>12248</v>
      </c>
      <c r="E199" s="67" t="s">
        <v>12132</v>
      </c>
      <c r="F199" s="69">
        <v>0.4</v>
      </c>
      <c r="G199" s="67" t="s">
        <v>11880</v>
      </c>
      <c r="H199" s="67" t="s">
        <v>11881</v>
      </c>
      <c r="I199" s="67"/>
    </row>
    <row r="200" spans="1:9" s="74" customFormat="1" ht="13.8" x14ac:dyDescent="0.25">
      <c r="A200" s="66">
        <v>198</v>
      </c>
      <c r="B200" s="67" t="s">
        <v>12251</v>
      </c>
      <c r="C200" s="68" t="s">
        <v>12090</v>
      </c>
      <c r="D200" s="67" t="s">
        <v>12248</v>
      </c>
      <c r="E200" s="67" t="s">
        <v>12132</v>
      </c>
      <c r="F200" s="69">
        <v>1.55</v>
      </c>
      <c r="G200" s="67" t="s">
        <v>11880</v>
      </c>
      <c r="H200" s="67" t="s">
        <v>11881</v>
      </c>
      <c r="I200" s="67"/>
    </row>
    <row r="201" spans="1:9" s="74" customFormat="1" ht="13.8" x14ac:dyDescent="0.25">
      <c r="A201" s="66">
        <v>199</v>
      </c>
      <c r="B201" s="67" t="s">
        <v>12252</v>
      </c>
      <c r="C201" s="68" t="s">
        <v>11980</v>
      </c>
      <c r="D201" s="67" t="s">
        <v>12228</v>
      </c>
      <c r="E201" s="67" t="s">
        <v>11925</v>
      </c>
      <c r="F201" s="69">
        <v>1.43</v>
      </c>
      <c r="G201" s="67" t="s">
        <v>11880</v>
      </c>
      <c r="H201" s="67" t="s">
        <v>11881</v>
      </c>
      <c r="I201" s="67"/>
    </row>
    <row r="202" spans="1:9" s="74" customFormat="1" ht="13.8" x14ac:dyDescent="0.25">
      <c r="A202" s="66">
        <v>200</v>
      </c>
      <c r="B202" s="67" t="s">
        <v>12253</v>
      </c>
      <c r="C202" s="68" t="s">
        <v>11980</v>
      </c>
      <c r="D202" s="67" t="s">
        <v>12228</v>
      </c>
      <c r="E202" s="67" t="s">
        <v>11925</v>
      </c>
      <c r="F202" s="69">
        <v>0.81</v>
      </c>
      <c r="G202" s="67" t="s">
        <v>11880</v>
      </c>
      <c r="H202" s="67" t="s">
        <v>11881</v>
      </c>
      <c r="I202" s="67"/>
    </row>
    <row r="203" spans="1:9" s="74" customFormat="1" ht="13.8" x14ac:dyDescent="0.25">
      <c r="A203" s="66">
        <v>201</v>
      </c>
      <c r="B203" s="67" t="s">
        <v>12254</v>
      </c>
      <c r="C203" s="68" t="s">
        <v>11904</v>
      </c>
      <c r="D203" s="67" t="s">
        <v>12255</v>
      </c>
      <c r="E203" s="67" t="s">
        <v>12004</v>
      </c>
      <c r="F203" s="69">
        <v>0.52</v>
      </c>
      <c r="G203" s="67" t="s">
        <v>11880</v>
      </c>
      <c r="H203" s="67" t="s">
        <v>11881</v>
      </c>
      <c r="I203" s="67"/>
    </row>
    <row r="204" spans="1:9" s="74" customFormat="1" ht="13.8" x14ac:dyDescent="0.25">
      <c r="A204" s="66">
        <v>202</v>
      </c>
      <c r="B204" s="67" t="s">
        <v>12256</v>
      </c>
      <c r="C204" s="68" t="s">
        <v>12082</v>
      </c>
      <c r="D204" s="67" t="s">
        <v>12255</v>
      </c>
      <c r="E204" s="67" t="s">
        <v>12004</v>
      </c>
      <c r="F204" s="69">
        <v>0.44</v>
      </c>
      <c r="G204" s="67" t="s">
        <v>11880</v>
      </c>
      <c r="H204" s="67" t="s">
        <v>11881</v>
      </c>
      <c r="I204" s="67"/>
    </row>
    <row r="205" spans="1:9" s="74" customFormat="1" ht="13.8" x14ac:dyDescent="0.25">
      <c r="A205" s="66">
        <v>203</v>
      </c>
      <c r="B205" s="67" t="s">
        <v>12165</v>
      </c>
      <c r="C205" s="68" t="s">
        <v>12257</v>
      </c>
      <c r="D205" s="67" t="s">
        <v>12258</v>
      </c>
      <c r="E205" s="67" t="s">
        <v>12004</v>
      </c>
      <c r="F205" s="69">
        <v>0.4</v>
      </c>
      <c r="G205" s="67" t="s">
        <v>11880</v>
      </c>
      <c r="H205" s="67" t="s">
        <v>11881</v>
      </c>
      <c r="I205" s="67"/>
    </row>
    <row r="206" spans="1:9" s="74" customFormat="1" ht="13.8" x14ac:dyDescent="0.25">
      <c r="A206" s="66">
        <v>204</v>
      </c>
      <c r="B206" s="67" t="s">
        <v>12259</v>
      </c>
      <c r="C206" s="68" t="s">
        <v>12151</v>
      </c>
      <c r="D206" s="67" t="s">
        <v>12258</v>
      </c>
      <c r="E206" s="67" t="s">
        <v>12004</v>
      </c>
      <c r="F206" s="69">
        <v>0.44</v>
      </c>
      <c r="G206" s="67" t="s">
        <v>11880</v>
      </c>
      <c r="H206" s="67" t="s">
        <v>11881</v>
      </c>
      <c r="I206" s="67"/>
    </row>
    <row r="207" spans="1:9" s="74" customFormat="1" ht="13.8" x14ac:dyDescent="0.25">
      <c r="A207" s="66">
        <v>205</v>
      </c>
      <c r="B207" s="67" t="s">
        <v>12260</v>
      </c>
      <c r="C207" s="68" t="s">
        <v>11935</v>
      </c>
      <c r="D207" s="67" t="s">
        <v>12261</v>
      </c>
      <c r="E207" s="67" t="s">
        <v>11943</v>
      </c>
      <c r="F207" s="69">
        <v>0.9</v>
      </c>
      <c r="G207" s="67" t="s">
        <v>11880</v>
      </c>
      <c r="H207" s="67" t="s">
        <v>11881</v>
      </c>
      <c r="I207" s="67"/>
    </row>
    <row r="208" spans="1:9" s="74" customFormat="1" ht="13.8" x14ac:dyDescent="0.25">
      <c r="A208" s="66">
        <v>206</v>
      </c>
      <c r="B208" s="67" t="s">
        <v>12262</v>
      </c>
      <c r="C208" s="68" t="s">
        <v>12052</v>
      </c>
      <c r="D208" s="67" t="s">
        <v>12261</v>
      </c>
      <c r="E208" s="67" t="s">
        <v>11943</v>
      </c>
      <c r="F208" s="69">
        <v>0.5</v>
      </c>
      <c r="G208" s="67" t="s">
        <v>11880</v>
      </c>
      <c r="H208" s="67" t="s">
        <v>11881</v>
      </c>
      <c r="I208" s="67"/>
    </row>
    <row r="209" spans="1:9" s="74" customFormat="1" ht="13.8" x14ac:dyDescent="0.25">
      <c r="A209" s="66">
        <v>207</v>
      </c>
      <c r="B209" s="67" t="s">
        <v>12263</v>
      </c>
      <c r="C209" s="68" t="s">
        <v>12257</v>
      </c>
      <c r="D209" s="67" t="s">
        <v>12239</v>
      </c>
      <c r="E209" s="67" t="s">
        <v>11943</v>
      </c>
      <c r="F209" s="69">
        <v>0.3</v>
      </c>
      <c r="G209" s="67" t="s">
        <v>11880</v>
      </c>
      <c r="H209" s="67" t="s">
        <v>11881</v>
      </c>
      <c r="I209" s="67"/>
    </row>
    <row r="210" spans="1:9" s="74" customFormat="1" ht="13.8" x14ac:dyDescent="0.25">
      <c r="A210" s="66">
        <v>208</v>
      </c>
      <c r="B210" s="67" t="s">
        <v>12264</v>
      </c>
      <c r="C210" s="68" t="s">
        <v>12082</v>
      </c>
      <c r="D210" s="67" t="s">
        <v>12239</v>
      </c>
      <c r="E210" s="67" t="s">
        <v>11943</v>
      </c>
      <c r="F210" s="69">
        <v>0.46</v>
      </c>
      <c r="G210" s="67" t="s">
        <v>11880</v>
      </c>
      <c r="H210" s="67" t="s">
        <v>11881</v>
      </c>
      <c r="I210" s="67"/>
    </row>
    <row r="211" spans="1:9" s="74" customFormat="1" ht="13.8" x14ac:dyDescent="0.25">
      <c r="A211" s="66">
        <v>209</v>
      </c>
      <c r="B211" s="67" t="s">
        <v>12265</v>
      </c>
      <c r="C211" s="68" t="s">
        <v>11894</v>
      </c>
      <c r="D211" s="67" t="s">
        <v>12266</v>
      </c>
      <c r="E211" s="67" t="s">
        <v>11943</v>
      </c>
      <c r="F211" s="69">
        <v>0.81</v>
      </c>
      <c r="G211" s="67" t="s">
        <v>11880</v>
      </c>
      <c r="H211" s="67" t="s">
        <v>11881</v>
      </c>
      <c r="I211" s="67"/>
    </row>
    <row r="212" spans="1:9" s="74" customFormat="1" ht="13.8" x14ac:dyDescent="0.25">
      <c r="A212" s="66">
        <v>210</v>
      </c>
      <c r="B212" s="67" t="s">
        <v>12267</v>
      </c>
      <c r="C212" s="68" t="s">
        <v>12268</v>
      </c>
      <c r="D212" s="67" t="s">
        <v>12266</v>
      </c>
      <c r="E212" s="67" t="s">
        <v>11943</v>
      </c>
      <c r="F212" s="69">
        <v>0.22</v>
      </c>
      <c r="G212" s="67" t="s">
        <v>11880</v>
      </c>
      <c r="H212" s="67" t="s">
        <v>11881</v>
      </c>
      <c r="I212" s="67"/>
    </row>
    <row r="213" spans="1:9" s="74" customFormat="1" ht="13.8" x14ac:dyDescent="0.25">
      <c r="A213" s="66">
        <v>211</v>
      </c>
      <c r="B213" s="67" t="s">
        <v>12269</v>
      </c>
      <c r="C213" s="68" t="s">
        <v>12246</v>
      </c>
      <c r="D213" s="67" t="s">
        <v>12270</v>
      </c>
      <c r="E213" s="67" t="s">
        <v>12155</v>
      </c>
      <c r="F213" s="69">
        <v>1.41</v>
      </c>
      <c r="G213" s="67" t="s">
        <v>11880</v>
      </c>
      <c r="H213" s="67" t="s">
        <v>11881</v>
      </c>
      <c r="I213" s="67"/>
    </row>
    <row r="214" spans="1:9" s="74" customFormat="1" ht="13.8" x14ac:dyDescent="0.25">
      <c r="A214" s="66">
        <v>212</v>
      </c>
      <c r="B214" s="67" t="s">
        <v>12271</v>
      </c>
      <c r="C214" s="68" t="s">
        <v>11886</v>
      </c>
      <c r="D214" s="67" t="s">
        <v>12270</v>
      </c>
      <c r="E214" s="67" t="s">
        <v>12155</v>
      </c>
      <c r="F214" s="69">
        <v>0.81</v>
      </c>
      <c r="G214" s="67" t="s">
        <v>11880</v>
      </c>
      <c r="H214" s="67" t="s">
        <v>11881</v>
      </c>
      <c r="I214" s="67"/>
    </row>
    <row r="215" spans="1:9" s="74" customFormat="1" ht="13.8" x14ac:dyDescent="0.25">
      <c r="A215" s="66">
        <v>213</v>
      </c>
      <c r="B215" s="67" t="s">
        <v>12272</v>
      </c>
      <c r="C215" s="68" t="s">
        <v>12052</v>
      </c>
      <c r="D215" s="67" t="s">
        <v>12273</v>
      </c>
      <c r="E215" s="67" t="s">
        <v>11943</v>
      </c>
      <c r="F215" s="69">
        <v>1.3</v>
      </c>
      <c r="G215" s="67" t="s">
        <v>11880</v>
      </c>
      <c r="H215" s="67" t="s">
        <v>11881</v>
      </c>
      <c r="I215" s="67"/>
    </row>
    <row r="216" spans="1:9" s="74" customFormat="1" ht="13.8" x14ac:dyDescent="0.25">
      <c r="A216" s="66">
        <v>214</v>
      </c>
      <c r="B216" s="67" t="s">
        <v>12274</v>
      </c>
      <c r="C216" s="68" t="s">
        <v>12147</v>
      </c>
      <c r="D216" s="67" t="s">
        <v>12273</v>
      </c>
      <c r="E216" s="67" t="s">
        <v>11943</v>
      </c>
      <c r="F216" s="69">
        <v>0.65</v>
      </c>
      <c r="G216" s="67" t="s">
        <v>11880</v>
      </c>
      <c r="H216" s="67" t="s">
        <v>11881</v>
      </c>
      <c r="I216" s="67"/>
    </row>
    <row r="217" spans="1:9" s="74" customFormat="1" ht="13.8" x14ac:dyDescent="0.25">
      <c r="A217" s="66">
        <v>215</v>
      </c>
      <c r="B217" s="67" t="s">
        <v>12275</v>
      </c>
      <c r="C217" s="68" t="s">
        <v>12082</v>
      </c>
      <c r="D217" s="67" t="s">
        <v>12276</v>
      </c>
      <c r="E217" s="67" t="s">
        <v>11892</v>
      </c>
      <c r="F217" s="69">
        <v>0.42</v>
      </c>
      <c r="G217" s="67" t="s">
        <v>11880</v>
      </c>
      <c r="H217" s="67" t="s">
        <v>11881</v>
      </c>
      <c r="I217" s="67"/>
    </row>
    <row r="218" spans="1:9" s="74" customFormat="1" ht="13.8" x14ac:dyDescent="0.25">
      <c r="A218" s="66">
        <v>216</v>
      </c>
      <c r="B218" s="67" t="s">
        <v>12277</v>
      </c>
      <c r="C218" s="68" t="s">
        <v>12082</v>
      </c>
      <c r="D218" s="67" t="s">
        <v>12278</v>
      </c>
      <c r="E218" s="67" t="s">
        <v>12020</v>
      </c>
      <c r="F218" s="69">
        <v>1.04</v>
      </c>
      <c r="G218" s="67" t="s">
        <v>11880</v>
      </c>
      <c r="H218" s="67" t="s">
        <v>11881</v>
      </c>
      <c r="I218" s="67"/>
    </row>
    <row r="219" spans="1:9" s="74" customFormat="1" ht="13.8" x14ac:dyDescent="0.25">
      <c r="A219" s="66">
        <v>217</v>
      </c>
      <c r="B219" s="67" t="s">
        <v>12279</v>
      </c>
      <c r="C219" s="68" t="s">
        <v>12280</v>
      </c>
      <c r="D219" s="67" t="s">
        <v>12131</v>
      </c>
      <c r="E219" s="67" t="s">
        <v>12132</v>
      </c>
      <c r="F219" s="69">
        <v>0.8</v>
      </c>
      <c r="G219" s="67" t="s">
        <v>11880</v>
      </c>
      <c r="H219" s="67" t="s">
        <v>11881</v>
      </c>
      <c r="I219" s="67"/>
    </row>
    <row r="220" spans="1:9" s="74" customFormat="1" ht="13.8" x14ac:dyDescent="0.25">
      <c r="A220" s="66">
        <v>218</v>
      </c>
      <c r="B220" s="67" t="s">
        <v>12281</v>
      </c>
      <c r="C220" s="68" t="s">
        <v>12280</v>
      </c>
      <c r="D220" s="67" t="s">
        <v>11966</v>
      </c>
      <c r="E220" s="67" t="s">
        <v>11967</v>
      </c>
      <c r="F220" s="69">
        <v>0.59</v>
      </c>
      <c r="G220" s="67" t="s">
        <v>11880</v>
      </c>
      <c r="H220" s="67" t="s">
        <v>11881</v>
      </c>
      <c r="I220" s="67"/>
    </row>
    <row r="221" spans="1:9" s="74" customFormat="1" ht="13.8" x14ac:dyDescent="0.25">
      <c r="A221" s="66">
        <v>219</v>
      </c>
      <c r="B221" s="67" t="s">
        <v>12282</v>
      </c>
      <c r="C221" s="68" t="s">
        <v>12015</v>
      </c>
      <c r="D221" s="67" t="s">
        <v>12283</v>
      </c>
      <c r="E221" s="67" t="s">
        <v>12284</v>
      </c>
      <c r="F221" s="69">
        <v>0.85</v>
      </c>
      <c r="G221" s="67" t="s">
        <v>11880</v>
      </c>
      <c r="H221" s="67" t="s">
        <v>11881</v>
      </c>
      <c r="I221" s="67"/>
    </row>
    <row r="222" spans="1:9" s="74" customFormat="1" ht="13.8" x14ac:dyDescent="0.25">
      <c r="A222" s="66">
        <v>220</v>
      </c>
      <c r="B222" s="67" t="s">
        <v>12285</v>
      </c>
      <c r="C222" s="68" t="s">
        <v>12151</v>
      </c>
      <c r="D222" s="67" t="s">
        <v>12286</v>
      </c>
      <c r="E222" s="67" t="s">
        <v>12284</v>
      </c>
      <c r="F222" s="69">
        <v>0.28000000000000003</v>
      </c>
      <c r="G222" s="67" t="s">
        <v>11880</v>
      </c>
      <c r="H222" s="67" t="s">
        <v>11881</v>
      </c>
      <c r="I222" s="67"/>
    </row>
    <row r="223" spans="1:9" s="74" customFormat="1" ht="13.8" x14ac:dyDescent="0.25">
      <c r="A223" s="66">
        <v>221</v>
      </c>
      <c r="B223" s="67" t="s">
        <v>12287</v>
      </c>
      <c r="C223" s="68" t="s">
        <v>11877</v>
      </c>
      <c r="D223" s="67" t="s">
        <v>12288</v>
      </c>
      <c r="E223" s="67" t="s">
        <v>12289</v>
      </c>
      <c r="F223" s="69">
        <v>2.83</v>
      </c>
      <c r="G223" s="67" t="s">
        <v>11880</v>
      </c>
      <c r="H223" s="67" t="s">
        <v>11881</v>
      </c>
      <c r="I223" s="67"/>
    </row>
    <row r="224" spans="1:9" s="74" customFormat="1" ht="13.8" x14ac:dyDescent="0.25">
      <c r="A224" s="66">
        <v>222</v>
      </c>
      <c r="B224" s="67" t="s">
        <v>12290</v>
      </c>
      <c r="C224" s="68" t="s">
        <v>11935</v>
      </c>
      <c r="D224" s="67" t="s">
        <v>12179</v>
      </c>
      <c r="E224" s="67" t="s">
        <v>11910</v>
      </c>
      <c r="F224" s="69">
        <v>1.65</v>
      </c>
      <c r="G224" s="67" t="s">
        <v>11880</v>
      </c>
      <c r="H224" s="67" t="s">
        <v>11881</v>
      </c>
      <c r="I224" s="67"/>
    </row>
    <row r="225" spans="1:9" s="74" customFormat="1" ht="13.8" x14ac:dyDescent="0.25">
      <c r="A225" s="66">
        <v>223</v>
      </c>
      <c r="B225" s="67" t="s">
        <v>12291</v>
      </c>
      <c r="C225" s="68" t="s">
        <v>12099</v>
      </c>
      <c r="D225" s="67" t="s">
        <v>12286</v>
      </c>
      <c r="E225" s="67" t="s">
        <v>12284</v>
      </c>
      <c r="F225" s="69">
        <v>0.36</v>
      </c>
      <c r="G225" s="67" t="s">
        <v>11880</v>
      </c>
      <c r="H225" s="67" t="s">
        <v>11881</v>
      </c>
      <c r="I225" s="67"/>
    </row>
    <row r="226" spans="1:9" s="74" customFormat="1" ht="13.8" x14ac:dyDescent="0.25">
      <c r="A226" s="66">
        <v>224</v>
      </c>
      <c r="B226" s="67" t="s">
        <v>12292</v>
      </c>
      <c r="C226" s="68" t="s">
        <v>12293</v>
      </c>
      <c r="D226" s="67" t="s">
        <v>12294</v>
      </c>
      <c r="E226" s="67" t="s">
        <v>12284</v>
      </c>
      <c r="F226" s="69">
        <v>1.54</v>
      </c>
      <c r="G226" s="67" t="s">
        <v>11880</v>
      </c>
      <c r="H226" s="67" t="s">
        <v>11881</v>
      </c>
      <c r="I226" s="67"/>
    </row>
    <row r="227" spans="1:9" s="74" customFormat="1" ht="13.8" x14ac:dyDescent="0.25">
      <c r="A227" s="66">
        <v>225</v>
      </c>
      <c r="B227" s="67" t="s">
        <v>12295</v>
      </c>
      <c r="C227" s="68" t="s">
        <v>12082</v>
      </c>
      <c r="D227" s="67" t="s">
        <v>11898</v>
      </c>
      <c r="E227" s="67" t="s">
        <v>11892</v>
      </c>
      <c r="F227" s="69">
        <v>0.75</v>
      </c>
      <c r="G227" s="67" t="s">
        <v>11880</v>
      </c>
      <c r="H227" s="67" t="s">
        <v>11881</v>
      </c>
      <c r="I227" s="67"/>
    </row>
    <row r="228" spans="1:9" s="74" customFormat="1" ht="13.8" x14ac:dyDescent="0.25">
      <c r="A228" s="66">
        <v>226</v>
      </c>
      <c r="B228" s="67" t="s">
        <v>12296</v>
      </c>
      <c r="C228" s="68" t="s">
        <v>12297</v>
      </c>
      <c r="D228" s="67" t="s">
        <v>12286</v>
      </c>
      <c r="E228" s="67" t="s">
        <v>12284</v>
      </c>
      <c r="F228" s="69">
        <v>0.12</v>
      </c>
      <c r="G228" s="67" t="s">
        <v>11880</v>
      </c>
      <c r="H228" s="67" t="s">
        <v>11881</v>
      </c>
      <c r="I228" s="67"/>
    </row>
    <row r="229" spans="1:9" s="74" customFormat="1" ht="13.8" x14ac:dyDescent="0.25">
      <c r="A229" s="66">
        <v>227</v>
      </c>
      <c r="B229" s="67" t="s">
        <v>12298</v>
      </c>
      <c r="C229" s="68" t="s">
        <v>12082</v>
      </c>
      <c r="D229" s="67" t="s">
        <v>12286</v>
      </c>
      <c r="E229" s="67" t="s">
        <v>12284</v>
      </c>
      <c r="F229" s="69">
        <v>0.37</v>
      </c>
      <c r="G229" s="67" t="s">
        <v>11880</v>
      </c>
      <c r="H229" s="67" t="s">
        <v>11881</v>
      </c>
      <c r="I229" s="67"/>
    </row>
    <row r="230" spans="1:9" s="74" customFormat="1" ht="13.8" x14ac:dyDescent="0.25">
      <c r="A230" s="66">
        <v>228</v>
      </c>
      <c r="B230" s="67" t="s">
        <v>12299</v>
      </c>
      <c r="C230" s="68" t="s">
        <v>11894</v>
      </c>
      <c r="D230" s="67" t="s">
        <v>12300</v>
      </c>
      <c r="E230" s="67" t="s">
        <v>12173</v>
      </c>
      <c r="F230" s="69">
        <v>0.36</v>
      </c>
      <c r="G230" s="67" t="s">
        <v>11880</v>
      </c>
      <c r="H230" s="67" t="s">
        <v>11881</v>
      </c>
      <c r="I230" s="67"/>
    </row>
    <row r="231" spans="1:9" s="74" customFormat="1" ht="13.8" x14ac:dyDescent="0.25">
      <c r="A231" s="66">
        <v>229</v>
      </c>
      <c r="B231" s="67" t="s">
        <v>12301</v>
      </c>
      <c r="C231" s="68" t="s">
        <v>12026</v>
      </c>
      <c r="D231" s="67" t="s">
        <v>12302</v>
      </c>
      <c r="E231" s="67" t="s">
        <v>12284</v>
      </c>
      <c r="F231" s="69">
        <v>2.0099999999999998</v>
      </c>
      <c r="G231" s="67" t="s">
        <v>11880</v>
      </c>
      <c r="H231" s="67" t="s">
        <v>11881</v>
      </c>
      <c r="I231" s="67"/>
    </row>
    <row r="232" spans="1:9" s="74" customFormat="1" ht="13.8" x14ac:dyDescent="0.25">
      <c r="A232" s="66">
        <v>230</v>
      </c>
      <c r="B232" s="67" t="s">
        <v>12303</v>
      </c>
      <c r="C232" s="68" t="s">
        <v>12082</v>
      </c>
      <c r="D232" s="67" t="s">
        <v>12206</v>
      </c>
      <c r="E232" s="67" t="s">
        <v>12173</v>
      </c>
      <c r="F232" s="69">
        <v>0.49</v>
      </c>
      <c r="G232" s="67" t="s">
        <v>11880</v>
      </c>
      <c r="H232" s="67" t="s">
        <v>11881</v>
      </c>
      <c r="I232" s="67"/>
    </row>
    <row r="233" spans="1:9" s="74" customFormat="1" ht="13.8" x14ac:dyDescent="0.25">
      <c r="A233" s="66">
        <v>231</v>
      </c>
      <c r="B233" s="67" t="s">
        <v>11886</v>
      </c>
      <c r="C233" s="68" t="s">
        <v>12304</v>
      </c>
      <c r="D233" s="67" t="s">
        <v>12305</v>
      </c>
      <c r="E233" s="67" t="s">
        <v>11915</v>
      </c>
      <c r="F233" s="69">
        <v>1.41</v>
      </c>
      <c r="G233" s="67" t="s">
        <v>11880</v>
      </c>
      <c r="H233" s="67" t="s">
        <v>11881</v>
      </c>
      <c r="I233" s="67"/>
    </row>
    <row r="234" spans="1:9" s="74" customFormat="1" ht="13.8" x14ac:dyDescent="0.25">
      <c r="A234" s="66">
        <v>232</v>
      </c>
      <c r="B234" s="67" t="s">
        <v>12235</v>
      </c>
      <c r="C234" s="68" t="s">
        <v>12304</v>
      </c>
      <c r="D234" s="67" t="s">
        <v>12305</v>
      </c>
      <c r="E234" s="67" t="s">
        <v>11915</v>
      </c>
      <c r="F234" s="69">
        <v>1.54</v>
      </c>
      <c r="G234" s="67" t="s">
        <v>11880</v>
      </c>
      <c r="H234" s="67" t="s">
        <v>11881</v>
      </c>
      <c r="I234" s="67"/>
    </row>
    <row r="235" spans="1:9" s="74" customFormat="1" ht="13.8" x14ac:dyDescent="0.25">
      <c r="A235" s="66">
        <v>233</v>
      </c>
      <c r="B235" s="67" t="s">
        <v>12306</v>
      </c>
      <c r="C235" s="68" t="s">
        <v>12307</v>
      </c>
      <c r="D235" s="67" t="s">
        <v>12308</v>
      </c>
      <c r="E235" s="67" t="s">
        <v>12284</v>
      </c>
      <c r="F235" s="69">
        <v>0.65</v>
      </c>
      <c r="G235" s="67" t="s">
        <v>11880</v>
      </c>
      <c r="H235" s="67" t="s">
        <v>11881</v>
      </c>
      <c r="I235" s="67"/>
    </row>
    <row r="236" spans="1:9" s="74" customFormat="1" ht="13.8" x14ac:dyDescent="0.25">
      <c r="A236" s="66">
        <v>234</v>
      </c>
      <c r="B236" s="67" t="s">
        <v>12309</v>
      </c>
      <c r="C236" s="68" t="s">
        <v>12082</v>
      </c>
      <c r="D236" s="67" t="s">
        <v>12310</v>
      </c>
      <c r="E236" s="67" t="s">
        <v>12020</v>
      </c>
      <c r="F236" s="69">
        <v>0.51</v>
      </c>
      <c r="G236" s="67" t="s">
        <v>11880</v>
      </c>
      <c r="H236" s="67" t="s">
        <v>11881</v>
      </c>
      <c r="I236" s="67"/>
    </row>
    <row r="237" spans="1:9" s="74" customFormat="1" ht="13.8" x14ac:dyDescent="0.25">
      <c r="A237" s="66">
        <v>235</v>
      </c>
      <c r="B237" s="67" t="s">
        <v>12311</v>
      </c>
      <c r="C237" s="68" t="s">
        <v>12015</v>
      </c>
      <c r="D237" s="67" t="s">
        <v>12310</v>
      </c>
      <c r="E237" s="67" t="s">
        <v>12020</v>
      </c>
      <c r="F237" s="69">
        <v>0.66</v>
      </c>
      <c r="G237" s="67" t="s">
        <v>11880</v>
      </c>
      <c r="H237" s="67" t="s">
        <v>11881</v>
      </c>
      <c r="I237" s="67"/>
    </row>
    <row r="238" spans="1:9" s="74" customFormat="1" ht="13.8" x14ac:dyDescent="0.25">
      <c r="A238" s="66">
        <v>236</v>
      </c>
      <c r="B238" s="67" t="s">
        <v>12312</v>
      </c>
      <c r="C238" s="68" t="s">
        <v>12015</v>
      </c>
      <c r="D238" s="67" t="s">
        <v>12310</v>
      </c>
      <c r="E238" s="67" t="s">
        <v>12020</v>
      </c>
      <c r="F238" s="69">
        <v>0.56999999999999995</v>
      </c>
      <c r="G238" s="67" t="s">
        <v>11880</v>
      </c>
      <c r="H238" s="67" t="s">
        <v>11881</v>
      </c>
      <c r="I238" s="67"/>
    </row>
    <row r="239" spans="1:9" s="74" customFormat="1" ht="13.8" x14ac:dyDescent="0.25">
      <c r="A239" s="66">
        <v>237</v>
      </c>
      <c r="B239" s="67" t="s">
        <v>12313</v>
      </c>
      <c r="C239" s="68" t="s">
        <v>12015</v>
      </c>
      <c r="D239" s="67" t="s">
        <v>12314</v>
      </c>
      <c r="E239" s="67" t="s">
        <v>12284</v>
      </c>
      <c r="F239" s="69">
        <v>2.58</v>
      </c>
      <c r="G239" s="67" t="s">
        <v>11880</v>
      </c>
      <c r="H239" s="67" t="s">
        <v>11881</v>
      </c>
      <c r="I239" s="67"/>
    </row>
    <row r="240" spans="1:9" s="74" customFormat="1" ht="13.8" x14ac:dyDescent="0.25">
      <c r="A240" s="66">
        <v>238</v>
      </c>
      <c r="B240" s="67" t="s">
        <v>12315</v>
      </c>
      <c r="C240" s="68" t="s">
        <v>11938</v>
      </c>
      <c r="D240" s="67" t="s">
        <v>12314</v>
      </c>
      <c r="E240" s="67" t="s">
        <v>12284</v>
      </c>
      <c r="F240" s="69">
        <v>2.29</v>
      </c>
      <c r="G240" s="67" t="s">
        <v>11880</v>
      </c>
      <c r="H240" s="67" t="s">
        <v>11881</v>
      </c>
      <c r="I240" s="67"/>
    </row>
    <row r="241" spans="1:9" s="74" customFormat="1" ht="13.8" x14ac:dyDescent="0.25">
      <c r="A241" s="66">
        <v>239</v>
      </c>
      <c r="B241" s="67" t="s">
        <v>12316</v>
      </c>
      <c r="C241" s="68" t="s">
        <v>12297</v>
      </c>
      <c r="D241" s="67" t="s">
        <v>12317</v>
      </c>
      <c r="E241" s="67" t="s">
        <v>12318</v>
      </c>
      <c r="F241" s="69">
        <v>1.3</v>
      </c>
      <c r="G241" s="67" t="s">
        <v>11880</v>
      </c>
      <c r="H241" s="67" t="s">
        <v>11881</v>
      </c>
      <c r="I241" s="67"/>
    </row>
    <row r="242" spans="1:9" s="74" customFormat="1" ht="13.8" x14ac:dyDescent="0.25">
      <c r="A242" s="66">
        <v>240</v>
      </c>
      <c r="B242" s="67" t="s">
        <v>12319</v>
      </c>
      <c r="C242" s="68" t="s">
        <v>12268</v>
      </c>
      <c r="D242" s="67" t="s">
        <v>12186</v>
      </c>
      <c r="E242" s="67" t="s">
        <v>11892</v>
      </c>
      <c r="F242" s="69">
        <v>0.57999999999999996</v>
      </c>
      <c r="G242" s="67" t="s">
        <v>11880</v>
      </c>
      <c r="H242" s="67" t="s">
        <v>11881</v>
      </c>
      <c r="I242" s="67"/>
    </row>
    <row r="243" spans="1:9" s="74" customFormat="1" ht="13.8" x14ac:dyDescent="0.25">
      <c r="A243" s="66">
        <v>241</v>
      </c>
      <c r="B243" s="67" t="s">
        <v>12320</v>
      </c>
      <c r="C243" s="68" t="s">
        <v>12099</v>
      </c>
      <c r="D243" s="67" t="s">
        <v>12321</v>
      </c>
      <c r="E243" s="67" t="s">
        <v>12176</v>
      </c>
      <c r="F243" s="69">
        <v>0.43</v>
      </c>
      <c r="G243" s="67" t="s">
        <v>11880</v>
      </c>
      <c r="H243" s="67" t="s">
        <v>11881</v>
      </c>
      <c r="I243" s="67"/>
    </row>
    <row r="244" spans="1:9" s="74" customFormat="1" ht="13.8" x14ac:dyDescent="0.25">
      <c r="A244" s="66">
        <v>242</v>
      </c>
      <c r="B244" s="67" t="s">
        <v>12322</v>
      </c>
      <c r="C244" s="68" t="s">
        <v>12323</v>
      </c>
      <c r="D244" s="67" t="s">
        <v>11898</v>
      </c>
      <c r="E244" s="67" t="s">
        <v>11892</v>
      </c>
      <c r="F244" s="69">
        <v>0.81</v>
      </c>
      <c r="G244" s="67" t="s">
        <v>11880</v>
      </c>
      <c r="H244" s="67" t="s">
        <v>11881</v>
      </c>
      <c r="I244" s="67"/>
    </row>
    <row r="245" spans="1:9" s="74" customFormat="1" ht="13.8" x14ac:dyDescent="0.25">
      <c r="A245" s="66">
        <v>243</v>
      </c>
      <c r="B245" s="67" t="s">
        <v>12324</v>
      </c>
      <c r="C245" s="68" t="s">
        <v>11935</v>
      </c>
      <c r="D245" s="67" t="s">
        <v>12325</v>
      </c>
      <c r="E245" s="67" t="s">
        <v>12132</v>
      </c>
      <c r="F245" s="69">
        <v>0.4</v>
      </c>
      <c r="G245" s="67" t="s">
        <v>11880</v>
      </c>
      <c r="H245" s="67" t="s">
        <v>11881</v>
      </c>
      <c r="I245" s="67"/>
    </row>
    <row r="246" spans="1:9" s="74" customFormat="1" ht="13.8" x14ac:dyDescent="0.25">
      <c r="A246" s="66">
        <v>244</v>
      </c>
      <c r="B246" s="67" t="s">
        <v>12099</v>
      </c>
      <c r="C246" s="68" t="s">
        <v>11896</v>
      </c>
      <c r="D246" s="67" t="s">
        <v>12325</v>
      </c>
      <c r="E246" s="67" t="s">
        <v>12132</v>
      </c>
      <c r="F246" s="69">
        <v>0.72</v>
      </c>
      <c r="G246" s="67" t="s">
        <v>11880</v>
      </c>
      <c r="H246" s="67" t="s">
        <v>11881</v>
      </c>
      <c r="I246" s="67"/>
    </row>
    <row r="247" spans="1:9" s="74" customFormat="1" ht="13.8" x14ac:dyDescent="0.25">
      <c r="A247" s="66">
        <v>245</v>
      </c>
      <c r="B247" s="67" t="s">
        <v>12326</v>
      </c>
      <c r="C247" s="68" t="s">
        <v>12082</v>
      </c>
      <c r="D247" s="67" t="s">
        <v>12327</v>
      </c>
      <c r="E247" s="67" t="s">
        <v>12284</v>
      </c>
      <c r="F247" s="69">
        <v>0.55000000000000004</v>
      </c>
      <c r="G247" s="67" t="s">
        <v>11880</v>
      </c>
      <c r="H247" s="67" t="s">
        <v>11881</v>
      </c>
      <c r="I247" s="67"/>
    </row>
    <row r="248" spans="1:9" s="74" customFormat="1" ht="13.8" x14ac:dyDescent="0.25">
      <c r="A248" s="66">
        <v>246</v>
      </c>
      <c r="B248" s="67" t="s">
        <v>12328</v>
      </c>
      <c r="C248" s="68" t="s">
        <v>12058</v>
      </c>
      <c r="D248" s="67" t="s">
        <v>12329</v>
      </c>
      <c r="E248" s="67" t="s">
        <v>12284</v>
      </c>
      <c r="F248" s="69">
        <v>0.37</v>
      </c>
      <c r="G248" s="67" t="s">
        <v>11880</v>
      </c>
      <c r="H248" s="67" t="s">
        <v>11881</v>
      </c>
      <c r="I248" s="67"/>
    </row>
    <row r="249" spans="1:9" s="74" customFormat="1" ht="13.8" x14ac:dyDescent="0.25">
      <c r="A249" s="66">
        <v>247</v>
      </c>
      <c r="B249" s="67" t="s">
        <v>12330</v>
      </c>
      <c r="C249" s="68" t="s">
        <v>12058</v>
      </c>
      <c r="D249" s="67" t="s">
        <v>12331</v>
      </c>
      <c r="E249" s="67" t="s">
        <v>12284</v>
      </c>
      <c r="F249" s="69">
        <v>1.05</v>
      </c>
      <c r="G249" s="67" t="s">
        <v>11880</v>
      </c>
      <c r="H249" s="67" t="s">
        <v>11881</v>
      </c>
      <c r="I249" s="67"/>
    </row>
    <row r="250" spans="1:9" s="74" customFormat="1" ht="13.8" x14ac:dyDescent="0.25">
      <c r="A250" s="66">
        <v>248</v>
      </c>
      <c r="B250" s="67" t="s">
        <v>12332</v>
      </c>
      <c r="C250" s="68" t="s">
        <v>11987</v>
      </c>
      <c r="D250" s="67" t="s">
        <v>12331</v>
      </c>
      <c r="E250" s="67" t="s">
        <v>12284</v>
      </c>
      <c r="F250" s="69">
        <v>1.01</v>
      </c>
      <c r="G250" s="67" t="s">
        <v>11880</v>
      </c>
      <c r="H250" s="67" t="s">
        <v>11881</v>
      </c>
      <c r="I250" s="67"/>
    </row>
    <row r="251" spans="1:9" s="74" customFormat="1" ht="13.8" x14ac:dyDescent="0.25">
      <c r="A251" s="66">
        <v>249</v>
      </c>
      <c r="B251" s="67" t="s">
        <v>12333</v>
      </c>
      <c r="C251" s="68" t="s">
        <v>12090</v>
      </c>
      <c r="D251" s="67" t="s">
        <v>12334</v>
      </c>
      <c r="E251" s="67" t="s">
        <v>12335</v>
      </c>
      <c r="F251" s="69">
        <v>0.46</v>
      </c>
      <c r="G251" s="67" t="s">
        <v>11880</v>
      </c>
      <c r="H251" s="67" t="s">
        <v>11881</v>
      </c>
      <c r="I251" s="67"/>
    </row>
    <row r="252" spans="1:9" s="74" customFormat="1" ht="13.8" x14ac:dyDescent="0.25">
      <c r="A252" s="66">
        <v>250</v>
      </c>
      <c r="B252" s="67" t="s">
        <v>12336</v>
      </c>
      <c r="C252" s="68" t="s">
        <v>12337</v>
      </c>
      <c r="D252" s="67" t="s">
        <v>12338</v>
      </c>
      <c r="E252" s="67" t="s">
        <v>12339</v>
      </c>
      <c r="F252" s="69">
        <v>2.98</v>
      </c>
      <c r="G252" s="67" t="s">
        <v>11880</v>
      </c>
      <c r="H252" s="67" t="s">
        <v>11881</v>
      </c>
      <c r="I252" s="67"/>
    </row>
    <row r="253" spans="1:9" s="74" customFormat="1" ht="13.8" x14ac:dyDescent="0.25">
      <c r="A253" s="66">
        <v>251</v>
      </c>
      <c r="B253" s="67" t="s">
        <v>12340</v>
      </c>
      <c r="C253" s="68" t="s">
        <v>12151</v>
      </c>
      <c r="D253" s="67" t="s">
        <v>12338</v>
      </c>
      <c r="E253" s="67" t="s">
        <v>12339</v>
      </c>
      <c r="F253" s="69">
        <v>2.4700000000000002</v>
      </c>
      <c r="G253" s="67" t="s">
        <v>11880</v>
      </c>
      <c r="H253" s="67" t="s">
        <v>11881</v>
      </c>
      <c r="I253" s="67"/>
    </row>
    <row r="254" spans="1:9" s="74" customFormat="1" ht="13.8" x14ac:dyDescent="0.25">
      <c r="A254" s="66">
        <v>252</v>
      </c>
      <c r="B254" s="67" t="s">
        <v>12341</v>
      </c>
      <c r="C254" s="68" t="s">
        <v>12342</v>
      </c>
      <c r="D254" s="67" t="s">
        <v>12338</v>
      </c>
      <c r="E254" s="67" t="s">
        <v>12339</v>
      </c>
      <c r="F254" s="69">
        <v>2.64</v>
      </c>
      <c r="G254" s="67" t="s">
        <v>11880</v>
      </c>
      <c r="H254" s="67" t="s">
        <v>11881</v>
      </c>
      <c r="I254" s="67"/>
    </row>
    <row r="255" spans="1:9" s="74" customFormat="1" ht="13.8" x14ac:dyDescent="0.25">
      <c r="A255" s="66">
        <v>253</v>
      </c>
      <c r="B255" s="67" t="s">
        <v>12343</v>
      </c>
      <c r="C255" s="68" t="s">
        <v>11894</v>
      </c>
      <c r="D255" s="67" t="s">
        <v>12201</v>
      </c>
      <c r="E255" s="67" t="s">
        <v>11943</v>
      </c>
      <c r="F255" s="69">
        <v>1.2</v>
      </c>
      <c r="G255" s="67" t="s">
        <v>11880</v>
      </c>
      <c r="H255" s="67" t="s">
        <v>11881</v>
      </c>
      <c r="I255" s="67"/>
    </row>
    <row r="256" spans="1:9" s="74" customFormat="1" ht="13.8" x14ac:dyDescent="0.25">
      <c r="A256" s="66">
        <v>254</v>
      </c>
      <c r="B256" s="67" t="s">
        <v>12344</v>
      </c>
      <c r="C256" s="68" t="s">
        <v>12015</v>
      </c>
      <c r="D256" s="67" t="s">
        <v>12143</v>
      </c>
      <c r="E256" s="67" t="s">
        <v>11943</v>
      </c>
      <c r="F256" s="69">
        <v>0.7</v>
      </c>
      <c r="G256" s="67" t="s">
        <v>11880</v>
      </c>
      <c r="H256" s="67" t="s">
        <v>11881</v>
      </c>
      <c r="I256" s="67"/>
    </row>
    <row r="257" spans="1:9" s="74" customFormat="1" ht="13.8" x14ac:dyDescent="0.25">
      <c r="A257" s="66">
        <v>255</v>
      </c>
      <c r="B257" s="67" t="s">
        <v>12345</v>
      </c>
      <c r="C257" s="68" t="s">
        <v>11938</v>
      </c>
      <c r="D257" s="67" t="s">
        <v>12346</v>
      </c>
      <c r="E257" s="67" t="s">
        <v>12347</v>
      </c>
      <c r="F257" s="69">
        <v>2.38</v>
      </c>
      <c r="G257" s="67" t="s">
        <v>11880</v>
      </c>
      <c r="H257" s="67" t="s">
        <v>11881</v>
      </c>
      <c r="I257" s="67"/>
    </row>
    <row r="258" spans="1:9" s="74" customFormat="1" ht="13.8" x14ac:dyDescent="0.25">
      <c r="A258" s="66">
        <v>256</v>
      </c>
      <c r="B258" s="67" t="s">
        <v>12348</v>
      </c>
      <c r="C258" s="68" t="s">
        <v>12349</v>
      </c>
      <c r="D258" s="67" t="s">
        <v>12350</v>
      </c>
      <c r="E258" s="67" t="s">
        <v>12347</v>
      </c>
      <c r="F258" s="69">
        <v>1.34</v>
      </c>
      <c r="G258" s="67" t="s">
        <v>11880</v>
      </c>
      <c r="H258" s="67" t="s">
        <v>11881</v>
      </c>
      <c r="I258" s="67"/>
    </row>
    <row r="259" spans="1:9" s="74" customFormat="1" ht="13.8" x14ac:dyDescent="0.25">
      <c r="A259" s="66">
        <v>257</v>
      </c>
      <c r="B259" s="67" t="s">
        <v>12108</v>
      </c>
      <c r="C259" s="68" t="s">
        <v>12052</v>
      </c>
      <c r="D259" s="67" t="s">
        <v>12350</v>
      </c>
      <c r="E259" s="67" t="s">
        <v>12347</v>
      </c>
      <c r="F259" s="69">
        <v>1.56</v>
      </c>
      <c r="G259" s="67" t="s">
        <v>11880</v>
      </c>
      <c r="H259" s="67" t="s">
        <v>11881</v>
      </c>
      <c r="I259" s="67"/>
    </row>
    <row r="260" spans="1:9" s="74" customFormat="1" ht="13.8" x14ac:dyDescent="0.25">
      <c r="A260" s="66">
        <v>258</v>
      </c>
      <c r="B260" s="67" t="s">
        <v>12351</v>
      </c>
      <c r="C260" s="68" t="s">
        <v>12352</v>
      </c>
      <c r="D260" s="67" t="s">
        <v>12353</v>
      </c>
      <c r="E260" s="67" t="s">
        <v>12155</v>
      </c>
      <c r="F260" s="69">
        <v>2.61</v>
      </c>
      <c r="G260" s="67" t="s">
        <v>11880</v>
      </c>
      <c r="H260" s="67" t="s">
        <v>11881</v>
      </c>
      <c r="I260" s="67"/>
    </row>
    <row r="261" spans="1:9" s="74" customFormat="1" ht="13.8" x14ac:dyDescent="0.25">
      <c r="A261" s="66">
        <v>259</v>
      </c>
      <c r="B261" s="67" t="s">
        <v>12354</v>
      </c>
      <c r="C261" s="68" t="s">
        <v>11886</v>
      </c>
      <c r="D261" s="67" t="s">
        <v>12329</v>
      </c>
      <c r="E261" s="67" t="s">
        <v>12284</v>
      </c>
      <c r="F261" s="69">
        <v>0.37</v>
      </c>
      <c r="G261" s="67" t="s">
        <v>11880</v>
      </c>
      <c r="H261" s="67" t="s">
        <v>11881</v>
      </c>
      <c r="I261" s="67"/>
    </row>
    <row r="262" spans="1:9" s="74" customFormat="1" ht="13.8" x14ac:dyDescent="0.25">
      <c r="A262" s="66">
        <v>260</v>
      </c>
      <c r="B262" s="67" t="s">
        <v>12355</v>
      </c>
      <c r="C262" s="68" t="s">
        <v>11886</v>
      </c>
      <c r="D262" s="67" t="s">
        <v>12206</v>
      </c>
      <c r="E262" s="67" t="s">
        <v>12173</v>
      </c>
      <c r="F262" s="69">
        <v>0.36</v>
      </c>
      <c r="G262" s="67" t="s">
        <v>11880</v>
      </c>
      <c r="H262" s="67" t="s">
        <v>11881</v>
      </c>
      <c r="I262" s="67"/>
    </row>
    <row r="263" spans="1:9" s="74" customFormat="1" ht="13.8" x14ac:dyDescent="0.25">
      <c r="A263" s="66">
        <v>261</v>
      </c>
      <c r="B263" s="67" t="s">
        <v>12356</v>
      </c>
      <c r="C263" s="68" t="s">
        <v>12297</v>
      </c>
      <c r="D263" s="67" t="s">
        <v>12357</v>
      </c>
      <c r="E263" s="67" t="s">
        <v>12004</v>
      </c>
      <c r="F263" s="69">
        <v>1.72</v>
      </c>
      <c r="G263" s="67" t="s">
        <v>11880</v>
      </c>
      <c r="H263" s="67" t="s">
        <v>11881</v>
      </c>
      <c r="I263" s="67"/>
    </row>
    <row r="264" spans="1:9" s="74" customFormat="1" ht="13.8" x14ac:dyDescent="0.25">
      <c r="A264" s="66">
        <v>262</v>
      </c>
      <c r="B264" s="67" t="s">
        <v>12358</v>
      </c>
      <c r="C264" s="68" t="s">
        <v>11886</v>
      </c>
      <c r="D264" s="67" t="s">
        <v>12359</v>
      </c>
      <c r="E264" s="67" t="s">
        <v>11984</v>
      </c>
      <c r="F264" s="69">
        <v>0.71</v>
      </c>
      <c r="G264" s="67" t="s">
        <v>11880</v>
      </c>
      <c r="H264" s="67" t="s">
        <v>11881</v>
      </c>
      <c r="I264" s="67"/>
    </row>
    <row r="265" spans="1:9" s="74" customFormat="1" ht="13.8" x14ac:dyDescent="0.25">
      <c r="A265" s="66">
        <v>263</v>
      </c>
      <c r="B265" s="67" t="s">
        <v>12360</v>
      </c>
      <c r="C265" s="68" t="s">
        <v>12218</v>
      </c>
      <c r="D265" s="67" t="s">
        <v>12361</v>
      </c>
      <c r="E265" s="67" t="s">
        <v>11910</v>
      </c>
      <c r="F265" s="69">
        <v>0.67</v>
      </c>
      <c r="G265" s="67" t="s">
        <v>11880</v>
      </c>
      <c r="H265" s="67" t="s">
        <v>11881</v>
      </c>
      <c r="I265" s="67"/>
    </row>
    <row r="266" spans="1:9" s="74" customFormat="1" ht="13.8" x14ac:dyDescent="0.25">
      <c r="A266" s="66">
        <v>264</v>
      </c>
      <c r="B266" s="67" t="s">
        <v>12362</v>
      </c>
      <c r="C266" s="68" t="s">
        <v>12218</v>
      </c>
      <c r="D266" s="67" t="s">
        <v>12363</v>
      </c>
      <c r="E266" s="67" t="s">
        <v>11984</v>
      </c>
      <c r="F266" s="69">
        <v>0.64</v>
      </c>
      <c r="G266" s="67" t="s">
        <v>11880</v>
      </c>
      <c r="H266" s="67" t="s">
        <v>11881</v>
      </c>
      <c r="I266" s="67"/>
    </row>
    <row r="267" spans="1:9" s="74" customFormat="1" ht="13.8" x14ac:dyDescent="0.25">
      <c r="A267" s="66">
        <v>265</v>
      </c>
      <c r="B267" s="67" t="s">
        <v>12364</v>
      </c>
      <c r="C267" s="68" t="s">
        <v>11904</v>
      </c>
      <c r="D267" s="67" t="s">
        <v>12283</v>
      </c>
      <c r="E267" s="67" t="s">
        <v>12284</v>
      </c>
      <c r="F267" s="69">
        <v>1.21</v>
      </c>
      <c r="G267" s="67" t="s">
        <v>11880</v>
      </c>
      <c r="H267" s="67" t="s">
        <v>11881</v>
      </c>
      <c r="I267" s="67"/>
    </row>
    <row r="268" spans="1:9" s="74" customFormat="1" ht="13.8" x14ac:dyDescent="0.25">
      <c r="A268" s="66">
        <v>266</v>
      </c>
      <c r="B268" s="67" t="s">
        <v>12365</v>
      </c>
      <c r="C268" s="68" t="s">
        <v>12366</v>
      </c>
      <c r="D268" s="67" t="s">
        <v>12091</v>
      </c>
      <c r="E268" s="67" t="s">
        <v>12092</v>
      </c>
      <c r="F268" s="69">
        <v>0.2</v>
      </c>
      <c r="G268" s="67" t="s">
        <v>11880</v>
      </c>
      <c r="H268" s="67" t="s">
        <v>11881</v>
      </c>
      <c r="I268" s="67"/>
    </row>
    <row r="269" spans="1:9" s="74" customFormat="1" ht="13.8" x14ac:dyDescent="0.25">
      <c r="A269" s="66">
        <v>267</v>
      </c>
      <c r="B269" s="67" t="s">
        <v>12367</v>
      </c>
      <c r="C269" s="68" t="s">
        <v>12368</v>
      </c>
      <c r="D269" s="67" t="s">
        <v>12091</v>
      </c>
      <c r="E269" s="67" t="s">
        <v>12092</v>
      </c>
      <c r="F269" s="69">
        <v>0.22</v>
      </c>
      <c r="G269" s="67" t="s">
        <v>11880</v>
      </c>
      <c r="H269" s="67" t="s">
        <v>11881</v>
      </c>
      <c r="I269" s="67"/>
    </row>
    <row r="270" spans="1:9" s="74" customFormat="1" ht="13.8" x14ac:dyDescent="0.25">
      <c r="A270" s="66">
        <v>268</v>
      </c>
      <c r="B270" s="67" t="s">
        <v>12369</v>
      </c>
      <c r="C270" s="68" t="s">
        <v>12071</v>
      </c>
      <c r="D270" s="67" t="s">
        <v>12370</v>
      </c>
      <c r="E270" s="67" t="s">
        <v>12132</v>
      </c>
      <c r="F270" s="69">
        <v>0.36</v>
      </c>
      <c r="G270" s="67" t="s">
        <v>11880</v>
      </c>
      <c r="H270" s="67" t="s">
        <v>11881</v>
      </c>
      <c r="I270" s="67"/>
    </row>
    <row r="271" spans="1:9" s="74" customFormat="1" ht="13.8" x14ac:dyDescent="0.25">
      <c r="A271" s="66">
        <v>269</v>
      </c>
      <c r="B271" s="67" t="s">
        <v>12371</v>
      </c>
      <c r="C271" s="68" t="s">
        <v>12372</v>
      </c>
      <c r="D271" s="67" t="s">
        <v>12131</v>
      </c>
      <c r="E271" s="67" t="s">
        <v>12132</v>
      </c>
      <c r="F271" s="69">
        <v>0.64</v>
      </c>
      <c r="G271" s="67" t="s">
        <v>11880</v>
      </c>
      <c r="H271" s="67" t="s">
        <v>11881</v>
      </c>
      <c r="I271" s="67"/>
    </row>
    <row r="272" spans="1:9" s="74" customFormat="1" ht="13.8" x14ac:dyDescent="0.25">
      <c r="A272" s="66">
        <v>270</v>
      </c>
      <c r="B272" s="67" t="s">
        <v>12373</v>
      </c>
      <c r="C272" s="68" t="s">
        <v>12096</v>
      </c>
      <c r="D272" s="67" t="s">
        <v>12091</v>
      </c>
      <c r="E272" s="67" t="s">
        <v>12092</v>
      </c>
      <c r="F272" s="69">
        <v>0.22</v>
      </c>
      <c r="G272" s="67" t="s">
        <v>11880</v>
      </c>
      <c r="H272" s="67" t="s">
        <v>11881</v>
      </c>
      <c r="I272" s="67"/>
    </row>
    <row r="273" spans="1:9" s="74" customFormat="1" ht="13.8" x14ac:dyDescent="0.25">
      <c r="A273" s="66">
        <v>271</v>
      </c>
      <c r="B273" s="67" t="s">
        <v>12374</v>
      </c>
      <c r="C273" s="68" t="s">
        <v>12096</v>
      </c>
      <c r="D273" s="67" t="s">
        <v>12186</v>
      </c>
      <c r="E273" s="67" t="s">
        <v>11892</v>
      </c>
      <c r="F273" s="69">
        <v>0.2</v>
      </c>
      <c r="G273" s="67" t="s">
        <v>11880</v>
      </c>
      <c r="H273" s="67" t="s">
        <v>11881</v>
      </c>
      <c r="I273" s="67"/>
    </row>
    <row r="274" spans="1:9" s="74" customFormat="1" ht="13.8" x14ac:dyDescent="0.25">
      <c r="A274" s="66">
        <v>272</v>
      </c>
      <c r="B274" s="67" t="s">
        <v>12375</v>
      </c>
      <c r="C274" s="68" t="s">
        <v>12096</v>
      </c>
      <c r="D274" s="67" t="s">
        <v>12376</v>
      </c>
      <c r="E274" s="67" t="s">
        <v>12020</v>
      </c>
      <c r="F274" s="69">
        <v>0.3</v>
      </c>
      <c r="G274" s="67" t="s">
        <v>11880</v>
      </c>
      <c r="H274" s="67" t="s">
        <v>11881</v>
      </c>
      <c r="I274" s="67"/>
    </row>
    <row r="275" spans="1:9" s="74" customFormat="1" ht="13.8" x14ac:dyDescent="0.25">
      <c r="A275" s="66">
        <v>273</v>
      </c>
      <c r="B275" s="67" t="s">
        <v>12377</v>
      </c>
      <c r="C275" s="68" t="s">
        <v>11894</v>
      </c>
      <c r="D275" s="67" t="s">
        <v>12329</v>
      </c>
      <c r="E275" s="67" t="s">
        <v>12284</v>
      </c>
      <c r="F275" s="69">
        <v>1.51</v>
      </c>
      <c r="G275" s="67" t="s">
        <v>11880</v>
      </c>
      <c r="H275" s="67" t="s">
        <v>11881</v>
      </c>
      <c r="I275" s="67"/>
    </row>
    <row r="276" spans="1:9" s="74" customFormat="1" ht="13.8" x14ac:dyDescent="0.25">
      <c r="A276" s="66">
        <v>274</v>
      </c>
      <c r="B276" s="67" t="s">
        <v>12378</v>
      </c>
      <c r="C276" s="68" t="s">
        <v>12015</v>
      </c>
      <c r="D276" s="67" t="s">
        <v>12379</v>
      </c>
      <c r="E276" s="67" t="s">
        <v>12173</v>
      </c>
      <c r="F276" s="69">
        <v>0.6</v>
      </c>
      <c r="G276" s="67" t="s">
        <v>11880</v>
      </c>
      <c r="H276" s="67" t="s">
        <v>11881</v>
      </c>
      <c r="I276" s="67"/>
    </row>
    <row r="277" spans="1:9" s="74" customFormat="1" ht="13.8" x14ac:dyDescent="0.25">
      <c r="A277" s="66">
        <v>275</v>
      </c>
      <c r="B277" s="67" t="s">
        <v>12380</v>
      </c>
      <c r="C277" s="68" t="s">
        <v>11889</v>
      </c>
      <c r="D277" s="67" t="s">
        <v>12054</v>
      </c>
      <c r="E277" s="67" t="s">
        <v>11967</v>
      </c>
      <c r="F277" s="69">
        <v>1.59</v>
      </c>
      <c r="G277" s="67" t="s">
        <v>11880</v>
      </c>
      <c r="H277" s="67" t="s">
        <v>11881</v>
      </c>
      <c r="I277" s="67"/>
    </row>
    <row r="278" spans="1:9" s="74" customFormat="1" ht="13.8" x14ac:dyDescent="0.25">
      <c r="A278" s="66">
        <v>276</v>
      </c>
      <c r="B278" s="67" t="s">
        <v>12381</v>
      </c>
      <c r="C278" s="68" t="s">
        <v>11877</v>
      </c>
      <c r="D278" s="67" t="s">
        <v>12382</v>
      </c>
      <c r="E278" s="67" t="s">
        <v>12284</v>
      </c>
      <c r="F278" s="69">
        <v>0.27</v>
      </c>
      <c r="G278" s="67" t="s">
        <v>11880</v>
      </c>
      <c r="H278" s="67" t="s">
        <v>11881</v>
      </c>
      <c r="I278" s="67"/>
    </row>
    <row r="279" spans="1:9" s="74" customFormat="1" ht="13.8" x14ac:dyDescent="0.25">
      <c r="A279" s="66">
        <v>277</v>
      </c>
      <c r="B279" s="67" t="s">
        <v>12383</v>
      </c>
      <c r="C279" s="68" t="s">
        <v>11877</v>
      </c>
      <c r="D279" s="67" t="s">
        <v>12329</v>
      </c>
      <c r="E279" s="67" t="s">
        <v>12284</v>
      </c>
      <c r="F279" s="69">
        <v>0.4</v>
      </c>
      <c r="G279" s="67" t="s">
        <v>11880</v>
      </c>
      <c r="H279" s="67" t="s">
        <v>11881</v>
      </c>
      <c r="I279" s="67"/>
    </row>
    <row r="280" spans="1:9" s="74" customFormat="1" ht="13.8" x14ac:dyDescent="0.25">
      <c r="A280" s="66">
        <v>278</v>
      </c>
      <c r="B280" s="67" t="s">
        <v>12384</v>
      </c>
      <c r="C280" s="68" t="s">
        <v>12218</v>
      </c>
      <c r="D280" s="67" t="s">
        <v>12385</v>
      </c>
      <c r="E280" s="67" t="s">
        <v>11879</v>
      </c>
      <c r="F280" s="69">
        <v>0.24</v>
      </c>
      <c r="G280" s="67" t="s">
        <v>11880</v>
      </c>
      <c r="H280" s="67" t="s">
        <v>11881</v>
      </c>
      <c r="I280" s="67"/>
    </row>
    <row r="281" spans="1:9" s="74" customFormat="1" ht="13.8" x14ac:dyDescent="0.25">
      <c r="A281" s="66">
        <v>279</v>
      </c>
      <c r="B281" s="67" t="s">
        <v>12386</v>
      </c>
      <c r="C281" s="68" t="s">
        <v>12199</v>
      </c>
      <c r="D281" s="67" t="s">
        <v>12387</v>
      </c>
      <c r="E281" s="67" t="s">
        <v>12173</v>
      </c>
      <c r="F281" s="69">
        <v>0.42</v>
      </c>
      <c r="G281" s="67" t="s">
        <v>11880</v>
      </c>
      <c r="H281" s="67" t="s">
        <v>11881</v>
      </c>
      <c r="I281" s="67"/>
    </row>
    <row r="282" spans="1:9" s="74" customFormat="1" ht="13.8" x14ac:dyDescent="0.25">
      <c r="A282" s="66">
        <v>280</v>
      </c>
      <c r="B282" s="67" t="s">
        <v>12218</v>
      </c>
      <c r="C282" s="68" t="s">
        <v>11987</v>
      </c>
      <c r="D282" s="67" t="s">
        <v>12388</v>
      </c>
      <c r="E282" s="67" t="s">
        <v>12173</v>
      </c>
      <c r="F282" s="69">
        <v>0.62</v>
      </c>
      <c r="G282" s="67" t="s">
        <v>11880</v>
      </c>
      <c r="H282" s="67" t="s">
        <v>11881</v>
      </c>
      <c r="I282" s="67"/>
    </row>
    <row r="283" spans="1:9" s="74" customFormat="1" ht="13.8" x14ac:dyDescent="0.25">
      <c r="A283" s="66">
        <v>281</v>
      </c>
      <c r="B283" s="67" t="s">
        <v>12389</v>
      </c>
      <c r="C283" s="68" t="s">
        <v>12390</v>
      </c>
      <c r="D283" s="67" t="s">
        <v>12329</v>
      </c>
      <c r="E283" s="67" t="s">
        <v>11989</v>
      </c>
      <c r="F283" s="69">
        <v>0.37</v>
      </c>
      <c r="G283" s="67" t="s">
        <v>11880</v>
      </c>
      <c r="H283" s="67" t="s">
        <v>11881</v>
      </c>
      <c r="I283" s="67"/>
    </row>
    <row r="284" spans="1:9" s="74" customFormat="1" ht="13.8" x14ac:dyDescent="0.25">
      <c r="A284" s="66">
        <v>282</v>
      </c>
      <c r="B284" s="67" t="s">
        <v>12236</v>
      </c>
      <c r="C284" s="68" t="s">
        <v>12191</v>
      </c>
      <c r="D284" s="67" t="s">
        <v>12388</v>
      </c>
      <c r="E284" s="67" t="s">
        <v>12173</v>
      </c>
      <c r="F284" s="69">
        <v>0.79</v>
      </c>
      <c r="G284" s="67" t="s">
        <v>11880</v>
      </c>
      <c r="H284" s="67" t="s">
        <v>11881</v>
      </c>
      <c r="I284" s="67"/>
    </row>
    <row r="285" spans="1:9" s="74" customFormat="1" ht="13.8" x14ac:dyDescent="0.25">
      <c r="A285" s="66">
        <v>283</v>
      </c>
      <c r="B285" s="67" t="s">
        <v>12391</v>
      </c>
      <c r="C285" s="68" t="s">
        <v>11903</v>
      </c>
      <c r="D285" s="67" t="s">
        <v>12388</v>
      </c>
      <c r="E285" s="67" t="s">
        <v>12173</v>
      </c>
      <c r="F285" s="69">
        <v>0.74</v>
      </c>
      <c r="G285" s="67" t="s">
        <v>11880</v>
      </c>
      <c r="H285" s="67" t="s">
        <v>11881</v>
      </c>
      <c r="I285" s="67"/>
    </row>
    <row r="286" spans="1:9" s="74" customFormat="1" ht="13.8" x14ac:dyDescent="0.25">
      <c r="A286" s="66">
        <v>284</v>
      </c>
      <c r="B286" s="67" t="s">
        <v>12392</v>
      </c>
      <c r="C286" s="68" t="s">
        <v>12393</v>
      </c>
      <c r="D286" s="67" t="s">
        <v>12379</v>
      </c>
      <c r="E286" s="67" t="s">
        <v>12173</v>
      </c>
      <c r="F286" s="69">
        <v>0.4</v>
      </c>
      <c r="G286" s="67" t="s">
        <v>11880</v>
      </c>
      <c r="H286" s="67" t="s">
        <v>11881</v>
      </c>
      <c r="I286" s="67"/>
    </row>
    <row r="287" spans="1:9" s="74" customFormat="1" ht="13.8" x14ac:dyDescent="0.25">
      <c r="A287" s="66">
        <v>285</v>
      </c>
      <c r="B287" s="67" t="s">
        <v>12394</v>
      </c>
      <c r="C287" s="68" t="s">
        <v>12395</v>
      </c>
      <c r="D287" s="67" t="s">
        <v>12396</v>
      </c>
      <c r="E287" s="67" t="s">
        <v>12173</v>
      </c>
      <c r="F287" s="69">
        <v>0.15</v>
      </c>
      <c r="G287" s="67" t="s">
        <v>11880</v>
      </c>
      <c r="H287" s="67" t="s">
        <v>11881</v>
      </c>
      <c r="I287" s="67"/>
    </row>
    <row r="288" spans="1:9" s="74" customFormat="1" ht="13.8" x14ac:dyDescent="0.25">
      <c r="A288" s="66">
        <v>286</v>
      </c>
      <c r="B288" s="67" t="s">
        <v>12397</v>
      </c>
      <c r="C288" s="68" t="s">
        <v>12395</v>
      </c>
      <c r="D288" s="67" t="s">
        <v>12398</v>
      </c>
      <c r="E288" s="67" t="s">
        <v>11879</v>
      </c>
      <c r="F288" s="69">
        <v>0.12</v>
      </c>
      <c r="G288" s="67" t="s">
        <v>11880</v>
      </c>
      <c r="H288" s="67" t="s">
        <v>11881</v>
      </c>
      <c r="I288" s="67"/>
    </row>
    <row r="289" spans="1:9" s="74" customFormat="1" ht="13.8" x14ac:dyDescent="0.25">
      <c r="A289" s="66">
        <v>287</v>
      </c>
      <c r="B289" s="67" t="s">
        <v>12399</v>
      </c>
      <c r="C289" s="68" t="s">
        <v>12400</v>
      </c>
      <c r="D289" s="67" t="s">
        <v>11898</v>
      </c>
      <c r="E289" s="67" t="s">
        <v>11892</v>
      </c>
      <c r="F289" s="69">
        <v>0.32</v>
      </c>
      <c r="G289" s="67" t="s">
        <v>11880</v>
      </c>
      <c r="H289" s="67" t="s">
        <v>11881</v>
      </c>
      <c r="I289" s="67"/>
    </row>
    <row r="290" spans="1:9" s="74" customFormat="1" ht="13.8" x14ac:dyDescent="0.25">
      <c r="A290" s="66">
        <v>288</v>
      </c>
      <c r="B290" s="67" t="s">
        <v>12401</v>
      </c>
      <c r="C290" s="68" t="s">
        <v>11938</v>
      </c>
      <c r="D290" s="67" t="s">
        <v>12286</v>
      </c>
      <c r="E290" s="67" t="s">
        <v>12284</v>
      </c>
      <c r="F290" s="69">
        <v>0.69</v>
      </c>
      <c r="G290" s="67" t="s">
        <v>11880</v>
      </c>
      <c r="H290" s="67" t="s">
        <v>11881</v>
      </c>
      <c r="I290" s="67"/>
    </row>
    <row r="291" spans="1:9" s="74" customFormat="1" ht="13.8" x14ac:dyDescent="0.25">
      <c r="A291" s="66">
        <v>289</v>
      </c>
      <c r="B291" s="67" t="s">
        <v>12402</v>
      </c>
      <c r="C291" s="68" t="s">
        <v>11987</v>
      </c>
      <c r="D291" s="67" t="s">
        <v>12403</v>
      </c>
      <c r="E291" s="67" t="s">
        <v>12024</v>
      </c>
      <c r="F291" s="69">
        <v>1.01</v>
      </c>
      <c r="G291" s="67" t="s">
        <v>11880</v>
      </c>
      <c r="H291" s="67" t="s">
        <v>11881</v>
      </c>
      <c r="I291" s="67"/>
    </row>
    <row r="292" spans="1:9" s="74" customFormat="1" ht="13.8" x14ac:dyDescent="0.25">
      <c r="A292" s="66">
        <v>290</v>
      </c>
      <c r="B292" s="67" t="s">
        <v>12404</v>
      </c>
      <c r="C292" s="68" t="s">
        <v>12405</v>
      </c>
      <c r="D292" s="67" t="s">
        <v>12406</v>
      </c>
      <c r="E292" s="67" t="s">
        <v>12155</v>
      </c>
      <c r="F292" s="69">
        <v>0.91</v>
      </c>
      <c r="G292" s="67" t="s">
        <v>11880</v>
      </c>
      <c r="H292" s="67" t="s">
        <v>11881</v>
      </c>
      <c r="I292" s="67"/>
    </row>
    <row r="293" spans="1:9" s="74" customFormat="1" ht="13.8" x14ac:dyDescent="0.25">
      <c r="A293" s="66">
        <v>291</v>
      </c>
      <c r="B293" s="67" t="s">
        <v>12407</v>
      </c>
      <c r="C293" s="68" t="s">
        <v>11894</v>
      </c>
      <c r="D293" s="67" t="s">
        <v>12406</v>
      </c>
      <c r="E293" s="67" t="s">
        <v>12155</v>
      </c>
      <c r="F293" s="69">
        <v>0.91</v>
      </c>
      <c r="G293" s="67" t="s">
        <v>11880</v>
      </c>
      <c r="H293" s="67" t="s">
        <v>11881</v>
      </c>
      <c r="I293" s="67"/>
    </row>
    <row r="294" spans="1:9" s="74" customFormat="1" ht="13.8" x14ac:dyDescent="0.25">
      <c r="A294" s="66">
        <v>292</v>
      </c>
      <c r="B294" s="67" t="s">
        <v>12408</v>
      </c>
      <c r="C294" s="68" t="s">
        <v>12082</v>
      </c>
      <c r="D294" s="67" t="s">
        <v>12406</v>
      </c>
      <c r="E294" s="67" t="s">
        <v>12155</v>
      </c>
      <c r="F294" s="69">
        <v>0.5</v>
      </c>
      <c r="G294" s="67" t="s">
        <v>11880</v>
      </c>
      <c r="H294" s="67" t="s">
        <v>11881</v>
      </c>
      <c r="I294" s="67"/>
    </row>
    <row r="295" spans="1:9" s="74" customFormat="1" ht="13.8" x14ac:dyDescent="0.25">
      <c r="A295" s="66">
        <v>293</v>
      </c>
      <c r="B295" s="67" t="s">
        <v>12409</v>
      </c>
      <c r="C295" s="68" t="s">
        <v>12410</v>
      </c>
      <c r="D295" s="67" t="s">
        <v>12406</v>
      </c>
      <c r="E295" s="67" t="s">
        <v>12155</v>
      </c>
      <c r="F295" s="69">
        <v>3.68</v>
      </c>
      <c r="G295" s="67" t="s">
        <v>11880</v>
      </c>
      <c r="H295" s="67" t="s">
        <v>11881</v>
      </c>
      <c r="I295" s="67"/>
    </row>
    <row r="296" spans="1:9" s="74" customFormat="1" ht="13.8" x14ac:dyDescent="0.25">
      <c r="A296" s="66">
        <v>294</v>
      </c>
      <c r="B296" s="67" t="s">
        <v>12411</v>
      </c>
      <c r="C296" s="68" t="s">
        <v>11987</v>
      </c>
      <c r="D296" s="67" t="s">
        <v>12412</v>
      </c>
      <c r="E296" s="67" t="s">
        <v>12347</v>
      </c>
      <c r="F296" s="69">
        <v>0.87</v>
      </c>
      <c r="G296" s="67" t="s">
        <v>11880</v>
      </c>
      <c r="H296" s="67" t="s">
        <v>11881</v>
      </c>
      <c r="I296" s="67"/>
    </row>
    <row r="297" spans="1:9" s="74" customFormat="1" ht="13.8" x14ac:dyDescent="0.25">
      <c r="A297" s="66">
        <v>295</v>
      </c>
      <c r="B297" s="67" t="s">
        <v>12342</v>
      </c>
      <c r="C297" s="68" t="s">
        <v>11987</v>
      </c>
      <c r="D297" s="67" t="s">
        <v>12413</v>
      </c>
      <c r="E297" s="67" t="s">
        <v>12020</v>
      </c>
      <c r="F297" s="69">
        <v>0.38</v>
      </c>
      <c r="G297" s="67" t="s">
        <v>11880</v>
      </c>
      <c r="H297" s="67" t="s">
        <v>11881</v>
      </c>
      <c r="I297" s="67"/>
    </row>
    <row r="298" spans="1:9" s="74" customFormat="1" ht="13.8" x14ac:dyDescent="0.25">
      <c r="A298" s="66">
        <v>296</v>
      </c>
      <c r="B298" s="67" t="s">
        <v>12414</v>
      </c>
      <c r="C298" s="68" t="s">
        <v>11894</v>
      </c>
      <c r="D298" s="67" t="s">
        <v>12415</v>
      </c>
      <c r="E298" s="67" t="s">
        <v>12132</v>
      </c>
      <c r="F298" s="69">
        <v>1.1100000000000001</v>
      </c>
      <c r="G298" s="67" t="s">
        <v>11880</v>
      </c>
      <c r="H298" s="67" t="s">
        <v>11881</v>
      </c>
      <c r="I298" s="67"/>
    </row>
    <row r="299" spans="1:9" s="74" customFormat="1" ht="13.8" x14ac:dyDescent="0.25">
      <c r="A299" s="66">
        <v>297</v>
      </c>
      <c r="B299" s="67" t="s">
        <v>12416</v>
      </c>
      <c r="C299" s="68" t="s">
        <v>11889</v>
      </c>
      <c r="D299" s="67" t="s">
        <v>12417</v>
      </c>
      <c r="E299" s="67" t="s">
        <v>12132</v>
      </c>
      <c r="F299" s="69">
        <v>0.61</v>
      </c>
      <c r="G299" s="67" t="s">
        <v>11880</v>
      </c>
      <c r="H299" s="67" t="s">
        <v>11881</v>
      </c>
      <c r="I299" s="67"/>
    </row>
    <row r="300" spans="1:9" s="74" customFormat="1" ht="13.8" x14ac:dyDescent="0.25">
      <c r="A300" s="66">
        <v>298</v>
      </c>
      <c r="B300" s="67" t="s">
        <v>11951</v>
      </c>
      <c r="C300" s="68" t="s">
        <v>11913</v>
      </c>
      <c r="D300" s="67" t="s">
        <v>12418</v>
      </c>
      <c r="E300" s="67" t="s">
        <v>12132</v>
      </c>
      <c r="F300" s="69">
        <v>0.56000000000000005</v>
      </c>
      <c r="G300" s="67" t="s">
        <v>11880</v>
      </c>
      <c r="H300" s="67" t="s">
        <v>11881</v>
      </c>
      <c r="I300" s="67"/>
    </row>
    <row r="301" spans="1:9" s="74" customFormat="1" ht="13.8" x14ac:dyDescent="0.25">
      <c r="A301" s="66">
        <v>299</v>
      </c>
      <c r="B301" s="67" t="s">
        <v>12419</v>
      </c>
      <c r="C301" s="68" t="s">
        <v>11998</v>
      </c>
      <c r="D301" s="67" t="s">
        <v>12420</v>
      </c>
      <c r="E301" s="67" t="s">
        <v>12132</v>
      </c>
      <c r="F301" s="69">
        <v>1.37</v>
      </c>
      <c r="G301" s="67" t="s">
        <v>11880</v>
      </c>
      <c r="H301" s="67" t="s">
        <v>11881</v>
      </c>
      <c r="I301" s="67"/>
    </row>
    <row r="302" spans="1:9" s="74" customFormat="1" ht="13.8" x14ac:dyDescent="0.25">
      <c r="A302" s="66">
        <v>300</v>
      </c>
      <c r="B302" s="67" t="s">
        <v>12421</v>
      </c>
      <c r="C302" s="68" t="s">
        <v>11987</v>
      </c>
      <c r="D302" s="67" t="s">
        <v>12422</v>
      </c>
      <c r="E302" s="67" t="s">
        <v>12176</v>
      </c>
      <c r="F302" s="69">
        <v>1.21</v>
      </c>
      <c r="G302" s="67" t="s">
        <v>11880</v>
      </c>
      <c r="H302" s="67" t="s">
        <v>11881</v>
      </c>
      <c r="I302" s="67"/>
    </row>
    <row r="303" spans="1:9" s="74" customFormat="1" ht="13.8" x14ac:dyDescent="0.25">
      <c r="A303" s="66">
        <v>301</v>
      </c>
      <c r="B303" s="67" t="s">
        <v>12423</v>
      </c>
      <c r="C303" s="68" t="s">
        <v>12106</v>
      </c>
      <c r="D303" s="67" t="s">
        <v>12424</v>
      </c>
      <c r="E303" s="67" t="s">
        <v>12176</v>
      </c>
      <c r="F303" s="69">
        <v>0.2</v>
      </c>
      <c r="G303" s="67" t="s">
        <v>11880</v>
      </c>
      <c r="H303" s="67" t="s">
        <v>11881</v>
      </c>
      <c r="I303" s="67"/>
    </row>
    <row r="304" spans="1:9" s="74" customFormat="1" ht="13.8" x14ac:dyDescent="0.25">
      <c r="A304" s="66">
        <v>302</v>
      </c>
      <c r="B304" s="67" t="s">
        <v>12425</v>
      </c>
      <c r="C304" s="68" t="s">
        <v>12082</v>
      </c>
      <c r="D304" s="67" t="s">
        <v>12080</v>
      </c>
      <c r="E304" s="67" t="s">
        <v>11915</v>
      </c>
      <c r="F304" s="69">
        <v>1.41</v>
      </c>
      <c r="G304" s="67" t="s">
        <v>11880</v>
      </c>
      <c r="H304" s="67" t="s">
        <v>11881</v>
      </c>
      <c r="I304" s="67"/>
    </row>
    <row r="305" spans="1:9" s="74" customFormat="1" ht="13.8" x14ac:dyDescent="0.25">
      <c r="A305" s="66">
        <v>303</v>
      </c>
      <c r="B305" s="67" t="s">
        <v>12381</v>
      </c>
      <c r="C305" s="68" t="s">
        <v>12082</v>
      </c>
      <c r="D305" s="67" t="s">
        <v>12426</v>
      </c>
      <c r="E305" s="67" t="s">
        <v>12427</v>
      </c>
      <c r="F305" s="69">
        <v>0.82</v>
      </c>
      <c r="G305" s="67" t="s">
        <v>11880</v>
      </c>
      <c r="H305" s="67" t="s">
        <v>11881</v>
      </c>
      <c r="I305" s="67"/>
    </row>
    <row r="306" spans="1:9" s="74" customFormat="1" ht="13.8" x14ac:dyDescent="0.25">
      <c r="A306" s="66">
        <v>304</v>
      </c>
      <c r="B306" s="67" t="s">
        <v>12428</v>
      </c>
      <c r="C306" s="68" t="s">
        <v>12026</v>
      </c>
      <c r="D306" s="67" t="s">
        <v>12429</v>
      </c>
      <c r="E306" s="67" t="s">
        <v>12427</v>
      </c>
      <c r="F306" s="69">
        <v>0.34</v>
      </c>
      <c r="G306" s="67" t="s">
        <v>11880</v>
      </c>
      <c r="H306" s="67" t="s">
        <v>11881</v>
      </c>
      <c r="I306" s="67"/>
    </row>
    <row r="307" spans="1:9" s="74" customFormat="1" ht="13.8" x14ac:dyDescent="0.25">
      <c r="A307" s="66">
        <v>305</v>
      </c>
      <c r="B307" s="67" t="s">
        <v>11958</v>
      </c>
      <c r="C307" s="68" t="s">
        <v>11894</v>
      </c>
      <c r="D307" s="67" t="s">
        <v>12430</v>
      </c>
      <c r="E307" s="67" t="s">
        <v>11892</v>
      </c>
      <c r="F307" s="69">
        <v>0.4</v>
      </c>
      <c r="G307" s="67" t="s">
        <v>11880</v>
      </c>
      <c r="H307" s="67" t="s">
        <v>11881</v>
      </c>
      <c r="I307" s="67"/>
    </row>
    <row r="308" spans="1:9" s="74" customFormat="1" ht="13.8" x14ac:dyDescent="0.25">
      <c r="A308" s="66">
        <v>306</v>
      </c>
      <c r="B308" s="67" t="s">
        <v>12431</v>
      </c>
      <c r="C308" s="68" t="s">
        <v>11945</v>
      </c>
      <c r="D308" s="67" t="s">
        <v>12432</v>
      </c>
      <c r="E308" s="67" t="s">
        <v>11892</v>
      </c>
      <c r="F308" s="69">
        <v>0.51</v>
      </c>
      <c r="G308" s="67" t="s">
        <v>11880</v>
      </c>
      <c r="H308" s="67" t="s">
        <v>11881</v>
      </c>
      <c r="I308" s="67"/>
    </row>
    <row r="309" spans="1:9" s="74" customFormat="1" ht="13.8" x14ac:dyDescent="0.25">
      <c r="A309" s="66">
        <v>307</v>
      </c>
      <c r="B309" s="67" t="s">
        <v>12433</v>
      </c>
      <c r="C309" s="68" t="s">
        <v>11987</v>
      </c>
      <c r="D309" s="67" t="s">
        <v>12434</v>
      </c>
      <c r="E309" s="67" t="s">
        <v>12132</v>
      </c>
      <c r="F309" s="69">
        <v>0.8</v>
      </c>
      <c r="G309" s="67" t="s">
        <v>11880</v>
      </c>
      <c r="H309" s="67" t="s">
        <v>11881</v>
      </c>
      <c r="I309" s="67"/>
    </row>
    <row r="310" spans="1:9" s="74" customFormat="1" ht="13.8" x14ac:dyDescent="0.25">
      <c r="A310" s="66">
        <v>308</v>
      </c>
      <c r="B310" s="67" t="s">
        <v>12435</v>
      </c>
      <c r="C310" s="68" t="s">
        <v>11987</v>
      </c>
      <c r="D310" s="67" t="s">
        <v>11942</v>
      </c>
      <c r="E310" s="67" t="s">
        <v>11943</v>
      </c>
      <c r="F310" s="69">
        <v>0.3</v>
      </c>
      <c r="G310" s="67" t="s">
        <v>11880</v>
      </c>
      <c r="H310" s="67" t="s">
        <v>11881</v>
      </c>
      <c r="I310" s="67"/>
    </row>
    <row r="311" spans="1:9" s="74" customFormat="1" ht="13.8" x14ac:dyDescent="0.25">
      <c r="A311" s="66">
        <v>309</v>
      </c>
      <c r="B311" s="67" t="s">
        <v>12436</v>
      </c>
      <c r="C311" s="68" t="s">
        <v>11976</v>
      </c>
      <c r="D311" s="67" t="s">
        <v>12437</v>
      </c>
      <c r="E311" s="67" t="s">
        <v>12438</v>
      </c>
      <c r="F311" s="69">
        <v>0.4</v>
      </c>
      <c r="G311" s="67" t="s">
        <v>11880</v>
      </c>
      <c r="H311" s="67" t="s">
        <v>11881</v>
      </c>
      <c r="I311" s="67"/>
    </row>
    <row r="312" spans="1:9" s="74" customFormat="1" ht="13.8" x14ac:dyDescent="0.25">
      <c r="A312" s="66">
        <v>310</v>
      </c>
      <c r="B312" s="67" t="s">
        <v>12439</v>
      </c>
      <c r="C312" s="68" t="s">
        <v>12301</v>
      </c>
      <c r="D312" s="67" t="s">
        <v>12440</v>
      </c>
      <c r="E312" s="67" t="s">
        <v>12438</v>
      </c>
      <c r="F312" s="69">
        <v>0.4</v>
      </c>
      <c r="G312" s="67" t="s">
        <v>11880</v>
      </c>
      <c r="H312" s="67" t="s">
        <v>11881</v>
      </c>
      <c r="I312" s="67"/>
    </row>
    <row r="313" spans="1:9" s="74" customFormat="1" ht="13.8" x14ac:dyDescent="0.25">
      <c r="A313" s="66">
        <v>311</v>
      </c>
      <c r="B313" s="67" t="s">
        <v>12441</v>
      </c>
      <c r="C313" s="68" t="s">
        <v>12090</v>
      </c>
      <c r="D313" s="67" t="s">
        <v>12437</v>
      </c>
      <c r="E313" s="67" t="s">
        <v>12438</v>
      </c>
      <c r="F313" s="69">
        <v>1.21</v>
      </c>
      <c r="G313" s="67" t="s">
        <v>11880</v>
      </c>
      <c r="H313" s="67" t="s">
        <v>11881</v>
      </c>
      <c r="I313" s="67"/>
    </row>
    <row r="314" spans="1:9" s="74" customFormat="1" ht="13.8" x14ac:dyDescent="0.25">
      <c r="A314" s="66">
        <v>312</v>
      </c>
      <c r="B314" s="67" t="s">
        <v>12442</v>
      </c>
      <c r="C314" s="68" t="s">
        <v>11987</v>
      </c>
      <c r="D314" s="67" t="s">
        <v>12443</v>
      </c>
      <c r="E314" s="67" t="s">
        <v>12438</v>
      </c>
      <c r="F314" s="69">
        <v>0.64</v>
      </c>
      <c r="G314" s="67" t="s">
        <v>11880</v>
      </c>
      <c r="H314" s="67" t="s">
        <v>11881</v>
      </c>
      <c r="I314" s="67"/>
    </row>
    <row r="315" spans="1:9" s="74" customFormat="1" ht="13.8" x14ac:dyDescent="0.25">
      <c r="A315" s="66">
        <v>313</v>
      </c>
      <c r="B315" s="67" t="s">
        <v>12444</v>
      </c>
      <c r="C315" s="68" t="s">
        <v>11913</v>
      </c>
      <c r="D315" s="67" t="s">
        <v>12445</v>
      </c>
      <c r="E315" s="67" t="s">
        <v>12438</v>
      </c>
      <c r="F315" s="69">
        <v>0.2</v>
      </c>
      <c r="G315" s="67" t="s">
        <v>11880</v>
      </c>
      <c r="H315" s="67" t="s">
        <v>11881</v>
      </c>
      <c r="I315" s="67"/>
    </row>
    <row r="316" spans="1:9" s="74" customFormat="1" ht="13.8" x14ac:dyDescent="0.25">
      <c r="A316" s="66">
        <v>314</v>
      </c>
      <c r="B316" s="67" t="s">
        <v>12446</v>
      </c>
      <c r="C316" s="68" t="s">
        <v>11904</v>
      </c>
      <c r="D316" s="67" t="s">
        <v>12447</v>
      </c>
      <c r="E316" s="67" t="s">
        <v>12448</v>
      </c>
      <c r="F316" s="69">
        <v>0.4</v>
      </c>
      <c r="G316" s="67" t="s">
        <v>11880</v>
      </c>
      <c r="H316" s="67" t="s">
        <v>11881</v>
      </c>
      <c r="I316" s="67"/>
    </row>
    <row r="317" spans="1:9" s="74" customFormat="1" ht="13.8" x14ac:dyDescent="0.25">
      <c r="A317" s="66">
        <v>315</v>
      </c>
      <c r="B317" s="67" t="s">
        <v>12449</v>
      </c>
      <c r="C317" s="68" t="s">
        <v>11987</v>
      </c>
      <c r="D317" s="67" t="s">
        <v>12447</v>
      </c>
      <c r="E317" s="67" t="s">
        <v>12448</v>
      </c>
      <c r="F317" s="69">
        <v>1.1000000000000001</v>
      </c>
      <c r="G317" s="67" t="s">
        <v>11880</v>
      </c>
      <c r="H317" s="67" t="s">
        <v>11881</v>
      </c>
      <c r="I317" s="67"/>
    </row>
    <row r="318" spans="1:9" s="74" customFormat="1" ht="13.8" x14ac:dyDescent="0.25">
      <c r="A318" s="66">
        <v>316</v>
      </c>
      <c r="B318" s="67" t="s">
        <v>12450</v>
      </c>
      <c r="C318" s="68" t="s">
        <v>11886</v>
      </c>
      <c r="D318" s="67" t="s">
        <v>12451</v>
      </c>
      <c r="E318" s="67" t="s">
        <v>12448</v>
      </c>
      <c r="F318" s="69">
        <v>0.14000000000000001</v>
      </c>
      <c r="G318" s="67" t="s">
        <v>11880</v>
      </c>
      <c r="H318" s="67" t="s">
        <v>11881</v>
      </c>
      <c r="I318" s="67"/>
    </row>
    <row r="319" spans="1:9" s="74" customFormat="1" ht="13.8" x14ac:dyDescent="0.25">
      <c r="A319" s="66">
        <v>317</v>
      </c>
      <c r="B319" s="67" t="s">
        <v>12452</v>
      </c>
      <c r="C319" s="68" t="s">
        <v>11938</v>
      </c>
      <c r="D319" s="67" t="s">
        <v>12453</v>
      </c>
      <c r="E319" s="67" t="s">
        <v>12448</v>
      </c>
      <c r="F319" s="69">
        <v>0.43</v>
      </c>
      <c r="G319" s="67" t="s">
        <v>11880</v>
      </c>
      <c r="H319" s="67" t="s">
        <v>11881</v>
      </c>
      <c r="I319" s="67"/>
    </row>
    <row r="320" spans="1:9" s="74" customFormat="1" ht="13.8" x14ac:dyDescent="0.25">
      <c r="A320" s="66">
        <v>318</v>
      </c>
      <c r="B320" s="67" t="s">
        <v>12454</v>
      </c>
      <c r="C320" s="68" t="s">
        <v>12026</v>
      </c>
      <c r="D320" s="67" t="s">
        <v>12453</v>
      </c>
      <c r="E320" s="67" t="s">
        <v>12448</v>
      </c>
      <c r="F320" s="69">
        <v>0.89</v>
      </c>
      <c r="G320" s="67" t="s">
        <v>11880</v>
      </c>
      <c r="H320" s="67" t="s">
        <v>11881</v>
      </c>
      <c r="I320" s="67"/>
    </row>
    <row r="321" spans="1:9" s="74" customFormat="1" ht="13.8" x14ac:dyDescent="0.25">
      <c r="A321" s="66">
        <v>319</v>
      </c>
      <c r="B321" s="67" t="s">
        <v>12455</v>
      </c>
      <c r="C321" s="68" t="s">
        <v>12082</v>
      </c>
      <c r="D321" s="67" t="s">
        <v>12456</v>
      </c>
      <c r="E321" s="67" t="s">
        <v>12457</v>
      </c>
      <c r="F321" s="69">
        <v>0.79</v>
      </c>
      <c r="G321" s="67" t="s">
        <v>11880</v>
      </c>
      <c r="H321" s="67" t="s">
        <v>11881</v>
      </c>
      <c r="I321" s="67"/>
    </row>
    <row r="322" spans="1:9" s="74" customFormat="1" ht="13.8" x14ac:dyDescent="0.25">
      <c r="A322" s="66">
        <v>320</v>
      </c>
      <c r="B322" s="67" t="s">
        <v>12458</v>
      </c>
      <c r="C322" s="68" t="s">
        <v>11987</v>
      </c>
      <c r="D322" s="67" t="s">
        <v>12459</v>
      </c>
      <c r="E322" s="67" t="s">
        <v>12457</v>
      </c>
      <c r="F322" s="69">
        <v>0.4</v>
      </c>
      <c r="G322" s="67" t="s">
        <v>11880</v>
      </c>
      <c r="H322" s="67" t="s">
        <v>11881</v>
      </c>
      <c r="I322" s="67"/>
    </row>
    <row r="323" spans="1:9" s="74" customFormat="1" ht="13.8" x14ac:dyDescent="0.25">
      <c r="A323" s="66">
        <v>321</v>
      </c>
      <c r="B323" s="67" t="s">
        <v>12460</v>
      </c>
      <c r="C323" s="68" t="s">
        <v>11877</v>
      </c>
      <c r="D323" s="67" t="s">
        <v>12461</v>
      </c>
      <c r="E323" s="67" t="s">
        <v>12462</v>
      </c>
      <c r="F323" s="69">
        <v>0.48</v>
      </c>
      <c r="G323" s="67" t="s">
        <v>11880</v>
      </c>
      <c r="H323" s="67" t="s">
        <v>11881</v>
      </c>
      <c r="I323" s="67"/>
    </row>
    <row r="324" spans="1:9" s="74" customFormat="1" ht="13.8" x14ac:dyDescent="0.25">
      <c r="A324" s="66">
        <v>322</v>
      </c>
      <c r="B324" s="67" t="s">
        <v>12463</v>
      </c>
      <c r="C324" s="68" t="s">
        <v>12058</v>
      </c>
      <c r="D324" s="67" t="s">
        <v>12464</v>
      </c>
      <c r="E324" s="67" t="s">
        <v>12465</v>
      </c>
      <c r="F324" s="69">
        <v>1.1599999999999999</v>
      </c>
      <c r="G324" s="67" t="s">
        <v>11880</v>
      </c>
      <c r="H324" s="67" t="s">
        <v>11881</v>
      </c>
      <c r="I324" s="67"/>
    </row>
    <row r="325" spans="1:9" s="74" customFormat="1" ht="13.8" x14ac:dyDescent="0.25">
      <c r="A325" s="66">
        <v>323</v>
      </c>
      <c r="B325" s="67" t="s">
        <v>12466</v>
      </c>
      <c r="C325" s="68" t="s">
        <v>11923</v>
      </c>
      <c r="D325" s="67" t="s">
        <v>12467</v>
      </c>
      <c r="E325" s="67" t="s">
        <v>12465</v>
      </c>
      <c r="F325" s="69">
        <v>1.1299999999999999</v>
      </c>
      <c r="G325" s="67" t="s">
        <v>11880</v>
      </c>
      <c r="H325" s="67" t="s">
        <v>11881</v>
      </c>
      <c r="I325" s="67"/>
    </row>
    <row r="326" spans="1:9" s="74" customFormat="1" ht="13.8" x14ac:dyDescent="0.25">
      <c r="A326" s="66">
        <v>324</v>
      </c>
      <c r="B326" s="67" t="s">
        <v>12468</v>
      </c>
      <c r="C326" s="68" t="s">
        <v>11923</v>
      </c>
      <c r="D326" s="67" t="s">
        <v>12469</v>
      </c>
      <c r="E326" s="67" t="s">
        <v>12465</v>
      </c>
      <c r="F326" s="69">
        <v>0.54</v>
      </c>
      <c r="G326" s="67" t="s">
        <v>11880</v>
      </c>
      <c r="H326" s="67" t="s">
        <v>11881</v>
      </c>
      <c r="I326" s="67"/>
    </row>
    <row r="327" spans="1:9" s="74" customFormat="1" ht="13.8" x14ac:dyDescent="0.25">
      <c r="A327" s="66">
        <v>325</v>
      </c>
      <c r="B327" s="67" t="s">
        <v>12470</v>
      </c>
      <c r="C327" s="68" t="s">
        <v>12015</v>
      </c>
      <c r="D327" s="67" t="s">
        <v>12471</v>
      </c>
      <c r="E327" s="67" t="s">
        <v>12465</v>
      </c>
      <c r="F327" s="69">
        <v>0.52</v>
      </c>
      <c r="G327" s="67" t="s">
        <v>11880</v>
      </c>
      <c r="H327" s="67" t="s">
        <v>11881</v>
      </c>
      <c r="I327" s="67"/>
    </row>
    <row r="328" spans="1:9" s="74" customFormat="1" ht="13.8" x14ac:dyDescent="0.25">
      <c r="A328" s="66">
        <v>326</v>
      </c>
      <c r="B328" s="67" t="s">
        <v>12472</v>
      </c>
      <c r="C328" s="68" t="s">
        <v>12212</v>
      </c>
      <c r="D328" s="67" t="s">
        <v>12471</v>
      </c>
      <c r="E328" s="67" t="s">
        <v>12465</v>
      </c>
      <c r="F328" s="69">
        <v>1.78</v>
      </c>
      <c r="G328" s="67" t="s">
        <v>11880</v>
      </c>
      <c r="H328" s="67" t="s">
        <v>11881</v>
      </c>
      <c r="I328" s="67"/>
    </row>
    <row r="329" spans="1:9" s="74" customFormat="1" ht="13.8" x14ac:dyDescent="0.25">
      <c r="A329" s="66">
        <v>327</v>
      </c>
      <c r="B329" s="67" t="s">
        <v>12473</v>
      </c>
      <c r="C329" s="68" t="s">
        <v>12212</v>
      </c>
      <c r="D329" s="67" t="s">
        <v>12474</v>
      </c>
      <c r="E329" s="67" t="s">
        <v>12465</v>
      </c>
      <c r="F329" s="69">
        <v>0.48</v>
      </c>
      <c r="G329" s="67" t="s">
        <v>11880</v>
      </c>
      <c r="H329" s="67" t="s">
        <v>11881</v>
      </c>
      <c r="I329" s="67"/>
    </row>
    <row r="330" spans="1:9" s="74" customFormat="1" ht="13.8" x14ac:dyDescent="0.25">
      <c r="A330" s="66">
        <v>328</v>
      </c>
      <c r="B330" s="67" t="s">
        <v>12450</v>
      </c>
      <c r="C330" s="68" t="s">
        <v>12058</v>
      </c>
      <c r="D330" s="67" t="s">
        <v>12474</v>
      </c>
      <c r="E330" s="67" t="s">
        <v>12465</v>
      </c>
      <c r="F330" s="69">
        <v>0.24</v>
      </c>
      <c r="G330" s="67" t="s">
        <v>11880</v>
      </c>
      <c r="H330" s="67" t="s">
        <v>11881</v>
      </c>
      <c r="I330" s="67"/>
    </row>
    <row r="331" spans="1:9" s="74" customFormat="1" ht="13.8" x14ac:dyDescent="0.25">
      <c r="A331" s="66">
        <v>329</v>
      </c>
      <c r="B331" s="67" t="s">
        <v>12475</v>
      </c>
      <c r="C331" s="68" t="s">
        <v>12015</v>
      </c>
      <c r="D331" s="67" t="s">
        <v>12476</v>
      </c>
      <c r="E331" s="67" t="s">
        <v>12477</v>
      </c>
      <c r="F331" s="69">
        <v>0.3</v>
      </c>
      <c r="G331" s="67" t="s">
        <v>11880</v>
      </c>
      <c r="H331" s="67" t="s">
        <v>11881</v>
      </c>
      <c r="I331" s="67"/>
    </row>
    <row r="332" spans="1:9" s="74" customFormat="1" ht="13.8" x14ac:dyDescent="0.25">
      <c r="A332" s="66">
        <v>330</v>
      </c>
      <c r="B332" s="67" t="s">
        <v>12478</v>
      </c>
      <c r="C332" s="68" t="s">
        <v>12194</v>
      </c>
      <c r="D332" s="67" t="s">
        <v>12476</v>
      </c>
      <c r="E332" s="67" t="s">
        <v>12477</v>
      </c>
      <c r="F332" s="69">
        <v>0.4</v>
      </c>
      <c r="G332" s="67" t="s">
        <v>11880</v>
      </c>
      <c r="H332" s="67" t="s">
        <v>11881</v>
      </c>
      <c r="I332" s="67"/>
    </row>
    <row r="333" spans="1:9" s="74" customFormat="1" ht="13.8" x14ac:dyDescent="0.25">
      <c r="A333" s="66">
        <v>331</v>
      </c>
      <c r="B333" s="67" t="s">
        <v>12479</v>
      </c>
      <c r="C333" s="68" t="s">
        <v>12480</v>
      </c>
      <c r="D333" s="67" t="s">
        <v>12476</v>
      </c>
      <c r="E333" s="67" t="s">
        <v>12477</v>
      </c>
      <c r="F333" s="69">
        <v>0.61</v>
      </c>
      <c r="G333" s="67" t="s">
        <v>11880</v>
      </c>
      <c r="H333" s="67" t="s">
        <v>11881</v>
      </c>
      <c r="I333" s="67"/>
    </row>
    <row r="334" spans="1:9" s="74" customFormat="1" ht="13.8" x14ac:dyDescent="0.25">
      <c r="A334" s="66">
        <v>332</v>
      </c>
      <c r="B334" s="67" t="s">
        <v>12481</v>
      </c>
      <c r="C334" s="68" t="s">
        <v>11935</v>
      </c>
      <c r="D334" s="67" t="s">
        <v>12476</v>
      </c>
      <c r="E334" s="67" t="s">
        <v>12477</v>
      </c>
      <c r="F334" s="69">
        <v>0.4</v>
      </c>
      <c r="G334" s="67" t="s">
        <v>11880</v>
      </c>
      <c r="H334" s="67" t="s">
        <v>11881</v>
      </c>
      <c r="I334" s="67"/>
    </row>
    <row r="335" spans="1:9" s="74" customFormat="1" ht="13.8" x14ac:dyDescent="0.25">
      <c r="A335" s="66">
        <v>333</v>
      </c>
      <c r="B335" s="67" t="s">
        <v>12482</v>
      </c>
      <c r="C335" s="68" t="s">
        <v>11917</v>
      </c>
      <c r="D335" s="67" t="s">
        <v>12476</v>
      </c>
      <c r="E335" s="67" t="s">
        <v>12477</v>
      </c>
      <c r="F335" s="69">
        <v>0.4</v>
      </c>
      <c r="G335" s="67" t="s">
        <v>11880</v>
      </c>
      <c r="H335" s="67" t="s">
        <v>11881</v>
      </c>
      <c r="I335" s="67"/>
    </row>
    <row r="336" spans="1:9" s="74" customFormat="1" ht="13.8" x14ac:dyDescent="0.25">
      <c r="A336" s="66">
        <v>334</v>
      </c>
      <c r="B336" s="67" t="s">
        <v>12365</v>
      </c>
      <c r="C336" s="68" t="s">
        <v>11904</v>
      </c>
      <c r="D336" s="67" t="s">
        <v>12483</v>
      </c>
      <c r="E336" s="67" t="s">
        <v>12477</v>
      </c>
      <c r="F336" s="69">
        <v>0.4</v>
      </c>
      <c r="G336" s="67" t="s">
        <v>11880</v>
      </c>
      <c r="H336" s="67" t="s">
        <v>11881</v>
      </c>
      <c r="I336" s="67"/>
    </row>
    <row r="337" spans="1:9" s="74" customFormat="1" ht="13.8" x14ac:dyDescent="0.25">
      <c r="A337" s="66">
        <v>335</v>
      </c>
      <c r="B337" s="67" t="s">
        <v>12484</v>
      </c>
      <c r="C337" s="68" t="s">
        <v>12485</v>
      </c>
      <c r="D337" s="67" t="s">
        <v>12476</v>
      </c>
      <c r="E337" s="67" t="s">
        <v>12477</v>
      </c>
      <c r="F337" s="69">
        <v>0.4</v>
      </c>
      <c r="G337" s="67" t="s">
        <v>11880</v>
      </c>
      <c r="H337" s="67" t="s">
        <v>11881</v>
      </c>
      <c r="I337" s="67"/>
    </row>
    <row r="338" spans="1:9" s="74" customFormat="1" ht="13.8" x14ac:dyDescent="0.25">
      <c r="A338" s="66">
        <v>336</v>
      </c>
      <c r="B338" s="67" t="s">
        <v>12486</v>
      </c>
      <c r="C338" s="68" t="s">
        <v>12015</v>
      </c>
      <c r="D338" s="67" t="s">
        <v>12487</v>
      </c>
      <c r="E338" s="67" t="s">
        <v>12477</v>
      </c>
      <c r="F338" s="69">
        <v>0.4</v>
      </c>
      <c r="G338" s="67" t="s">
        <v>11880</v>
      </c>
      <c r="H338" s="67" t="s">
        <v>11881</v>
      </c>
      <c r="I338" s="67"/>
    </row>
    <row r="339" spans="1:9" s="74" customFormat="1" ht="13.8" x14ac:dyDescent="0.25">
      <c r="A339" s="66">
        <v>337</v>
      </c>
      <c r="B339" s="67" t="s">
        <v>12488</v>
      </c>
      <c r="C339" s="68" t="s">
        <v>12489</v>
      </c>
      <c r="D339" s="67" t="s">
        <v>12490</v>
      </c>
      <c r="E339" s="67" t="s">
        <v>12465</v>
      </c>
      <c r="F339" s="69">
        <v>0.7</v>
      </c>
      <c r="G339" s="67" t="s">
        <v>11880</v>
      </c>
      <c r="H339" s="67" t="s">
        <v>11881</v>
      </c>
      <c r="I339" s="67"/>
    </row>
    <row r="340" spans="1:9" s="74" customFormat="1" ht="13.8" x14ac:dyDescent="0.25">
      <c r="A340" s="66">
        <v>338</v>
      </c>
      <c r="B340" s="67" t="s">
        <v>12491</v>
      </c>
      <c r="C340" s="68" t="s">
        <v>12492</v>
      </c>
      <c r="D340" s="67" t="s">
        <v>12493</v>
      </c>
      <c r="E340" s="67" t="s">
        <v>12465</v>
      </c>
      <c r="F340" s="69">
        <v>0.52</v>
      </c>
      <c r="G340" s="67" t="s">
        <v>11880</v>
      </c>
      <c r="H340" s="67" t="s">
        <v>11881</v>
      </c>
      <c r="I340" s="67"/>
    </row>
    <row r="341" spans="1:9" s="74" customFormat="1" ht="13.8" x14ac:dyDescent="0.25">
      <c r="A341" s="66">
        <v>339</v>
      </c>
      <c r="B341" s="67" t="s">
        <v>12494</v>
      </c>
      <c r="C341" s="68" t="s">
        <v>12052</v>
      </c>
      <c r="D341" s="67" t="s">
        <v>12495</v>
      </c>
      <c r="E341" s="67" t="s">
        <v>12465</v>
      </c>
      <c r="F341" s="69">
        <v>2.09</v>
      </c>
      <c r="G341" s="67" t="s">
        <v>11880</v>
      </c>
      <c r="H341" s="67" t="s">
        <v>11881</v>
      </c>
      <c r="I341" s="67"/>
    </row>
    <row r="342" spans="1:9" s="74" customFormat="1" ht="13.8" x14ac:dyDescent="0.25">
      <c r="A342" s="66">
        <v>340</v>
      </c>
      <c r="B342" s="67" t="s">
        <v>12496</v>
      </c>
      <c r="C342" s="68" t="s">
        <v>12497</v>
      </c>
      <c r="D342" s="67" t="s">
        <v>12498</v>
      </c>
      <c r="E342" s="67" t="s">
        <v>12448</v>
      </c>
      <c r="F342" s="69">
        <v>1.51</v>
      </c>
      <c r="G342" s="67" t="s">
        <v>11880</v>
      </c>
      <c r="H342" s="67" t="s">
        <v>11881</v>
      </c>
      <c r="I342" s="67"/>
    </row>
    <row r="343" spans="1:9" s="74" customFormat="1" ht="13.8" x14ac:dyDescent="0.25">
      <c r="A343" s="66">
        <v>341</v>
      </c>
      <c r="B343" s="67" t="s">
        <v>12499</v>
      </c>
      <c r="C343" s="68" t="s">
        <v>12500</v>
      </c>
      <c r="D343" s="67" t="s">
        <v>12501</v>
      </c>
      <c r="E343" s="67" t="s">
        <v>11915</v>
      </c>
      <c r="F343" s="69">
        <v>1.1200000000000001</v>
      </c>
      <c r="G343" s="67" t="s">
        <v>11880</v>
      </c>
      <c r="H343" s="67" t="s">
        <v>11881</v>
      </c>
      <c r="I343" s="67"/>
    </row>
    <row r="344" spans="1:9" s="74" customFormat="1" ht="13.8" x14ac:dyDescent="0.25">
      <c r="A344" s="66">
        <v>342</v>
      </c>
      <c r="B344" s="67" t="s">
        <v>12502</v>
      </c>
      <c r="C344" s="68" t="s">
        <v>12503</v>
      </c>
      <c r="D344" s="67" t="s">
        <v>12504</v>
      </c>
      <c r="E344" s="67" t="s">
        <v>11915</v>
      </c>
      <c r="F344" s="69">
        <v>0.54</v>
      </c>
      <c r="G344" s="67" t="s">
        <v>11880</v>
      </c>
      <c r="H344" s="67" t="s">
        <v>11881</v>
      </c>
      <c r="I344" s="67"/>
    </row>
    <row r="345" spans="1:9" s="74" customFormat="1" ht="13.8" x14ac:dyDescent="0.25">
      <c r="A345" s="66">
        <v>343</v>
      </c>
      <c r="B345" s="67" t="s">
        <v>12505</v>
      </c>
      <c r="C345" s="68" t="s">
        <v>11886</v>
      </c>
      <c r="D345" s="67" t="s">
        <v>12506</v>
      </c>
      <c r="E345" s="67" t="s">
        <v>12507</v>
      </c>
      <c r="F345" s="69">
        <v>0.5</v>
      </c>
      <c r="G345" s="67" t="s">
        <v>11880</v>
      </c>
      <c r="H345" s="67" t="s">
        <v>11881</v>
      </c>
      <c r="I345" s="67"/>
    </row>
    <row r="346" spans="1:9" s="74" customFormat="1" ht="13.8" x14ac:dyDescent="0.25">
      <c r="A346" s="66">
        <v>344</v>
      </c>
      <c r="B346" s="67" t="s">
        <v>12508</v>
      </c>
      <c r="C346" s="68" t="s">
        <v>12032</v>
      </c>
      <c r="D346" s="67" t="s">
        <v>12506</v>
      </c>
      <c r="E346" s="67" t="s">
        <v>12507</v>
      </c>
      <c r="F346" s="69">
        <v>0.41</v>
      </c>
      <c r="G346" s="67" t="s">
        <v>11880</v>
      </c>
      <c r="H346" s="67" t="s">
        <v>11881</v>
      </c>
      <c r="I346" s="67"/>
    </row>
    <row r="347" spans="1:9" s="74" customFormat="1" ht="13.2" x14ac:dyDescent="0.25">
      <c r="A347" s="66">
        <v>345</v>
      </c>
      <c r="B347" s="67" t="s">
        <v>12509</v>
      </c>
      <c r="C347" s="70" t="s">
        <v>12246</v>
      </c>
      <c r="D347" s="67" t="s">
        <v>12510</v>
      </c>
      <c r="E347" s="67" t="s">
        <v>12507</v>
      </c>
      <c r="F347" s="69">
        <v>0.18</v>
      </c>
      <c r="G347" s="67" t="s">
        <v>11880</v>
      </c>
      <c r="H347" s="67" t="s">
        <v>11881</v>
      </c>
      <c r="I347" s="67"/>
    </row>
    <row r="348" spans="1:9" s="74" customFormat="1" ht="13.8" x14ac:dyDescent="0.25">
      <c r="A348" s="66">
        <v>346</v>
      </c>
      <c r="B348" s="67" t="s">
        <v>12511</v>
      </c>
      <c r="C348" s="68" t="s">
        <v>12218</v>
      </c>
      <c r="D348" s="67" t="s">
        <v>12512</v>
      </c>
      <c r="E348" s="67" t="s">
        <v>12507</v>
      </c>
      <c r="F348" s="69">
        <v>0.43</v>
      </c>
      <c r="G348" s="67" t="s">
        <v>11880</v>
      </c>
      <c r="H348" s="67" t="s">
        <v>11881</v>
      </c>
      <c r="I348" s="67"/>
    </row>
    <row r="349" spans="1:9" s="74" customFormat="1" ht="13.8" x14ac:dyDescent="0.25">
      <c r="A349" s="66">
        <v>347</v>
      </c>
      <c r="B349" s="67" t="s">
        <v>12513</v>
      </c>
      <c r="C349" s="68" t="s">
        <v>12514</v>
      </c>
      <c r="D349" s="67" t="s">
        <v>12512</v>
      </c>
      <c r="E349" s="67" t="s">
        <v>12507</v>
      </c>
      <c r="F349" s="69">
        <v>0.52</v>
      </c>
      <c r="G349" s="67" t="s">
        <v>11880</v>
      </c>
      <c r="H349" s="67" t="s">
        <v>11881</v>
      </c>
      <c r="I349" s="67"/>
    </row>
    <row r="350" spans="1:9" s="74" customFormat="1" ht="13.8" x14ac:dyDescent="0.25">
      <c r="A350" s="66">
        <v>348</v>
      </c>
      <c r="B350" s="67" t="s">
        <v>12515</v>
      </c>
      <c r="C350" s="68" t="s">
        <v>11877</v>
      </c>
      <c r="D350" s="67" t="s">
        <v>12504</v>
      </c>
      <c r="E350" s="67" t="s">
        <v>12507</v>
      </c>
      <c r="F350" s="69">
        <v>0.36</v>
      </c>
      <c r="G350" s="67" t="s">
        <v>11880</v>
      </c>
      <c r="H350" s="67" t="s">
        <v>11881</v>
      </c>
      <c r="I350" s="67"/>
    </row>
    <row r="351" spans="1:9" s="74" customFormat="1" ht="13.8" x14ac:dyDescent="0.25">
      <c r="A351" s="66">
        <v>349</v>
      </c>
      <c r="B351" s="67" t="s">
        <v>12516</v>
      </c>
      <c r="C351" s="68" t="s">
        <v>12058</v>
      </c>
      <c r="D351" s="67" t="s">
        <v>12517</v>
      </c>
      <c r="E351" s="67" t="s">
        <v>12518</v>
      </c>
      <c r="F351" s="69">
        <v>0.6</v>
      </c>
      <c r="G351" s="67" t="s">
        <v>11880</v>
      </c>
      <c r="H351" s="67" t="s">
        <v>11881</v>
      </c>
      <c r="I351" s="67"/>
    </row>
    <row r="352" spans="1:9" s="74" customFormat="1" ht="13.8" x14ac:dyDescent="0.25">
      <c r="A352" s="66">
        <v>350</v>
      </c>
      <c r="B352" s="67" t="s">
        <v>12519</v>
      </c>
      <c r="C352" s="68" t="s">
        <v>12058</v>
      </c>
      <c r="D352" s="67" t="s">
        <v>12520</v>
      </c>
      <c r="E352" s="67" t="s">
        <v>11915</v>
      </c>
      <c r="F352" s="69">
        <v>0.99</v>
      </c>
      <c r="G352" s="67" t="s">
        <v>11880</v>
      </c>
      <c r="H352" s="67" t="s">
        <v>11881</v>
      </c>
      <c r="I352" s="67"/>
    </row>
    <row r="353" spans="1:9" s="74" customFormat="1" ht="13.8" x14ac:dyDescent="0.25">
      <c r="A353" s="66">
        <v>351</v>
      </c>
      <c r="B353" s="67" t="s">
        <v>12521</v>
      </c>
      <c r="C353" s="68" t="s">
        <v>11923</v>
      </c>
      <c r="D353" s="67" t="s">
        <v>12522</v>
      </c>
      <c r="E353" s="67" t="s">
        <v>11957</v>
      </c>
      <c r="F353" s="69">
        <v>0.43</v>
      </c>
      <c r="G353" s="67" t="s">
        <v>11880</v>
      </c>
      <c r="H353" s="67" t="s">
        <v>11881</v>
      </c>
      <c r="I353" s="67"/>
    </row>
    <row r="354" spans="1:9" s="74" customFormat="1" ht="13.8" x14ac:dyDescent="0.25">
      <c r="A354" s="66">
        <v>352</v>
      </c>
      <c r="B354" s="67" t="s">
        <v>12523</v>
      </c>
      <c r="C354" s="68" t="s">
        <v>12090</v>
      </c>
      <c r="D354" s="67" t="s">
        <v>12524</v>
      </c>
      <c r="E354" s="67" t="s">
        <v>12507</v>
      </c>
      <c r="F354" s="69">
        <v>0.25</v>
      </c>
      <c r="G354" s="67" t="s">
        <v>11880</v>
      </c>
      <c r="H354" s="67" t="s">
        <v>11881</v>
      </c>
      <c r="I354" s="67"/>
    </row>
    <row r="355" spans="1:9" s="74" customFormat="1" ht="13.8" x14ac:dyDescent="0.25">
      <c r="A355" s="66">
        <v>353</v>
      </c>
      <c r="B355" s="67" t="s">
        <v>12525</v>
      </c>
      <c r="C355" s="68" t="s">
        <v>11980</v>
      </c>
      <c r="D355" s="67" t="s">
        <v>12526</v>
      </c>
      <c r="E355" s="67" t="s">
        <v>11892</v>
      </c>
      <c r="F355" s="69">
        <v>0.26</v>
      </c>
      <c r="G355" s="67" t="s">
        <v>11880</v>
      </c>
      <c r="H355" s="67" t="s">
        <v>11881</v>
      </c>
      <c r="I355" s="67"/>
    </row>
    <row r="356" spans="1:9" s="74" customFormat="1" ht="13.8" x14ac:dyDescent="0.25">
      <c r="A356" s="66">
        <v>354</v>
      </c>
      <c r="B356" s="67" t="s">
        <v>12527</v>
      </c>
      <c r="C356" s="68" t="s">
        <v>11980</v>
      </c>
      <c r="D356" s="67" t="s">
        <v>12528</v>
      </c>
      <c r="E356" s="67" t="s">
        <v>12529</v>
      </c>
      <c r="F356" s="69">
        <v>0.61</v>
      </c>
      <c r="G356" s="67" t="s">
        <v>11880</v>
      </c>
      <c r="H356" s="67" t="s">
        <v>11881</v>
      </c>
      <c r="I356" s="67"/>
    </row>
    <row r="357" spans="1:9" s="74" customFormat="1" ht="13.8" x14ac:dyDescent="0.25">
      <c r="A357" s="66">
        <v>355</v>
      </c>
      <c r="B357" s="67" t="s">
        <v>12530</v>
      </c>
      <c r="C357" s="68" t="s">
        <v>12052</v>
      </c>
      <c r="D357" s="67" t="s">
        <v>12531</v>
      </c>
      <c r="E357" s="67" t="s">
        <v>12529</v>
      </c>
      <c r="F357" s="69">
        <v>0.48</v>
      </c>
      <c r="G357" s="67" t="s">
        <v>11880</v>
      </c>
      <c r="H357" s="67" t="s">
        <v>11881</v>
      </c>
      <c r="I357" s="67"/>
    </row>
    <row r="358" spans="1:9" s="74" customFormat="1" ht="13.8" x14ac:dyDescent="0.25">
      <c r="A358" s="66">
        <v>356</v>
      </c>
      <c r="B358" s="67" t="s">
        <v>12532</v>
      </c>
      <c r="C358" s="68" t="s">
        <v>12052</v>
      </c>
      <c r="D358" s="67" t="s">
        <v>12533</v>
      </c>
      <c r="E358" s="67" t="s">
        <v>12534</v>
      </c>
      <c r="F358" s="69">
        <v>0.4</v>
      </c>
      <c r="G358" s="67" t="s">
        <v>11880</v>
      </c>
      <c r="H358" s="67" t="s">
        <v>11881</v>
      </c>
      <c r="I358" s="67"/>
    </row>
    <row r="359" spans="1:9" s="74" customFormat="1" ht="13.8" x14ac:dyDescent="0.25">
      <c r="A359" s="66">
        <v>357</v>
      </c>
      <c r="B359" s="67" t="s">
        <v>12535</v>
      </c>
      <c r="C359" s="68" t="s">
        <v>12536</v>
      </c>
      <c r="D359" s="67" t="s">
        <v>12537</v>
      </c>
      <c r="E359" s="67" t="s">
        <v>12538</v>
      </c>
      <c r="F359" s="69">
        <v>0.4</v>
      </c>
      <c r="G359" s="67" t="s">
        <v>11880</v>
      </c>
      <c r="H359" s="67" t="s">
        <v>11881</v>
      </c>
      <c r="I359" s="67"/>
    </row>
    <row r="360" spans="1:9" s="74" customFormat="1" ht="13.8" x14ac:dyDescent="0.25">
      <c r="A360" s="66">
        <v>358</v>
      </c>
      <c r="B360" s="67" t="s">
        <v>12539</v>
      </c>
      <c r="C360" s="68" t="s">
        <v>12536</v>
      </c>
      <c r="D360" s="67" t="s">
        <v>12537</v>
      </c>
      <c r="E360" s="67" t="s">
        <v>12538</v>
      </c>
      <c r="F360" s="69">
        <v>0.97</v>
      </c>
      <c r="G360" s="67" t="s">
        <v>11880</v>
      </c>
      <c r="H360" s="67" t="s">
        <v>11881</v>
      </c>
      <c r="I360" s="67"/>
    </row>
    <row r="361" spans="1:9" s="74" customFormat="1" ht="13.8" x14ac:dyDescent="0.25">
      <c r="A361" s="66">
        <v>359</v>
      </c>
      <c r="B361" s="67" t="s">
        <v>12540</v>
      </c>
      <c r="C361" s="68" t="s">
        <v>12536</v>
      </c>
      <c r="D361" s="67" t="s">
        <v>12541</v>
      </c>
      <c r="E361" s="67" t="s">
        <v>12534</v>
      </c>
      <c r="F361" s="69">
        <v>0.46</v>
      </c>
      <c r="G361" s="67" t="s">
        <v>11880</v>
      </c>
      <c r="H361" s="67" t="s">
        <v>11881</v>
      </c>
      <c r="I361" s="67"/>
    </row>
    <row r="362" spans="1:9" s="74" customFormat="1" ht="13.8" x14ac:dyDescent="0.25">
      <c r="A362" s="66">
        <v>360</v>
      </c>
      <c r="B362" s="67" t="s">
        <v>12542</v>
      </c>
      <c r="C362" s="68" t="s">
        <v>11920</v>
      </c>
      <c r="D362" s="67" t="s">
        <v>12543</v>
      </c>
      <c r="E362" s="67" t="s">
        <v>12529</v>
      </c>
      <c r="F362" s="69">
        <v>0.16</v>
      </c>
      <c r="G362" s="67" t="s">
        <v>11880</v>
      </c>
      <c r="H362" s="67" t="s">
        <v>11881</v>
      </c>
      <c r="I362" s="67"/>
    </row>
    <row r="363" spans="1:9" s="74" customFormat="1" ht="13.8" x14ac:dyDescent="0.25">
      <c r="A363" s="66">
        <v>361</v>
      </c>
      <c r="B363" s="67" t="s">
        <v>12544</v>
      </c>
      <c r="C363" s="68" t="s">
        <v>11998</v>
      </c>
      <c r="D363" s="67" t="s">
        <v>12545</v>
      </c>
      <c r="E363" s="67" t="s">
        <v>12529</v>
      </c>
      <c r="F363" s="69">
        <v>0.17</v>
      </c>
      <c r="G363" s="67" t="s">
        <v>11880</v>
      </c>
      <c r="H363" s="67" t="s">
        <v>11881</v>
      </c>
      <c r="I363" s="67"/>
    </row>
    <row r="364" spans="1:9" s="74" customFormat="1" ht="13.8" x14ac:dyDescent="0.25">
      <c r="A364" s="66">
        <v>362</v>
      </c>
      <c r="B364" s="67" t="s">
        <v>12546</v>
      </c>
      <c r="C364" s="68" t="s">
        <v>12032</v>
      </c>
      <c r="D364" s="67" t="s">
        <v>12547</v>
      </c>
      <c r="E364" s="67" t="s">
        <v>12529</v>
      </c>
      <c r="F364" s="69">
        <v>0.78</v>
      </c>
      <c r="G364" s="67" t="s">
        <v>11880</v>
      </c>
      <c r="H364" s="67" t="s">
        <v>11881</v>
      </c>
      <c r="I364" s="67"/>
    </row>
    <row r="365" spans="1:9" s="74" customFormat="1" ht="13.8" x14ac:dyDescent="0.25">
      <c r="A365" s="66">
        <v>363</v>
      </c>
      <c r="B365" s="67" t="s">
        <v>12548</v>
      </c>
      <c r="C365" s="68" t="s">
        <v>12058</v>
      </c>
      <c r="D365" s="67" t="s">
        <v>12549</v>
      </c>
      <c r="E365" s="67" t="s">
        <v>12529</v>
      </c>
      <c r="F365" s="69">
        <v>0.32</v>
      </c>
      <c r="G365" s="67" t="s">
        <v>11880</v>
      </c>
      <c r="H365" s="67" t="s">
        <v>11881</v>
      </c>
      <c r="I365" s="67"/>
    </row>
    <row r="366" spans="1:9" s="74" customFormat="1" ht="13.8" x14ac:dyDescent="0.25">
      <c r="A366" s="66">
        <v>364</v>
      </c>
      <c r="B366" s="67" t="s">
        <v>12550</v>
      </c>
      <c r="C366" s="68" t="s">
        <v>12058</v>
      </c>
      <c r="D366" s="67" t="s">
        <v>12549</v>
      </c>
      <c r="E366" s="67" t="s">
        <v>12529</v>
      </c>
      <c r="F366" s="69">
        <v>0.8</v>
      </c>
      <c r="G366" s="67" t="s">
        <v>11880</v>
      </c>
      <c r="H366" s="67" t="s">
        <v>11881</v>
      </c>
      <c r="I366" s="67"/>
    </row>
    <row r="367" spans="1:9" s="74" customFormat="1" ht="13.8" x14ac:dyDescent="0.25">
      <c r="A367" s="66">
        <v>365</v>
      </c>
      <c r="B367" s="67" t="s">
        <v>12551</v>
      </c>
      <c r="C367" s="68" t="s">
        <v>11987</v>
      </c>
      <c r="D367" s="67" t="s">
        <v>12549</v>
      </c>
      <c r="E367" s="67" t="s">
        <v>12529</v>
      </c>
      <c r="F367" s="69">
        <v>0.46</v>
      </c>
      <c r="G367" s="67" t="s">
        <v>11880</v>
      </c>
      <c r="H367" s="67" t="s">
        <v>11881</v>
      </c>
      <c r="I367" s="67"/>
    </row>
    <row r="368" spans="1:9" s="74" customFormat="1" ht="13.8" x14ac:dyDescent="0.25">
      <c r="A368" s="66">
        <v>366</v>
      </c>
      <c r="B368" s="67" t="s">
        <v>12552</v>
      </c>
      <c r="C368" s="68" t="s">
        <v>11877</v>
      </c>
      <c r="D368" s="67" t="s">
        <v>12549</v>
      </c>
      <c r="E368" s="67" t="s">
        <v>12529</v>
      </c>
      <c r="F368" s="69">
        <v>0.44</v>
      </c>
      <c r="G368" s="67" t="s">
        <v>11880</v>
      </c>
      <c r="H368" s="67" t="s">
        <v>11881</v>
      </c>
      <c r="I368" s="67"/>
    </row>
    <row r="369" spans="1:9" s="74" customFormat="1" ht="13.8" x14ac:dyDescent="0.25">
      <c r="A369" s="66">
        <v>367</v>
      </c>
      <c r="B369" s="67" t="s">
        <v>12553</v>
      </c>
      <c r="C369" s="68" t="s">
        <v>12405</v>
      </c>
      <c r="D369" s="67" t="s">
        <v>12554</v>
      </c>
      <c r="E369" s="67" t="s">
        <v>12529</v>
      </c>
      <c r="F369" s="69">
        <v>2.0099999999999998</v>
      </c>
      <c r="G369" s="67" t="s">
        <v>11880</v>
      </c>
      <c r="H369" s="67" t="s">
        <v>11881</v>
      </c>
      <c r="I369" s="67"/>
    </row>
    <row r="370" spans="1:9" s="74" customFormat="1" ht="13.8" x14ac:dyDescent="0.25">
      <c r="A370" s="66">
        <v>368</v>
      </c>
      <c r="B370" s="67" t="s">
        <v>12536</v>
      </c>
      <c r="C370" s="68" t="s">
        <v>12011</v>
      </c>
      <c r="D370" s="67" t="s">
        <v>12555</v>
      </c>
      <c r="E370" s="67" t="s">
        <v>11949</v>
      </c>
      <c r="F370" s="69">
        <v>0.43</v>
      </c>
      <c r="G370" s="67" t="s">
        <v>11880</v>
      </c>
      <c r="H370" s="67" t="s">
        <v>11881</v>
      </c>
      <c r="I370" s="67"/>
    </row>
    <row r="371" spans="1:9" s="74" customFormat="1" ht="13.8" x14ac:dyDescent="0.25">
      <c r="A371" s="66">
        <v>369</v>
      </c>
      <c r="B371" s="67" t="s">
        <v>12556</v>
      </c>
      <c r="C371" s="68" t="s">
        <v>12236</v>
      </c>
      <c r="D371" s="67" t="s">
        <v>12555</v>
      </c>
      <c r="E371" s="67" t="s">
        <v>11949</v>
      </c>
      <c r="F371" s="69">
        <v>0.43</v>
      </c>
      <c r="G371" s="67" t="s">
        <v>11880</v>
      </c>
      <c r="H371" s="67" t="s">
        <v>11881</v>
      </c>
      <c r="I371" s="67"/>
    </row>
    <row r="372" spans="1:9" s="74" customFormat="1" ht="13.8" x14ac:dyDescent="0.25">
      <c r="A372" s="66">
        <v>370</v>
      </c>
      <c r="B372" s="67" t="s">
        <v>12557</v>
      </c>
      <c r="C372" s="68" t="s">
        <v>11877</v>
      </c>
      <c r="D372" s="67" t="s">
        <v>12555</v>
      </c>
      <c r="E372" s="67" t="s">
        <v>11949</v>
      </c>
      <c r="F372" s="69">
        <v>0.37</v>
      </c>
      <c r="G372" s="67" t="s">
        <v>11880</v>
      </c>
      <c r="H372" s="67" t="s">
        <v>11881</v>
      </c>
      <c r="I372" s="67"/>
    </row>
    <row r="373" spans="1:9" s="74" customFormat="1" ht="13.8" x14ac:dyDescent="0.25">
      <c r="A373" s="66">
        <v>371</v>
      </c>
      <c r="B373" s="67" t="s">
        <v>12558</v>
      </c>
      <c r="C373" s="68" t="s">
        <v>11877</v>
      </c>
      <c r="D373" s="67" t="s">
        <v>12559</v>
      </c>
      <c r="E373" s="67" t="s">
        <v>12507</v>
      </c>
      <c r="F373" s="69">
        <v>0.42</v>
      </c>
      <c r="G373" s="67" t="s">
        <v>11880</v>
      </c>
      <c r="H373" s="67" t="s">
        <v>11881</v>
      </c>
      <c r="I373" s="67"/>
    </row>
    <row r="374" spans="1:9" s="74" customFormat="1" ht="13.8" x14ac:dyDescent="0.25">
      <c r="A374" s="66">
        <v>372</v>
      </c>
      <c r="B374" s="67" t="s">
        <v>12337</v>
      </c>
      <c r="C374" s="68" t="s">
        <v>11913</v>
      </c>
      <c r="D374" s="67" t="s">
        <v>12560</v>
      </c>
      <c r="E374" s="67" t="s">
        <v>12289</v>
      </c>
      <c r="F374" s="69">
        <v>0.56999999999999995</v>
      </c>
      <c r="G374" s="67" t="s">
        <v>11880</v>
      </c>
      <c r="H374" s="67" t="s">
        <v>11881</v>
      </c>
      <c r="I374" s="67"/>
    </row>
    <row r="375" spans="1:9" s="74" customFormat="1" ht="13.8" x14ac:dyDescent="0.25">
      <c r="A375" s="66">
        <v>373</v>
      </c>
      <c r="B375" s="67" t="s">
        <v>12561</v>
      </c>
      <c r="C375" s="68" t="s">
        <v>11998</v>
      </c>
      <c r="D375" s="67" t="s">
        <v>12562</v>
      </c>
      <c r="E375" s="67" t="s">
        <v>12155</v>
      </c>
      <c r="F375" s="69">
        <v>0.83</v>
      </c>
      <c r="G375" s="67" t="s">
        <v>11880</v>
      </c>
      <c r="H375" s="67" t="s">
        <v>11881</v>
      </c>
      <c r="I375" s="67"/>
    </row>
    <row r="376" spans="1:9" s="74" customFormat="1" ht="13.8" x14ac:dyDescent="0.25">
      <c r="A376" s="66">
        <v>374</v>
      </c>
      <c r="B376" s="67" t="s">
        <v>12563</v>
      </c>
      <c r="C376" s="68" t="s">
        <v>11998</v>
      </c>
      <c r="D376" s="67" t="s">
        <v>12562</v>
      </c>
      <c r="E376" s="67" t="s">
        <v>12155</v>
      </c>
      <c r="F376" s="69">
        <v>1.03</v>
      </c>
      <c r="G376" s="67" t="s">
        <v>11880</v>
      </c>
      <c r="H376" s="67" t="s">
        <v>11881</v>
      </c>
      <c r="I376" s="67"/>
    </row>
    <row r="377" spans="1:9" s="74" customFormat="1" ht="13.8" x14ac:dyDescent="0.25">
      <c r="A377" s="66">
        <v>375</v>
      </c>
      <c r="B377" s="67" t="s">
        <v>12564</v>
      </c>
      <c r="C377" s="68" t="s">
        <v>12565</v>
      </c>
      <c r="D377" s="67" t="s">
        <v>12566</v>
      </c>
      <c r="E377" s="67" t="s">
        <v>12518</v>
      </c>
      <c r="F377" s="69">
        <v>0.45</v>
      </c>
      <c r="G377" s="67" t="s">
        <v>11880</v>
      </c>
      <c r="H377" s="67" t="s">
        <v>11881</v>
      </c>
      <c r="I377" s="67"/>
    </row>
    <row r="378" spans="1:9" s="74" customFormat="1" ht="13.8" x14ac:dyDescent="0.25">
      <c r="A378" s="66">
        <v>376</v>
      </c>
      <c r="B378" s="67" t="s">
        <v>12567</v>
      </c>
      <c r="C378" s="68" t="s">
        <v>12565</v>
      </c>
      <c r="D378" s="67" t="s">
        <v>12568</v>
      </c>
      <c r="E378" s="67" t="s">
        <v>12518</v>
      </c>
      <c r="F378" s="69">
        <v>1.06</v>
      </c>
      <c r="G378" s="67" t="s">
        <v>11880</v>
      </c>
      <c r="H378" s="67" t="s">
        <v>11881</v>
      </c>
      <c r="I378" s="67"/>
    </row>
    <row r="379" spans="1:9" s="74" customFormat="1" ht="13.8" x14ac:dyDescent="0.25">
      <c r="A379" s="66">
        <v>377</v>
      </c>
      <c r="B379" s="67" t="s">
        <v>12569</v>
      </c>
      <c r="C379" s="68" t="s">
        <v>12570</v>
      </c>
      <c r="D379" s="67" t="s">
        <v>12571</v>
      </c>
      <c r="E379" s="67" t="s">
        <v>12518</v>
      </c>
      <c r="F379" s="69">
        <v>1.17</v>
      </c>
      <c r="G379" s="67" t="s">
        <v>11880</v>
      </c>
      <c r="H379" s="67" t="s">
        <v>11881</v>
      </c>
      <c r="I379" s="67"/>
    </row>
    <row r="380" spans="1:9" s="74" customFormat="1" ht="13.8" x14ac:dyDescent="0.25">
      <c r="A380" s="66">
        <v>378</v>
      </c>
      <c r="B380" s="67" t="s">
        <v>12572</v>
      </c>
      <c r="C380" s="68" t="s">
        <v>12573</v>
      </c>
      <c r="D380" s="67" t="s">
        <v>12574</v>
      </c>
      <c r="E380" s="67" t="s">
        <v>12518</v>
      </c>
      <c r="F380" s="69">
        <v>0.37</v>
      </c>
      <c r="G380" s="67" t="s">
        <v>11880</v>
      </c>
      <c r="H380" s="67" t="s">
        <v>11881</v>
      </c>
      <c r="I380" s="67"/>
    </row>
    <row r="381" spans="1:9" s="74" customFormat="1" ht="13.8" x14ac:dyDescent="0.25">
      <c r="A381" s="66">
        <v>379</v>
      </c>
      <c r="B381" s="67" t="s">
        <v>12575</v>
      </c>
      <c r="C381" s="68" t="s">
        <v>12576</v>
      </c>
      <c r="D381" s="67" t="s">
        <v>12571</v>
      </c>
      <c r="E381" s="67" t="s">
        <v>12518</v>
      </c>
      <c r="F381" s="69">
        <v>0.32</v>
      </c>
      <c r="G381" s="67" t="s">
        <v>11880</v>
      </c>
      <c r="H381" s="67" t="s">
        <v>11881</v>
      </c>
      <c r="I381" s="67"/>
    </row>
    <row r="382" spans="1:9" s="74" customFormat="1" ht="13.8" x14ac:dyDescent="0.25">
      <c r="A382" s="66">
        <v>380</v>
      </c>
      <c r="B382" s="67" t="s">
        <v>12577</v>
      </c>
      <c r="C382" s="68" t="s">
        <v>12570</v>
      </c>
      <c r="D382" s="67" t="s">
        <v>12578</v>
      </c>
      <c r="E382" s="67" t="s">
        <v>12579</v>
      </c>
      <c r="F382" s="69">
        <v>1.1000000000000001</v>
      </c>
      <c r="G382" s="67" t="s">
        <v>11880</v>
      </c>
      <c r="H382" s="67" t="s">
        <v>11881</v>
      </c>
      <c r="I382" s="67"/>
    </row>
    <row r="383" spans="1:9" s="74" customFormat="1" ht="13.8" x14ac:dyDescent="0.25">
      <c r="A383" s="66">
        <v>381</v>
      </c>
      <c r="B383" s="67" t="s">
        <v>12580</v>
      </c>
      <c r="C383" s="68" t="s">
        <v>12581</v>
      </c>
      <c r="D383" s="67" t="s">
        <v>12582</v>
      </c>
      <c r="E383" s="67" t="s">
        <v>12583</v>
      </c>
      <c r="F383" s="69">
        <v>1.03</v>
      </c>
      <c r="G383" s="67" t="s">
        <v>11880</v>
      </c>
      <c r="H383" s="67" t="s">
        <v>11881</v>
      </c>
      <c r="I383" s="67"/>
    </row>
    <row r="384" spans="1:9" s="74" customFormat="1" ht="13.8" x14ac:dyDescent="0.25">
      <c r="A384" s="66">
        <v>382</v>
      </c>
      <c r="B384" s="67" t="s">
        <v>12584</v>
      </c>
      <c r="C384" s="68" t="s">
        <v>11974</v>
      </c>
      <c r="D384" s="67" t="s">
        <v>12585</v>
      </c>
      <c r="E384" s="67" t="s">
        <v>12586</v>
      </c>
      <c r="F384" s="69">
        <v>0.16</v>
      </c>
      <c r="G384" s="67" t="s">
        <v>11880</v>
      </c>
      <c r="H384" s="67" t="s">
        <v>11881</v>
      </c>
      <c r="I384" s="67"/>
    </row>
    <row r="385" spans="1:9" s="74" customFormat="1" ht="13.8" x14ac:dyDescent="0.25">
      <c r="A385" s="66">
        <v>383</v>
      </c>
      <c r="B385" s="67" t="s">
        <v>12587</v>
      </c>
      <c r="C385" s="68" t="s">
        <v>11917</v>
      </c>
      <c r="D385" s="67" t="s">
        <v>12585</v>
      </c>
      <c r="E385" s="67" t="s">
        <v>12586</v>
      </c>
      <c r="F385" s="69">
        <v>0.2</v>
      </c>
      <c r="G385" s="67" t="s">
        <v>11880</v>
      </c>
      <c r="H385" s="67" t="s">
        <v>11881</v>
      </c>
      <c r="I385" s="67"/>
    </row>
    <row r="386" spans="1:9" s="74" customFormat="1" ht="13.8" x14ac:dyDescent="0.25">
      <c r="A386" s="66">
        <v>384</v>
      </c>
      <c r="B386" s="67" t="s">
        <v>12588</v>
      </c>
      <c r="C386" s="68" t="s">
        <v>12076</v>
      </c>
      <c r="D386" s="67" t="s">
        <v>12585</v>
      </c>
      <c r="E386" s="67" t="s">
        <v>12586</v>
      </c>
      <c r="F386" s="69">
        <v>0.2</v>
      </c>
      <c r="G386" s="67" t="s">
        <v>11880</v>
      </c>
      <c r="H386" s="67" t="s">
        <v>11881</v>
      </c>
      <c r="I386" s="67"/>
    </row>
    <row r="387" spans="1:9" s="74" customFormat="1" ht="13.8" x14ac:dyDescent="0.25">
      <c r="A387" s="66">
        <v>385</v>
      </c>
      <c r="B387" s="67" t="s">
        <v>12589</v>
      </c>
      <c r="C387" s="68" t="s">
        <v>12590</v>
      </c>
      <c r="D387" s="67" t="s">
        <v>12591</v>
      </c>
      <c r="E387" s="67" t="s">
        <v>11892</v>
      </c>
      <c r="F387" s="69">
        <v>3.02</v>
      </c>
      <c r="G387" s="67" t="s">
        <v>11880</v>
      </c>
      <c r="H387" s="67" t="s">
        <v>11881</v>
      </c>
      <c r="I387" s="67"/>
    </row>
    <row r="388" spans="1:9" s="74" customFormat="1" ht="13.8" x14ac:dyDescent="0.25">
      <c r="A388" s="66">
        <v>386</v>
      </c>
      <c r="B388" s="67" t="s">
        <v>12592</v>
      </c>
      <c r="C388" s="68" t="s">
        <v>11894</v>
      </c>
      <c r="D388" s="67" t="s">
        <v>12593</v>
      </c>
      <c r="E388" s="67" t="s">
        <v>12173</v>
      </c>
      <c r="F388" s="69">
        <v>2.19</v>
      </c>
      <c r="G388" s="67" t="s">
        <v>11880</v>
      </c>
      <c r="H388" s="67" t="s">
        <v>11881</v>
      </c>
      <c r="I388" s="67"/>
    </row>
    <row r="389" spans="1:9" s="74" customFormat="1" ht="13.8" x14ac:dyDescent="0.25">
      <c r="A389" s="66">
        <v>387</v>
      </c>
      <c r="B389" s="67" t="s">
        <v>12594</v>
      </c>
      <c r="C389" s="68" t="s">
        <v>12595</v>
      </c>
      <c r="D389" s="67" t="s">
        <v>12596</v>
      </c>
      <c r="E389" s="67" t="s">
        <v>12529</v>
      </c>
      <c r="F389" s="69">
        <v>0.44</v>
      </c>
      <c r="G389" s="67" t="s">
        <v>11880</v>
      </c>
      <c r="H389" s="67" t="s">
        <v>11881</v>
      </c>
      <c r="I389" s="67"/>
    </row>
    <row r="390" spans="1:9" s="74" customFormat="1" ht="13.8" x14ac:dyDescent="0.25">
      <c r="A390" s="66">
        <v>388</v>
      </c>
      <c r="B390" s="67" t="s">
        <v>12597</v>
      </c>
      <c r="C390" s="68" t="s">
        <v>12598</v>
      </c>
      <c r="D390" s="67" t="s">
        <v>12599</v>
      </c>
      <c r="E390" s="67" t="s">
        <v>11879</v>
      </c>
      <c r="F390" s="69">
        <v>0.27</v>
      </c>
      <c r="G390" s="67" t="s">
        <v>11880</v>
      </c>
      <c r="H390" s="67" t="s">
        <v>11881</v>
      </c>
      <c r="I390" s="67"/>
    </row>
    <row r="391" spans="1:9" s="74" customFormat="1" ht="13.8" x14ac:dyDescent="0.25">
      <c r="A391" s="66">
        <v>389</v>
      </c>
      <c r="B391" s="67" t="s">
        <v>12600</v>
      </c>
      <c r="C391" s="68" t="s">
        <v>12598</v>
      </c>
      <c r="D391" s="67" t="s">
        <v>12601</v>
      </c>
      <c r="E391" s="67" t="s">
        <v>11910</v>
      </c>
      <c r="F391" s="69">
        <v>0.32</v>
      </c>
      <c r="G391" s="67" t="s">
        <v>11880</v>
      </c>
      <c r="H391" s="67" t="s">
        <v>11881</v>
      </c>
      <c r="I391" s="67"/>
    </row>
    <row r="392" spans="1:9" s="74" customFormat="1" ht="13.8" x14ac:dyDescent="0.25">
      <c r="A392" s="66">
        <v>390</v>
      </c>
      <c r="B392" s="67" t="s">
        <v>12602</v>
      </c>
      <c r="C392" s="68" t="s">
        <v>12598</v>
      </c>
      <c r="D392" s="67" t="s">
        <v>12603</v>
      </c>
      <c r="E392" s="67" t="s">
        <v>11910</v>
      </c>
      <c r="F392" s="69">
        <v>0.4</v>
      </c>
      <c r="G392" s="67" t="s">
        <v>11880</v>
      </c>
      <c r="H392" s="67" t="s">
        <v>11881</v>
      </c>
      <c r="I392" s="67"/>
    </row>
    <row r="393" spans="1:9" s="74" customFormat="1" ht="13.8" x14ac:dyDescent="0.25">
      <c r="A393" s="66">
        <v>391</v>
      </c>
      <c r="B393" s="67" t="s">
        <v>12604</v>
      </c>
      <c r="C393" s="68" t="s">
        <v>12605</v>
      </c>
      <c r="D393" s="67" t="s">
        <v>12601</v>
      </c>
      <c r="E393" s="67" t="s">
        <v>11910</v>
      </c>
      <c r="F393" s="69">
        <v>0.39</v>
      </c>
      <c r="G393" s="67" t="s">
        <v>11880</v>
      </c>
      <c r="H393" s="67" t="s">
        <v>11881</v>
      </c>
      <c r="I393" s="67"/>
    </row>
    <row r="394" spans="1:9" s="74" customFormat="1" ht="13.8" x14ac:dyDescent="0.25">
      <c r="A394" s="66">
        <v>392</v>
      </c>
      <c r="B394" s="67" t="s">
        <v>12606</v>
      </c>
      <c r="C394" s="68" t="s">
        <v>12607</v>
      </c>
      <c r="D394" s="67" t="s">
        <v>12608</v>
      </c>
      <c r="E394" s="67" t="s">
        <v>11910</v>
      </c>
      <c r="F394" s="69">
        <v>0.57999999999999996</v>
      </c>
      <c r="G394" s="67" t="s">
        <v>11880</v>
      </c>
      <c r="H394" s="67" t="s">
        <v>11881</v>
      </c>
      <c r="I394" s="67"/>
    </row>
    <row r="395" spans="1:9" s="74" customFormat="1" ht="13.8" x14ac:dyDescent="0.25">
      <c r="A395" s="66">
        <v>393</v>
      </c>
      <c r="B395" s="67" t="s">
        <v>12609</v>
      </c>
      <c r="C395" s="68" t="s">
        <v>12224</v>
      </c>
      <c r="D395" s="67" t="s">
        <v>12601</v>
      </c>
      <c r="E395" s="67" t="s">
        <v>11910</v>
      </c>
      <c r="F395" s="69">
        <v>0.85</v>
      </c>
      <c r="G395" s="67" t="s">
        <v>11880</v>
      </c>
      <c r="H395" s="67" t="s">
        <v>11881</v>
      </c>
      <c r="I395" s="67"/>
    </row>
    <row r="396" spans="1:9" s="74" customFormat="1" ht="13.8" x14ac:dyDescent="0.25">
      <c r="A396" s="66">
        <v>394</v>
      </c>
      <c r="B396" s="67" t="s">
        <v>12610</v>
      </c>
      <c r="C396" s="68" t="s">
        <v>11955</v>
      </c>
      <c r="D396" s="67" t="s">
        <v>12611</v>
      </c>
      <c r="E396" s="67" t="s">
        <v>11910</v>
      </c>
      <c r="F396" s="69">
        <v>0.32</v>
      </c>
      <c r="G396" s="67" t="s">
        <v>11880</v>
      </c>
      <c r="H396" s="67" t="s">
        <v>11881</v>
      </c>
      <c r="I396" s="67"/>
    </row>
    <row r="397" spans="1:9" s="74" customFormat="1" ht="13.2" x14ac:dyDescent="0.25">
      <c r="A397" s="66">
        <v>395</v>
      </c>
      <c r="B397" s="67" t="s">
        <v>12612</v>
      </c>
      <c r="C397" s="71" t="s">
        <v>12082</v>
      </c>
      <c r="D397" s="67" t="s">
        <v>12613</v>
      </c>
      <c r="E397" s="67" t="s">
        <v>11915</v>
      </c>
      <c r="F397" s="69">
        <v>0.2</v>
      </c>
      <c r="G397" s="67" t="s">
        <v>11880</v>
      </c>
      <c r="H397" s="67" t="s">
        <v>12614</v>
      </c>
      <c r="I397" s="67"/>
    </row>
    <row r="398" spans="1:9" s="74" customFormat="1" ht="13.2" x14ac:dyDescent="0.25">
      <c r="A398" s="66">
        <v>396</v>
      </c>
      <c r="B398" s="67" t="s">
        <v>12615</v>
      </c>
      <c r="C398" s="71" t="s">
        <v>12058</v>
      </c>
      <c r="D398" s="67" t="s">
        <v>12616</v>
      </c>
      <c r="E398" s="67" t="s">
        <v>11915</v>
      </c>
      <c r="F398" s="69">
        <v>0.52</v>
      </c>
      <c r="G398" s="67" t="s">
        <v>11880</v>
      </c>
      <c r="H398" s="67" t="s">
        <v>12614</v>
      </c>
      <c r="I398" s="67"/>
    </row>
    <row r="399" spans="1:9" s="74" customFormat="1" ht="13.8" x14ac:dyDescent="0.25">
      <c r="A399" s="66">
        <v>397</v>
      </c>
      <c r="B399" s="67" t="s">
        <v>12617</v>
      </c>
      <c r="C399" s="68" t="s">
        <v>12082</v>
      </c>
      <c r="D399" s="67" t="s">
        <v>12618</v>
      </c>
      <c r="E399" s="67" t="s">
        <v>11915</v>
      </c>
      <c r="F399" s="69">
        <v>4.1500000000000004</v>
      </c>
      <c r="G399" s="67" t="s">
        <v>11880</v>
      </c>
      <c r="H399" s="67" t="s">
        <v>12614</v>
      </c>
      <c r="I399" s="67"/>
    </row>
    <row r="400" spans="1:9" s="74" customFormat="1" ht="13.8" x14ac:dyDescent="0.25">
      <c r="A400" s="66">
        <v>398</v>
      </c>
      <c r="B400" s="67" t="s">
        <v>12619</v>
      </c>
      <c r="C400" s="68" t="s">
        <v>12147</v>
      </c>
      <c r="D400" s="67" t="s">
        <v>12618</v>
      </c>
      <c r="E400" s="67" t="s">
        <v>11915</v>
      </c>
      <c r="F400" s="69">
        <v>0.62</v>
      </c>
      <c r="G400" s="67" t="s">
        <v>11880</v>
      </c>
      <c r="H400" s="67" t="s">
        <v>12614</v>
      </c>
      <c r="I400" s="67"/>
    </row>
    <row r="401" spans="1:9" s="74" customFormat="1" ht="13.8" x14ac:dyDescent="0.25">
      <c r="A401" s="66">
        <v>399</v>
      </c>
      <c r="B401" s="67" t="s">
        <v>12620</v>
      </c>
      <c r="C401" s="68" t="s">
        <v>12621</v>
      </c>
      <c r="D401" s="67" t="s">
        <v>12618</v>
      </c>
      <c r="E401" s="67" t="s">
        <v>11915</v>
      </c>
      <c r="F401" s="69">
        <v>1.69</v>
      </c>
      <c r="G401" s="67" t="s">
        <v>11880</v>
      </c>
      <c r="H401" s="67" t="s">
        <v>12614</v>
      </c>
      <c r="I401" s="67"/>
    </row>
    <row r="402" spans="1:9" s="74" customFormat="1" ht="13.8" x14ac:dyDescent="0.25">
      <c r="A402" s="66">
        <v>400</v>
      </c>
      <c r="B402" s="67" t="s">
        <v>12622</v>
      </c>
      <c r="C402" s="68" t="s">
        <v>12147</v>
      </c>
      <c r="D402" s="67" t="s">
        <v>12618</v>
      </c>
      <c r="E402" s="67" t="s">
        <v>11915</v>
      </c>
      <c r="F402" s="69">
        <v>1.74</v>
      </c>
      <c r="G402" s="67" t="s">
        <v>11880</v>
      </c>
      <c r="H402" s="67" t="s">
        <v>12614</v>
      </c>
      <c r="I402" s="67"/>
    </row>
    <row r="403" spans="1:9" s="74" customFormat="1" ht="13.8" x14ac:dyDescent="0.25">
      <c r="A403" s="66">
        <v>401</v>
      </c>
      <c r="B403" s="67" t="s">
        <v>12623</v>
      </c>
      <c r="C403" s="68" t="s">
        <v>11980</v>
      </c>
      <c r="D403" s="67" t="s">
        <v>12624</v>
      </c>
      <c r="E403" s="67" t="s">
        <v>11915</v>
      </c>
      <c r="F403" s="69">
        <v>0.63</v>
      </c>
      <c r="G403" s="67" t="s">
        <v>11880</v>
      </c>
      <c r="H403" s="67" t="s">
        <v>12614</v>
      </c>
      <c r="I403" s="67"/>
    </row>
    <row r="404" spans="1:9" s="74" customFormat="1" ht="13.8" x14ac:dyDescent="0.25">
      <c r="A404" s="66">
        <v>402</v>
      </c>
      <c r="B404" s="67" t="s">
        <v>12625</v>
      </c>
      <c r="C404" s="68" t="s">
        <v>12147</v>
      </c>
      <c r="D404" s="67" t="s">
        <v>12624</v>
      </c>
      <c r="E404" s="67" t="s">
        <v>11915</v>
      </c>
      <c r="F404" s="69">
        <v>0.72</v>
      </c>
      <c r="G404" s="67" t="s">
        <v>11880</v>
      </c>
      <c r="H404" s="67" t="s">
        <v>12614</v>
      </c>
      <c r="I404" s="67"/>
    </row>
    <row r="405" spans="1:9" s="74" customFormat="1" ht="13.8" x14ac:dyDescent="0.25">
      <c r="A405" s="66">
        <v>403</v>
      </c>
      <c r="B405" s="67" t="s">
        <v>12626</v>
      </c>
      <c r="C405" s="68" t="s">
        <v>11980</v>
      </c>
      <c r="D405" s="67" t="s">
        <v>12624</v>
      </c>
      <c r="E405" s="67" t="s">
        <v>11915</v>
      </c>
      <c r="F405" s="69">
        <v>0.83</v>
      </c>
      <c r="G405" s="67" t="s">
        <v>11880</v>
      </c>
      <c r="H405" s="67" t="s">
        <v>12614</v>
      </c>
      <c r="I405" s="67"/>
    </row>
    <row r="406" spans="1:9" s="74" customFormat="1" ht="13.8" x14ac:dyDescent="0.25">
      <c r="A406" s="66">
        <v>404</v>
      </c>
      <c r="B406" s="67" t="s">
        <v>12627</v>
      </c>
      <c r="C406" s="68" t="s">
        <v>12058</v>
      </c>
      <c r="D406" s="67" t="s">
        <v>12628</v>
      </c>
      <c r="E406" s="67" t="s">
        <v>11915</v>
      </c>
      <c r="F406" s="69">
        <v>1.01</v>
      </c>
      <c r="G406" s="67" t="s">
        <v>11880</v>
      </c>
      <c r="H406" s="67" t="s">
        <v>12614</v>
      </c>
      <c r="I406" s="67"/>
    </row>
    <row r="407" spans="1:9" s="74" customFormat="1" ht="13.8" x14ac:dyDescent="0.25">
      <c r="A407" s="66">
        <v>405</v>
      </c>
      <c r="B407" s="67" t="s">
        <v>12629</v>
      </c>
      <c r="C407" s="68" t="s">
        <v>11974</v>
      </c>
      <c r="D407" s="67" t="s">
        <v>12630</v>
      </c>
      <c r="E407" s="67" t="s">
        <v>12631</v>
      </c>
      <c r="F407" s="69">
        <v>3.23</v>
      </c>
      <c r="G407" s="67" t="s">
        <v>11880</v>
      </c>
      <c r="H407" s="67" t="s">
        <v>12614</v>
      </c>
      <c r="I407" s="67"/>
    </row>
    <row r="408" spans="1:9" s="74" customFormat="1" ht="13.8" x14ac:dyDescent="0.25">
      <c r="A408" s="66">
        <v>406</v>
      </c>
      <c r="B408" s="67" t="s">
        <v>12632</v>
      </c>
      <c r="C408" s="68" t="s">
        <v>11998</v>
      </c>
      <c r="D408" s="67" t="s">
        <v>12630</v>
      </c>
      <c r="E408" s="67" t="s">
        <v>12631</v>
      </c>
      <c r="F408" s="69">
        <v>1.6</v>
      </c>
      <c r="G408" s="67" t="s">
        <v>11880</v>
      </c>
      <c r="H408" s="67" t="s">
        <v>12614</v>
      </c>
      <c r="I408" s="67"/>
    </row>
    <row r="409" spans="1:9" s="74" customFormat="1" ht="13.8" x14ac:dyDescent="0.25">
      <c r="A409" s="66">
        <v>407</v>
      </c>
      <c r="B409" s="67" t="s">
        <v>12633</v>
      </c>
      <c r="C409" s="68" t="s">
        <v>11877</v>
      </c>
      <c r="D409" s="67" t="s">
        <v>12634</v>
      </c>
      <c r="E409" s="67" t="s">
        <v>12631</v>
      </c>
      <c r="F409" s="69">
        <v>2.4300000000000002</v>
      </c>
      <c r="G409" s="67" t="s">
        <v>11880</v>
      </c>
      <c r="H409" s="67" t="s">
        <v>12614</v>
      </c>
      <c r="I409" s="67"/>
    </row>
    <row r="410" spans="1:9" s="74" customFormat="1" ht="13.8" x14ac:dyDescent="0.25">
      <c r="A410" s="66">
        <v>408</v>
      </c>
      <c r="B410" s="67" t="s">
        <v>12635</v>
      </c>
      <c r="C410" s="68" t="s">
        <v>11935</v>
      </c>
      <c r="D410" s="67" t="s">
        <v>12634</v>
      </c>
      <c r="E410" s="67" t="s">
        <v>12631</v>
      </c>
      <c r="F410" s="69">
        <v>2.02</v>
      </c>
      <c r="G410" s="67" t="s">
        <v>11880</v>
      </c>
      <c r="H410" s="67" t="s">
        <v>12614</v>
      </c>
      <c r="I410" s="67"/>
    </row>
    <row r="411" spans="1:9" s="74" customFormat="1" ht="13.8" x14ac:dyDescent="0.25">
      <c r="A411" s="66">
        <v>409</v>
      </c>
      <c r="B411" s="67" t="s">
        <v>12636</v>
      </c>
      <c r="C411" s="68" t="s">
        <v>12001</v>
      </c>
      <c r="D411" s="67" t="s">
        <v>12634</v>
      </c>
      <c r="E411" s="67" t="s">
        <v>12631</v>
      </c>
      <c r="F411" s="69">
        <v>0.2</v>
      </c>
      <c r="G411" s="67" t="s">
        <v>11880</v>
      </c>
      <c r="H411" s="67" t="s">
        <v>12614</v>
      </c>
      <c r="I411" s="67"/>
    </row>
    <row r="412" spans="1:9" s="74" customFormat="1" ht="13.8" x14ac:dyDescent="0.25">
      <c r="A412" s="66">
        <v>410</v>
      </c>
      <c r="B412" s="67" t="s">
        <v>12637</v>
      </c>
      <c r="C412" s="68" t="s">
        <v>11877</v>
      </c>
      <c r="D412" s="67" t="s">
        <v>12634</v>
      </c>
      <c r="E412" s="67" t="s">
        <v>12631</v>
      </c>
      <c r="F412" s="69">
        <v>1.32</v>
      </c>
      <c r="G412" s="67" t="s">
        <v>11880</v>
      </c>
      <c r="H412" s="67" t="s">
        <v>12614</v>
      </c>
      <c r="I412" s="67"/>
    </row>
    <row r="413" spans="1:9" s="74" customFormat="1" ht="13.8" x14ac:dyDescent="0.25">
      <c r="A413" s="66">
        <v>411</v>
      </c>
      <c r="B413" s="67" t="s">
        <v>12638</v>
      </c>
      <c r="C413" s="68" t="s">
        <v>12639</v>
      </c>
      <c r="D413" s="67" t="s">
        <v>12640</v>
      </c>
      <c r="E413" s="67" t="s">
        <v>11984</v>
      </c>
      <c r="F413" s="69">
        <v>0.4</v>
      </c>
      <c r="G413" s="67" t="s">
        <v>11880</v>
      </c>
      <c r="H413" s="67" t="s">
        <v>12614</v>
      </c>
      <c r="I413" s="67"/>
    </row>
    <row r="414" spans="1:9" s="74" customFormat="1" ht="13.8" x14ac:dyDescent="0.25">
      <c r="A414" s="66">
        <v>412</v>
      </c>
      <c r="B414" s="67" t="s">
        <v>12641</v>
      </c>
      <c r="C414" s="68" t="s">
        <v>12128</v>
      </c>
      <c r="D414" s="67" t="s">
        <v>12642</v>
      </c>
      <c r="E414" s="67" t="s">
        <v>12132</v>
      </c>
      <c r="F414" s="69">
        <v>0.7</v>
      </c>
      <c r="G414" s="67" t="s">
        <v>11880</v>
      </c>
      <c r="H414" s="67" t="s">
        <v>12614</v>
      </c>
      <c r="I414" s="67"/>
    </row>
    <row r="415" spans="1:9" s="74" customFormat="1" ht="13.8" x14ac:dyDescent="0.25">
      <c r="A415" s="66">
        <v>413</v>
      </c>
      <c r="B415" s="67" t="s">
        <v>12643</v>
      </c>
      <c r="C415" s="68" t="s">
        <v>12224</v>
      </c>
      <c r="D415" s="67" t="s">
        <v>12644</v>
      </c>
      <c r="E415" s="67" t="s">
        <v>12132</v>
      </c>
      <c r="F415" s="69">
        <v>0.35</v>
      </c>
      <c r="G415" s="67" t="s">
        <v>11880</v>
      </c>
      <c r="H415" s="67" t="s">
        <v>12614</v>
      </c>
      <c r="I415" s="67"/>
    </row>
    <row r="416" spans="1:9" s="74" customFormat="1" ht="13.8" x14ac:dyDescent="0.25">
      <c r="A416" s="66">
        <v>414</v>
      </c>
      <c r="B416" s="67" t="s">
        <v>12645</v>
      </c>
      <c r="C416" s="68" t="s">
        <v>11987</v>
      </c>
      <c r="D416" s="67" t="s">
        <v>12646</v>
      </c>
      <c r="E416" s="67" t="s">
        <v>12647</v>
      </c>
      <c r="F416" s="69">
        <v>0.92</v>
      </c>
      <c r="G416" s="67" t="s">
        <v>11880</v>
      </c>
      <c r="H416" s="67" t="s">
        <v>12614</v>
      </c>
      <c r="I416" s="67"/>
    </row>
    <row r="417" spans="1:9" s="74" customFormat="1" ht="13.8" x14ac:dyDescent="0.25">
      <c r="A417" s="66">
        <v>415</v>
      </c>
      <c r="B417" s="67" t="s">
        <v>12648</v>
      </c>
      <c r="C417" s="68" t="s">
        <v>12649</v>
      </c>
      <c r="D417" s="67" t="s">
        <v>12646</v>
      </c>
      <c r="E417" s="67" t="s">
        <v>12647</v>
      </c>
      <c r="F417" s="69">
        <v>0.24</v>
      </c>
      <c r="G417" s="67" t="s">
        <v>11880</v>
      </c>
      <c r="H417" s="67" t="s">
        <v>12614</v>
      </c>
      <c r="I417" s="67"/>
    </row>
    <row r="418" spans="1:9" s="74" customFormat="1" ht="13.8" x14ac:dyDescent="0.25">
      <c r="A418" s="66">
        <v>416</v>
      </c>
      <c r="B418" s="67" t="s">
        <v>12650</v>
      </c>
      <c r="C418" s="68" t="s">
        <v>11998</v>
      </c>
      <c r="D418" s="67" t="s">
        <v>12651</v>
      </c>
      <c r="E418" s="67" t="s">
        <v>12132</v>
      </c>
      <c r="F418" s="69">
        <v>0.37</v>
      </c>
      <c r="G418" s="67" t="s">
        <v>11880</v>
      </c>
      <c r="H418" s="67" t="s">
        <v>12614</v>
      </c>
      <c r="I418" s="67"/>
    </row>
    <row r="419" spans="1:9" s="74" customFormat="1" ht="13.8" x14ac:dyDescent="0.25">
      <c r="A419" s="66">
        <v>417</v>
      </c>
      <c r="B419" s="67" t="s">
        <v>12652</v>
      </c>
      <c r="C419" s="68" t="s">
        <v>11903</v>
      </c>
      <c r="D419" s="67" t="s">
        <v>12646</v>
      </c>
      <c r="E419" s="67" t="s">
        <v>12647</v>
      </c>
      <c r="F419" s="69">
        <v>0.73</v>
      </c>
      <c r="G419" s="67" t="s">
        <v>11880</v>
      </c>
      <c r="H419" s="67" t="s">
        <v>12614</v>
      </c>
      <c r="I419" s="67"/>
    </row>
    <row r="420" spans="1:9" s="74" customFormat="1" ht="13.8" x14ac:dyDescent="0.25">
      <c r="A420" s="66">
        <v>418</v>
      </c>
      <c r="B420" s="67" t="s">
        <v>12653</v>
      </c>
      <c r="C420" s="68" t="s">
        <v>11917</v>
      </c>
      <c r="D420" s="67" t="s">
        <v>12654</v>
      </c>
      <c r="E420" s="67" t="s">
        <v>12647</v>
      </c>
      <c r="F420" s="69">
        <v>1.19</v>
      </c>
      <c r="G420" s="67" t="s">
        <v>11880</v>
      </c>
      <c r="H420" s="67" t="s">
        <v>12614</v>
      </c>
      <c r="I420" s="67"/>
    </row>
    <row r="421" spans="1:9" s="74" customFormat="1" ht="13.8" x14ac:dyDescent="0.25">
      <c r="A421" s="66">
        <v>419</v>
      </c>
      <c r="B421" s="67" t="s">
        <v>12655</v>
      </c>
      <c r="C421" s="68" t="s">
        <v>12649</v>
      </c>
      <c r="D421" s="67" t="s">
        <v>12646</v>
      </c>
      <c r="E421" s="67" t="s">
        <v>12647</v>
      </c>
      <c r="F421" s="69">
        <v>0.18</v>
      </c>
      <c r="G421" s="67" t="s">
        <v>11880</v>
      </c>
      <c r="H421" s="67" t="s">
        <v>12614</v>
      </c>
      <c r="I421" s="67"/>
    </row>
    <row r="422" spans="1:9" s="74" customFormat="1" ht="13.8" x14ac:dyDescent="0.25">
      <c r="A422" s="66">
        <v>420</v>
      </c>
      <c r="B422" s="67" t="s">
        <v>12656</v>
      </c>
      <c r="C422" s="68" t="s">
        <v>11886</v>
      </c>
      <c r="D422" s="67" t="s">
        <v>12654</v>
      </c>
      <c r="E422" s="67" t="s">
        <v>12647</v>
      </c>
      <c r="F422" s="69">
        <v>0.79</v>
      </c>
      <c r="G422" s="67" t="s">
        <v>11880</v>
      </c>
      <c r="H422" s="67" t="s">
        <v>12614</v>
      </c>
      <c r="I422" s="67"/>
    </row>
    <row r="423" spans="1:9" s="74" customFormat="1" ht="13.8" x14ac:dyDescent="0.25">
      <c r="A423" s="66">
        <v>421</v>
      </c>
      <c r="B423" s="67" t="s">
        <v>12657</v>
      </c>
      <c r="C423" s="68" t="s">
        <v>12639</v>
      </c>
      <c r="D423" s="67" t="s">
        <v>12654</v>
      </c>
      <c r="E423" s="67" t="s">
        <v>12647</v>
      </c>
      <c r="F423" s="69">
        <v>0.2</v>
      </c>
      <c r="G423" s="67" t="s">
        <v>11880</v>
      </c>
      <c r="H423" s="67" t="s">
        <v>12614</v>
      </c>
      <c r="I423" s="67"/>
    </row>
    <row r="424" spans="1:9" s="74" customFormat="1" ht="13.8" x14ac:dyDescent="0.25">
      <c r="A424" s="66">
        <v>422</v>
      </c>
      <c r="B424" s="67" t="s">
        <v>12084</v>
      </c>
      <c r="C424" s="68" t="s">
        <v>11896</v>
      </c>
      <c r="D424" s="67" t="s">
        <v>12654</v>
      </c>
      <c r="E424" s="67" t="s">
        <v>12647</v>
      </c>
      <c r="F424" s="69">
        <v>0.2</v>
      </c>
      <c r="G424" s="67" t="s">
        <v>11880</v>
      </c>
      <c r="H424" s="67" t="s">
        <v>12614</v>
      </c>
      <c r="I424" s="67"/>
    </row>
    <row r="425" spans="1:9" s="74" customFormat="1" ht="13.8" x14ac:dyDescent="0.25">
      <c r="A425" s="66">
        <v>423</v>
      </c>
      <c r="B425" s="67" t="s">
        <v>12658</v>
      </c>
      <c r="C425" s="68" t="s">
        <v>12224</v>
      </c>
      <c r="D425" s="67" t="s">
        <v>12654</v>
      </c>
      <c r="E425" s="67" t="s">
        <v>12647</v>
      </c>
      <c r="F425" s="69">
        <v>0.16</v>
      </c>
      <c r="G425" s="67" t="s">
        <v>11880</v>
      </c>
      <c r="H425" s="67" t="s">
        <v>12614</v>
      </c>
      <c r="I425" s="67"/>
    </row>
    <row r="426" spans="1:9" s="74" customFormat="1" ht="13.8" x14ac:dyDescent="0.25">
      <c r="A426" s="66">
        <v>424</v>
      </c>
      <c r="B426" s="67" t="s">
        <v>12659</v>
      </c>
      <c r="C426" s="68" t="s">
        <v>11877</v>
      </c>
      <c r="D426" s="67" t="s">
        <v>12651</v>
      </c>
      <c r="E426" s="67" t="s">
        <v>12132</v>
      </c>
      <c r="F426" s="69">
        <v>0.97</v>
      </c>
      <c r="G426" s="67" t="s">
        <v>11880</v>
      </c>
      <c r="H426" s="67" t="s">
        <v>12614</v>
      </c>
      <c r="I426" s="67"/>
    </row>
    <row r="427" spans="1:9" s="74" customFormat="1" ht="13.8" x14ac:dyDescent="0.25">
      <c r="A427" s="66">
        <v>425</v>
      </c>
      <c r="B427" s="67" t="s">
        <v>12660</v>
      </c>
      <c r="C427" s="68" t="s">
        <v>11974</v>
      </c>
      <c r="D427" s="67" t="s">
        <v>12661</v>
      </c>
      <c r="E427" s="67" t="s">
        <v>12173</v>
      </c>
      <c r="F427" s="69">
        <v>0.94</v>
      </c>
      <c r="G427" s="67" t="s">
        <v>11880</v>
      </c>
      <c r="H427" s="67" t="s">
        <v>12614</v>
      </c>
      <c r="I427" s="67"/>
    </row>
    <row r="428" spans="1:9" s="74" customFormat="1" ht="13.8" x14ac:dyDescent="0.25">
      <c r="A428" s="66">
        <v>426</v>
      </c>
      <c r="B428" s="67" t="s">
        <v>12662</v>
      </c>
      <c r="C428" s="68" t="s">
        <v>11974</v>
      </c>
      <c r="D428" s="67" t="s">
        <v>12663</v>
      </c>
      <c r="E428" s="67" t="s">
        <v>11915</v>
      </c>
      <c r="F428" s="69">
        <v>0.56000000000000005</v>
      </c>
      <c r="G428" s="67" t="s">
        <v>11880</v>
      </c>
      <c r="H428" s="67" t="s">
        <v>12614</v>
      </c>
      <c r="I428" s="67"/>
    </row>
    <row r="429" spans="1:9" s="74" customFormat="1" ht="13.8" x14ac:dyDescent="0.25">
      <c r="A429" s="66">
        <v>427</v>
      </c>
      <c r="B429" s="67" t="s">
        <v>12664</v>
      </c>
      <c r="C429" s="68" t="s">
        <v>12665</v>
      </c>
      <c r="D429" s="67" t="s">
        <v>12666</v>
      </c>
      <c r="E429" s="67" t="s">
        <v>12020</v>
      </c>
      <c r="F429" s="69">
        <v>0.6</v>
      </c>
      <c r="G429" s="67" t="s">
        <v>11880</v>
      </c>
      <c r="H429" s="67" t="s">
        <v>12614</v>
      </c>
      <c r="I429" s="67"/>
    </row>
    <row r="430" spans="1:9" s="74" customFormat="1" ht="13.8" x14ac:dyDescent="0.25">
      <c r="A430" s="66">
        <v>428</v>
      </c>
      <c r="B430" s="67" t="s">
        <v>12667</v>
      </c>
      <c r="C430" s="68" t="s">
        <v>11886</v>
      </c>
      <c r="D430" s="67" t="s">
        <v>12661</v>
      </c>
      <c r="E430" s="67" t="s">
        <v>12173</v>
      </c>
      <c r="F430" s="69">
        <v>0.95</v>
      </c>
      <c r="G430" s="67" t="s">
        <v>11880</v>
      </c>
      <c r="H430" s="67" t="s">
        <v>12614</v>
      </c>
      <c r="I430" s="67"/>
    </row>
    <row r="431" spans="1:9" s="74" customFormat="1" ht="13.8" x14ac:dyDescent="0.25">
      <c r="A431" s="66">
        <v>429</v>
      </c>
      <c r="B431" s="67" t="s">
        <v>12668</v>
      </c>
      <c r="C431" s="68" t="s">
        <v>11998</v>
      </c>
      <c r="D431" s="67" t="s">
        <v>12669</v>
      </c>
      <c r="E431" s="67" t="s">
        <v>12670</v>
      </c>
      <c r="F431" s="69">
        <v>0.66</v>
      </c>
      <c r="G431" s="67" t="s">
        <v>11880</v>
      </c>
      <c r="H431" s="67" t="s">
        <v>12614</v>
      </c>
      <c r="I431" s="67"/>
    </row>
    <row r="432" spans="1:9" s="74" customFormat="1" ht="13.8" x14ac:dyDescent="0.25">
      <c r="A432" s="66">
        <v>430</v>
      </c>
      <c r="B432" s="67" t="s">
        <v>12218</v>
      </c>
      <c r="C432" s="68" t="s">
        <v>11935</v>
      </c>
      <c r="D432" s="67" t="s">
        <v>12671</v>
      </c>
      <c r="E432" s="67" t="s">
        <v>11915</v>
      </c>
      <c r="F432" s="69">
        <v>0.38</v>
      </c>
      <c r="G432" s="67" t="s">
        <v>11880</v>
      </c>
      <c r="H432" s="67" t="s">
        <v>12614</v>
      </c>
      <c r="I432" s="67"/>
    </row>
    <row r="433" spans="1:9" s="74" customFormat="1" ht="13.8" x14ac:dyDescent="0.25">
      <c r="A433" s="66">
        <v>431</v>
      </c>
      <c r="B433" s="67" t="s">
        <v>12672</v>
      </c>
      <c r="C433" s="68" t="s">
        <v>12497</v>
      </c>
      <c r="D433" s="67" t="s">
        <v>12669</v>
      </c>
      <c r="E433" s="67" t="s">
        <v>12670</v>
      </c>
      <c r="F433" s="69">
        <v>0.51</v>
      </c>
      <c r="G433" s="67" t="s">
        <v>11880</v>
      </c>
      <c r="H433" s="67" t="s">
        <v>12614</v>
      </c>
      <c r="I433" s="67"/>
    </row>
    <row r="434" spans="1:9" s="74" customFormat="1" ht="13.8" x14ac:dyDescent="0.25">
      <c r="A434" s="66">
        <v>432</v>
      </c>
      <c r="B434" s="67" t="s">
        <v>12673</v>
      </c>
      <c r="C434" s="68" t="s">
        <v>11935</v>
      </c>
      <c r="D434" s="67" t="s">
        <v>12663</v>
      </c>
      <c r="E434" s="67" t="s">
        <v>11915</v>
      </c>
      <c r="F434" s="69">
        <v>0.68</v>
      </c>
      <c r="G434" s="67" t="s">
        <v>11880</v>
      </c>
      <c r="H434" s="67" t="s">
        <v>12614</v>
      </c>
      <c r="I434" s="67"/>
    </row>
    <row r="435" spans="1:9" s="74" customFormat="1" ht="13.8" x14ac:dyDescent="0.25">
      <c r="A435" s="66">
        <v>433</v>
      </c>
      <c r="B435" s="67" t="s">
        <v>12674</v>
      </c>
      <c r="C435" s="68" t="s">
        <v>12675</v>
      </c>
      <c r="D435" s="67" t="s">
        <v>12676</v>
      </c>
      <c r="E435" s="67" t="s">
        <v>11915</v>
      </c>
      <c r="F435" s="69">
        <v>0.56000000000000005</v>
      </c>
      <c r="G435" s="67" t="s">
        <v>11880</v>
      </c>
      <c r="H435" s="67" t="s">
        <v>12614</v>
      </c>
      <c r="I435" s="67"/>
    </row>
    <row r="436" spans="1:9" s="74" customFormat="1" ht="13.8" x14ac:dyDescent="0.25">
      <c r="A436" s="66">
        <v>434</v>
      </c>
      <c r="B436" s="67" t="s">
        <v>12677</v>
      </c>
      <c r="C436" s="68" t="s">
        <v>12675</v>
      </c>
      <c r="D436" s="67" t="s">
        <v>12678</v>
      </c>
      <c r="E436" s="67" t="s">
        <v>12347</v>
      </c>
      <c r="F436" s="69">
        <v>1.1599999999999999</v>
      </c>
      <c r="G436" s="67" t="s">
        <v>11880</v>
      </c>
      <c r="H436" s="67" t="s">
        <v>12614</v>
      </c>
      <c r="I436" s="67"/>
    </row>
    <row r="437" spans="1:9" s="74" customFormat="1" ht="13.8" x14ac:dyDescent="0.25">
      <c r="A437" s="66">
        <v>435</v>
      </c>
      <c r="B437" s="67" t="s">
        <v>12679</v>
      </c>
      <c r="C437" s="68" t="s">
        <v>11920</v>
      </c>
      <c r="D437" s="67" t="s">
        <v>12680</v>
      </c>
      <c r="E437" s="67" t="s">
        <v>12132</v>
      </c>
      <c r="F437" s="69">
        <v>0.93</v>
      </c>
      <c r="G437" s="67" t="s">
        <v>11880</v>
      </c>
      <c r="H437" s="67" t="s">
        <v>12614</v>
      </c>
      <c r="I437" s="67"/>
    </row>
    <row r="438" spans="1:9" s="74" customFormat="1" ht="13.8" x14ac:dyDescent="0.25">
      <c r="A438" s="66">
        <v>436</v>
      </c>
      <c r="B438" s="67" t="s">
        <v>12681</v>
      </c>
      <c r="C438" s="68" t="s">
        <v>11913</v>
      </c>
      <c r="D438" s="67" t="s">
        <v>12682</v>
      </c>
      <c r="E438" s="67" t="s">
        <v>12132</v>
      </c>
      <c r="F438" s="69">
        <v>0.4</v>
      </c>
      <c r="G438" s="67" t="s">
        <v>11880</v>
      </c>
      <c r="H438" s="67" t="s">
        <v>12614</v>
      </c>
      <c r="I438" s="67"/>
    </row>
    <row r="439" spans="1:9" s="74" customFormat="1" ht="13.8" x14ac:dyDescent="0.25">
      <c r="A439" s="66">
        <v>437</v>
      </c>
      <c r="B439" s="67" t="s">
        <v>12683</v>
      </c>
      <c r="C439" s="68" t="s">
        <v>12684</v>
      </c>
      <c r="D439" s="67" t="s">
        <v>12685</v>
      </c>
      <c r="E439" s="67" t="s">
        <v>11915</v>
      </c>
      <c r="F439" s="69">
        <v>0.32</v>
      </c>
      <c r="G439" s="67" t="s">
        <v>11880</v>
      </c>
      <c r="H439" s="67" t="s">
        <v>12614</v>
      </c>
      <c r="I439" s="67"/>
    </row>
    <row r="440" spans="1:9" s="74" customFormat="1" ht="13.8" x14ac:dyDescent="0.25">
      <c r="A440" s="66">
        <v>438</v>
      </c>
      <c r="B440" s="67" t="s">
        <v>12686</v>
      </c>
      <c r="C440" s="68" t="s">
        <v>12236</v>
      </c>
      <c r="D440" s="67" t="s">
        <v>12680</v>
      </c>
      <c r="E440" s="67" t="s">
        <v>12132</v>
      </c>
      <c r="F440" s="69">
        <v>0.2</v>
      </c>
      <c r="G440" s="67" t="s">
        <v>11880</v>
      </c>
      <c r="H440" s="67" t="s">
        <v>12614</v>
      </c>
      <c r="I440" s="67"/>
    </row>
    <row r="441" spans="1:9" s="74" customFormat="1" ht="13.8" x14ac:dyDescent="0.25">
      <c r="A441" s="66">
        <v>439</v>
      </c>
      <c r="B441" s="67" t="s">
        <v>12687</v>
      </c>
      <c r="C441" s="68" t="s">
        <v>12224</v>
      </c>
      <c r="D441" s="67" t="s">
        <v>12688</v>
      </c>
      <c r="E441" s="67" t="s">
        <v>12132</v>
      </c>
      <c r="F441" s="69">
        <v>1.24</v>
      </c>
      <c r="G441" s="67" t="s">
        <v>11880</v>
      </c>
      <c r="H441" s="67" t="s">
        <v>12614</v>
      </c>
      <c r="I441" s="67"/>
    </row>
    <row r="442" spans="1:9" s="74" customFormat="1" ht="13.8" x14ac:dyDescent="0.25">
      <c r="A442" s="66">
        <v>440</v>
      </c>
      <c r="B442" s="67" t="s">
        <v>12689</v>
      </c>
      <c r="C442" s="68" t="s">
        <v>12224</v>
      </c>
      <c r="D442" s="67" t="s">
        <v>12690</v>
      </c>
      <c r="E442" s="67" t="s">
        <v>11915</v>
      </c>
      <c r="F442" s="69">
        <v>0.6</v>
      </c>
      <c r="G442" s="67" t="s">
        <v>11880</v>
      </c>
      <c r="H442" s="67" t="s">
        <v>12614</v>
      </c>
      <c r="I442" s="67"/>
    </row>
    <row r="443" spans="1:9" s="74" customFormat="1" ht="13.8" x14ac:dyDescent="0.25">
      <c r="A443" s="66">
        <v>441</v>
      </c>
      <c r="B443" s="67" t="s">
        <v>12691</v>
      </c>
      <c r="C443" s="68" t="s">
        <v>11904</v>
      </c>
      <c r="D443" s="67" t="s">
        <v>12669</v>
      </c>
      <c r="E443" s="67" t="s">
        <v>12670</v>
      </c>
      <c r="F443" s="69">
        <v>0.52</v>
      </c>
      <c r="G443" s="67" t="s">
        <v>11880</v>
      </c>
      <c r="H443" s="67" t="s">
        <v>12614</v>
      </c>
      <c r="I443" s="67"/>
    </row>
    <row r="444" spans="1:9" s="74" customFormat="1" ht="13.8" x14ac:dyDescent="0.25">
      <c r="A444" s="66">
        <v>442</v>
      </c>
      <c r="B444" s="67" t="s">
        <v>12692</v>
      </c>
      <c r="C444" s="68" t="s">
        <v>11998</v>
      </c>
      <c r="D444" s="67" t="s">
        <v>12693</v>
      </c>
      <c r="E444" s="67" t="s">
        <v>11892</v>
      </c>
      <c r="F444" s="69">
        <v>0.86</v>
      </c>
      <c r="G444" s="67" t="s">
        <v>11880</v>
      </c>
      <c r="H444" s="67" t="s">
        <v>12614</v>
      </c>
      <c r="I444" s="67"/>
    </row>
    <row r="445" spans="1:9" s="74" customFormat="1" ht="13.8" x14ac:dyDescent="0.25">
      <c r="A445" s="66">
        <v>443</v>
      </c>
      <c r="B445" s="67" t="s">
        <v>12694</v>
      </c>
      <c r="C445" s="68" t="s">
        <v>11913</v>
      </c>
      <c r="D445" s="67" t="s">
        <v>12695</v>
      </c>
      <c r="E445" s="67" t="s">
        <v>11915</v>
      </c>
      <c r="F445" s="69">
        <v>0.42</v>
      </c>
      <c r="G445" s="67" t="s">
        <v>11880</v>
      </c>
      <c r="H445" s="67" t="s">
        <v>12614</v>
      </c>
      <c r="I445" s="67"/>
    </row>
    <row r="446" spans="1:9" s="74" customFormat="1" ht="13.8" x14ac:dyDescent="0.25">
      <c r="A446" s="66">
        <v>444</v>
      </c>
      <c r="B446" s="67" t="s">
        <v>12696</v>
      </c>
      <c r="C446" s="68" t="s">
        <v>12058</v>
      </c>
      <c r="D446" s="67" t="s">
        <v>12697</v>
      </c>
      <c r="E446" s="67" t="s">
        <v>12132</v>
      </c>
      <c r="F446" s="69">
        <v>1.74</v>
      </c>
      <c r="G446" s="67" t="s">
        <v>11880</v>
      </c>
      <c r="H446" s="67" t="s">
        <v>12614</v>
      </c>
      <c r="I446" s="67"/>
    </row>
    <row r="447" spans="1:9" s="74" customFormat="1" ht="13.8" x14ac:dyDescent="0.25">
      <c r="A447" s="66">
        <v>445</v>
      </c>
      <c r="B447" s="67" t="s">
        <v>12698</v>
      </c>
      <c r="C447" s="72" t="s">
        <v>11917</v>
      </c>
      <c r="D447" s="67" t="s">
        <v>12697</v>
      </c>
      <c r="E447" s="67" t="s">
        <v>12132</v>
      </c>
      <c r="F447" s="69">
        <v>0.87</v>
      </c>
      <c r="G447" s="67" t="s">
        <v>11880</v>
      </c>
      <c r="H447" s="67" t="s">
        <v>12614</v>
      </c>
      <c r="I447" s="67"/>
    </row>
    <row r="448" spans="1:9" s="74" customFormat="1" x14ac:dyDescent="0.3">
      <c r="A448" s="66">
        <v>446</v>
      </c>
      <c r="B448" s="67" t="s">
        <v>12699</v>
      </c>
      <c r="C448" s="73" t="s">
        <v>11987</v>
      </c>
      <c r="D448" s="67" t="s">
        <v>12697</v>
      </c>
      <c r="E448" s="67" t="s">
        <v>12132</v>
      </c>
      <c r="F448" s="69">
        <v>0.37</v>
      </c>
      <c r="G448" s="67" t="s">
        <v>11880</v>
      </c>
      <c r="H448" s="67" t="s">
        <v>12614</v>
      </c>
      <c r="I448" s="67"/>
    </row>
    <row r="449" spans="1:9" s="74" customFormat="1" x14ac:dyDescent="0.3">
      <c r="A449" s="66">
        <v>447</v>
      </c>
      <c r="B449" s="67" t="s">
        <v>12700</v>
      </c>
      <c r="C449" s="73" t="s">
        <v>11980</v>
      </c>
      <c r="D449" s="67" t="s">
        <v>12701</v>
      </c>
      <c r="E449" s="67" t="s">
        <v>12132</v>
      </c>
      <c r="F449" s="69">
        <v>1.0900000000000001</v>
      </c>
      <c r="G449" s="67" t="s">
        <v>11880</v>
      </c>
      <c r="H449" s="67" t="s">
        <v>12614</v>
      </c>
      <c r="I449" s="67"/>
    </row>
    <row r="450" spans="1:9" s="74" customFormat="1" x14ac:dyDescent="0.3">
      <c r="A450" s="66">
        <v>448</v>
      </c>
      <c r="B450" s="67" t="s">
        <v>12702</v>
      </c>
      <c r="C450" s="73" t="s">
        <v>12703</v>
      </c>
      <c r="D450" s="67" t="s">
        <v>12704</v>
      </c>
      <c r="E450" s="67" t="s">
        <v>12670</v>
      </c>
      <c r="F450" s="69">
        <v>0.32</v>
      </c>
      <c r="G450" s="67" t="s">
        <v>11880</v>
      </c>
      <c r="H450" s="67" t="s">
        <v>12614</v>
      </c>
      <c r="I450" s="67"/>
    </row>
    <row r="451" spans="1:9" s="74" customFormat="1" x14ac:dyDescent="0.3">
      <c r="A451" s="66">
        <v>449</v>
      </c>
      <c r="B451" s="67" t="s">
        <v>12485</v>
      </c>
      <c r="C451" s="73" t="s">
        <v>12082</v>
      </c>
      <c r="D451" s="67" t="s">
        <v>12705</v>
      </c>
      <c r="E451" s="67" t="s">
        <v>12132</v>
      </c>
      <c r="F451" s="69">
        <v>0.13</v>
      </c>
      <c r="G451" s="67" t="s">
        <v>11880</v>
      </c>
      <c r="H451" s="67" t="s">
        <v>12614</v>
      </c>
      <c r="I451" s="67"/>
    </row>
    <row r="452" spans="1:9" s="74" customFormat="1" x14ac:dyDescent="0.3">
      <c r="A452" s="66">
        <v>450</v>
      </c>
      <c r="B452" s="67" t="s">
        <v>12706</v>
      </c>
      <c r="C452" s="73" t="s">
        <v>12052</v>
      </c>
      <c r="D452" s="67" t="s">
        <v>12707</v>
      </c>
      <c r="E452" s="67" t="s">
        <v>11943</v>
      </c>
      <c r="F452" s="69">
        <v>0.97</v>
      </c>
      <c r="G452" s="67" t="s">
        <v>11880</v>
      </c>
      <c r="H452" s="67" t="s">
        <v>12614</v>
      </c>
      <c r="I452" s="67"/>
    </row>
    <row r="453" spans="1:9" s="74" customFormat="1" x14ac:dyDescent="0.3">
      <c r="A453" s="66">
        <v>451</v>
      </c>
      <c r="B453" s="67" t="s">
        <v>12708</v>
      </c>
      <c r="C453" s="73" t="s">
        <v>12393</v>
      </c>
      <c r="D453" s="67" t="s">
        <v>12709</v>
      </c>
      <c r="E453" s="67" t="s">
        <v>11879</v>
      </c>
      <c r="F453" s="69">
        <v>0.44</v>
      </c>
      <c r="G453" s="67" t="s">
        <v>11880</v>
      </c>
      <c r="H453" s="67" t="s">
        <v>12614</v>
      </c>
      <c r="I453" s="67"/>
    </row>
    <row r="454" spans="1:9" s="74" customFormat="1" x14ac:dyDescent="0.3">
      <c r="A454" s="66">
        <v>452</v>
      </c>
      <c r="B454" s="67" t="s">
        <v>12710</v>
      </c>
      <c r="C454" s="73" t="s">
        <v>11980</v>
      </c>
      <c r="D454" s="67" t="s">
        <v>12711</v>
      </c>
      <c r="E454" s="67" t="s">
        <v>11984</v>
      </c>
      <c r="F454" s="69">
        <v>0.86</v>
      </c>
      <c r="G454" s="67" t="s">
        <v>11880</v>
      </c>
      <c r="H454" s="67" t="s">
        <v>12614</v>
      </c>
      <c r="I454" s="67"/>
    </row>
    <row r="455" spans="1:9" s="74" customFormat="1" x14ac:dyDescent="0.3">
      <c r="A455" s="66">
        <v>453</v>
      </c>
      <c r="B455" s="67" t="s">
        <v>12712</v>
      </c>
      <c r="C455" s="73" t="s">
        <v>11894</v>
      </c>
      <c r="D455" s="67" t="s">
        <v>12713</v>
      </c>
      <c r="E455" s="67" t="s">
        <v>12714</v>
      </c>
      <c r="F455" s="69">
        <v>0.18</v>
      </c>
      <c r="G455" s="67" t="s">
        <v>11880</v>
      </c>
      <c r="H455" s="67" t="s">
        <v>12614</v>
      </c>
      <c r="I455" s="67"/>
    </row>
    <row r="456" spans="1:9" s="74" customFormat="1" x14ac:dyDescent="0.3">
      <c r="A456" s="66">
        <v>454</v>
      </c>
      <c r="B456" s="67" t="s">
        <v>12715</v>
      </c>
      <c r="C456" s="73" t="s">
        <v>11980</v>
      </c>
      <c r="D456" s="67" t="s">
        <v>12713</v>
      </c>
      <c r="E456" s="67" t="s">
        <v>12714</v>
      </c>
      <c r="F456" s="69">
        <v>0.93</v>
      </c>
      <c r="G456" s="67" t="s">
        <v>11880</v>
      </c>
      <c r="H456" s="67" t="s">
        <v>12614</v>
      </c>
      <c r="I456" s="67"/>
    </row>
    <row r="457" spans="1:9" s="74" customFormat="1" x14ac:dyDescent="0.3">
      <c r="A457" s="66">
        <v>455</v>
      </c>
      <c r="B457" s="67" t="s">
        <v>12716</v>
      </c>
      <c r="C457" s="73" t="s">
        <v>12082</v>
      </c>
      <c r="D457" s="67" t="s">
        <v>12717</v>
      </c>
      <c r="E457" s="67" t="s">
        <v>12714</v>
      </c>
      <c r="F457" s="69">
        <v>1.4</v>
      </c>
      <c r="G457" s="67" t="s">
        <v>11880</v>
      </c>
      <c r="H457" s="67" t="s">
        <v>12614</v>
      </c>
      <c r="I457" s="67"/>
    </row>
    <row r="458" spans="1:9" s="74" customFormat="1" x14ac:dyDescent="0.3">
      <c r="A458" s="66">
        <v>456</v>
      </c>
      <c r="B458" s="67" t="s">
        <v>11920</v>
      </c>
      <c r="C458" s="73" t="s">
        <v>11980</v>
      </c>
      <c r="D458" s="67" t="s">
        <v>12717</v>
      </c>
      <c r="E458" s="67" t="s">
        <v>12714</v>
      </c>
      <c r="F458" s="69">
        <v>1.5</v>
      </c>
      <c r="G458" s="67" t="s">
        <v>11880</v>
      </c>
      <c r="H458" s="67" t="s">
        <v>12614</v>
      </c>
      <c r="I458" s="67"/>
    </row>
    <row r="459" spans="1:9" s="74" customFormat="1" x14ac:dyDescent="0.3">
      <c r="A459" s="66">
        <v>457</v>
      </c>
      <c r="B459" s="67" t="s">
        <v>12718</v>
      </c>
      <c r="C459" s="73" t="s">
        <v>11974</v>
      </c>
      <c r="D459" s="67" t="s">
        <v>12719</v>
      </c>
      <c r="E459" s="67" t="s">
        <v>11915</v>
      </c>
      <c r="F459" s="69">
        <v>1.3</v>
      </c>
      <c r="G459" s="67" t="s">
        <v>11880</v>
      </c>
      <c r="H459" s="67" t="s">
        <v>12614</v>
      </c>
      <c r="I459" s="67"/>
    </row>
    <row r="460" spans="1:9" s="74" customFormat="1" x14ac:dyDescent="0.3">
      <c r="A460" s="66">
        <v>458</v>
      </c>
      <c r="B460" s="67" t="s">
        <v>12720</v>
      </c>
      <c r="C460" s="73" t="s">
        <v>12565</v>
      </c>
      <c r="D460" s="67" t="s">
        <v>12721</v>
      </c>
      <c r="E460" s="67" t="s">
        <v>12132</v>
      </c>
      <c r="F460" s="69">
        <v>0.8</v>
      </c>
      <c r="G460" s="67" t="s">
        <v>11880</v>
      </c>
      <c r="H460" s="67" t="s">
        <v>12614</v>
      </c>
      <c r="I460" s="67"/>
    </row>
    <row r="461" spans="1:9" s="74" customFormat="1" x14ac:dyDescent="0.3">
      <c r="A461" s="66">
        <v>459</v>
      </c>
      <c r="B461" s="67" t="s">
        <v>12722</v>
      </c>
      <c r="C461" s="73" t="s">
        <v>11998</v>
      </c>
      <c r="D461" s="67" t="s">
        <v>12723</v>
      </c>
      <c r="E461" s="67" t="s">
        <v>12647</v>
      </c>
      <c r="F461" s="69">
        <v>3.44</v>
      </c>
      <c r="G461" s="67" t="s">
        <v>11880</v>
      </c>
      <c r="H461" s="67" t="s">
        <v>12614</v>
      </c>
      <c r="I461" s="67"/>
    </row>
    <row r="462" spans="1:9" s="74" customFormat="1" x14ac:dyDescent="0.3">
      <c r="A462" s="66">
        <v>460</v>
      </c>
      <c r="B462" s="67" t="s">
        <v>12724</v>
      </c>
      <c r="C462" s="73" t="s">
        <v>12605</v>
      </c>
      <c r="D462" s="67" t="s">
        <v>12723</v>
      </c>
      <c r="E462" s="67" t="s">
        <v>12647</v>
      </c>
      <c r="F462" s="69">
        <v>0.63</v>
      </c>
      <c r="G462" s="67" t="s">
        <v>11880</v>
      </c>
      <c r="H462" s="67" t="s">
        <v>12614</v>
      </c>
      <c r="I462" s="67"/>
    </row>
    <row r="463" spans="1:9" s="74" customFormat="1" x14ac:dyDescent="0.3">
      <c r="A463" s="66">
        <v>461</v>
      </c>
      <c r="B463" s="67" t="s">
        <v>12090</v>
      </c>
      <c r="C463" s="73" t="s">
        <v>11935</v>
      </c>
      <c r="D463" s="67" t="s">
        <v>12725</v>
      </c>
      <c r="E463" s="67" t="s">
        <v>11984</v>
      </c>
      <c r="F463" s="69">
        <v>1.17</v>
      </c>
      <c r="G463" s="67" t="s">
        <v>11880</v>
      </c>
      <c r="H463" s="67" t="s">
        <v>12614</v>
      </c>
      <c r="I463" s="67"/>
    </row>
    <row r="464" spans="1:9" s="74" customFormat="1" x14ac:dyDescent="0.3">
      <c r="A464" s="66">
        <v>462</v>
      </c>
      <c r="B464" s="67" t="s">
        <v>12726</v>
      </c>
      <c r="C464" s="73" t="s">
        <v>11935</v>
      </c>
      <c r="D464" s="67" t="s">
        <v>12727</v>
      </c>
      <c r="E464" s="67" t="s">
        <v>12020</v>
      </c>
      <c r="F464" s="69">
        <v>0.4</v>
      </c>
      <c r="G464" s="67" t="s">
        <v>11880</v>
      </c>
      <c r="H464" s="67" t="s">
        <v>12614</v>
      </c>
      <c r="I464" s="67"/>
    </row>
    <row r="465" spans="1:9" s="74" customFormat="1" x14ac:dyDescent="0.3">
      <c r="A465" s="66">
        <v>463</v>
      </c>
      <c r="B465" s="67" t="s">
        <v>12728</v>
      </c>
      <c r="C465" s="73" t="s">
        <v>11904</v>
      </c>
      <c r="D465" s="67" t="s">
        <v>12727</v>
      </c>
      <c r="E465" s="67" t="s">
        <v>12020</v>
      </c>
      <c r="F465" s="69">
        <v>0.8</v>
      </c>
      <c r="G465" s="67" t="s">
        <v>11880</v>
      </c>
      <c r="H465" s="67" t="s">
        <v>12614</v>
      </c>
      <c r="I465" s="67"/>
    </row>
    <row r="466" spans="1:9" s="74" customFormat="1" x14ac:dyDescent="0.3">
      <c r="A466" s="66">
        <v>464</v>
      </c>
      <c r="B466" s="67" t="s">
        <v>12729</v>
      </c>
      <c r="C466" s="73" t="s">
        <v>11987</v>
      </c>
      <c r="D466" s="67" t="s">
        <v>12730</v>
      </c>
      <c r="E466" s="67" t="s">
        <v>11943</v>
      </c>
      <c r="F466" s="69">
        <v>0.48</v>
      </c>
      <c r="G466" s="67" t="s">
        <v>11880</v>
      </c>
      <c r="H466" s="67" t="s">
        <v>12614</v>
      </c>
      <c r="I466" s="67"/>
    </row>
    <row r="467" spans="1:9" s="74" customFormat="1" x14ac:dyDescent="0.3">
      <c r="A467" s="66">
        <v>465</v>
      </c>
      <c r="B467" s="67" t="s">
        <v>11904</v>
      </c>
      <c r="C467" s="73" t="s">
        <v>12224</v>
      </c>
      <c r="D467" s="67" t="s">
        <v>12731</v>
      </c>
      <c r="E467" s="67" t="s">
        <v>12004</v>
      </c>
      <c r="F467" s="69">
        <v>0.74</v>
      </c>
      <c r="G467" s="67" t="s">
        <v>11880</v>
      </c>
      <c r="H467" s="67" t="s">
        <v>12614</v>
      </c>
      <c r="I467" s="67"/>
    </row>
    <row r="468" spans="1:9" s="74" customFormat="1" x14ac:dyDescent="0.3">
      <c r="A468" s="66">
        <v>466</v>
      </c>
      <c r="B468" s="67" t="s">
        <v>12732</v>
      </c>
      <c r="C468" s="73" t="s">
        <v>11886</v>
      </c>
      <c r="D468" s="67" t="s">
        <v>12733</v>
      </c>
      <c r="E468" s="67" t="s">
        <v>11892</v>
      </c>
      <c r="F468" s="69">
        <v>0.4</v>
      </c>
      <c r="G468" s="67" t="s">
        <v>11880</v>
      </c>
      <c r="H468" s="67" t="s">
        <v>12614</v>
      </c>
      <c r="I468" s="67"/>
    </row>
    <row r="469" spans="1:9" s="74" customFormat="1" x14ac:dyDescent="0.3">
      <c r="A469" s="66">
        <v>467</v>
      </c>
      <c r="B469" s="67" t="s">
        <v>12734</v>
      </c>
      <c r="C469" s="73" t="s">
        <v>12735</v>
      </c>
      <c r="D469" s="67" t="s">
        <v>12736</v>
      </c>
      <c r="E469" s="67" t="s">
        <v>12737</v>
      </c>
      <c r="F469" s="69">
        <v>0.97</v>
      </c>
      <c r="G469" s="67" t="s">
        <v>11880</v>
      </c>
      <c r="H469" s="67" t="s">
        <v>12614</v>
      </c>
      <c r="I469" s="67"/>
    </row>
    <row r="470" spans="1:9" s="74" customFormat="1" x14ac:dyDescent="0.3">
      <c r="A470" s="66">
        <v>468</v>
      </c>
      <c r="B470" s="67" t="s">
        <v>12738</v>
      </c>
      <c r="C470" s="73" t="s">
        <v>12735</v>
      </c>
      <c r="D470" s="67" t="s">
        <v>12739</v>
      </c>
      <c r="E470" s="67" t="s">
        <v>12737</v>
      </c>
      <c r="F470" s="69">
        <v>0.55000000000000004</v>
      </c>
      <c r="G470" s="67" t="s">
        <v>11880</v>
      </c>
      <c r="H470" s="67" t="s">
        <v>12614</v>
      </c>
      <c r="I470" s="67"/>
    </row>
    <row r="471" spans="1:9" s="74" customFormat="1" x14ac:dyDescent="0.3">
      <c r="A471" s="66">
        <v>469</v>
      </c>
      <c r="B471" s="67" t="s">
        <v>12740</v>
      </c>
      <c r="C471" s="73" t="s">
        <v>12058</v>
      </c>
      <c r="D471" s="67" t="s">
        <v>12741</v>
      </c>
      <c r="E471" s="67" t="s">
        <v>12737</v>
      </c>
      <c r="F471" s="69">
        <v>0.82</v>
      </c>
      <c r="G471" s="67" t="s">
        <v>11880</v>
      </c>
      <c r="H471" s="67" t="s">
        <v>12614</v>
      </c>
      <c r="I471" s="67"/>
    </row>
    <row r="472" spans="1:9" s="74" customFormat="1" x14ac:dyDescent="0.3">
      <c r="A472" s="66">
        <v>470</v>
      </c>
      <c r="B472" s="67" t="s">
        <v>12307</v>
      </c>
      <c r="C472" s="73" t="s">
        <v>12675</v>
      </c>
      <c r="D472" s="67" t="s">
        <v>12742</v>
      </c>
      <c r="E472" s="67" t="s">
        <v>12737</v>
      </c>
      <c r="F472" s="69">
        <v>0.4</v>
      </c>
      <c r="G472" s="67" t="s">
        <v>11880</v>
      </c>
      <c r="H472" s="67" t="s">
        <v>12614</v>
      </c>
      <c r="I472" s="67"/>
    </row>
    <row r="473" spans="1:9" s="74" customFormat="1" x14ac:dyDescent="0.3">
      <c r="A473" s="66">
        <v>471</v>
      </c>
      <c r="B473" s="67" t="s">
        <v>12743</v>
      </c>
      <c r="C473" s="73" t="s">
        <v>12082</v>
      </c>
      <c r="D473" s="67" t="s">
        <v>12744</v>
      </c>
      <c r="E473" s="67" t="s">
        <v>12745</v>
      </c>
      <c r="F473" s="69">
        <v>0.49</v>
      </c>
      <c r="G473" s="67" t="s">
        <v>11880</v>
      </c>
      <c r="H473" s="67" t="s">
        <v>12614</v>
      </c>
      <c r="I473" s="67"/>
    </row>
    <row r="474" spans="1:9" s="74" customFormat="1" x14ac:dyDescent="0.3">
      <c r="A474" s="66">
        <v>472</v>
      </c>
      <c r="B474" s="67" t="s">
        <v>12746</v>
      </c>
      <c r="C474" s="73" t="s">
        <v>12675</v>
      </c>
      <c r="D474" s="67" t="s">
        <v>12747</v>
      </c>
      <c r="E474" s="67" t="s">
        <v>12748</v>
      </c>
      <c r="F474" s="69">
        <v>2.0299999999999998</v>
      </c>
      <c r="G474" s="67" t="s">
        <v>11880</v>
      </c>
      <c r="H474" s="67" t="s">
        <v>12614</v>
      </c>
      <c r="I474" s="67"/>
    </row>
    <row r="475" spans="1:9" s="74" customFormat="1" x14ac:dyDescent="0.3">
      <c r="A475" s="66">
        <v>473</v>
      </c>
      <c r="B475" s="67" t="s">
        <v>12749</v>
      </c>
      <c r="C475" s="73" t="s">
        <v>12750</v>
      </c>
      <c r="D475" s="67" t="s">
        <v>12747</v>
      </c>
      <c r="E475" s="67" t="s">
        <v>12748</v>
      </c>
      <c r="F475" s="69">
        <v>1.9</v>
      </c>
      <c r="G475" s="67" t="s">
        <v>11880</v>
      </c>
      <c r="H475" s="67" t="s">
        <v>12614</v>
      </c>
      <c r="I475" s="67"/>
    </row>
    <row r="476" spans="1:9" s="74" customFormat="1" x14ac:dyDescent="0.3">
      <c r="A476" s="66">
        <v>474</v>
      </c>
      <c r="B476" s="67" t="s">
        <v>12751</v>
      </c>
      <c r="C476" s="73" t="s">
        <v>12349</v>
      </c>
      <c r="D476" s="67" t="s">
        <v>12747</v>
      </c>
      <c r="E476" s="67" t="s">
        <v>12748</v>
      </c>
      <c r="F476" s="69">
        <v>0.9</v>
      </c>
      <c r="G476" s="67" t="s">
        <v>11880</v>
      </c>
      <c r="H476" s="67" t="s">
        <v>12614</v>
      </c>
      <c r="I476" s="67"/>
    </row>
    <row r="477" spans="1:9" s="74" customFormat="1" x14ac:dyDescent="0.3">
      <c r="A477" s="66">
        <v>475</v>
      </c>
      <c r="B477" s="67" t="s">
        <v>12752</v>
      </c>
      <c r="C477" s="73" t="s">
        <v>12082</v>
      </c>
      <c r="D477" s="67" t="s">
        <v>12753</v>
      </c>
      <c r="E477" s="67" t="s">
        <v>12647</v>
      </c>
      <c r="F477" s="69">
        <v>1.84</v>
      </c>
      <c r="G477" s="67" t="s">
        <v>11880</v>
      </c>
      <c r="H477" s="67" t="s">
        <v>12614</v>
      </c>
      <c r="I477" s="67"/>
    </row>
    <row r="478" spans="1:9" s="74" customFormat="1" x14ac:dyDescent="0.3">
      <c r="A478" s="66">
        <v>476</v>
      </c>
      <c r="B478" s="67" t="s">
        <v>12754</v>
      </c>
      <c r="C478" s="73" t="s">
        <v>12750</v>
      </c>
      <c r="D478" s="67" t="s">
        <v>12646</v>
      </c>
      <c r="E478" s="67" t="s">
        <v>12647</v>
      </c>
      <c r="F478" s="69">
        <v>1.33</v>
      </c>
      <c r="G478" s="67" t="s">
        <v>11880</v>
      </c>
      <c r="H478" s="67" t="s">
        <v>12614</v>
      </c>
      <c r="I478" s="67"/>
    </row>
    <row r="479" spans="1:9" s="74" customFormat="1" x14ac:dyDescent="0.3">
      <c r="A479" s="66">
        <v>477</v>
      </c>
      <c r="B479" s="67" t="s">
        <v>12755</v>
      </c>
      <c r="C479" s="73" t="s">
        <v>11935</v>
      </c>
      <c r="D479" s="67" t="s">
        <v>12756</v>
      </c>
      <c r="E479" s="67" t="s">
        <v>12714</v>
      </c>
      <c r="F479" s="69">
        <v>1.06</v>
      </c>
      <c r="G479" s="67" t="s">
        <v>11880</v>
      </c>
      <c r="H479" s="67" t="s">
        <v>12614</v>
      </c>
      <c r="I479" s="67"/>
    </row>
    <row r="480" spans="1:9" s="74" customFormat="1" x14ac:dyDescent="0.3">
      <c r="A480" s="66">
        <v>478</v>
      </c>
      <c r="B480" s="67" t="s">
        <v>12757</v>
      </c>
      <c r="C480" s="73" t="s">
        <v>12500</v>
      </c>
      <c r="D480" s="67" t="s">
        <v>12758</v>
      </c>
      <c r="E480" s="67" t="s">
        <v>11892</v>
      </c>
      <c r="F480" s="69">
        <v>0.65</v>
      </c>
      <c r="G480" s="67" t="s">
        <v>11880</v>
      </c>
      <c r="H480" s="67" t="s">
        <v>12614</v>
      </c>
      <c r="I480" s="67"/>
    </row>
    <row r="481" spans="1:9" s="74" customFormat="1" x14ac:dyDescent="0.3">
      <c r="A481" s="66">
        <v>479</v>
      </c>
      <c r="B481" s="67" t="s">
        <v>12759</v>
      </c>
      <c r="C481" s="73" t="s">
        <v>12257</v>
      </c>
      <c r="D481" s="67" t="s">
        <v>12760</v>
      </c>
      <c r="E481" s="67" t="s">
        <v>11892</v>
      </c>
      <c r="F481" s="69">
        <v>0.91</v>
      </c>
      <c r="G481" s="67" t="s">
        <v>11880</v>
      </c>
      <c r="H481" s="67" t="s">
        <v>12614</v>
      </c>
      <c r="I481" s="67"/>
    </row>
    <row r="482" spans="1:9" s="74" customFormat="1" x14ac:dyDescent="0.3">
      <c r="A482" s="66">
        <v>480</v>
      </c>
      <c r="B482" s="67" t="s">
        <v>12761</v>
      </c>
      <c r="C482" s="73" t="s">
        <v>12257</v>
      </c>
      <c r="D482" s="67" t="s">
        <v>12762</v>
      </c>
      <c r="E482" s="67" t="s">
        <v>12132</v>
      </c>
      <c r="F482" s="69">
        <v>0.87</v>
      </c>
      <c r="G482" s="67" t="s">
        <v>11880</v>
      </c>
      <c r="H482" s="67" t="s">
        <v>12614</v>
      </c>
      <c r="I482" s="67"/>
    </row>
    <row r="483" spans="1:9" s="74" customFormat="1" ht="13.2" x14ac:dyDescent="0.25">
      <c r="A483" s="66">
        <v>481</v>
      </c>
      <c r="B483" s="67" t="s">
        <v>12763</v>
      </c>
      <c r="C483" s="67" t="s">
        <v>12764</v>
      </c>
      <c r="D483" s="67" t="s">
        <v>12765</v>
      </c>
      <c r="E483" s="67" t="s">
        <v>11892</v>
      </c>
      <c r="F483" s="69">
        <v>1.32</v>
      </c>
      <c r="G483" s="67" t="s">
        <v>11880</v>
      </c>
      <c r="H483" s="67" t="s">
        <v>12614</v>
      </c>
      <c r="I483" s="67"/>
    </row>
    <row r="484" spans="1:9" s="74" customFormat="1" ht="13.2" x14ac:dyDescent="0.25">
      <c r="A484" s="66">
        <v>482</v>
      </c>
      <c r="B484" s="67" t="s">
        <v>12766</v>
      </c>
      <c r="C484" s="67" t="s">
        <v>12767</v>
      </c>
      <c r="D484" s="67" t="s">
        <v>12765</v>
      </c>
      <c r="E484" s="67" t="s">
        <v>11892</v>
      </c>
      <c r="F484" s="69">
        <v>0.8</v>
      </c>
      <c r="G484" s="67" t="s">
        <v>11880</v>
      </c>
      <c r="H484" s="67" t="s">
        <v>12614</v>
      </c>
      <c r="I484" s="67"/>
    </row>
    <row r="485" spans="1:9" s="74" customFormat="1" ht="13.2" x14ac:dyDescent="0.25">
      <c r="A485" s="66">
        <v>483</v>
      </c>
      <c r="B485" s="67" t="s">
        <v>12342</v>
      </c>
      <c r="C485" s="67" t="s">
        <v>11998</v>
      </c>
      <c r="D485" s="67" t="s">
        <v>12725</v>
      </c>
      <c r="E485" s="67" t="s">
        <v>11984</v>
      </c>
      <c r="F485" s="69">
        <v>1.25</v>
      </c>
      <c r="G485" s="67" t="s">
        <v>11880</v>
      </c>
      <c r="H485" s="67" t="s">
        <v>12614</v>
      </c>
      <c r="I485" s="67"/>
    </row>
    <row r="486" spans="1:9" s="74" customFormat="1" ht="13.2" x14ac:dyDescent="0.25">
      <c r="A486" s="66">
        <v>484</v>
      </c>
      <c r="B486" s="67" t="s">
        <v>12768</v>
      </c>
      <c r="C486" s="67" t="s">
        <v>11987</v>
      </c>
      <c r="D486" s="67" t="s">
        <v>12769</v>
      </c>
      <c r="E486" s="67" t="s">
        <v>11892</v>
      </c>
      <c r="F486" s="69">
        <v>0.45</v>
      </c>
      <c r="G486" s="67" t="s">
        <v>11880</v>
      </c>
      <c r="H486" s="67" t="s">
        <v>12614</v>
      </c>
      <c r="I486" s="67"/>
    </row>
    <row r="487" spans="1:9" s="74" customFormat="1" ht="13.2" x14ac:dyDescent="0.25">
      <c r="A487" s="66">
        <v>485</v>
      </c>
      <c r="B487" s="67" t="s">
        <v>12770</v>
      </c>
      <c r="C487" s="67" t="s">
        <v>12224</v>
      </c>
      <c r="D487" s="67" t="s">
        <v>12723</v>
      </c>
      <c r="E487" s="67" t="s">
        <v>12647</v>
      </c>
      <c r="F487" s="69">
        <v>3.68</v>
      </c>
      <c r="G487" s="67" t="s">
        <v>11880</v>
      </c>
      <c r="H487" s="67" t="s">
        <v>12614</v>
      </c>
      <c r="I487" s="67"/>
    </row>
    <row r="488" spans="1:9" s="74" customFormat="1" ht="13.2" x14ac:dyDescent="0.25">
      <c r="A488" s="66">
        <v>486</v>
      </c>
      <c r="B488" s="67" t="s">
        <v>12771</v>
      </c>
      <c r="C488" s="67" t="s">
        <v>12772</v>
      </c>
      <c r="D488" s="67" t="s">
        <v>12773</v>
      </c>
      <c r="E488" s="67" t="s">
        <v>11915</v>
      </c>
      <c r="F488" s="69">
        <v>0.6</v>
      </c>
      <c r="G488" s="67" t="s">
        <v>11880</v>
      </c>
      <c r="H488" s="67" t="s">
        <v>12614</v>
      </c>
      <c r="I488" s="67"/>
    </row>
    <row r="489" spans="1:9" s="74" customFormat="1" ht="13.2" x14ac:dyDescent="0.25">
      <c r="A489" s="66">
        <v>487</v>
      </c>
      <c r="B489" s="67" t="s">
        <v>12774</v>
      </c>
      <c r="C489" s="67" t="s">
        <v>12735</v>
      </c>
      <c r="D489" s="67" t="s">
        <v>12775</v>
      </c>
      <c r="E489" s="67" t="s">
        <v>12745</v>
      </c>
      <c r="F489" s="69">
        <v>0.17</v>
      </c>
      <c r="G489" s="67" t="s">
        <v>11880</v>
      </c>
      <c r="H489" s="67" t="s">
        <v>12614</v>
      </c>
      <c r="I489" s="67"/>
    </row>
    <row r="490" spans="1:9" s="74" customFormat="1" ht="13.2" x14ac:dyDescent="0.25">
      <c r="A490" s="66">
        <v>488</v>
      </c>
      <c r="B490" s="67" t="s">
        <v>12776</v>
      </c>
      <c r="C490" s="67" t="s">
        <v>12774</v>
      </c>
      <c r="D490" s="67" t="s">
        <v>12775</v>
      </c>
      <c r="E490" s="67" t="s">
        <v>12745</v>
      </c>
      <c r="F490" s="69">
        <v>0.5</v>
      </c>
      <c r="G490" s="67" t="s">
        <v>11880</v>
      </c>
      <c r="H490" s="67" t="s">
        <v>12614</v>
      </c>
      <c r="I490" s="67"/>
    </row>
    <row r="491" spans="1:9" s="74" customFormat="1" ht="13.2" x14ac:dyDescent="0.25">
      <c r="A491" s="66">
        <v>489</v>
      </c>
      <c r="B491" s="67" t="s">
        <v>12777</v>
      </c>
      <c r="C491" s="67" t="s">
        <v>12778</v>
      </c>
      <c r="D491" s="67" t="s">
        <v>12775</v>
      </c>
      <c r="E491" s="67" t="s">
        <v>12745</v>
      </c>
      <c r="F491" s="69">
        <v>0.22</v>
      </c>
      <c r="G491" s="67" t="s">
        <v>11880</v>
      </c>
      <c r="H491" s="67" t="s">
        <v>12614</v>
      </c>
      <c r="I491" s="67"/>
    </row>
    <row r="492" spans="1:9" s="74" customFormat="1" ht="13.2" x14ac:dyDescent="0.25">
      <c r="A492" s="66">
        <v>490</v>
      </c>
      <c r="B492" s="67" t="s">
        <v>12779</v>
      </c>
      <c r="C492" s="67" t="s">
        <v>12675</v>
      </c>
      <c r="D492" s="67" t="s">
        <v>12780</v>
      </c>
      <c r="E492" s="67" t="s">
        <v>12781</v>
      </c>
      <c r="F492" s="69">
        <v>4.04</v>
      </c>
      <c r="G492" s="67" t="s">
        <v>11880</v>
      </c>
      <c r="H492" s="67" t="s">
        <v>12614</v>
      </c>
      <c r="I492" s="67"/>
    </row>
    <row r="493" spans="1:9" s="74" customFormat="1" ht="13.2" x14ac:dyDescent="0.25">
      <c r="A493" s="66">
        <v>491</v>
      </c>
      <c r="B493" s="67" t="s">
        <v>12782</v>
      </c>
      <c r="C493" s="67" t="s">
        <v>12082</v>
      </c>
      <c r="D493" s="67" t="s">
        <v>12780</v>
      </c>
      <c r="E493" s="67" t="s">
        <v>12781</v>
      </c>
      <c r="F493" s="69">
        <v>4.04</v>
      </c>
      <c r="G493" s="67" t="s">
        <v>11880</v>
      </c>
      <c r="H493" s="67" t="s">
        <v>12614</v>
      </c>
      <c r="I493" s="67"/>
    </row>
    <row r="494" spans="1:9" s="74" customFormat="1" ht="13.2" x14ac:dyDescent="0.25">
      <c r="A494" s="66">
        <v>492</v>
      </c>
      <c r="B494" s="67" t="s">
        <v>12783</v>
      </c>
      <c r="C494" s="67" t="s">
        <v>12784</v>
      </c>
      <c r="D494" s="67" t="s">
        <v>12780</v>
      </c>
      <c r="E494" s="67" t="s">
        <v>12781</v>
      </c>
      <c r="F494" s="69">
        <v>4.04</v>
      </c>
      <c r="G494" s="67" t="s">
        <v>11880</v>
      </c>
      <c r="H494" s="67" t="s">
        <v>12614</v>
      </c>
      <c r="I494" s="67"/>
    </row>
    <row r="495" spans="1:9" s="74" customFormat="1" ht="13.2" x14ac:dyDescent="0.25">
      <c r="A495" s="66">
        <v>493</v>
      </c>
      <c r="B495" s="67" t="s">
        <v>12785</v>
      </c>
      <c r="C495" s="67" t="s">
        <v>12786</v>
      </c>
      <c r="D495" s="67" t="s">
        <v>12787</v>
      </c>
      <c r="E495" s="67" t="s">
        <v>11910</v>
      </c>
      <c r="F495" s="69">
        <v>0.8</v>
      </c>
      <c r="G495" s="67" t="s">
        <v>11880</v>
      </c>
      <c r="H495" s="67" t="s">
        <v>12614</v>
      </c>
      <c r="I495" s="67"/>
    </row>
    <row r="496" spans="1:9" s="74" customFormat="1" ht="13.2" x14ac:dyDescent="0.25">
      <c r="A496" s="66">
        <v>494</v>
      </c>
      <c r="B496" s="67" t="s">
        <v>12788</v>
      </c>
      <c r="C496" s="67" t="s">
        <v>12349</v>
      </c>
      <c r="D496" s="67" t="s">
        <v>12787</v>
      </c>
      <c r="E496" s="67" t="s">
        <v>11910</v>
      </c>
      <c r="F496" s="69">
        <v>1.05</v>
      </c>
      <c r="G496" s="67" t="s">
        <v>11880</v>
      </c>
      <c r="H496" s="67" t="s">
        <v>12614</v>
      </c>
      <c r="I496" s="67"/>
    </row>
    <row r="497" spans="1:9" s="74" customFormat="1" ht="13.2" x14ac:dyDescent="0.25">
      <c r="A497" s="66">
        <v>495</v>
      </c>
      <c r="B497" s="67" t="s">
        <v>12750</v>
      </c>
      <c r="C497" s="67" t="s">
        <v>12789</v>
      </c>
      <c r="D497" s="67" t="s">
        <v>12790</v>
      </c>
      <c r="E497" s="67" t="s">
        <v>11910</v>
      </c>
      <c r="F497" s="69">
        <v>0.57999999999999996</v>
      </c>
      <c r="G497" s="67" t="s">
        <v>11880</v>
      </c>
      <c r="H497" s="67" t="s">
        <v>12614</v>
      </c>
      <c r="I497" s="67"/>
    </row>
    <row r="498" spans="1:9" s="74" customFormat="1" ht="13.2" x14ac:dyDescent="0.25">
      <c r="A498" s="66">
        <v>496</v>
      </c>
      <c r="B498" s="67" t="s">
        <v>12791</v>
      </c>
      <c r="C498" s="67" t="s">
        <v>12750</v>
      </c>
      <c r="D498" s="67" t="s">
        <v>12790</v>
      </c>
      <c r="E498" s="67" t="s">
        <v>11910</v>
      </c>
      <c r="F498" s="69">
        <v>0.6</v>
      </c>
      <c r="G498" s="67" t="s">
        <v>11880</v>
      </c>
      <c r="H498" s="67" t="s">
        <v>12614</v>
      </c>
      <c r="I498" s="67"/>
    </row>
    <row r="499" spans="1:9" x14ac:dyDescent="0.3">
      <c r="A499" s="66">
        <v>497</v>
      </c>
      <c r="B499" s="2" t="s">
        <v>12792</v>
      </c>
      <c r="C499" s="2" t="s">
        <v>12793</v>
      </c>
      <c r="D499" s="2" t="s">
        <v>12661</v>
      </c>
      <c r="E499" s="2" t="s">
        <v>12173</v>
      </c>
      <c r="F499" s="8">
        <v>0.4</v>
      </c>
      <c r="G499" s="67" t="s">
        <v>11880</v>
      </c>
      <c r="H499" s="67" t="s">
        <v>12614</v>
      </c>
      <c r="I499" s="2"/>
    </row>
    <row r="500" spans="1:9" x14ac:dyDescent="0.3">
      <c r="A500" s="66">
        <v>498</v>
      </c>
      <c r="B500" s="2" t="s">
        <v>12794</v>
      </c>
      <c r="C500" s="2" t="s">
        <v>12795</v>
      </c>
      <c r="D500" s="2" t="s">
        <v>12796</v>
      </c>
      <c r="E500" s="2" t="s">
        <v>12797</v>
      </c>
      <c r="F500" s="8">
        <v>0.33</v>
      </c>
      <c r="G500" s="67" t="s">
        <v>11880</v>
      </c>
      <c r="H500" s="67" t="s">
        <v>12614</v>
      </c>
      <c r="I500" s="2"/>
    </row>
    <row r="501" spans="1:9" x14ac:dyDescent="0.3">
      <c r="A501" s="66">
        <v>499</v>
      </c>
      <c r="B501" s="2" t="s">
        <v>12798</v>
      </c>
      <c r="C501" s="2" t="s">
        <v>12799</v>
      </c>
      <c r="D501" s="2" t="s">
        <v>12800</v>
      </c>
      <c r="E501" s="2" t="s">
        <v>12797</v>
      </c>
      <c r="F501" s="8">
        <v>1.35</v>
      </c>
      <c r="G501" s="67" t="s">
        <v>11880</v>
      </c>
      <c r="H501" s="67" t="s">
        <v>12614</v>
      </c>
      <c r="I501" s="2"/>
    </row>
    <row r="502" spans="1:9" x14ac:dyDescent="0.3">
      <c r="A502" s="66">
        <v>500</v>
      </c>
      <c r="B502" s="2" t="s">
        <v>12801</v>
      </c>
      <c r="C502" s="2" t="s">
        <v>12799</v>
      </c>
      <c r="D502" s="2" t="s">
        <v>12800</v>
      </c>
      <c r="E502" s="2" t="s">
        <v>12797</v>
      </c>
      <c r="F502" s="8">
        <v>2.2999999999999998</v>
      </c>
      <c r="G502" s="67" t="s">
        <v>11880</v>
      </c>
      <c r="H502" s="67" t="s">
        <v>12614</v>
      </c>
      <c r="I502" s="2"/>
    </row>
  </sheetData>
  <mergeCells count="1">
    <mergeCell ref="A1:I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C7E0-CF3A-46A8-AD55-2F8961D9E5D0}">
  <dimension ref="A1:J501"/>
  <sheetViews>
    <sheetView workbookViewId="0">
      <selection activeCell="D8" sqref="D8"/>
    </sheetView>
  </sheetViews>
  <sheetFormatPr defaultRowHeight="14.4" x14ac:dyDescent="0.3"/>
  <cols>
    <col min="1" max="1" width="11.21875" customWidth="1"/>
    <col min="2" max="2" width="30.21875" bestFit="1" customWidth="1"/>
    <col min="3" max="3" width="24.77734375" customWidth="1"/>
    <col min="4" max="4" width="58.44140625" customWidth="1"/>
    <col min="5" max="5" width="23.77734375" customWidth="1"/>
    <col min="6" max="6" width="22.21875" customWidth="1"/>
    <col min="7" max="7" width="27.21875" customWidth="1"/>
    <col min="8" max="8" width="17.77734375" customWidth="1"/>
    <col min="9" max="9" width="18" customWidth="1"/>
    <col min="10" max="10" width="13.5546875" customWidth="1"/>
  </cols>
  <sheetData>
    <row r="1" spans="1:10" ht="101.7" customHeight="1" x14ac:dyDescent="0.3">
      <c r="A1" s="249" t="s">
        <v>12802</v>
      </c>
      <c r="B1" s="249"/>
      <c r="C1" s="249"/>
      <c r="D1" s="249"/>
      <c r="E1" s="249"/>
      <c r="F1" s="249"/>
      <c r="G1" s="249"/>
      <c r="H1" s="249"/>
      <c r="I1" s="249"/>
    </row>
    <row r="2" spans="1:10" ht="66" customHeight="1" x14ac:dyDescent="0.3">
      <c r="A2" s="65" t="s">
        <v>1</v>
      </c>
      <c r="B2" s="65" t="s">
        <v>2</v>
      </c>
      <c r="C2" s="65" t="s">
        <v>3</v>
      </c>
      <c r="D2" s="65" t="s">
        <v>4</v>
      </c>
      <c r="E2" s="65" t="s">
        <v>5</v>
      </c>
      <c r="F2" s="65" t="s">
        <v>6</v>
      </c>
      <c r="G2" s="65" t="s">
        <v>7</v>
      </c>
      <c r="H2" s="65" t="s">
        <v>8</v>
      </c>
      <c r="I2" s="65" t="s">
        <v>9</v>
      </c>
    </row>
    <row r="3" spans="1:10" s="74" customFormat="1" ht="13.8" x14ac:dyDescent="0.25">
      <c r="A3" s="66">
        <v>1</v>
      </c>
      <c r="B3" s="67" t="s">
        <v>12803</v>
      </c>
      <c r="C3" s="68" t="s">
        <v>11976</v>
      </c>
      <c r="D3" s="67" t="s">
        <v>12804</v>
      </c>
      <c r="E3" s="67" t="s">
        <v>12745</v>
      </c>
      <c r="F3" s="69">
        <v>1.21</v>
      </c>
      <c r="G3" s="67" t="s">
        <v>11880</v>
      </c>
      <c r="H3" s="67" t="s">
        <v>11881</v>
      </c>
      <c r="I3" s="67"/>
    </row>
    <row r="4" spans="1:10" s="74" customFormat="1" ht="13.8" x14ac:dyDescent="0.25">
      <c r="A4" s="66">
        <v>2</v>
      </c>
      <c r="B4" s="67" t="s">
        <v>12805</v>
      </c>
      <c r="C4" s="68" t="s">
        <v>11987</v>
      </c>
      <c r="D4" s="67" t="s">
        <v>12806</v>
      </c>
      <c r="E4" s="67" t="s">
        <v>12745</v>
      </c>
      <c r="F4" s="69">
        <v>0.59</v>
      </c>
      <c r="G4" s="67" t="s">
        <v>11880</v>
      </c>
      <c r="H4" s="67" t="s">
        <v>11881</v>
      </c>
      <c r="I4" s="67"/>
    </row>
    <row r="5" spans="1:10" s="74" customFormat="1" ht="13.8" x14ac:dyDescent="0.25">
      <c r="A5" s="66">
        <v>3</v>
      </c>
      <c r="B5" s="67" t="s">
        <v>12807</v>
      </c>
      <c r="C5" s="68" t="s">
        <v>11976</v>
      </c>
      <c r="D5" s="67" t="s">
        <v>12804</v>
      </c>
      <c r="E5" s="67" t="s">
        <v>12745</v>
      </c>
      <c r="F5" s="69">
        <v>0.12</v>
      </c>
      <c r="G5" s="67" t="s">
        <v>11880</v>
      </c>
      <c r="H5" s="67" t="s">
        <v>11881</v>
      </c>
      <c r="I5" s="67"/>
    </row>
    <row r="6" spans="1:10" s="74" customFormat="1" ht="13.8" x14ac:dyDescent="0.25">
      <c r="A6" s="66">
        <v>4</v>
      </c>
      <c r="B6" s="67" t="s">
        <v>12808</v>
      </c>
      <c r="C6" s="68" t="s">
        <v>11987</v>
      </c>
      <c r="D6" s="67" t="s">
        <v>12809</v>
      </c>
      <c r="E6" s="67" t="s">
        <v>12745</v>
      </c>
      <c r="F6" s="69">
        <v>0.91</v>
      </c>
      <c r="G6" s="67" t="s">
        <v>11880</v>
      </c>
      <c r="H6" s="67" t="s">
        <v>11881</v>
      </c>
      <c r="I6" s="67"/>
    </row>
    <row r="7" spans="1:10" s="74" customFormat="1" ht="13.8" x14ac:dyDescent="0.25">
      <c r="A7" s="66">
        <v>5</v>
      </c>
      <c r="B7" s="67" t="s">
        <v>12810</v>
      </c>
      <c r="C7" s="68" t="s">
        <v>11987</v>
      </c>
      <c r="D7" s="67" t="s">
        <v>12809</v>
      </c>
      <c r="E7" s="67" t="s">
        <v>12745</v>
      </c>
      <c r="F7" s="69">
        <v>1.44</v>
      </c>
      <c r="G7" s="67" t="s">
        <v>11880</v>
      </c>
      <c r="H7" s="67" t="s">
        <v>11881</v>
      </c>
      <c r="I7" s="67"/>
    </row>
    <row r="8" spans="1:10" s="74" customFormat="1" ht="13.8" x14ac:dyDescent="0.25">
      <c r="A8" s="66">
        <v>6</v>
      </c>
      <c r="B8" s="67" t="s">
        <v>12811</v>
      </c>
      <c r="C8" s="68" t="s">
        <v>12304</v>
      </c>
      <c r="D8" s="67" t="s">
        <v>12812</v>
      </c>
      <c r="E8" s="67" t="s">
        <v>12813</v>
      </c>
      <c r="F8" s="69">
        <v>0.76</v>
      </c>
      <c r="G8" s="67" t="s">
        <v>11880</v>
      </c>
      <c r="H8" s="67" t="s">
        <v>11881</v>
      </c>
      <c r="I8" s="67"/>
      <c r="J8" s="75"/>
    </row>
    <row r="9" spans="1:10" s="74" customFormat="1" ht="13.8" x14ac:dyDescent="0.25">
      <c r="A9" s="66">
        <v>7</v>
      </c>
      <c r="B9" s="67" t="s">
        <v>12497</v>
      </c>
      <c r="C9" s="68" t="s">
        <v>12814</v>
      </c>
      <c r="D9" s="67" t="s">
        <v>12815</v>
      </c>
      <c r="E9" s="67" t="s">
        <v>12816</v>
      </c>
      <c r="F9" s="69">
        <v>0.31</v>
      </c>
      <c r="G9" s="67" t="s">
        <v>11880</v>
      </c>
      <c r="H9" s="67" t="s">
        <v>11881</v>
      </c>
      <c r="I9" s="67"/>
    </row>
    <row r="10" spans="1:10" s="74" customFormat="1" ht="13.8" x14ac:dyDescent="0.25">
      <c r="A10" s="66">
        <v>8</v>
      </c>
      <c r="B10" s="67" t="s">
        <v>12089</v>
      </c>
      <c r="C10" s="68" t="s">
        <v>12236</v>
      </c>
      <c r="D10" s="67" t="s">
        <v>12817</v>
      </c>
      <c r="E10" s="67" t="s">
        <v>12816</v>
      </c>
      <c r="F10" s="69">
        <v>0.4</v>
      </c>
      <c r="G10" s="67" t="s">
        <v>11880</v>
      </c>
      <c r="H10" s="67" t="s">
        <v>11881</v>
      </c>
      <c r="I10" s="67"/>
    </row>
    <row r="11" spans="1:10" s="74" customFormat="1" ht="13.8" x14ac:dyDescent="0.25">
      <c r="A11" s="66">
        <v>9</v>
      </c>
      <c r="B11" s="67" t="s">
        <v>12818</v>
      </c>
      <c r="C11" s="68" t="s">
        <v>11935</v>
      </c>
      <c r="D11" s="67" t="s">
        <v>12819</v>
      </c>
      <c r="E11" s="67" t="s">
        <v>12816</v>
      </c>
      <c r="F11" s="69">
        <v>0.63</v>
      </c>
      <c r="G11" s="67" t="s">
        <v>11880</v>
      </c>
      <c r="H11" s="67" t="s">
        <v>11881</v>
      </c>
      <c r="I11" s="67"/>
    </row>
    <row r="12" spans="1:10" s="74" customFormat="1" ht="13.8" x14ac:dyDescent="0.25">
      <c r="A12" s="66">
        <v>10</v>
      </c>
      <c r="B12" s="67" t="s">
        <v>12820</v>
      </c>
      <c r="C12" s="68" t="s">
        <v>12821</v>
      </c>
      <c r="D12" s="67" t="s">
        <v>12822</v>
      </c>
      <c r="E12" s="67" t="s">
        <v>12816</v>
      </c>
      <c r="F12" s="69">
        <v>0.28999999999999998</v>
      </c>
      <c r="G12" s="67" t="s">
        <v>11880</v>
      </c>
      <c r="H12" s="67" t="s">
        <v>11881</v>
      </c>
      <c r="I12" s="67"/>
    </row>
    <row r="13" spans="1:10" s="74" customFormat="1" ht="13.8" x14ac:dyDescent="0.25">
      <c r="A13" s="66">
        <v>11</v>
      </c>
      <c r="B13" s="67" t="s">
        <v>12304</v>
      </c>
      <c r="C13" s="68" t="s">
        <v>12052</v>
      </c>
      <c r="D13" s="67" t="s">
        <v>12823</v>
      </c>
      <c r="E13" s="67" t="s">
        <v>12816</v>
      </c>
      <c r="F13" s="69">
        <v>0.66</v>
      </c>
      <c r="G13" s="67" t="s">
        <v>11880</v>
      </c>
      <c r="H13" s="67" t="s">
        <v>11881</v>
      </c>
      <c r="I13" s="67"/>
    </row>
    <row r="14" spans="1:10" s="74" customFormat="1" ht="13.8" x14ac:dyDescent="0.25">
      <c r="A14" s="66">
        <v>12</v>
      </c>
      <c r="B14" s="67" t="s">
        <v>12824</v>
      </c>
      <c r="C14" s="68" t="s">
        <v>12825</v>
      </c>
      <c r="D14" s="67" t="s">
        <v>12826</v>
      </c>
      <c r="E14" s="67" t="s">
        <v>12816</v>
      </c>
      <c r="F14" s="69">
        <v>0.34</v>
      </c>
      <c r="G14" s="67" t="s">
        <v>11880</v>
      </c>
      <c r="H14" s="67" t="s">
        <v>11881</v>
      </c>
      <c r="I14" s="67"/>
    </row>
    <row r="15" spans="1:10" s="74" customFormat="1" ht="13.8" x14ac:dyDescent="0.25">
      <c r="A15" s="66">
        <v>13</v>
      </c>
      <c r="B15" s="67" t="s">
        <v>11886</v>
      </c>
      <c r="C15" s="68" t="s">
        <v>12827</v>
      </c>
      <c r="D15" s="67" t="s">
        <v>12828</v>
      </c>
      <c r="E15" s="67" t="s">
        <v>12816</v>
      </c>
      <c r="F15" s="69">
        <v>0.34</v>
      </c>
      <c r="G15" s="67" t="s">
        <v>11880</v>
      </c>
      <c r="H15" s="67" t="s">
        <v>11881</v>
      </c>
      <c r="I15" s="67"/>
    </row>
    <row r="16" spans="1:10" s="74" customFormat="1" ht="13.8" x14ac:dyDescent="0.25">
      <c r="A16" s="66">
        <v>14</v>
      </c>
      <c r="B16" s="67" t="s">
        <v>12089</v>
      </c>
      <c r="C16" s="68" t="s">
        <v>12829</v>
      </c>
      <c r="D16" s="67" t="s">
        <v>12830</v>
      </c>
      <c r="E16" s="67" t="s">
        <v>12816</v>
      </c>
      <c r="F16" s="69">
        <v>0.26</v>
      </c>
      <c r="G16" s="67" t="s">
        <v>11880</v>
      </c>
      <c r="H16" s="67" t="s">
        <v>11881</v>
      </c>
      <c r="I16" s="67"/>
    </row>
    <row r="17" spans="1:9" s="74" customFormat="1" ht="13.8" x14ac:dyDescent="0.25">
      <c r="A17" s="66">
        <v>15</v>
      </c>
      <c r="B17" s="67" t="s">
        <v>12831</v>
      </c>
      <c r="C17" s="68" t="s">
        <v>12827</v>
      </c>
      <c r="D17" s="67" t="s">
        <v>12830</v>
      </c>
      <c r="E17" s="67" t="s">
        <v>12816</v>
      </c>
      <c r="F17" s="69">
        <v>0.97</v>
      </c>
      <c r="G17" s="67" t="s">
        <v>11880</v>
      </c>
      <c r="H17" s="67" t="s">
        <v>11881</v>
      </c>
      <c r="I17" s="67"/>
    </row>
    <row r="18" spans="1:9" s="74" customFormat="1" ht="13.8" x14ac:dyDescent="0.25">
      <c r="A18" s="66">
        <v>16</v>
      </c>
      <c r="B18" s="67" t="s">
        <v>12832</v>
      </c>
      <c r="C18" s="68" t="s">
        <v>12833</v>
      </c>
      <c r="D18" s="67" t="s">
        <v>12834</v>
      </c>
      <c r="E18" s="67" t="s">
        <v>12816</v>
      </c>
      <c r="F18" s="69">
        <v>0.52</v>
      </c>
      <c r="G18" s="67" t="s">
        <v>11880</v>
      </c>
      <c r="H18" s="67" t="s">
        <v>11881</v>
      </c>
      <c r="I18" s="67"/>
    </row>
    <row r="19" spans="1:9" s="74" customFormat="1" ht="13.8" x14ac:dyDescent="0.25">
      <c r="A19" s="66">
        <v>17</v>
      </c>
      <c r="B19" s="67" t="s">
        <v>12835</v>
      </c>
      <c r="C19" s="68" t="s">
        <v>12236</v>
      </c>
      <c r="D19" s="67" t="s">
        <v>12836</v>
      </c>
      <c r="E19" s="67" t="s">
        <v>12816</v>
      </c>
      <c r="F19" s="69">
        <v>0.5</v>
      </c>
      <c r="G19" s="67" t="s">
        <v>11880</v>
      </c>
      <c r="H19" s="67" t="s">
        <v>11881</v>
      </c>
      <c r="I19" s="67"/>
    </row>
    <row r="20" spans="1:9" s="74" customFormat="1" ht="13.8" x14ac:dyDescent="0.25">
      <c r="A20" s="66">
        <v>18</v>
      </c>
      <c r="B20" s="67" t="s">
        <v>12837</v>
      </c>
      <c r="C20" s="68" t="s">
        <v>12838</v>
      </c>
      <c r="D20" s="67" t="s">
        <v>12839</v>
      </c>
      <c r="E20" s="67" t="s">
        <v>12816</v>
      </c>
      <c r="F20" s="69">
        <v>0.35</v>
      </c>
      <c r="G20" s="67" t="s">
        <v>11880</v>
      </c>
      <c r="H20" s="67" t="s">
        <v>11881</v>
      </c>
      <c r="I20" s="67"/>
    </row>
    <row r="21" spans="1:9" s="74" customFormat="1" ht="13.8" x14ac:dyDescent="0.25">
      <c r="A21" s="66">
        <v>19</v>
      </c>
      <c r="B21" s="67" t="s">
        <v>12193</v>
      </c>
      <c r="C21" s="68" t="s">
        <v>12236</v>
      </c>
      <c r="D21" s="67" t="s">
        <v>12840</v>
      </c>
      <c r="E21" s="67" t="s">
        <v>12816</v>
      </c>
      <c r="F21" s="69">
        <v>0.3</v>
      </c>
      <c r="G21" s="67" t="s">
        <v>11880</v>
      </c>
      <c r="H21" s="67" t="s">
        <v>11881</v>
      </c>
      <c r="I21" s="67"/>
    </row>
    <row r="22" spans="1:9" s="74" customFormat="1" ht="13.8" x14ac:dyDescent="0.25">
      <c r="A22" s="66">
        <v>20</v>
      </c>
      <c r="B22" s="67" t="s">
        <v>12841</v>
      </c>
      <c r="C22" s="68" t="s">
        <v>12236</v>
      </c>
      <c r="D22" s="67" t="s">
        <v>12840</v>
      </c>
      <c r="E22" s="67" t="s">
        <v>12816</v>
      </c>
      <c r="F22" s="69">
        <v>0.44</v>
      </c>
      <c r="G22" s="67" t="s">
        <v>11880</v>
      </c>
      <c r="H22" s="67" t="s">
        <v>11881</v>
      </c>
      <c r="I22" s="67"/>
    </row>
    <row r="23" spans="1:9" s="74" customFormat="1" ht="13.8" x14ac:dyDescent="0.25">
      <c r="A23" s="66">
        <v>21</v>
      </c>
      <c r="B23" s="67" t="s">
        <v>12842</v>
      </c>
      <c r="C23" s="68" t="s">
        <v>12236</v>
      </c>
      <c r="D23" s="67" t="s">
        <v>12840</v>
      </c>
      <c r="E23" s="67" t="s">
        <v>12816</v>
      </c>
      <c r="F23" s="69">
        <v>0.35</v>
      </c>
      <c r="G23" s="67" t="s">
        <v>11880</v>
      </c>
      <c r="H23" s="67" t="s">
        <v>11881</v>
      </c>
      <c r="I23" s="67"/>
    </row>
    <row r="24" spans="1:9" s="74" customFormat="1" ht="13.8" x14ac:dyDescent="0.25">
      <c r="A24" s="66">
        <v>22</v>
      </c>
      <c r="B24" s="67" t="s">
        <v>12843</v>
      </c>
      <c r="C24" s="68" t="s">
        <v>11917</v>
      </c>
      <c r="D24" s="67" t="s">
        <v>12844</v>
      </c>
      <c r="E24" s="67" t="s">
        <v>12816</v>
      </c>
      <c r="F24" s="69">
        <v>0.56000000000000005</v>
      </c>
      <c r="G24" s="67" t="s">
        <v>11880</v>
      </c>
      <c r="H24" s="67" t="s">
        <v>11881</v>
      </c>
      <c r="I24" s="67"/>
    </row>
    <row r="25" spans="1:9" s="74" customFormat="1" ht="13.8" x14ac:dyDescent="0.25">
      <c r="A25" s="66">
        <v>23</v>
      </c>
      <c r="B25" s="67" t="s">
        <v>12845</v>
      </c>
      <c r="C25" s="68" t="s">
        <v>12814</v>
      </c>
      <c r="D25" s="67" t="s">
        <v>12846</v>
      </c>
      <c r="E25" s="67" t="s">
        <v>12816</v>
      </c>
      <c r="F25" s="69">
        <v>0.83</v>
      </c>
      <c r="G25" s="67" t="s">
        <v>11880</v>
      </c>
      <c r="H25" s="67" t="s">
        <v>11881</v>
      </c>
      <c r="I25" s="67"/>
    </row>
    <row r="26" spans="1:9" s="74" customFormat="1" ht="13.8" x14ac:dyDescent="0.25">
      <c r="A26" s="66">
        <v>24</v>
      </c>
      <c r="B26" s="67" t="s">
        <v>12847</v>
      </c>
      <c r="C26" s="68" t="s">
        <v>11998</v>
      </c>
      <c r="D26" s="67" t="s">
        <v>12840</v>
      </c>
      <c r="E26" s="67" t="s">
        <v>12816</v>
      </c>
      <c r="F26" s="69">
        <v>0.99</v>
      </c>
      <c r="G26" s="67" t="s">
        <v>11880</v>
      </c>
      <c r="H26" s="67" t="s">
        <v>11881</v>
      </c>
      <c r="I26" s="67"/>
    </row>
    <row r="27" spans="1:9" s="74" customFormat="1" ht="13.8" x14ac:dyDescent="0.25">
      <c r="A27" s="66">
        <v>25</v>
      </c>
      <c r="B27" s="67" t="s">
        <v>12848</v>
      </c>
      <c r="C27" s="68" t="s">
        <v>12814</v>
      </c>
      <c r="D27" s="67" t="s">
        <v>12849</v>
      </c>
      <c r="E27" s="67" t="s">
        <v>12816</v>
      </c>
      <c r="F27" s="69">
        <v>0.43</v>
      </c>
      <c r="G27" s="67" t="s">
        <v>11880</v>
      </c>
      <c r="H27" s="67" t="s">
        <v>11881</v>
      </c>
      <c r="I27" s="67"/>
    </row>
    <row r="28" spans="1:9" s="74" customFormat="1" ht="13.8" x14ac:dyDescent="0.25">
      <c r="A28" s="66">
        <v>26</v>
      </c>
      <c r="B28" s="67" t="s">
        <v>12076</v>
      </c>
      <c r="C28" s="68" t="s">
        <v>12829</v>
      </c>
      <c r="D28" s="67" t="s">
        <v>12850</v>
      </c>
      <c r="E28" s="67" t="s">
        <v>12816</v>
      </c>
      <c r="F28" s="69">
        <v>0.86</v>
      </c>
      <c r="G28" s="67" t="s">
        <v>11880</v>
      </c>
      <c r="H28" s="67" t="s">
        <v>11881</v>
      </c>
      <c r="I28" s="67"/>
    </row>
    <row r="29" spans="1:9" s="74" customFormat="1" ht="13.8" x14ac:dyDescent="0.25">
      <c r="A29" s="66">
        <v>27</v>
      </c>
      <c r="B29" s="67" t="s">
        <v>12789</v>
      </c>
      <c r="C29" s="68" t="s">
        <v>11955</v>
      </c>
      <c r="D29" s="67" t="s">
        <v>12851</v>
      </c>
      <c r="E29" s="67" t="s">
        <v>12816</v>
      </c>
      <c r="F29" s="69">
        <v>0.46</v>
      </c>
      <c r="G29" s="67" t="s">
        <v>11880</v>
      </c>
      <c r="H29" s="67" t="s">
        <v>11881</v>
      </c>
      <c r="I29" s="67"/>
    </row>
    <row r="30" spans="1:9" s="74" customFormat="1" ht="13.8" x14ac:dyDescent="0.25">
      <c r="A30" s="66">
        <v>28</v>
      </c>
      <c r="B30" s="67" t="s">
        <v>12852</v>
      </c>
      <c r="C30" s="68" t="s">
        <v>12853</v>
      </c>
      <c r="D30" s="67" t="s">
        <v>12854</v>
      </c>
      <c r="E30" s="67" t="s">
        <v>12816</v>
      </c>
      <c r="F30" s="69">
        <v>0.8</v>
      </c>
      <c r="G30" s="67" t="s">
        <v>11880</v>
      </c>
      <c r="H30" s="67" t="s">
        <v>11881</v>
      </c>
      <c r="I30" s="67"/>
    </row>
    <row r="31" spans="1:9" s="74" customFormat="1" ht="13.8" x14ac:dyDescent="0.25">
      <c r="A31" s="66">
        <v>29</v>
      </c>
      <c r="B31" s="67" t="s">
        <v>12855</v>
      </c>
      <c r="C31" s="68" t="s">
        <v>12853</v>
      </c>
      <c r="D31" s="67" t="s">
        <v>12854</v>
      </c>
      <c r="E31" s="67" t="s">
        <v>12816</v>
      </c>
      <c r="F31" s="69">
        <v>0.28999999999999998</v>
      </c>
      <c r="G31" s="67" t="s">
        <v>11880</v>
      </c>
      <c r="H31" s="67" t="s">
        <v>11881</v>
      </c>
      <c r="I31" s="67"/>
    </row>
    <row r="32" spans="1:9" s="74" customFormat="1" ht="13.8" x14ac:dyDescent="0.25">
      <c r="A32" s="66">
        <v>30</v>
      </c>
      <c r="B32" s="67" t="s">
        <v>12856</v>
      </c>
      <c r="C32" s="68" t="s">
        <v>12857</v>
      </c>
      <c r="D32" s="67" t="s">
        <v>12854</v>
      </c>
      <c r="E32" s="67" t="s">
        <v>12816</v>
      </c>
      <c r="F32" s="69">
        <v>0.49</v>
      </c>
      <c r="G32" s="67" t="s">
        <v>11880</v>
      </c>
      <c r="H32" s="67" t="s">
        <v>11881</v>
      </c>
      <c r="I32" s="67"/>
    </row>
    <row r="33" spans="1:9" s="74" customFormat="1" ht="13.8" x14ac:dyDescent="0.25">
      <c r="A33" s="66">
        <v>31</v>
      </c>
      <c r="B33" s="67" t="s">
        <v>11962</v>
      </c>
      <c r="C33" s="68" t="s">
        <v>12536</v>
      </c>
      <c r="D33" s="67" t="s">
        <v>12858</v>
      </c>
      <c r="E33" s="67" t="s">
        <v>12816</v>
      </c>
      <c r="F33" s="69">
        <v>0.74</v>
      </c>
      <c r="G33" s="67" t="s">
        <v>11880</v>
      </c>
      <c r="H33" s="67" t="s">
        <v>11881</v>
      </c>
      <c r="I33" s="67"/>
    </row>
    <row r="34" spans="1:9" s="74" customFormat="1" ht="13.8" x14ac:dyDescent="0.25">
      <c r="A34" s="66">
        <v>32</v>
      </c>
      <c r="B34" s="67" t="s">
        <v>12859</v>
      </c>
      <c r="C34" s="68" t="s">
        <v>12814</v>
      </c>
      <c r="D34" s="67" t="s">
        <v>12849</v>
      </c>
      <c r="E34" s="67" t="s">
        <v>12816</v>
      </c>
      <c r="F34" s="69">
        <v>0.4</v>
      </c>
      <c r="G34" s="67" t="s">
        <v>11880</v>
      </c>
      <c r="H34" s="67" t="s">
        <v>11881</v>
      </c>
      <c r="I34" s="67"/>
    </row>
    <row r="35" spans="1:9" s="74" customFormat="1" ht="13.8" x14ac:dyDescent="0.25">
      <c r="A35" s="66">
        <v>33</v>
      </c>
      <c r="B35" s="67" t="s">
        <v>12860</v>
      </c>
      <c r="C35" s="68" t="s">
        <v>11938</v>
      </c>
      <c r="D35" s="67" t="s">
        <v>12861</v>
      </c>
      <c r="E35" s="67" t="s">
        <v>12816</v>
      </c>
      <c r="F35" s="69">
        <v>0.43</v>
      </c>
      <c r="G35" s="67" t="s">
        <v>11880</v>
      </c>
      <c r="H35" s="67" t="s">
        <v>11881</v>
      </c>
      <c r="I35" s="67"/>
    </row>
    <row r="36" spans="1:9" s="74" customFormat="1" ht="13.8" x14ac:dyDescent="0.25">
      <c r="A36" s="66">
        <v>34</v>
      </c>
      <c r="B36" s="67" t="s">
        <v>12862</v>
      </c>
      <c r="C36" s="68" t="s">
        <v>12863</v>
      </c>
      <c r="D36" s="67" t="s">
        <v>12849</v>
      </c>
      <c r="E36" s="67" t="s">
        <v>12816</v>
      </c>
      <c r="F36" s="69">
        <v>0.45</v>
      </c>
      <c r="G36" s="67" t="s">
        <v>11880</v>
      </c>
      <c r="H36" s="67" t="s">
        <v>11881</v>
      </c>
      <c r="I36" s="67"/>
    </row>
    <row r="37" spans="1:9" s="74" customFormat="1" ht="13.8" x14ac:dyDescent="0.25">
      <c r="A37" s="66">
        <v>35</v>
      </c>
      <c r="B37" s="67" t="s">
        <v>12864</v>
      </c>
      <c r="C37" s="68" t="s">
        <v>12863</v>
      </c>
      <c r="D37" s="67" t="s">
        <v>12849</v>
      </c>
      <c r="E37" s="67" t="s">
        <v>12816</v>
      </c>
      <c r="F37" s="69">
        <v>0.45</v>
      </c>
      <c r="G37" s="67" t="s">
        <v>11880</v>
      </c>
      <c r="H37" s="67" t="s">
        <v>11881</v>
      </c>
      <c r="I37" s="67"/>
    </row>
    <row r="38" spans="1:9" s="74" customFormat="1" ht="13.8" x14ac:dyDescent="0.25">
      <c r="A38" s="66">
        <v>36</v>
      </c>
      <c r="B38" s="67" t="s">
        <v>12863</v>
      </c>
      <c r="C38" s="68" t="s">
        <v>12814</v>
      </c>
      <c r="D38" s="67" t="s">
        <v>12849</v>
      </c>
      <c r="E38" s="67" t="s">
        <v>12816</v>
      </c>
      <c r="F38" s="69">
        <v>1.45</v>
      </c>
      <c r="G38" s="67" t="s">
        <v>11880</v>
      </c>
      <c r="H38" s="67" t="s">
        <v>11881</v>
      </c>
      <c r="I38" s="67"/>
    </row>
    <row r="39" spans="1:9" s="74" customFormat="1" ht="13.8" x14ac:dyDescent="0.25">
      <c r="A39" s="66">
        <v>37</v>
      </c>
      <c r="B39" s="67" t="s">
        <v>12865</v>
      </c>
      <c r="C39" s="68" t="s">
        <v>11998</v>
      </c>
      <c r="D39" s="67" t="s">
        <v>12849</v>
      </c>
      <c r="E39" s="67" t="s">
        <v>12816</v>
      </c>
      <c r="F39" s="69">
        <v>0.2</v>
      </c>
      <c r="G39" s="67" t="s">
        <v>11880</v>
      </c>
      <c r="H39" s="67" t="s">
        <v>11881</v>
      </c>
      <c r="I39" s="67"/>
    </row>
    <row r="40" spans="1:9" s="74" customFormat="1" ht="13.8" x14ac:dyDescent="0.25">
      <c r="A40" s="66">
        <v>38</v>
      </c>
      <c r="B40" s="67" t="s">
        <v>12866</v>
      </c>
      <c r="C40" s="68" t="s">
        <v>12814</v>
      </c>
      <c r="D40" s="67" t="s">
        <v>12867</v>
      </c>
      <c r="E40" s="67" t="s">
        <v>12816</v>
      </c>
      <c r="F40" s="69">
        <v>0.3</v>
      </c>
      <c r="G40" s="67" t="s">
        <v>11880</v>
      </c>
      <c r="H40" s="67" t="s">
        <v>11881</v>
      </c>
      <c r="I40" s="67"/>
    </row>
    <row r="41" spans="1:9" s="74" customFormat="1" ht="13.8" x14ac:dyDescent="0.25">
      <c r="A41" s="66">
        <v>39</v>
      </c>
      <c r="B41" s="67" t="s">
        <v>12868</v>
      </c>
      <c r="C41" s="68" t="s">
        <v>12869</v>
      </c>
      <c r="D41" s="67" t="s">
        <v>12870</v>
      </c>
      <c r="E41" s="67" t="s">
        <v>12816</v>
      </c>
      <c r="F41" s="69">
        <v>0.36</v>
      </c>
      <c r="G41" s="67" t="s">
        <v>11880</v>
      </c>
      <c r="H41" s="67" t="s">
        <v>11881</v>
      </c>
      <c r="I41" s="67"/>
    </row>
    <row r="42" spans="1:9" s="74" customFormat="1" ht="13.8" x14ac:dyDescent="0.25">
      <c r="A42" s="66">
        <v>40</v>
      </c>
      <c r="B42" s="67" t="s">
        <v>12871</v>
      </c>
      <c r="C42" s="68" t="s">
        <v>12872</v>
      </c>
      <c r="D42" s="67" t="s">
        <v>12870</v>
      </c>
      <c r="E42" s="67" t="s">
        <v>12816</v>
      </c>
      <c r="F42" s="69">
        <v>0.79</v>
      </c>
      <c r="G42" s="67" t="s">
        <v>11880</v>
      </c>
      <c r="H42" s="67" t="s">
        <v>11881</v>
      </c>
      <c r="I42" s="67"/>
    </row>
    <row r="43" spans="1:9" s="74" customFormat="1" ht="13.8" x14ac:dyDescent="0.25">
      <c r="A43" s="66">
        <v>41</v>
      </c>
      <c r="B43" s="67" t="s">
        <v>12873</v>
      </c>
      <c r="C43" s="68" t="s">
        <v>12872</v>
      </c>
      <c r="D43" s="67" t="s">
        <v>12870</v>
      </c>
      <c r="E43" s="67" t="s">
        <v>12816</v>
      </c>
      <c r="F43" s="69">
        <v>1.4</v>
      </c>
      <c r="G43" s="67" t="s">
        <v>11880</v>
      </c>
      <c r="H43" s="67" t="s">
        <v>11881</v>
      </c>
      <c r="I43" s="67"/>
    </row>
    <row r="44" spans="1:9" s="74" customFormat="1" ht="13.8" x14ac:dyDescent="0.25">
      <c r="A44" s="66">
        <v>42</v>
      </c>
      <c r="B44" s="67" t="s">
        <v>12874</v>
      </c>
      <c r="C44" s="68" t="s">
        <v>12873</v>
      </c>
      <c r="D44" s="67" t="s">
        <v>12870</v>
      </c>
      <c r="E44" s="67" t="s">
        <v>12816</v>
      </c>
      <c r="F44" s="69">
        <v>0.63</v>
      </c>
      <c r="G44" s="67" t="s">
        <v>11880</v>
      </c>
      <c r="H44" s="67" t="s">
        <v>11881</v>
      </c>
      <c r="I44" s="67"/>
    </row>
    <row r="45" spans="1:9" s="74" customFormat="1" ht="13.8" x14ac:dyDescent="0.25">
      <c r="A45" s="66">
        <v>43</v>
      </c>
      <c r="B45" s="67" t="s">
        <v>11955</v>
      </c>
      <c r="C45" s="68" t="s">
        <v>12052</v>
      </c>
      <c r="D45" s="67" t="s">
        <v>12875</v>
      </c>
      <c r="E45" s="67" t="s">
        <v>12816</v>
      </c>
      <c r="F45" s="69">
        <v>0.6</v>
      </c>
      <c r="G45" s="67" t="s">
        <v>11880</v>
      </c>
      <c r="H45" s="67" t="s">
        <v>11881</v>
      </c>
      <c r="I45" s="67"/>
    </row>
    <row r="46" spans="1:9" s="74" customFormat="1" ht="13.8" x14ac:dyDescent="0.25">
      <c r="A46" s="66">
        <v>44</v>
      </c>
      <c r="B46" s="67" t="s">
        <v>12876</v>
      </c>
      <c r="C46" s="68" t="s">
        <v>12052</v>
      </c>
      <c r="D46" s="67" t="s">
        <v>12875</v>
      </c>
      <c r="E46" s="67" t="s">
        <v>12816</v>
      </c>
      <c r="F46" s="69">
        <v>0.45</v>
      </c>
      <c r="G46" s="67" t="s">
        <v>11880</v>
      </c>
      <c r="H46" s="67" t="s">
        <v>11881</v>
      </c>
      <c r="I46" s="67"/>
    </row>
    <row r="47" spans="1:9" s="74" customFormat="1" ht="13.8" x14ac:dyDescent="0.25">
      <c r="A47" s="66">
        <v>45</v>
      </c>
      <c r="B47" s="67" t="s">
        <v>12626</v>
      </c>
      <c r="C47" s="68" t="s">
        <v>12032</v>
      </c>
      <c r="D47" s="67" t="s">
        <v>12854</v>
      </c>
      <c r="E47" s="67" t="s">
        <v>12816</v>
      </c>
      <c r="F47" s="69">
        <v>0.67</v>
      </c>
      <c r="G47" s="67" t="s">
        <v>11880</v>
      </c>
      <c r="H47" s="67" t="s">
        <v>11881</v>
      </c>
      <c r="I47" s="67"/>
    </row>
    <row r="48" spans="1:9" s="74" customFormat="1" ht="13.8" x14ac:dyDescent="0.25">
      <c r="A48" s="66">
        <v>46</v>
      </c>
      <c r="B48" s="67" t="s">
        <v>12877</v>
      </c>
      <c r="C48" s="68" t="s">
        <v>12032</v>
      </c>
      <c r="D48" s="67" t="s">
        <v>12854</v>
      </c>
      <c r="E48" s="67" t="s">
        <v>12816</v>
      </c>
      <c r="F48" s="69">
        <v>1.37</v>
      </c>
      <c r="G48" s="67" t="s">
        <v>11880</v>
      </c>
      <c r="H48" s="67" t="s">
        <v>11881</v>
      </c>
      <c r="I48" s="67"/>
    </row>
    <row r="49" spans="1:9" s="74" customFormat="1" ht="13.8" x14ac:dyDescent="0.25">
      <c r="A49" s="66">
        <v>47</v>
      </c>
      <c r="B49" s="67" t="s">
        <v>12878</v>
      </c>
      <c r="C49" s="68" t="s">
        <v>11935</v>
      </c>
      <c r="D49" s="67" t="s">
        <v>12819</v>
      </c>
      <c r="E49" s="67" t="s">
        <v>12816</v>
      </c>
      <c r="F49" s="69">
        <v>0.96</v>
      </c>
      <c r="G49" s="67" t="s">
        <v>11880</v>
      </c>
      <c r="H49" s="67" t="s">
        <v>11881</v>
      </c>
      <c r="I49" s="67"/>
    </row>
    <row r="50" spans="1:9" s="74" customFormat="1" ht="13.8" x14ac:dyDescent="0.25">
      <c r="A50" s="66">
        <v>48</v>
      </c>
      <c r="B50" s="67" t="s">
        <v>12879</v>
      </c>
      <c r="C50" s="68" t="s">
        <v>12814</v>
      </c>
      <c r="D50" s="67" t="s">
        <v>12880</v>
      </c>
      <c r="E50" s="67" t="s">
        <v>12816</v>
      </c>
      <c r="F50" s="69">
        <v>0.64</v>
      </c>
      <c r="G50" s="67" t="s">
        <v>11880</v>
      </c>
      <c r="H50" s="67" t="s">
        <v>11881</v>
      </c>
      <c r="I50" s="67"/>
    </row>
    <row r="51" spans="1:9" s="74" customFormat="1" ht="13.8" x14ac:dyDescent="0.25">
      <c r="A51" s="66">
        <v>49</v>
      </c>
      <c r="B51" s="67" t="s">
        <v>12881</v>
      </c>
      <c r="C51" s="68" t="s">
        <v>11935</v>
      </c>
      <c r="D51" s="67" t="s">
        <v>12819</v>
      </c>
      <c r="E51" s="67" t="s">
        <v>12816</v>
      </c>
      <c r="F51" s="69">
        <v>0.65</v>
      </c>
      <c r="G51" s="67" t="s">
        <v>11880</v>
      </c>
      <c r="H51" s="67" t="s">
        <v>11881</v>
      </c>
      <c r="I51" s="67"/>
    </row>
    <row r="52" spans="1:9" s="74" customFormat="1" ht="13.8" x14ac:dyDescent="0.25">
      <c r="A52" s="66">
        <v>50</v>
      </c>
      <c r="B52" s="67" t="s">
        <v>12882</v>
      </c>
      <c r="C52" s="68" t="s">
        <v>12883</v>
      </c>
      <c r="D52" s="67" t="s">
        <v>12819</v>
      </c>
      <c r="E52" s="67" t="s">
        <v>12816</v>
      </c>
      <c r="F52" s="69">
        <v>0.2</v>
      </c>
      <c r="G52" s="67" t="s">
        <v>11880</v>
      </c>
      <c r="H52" s="67" t="s">
        <v>11881</v>
      </c>
      <c r="I52" s="67"/>
    </row>
    <row r="53" spans="1:9" s="74" customFormat="1" ht="13.8" x14ac:dyDescent="0.25">
      <c r="A53" s="66">
        <v>51</v>
      </c>
      <c r="B53" s="67" t="s">
        <v>12884</v>
      </c>
      <c r="C53" s="68" t="s">
        <v>12885</v>
      </c>
      <c r="D53" s="67" t="s">
        <v>12886</v>
      </c>
      <c r="E53" s="67" t="s">
        <v>12816</v>
      </c>
      <c r="F53" s="69">
        <v>1.25</v>
      </c>
      <c r="G53" s="67" t="s">
        <v>11880</v>
      </c>
      <c r="H53" s="67" t="s">
        <v>11881</v>
      </c>
      <c r="I53" s="67"/>
    </row>
    <row r="54" spans="1:9" s="74" customFormat="1" ht="13.8" x14ac:dyDescent="0.25">
      <c r="A54" s="66">
        <v>52</v>
      </c>
      <c r="B54" s="67" t="s">
        <v>12887</v>
      </c>
      <c r="C54" s="68" t="s">
        <v>12884</v>
      </c>
      <c r="D54" s="67" t="s">
        <v>12886</v>
      </c>
      <c r="E54" s="67" t="s">
        <v>12816</v>
      </c>
      <c r="F54" s="69">
        <v>0.38</v>
      </c>
      <c r="G54" s="67" t="s">
        <v>11880</v>
      </c>
      <c r="H54" s="67" t="s">
        <v>11881</v>
      </c>
      <c r="I54" s="67"/>
    </row>
    <row r="55" spans="1:9" s="74" customFormat="1" ht="13.8" x14ac:dyDescent="0.25">
      <c r="A55" s="66">
        <v>53</v>
      </c>
      <c r="B55" s="67" t="s">
        <v>11962</v>
      </c>
      <c r="C55" s="68" t="s">
        <v>11935</v>
      </c>
      <c r="D55" s="67" t="s">
        <v>12888</v>
      </c>
      <c r="E55" s="67" t="s">
        <v>12816</v>
      </c>
      <c r="F55" s="69">
        <v>0.33</v>
      </c>
      <c r="G55" s="67" t="s">
        <v>11880</v>
      </c>
      <c r="H55" s="67" t="s">
        <v>11881</v>
      </c>
      <c r="I55" s="67"/>
    </row>
    <row r="56" spans="1:9" s="74" customFormat="1" ht="13.8" x14ac:dyDescent="0.25">
      <c r="A56" s="66">
        <v>54</v>
      </c>
      <c r="B56" s="67" t="s">
        <v>12889</v>
      </c>
      <c r="C56" s="68" t="s">
        <v>11998</v>
      </c>
      <c r="D56" s="67" t="s">
        <v>12888</v>
      </c>
      <c r="E56" s="67" t="s">
        <v>12816</v>
      </c>
      <c r="F56" s="69">
        <v>0.39</v>
      </c>
      <c r="G56" s="67" t="s">
        <v>11880</v>
      </c>
      <c r="H56" s="67" t="s">
        <v>11881</v>
      </c>
      <c r="I56" s="67"/>
    </row>
    <row r="57" spans="1:9" s="74" customFormat="1" ht="13.8" x14ac:dyDescent="0.25">
      <c r="A57" s="66">
        <v>55</v>
      </c>
      <c r="B57" s="67" t="s">
        <v>12890</v>
      </c>
      <c r="C57" s="68" t="s">
        <v>11935</v>
      </c>
      <c r="D57" s="67" t="s">
        <v>12854</v>
      </c>
      <c r="E57" s="67" t="s">
        <v>12816</v>
      </c>
      <c r="F57" s="69">
        <v>1.4</v>
      </c>
      <c r="G57" s="67" t="s">
        <v>11880</v>
      </c>
      <c r="H57" s="67" t="s">
        <v>11881</v>
      </c>
      <c r="I57" s="67"/>
    </row>
    <row r="58" spans="1:9" s="74" customFormat="1" ht="13.8" x14ac:dyDescent="0.25">
      <c r="A58" s="66">
        <v>56</v>
      </c>
      <c r="B58" s="67" t="s">
        <v>12575</v>
      </c>
      <c r="C58" s="68" t="s">
        <v>12890</v>
      </c>
      <c r="D58" s="67" t="s">
        <v>12854</v>
      </c>
      <c r="E58" s="67" t="s">
        <v>12816</v>
      </c>
      <c r="F58" s="69">
        <v>0.76</v>
      </c>
      <c r="G58" s="67" t="s">
        <v>11880</v>
      </c>
      <c r="H58" s="67" t="s">
        <v>11881</v>
      </c>
      <c r="I58" s="67"/>
    </row>
    <row r="59" spans="1:9" s="74" customFormat="1" ht="13.8" x14ac:dyDescent="0.25">
      <c r="A59" s="66">
        <v>57</v>
      </c>
      <c r="B59" s="67" t="s">
        <v>12891</v>
      </c>
      <c r="C59" s="68" t="s">
        <v>12892</v>
      </c>
      <c r="D59" s="67" t="s">
        <v>12893</v>
      </c>
      <c r="E59" s="67" t="s">
        <v>12816</v>
      </c>
      <c r="F59" s="69">
        <v>1.0900000000000001</v>
      </c>
      <c r="G59" s="67" t="s">
        <v>11880</v>
      </c>
      <c r="H59" s="67" t="s">
        <v>11881</v>
      </c>
      <c r="I59" s="67"/>
    </row>
    <row r="60" spans="1:9" s="74" customFormat="1" ht="13.8" x14ac:dyDescent="0.25">
      <c r="A60" s="66">
        <v>58</v>
      </c>
      <c r="B60" s="67" t="s">
        <v>12894</v>
      </c>
      <c r="C60" s="68" t="s">
        <v>12895</v>
      </c>
      <c r="D60" s="67" t="s">
        <v>12896</v>
      </c>
      <c r="E60" s="67" t="s">
        <v>12816</v>
      </c>
      <c r="F60" s="69">
        <v>0.7</v>
      </c>
      <c r="G60" s="67" t="s">
        <v>11880</v>
      </c>
      <c r="H60" s="67" t="s">
        <v>11881</v>
      </c>
      <c r="I60" s="67"/>
    </row>
    <row r="61" spans="1:9" s="74" customFormat="1" ht="13.8" x14ac:dyDescent="0.25">
      <c r="A61" s="66">
        <v>59</v>
      </c>
      <c r="B61" s="67" t="s">
        <v>12897</v>
      </c>
      <c r="C61" s="68" t="s">
        <v>12898</v>
      </c>
      <c r="D61" s="67" t="s">
        <v>12899</v>
      </c>
      <c r="E61" s="67" t="s">
        <v>12816</v>
      </c>
      <c r="F61" s="69">
        <v>1.9</v>
      </c>
      <c r="G61" s="67" t="s">
        <v>11880</v>
      </c>
      <c r="H61" s="67" t="s">
        <v>11881</v>
      </c>
      <c r="I61" s="67"/>
    </row>
    <row r="62" spans="1:9" s="74" customFormat="1" ht="13.8" x14ac:dyDescent="0.25">
      <c r="A62" s="66">
        <v>60</v>
      </c>
      <c r="B62" s="67" t="s">
        <v>12900</v>
      </c>
      <c r="C62" s="68" t="s">
        <v>12898</v>
      </c>
      <c r="D62" s="67" t="s">
        <v>12899</v>
      </c>
      <c r="E62" s="67" t="s">
        <v>12816</v>
      </c>
      <c r="F62" s="69">
        <v>2.4</v>
      </c>
      <c r="G62" s="67" t="s">
        <v>11880</v>
      </c>
      <c r="H62" s="67" t="s">
        <v>11881</v>
      </c>
      <c r="I62" s="67"/>
    </row>
    <row r="63" spans="1:9" s="74" customFormat="1" ht="13.8" x14ac:dyDescent="0.25">
      <c r="A63" s="66">
        <v>61</v>
      </c>
      <c r="B63" s="67" t="s">
        <v>12901</v>
      </c>
      <c r="C63" s="68" t="s">
        <v>11877</v>
      </c>
      <c r="D63" s="67" t="s">
        <v>12899</v>
      </c>
      <c r="E63" s="67" t="s">
        <v>12816</v>
      </c>
      <c r="F63" s="69">
        <v>1.1000000000000001</v>
      </c>
      <c r="G63" s="67" t="s">
        <v>11880</v>
      </c>
      <c r="H63" s="67" t="s">
        <v>11881</v>
      </c>
      <c r="I63" s="67"/>
    </row>
    <row r="64" spans="1:9" s="74" customFormat="1" ht="13.8" x14ac:dyDescent="0.25">
      <c r="A64" s="66">
        <v>62</v>
      </c>
      <c r="B64" s="67" t="s">
        <v>12902</v>
      </c>
      <c r="C64" s="68" t="s">
        <v>12898</v>
      </c>
      <c r="D64" s="67" t="s">
        <v>12899</v>
      </c>
      <c r="E64" s="67" t="s">
        <v>12816</v>
      </c>
      <c r="F64" s="69">
        <v>1.1000000000000001</v>
      </c>
      <c r="G64" s="67" t="s">
        <v>11880</v>
      </c>
      <c r="H64" s="67" t="s">
        <v>11881</v>
      </c>
      <c r="I64" s="67"/>
    </row>
    <row r="65" spans="1:9" s="74" customFormat="1" ht="13.8" x14ac:dyDescent="0.25">
      <c r="A65" s="66">
        <v>63</v>
      </c>
      <c r="B65" s="67" t="s">
        <v>12903</v>
      </c>
      <c r="C65" s="68" t="s">
        <v>11903</v>
      </c>
      <c r="D65" s="67" t="s">
        <v>12899</v>
      </c>
      <c r="E65" s="67" t="s">
        <v>12816</v>
      </c>
      <c r="F65" s="69">
        <v>0.4</v>
      </c>
      <c r="G65" s="67" t="s">
        <v>11880</v>
      </c>
      <c r="H65" s="67" t="s">
        <v>11881</v>
      </c>
      <c r="I65" s="67"/>
    </row>
    <row r="66" spans="1:9" s="74" customFormat="1" ht="13.8" x14ac:dyDescent="0.25">
      <c r="A66" s="66">
        <v>64</v>
      </c>
      <c r="B66" s="67" t="s">
        <v>12904</v>
      </c>
      <c r="C66" s="68" t="s">
        <v>11903</v>
      </c>
      <c r="D66" s="67" t="s">
        <v>12899</v>
      </c>
      <c r="E66" s="67" t="s">
        <v>12816</v>
      </c>
      <c r="F66" s="69">
        <v>1.62</v>
      </c>
      <c r="G66" s="67" t="s">
        <v>11880</v>
      </c>
      <c r="H66" s="67" t="s">
        <v>11881</v>
      </c>
      <c r="I66" s="67"/>
    </row>
    <row r="67" spans="1:9" s="74" customFormat="1" ht="13.8" x14ac:dyDescent="0.25">
      <c r="A67" s="66">
        <v>65</v>
      </c>
      <c r="B67" s="67" t="s">
        <v>12905</v>
      </c>
      <c r="C67" s="68" t="s">
        <v>12838</v>
      </c>
      <c r="D67" s="67" t="s">
        <v>12906</v>
      </c>
      <c r="E67" s="67" t="s">
        <v>12816</v>
      </c>
      <c r="F67" s="69">
        <v>0.52</v>
      </c>
      <c r="G67" s="67" t="s">
        <v>11880</v>
      </c>
      <c r="H67" s="67" t="s">
        <v>11881</v>
      </c>
      <c r="I67" s="67"/>
    </row>
    <row r="68" spans="1:9" s="74" customFormat="1" ht="13.8" x14ac:dyDescent="0.25">
      <c r="A68" s="66">
        <v>66</v>
      </c>
      <c r="B68" s="67" t="s">
        <v>12907</v>
      </c>
      <c r="C68" s="68" t="s">
        <v>11877</v>
      </c>
      <c r="D68" s="67" t="s">
        <v>12899</v>
      </c>
      <c r="E68" s="67" t="s">
        <v>12816</v>
      </c>
      <c r="F68" s="69">
        <v>0.8</v>
      </c>
      <c r="G68" s="67" t="s">
        <v>11880</v>
      </c>
      <c r="H68" s="67" t="s">
        <v>11881</v>
      </c>
      <c r="I68" s="67"/>
    </row>
    <row r="69" spans="1:9" s="74" customFormat="1" ht="13.8" x14ac:dyDescent="0.25">
      <c r="A69" s="66">
        <v>67</v>
      </c>
      <c r="B69" s="67" t="s">
        <v>12908</v>
      </c>
      <c r="C69" s="68" t="s">
        <v>12236</v>
      </c>
      <c r="D69" s="67" t="s">
        <v>12909</v>
      </c>
      <c r="E69" s="67" t="s">
        <v>12816</v>
      </c>
      <c r="F69" s="69">
        <v>0.3</v>
      </c>
      <c r="G69" s="67" t="s">
        <v>11880</v>
      </c>
      <c r="H69" s="67" t="s">
        <v>11881</v>
      </c>
      <c r="I69" s="67"/>
    </row>
    <row r="70" spans="1:9" s="74" customFormat="1" ht="13.8" x14ac:dyDescent="0.25">
      <c r="A70" s="66">
        <v>68</v>
      </c>
      <c r="B70" s="67" t="s">
        <v>12910</v>
      </c>
      <c r="C70" s="68" t="s">
        <v>12038</v>
      </c>
      <c r="D70" s="67" t="s">
        <v>12909</v>
      </c>
      <c r="E70" s="67" t="s">
        <v>12816</v>
      </c>
      <c r="F70" s="69">
        <v>0.25</v>
      </c>
      <c r="G70" s="67" t="s">
        <v>11880</v>
      </c>
      <c r="H70" s="67" t="s">
        <v>11881</v>
      </c>
      <c r="I70" s="67"/>
    </row>
    <row r="71" spans="1:9" s="74" customFormat="1" ht="13.8" x14ac:dyDescent="0.25">
      <c r="A71" s="66">
        <v>69</v>
      </c>
      <c r="B71" s="67" t="s">
        <v>12911</v>
      </c>
      <c r="C71" s="68" t="s">
        <v>12912</v>
      </c>
      <c r="D71" s="67" t="s">
        <v>12909</v>
      </c>
      <c r="E71" s="67" t="s">
        <v>12816</v>
      </c>
      <c r="F71" s="69">
        <v>0.64</v>
      </c>
      <c r="G71" s="67" t="s">
        <v>11880</v>
      </c>
      <c r="H71" s="67" t="s">
        <v>11881</v>
      </c>
      <c r="I71" s="67"/>
    </row>
    <row r="72" spans="1:9" s="74" customFormat="1" ht="13.8" x14ac:dyDescent="0.25">
      <c r="A72" s="66">
        <v>70</v>
      </c>
      <c r="B72" s="67" t="s">
        <v>12913</v>
      </c>
      <c r="C72" s="68" t="s">
        <v>12825</v>
      </c>
      <c r="D72" s="67" t="s">
        <v>12914</v>
      </c>
      <c r="E72" s="67" t="s">
        <v>12816</v>
      </c>
      <c r="F72" s="69">
        <v>0.32</v>
      </c>
      <c r="G72" s="67" t="s">
        <v>11880</v>
      </c>
      <c r="H72" s="67" t="s">
        <v>11881</v>
      </c>
      <c r="I72" s="67"/>
    </row>
    <row r="73" spans="1:9" s="74" customFormat="1" ht="13.8" x14ac:dyDescent="0.25">
      <c r="A73" s="66">
        <v>71</v>
      </c>
      <c r="B73" s="67" t="s">
        <v>12915</v>
      </c>
      <c r="C73" s="68" t="s">
        <v>11935</v>
      </c>
      <c r="D73" s="67" t="s">
        <v>12819</v>
      </c>
      <c r="E73" s="67" t="s">
        <v>12816</v>
      </c>
      <c r="F73" s="69">
        <v>0.94</v>
      </c>
      <c r="G73" s="67" t="s">
        <v>11880</v>
      </c>
      <c r="H73" s="67" t="s">
        <v>11881</v>
      </c>
      <c r="I73" s="67"/>
    </row>
    <row r="74" spans="1:9" s="74" customFormat="1" ht="13.8" x14ac:dyDescent="0.25">
      <c r="A74" s="66">
        <v>72</v>
      </c>
      <c r="B74" s="67" t="s">
        <v>12916</v>
      </c>
      <c r="C74" s="68" t="s">
        <v>12917</v>
      </c>
      <c r="D74" s="67" t="s">
        <v>12918</v>
      </c>
      <c r="E74" s="67" t="s">
        <v>12816</v>
      </c>
      <c r="F74" s="69">
        <v>1.73</v>
      </c>
      <c r="G74" s="67" t="s">
        <v>11880</v>
      </c>
      <c r="H74" s="67" t="s">
        <v>11881</v>
      </c>
      <c r="I74" s="67"/>
    </row>
    <row r="75" spans="1:9" s="74" customFormat="1" ht="13.8" x14ac:dyDescent="0.25">
      <c r="A75" s="66">
        <v>73</v>
      </c>
      <c r="B75" s="67" t="s">
        <v>12700</v>
      </c>
      <c r="C75" s="68" t="s">
        <v>11935</v>
      </c>
      <c r="D75" s="67" t="s">
        <v>12919</v>
      </c>
      <c r="E75" s="67" t="s">
        <v>12920</v>
      </c>
      <c r="F75" s="69">
        <v>0.28999999999999998</v>
      </c>
      <c r="G75" s="67" t="s">
        <v>11880</v>
      </c>
      <c r="H75" s="67" t="s">
        <v>11881</v>
      </c>
      <c r="I75" s="67"/>
    </row>
    <row r="76" spans="1:9" s="74" customFormat="1" ht="13.8" x14ac:dyDescent="0.25">
      <c r="A76" s="66">
        <v>74</v>
      </c>
      <c r="B76" s="67" t="s">
        <v>12921</v>
      </c>
      <c r="C76" s="68" t="s">
        <v>12052</v>
      </c>
      <c r="D76" s="67" t="s">
        <v>12922</v>
      </c>
      <c r="E76" s="67" t="s">
        <v>12920</v>
      </c>
      <c r="F76" s="69">
        <v>0.59</v>
      </c>
      <c r="G76" s="67" t="s">
        <v>11880</v>
      </c>
      <c r="H76" s="67" t="s">
        <v>11881</v>
      </c>
      <c r="I76" s="67"/>
    </row>
    <row r="77" spans="1:9" s="74" customFormat="1" ht="13.8" x14ac:dyDescent="0.25">
      <c r="A77" s="66">
        <v>75</v>
      </c>
      <c r="B77" s="67" t="s">
        <v>12923</v>
      </c>
      <c r="C77" s="68" t="s">
        <v>12924</v>
      </c>
      <c r="D77" s="67" t="s">
        <v>12925</v>
      </c>
      <c r="E77" s="67" t="s">
        <v>12920</v>
      </c>
      <c r="F77" s="69">
        <v>0.42</v>
      </c>
      <c r="G77" s="67" t="s">
        <v>11880</v>
      </c>
      <c r="H77" s="67" t="s">
        <v>11881</v>
      </c>
      <c r="I77" s="67"/>
    </row>
    <row r="78" spans="1:9" s="74" customFormat="1" ht="13.8" x14ac:dyDescent="0.25">
      <c r="A78" s="66">
        <v>76</v>
      </c>
      <c r="B78" s="67" t="s">
        <v>12926</v>
      </c>
      <c r="C78" s="68" t="s">
        <v>12927</v>
      </c>
      <c r="D78" s="67" t="s">
        <v>12928</v>
      </c>
      <c r="E78" s="67" t="s">
        <v>12816</v>
      </c>
      <c r="F78" s="69">
        <v>0.35</v>
      </c>
      <c r="G78" s="67" t="s">
        <v>11880</v>
      </c>
      <c r="H78" s="67" t="s">
        <v>11881</v>
      </c>
      <c r="I78" s="67"/>
    </row>
    <row r="79" spans="1:9" s="74" customFormat="1" ht="13.8" x14ac:dyDescent="0.25">
      <c r="A79" s="66">
        <v>77</v>
      </c>
      <c r="B79" s="67" t="s">
        <v>12927</v>
      </c>
      <c r="C79" s="68" t="s">
        <v>12929</v>
      </c>
      <c r="D79" s="67" t="s">
        <v>12840</v>
      </c>
      <c r="E79" s="67" t="s">
        <v>12816</v>
      </c>
      <c r="F79" s="69">
        <v>0.36</v>
      </c>
      <c r="G79" s="67" t="s">
        <v>11880</v>
      </c>
      <c r="H79" s="67" t="s">
        <v>11881</v>
      </c>
      <c r="I79" s="67"/>
    </row>
    <row r="80" spans="1:9" s="74" customFormat="1" ht="13.8" x14ac:dyDescent="0.25">
      <c r="A80" s="66">
        <v>78</v>
      </c>
      <c r="B80" s="67" t="s">
        <v>11987</v>
      </c>
      <c r="C80" s="68" t="s">
        <v>12052</v>
      </c>
      <c r="D80" s="67" t="s">
        <v>12930</v>
      </c>
      <c r="E80" s="67" t="s">
        <v>12920</v>
      </c>
      <c r="F80" s="69">
        <v>1.58</v>
      </c>
      <c r="G80" s="67" t="s">
        <v>11880</v>
      </c>
      <c r="H80" s="67" t="s">
        <v>11881</v>
      </c>
      <c r="I80" s="67"/>
    </row>
    <row r="81" spans="1:9" s="74" customFormat="1" ht="13.8" x14ac:dyDescent="0.25">
      <c r="A81" s="66">
        <v>79</v>
      </c>
      <c r="B81" s="67" t="s">
        <v>12931</v>
      </c>
      <c r="C81" s="68" t="s">
        <v>12829</v>
      </c>
      <c r="D81" s="67" t="s">
        <v>12867</v>
      </c>
      <c r="E81" s="67" t="s">
        <v>12816</v>
      </c>
      <c r="F81" s="69">
        <v>0.39</v>
      </c>
      <c r="G81" s="67" t="s">
        <v>11880</v>
      </c>
      <c r="H81" s="67" t="s">
        <v>11881</v>
      </c>
      <c r="I81" s="67"/>
    </row>
    <row r="82" spans="1:9" s="74" customFormat="1" ht="13.8" x14ac:dyDescent="0.25">
      <c r="A82" s="66">
        <v>80</v>
      </c>
      <c r="B82" s="67" t="s">
        <v>12932</v>
      </c>
      <c r="C82" s="68" t="s">
        <v>12496</v>
      </c>
      <c r="D82" s="67" t="s">
        <v>12933</v>
      </c>
      <c r="E82" s="67" t="s">
        <v>12934</v>
      </c>
      <c r="F82" s="69">
        <v>0.46</v>
      </c>
      <c r="G82" s="67" t="s">
        <v>11880</v>
      </c>
      <c r="H82" s="67" t="s">
        <v>11881</v>
      </c>
      <c r="I82" s="67"/>
    </row>
    <row r="83" spans="1:9" s="74" customFormat="1" ht="13.8" x14ac:dyDescent="0.25">
      <c r="A83" s="66">
        <v>81</v>
      </c>
      <c r="B83" s="67" t="s">
        <v>12935</v>
      </c>
      <c r="C83" s="68" t="s">
        <v>12076</v>
      </c>
      <c r="D83" s="67" t="s">
        <v>12936</v>
      </c>
      <c r="E83" s="67" t="s">
        <v>12816</v>
      </c>
      <c r="F83" s="69">
        <v>0.44</v>
      </c>
      <c r="G83" s="67" t="s">
        <v>11880</v>
      </c>
      <c r="H83" s="67" t="s">
        <v>11881</v>
      </c>
      <c r="I83" s="67"/>
    </row>
    <row r="84" spans="1:9" s="74" customFormat="1" ht="13.8" x14ac:dyDescent="0.25">
      <c r="A84" s="66">
        <v>82</v>
      </c>
      <c r="B84" s="67" t="s">
        <v>12937</v>
      </c>
      <c r="C84" s="68" t="s">
        <v>11935</v>
      </c>
      <c r="D84" s="67" t="s">
        <v>12938</v>
      </c>
      <c r="E84" s="67" t="s">
        <v>12816</v>
      </c>
      <c r="F84" s="69">
        <v>0.4</v>
      </c>
      <c r="G84" s="67" t="s">
        <v>11880</v>
      </c>
      <c r="H84" s="67" t="s">
        <v>11881</v>
      </c>
      <c r="I84" s="67"/>
    </row>
    <row r="85" spans="1:9" s="74" customFormat="1" ht="13.8" x14ac:dyDescent="0.25">
      <c r="A85" s="66">
        <v>83</v>
      </c>
      <c r="B85" s="67" t="s">
        <v>11935</v>
      </c>
      <c r="C85" s="68" t="s">
        <v>12236</v>
      </c>
      <c r="D85" s="67" t="s">
        <v>12938</v>
      </c>
      <c r="E85" s="67" t="s">
        <v>12816</v>
      </c>
      <c r="F85" s="69">
        <v>0.5</v>
      </c>
      <c r="G85" s="67" t="s">
        <v>11880</v>
      </c>
      <c r="H85" s="67" t="s">
        <v>11881</v>
      </c>
      <c r="I85" s="67"/>
    </row>
    <row r="86" spans="1:9" s="74" customFormat="1" ht="13.8" x14ac:dyDescent="0.25">
      <c r="A86" s="66">
        <v>84</v>
      </c>
      <c r="B86" s="67" t="s">
        <v>11987</v>
      </c>
      <c r="C86" s="68" t="s">
        <v>12052</v>
      </c>
      <c r="D86" s="67" t="s">
        <v>12939</v>
      </c>
      <c r="E86" s="67" t="s">
        <v>12816</v>
      </c>
      <c r="F86" s="69">
        <v>0.36</v>
      </c>
      <c r="G86" s="67" t="s">
        <v>11880</v>
      </c>
      <c r="H86" s="67" t="s">
        <v>11881</v>
      </c>
      <c r="I86" s="67"/>
    </row>
    <row r="87" spans="1:9" s="74" customFormat="1" ht="13.8" x14ac:dyDescent="0.25">
      <c r="A87" s="66">
        <v>85</v>
      </c>
      <c r="B87" s="67" t="s">
        <v>12940</v>
      </c>
      <c r="C87" s="68" t="s">
        <v>12410</v>
      </c>
      <c r="D87" s="67" t="s">
        <v>12941</v>
      </c>
      <c r="E87" s="67" t="s">
        <v>12816</v>
      </c>
      <c r="F87" s="69">
        <v>0.8</v>
      </c>
      <c r="G87" s="67" t="s">
        <v>11880</v>
      </c>
      <c r="H87" s="67" t="s">
        <v>11881</v>
      </c>
      <c r="I87" s="67"/>
    </row>
    <row r="88" spans="1:9" s="74" customFormat="1" ht="13.8" x14ac:dyDescent="0.25">
      <c r="A88" s="66">
        <v>86</v>
      </c>
      <c r="B88" s="67" t="s">
        <v>12942</v>
      </c>
      <c r="C88" s="68" t="s">
        <v>11938</v>
      </c>
      <c r="D88" s="67" t="s">
        <v>12941</v>
      </c>
      <c r="E88" s="67" t="s">
        <v>12816</v>
      </c>
      <c r="F88" s="69">
        <v>1.74</v>
      </c>
      <c r="G88" s="67" t="s">
        <v>11880</v>
      </c>
      <c r="H88" s="67" t="s">
        <v>11881</v>
      </c>
      <c r="I88" s="67"/>
    </row>
    <row r="89" spans="1:9" s="74" customFormat="1" ht="13.8" x14ac:dyDescent="0.25">
      <c r="A89" s="66">
        <v>87</v>
      </c>
      <c r="B89" s="67" t="s">
        <v>12706</v>
      </c>
      <c r="C89" s="68" t="s">
        <v>11935</v>
      </c>
      <c r="D89" s="67" t="s">
        <v>12943</v>
      </c>
      <c r="E89" s="67" t="s">
        <v>12934</v>
      </c>
      <c r="F89" s="69">
        <v>0.51</v>
      </c>
      <c r="G89" s="67" t="s">
        <v>11880</v>
      </c>
      <c r="H89" s="67" t="s">
        <v>11881</v>
      </c>
      <c r="I89" s="67"/>
    </row>
    <row r="90" spans="1:9" s="74" customFormat="1" ht="13.8" x14ac:dyDescent="0.25">
      <c r="A90" s="66">
        <v>88</v>
      </c>
      <c r="B90" s="67" t="s">
        <v>12944</v>
      </c>
      <c r="C90" s="68" t="s">
        <v>12945</v>
      </c>
      <c r="D90" s="67" t="s">
        <v>12946</v>
      </c>
      <c r="E90" s="67" t="s">
        <v>12816</v>
      </c>
      <c r="F90" s="69">
        <v>1.65</v>
      </c>
      <c r="G90" s="67" t="s">
        <v>11880</v>
      </c>
      <c r="H90" s="67" t="s">
        <v>11881</v>
      </c>
      <c r="I90" s="67"/>
    </row>
    <row r="91" spans="1:9" s="74" customFormat="1" ht="13.8" x14ac:dyDescent="0.25">
      <c r="A91" s="66">
        <v>89</v>
      </c>
      <c r="B91" s="67" t="s">
        <v>12947</v>
      </c>
      <c r="C91" s="68" t="s">
        <v>12948</v>
      </c>
      <c r="D91" s="67" t="s">
        <v>12949</v>
      </c>
      <c r="E91" s="67" t="s">
        <v>12816</v>
      </c>
      <c r="F91" s="69">
        <v>0.39</v>
      </c>
      <c r="G91" s="67" t="s">
        <v>11880</v>
      </c>
      <c r="H91" s="67" t="s">
        <v>11881</v>
      </c>
      <c r="I91" s="67"/>
    </row>
    <row r="92" spans="1:9" s="74" customFormat="1" ht="13.8" x14ac:dyDescent="0.25">
      <c r="A92" s="66">
        <v>90</v>
      </c>
      <c r="B92" s="67" t="s">
        <v>12950</v>
      </c>
      <c r="C92" s="68" t="s">
        <v>12951</v>
      </c>
      <c r="D92" s="67" t="s">
        <v>12952</v>
      </c>
      <c r="E92" s="67" t="s">
        <v>12816</v>
      </c>
      <c r="F92" s="69">
        <v>3.036</v>
      </c>
      <c r="G92" s="67" t="s">
        <v>11880</v>
      </c>
      <c r="H92" s="67" t="s">
        <v>11881</v>
      </c>
      <c r="I92" s="67"/>
    </row>
    <row r="93" spans="1:9" s="74" customFormat="1" ht="13.8" x14ac:dyDescent="0.25">
      <c r="A93" s="66">
        <v>91</v>
      </c>
      <c r="B93" s="67" t="s">
        <v>12953</v>
      </c>
      <c r="C93" s="68" t="s">
        <v>12951</v>
      </c>
      <c r="D93" s="67" t="s">
        <v>12952</v>
      </c>
      <c r="E93" s="67" t="s">
        <v>12816</v>
      </c>
      <c r="F93" s="69">
        <v>2.63</v>
      </c>
      <c r="G93" s="67" t="s">
        <v>11880</v>
      </c>
      <c r="H93" s="67" t="s">
        <v>11881</v>
      </c>
      <c r="I93" s="67"/>
    </row>
    <row r="94" spans="1:9" s="74" customFormat="1" ht="13.8" x14ac:dyDescent="0.25">
      <c r="A94" s="66">
        <v>92</v>
      </c>
      <c r="B94" s="67" t="s">
        <v>12954</v>
      </c>
      <c r="C94" s="68" t="s">
        <v>12955</v>
      </c>
      <c r="D94" s="67" t="s">
        <v>12952</v>
      </c>
      <c r="E94" s="67" t="s">
        <v>12816</v>
      </c>
      <c r="F94" s="69">
        <v>1.2</v>
      </c>
      <c r="G94" s="67" t="s">
        <v>11880</v>
      </c>
      <c r="H94" s="67" t="s">
        <v>11881</v>
      </c>
      <c r="I94" s="67"/>
    </row>
    <row r="95" spans="1:9" s="74" customFormat="1" ht="13.8" x14ac:dyDescent="0.25">
      <c r="A95" s="66">
        <v>93</v>
      </c>
      <c r="B95" s="67" t="s">
        <v>12956</v>
      </c>
      <c r="C95" s="68" t="s">
        <v>12957</v>
      </c>
      <c r="D95" s="67" t="s">
        <v>12952</v>
      </c>
      <c r="E95" s="67" t="s">
        <v>12816</v>
      </c>
      <c r="F95" s="69">
        <v>2.83</v>
      </c>
      <c r="G95" s="67" t="s">
        <v>11880</v>
      </c>
      <c r="H95" s="67" t="s">
        <v>11881</v>
      </c>
      <c r="I95" s="67"/>
    </row>
    <row r="96" spans="1:9" s="74" customFormat="1" ht="13.8" x14ac:dyDescent="0.25">
      <c r="A96" s="66">
        <v>94</v>
      </c>
      <c r="B96" s="67" t="s">
        <v>12958</v>
      </c>
      <c r="C96" s="68" t="s">
        <v>12951</v>
      </c>
      <c r="D96" s="67" t="s">
        <v>12959</v>
      </c>
      <c r="E96" s="67" t="s">
        <v>12960</v>
      </c>
      <c r="F96" s="69">
        <v>0.2</v>
      </c>
      <c r="G96" s="67" t="s">
        <v>11880</v>
      </c>
      <c r="H96" s="67" t="s">
        <v>11881</v>
      </c>
      <c r="I96" s="67"/>
    </row>
    <row r="97" spans="1:9" s="74" customFormat="1" ht="13.8" x14ac:dyDescent="0.25">
      <c r="A97" s="66">
        <v>95</v>
      </c>
      <c r="B97" s="67" t="s">
        <v>12961</v>
      </c>
      <c r="C97" s="68" t="s">
        <v>12962</v>
      </c>
      <c r="D97" s="67" t="s">
        <v>12963</v>
      </c>
      <c r="E97" s="67" t="s">
        <v>12960</v>
      </c>
      <c r="F97" s="69">
        <v>0.2</v>
      </c>
      <c r="G97" s="67" t="s">
        <v>11880</v>
      </c>
      <c r="H97" s="67" t="s">
        <v>11881</v>
      </c>
      <c r="I97" s="67"/>
    </row>
    <row r="98" spans="1:9" s="74" customFormat="1" ht="13.8" x14ac:dyDescent="0.25">
      <c r="A98" s="66">
        <v>96</v>
      </c>
      <c r="B98" s="67" t="s">
        <v>12964</v>
      </c>
      <c r="C98" s="68" t="s">
        <v>12955</v>
      </c>
      <c r="D98" s="67" t="s">
        <v>12965</v>
      </c>
      <c r="E98" s="67" t="s">
        <v>12960</v>
      </c>
      <c r="F98" s="69">
        <v>0.5</v>
      </c>
      <c r="G98" s="67" t="s">
        <v>11880</v>
      </c>
      <c r="H98" s="67" t="s">
        <v>11881</v>
      </c>
      <c r="I98" s="67"/>
    </row>
    <row r="99" spans="1:9" s="74" customFormat="1" ht="13.8" x14ac:dyDescent="0.25">
      <c r="A99" s="66">
        <v>97</v>
      </c>
      <c r="B99" s="67" t="s">
        <v>12966</v>
      </c>
      <c r="C99" s="68" t="s">
        <v>12967</v>
      </c>
      <c r="D99" s="67" t="s">
        <v>12968</v>
      </c>
      <c r="E99" s="67" t="s">
        <v>12960</v>
      </c>
      <c r="F99" s="69">
        <v>0.51</v>
      </c>
      <c r="G99" s="67" t="s">
        <v>11880</v>
      </c>
      <c r="H99" s="67" t="s">
        <v>11881</v>
      </c>
      <c r="I99" s="67"/>
    </row>
    <row r="100" spans="1:9" s="74" customFormat="1" ht="13.8" x14ac:dyDescent="0.25">
      <c r="A100" s="66">
        <v>98</v>
      </c>
      <c r="B100" s="67" t="s">
        <v>12969</v>
      </c>
      <c r="C100" s="68" t="s">
        <v>12970</v>
      </c>
      <c r="D100" s="67" t="s">
        <v>12971</v>
      </c>
      <c r="E100" s="67" t="s">
        <v>12960</v>
      </c>
      <c r="F100" s="69">
        <v>0.4</v>
      </c>
      <c r="G100" s="67" t="s">
        <v>11880</v>
      </c>
      <c r="H100" s="67" t="s">
        <v>11881</v>
      </c>
      <c r="I100" s="67"/>
    </row>
    <row r="101" spans="1:9" s="74" customFormat="1" ht="13.8" x14ac:dyDescent="0.25">
      <c r="A101" s="66">
        <v>99</v>
      </c>
      <c r="B101" s="67" t="s">
        <v>12972</v>
      </c>
      <c r="C101" s="68" t="s">
        <v>12973</v>
      </c>
      <c r="D101" s="67" t="s">
        <v>12971</v>
      </c>
      <c r="E101" s="67" t="s">
        <v>12960</v>
      </c>
      <c r="F101" s="69">
        <v>0.8</v>
      </c>
      <c r="G101" s="67" t="s">
        <v>11880</v>
      </c>
      <c r="H101" s="67" t="s">
        <v>11881</v>
      </c>
      <c r="I101" s="67"/>
    </row>
    <row r="102" spans="1:9" s="74" customFormat="1" ht="13.8" x14ac:dyDescent="0.25">
      <c r="A102" s="66">
        <v>100</v>
      </c>
      <c r="B102" s="67" t="s">
        <v>12974</v>
      </c>
      <c r="C102" s="68" t="s">
        <v>12970</v>
      </c>
      <c r="D102" s="67" t="s">
        <v>12971</v>
      </c>
      <c r="E102" s="67" t="s">
        <v>12960</v>
      </c>
      <c r="F102" s="69">
        <v>0.91</v>
      </c>
      <c r="G102" s="67" t="s">
        <v>11880</v>
      </c>
      <c r="H102" s="67" t="s">
        <v>11881</v>
      </c>
      <c r="I102" s="67"/>
    </row>
    <row r="103" spans="1:9" s="74" customFormat="1" ht="13.8" x14ac:dyDescent="0.25">
      <c r="A103" s="66">
        <v>101</v>
      </c>
      <c r="B103" s="67" t="s">
        <v>12975</v>
      </c>
      <c r="C103" s="68" t="s">
        <v>12970</v>
      </c>
      <c r="D103" s="67" t="s">
        <v>12971</v>
      </c>
      <c r="E103" s="67" t="s">
        <v>12960</v>
      </c>
      <c r="F103" s="69">
        <v>1.68</v>
      </c>
      <c r="G103" s="67" t="s">
        <v>11880</v>
      </c>
      <c r="H103" s="67" t="s">
        <v>11881</v>
      </c>
      <c r="I103" s="67"/>
    </row>
    <row r="104" spans="1:9" s="74" customFormat="1" ht="13.8" x14ac:dyDescent="0.25">
      <c r="A104" s="66">
        <v>102</v>
      </c>
      <c r="B104" s="67" t="s">
        <v>12976</v>
      </c>
      <c r="C104" s="68" t="s">
        <v>12970</v>
      </c>
      <c r="D104" s="67" t="s">
        <v>12971</v>
      </c>
      <c r="E104" s="67" t="s">
        <v>12960</v>
      </c>
      <c r="F104" s="69">
        <v>0.8</v>
      </c>
      <c r="G104" s="67" t="s">
        <v>11880</v>
      </c>
      <c r="H104" s="67" t="s">
        <v>11881</v>
      </c>
      <c r="I104" s="67"/>
    </row>
    <row r="105" spans="1:9" s="74" customFormat="1" ht="13.8" x14ac:dyDescent="0.25">
      <c r="A105" s="66">
        <v>103</v>
      </c>
      <c r="B105" s="67" t="s">
        <v>12970</v>
      </c>
      <c r="C105" s="68" t="s">
        <v>12895</v>
      </c>
      <c r="D105" s="67" t="s">
        <v>12971</v>
      </c>
      <c r="E105" s="67" t="s">
        <v>12960</v>
      </c>
      <c r="F105" s="69">
        <v>0.91</v>
      </c>
      <c r="G105" s="67" t="s">
        <v>11880</v>
      </c>
      <c r="H105" s="67" t="s">
        <v>11881</v>
      </c>
      <c r="I105" s="67"/>
    </row>
    <row r="106" spans="1:9" s="74" customFormat="1" ht="13.8" x14ac:dyDescent="0.25">
      <c r="A106" s="66">
        <v>104</v>
      </c>
      <c r="B106" s="67" t="s">
        <v>12051</v>
      </c>
      <c r="C106" s="68" t="s">
        <v>12970</v>
      </c>
      <c r="D106" s="67" t="s">
        <v>12971</v>
      </c>
      <c r="E106" s="67" t="s">
        <v>12960</v>
      </c>
      <c r="F106" s="69">
        <v>0.8</v>
      </c>
      <c r="G106" s="67" t="s">
        <v>11880</v>
      </c>
      <c r="H106" s="67" t="s">
        <v>11881</v>
      </c>
      <c r="I106" s="67"/>
    </row>
    <row r="107" spans="1:9" s="74" customFormat="1" ht="13.8" x14ac:dyDescent="0.25">
      <c r="A107" s="66">
        <v>105</v>
      </c>
      <c r="B107" s="67" t="s">
        <v>12977</v>
      </c>
      <c r="C107" s="68" t="s">
        <v>12895</v>
      </c>
      <c r="D107" s="67" t="s">
        <v>12971</v>
      </c>
      <c r="E107" s="67" t="s">
        <v>12960</v>
      </c>
      <c r="F107" s="69">
        <v>0.4</v>
      </c>
      <c r="G107" s="67" t="s">
        <v>11880</v>
      </c>
      <c r="H107" s="67" t="s">
        <v>11881</v>
      </c>
      <c r="I107" s="67"/>
    </row>
    <row r="108" spans="1:9" s="74" customFormat="1" ht="13.8" x14ac:dyDescent="0.25">
      <c r="A108" s="66">
        <v>106</v>
      </c>
      <c r="B108" s="67" t="s">
        <v>12978</v>
      </c>
      <c r="C108" s="68" t="s">
        <v>12895</v>
      </c>
      <c r="D108" s="67" t="s">
        <v>12971</v>
      </c>
      <c r="E108" s="67" t="s">
        <v>12960</v>
      </c>
      <c r="F108" s="69">
        <v>0.4</v>
      </c>
      <c r="G108" s="67" t="s">
        <v>11880</v>
      </c>
      <c r="H108" s="67" t="s">
        <v>11881</v>
      </c>
      <c r="I108" s="67"/>
    </row>
    <row r="109" spans="1:9" s="74" customFormat="1" ht="13.8" x14ac:dyDescent="0.25">
      <c r="A109" s="66">
        <v>107</v>
      </c>
      <c r="B109" s="67" t="s">
        <v>12979</v>
      </c>
      <c r="C109" s="68" t="s">
        <v>12895</v>
      </c>
      <c r="D109" s="67" t="s">
        <v>12971</v>
      </c>
      <c r="E109" s="67" t="s">
        <v>12960</v>
      </c>
      <c r="F109" s="69">
        <v>1</v>
      </c>
      <c r="G109" s="67" t="s">
        <v>11880</v>
      </c>
      <c r="H109" s="67" t="s">
        <v>11881</v>
      </c>
      <c r="I109" s="67"/>
    </row>
    <row r="110" spans="1:9" s="74" customFormat="1" ht="13.8" x14ac:dyDescent="0.25">
      <c r="A110" s="66">
        <v>108</v>
      </c>
      <c r="B110" s="67" t="s">
        <v>12980</v>
      </c>
      <c r="C110" s="68" t="s">
        <v>12981</v>
      </c>
      <c r="D110" s="67" t="s">
        <v>12971</v>
      </c>
      <c r="E110" s="67" t="s">
        <v>12960</v>
      </c>
      <c r="F110" s="69">
        <v>1.2</v>
      </c>
      <c r="G110" s="67" t="s">
        <v>11880</v>
      </c>
      <c r="H110" s="67" t="s">
        <v>11881</v>
      </c>
      <c r="I110" s="67"/>
    </row>
    <row r="111" spans="1:9" s="74" customFormat="1" ht="13.8" x14ac:dyDescent="0.25">
      <c r="A111" s="66">
        <v>109</v>
      </c>
      <c r="B111" s="67" t="s">
        <v>12982</v>
      </c>
      <c r="C111" s="68" t="s">
        <v>12983</v>
      </c>
      <c r="D111" s="67" t="s">
        <v>12984</v>
      </c>
      <c r="E111" s="67" t="s">
        <v>12960</v>
      </c>
      <c r="F111" s="69">
        <v>0.68</v>
      </c>
      <c r="G111" s="67" t="s">
        <v>11880</v>
      </c>
      <c r="H111" s="67" t="s">
        <v>11881</v>
      </c>
      <c r="I111" s="67"/>
    </row>
    <row r="112" spans="1:9" s="74" customFormat="1" ht="13.8" x14ac:dyDescent="0.25">
      <c r="A112" s="66">
        <v>110</v>
      </c>
      <c r="B112" s="67" t="s">
        <v>12985</v>
      </c>
      <c r="C112" s="68" t="s">
        <v>12052</v>
      </c>
      <c r="D112" s="67" t="s">
        <v>12986</v>
      </c>
      <c r="E112" s="67" t="s">
        <v>12960</v>
      </c>
      <c r="F112" s="69">
        <v>1</v>
      </c>
      <c r="G112" s="67" t="s">
        <v>11880</v>
      </c>
      <c r="H112" s="67" t="s">
        <v>11881</v>
      </c>
      <c r="I112" s="67"/>
    </row>
    <row r="113" spans="1:9" s="74" customFormat="1" ht="13.8" x14ac:dyDescent="0.25">
      <c r="A113" s="66">
        <v>111</v>
      </c>
      <c r="B113" s="67" t="s">
        <v>12987</v>
      </c>
      <c r="C113" s="68" t="s">
        <v>12833</v>
      </c>
      <c r="D113" s="67" t="s">
        <v>12988</v>
      </c>
      <c r="E113" s="67" t="s">
        <v>12960</v>
      </c>
      <c r="F113" s="69">
        <v>0.2</v>
      </c>
      <c r="G113" s="67" t="s">
        <v>11880</v>
      </c>
      <c r="H113" s="67" t="s">
        <v>11881</v>
      </c>
      <c r="I113" s="67"/>
    </row>
    <row r="114" spans="1:9" s="74" customFormat="1" ht="13.8" x14ac:dyDescent="0.25">
      <c r="A114" s="66">
        <v>112</v>
      </c>
      <c r="B114" s="67" t="s">
        <v>12989</v>
      </c>
      <c r="C114" s="68" t="s">
        <v>12052</v>
      </c>
      <c r="D114" s="67" t="s">
        <v>12986</v>
      </c>
      <c r="E114" s="67" t="s">
        <v>12960</v>
      </c>
      <c r="F114" s="69">
        <v>1.6</v>
      </c>
      <c r="G114" s="67" t="s">
        <v>11880</v>
      </c>
      <c r="H114" s="67" t="s">
        <v>11881</v>
      </c>
      <c r="I114" s="67"/>
    </row>
    <row r="115" spans="1:9" s="74" customFormat="1" ht="13.8" x14ac:dyDescent="0.25">
      <c r="A115" s="66">
        <v>113</v>
      </c>
      <c r="B115" s="67" t="s">
        <v>12990</v>
      </c>
      <c r="C115" s="68" t="s">
        <v>12052</v>
      </c>
      <c r="D115" s="67" t="s">
        <v>12986</v>
      </c>
      <c r="E115" s="67" t="s">
        <v>12960</v>
      </c>
      <c r="F115" s="69">
        <v>0.83</v>
      </c>
      <c r="G115" s="67" t="s">
        <v>11880</v>
      </c>
      <c r="H115" s="67" t="s">
        <v>11881</v>
      </c>
      <c r="I115" s="67"/>
    </row>
    <row r="116" spans="1:9" s="74" customFormat="1" ht="13.8" x14ac:dyDescent="0.25">
      <c r="A116" s="66">
        <v>114</v>
      </c>
      <c r="B116" s="67" t="s">
        <v>12991</v>
      </c>
      <c r="C116" s="68" t="s">
        <v>11935</v>
      </c>
      <c r="D116" s="67" t="s">
        <v>12988</v>
      </c>
      <c r="E116" s="67" t="s">
        <v>12960</v>
      </c>
      <c r="F116" s="69">
        <v>0.2</v>
      </c>
      <c r="G116" s="67" t="s">
        <v>11880</v>
      </c>
      <c r="H116" s="67" t="s">
        <v>11881</v>
      </c>
      <c r="I116" s="67"/>
    </row>
    <row r="117" spans="1:9" s="74" customFormat="1" ht="13.8" x14ac:dyDescent="0.25">
      <c r="A117" s="66">
        <v>115</v>
      </c>
      <c r="B117" s="67" t="s">
        <v>12833</v>
      </c>
      <c r="C117" s="68" t="s">
        <v>12825</v>
      </c>
      <c r="D117" s="67" t="s">
        <v>12988</v>
      </c>
      <c r="E117" s="67" t="s">
        <v>12960</v>
      </c>
      <c r="F117" s="69">
        <v>0.89</v>
      </c>
      <c r="G117" s="67" t="s">
        <v>11880</v>
      </c>
      <c r="H117" s="67" t="s">
        <v>11881</v>
      </c>
      <c r="I117" s="67"/>
    </row>
    <row r="118" spans="1:9" s="74" customFormat="1" ht="13.8" x14ac:dyDescent="0.25">
      <c r="A118" s="66">
        <v>116</v>
      </c>
      <c r="B118" s="67" t="s">
        <v>12992</v>
      </c>
      <c r="C118" s="68" t="s">
        <v>12833</v>
      </c>
      <c r="D118" s="67" t="s">
        <v>12988</v>
      </c>
      <c r="E118" s="67" t="s">
        <v>12960</v>
      </c>
      <c r="F118" s="69">
        <v>0.2</v>
      </c>
      <c r="G118" s="67" t="s">
        <v>11880</v>
      </c>
      <c r="H118" s="67" t="s">
        <v>11881</v>
      </c>
      <c r="I118" s="67"/>
    </row>
    <row r="119" spans="1:9" s="74" customFormat="1" ht="13.8" x14ac:dyDescent="0.25">
      <c r="A119" s="66">
        <v>117</v>
      </c>
      <c r="B119" s="67" t="s">
        <v>12993</v>
      </c>
      <c r="C119" s="68" t="s">
        <v>12052</v>
      </c>
      <c r="D119" s="67" t="s">
        <v>12994</v>
      </c>
      <c r="E119" s="67" t="s">
        <v>12934</v>
      </c>
      <c r="F119" s="69">
        <v>0.8</v>
      </c>
      <c r="G119" s="67" t="s">
        <v>11880</v>
      </c>
      <c r="H119" s="67" t="s">
        <v>11881</v>
      </c>
      <c r="I119" s="67"/>
    </row>
    <row r="120" spans="1:9" s="74" customFormat="1" ht="13.8" x14ac:dyDescent="0.25">
      <c r="A120" s="66">
        <v>118</v>
      </c>
      <c r="B120" s="67" t="s">
        <v>12995</v>
      </c>
      <c r="C120" s="68" t="s">
        <v>12052</v>
      </c>
      <c r="D120" s="67" t="s">
        <v>12994</v>
      </c>
      <c r="E120" s="67" t="s">
        <v>12934</v>
      </c>
      <c r="F120" s="69">
        <v>0.4</v>
      </c>
      <c r="G120" s="67" t="s">
        <v>11880</v>
      </c>
      <c r="H120" s="67" t="s">
        <v>11881</v>
      </c>
      <c r="I120" s="67"/>
    </row>
    <row r="121" spans="1:9" s="74" customFormat="1" ht="13.8" x14ac:dyDescent="0.25">
      <c r="A121" s="66">
        <v>119</v>
      </c>
      <c r="B121" s="67" t="s">
        <v>12481</v>
      </c>
      <c r="C121" s="68" t="s">
        <v>11987</v>
      </c>
      <c r="D121" s="67" t="s">
        <v>12996</v>
      </c>
      <c r="E121" s="67" t="s">
        <v>12934</v>
      </c>
      <c r="F121" s="69">
        <v>0.66</v>
      </c>
      <c r="G121" s="67" t="s">
        <v>11880</v>
      </c>
      <c r="H121" s="67" t="s">
        <v>11881</v>
      </c>
      <c r="I121" s="67"/>
    </row>
    <row r="122" spans="1:9" s="74" customFormat="1" ht="13.8" x14ac:dyDescent="0.25">
      <c r="A122" s="66">
        <v>120</v>
      </c>
      <c r="B122" s="67" t="s">
        <v>12997</v>
      </c>
      <c r="C122" s="68" t="s">
        <v>11894</v>
      </c>
      <c r="D122" s="67" t="s">
        <v>12998</v>
      </c>
      <c r="E122" s="67" t="s">
        <v>12960</v>
      </c>
      <c r="F122" s="69">
        <v>0.4</v>
      </c>
      <c r="G122" s="67" t="s">
        <v>11880</v>
      </c>
      <c r="H122" s="67" t="s">
        <v>11881</v>
      </c>
      <c r="I122" s="67"/>
    </row>
    <row r="123" spans="1:9" s="74" customFormat="1" ht="13.8" x14ac:dyDescent="0.25">
      <c r="A123" s="66">
        <v>121</v>
      </c>
      <c r="B123" s="67" t="s">
        <v>12999</v>
      </c>
      <c r="C123" s="68" t="s">
        <v>11938</v>
      </c>
      <c r="D123" s="67" t="s">
        <v>12998</v>
      </c>
      <c r="E123" s="67" t="s">
        <v>12960</v>
      </c>
      <c r="F123" s="69">
        <v>1.4</v>
      </c>
      <c r="G123" s="67" t="s">
        <v>11880</v>
      </c>
      <c r="H123" s="67" t="s">
        <v>11881</v>
      </c>
      <c r="I123" s="67"/>
    </row>
    <row r="124" spans="1:9" s="74" customFormat="1" ht="13.8" x14ac:dyDescent="0.25">
      <c r="A124" s="66">
        <v>122</v>
      </c>
      <c r="B124" s="67" t="s">
        <v>13000</v>
      </c>
      <c r="C124" s="68" t="s">
        <v>12981</v>
      </c>
      <c r="D124" s="67" t="s">
        <v>13001</v>
      </c>
      <c r="E124" s="67" t="s">
        <v>12816</v>
      </c>
      <c r="F124" s="69">
        <v>1.49</v>
      </c>
      <c r="G124" s="67" t="s">
        <v>11880</v>
      </c>
      <c r="H124" s="67" t="s">
        <v>11881</v>
      </c>
      <c r="I124" s="67"/>
    </row>
    <row r="125" spans="1:9" s="74" customFormat="1" ht="13.8" x14ac:dyDescent="0.25">
      <c r="A125" s="66">
        <v>123</v>
      </c>
      <c r="B125" s="67" t="s">
        <v>13002</v>
      </c>
      <c r="C125" s="68" t="s">
        <v>12981</v>
      </c>
      <c r="D125" s="67" t="s">
        <v>13001</v>
      </c>
      <c r="E125" s="67" t="s">
        <v>12816</v>
      </c>
      <c r="F125" s="69">
        <v>0.4</v>
      </c>
      <c r="G125" s="67" t="s">
        <v>11880</v>
      </c>
      <c r="H125" s="67" t="s">
        <v>11881</v>
      </c>
      <c r="I125" s="67"/>
    </row>
    <row r="126" spans="1:9" s="74" customFormat="1" ht="13.8" x14ac:dyDescent="0.25">
      <c r="A126" s="66">
        <v>124</v>
      </c>
      <c r="B126" s="67" t="s">
        <v>13003</v>
      </c>
      <c r="C126" s="68" t="s">
        <v>12981</v>
      </c>
      <c r="D126" s="67" t="s">
        <v>13004</v>
      </c>
      <c r="E126" s="67" t="s">
        <v>12816</v>
      </c>
      <c r="F126" s="69">
        <v>1.9</v>
      </c>
      <c r="G126" s="67" t="s">
        <v>11880</v>
      </c>
      <c r="H126" s="67" t="s">
        <v>11881</v>
      </c>
      <c r="I126" s="67"/>
    </row>
    <row r="127" spans="1:9" s="74" customFormat="1" ht="13.8" x14ac:dyDescent="0.25">
      <c r="A127" s="66">
        <v>125</v>
      </c>
      <c r="B127" s="67" t="s">
        <v>13005</v>
      </c>
      <c r="C127" s="68" t="s">
        <v>12915</v>
      </c>
      <c r="D127" s="67" t="s">
        <v>13006</v>
      </c>
      <c r="E127" s="67" t="s">
        <v>12960</v>
      </c>
      <c r="F127" s="69">
        <v>1.58</v>
      </c>
      <c r="G127" s="67" t="s">
        <v>11880</v>
      </c>
      <c r="H127" s="67" t="s">
        <v>11881</v>
      </c>
      <c r="I127" s="67"/>
    </row>
    <row r="128" spans="1:9" s="74" customFormat="1" ht="13.8" x14ac:dyDescent="0.25">
      <c r="A128" s="66">
        <v>126</v>
      </c>
      <c r="B128" s="67" t="s">
        <v>13007</v>
      </c>
      <c r="C128" s="68" t="s">
        <v>13008</v>
      </c>
      <c r="D128" s="67" t="s">
        <v>13009</v>
      </c>
      <c r="E128" s="67" t="s">
        <v>12960</v>
      </c>
      <c r="F128" s="69">
        <v>1.49</v>
      </c>
      <c r="G128" s="67" t="s">
        <v>11880</v>
      </c>
      <c r="H128" s="67" t="s">
        <v>11881</v>
      </c>
      <c r="I128" s="67"/>
    </row>
    <row r="129" spans="1:9" s="74" customFormat="1" ht="13.8" x14ac:dyDescent="0.25">
      <c r="A129" s="66">
        <v>127</v>
      </c>
      <c r="B129" s="67" t="s">
        <v>13010</v>
      </c>
      <c r="C129" s="68" t="s">
        <v>12052</v>
      </c>
      <c r="D129" s="67" t="s">
        <v>13011</v>
      </c>
      <c r="E129" s="67" t="s">
        <v>12960</v>
      </c>
      <c r="F129" s="69">
        <v>0.66</v>
      </c>
      <c r="G129" s="67" t="s">
        <v>11880</v>
      </c>
      <c r="H129" s="67" t="s">
        <v>11881</v>
      </c>
      <c r="I129" s="67"/>
    </row>
    <row r="130" spans="1:9" s="74" customFormat="1" ht="13.8" x14ac:dyDescent="0.25">
      <c r="A130" s="66">
        <v>128</v>
      </c>
      <c r="B130" s="67" t="s">
        <v>13012</v>
      </c>
      <c r="C130" s="68" t="s">
        <v>11894</v>
      </c>
      <c r="D130" s="67" t="s">
        <v>13011</v>
      </c>
      <c r="E130" s="67" t="s">
        <v>12960</v>
      </c>
      <c r="F130" s="69">
        <v>0.25</v>
      </c>
      <c r="G130" s="67" t="s">
        <v>11880</v>
      </c>
      <c r="H130" s="67" t="s">
        <v>11881</v>
      </c>
      <c r="I130" s="67"/>
    </row>
    <row r="131" spans="1:9" s="74" customFormat="1" ht="13.8" x14ac:dyDescent="0.25">
      <c r="A131" s="66">
        <v>129</v>
      </c>
      <c r="B131" s="67" t="s">
        <v>13013</v>
      </c>
      <c r="C131" s="68" t="s">
        <v>12052</v>
      </c>
      <c r="D131" s="67" t="s">
        <v>13011</v>
      </c>
      <c r="E131" s="67" t="s">
        <v>12960</v>
      </c>
      <c r="F131" s="69">
        <v>0.5</v>
      </c>
      <c r="G131" s="67" t="s">
        <v>11880</v>
      </c>
      <c r="H131" s="67" t="s">
        <v>11881</v>
      </c>
      <c r="I131" s="67"/>
    </row>
    <row r="132" spans="1:9" s="74" customFormat="1" ht="13.8" x14ac:dyDescent="0.25">
      <c r="A132" s="66">
        <v>130</v>
      </c>
      <c r="B132" s="67" t="s">
        <v>12478</v>
      </c>
      <c r="C132" s="68" t="s">
        <v>12147</v>
      </c>
      <c r="D132" s="67" t="s">
        <v>13011</v>
      </c>
      <c r="E132" s="67" t="s">
        <v>12960</v>
      </c>
      <c r="F132" s="69">
        <v>0.28000000000000003</v>
      </c>
      <c r="G132" s="67" t="s">
        <v>11880</v>
      </c>
      <c r="H132" s="67" t="s">
        <v>11881</v>
      </c>
      <c r="I132" s="67"/>
    </row>
    <row r="133" spans="1:9" s="74" customFormat="1" ht="13.8" x14ac:dyDescent="0.25">
      <c r="A133" s="66">
        <v>131</v>
      </c>
      <c r="B133" s="67" t="s">
        <v>13014</v>
      </c>
      <c r="C133" s="68" t="s">
        <v>12675</v>
      </c>
      <c r="D133" s="67" t="s">
        <v>13015</v>
      </c>
      <c r="E133" s="67" t="s">
        <v>12960</v>
      </c>
      <c r="F133" s="69">
        <v>0.75</v>
      </c>
      <c r="G133" s="67" t="s">
        <v>11880</v>
      </c>
      <c r="H133" s="67" t="s">
        <v>11881</v>
      </c>
      <c r="I133" s="67"/>
    </row>
    <row r="134" spans="1:9" s="74" customFormat="1" ht="13.8" x14ac:dyDescent="0.25">
      <c r="A134" s="66">
        <v>132</v>
      </c>
      <c r="B134" s="67" t="s">
        <v>13016</v>
      </c>
      <c r="C134" s="68" t="s">
        <v>12096</v>
      </c>
      <c r="D134" s="67" t="s">
        <v>13015</v>
      </c>
      <c r="E134" s="67" t="s">
        <v>12960</v>
      </c>
      <c r="F134" s="69">
        <v>0.75</v>
      </c>
      <c r="G134" s="67" t="s">
        <v>11880</v>
      </c>
      <c r="H134" s="67" t="s">
        <v>11881</v>
      </c>
      <c r="I134" s="67"/>
    </row>
    <row r="135" spans="1:9" s="74" customFormat="1" ht="13.8" x14ac:dyDescent="0.25">
      <c r="A135" s="66">
        <v>133</v>
      </c>
      <c r="B135" s="67" t="s">
        <v>13017</v>
      </c>
      <c r="C135" s="68" t="s">
        <v>12096</v>
      </c>
      <c r="D135" s="67" t="s">
        <v>13015</v>
      </c>
      <c r="E135" s="67" t="s">
        <v>12960</v>
      </c>
      <c r="F135" s="69">
        <v>0.75</v>
      </c>
      <c r="G135" s="67" t="s">
        <v>11880</v>
      </c>
      <c r="H135" s="67" t="s">
        <v>11881</v>
      </c>
      <c r="I135" s="67"/>
    </row>
    <row r="136" spans="1:9" s="74" customFormat="1" ht="13.8" x14ac:dyDescent="0.25">
      <c r="A136" s="66">
        <v>134</v>
      </c>
      <c r="B136" s="67" t="s">
        <v>13018</v>
      </c>
      <c r="C136" s="68" t="s">
        <v>12675</v>
      </c>
      <c r="D136" s="67" t="s">
        <v>13015</v>
      </c>
      <c r="E136" s="67" t="s">
        <v>12960</v>
      </c>
      <c r="F136" s="69">
        <v>0.75</v>
      </c>
      <c r="G136" s="67" t="s">
        <v>11880</v>
      </c>
      <c r="H136" s="67" t="s">
        <v>11881</v>
      </c>
      <c r="I136" s="67"/>
    </row>
    <row r="137" spans="1:9" s="74" customFormat="1" ht="13.8" x14ac:dyDescent="0.25">
      <c r="A137" s="66">
        <v>135</v>
      </c>
      <c r="B137" s="67" t="s">
        <v>13019</v>
      </c>
      <c r="C137" s="68" t="s">
        <v>12675</v>
      </c>
      <c r="D137" s="67" t="s">
        <v>13015</v>
      </c>
      <c r="E137" s="67" t="s">
        <v>12960</v>
      </c>
      <c r="F137" s="69">
        <v>0.96</v>
      </c>
      <c r="G137" s="67" t="s">
        <v>11880</v>
      </c>
      <c r="H137" s="67" t="s">
        <v>11881</v>
      </c>
      <c r="I137" s="67"/>
    </row>
    <row r="138" spans="1:9" s="74" customFormat="1" ht="13.8" x14ac:dyDescent="0.25">
      <c r="A138" s="66">
        <v>136</v>
      </c>
      <c r="B138" s="67" t="s">
        <v>12903</v>
      </c>
      <c r="C138" s="68" t="s">
        <v>11894</v>
      </c>
      <c r="D138" s="67" t="s">
        <v>13020</v>
      </c>
      <c r="E138" s="67" t="s">
        <v>12816</v>
      </c>
      <c r="F138" s="69">
        <v>2.5</v>
      </c>
      <c r="G138" s="67" t="s">
        <v>11880</v>
      </c>
      <c r="H138" s="67" t="s">
        <v>11881</v>
      </c>
      <c r="I138" s="67"/>
    </row>
    <row r="139" spans="1:9" s="74" customFormat="1" ht="13.8" x14ac:dyDescent="0.25">
      <c r="A139" s="66">
        <v>137</v>
      </c>
      <c r="B139" s="67" t="s">
        <v>13021</v>
      </c>
      <c r="C139" s="68" t="s">
        <v>11987</v>
      </c>
      <c r="D139" s="67" t="s">
        <v>12939</v>
      </c>
      <c r="E139" s="67" t="s">
        <v>12816</v>
      </c>
      <c r="F139" s="69">
        <v>0.4</v>
      </c>
      <c r="G139" s="67" t="s">
        <v>11880</v>
      </c>
      <c r="H139" s="67" t="s">
        <v>11881</v>
      </c>
      <c r="I139" s="67"/>
    </row>
    <row r="140" spans="1:9" s="74" customFormat="1" ht="13.8" x14ac:dyDescent="0.25">
      <c r="A140" s="66">
        <v>138</v>
      </c>
      <c r="B140" s="67" t="s">
        <v>13022</v>
      </c>
      <c r="C140" s="68" t="s">
        <v>11987</v>
      </c>
      <c r="D140" s="67" t="s">
        <v>13023</v>
      </c>
      <c r="E140" s="67" t="s">
        <v>12960</v>
      </c>
      <c r="F140" s="69">
        <v>0.55000000000000004</v>
      </c>
      <c r="G140" s="67" t="s">
        <v>11880</v>
      </c>
      <c r="H140" s="67" t="s">
        <v>11881</v>
      </c>
      <c r="I140" s="67"/>
    </row>
    <row r="141" spans="1:9" s="74" customFormat="1" ht="13.8" x14ac:dyDescent="0.25">
      <c r="A141" s="66">
        <v>139</v>
      </c>
      <c r="B141" s="67" t="s">
        <v>13024</v>
      </c>
      <c r="C141" s="68" t="s">
        <v>12895</v>
      </c>
      <c r="D141" s="67" t="s">
        <v>13025</v>
      </c>
      <c r="E141" s="67" t="s">
        <v>12960</v>
      </c>
      <c r="F141" s="69">
        <v>1.82</v>
      </c>
      <c r="G141" s="67" t="s">
        <v>11880</v>
      </c>
      <c r="H141" s="67" t="s">
        <v>11881</v>
      </c>
      <c r="I141" s="67"/>
    </row>
    <row r="142" spans="1:9" s="74" customFormat="1" ht="13.8" x14ac:dyDescent="0.25">
      <c r="A142" s="66">
        <v>140</v>
      </c>
      <c r="B142" s="67" t="s">
        <v>13026</v>
      </c>
      <c r="C142" s="68" t="s">
        <v>12895</v>
      </c>
      <c r="D142" s="67" t="s">
        <v>13025</v>
      </c>
      <c r="E142" s="67" t="s">
        <v>12960</v>
      </c>
      <c r="F142" s="69">
        <v>1.82</v>
      </c>
      <c r="G142" s="67" t="s">
        <v>11880</v>
      </c>
      <c r="H142" s="67" t="s">
        <v>11881</v>
      </c>
      <c r="I142" s="67"/>
    </row>
    <row r="143" spans="1:9" s="74" customFormat="1" ht="13.8" x14ac:dyDescent="0.25">
      <c r="A143" s="66">
        <v>141</v>
      </c>
      <c r="B143" s="67" t="s">
        <v>13027</v>
      </c>
      <c r="C143" s="68" t="s">
        <v>12895</v>
      </c>
      <c r="D143" s="67" t="s">
        <v>13028</v>
      </c>
      <c r="E143" s="67" t="s">
        <v>12960</v>
      </c>
      <c r="F143" s="69">
        <v>1.1000000000000001</v>
      </c>
      <c r="G143" s="67" t="s">
        <v>11880</v>
      </c>
      <c r="H143" s="67" t="s">
        <v>11881</v>
      </c>
      <c r="I143" s="67"/>
    </row>
    <row r="144" spans="1:9" s="74" customFormat="1" ht="13.8" x14ac:dyDescent="0.25">
      <c r="A144" s="66">
        <v>142</v>
      </c>
      <c r="B144" s="67" t="s">
        <v>13029</v>
      </c>
      <c r="C144" s="68" t="s">
        <v>12895</v>
      </c>
      <c r="D144" s="67" t="s">
        <v>13028</v>
      </c>
      <c r="E144" s="67" t="s">
        <v>12960</v>
      </c>
      <c r="F144" s="69">
        <v>1.1000000000000001</v>
      </c>
      <c r="G144" s="67" t="s">
        <v>11880</v>
      </c>
      <c r="H144" s="67" t="s">
        <v>11881</v>
      </c>
      <c r="I144" s="67"/>
    </row>
    <row r="145" spans="1:9" s="74" customFormat="1" ht="13.8" x14ac:dyDescent="0.25">
      <c r="A145" s="66">
        <v>143</v>
      </c>
      <c r="B145" s="67" t="s">
        <v>13030</v>
      </c>
      <c r="C145" s="68" t="s">
        <v>12895</v>
      </c>
      <c r="D145" s="67" t="s">
        <v>13028</v>
      </c>
      <c r="E145" s="67" t="s">
        <v>12960</v>
      </c>
      <c r="F145" s="69">
        <v>1.1000000000000001</v>
      </c>
      <c r="G145" s="67" t="s">
        <v>11880</v>
      </c>
      <c r="H145" s="67" t="s">
        <v>11881</v>
      </c>
      <c r="I145" s="67"/>
    </row>
    <row r="146" spans="1:9" s="74" customFormat="1" ht="13.8" x14ac:dyDescent="0.25">
      <c r="A146" s="66">
        <v>144</v>
      </c>
      <c r="B146" s="67" t="s">
        <v>13031</v>
      </c>
      <c r="C146" s="68" t="s">
        <v>12814</v>
      </c>
      <c r="D146" s="67" t="s">
        <v>13032</v>
      </c>
      <c r="E146" s="67" t="s">
        <v>12960</v>
      </c>
      <c r="F146" s="69">
        <v>2.1</v>
      </c>
      <c r="G146" s="67" t="s">
        <v>11880</v>
      </c>
      <c r="H146" s="67" t="s">
        <v>11881</v>
      </c>
      <c r="I146" s="67"/>
    </row>
    <row r="147" spans="1:9" s="74" customFormat="1" ht="13.8" x14ac:dyDescent="0.25">
      <c r="A147" s="66">
        <v>145</v>
      </c>
      <c r="B147" s="67" t="s">
        <v>12174</v>
      </c>
      <c r="C147" s="68" t="s">
        <v>13033</v>
      </c>
      <c r="D147" s="67" t="s">
        <v>13034</v>
      </c>
      <c r="E147" s="67" t="s">
        <v>12960</v>
      </c>
      <c r="F147" s="69">
        <v>2.1</v>
      </c>
      <c r="G147" s="67" t="s">
        <v>11880</v>
      </c>
      <c r="H147" s="67" t="s">
        <v>11881</v>
      </c>
      <c r="I147" s="67"/>
    </row>
    <row r="148" spans="1:9" s="74" customFormat="1" ht="13.8" x14ac:dyDescent="0.25">
      <c r="A148" s="66">
        <v>146</v>
      </c>
      <c r="B148" s="67" t="s">
        <v>13035</v>
      </c>
      <c r="C148" s="68" t="s">
        <v>12174</v>
      </c>
      <c r="D148" s="67" t="s">
        <v>13034</v>
      </c>
      <c r="E148" s="67" t="s">
        <v>12960</v>
      </c>
      <c r="F148" s="69">
        <v>2.1</v>
      </c>
      <c r="G148" s="67" t="s">
        <v>11880</v>
      </c>
      <c r="H148" s="67" t="s">
        <v>11881</v>
      </c>
      <c r="I148" s="67"/>
    </row>
    <row r="149" spans="1:9" s="74" customFormat="1" ht="13.8" x14ac:dyDescent="0.25">
      <c r="A149" s="66">
        <v>147</v>
      </c>
      <c r="B149" s="67" t="s">
        <v>13036</v>
      </c>
      <c r="C149" s="68" t="s">
        <v>12174</v>
      </c>
      <c r="D149" s="67" t="s">
        <v>13034</v>
      </c>
      <c r="E149" s="67" t="s">
        <v>12960</v>
      </c>
      <c r="F149" s="69">
        <v>2.1</v>
      </c>
      <c r="G149" s="67" t="s">
        <v>11880</v>
      </c>
      <c r="H149" s="67" t="s">
        <v>11881</v>
      </c>
      <c r="I149" s="67"/>
    </row>
    <row r="150" spans="1:9" s="74" customFormat="1" ht="13.8" x14ac:dyDescent="0.25">
      <c r="A150" s="66">
        <v>148</v>
      </c>
      <c r="B150" s="67" t="s">
        <v>13037</v>
      </c>
      <c r="C150" s="68" t="s">
        <v>12174</v>
      </c>
      <c r="D150" s="67" t="s">
        <v>13034</v>
      </c>
      <c r="E150" s="67" t="s">
        <v>12960</v>
      </c>
      <c r="F150" s="69">
        <v>2.1</v>
      </c>
      <c r="G150" s="67" t="s">
        <v>11880</v>
      </c>
      <c r="H150" s="67" t="s">
        <v>11881</v>
      </c>
      <c r="I150" s="67"/>
    </row>
    <row r="151" spans="1:9" s="74" customFormat="1" ht="13.8" x14ac:dyDescent="0.25">
      <c r="A151" s="66">
        <v>149</v>
      </c>
      <c r="B151" s="67" t="s">
        <v>12500</v>
      </c>
      <c r="C151" s="68" t="s">
        <v>12905</v>
      </c>
      <c r="D151" s="67" t="s">
        <v>13034</v>
      </c>
      <c r="E151" s="67" t="s">
        <v>12960</v>
      </c>
      <c r="F151" s="69">
        <v>2.1</v>
      </c>
      <c r="G151" s="67" t="s">
        <v>11880</v>
      </c>
      <c r="H151" s="67" t="s">
        <v>11881</v>
      </c>
      <c r="I151" s="67"/>
    </row>
    <row r="152" spans="1:9" s="74" customFormat="1" ht="13.8" x14ac:dyDescent="0.25">
      <c r="A152" s="66">
        <v>150</v>
      </c>
      <c r="B152" s="67" t="s">
        <v>12164</v>
      </c>
      <c r="C152" s="68" t="s">
        <v>13033</v>
      </c>
      <c r="D152" s="67" t="s">
        <v>13038</v>
      </c>
      <c r="E152" s="67" t="s">
        <v>12816</v>
      </c>
      <c r="F152" s="69">
        <v>0.63</v>
      </c>
      <c r="G152" s="67" t="s">
        <v>11880</v>
      </c>
      <c r="H152" s="67" t="s">
        <v>11881</v>
      </c>
      <c r="I152" s="67"/>
    </row>
    <row r="153" spans="1:9" s="74" customFormat="1" ht="13.8" x14ac:dyDescent="0.25">
      <c r="A153" s="66">
        <v>151</v>
      </c>
      <c r="B153" s="67" t="s">
        <v>13039</v>
      </c>
      <c r="C153" s="68" t="s">
        <v>13040</v>
      </c>
      <c r="D153" s="67" t="s">
        <v>13041</v>
      </c>
      <c r="E153" s="67" t="s">
        <v>12816</v>
      </c>
      <c r="F153" s="69">
        <v>0.44</v>
      </c>
      <c r="G153" s="67" t="s">
        <v>11880</v>
      </c>
      <c r="H153" s="67" t="s">
        <v>11881</v>
      </c>
      <c r="I153" s="67"/>
    </row>
    <row r="154" spans="1:9" s="74" customFormat="1" ht="13.8" x14ac:dyDescent="0.25">
      <c r="A154" s="66">
        <v>152</v>
      </c>
      <c r="B154" s="67" t="s">
        <v>13042</v>
      </c>
      <c r="C154" s="68" t="s">
        <v>13039</v>
      </c>
      <c r="D154" s="67" t="s">
        <v>13041</v>
      </c>
      <c r="E154" s="67" t="s">
        <v>12816</v>
      </c>
      <c r="F154" s="69">
        <v>0.2</v>
      </c>
      <c r="G154" s="67" t="s">
        <v>11880</v>
      </c>
      <c r="H154" s="67" t="s">
        <v>11881</v>
      </c>
      <c r="I154" s="67"/>
    </row>
    <row r="155" spans="1:9" s="74" customFormat="1" ht="13.8" x14ac:dyDescent="0.25">
      <c r="A155" s="66">
        <v>153</v>
      </c>
      <c r="B155" s="67" t="s">
        <v>13043</v>
      </c>
      <c r="C155" s="68" t="s">
        <v>13039</v>
      </c>
      <c r="D155" s="67" t="s">
        <v>13041</v>
      </c>
      <c r="E155" s="67" t="s">
        <v>12816</v>
      </c>
      <c r="F155" s="69">
        <v>0.2</v>
      </c>
      <c r="G155" s="67" t="s">
        <v>11880</v>
      </c>
      <c r="H155" s="67" t="s">
        <v>11881</v>
      </c>
      <c r="I155" s="67"/>
    </row>
    <row r="156" spans="1:9" s="74" customFormat="1" ht="13.8" x14ac:dyDescent="0.25">
      <c r="A156" s="66">
        <v>154</v>
      </c>
      <c r="B156" s="67" t="s">
        <v>13044</v>
      </c>
      <c r="C156" s="68" t="s">
        <v>13039</v>
      </c>
      <c r="D156" s="67" t="s">
        <v>13041</v>
      </c>
      <c r="E156" s="67" t="s">
        <v>12816</v>
      </c>
      <c r="F156" s="69">
        <v>0.2</v>
      </c>
      <c r="G156" s="67" t="s">
        <v>11880</v>
      </c>
      <c r="H156" s="67" t="s">
        <v>11881</v>
      </c>
      <c r="I156" s="67"/>
    </row>
    <row r="157" spans="1:9" s="74" customFormat="1" ht="13.8" x14ac:dyDescent="0.25">
      <c r="A157" s="66">
        <v>155</v>
      </c>
      <c r="B157" s="67" t="s">
        <v>13045</v>
      </c>
      <c r="C157" s="68" t="s">
        <v>11987</v>
      </c>
      <c r="D157" s="67" t="s">
        <v>13046</v>
      </c>
      <c r="E157" s="67" t="s">
        <v>12960</v>
      </c>
      <c r="F157" s="69">
        <v>0.8</v>
      </c>
      <c r="G157" s="67" t="s">
        <v>11880</v>
      </c>
      <c r="H157" s="67" t="s">
        <v>11881</v>
      </c>
      <c r="I157" s="67"/>
    </row>
    <row r="158" spans="1:9" s="74" customFormat="1" ht="13.8" x14ac:dyDescent="0.25">
      <c r="A158" s="66">
        <v>156</v>
      </c>
      <c r="B158" s="67" t="s">
        <v>13047</v>
      </c>
      <c r="C158" s="68" t="s">
        <v>11987</v>
      </c>
      <c r="D158" s="67" t="s">
        <v>13046</v>
      </c>
      <c r="E158" s="67" t="s">
        <v>12960</v>
      </c>
      <c r="F158" s="69">
        <v>1.82</v>
      </c>
      <c r="G158" s="67" t="s">
        <v>11880</v>
      </c>
      <c r="H158" s="67" t="s">
        <v>11881</v>
      </c>
      <c r="I158" s="67"/>
    </row>
    <row r="159" spans="1:9" s="74" customFormat="1" ht="13.8" x14ac:dyDescent="0.25">
      <c r="A159" s="66">
        <v>157</v>
      </c>
      <c r="B159" s="67" t="s">
        <v>13048</v>
      </c>
      <c r="C159" s="68" t="s">
        <v>11987</v>
      </c>
      <c r="D159" s="67" t="s">
        <v>13049</v>
      </c>
      <c r="E159" s="67" t="s">
        <v>12960</v>
      </c>
      <c r="F159" s="69">
        <v>0.2</v>
      </c>
      <c r="G159" s="67" t="s">
        <v>11880</v>
      </c>
      <c r="H159" s="67" t="s">
        <v>11881</v>
      </c>
      <c r="I159" s="67"/>
    </row>
    <row r="160" spans="1:9" s="74" customFormat="1" ht="13.8" x14ac:dyDescent="0.25">
      <c r="A160" s="66">
        <v>158</v>
      </c>
      <c r="B160" s="67" t="s">
        <v>13050</v>
      </c>
      <c r="C160" s="68" t="s">
        <v>12789</v>
      </c>
      <c r="D160" s="67" t="s">
        <v>13049</v>
      </c>
      <c r="E160" s="67" t="s">
        <v>12960</v>
      </c>
      <c r="F160" s="69">
        <v>0.78</v>
      </c>
      <c r="G160" s="67" t="s">
        <v>11880</v>
      </c>
      <c r="H160" s="67" t="s">
        <v>11881</v>
      </c>
      <c r="I160" s="67"/>
    </row>
    <row r="161" spans="1:9" s="74" customFormat="1" ht="13.8" x14ac:dyDescent="0.25">
      <c r="A161" s="66">
        <v>159</v>
      </c>
      <c r="B161" s="67" t="s">
        <v>13051</v>
      </c>
      <c r="C161" s="68" t="s">
        <v>11987</v>
      </c>
      <c r="D161" s="67" t="s">
        <v>13052</v>
      </c>
      <c r="E161" s="67" t="s">
        <v>12960</v>
      </c>
      <c r="F161" s="69">
        <v>0.43</v>
      </c>
      <c r="G161" s="67" t="s">
        <v>11880</v>
      </c>
      <c r="H161" s="67" t="s">
        <v>11881</v>
      </c>
      <c r="I161" s="67"/>
    </row>
    <row r="162" spans="1:9" s="74" customFormat="1" ht="13.8" x14ac:dyDescent="0.25">
      <c r="A162" s="66">
        <v>160</v>
      </c>
      <c r="B162" s="67" t="s">
        <v>13053</v>
      </c>
      <c r="C162" s="68" t="s">
        <v>11987</v>
      </c>
      <c r="D162" s="67" t="s">
        <v>13054</v>
      </c>
      <c r="E162" s="67" t="s">
        <v>12960</v>
      </c>
      <c r="F162" s="69">
        <v>1.4</v>
      </c>
      <c r="G162" s="67" t="s">
        <v>11880</v>
      </c>
      <c r="H162" s="67" t="s">
        <v>11881</v>
      </c>
      <c r="I162" s="67"/>
    </row>
    <row r="163" spans="1:9" s="74" customFormat="1" ht="13.8" x14ac:dyDescent="0.25">
      <c r="A163" s="66">
        <v>161</v>
      </c>
      <c r="B163" s="67" t="s">
        <v>12868</v>
      </c>
      <c r="C163" s="68" t="s">
        <v>12052</v>
      </c>
      <c r="D163" s="67" t="s">
        <v>13052</v>
      </c>
      <c r="E163" s="67" t="s">
        <v>12960</v>
      </c>
      <c r="F163" s="69">
        <v>0.31</v>
      </c>
      <c r="G163" s="67" t="s">
        <v>11880</v>
      </c>
      <c r="H163" s="67" t="s">
        <v>11881</v>
      </c>
      <c r="I163" s="67"/>
    </row>
    <row r="164" spans="1:9" s="74" customFormat="1" ht="13.8" x14ac:dyDescent="0.25">
      <c r="A164" s="66">
        <v>162</v>
      </c>
      <c r="B164" s="67" t="s">
        <v>12927</v>
      </c>
      <c r="C164" s="68" t="s">
        <v>11935</v>
      </c>
      <c r="D164" s="67" t="s">
        <v>12959</v>
      </c>
      <c r="E164" s="67" t="s">
        <v>12960</v>
      </c>
      <c r="F164" s="69">
        <v>0.2</v>
      </c>
      <c r="G164" s="67" t="s">
        <v>11880</v>
      </c>
      <c r="H164" s="67" t="s">
        <v>11881</v>
      </c>
      <c r="I164" s="67"/>
    </row>
    <row r="165" spans="1:9" s="74" customFormat="1" ht="13.8" x14ac:dyDescent="0.25">
      <c r="A165" s="66">
        <v>163</v>
      </c>
      <c r="B165" s="67" t="s">
        <v>13055</v>
      </c>
      <c r="C165" s="68" t="s">
        <v>12050</v>
      </c>
      <c r="D165" s="67" t="s">
        <v>13056</v>
      </c>
      <c r="E165" s="67" t="s">
        <v>12816</v>
      </c>
      <c r="F165" s="69">
        <v>0.27</v>
      </c>
      <c r="G165" s="67" t="s">
        <v>11880</v>
      </c>
      <c r="H165" s="67" t="s">
        <v>11881</v>
      </c>
      <c r="I165" s="67"/>
    </row>
    <row r="166" spans="1:9" s="74" customFormat="1" ht="13.8" x14ac:dyDescent="0.25">
      <c r="A166" s="66">
        <v>164</v>
      </c>
      <c r="B166" s="67" t="s">
        <v>13057</v>
      </c>
      <c r="C166" s="68" t="s">
        <v>11987</v>
      </c>
      <c r="D166" s="67" t="s">
        <v>13058</v>
      </c>
      <c r="E166" s="67" t="s">
        <v>12960</v>
      </c>
      <c r="F166" s="69">
        <v>0.6</v>
      </c>
      <c r="G166" s="67" t="s">
        <v>11880</v>
      </c>
      <c r="H166" s="67" t="s">
        <v>11881</v>
      </c>
      <c r="I166" s="67"/>
    </row>
    <row r="167" spans="1:9" s="74" customFormat="1" ht="13.8" x14ac:dyDescent="0.25">
      <c r="A167" s="66">
        <v>165</v>
      </c>
      <c r="B167" s="67" t="s">
        <v>13059</v>
      </c>
      <c r="C167" s="68" t="s">
        <v>11987</v>
      </c>
      <c r="D167" s="67" t="s">
        <v>13058</v>
      </c>
      <c r="E167" s="67" t="s">
        <v>12960</v>
      </c>
      <c r="F167" s="69">
        <v>0.36</v>
      </c>
      <c r="G167" s="67" t="s">
        <v>11880</v>
      </c>
      <c r="H167" s="67" t="s">
        <v>11881</v>
      </c>
      <c r="I167" s="67"/>
    </row>
    <row r="168" spans="1:9" s="74" customFormat="1" ht="13.8" x14ac:dyDescent="0.25">
      <c r="A168" s="66">
        <v>166</v>
      </c>
      <c r="B168" s="67" t="s">
        <v>13060</v>
      </c>
      <c r="C168" s="68" t="s">
        <v>13061</v>
      </c>
      <c r="D168" s="67" t="s">
        <v>13058</v>
      </c>
      <c r="E168" s="67" t="s">
        <v>12960</v>
      </c>
      <c r="F168" s="69">
        <v>1.89</v>
      </c>
      <c r="G168" s="67" t="s">
        <v>11880</v>
      </c>
      <c r="H168" s="67" t="s">
        <v>11881</v>
      </c>
      <c r="I168" s="67"/>
    </row>
    <row r="169" spans="1:9" s="74" customFormat="1" ht="13.8" x14ac:dyDescent="0.25">
      <c r="A169" s="66">
        <v>167</v>
      </c>
      <c r="B169" s="67" t="s">
        <v>13062</v>
      </c>
      <c r="C169" s="68" t="s">
        <v>13063</v>
      </c>
      <c r="D169" s="67" t="s">
        <v>12998</v>
      </c>
      <c r="E169" s="67" t="s">
        <v>12960</v>
      </c>
      <c r="F169" s="69">
        <v>2.78</v>
      </c>
      <c r="G169" s="67" t="s">
        <v>11880</v>
      </c>
      <c r="H169" s="67" t="s">
        <v>11881</v>
      </c>
      <c r="I169" s="67"/>
    </row>
    <row r="170" spans="1:9" s="74" customFormat="1" ht="13.8" x14ac:dyDescent="0.25">
      <c r="A170" s="66">
        <v>168</v>
      </c>
      <c r="B170" s="67" t="s">
        <v>11987</v>
      </c>
      <c r="C170" s="68" t="s">
        <v>12147</v>
      </c>
      <c r="D170" s="67" t="s">
        <v>13064</v>
      </c>
      <c r="E170" s="67" t="s">
        <v>12960</v>
      </c>
      <c r="F170" s="69">
        <v>0.8</v>
      </c>
      <c r="G170" s="67" t="s">
        <v>11880</v>
      </c>
      <c r="H170" s="67" t="s">
        <v>11881</v>
      </c>
      <c r="I170" s="67"/>
    </row>
    <row r="171" spans="1:9" s="74" customFormat="1" ht="13.8" x14ac:dyDescent="0.25">
      <c r="A171" s="66">
        <v>169</v>
      </c>
      <c r="B171" s="67" t="s">
        <v>12077</v>
      </c>
      <c r="C171" s="68" t="s">
        <v>11987</v>
      </c>
      <c r="D171" s="67" t="s">
        <v>13064</v>
      </c>
      <c r="E171" s="67" t="s">
        <v>12960</v>
      </c>
      <c r="F171" s="69">
        <v>0.4</v>
      </c>
      <c r="G171" s="67" t="s">
        <v>11880</v>
      </c>
      <c r="H171" s="67" t="s">
        <v>11881</v>
      </c>
      <c r="I171" s="67"/>
    </row>
    <row r="172" spans="1:9" s="74" customFormat="1" ht="13.8" x14ac:dyDescent="0.25">
      <c r="A172" s="66">
        <v>170</v>
      </c>
      <c r="B172" s="67" t="s">
        <v>13065</v>
      </c>
      <c r="C172" s="68" t="s">
        <v>12496</v>
      </c>
      <c r="D172" s="67" t="s">
        <v>13066</v>
      </c>
      <c r="E172" s="67" t="s">
        <v>13067</v>
      </c>
      <c r="F172" s="69">
        <v>0.42</v>
      </c>
      <c r="G172" s="67" t="s">
        <v>11880</v>
      </c>
      <c r="H172" s="67" t="s">
        <v>11881</v>
      </c>
      <c r="I172" s="67"/>
    </row>
    <row r="173" spans="1:9" s="74" customFormat="1" ht="13.8" x14ac:dyDescent="0.25">
      <c r="A173" s="66">
        <v>171</v>
      </c>
      <c r="B173" s="67" t="s">
        <v>13068</v>
      </c>
      <c r="C173" s="68" t="s">
        <v>12827</v>
      </c>
      <c r="D173" s="67" t="s">
        <v>12938</v>
      </c>
      <c r="E173" s="67" t="s">
        <v>12816</v>
      </c>
      <c r="F173" s="69">
        <v>0.4</v>
      </c>
      <c r="G173" s="67" t="s">
        <v>11880</v>
      </c>
      <c r="H173" s="67" t="s">
        <v>11881</v>
      </c>
      <c r="I173" s="67"/>
    </row>
    <row r="174" spans="1:9" s="74" customFormat="1" ht="13.8" x14ac:dyDescent="0.25">
      <c r="A174" s="66">
        <v>172</v>
      </c>
      <c r="B174" s="67" t="s">
        <v>13069</v>
      </c>
      <c r="C174" s="68" t="s">
        <v>13070</v>
      </c>
      <c r="D174" s="67" t="s">
        <v>12938</v>
      </c>
      <c r="E174" s="67" t="s">
        <v>12816</v>
      </c>
      <c r="F174" s="69">
        <v>0.2</v>
      </c>
      <c r="G174" s="67" t="s">
        <v>11880</v>
      </c>
      <c r="H174" s="67" t="s">
        <v>11881</v>
      </c>
      <c r="I174" s="67"/>
    </row>
    <row r="175" spans="1:9" s="74" customFormat="1" ht="13.8" x14ac:dyDescent="0.25">
      <c r="A175" s="66">
        <v>173</v>
      </c>
      <c r="B175" s="67" t="s">
        <v>13071</v>
      </c>
      <c r="C175" s="68" t="s">
        <v>13072</v>
      </c>
      <c r="D175" s="67" t="s">
        <v>13073</v>
      </c>
      <c r="E175" s="67" t="s">
        <v>12816</v>
      </c>
      <c r="F175" s="69">
        <v>0.76</v>
      </c>
      <c r="G175" s="67" t="s">
        <v>11880</v>
      </c>
      <c r="H175" s="67" t="s">
        <v>11881</v>
      </c>
      <c r="I175" s="67"/>
    </row>
    <row r="176" spans="1:9" s="74" customFormat="1" ht="13.8" x14ac:dyDescent="0.25">
      <c r="A176" s="66">
        <v>174</v>
      </c>
      <c r="B176" s="67" t="s">
        <v>13074</v>
      </c>
      <c r="C176" s="68" t="s">
        <v>13072</v>
      </c>
      <c r="D176" s="67" t="s">
        <v>13073</v>
      </c>
      <c r="E176" s="67" t="s">
        <v>12816</v>
      </c>
      <c r="F176" s="69">
        <v>0.45</v>
      </c>
      <c r="G176" s="67" t="s">
        <v>11880</v>
      </c>
      <c r="H176" s="67" t="s">
        <v>11881</v>
      </c>
      <c r="I176" s="67"/>
    </row>
    <row r="177" spans="1:9" s="74" customFormat="1" ht="13.8" x14ac:dyDescent="0.25">
      <c r="A177" s="66">
        <v>175</v>
      </c>
      <c r="B177" s="67" t="s">
        <v>11958</v>
      </c>
      <c r="C177" s="68" t="s">
        <v>13072</v>
      </c>
      <c r="D177" s="67" t="s">
        <v>13075</v>
      </c>
      <c r="E177" s="67" t="s">
        <v>12816</v>
      </c>
      <c r="F177" s="69">
        <v>0.46</v>
      </c>
      <c r="G177" s="67" t="s">
        <v>11880</v>
      </c>
      <c r="H177" s="67" t="s">
        <v>11881</v>
      </c>
      <c r="I177" s="67"/>
    </row>
    <row r="178" spans="1:9" s="74" customFormat="1" ht="13.8" x14ac:dyDescent="0.25">
      <c r="A178" s="66">
        <v>176</v>
      </c>
      <c r="B178" s="67" t="s">
        <v>13076</v>
      </c>
      <c r="C178" s="68" t="s">
        <v>11877</v>
      </c>
      <c r="D178" s="67" t="s">
        <v>13077</v>
      </c>
      <c r="E178" s="67" t="s">
        <v>12816</v>
      </c>
      <c r="F178" s="69">
        <v>0.83</v>
      </c>
      <c r="G178" s="67" t="s">
        <v>11880</v>
      </c>
      <c r="H178" s="67" t="s">
        <v>11881</v>
      </c>
      <c r="I178" s="67"/>
    </row>
    <row r="179" spans="1:9" s="74" customFormat="1" ht="13.8" x14ac:dyDescent="0.25">
      <c r="A179" s="66">
        <v>177</v>
      </c>
      <c r="B179" s="67" t="s">
        <v>13078</v>
      </c>
      <c r="C179" s="68" t="s">
        <v>13079</v>
      </c>
      <c r="D179" s="67" t="s">
        <v>13080</v>
      </c>
      <c r="E179" s="67" t="s">
        <v>12816</v>
      </c>
      <c r="F179" s="69">
        <v>0.84</v>
      </c>
      <c r="G179" s="67" t="s">
        <v>11880</v>
      </c>
      <c r="H179" s="67" t="s">
        <v>11881</v>
      </c>
      <c r="I179" s="67"/>
    </row>
    <row r="180" spans="1:9" s="74" customFormat="1" ht="13.8" x14ac:dyDescent="0.25">
      <c r="A180" s="66">
        <v>178</v>
      </c>
      <c r="B180" s="67" t="s">
        <v>13079</v>
      </c>
      <c r="C180" s="68" t="s">
        <v>12895</v>
      </c>
      <c r="D180" s="67" t="s">
        <v>13080</v>
      </c>
      <c r="E180" s="67" t="s">
        <v>12816</v>
      </c>
      <c r="F180" s="69">
        <v>1.39</v>
      </c>
      <c r="G180" s="67" t="s">
        <v>11880</v>
      </c>
      <c r="H180" s="67" t="s">
        <v>11881</v>
      </c>
      <c r="I180" s="67"/>
    </row>
    <row r="181" spans="1:9" s="74" customFormat="1" ht="13.8" x14ac:dyDescent="0.25">
      <c r="A181" s="66">
        <v>179</v>
      </c>
      <c r="B181" s="67" t="s">
        <v>13081</v>
      </c>
      <c r="C181" s="68" t="s">
        <v>12825</v>
      </c>
      <c r="D181" s="67" t="s">
        <v>13082</v>
      </c>
      <c r="E181" s="67" t="s">
        <v>12816</v>
      </c>
      <c r="F181" s="69">
        <v>0.3</v>
      </c>
      <c r="G181" s="67" t="s">
        <v>11880</v>
      </c>
      <c r="H181" s="67" t="s">
        <v>11881</v>
      </c>
      <c r="I181" s="67"/>
    </row>
    <row r="182" spans="1:9" s="74" customFormat="1" ht="13.8" x14ac:dyDescent="0.25">
      <c r="A182" s="66">
        <v>180</v>
      </c>
      <c r="B182" s="67" t="s">
        <v>13083</v>
      </c>
      <c r="C182" s="68" t="s">
        <v>12983</v>
      </c>
      <c r="D182" s="67" t="s">
        <v>13084</v>
      </c>
      <c r="E182" s="67" t="s">
        <v>12816</v>
      </c>
      <c r="F182" s="69">
        <v>0.45</v>
      </c>
      <c r="G182" s="67" t="s">
        <v>11880</v>
      </c>
      <c r="H182" s="67" t="s">
        <v>11881</v>
      </c>
      <c r="I182" s="67"/>
    </row>
    <row r="183" spans="1:9" s="74" customFormat="1" ht="13.8" x14ac:dyDescent="0.25">
      <c r="A183" s="66">
        <v>181</v>
      </c>
      <c r="B183" s="67" t="s">
        <v>13085</v>
      </c>
      <c r="C183" s="68" t="s">
        <v>13086</v>
      </c>
      <c r="D183" s="67" t="s">
        <v>13087</v>
      </c>
      <c r="E183" s="67" t="s">
        <v>12816</v>
      </c>
      <c r="F183" s="69">
        <v>0.31</v>
      </c>
      <c r="G183" s="67" t="s">
        <v>11880</v>
      </c>
      <c r="H183" s="67" t="s">
        <v>11881</v>
      </c>
      <c r="I183" s="67"/>
    </row>
    <row r="184" spans="1:9" s="74" customFormat="1" ht="13.8" x14ac:dyDescent="0.25">
      <c r="A184" s="66">
        <v>182</v>
      </c>
      <c r="B184" s="67" t="s">
        <v>13088</v>
      </c>
      <c r="C184" s="68" t="s">
        <v>13089</v>
      </c>
      <c r="D184" s="67" t="s">
        <v>13090</v>
      </c>
      <c r="E184" s="67" t="s">
        <v>12960</v>
      </c>
      <c r="F184" s="69">
        <v>0.22</v>
      </c>
      <c r="G184" s="67" t="s">
        <v>11880</v>
      </c>
      <c r="H184" s="67" t="s">
        <v>11881</v>
      </c>
      <c r="I184" s="67"/>
    </row>
    <row r="185" spans="1:9" s="74" customFormat="1" ht="13.8" x14ac:dyDescent="0.25">
      <c r="A185" s="66">
        <v>183</v>
      </c>
      <c r="B185" s="67" t="s">
        <v>12980</v>
      </c>
      <c r="C185" s="68" t="s">
        <v>11935</v>
      </c>
      <c r="D185" s="67" t="s">
        <v>13084</v>
      </c>
      <c r="E185" s="67" t="s">
        <v>12816</v>
      </c>
      <c r="F185" s="69">
        <v>0.3</v>
      </c>
      <c r="G185" s="67" t="s">
        <v>11880</v>
      </c>
      <c r="H185" s="67" t="s">
        <v>11881</v>
      </c>
      <c r="I185" s="67"/>
    </row>
    <row r="186" spans="1:9" s="74" customFormat="1" ht="13.8" x14ac:dyDescent="0.25">
      <c r="A186" s="66">
        <v>184</v>
      </c>
      <c r="B186" s="67" t="s">
        <v>13091</v>
      </c>
      <c r="C186" s="68" t="s">
        <v>13092</v>
      </c>
      <c r="D186" s="67" t="s">
        <v>13093</v>
      </c>
      <c r="E186" s="67" t="s">
        <v>12816</v>
      </c>
      <c r="F186" s="69">
        <v>0.65</v>
      </c>
      <c r="G186" s="67" t="s">
        <v>11880</v>
      </c>
      <c r="H186" s="67" t="s">
        <v>11881</v>
      </c>
      <c r="I186" s="67"/>
    </row>
    <row r="187" spans="1:9" s="74" customFormat="1" ht="13.8" x14ac:dyDescent="0.25">
      <c r="A187" s="66">
        <v>185</v>
      </c>
      <c r="B187" s="67" t="s">
        <v>11980</v>
      </c>
      <c r="C187" s="68" t="s">
        <v>12789</v>
      </c>
      <c r="D187" s="67" t="s">
        <v>13094</v>
      </c>
      <c r="E187" s="67" t="s">
        <v>12816</v>
      </c>
      <c r="F187" s="69">
        <v>0.32</v>
      </c>
      <c r="G187" s="67" t="s">
        <v>11880</v>
      </c>
      <c r="H187" s="67" t="s">
        <v>11881</v>
      </c>
      <c r="I187" s="67"/>
    </row>
    <row r="188" spans="1:9" s="74" customFormat="1" ht="13.8" x14ac:dyDescent="0.25">
      <c r="A188" s="66">
        <v>186</v>
      </c>
      <c r="B188" s="67" t="s">
        <v>12052</v>
      </c>
      <c r="C188" s="68" t="s">
        <v>11938</v>
      </c>
      <c r="D188" s="67" t="s">
        <v>12986</v>
      </c>
      <c r="E188" s="67" t="s">
        <v>12960</v>
      </c>
      <c r="F188" s="69">
        <v>0.54</v>
      </c>
      <c r="G188" s="67" t="s">
        <v>11880</v>
      </c>
      <c r="H188" s="67" t="s">
        <v>11881</v>
      </c>
      <c r="I188" s="67"/>
    </row>
    <row r="189" spans="1:9" s="74" customFormat="1" ht="13.8" x14ac:dyDescent="0.25">
      <c r="A189" s="66">
        <v>187</v>
      </c>
      <c r="B189" s="67" t="s">
        <v>13095</v>
      </c>
      <c r="C189" s="68" t="s">
        <v>13092</v>
      </c>
      <c r="D189" s="67" t="s">
        <v>13093</v>
      </c>
      <c r="E189" s="67" t="s">
        <v>12816</v>
      </c>
      <c r="F189" s="69">
        <v>0.28000000000000003</v>
      </c>
      <c r="G189" s="67" t="s">
        <v>11880</v>
      </c>
      <c r="H189" s="67" t="s">
        <v>11881</v>
      </c>
      <c r="I189" s="67"/>
    </row>
    <row r="190" spans="1:9" s="74" customFormat="1" ht="13.8" x14ac:dyDescent="0.25">
      <c r="A190" s="66">
        <v>188</v>
      </c>
      <c r="B190" s="67" t="s">
        <v>13096</v>
      </c>
      <c r="C190" s="68" t="s">
        <v>13097</v>
      </c>
      <c r="D190" s="67" t="s">
        <v>12851</v>
      </c>
      <c r="E190" s="67" t="s">
        <v>12816</v>
      </c>
      <c r="F190" s="69">
        <v>0.2</v>
      </c>
      <c r="G190" s="67" t="s">
        <v>11880</v>
      </c>
      <c r="H190" s="67" t="s">
        <v>11881</v>
      </c>
      <c r="I190" s="67"/>
    </row>
    <row r="191" spans="1:9" s="74" customFormat="1" ht="13.8" x14ac:dyDescent="0.25">
      <c r="A191" s="66">
        <v>189</v>
      </c>
      <c r="B191" s="67" t="s">
        <v>13098</v>
      </c>
      <c r="C191" s="68" t="s">
        <v>11955</v>
      </c>
      <c r="D191" s="67" t="s">
        <v>12851</v>
      </c>
      <c r="E191" s="67" t="s">
        <v>12816</v>
      </c>
      <c r="F191" s="69">
        <v>0.38</v>
      </c>
      <c r="G191" s="67" t="s">
        <v>11880</v>
      </c>
      <c r="H191" s="67" t="s">
        <v>11881</v>
      </c>
      <c r="I191" s="67"/>
    </row>
    <row r="192" spans="1:9" s="74" customFormat="1" ht="13.8" x14ac:dyDescent="0.25">
      <c r="A192" s="66">
        <v>190</v>
      </c>
      <c r="B192" s="67" t="s">
        <v>13099</v>
      </c>
      <c r="C192" s="68" t="s">
        <v>11955</v>
      </c>
      <c r="D192" s="67" t="s">
        <v>12851</v>
      </c>
      <c r="E192" s="67" t="s">
        <v>12816</v>
      </c>
      <c r="F192" s="69">
        <v>0.44</v>
      </c>
      <c r="G192" s="67" t="s">
        <v>11880</v>
      </c>
      <c r="H192" s="67" t="s">
        <v>11881</v>
      </c>
      <c r="I192" s="67"/>
    </row>
    <row r="193" spans="1:9" s="74" customFormat="1" ht="13.8" x14ac:dyDescent="0.25">
      <c r="A193" s="66">
        <v>191</v>
      </c>
      <c r="B193" s="67" t="s">
        <v>13100</v>
      </c>
      <c r="C193" s="68" t="s">
        <v>11955</v>
      </c>
      <c r="D193" s="67" t="s">
        <v>12851</v>
      </c>
      <c r="E193" s="67" t="s">
        <v>12816</v>
      </c>
      <c r="F193" s="69">
        <v>0.7</v>
      </c>
      <c r="G193" s="67" t="s">
        <v>11880</v>
      </c>
      <c r="H193" s="67" t="s">
        <v>11881</v>
      </c>
      <c r="I193" s="67"/>
    </row>
    <row r="194" spans="1:9" s="74" customFormat="1" ht="13.8" x14ac:dyDescent="0.25">
      <c r="A194" s="66">
        <v>192</v>
      </c>
      <c r="B194" s="67" t="s">
        <v>13101</v>
      </c>
      <c r="C194" s="68" t="s">
        <v>11955</v>
      </c>
      <c r="D194" s="67" t="s">
        <v>12851</v>
      </c>
      <c r="E194" s="67" t="s">
        <v>12816</v>
      </c>
      <c r="F194" s="69">
        <v>0.44</v>
      </c>
      <c r="G194" s="67" t="s">
        <v>11880</v>
      </c>
      <c r="H194" s="67" t="s">
        <v>11881</v>
      </c>
      <c r="I194" s="67"/>
    </row>
    <row r="195" spans="1:9" s="74" customFormat="1" ht="13.8" x14ac:dyDescent="0.25">
      <c r="A195" s="66">
        <v>193</v>
      </c>
      <c r="B195" s="67" t="s">
        <v>11904</v>
      </c>
      <c r="C195" s="68" t="s">
        <v>11935</v>
      </c>
      <c r="D195" s="67" t="s">
        <v>12888</v>
      </c>
      <c r="E195" s="67" t="s">
        <v>12816</v>
      </c>
      <c r="F195" s="69">
        <v>0.26</v>
      </c>
      <c r="G195" s="67" t="s">
        <v>11880</v>
      </c>
      <c r="H195" s="67" t="s">
        <v>11881</v>
      </c>
      <c r="I195" s="67"/>
    </row>
    <row r="196" spans="1:9" s="74" customFormat="1" ht="13.8" x14ac:dyDescent="0.25">
      <c r="A196" s="66">
        <v>194</v>
      </c>
      <c r="B196" s="67" t="s">
        <v>13102</v>
      </c>
      <c r="C196" s="68" t="s">
        <v>11935</v>
      </c>
      <c r="D196" s="67" t="s">
        <v>12888</v>
      </c>
      <c r="E196" s="67" t="s">
        <v>12816</v>
      </c>
      <c r="F196" s="69">
        <v>0.25</v>
      </c>
      <c r="G196" s="67" t="s">
        <v>11880</v>
      </c>
      <c r="H196" s="67" t="s">
        <v>11881</v>
      </c>
      <c r="I196" s="67"/>
    </row>
    <row r="197" spans="1:9" s="74" customFormat="1" ht="13.8" x14ac:dyDescent="0.25">
      <c r="A197" s="66">
        <v>195</v>
      </c>
      <c r="B197" s="67" t="s">
        <v>13103</v>
      </c>
      <c r="C197" s="68" t="s">
        <v>11935</v>
      </c>
      <c r="D197" s="67" t="s">
        <v>12888</v>
      </c>
      <c r="E197" s="67" t="s">
        <v>12816</v>
      </c>
      <c r="F197" s="69">
        <v>0.72</v>
      </c>
      <c r="G197" s="67" t="s">
        <v>11880</v>
      </c>
      <c r="H197" s="67" t="s">
        <v>11881</v>
      </c>
      <c r="I197" s="67"/>
    </row>
    <row r="198" spans="1:9" s="74" customFormat="1" ht="13.8" x14ac:dyDescent="0.25">
      <c r="A198" s="66">
        <v>196</v>
      </c>
      <c r="B198" s="67" t="s">
        <v>13104</v>
      </c>
      <c r="C198" s="68" t="s">
        <v>11935</v>
      </c>
      <c r="D198" s="67" t="s">
        <v>12888</v>
      </c>
      <c r="E198" s="67" t="s">
        <v>12816</v>
      </c>
      <c r="F198" s="69">
        <v>0.2</v>
      </c>
      <c r="G198" s="67" t="s">
        <v>11880</v>
      </c>
      <c r="H198" s="67" t="s">
        <v>11881</v>
      </c>
      <c r="I198" s="67"/>
    </row>
    <row r="199" spans="1:9" s="74" customFormat="1" ht="13.8" x14ac:dyDescent="0.25">
      <c r="A199" s="66">
        <v>197</v>
      </c>
      <c r="B199" s="67" t="s">
        <v>13105</v>
      </c>
      <c r="C199" s="68" t="s">
        <v>11935</v>
      </c>
      <c r="D199" s="67" t="s">
        <v>12888</v>
      </c>
      <c r="E199" s="67" t="s">
        <v>12816</v>
      </c>
      <c r="F199" s="69">
        <v>0.2</v>
      </c>
      <c r="G199" s="67" t="s">
        <v>11880</v>
      </c>
      <c r="H199" s="67" t="s">
        <v>11881</v>
      </c>
      <c r="I199" s="67"/>
    </row>
    <row r="200" spans="1:9" s="74" customFormat="1" ht="13.8" x14ac:dyDescent="0.25">
      <c r="A200" s="66">
        <v>198</v>
      </c>
      <c r="B200" s="67" t="s">
        <v>13106</v>
      </c>
      <c r="C200" s="68" t="s">
        <v>11935</v>
      </c>
      <c r="D200" s="67" t="s">
        <v>12888</v>
      </c>
      <c r="E200" s="67" t="s">
        <v>12816</v>
      </c>
      <c r="F200" s="69">
        <v>0.2</v>
      </c>
      <c r="G200" s="67" t="s">
        <v>11880</v>
      </c>
      <c r="H200" s="67" t="s">
        <v>11881</v>
      </c>
      <c r="I200" s="67"/>
    </row>
    <row r="201" spans="1:9" s="74" customFormat="1" ht="13.8" x14ac:dyDescent="0.25">
      <c r="A201" s="66">
        <v>199</v>
      </c>
      <c r="B201" s="67" t="s">
        <v>13107</v>
      </c>
      <c r="C201" s="68" t="s">
        <v>11935</v>
      </c>
      <c r="D201" s="67" t="s">
        <v>12888</v>
      </c>
      <c r="E201" s="67" t="s">
        <v>12816</v>
      </c>
      <c r="F201" s="69">
        <v>0.2</v>
      </c>
      <c r="G201" s="67" t="s">
        <v>11880</v>
      </c>
      <c r="H201" s="67" t="s">
        <v>11881</v>
      </c>
      <c r="I201" s="67"/>
    </row>
    <row r="202" spans="1:9" s="74" customFormat="1" ht="13.8" x14ac:dyDescent="0.25">
      <c r="A202" s="66">
        <v>200</v>
      </c>
      <c r="B202" s="67" t="s">
        <v>13108</v>
      </c>
      <c r="C202" s="68" t="s">
        <v>12778</v>
      </c>
      <c r="D202" s="67" t="s">
        <v>12888</v>
      </c>
      <c r="E202" s="67" t="s">
        <v>12816</v>
      </c>
      <c r="F202" s="69">
        <v>0.43</v>
      </c>
      <c r="G202" s="67" t="s">
        <v>11880</v>
      </c>
      <c r="H202" s="67" t="s">
        <v>11881</v>
      </c>
      <c r="I202" s="67"/>
    </row>
    <row r="203" spans="1:9" s="74" customFormat="1" ht="13.8" x14ac:dyDescent="0.25">
      <c r="A203" s="66">
        <v>201</v>
      </c>
      <c r="B203" s="67" t="s">
        <v>12927</v>
      </c>
      <c r="C203" s="68" t="s">
        <v>13109</v>
      </c>
      <c r="D203" s="67" t="s">
        <v>12886</v>
      </c>
      <c r="E203" s="67" t="s">
        <v>12816</v>
      </c>
      <c r="F203" s="69">
        <v>0.97</v>
      </c>
      <c r="G203" s="67" t="s">
        <v>11880</v>
      </c>
      <c r="H203" s="67" t="s">
        <v>11881</v>
      </c>
      <c r="I203" s="67"/>
    </row>
    <row r="204" spans="1:9" s="74" customFormat="1" ht="13.8" x14ac:dyDescent="0.25">
      <c r="A204" s="66">
        <v>202</v>
      </c>
      <c r="B204" s="67" t="s">
        <v>13104</v>
      </c>
      <c r="C204" s="68" t="s">
        <v>13110</v>
      </c>
      <c r="D204" s="67" t="s">
        <v>13111</v>
      </c>
      <c r="E204" s="67" t="s">
        <v>12816</v>
      </c>
      <c r="F204" s="69">
        <v>0.35</v>
      </c>
      <c r="G204" s="67" t="s">
        <v>11880</v>
      </c>
      <c r="H204" s="67" t="s">
        <v>11881</v>
      </c>
      <c r="I204" s="67"/>
    </row>
    <row r="205" spans="1:9" s="74" customFormat="1" ht="13.8" x14ac:dyDescent="0.25">
      <c r="A205" s="66">
        <v>203</v>
      </c>
      <c r="B205" s="67" t="s">
        <v>13112</v>
      </c>
      <c r="C205" s="68" t="s">
        <v>11886</v>
      </c>
      <c r="D205" s="67" t="s">
        <v>13111</v>
      </c>
      <c r="E205" s="67" t="s">
        <v>12816</v>
      </c>
      <c r="F205" s="69">
        <v>0.3</v>
      </c>
      <c r="G205" s="67" t="s">
        <v>11880</v>
      </c>
      <c r="H205" s="67" t="s">
        <v>11881</v>
      </c>
      <c r="I205" s="67"/>
    </row>
    <row r="206" spans="1:9" s="74" customFormat="1" ht="13.8" x14ac:dyDescent="0.25">
      <c r="A206" s="66">
        <v>204</v>
      </c>
      <c r="B206" s="67" t="s">
        <v>12945</v>
      </c>
      <c r="C206" s="68" t="s">
        <v>12365</v>
      </c>
      <c r="D206" s="67" t="s">
        <v>13113</v>
      </c>
      <c r="E206" s="67" t="s">
        <v>12960</v>
      </c>
      <c r="F206" s="69">
        <v>0.24</v>
      </c>
      <c r="G206" s="67" t="s">
        <v>11880</v>
      </c>
      <c r="H206" s="67" t="s">
        <v>11881</v>
      </c>
      <c r="I206" s="67"/>
    </row>
    <row r="207" spans="1:9" s="74" customFormat="1" ht="13.8" x14ac:dyDescent="0.25">
      <c r="A207" s="66">
        <v>205</v>
      </c>
      <c r="B207" s="67" t="s">
        <v>13114</v>
      </c>
      <c r="C207" s="68" t="s">
        <v>11935</v>
      </c>
      <c r="D207" s="67" t="s">
        <v>13113</v>
      </c>
      <c r="E207" s="67" t="s">
        <v>12960</v>
      </c>
      <c r="F207" s="69">
        <v>0.45</v>
      </c>
      <c r="G207" s="67" t="s">
        <v>11880</v>
      </c>
      <c r="H207" s="67" t="s">
        <v>11881</v>
      </c>
      <c r="I207" s="67"/>
    </row>
    <row r="208" spans="1:9" s="74" customFormat="1" ht="13.8" x14ac:dyDescent="0.25">
      <c r="A208" s="66">
        <v>206</v>
      </c>
      <c r="B208" s="67" t="s">
        <v>13115</v>
      </c>
      <c r="C208" s="68" t="s">
        <v>11935</v>
      </c>
      <c r="D208" s="67" t="s">
        <v>13058</v>
      </c>
      <c r="E208" s="67" t="s">
        <v>12960</v>
      </c>
      <c r="F208" s="69">
        <v>0.51</v>
      </c>
      <c r="G208" s="67" t="s">
        <v>11880</v>
      </c>
      <c r="H208" s="67" t="s">
        <v>11881</v>
      </c>
      <c r="I208" s="67"/>
    </row>
    <row r="209" spans="1:9" s="74" customFormat="1" ht="13.8" x14ac:dyDescent="0.25">
      <c r="A209" s="66">
        <v>207</v>
      </c>
      <c r="B209" s="67" t="s">
        <v>13116</v>
      </c>
      <c r="C209" s="68" t="s">
        <v>13117</v>
      </c>
      <c r="D209" s="67" t="s">
        <v>13118</v>
      </c>
      <c r="E209" s="67" t="s">
        <v>12960</v>
      </c>
      <c r="F209" s="69">
        <v>0.53</v>
      </c>
      <c r="G209" s="67" t="s">
        <v>11880</v>
      </c>
      <c r="H209" s="67" t="s">
        <v>11881</v>
      </c>
      <c r="I209" s="67"/>
    </row>
    <row r="210" spans="1:9" s="74" customFormat="1" ht="13.8" x14ac:dyDescent="0.25">
      <c r="A210" s="66">
        <v>208</v>
      </c>
      <c r="B210" s="67" t="s">
        <v>13119</v>
      </c>
      <c r="C210" s="68" t="s">
        <v>11987</v>
      </c>
      <c r="D210" s="67" t="s">
        <v>13049</v>
      </c>
      <c r="E210" s="67" t="s">
        <v>12960</v>
      </c>
      <c r="F210" s="69">
        <v>0.42</v>
      </c>
      <c r="G210" s="67" t="s">
        <v>11880</v>
      </c>
      <c r="H210" s="67" t="s">
        <v>11881</v>
      </c>
      <c r="I210" s="67"/>
    </row>
    <row r="211" spans="1:9" s="74" customFormat="1" ht="13.8" x14ac:dyDescent="0.25">
      <c r="A211" s="66">
        <v>209</v>
      </c>
      <c r="B211" s="67" t="s">
        <v>13120</v>
      </c>
      <c r="C211" s="68" t="s">
        <v>13117</v>
      </c>
      <c r="D211" s="67" t="s">
        <v>13049</v>
      </c>
      <c r="E211" s="67" t="s">
        <v>12960</v>
      </c>
      <c r="F211" s="69">
        <v>0.48</v>
      </c>
      <c r="G211" s="67" t="s">
        <v>11880</v>
      </c>
      <c r="H211" s="67" t="s">
        <v>11881</v>
      </c>
      <c r="I211" s="67"/>
    </row>
    <row r="212" spans="1:9" s="74" customFormat="1" ht="13.8" x14ac:dyDescent="0.25">
      <c r="A212" s="66">
        <v>210</v>
      </c>
      <c r="B212" s="67" t="s">
        <v>13121</v>
      </c>
      <c r="C212" s="68" t="s">
        <v>12191</v>
      </c>
      <c r="D212" s="67" t="s">
        <v>13122</v>
      </c>
      <c r="E212" s="67" t="s">
        <v>12960</v>
      </c>
      <c r="F212" s="69">
        <v>0.8</v>
      </c>
      <c r="G212" s="67" t="s">
        <v>11880</v>
      </c>
      <c r="H212" s="67" t="s">
        <v>11881</v>
      </c>
      <c r="I212" s="67"/>
    </row>
    <row r="213" spans="1:9" s="74" customFormat="1" ht="13.8" x14ac:dyDescent="0.25">
      <c r="A213" s="66">
        <v>211</v>
      </c>
      <c r="B213" s="67" t="s">
        <v>12989</v>
      </c>
      <c r="C213" s="68" t="s">
        <v>12191</v>
      </c>
      <c r="D213" s="67" t="s">
        <v>13123</v>
      </c>
      <c r="E213" s="67" t="s">
        <v>12960</v>
      </c>
      <c r="F213" s="69">
        <v>0.24</v>
      </c>
      <c r="G213" s="67" t="s">
        <v>11880</v>
      </c>
      <c r="H213" s="67" t="s">
        <v>11881</v>
      </c>
      <c r="I213" s="67"/>
    </row>
    <row r="214" spans="1:9" s="74" customFormat="1" ht="13.8" x14ac:dyDescent="0.25">
      <c r="A214" s="66">
        <v>212</v>
      </c>
      <c r="B214" s="67" t="s">
        <v>13124</v>
      </c>
      <c r="C214" s="68" t="s">
        <v>12915</v>
      </c>
      <c r="D214" s="67" t="s">
        <v>13125</v>
      </c>
      <c r="E214" s="67" t="s">
        <v>12960</v>
      </c>
      <c r="F214" s="69">
        <v>0.38</v>
      </c>
      <c r="G214" s="67" t="s">
        <v>11880</v>
      </c>
      <c r="H214" s="67" t="s">
        <v>11881</v>
      </c>
      <c r="I214" s="67"/>
    </row>
    <row r="215" spans="1:9" s="74" customFormat="1" ht="13.8" x14ac:dyDescent="0.25">
      <c r="A215" s="66">
        <v>213</v>
      </c>
      <c r="B215" s="67" t="s">
        <v>13126</v>
      </c>
      <c r="C215" s="68" t="s">
        <v>11894</v>
      </c>
      <c r="D215" s="67" t="s">
        <v>13127</v>
      </c>
      <c r="E215" s="67" t="s">
        <v>12960</v>
      </c>
      <c r="F215" s="69">
        <v>1.1000000000000001</v>
      </c>
      <c r="G215" s="67" t="s">
        <v>11880</v>
      </c>
      <c r="H215" s="67" t="s">
        <v>11881</v>
      </c>
      <c r="I215" s="67"/>
    </row>
    <row r="216" spans="1:9" s="74" customFormat="1" ht="13.8" x14ac:dyDescent="0.25">
      <c r="A216" s="66">
        <v>214</v>
      </c>
      <c r="B216" s="67" t="s">
        <v>11987</v>
      </c>
      <c r="C216" s="68" t="s">
        <v>12052</v>
      </c>
      <c r="D216" s="67" t="s">
        <v>13128</v>
      </c>
      <c r="E216" s="67" t="s">
        <v>12960</v>
      </c>
      <c r="F216" s="69">
        <v>0.3</v>
      </c>
      <c r="G216" s="67" t="s">
        <v>11880</v>
      </c>
      <c r="H216" s="67" t="s">
        <v>11881</v>
      </c>
      <c r="I216" s="67"/>
    </row>
    <row r="217" spans="1:9" s="74" customFormat="1" ht="13.8" x14ac:dyDescent="0.25">
      <c r="A217" s="66">
        <v>215</v>
      </c>
      <c r="B217" s="67" t="s">
        <v>13129</v>
      </c>
      <c r="C217" s="68" t="s">
        <v>12814</v>
      </c>
      <c r="D217" s="67" t="s">
        <v>13130</v>
      </c>
      <c r="E217" s="67" t="s">
        <v>12960</v>
      </c>
      <c r="F217" s="69">
        <v>1.82</v>
      </c>
      <c r="G217" s="67" t="s">
        <v>11880</v>
      </c>
      <c r="H217" s="67" t="s">
        <v>11881</v>
      </c>
      <c r="I217" s="67"/>
    </row>
    <row r="218" spans="1:9" s="74" customFormat="1" ht="13.8" x14ac:dyDescent="0.25">
      <c r="A218" s="66">
        <v>216</v>
      </c>
      <c r="B218" s="67" t="s">
        <v>13131</v>
      </c>
      <c r="C218" s="68" t="s">
        <v>12496</v>
      </c>
      <c r="D218" s="67" t="s">
        <v>13132</v>
      </c>
      <c r="E218" s="67" t="s">
        <v>12960</v>
      </c>
      <c r="F218" s="69">
        <v>0.55000000000000004</v>
      </c>
      <c r="G218" s="67" t="s">
        <v>11880</v>
      </c>
      <c r="H218" s="67" t="s">
        <v>11881</v>
      </c>
      <c r="I218" s="67"/>
    </row>
    <row r="219" spans="1:9" s="74" customFormat="1" ht="13.8" x14ac:dyDescent="0.25">
      <c r="A219" s="66">
        <v>217</v>
      </c>
      <c r="B219" s="67" t="s">
        <v>13133</v>
      </c>
      <c r="C219" s="68" t="s">
        <v>11894</v>
      </c>
      <c r="D219" s="67" t="s">
        <v>13127</v>
      </c>
      <c r="E219" s="67" t="s">
        <v>12960</v>
      </c>
      <c r="F219" s="69">
        <v>0.68</v>
      </c>
      <c r="G219" s="67" t="s">
        <v>11880</v>
      </c>
      <c r="H219" s="67" t="s">
        <v>11881</v>
      </c>
      <c r="I219" s="67"/>
    </row>
    <row r="220" spans="1:9" s="74" customFormat="1" ht="13.8" x14ac:dyDescent="0.25">
      <c r="A220" s="66">
        <v>218</v>
      </c>
      <c r="B220" s="67" t="s">
        <v>13134</v>
      </c>
      <c r="C220" s="68" t="s">
        <v>12789</v>
      </c>
      <c r="D220" s="67" t="s">
        <v>13135</v>
      </c>
      <c r="E220" s="67" t="s">
        <v>12960</v>
      </c>
      <c r="F220" s="69">
        <v>0.52</v>
      </c>
      <c r="G220" s="67" t="s">
        <v>11880</v>
      </c>
      <c r="H220" s="67" t="s">
        <v>11881</v>
      </c>
      <c r="I220" s="67"/>
    </row>
    <row r="221" spans="1:9" s="74" customFormat="1" ht="13.8" x14ac:dyDescent="0.25">
      <c r="A221" s="66">
        <v>219</v>
      </c>
      <c r="B221" s="67" t="s">
        <v>13136</v>
      </c>
      <c r="C221" s="68" t="s">
        <v>11894</v>
      </c>
      <c r="D221" s="67" t="s">
        <v>13137</v>
      </c>
      <c r="E221" s="67" t="s">
        <v>13067</v>
      </c>
      <c r="F221" s="69">
        <v>0.31</v>
      </c>
      <c r="G221" s="67" t="s">
        <v>11880</v>
      </c>
      <c r="H221" s="67" t="s">
        <v>11881</v>
      </c>
      <c r="I221" s="67"/>
    </row>
    <row r="222" spans="1:9" s="74" customFormat="1" ht="13.8" x14ac:dyDescent="0.25">
      <c r="A222" s="66">
        <v>220</v>
      </c>
      <c r="B222" s="67" t="s">
        <v>13138</v>
      </c>
      <c r="C222" s="68" t="s">
        <v>11894</v>
      </c>
      <c r="D222" s="67" t="s">
        <v>13139</v>
      </c>
      <c r="E222" s="67" t="s">
        <v>12960</v>
      </c>
      <c r="F222" s="69">
        <v>0.69</v>
      </c>
      <c r="G222" s="67" t="s">
        <v>11880</v>
      </c>
      <c r="H222" s="67" t="s">
        <v>11881</v>
      </c>
      <c r="I222" s="67"/>
    </row>
    <row r="223" spans="1:9" s="74" customFormat="1" ht="13.8" x14ac:dyDescent="0.25">
      <c r="A223" s="66">
        <v>221</v>
      </c>
      <c r="B223" s="67" t="s">
        <v>13140</v>
      </c>
      <c r="C223" s="68" t="s">
        <v>12675</v>
      </c>
      <c r="D223" s="67" t="s">
        <v>13141</v>
      </c>
      <c r="E223" s="67" t="s">
        <v>12960</v>
      </c>
      <c r="F223" s="69">
        <v>1.1399999999999999</v>
      </c>
      <c r="G223" s="67" t="s">
        <v>11880</v>
      </c>
      <c r="H223" s="67" t="s">
        <v>11881</v>
      </c>
      <c r="I223" s="67"/>
    </row>
    <row r="224" spans="1:9" s="74" customFormat="1" ht="13.8" x14ac:dyDescent="0.25">
      <c r="A224" s="66">
        <v>222</v>
      </c>
      <c r="B224" s="67" t="s">
        <v>13142</v>
      </c>
      <c r="C224" s="68" t="s">
        <v>12675</v>
      </c>
      <c r="D224" s="67" t="s">
        <v>13141</v>
      </c>
      <c r="E224" s="67" t="s">
        <v>12960</v>
      </c>
      <c r="F224" s="69">
        <v>1.53</v>
      </c>
      <c r="G224" s="67" t="s">
        <v>11880</v>
      </c>
      <c r="H224" s="67" t="s">
        <v>11881</v>
      </c>
      <c r="I224" s="67"/>
    </row>
    <row r="225" spans="1:9" s="74" customFormat="1" ht="13.8" x14ac:dyDescent="0.25">
      <c r="A225" s="66">
        <v>223</v>
      </c>
      <c r="B225" s="67" t="s">
        <v>13143</v>
      </c>
      <c r="C225" s="68" t="s">
        <v>12675</v>
      </c>
      <c r="D225" s="67" t="s">
        <v>13141</v>
      </c>
      <c r="E225" s="67" t="s">
        <v>12960</v>
      </c>
      <c r="F225" s="69">
        <v>1.57</v>
      </c>
      <c r="G225" s="67" t="s">
        <v>11880</v>
      </c>
      <c r="H225" s="67" t="s">
        <v>11881</v>
      </c>
      <c r="I225" s="67"/>
    </row>
    <row r="226" spans="1:9" s="74" customFormat="1" ht="13.8" x14ac:dyDescent="0.25">
      <c r="A226" s="66">
        <v>224</v>
      </c>
      <c r="B226" s="67" t="s">
        <v>13144</v>
      </c>
      <c r="C226" s="68" t="s">
        <v>13145</v>
      </c>
      <c r="D226" s="67" t="s">
        <v>13146</v>
      </c>
      <c r="E226" s="67" t="s">
        <v>12960</v>
      </c>
      <c r="F226" s="69">
        <v>0.8</v>
      </c>
      <c r="G226" s="67" t="s">
        <v>11880</v>
      </c>
      <c r="H226" s="67" t="s">
        <v>11881</v>
      </c>
      <c r="I226" s="67"/>
    </row>
    <row r="227" spans="1:9" s="74" customFormat="1" ht="13.8" x14ac:dyDescent="0.25">
      <c r="A227" s="66">
        <v>225</v>
      </c>
      <c r="B227" s="67" t="s">
        <v>11889</v>
      </c>
      <c r="C227" s="68" t="s">
        <v>12838</v>
      </c>
      <c r="D227" s="67" t="s">
        <v>13147</v>
      </c>
      <c r="E227" s="67" t="s">
        <v>12960</v>
      </c>
      <c r="F227" s="69">
        <v>0.34</v>
      </c>
      <c r="G227" s="67" t="s">
        <v>11880</v>
      </c>
      <c r="H227" s="67" t="s">
        <v>11881</v>
      </c>
      <c r="I227" s="67"/>
    </row>
    <row r="228" spans="1:9" s="74" customFormat="1" ht="13.8" x14ac:dyDescent="0.25">
      <c r="A228" s="66">
        <v>226</v>
      </c>
      <c r="B228" s="67" t="s">
        <v>13148</v>
      </c>
      <c r="C228" s="68" t="s">
        <v>11987</v>
      </c>
      <c r="D228" s="67" t="s">
        <v>13149</v>
      </c>
      <c r="E228" s="67" t="s">
        <v>13067</v>
      </c>
      <c r="F228" s="69">
        <v>0.25</v>
      </c>
      <c r="G228" s="67" t="s">
        <v>11880</v>
      </c>
      <c r="H228" s="67" t="s">
        <v>11881</v>
      </c>
      <c r="I228" s="67"/>
    </row>
    <row r="229" spans="1:9" s="74" customFormat="1" ht="13.8" x14ac:dyDescent="0.25">
      <c r="A229" s="66">
        <v>227</v>
      </c>
      <c r="B229" s="67" t="s">
        <v>13150</v>
      </c>
      <c r="C229" s="68" t="s">
        <v>13151</v>
      </c>
      <c r="D229" s="67" t="s">
        <v>13152</v>
      </c>
      <c r="E229" s="67" t="s">
        <v>13067</v>
      </c>
      <c r="F229" s="69">
        <v>0.38</v>
      </c>
      <c r="G229" s="67" t="s">
        <v>11880</v>
      </c>
      <c r="H229" s="67" t="s">
        <v>11881</v>
      </c>
      <c r="I229" s="67"/>
    </row>
    <row r="230" spans="1:9" s="74" customFormat="1" ht="13.8" x14ac:dyDescent="0.25">
      <c r="A230" s="66">
        <v>228</v>
      </c>
      <c r="B230" s="67" t="s">
        <v>13153</v>
      </c>
      <c r="C230" s="68" t="s">
        <v>13151</v>
      </c>
      <c r="D230" s="67" t="s">
        <v>13154</v>
      </c>
      <c r="E230" s="67" t="s">
        <v>13067</v>
      </c>
      <c r="F230" s="69">
        <v>0.3</v>
      </c>
      <c r="G230" s="67" t="s">
        <v>11880</v>
      </c>
      <c r="H230" s="67" t="s">
        <v>11881</v>
      </c>
      <c r="I230" s="67"/>
    </row>
    <row r="231" spans="1:9" s="74" customFormat="1" ht="13.8" x14ac:dyDescent="0.25">
      <c r="A231" s="66">
        <v>229</v>
      </c>
      <c r="B231" s="67" t="s">
        <v>13155</v>
      </c>
      <c r="C231" s="68" t="s">
        <v>11987</v>
      </c>
      <c r="D231" s="67" t="s">
        <v>13156</v>
      </c>
      <c r="E231" s="67" t="s">
        <v>13067</v>
      </c>
      <c r="F231" s="69">
        <v>1.18</v>
      </c>
      <c r="G231" s="67" t="s">
        <v>11880</v>
      </c>
      <c r="H231" s="67" t="s">
        <v>11881</v>
      </c>
      <c r="I231" s="67"/>
    </row>
    <row r="232" spans="1:9" s="74" customFormat="1" ht="13.8" x14ac:dyDescent="0.25">
      <c r="A232" s="66">
        <v>230</v>
      </c>
      <c r="B232" s="67" t="s">
        <v>11987</v>
      </c>
      <c r="C232" s="68" t="s">
        <v>12789</v>
      </c>
      <c r="D232" s="67" t="s">
        <v>13156</v>
      </c>
      <c r="E232" s="67" t="s">
        <v>13067</v>
      </c>
      <c r="F232" s="69">
        <v>1.36</v>
      </c>
      <c r="G232" s="67" t="s">
        <v>11880</v>
      </c>
      <c r="H232" s="67" t="s">
        <v>11881</v>
      </c>
      <c r="I232" s="67"/>
    </row>
    <row r="233" spans="1:9" s="74" customFormat="1" ht="13.8" x14ac:dyDescent="0.25">
      <c r="A233" s="66">
        <v>231</v>
      </c>
      <c r="B233" s="67" t="s">
        <v>13157</v>
      </c>
      <c r="C233" s="68" t="s">
        <v>11987</v>
      </c>
      <c r="D233" s="67" t="s">
        <v>13156</v>
      </c>
      <c r="E233" s="67" t="s">
        <v>13067</v>
      </c>
      <c r="F233" s="69">
        <v>1.4</v>
      </c>
      <c r="G233" s="67" t="s">
        <v>11880</v>
      </c>
      <c r="H233" s="67" t="s">
        <v>11881</v>
      </c>
      <c r="I233" s="67"/>
    </row>
    <row r="234" spans="1:9" s="74" customFormat="1" ht="13.8" x14ac:dyDescent="0.25">
      <c r="A234" s="66">
        <v>232</v>
      </c>
      <c r="B234" s="67" t="s">
        <v>13158</v>
      </c>
      <c r="C234" s="68" t="s">
        <v>13159</v>
      </c>
      <c r="D234" s="67" t="s">
        <v>13160</v>
      </c>
      <c r="E234" s="67" t="s">
        <v>13067</v>
      </c>
      <c r="F234" s="69">
        <v>0.8</v>
      </c>
      <c r="G234" s="67" t="s">
        <v>11880</v>
      </c>
      <c r="H234" s="67" t="s">
        <v>11881</v>
      </c>
      <c r="I234" s="67"/>
    </row>
    <row r="235" spans="1:9" s="74" customFormat="1" ht="13.8" x14ac:dyDescent="0.25">
      <c r="A235" s="66">
        <v>233</v>
      </c>
      <c r="B235" s="67" t="s">
        <v>13161</v>
      </c>
      <c r="C235" s="68" t="s">
        <v>12675</v>
      </c>
      <c r="D235" s="67" t="s">
        <v>13162</v>
      </c>
      <c r="E235" s="67" t="s">
        <v>12816</v>
      </c>
      <c r="F235" s="69">
        <v>0.4</v>
      </c>
      <c r="G235" s="67" t="s">
        <v>11880</v>
      </c>
      <c r="H235" s="67" t="s">
        <v>11881</v>
      </c>
      <c r="I235" s="67"/>
    </row>
    <row r="236" spans="1:9" s="74" customFormat="1" ht="13.8" x14ac:dyDescent="0.25">
      <c r="A236" s="66">
        <v>234</v>
      </c>
      <c r="B236" s="67" t="s">
        <v>13163</v>
      </c>
      <c r="C236" s="68" t="s">
        <v>11935</v>
      </c>
      <c r="D236" s="67" t="s">
        <v>13082</v>
      </c>
      <c r="E236" s="67" t="s">
        <v>12816</v>
      </c>
      <c r="F236" s="69">
        <v>0.2</v>
      </c>
      <c r="G236" s="67" t="s">
        <v>11880</v>
      </c>
      <c r="H236" s="67" t="s">
        <v>11881</v>
      </c>
      <c r="I236" s="67"/>
    </row>
    <row r="237" spans="1:9" s="74" customFormat="1" ht="13.8" x14ac:dyDescent="0.25">
      <c r="A237" s="66">
        <v>235</v>
      </c>
      <c r="B237" s="67" t="s">
        <v>13164</v>
      </c>
      <c r="C237" s="68" t="s">
        <v>11886</v>
      </c>
      <c r="D237" s="67" t="s">
        <v>12888</v>
      </c>
      <c r="E237" s="67" t="s">
        <v>12816</v>
      </c>
      <c r="F237" s="69">
        <v>0.2</v>
      </c>
      <c r="G237" s="67" t="s">
        <v>11880</v>
      </c>
      <c r="H237" s="67" t="s">
        <v>11881</v>
      </c>
      <c r="I237" s="67"/>
    </row>
    <row r="238" spans="1:9" s="74" customFormat="1" ht="13.8" x14ac:dyDescent="0.25">
      <c r="A238" s="66">
        <v>236</v>
      </c>
      <c r="B238" s="67" t="s">
        <v>13165</v>
      </c>
      <c r="C238" s="68" t="s">
        <v>12814</v>
      </c>
      <c r="D238" s="67" t="s">
        <v>12888</v>
      </c>
      <c r="E238" s="67" t="s">
        <v>12816</v>
      </c>
      <c r="F238" s="69">
        <v>0.75</v>
      </c>
      <c r="G238" s="67" t="s">
        <v>11880</v>
      </c>
      <c r="H238" s="67" t="s">
        <v>11881</v>
      </c>
      <c r="I238" s="67"/>
    </row>
    <row r="239" spans="1:9" s="74" customFormat="1" ht="13.8" x14ac:dyDescent="0.25">
      <c r="A239" s="66">
        <v>237</v>
      </c>
      <c r="B239" s="67" t="s">
        <v>13166</v>
      </c>
      <c r="C239" s="68" t="s">
        <v>11935</v>
      </c>
      <c r="D239" s="67" t="s">
        <v>13084</v>
      </c>
      <c r="E239" s="67" t="s">
        <v>12816</v>
      </c>
      <c r="F239" s="69">
        <v>0.34</v>
      </c>
      <c r="G239" s="67" t="s">
        <v>11880</v>
      </c>
      <c r="H239" s="67" t="s">
        <v>11881</v>
      </c>
      <c r="I239" s="67"/>
    </row>
    <row r="240" spans="1:9" s="74" customFormat="1" ht="13.8" x14ac:dyDescent="0.25">
      <c r="A240" s="66">
        <v>238</v>
      </c>
      <c r="B240" s="67" t="s">
        <v>13167</v>
      </c>
      <c r="C240" s="68" t="s">
        <v>13168</v>
      </c>
      <c r="D240" s="67" t="s">
        <v>13169</v>
      </c>
      <c r="E240" s="67" t="s">
        <v>12960</v>
      </c>
      <c r="F240" s="69">
        <v>0.53</v>
      </c>
      <c r="G240" s="67" t="s">
        <v>11880</v>
      </c>
      <c r="H240" s="67" t="s">
        <v>11881</v>
      </c>
      <c r="I240" s="67"/>
    </row>
    <row r="241" spans="1:9" s="74" customFormat="1" ht="13.8" x14ac:dyDescent="0.25">
      <c r="A241" s="66">
        <v>239</v>
      </c>
      <c r="B241" s="67" t="s">
        <v>13170</v>
      </c>
      <c r="C241" s="68" t="s">
        <v>13168</v>
      </c>
      <c r="D241" s="67" t="s">
        <v>13152</v>
      </c>
      <c r="E241" s="67" t="s">
        <v>13067</v>
      </c>
      <c r="F241" s="69">
        <v>0.2</v>
      </c>
      <c r="G241" s="67" t="s">
        <v>11880</v>
      </c>
      <c r="H241" s="67" t="s">
        <v>11881</v>
      </c>
      <c r="I241" s="67"/>
    </row>
    <row r="242" spans="1:9" s="74" customFormat="1" ht="13.8" x14ac:dyDescent="0.25">
      <c r="A242" s="66">
        <v>240</v>
      </c>
      <c r="B242" s="67" t="s">
        <v>13171</v>
      </c>
      <c r="C242" s="68" t="s">
        <v>11987</v>
      </c>
      <c r="D242" s="67" t="s">
        <v>13172</v>
      </c>
      <c r="E242" s="67" t="s">
        <v>13067</v>
      </c>
      <c r="F242" s="69">
        <v>0.7</v>
      </c>
      <c r="G242" s="67" t="s">
        <v>11880</v>
      </c>
      <c r="H242" s="67" t="s">
        <v>11881</v>
      </c>
      <c r="I242" s="67"/>
    </row>
    <row r="243" spans="1:9" s="74" customFormat="1" ht="13.8" x14ac:dyDescent="0.25">
      <c r="A243" s="66">
        <v>241</v>
      </c>
      <c r="B243" s="67" t="s">
        <v>13173</v>
      </c>
      <c r="C243" s="68" t="s">
        <v>11894</v>
      </c>
      <c r="D243" s="67" t="s">
        <v>13172</v>
      </c>
      <c r="E243" s="67" t="s">
        <v>13067</v>
      </c>
      <c r="F243" s="69">
        <v>0.33</v>
      </c>
      <c r="G243" s="67" t="s">
        <v>11880</v>
      </c>
      <c r="H243" s="67" t="s">
        <v>11881</v>
      </c>
      <c r="I243" s="67"/>
    </row>
    <row r="244" spans="1:9" s="74" customFormat="1" ht="13.8" x14ac:dyDescent="0.25">
      <c r="A244" s="66">
        <v>242</v>
      </c>
      <c r="B244" s="67" t="s">
        <v>13174</v>
      </c>
      <c r="C244" s="68" t="s">
        <v>12393</v>
      </c>
      <c r="D244" s="67" t="s">
        <v>13152</v>
      </c>
      <c r="E244" s="67" t="s">
        <v>13067</v>
      </c>
      <c r="F244" s="69">
        <v>1.44</v>
      </c>
      <c r="G244" s="67" t="s">
        <v>11880</v>
      </c>
      <c r="H244" s="67" t="s">
        <v>11881</v>
      </c>
      <c r="I244" s="67"/>
    </row>
    <row r="245" spans="1:9" s="74" customFormat="1" ht="13.8" x14ac:dyDescent="0.25">
      <c r="A245" s="66">
        <v>243</v>
      </c>
      <c r="B245" s="67" t="s">
        <v>13175</v>
      </c>
      <c r="C245" s="68" t="s">
        <v>12789</v>
      </c>
      <c r="D245" s="67" t="s">
        <v>13146</v>
      </c>
      <c r="E245" s="67" t="s">
        <v>12960</v>
      </c>
      <c r="F245" s="69">
        <v>0.43</v>
      </c>
      <c r="G245" s="67" t="s">
        <v>11880</v>
      </c>
      <c r="H245" s="67" t="s">
        <v>11881</v>
      </c>
      <c r="I245" s="67"/>
    </row>
    <row r="246" spans="1:9" s="74" customFormat="1" ht="13.8" x14ac:dyDescent="0.25">
      <c r="A246" s="66">
        <v>244</v>
      </c>
      <c r="B246" s="67" t="s">
        <v>13176</v>
      </c>
      <c r="C246" s="68" t="s">
        <v>13177</v>
      </c>
      <c r="D246" s="67" t="s">
        <v>13178</v>
      </c>
      <c r="E246" s="67" t="s">
        <v>12960</v>
      </c>
      <c r="F246" s="69">
        <v>0.45</v>
      </c>
      <c r="G246" s="67" t="s">
        <v>11880</v>
      </c>
      <c r="H246" s="67" t="s">
        <v>11881</v>
      </c>
      <c r="I246" s="67"/>
    </row>
    <row r="247" spans="1:9" s="74" customFormat="1" ht="13.8" x14ac:dyDescent="0.25">
      <c r="A247" s="66">
        <v>245</v>
      </c>
      <c r="B247" s="67" t="s">
        <v>13179</v>
      </c>
      <c r="C247" s="68" t="s">
        <v>11894</v>
      </c>
      <c r="D247" s="67" t="s">
        <v>13049</v>
      </c>
      <c r="E247" s="67" t="s">
        <v>12960</v>
      </c>
      <c r="F247" s="69">
        <v>0.74</v>
      </c>
      <c r="G247" s="67" t="s">
        <v>11880</v>
      </c>
      <c r="H247" s="67" t="s">
        <v>11881</v>
      </c>
      <c r="I247" s="67"/>
    </row>
    <row r="248" spans="1:9" s="74" customFormat="1" ht="13.8" x14ac:dyDescent="0.25">
      <c r="A248" s="66">
        <v>246</v>
      </c>
      <c r="B248" s="67" t="s">
        <v>13180</v>
      </c>
      <c r="C248" s="68" t="s">
        <v>11877</v>
      </c>
      <c r="D248" s="67" t="s">
        <v>13181</v>
      </c>
      <c r="E248" s="67" t="s">
        <v>12960</v>
      </c>
      <c r="F248" s="69">
        <v>0.4</v>
      </c>
      <c r="G248" s="67" t="s">
        <v>11880</v>
      </c>
      <c r="H248" s="67" t="s">
        <v>11881</v>
      </c>
      <c r="I248" s="67"/>
    </row>
    <row r="249" spans="1:9" s="74" customFormat="1" ht="13.8" x14ac:dyDescent="0.25">
      <c r="A249" s="66">
        <v>247</v>
      </c>
      <c r="B249" s="67" t="s">
        <v>13182</v>
      </c>
      <c r="C249" s="68" t="s">
        <v>12814</v>
      </c>
      <c r="D249" s="67" t="s">
        <v>13181</v>
      </c>
      <c r="E249" s="67" t="s">
        <v>12960</v>
      </c>
      <c r="F249" s="69">
        <v>1.9</v>
      </c>
      <c r="G249" s="67" t="s">
        <v>11880</v>
      </c>
      <c r="H249" s="67" t="s">
        <v>11881</v>
      </c>
      <c r="I249" s="67"/>
    </row>
    <row r="250" spans="1:9" s="74" customFormat="1" ht="13.8" x14ac:dyDescent="0.25">
      <c r="A250" s="66">
        <v>248</v>
      </c>
      <c r="B250" s="67" t="s">
        <v>13183</v>
      </c>
      <c r="C250" s="68" t="s">
        <v>11987</v>
      </c>
      <c r="D250" s="67" t="s">
        <v>13049</v>
      </c>
      <c r="E250" s="67" t="s">
        <v>12960</v>
      </c>
      <c r="F250" s="69">
        <v>0.54</v>
      </c>
      <c r="G250" s="67" t="s">
        <v>11880</v>
      </c>
      <c r="H250" s="67" t="s">
        <v>11881</v>
      </c>
      <c r="I250" s="67"/>
    </row>
    <row r="251" spans="1:9" s="74" customFormat="1" ht="13.8" x14ac:dyDescent="0.25">
      <c r="A251" s="66">
        <v>249</v>
      </c>
      <c r="B251" s="67" t="s">
        <v>13184</v>
      </c>
      <c r="C251" s="68" t="s">
        <v>11894</v>
      </c>
      <c r="D251" s="67" t="s">
        <v>13049</v>
      </c>
      <c r="E251" s="67" t="s">
        <v>12960</v>
      </c>
      <c r="F251" s="69">
        <v>1.9</v>
      </c>
      <c r="G251" s="67" t="s">
        <v>11880</v>
      </c>
      <c r="H251" s="67" t="s">
        <v>11881</v>
      </c>
      <c r="I251" s="67"/>
    </row>
    <row r="252" spans="1:9" s="74" customFormat="1" ht="13.8" x14ac:dyDescent="0.25">
      <c r="A252" s="66">
        <v>250</v>
      </c>
      <c r="B252" s="67" t="s">
        <v>13185</v>
      </c>
      <c r="C252" s="68" t="s">
        <v>12778</v>
      </c>
      <c r="D252" s="67" t="s">
        <v>13186</v>
      </c>
      <c r="E252" s="67" t="s">
        <v>12816</v>
      </c>
      <c r="F252" s="69">
        <v>0.6</v>
      </c>
      <c r="G252" s="67" t="s">
        <v>11880</v>
      </c>
      <c r="H252" s="67" t="s">
        <v>11881</v>
      </c>
      <c r="I252" s="67"/>
    </row>
    <row r="253" spans="1:9" s="74" customFormat="1" ht="13.8" x14ac:dyDescent="0.25">
      <c r="A253" s="66">
        <v>251</v>
      </c>
      <c r="B253" s="67" t="s">
        <v>13187</v>
      </c>
      <c r="C253" s="68" t="s">
        <v>12236</v>
      </c>
      <c r="D253" s="67" t="s">
        <v>13188</v>
      </c>
      <c r="E253" s="67" t="s">
        <v>12816</v>
      </c>
      <c r="F253" s="69">
        <v>0.3</v>
      </c>
      <c r="G253" s="67" t="s">
        <v>11880</v>
      </c>
      <c r="H253" s="67" t="s">
        <v>11881</v>
      </c>
      <c r="I253" s="67"/>
    </row>
    <row r="254" spans="1:9" s="74" customFormat="1" ht="13.8" x14ac:dyDescent="0.25">
      <c r="A254" s="66">
        <v>252</v>
      </c>
      <c r="B254" s="67" t="s">
        <v>13189</v>
      </c>
      <c r="C254" s="68" t="s">
        <v>12050</v>
      </c>
      <c r="D254" s="67" t="s">
        <v>13190</v>
      </c>
      <c r="E254" s="67" t="s">
        <v>12816</v>
      </c>
      <c r="F254" s="69">
        <v>0.82</v>
      </c>
      <c r="G254" s="67" t="s">
        <v>11880</v>
      </c>
      <c r="H254" s="67" t="s">
        <v>11881</v>
      </c>
      <c r="I254" s="67"/>
    </row>
    <row r="255" spans="1:9" s="74" customFormat="1" ht="13.8" x14ac:dyDescent="0.25">
      <c r="A255" s="66">
        <v>253</v>
      </c>
      <c r="B255" s="67" t="s">
        <v>12706</v>
      </c>
      <c r="C255" s="68" t="s">
        <v>11935</v>
      </c>
      <c r="D255" s="67" t="s">
        <v>13186</v>
      </c>
      <c r="E255" s="67" t="s">
        <v>12816</v>
      </c>
      <c r="F255" s="69">
        <v>0.5</v>
      </c>
      <c r="G255" s="67" t="s">
        <v>11880</v>
      </c>
      <c r="H255" s="67" t="s">
        <v>11881</v>
      </c>
      <c r="I255" s="67"/>
    </row>
    <row r="256" spans="1:9" s="74" customFormat="1" ht="13.8" x14ac:dyDescent="0.25">
      <c r="A256" s="66">
        <v>254</v>
      </c>
      <c r="B256" s="67" t="s">
        <v>13191</v>
      </c>
      <c r="C256" s="68" t="s">
        <v>12814</v>
      </c>
      <c r="D256" s="67" t="s">
        <v>13152</v>
      </c>
      <c r="E256" s="67" t="s">
        <v>13067</v>
      </c>
      <c r="F256" s="69">
        <v>1.26</v>
      </c>
      <c r="G256" s="67" t="s">
        <v>11880</v>
      </c>
      <c r="H256" s="67" t="s">
        <v>11881</v>
      </c>
      <c r="I256" s="67"/>
    </row>
    <row r="257" spans="1:9" s="74" customFormat="1" ht="13.8" x14ac:dyDescent="0.25">
      <c r="A257" s="66">
        <v>255</v>
      </c>
      <c r="B257" s="67" t="s">
        <v>13192</v>
      </c>
      <c r="C257" s="68" t="s">
        <v>11894</v>
      </c>
      <c r="D257" s="67" t="s">
        <v>13193</v>
      </c>
      <c r="E257" s="67" t="s">
        <v>13067</v>
      </c>
      <c r="F257" s="69">
        <v>0.85</v>
      </c>
      <c r="G257" s="67" t="s">
        <v>11880</v>
      </c>
      <c r="H257" s="67" t="s">
        <v>11881</v>
      </c>
      <c r="I257" s="67"/>
    </row>
    <row r="258" spans="1:9" s="74" customFormat="1" ht="13.8" x14ac:dyDescent="0.25">
      <c r="A258" s="66">
        <v>256</v>
      </c>
      <c r="B258" s="67" t="s">
        <v>13194</v>
      </c>
      <c r="C258" s="68" t="s">
        <v>12050</v>
      </c>
      <c r="D258" s="67" t="s">
        <v>13152</v>
      </c>
      <c r="E258" s="67" t="s">
        <v>13067</v>
      </c>
      <c r="F258" s="69">
        <v>0.25</v>
      </c>
      <c r="G258" s="67" t="s">
        <v>11880</v>
      </c>
      <c r="H258" s="67" t="s">
        <v>11881</v>
      </c>
      <c r="I258" s="67"/>
    </row>
    <row r="259" spans="1:9" s="74" customFormat="1" ht="13.8" x14ac:dyDescent="0.25">
      <c r="A259" s="66">
        <v>257</v>
      </c>
      <c r="B259" s="67" t="s">
        <v>12050</v>
      </c>
      <c r="C259" s="68" t="s">
        <v>12814</v>
      </c>
      <c r="D259" s="67" t="s">
        <v>13152</v>
      </c>
      <c r="E259" s="67" t="s">
        <v>13067</v>
      </c>
      <c r="F259" s="69">
        <v>0.38</v>
      </c>
      <c r="G259" s="67" t="s">
        <v>11880</v>
      </c>
      <c r="H259" s="67" t="s">
        <v>11881</v>
      </c>
      <c r="I259" s="67"/>
    </row>
    <row r="260" spans="1:9" s="74" customFormat="1" ht="13.8" x14ac:dyDescent="0.25">
      <c r="A260" s="66">
        <v>258</v>
      </c>
      <c r="B260" s="67" t="s">
        <v>11894</v>
      </c>
      <c r="C260" s="68" t="s">
        <v>11987</v>
      </c>
      <c r="D260" s="67" t="s">
        <v>13195</v>
      </c>
      <c r="E260" s="67" t="s">
        <v>13067</v>
      </c>
      <c r="F260" s="69">
        <v>0.38</v>
      </c>
      <c r="G260" s="67" t="s">
        <v>11880</v>
      </c>
      <c r="H260" s="67" t="s">
        <v>11881</v>
      </c>
      <c r="I260" s="67"/>
    </row>
    <row r="261" spans="1:9" s="74" customFormat="1" ht="13.8" x14ac:dyDescent="0.25">
      <c r="A261" s="66">
        <v>259</v>
      </c>
      <c r="B261" s="67" t="s">
        <v>13196</v>
      </c>
      <c r="C261" s="68" t="s">
        <v>11987</v>
      </c>
      <c r="D261" s="67" t="s">
        <v>13195</v>
      </c>
      <c r="E261" s="67" t="s">
        <v>13067</v>
      </c>
      <c r="F261" s="69">
        <v>0.4</v>
      </c>
      <c r="G261" s="67" t="s">
        <v>11880</v>
      </c>
      <c r="H261" s="67" t="s">
        <v>11881</v>
      </c>
      <c r="I261" s="67"/>
    </row>
    <row r="262" spans="1:9" s="74" customFormat="1" ht="13.8" x14ac:dyDescent="0.25">
      <c r="A262" s="66">
        <v>260</v>
      </c>
      <c r="B262" s="67" t="s">
        <v>13197</v>
      </c>
      <c r="C262" s="68" t="s">
        <v>11894</v>
      </c>
      <c r="D262" s="67" t="s">
        <v>13198</v>
      </c>
      <c r="E262" s="67" t="s">
        <v>13067</v>
      </c>
      <c r="F262" s="69">
        <v>1.21</v>
      </c>
      <c r="G262" s="67" t="s">
        <v>11880</v>
      </c>
      <c r="H262" s="67" t="s">
        <v>11881</v>
      </c>
      <c r="I262" s="67"/>
    </row>
    <row r="263" spans="1:9" s="74" customFormat="1" ht="13.8" x14ac:dyDescent="0.25">
      <c r="A263" s="66">
        <v>261</v>
      </c>
      <c r="B263" s="67" t="s">
        <v>11955</v>
      </c>
      <c r="C263" s="68" t="s">
        <v>12675</v>
      </c>
      <c r="D263" s="67" t="s">
        <v>13199</v>
      </c>
      <c r="E263" s="67" t="s">
        <v>13067</v>
      </c>
      <c r="F263" s="69">
        <v>0.67</v>
      </c>
      <c r="G263" s="67" t="s">
        <v>11880</v>
      </c>
      <c r="H263" s="67" t="s">
        <v>11881</v>
      </c>
      <c r="I263" s="67"/>
    </row>
    <row r="264" spans="1:9" s="74" customFormat="1" ht="13.8" x14ac:dyDescent="0.25">
      <c r="A264" s="66">
        <v>262</v>
      </c>
      <c r="B264" s="67" t="s">
        <v>13200</v>
      </c>
      <c r="C264" s="68" t="s">
        <v>12496</v>
      </c>
      <c r="D264" s="67" t="s">
        <v>13201</v>
      </c>
      <c r="E264" s="67" t="s">
        <v>13067</v>
      </c>
      <c r="F264" s="69">
        <v>0.3</v>
      </c>
      <c r="G264" s="67" t="s">
        <v>11880</v>
      </c>
      <c r="H264" s="67" t="s">
        <v>11881</v>
      </c>
      <c r="I264" s="67"/>
    </row>
    <row r="265" spans="1:9" s="74" customFormat="1" ht="13.8" x14ac:dyDescent="0.25">
      <c r="A265" s="66">
        <v>263</v>
      </c>
      <c r="B265" s="67" t="s">
        <v>13202</v>
      </c>
      <c r="C265" s="68" t="s">
        <v>12675</v>
      </c>
      <c r="D265" s="67" t="s">
        <v>13203</v>
      </c>
      <c r="E265" s="67" t="s">
        <v>13067</v>
      </c>
      <c r="F265" s="69">
        <v>0.45</v>
      </c>
      <c r="G265" s="67" t="s">
        <v>11880</v>
      </c>
      <c r="H265" s="67" t="s">
        <v>11881</v>
      </c>
      <c r="I265" s="67"/>
    </row>
    <row r="266" spans="1:9" s="74" customFormat="1" ht="13.8" x14ac:dyDescent="0.25">
      <c r="A266" s="66">
        <v>264</v>
      </c>
      <c r="B266" s="67" t="s">
        <v>13204</v>
      </c>
      <c r="C266" s="68" t="s">
        <v>11935</v>
      </c>
      <c r="D266" s="67" t="s">
        <v>13152</v>
      </c>
      <c r="E266" s="67" t="s">
        <v>13067</v>
      </c>
      <c r="F266" s="69">
        <v>0.2</v>
      </c>
      <c r="G266" s="67" t="s">
        <v>11880</v>
      </c>
      <c r="H266" s="67" t="s">
        <v>11881</v>
      </c>
      <c r="I266" s="67"/>
    </row>
    <row r="267" spans="1:9" s="74" customFormat="1" ht="13.8" x14ac:dyDescent="0.25">
      <c r="A267" s="66">
        <v>265</v>
      </c>
      <c r="B267" s="67" t="s">
        <v>13205</v>
      </c>
      <c r="C267" s="68" t="s">
        <v>11987</v>
      </c>
      <c r="D267" s="67" t="s">
        <v>13206</v>
      </c>
      <c r="E267" s="67" t="s">
        <v>13067</v>
      </c>
      <c r="F267" s="69">
        <v>2</v>
      </c>
      <c r="G267" s="67" t="s">
        <v>11880</v>
      </c>
      <c r="H267" s="67" t="s">
        <v>11881</v>
      </c>
      <c r="I267" s="67"/>
    </row>
    <row r="268" spans="1:9" s="74" customFormat="1" ht="13.8" x14ac:dyDescent="0.25">
      <c r="A268" s="66">
        <v>266</v>
      </c>
      <c r="B268" s="67" t="s">
        <v>13207</v>
      </c>
      <c r="C268" s="68" t="s">
        <v>11987</v>
      </c>
      <c r="D268" s="67" t="s">
        <v>13206</v>
      </c>
      <c r="E268" s="67" t="s">
        <v>13067</v>
      </c>
      <c r="F268" s="69">
        <v>0.85</v>
      </c>
      <c r="G268" s="67" t="s">
        <v>11880</v>
      </c>
      <c r="H268" s="67" t="s">
        <v>11881</v>
      </c>
      <c r="I268" s="67"/>
    </row>
    <row r="269" spans="1:9" s="74" customFormat="1" ht="13.8" x14ac:dyDescent="0.25">
      <c r="A269" s="66">
        <v>267</v>
      </c>
      <c r="B269" s="67" t="s">
        <v>13208</v>
      </c>
      <c r="C269" s="68" t="s">
        <v>12789</v>
      </c>
      <c r="D269" s="67" t="s">
        <v>13209</v>
      </c>
      <c r="E269" s="67" t="s">
        <v>13067</v>
      </c>
      <c r="F269" s="69">
        <v>0.51</v>
      </c>
      <c r="G269" s="67" t="s">
        <v>11880</v>
      </c>
      <c r="H269" s="67" t="s">
        <v>11881</v>
      </c>
      <c r="I269" s="67"/>
    </row>
    <row r="270" spans="1:9" s="74" customFormat="1" ht="13.8" x14ac:dyDescent="0.25">
      <c r="A270" s="66">
        <v>268</v>
      </c>
      <c r="B270" s="67" t="s">
        <v>13210</v>
      </c>
      <c r="C270" s="68" t="s">
        <v>12789</v>
      </c>
      <c r="D270" s="67" t="s">
        <v>13156</v>
      </c>
      <c r="E270" s="67" t="s">
        <v>13067</v>
      </c>
      <c r="F270" s="69">
        <v>1.2</v>
      </c>
      <c r="G270" s="67" t="s">
        <v>11880</v>
      </c>
      <c r="H270" s="67" t="s">
        <v>11881</v>
      </c>
      <c r="I270" s="67"/>
    </row>
    <row r="271" spans="1:9" s="74" customFormat="1" ht="13.8" x14ac:dyDescent="0.25">
      <c r="A271" s="66">
        <v>269</v>
      </c>
      <c r="B271" s="67" t="s">
        <v>13161</v>
      </c>
      <c r="C271" s="68" t="s">
        <v>12789</v>
      </c>
      <c r="D271" s="67" t="s">
        <v>13156</v>
      </c>
      <c r="E271" s="67" t="s">
        <v>13067</v>
      </c>
      <c r="F271" s="69">
        <v>0.44</v>
      </c>
      <c r="G271" s="67" t="s">
        <v>11880</v>
      </c>
      <c r="H271" s="67" t="s">
        <v>11881</v>
      </c>
      <c r="I271" s="67"/>
    </row>
    <row r="272" spans="1:9" s="74" customFormat="1" ht="13.8" x14ac:dyDescent="0.25">
      <c r="A272" s="66">
        <v>270</v>
      </c>
      <c r="B272" s="67" t="s">
        <v>12926</v>
      </c>
      <c r="C272" s="68" t="s">
        <v>11935</v>
      </c>
      <c r="D272" s="67" t="s">
        <v>13211</v>
      </c>
      <c r="E272" s="67" t="s">
        <v>12816</v>
      </c>
      <c r="F272" s="69">
        <v>0.2</v>
      </c>
      <c r="G272" s="67" t="s">
        <v>11880</v>
      </c>
      <c r="H272" s="67" t="s">
        <v>11881</v>
      </c>
      <c r="I272" s="67"/>
    </row>
    <row r="273" spans="1:9" s="74" customFormat="1" ht="13.8" x14ac:dyDescent="0.25">
      <c r="A273" s="66">
        <v>271</v>
      </c>
      <c r="B273" s="67" t="s">
        <v>13212</v>
      </c>
      <c r="C273" s="68" t="s">
        <v>13213</v>
      </c>
      <c r="D273" s="67" t="s">
        <v>13211</v>
      </c>
      <c r="E273" s="67" t="s">
        <v>12816</v>
      </c>
      <c r="F273" s="69">
        <v>0.2</v>
      </c>
      <c r="G273" s="67" t="s">
        <v>11880</v>
      </c>
      <c r="H273" s="67" t="s">
        <v>11881</v>
      </c>
      <c r="I273" s="67"/>
    </row>
    <row r="274" spans="1:9" s="74" customFormat="1" ht="13.8" x14ac:dyDescent="0.25">
      <c r="A274" s="66">
        <v>272</v>
      </c>
      <c r="B274" s="67" t="s">
        <v>13214</v>
      </c>
      <c r="C274" s="68" t="s">
        <v>13215</v>
      </c>
      <c r="D274" s="67" t="s">
        <v>13216</v>
      </c>
      <c r="E274" s="67" t="s">
        <v>12816</v>
      </c>
      <c r="F274" s="69">
        <v>0.32</v>
      </c>
      <c r="G274" s="67" t="s">
        <v>11880</v>
      </c>
      <c r="H274" s="67" t="s">
        <v>11881</v>
      </c>
      <c r="I274" s="67"/>
    </row>
    <row r="275" spans="1:9" s="74" customFormat="1" ht="13.8" x14ac:dyDescent="0.25">
      <c r="A275" s="66">
        <v>273</v>
      </c>
      <c r="B275" s="67" t="s">
        <v>13217</v>
      </c>
      <c r="C275" s="68" t="s">
        <v>12814</v>
      </c>
      <c r="D275" s="67" t="s">
        <v>13218</v>
      </c>
      <c r="E275" s="67" t="s">
        <v>12816</v>
      </c>
      <c r="F275" s="69">
        <v>1.65</v>
      </c>
      <c r="G275" s="67" t="s">
        <v>11880</v>
      </c>
      <c r="H275" s="67" t="s">
        <v>11881</v>
      </c>
      <c r="I275" s="67"/>
    </row>
    <row r="276" spans="1:9" s="74" customFormat="1" ht="13.8" x14ac:dyDescent="0.25">
      <c r="A276" s="66">
        <v>274</v>
      </c>
      <c r="B276" s="67" t="s">
        <v>12977</v>
      </c>
      <c r="C276" s="68" t="s">
        <v>12895</v>
      </c>
      <c r="D276" s="67" t="s">
        <v>13087</v>
      </c>
      <c r="E276" s="67" t="s">
        <v>12816</v>
      </c>
      <c r="F276" s="69">
        <v>0.2</v>
      </c>
      <c r="G276" s="67" t="s">
        <v>11880</v>
      </c>
      <c r="H276" s="67" t="s">
        <v>11881</v>
      </c>
      <c r="I276" s="67"/>
    </row>
    <row r="277" spans="1:9" s="74" customFormat="1" ht="13.8" x14ac:dyDescent="0.25">
      <c r="A277" s="66">
        <v>275</v>
      </c>
      <c r="B277" s="67" t="s">
        <v>13219</v>
      </c>
      <c r="C277" s="68" t="s">
        <v>12838</v>
      </c>
      <c r="D277" s="67" t="s">
        <v>13220</v>
      </c>
      <c r="E277" s="67" t="s">
        <v>12960</v>
      </c>
      <c r="F277" s="69">
        <v>0.8</v>
      </c>
      <c r="G277" s="67" t="s">
        <v>11880</v>
      </c>
      <c r="H277" s="67" t="s">
        <v>11881</v>
      </c>
      <c r="I277" s="67"/>
    </row>
    <row r="278" spans="1:9" s="74" customFormat="1" ht="13.8" x14ac:dyDescent="0.25">
      <c r="A278" s="66">
        <v>276</v>
      </c>
      <c r="B278" s="67" t="s">
        <v>13221</v>
      </c>
      <c r="C278" s="68" t="s">
        <v>13222</v>
      </c>
      <c r="D278" s="67" t="s">
        <v>13223</v>
      </c>
      <c r="E278" s="67" t="s">
        <v>12960</v>
      </c>
      <c r="F278" s="69">
        <v>0.4</v>
      </c>
      <c r="G278" s="67" t="s">
        <v>11880</v>
      </c>
      <c r="H278" s="67" t="s">
        <v>11881</v>
      </c>
      <c r="I278" s="67"/>
    </row>
    <row r="279" spans="1:9" s="74" customFormat="1" ht="13.8" x14ac:dyDescent="0.25">
      <c r="A279" s="66">
        <v>277</v>
      </c>
      <c r="B279" s="67" t="s">
        <v>13224</v>
      </c>
      <c r="C279" s="68" t="s">
        <v>13225</v>
      </c>
      <c r="D279" s="67" t="s">
        <v>13226</v>
      </c>
      <c r="E279" s="67" t="s">
        <v>12960</v>
      </c>
      <c r="F279" s="69">
        <v>0.95</v>
      </c>
      <c r="G279" s="67" t="s">
        <v>11880</v>
      </c>
      <c r="H279" s="67" t="s">
        <v>11881</v>
      </c>
      <c r="I279" s="67"/>
    </row>
    <row r="280" spans="1:9" s="74" customFormat="1" ht="13.8" x14ac:dyDescent="0.25">
      <c r="A280" s="66">
        <v>278</v>
      </c>
      <c r="B280" s="67" t="s">
        <v>13227</v>
      </c>
      <c r="C280" s="68" t="s">
        <v>13228</v>
      </c>
      <c r="D280" s="67" t="s">
        <v>13226</v>
      </c>
      <c r="E280" s="67" t="s">
        <v>12960</v>
      </c>
      <c r="F280" s="69">
        <v>1.23</v>
      </c>
      <c r="G280" s="67" t="s">
        <v>11880</v>
      </c>
      <c r="H280" s="67" t="s">
        <v>11881</v>
      </c>
      <c r="I280" s="67"/>
    </row>
    <row r="281" spans="1:9" s="74" customFormat="1" ht="13.8" x14ac:dyDescent="0.25">
      <c r="A281" s="66">
        <v>279</v>
      </c>
      <c r="B281" s="67" t="s">
        <v>13229</v>
      </c>
      <c r="C281" s="68" t="s">
        <v>13230</v>
      </c>
      <c r="D281" s="67" t="s">
        <v>13231</v>
      </c>
      <c r="E281" s="67" t="s">
        <v>12816</v>
      </c>
      <c r="F281" s="69">
        <v>0.36</v>
      </c>
      <c r="G281" s="67" t="s">
        <v>11880</v>
      </c>
      <c r="H281" s="67" t="s">
        <v>11881</v>
      </c>
      <c r="I281" s="67"/>
    </row>
    <row r="282" spans="1:9" s="74" customFormat="1" ht="13.8" x14ac:dyDescent="0.25">
      <c r="A282" s="66">
        <v>280</v>
      </c>
      <c r="B282" s="67" t="s">
        <v>13232</v>
      </c>
      <c r="C282" s="68" t="s">
        <v>11935</v>
      </c>
      <c r="D282" s="67" t="s">
        <v>13233</v>
      </c>
      <c r="E282" s="67" t="s">
        <v>12816</v>
      </c>
      <c r="F282" s="69">
        <v>0.61</v>
      </c>
      <c r="G282" s="67" t="s">
        <v>11880</v>
      </c>
      <c r="H282" s="67" t="s">
        <v>11881</v>
      </c>
      <c r="I282" s="67"/>
    </row>
    <row r="283" spans="1:9" s="74" customFormat="1" ht="13.8" x14ac:dyDescent="0.25">
      <c r="A283" s="66">
        <v>281</v>
      </c>
      <c r="B283" s="67" t="s">
        <v>12450</v>
      </c>
      <c r="C283" s="68" t="s">
        <v>12789</v>
      </c>
      <c r="D283" s="67" t="s">
        <v>13234</v>
      </c>
      <c r="E283" s="67" t="s">
        <v>13067</v>
      </c>
      <c r="F283" s="69">
        <v>0.89</v>
      </c>
      <c r="G283" s="67" t="s">
        <v>11880</v>
      </c>
      <c r="H283" s="67" t="s">
        <v>11881</v>
      </c>
      <c r="I283" s="67"/>
    </row>
    <row r="284" spans="1:9" s="74" customFormat="1" ht="13.8" x14ac:dyDescent="0.25">
      <c r="A284" s="66">
        <v>282</v>
      </c>
      <c r="B284" s="67" t="s">
        <v>13235</v>
      </c>
      <c r="C284" s="68" t="s">
        <v>12050</v>
      </c>
      <c r="D284" s="67" t="s">
        <v>13236</v>
      </c>
      <c r="E284" s="67" t="s">
        <v>12920</v>
      </c>
      <c r="F284" s="69">
        <v>0.33</v>
      </c>
      <c r="G284" s="67" t="s">
        <v>11880</v>
      </c>
      <c r="H284" s="67" t="s">
        <v>11881</v>
      </c>
      <c r="I284" s="67"/>
    </row>
    <row r="285" spans="1:9" s="74" customFormat="1" ht="13.8" x14ac:dyDescent="0.25">
      <c r="A285" s="66">
        <v>283</v>
      </c>
      <c r="B285" s="67" t="s">
        <v>12174</v>
      </c>
      <c r="C285" s="68" t="s">
        <v>11935</v>
      </c>
      <c r="D285" s="67" t="s">
        <v>13237</v>
      </c>
      <c r="E285" s="67" t="s">
        <v>12816</v>
      </c>
      <c r="F285" s="69">
        <v>0.46</v>
      </c>
      <c r="G285" s="67" t="s">
        <v>11880</v>
      </c>
      <c r="H285" s="67" t="s">
        <v>11881</v>
      </c>
      <c r="I285" s="67"/>
    </row>
    <row r="286" spans="1:9" s="74" customFormat="1" ht="13.8" x14ac:dyDescent="0.25">
      <c r="A286" s="66">
        <v>284</v>
      </c>
      <c r="B286" s="67" t="s">
        <v>13238</v>
      </c>
      <c r="C286" s="68" t="s">
        <v>12236</v>
      </c>
      <c r="D286" s="67" t="s">
        <v>13239</v>
      </c>
      <c r="E286" s="67" t="s">
        <v>12816</v>
      </c>
      <c r="F286" s="69">
        <v>0.43</v>
      </c>
      <c r="G286" s="67" t="s">
        <v>11880</v>
      </c>
      <c r="H286" s="67" t="s">
        <v>11881</v>
      </c>
      <c r="I286" s="67"/>
    </row>
    <row r="287" spans="1:9" s="74" customFormat="1" ht="13.8" x14ac:dyDescent="0.25">
      <c r="A287" s="66">
        <v>285</v>
      </c>
      <c r="B287" s="67" t="s">
        <v>13240</v>
      </c>
      <c r="C287" s="68" t="s">
        <v>11877</v>
      </c>
      <c r="D287" s="67" t="s">
        <v>13241</v>
      </c>
      <c r="E287" s="67" t="s">
        <v>12816</v>
      </c>
      <c r="F287" s="69">
        <v>1.93</v>
      </c>
      <c r="G287" s="67" t="s">
        <v>11880</v>
      </c>
      <c r="H287" s="67" t="s">
        <v>11881</v>
      </c>
      <c r="I287" s="67"/>
    </row>
    <row r="288" spans="1:9" s="74" customFormat="1" ht="13.8" x14ac:dyDescent="0.25">
      <c r="A288" s="66">
        <v>286</v>
      </c>
      <c r="B288" s="67" t="s">
        <v>12890</v>
      </c>
      <c r="C288" s="68" t="s">
        <v>13110</v>
      </c>
      <c r="D288" s="67" t="s">
        <v>13216</v>
      </c>
      <c r="E288" s="67" t="s">
        <v>12816</v>
      </c>
      <c r="F288" s="69">
        <v>0.55000000000000004</v>
      </c>
      <c r="G288" s="67" t="s">
        <v>11880</v>
      </c>
      <c r="H288" s="67" t="s">
        <v>11881</v>
      </c>
      <c r="I288" s="67"/>
    </row>
    <row r="289" spans="1:9" s="74" customFormat="1" ht="13.8" x14ac:dyDescent="0.25">
      <c r="A289" s="66">
        <v>287</v>
      </c>
      <c r="B289" s="67" t="s">
        <v>13197</v>
      </c>
      <c r="C289" s="68" t="s">
        <v>11987</v>
      </c>
      <c r="D289" s="67" t="s">
        <v>13242</v>
      </c>
      <c r="E289" s="67" t="s">
        <v>12816</v>
      </c>
      <c r="F289" s="69">
        <v>0.6</v>
      </c>
      <c r="G289" s="67" t="s">
        <v>11880</v>
      </c>
      <c r="H289" s="67" t="s">
        <v>11881</v>
      </c>
      <c r="I289" s="67"/>
    </row>
    <row r="290" spans="1:9" s="74" customFormat="1" ht="13.8" x14ac:dyDescent="0.25">
      <c r="A290" s="66">
        <v>288</v>
      </c>
      <c r="B290" s="67" t="s">
        <v>13243</v>
      </c>
      <c r="C290" s="68" t="s">
        <v>13244</v>
      </c>
      <c r="D290" s="67" t="s">
        <v>13245</v>
      </c>
      <c r="E290" s="67" t="s">
        <v>12816</v>
      </c>
      <c r="F290" s="69">
        <v>1.4</v>
      </c>
      <c r="G290" s="67" t="s">
        <v>11880</v>
      </c>
      <c r="H290" s="67" t="s">
        <v>11881</v>
      </c>
      <c r="I290" s="67"/>
    </row>
    <row r="291" spans="1:9" s="74" customFormat="1" ht="13.8" x14ac:dyDescent="0.25">
      <c r="A291" s="66">
        <v>289</v>
      </c>
      <c r="B291" s="67" t="s">
        <v>13246</v>
      </c>
      <c r="C291" s="68" t="s">
        <v>12236</v>
      </c>
      <c r="D291" s="67" t="s">
        <v>13152</v>
      </c>
      <c r="E291" s="67" t="s">
        <v>13067</v>
      </c>
      <c r="F291" s="69">
        <v>0.5</v>
      </c>
      <c r="G291" s="67" t="s">
        <v>11880</v>
      </c>
      <c r="H291" s="67" t="s">
        <v>11881</v>
      </c>
      <c r="I291" s="67"/>
    </row>
    <row r="292" spans="1:9" s="74" customFormat="1" ht="13.8" x14ac:dyDescent="0.25">
      <c r="A292" s="66">
        <v>290</v>
      </c>
      <c r="B292" s="67" t="s">
        <v>12767</v>
      </c>
      <c r="C292" s="68" t="s">
        <v>12814</v>
      </c>
      <c r="D292" s="67" t="s">
        <v>13152</v>
      </c>
      <c r="E292" s="67" t="s">
        <v>13067</v>
      </c>
      <c r="F292" s="69">
        <v>0.76</v>
      </c>
      <c r="G292" s="67" t="s">
        <v>11880</v>
      </c>
      <c r="H292" s="67" t="s">
        <v>11881</v>
      </c>
      <c r="I292" s="67"/>
    </row>
    <row r="293" spans="1:9" s="74" customFormat="1" ht="13.8" x14ac:dyDescent="0.25">
      <c r="A293" s="66">
        <v>291</v>
      </c>
      <c r="B293" s="67" t="s">
        <v>13247</v>
      </c>
      <c r="C293" s="68" t="s">
        <v>12814</v>
      </c>
      <c r="D293" s="67" t="s">
        <v>13152</v>
      </c>
      <c r="E293" s="67" t="s">
        <v>13067</v>
      </c>
      <c r="F293" s="69">
        <v>0.86</v>
      </c>
      <c r="G293" s="67" t="s">
        <v>11880</v>
      </c>
      <c r="H293" s="67" t="s">
        <v>11881</v>
      </c>
      <c r="I293" s="67"/>
    </row>
    <row r="294" spans="1:9" s="74" customFormat="1" ht="13.8" x14ac:dyDescent="0.25">
      <c r="A294" s="66">
        <v>292</v>
      </c>
      <c r="B294" s="67" t="s">
        <v>13248</v>
      </c>
      <c r="C294" s="68" t="s">
        <v>11877</v>
      </c>
      <c r="D294" s="67" t="s">
        <v>13152</v>
      </c>
      <c r="E294" s="67" t="s">
        <v>13067</v>
      </c>
      <c r="F294" s="69">
        <v>0.9</v>
      </c>
      <c r="G294" s="67" t="s">
        <v>11880</v>
      </c>
      <c r="H294" s="67" t="s">
        <v>11881</v>
      </c>
      <c r="I294" s="67"/>
    </row>
    <row r="295" spans="1:9" s="74" customFormat="1" ht="13.8" x14ac:dyDescent="0.25">
      <c r="A295" s="66">
        <v>293</v>
      </c>
      <c r="B295" s="67" t="s">
        <v>13249</v>
      </c>
      <c r="C295" s="68" t="s">
        <v>12393</v>
      </c>
      <c r="D295" s="67" t="s">
        <v>13152</v>
      </c>
      <c r="E295" s="67" t="s">
        <v>13067</v>
      </c>
      <c r="F295" s="69">
        <v>0.42</v>
      </c>
      <c r="G295" s="67" t="s">
        <v>11880</v>
      </c>
      <c r="H295" s="67" t="s">
        <v>11881</v>
      </c>
      <c r="I295" s="67"/>
    </row>
    <row r="296" spans="1:9" s="74" customFormat="1" ht="13.8" x14ac:dyDescent="0.25">
      <c r="A296" s="66">
        <v>294</v>
      </c>
      <c r="B296" s="67" t="s">
        <v>13207</v>
      </c>
      <c r="C296" s="68" t="s">
        <v>12496</v>
      </c>
      <c r="D296" s="67" t="s">
        <v>13160</v>
      </c>
      <c r="E296" s="67" t="s">
        <v>13067</v>
      </c>
      <c r="F296" s="69">
        <v>0.2</v>
      </c>
      <c r="G296" s="67" t="s">
        <v>11880</v>
      </c>
      <c r="H296" s="67" t="s">
        <v>11881</v>
      </c>
      <c r="I296" s="67"/>
    </row>
    <row r="297" spans="1:9" s="74" customFormat="1" ht="13.8" x14ac:dyDescent="0.25">
      <c r="A297" s="66">
        <v>295</v>
      </c>
      <c r="B297" s="67" t="s">
        <v>12082</v>
      </c>
      <c r="C297" s="68" t="s">
        <v>11987</v>
      </c>
      <c r="D297" s="67" t="s">
        <v>13242</v>
      </c>
      <c r="E297" s="67" t="s">
        <v>12816</v>
      </c>
      <c r="F297" s="69">
        <v>0.75</v>
      </c>
      <c r="G297" s="67" t="s">
        <v>11880</v>
      </c>
      <c r="H297" s="67" t="s">
        <v>11881</v>
      </c>
      <c r="I297" s="67"/>
    </row>
    <row r="298" spans="1:9" s="74" customFormat="1" ht="13.8" x14ac:dyDescent="0.25">
      <c r="A298" s="66">
        <v>296</v>
      </c>
      <c r="B298" s="67" t="s">
        <v>13250</v>
      </c>
      <c r="C298" s="68" t="s">
        <v>12050</v>
      </c>
      <c r="D298" s="67" t="s">
        <v>13251</v>
      </c>
      <c r="E298" s="67" t="s">
        <v>12816</v>
      </c>
      <c r="F298" s="69">
        <v>0.6</v>
      </c>
      <c r="G298" s="67" t="s">
        <v>11880</v>
      </c>
      <c r="H298" s="67" t="s">
        <v>11881</v>
      </c>
      <c r="I298" s="67"/>
    </row>
    <row r="299" spans="1:9" s="74" customFormat="1" ht="13.8" x14ac:dyDescent="0.25">
      <c r="A299" s="66">
        <v>297</v>
      </c>
      <c r="B299" s="67" t="s">
        <v>13252</v>
      </c>
      <c r="C299" s="68" t="s">
        <v>12675</v>
      </c>
      <c r="D299" s="67" t="s">
        <v>13253</v>
      </c>
      <c r="E299" s="67" t="s">
        <v>12960</v>
      </c>
      <c r="F299" s="69">
        <v>0.3</v>
      </c>
      <c r="G299" s="67" t="s">
        <v>11880</v>
      </c>
      <c r="H299" s="67" t="s">
        <v>11881</v>
      </c>
      <c r="I299" s="67"/>
    </row>
    <row r="300" spans="1:9" s="74" customFormat="1" ht="13.8" x14ac:dyDescent="0.25">
      <c r="A300" s="66">
        <v>298</v>
      </c>
      <c r="B300" s="67" t="s">
        <v>13254</v>
      </c>
      <c r="C300" s="68" t="s">
        <v>12814</v>
      </c>
      <c r="D300" s="67" t="s">
        <v>13255</v>
      </c>
      <c r="E300" s="67" t="s">
        <v>12816</v>
      </c>
      <c r="F300" s="69">
        <v>0.98</v>
      </c>
      <c r="G300" s="67" t="s">
        <v>11880</v>
      </c>
      <c r="H300" s="67" t="s">
        <v>11881</v>
      </c>
      <c r="I300" s="67"/>
    </row>
    <row r="301" spans="1:9" s="74" customFormat="1" ht="13.8" x14ac:dyDescent="0.25">
      <c r="A301" s="66">
        <v>299</v>
      </c>
      <c r="B301" s="67" t="s">
        <v>13256</v>
      </c>
      <c r="C301" s="68" t="s">
        <v>12675</v>
      </c>
      <c r="D301" s="67" t="s">
        <v>13253</v>
      </c>
      <c r="E301" s="67" t="s">
        <v>12960</v>
      </c>
      <c r="F301" s="69">
        <v>0.33</v>
      </c>
      <c r="G301" s="67" t="s">
        <v>11880</v>
      </c>
      <c r="H301" s="67" t="s">
        <v>11881</v>
      </c>
      <c r="I301" s="67"/>
    </row>
    <row r="302" spans="1:9" s="74" customFormat="1" ht="13.8" x14ac:dyDescent="0.25">
      <c r="A302" s="66">
        <v>300</v>
      </c>
      <c r="B302" s="67" t="s">
        <v>13257</v>
      </c>
      <c r="C302" s="68" t="s">
        <v>13258</v>
      </c>
      <c r="D302" s="67" t="s">
        <v>13216</v>
      </c>
      <c r="E302" s="67" t="s">
        <v>12816</v>
      </c>
      <c r="F302" s="69">
        <v>0.36</v>
      </c>
      <c r="G302" s="67" t="s">
        <v>11880</v>
      </c>
      <c r="H302" s="67" t="s">
        <v>11881</v>
      </c>
      <c r="I302" s="67"/>
    </row>
    <row r="303" spans="1:9" s="74" customFormat="1" ht="13.8" x14ac:dyDescent="0.25">
      <c r="A303" s="66">
        <v>301</v>
      </c>
      <c r="B303" s="67" t="s">
        <v>13259</v>
      </c>
      <c r="C303" s="68" t="s">
        <v>12590</v>
      </c>
      <c r="D303" s="67" t="s">
        <v>13226</v>
      </c>
      <c r="E303" s="67" t="s">
        <v>12960</v>
      </c>
      <c r="F303" s="69">
        <v>0.87</v>
      </c>
      <c r="G303" s="67" t="s">
        <v>11880</v>
      </c>
      <c r="H303" s="67" t="s">
        <v>11881</v>
      </c>
      <c r="I303" s="67"/>
    </row>
    <row r="304" spans="1:9" s="74" customFormat="1" ht="13.8" x14ac:dyDescent="0.25">
      <c r="A304" s="66">
        <v>302</v>
      </c>
      <c r="B304" s="67" t="s">
        <v>12590</v>
      </c>
      <c r="C304" s="68" t="s">
        <v>11987</v>
      </c>
      <c r="D304" s="67" t="s">
        <v>13226</v>
      </c>
      <c r="E304" s="67" t="s">
        <v>12960</v>
      </c>
      <c r="F304" s="69">
        <v>1.94</v>
      </c>
      <c r="G304" s="67" t="s">
        <v>11880</v>
      </c>
      <c r="H304" s="67" t="s">
        <v>11881</v>
      </c>
      <c r="I304" s="67"/>
    </row>
    <row r="305" spans="1:9" s="74" customFormat="1" ht="13.8" x14ac:dyDescent="0.25">
      <c r="A305" s="66">
        <v>303</v>
      </c>
      <c r="B305" s="67" t="s">
        <v>13260</v>
      </c>
      <c r="C305" s="68" t="s">
        <v>12814</v>
      </c>
      <c r="D305" s="67" t="s">
        <v>13220</v>
      </c>
      <c r="E305" s="67" t="s">
        <v>12960</v>
      </c>
      <c r="F305" s="69">
        <v>1.9</v>
      </c>
      <c r="G305" s="67" t="s">
        <v>11880</v>
      </c>
      <c r="H305" s="67" t="s">
        <v>11881</v>
      </c>
      <c r="I305" s="67"/>
    </row>
    <row r="306" spans="1:9" s="74" customFormat="1" ht="13.8" x14ac:dyDescent="0.25">
      <c r="A306" s="66">
        <v>304</v>
      </c>
      <c r="B306" s="67" t="s">
        <v>13086</v>
      </c>
      <c r="C306" s="68" t="s">
        <v>12895</v>
      </c>
      <c r="D306" s="67" t="s">
        <v>13080</v>
      </c>
      <c r="E306" s="67" t="s">
        <v>12816</v>
      </c>
      <c r="F306" s="69">
        <v>0.31</v>
      </c>
      <c r="G306" s="67" t="s">
        <v>11880</v>
      </c>
      <c r="H306" s="67" t="s">
        <v>11881</v>
      </c>
      <c r="I306" s="67"/>
    </row>
    <row r="307" spans="1:9" s="74" customFormat="1" ht="13.8" x14ac:dyDescent="0.25">
      <c r="A307" s="66">
        <v>305</v>
      </c>
      <c r="B307" s="67" t="s">
        <v>13261</v>
      </c>
      <c r="C307" s="68" t="s">
        <v>11935</v>
      </c>
      <c r="D307" s="67" t="s">
        <v>13262</v>
      </c>
      <c r="E307" s="67" t="s">
        <v>12960</v>
      </c>
      <c r="F307" s="69">
        <v>0.24</v>
      </c>
      <c r="G307" s="67" t="s">
        <v>11880</v>
      </c>
      <c r="H307" s="67" t="s">
        <v>11881</v>
      </c>
      <c r="I307" s="67"/>
    </row>
    <row r="308" spans="1:9" s="74" customFormat="1" ht="13.8" x14ac:dyDescent="0.25">
      <c r="A308" s="66">
        <v>306</v>
      </c>
      <c r="B308" s="67" t="s">
        <v>13263</v>
      </c>
      <c r="C308" s="68" t="s">
        <v>12675</v>
      </c>
      <c r="D308" s="67" t="s">
        <v>13264</v>
      </c>
      <c r="E308" s="67" t="s">
        <v>12960</v>
      </c>
      <c r="F308" s="69">
        <v>0.3</v>
      </c>
      <c r="G308" s="67" t="s">
        <v>11880</v>
      </c>
      <c r="H308" s="67" t="s">
        <v>11881</v>
      </c>
      <c r="I308" s="67"/>
    </row>
    <row r="309" spans="1:9" s="74" customFormat="1" ht="13.8" x14ac:dyDescent="0.25">
      <c r="A309" s="66">
        <v>307</v>
      </c>
      <c r="B309" s="67" t="s">
        <v>13265</v>
      </c>
      <c r="C309" s="68" t="s">
        <v>13222</v>
      </c>
      <c r="D309" s="67" t="s">
        <v>13220</v>
      </c>
      <c r="E309" s="67" t="s">
        <v>12960</v>
      </c>
      <c r="F309" s="69">
        <v>0.8</v>
      </c>
      <c r="G309" s="67" t="s">
        <v>11880</v>
      </c>
      <c r="H309" s="67" t="s">
        <v>11881</v>
      </c>
      <c r="I309" s="67"/>
    </row>
    <row r="310" spans="1:9" s="74" customFormat="1" ht="13.8" x14ac:dyDescent="0.25">
      <c r="A310" s="66">
        <v>308</v>
      </c>
      <c r="B310" s="67" t="s">
        <v>13266</v>
      </c>
      <c r="C310" s="68" t="s">
        <v>11987</v>
      </c>
      <c r="D310" s="67" t="s">
        <v>13132</v>
      </c>
      <c r="E310" s="67" t="s">
        <v>12960</v>
      </c>
      <c r="F310" s="69">
        <v>0.72</v>
      </c>
      <c r="G310" s="67" t="s">
        <v>11880</v>
      </c>
      <c r="H310" s="67" t="s">
        <v>11881</v>
      </c>
      <c r="I310" s="67"/>
    </row>
    <row r="311" spans="1:9" s="74" customFormat="1" ht="13.8" x14ac:dyDescent="0.25">
      <c r="A311" s="66">
        <v>309</v>
      </c>
      <c r="B311" s="67" t="s">
        <v>13267</v>
      </c>
      <c r="C311" s="68" t="s">
        <v>12052</v>
      </c>
      <c r="D311" s="67" t="s">
        <v>13268</v>
      </c>
      <c r="E311" s="67" t="s">
        <v>12960</v>
      </c>
      <c r="F311" s="69">
        <v>1.82</v>
      </c>
      <c r="G311" s="67" t="s">
        <v>11880</v>
      </c>
      <c r="H311" s="67" t="s">
        <v>11881</v>
      </c>
      <c r="I311" s="67"/>
    </row>
    <row r="312" spans="1:9" s="74" customFormat="1" ht="13.8" x14ac:dyDescent="0.25">
      <c r="A312" s="66">
        <v>310</v>
      </c>
      <c r="B312" s="67" t="s">
        <v>12216</v>
      </c>
      <c r="C312" s="68" t="s">
        <v>12838</v>
      </c>
      <c r="D312" s="67" t="s">
        <v>13269</v>
      </c>
      <c r="E312" s="67" t="s">
        <v>12960</v>
      </c>
      <c r="F312" s="69">
        <v>0.36</v>
      </c>
      <c r="G312" s="67" t="s">
        <v>11880</v>
      </c>
      <c r="H312" s="67" t="s">
        <v>11881</v>
      </c>
      <c r="I312" s="67"/>
    </row>
    <row r="313" spans="1:9" s="74" customFormat="1" ht="13.8" x14ac:dyDescent="0.25">
      <c r="A313" s="66">
        <v>311</v>
      </c>
      <c r="B313" s="67" t="s">
        <v>13270</v>
      </c>
      <c r="C313" s="68" t="s">
        <v>13117</v>
      </c>
      <c r="D313" s="67" t="s">
        <v>13271</v>
      </c>
      <c r="E313" s="67" t="s">
        <v>12960</v>
      </c>
      <c r="F313" s="69">
        <v>0.48</v>
      </c>
      <c r="G313" s="67" t="s">
        <v>11880</v>
      </c>
      <c r="H313" s="67" t="s">
        <v>11881</v>
      </c>
      <c r="I313" s="67"/>
    </row>
    <row r="314" spans="1:9" s="74" customFormat="1" ht="13.8" x14ac:dyDescent="0.25">
      <c r="A314" s="66">
        <v>312</v>
      </c>
      <c r="B314" s="67" t="s">
        <v>13272</v>
      </c>
      <c r="C314" s="68" t="s">
        <v>12821</v>
      </c>
      <c r="D314" s="67" t="s">
        <v>13186</v>
      </c>
      <c r="E314" s="67" t="s">
        <v>12816</v>
      </c>
      <c r="F314" s="69">
        <v>0.4</v>
      </c>
      <c r="G314" s="67" t="s">
        <v>11880</v>
      </c>
      <c r="H314" s="67" t="s">
        <v>11881</v>
      </c>
      <c r="I314" s="67"/>
    </row>
    <row r="315" spans="1:9" s="74" customFormat="1" ht="13.8" x14ac:dyDescent="0.25">
      <c r="A315" s="66">
        <v>313</v>
      </c>
      <c r="B315" s="67" t="s">
        <v>13273</v>
      </c>
      <c r="C315" s="68" t="s">
        <v>12821</v>
      </c>
      <c r="D315" s="67" t="s">
        <v>13186</v>
      </c>
      <c r="E315" s="67" t="s">
        <v>12816</v>
      </c>
      <c r="F315" s="69">
        <v>0.44</v>
      </c>
      <c r="G315" s="67" t="s">
        <v>11880</v>
      </c>
      <c r="H315" s="67" t="s">
        <v>11881</v>
      </c>
      <c r="I315" s="67"/>
    </row>
    <row r="316" spans="1:9" s="74" customFormat="1" ht="13.8" x14ac:dyDescent="0.25">
      <c r="A316" s="66">
        <v>314</v>
      </c>
      <c r="B316" s="67" t="s">
        <v>13274</v>
      </c>
      <c r="C316" s="68" t="s">
        <v>12821</v>
      </c>
      <c r="D316" s="67" t="s">
        <v>13186</v>
      </c>
      <c r="E316" s="67" t="s">
        <v>12816</v>
      </c>
      <c r="F316" s="69">
        <v>0.2</v>
      </c>
      <c r="G316" s="67" t="s">
        <v>11880</v>
      </c>
      <c r="H316" s="67" t="s">
        <v>11881</v>
      </c>
      <c r="I316" s="67"/>
    </row>
    <row r="317" spans="1:9" s="74" customFormat="1" ht="13.8" x14ac:dyDescent="0.25">
      <c r="A317" s="66">
        <v>315</v>
      </c>
      <c r="B317" s="67" t="s">
        <v>13275</v>
      </c>
      <c r="C317" s="68" t="s">
        <v>12821</v>
      </c>
      <c r="D317" s="67" t="s">
        <v>13186</v>
      </c>
      <c r="E317" s="67" t="s">
        <v>12816</v>
      </c>
      <c r="F317" s="69">
        <v>0.56000000000000005</v>
      </c>
      <c r="G317" s="67" t="s">
        <v>11880</v>
      </c>
      <c r="H317" s="67" t="s">
        <v>11881</v>
      </c>
      <c r="I317" s="67"/>
    </row>
    <row r="318" spans="1:9" s="74" customFormat="1" ht="13.8" x14ac:dyDescent="0.25">
      <c r="A318" s="66">
        <v>316</v>
      </c>
      <c r="B318" s="67" t="s">
        <v>12883</v>
      </c>
      <c r="C318" s="68" t="s">
        <v>12833</v>
      </c>
      <c r="D318" s="67" t="s">
        <v>12834</v>
      </c>
      <c r="E318" s="67" t="s">
        <v>12816</v>
      </c>
      <c r="F318" s="69">
        <v>2.06</v>
      </c>
      <c r="G318" s="67" t="s">
        <v>11880</v>
      </c>
      <c r="H318" s="67" t="s">
        <v>11881</v>
      </c>
      <c r="I318" s="67"/>
    </row>
    <row r="319" spans="1:9" s="74" customFormat="1" ht="13.8" x14ac:dyDescent="0.25">
      <c r="A319" s="66">
        <v>317</v>
      </c>
      <c r="B319" s="67" t="s">
        <v>13276</v>
      </c>
      <c r="C319" s="68" t="s">
        <v>12883</v>
      </c>
      <c r="D319" s="67" t="s">
        <v>12834</v>
      </c>
      <c r="E319" s="67" t="s">
        <v>12816</v>
      </c>
      <c r="F319" s="69">
        <v>0.42</v>
      </c>
      <c r="G319" s="67" t="s">
        <v>11880</v>
      </c>
      <c r="H319" s="67" t="s">
        <v>11881</v>
      </c>
      <c r="I319" s="67"/>
    </row>
    <row r="320" spans="1:9" s="74" customFormat="1" ht="13.8" x14ac:dyDescent="0.25">
      <c r="A320" s="66">
        <v>318</v>
      </c>
      <c r="B320" s="67" t="s">
        <v>13277</v>
      </c>
      <c r="C320" s="68" t="s">
        <v>11935</v>
      </c>
      <c r="D320" s="67" t="s">
        <v>13186</v>
      </c>
      <c r="E320" s="67" t="s">
        <v>12816</v>
      </c>
      <c r="F320" s="69">
        <v>0.6</v>
      </c>
      <c r="G320" s="67" t="s">
        <v>11880</v>
      </c>
      <c r="H320" s="67" t="s">
        <v>11881</v>
      </c>
      <c r="I320" s="67"/>
    </row>
    <row r="321" spans="1:9" s="74" customFormat="1" ht="13.8" x14ac:dyDescent="0.25">
      <c r="A321" s="66">
        <v>319</v>
      </c>
      <c r="B321" s="67" t="s">
        <v>13164</v>
      </c>
      <c r="C321" s="68" t="s">
        <v>12236</v>
      </c>
      <c r="D321" s="67" t="s">
        <v>13186</v>
      </c>
      <c r="E321" s="67" t="s">
        <v>12816</v>
      </c>
      <c r="F321" s="69">
        <v>0.46</v>
      </c>
      <c r="G321" s="67" t="s">
        <v>11880</v>
      </c>
      <c r="H321" s="67" t="s">
        <v>11881</v>
      </c>
      <c r="I321" s="67"/>
    </row>
    <row r="322" spans="1:9" s="74" customFormat="1" ht="13.8" x14ac:dyDescent="0.25">
      <c r="A322" s="66">
        <v>320</v>
      </c>
      <c r="B322" s="67" t="s">
        <v>12872</v>
      </c>
      <c r="C322" s="68" t="s">
        <v>12675</v>
      </c>
      <c r="D322" s="67" t="s">
        <v>13195</v>
      </c>
      <c r="E322" s="67" t="s">
        <v>13067</v>
      </c>
      <c r="F322" s="69">
        <v>0.31</v>
      </c>
      <c r="G322" s="67" t="s">
        <v>11880</v>
      </c>
      <c r="H322" s="67" t="s">
        <v>11881</v>
      </c>
      <c r="I322" s="67"/>
    </row>
    <row r="323" spans="1:9" s="74" customFormat="1" ht="13.8" x14ac:dyDescent="0.25">
      <c r="A323" s="66">
        <v>321</v>
      </c>
      <c r="B323" s="67" t="s">
        <v>13278</v>
      </c>
      <c r="C323" s="68" t="s">
        <v>12962</v>
      </c>
      <c r="D323" s="67" t="s">
        <v>13049</v>
      </c>
      <c r="E323" s="67" t="s">
        <v>12960</v>
      </c>
      <c r="F323" s="69">
        <v>0.36</v>
      </c>
      <c r="G323" s="67" t="s">
        <v>11880</v>
      </c>
      <c r="H323" s="67" t="s">
        <v>11881</v>
      </c>
      <c r="I323" s="67"/>
    </row>
    <row r="324" spans="1:9" s="74" customFormat="1" ht="13.8" x14ac:dyDescent="0.25">
      <c r="A324" s="66">
        <v>322</v>
      </c>
      <c r="B324" s="67" t="s">
        <v>13279</v>
      </c>
      <c r="C324" s="68" t="s">
        <v>12962</v>
      </c>
      <c r="D324" s="67" t="s">
        <v>13049</v>
      </c>
      <c r="E324" s="67" t="s">
        <v>12960</v>
      </c>
      <c r="F324" s="69">
        <v>0.4</v>
      </c>
      <c r="G324" s="67" t="s">
        <v>11880</v>
      </c>
      <c r="H324" s="67" t="s">
        <v>11881</v>
      </c>
      <c r="I324" s="67"/>
    </row>
    <row r="325" spans="1:9" s="74" customFormat="1" ht="13.8" x14ac:dyDescent="0.25">
      <c r="A325" s="66">
        <v>323</v>
      </c>
      <c r="B325" s="67" t="s">
        <v>13280</v>
      </c>
      <c r="C325" s="68" t="s">
        <v>11987</v>
      </c>
      <c r="D325" s="67" t="s">
        <v>13049</v>
      </c>
      <c r="E325" s="67" t="s">
        <v>12960</v>
      </c>
      <c r="F325" s="69">
        <v>0.5</v>
      </c>
      <c r="G325" s="67" t="s">
        <v>11880</v>
      </c>
      <c r="H325" s="67" t="s">
        <v>11881</v>
      </c>
      <c r="I325" s="67"/>
    </row>
    <row r="326" spans="1:9" s="74" customFormat="1" ht="13.8" x14ac:dyDescent="0.25">
      <c r="A326" s="66">
        <v>324</v>
      </c>
      <c r="B326" s="67" t="s">
        <v>13281</v>
      </c>
      <c r="C326" s="68" t="s">
        <v>12973</v>
      </c>
      <c r="D326" s="67" t="s">
        <v>13282</v>
      </c>
      <c r="E326" s="67" t="s">
        <v>12960</v>
      </c>
      <c r="F326" s="69">
        <v>0.2</v>
      </c>
      <c r="G326" s="67" t="s">
        <v>11880</v>
      </c>
      <c r="H326" s="67" t="s">
        <v>11881</v>
      </c>
      <c r="I326" s="67"/>
    </row>
    <row r="327" spans="1:9" s="74" customFormat="1" ht="13.8" x14ac:dyDescent="0.25">
      <c r="A327" s="66">
        <v>325</v>
      </c>
      <c r="B327" s="67" t="s">
        <v>13283</v>
      </c>
      <c r="C327" s="68" t="s">
        <v>12895</v>
      </c>
      <c r="D327" s="67" t="s">
        <v>13282</v>
      </c>
      <c r="E327" s="67" t="s">
        <v>12960</v>
      </c>
      <c r="F327" s="69">
        <v>0.2</v>
      </c>
      <c r="G327" s="67" t="s">
        <v>11880</v>
      </c>
      <c r="H327" s="67" t="s">
        <v>11881</v>
      </c>
      <c r="I327" s="67"/>
    </row>
    <row r="328" spans="1:9" s="74" customFormat="1" ht="13.8" x14ac:dyDescent="0.25">
      <c r="A328" s="66">
        <v>326</v>
      </c>
      <c r="B328" s="67" t="s">
        <v>13284</v>
      </c>
      <c r="C328" s="68" t="s">
        <v>12895</v>
      </c>
      <c r="D328" s="67" t="s">
        <v>13282</v>
      </c>
      <c r="E328" s="67" t="s">
        <v>12960</v>
      </c>
      <c r="F328" s="69">
        <v>0.2</v>
      </c>
      <c r="G328" s="67" t="s">
        <v>11880</v>
      </c>
      <c r="H328" s="67" t="s">
        <v>11881</v>
      </c>
      <c r="I328" s="67"/>
    </row>
    <row r="329" spans="1:9" s="74" customFormat="1" ht="13.8" x14ac:dyDescent="0.25">
      <c r="A329" s="66">
        <v>327</v>
      </c>
      <c r="B329" s="67" t="s">
        <v>13285</v>
      </c>
      <c r="C329" s="68" t="s">
        <v>12895</v>
      </c>
      <c r="D329" s="67" t="s">
        <v>13282</v>
      </c>
      <c r="E329" s="67" t="s">
        <v>12960</v>
      </c>
      <c r="F329" s="69">
        <v>0.2</v>
      </c>
      <c r="G329" s="67" t="s">
        <v>11880</v>
      </c>
      <c r="H329" s="67" t="s">
        <v>11881</v>
      </c>
      <c r="I329" s="67"/>
    </row>
    <row r="330" spans="1:9" s="74" customFormat="1" ht="13.8" x14ac:dyDescent="0.25">
      <c r="A330" s="66">
        <v>328</v>
      </c>
      <c r="B330" s="67" t="s">
        <v>12973</v>
      </c>
      <c r="C330" s="68" t="s">
        <v>12895</v>
      </c>
      <c r="D330" s="67" t="s">
        <v>13282</v>
      </c>
      <c r="E330" s="67" t="s">
        <v>12960</v>
      </c>
      <c r="F330" s="69">
        <v>0.2</v>
      </c>
      <c r="G330" s="67" t="s">
        <v>11880</v>
      </c>
      <c r="H330" s="67" t="s">
        <v>11881</v>
      </c>
      <c r="I330" s="67"/>
    </row>
    <row r="331" spans="1:9" s="74" customFormat="1" ht="13.8" x14ac:dyDescent="0.25">
      <c r="A331" s="66">
        <v>329</v>
      </c>
      <c r="B331" s="67" t="s">
        <v>13286</v>
      </c>
      <c r="C331" s="68" t="s">
        <v>13089</v>
      </c>
      <c r="D331" s="67" t="s">
        <v>13287</v>
      </c>
      <c r="E331" s="67" t="s">
        <v>12960</v>
      </c>
      <c r="F331" s="69">
        <v>0.81</v>
      </c>
      <c r="G331" s="67" t="s">
        <v>11880</v>
      </c>
      <c r="H331" s="67" t="s">
        <v>11881</v>
      </c>
      <c r="I331" s="67"/>
    </row>
    <row r="332" spans="1:9" s="74" customFormat="1" ht="13.8" x14ac:dyDescent="0.25">
      <c r="A332" s="66">
        <v>330</v>
      </c>
      <c r="B332" s="67" t="s">
        <v>13288</v>
      </c>
      <c r="C332" s="68" t="s">
        <v>12895</v>
      </c>
      <c r="D332" s="67" t="s">
        <v>13287</v>
      </c>
      <c r="E332" s="67" t="s">
        <v>12960</v>
      </c>
      <c r="F332" s="69">
        <v>2.42</v>
      </c>
      <c r="G332" s="67" t="s">
        <v>11880</v>
      </c>
      <c r="H332" s="67" t="s">
        <v>11881</v>
      </c>
      <c r="I332" s="67"/>
    </row>
    <row r="333" spans="1:9" s="74" customFormat="1" ht="13.8" x14ac:dyDescent="0.25">
      <c r="A333" s="66">
        <v>331</v>
      </c>
      <c r="B333" s="67" t="s">
        <v>13289</v>
      </c>
      <c r="C333" s="68" t="s">
        <v>13089</v>
      </c>
      <c r="D333" s="67" t="s">
        <v>13287</v>
      </c>
      <c r="E333" s="67" t="s">
        <v>12960</v>
      </c>
      <c r="F333" s="69">
        <v>2.83</v>
      </c>
      <c r="G333" s="67" t="s">
        <v>11880</v>
      </c>
      <c r="H333" s="67" t="s">
        <v>11881</v>
      </c>
      <c r="I333" s="67"/>
    </row>
    <row r="334" spans="1:9" s="74" customFormat="1" ht="13.8" x14ac:dyDescent="0.25">
      <c r="A334" s="66">
        <v>332</v>
      </c>
      <c r="B334" s="67" t="s">
        <v>13290</v>
      </c>
      <c r="C334" s="68" t="s">
        <v>13288</v>
      </c>
      <c r="D334" s="67" t="s">
        <v>13287</v>
      </c>
      <c r="E334" s="67" t="s">
        <v>12960</v>
      </c>
      <c r="F334" s="69">
        <v>0.81</v>
      </c>
      <c r="G334" s="67" t="s">
        <v>11880</v>
      </c>
      <c r="H334" s="67" t="s">
        <v>11881</v>
      </c>
      <c r="I334" s="67"/>
    </row>
    <row r="335" spans="1:9" s="74" customFormat="1" ht="13.8" x14ac:dyDescent="0.25">
      <c r="A335" s="66">
        <v>333</v>
      </c>
      <c r="B335" s="67" t="s">
        <v>13291</v>
      </c>
      <c r="C335" s="68" t="s">
        <v>12895</v>
      </c>
      <c r="D335" s="67" t="s">
        <v>13287</v>
      </c>
      <c r="E335" s="67" t="s">
        <v>12960</v>
      </c>
      <c r="F335" s="69">
        <v>3.36</v>
      </c>
      <c r="G335" s="67" t="s">
        <v>11880</v>
      </c>
      <c r="H335" s="67" t="s">
        <v>11881</v>
      </c>
      <c r="I335" s="67"/>
    </row>
    <row r="336" spans="1:9" s="74" customFormat="1" ht="13.8" x14ac:dyDescent="0.25">
      <c r="A336" s="66">
        <v>334</v>
      </c>
      <c r="B336" s="67" t="s">
        <v>12153</v>
      </c>
      <c r="C336" s="68" t="s">
        <v>13089</v>
      </c>
      <c r="D336" s="67" t="s">
        <v>13287</v>
      </c>
      <c r="E336" s="67" t="s">
        <v>12960</v>
      </c>
      <c r="F336" s="69">
        <v>1.21</v>
      </c>
      <c r="G336" s="67" t="s">
        <v>11880</v>
      </c>
      <c r="H336" s="67" t="s">
        <v>11881</v>
      </c>
      <c r="I336" s="67"/>
    </row>
    <row r="337" spans="1:9" s="74" customFormat="1" ht="13.8" x14ac:dyDescent="0.25">
      <c r="A337" s="66">
        <v>335</v>
      </c>
      <c r="B337" s="67" t="s">
        <v>13292</v>
      </c>
      <c r="C337" s="68" t="s">
        <v>12895</v>
      </c>
      <c r="D337" s="67" t="s">
        <v>13287</v>
      </c>
      <c r="E337" s="67" t="s">
        <v>12960</v>
      </c>
      <c r="F337" s="69">
        <v>0.81</v>
      </c>
      <c r="G337" s="67" t="s">
        <v>11880</v>
      </c>
      <c r="H337" s="67" t="s">
        <v>11881</v>
      </c>
      <c r="I337" s="67"/>
    </row>
    <row r="338" spans="1:9" s="74" customFormat="1" ht="13.8" x14ac:dyDescent="0.25">
      <c r="A338" s="66">
        <v>336</v>
      </c>
      <c r="B338" s="67" t="s">
        <v>13293</v>
      </c>
      <c r="C338" s="68" t="s">
        <v>13288</v>
      </c>
      <c r="D338" s="67" t="s">
        <v>13287</v>
      </c>
      <c r="E338" s="67" t="s">
        <v>12960</v>
      </c>
      <c r="F338" s="69">
        <v>0.61</v>
      </c>
      <c r="G338" s="67" t="s">
        <v>11880</v>
      </c>
      <c r="H338" s="67" t="s">
        <v>11881</v>
      </c>
      <c r="I338" s="67"/>
    </row>
    <row r="339" spans="1:9" s="74" customFormat="1" ht="13.8" x14ac:dyDescent="0.25">
      <c r="A339" s="66">
        <v>337</v>
      </c>
      <c r="B339" s="67" t="s">
        <v>13294</v>
      </c>
      <c r="C339" s="68" t="s">
        <v>13288</v>
      </c>
      <c r="D339" s="67" t="s">
        <v>13287</v>
      </c>
      <c r="E339" s="67" t="s">
        <v>12960</v>
      </c>
      <c r="F339" s="69">
        <v>0.61</v>
      </c>
      <c r="G339" s="67" t="s">
        <v>11880</v>
      </c>
      <c r="H339" s="67" t="s">
        <v>11881</v>
      </c>
      <c r="I339" s="67"/>
    </row>
    <row r="340" spans="1:9" s="74" customFormat="1" ht="13.8" x14ac:dyDescent="0.25">
      <c r="A340" s="66">
        <v>338</v>
      </c>
      <c r="B340" s="67" t="s">
        <v>11935</v>
      </c>
      <c r="C340" s="68" t="s">
        <v>12821</v>
      </c>
      <c r="D340" s="67" t="s">
        <v>13295</v>
      </c>
      <c r="E340" s="67" t="s">
        <v>12816</v>
      </c>
      <c r="F340" s="69">
        <v>2.54</v>
      </c>
      <c r="G340" s="67" t="s">
        <v>11880</v>
      </c>
      <c r="H340" s="67" t="s">
        <v>11881</v>
      </c>
      <c r="I340" s="67"/>
    </row>
    <row r="341" spans="1:9" s="74" customFormat="1" ht="13.8" x14ac:dyDescent="0.25">
      <c r="A341" s="66">
        <v>339</v>
      </c>
      <c r="B341" s="67" t="s">
        <v>13296</v>
      </c>
      <c r="C341" s="68" t="s">
        <v>11935</v>
      </c>
      <c r="D341" s="67" t="s">
        <v>13295</v>
      </c>
      <c r="E341" s="67" t="s">
        <v>12816</v>
      </c>
      <c r="F341" s="69">
        <v>0.7</v>
      </c>
      <c r="G341" s="67" t="s">
        <v>11880</v>
      </c>
      <c r="H341" s="67" t="s">
        <v>11881</v>
      </c>
      <c r="I341" s="67"/>
    </row>
    <row r="342" spans="1:9" s="74" customFormat="1" ht="13.8" x14ac:dyDescent="0.25">
      <c r="A342" s="66">
        <v>340</v>
      </c>
      <c r="B342" s="67" t="s">
        <v>13297</v>
      </c>
      <c r="C342" s="68" t="s">
        <v>12236</v>
      </c>
      <c r="D342" s="67" t="s">
        <v>13298</v>
      </c>
      <c r="E342" s="67" t="s">
        <v>12816</v>
      </c>
      <c r="F342" s="69">
        <v>1.57</v>
      </c>
      <c r="G342" s="67" t="s">
        <v>11880</v>
      </c>
      <c r="H342" s="67" t="s">
        <v>11881</v>
      </c>
      <c r="I342" s="67"/>
    </row>
    <row r="343" spans="1:9" s="74" customFormat="1" ht="13.8" x14ac:dyDescent="0.25">
      <c r="A343" s="66">
        <v>341</v>
      </c>
      <c r="B343" s="67" t="s">
        <v>13299</v>
      </c>
      <c r="C343" s="68" t="s">
        <v>13215</v>
      </c>
      <c r="D343" s="67" t="s">
        <v>13298</v>
      </c>
      <c r="E343" s="67" t="s">
        <v>12816</v>
      </c>
      <c r="F343" s="69">
        <v>1.62</v>
      </c>
      <c r="G343" s="67" t="s">
        <v>11880</v>
      </c>
      <c r="H343" s="67" t="s">
        <v>11881</v>
      </c>
      <c r="I343" s="67"/>
    </row>
    <row r="344" spans="1:9" s="74" customFormat="1" ht="13.8" x14ac:dyDescent="0.25">
      <c r="A344" s="66">
        <v>342</v>
      </c>
      <c r="B344" s="67" t="s">
        <v>13300</v>
      </c>
      <c r="C344" s="68" t="s">
        <v>13215</v>
      </c>
      <c r="D344" s="67" t="s">
        <v>13298</v>
      </c>
      <c r="E344" s="67" t="s">
        <v>12816</v>
      </c>
      <c r="F344" s="69">
        <v>1.62</v>
      </c>
      <c r="G344" s="67" t="s">
        <v>11880</v>
      </c>
      <c r="H344" s="67" t="s">
        <v>11881</v>
      </c>
      <c r="I344" s="67"/>
    </row>
    <row r="345" spans="1:9" s="74" customFormat="1" ht="13.8" x14ac:dyDescent="0.25">
      <c r="A345" s="66">
        <v>343</v>
      </c>
      <c r="B345" s="67" t="s">
        <v>13301</v>
      </c>
      <c r="C345" s="68" t="s">
        <v>11935</v>
      </c>
      <c r="D345" s="67" t="s">
        <v>13295</v>
      </c>
      <c r="E345" s="67" t="s">
        <v>12816</v>
      </c>
      <c r="F345" s="69">
        <v>0.7</v>
      </c>
      <c r="G345" s="67" t="s">
        <v>11880</v>
      </c>
      <c r="H345" s="67" t="s">
        <v>11881</v>
      </c>
      <c r="I345" s="67"/>
    </row>
    <row r="346" spans="1:9" s="74" customFormat="1" ht="13.8" x14ac:dyDescent="0.25">
      <c r="A346" s="66">
        <v>344</v>
      </c>
      <c r="B346" s="67" t="s">
        <v>13302</v>
      </c>
      <c r="C346" s="68" t="s">
        <v>12895</v>
      </c>
      <c r="D346" s="67" t="s">
        <v>13303</v>
      </c>
      <c r="E346" s="67" t="s">
        <v>12960</v>
      </c>
      <c r="F346" s="69">
        <v>1.21</v>
      </c>
      <c r="G346" s="67" t="s">
        <v>11880</v>
      </c>
      <c r="H346" s="67" t="s">
        <v>11881</v>
      </c>
      <c r="I346" s="67"/>
    </row>
    <row r="347" spans="1:9" s="74" customFormat="1" ht="13.2" x14ac:dyDescent="0.25">
      <c r="A347" s="66">
        <v>345</v>
      </c>
      <c r="B347" s="67" t="s">
        <v>13304</v>
      </c>
      <c r="C347" s="70" t="s">
        <v>12895</v>
      </c>
      <c r="D347" s="67" t="s">
        <v>13305</v>
      </c>
      <c r="E347" s="67" t="s">
        <v>12960</v>
      </c>
      <c r="F347" s="69">
        <v>0.75</v>
      </c>
      <c r="G347" s="67" t="s">
        <v>11880</v>
      </c>
      <c r="H347" s="67" t="s">
        <v>11881</v>
      </c>
      <c r="I347" s="67"/>
    </row>
    <row r="348" spans="1:9" s="74" customFormat="1" ht="13.8" x14ac:dyDescent="0.25">
      <c r="A348" s="66">
        <v>346</v>
      </c>
      <c r="B348" s="67" t="s">
        <v>13306</v>
      </c>
      <c r="C348" s="68" t="s">
        <v>13307</v>
      </c>
      <c r="D348" s="67" t="s">
        <v>13303</v>
      </c>
      <c r="E348" s="67" t="s">
        <v>12960</v>
      </c>
      <c r="F348" s="69">
        <v>2.1800000000000002</v>
      </c>
      <c r="G348" s="67" t="s">
        <v>11880</v>
      </c>
      <c r="H348" s="67" t="s">
        <v>11881</v>
      </c>
      <c r="I348" s="67"/>
    </row>
    <row r="349" spans="1:9" s="74" customFormat="1" ht="13.8" x14ac:dyDescent="0.25">
      <c r="A349" s="66">
        <v>347</v>
      </c>
      <c r="B349" s="67" t="s">
        <v>13308</v>
      </c>
      <c r="C349" s="68" t="s">
        <v>12973</v>
      </c>
      <c r="D349" s="67" t="s">
        <v>13305</v>
      </c>
      <c r="E349" s="67" t="s">
        <v>12960</v>
      </c>
      <c r="F349" s="69">
        <v>1.21</v>
      </c>
      <c r="G349" s="67" t="s">
        <v>11880</v>
      </c>
      <c r="H349" s="67" t="s">
        <v>11881</v>
      </c>
      <c r="I349" s="67"/>
    </row>
    <row r="350" spans="1:9" s="74" customFormat="1" ht="13.8" x14ac:dyDescent="0.25">
      <c r="A350" s="66">
        <v>348</v>
      </c>
      <c r="B350" s="67" t="s">
        <v>13309</v>
      </c>
      <c r="C350" s="68" t="s">
        <v>12895</v>
      </c>
      <c r="D350" s="67" t="s">
        <v>13305</v>
      </c>
      <c r="E350" s="67" t="s">
        <v>12960</v>
      </c>
      <c r="F350" s="69">
        <v>0.41</v>
      </c>
      <c r="G350" s="67" t="s">
        <v>11880</v>
      </c>
      <c r="H350" s="67" t="s">
        <v>11881</v>
      </c>
      <c r="I350" s="67"/>
    </row>
    <row r="351" spans="1:9" s="74" customFormat="1" ht="13.8" x14ac:dyDescent="0.25">
      <c r="A351" s="66">
        <v>349</v>
      </c>
      <c r="B351" s="67" t="s">
        <v>13310</v>
      </c>
      <c r="C351" s="68" t="s">
        <v>12973</v>
      </c>
      <c r="D351" s="67" t="s">
        <v>13305</v>
      </c>
      <c r="E351" s="67" t="s">
        <v>12960</v>
      </c>
      <c r="F351" s="69">
        <v>1.37</v>
      </c>
      <c r="G351" s="67" t="s">
        <v>11880</v>
      </c>
      <c r="H351" s="67" t="s">
        <v>11881</v>
      </c>
      <c r="I351" s="67"/>
    </row>
    <row r="352" spans="1:9" s="74" customFormat="1" ht="13.8" x14ac:dyDescent="0.25">
      <c r="A352" s="66">
        <v>350</v>
      </c>
      <c r="B352" s="67" t="s">
        <v>13311</v>
      </c>
      <c r="C352" s="68" t="s">
        <v>13312</v>
      </c>
      <c r="D352" s="67" t="s">
        <v>13305</v>
      </c>
      <c r="E352" s="67" t="s">
        <v>12960</v>
      </c>
      <c r="F352" s="69">
        <v>1.86</v>
      </c>
      <c r="G352" s="67" t="s">
        <v>11880</v>
      </c>
      <c r="H352" s="67" t="s">
        <v>11881</v>
      </c>
      <c r="I352" s="67"/>
    </row>
    <row r="353" spans="1:9" s="74" customFormat="1" ht="13.8" x14ac:dyDescent="0.25">
      <c r="A353" s="66">
        <v>351</v>
      </c>
      <c r="B353" s="67" t="s">
        <v>13313</v>
      </c>
      <c r="C353" s="68" t="s">
        <v>13312</v>
      </c>
      <c r="D353" s="67" t="s">
        <v>13303</v>
      </c>
      <c r="E353" s="67" t="s">
        <v>12960</v>
      </c>
      <c r="F353" s="69">
        <v>0.75</v>
      </c>
      <c r="G353" s="67" t="s">
        <v>11880</v>
      </c>
      <c r="H353" s="67" t="s">
        <v>11881</v>
      </c>
      <c r="I353" s="67"/>
    </row>
    <row r="354" spans="1:9" s="74" customFormat="1" ht="13.8" x14ac:dyDescent="0.25">
      <c r="A354" s="66">
        <v>352</v>
      </c>
      <c r="B354" s="67" t="s">
        <v>13312</v>
      </c>
      <c r="C354" s="68" t="s">
        <v>12895</v>
      </c>
      <c r="D354" s="67" t="s">
        <v>13303</v>
      </c>
      <c r="E354" s="67" t="s">
        <v>12960</v>
      </c>
      <c r="F354" s="69">
        <v>0.75</v>
      </c>
      <c r="G354" s="67" t="s">
        <v>11880</v>
      </c>
      <c r="H354" s="67" t="s">
        <v>11881</v>
      </c>
      <c r="I354" s="67"/>
    </row>
    <row r="355" spans="1:9" s="74" customFormat="1" ht="13.8" x14ac:dyDescent="0.25">
      <c r="A355" s="66">
        <v>353</v>
      </c>
      <c r="B355" s="67" t="s">
        <v>13314</v>
      </c>
      <c r="C355" s="68" t="s">
        <v>13061</v>
      </c>
      <c r="D355" s="67" t="s">
        <v>13135</v>
      </c>
      <c r="E355" s="67" t="s">
        <v>12960</v>
      </c>
      <c r="F355" s="69">
        <v>1.9</v>
      </c>
      <c r="G355" s="67" t="s">
        <v>11880</v>
      </c>
      <c r="H355" s="67" t="s">
        <v>11881</v>
      </c>
      <c r="I355" s="67"/>
    </row>
    <row r="356" spans="1:9" s="74" customFormat="1" ht="13.8" x14ac:dyDescent="0.25">
      <c r="A356" s="66">
        <v>354</v>
      </c>
      <c r="B356" s="67" t="s">
        <v>13315</v>
      </c>
      <c r="C356" s="68" t="s">
        <v>11894</v>
      </c>
      <c r="D356" s="67" t="s">
        <v>13135</v>
      </c>
      <c r="E356" s="67" t="s">
        <v>12960</v>
      </c>
      <c r="F356" s="69">
        <v>0.56000000000000005</v>
      </c>
      <c r="G356" s="67" t="s">
        <v>11880</v>
      </c>
      <c r="H356" s="67" t="s">
        <v>11881</v>
      </c>
      <c r="I356" s="67"/>
    </row>
    <row r="357" spans="1:9" s="74" customFormat="1" ht="13.8" x14ac:dyDescent="0.25">
      <c r="A357" s="66">
        <v>355</v>
      </c>
      <c r="B357" s="67" t="s">
        <v>13316</v>
      </c>
      <c r="C357" s="68" t="s">
        <v>12789</v>
      </c>
      <c r="D357" s="67" t="s">
        <v>13317</v>
      </c>
      <c r="E357" s="67" t="s">
        <v>12960</v>
      </c>
      <c r="F357" s="69">
        <v>0.6</v>
      </c>
      <c r="G357" s="67" t="s">
        <v>11880</v>
      </c>
      <c r="H357" s="67" t="s">
        <v>11881</v>
      </c>
      <c r="I357" s="67"/>
    </row>
    <row r="358" spans="1:9" s="74" customFormat="1" ht="13.8" x14ac:dyDescent="0.25">
      <c r="A358" s="66">
        <v>356</v>
      </c>
      <c r="B358" s="67" t="s">
        <v>13318</v>
      </c>
      <c r="C358" s="68" t="s">
        <v>11935</v>
      </c>
      <c r="D358" s="67" t="s">
        <v>13317</v>
      </c>
      <c r="E358" s="67" t="s">
        <v>12960</v>
      </c>
      <c r="F358" s="69">
        <v>0.49</v>
      </c>
      <c r="G358" s="67" t="s">
        <v>11880</v>
      </c>
      <c r="H358" s="67" t="s">
        <v>11881</v>
      </c>
      <c r="I358" s="67"/>
    </row>
    <row r="359" spans="1:9" s="74" customFormat="1" ht="13.8" x14ac:dyDescent="0.25">
      <c r="A359" s="66">
        <v>357</v>
      </c>
      <c r="B359" s="67" t="s">
        <v>13319</v>
      </c>
      <c r="C359" s="68" t="s">
        <v>11958</v>
      </c>
      <c r="D359" s="67" t="s">
        <v>13320</v>
      </c>
      <c r="E359" s="67" t="s">
        <v>12816</v>
      </c>
      <c r="F359" s="69">
        <v>3.44</v>
      </c>
      <c r="G359" s="67" t="s">
        <v>11880</v>
      </c>
      <c r="H359" s="67" t="s">
        <v>11881</v>
      </c>
      <c r="I359" s="67"/>
    </row>
    <row r="360" spans="1:9" s="74" customFormat="1" ht="13.8" x14ac:dyDescent="0.25">
      <c r="A360" s="66">
        <v>358</v>
      </c>
      <c r="B360" s="67" t="s">
        <v>13321</v>
      </c>
      <c r="C360" s="68" t="s">
        <v>11958</v>
      </c>
      <c r="D360" s="67" t="s">
        <v>13320</v>
      </c>
      <c r="E360" s="67" t="s">
        <v>12816</v>
      </c>
      <c r="F360" s="69">
        <v>3.44</v>
      </c>
      <c r="G360" s="67" t="s">
        <v>11880</v>
      </c>
      <c r="H360" s="67" t="s">
        <v>11881</v>
      </c>
      <c r="I360" s="67"/>
    </row>
    <row r="361" spans="1:9" s="74" customFormat="1" ht="13.8" x14ac:dyDescent="0.25">
      <c r="A361" s="66">
        <v>359</v>
      </c>
      <c r="B361" s="67" t="s">
        <v>13322</v>
      </c>
      <c r="C361" s="68" t="s">
        <v>11998</v>
      </c>
      <c r="D361" s="67" t="s">
        <v>13320</v>
      </c>
      <c r="E361" s="67" t="s">
        <v>12816</v>
      </c>
      <c r="F361" s="69">
        <v>3.44</v>
      </c>
      <c r="G361" s="67" t="s">
        <v>11880</v>
      </c>
      <c r="H361" s="67" t="s">
        <v>11881</v>
      </c>
      <c r="I361" s="67"/>
    </row>
    <row r="362" spans="1:9" s="74" customFormat="1" ht="13.8" x14ac:dyDescent="0.25">
      <c r="A362" s="66">
        <v>360</v>
      </c>
      <c r="B362" s="67" t="s">
        <v>13323</v>
      </c>
      <c r="C362" s="68" t="s">
        <v>11958</v>
      </c>
      <c r="D362" s="67" t="s">
        <v>13320</v>
      </c>
      <c r="E362" s="67" t="s">
        <v>12816</v>
      </c>
      <c r="F362" s="69">
        <v>3.44</v>
      </c>
      <c r="G362" s="67" t="s">
        <v>11880</v>
      </c>
      <c r="H362" s="67" t="s">
        <v>11881</v>
      </c>
      <c r="I362" s="67"/>
    </row>
    <row r="363" spans="1:9" s="74" customFormat="1" ht="13.8" x14ac:dyDescent="0.25">
      <c r="A363" s="66">
        <v>361</v>
      </c>
      <c r="B363" s="67" t="s">
        <v>13324</v>
      </c>
      <c r="C363" s="68" t="s">
        <v>13061</v>
      </c>
      <c r="D363" s="67" t="s">
        <v>13058</v>
      </c>
      <c r="E363" s="67" t="s">
        <v>12960</v>
      </c>
      <c r="F363" s="69">
        <v>2.4</v>
      </c>
      <c r="G363" s="67" t="s">
        <v>11880</v>
      </c>
      <c r="H363" s="67" t="s">
        <v>11881</v>
      </c>
      <c r="I363" s="67"/>
    </row>
    <row r="364" spans="1:9" s="74" customFormat="1" ht="13.8" x14ac:dyDescent="0.25">
      <c r="A364" s="66">
        <v>362</v>
      </c>
      <c r="B364" s="67" t="s">
        <v>11947</v>
      </c>
      <c r="C364" s="68" t="s">
        <v>11935</v>
      </c>
      <c r="D364" s="67" t="s">
        <v>13113</v>
      </c>
      <c r="E364" s="67" t="s">
        <v>12960</v>
      </c>
      <c r="F364" s="69">
        <v>0.55000000000000004</v>
      </c>
      <c r="G364" s="67" t="s">
        <v>11880</v>
      </c>
      <c r="H364" s="67" t="s">
        <v>11881</v>
      </c>
      <c r="I364" s="67"/>
    </row>
    <row r="365" spans="1:9" s="74" customFormat="1" ht="13.8" x14ac:dyDescent="0.25">
      <c r="A365" s="66">
        <v>363</v>
      </c>
      <c r="B365" s="67" t="s">
        <v>12832</v>
      </c>
      <c r="C365" s="68" t="s">
        <v>11894</v>
      </c>
      <c r="D365" s="67" t="s">
        <v>13082</v>
      </c>
      <c r="E365" s="67" t="s">
        <v>12816</v>
      </c>
      <c r="F365" s="69">
        <v>0.4</v>
      </c>
      <c r="G365" s="67" t="s">
        <v>11880</v>
      </c>
      <c r="H365" s="67" t="s">
        <v>11881</v>
      </c>
      <c r="I365" s="67"/>
    </row>
    <row r="366" spans="1:9" s="74" customFormat="1" ht="13.8" x14ac:dyDescent="0.25">
      <c r="A366" s="66">
        <v>364</v>
      </c>
      <c r="B366" s="67" t="s">
        <v>13325</v>
      </c>
      <c r="C366" s="68" t="s">
        <v>12675</v>
      </c>
      <c r="D366" s="67" t="s">
        <v>13162</v>
      </c>
      <c r="E366" s="67" t="s">
        <v>12816</v>
      </c>
      <c r="F366" s="69">
        <v>0.32</v>
      </c>
      <c r="G366" s="67" t="s">
        <v>11880</v>
      </c>
      <c r="H366" s="67" t="s">
        <v>11881</v>
      </c>
      <c r="I366" s="67"/>
    </row>
    <row r="367" spans="1:9" s="74" customFormat="1" ht="13.8" x14ac:dyDescent="0.25">
      <c r="A367" s="66">
        <v>365</v>
      </c>
      <c r="B367" s="67" t="s">
        <v>13326</v>
      </c>
      <c r="C367" s="68" t="s">
        <v>12052</v>
      </c>
      <c r="D367" s="67" t="s">
        <v>13327</v>
      </c>
      <c r="E367" s="67" t="s">
        <v>13328</v>
      </c>
      <c r="F367" s="69">
        <v>0.4</v>
      </c>
      <c r="G367" s="67" t="s">
        <v>11880</v>
      </c>
      <c r="H367" s="67" t="s">
        <v>11881</v>
      </c>
      <c r="I367" s="67"/>
    </row>
    <row r="368" spans="1:9" s="74" customFormat="1" ht="13.8" x14ac:dyDescent="0.25">
      <c r="A368" s="66">
        <v>366</v>
      </c>
      <c r="B368" s="67" t="s">
        <v>13329</v>
      </c>
      <c r="C368" s="68" t="s">
        <v>12052</v>
      </c>
      <c r="D368" s="67" t="s">
        <v>13327</v>
      </c>
      <c r="E368" s="67" t="s">
        <v>13328</v>
      </c>
      <c r="F368" s="69">
        <v>0.4</v>
      </c>
      <c r="G368" s="67" t="s">
        <v>11880</v>
      </c>
      <c r="H368" s="67" t="s">
        <v>11881</v>
      </c>
      <c r="I368" s="67"/>
    </row>
    <row r="369" spans="1:9" s="74" customFormat="1" ht="13.8" x14ac:dyDescent="0.25">
      <c r="A369" s="66">
        <v>367</v>
      </c>
      <c r="B369" s="67" t="s">
        <v>12052</v>
      </c>
      <c r="C369" s="68" t="s">
        <v>12789</v>
      </c>
      <c r="D369" s="67" t="s">
        <v>13327</v>
      </c>
      <c r="E369" s="67" t="s">
        <v>13328</v>
      </c>
      <c r="F369" s="69">
        <v>0.48</v>
      </c>
      <c r="G369" s="67" t="s">
        <v>11880</v>
      </c>
      <c r="H369" s="67" t="s">
        <v>11881</v>
      </c>
      <c r="I369" s="67"/>
    </row>
    <row r="370" spans="1:9" s="74" customFormat="1" ht="13.8" x14ac:dyDescent="0.25">
      <c r="A370" s="66">
        <v>368</v>
      </c>
      <c r="B370" s="67" t="s">
        <v>13330</v>
      </c>
      <c r="C370" s="68" t="s">
        <v>12052</v>
      </c>
      <c r="D370" s="67" t="s">
        <v>13327</v>
      </c>
      <c r="E370" s="67" t="s">
        <v>13328</v>
      </c>
      <c r="F370" s="69">
        <v>0.33</v>
      </c>
      <c r="G370" s="67" t="s">
        <v>11880</v>
      </c>
      <c r="H370" s="67" t="s">
        <v>11881</v>
      </c>
      <c r="I370" s="67"/>
    </row>
    <row r="371" spans="1:9" s="74" customFormat="1" ht="13.8" x14ac:dyDescent="0.25">
      <c r="A371" s="66">
        <v>369</v>
      </c>
      <c r="B371" s="67" t="s">
        <v>12989</v>
      </c>
      <c r="C371" s="68" t="s">
        <v>12191</v>
      </c>
      <c r="D371" s="67" t="s">
        <v>13331</v>
      </c>
      <c r="E371" s="67" t="s">
        <v>13328</v>
      </c>
      <c r="F371" s="69">
        <v>0.32</v>
      </c>
      <c r="G371" s="67" t="s">
        <v>11880</v>
      </c>
      <c r="H371" s="67" t="s">
        <v>11881</v>
      </c>
      <c r="I371" s="67"/>
    </row>
    <row r="372" spans="1:9" s="74" customFormat="1" ht="13.8" x14ac:dyDescent="0.25">
      <c r="A372" s="66">
        <v>370</v>
      </c>
      <c r="B372" s="67" t="s">
        <v>13332</v>
      </c>
      <c r="C372" s="68" t="s">
        <v>13008</v>
      </c>
      <c r="D372" s="67" t="s">
        <v>13331</v>
      </c>
      <c r="E372" s="67" t="s">
        <v>13328</v>
      </c>
      <c r="F372" s="69">
        <v>0.34</v>
      </c>
      <c r="G372" s="67" t="s">
        <v>11880</v>
      </c>
      <c r="H372" s="67" t="s">
        <v>11881</v>
      </c>
      <c r="I372" s="67"/>
    </row>
    <row r="373" spans="1:9" s="74" customFormat="1" ht="13.8" x14ac:dyDescent="0.25">
      <c r="A373" s="66">
        <v>371</v>
      </c>
      <c r="B373" s="67" t="s">
        <v>13333</v>
      </c>
      <c r="C373" s="68" t="s">
        <v>12675</v>
      </c>
      <c r="D373" s="67" t="s">
        <v>13331</v>
      </c>
      <c r="E373" s="67" t="s">
        <v>13328</v>
      </c>
      <c r="F373" s="69">
        <v>0.28000000000000003</v>
      </c>
      <c r="G373" s="67" t="s">
        <v>11880</v>
      </c>
      <c r="H373" s="67" t="s">
        <v>11881</v>
      </c>
      <c r="I373" s="67"/>
    </row>
    <row r="374" spans="1:9" s="74" customFormat="1" ht="13.8" x14ac:dyDescent="0.25">
      <c r="A374" s="66">
        <v>372</v>
      </c>
      <c r="B374" s="67" t="s">
        <v>13334</v>
      </c>
      <c r="C374" s="68" t="s">
        <v>11987</v>
      </c>
      <c r="D374" s="67" t="s">
        <v>13331</v>
      </c>
      <c r="E374" s="67" t="s">
        <v>13328</v>
      </c>
      <c r="F374" s="69">
        <v>0.32</v>
      </c>
      <c r="G374" s="67" t="s">
        <v>11880</v>
      </c>
      <c r="H374" s="67" t="s">
        <v>11881</v>
      </c>
      <c r="I374" s="67"/>
    </row>
    <row r="375" spans="1:9" s="74" customFormat="1" ht="13.8" x14ac:dyDescent="0.25">
      <c r="A375" s="66">
        <v>373</v>
      </c>
      <c r="B375" s="67" t="s">
        <v>13335</v>
      </c>
      <c r="C375" s="68" t="s">
        <v>13336</v>
      </c>
      <c r="D375" s="67" t="s">
        <v>13337</v>
      </c>
      <c r="E375" s="67" t="s">
        <v>13338</v>
      </c>
      <c r="F375" s="69">
        <v>0.61</v>
      </c>
      <c r="G375" s="67" t="s">
        <v>11880</v>
      </c>
      <c r="H375" s="67" t="s">
        <v>11881</v>
      </c>
      <c r="I375" s="67"/>
    </row>
    <row r="376" spans="1:9" s="74" customFormat="1" ht="13.8" x14ac:dyDescent="0.25">
      <c r="A376" s="66">
        <v>374</v>
      </c>
      <c r="B376" s="67" t="s">
        <v>13339</v>
      </c>
      <c r="C376" s="68" t="s">
        <v>12191</v>
      </c>
      <c r="D376" s="67" t="s">
        <v>13340</v>
      </c>
      <c r="E376" s="67" t="s">
        <v>13328</v>
      </c>
      <c r="F376" s="69">
        <v>2.02</v>
      </c>
      <c r="G376" s="67" t="s">
        <v>11880</v>
      </c>
      <c r="H376" s="67" t="s">
        <v>11881</v>
      </c>
      <c r="I376" s="67"/>
    </row>
    <row r="377" spans="1:9" s="74" customFormat="1" ht="13.8" x14ac:dyDescent="0.25">
      <c r="A377" s="66">
        <v>375</v>
      </c>
      <c r="B377" s="67" t="s">
        <v>13341</v>
      </c>
      <c r="C377" s="68" t="s">
        <v>13040</v>
      </c>
      <c r="D377" s="67" t="s">
        <v>13340</v>
      </c>
      <c r="E377" s="67" t="s">
        <v>13328</v>
      </c>
      <c r="F377" s="69">
        <v>2.02</v>
      </c>
      <c r="G377" s="67" t="s">
        <v>11880</v>
      </c>
      <c r="H377" s="67" t="s">
        <v>11881</v>
      </c>
      <c r="I377" s="67"/>
    </row>
    <row r="378" spans="1:9" s="74" customFormat="1" ht="13.8" x14ac:dyDescent="0.25">
      <c r="A378" s="66">
        <v>376</v>
      </c>
      <c r="B378" s="67" t="s">
        <v>13342</v>
      </c>
      <c r="C378" s="68" t="s">
        <v>13343</v>
      </c>
      <c r="D378" s="67" t="s">
        <v>13340</v>
      </c>
      <c r="E378" s="67" t="s">
        <v>13328</v>
      </c>
      <c r="F378" s="69">
        <v>2.02</v>
      </c>
      <c r="G378" s="67" t="s">
        <v>11880</v>
      </c>
      <c r="H378" s="67" t="s">
        <v>11881</v>
      </c>
      <c r="I378" s="67"/>
    </row>
    <row r="379" spans="1:9" s="74" customFormat="1" ht="13.8" x14ac:dyDescent="0.25">
      <c r="A379" s="66">
        <v>377</v>
      </c>
      <c r="B379" s="67" t="s">
        <v>13344</v>
      </c>
      <c r="C379" s="68" t="s">
        <v>13343</v>
      </c>
      <c r="D379" s="67" t="s">
        <v>13340</v>
      </c>
      <c r="E379" s="67" t="s">
        <v>13328</v>
      </c>
      <c r="F379" s="69">
        <v>0.81</v>
      </c>
      <c r="G379" s="67" t="s">
        <v>11880</v>
      </c>
      <c r="H379" s="67" t="s">
        <v>11881</v>
      </c>
      <c r="I379" s="67"/>
    </row>
    <row r="380" spans="1:9" s="74" customFormat="1" ht="13.8" x14ac:dyDescent="0.25">
      <c r="A380" s="66">
        <v>378</v>
      </c>
      <c r="B380" s="67" t="s">
        <v>13345</v>
      </c>
      <c r="C380" s="68" t="s">
        <v>13343</v>
      </c>
      <c r="D380" s="67" t="s">
        <v>13340</v>
      </c>
      <c r="E380" s="67" t="s">
        <v>13328</v>
      </c>
      <c r="F380" s="69">
        <v>1.01</v>
      </c>
      <c r="G380" s="67" t="s">
        <v>11880</v>
      </c>
      <c r="H380" s="67" t="s">
        <v>11881</v>
      </c>
      <c r="I380" s="67"/>
    </row>
    <row r="381" spans="1:9" s="74" customFormat="1" ht="13.8" x14ac:dyDescent="0.25">
      <c r="A381" s="66">
        <v>379</v>
      </c>
      <c r="B381" s="67" t="s">
        <v>13346</v>
      </c>
      <c r="C381" s="68" t="s">
        <v>12895</v>
      </c>
      <c r="D381" s="67" t="s">
        <v>13347</v>
      </c>
      <c r="E381" s="67" t="s">
        <v>13348</v>
      </c>
      <c r="F381" s="69">
        <v>0.81</v>
      </c>
      <c r="G381" s="67" t="s">
        <v>11880</v>
      </c>
      <c r="H381" s="67" t="s">
        <v>11881</v>
      </c>
      <c r="I381" s="67"/>
    </row>
    <row r="382" spans="1:9" s="74" customFormat="1" ht="13.8" x14ac:dyDescent="0.25">
      <c r="A382" s="66">
        <v>380</v>
      </c>
      <c r="B382" s="67" t="s">
        <v>13349</v>
      </c>
      <c r="C382" s="68" t="s">
        <v>13343</v>
      </c>
      <c r="D382" s="67" t="e">
        <v>#N/A</v>
      </c>
      <c r="E382" s="67" t="s">
        <v>13348</v>
      </c>
      <c r="F382" s="69">
        <v>0.4</v>
      </c>
      <c r="G382" s="67" t="s">
        <v>11880</v>
      </c>
      <c r="H382" s="67" t="s">
        <v>11881</v>
      </c>
      <c r="I382" s="67"/>
    </row>
    <row r="383" spans="1:9" s="74" customFormat="1" ht="13.8" x14ac:dyDescent="0.25">
      <c r="A383" s="66">
        <v>381</v>
      </c>
      <c r="B383" s="67" t="s">
        <v>13350</v>
      </c>
      <c r="C383" s="68" t="s">
        <v>13351</v>
      </c>
      <c r="D383" s="67" t="s">
        <v>13347</v>
      </c>
      <c r="E383" s="67" t="s">
        <v>13348</v>
      </c>
      <c r="F383" s="69">
        <v>1.21</v>
      </c>
      <c r="G383" s="67" t="s">
        <v>11880</v>
      </c>
      <c r="H383" s="67" t="s">
        <v>11881</v>
      </c>
      <c r="I383" s="67"/>
    </row>
    <row r="384" spans="1:9" s="74" customFormat="1" ht="13.8" x14ac:dyDescent="0.25">
      <c r="A384" s="66">
        <v>382</v>
      </c>
      <c r="B384" s="67" t="s">
        <v>13352</v>
      </c>
      <c r="C384" s="68" t="s">
        <v>13351</v>
      </c>
      <c r="D384" s="67" t="s">
        <v>13353</v>
      </c>
      <c r="E384" s="67" t="s">
        <v>13354</v>
      </c>
      <c r="F384" s="69">
        <v>1.41</v>
      </c>
      <c r="G384" s="67" t="s">
        <v>11880</v>
      </c>
      <c r="H384" s="67" t="s">
        <v>11881</v>
      </c>
      <c r="I384" s="67"/>
    </row>
    <row r="385" spans="1:9" s="74" customFormat="1" ht="13.8" x14ac:dyDescent="0.25">
      <c r="A385" s="66">
        <v>383</v>
      </c>
      <c r="B385" s="67" t="s">
        <v>13355</v>
      </c>
      <c r="C385" s="68" t="s">
        <v>13351</v>
      </c>
      <c r="D385" s="67" t="s">
        <v>13353</v>
      </c>
      <c r="E385" s="67" t="s">
        <v>13354</v>
      </c>
      <c r="F385" s="69">
        <v>1.31</v>
      </c>
      <c r="G385" s="67" t="s">
        <v>11880</v>
      </c>
      <c r="H385" s="67" t="s">
        <v>11881</v>
      </c>
      <c r="I385" s="67"/>
    </row>
    <row r="386" spans="1:9" s="74" customFormat="1" ht="13.8" x14ac:dyDescent="0.25">
      <c r="A386" s="66">
        <v>384</v>
      </c>
      <c r="B386" s="67" t="s">
        <v>13356</v>
      </c>
      <c r="C386" s="68" t="s">
        <v>13040</v>
      </c>
      <c r="D386" s="67" t="s">
        <v>13353</v>
      </c>
      <c r="E386" s="67" t="s">
        <v>13354</v>
      </c>
      <c r="F386" s="69">
        <v>2.02</v>
      </c>
      <c r="G386" s="67" t="s">
        <v>11880</v>
      </c>
      <c r="H386" s="67" t="s">
        <v>11881</v>
      </c>
      <c r="I386" s="67"/>
    </row>
    <row r="387" spans="1:9" s="74" customFormat="1" ht="13.8" x14ac:dyDescent="0.25">
      <c r="A387" s="66">
        <v>385</v>
      </c>
      <c r="B387" s="67" t="s">
        <v>12953</v>
      </c>
      <c r="C387" s="68" t="s">
        <v>12895</v>
      </c>
      <c r="D387" s="67" t="s">
        <v>13353</v>
      </c>
      <c r="E387" s="67" t="s">
        <v>13354</v>
      </c>
      <c r="F387" s="69">
        <v>0.81</v>
      </c>
      <c r="G387" s="67" t="s">
        <v>11880</v>
      </c>
      <c r="H387" s="67" t="s">
        <v>11881</v>
      </c>
      <c r="I387" s="67"/>
    </row>
    <row r="388" spans="1:9" s="74" customFormat="1" ht="13.8" x14ac:dyDescent="0.25">
      <c r="A388" s="66">
        <v>386</v>
      </c>
      <c r="B388" s="67" t="s">
        <v>13351</v>
      </c>
      <c r="C388" s="68" t="s">
        <v>12895</v>
      </c>
      <c r="D388" s="67" t="s">
        <v>13357</v>
      </c>
      <c r="E388" s="67" t="s">
        <v>13354</v>
      </c>
      <c r="F388" s="69">
        <v>0.28000000000000003</v>
      </c>
      <c r="G388" s="67" t="s">
        <v>11880</v>
      </c>
      <c r="H388" s="67" t="s">
        <v>11881</v>
      </c>
      <c r="I388" s="67"/>
    </row>
    <row r="389" spans="1:9" s="74" customFormat="1" ht="13.8" x14ac:dyDescent="0.25">
      <c r="A389" s="66">
        <v>387</v>
      </c>
      <c r="B389" s="67" t="s">
        <v>13358</v>
      </c>
      <c r="C389" s="68" t="s">
        <v>13359</v>
      </c>
      <c r="D389" s="67" t="s">
        <v>13357</v>
      </c>
      <c r="E389" s="67" t="s">
        <v>13354</v>
      </c>
      <c r="F389" s="69">
        <v>0.61</v>
      </c>
      <c r="G389" s="67" t="s">
        <v>11880</v>
      </c>
      <c r="H389" s="67" t="s">
        <v>11881</v>
      </c>
      <c r="I389" s="67"/>
    </row>
    <row r="390" spans="1:9" s="74" customFormat="1" ht="13.8" x14ac:dyDescent="0.25">
      <c r="A390" s="66">
        <v>388</v>
      </c>
      <c r="B390" s="67" t="s">
        <v>13360</v>
      </c>
      <c r="C390" s="68" t="s">
        <v>13359</v>
      </c>
      <c r="D390" s="67" t="s">
        <v>13357</v>
      </c>
      <c r="E390" s="67" t="s">
        <v>13354</v>
      </c>
      <c r="F390" s="69">
        <v>0.66</v>
      </c>
      <c r="G390" s="67" t="s">
        <v>11880</v>
      </c>
      <c r="H390" s="67" t="s">
        <v>11881</v>
      </c>
      <c r="I390" s="67"/>
    </row>
    <row r="391" spans="1:9" s="74" customFormat="1" ht="13.8" x14ac:dyDescent="0.25">
      <c r="A391" s="66">
        <v>389</v>
      </c>
      <c r="B391" s="67" t="s">
        <v>13359</v>
      </c>
      <c r="C391" s="68" t="s">
        <v>12895</v>
      </c>
      <c r="D391" s="67" t="s">
        <v>13357</v>
      </c>
      <c r="E391" s="67" t="s">
        <v>13354</v>
      </c>
      <c r="F391" s="69">
        <v>1.5</v>
      </c>
      <c r="G391" s="67" t="s">
        <v>11880</v>
      </c>
      <c r="H391" s="67" t="s">
        <v>11881</v>
      </c>
      <c r="I391" s="67"/>
    </row>
    <row r="392" spans="1:9" s="74" customFormat="1" ht="13.8" x14ac:dyDescent="0.25">
      <c r="A392" s="66">
        <v>390</v>
      </c>
      <c r="B392" s="67" t="s">
        <v>13361</v>
      </c>
      <c r="C392" s="68" t="s">
        <v>13359</v>
      </c>
      <c r="D392" s="67" t="s">
        <v>13357</v>
      </c>
      <c r="E392" s="67" t="s">
        <v>13354</v>
      </c>
      <c r="F392" s="69">
        <v>0.66</v>
      </c>
      <c r="G392" s="67" t="s">
        <v>11880</v>
      </c>
      <c r="H392" s="67" t="s">
        <v>11881</v>
      </c>
      <c r="I392" s="67"/>
    </row>
    <row r="393" spans="1:9" s="74" customFormat="1" ht="13.8" x14ac:dyDescent="0.25">
      <c r="A393" s="66">
        <v>391</v>
      </c>
      <c r="B393" s="67" t="s">
        <v>13362</v>
      </c>
      <c r="C393" s="68" t="s">
        <v>13359</v>
      </c>
      <c r="D393" s="67" t="s">
        <v>13363</v>
      </c>
      <c r="E393" s="67" t="s">
        <v>13364</v>
      </c>
      <c r="F393" s="69">
        <v>0.43</v>
      </c>
      <c r="G393" s="67" t="s">
        <v>11880</v>
      </c>
      <c r="H393" s="67" t="s">
        <v>11881</v>
      </c>
      <c r="I393" s="67"/>
    </row>
    <row r="394" spans="1:9" s="74" customFormat="1" ht="13.8" x14ac:dyDescent="0.25">
      <c r="A394" s="66">
        <v>392</v>
      </c>
      <c r="B394" s="67" t="s">
        <v>13225</v>
      </c>
      <c r="C394" s="68" t="s">
        <v>12675</v>
      </c>
      <c r="D394" s="67" t="s">
        <v>13365</v>
      </c>
      <c r="E394" s="67" t="s">
        <v>12745</v>
      </c>
      <c r="F394" s="69">
        <v>1.22</v>
      </c>
      <c r="G394" s="67" t="s">
        <v>11880</v>
      </c>
      <c r="H394" s="67" t="s">
        <v>11881</v>
      </c>
      <c r="I394" s="67"/>
    </row>
    <row r="395" spans="1:9" s="74" customFormat="1" ht="13.8" x14ac:dyDescent="0.25">
      <c r="A395" s="66">
        <v>393</v>
      </c>
      <c r="B395" s="67" t="s">
        <v>13366</v>
      </c>
      <c r="C395" s="68" t="s">
        <v>12789</v>
      </c>
      <c r="D395" s="67" t="s">
        <v>13367</v>
      </c>
      <c r="E395" s="67" t="s">
        <v>12745</v>
      </c>
      <c r="F395" s="69">
        <v>1.3</v>
      </c>
      <c r="G395" s="67" t="s">
        <v>11880</v>
      </c>
      <c r="H395" s="67" t="s">
        <v>11881</v>
      </c>
      <c r="I395" s="67"/>
    </row>
    <row r="396" spans="1:9" s="74" customFormat="1" ht="13.8" x14ac:dyDescent="0.25">
      <c r="A396" s="66">
        <v>394</v>
      </c>
      <c r="B396" s="67" t="s">
        <v>13368</v>
      </c>
      <c r="C396" s="68" t="s">
        <v>11987</v>
      </c>
      <c r="D396" s="67" t="s">
        <v>13369</v>
      </c>
      <c r="E396" s="67" t="s">
        <v>13067</v>
      </c>
      <c r="F396" s="69">
        <v>0.24</v>
      </c>
      <c r="G396" s="67" t="s">
        <v>11880</v>
      </c>
      <c r="H396" s="67" t="s">
        <v>11881</v>
      </c>
      <c r="I396" s="67"/>
    </row>
    <row r="397" spans="1:9" s="74" customFormat="1" ht="13.2" x14ac:dyDescent="0.25">
      <c r="A397" s="66">
        <v>395</v>
      </c>
      <c r="B397" s="67" t="s">
        <v>11987</v>
      </c>
      <c r="C397" s="71" t="s">
        <v>12052</v>
      </c>
      <c r="D397" s="67" t="s">
        <v>13369</v>
      </c>
      <c r="E397" s="67" t="s">
        <v>13067</v>
      </c>
      <c r="F397" s="69">
        <v>0.4</v>
      </c>
      <c r="G397" s="67" t="s">
        <v>11880</v>
      </c>
      <c r="H397" s="67" t="s">
        <v>11881</v>
      </c>
      <c r="I397" s="67"/>
    </row>
    <row r="398" spans="1:9" s="74" customFormat="1" ht="13.2" x14ac:dyDescent="0.25">
      <c r="A398" s="66">
        <v>396</v>
      </c>
      <c r="B398" s="67" t="s">
        <v>13370</v>
      </c>
      <c r="C398" s="71" t="s">
        <v>13371</v>
      </c>
      <c r="D398" s="67" t="s">
        <v>13160</v>
      </c>
      <c r="E398" s="67" t="s">
        <v>13067</v>
      </c>
      <c r="F398" s="69">
        <v>2</v>
      </c>
      <c r="G398" s="67" t="s">
        <v>11880</v>
      </c>
      <c r="H398" s="67" t="s">
        <v>11881</v>
      </c>
      <c r="I398" s="67"/>
    </row>
    <row r="399" spans="1:9" s="74" customFormat="1" ht="13.8" x14ac:dyDescent="0.25">
      <c r="A399" s="66">
        <v>397</v>
      </c>
      <c r="B399" s="67" t="s">
        <v>13372</v>
      </c>
      <c r="C399" s="68" t="s">
        <v>12096</v>
      </c>
      <c r="D399" s="67" t="s">
        <v>13373</v>
      </c>
      <c r="E399" s="67" t="s">
        <v>12960</v>
      </c>
      <c r="F399" s="69">
        <v>0.8</v>
      </c>
      <c r="G399" s="67" t="s">
        <v>11880</v>
      </c>
      <c r="H399" s="67" t="s">
        <v>11881</v>
      </c>
      <c r="I399" s="67"/>
    </row>
    <row r="400" spans="1:9" s="74" customFormat="1" ht="13.8" x14ac:dyDescent="0.25">
      <c r="A400" s="66">
        <v>398</v>
      </c>
      <c r="B400" s="67" t="s">
        <v>13374</v>
      </c>
      <c r="C400" s="68" t="s">
        <v>13061</v>
      </c>
      <c r="D400" s="67" t="s">
        <v>13373</v>
      </c>
      <c r="E400" s="67" t="s">
        <v>12960</v>
      </c>
      <c r="F400" s="69">
        <v>0.56999999999999995</v>
      </c>
      <c r="G400" s="67" t="s">
        <v>11880</v>
      </c>
      <c r="H400" s="67" t="s">
        <v>11881</v>
      </c>
      <c r="I400" s="67"/>
    </row>
    <row r="401" spans="1:9" s="74" customFormat="1" ht="13.8" x14ac:dyDescent="0.25">
      <c r="A401" s="66">
        <v>399</v>
      </c>
      <c r="B401" s="67" t="s">
        <v>13375</v>
      </c>
      <c r="C401" s="68" t="s">
        <v>11945</v>
      </c>
      <c r="D401" s="67" t="s">
        <v>13373</v>
      </c>
      <c r="E401" s="67" t="s">
        <v>12960</v>
      </c>
      <c r="F401" s="69">
        <v>0.75</v>
      </c>
      <c r="G401" s="67" t="s">
        <v>11880</v>
      </c>
      <c r="H401" s="67" t="s">
        <v>11881</v>
      </c>
      <c r="I401" s="67"/>
    </row>
    <row r="402" spans="1:9" s="74" customFormat="1" ht="13.8" x14ac:dyDescent="0.25">
      <c r="A402" s="66">
        <v>400</v>
      </c>
      <c r="B402" s="67" t="s">
        <v>13376</v>
      </c>
      <c r="C402" s="68" t="s">
        <v>13377</v>
      </c>
      <c r="D402" s="67" t="s">
        <v>13378</v>
      </c>
      <c r="E402" s="67" t="s">
        <v>12960</v>
      </c>
      <c r="F402" s="69">
        <v>1.51</v>
      </c>
      <c r="G402" s="67" t="s">
        <v>11880</v>
      </c>
      <c r="H402" s="67" t="s">
        <v>11881</v>
      </c>
      <c r="I402" s="67"/>
    </row>
    <row r="403" spans="1:9" s="74" customFormat="1" ht="13.8" x14ac:dyDescent="0.25">
      <c r="A403" s="66">
        <v>401</v>
      </c>
      <c r="B403" s="67" t="s">
        <v>13379</v>
      </c>
      <c r="C403" s="68" t="s">
        <v>13377</v>
      </c>
      <c r="D403" s="67" t="s">
        <v>13378</v>
      </c>
      <c r="E403" s="67" t="s">
        <v>12960</v>
      </c>
      <c r="F403" s="69">
        <v>1.21</v>
      </c>
      <c r="G403" s="67" t="s">
        <v>11880</v>
      </c>
      <c r="H403" s="67" t="s">
        <v>11881</v>
      </c>
      <c r="I403" s="67"/>
    </row>
    <row r="404" spans="1:9" s="74" customFormat="1" ht="13.8" x14ac:dyDescent="0.25">
      <c r="A404" s="66">
        <v>402</v>
      </c>
      <c r="B404" s="67" t="s">
        <v>13380</v>
      </c>
      <c r="C404" s="68" t="s">
        <v>13377</v>
      </c>
      <c r="D404" s="67" t="s">
        <v>13378</v>
      </c>
      <c r="E404" s="67" t="s">
        <v>12960</v>
      </c>
      <c r="F404" s="69">
        <v>1.51</v>
      </c>
      <c r="G404" s="67" t="s">
        <v>11880</v>
      </c>
      <c r="H404" s="67" t="s">
        <v>11881</v>
      </c>
      <c r="I404" s="67"/>
    </row>
    <row r="405" spans="1:9" s="74" customFormat="1" ht="13.8" x14ac:dyDescent="0.25">
      <c r="A405" s="66">
        <v>403</v>
      </c>
      <c r="B405" s="67" t="s">
        <v>13381</v>
      </c>
      <c r="C405" s="68" t="s">
        <v>13168</v>
      </c>
      <c r="D405" s="67" t="s">
        <v>13382</v>
      </c>
      <c r="E405" s="67" t="s">
        <v>12960</v>
      </c>
      <c r="F405" s="69">
        <v>0.5</v>
      </c>
      <c r="G405" s="67" t="s">
        <v>11880</v>
      </c>
      <c r="H405" s="67" t="s">
        <v>11881</v>
      </c>
      <c r="I405" s="67"/>
    </row>
    <row r="406" spans="1:9" s="74" customFormat="1" ht="13.8" x14ac:dyDescent="0.25">
      <c r="A406" s="66">
        <v>404</v>
      </c>
      <c r="B406" s="67" t="s">
        <v>12626</v>
      </c>
      <c r="C406" s="68" t="s">
        <v>13168</v>
      </c>
      <c r="D406" s="67" t="s">
        <v>13382</v>
      </c>
      <c r="E406" s="67" t="s">
        <v>12960</v>
      </c>
      <c r="F406" s="69">
        <v>0.45</v>
      </c>
      <c r="G406" s="67" t="s">
        <v>11880</v>
      </c>
      <c r="H406" s="67" t="s">
        <v>11881</v>
      </c>
      <c r="I406" s="67"/>
    </row>
    <row r="407" spans="1:9" s="74" customFormat="1" ht="13.8" x14ac:dyDescent="0.25">
      <c r="A407" s="66">
        <v>405</v>
      </c>
      <c r="B407" s="67" t="s">
        <v>13383</v>
      </c>
      <c r="C407" s="68" t="s">
        <v>12147</v>
      </c>
      <c r="D407" s="67" t="s">
        <v>13384</v>
      </c>
      <c r="E407" s="67" t="s">
        <v>12960</v>
      </c>
      <c r="F407" s="69">
        <v>0.22</v>
      </c>
      <c r="G407" s="67" t="s">
        <v>11880</v>
      </c>
      <c r="H407" s="67" t="s">
        <v>11881</v>
      </c>
      <c r="I407" s="67"/>
    </row>
    <row r="408" spans="1:9" s="74" customFormat="1" ht="13.8" x14ac:dyDescent="0.25">
      <c r="A408" s="66">
        <v>406</v>
      </c>
      <c r="B408" s="67" t="s">
        <v>13385</v>
      </c>
      <c r="C408" s="68" t="s">
        <v>11987</v>
      </c>
      <c r="D408" s="67" t="s">
        <v>13386</v>
      </c>
      <c r="E408" s="67" t="s">
        <v>12960</v>
      </c>
      <c r="F408" s="69">
        <v>0.48</v>
      </c>
      <c r="G408" s="67" t="s">
        <v>11880</v>
      </c>
      <c r="H408" s="67" t="s">
        <v>11881</v>
      </c>
      <c r="I408" s="67"/>
    </row>
    <row r="409" spans="1:9" s="74" customFormat="1" ht="13.8" x14ac:dyDescent="0.25">
      <c r="A409" s="66">
        <v>407</v>
      </c>
      <c r="B409" s="67" t="s">
        <v>13387</v>
      </c>
      <c r="C409" s="68" t="s">
        <v>12789</v>
      </c>
      <c r="D409" s="67" t="s">
        <v>13386</v>
      </c>
      <c r="E409" s="67" t="s">
        <v>12960</v>
      </c>
      <c r="F409" s="69">
        <v>0.2</v>
      </c>
      <c r="G409" s="67" t="s">
        <v>11880</v>
      </c>
      <c r="H409" s="67" t="s">
        <v>11881</v>
      </c>
      <c r="I409" s="67"/>
    </row>
    <row r="410" spans="1:9" s="74" customFormat="1" ht="13.8" x14ac:dyDescent="0.25">
      <c r="A410" s="66">
        <v>408</v>
      </c>
      <c r="B410" s="67" t="s">
        <v>13388</v>
      </c>
      <c r="C410" s="68" t="s">
        <v>12496</v>
      </c>
      <c r="D410" s="67" t="s">
        <v>13389</v>
      </c>
      <c r="E410" s="67" t="s">
        <v>12960</v>
      </c>
      <c r="F410" s="69">
        <v>1.44</v>
      </c>
      <c r="G410" s="67" t="s">
        <v>11880</v>
      </c>
      <c r="H410" s="67" t="s">
        <v>11881</v>
      </c>
      <c r="I410" s="67"/>
    </row>
    <row r="411" spans="1:9" s="74" customFormat="1" ht="13.8" x14ac:dyDescent="0.25">
      <c r="A411" s="66">
        <v>409</v>
      </c>
      <c r="B411" s="67" t="s">
        <v>13390</v>
      </c>
      <c r="C411" s="68" t="s">
        <v>12496</v>
      </c>
      <c r="D411" s="67" t="s">
        <v>13389</v>
      </c>
      <c r="E411" s="67" t="s">
        <v>12960</v>
      </c>
      <c r="F411" s="69">
        <v>0.2</v>
      </c>
      <c r="G411" s="67" t="s">
        <v>11880</v>
      </c>
      <c r="H411" s="67" t="s">
        <v>11881</v>
      </c>
      <c r="I411" s="67"/>
    </row>
    <row r="412" spans="1:9" s="74" customFormat="1" ht="13.8" x14ac:dyDescent="0.25">
      <c r="A412" s="66">
        <v>410</v>
      </c>
      <c r="B412" s="67" t="s">
        <v>13391</v>
      </c>
      <c r="C412" s="68" t="s">
        <v>11987</v>
      </c>
      <c r="D412" s="67" t="s">
        <v>13392</v>
      </c>
      <c r="E412" s="67" t="s">
        <v>12960</v>
      </c>
      <c r="F412" s="69">
        <v>0.28000000000000003</v>
      </c>
      <c r="G412" s="67" t="s">
        <v>11880</v>
      </c>
      <c r="H412" s="67" t="s">
        <v>11881</v>
      </c>
      <c r="I412" s="67"/>
    </row>
    <row r="413" spans="1:9" s="74" customFormat="1" ht="13.8" x14ac:dyDescent="0.25">
      <c r="A413" s="66">
        <v>411</v>
      </c>
      <c r="B413" s="67" t="s">
        <v>13393</v>
      </c>
      <c r="C413" s="68" t="s">
        <v>11987</v>
      </c>
      <c r="D413" s="67" t="s">
        <v>13392</v>
      </c>
      <c r="E413" s="67" t="s">
        <v>12960</v>
      </c>
      <c r="F413" s="69">
        <v>0.2</v>
      </c>
      <c r="G413" s="67" t="s">
        <v>11880</v>
      </c>
      <c r="H413" s="67" t="s">
        <v>11881</v>
      </c>
      <c r="I413" s="67"/>
    </row>
    <row r="414" spans="1:9" s="74" customFormat="1" ht="13.8" x14ac:dyDescent="0.25">
      <c r="A414" s="66">
        <v>412</v>
      </c>
      <c r="B414" s="67" t="s">
        <v>13394</v>
      </c>
      <c r="C414" s="68" t="s">
        <v>12872</v>
      </c>
      <c r="D414" s="67" t="s">
        <v>13395</v>
      </c>
      <c r="E414" s="67" t="s">
        <v>12960</v>
      </c>
      <c r="F414" s="69">
        <v>1.2</v>
      </c>
      <c r="G414" s="67" t="s">
        <v>11880</v>
      </c>
      <c r="H414" s="67" t="s">
        <v>11881</v>
      </c>
      <c r="I414" s="67"/>
    </row>
    <row r="415" spans="1:9" s="74" customFormat="1" ht="13.8" x14ac:dyDescent="0.25">
      <c r="A415" s="66">
        <v>413</v>
      </c>
      <c r="B415" s="67" t="s">
        <v>13396</v>
      </c>
      <c r="C415" s="68" t="s">
        <v>13397</v>
      </c>
      <c r="D415" s="67" t="s">
        <v>13395</v>
      </c>
      <c r="E415" s="67" t="s">
        <v>12960</v>
      </c>
      <c r="F415" s="69">
        <v>0.4</v>
      </c>
      <c r="G415" s="67" t="s">
        <v>11880</v>
      </c>
      <c r="H415" s="67" t="s">
        <v>11881</v>
      </c>
      <c r="I415" s="67"/>
    </row>
    <row r="416" spans="1:9" s="74" customFormat="1" ht="13.8" x14ac:dyDescent="0.25">
      <c r="A416" s="66">
        <v>414</v>
      </c>
      <c r="B416" s="67" t="s">
        <v>13398</v>
      </c>
      <c r="C416" s="68" t="s">
        <v>12496</v>
      </c>
      <c r="D416" s="67" t="s">
        <v>13389</v>
      </c>
      <c r="E416" s="67" t="s">
        <v>12960</v>
      </c>
      <c r="F416" s="69">
        <v>0.8</v>
      </c>
      <c r="G416" s="67" t="s">
        <v>11880</v>
      </c>
      <c r="H416" s="67" t="s">
        <v>11881</v>
      </c>
      <c r="I416" s="67"/>
    </row>
    <row r="417" spans="1:9" s="74" customFormat="1" ht="13.8" x14ac:dyDescent="0.25">
      <c r="A417" s="66">
        <v>415</v>
      </c>
      <c r="B417" s="67" t="s">
        <v>13399</v>
      </c>
      <c r="C417" s="68" t="s">
        <v>12052</v>
      </c>
      <c r="D417" s="67" t="s">
        <v>13400</v>
      </c>
      <c r="E417" s="67" t="s">
        <v>12960</v>
      </c>
      <c r="F417" s="69">
        <v>0.5</v>
      </c>
      <c r="G417" s="67" t="s">
        <v>11880</v>
      </c>
      <c r="H417" s="67" t="s">
        <v>11881</v>
      </c>
      <c r="I417" s="67"/>
    </row>
    <row r="418" spans="1:9" s="74" customFormat="1" ht="13.8" x14ac:dyDescent="0.25">
      <c r="A418" s="66">
        <v>416</v>
      </c>
      <c r="B418" s="67" t="s">
        <v>13401</v>
      </c>
      <c r="C418" s="68" t="s">
        <v>13402</v>
      </c>
      <c r="D418" s="67" t="s">
        <v>13403</v>
      </c>
      <c r="E418" s="67" t="s">
        <v>12960</v>
      </c>
      <c r="F418" s="69">
        <v>0.28000000000000003</v>
      </c>
      <c r="G418" s="67" t="s">
        <v>11880</v>
      </c>
      <c r="H418" s="67" t="s">
        <v>11881</v>
      </c>
      <c r="I418" s="67"/>
    </row>
    <row r="419" spans="1:9" s="74" customFormat="1" ht="13.8" x14ac:dyDescent="0.25">
      <c r="A419" s="66">
        <v>417</v>
      </c>
      <c r="B419" s="67" t="s">
        <v>12973</v>
      </c>
      <c r="C419" s="68" t="s">
        <v>12895</v>
      </c>
      <c r="D419" s="67" t="s">
        <v>13404</v>
      </c>
      <c r="E419" s="67" t="s">
        <v>12960</v>
      </c>
      <c r="F419" s="69">
        <v>1.1200000000000001</v>
      </c>
      <c r="G419" s="67" t="s">
        <v>11880</v>
      </c>
      <c r="H419" s="67" t="s">
        <v>11881</v>
      </c>
      <c r="I419" s="67"/>
    </row>
    <row r="420" spans="1:9" s="74" customFormat="1" ht="13.8" x14ac:dyDescent="0.25">
      <c r="A420" s="66">
        <v>418</v>
      </c>
      <c r="B420" s="67" t="s">
        <v>13405</v>
      </c>
      <c r="C420" s="68" t="s">
        <v>12675</v>
      </c>
      <c r="D420" s="67" t="s">
        <v>13406</v>
      </c>
      <c r="E420" s="67" t="s">
        <v>12960</v>
      </c>
      <c r="F420" s="69">
        <v>0.2</v>
      </c>
      <c r="G420" s="67" t="s">
        <v>11880</v>
      </c>
      <c r="H420" s="67" t="s">
        <v>11881</v>
      </c>
      <c r="I420" s="67"/>
    </row>
    <row r="421" spans="1:9" s="74" customFormat="1" ht="13.8" x14ac:dyDescent="0.25">
      <c r="A421" s="66">
        <v>419</v>
      </c>
      <c r="B421" s="67" t="s">
        <v>13407</v>
      </c>
      <c r="C421" s="68" t="s">
        <v>12410</v>
      </c>
      <c r="D421" s="67" t="s">
        <v>13408</v>
      </c>
      <c r="E421" s="67" t="s">
        <v>12960</v>
      </c>
      <c r="F421" s="69">
        <v>0.8</v>
      </c>
      <c r="G421" s="67" t="s">
        <v>11880</v>
      </c>
      <c r="H421" s="67" t="s">
        <v>11881</v>
      </c>
      <c r="I421" s="67"/>
    </row>
    <row r="422" spans="1:9" s="74" customFormat="1" ht="13.8" x14ac:dyDescent="0.25">
      <c r="A422" s="66">
        <v>420</v>
      </c>
      <c r="B422" s="67" t="s">
        <v>13409</v>
      </c>
      <c r="C422" s="68" t="s">
        <v>12052</v>
      </c>
      <c r="D422" s="67" t="s">
        <v>13410</v>
      </c>
      <c r="E422" s="67" t="s">
        <v>12960</v>
      </c>
      <c r="F422" s="69">
        <v>0.24</v>
      </c>
      <c r="G422" s="67" t="s">
        <v>11880</v>
      </c>
      <c r="H422" s="67" t="s">
        <v>11881</v>
      </c>
      <c r="I422" s="67"/>
    </row>
    <row r="423" spans="1:9" s="74" customFormat="1" ht="13.8" x14ac:dyDescent="0.25">
      <c r="A423" s="66">
        <v>421</v>
      </c>
      <c r="B423" s="67" t="s">
        <v>13411</v>
      </c>
      <c r="C423" s="68" t="s">
        <v>11935</v>
      </c>
      <c r="D423" s="67" t="s">
        <v>13412</v>
      </c>
      <c r="E423" s="67" t="s">
        <v>12960</v>
      </c>
      <c r="F423" s="69">
        <v>0.2</v>
      </c>
      <c r="G423" s="67" t="s">
        <v>11880</v>
      </c>
      <c r="H423" s="67" t="s">
        <v>11881</v>
      </c>
      <c r="I423" s="67"/>
    </row>
    <row r="424" spans="1:9" s="74" customFormat="1" ht="13.8" x14ac:dyDescent="0.25">
      <c r="A424" s="66">
        <v>422</v>
      </c>
      <c r="B424" s="67" t="s">
        <v>13413</v>
      </c>
      <c r="C424" s="68" t="s">
        <v>11886</v>
      </c>
      <c r="D424" s="67" t="s">
        <v>13414</v>
      </c>
      <c r="E424" s="67" t="s">
        <v>12960</v>
      </c>
      <c r="F424" s="69">
        <v>0.4</v>
      </c>
      <c r="G424" s="67" t="s">
        <v>11880</v>
      </c>
      <c r="H424" s="67" t="s">
        <v>11881</v>
      </c>
      <c r="I424" s="67"/>
    </row>
    <row r="425" spans="1:9" s="74" customFormat="1" ht="13.8" x14ac:dyDescent="0.25">
      <c r="A425" s="66">
        <v>423</v>
      </c>
      <c r="B425" s="67" t="s">
        <v>13415</v>
      </c>
      <c r="C425" s="68" t="s">
        <v>11894</v>
      </c>
      <c r="D425" s="67" t="s">
        <v>13416</v>
      </c>
      <c r="E425" s="67" t="s">
        <v>12960</v>
      </c>
      <c r="F425" s="69">
        <v>0.9</v>
      </c>
      <c r="G425" s="67" t="s">
        <v>11880</v>
      </c>
      <c r="H425" s="67" t="s">
        <v>11881</v>
      </c>
      <c r="I425" s="67"/>
    </row>
    <row r="426" spans="1:9" s="74" customFormat="1" ht="13.8" x14ac:dyDescent="0.25">
      <c r="A426" s="66">
        <v>424</v>
      </c>
      <c r="B426" s="67" t="s">
        <v>13417</v>
      </c>
      <c r="C426" s="68" t="s">
        <v>12304</v>
      </c>
      <c r="D426" s="67" t="s">
        <v>13406</v>
      </c>
      <c r="E426" s="67" t="s">
        <v>12960</v>
      </c>
      <c r="F426" s="69">
        <v>0.62</v>
      </c>
      <c r="G426" s="67" t="s">
        <v>11880</v>
      </c>
      <c r="H426" s="67" t="s">
        <v>11881</v>
      </c>
      <c r="I426" s="67"/>
    </row>
    <row r="427" spans="1:9" s="74" customFormat="1" ht="13.8" x14ac:dyDescent="0.25">
      <c r="A427" s="66">
        <v>425</v>
      </c>
      <c r="B427" s="67" t="s">
        <v>13418</v>
      </c>
      <c r="C427" s="68" t="s">
        <v>12789</v>
      </c>
      <c r="D427" s="67" t="s">
        <v>13419</v>
      </c>
      <c r="E427" s="67" t="s">
        <v>12960</v>
      </c>
      <c r="F427" s="69">
        <v>0.4</v>
      </c>
      <c r="G427" s="67" t="s">
        <v>11880</v>
      </c>
      <c r="H427" s="67" t="s">
        <v>11881</v>
      </c>
      <c r="I427" s="67"/>
    </row>
    <row r="428" spans="1:9" s="74" customFormat="1" ht="13.8" x14ac:dyDescent="0.25">
      <c r="A428" s="66">
        <v>426</v>
      </c>
      <c r="B428" s="67" t="s">
        <v>12658</v>
      </c>
      <c r="C428" s="68" t="s">
        <v>12191</v>
      </c>
      <c r="D428" s="67" t="s">
        <v>13419</v>
      </c>
      <c r="E428" s="67" t="s">
        <v>12960</v>
      </c>
      <c r="F428" s="69">
        <v>0.3</v>
      </c>
      <c r="G428" s="67" t="s">
        <v>11880</v>
      </c>
      <c r="H428" s="67" t="s">
        <v>11881</v>
      </c>
      <c r="I428" s="67"/>
    </row>
    <row r="429" spans="1:9" s="74" customFormat="1" ht="13.8" x14ac:dyDescent="0.25">
      <c r="A429" s="66">
        <v>427</v>
      </c>
      <c r="B429" s="67" t="s">
        <v>13420</v>
      </c>
      <c r="C429" s="68" t="s">
        <v>11894</v>
      </c>
      <c r="D429" s="67" t="s">
        <v>13412</v>
      </c>
      <c r="E429" s="67" t="s">
        <v>12960</v>
      </c>
      <c r="F429" s="69">
        <v>1.07</v>
      </c>
      <c r="G429" s="67" t="s">
        <v>11880</v>
      </c>
      <c r="H429" s="67" t="s">
        <v>11881</v>
      </c>
      <c r="I429" s="67"/>
    </row>
    <row r="430" spans="1:9" s="74" customFormat="1" ht="13.8" x14ac:dyDescent="0.25">
      <c r="A430" s="66">
        <v>428</v>
      </c>
      <c r="B430" s="67" t="s">
        <v>13421</v>
      </c>
      <c r="C430" s="68" t="s">
        <v>13177</v>
      </c>
      <c r="D430" s="67" t="s">
        <v>13422</v>
      </c>
      <c r="E430" s="67" t="s">
        <v>12960</v>
      </c>
      <c r="F430" s="69">
        <v>0.85</v>
      </c>
      <c r="G430" s="67" t="s">
        <v>11880</v>
      </c>
      <c r="H430" s="67" t="s">
        <v>11881</v>
      </c>
      <c r="I430" s="67"/>
    </row>
    <row r="431" spans="1:9" s="74" customFormat="1" ht="13.8" x14ac:dyDescent="0.25">
      <c r="A431" s="66">
        <v>429</v>
      </c>
      <c r="B431" s="67" t="s">
        <v>13423</v>
      </c>
      <c r="C431" s="68" t="s">
        <v>12789</v>
      </c>
      <c r="D431" s="67" t="s">
        <v>13424</v>
      </c>
      <c r="E431" s="67" t="s">
        <v>12960</v>
      </c>
      <c r="F431" s="69">
        <v>0.6</v>
      </c>
      <c r="G431" s="67" t="s">
        <v>11880</v>
      </c>
      <c r="H431" s="67" t="s">
        <v>11881</v>
      </c>
      <c r="I431" s="67"/>
    </row>
    <row r="432" spans="1:9" s="74" customFormat="1" ht="13.8" x14ac:dyDescent="0.25">
      <c r="A432" s="66">
        <v>430</v>
      </c>
      <c r="B432" s="67" t="s">
        <v>13425</v>
      </c>
      <c r="C432" s="68" t="s">
        <v>12962</v>
      </c>
      <c r="D432" s="67" t="s">
        <v>13424</v>
      </c>
      <c r="E432" s="67" t="s">
        <v>12960</v>
      </c>
      <c r="F432" s="69">
        <v>0.21</v>
      </c>
      <c r="G432" s="67" t="s">
        <v>11880</v>
      </c>
      <c r="H432" s="67" t="s">
        <v>11881</v>
      </c>
      <c r="I432" s="67"/>
    </row>
    <row r="433" spans="1:9" s="74" customFormat="1" ht="13.8" x14ac:dyDescent="0.25">
      <c r="A433" s="66">
        <v>431</v>
      </c>
      <c r="B433" s="67" t="s">
        <v>13426</v>
      </c>
      <c r="C433" s="68" t="s">
        <v>12789</v>
      </c>
      <c r="D433" s="67" t="s">
        <v>13424</v>
      </c>
      <c r="E433" s="67" t="s">
        <v>12960</v>
      </c>
      <c r="F433" s="69">
        <v>1</v>
      </c>
      <c r="G433" s="67" t="s">
        <v>11880</v>
      </c>
      <c r="H433" s="67" t="s">
        <v>11881</v>
      </c>
      <c r="I433" s="67"/>
    </row>
    <row r="434" spans="1:9" s="74" customFormat="1" ht="13.8" x14ac:dyDescent="0.25">
      <c r="A434" s="66">
        <v>432</v>
      </c>
      <c r="B434" s="67" t="s">
        <v>13427</v>
      </c>
      <c r="C434" s="68" t="s">
        <v>12410</v>
      </c>
      <c r="D434" s="67" t="s">
        <v>13428</v>
      </c>
      <c r="E434" s="67" t="s">
        <v>12960</v>
      </c>
      <c r="F434" s="69">
        <v>0.3</v>
      </c>
      <c r="G434" s="67" t="s">
        <v>11880</v>
      </c>
      <c r="H434" s="67" t="s">
        <v>11881</v>
      </c>
      <c r="I434" s="67"/>
    </row>
    <row r="435" spans="1:9" s="74" customFormat="1" ht="13.8" x14ac:dyDescent="0.25">
      <c r="A435" s="66">
        <v>433</v>
      </c>
      <c r="B435" s="67" t="s">
        <v>13429</v>
      </c>
      <c r="C435" s="68" t="s">
        <v>12304</v>
      </c>
      <c r="D435" s="67" t="s">
        <v>13430</v>
      </c>
      <c r="E435" s="67" t="s">
        <v>12960</v>
      </c>
      <c r="F435" s="69">
        <v>0.4</v>
      </c>
      <c r="G435" s="67" t="s">
        <v>11880</v>
      </c>
      <c r="H435" s="67" t="s">
        <v>11881</v>
      </c>
      <c r="I435" s="67"/>
    </row>
    <row r="436" spans="1:9" s="74" customFormat="1" ht="13.8" x14ac:dyDescent="0.25">
      <c r="A436" s="66">
        <v>434</v>
      </c>
      <c r="B436" s="67" t="s">
        <v>13431</v>
      </c>
      <c r="C436" s="68" t="s">
        <v>12410</v>
      </c>
      <c r="D436" s="67" t="s">
        <v>13428</v>
      </c>
      <c r="E436" s="67" t="s">
        <v>12960</v>
      </c>
      <c r="F436" s="69">
        <v>0.3</v>
      </c>
      <c r="G436" s="67" t="s">
        <v>11880</v>
      </c>
      <c r="H436" s="67" t="s">
        <v>11881</v>
      </c>
      <c r="I436" s="67"/>
    </row>
    <row r="437" spans="1:9" s="74" customFormat="1" ht="13.8" x14ac:dyDescent="0.25">
      <c r="A437" s="66">
        <v>435</v>
      </c>
      <c r="B437" s="67" t="s">
        <v>13432</v>
      </c>
      <c r="C437" s="68" t="s">
        <v>12675</v>
      </c>
      <c r="D437" s="67" t="s">
        <v>13433</v>
      </c>
      <c r="E437" s="67" t="s">
        <v>12960</v>
      </c>
      <c r="F437" s="69">
        <v>0.51</v>
      </c>
      <c r="G437" s="67" t="s">
        <v>11880</v>
      </c>
      <c r="H437" s="67" t="s">
        <v>11881</v>
      </c>
      <c r="I437" s="67"/>
    </row>
    <row r="438" spans="1:9" s="74" customFormat="1" ht="13.8" x14ac:dyDescent="0.25">
      <c r="A438" s="66">
        <v>436</v>
      </c>
      <c r="B438" s="67" t="s">
        <v>13434</v>
      </c>
      <c r="C438" s="68" t="s">
        <v>13061</v>
      </c>
      <c r="D438" s="67" t="s">
        <v>13435</v>
      </c>
      <c r="E438" s="67" t="s">
        <v>12960</v>
      </c>
      <c r="F438" s="69">
        <v>1.1599999999999999</v>
      </c>
      <c r="G438" s="67" t="s">
        <v>11880</v>
      </c>
      <c r="H438" s="67" t="s">
        <v>11881</v>
      </c>
      <c r="I438" s="67"/>
    </row>
    <row r="439" spans="1:9" s="74" customFormat="1" ht="13.8" x14ac:dyDescent="0.25">
      <c r="A439" s="66">
        <v>437</v>
      </c>
      <c r="B439" s="67" t="s">
        <v>13436</v>
      </c>
      <c r="C439" s="68" t="s">
        <v>12789</v>
      </c>
      <c r="D439" s="67" t="s">
        <v>13435</v>
      </c>
      <c r="E439" s="67" t="s">
        <v>12960</v>
      </c>
      <c r="F439" s="69">
        <v>0.54</v>
      </c>
      <c r="G439" s="67" t="s">
        <v>11880</v>
      </c>
      <c r="H439" s="67" t="s">
        <v>11881</v>
      </c>
      <c r="I439" s="67"/>
    </row>
    <row r="440" spans="1:9" s="74" customFormat="1" ht="13.8" x14ac:dyDescent="0.25">
      <c r="A440" s="66">
        <v>438</v>
      </c>
      <c r="B440" s="67" t="s">
        <v>13437</v>
      </c>
      <c r="C440" s="68" t="s">
        <v>13434</v>
      </c>
      <c r="D440" s="67" t="s">
        <v>13435</v>
      </c>
      <c r="E440" s="67" t="s">
        <v>12960</v>
      </c>
      <c r="F440" s="69">
        <v>0.22</v>
      </c>
      <c r="G440" s="67" t="s">
        <v>11880</v>
      </c>
      <c r="H440" s="67" t="s">
        <v>11881</v>
      </c>
      <c r="I440" s="67"/>
    </row>
    <row r="441" spans="1:9" s="74" customFormat="1" ht="13.8" x14ac:dyDescent="0.25">
      <c r="A441" s="66">
        <v>439</v>
      </c>
      <c r="B441" s="67" t="s">
        <v>13438</v>
      </c>
      <c r="C441" s="68" t="s">
        <v>12147</v>
      </c>
      <c r="D441" s="67" t="s">
        <v>13439</v>
      </c>
      <c r="E441" s="67" t="s">
        <v>12960</v>
      </c>
      <c r="F441" s="69">
        <v>0.76</v>
      </c>
      <c r="G441" s="67" t="s">
        <v>11880</v>
      </c>
      <c r="H441" s="67" t="s">
        <v>11881</v>
      </c>
      <c r="I441" s="67"/>
    </row>
    <row r="442" spans="1:9" s="74" customFormat="1" ht="13.8" x14ac:dyDescent="0.25">
      <c r="A442" s="66">
        <v>440</v>
      </c>
      <c r="B442" s="67" t="s">
        <v>13440</v>
      </c>
      <c r="C442" s="68" t="s">
        <v>13061</v>
      </c>
      <c r="D442" s="67" t="s">
        <v>13439</v>
      </c>
      <c r="E442" s="67" t="s">
        <v>12960</v>
      </c>
      <c r="F442" s="69">
        <v>0.81</v>
      </c>
      <c r="G442" s="67" t="s">
        <v>11880</v>
      </c>
      <c r="H442" s="67" t="s">
        <v>11881</v>
      </c>
      <c r="I442" s="67"/>
    </row>
    <row r="443" spans="1:9" s="74" customFormat="1" ht="13.8" x14ac:dyDescent="0.25">
      <c r="A443" s="66">
        <v>441</v>
      </c>
      <c r="B443" s="67" t="s">
        <v>13441</v>
      </c>
      <c r="C443" s="68" t="s">
        <v>11894</v>
      </c>
      <c r="D443" s="67" t="s">
        <v>13442</v>
      </c>
      <c r="E443" s="67" t="s">
        <v>12960</v>
      </c>
      <c r="F443" s="69">
        <v>1.62</v>
      </c>
      <c r="G443" s="67" t="s">
        <v>11880</v>
      </c>
      <c r="H443" s="67" t="s">
        <v>11881</v>
      </c>
      <c r="I443" s="67"/>
    </row>
    <row r="444" spans="1:9" s="74" customFormat="1" ht="13.8" x14ac:dyDescent="0.25">
      <c r="A444" s="66">
        <v>442</v>
      </c>
      <c r="B444" s="67" t="s">
        <v>13443</v>
      </c>
      <c r="C444" s="68" t="s">
        <v>11987</v>
      </c>
      <c r="D444" s="67" t="s">
        <v>13435</v>
      </c>
      <c r="E444" s="67" t="s">
        <v>12960</v>
      </c>
      <c r="F444" s="69">
        <v>0.4</v>
      </c>
      <c r="G444" s="67" t="s">
        <v>11880</v>
      </c>
      <c r="H444" s="67" t="s">
        <v>11881</v>
      </c>
      <c r="I444" s="67"/>
    </row>
    <row r="445" spans="1:9" s="74" customFormat="1" ht="13.8" x14ac:dyDescent="0.25">
      <c r="A445" s="66">
        <v>443</v>
      </c>
      <c r="B445" s="67" t="s">
        <v>13444</v>
      </c>
      <c r="C445" s="68" t="s">
        <v>13061</v>
      </c>
      <c r="D445" s="67" t="s">
        <v>13435</v>
      </c>
      <c r="E445" s="67" t="s">
        <v>12960</v>
      </c>
      <c r="F445" s="69">
        <v>0.61</v>
      </c>
      <c r="G445" s="67" t="s">
        <v>11880</v>
      </c>
      <c r="H445" s="67" t="s">
        <v>11881</v>
      </c>
      <c r="I445" s="67"/>
    </row>
    <row r="446" spans="1:9" s="74" customFormat="1" ht="13.8" x14ac:dyDescent="0.25">
      <c r="A446" s="66">
        <v>444</v>
      </c>
      <c r="B446" s="67" t="s">
        <v>13445</v>
      </c>
      <c r="C446" s="68" t="s">
        <v>12789</v>
      </c>
      <c r="D446" s="67" t="s">
        <v>13435</v>
      </c>
      <c r="E446" s="67" t="s">
        <v>12960</v>
      </c>
      <c r="F446" s="69">
        <v>0.4</v>
      </c>
      <c r="G446" s="67" t="s">
        <v>11880</v>
      </c>
      <c r="H446" s="67" t="s">
        <v>11881</v>
      </c>
      <c r="I446" s="67"/>
    </row>
    <row r="447" spans="1:9" s="74" customFormat="1" ht="13.8" x14ac:dyDescent="0.25">
      <c r="A447" s="66">
        <v>445</v>
      </c>
      <c r="B447" s="67" t="s">
        <v>13446</v>
      </c>
      <c r="C447" s="72" t="s">
        <v>11935</v>
      </c>
      <c r="D447" s="67" t="s">
        <v>13447</v>
      </c>
      <c r="E447" s="67" t="s">
        <v>12960</v>
      </c>
      <c r="F447" s="69">
        <v>1.2</v>
      </c>
      <c r="G447" s="67" t="s">
        <v>11880</v>
      </c>
      <c r="H447" s="67" t="s">
        <v>11881</v>
      </c>
      <c r="I447" s="67"/>
    </row>
    <row r="448" spans="1:9" s="74" customFormat="1" x14ac:dyDescent="0.3">
      <c r="A448" s="66">
        <v>446</v>
      </c>
      <c r="B448" s="67" t="s">
        <v>11958</v>
      </c>
      <c r="C448" s="73" t="s">
        <v>12945</v>
      </c>
      <c r="D448" s="67" t="s">
        <v>13448</v>
      </c>
      <c r="E448" s="67" t="s">
        <v>12960</v>
      </c>
      <c r="F448" s="69">
        <v>0.6</v>
      </c>
      <c r="G448" s="67" t="s">
        <v>11880</v>
      </c>
      <c r="H448" s="67" t="s">
        <v>11881</v>
      </c>
      <c r="I448" s="67"/>
    </row>
    <row r="449" spans="1:9" s="74" customFormat="1" x14ac:dyDescent="0.3">
      <c r="A449" s="66">
        <v>447</v>
      </c>
      <c r="B449" s="67" t="s">
        <v>13449</v>
      </c>
      <c r="C449" s="73" t="s">
        <v>13258</v>
      </c>
      <c r="D449" s="67" t="s">
        <v>13450</v>
      </c>
      <c r="E449" s="67" t="s">
        <v>12960</v>
      </c>
      <c r="F449" s="69">
        <v>0.4</v>
      </c>
      <c r="G449" s="67" t="s">
        <v>11880</v>
      </c>
      <c r="H449" s="67" t="s">
        <v>11881</v>
      </c>
      <c r="I449" s="67"/>
    </row>
    <row r="450" spans="1:9" s="74" customFormat="1" x14ac:dyDescent="0.3">
      <c r="A450" s="66">
        <v>448</v>
      </c>
      <c r="B450" s="67" t="s">
        <v>13451</v>
      </c>
      <c r="C450" s="73" t="s">
        <v>11987</v>
      </c>
      <c r="D450" s="67" t="s">
        <v>13452</v>
      </c>
      <c r="E450" s="67" t="s">
        <v>12960</v>
      </c>
      <c r="F450" s="69">
        <v>0.6</v>
      </c>
      <c r="G450" s="67" t="s">
        <v>11880</v>
      </c>
      <c r="H450" s="67" t="s">
        <v>11881</v>
      </c>
      <c r="I450" s="67"/>
    </row>
    <row r="451" spans="1:9" s="74" customFormat="1" x14ac:dyDescent="0.3">
      <c r="A451" s="66">
        <v>449</v>
      </c>
      <c r="B451" s="67" t="s">
        <v>11947</v>
      </c>
      <c r="C451" s="73" t="s">
        <v>13258</v>
      </c>
      <c r="D451" s="67" t="s">
        <v>13453</v>
      </c>
      <c r="E451" s="67" t="s">
        <v>12960</v>
      </c>
      <c r="F451" s="69">
        <v>0.3</v>
      </c>
      <c r="G451" s="67" t="s">
        <v>11880</v>
      </c>
      <c r="H451" s="67" t="s">
        <v>11881</v>
      </c>
      <c r="I451" s="67"/>
    </row>
    <row r="452" spans="1:9" s="74" customFormat="1" x14ac:dyDescent="0.3">
      <c r="A452" s="66">
        <v>450</v>
      </c>
      <c r="B452" s="67" t="s">
        <v>13454</v>
      </c>
      <c r="C452" s="73" t="s">
        <v>11886</v>
      </c>
      <c r="D452" s="67" t="s">
        <v>13455</v>
      </c>
      <c r="E452" s="67" t="s">
        <v>12960</v>
      </c>
      <c r="F452" s="69">
        <v>0.68</v>
      </c>
      <c r="G452" s="67" t="s">
        <v>11880</v>
      </c>
      <c r="H452" s="67" t="s">
        <v>11881</v>
      </c>
      <c r="I452" s="67"/>
    </row>
    <row r="453" spans="1:9" s="74" customFormat="1" x14ac:dyDescent="0.3">
      <c r="A453" s="66">
        <v>451</v>
      </c>
      <c r="B453" s="67" t="s">
        <v>13456</v>
      </c>
      <c r="C453" s="73" t="s">
        <v>11877</v>
      </c>
      <c r="D453" s="67" t="s">
        <v>13457</v>
      </c>
      <c r="E453" s="67" t="s">
        <v>12960</v>
      </c>
      <c r="F453" s="69">
        <v>0.43</v>
      </c>
      <c r="G453" s="67" t="s">
        <v>11880</v>
      </c>
      <c r="H453" s="67" t="s">
        <v>11881</v>
      </c>
      <c r="I453" s="67"/>
    </row>
    <row r="454" spans="1:9" s="74" customFormat="1" x14ac:dyDescent="0.3">
      <c r="A454" s="66">
        <v>452</v>
      </c>
      <c r="B454" s="67" t="s">
        <v>13458</v>
      </c>
      <c r="C454" s="73" t="s">
        <v>12050</v>
      </c>
      <c r="D454" s="67" t="s">
        <v>13459</v>
      </c>
      <c r="E454" s="67" t="s">
        <v>12960</v>
      </c>
      <c r="F454" s="69">
        <v>0.76</v>
      </c>
      <c r="G454" s="67" t="s">
        <v>11880</v>
      </c>
      <c r="H454" s="67" t="s">
        <v>11881</v>
      </c>
      <c r="I454" s="67"/>
    </row>
    <row r="455" spans="1:9" s="74" customFormat="1" x14ac:dyDescent="0.3">
      <c r="A455" s="66">
        <v>453</v>
      </c>
      <c r="B455" s="67" t="s">
        <v>11947</v>
      </c>
      <c r="C455" s="73" t="s">
        <v>11935</v>
      </c>
      <c r="D455" s="67" t="s">
        <v>13460</v>
      </c>
      <c r="E455" s="67" t="s">
        <v>12960</v>
      </c>
      <c r="F455" s="69">
        <v>0.25</v>
      </c>
      <c r="G455" s="67" t="s">
        <v>11880</v>
      </c>
      <c r="H455" s="67" t="s">
        <v>11881</v>
      </c>
      <c r="I455" s="67"/>
    </row>
    <row r="456" spans="1:9" s="74" customFormat="1" x14ac:dyDescent="0.3">
      <c r="A456" s="66">
        <v>454</v>
      </c>
      <c r="B456" s="67" t="s">
        <v>13461</v>
      </c>
      <c r="C456" s="73" t="s">
        <v>13462</v>
      </c>
      <c r="D456" s="67" t="s">
        <v>13463</v>
      </c>
      <c r="E456" s="67" t="s">
        <v>12960</v>
      </c>
      <c r="F456" s="69">
        <v>0.6</v>
      </c>
      <c r="G456" s="67" t="s">
        <v>11880</v>
      </c>
      <c r="H456" s="67" t="s">
        <v>11881</v>
      </c>
      <c r="I456" s="67"/>
    </row>
    <row r="457" spans="1:9" s="74" customFormat="1" x14ac:dyDescent="0.3">
      <c r="A457" s="66">
        <v>455</v>
      </c>
      <c r="B457" s="67" t="s">
        <v>13464</v>
      </c>
      <c r="C457" s="73" t="s">
        <v>12071</v>
      </c>
      <c r="D457" s="67" t="s">
        <v>13465</v>
      </c>
      <c r="E457" s="67" t="s">
        <v>12960</v>
      </c>
      <c r="F457" s="69">
        <v>2.36</v>
      </c>
      <c r="G457" s="67" t="s">
        <v>11880</v>
      </c>
      <c r="H457" s="67" t="s">
        <v>11881</v>
      </c>
      <c r="I457" s="67"/>
    </row>
    <row r="458" spans="1:9" s="74" customFormat="1" x14ac:dyDescent="0.3">
      <c r="A458" s="66">
        <v>456</v>
      </c>
      <c r="B458" s="67" t="s">
        <v>13466</v>
      </c>
      <c r="C458" s="73" t="s">
        <v>12675</v>
      </c>
      <c r="D458" s="67" t="s">
        <v>13465</v>
      </c>
      <c r="E458" s="67" t="s">
        <v>12960</v>
      </c>
      <c r="F458" s="69">
        <v>1.94</v>
      </c>
      <c r="G458" s="67" t="s">
        <v>11880</v>
      </c>
      <c r="H458" s="67" t="s">
        <v>11881</v>
      </c>
      <c r="I458" s="67"/>
    </row>
    <row r="459" spans="1:9" s="74" customFormat="1" x14ac:dyDescent="0.3">
      <c r="A459" s="66">
        <v>457</v>
      </c>
      <c r="B459" s="67" t="s">
        <v>13467</v>
      </c>
      <c r="C459" s="73" t="s">
        <v>12837</v>
      </c>
      <c r="D459" s="67" t="s">
        <v>13468</v>
      </c>
      <c r="E459" s="67" t="s">
        <v>12934</v>
      </c>
      <c r="F459" s="69">
        <v>0.42</v>
      </c>
      <c r="G459" s="67" t="s">
        <v>11880</v>
      </c>
      <c r="H459" s="67" t="s">
        <v>11881</v>
      </c>
      <c r="I459" s="67"/>
    </row>
    <row r="460" spans="1:9" s="74" customFormat="1" x14ac:dyDescent="0.3">
      <c r="A460" s="66">
        <v>458</v>
      </c>
      <c r="B460" s="67" t="s">
        <v>13469</v>
      </c>
      <c r="C460" s="73" t="s">
        <v>12224</v>
      </c>
      <c r="D460" s="67" t="s">
        <v>13468</v>
      </c>
      <c r="E460" s="67" t="s">
        <v>12934</v>
      </c>
      <c r="F460" s="69">
        <v>0.22</v>
      </c>
      <c r="G460" s="67" t="s">
        <v>11880</v>
      </c>
      <c r="H460" s="67" t="s">
        <v>11881</v>
      </c>
      <c r="I460" s="67"/>
    </row>
    <row r="461" spans="1:9" s="74" customFormat="1" x14ac:dyDescent="0.3">
      <c r="A461" s="66">
        <v>459</v>
      </c>
      <c r="B461" s="67" t="s">
        <v>13470</v>
      </c>
      <c r="C461" s="73" t="s">
        <v>11935</v>
      </c>
      <c r="D461" s="67" t="s">
        <v>13471</v>
      </c>
      <c r="E461" s="67" t="s">
        <v>12934</v>
      </c>
      <c r="F461" s="69">
        <v>0.4</v>
      </c>
      <c r="G461" s="67" t="s">
        <v>11880</v>
      </c>
      <c r="H461" s="67" t="s">
        <v>11881</v>
      </c>
      <c r="I461" s="67"/>
    </row>
    <row r="462" spans="1:9" s="74" customFormat="1" x14ac:dyDescent="0.3">
      <c r="A462" s="66">
        <v>460</v>
      </c>
      <c r="B462" s="67" t="s">
        <v>13472</v>
      </c>
      <c r="C462" s="73" t="s">
        <v>12106</v>
      </c>
      <c r="D462" s="67" t="s">
        <v>13473</v>
      </c>
      <c r="E462" s="67" t="s">
        <v>12934</v>
      </c>
      <c r="F462" s="69">
        <v>1</v>
      </c>
      <c r="G462" s="67" t="s">
        <v>11880</v>
      </c>
      <c r="H462" s="67" t="s">
        <v>11881</v>
      </c>
      <c r="I462" s="67"/>
    </row>
    <row r="463" spans="1:9" s="74" customFormat="1" x14ac:dyDescent="0.3">
      <c r="A463" s="66">
        <v>461</v>
      </c>
      <c r="B463" s="67" t="s">
        <v>13474</v>
      </c>
      <c r="C463" s="73" t="s">
        <v>12106</v>
      </c>
      <c r="D463" s="67" t="s">
        <v>13473</v>
      </c>
      <c r="E463" s="67" t="s">
        <v>12934</v>
      </c>
      <c r="F463" s="69">
        <v>0.8</v>
      </c>
      <c r="G463" s="67" t="s">
        <v>11880</v>
      </c>
      <c r="H463" s="67" t="s">
        <v>11881</v>
      </c>
      <c r="I463" s="67"/>
    </row>
    <row r="464" spans="1:9" s="74" customFormat="1" x14ac:dyDescent="0.3">
      <c r="A464" s="66">
        <v>462</v>
      </c>
      <c r="B464" s="67" t="s">
        <v>12838</v>
      </c>
      <c r="C464" s="73" t="s">
        <v>12814</v>
      </c>
      <c r="D464" s="67" t="s">
        <v>13475</v>
      </c>
      <c r="E464" s="67" t="s">
        <v>12934</v>
      </c>
      <c r="F464" s="69">
        <v>0.2</v>
      </c>
      <c r="G464" s="67" t="s">
        <v>11880</v>
      </c>
      <c r="H464" s="67" t="s">
        <v>11881</v>
      </c>
      <c r="I464" s="67"/>
    </row>
    <row r="465" spans="1:9" s="74" customFormat="1" x14ac:dyDescent="0.3">
      <c r="A465" s="66">
        <v>463</v>
      </c>
      <c r="B465" s="67" t="s">
        <v>13476</v>
      </c>
      <c r="C465" s="73" t="s">
        <v>11935</v>
      </c>
      <c r="D465" s="67" t="s">
        <v>13477</v>
      </c>
      <c r="E465" s="67" t="s">
        <v>12934</v>
      </c>
      <c r="F465" s="69">
        <v>0.71</v>
      </c>
      <c r="G465" s="67" t="s">
        <v>11880</v>
      </c>
      <c r="H465" s="67" t="s">
        <v>11881</v>
      </c>
      <c r="I465" s="67"/>
    </row>
    <row r="466" spans="1:9" s="74" customFormat="1" x14ac:dyDescent="0.3">
      <c r="A466" s="66">
        <v>464</v>
      </c>
      <c r="B466" s="67" t="s">
        <v>13478</v>
      </c>
      <c r="C466" s="73" t="s">
        <v>11904</v>
      </c>
      <c r="D466" s="67" t="s">
        <v>13477</v>
      </c>
      <c r="E466" s="67" t="s">
        <v>12934</v>
      </c>
      <c r="F466" s="69">
        <v>0.7</v>
      </c>
      <c r="G466" s="67" t="s">
        <v>11880</v>
      </c>
      <c r="H466" s="67" t="s">
        <v>11881</v>
      </c>
      <c r="I466" s="67"/>
    </row>
    <row r="467" spans="1:9" s="74" customFormat="1" x14ac:dyDescent="0.3">
      <c r="A467" s="66">
        <v>465</v>
      </c>
      <c r="B467" s="67" t="s">
        <v>13479</v>
      </c>
      <c r="C467" s="73" t="s">
        <v>13478</v>
      </c>
      <c r="D467" s="67" t="s">
        <v>13477</v>
      </c>
      <c r="E467" s="67" t="s">
        <v>12934</v>
      </c>
      <c r="F467" s="69">
        <v>1.2</v>
      </c>
      <c r="G467" s="67" t="s">
        <v>11880</v>
      </c>
      <c r="H467" s="67" t="s">
        <v>11881</v>
      </c>
      <c r="I467" s="67"/>
    </row>
    <row r="468" spans="1:9" s="74" customFormat="1" x14ac:dyDescent="0.3">
      <c r="A468" s="66">
        <v>466</v>
      </c>
      <c r="B468" s="67" t="s">
        <v>13480</v>
      </c>
      <c r="C468" s="73" t="s">
        <v>12032</v>
      </c>
      <c r="D468" s="67" t="s">
        <v>13477</v>
      </c>
      <c r="E468" s="67" t="s">
        <v>12934</v>
      </c>
      <c r="F468" s="69">
        <v>0.38</v>
      </c>
      <c r="G468" s="67" t="s">
        <v>11880</v>
      </c>
      <c r="H468" s="67" t="s">
        <v>11881</v>
      </c>
      <c r="I468" s="67"/>
    </row>
    <row r="469" spans="1:9" s="74" customFormat="1" x14ac:dyDescent="0.3">
      <c r="A469" s="66">
        <v>467</v>
      </c>
      <c r="B469" s="67" t="s">
        <v>13481</v>
      </c>
      <c r="C469" s="73" t="s">
        <v>13117</v>
      </c>
      <c r="D469" s="67" t="s">
        <v>13482</v>
      </c>
      <c r="E469" s="67" t="s">
        <v>12934</v>
      </c>
      <c r="F469" s="69">
        <v>0.42</v>
      </c>
      <c r="G469" s="67" t="s">
        <v>11880</v>
      </c>
      <c r="H469" s="67" t="s">
        <v>11881</v>
      </c>
      <c r="I469" s="67"/>
    </row>
    <row r="470" spans="1:9" s="74" customFormat="1" x14ac:dyDescent="0.3">
      <c r="A470" s="66">
        <v>468</v>
      </c>
      <c r="B470" s="67" t="s">
        <v>13483</v>
      </c>
      <c r="C470" s="73" t="s">
        <v>12675</v>
      </c>
      <c r="D470" s="67" t="s">
        <v>13484</v>
      </c>
      <c r="E470" s="67" t="s">
        <v>12934</v>
      </c>
      <c r="F470" s="69">
        <v>1.32</v>
      </c>
      <c r="G470" s="67" t="s">
        <v>11880</v>
      </c>
      <c r="H470" s="67" t="s">
        <v>11881</v>
      </c>
      <c r="I470" s="67"/>
    </row>
    <row r="471" spans="1:9" s="74" customFormat="1" x14ac:dyDescent="0.3">
      <c r="A471" s="66">
        <v>469</v>
      </c>
      <c r="B471" s="67" t="s">
        <v>13485</v>
      </c>
      <c r="C471" s="73" t="s">
        <v>13486</v>
      </c>
      <c r="D471" s="67" t="s">
        <v>13484</v>
      </c>
      <c r="E471" s="67" t="s">
        <v>12934</v>
      </c>
      <c r="F471" s="69">
        <v>1.21</v>
      </c>
      <c r="G471" s="67" t="s">
        <v>11880</v>
      </c>
      <c r="H471" s="67" t="s">
        <v>11881</v>
      </c>
      <c r="I471" s="67"/>
    </row>
    <row r="472" spans="1:9" s="74" customFormat="1" x14ac:dyDescent="0.3">
      <c r="A472" s="66">
        <v>470</v>
      </c>
      <c r="B472" s="67" t="s">
        <v>13487</v>
      </c>
      <c r="C472" s="73" t="s">
        <v>13168</v>
      </c>
      <c r="D472" s="67" t="s">
        <v>13488</v>
      </c>
      <c r="E472" s="67" t="s">
        <v>12934</v>
      </c>
      <c r="F472" s="69">
        <v>1.1200000000000001</v>
      </c>
      <c r="G472" s="67" t="s">
        <v>11880</v>
      </c>
      <c r="H472" s="67" t="s">
        <v>11881</v>
      </c>
      <c r="I472" s="67"/>
    </row>
    <row r="473" spans="1:9" s="74" customFormat="1" x14ac:dyDescent="0.3">
      <c r="A473" s="66">
        <v>471</v>
      </c>
      <c r="B473" s="67" t="s">
        <v>13489</v>
      </c>
      <c r="C473" s="73" t="s">
        <v>12128</v>
      </c>
      <c r="D473" s="67" t="s">
        <v>13490</v>
      </c>
      <c r="E473" s="67" t="s">
        <v>12934</v>
      </c>
      <c r="F473" s="69">
        <v>0.44</v>
      </c>
      <c r="G473" s="67" t="s">
        <v>11880</v>
      </c>
      <c r="H473" s="67" t="s">
        <v>11881</v>
      </c>
      <c r="I473" s="67"/>
    </row>
    <row r="474" spans="1:9" s="74" customFormat="1" x14ac:dyDescent="0.3">
      <c r="A474" s="66">
        <v>472</v>
      </c>
      <c r="B474" s="67" t="s">
        <v>12991</v>
      </c>
      <c r="C474" s="73" t="s">
        <v>12128</v>
      </c>
      <c r="D474" s="67" t="s">
        <v>13490</v>
      </c>
      <c r="E474" s="67" t="s">
        <v>12934</v>
      </c>
      <c r="F474" s="69">
        <v>1.6</v>
      </c>
      <c r="G474" s="67" t="s">
        <v>11880</v>
      </c>
      <c r="H474" s="67" t="s">
        <v>11881</v>
      </c>
      <c r="I474" s="67"/>
    </row>
    <row r="475" spans="1:9" s="74" customFormat="1" x14ac:dyDescent="0.3">
      <c r="A475" s="66">
        <v>473</v>
      </c>
      <c r="B475" s="67" t="s">
        <v>13491</v>
      </c>
      <c r="C475" s="73" t="s">
        <v>12224</v>
      </c>
      <c r="D475" s="67" t="s">
        <v>13492</v>
      </c>
      <c r="E475" s="67" t="s">
        <v>12934</v>
      </c>
      <c r="F475" s="69">
        <v>0.35</v>
      </c>
      <c r="G475" s="67" t="s">
        <v>11880</v>
      </c>
      <c r="H475" s="67" t="s">
        <v>11881</v>
      </c>
      <c r="I475" s="67"/>
    </row>
    <row r="476" spans="1:9" s="74" customFormat="1" x14ac:dyDescent="0.3">
      <c r="A476" s="66">
        <v>474</v>
      </c>
      <c r="B476" s="67" t="s">
        <v>13493</v>
      </c>
      <c r="C476" s="73" t="s">
        <v>11935</v>
      </c>
      <c r="D476" s="67" t="s">
        <v>13492</v>
      </c>
      <c r="E476" s="67" t="s">
        <v>12934</v>
      </c>
      <c r="F476" s="69">
        <v>0.77</v>
      </c>
      <c r="G476" s="67" t="s">
        <v>11880</v>
      </c>
      <c r="H476" s="67" t="s">
        <v>11881</v>
      </c>
      <c r="I476" s="67"/>
    </row>
    <row r="477" spans="1:9" s="74" customFormat="1" x14ac:dyDescent="0.3">
      <c r="A477" s="66">
        <v>475</v>
      </c>
      <c r="B477" s="67" t="s">
        <v>13494</v>
      </c>
      <c r="C477" s="73" t="s">
        <v>11935</v>
      </c>
      <c r="D477" s="67" t="s">
        <v>13495</v>
      </c>
      <c r="E477" s="67" t="s">
        <v>12934</v>
      </c>
      <c r="F477" s="69">
        <v>0.8</v>
      </c>
      <c r="G477" s="67" t="s">
        <v>11880</v>
      </c>
      <c r="H477" s="67" t="s">
        <v>11881</v>
      </c>
      <c r="I477" s="67"/>
    </row>
    <row r="478" spans="1:9" s="74" customFormat="1" x14ac:dyDescent="0.3">
      <c r="A478" s="66">
        <v>476</v>
      </c>
      <c r="B478" s="67" t="s">
        <v>13168</v>
      </c>
      <c r="C478" s="73" t="s">
        <v>13496</v>
      </c>
      <c r="D478" s="67" t="s">
        <v>13488</v>
      </c>
      <c r="E478" s="67" t="s">
        <v>12934</v>
      </c>
      <c r="F478" s="69">
        <v>0.9</v>
      </c>
      <c r="G478" s="67" t="s">
        <v>11880</v>
      </c>
      <c r="H478" s="67" t="s">
        <v>11881</v>
      </c>
      <c r="I478" s="67"/>
    </row>
    <row r="479" spans="1:9" s="74" customFormat="1" x14ac:dyDescent="0.3">
      <c r="A479" s="66">
        <v>477</v>
      </c>
      <c r="B479" s="67" t="s">
        <v>11935</v>
      </c>
      <c r="C479" s="73" t="s">
        <v>13497</v>
      </c>
      <c r="D479" s="67" t="s">
        <v>13495</v>
      </c>
      <c r="E479" s="67" t="s">
        <v>12934</v>
      </c>
      <c r="F479" s="69">
        <v>0.9</v>
      </c>
      <c r="G479" s="67" t="s">
        <v>11880</v>
      </c>
      <c r="H479" s="67" t="s">
        <v>11881</v>
      </c>
      <c r="I479" s="67"/>
    </row>
    <row r="480" spans="1:9" s="74" customFormat="1" x14ac:dyDescent="0.3">
      <c r="A480" s="66">
        <v>478</v>
      </c>
      <c r="B480" s="67" t="s">
        <v>13498</v>
      </c>
      <c r="C480" s="73" t="s">
        <v>12450</v>
      </c>
      <c r="D480" s="67" t="s">
        <v>13499</v>
      </c>
      <c r="E480" s="67" t="s">
        <v>12934</v>
      </c>
      <c r="F480" s="69">
        <v>0.4</v>
      </c>
      <c r="G480" s="67" t="s">
        <v>11880</v>
      </c>
      <c r="H480" s="67" t="s">
        <v>11881</v>
      </c>
      <c r="I480" s="67"/>
    </row>
    <row r="481" spans="1:9" s="74" customFormat="1" x14ac:dyDescent="0.3">
      <c r="A481" s="66">
        <v>479</v>
      </c>
      <c r="B481" s="67" t="s">
        <v>13500</v>
      </c>
      <c r="C481" s="73" t="s">
        <v>13171</v>
      </c>
      <c r="D481" s="67" t="s">
        <v>13499</v>
      </c>
      <c r="E481" s="67" t="s">
        <v>12934</v>
      </c>
      <c r="F481" s="69">
        <v>0.8</v>
      </c>
      <c r="G481" s="67" t="s">
        <v>11880</v>
      </c>
      <c r="H481" s="67" t="s">
        <v>11881</v>
      </c>
      <c r="I481" s="67"/>
    </row>
    <row r="482" spans="1:9" s="74" customFormat="1" x14ac:dyDescent="0.3">
      <c r="A482" s="66">
        <v>480</v>
      </c>
      <c r="B482" s="67" t="s">
        <v>13501</v>
      </c>
      <c r="C482" s="73" t="s">
        <v>11903</v>
      </c>
      <c r="D482" s="67" t="s">
        <v>13502</v>
      </c>
      <c r="E482" s="67" t="s">
        <v>12797</v>
      </c>
      <c r="F482" s="69">
        <v>2</v>
      </c>
      <c r="G482" s="67" t="s">
        <v>11880</v>
      </c>
      <c r="H482" s="67" t="s">
        <v>12614</v>
      </c>
      <c r="I482" s="67"/>
    </row>
    <row r="483" spans="1:9" s="74" customFormat="1" ht="13.2" x14ac:dyDescent="0.25">
      <c r="A483" s="66">
        <v>481</v>
      </c>
      <c r="B483" s="67" t="s">
        <v>13503</v>
      </c>
      <c r="C483" s="67" t="s">
        <v>11958</v>
      </c>
      <c r="D483" s="67" t="s">
        <v>13504</v>
      </c>
      <c r="E483" s="67" t="s">
        <v>12797</v>
      </c>
      <c r="F483" s="69">
        <v>2.92</v>
      </c>
      <c r="G483" s="67" t="s">
        <v>11880</v>
      </c>
      <c r="H483" s="67" t="s">
        <v>12614</v>
      </c>
      <c r="I483" s="67"/>
    </row>
    <row r="484" spans="1:9" s="74" customFormat="1" ht="13.2" x14ac:dyDescent="0.25">
      <c r="A484" s="66">
        <v>482</v>
      </c>
      <c r="B484" s="67" t="s">
        <v>13505</v>
      </c>
      <c r="C484" s="67" t="s">
        <v>13506</v>
      </c>
      <c r="D484" s="67" t="s">
        <v>13504</v>
      </c>
      <c r="E484" s="67" t="s">
        <v>12797</v>
      </c>
      <c r="F484" s="69">
        <v>2.93</v>
      </c>
      <c r="G484" s="67" t="s">
        <v>11880</v>
      </c>
      <c r="H484" s="67" t="s">
        <v>12614</v>
      </c>
      <c r="I484" s="67"/>
    </row>
    <row r="485" spans="1:9" s="74" customFormat="1" ht="13.2" x14ac:dyDescent="0.25">
      <c r="A485" s="66">
        <v>483</v>
      </c>
      <c r="B485" s="67" t="s">
        <v>13507</v>
      </c>
      <c r="C485" s="67" t="s">
        <v>11886</v>
      </c>
      <c r="D485" s="67" t="s">
        <v>13504</v>
      </c>
      <c r="E485" s="67" t="s">
        <v>12797</v>
      </c>
      <c r="F485" s="69">
        <v>2.92</v>
      </c>
      <c r="G485" s="67" t="s">
        <v>11880</v>
      </c>
      <c r="H485" s="67" t="s">
        <v>12614</v>
      </c>
      <c r="I485" s="67"/>
    </row>
    <row r="486" spans="1:9" s="74" customFormat="1" ht="13.2" x14ac:dyDescent="0.25">
      <c r="A486" s="66">
        <v>484</v>
      </c>
      <c r="B486" s="67" t="s">
        <v>13508</v>
      </c>
      <c r="C486" s="67" t="s">
        <v>12927</v>
      </c>
      <c r="D486" s="67" t="s">
        <v>13509</v>
      </c>
      <c r="E486" s="67" t="s">
        <v>12797</v>
      </c>
      <c r="F486" s="69">
        <v>1.66</v>
      </c>
      <c r="G486" s="67" t="s">
        <v>11880</v>
      </c>
      <c r="H486" s="67" t="s">
        <v>12614</v>
      </c>
      <c r="I486" s="67"/>
    </row>
    <row r="487" spans="1:9" s="74" customFormat="1" ht="13.2" x14ac:dyDescent="0.25">
      <c r="A487" s="66">
        <v>485</v>
      </c>
      <c r="B487" s="67" t="s">
        <v>13510</v>
      </c>
      <c r="C487" s="67" t="s">
        <v>11894</v>
      </c>
      <c r="D487" s="67" t="s">
        <v>13511</v>
      </c>
      <c r="E487" s="67" t="s">
        <v>12797</v>
      </c>
      <c r="F487" s="69">
        <v>0.63</v>
      </c>
      <c r="G487" s="67" t="s">
        <v>11880</v>
      </c>
      <c r="H487" s="67" t="s">
        <v>12614</v>
      </c>
      <c r="I487" s="67"/>
    </row>
    <row r="488" spans="1:9" s="74" customFormat="1" ht="13.2" x14ac:dyDescent="0.25">
      <c r="A488" s="66">
        <v>486</v>
      </c>
      <c r="B488" s="67" t="s">
        <v>13512</v>
      </c>
      <c r="C488" s="67" t="s">
        <v>11987</v>
      </c>
      <c r="D488" s="67" t="s">
        <v>13511</v>
      </c>
      <c r="E488" s="67" t="s">
        <v>12797</v>
      </c>
      <c r="F488" s="69">
        <v>0.2</v>
      </c>
      <c r="G488" s="67" t="s">
        <v>11880</v>
      </c>
      <c r="H488" s="67" t="s">
        <v>12614</v>
      </c>
      <c r="I488" s="67"/>
    </row>
    <row r="489" spans="1:9" s="74" customFormat="1" ht="13.2" x14ac:dyDescent="0.25">
      <c r="A489" s="66">
        <v>487</v>
      </c>
      <c r="B489" s="67" t="s">
        <v>13513</v>
      </c>
      <c r="C489" s="67" t="s">
        <v>11987</v>
      </c>
      <c r="D489" s="67" t="s">
        <v>13511</v>
      </c>
      <c r="E489" s="67" t="s">
        <v>12797</v>
      </c>
      <c r="F489" s="69">
        <v>0.36</v>
      </c>
      <c r="G489" s="67" t="s">
        <v>11880</v>
      </c>
      <c r="H489" s="67" t="s">
        <v>12614</v>
      </c>
      <c r="I489" s="67"/>
    </row>
    <row r="490" spans="1:9" s="74" customFormat="1" ht="13.2" x14ac:dyDescent="0.25">
      <c r="A490" s="66">
        <v>488</v>
      </c>
      <c r="B490" s="67" t="s">
        <v>13514</v>
      </c>
      <c r="C490" s="67" t="s">
        <v>13515</v>
      </c>
      <c r="D490" s="67" t="s">
        <v>13516</v>
      </c>
      <c r="E490" s="67" t="s">
        <v>12797</v>
      </c>
      <c r="F490" s="69">
        <v>0.2</v>
      </c>
      <c r="G490" s="67" t="s">
        <v>11880</v>
      </c>
      <c r="H490" s="67" t="s">
        <v>12614</v>
      </c>
      <c r="I490" s="67"/>
    </row>
    <row r="491" spans="1:9" s="74" customFormat="1" ht="13.2" x14ac:dyDescent="0.25">
      <c r="A491" s="66">
        <v>489</v>
      </c>
      <c r="B491" s="67" t="s">
        <v>13517</v>
      </c>
      <c r="C491" s="67" t="s">
        <v>13515</v>
      </c>
      <c r="D491" s="67" t="s">
        <v>13516</v>
      </c>
      <c r="E491" s="67" t="s">
        <v>12797</v>
      </c>
      <c r="F491" s="69">
        <v>0.8</v>
      </c>
      <c r="G491" s="67" t="s">
        <v>11880</v>
      </c>
      <c r="H491" s="67" t="s">
        <v>12614</v>
      </c>
      <c r="I491" s="67"/>
    </row>
    <row r="492" spans="1:9" s="74" customFormat="1" ht="13.2" x14ac:dyDescent="0.25">
      <c r="A492" s="66">
        <v>490</v>
      </c>
      <c r="B492" s="67" t="s">
        <v>13518</v>
      </c>
      <c r="C492" s="67" t="s">
        <v>13515</v>
      </c>
      <c r="D492" s="67" t="s">
        <v>13516</v>
      </c>
      <c r="E492" s="67" t="s">
        <v>12797</v>
      </c>
      <c r="F492" s="69">
        <v>0.6</v>
      </c>
      <c r="G492" s="67" t="s">
        <v>11880</v>
      </c>
      <c r="H492" s="67" t="s">
        <v>12614</v>
      </c>
      <c r="I492" s="67"/>
    </row>
    <row r="493" spans="1:9" s="74" customFormat="1" ht="13.2" x14ac:dyDescent="0.25">
      <c r="A493" s="66">
        <v>491</v>
      </c>
      <c r="B493" s="67" t="s">
        <v>13515</v>
      </c>
      <c r="C493" s="67" t="s">
        <v>12789</v>
      </c>
      <c r="D493" s="67" t="s">
        <v>13516</v>
      </c>
      <c r="E493" s="67" t="s">
        <v>12797</v>
      </c>
      <c r="F493" s="69">
        <v>1.01</v>
      </c>
      <c r="G493" s="67" t="s">
        <v>11880</v>
      </c>
      <c r="H493" s="67" t="s">
        <v>12614</v>
      </c>
      <c r="I493" s="67"/>
    </row>
    <row r="494" spans="1:9" s="74" customFormat="1" ht="13.2" x14ac:dyDescent="0.25">
      <c r="A494" s="66">
        <v>492</v>
      </c>
      <c r="B494" s="67" t="s">
        <v>13519</v>
      </c>
      <c r="C494" s="67" t="s">
        <v>12895</v>
      </c>
      <c r="D494" s="67" t="s">
        <v>13520</v>
      </c>
      <c r="E494" s="67" t="s">
        <v>12797</v>
      </c>
      <c r="F494" s="69">
        <v>0.53</v>
      </c>
      <c r="G494" s="67" t="s">
        <v>11880</v>
      </c>
      <c r="H494" s="67" t="s">
        <v>12614</v>
      </c>
      <c r="I494" s="67"/>
    </row>
    <row r="495" spans="1:9" s="74" customFormat="1" ht="13.2" x14ac:dyDescent="0.25">
      <c r="A495" s="66">
        <v>493</v>
      </c>
      <c r="B495" s="67" t="s">
        <v>13521</v>
      </c>
      <c r="C495" s="67" t="s">
        <v>12981</v>
      </c>
      <c r="D495" s="67" t="s">
        <v>13520</v>
      </c>
      <c r="E495" s="67" t="s">
        <v>12797</v>
      </c>
      <c r="F495" s="69">
        <v>0.31</v>
      </c>
      <c r="G495" s="67" t="s">
        <v>11880</v>
      </c>
      <c r="H495" s="67" t="s">
        <v>12614</v>
      </c>
      <c r="I495" s="67"/>
    </row>
    <row r="496" spans="1:9" s="74" customFormat="1" ht="13.2" x14ac:dyDescent="0.25">
      <c r="A496" s="66">
        <v>494</v>
      </c>
      <c r="B496" s="67" t="s">
        <v>13522</v>
      </c>
      <c r="C496" s="67" t="s">
        <v>12814</v>
      </c>
      <c r="D496" s="67" t="s">
        <v>13523</v>
      </c>
      <c r="E496" s="67" t="s">
        <v>12797</v>
      </c>
      <c r="F496" s="69">
        <v>0.51</v>
      </c>
      <c r="G496" s="67" t="s">
        <v>11880</v>
      </c>
      <c r="H496" s="67" t="s">
        <v>12614</v>
      </c>
      <c r="I496" s="67"/>
    </row>
    <row r="497" spans="1:9" s="74" customFormat="1" ht="13.2" x14ac:dyDescent="0.25">
      <c r="A497" s="66">
        <v>495</v>
      </c>
      <c r="B497" s="67" t="s">
        <v>13524</v>
      </c>
      <c r="C497" s="67" t="s">
        <v>12883</v>
      </c>
      <c r="D497" s="67" t="s">
        <v>13523</v>
      </c>
      <c r="E497" s="67" t="s">
        <v>12797</v>
      </c>
      <c r="F497" s="69">
        <v>0.85</v>
      </c>
      <c r="G497" s="67" t="s">
        <v>11880</v>
      </c>
      <c r="H497" s="67" t="s">
        <v>12614</v>
      </c>
      <c r="I497" s="67"/>
    </row>
    <row r="498" spans="1:9" s="74" customFormat="1" ht="13.2" x14ac:dyDescent="0.25">
      <c r="A498" s="66">
        <v>496</v>
      </c>
      <c r="B498" s="67" t="s">
        <v>13525</v>
      </c>
      <c r="C498" s="67" t="s">
        <v>13526</v>
      </c>
      <c r="D498" s="67" t="s">
        <v>13527</v>
      </c>
      <c r="E498" s="67" t="s">
        <v>12797</v>
      </c>
      <c r="F498" s="69">
        <v>0.32</v>
      </c>
      <c r="G498" s="67" t="s">
        <v>11880</v>
      </c>
      <c r="H498" s="67" t="s">
        <v>12614</v>
      </c>
      <c r="I498" s="67"/>
    </row>
    <row r="499" spans="1:9" x14ac:dyDescent="0.3">
      <c r="A499" s="66">
        <v>497</v>
      </c>
      <c r="B499" s="2" t="s">
        <v>13528</v>
      </c>
      <c r="C499" s="2" t="s">
        <v>13526</v>
      </c>
      <c r="D499" s="2" t="s">
        <v>13527</v>
      </c>
      <c r="E499" s="2" t="s">
        <v>12797</v>
      </c>
      <c r="F499" s="8">
        <v>0.36</v>
      </c>
      <c r="G499" s="67" t="s">
        <v>11880</v>
      </c>
      <c r="H499" s="67" t="s">
        <v>12614</v>
      </c>
      <c r="I499" s="2"/>
    </row>
    <row r="500" spans="1:9" x14ac:dyDescent="0.3">
      <c r="A500" s="66">
        <v>498</v>
      </c>
      <c r="B500" s="2" t="s">
        <v>13526</v>
      </c>
      <c r="C500" s="2" t="s">
        <v>11987</v>
      </c>
      <c r="D500" s="2" t="s">
        <v>13527</v>
      </c>
      <c r="E500" s="2" t="s">
        <v>12797</v>
      </c>
      <c r="F500" s="8">
        <v>0.52</v>
      </c>
      <c r="G500" s="67" t="s">
        <v>11880</v>
      </c>
      <c r="H500" s="67" t="s">
        <v>12614</v>
      </c>
      <c r="I500" s="2"/>
    </row>
    <row r="501" spans="1:9" x14ac:dyDescent="0.3">
      <c r="A501" s="66">
        <v>499</v>
      </c>
      <c r="B501" s="2" t="s">
        <v>12301</v>
      </c>
      <c r="C501" s="2" t="s">
        <v>11945</v>
      </c>
      <c r="D501" s="2" t="s">
        <v>13529</v>
      </c>
      <c r="E501" s="2" t="s">
        <v>12797</v>
      </c>
      <c r="F501" s="8">
        <v>1.03</v>
      </c>
      <c r="G501" s="67" t="s">
        <v>11880</v>
      </c>
      <c r="H501" s="67" t="s">
        <v>12614</v>
      </c>
      <c r="I501" s="2"/>
    </row>
  </sheetData>
  <mergeCells count="1">
    <mergeCell ref="A1:I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C5F67-A9AA-42F6-A871-8296D165F9DB}">
  <dimension ref="A1:J502"/>
  <sheetViews>
    <sheetView workbookViewId="0">
      <selection activeCell="D6" sqref="D6"/>
    </sheetView>
  </sheetViews>
  <sheetFormatPr defaultRowHeight="14.4" x14ac:dyDescent="0.3"/>
  <cols>
    <col min="1" max="1" width="11.21875" customWidth="1"/>
    <col min="2" max="2" width="21.44140625" customWidth="1"/>
    <col min="3" max="3" width="24.77734375" customWidth="1"/>
    <col min="4" max="4" width="68.5546875" bestFit="1" customWidth="1"/>
    <col min="5" max="5" width="23.77734375" customWidth="1"/>
    <col min="6" max="6" width="22.21875" customWidth="1"/>
    <col min="7" max="7" width="28.44140625" customWidth="1"/>
    <col min="8" max="8" width="17.77734375" customWidth="1"/>
    <col min="9" max="9" width="18" customWidth="1"/>
    <col min="10" max="10" width="13.5546875" customWidth="1"/>
  </cols>
  <sheetData>
    <row r="1" spans="1:10" ht="101.7" customHeight="1" x14ac:dyDescent="0.3">
      <c r="A1" s="249" t="s">
        <v>13530</v>
      </c>
      <c r="B1" s="249"/>
      <c r="C1" s="249"/>
      <c r="D1" s="249"/>
      <c r="E1" s="249"/>
      <c r="F1" s="249"/>
      <c r="G1" s="249"/>
      <c r="H1" s="249"/>
      <c r="I1" s="249"/>
    </row>
    <row r="2" spans="1:10" ht="66" customHeight="1" x14ac:dyDescent="0.3">
      <c r="A2" s="65" t="s">
        <v>1</v>
      </c>
      <c r="B2" s="65" t="s">
        <v>2</v>
      </c>
      <c r="C2" s="65" t="s">
        <v>3</v>
      </c>
      <c r="D2" s="65" t="s">
        <v>4</v>
      </c>
      <c r="E2" s="65" t="s">
        <v>5</v>
      </c>
      <c r="F2" s="65" t="s">
        <v>6</v>
      </c>
      <c r="G2" s="65" t="s">
        <v>7</v>
      </c>
      <c r="H2" s="65" t="s">
        <v>8</v>
      </c>
      <c r="I2" s="65" t="s">
        <v>9</v>
      </c>
    </row>
    <row r="3" spans="1:10" s="74" customFormat="1" ht="13.2" x14ac:dyDescent="0.25">
      <c r="A3" s="66">
        <v>1</v>
      </c>
      <c r="B3" s="67" t="s">
        <v>13531</v>
      </c>
      <c r="C3" s="67" t="s">
        <v>13532</v>
      </c>
      <c r="D3" s="67" t="s">
        <v>12023</v>
      </c>
      <c r="E3" s="67" t="s">
        <v>12024</v>
      </c>
      <c r="F3" s="69">
        <v>0.79</v>
      </c>
      <c r="G3" s="67" t="s">
        <v>11880</v>
      </c>
      <c r="H3" s="67" t="s">
        <v>11881</v>
      </c>
      <c r="I3" s="67"/>
    </row>
    <row r="4" spans="1:10" s="74" customFormat="1" ht="13.2" x14ac:dyDescent="0.25">
      <c r="A4" s="66">
        <v>2</v>
      </c>
      <c r="B4" s="67" t="s">
        <v>13533</v>
      </c>
      <c r="C4" s="67" t="s">
        <v>13532</v>
      </c>
      <c r="D4" s="67" t="s">
        <v>12023</v>
      </c>
      <c r="E4" s="67" t="s">
        <v>12024</v>
      </c>
      <c r="F4" s="69">
        <v>0.57999999999999996</v>
      </c>
      <c r="G4" s="67" t="s">
        <v>11880</v>
      </c>
      <c r="H4" s="67" t="s">
        <v>11881</v>
      </c>
      <c r="I4" s="67"/>
    </row>
    <row r="5" spans="1:10" s="74" customFormat="1" ht="13.2" x14ac:dyDescent="0.25">
      <c r="A5" s="66">
        <v>3</v>
      </c>
      <c r="B5" s="67" t="s">
        <v>13534</v>
      </c>
      <c r="C5" s="67" t="s">
        <v>11938</v>
      </c>
      <c r="D5" s="67" t="s">
        <v>13535</v>
      </c>
      <c r="E5" s="67" t="s">
        <v>12024</v>
      </c>
      <c r="F5" s="69">
        <v>3.65</v>
      </c>
      <c r="G5" s="67" t="s">
        <v>11880</v>
      </c>
      <c r="H5" s="67" t="s">
        <v>11881</v>
      </c>
      <c r="I5" s="67"/>
    </row>
    <row r="6" spans="1:10" s="74" customFormat="1" ht="13.2" x14ac:dyDescent="0.25">
      <c r="A6" s="66">
        <v>4</v>
      </c>
      <c r="B6" s="67" t="s">
        <v>13536</v>
      </c>
      <c r="C6" s="67" t="s">
        <v>12410</v>
      </c>
      <c r="D6" s="67" t="s">
        <v>13535</v>
      </c>
      <c r="E6" s="67" t="s">
        <v>12024</v>
      </c>
      <c r="F6" s="69">
        <v>0.8</v>
      </c>
      <c r="G6" s="67" t="s">
        <v>11880</v>
      </c>
      <c r="H6" s="67" t="s">
        <v>11881</v>
      </c>
      <c r="I6" s="67"/>
    </row>
    <row r="7" spans="1:10" s="74" customFormat="1" ht="13.2" x14ac:dyDescent="0.25">
      <c r="A7" s="66">
        <v>5</v>
      </c>
      <c r="B7" s="67" t="s">
        <v>13537</v>
      </c>
      <c r="C7" s="67" t="s">
        <v>13538</v>
      </c>
      <c r="D7" s="67" t="s">
        <v>13539</v>
      </c>
      <c r="E7" s="67" t="s">
        <v>13540</v>
      </c>
      <c r="F7" s="69">
        <v>1.1599999999999999</v>
      </c>
      <c r="G7" s="67" t="s">
        <v>11880</v>
      </c>
      <c r="H7" s="67" t="s">
        <v>11881</v>
      </c>
      <c r="I7" s="67"/>
    </row>
    <row r="8" spans="1:10" s="74" customFormat="1" ht="13.2" x14ac:dyDescent="0.25">
      <c r="A8" s="66">
        <v>6</v>
      </c>
      <c r="B8" s="67" t="s">
        <v>13541</v>
      </c>
      <c r="C8" s="67" t="s">
        <v>12841</v>
      </c>
      <c r="D8" s="67" t="s">
        <v>13539</v>
      </c>
      <c r="E8" s="67" t="s">
        <v>13540</v>
      </c>
      <c r="F8" s="69">
        <v>0.36</v>
      </c>
      <c r="G8" s="67" t="s">
        <v>11880</v>
      </c>
      <c r="H8" s="67" t="s">
        <v>11881</v>
      </c>
      <c r="I8" s="67"/>
      <c r="J8" s="75"/>
    </row>
    <row r="9" spans="1:10" s="74" customFormat="1" ht="13.2" x14ac:dyDescent="0.25">
      <c r="A9" s="66">
        <v>7</v>
      </c>
      <c r="B9" s="67" t="s">
        <v>13542</v>
      </c>
      <c r="C9" s="67" t="s">
        <v>12029</v>
      </c>
      <c r="D9" s="67" t="s">
        <v>13543</v>
      </c>
      <c r="E9" s="67" t="s">
        <v>13540</v>
      </c>
      <c r="F9" s="69">
        <v>1.19</v>
      </c>
      <c r="G9" s="67" t="s">
        <v>11880</v>
      </c>
      <c r="H9" s="67" t="s">
        <v>11881</v>
      </c>
      <c r="I9" s="67"/>
    </row>
    <row r="10" spans="1:10" s="74" customFormat="1" ht="13.2" x14ac:dyDescent="0.25">
      <c r="A10" s="66">
        <v>8</v>
      </c>
      <c r="B10" s="67" t="s">
        <v>13544</v>
      </c>
      <c r="C10" s="67" t="s">
        <v>12841</v>
      </c>
      <c r="D10" s="67" t="s">
        <v>13543</v>
      </c>
      <c r="E10" s="67" t="s">
        <v>13540</v>
      </c>
      <c r="F10" s="69">
        <v>0.64</v>
      </c>
      <c r="G10" s="67" t="s">
        <v>11880</v>
      </c>
      <c r="H10" s="67" t="s">
        <v>11881</v>
      </c>
      <c r="I10" s="67"/>
    </row>
    <row r="11" spans="1:10" s="74" customFormat="1" ht="13.2" x14ac:dyDescent="0.25">
      <c r="A11" s="66">
        <v>9</v>
      </c>
      <c r="B11" s="67" t="s">
        <v>13545</v>
      </c>
      <c r="C11" s="67" t="s">
        <v>13546</v>
      </c>
      <c r="D11" s="67" t="s">
        <v>13547</v>
      </c>
      <c r="E11" s="67" t="s">
        <v>13540</v>
      </c>
      <c r="F11" s="69">
        <v>0.4</v>
      </c>
      <c r="G11" s="67" t="s">
        <v>11880</v>
      </c>
      <c r="H11" s="67" t="s">
        <v>11881</v>
      </c>
      <c r="I11" s="67"/>
    </row>
    <row r="12" spans="1:10" s="74" customFormat="1" ht="13.2" x14ac:dyDescent="0.25">
      <c r="A12" s="66">
        <v>10</v>
      </c>
      <c r="B12" s="67" t="s">
        <v>13548</v>
      </c>
      <c r="C12" s="67" t="s">
        <v>12011</v>
      </c>
      <c r="D12" s="67" t="s">
        <v>13547</v>
      </c>
      <c r="E12" s="67" t="s">
        <v>13540</v>
      </c>
      <c r="F12" s="69">
        <v>0.79</v>
      </c>
      <c r="G12" s="67" t="s">
        <v>11880</v>
      </c>
      <c r="H12" s="67" t="s">
        <v>11881</v>
      </c>
      <c r="I12" s="67"/>
    </row>
    <row r="13" spans="1:10" s="74" customFormat="1" ht="13.2" x14ac:dyDescent="0.25">
      <c r="A13" s="66">
        <v>11</v>
      </c>
      <c r="B13" s="67" t="s">
        <v>13549</v>
      </c>
      <c r="C13" s="67" t="s">
        <v>11935</v>
      </c>
      <c r="D13" s="67" t="s">
        <v>13550</v>
      </c>
      <c r="E13" s="67" t="s">
        <v>13540</v>
      </c>
      <c r="F13" s="69">
        <v>1.68</v>
      </c>
      <c r="G13" s="67" t="s">
        <v>11880</v>
      </c>
      <c r="H13" s="67" t="s">
        <v>11881</v>
      </c>
      <c r="I13" s="67"/>
    </row>
    <row r="14" spans="1:10" s="74" customFormat="1" ht="13.2" x14ac:dyDescent="0.25">
      <c r="A14" s="66">
        <v>12</v>
      </c>
      <c r="B14" s="67" t="s">
        <v>13551</v>
      </c>
      <c r="C14" s="67" t="s">
        <v>13109</v>
      </c>
      <c r="D14" s="67" t="s">
        <v>13552</v>
      </c>
      <c r="E14" s="67" t="s">
        <v>13540</v>
      </c>
      <c r="F14" s="69">
        <v>1.02</v>
      </c>
      <c r="G14" s="67" t="s">
        <v>11880</v>
      </c>
      <c r="H14" s="67" t="s">
        <v>11881</v>
      </c>
      <c r="I14" s="67"/>
    </row>
    <row r="15" spans="1:10" s="74" customFormat="1" ht="13.2" x14ac:dyDescent="0.25">
      <c r="A15" s="66">
        <v>13</v>
      </c>
      <c r="B15" s="67" t="s">
        <v>13553</v>
      </c>
      <c r="C15" s="67" t="s">
        <v>13554</v>
      </c>
      <c r="D15" s="67" t="s">
        <v>13552</v>
      </c>
      <c r="E15" s="67" t="s">
        <v>13540</v>
      </c>
      <c r="F15" s="69">
        <v>0.69</v>
      </c>
      <c r="G15" s="67" t="s">
        <v>11880</v>
      </c>
      <c r="H15" s="67" t="s">
        <v>11881</v>
      </c>
      <c r="I15" s="67"/>
    </row>
    <row r="16" spans="1:10" s="74" customFormat="1" ht="13.2" x14ac:dyDescent="0.25">
      <c r="A16" s="66">
        <v>14</v>
      </c>
      <c r="B16" s="67" t="s">
        <v>13555</v>
      </c>
      <c r="C16" s="67" t="s">
        <v>13556</v>
      </c>
      <c r="D16" s="67" t="s">
        <v>13557</v>
      </c>
      <c r="E16" s="67" t="s">
        <v>13540</v>
      </c>
      <c r="F16" s="69">
        <v>0.4</v>
      </c>
      <c r="G16" s="67" t="s">
        <v>11880</v>
      </c>
      <c r="H16" s="67" t="s">
        <v>11881</v>
      </c>
      <c r="I16" s="67"/>
    </row>
    <row r="17" spans="1:9" s="74" customFormat="1" ht="13.2" x14ac:dyDescent="0.25">
      <c r="A17" s="66">
        <v>15</v>
      </c>
      <c r="B17" s="67" t="s">
        <v>13558</v>
      </c>
      <c r="C17" s="67" t="s">
        <v>13559</v>
      </c>
      <c r="D17" s="67" t="s">
        <v>13560</v>
      </c>
      <c r="E17" s="67" t="s">
        <v>13540</v>
      </c>
      <c r="F17" s="69">
        <v>1.31</v>
      </c>
      <c r="G17" s="67" t="s">
        <v>11880</v>
      </c>
      <c r="H17" s="67" t="s">
        <v>11881</v>
      </c>
      <c r="I17" s="67"/>
    </row>
    <row r="18" spans="1:9" s="74" customFormat="1" ht="13.2" x14ac:dyDescent="0.25">
      <c r="A18" s="66">
        <v>16</v>
      </c>
      <c r="B18" s="67" t="s">
        <v>13561</v>
      </c>
      <c r="C18" s="67" t="s">
        <v>13562</v>
      </c>
      <c r="D18" s="67" t="s">
        <v>13563</v>
      </c>
      <c r="E18" s="67" t="s">
        <v>13540</v>
      </c>
      <c r="F18" s="69">
        <v>1.6</v>
      </c>
      <c r="G18" s="67" t="s">
        <v>11880</v>
      </c>
      <c r="H18" s="67" t="s">
        <v>11881</v>
      </c>
      <c r="I18" s="67"/>
    </row>
    <row r="19" spans="1:9" s="74" customFormat="1" ht="13.2" x14ac:dyDescent="0.25">
      <c r="A19" s="66">
        <v>17</v>
      </c>
      <c r="B19" s="67" t="s">
        <v>13564</v>
      </c>
      <c r="C19" s="67" t="s">
        <v>11987</v>
      </c>
      <c r="D19" s="67" t="s">
        <v>13565</v>
      </c>
      <c r="E19" s="67" t="s">
        <v>13566</v>
      </c>
      <c r="F19" s="69">
        <v>0.73</v>
      </c>
      <c r="G19" s="67" t="s">
        <v>11880</v>
      </c>
      <c r="H19" s="67" t="s">
        <v>11881</v>
      </c>
      <c r="I19" s="67"/>
    </row>
    <row r="20" spans="1:9" s="74" customFormat="1" ht="13.2" x14ac:dyDescent="0.25">
      <c r="A20" s="66">
        <v>18</v>
      </c>
      <c r="B20" s="67" t="s">
        <v>13567</v>
      </c>
      <c r="C20" s="67" t="s">
        <v>13333</v>
      </c>
      <c r="D20" s="67" t="s">
        <v>13568</v>
      </c>
      <c r="E20" s="67" t="s">
        <v>13566</v>
      </c>
      <c r="F20" s="69">
        <v>0.48</v>
      </c>
      <c r="G20" s="67" t="s">
        <v>11880</v>
      </c>
      <c r="H20" s="67" t="s">
        <v>11881</v>
      </c>
      <c r="I20" s="67"/>
    </row>
    <row r="21" spans="1:9" s="74" customFormat="1" ht="13.2" x14ac:dyDescent="0.25">
      <c r="A21" s="66">
        <v>19</v>
      </c>
      <c r="B21" s="67" t="s">
        <v>12450</v>
      </c>
      <c r="C21" s="67" t="s">
        <v>12410</v>
      </c>
      <c r="D21" s="67" t="s">
        <v>13569</v>
      </c>
      <c r="E21" s="67" t="s">
        <v>13566</v>
      </c>
      <c r="F21" s="69">
        <v>0.38</v>
      </c>
      <c r="G21" s="67" t="s">
        <v>11880</v>
      </c>
      <c r="H21" s="67" t="s">
        <v>11881</v>
      </c>
      <c r="I21" s="67"/>
    </row>
    <row r="22" spans="1:9" s="74" customFormat="1" ht="13.2" x14ac:dyDescent="0.25">
      <c r="A22" s="66">
        <v>20</v>
      </c>
      <c r="B22" s="67" t="s">
        <v>13333</v>
      </c>
      <c r="C22" s="67" t="s">
        <v>11896</v>
      </c>
      <c r="D22" s="67" t="s">
        <v>13568</v>
      </c>
      <c r="E22" s="67" t="s">
        <v>13566</v>
      </c>
      <c r="F22" s="69">
        <v>0.64</v>
      </c>
      <c r="G22" s="67" t="s">
        <v>11880</v>
      </c>
      <c r="H22" s="67" t="s">
        <v>11881</v>
      </c>
      <c r="I22" s="67"/>
    </row>
    <row r="23" spans="1:9" s="74" customFormat="1" ht="13.2" x14ac:dyDescent="0.25">
      <c r="A23" s="66">
        <v>21</v>
      </c>
      <c r="B23" s="67" t="s">
        <v>13333</v>
      </c>
      <c r="C23" s="67" t="s">
        <v>12029</v>
      </c>
      <c r="D23" s="67" t="s">
        <v>13565</v>
      </c>
      <c r="E23" s="67" t="s">
        <v>13566</v>
      </c>
      <c r="F23" s="69">
        <v>0.46</v>
      </c>
      <c r="G23" s="67" t="s">
        <v>11880</v>
      </c>
      <c r="H23" s="67" t="s">
        <v>11881</v>
      </c>
      <c r="I23" s="67"/>
    </row>
    <row r="24" spans="1:9" s="74" customFormat="1" ht="13.2" x14ac:dyDescent="0.25">
      <c r="A24" s="66">
        <v>22</v>
      </c>
      <c r="B24" s="67" t="s">
        <v>13570</v>
      </c>
      <c r="C24" s="67" t="s">
        <v>13333</v>
      </c>
      <c r="D24" s="67" t="s">
        <v>13565</v>
      </c>
      <c r="E24" s="67" t="s">
        <v>13566</v>
      </c>
      <c r="F24" s="69">
        <v>0.26</v>
      </c>
      <c r="G24" s="67" t="s">
        <v>11880</v>
      </c>
      <c r="H24" s="67" t="s">
        <v>11881</v>
      </c>
      <c r="I24" s="67"/>
    </row>
    <row r="25" spans="1:9" s="74" customFormat="1" ht="13.2" x14ac:dyDescent="0.25">
      <c r="A25" s="66">
        <v>23</v>
      </c>
      <c r="B25" s="67" t="s">
        <v>13571</v>
      </c>
      <c r="C25" s="67" t="s">
        <v>11896</v>
      </c>
      <c r="D25" s="67" t="s">
        <v>13572</v>
      </c>
      <c r="E25" s="67" t="s">
        <v>13566</v>
      </c>
      <c r="F25" s="69">
        <v>0.38</v>
      </c>
      <c r="G25" s="67" t="s">
        <v>11880</v>
      </c>
      <c r="H25" s="67" t="s">
        <v>11881</v>
      </c>
      <c r="I25" s="67"/>
    </row>
    <row r="26" spans="1:9" s="74" customFormat="1" ht="13.2" x14ac:dyDescent="0.25">
      <c r="A26" s="66">
        <v>24</v>
      </c>
      <c r="B26" s="67" t="s">
        <v>13573</v>
      </c>
      <c r="C26" s="67" t="s">
        <v>12029</v>
      </c>
      <c r="D26" s="67" t="s">
        <v>13574</v>
      </c>
      <c r="E26" s="67" t="s">
        <v>13566</v>
      </c>
      <c r="F26" s="69">
        <v>0.81</v>
      </c>
      <c r="G26" s="67" t="s">
        <v>11880</v>
      </c>
      <c r="H26" s="67" t="s">
        <v>11881</v>
      </c>
      <c r="I26" s="67"/>
    </row>
    <row r="27" spans="1:9" s="74" customFormat="1" ht="13.2" x14ac:dyDescent="0.25">
      <c r="A27" s="66">
        <v>25</v>
      </c>
      <c r="B27" s="67" t="s">
        <v>13575</v>
      </c>
      <c r="C27" s="67" t="s">
        <v>11894</v>
      </c>
      <c r="D27" s="67" t="s">
        <v>13574</v>
      </c>
      <c r="E27" s="67" t="s">
        <v>13566</v>
      </c>
      <c r="F27" s="69">
        <v>0.2</v>
      </c>
      <c r="G27" s="67" t="s">
        <v>11880</v>
      </c>
      <c r="H27" s="67" t="s">
        <v>11881</v>
      </c>
      <c r="I27" s="67"/>
    </row>
    <row r="28" spans="1:9" s="74" customFormat="1" ht="13.2" x14ac:dyDescent="0.25">
      <c r="A28" s="66">
        <v>26</v>
      </c>
      <c r="B28" s="67" t="s">
        <v>13576</v>
      </c>
      <c r="C28" s="67" t="s">
        <v>11987</v>
      </c>
      <c r="D28" s="67" t="s">
        <v>13577</v>
      </c>
      <c r="E28" s="67" t="s">
        <v>13566</v>
      </c>
      <c r="F28" s="69">
        <v>2.02</v>
      </c>
      <c r="G28" s="67" t="s">
        <v>11880</v>
      </c>
      <c r="H28" s="67" t="s">
        <v>11881</v>
      </c>
      <c r="I28" s="67"/>
    </row>
    <row r="29" spans="1:9" s="74" customFormat="1" ht="13.2" x14ac:dyDescent="0.25">
      <c r="A29" s="66">
        <v>27</v>
      </c>
      <c r="B29" s="67" t="s">
        <v>13578</v>
      </c>
      <c r="C29" s="67" t="s">
        <v>11987</v>
      </c>
      <c r="D29" s="67" t="s">
        <v>13579</v>
      </c>
      <c r="E29" s="67" t="s">
        <v>13566</v>
      </c>
      <c r="F29" s="69">
        <v>1.27</v>
      </c>
      <c r="G29" s="67" t="s">
        <v>11880</v>
      </c>
      <c r="H29" s="67" t="s">
        <v>11881</v>
      </c>
      <c r="I29" s="67"/>
    </row>
    <row r="30" spans="1:9" s="74" customFormat="1" ht="13.2" x14ac:dyDescent="0.25">
      <c r="A30" s="66">
        <v>28</v>
      </c>
      <c r="B30" s="67" t="s">
        <v>12989</v>
      </c>
      <c r="C30" s="67" t="s">
        <v>11894</v>
      </c>
      <c r="D30" s="67" t="s">
        <v>13579</v>
      </c>
      <c r="E30" s="67" t="s">
        <v>13566</v>
      </c>
      <c r="F30" s="69">
        <v>0.4</v>
      </c>
      <c r="G30" s="67" t="s">
        <v>11880</v>
      </c>
      <c r="H30" s="67" t="s">
        <v>11881</v>
      </c>
      <c r="I30" s="67"/>
    </row>
    <row r="31" spans="1:9" s="74" customFormat="1" ht="13.2" x14ac:dyDescent="0.25">
      <c r="A31" s="66">
        <v>29</v>
      </c>
      <c r="B31" s="67" t="s">
        <v>13580</v>
      </c>
      <c r="C31" s="67" t="s">
        <v>11955</v>
      </c>
      <c r="D31" s="67" t="s">
        <v>13579</v>
      </c>
      <c r="E31" s="67" t="s">
        <v>13566</v>
      </c>
      <c r="F31" s="69">
        <v>1.01</v>
      </c>
      <c r="G31" s="67" t="s">
        <v>11880</v>
      </c>
      <c r="H31" s="67" t="s">
        <v>11881</v>
      </c>
      <c r="I31" s="67"/>
    </row>
    <row r="32" spans="1:9" s="74" customFormat="1" ht="13.2" x14ac:dyDescent="0.25">
      <c r="A32" s="66">
        <v>30</v>
      </c>
      <c r="B32" s="67" t="s">
        <v>13581</v>
      </c>
      <c r="C32" s="67" t="s">
        <v>11894</v>
      </c>
      <c r="D32" s="67" t="s">
        <v>13582</v>
      </c>
      <c r="E32" s="67" t="s">
        <v>13566</v>
      </c>
      <c r="F32" s="69">
        <v>0.4</v>
      </c>
      <c r="G32" s="67" t="s">
        <v>11880</v>
      </c>
      <c r="H32" s="67" t="s">
        <v>11881</v>
      </c>
      <c r="I32" s="67"/>
    </row>
    <row r="33" spans="1:9" s="74" customFormat="1" ht="13.2" x14ac:dyDescent="0.25">
      <c r="A33" s="66">
        <v>31</v>
      </c>
      <c r="B33" s="67" t="s">
        <v>13583</v>
      </c>
      <c r="C33" s="67" t="s">
        <v>12052</v>
      </c>
      <c r="D33" s="67" t="s">
        <v>13584</v>
      </c>
      <c r="E33" s="67" t="s">
        <v>13585</v>
      </c>
      <c r="F33" s="69">
        <v>0.61</v>
      </c>
      <c r="G33" s="67" t="s">
        <v>11880</v>
      </c>
      <c r="H33" s="67" t="s">
        <v>11881</v>
      </c>
      <c r="I33" s="67"/>
    </row>
    <row r="34" spans="1:9" s="74" customFormat="1" ht="13.2" x14ac:dyDescent="0.25">
      <c r="A34" s="66">
        <v>32</v>
      </c>
      <c r="B34" s="67" t="s">
        <v>13586</v>
      </c>
      <c r="C34" s="67" t="s">
        <v>12052</v>
      </c>
      <c r="D34" s="67" t="s">
        <v>13584</v>
      </c>
      <c r="E34" s="67" t="s">
        <v>13585</v>
      </c>
      <c r="F34" s="69">
        <v>0.61</v>
      </c>
      <c r="G34" s="67" t="s">
        <v>11880</v>
      </c>
      <c r="H34" s="67" t="s">
        <v>11881</v>
      </c>
      <c r="I34" s="67"/>
    </row>
    <row r="35" spans="1:9" s="74" customFormat="1" ht="13.2" x14ac:dyDescent="0.25">
      <c r="A35" s="66">
        <v>33</v>
      </c>
      <c r="B35" s="67" t="s">
        <v>13587</v>
      </c>
      <c r="C35" s="67" t="s">
        <v>12349</v>
      </c>
      <c r="D35" s="67" t="s">
        <v>13584</v>
      </c>
      <c r="E35" s="67" t="s">
        <v>13585</v>
      </c>
      <c r="F35" s="69">
        <v>1.01</v>
      </c>
      <c r="G35" s="67" t="s">
        <v>11880</v>
      </c>
      <c r="H35" s="67" t="s">
        <v>11881</v>
      </c>
      <c r="I35" s="67"/>
    </row>
    <row r="36" spans="1:9" s="74" customFormat="1" ht="13.2" x14ac:dyDescent="0.25">
      <c r="A36" s="66">
        <v>34</v>
      </c>
      <c r="B36" s="67" t="s">
        <v>13588</v>
      </c>
      <c r="C36" s="67" t="s">
        <v>11894</v>
      </c>
      <c r="D36" s="67" t="s">
        <v>13589</v>
      </c>
      <c r="E36" s="67" t="s">
        <v>13585</v>
      </c>
      <c r="F36" s="69">
        <v>0.81</v>
      </c>
      <c r="G36" s="67" t="s">
        <v>11880</v>
      </c>
      <c r="H36" s="67" t="s">
        <v>11881</v>
      </c>
      <c r="I36" s="67"/>
    </row>
    <row r="37" spans="1:9" s="74" customFormat="1" ht="13.2" x14ac:dyDescent="0.25">
      <c r="A37" s="66">
        <v>35</v>
      </c>
      <c r="B37" s="67" t="s">
        <v>13590</v>
      </c>
      <c r="C37" s="67" t="s">
        <v>13591</v>
      </c>
      <c r="D37" s="67" t="s">
        <v>13592</v>
      </c>
      <c r="E37" s="67" t="s">
        <v>13585</v>
      </c>
      <c r="F37" s="69">
        <v>0.34</v>
      </c>
      <c r="G37" s="67" t="s">
        <v>11880</v>
      </c>
      <c r="H37" s="67" t="s">
        <v>11881</v>
      </c>
      <c r="I37" s="67"/>
    </row>
    <row r="38" spans="1:9" s="74" customFormat="1" ht="13.2" x14ac:dyDescent="0.25">
      <c r="A38" s="66">
        <v>36</v>
      </c>
      <c r="B38" s="67" t="s">
        <v>13591</v>
      </c>
      <c r="C38" s="67" t="s">
        <v>11894</v>
      </c>
      <c r="D38" s="67" t="s">
        <v>13592</v>
      </c>
      <c r="E38" s="67" t="s">
        <v>13585</v>
      </c>
      <c r="F38" s="69">
        <v>0.81</v>
      </c>
      <c r="G38" s="67" t="s">
        <v>11880</v>
      </c>
      <c r="H38" s="67" t="s">
        <v>11881</v>
      </c>
      <c r="I38" s="67"/>
    </row>
    <row r="39" spans="1:9" s="74" customFormat="1" ht="13.2" x14ac:dyDescent="0.25">
      <c r="A39" s="66">
        <v>37</v>
      </c>
      <c r="B39" s="67" t="s">
        <v>13593</v>
      </c>
      <c r="C39" s="67" t="s">
        <v>13591</v>
      </c>
      <c r="D39" s="67" t="s">
        <v>13592</v>
      </c>
      <c r="E39" s="67" t="s">
        <v>13585</v>
      </c>
      <c r="F39" s="69">
        <v>0.63</v>
      </c>
      <c r="G39" s="67" t="s">
        <v>11880</v>
      </c>
      <c r="H39" s="67" t="s">
        <v>11881</v>
      </c>
      <c r="I39" s="67"/>
    </row>
    <row r="40" spans="1:9" s="74" customFormat="1" ht="13.2" x14ac:dyDescent="0.25">
      <c r="A40" s="66">
        <v>38</v>
      </c>
      <c r="B40" s="67" t="s">
        <v>13594</v>
      </c>
      <c r="C40" s="67" t="s">
        <v>11987</v>
      </c>
      <c r="D40" s="67" t="s">
        <v>13595</v>
      </c>
      <c r="E40" s="67" t="s">
        <v>13585</v>
      </c>
      <c r="F40" s="69">
        <v>0.37</v>
      </c>
      <c r="G40" s="67" t="s">
        <v>11880</v>
      </c>
      <c r="H40" s="67" t="s">
        <v>11881</v>
      </c>
      <c r="I40" s="67"/>
    </row>
    <row r="41" spans="1:9" s="74" customFormat="1" ht="13.2" x14ac:dyDescent="0.25">
      <c r="A41" s="66">
        <v>39</v>
      </c>
      <c r="B41" s="67" t="s">
        <v>13596</v>
      </c>
      <c r="C41" s="67" t="s">
        <v>12052</v>
      </c>
      <c r="D41" s="67" t="s">
        <v>13595</v>
      </c>
      <c r="E41" s="67" t="s">
        <v>13585</v>
      </c>
      <c r="F41" s="69">
        <v>0.61</v>
      </c>
      <c r="G41" s="67" t="s">
        <v>11880</v>
      </c>
      <c r="H41" s="67" t="s">
        <v>11881</v>
      </c>
      <c r="I41" s="67"/>
    </row>
    <row r="42" spans="1:9" s="74" customFormat="1" ht="13.2" x14ac:dyDescent="0.25">
      <c r="A42" s="66">
        <v>40</v>
      </c>
      <c r="B42" s="67" t="s">
        <v>13597</v>
      </c>
      <c r="C42" s="67" t="s">
        <v>12082</v>
      </c>
      <c r="D42" s="67" t="s">
        <v>13598</v>
      </c>
      <c r="E42" s="67" t="s">
        <v>13585</v>
      </c>
      <c r="F42" s="69">
        <v>1.21</v>
      </c>
      <c r="G42" s="67" t="s">
        <v>11880</v>
      </c>
      <c r="H42" s="67" t="s">
        <v>11881</v>
      </c>
      <c r="I42" s="67"/>
    </row>
    <row r="43" spans="1:9" s="74" customFormat="1" ht="13.2" x14ac:dyDescent="0.25">
      <c r="A43" s="66">
        <v>41</v>
      </c>
      <c r="B43" s="67" t="s">
        <v>13599</v>
      </c>
      <c r="C43" s="67" t="s">
        <v>11894</v>
      </c>
      <c r="D43" s="67" t="s">
        <v>13592</v>
      </c>
      <c r="E43" s="67" t="s">
        <v>13585</v>
      </c>
      <c r="F43" s="69">
        <v>0.56000000000000005</v>
      </c>
      <c r="G43" s="67" t="s">
        <v>11880</v>
      </c>
      <c r="H43" s="67" t="s">
        <v>11881</v>
      </c>
      <c r="I43" s="67"/>
    </row>
    <row r="44" spans="1:9" s="74" customFormat="1" ht="13.2" x14ac:dyDescent="0.25">
      <c r="A44" s="66">
        <v>42</v>
      </c>
      <c r="B44" s="67" t="s">
        <v>13600</v>
      </c>
      <c r="C44" s="67" t="s">
        <v>11894</v>
      </c>
      <c r="D44" s="67" t="s">
        <v>13592</v>
      </c>
      <c r="E44" s="67" t="s">
        <v>13585</v>
      </c>
      <c r="F44" s="69">
        <v>0.32</v>
      </c>
      <c r="G44" s="67" t="s">
        <v>11880</v>
      </c>
      <c r="H44" s="67" t="s">
        <v>11881</v>
      </c>
      <c r="I44" s="67"/>
    </row>
    <row r="45" spans="1:9" s="74" customFormat="1" ht="13.2" x14ac:dyDescent="0.25">
      <c r="A45" s="66">
        <v>43</v>
      </c>
      <c r="B45" s="67" t="s">
        <v>13091</v>
      </c>
      <c r="C45" s="67" t="s">
        <v>13601</v>
      </c>
      <c r="D45" s="67" t="s">
        <v>13602</v>
      </c>
      <c r="E45" s="67" t="s">
        <v>13585</v>
      </c>
      <c r="F45" s="69">
        <v>2.02</v>
      </c>
      <c r="G45" s="67" t="s">
        <v>11880</v>
      </c>
      <c r="H45" s="67" t="s">
        <v>11881</v>
      </c>
      <c r="I45" s="67"/>
    </row>
    <row r="46" spans="1:9" s="74" customFormat="1" ht="13.2" x14ac:dyDescent="0.25">
      <c r="A46" s="66">
        <v>44</v>
      </c>
      <c r="B46" s="67" t="s">
        <v>13603</v>
      </c>
      <c r="C46" s="67" t="s">
        <v>13601</v>
      </c>
      <c r="D46" s="67" t="s">
        <v>13602</v>
      </c>
      <c r="E46" s="67" t="s">
        <v>13585</v>
      </c>
      <c r="F46" s="69">
        <v>1.62</v>
      </c>
      <c r="G46" s="67" t="s">
        <v>11880</v>
      </c>
      <c r="H46" s="67" t="s">
        <v>11881</v>
      </c>
      <c r="I46" s="67"/>
    </row>
    <row r="47" spans="1:9" s="74" customFormat="1" ht="13.2" x14ac:dyDescent="0.25">
      <c r="A47" s="66">
        <v>45</v>
      </c>
      <c r="B47" s="67" t="s">
        <v>13604</v>
      </c>
      <c r="C47" s="67" t="s">
        <v>11955</v>
      </c>
      <c r="D47" s="67" t="s">
        <v>13605</v>
      </c>
      <c r="E47" s="67" t="s">
        <v>13585</v>
      </c>
      <c r="F47" s="69">
        <v>1.98</v>
      </c>
      <c r="G47" s="67" t="s">
        <v>11880</v>
      </c>
      <c r="H47" s="67" t="s">
        <v>11881</v>
      </c>
      <c r="I47" s="67"/>
    </row>
    <row r="48" spans="1:9" s="74" customFormat="1" ht="13.2" x14ac:dyDescent="0.25">
      <c r="A48" s="66">
        <v>46</v>
      </c>
      <c r="B48" s="67" t="s">
        <v>13606</v>
      </c>
      <c r="C48" s="67" t="s">
        <v>12410</v>
      </c>
      <c r="D48" s="67" t="s">
        <v>13607</v>
      </c>
      <c r="E48" s="67" t="s">
        <v>13608</v>
      </c>
      <c r="F48" s="69">
        <v>0.7</v>
      </c>
      <c r="G48" s="67" t="s">
        <v>11880</v>
      </c>
      <c r="H48" s="67" t="s">
        <v>11881</v>
      </c>
      <c r="I48" s="67"/>
    </row>
    <row r="49" spans="1:9" s="74" customFormat="1" ht="13.2" x14ac:dyDescent="0.25">
      <c r="A49" s="66">
        <v>47</v>
      </c>
      <c r="B49" s="67" t="s">
        <v>13609</v>
      </c>
      <c r="C49" s="67" t="s">
        <v>11894</v>
      </c>
      <c r="D49" s="67" t="s">
        <v>13592</v>
      </c>
      <c r="E49" s="67" t="s">
        <v>13585</v>
      </c>
      <c r="F49" s="69">
        <v>0.17</v>
      </c>
      <c r="G49" s="67" t="s">
        <v>11880</v>
      </c>
      <c r="H49" s="67" t="s">
        <v>11881</v>
      </c>
      <c r="I49" s="67"/>
    </row>
    <row r="50" spans="1:9" s="74" customFormat="1" ht="13.2" x14ac:dyDescent="0.25">
      <c r="A50" s="66">
        <v>48</v>
      </c>
      <c r="B50" s="67" t="s">
        <v>13610</v>
      </c>
      <c r="C50" s="67" t="s">
        <v>13611</v>
      </c>
      <c r="D50" s="67" t="s">
        <v>13612</v>
      </c>
      <c r="E50" s="67" t="s">
        <v>13613</v>
      </c>
      <c r="F50" s="69">
        <v>0.81</v>
      </c>
      <c r="G50" s="67" t="s">
        <v>11880</v>
      </c>
      <c r="H50" s="67" t="s">
        <v>11881</v>
      </c>
      <c r="I50" s="67"/>
    </row>
    <row r="51" spans="1:9" s="74" customFormat="1" ht="13.2" x14ac:dyDescent="0.25">
      <c r="A51" s="66">
        <v>49</v>
      </c>
      <c r="B51" s="67" t="s">
        <v>13614</v>
      </c>
      <c r="C51" s="67" t="s">
        <v>13611</v>
      </c>
      <c r="D51" s="67" t="s">
        <v>13612</v>
      </c>
      <c r="E51" s="67" t="s">
        <v>13613</v>
      </c>
      <c r="F51" s="69">
        <v>0.61</v>
      </c>
      <c r="G51" s="67" t="s">
        <v>11880</v>
      </c>
      <c r="H51" s="67" t="s">
        <v>11881</v>
      </c>
      <c r="I51" s="67"/>
    </row>
    <row r="52" spans="1:9" s="74" customFormat="1" ht="13.2" x14ac:dyDescent="0.25">
      <c r="A52" s="66">
        <v>50</v>
      </c>
      <c r="B52" s="67" t="s">
        <v>13615</v>
      </c>
      <c r="C52" s="67" t="s">
        <v>13616</v>
      </c>
      <c r="D52" s="67" t="s">
        <v>13617</v>
      </c>
      <c r="E52" s="67" t="s">
        <v>13613</v>
      </c>
      <c r="F52" s="69">
        <v>1.1599999999999999</v>
      </c>
      <c r="G52" s="67" t="s">
        <v>11880</v>
      </c>
      <c r="H52" s="67" t="s">
        <v>11881</v>
      </c>
      <c r="I52" s="67"/>
    </row>
    <row r="53" spans="1:9" s="74" customFormat="1" ht="13.2" x14ac:dyDescent="0.25">
      <c r="A53" s="66">
        <v>51</v>
      </c>
      <c r="B53" s="67" t="s">
        <v>13618</v>
      </c>
      <c r="C53" s="67" t="s">
        <v>13619</v>
      </c>
      <c r="D53" s="67" t="s">
        <v>13620</v>
      </c>
      <c r="E53" s="67" t="s">
        <v>13621</v>
      </c>
      <c r="F53" s="69">
        <v>0.73</v>
      </c>
      <c r="G53" s="67" t="s">
        <v>11880</v>
      </c>
      <c r="H53" s="67" t="s">
        <v>11881</v>
      </c>
      <c r="I53" s="67"/>
    </row>
    <row r="54" spans="1:9" s="74" customFormat="1" ht="13.2" x14ac:dyDescent="0.25">
      <c r="A54" s="66">
        <v>52</v>
      </c>
      <c r="B54" s="67" t="s">
        <v>13622</v>
      </c>
      <c r="C54" s="67" t="s">
        <v>13623</v>
      </c>
      <c r="D54" s="67" t="s">
        <v>13620</v>
      </c>
      <c r="E54" s="67" t="s">
        <v>13621</v>
      </c>
      <c r="F54" s="69">
        <v>0.97</v>
      </c>
      <c r="G54" s="67" t="s">
        <v>11880</v>
      </c>
      <c r="H54" s="67" t="s">
        <v>11881</v>
      </c>
      <c r="I54" s="67"/>
    </row>
    <row r="55" spans="1:9" s="74" customFormat="1" ht="13.2" x14ac:dyDescent="0.25">
      <c r="A55" s="66">
        <v>53</v>
      </c>
      <c r="B55" s="67" t="s">
        <v>13624</v>
      </c>
      <c r="C55" s="67" t="s">
        <v>13625</v>
      </c>
      <c r="D55" s="67" t="s">
        <v>13620</v>
      </c>
      <c r="E55" s="67" t="s">
        <v>13621</v>
      </c>
      <c r="F55" s="69">
        <v>2.48</v>
      </c>
      <c r="G55" s="67" t="s">
        <v>11880</v>
      </c>
      <c r="H55" s="67" t="s">
        <v>11881</v>
      </c>
      <c r="I55" s="67"/>
    </row>
    <row r="56" spans="1:9" s="74" customFormat="1" ht="13.2" x14ac:dyDescent="0.25">
      <c r="A56" s="66">
        <v>54</v>
      </c>
      <c r="B56" s="67" t="s">
        <v>13626</v>
      </c>
      <c r="C56" s="67" t="s">
        <v>13627</v>
      </c>
      <c r="D56" s="67" t="s">
        <v>13620</v>
      </c>
      <c r="E56" s="67" t="s">
        <v>13621</v>
      </c>
      <c r="F56" s="69">
        <v>0.81</v>
      </c>
      <c r="G56" s="67" t="s">
        <v>11880</v>
      </c>
      <c r="H56" s="67" t="s">
        <v>11881</v>
      </c>
      <c r="I56" s="67"/>
    </row>
    <row r="57" spans="1:9" s="74" customFormat="1" ht="13.2" x14ac:dyDescent="0.25">
      <c r="A57" s="66">
        <v>55</v>
      </c>
      <c r="B57" s="67" t="s">
        <v>13628</v>
      </c>
      <c r="C57" s="67" t="s">
        <v>13629</v>
      </c>
      <c r="D57" s="67" t="s">
        <v>13620</v>
      </c>
      <c r="E57" s="67" t="s">
        <v>13621</v>
      </c>
      <c r="F57" s="69">
        <v>1.21</v>
      </c>
      <c r="G57" s="67" t="s">
        <v>11880</v>
      </c>
      <c r="H57" s="67" t="s">
        <v>11881</v>
      </c>
      <c r="I57" s="67"/>
    </row>
    <row r="58" spans="1:9" s="74" customFormat="1" ht="13.2" x14ac:dyDescent="0.25">
      <c r="A58" s="66">
        <v>56</v>
      </c>
      <c r="B58" s="67" t="s">
        <v>13630</v>
      </c>
      <c r="C58" s="67" t="s">
        <v>13631</v>
      </c>
      <c r="D58" s="67" t="s">
        <v>13620</v>
      </c>
      <c r="E58" s="67" t="s">
        <v>13621</v>
      </c>
      <c r="F58" s="69">
        <v>1.47</v>
      </c>
      <c r="G58" s="67" t="s">
        <v>11880</v>
      </c>
      <c r="H58" s="67" t="s">
        <v>11881</v>
      </c>
      <c r="I58" s="67"/>
    </row>
    <row r="59" spans="1:9" s="74" customFormat="1" ht="13.2" x14ac:dyDescent="0.25">
      <c r="A59" s="66">
        <v>57</v>
      </c>
      <c r="B59" s="67" t="s">
        <v>13632</v>
      </c>
      <c r="C59" s="67" t="s">
        <v>13623</v>
      </c>
      <c r="D59" s="67" t="s">
        <v>13620</v>
      </c>
      <c r="E59" s="67" t="s">
        <v>13621</v>
      </c>
      <c r="F59" s="69">
        <v>1.62</v>
      </c>
      <c r="G59" s="67" t="s">
        <v>11880</v>
      </c>
      <c r="H59" s="67" t="s">
        <v>11881</v>
      </c>
      <c r="I59" s="67"/>
    </row>
    <row r="60" spans="1:9" s="74" customFormat="1" ht="13.2" x14ac:dyDescent="0.25">
      <c r="A60" s="66">
        <v>58</v>
      </c>
      <c r="B60" s="67" t="s">
        <v>13633</v>
      </c>
      <c r="C60" s="67" t="s">
        <v>13623</v>
      </c>
      <c r="D60" s="67" t="s">
        <v>13620</v>
      </c>
      <c r="E60" s="67" t="s">
        <v>13621</v>
      </c>
      <c r="F60" s="69">
        <v>0.81</v>
      </c>
      <c r="G60" s="67" t="s">
        <v>11880</v>
      </c>
      <c r="H60" s="67" t="s">
        <v>11881</v>
      </c>
      <c r="I60" s="67"/>
    </row>
    <row r="61" spans="1:9" s="74" customFormat="1" ht="13.2" x14ac:dyDescent="0.25">
      <c r="A61" s="66">
        <v>59</v>
      </c>
      <c r="B61" s="67" t="s">
        <v>13634</v>
      </c>
      <c r="C61" s="67" t="s">
        <v>13635</v>
      </c>
      <c r="D61" s="67" t="s">
        <v>13620</v>
      </c>
      <c r="E61" s="67" t="s">
        <v>13621</v>
      </c>
      <c r="F61" s="69">
        <v>0.61</v>
      </c>
      <c r="G61" s="67" t="s">
        <v>11880</v>
      </c>
      <c r="H61" s="67" t="s">
        <v>11881</v>
      </c>
      <c r="I61" s="67"/>
    </row>
    <row r="62" spans="1:9" s="74" customFormat="1" ht="13.2" x14ac:dyDescent="0.25">
      <c r="A62" s="66">
        <v>60</v>
      </c>
      <c r="B62" s="67" t="s">
        <v>13636</v>
      </c>
      <c r="C62" s="67" t="s">
        <v>13637</v>
      </c>
      <c r="D62" s="67" t="s">
        <v>13620</v>
      </c>
      <c r="E62" s="67" t="s">
        <v>13621</v>
      </c>
      <c r="F62" s="69">
        <v>0.95</v>
      </c>
      <c r="G62" s="67" t="s">
        <v>11880</v>
      </c>
      <c r="H62" s="67" t="s">
        <v>11881</v>
      </c>
      <c r="I62" s="67"/>
    </row>
    <row r="63" spans="1:9" s="74" customFormat="1" ht="13.2" x14ac:dyDescent="0.25">
      <c r="A63" s="66">
        <v>61</v>
      </c>
      <c r="B63" s="67" t="s">
        <v>13638</v>
      </c>
      <c r="C63" s="67" t="s">
        <v>13639</v>
      </c>
      <c r="D63" s="67" t="s">
        <v>13620</v>
      </c>
      <c r="E63" s="67" t="s">
        <v>13621</v>
      </c>
      <c r="F63" s="69">
        <v>0.71</v>
      </c>
      <c r="G63" s="67" t="s">
        <v>11880</v>
      </c>
      <c r="H63" s="67" t="s">
        <v>11881</v>
      </c>
      <c r="I63" s="67"/>
    </row>
    <row r="64" spans="1:9" s="74" customFormat="1" ht="13.2" x14ac:dyDescent="0.25">
      <c r="A64" s="66">
        <v>62</v>
      </c>
      <c r="B64" s="67" t="s">
        <v>13640</v>
      </c>
      <c r="C64" s="67" t="s">
        <v>13641</v>
      </c>
      <c r="D64" s="67" t="s">
        <v>13620</v>
      </c>
      <c r="E64" s="67" t="s">
        <v>13621</v>
      </c>
      <c r="F64" s="69">
        <v>0.64</v>
      </c>
      <c r="G64" s="67" t="s">
        <v>11880</v>
      </c>
      <c r="H64" s="67" t="s">
        <v>11881</v>
      </c>
      <c r="I64" s="67"/>
    </row>
    <row r="65" spans="1:9" s="74" customFormat="1" ht="13.2" x14ac:dyDescent="0.25">
      <c r="A65" s="66">
        <v>63</v>
      </c>
      <c r="B65" s="67" t="s">
        <v>13642</v>
      </c>
      <c r="C65" s="67" t="s">
        <v>13643</v>
      </c>
      <c r="D65" s="67" t="s">
        <v>13620</v>
      </c>
      <c r="E65" s="67" t="s">
        <v>13621</v>
      </c>
      <c r="F65" s="69">
        <v>0.97</v>
      </c>
      <c r="G65" s="67" t="s">
        <v>11880</v>
      </c>
      <c r="H65" s="67" t="s">
        <v>11881</v>
      </c>
      <c r="I65" s="67"/>
    </row>
    <row r="66" spans="1:9" s="74" customFormat="1" ht="13.2" x14ac:dyDescent="0.25">
      <c r="A66" s="66">
        <v>64</v>
      </c>
      <c r="B66" s="67" t="s">
        <v>13644</v>
      </c>
      <c r="C66" s="67" t="s">
        <v>13643</v>
      </c>
      <c r="D66" s="67" t="s">
        <v>13620</v>
      </c>
      <c r="E66" s="67" t="s">
        <v>13621</v>
      </c>
      <c r="F66" s="69">
        <v>0.61</v>
      </c>
      <c r="G66" s="67" t="s">
        <v>11880</v>
      </c>
      <c r="H66" s="67" t="s">
        <v>11881</v>
      </c>
      <c r="I66" s="67"/>
    </row>
    <row r="67" spans="1:9" s="74" customFormat="1" ht="13.2" x14ac:dyDescent="0.25">
      <c r="A67" s="66">
        <v>65</v>
      </c>
      <c r="B67" s="67" t="s">
        <v>13645</v>
      </c>
      <c r="C67" s="67" t="s">
        <v>11987</v>
      </c>
      <c r="D67" s="67" t="s">
        <v>13646</v>
      </c>
      <c r="E67" s="67" t="s">
        <v>13647</v>
      </c>
      <c r="F67" s="69">
        <v>1.21</v>
      </c>
      <c r="G67" s="67" t="s">
        <v>11880</v>
      </c>
      <c r="H67" s="67" t="s">
        <v>11881</v>
      </c>
      <c r="I67" s="67"/>
    </row>
    <row r="68" spans="1:9" s="74" customFormat="1" ht="13.2" x14ac:dyDescent="0.25">
      <c r="A68" s="66">
        <v>66</v>
      </c>
      <c r="B68" s="67" t="s">
        <v>13648</v>
      </c>
      <c r="C68" s="67" t="s">
        <v>12789</v>
      </c>
      <c r="D68" s="67" t="s">
        <v>13649</v>
      </c>
      <c r="E68" s="67" t="s">
        <v>13647</v>
      </c>
      <c r="F68" s="69">
        <v>0.9</v>
      </c>
      <c r="G68" s="67" t="s">
        <v>11880</v>
      </c>
      <c r="H68" s="67" t="s">
        <v>11881</v>
      </c>
      <c r="I68" s="67"/>
    </row>
    <row r="69" spans="1:9" s="74" customFormat="1" ht="13.2" x14ac:dyDescent="0.25">
      <c r="A69" s="66">
        <v>67</v>
      </c>
      <c r="B69" s="67" t="s">
        <v>13650</v>
      </c>
      <c r="C69" s="67" t="s">
        <v>12082</v>
      </c>
      <c r="D69" s="67" t="s">
        <v>13651</v>
      </c>
      <c r="E69" s="67" t="s">
        <v>13621</v>
      </c>
      <c r="F69" s="69">
        <v>0.68</v>
      </c>
      <c r="G69" s="67" t="s">
        <v>11880</v>
      </c>
      <c r="H69" s="67" t="s">
        <v>11881</v>
      </c>
      <c r="I69" s="67"/>
    </row>
    <row r="70" spans="1:9" s="74" customFormat="1" ht="13.2" x14ac:dyDescent="0.25">
      <c r="A70" s="66">
        <v>68</v>
      </c>
      <c r="B70" s="67" t="s">
        <v>13652</v>
      </c>
      <c r="C70" s="67" t="s">
        <v>11987</v>
      </c>
      <c r="D70" s="67" t="s">
        <v>13653</v>
      </c>
      <c r="E70" s="67" t="s">
        <v>13621</v>
      </c>
      <c r="F70" s="69">
        <v>0.56000000000000005</v>
      </c>
      <c r="G70" s="67" t="s">
        <v>11880</v>
      </c>
      <c r="H70" s="67" t="s">
        <v>11881</v>
      </c>
      <c r="I70" s="67"/>
    </row>
    <row r="71" spans="1:9" s="74" customFormat="1" ht="13.2" x14ac:dyDescent="0.25">
      <c r="A71" s="66">
        <v>69</v>
      </c>
      <c r="B71" s="67" t="s">
        <v>13654</v>
      </c>
      <c r="C71" s="67" t="s">
        <v>12082</v>
      </c>
      <c r="D71" s="67" t="s">
        <v>13653</v>
      </c>
      <c r="E71" s="67" t="s">
        <v>13621</v>
      </c>
      <c r="F71" s="69">
        <v>1.35</v>
      </c>
      <c r="G71" s="67" t="s">
        <v>11880</v>
      </c>
      <c r="H71" s="67" t="s">
        <v>11881</v>
      </c>
      <c r="I71" s="67"/>
    </row>
    <row r="72" spans="1:9" s="74" customFormat="1" ht="13.2" x14ac:dyDescent="0.25">
      <c r="A72" s="66">
        <v>70</v>
      </c>
      <c r="B72" s="67" t="s">
        <v>13655</v>
      </c>
      <c r="C72" s="67" t="s">
        <v>12082</v>
      </c>
      <c r="D72" s="67" t="s">
        <v>13656</v>
      </c>
      <c r="E72" s="67" t="s">
        <v>13657</v>
      </c>
      <c r="F72" s="69">
        <v>0.36</v>
      </c>
      <c r="G72" s="67" t="s">
        <v>11880</v>
      </c>
      <c r="H72" s="67" t="s">
        <v>11881</v>
      </c>
      <c r="I72" s="67"/>
    </row>
    <row r="73" spans="1:9" s="74" customFormat="1" ht="13.2" x14ac:dyDescent="0.25">
      <c r="A73" s="66">
        <v>71</v>
      </c>
      <c r="B73" s="67" t="s">
        <v>13658</v>
      </c>
      <c r="C73" s="67" t="s">
        <v>12799</v>
      </c>
      <c r="D73" s="67" t="s">
        <v>13659</v>
      </c>
      <c r="E73" s="67" t="s">
        <v>13660</v>
      </c>
      <c r="F73" s="69">
        <v>0.89</v>
      </c>
      <c r="G73" s="67" t="s">
        <v>11880</v>
      </c>
      <c r="H73" s="67" t="s">
        <v>11881</v>
      </c>
      <c r="I73" s="67"/>
    </row>
    <row r="74" spans="1:9" s="74" customFormat="1" ht="13.2" x14ac:dyDescent="0.25">
      <c r="A74" s="66">
        <v>72</v>
      </c>
      <c r="B74" s="67" t="s">
        <v>13661</v>
      </c>
      <c r="C74" s="67" t="s">
        <v>11987</v>
      </c>
      <c r="D74" s="67" t="s">
        <v>13662</v>
      </c>
      <c r="E74" s="67" t="s">
        <v>13660</v>
      </c>
      <c r="F74" s="69">
        <v>1.35</v>
      </c>
      <c r="G74" s="67" t="s">
        <v>11880</v>
      </c>
      <c r="H74" s="67" t="s">
        <v>11881</v>
      </c>
      <c r="I74" s="67"/>
    </row>
    <row r="75" spans="1:9" s="74" customFormat="1" ht="13.2" x14ac:dyDescent="0.25">
      <c r="A75" s="66">
        <v>73</v>
      </c>
      <c r="B75" s="67" t="s">
        <v>12082</v>
      </c>
      <c r="C75" s="67" t="s">
        <v>11896</v>
      </c>
      <c r="D75" s="67" t="s">
        <v>13663</v>
      </c>
      <c r="E75" s="67" t="s">
        <v>13660</v>
      </c>
      <c r="F75" s="69">
        <v>0.91</v>
      </c>
      <c r="G75" s="67" t="s">
        <v>11880</v>
      </c>
      <c r="H75" s="67" t="s">
        <v>11881</v>
      </c>
      <c r="I75" s="67"/>
    </row>
    <row r="76" spans="1:9" s="74" customFormat="1" ht="13.2" x14ac:dyDescent="0.25">
      <c r="A76" s="66">
        <v>74</v>
      </c>
      <c r="B76" s="67" t="s">
        <v>13664</v>
      </c>
      <c r="C76" s="67" t="s">
        <v>12082</v>
      </c>
      <c r="D76" s="67" t="s">
        <v>13663</v>
      </c>
      <c r="E76" s="67" t="s">
        <v>13660</v>
      </c>
      <c r="F76" s="69">
        <v>0.89</v>
      </c>
      <c r="G76" s="67" t="s">
        <v>11880</v>
      </c>
      <c r="H76" s="67" t="s">
        <v>11881</v>
      </c>
      <c r="I76" s="67"/>
    </row>
    <row r="77" spans="1:9" s="74" customFormat="1" ht="13.2" x14ac:dyDescent="0.25">
      <c r="A77" s="66">
        <v>75</v>
      </c>
      <c r="B77" s="67" t="s">
        <v>12980</v>
      </c>
      <c r="C77" s="67" t="s">
        <v>11896</v>
      </c>
      <c r="D77" s="67" t="s">
        <v>13663</v>
      </c>
      <c r="E77" s="67" t="s">
        <v>13660</v>
      </c>
      <c r="F77" s="69">
        <v>0.49</v>
      </c>
      <c r="G77" s="67" t="s">
        <v>11880</v>
      </c>
      <c r="H77" s="67" t="s">
        <v>11881</v>
      </c>
      <c r="I77" s="67"/>
    </row>
    <row r="78" spans="1:9" s="74" customFormat="1" ht="13.2" x14ac:dyDescent="0.25">
      <c r="A78" s="66">
        <v>76</v>
      </c>
      <c r="B78" s="67" t="s">
        <v>12484</v>
      </c>
      <c r="C78" s="67" t="s">
        <v>12410</v>
      </c>
      <c r="D78" s="67" t="s">
        <v>13665</v>
      </c>
      <c r="E78" s="67" t="s">
        <v>13666</v>
      </c>
      <c r="F78" s="69">
        <v>0.4</v>
      </c>
      <c r="G78" s="67" t="s">
        <v>11880</v>
      </c>
      <c r="H78" s="67" t="s">
        <v>11881</v>
      </c>
      <c r="I78" s="67"/>
    </row>
    <row r="79" spans="1:9" s="74" customFormat="1" ht="13.2" x14ac:dyDescent="0.25">
      <c r="A79" s="66">
        <v>77</v>
      </c>
      <c r="B79" s="67" t="s">
        <v>13667</v>
      </c>
      <c r="C79" s="67" t="s">
        <v>11896</v>
      </c>
      <c r="D79" s="67" t="s">
        <v>13663</v>
      </c>
      <c r="E79" s="67" t="s">
        <v>13660</v>
      </c>
      <c r="F79" s="69">
        <v>0.41</v>
      </c>
      <c r="G79" s="67" t="s">
        <v>11880</v>
      </c>
      <c r="H79" s="67" t="s">
        <v>11881</v>
      </c>
      <c r="I79" s="67"/>
    </row>
    <row r="80" spans="1:9" s="74" customFormat="1" ht="13.2" x14ac:dyDescent="0.25">
      <c r="A80" s="66">
        <v>78</v>
      </c>
      <c r="B80" s="67" t="s">
        <v>13668</v>
      </c>
      <c r="C80" s="67" t="s">
        <v>12410</v>
      </c>
      <c r="D80" s="67" t="s">
        <v>13663</v>
      </c>
      <c r="E80" s="67" t="s">
        <v>13660</v>
      </c>
      <c r="F80" s="69">
        <v>0.4</v>
      </c>
      <c r="G80" s="67" t="s">
        <v>11880</v>
      </c>
      <c r="H80" s="67" t="s">
        <v>11881</v>
      </c>
      <c r="I80" s="67"/>
    </row>
    <row r="81" spans="1:9" s="74" customFormat="1" ht="13.2" x14ac:dyDescent="0.25">
      <c r="A81" s="66">
        <v>79</v>
      </c>
      <c r="B81" s="67" t="s">
        <v>13669</v>
      </c>
      <c r="C81" s="67" t="s">
        <v>13670</v>
      </c>
      <c r="D81" s="67" t="s">
        <v>13671</v>
      </c>
      <c r="E81" s="67" t="s">
        <v>13660</v>
      </c>
      <c r="F81" s="69">
        <v>0.2</v>
      </c>
      <c r="G81" s="67" t="s">
        <v>11880</v>
      </c>
      <c r="H81" s="67" t="s">
        <v>11881</v>
      </c>
      <c r="I81" s="67"/>
    </row>
    <row r="82" spans="1:9" s="74" customFormat="1" ht="13.2" x14ac:dyDescent="0.25">
      <c r="A82" s="66">
        <v>80</v>
      </c>
      <c r="B82" s="67" t="s">
        <v>13672</v>
      </c>
      <c r="C82" s="67" t="s">
        <v>11987</v>
      </c>
      <c r="D82" s="67" t="s">
        <v>13673</v>
      </c>
      <c r="E82" s="67" t="s">
        <v>13674</v>
      </c>
      <c r="F82" s="69">
        <v>1.01</v>
      </c>
      <c r="G82" s="67" t="s">
        <v>11880</v>
      </c>
      <c r="H82" s="67" t="s">
        <v>11881</v>
      </c>
      <c r="I82" s="67"/>
    </row>
    <row r="83" spans="1:9" s="74" customFormat="1" ht="13.2" x14ac:dyDescent="0.25">
      <c r="A83" s="66">
        <v>81</v>
      </c>
      <c r="B83" s="67" t="s">
        <v>13675</v>
      </c>
      <c r="C83" s="67" t="s">
        <v>11894</v>
      </c>
      <c r="D83" s="67" t="s">
        <v>13676</v>
      </c>
      <c r="E83" s="67" t="s">
        <v>13674</v>
      </c>
      <c r="F83" s="69">
        <v>0.56000000000000005</v>
      </c>
      <c r="G83" s="67" t="s">
        <v>11880</v>
      </c>
      <c r="H83" s="67" t="s">
        <v>11881</v>
      </c>
      <c r="I83" s="67"/>
    </row>
    <row r="84" spans="1:9" s="74" customFormat="1" ht="13.2" x14ac:dyDescent="0.25">
      <c r="A84" s="66">
        <v>82</v>
      </c>
      <c r="B84" s="67" t="s">
        <v>13677</v>
      </c>
      <c r="C84" s="67" t="s">
        <v>11938</v>
      </c>
      <c r="D84" s="67" t="s">
        <v>13678</v>
      </c>
      <c r="E84" s="67" t="s">
        <v>13674</v>
      </c>
      <c r="F84" s="69">
        <v>0.65</v>
      </c>
      <c r="G84" s="67" t="s">
        <v>11880</v>
      </c>
      <c r="H84" s="67" t="s">
        <v>11881</v>
      </c>
      <c r="I84" s="67"/>
    </row>
    <row r="85" spans="1:9" s="74" customFormat="1" ht="13.2" x14ac:dyDescent="0.25">
      <c r="A85" s="66">
        <v>83</v>
      </c>
      <c r="B85" s="67" t="s">
        <v>13679</v>
      </c>
      <c r="C85" s="67" t="s">
        <v>11987</v>
      </c>
      <c r="D85" s="67" t="s">
        <v>13680</v>
      </c>
      <c r="E85" s="67" t="s">
        <v>13674</v>
      </c>
      <c r="F85" s="69">
        <v>0.54</v>
      </c>
      <c r="G85" s="67" t="s">
        <v>11880</v>
      </c>
      <c r="H85" s="67" t="s">
        <v>11881</v>
      </c>
      <c r="I85" s="67"/>
    </row>
    <row r="86" spans="1:9" s="74" customFormat="1" ht="13.2" x14ac:dyDescent="0.25">
      <c r="A86" s="66">
        <v>84</v>
      </c>
      <c r="B86" s="67" t="s">
        <v>13681</v>
      </c>
      <c r="C86" s="67" t="s">
        <v>11987</v>
      </c>
      <c r="D86" s="67" t="s">
        <v>13680</v>
      </c>
      <c r="E86" s="67" t="s">
        <v>13674</v>
      </c>
      <c r="F86" s="69">
        <v>0.4</v>
      </c>
      <c r="G86" s="67" t="s">
        <v>11880</v>
      </c>
      <c r="H86" s="67" t="s">
        <v>11881</v>
      </c>
      <c r="I86" s="67"/>
    </row>
    <row r="87" spans="1:9" s="74" customFormat="1" ht="13.2" x14ac:dyDescent="0.25">
      <c r="A87" s="66">
        <v>85</v>
      </c>
      <c r="B87" s="67" t="s">
        <v>13682</v>
      </c>
      <c r="C87" s="67" t="s">
        <v>12410</v>
      </c>
      <c r="D87" s="67" t="s">
        <v>13683</v>
      </c>
      <c r="E87" s="67" t="s">
        <v>13674</v>
      </c>
      <c r="F87" s="69">
        <v>0.6</v>
      </c>
      <c r="G87" s="67" t="s">
        <v>11880</v>
      </c>
      <c r="H87" s="67" t="s">
        <v>11881</v>
      </c>
      <c r="I87" s="67"/>
    </row>
    <row r="88" spans="1:9" s="74" customFormat="1" ht="13.2" x14ac:dyDescent="0.25">
      <c r="A88" s="66">
        <v>86</v>
      </c>
      <c r="B88" s="67" t="s">
        <v>12789</v>
      </c>
      <c r="C88" s="67" t="s">
        <v>12410</v>
      </c>
      <c r="D88" s="67" t="s">
        <v>13683</v>
      </c>
      <c r="E88" s="67" t="s">
        <v>13674</v>
      </c>
      <c r="F88" s="69">
        <v>0.26</v>
      </c>
      <c r="G88" s="67" t="s">
        <v>11880</v>
      </c>
      <c r="H88" s="67" t="s">
        <v>11881</v>
      </c>
      <c r="I88" s="67"/>
    </row>
    <row r="89" spans="1:9" s="74" customFormat="1" ht="13.2" x14ac:dyDescent="0.25">
      <c r="A89" s="66">
        <v>87</v>
      </c>
      <c r="B89" s="67" t="s">
        <v>13684</v>
      </c>
      <c r="C89" s="67" t="s">
        <v>11987</v>
      </c>
      <c r="D89" s="67" t="s">
        <v>13685</v>
      </c>
      <c r="E89" s="67" t="s">
        <v>13674</v>
      </c>
      <c r="F89" s="69">
        <v>1.0900000000000001</v>
      </c>
      <c r="G89" s="67" t="s">
        <v>11880</v>
      </c>
      <c r="H89" s="67" t="s">
        <v>11881</v>
      </c>
      <c r="I89" s="67"/>
    </row>
    <row r="90" spans="1:9" s="74" customFormat="1" ht="13.2" x14ac:dyDescent="0.25">
      <c r="A90" s="66">
        <v>88</v>
      </c>
      <c r="B90" s="67" t="s">
        <v>13686</v>
      </c>
      <c r="C90" s="67" t="s">
        <v>13687</v>
      </c>
      <c r="D90" s="67" t="s">
        <v>13688</v>
      </c>
      <c r="E90" s="67" t="s">
        <v>13689</v>
      </c>
      <c r="F90" s="69">
        <v>0.92</v>
      </c>
      <c r="G90" s="67" t="s">
        <v>11880</v>
      </c>
      <c r="H90" s="67" t="s">
        <v>11881</v>
      </c>
      <c r="I90" s="67"/>
    </row>
    <row r="91" spans="1:9" s="74" customFormat="1" ht="13.2" x14ac:dyDescent="0.25">
      <c r="A91" s="66">
        <v>89</v>
      </c>
      <c r="B91" s="67" t="s">
        <v>13690</v>
      </c>
      <c r="C91" s="67" t="s">
        <v>12304</v>
      </c>
      <c r="D91" s="67" t="s">
        <v>13688</v>
      </c>
      <c r="E91" s="67" t="s">
        <v>13689</v>
      </c>
      <c r="F91" s="69">
        <v>0.2</v>
      </c>
      <c r="G91" s="67" t="s">
        <v>11880</v>
      </c>
      <c r="H91" s="67" t="s">
        <v>11881</v>
      </c>
      <c r="I91" s="67"/>
    </row>
    <row r="92" spans="1:9" s="74" customFormat="1" ht="13.2" x14ac:dyDescent="0.25">
      <c r="A92" s="66">
        <v>90</v>
      </c>
      <c r="B92" s="67" t="s">
        <v>12980</v>
      </c>
      <c r="C92" s="67" t="s">
        <v>12304</v>
      </c>
      <c r="D92" s="67" t="s">
        <v>13688</v>
      </c>
      <c r="E92" s="67" t="s">
        <v>13689</v>
      </c>
      <c r="F92" s="69">
        <v>0.4</v>
      </c>
      <c r="G92" s="67" t="s">
        <v>11880</v>
      </c>
      <c r="H92" s="67" t="s">
        <v>11881</v>
      </c>
      <c r="I92" s="67"/>
    </row>
    <row r="93" spans="1:9" s="74" customFormat="1" ht="13.2" x14ac:dyDescent="0.25">
      <c r="A93" s="66">
        <v>91</v>
      </c>
      <c r="B93" s="67" t="s">
        <v>12991</v>
      </c>
      <c r="C93" s="67" t="s">
        <v>12304</v>
      </c>
      <c r="D93" s="67" t="s">
        <v>13688</v>
      </c>
      <c r="E93" s="67" t="s">
        <v>13689</v>
      </c>
      <c r="F93" s="69">
        <v>0.4</v>
      </c>
      <c r="G93" s="67" t="s">
        <v>11880</v>
      </c>
      <c r="H93" s="67" t="s">
        <v>11881</v>
      </c>
      <c r="I93" s="67"/>
    </row>
    <row r="94" spans="1:9" s="74" customFormat="1" ht="13.2" x14ac:dyDescent="0.25">
      <c r="A94" s="66">
        <v>92</v>
      </c>
      <c r="B94" s="67" t="s">
        <v>13691</v>
      </c>
      <c r="C94" s="67" t="s">
        <v>13601</v>
      </c>
      <c r="D94" s="67" t="s">
        <v>13692</v>
      </c>
      <c r="E94" s="67" t="s">
        <v>13689</v>
      </c>
      <c r="F94" s="69">
        <v>0.4</v>
      </c>
      <c r="G94" s="67" t="s">
        <v>11880</v>
      </c>
      <c r="H94" s="67" t="s">
        <v>11881</v>
      </c>
      <c r="I94" s="67"/>
    </row>
    <row r="95" spans="1:9" s="74" customFormat="1" ht="13.2" x14ac:dyDescent="0.25">
      <c r="A95" s="66">
        <v>93</v>
      </c>
      <c r="B95" s="67" t="s">
        <v>13693</v>
      </c>
      <c r="C95" s="67" t="s">
        <v>13601</v>
      </c>
      <c r="D95" s="67" t="s">
        <v>13692</v>
      </c>
      <c r="E95" s="67" t="s">
        <v>13689</v>
      </c>
      <c r="F95" s="69">
        <v>0.4</v>
      </c>
      <c r="G95" s="67" t="s">
        <v>11880</v>
      </c>
      <c r="H95" s="67" t="s">
        <v>11881</v>
      </c>
      <c r="I95" s="67"/>
    </row>
    <row r="96" spans="1:9" s="74" customFormat="1" ht="13.2" x14ac:dyDescent="0.25">
      <c r="A96" s="66">
        <v>94</v>
      </c>
      <c r="B96" s="67" t="s">
        <v>13694</v>
      </c>
      <c r="C96" s="67" t="s">
        <v>13601</v>
      </c>
      <c r="D96" s="67" t="s">
        <v>13692</v>
      </c>
      <c r="E96" s="67" t="s">
        <v>13689</v>
      </c>
      <c r="F96" s="69">
        <v>0.4</v>
      </c>
      <c r="G96" s="67" t="s">
        <v>11880</v>
      </c>
      <c r="H96" s="67" t="s">
        <v>11881</v>
      </c>
      <c r="I96" s="67"/>
    </row>
    <row r="97" spans="1:9" s="74" customFormat="1" ht="13.2" x14ac:dyDescent="0.25">
      <c r="A97" s="66">
        <v>95</v>
      </c>
      <c r="B97" s="67" t="s">
        <v>13695</v>
      </c>
      <c r="C97" s="67" t="s">
        <v>13601</v>
      </c>
      <c r="D97" s="67" t="s">
        <v>13692</v>
      </c>
      <c r="E97" s="67" t="s">
        <v>13689</v>
      </c>
      <c r="F97" s="69">
        <v>0.4</v>
      </c>
      <c r="G97" s="67" t="s">
        <v>11880</v>
      </c>
      <c r="H97" s="67" t="s">
        <v>11881</v>
      </c>
      <c r="I97" s="67"/>
    </row>
    <row r="98" spans="1:9" s="74" customFormat="1" ht="13.2" x14ac:dyDescent="0.25">
      <c r="A98" s="66">
        <v>96</v>
      </c>
      <c r="B98" s="67" t="s">
        <v>13696</v>
      </c>
      <c r="C98" s="67" t="s">
        <v>11987</v>
      </c>
      <c r="D98" s="67" t="s">
        <v>13692</v>
      </c>
      <c r="E98" s="67" t="s">
        <v>13689</v>
      </c>
      <c r="F98" s="69">
        <v>2.16</v>
      </c>
      <c r="G98" s="67" t="s">
        <v>11880</v>
      </c>
      <c r="H98" s="67" t="s">
        <v>11881</v>
      </c>
      <c r="I98" s="67"/>
    </row>
    <row r="99" spans="1:9" s="74" customFormat="1" ht="13.2" x14ac:dyDescent="0.25">
      <c r="A99" s="66">
        <v>97</v>
      </c>
      <c r="B99" s="67" t="s">
        <v>13697</v>
      </c>
      <c r="C99" s="67" t="s">
        <v>11987</v>
      </c>
      <c r="D99" s="67" t="s">
        <v>13692</v>
      </c>
      <c r="E99" s="67" t="s">
        <v>13689</v>
      </c>
      <c r="F99" s="69">
        <v>1.91</v>
      </c>
      <c r="G99" s="67" t="s">
        <v>11880</v>
      </c>
      <c r="H99" s="67" t="s">
        <v>11881</v>
      </c>
      <c r="I99" s="67"/>
    </row>
    <row r="100" spans="1:9" s="74" customFormat="1" ht="13.2" x14ac:dyDescent="0.25">
      <c r="A100" s="66">
        <v>98</v>
      </c>
      <c r="B100" s="67" t="s">
        <v>13698</v>
      </c>
      <c r="C100" s="67" t="s">
        <v>11987</v>
      </c>
      <c r="D100" s="67" t="s">
        <v>13692</v>
      </c>
      <c r="E100" s="67" t="s">
        <v>13689</v>
      </c>
      <c r="F100" s="69">
        <v>1.62</v>
      </c>
      <c r="G100" s="67" t="s">
        <v>11880</v>
      </c>
      <c r="H100" s="67" t="s">
        <v>11881</v>
      </c>
      <c r="I100" s="67"/>
    </row>
    <row r="101" spans="1:9" s="74" customFormat="1" ht="13.2" x14ac:dyDescent="0.25">
      <c r="A101" s="66">
        <v>99</v>
      </c>
      <c r="B101" s="67" t="s">
        <v>13699</v>
      </c>
      <c r="C101" s="67" t="s">
        <v>11894</v>
      </c>
      <c r="D101" s="67" t="s">
        <v>13700</v>
      </c>
      <c r="E101" s="67" t="s">
        <v>13689</v>
      </c>
      <c r="F101" s="69">
        <v>0.4</v>
      </c>
      <c r="G101" s="67" t="s">
        <v>11880</v>
      </c>
      <c r="H101" s="67" t="s">
        <v>11881</v>
      </c>
      <c r="I101" s="67"/>
    </row>
    <row r="102" spans="1:9" s="74" customFormat="1" ht="13.2" x14ac:dyDescent="0.25">
      <c r="A102" s="66">
        <v>100</v>
      </c>
      <c r="B102" s="67" t="s">
        <v>13701</v>
      </c>
      <c r="C102" s="67" t="s">
        <v>11896</v>
      </c>
      <c r="D102" s="67" t="s">
        <v>13700</v>
      </c>
      <c r="E102" s="67" t="s">
        <v>13689</v>
      </c>
      <c r="F102" s="69">
        <v>0.3</v>
      </c>
      <c r="G102" s="67" t="s">
        <v>11880</v>
      </c>
      <c r="H102" s="67" t="s">
        <v>11881</v>
      </c>
      <c r="I102" s="67"/>
    </row>
    <row r="103" spans="1:9" s="74" customFormat="1" ht="13.2" x14ac:dyDescent="0.25">
      <c r="A103" s="66">
        <v>101</v>
      </c>
      <c r="B103" s="67" t="s">
        <v>13702</v>
      </c>
      <c r="C103" s="67" t="s">
        <v>12750</v>
      </c>
      <c r="D103" s="67" t="s">
        <v>13692</v>
      </c>
      <c r="E103" s="67" t="s">
        <v>13689</v>
      </c>
      <c r="F103" s="69">
        <v>0.81</v>
      </c>
      <c r="G103" s="67" t="s">
        <v>11880</v>
      </c>
      <c r="H103" s="67" t="s">
        <v>11881</v>
      </c>
      <c r="I103" s="67"/>
    </row>
    <row r="104" spans="1:9" s="74" customFormat="1" ht="13.2" x14ac:dyDescent="0.25">
      <c r="A104" s="66">
        <v>102</v>
      </c>
      <c r="B104" s="67" t="s">
        <v>13703</v>
      </c>
      <c r="C104" s="67" t="s">
        <v>12029</v>
      </c>
      <c r="D104" s="67" t="s">
        <v>13704</v>
      </c>
      <c r="E104" s="67" t="s">
        <v>13666</v>
      </c>
      <c r="F104" s="69">
        <v>1.02</v>
      </c>
      <c r="G104" s="67" t="s">
        <v>11880</v>
      </c>
      <c r="H104" s="67" t="s">
        <v>11881</v>
      </c>
      <c r="I104" s="67"/>
    </row>
    <row r="105" spans="1:9" s="74" customFormat="1" ht="13.2" x14ac:dyDescent="0.25">
      <c r="A105" s="66">
        <v>103</v>
      </c>
      <c r="B105" s="67" t="s">
        <v>13705</v>
      </c>
      <c r="C105" s="67" t="s">
        <v>12450</v>
      </c>
      <c r="D105" s="67" t="s">
        <v>13704</v>
      </c>
      <c r="E105" s="67" t="s">
        <v>13666</v>
      </c>
      <c r="F105" s="69">
        <v>0.31</v>
      </c>
      <c r="G105" s="67" t="s">
        <v>11880</v>
      </c>
      <c r="H105" s="67" t="s">
        <v>11881</v>
      </c>
      <c r="I105" s="67"/>
    </row>
    <row r="106" spans="1:9" s="74" customFormat="1" ht="13.2" x14ac:dyDescent="0.25">
      <c r="A106" s="66">
        <v>104</v>
      </c>
      <c r="B106" s="67" t="s">
        <v>12410</v>
      </c>
      <c r="C106" s="67" t="s">
        <v>11894</v>
      </c>
      <c r="D106" s="67" t="s">
        <v>13706</v>
      </c>
      <c r="E106" s="67" t="s">
        <v>13666</v>
      </c>
      <c r="F106" s="69">
        <v>0.61</v>
      </c>
      <c r="G106" s="67" t="s">
        <v>11880</v>
      </c>
      <c r="H106" s="67" t="s">
        <v>11881</v>
      </c>
      <c r="I106" s="67"/>
    </row>
    <row r="107" spans="1:9" s="74" customFormat="1" ht="13.2" x14ac:dyDescent="0.25">
      <c r="A107" s="66">
        <v>105</v>
      </c>
      <c r="B107" s="67" t="s">
        <v>13707</v>
      </c>
      <c r="C107" s="67" t="s">
        <v>11987</v>
      </c>
      <c r="D107" s="67" t="s">
        <v>13706</v>
      </c>
      <c r="E107" s="67" t="s">
        <v>13666</v>
      </c>
      <c r="F107" s="69">
        <v>0.2</v>
      </c>
      <c r="G107" s="67" t="s">
        <v>11880</v>
      </c>
      <c r="H107" s="67" t="s">
        <v>11881</v>
      </c>
      <c r="I107" s="67"/>
    </row>
    <row r="108" spans="1:9" s="74" customFormat="1" ht="13.2" x14ac:dyDescent="0.25">
      <c r="A108" s="66">
        <v>106</v>
      </c>
      <c r="B108" s="67" t="s">
        <v>13564</v>
      </c>
      <c r="C108" s="67" t="s">
        <v>12410</v>
      </c>
      <c r="D108" s="67" t="s">
        <v>13704</v>
      </c>
      <c r="E108" s="67" t="s">
        <v>13666</v>
      </c>
      <c r="F108" s="69">
        <v>0.87</v>
      </c>
      <c r="G108" s="67" t="s">
        <v>11880</v>
      </c>
      <c r="H108" s="67" t="s">
        <v>11881</v>
      </c>
      <c r="I108" s="67"/>
    </row>
    <row r="109" spans="1:9" s="74" customFormat="1" ht="13.2" x14ac:dyDescent="0.25">
      <c r="A109" s="66">
        <v>107</v>
      </c>
      <c r="B109" s="67" t="s">
        <v>13708</v>
      </c>
      <c r="C109" s="67" t="s">
        <v>12450</v>
      </c>
      <c r="D109" s="67" t="s">
        <v>13704</v>
      </c>
      <c r="E109" s="67" t="s">
        <v>13666</v>
      </c>
      <c r="F109" s="69">
        <v>0.43</v>
      </c>
      <c r="G109" s="67" t="s">
        <v>11880</v>
      </c>
      <c r="H109" s="67" t="s">
        <v>11881</v>
      </c>
      <c r="I109" s="67"/>
    </row>
    <row r="110" spans="1:9" s="74" customFormat="1" ht="13.2" x14ac:dyDescent="0.25">
      <c r="A110" s="66">
        <v>108</v>
      </c>
      <c r="B110" s="67" t="s">
        <v>13709</v>
      </c>
      <c r="C110" s="67" t="s">
        <v>12410</v>
      </c>
      <c r="D110" s="67" t="s">
        <v>13704</v>
      </c>
      <c r="E110" s="67" t="s">
        <v>13666</v>
      </c>
      <c r="F110" s="69">
        <v>2.48</v>
      </c>
      <c r="G110" s="67" t="s">
        <v>11880</v>
      </c>
      <c r="H110" s="67" t="s">
        <v>11881</v>
      </c>
      <c r="I110" s="67"/>
    </row>
    <row r="111" spans="1:9" s="74" customFormat="1" ht="13.2" x14ac:dyDescent="0.25">
      <c r="A111" s="66">
        <v>109</v>
      </c>
      <c r="B111" s="67" t="s">
        <v>12128</v>
      </c>
      <c r="C111" s="67" t="s">
        <v>13710</v>
      </c>
      <c r="D111" s="67" t="s">
        <v>13711</v>
      </c>
      <c r="E111" s="67" t="s">
        <v>13666</v>
      </c>
      <c r="F111" s="69">
        <v>0.36</v>
      </c>
      <c r="G111" s="67" t="s">
        <v>11880</v>
      </c>
      <c r="H111" s="67" t="s">
        <v>11881</v>
      </c>
      <c r="I111" s="67"/>
    </row>
    <row r="112" spans="1:9" s="74" customFormat="1" ht="13.2" x14ac:dyDescent="0.25">
      <c r="A112" s="66">
        <v>110</v>
      </c>
      <c r="B112" s="67" t="s">
        <v>13712</v>
      </c>
      <c r="C112" s="67" t="s">
        <v>13712</v>
      </c>
      <c r="D112" s="67" t="s">
        <v>13711</v>
      </c>
      <c r="E112" s="67" t="s">
        <v>13666</v>
      </c>
      <c r="F112" s="69">
        <v>0.25</v>
      </c>
      <c r="G112" s="67" t="s">
        <v>11880</v>
      </c>
      <c r="H112" s="67" t="s">
        <v>11881</v>
      </c>
      <c r="I112" s="67"/>
    </row>
    <row r="113" spans="1:9" s="74" customFormat="1" ht="13.2" x14ac:dyDescent="0.25">
      <c r="A113" s="66">
        <v>111</v>
      </c>
      <c r="B113" s="67" t="s">
        <v>12052</v>
      </c>
      <c r="C113" s="67" t="s">
        <v>11987</v>
      </c>
      <c r="D113" s="67" t="s">
        <v>13713</v>
      </c>
      <c r="E113" s="67" t="s">
        <v>13666</v>
      </c>
      <c r="F113" s="69">
        <v>0.26</v>
      </c>
      <c r="G113" s="67" t="s">
        <v>11880</v>
      </c>
      <c r="H113" s="67" t="s">
        <v>11881</v>
      </c>
      <c r="I113" s="67"/>
    </row>
    <row r="114" spans="1:9" s="74" customFormat="1" ht="13.2" x14ac:dyDescent="0.25">
      <c r="A114" s="66">
        <v>112</v>
      </c>
      <c r="B114" s="67" t="s">
        <v>13714</v>
      </c>
      <c r="C114" s="67" t="s">
        <v>12052</v>
      </c>
      <c r="D114" s="67" t="s">
        <v>13713</v>
      </c>
      <c r="E114" s="67" t="s">
        <v>13666</v>
      </c>
      <c r="F114" s="69">
        <v>0.24</v>
      </c>
      <c r="G114" s="67" t="s">
        <v>11880</v>
      </c>
      <c r="H114" s="67" t="s">
        <v>11881</v>
      </c>
      <c r="I114" s="67"/>
    </row>
    <row r="115" spans="1:9" s="74" customFormat="1" ht="13.2" x14ac:dyDescent="0.25">
      <c r="A115" s="66">
        <v>113</v>
      </c>
      <c r="B115" s="67" t="s">
        <v>13715</v>
      </c>
      <c r="C115" s="67" t="s">
        <v>11980</v>
      </c>
      <c r="D115" s="67" t="s">
        <v>13716</v>
      </c>
      <c r="E115" s="67" t="s">
        <v>13666</v>
      </c>
      <c r="F115" s="69">
        <v>0.99</v>
      </c>
      <c r="G115" s="67" t="s">
        <v>11880</v>
      </c>
      <c r="H115" s="67" t="s">
        <v>11881</v>
      </c>
      <c r="I115" s="67"/>
    </row>
    <row r="116" spans="1:9" s="74" customFormat="1" ht="13.2" x14ac:dyDescent="0.25">
      <c r="A116" s="66">
        <v>114</v>
      </c>
      <c r="B116" s="67" t="s">
        <v>13717</v>
      </c>
      <c r="C116" s="67" t="s">
        <v>13718</v>
      </c>
      <c r="D116" s="67" t="s">
        <v>13716</v>
      </c>
      <c r="E116" s="67" t="s">
        <v>13666</v>
      </c>
      <c r="F116" s="69">
        <v>0.34</v>
      </c>
      <c r="G116" s="67" t="s">
        <v>11880</v>
      </c>
      <c r="H116" s="67" t="s">
        <v>11881</v>
      </c>
      <c r="I116" s="67"/>
    </row>
    <row r="117" spans="1:9" s="74" customFormat="1" ht="13.2" x14ac:dyDescent="0.25">
      <c r="A117" s="66">
        <v>115</v>
      </c>
      <c r="B117" s="67" t="s">
        <v>13225</v>
      </c>
      <c r="C117" s="67" t="s">
        <v>13333</v>
      </c>
      <c r="D117" s="67" t="s">
        <v>13719</v>
      </c>
      <c r="E117" s="67" t="s">
        <v>13666</v>
      </c>
      <c r="F117" s="69">
        <v>0.4</v>
      </c>
      <c r="G117" s="67" t="s">
        <v>11880</v>
      </c>
      <c r="H117" s="67" t="s">
        <v>11881</v>
      </c>
      <c r="I117" s="67"/>
    </row>
    <row r="118" spans="1:9" s="74" customFormat="1" ht="13.2" x14ac:dyDescent="0.25">
      <c r="A118" s="66">
        <v>116</v>
      </c>
      <c r="B118" s="67" t="s">
        <v>13720</v>
      </c>
      <c r="C118" s="67" t="s">
        <v>12304</v>
      </c>
      <c r="D118" s="67" t="s">
        <v>13721</v>
      </c>
      <c r="E118" s="67" t="s">
        <v>13722</v>
      </c>
      <c r="F118" s="69">
        <v>2.91</v>
      </c>
      <c r="G118" s="67" t="s">
        <v>11880</v>
      </c>
      <c r="H118" s="67" t="s">
        <v>11881</v>
      </c>
      <c r="I118" s="67"/>
    </row>
    <row r="119" spans="1:9" s="74" customFormat="1" ht="13.2" x14ac:dyDescent="0.25">
      <c r="A119" s="66">
        <v>117</v>
      </c>
      <c r="B119" s="67" t="s">
        <v>13723</v>
      </c>
      <c r="C119" s="67" t="s">
        <v>11894</v>
      </c>
      <c r="D119" s="67" t="s">
        <v>13721</v>
      </c>
      <c r="E119" s="67" t="s">
        <v>13722</v>
      </c>
      <c r="F119" s="69">
        <v>2.85</v>
      </c>
      <c r="G119" s="67" t="s">
        <v>11880</v>
      </c>
      <c r="H119" s="67" t="s">
        <v>11881</v>
      </c>
      <c r="I119" s="67"/>
    </row>
    <row r="120" spans="1:9" s="74" customFormat="1" ht="13.2" x14ac:dyDescent="0.25">
      <c r="A120" s="66">
        <v>118</v>
      </c>
      <c r="B120" s="67" t="s">
        <v>13724</v>
      </c>
      <c r="C120" s="67" t="s">
        <v>12675</v>
      </c>
      <c r="D120" s="67" t="s">
        <v>13721</v>
      </c>
      <c r="E120" s="67" t="s">
        <v>13722</v>
      </c>
      <c r="F120" s="69">
        <v>2.3199999999999998</v>
      </c>
      <c r="G120" s="67" t="s">
        <v>11880</v>
      </c>
      <c r="H120" s="67" t="s">
        <v>11881</v>
      </c>
      <c r="I120" s="67"/>
    </row>
    <row r="121" spans="1:9" s="74" customFormat="1" ht="13.2" x14ac:dyDescent="0.25">
      <c r="A121" s="66">
        <v>119</v>
      </c>
      <c r="B121" s="67" t="s">
        <v>13725</v>
      </c>
      <c r="C121" s="67" t="s">
        <v>12106</v>
      </c>
      <c r="D121" s="67" t="s">
        <v>13721</v>
      </c>
      <c r="E121" s="67" t="s">
        <v>13722</v>
      </c>
      <c r="F121" s="69">
        <v>2.36</v>
      </c>
      <c r="G121" s="67" t="s">
        <v>11880</v>
      </c>
      <c r="H121" s="67" t="s">
        <v>11881</v>
      </c>
      <c r="I121" s="67"/>
    </row>
    <row r="122" spans="1:9" s="74" customFormat="1" ht="13.2" x14ac:dyDescent="0.25">
      <c r="A122" s="66">
        <v>120</v>
      </c>
      <c r="B122" s="67" t="s">
        <v>13726</v>
      </c>
      <c r="C122" s="67" t="s">
        <v>11894</v>
      </c>
      <c r="D122" s="67" t="s">
        <v>13721</v>
      </c>
      <c r="E122" s="67" t="s">
        <v>13722</v>
      </c>
      <c r="F122" s="69">
        <v>2.85</v>
      </c>
      <c r="G122" s="67" t="s">
        <v>11880</v>
      </c>
      <c r="H122" s="67" t="s">
        <v>11881</v>
      </c>
      <c r="I122" s="67"/>
    </row>
    <row r="123" spans="1:9" s="74" customFormat="1" ht="13.2" x14ac:dyDescent="0.25">
      <c r="A123" s="66">
        <v>121</v>
      </c>
      <c r="B123" s="67" t="s">
        <v>13727</v>
      </c>
      <c r="C123" s="67" t="s">
        <v>12052</v>
      </c>
      <c r="D123" s="67" t="s">
        <v>13721</v>
      </c>
      <c r="E123" s="67" t="s">
        <v>13722</v>
      </c>
      <c r="F123" s="69">
        <v>3.22</v>
      </c>
      <c r="G123" s="67" t="s">
        <v>11880</v>
      </c>
      <c r="H123" s="67" t="s">
        <v>11881</v>
      </c>
      <c r="I123" s="67"/>
    </row>
    <row r="124" spans="1:9" s="74" customFormat="1" ht="13.2" x14ac:dyDescent="0.25">
      <c r="A124" s="66">
        <v>122</v>
      </c>
      <c r="B124" s="67" t="s">
        <v>13728</v>
      </c>
      <c r="C124" s="67" t="s">
        <v>11894</v>
      </c>
      <c r="D124" s="67" t="s">
        <v>13721</v>
      </c>
      <c r="E124" s="67" t="s">
        <v>13722</v>
      </c>
      <c r="F124" s="69">
        <v>2.84</v>
      </c>
      <c r="G124" s="67" t="s">
        <v>11880</v>
      </c>
      <c r="H124" s="67" t="s">
        <v>11881</v>
      </c>
      <c r="I124" s="67"/>
    </row>
    <row r="125" spans="1:9" s="74" customFormat="1" ht="13.2" x14ac:dyDescent="0.25">
      <c r="A125" s="66">
        <v>123</v>
      </c>
      <c r="B125" s="67" t="s">
        <v>13729</v>
      </c>
      <c r="C125" s="67" t="s">
        <v>12052</v>
      </c>
      <c r="D125" s="67" t="s">
        <v>13721</v>
      </c>
      <c r="E125" s="67" t="s">
        <v>13722</v>
      </c>
      <c r="F125" s="69">
        <v>1.2</v>
      </c>
      <c r="G125" s="67" t="s">
        <v>11880</v>
      </c>
      <c r="H125" s="67" t="s">
        <v>11881</v>
      </c>
      <c r="I125" s="67"/>
    </row>
    <row r="126" spans="1:9" s="74" customFormat="1" ht="13.2" x14ac:dyDescent="0.25">
      <c r="A126" s="66">
        <v>124</v>
      </c>
      <c r="B126" s="67" t="s">
        <v>13730</v>
      </c>
      <c r="C126" s="67" t="s">
        <v>11987</v>
      </c>
      <c r="D126" s="67" t="s">
        <v>13731</v>
      </c>
      <c r="E126" s="67" t="s">
        <v>13722</v>
      </c>
      <c r="F126" s="69">
        <v>3.88</v>
      </c>
      <c r="G126" s="67" t="s">
        <v>11880</v>
      </c>
      <c r="H126" s="67" t="s">
        <v>11881</v>
      </c>
      <c r="I126" s="67"/>
    </row>
    <row r="127" spans="1:9" s="74" customFormat="1" ht="13.2" x14ac:dyDescent="0.25">
      <c r="A127" s="66">
        <v>125</v>
      </c>
      <c r="B127" s="67" t="s">
        <v>13732</v>
      </c>
      <c r="C127" s="67" t="s">
        <v>12052</v>
      </c>
      <c r="D127" s="67" t="s">
        <v>13731</v>
      </c>
      <c r="E127" s="67" t="s">
        <v>13722</v>
      </c>
      <c r="F127" s="69">
        <v>4.04</v>
      </c>
      <c r="G127" s="67" t="s">
        <v>11880</v>
      </c>
      <c r="H127" s="67" t="s">
        <v>11881</v>
      </c>
      <c r="I127" s="67"/>
    </row>
    <row r="128" spans="1:9" s="74" customFormat="1" ht="13.2" x14ac:dyDescent="0.25">
      <c r="A128" s="66">
        <v>126</v>
      </c>
      <c r="B128" s="67" t="s">
        <v>13733</v>
      </c>
      <c r="C128" s="67" t="s">
        <v>11894</v>
      </c>
      <c r="D128" s="67" t="s">
        <v>13734</v>
      </c>
      <c r="E128" s="67" t="s">
        <v>13722</v>
      </c>
      <c r="F128" s="69">
        <v>1.61</v>
      </c>
      <c r="G128" s="67" t="s">
        <v>11880</v>
      </c>
      <c r="H128" s="67" t="s">
        <v>11881</v>
      </c>
      <c r="I128" s="67"/>
    </row>
    <row r="129" spans="1:9" s="74" customFormat="1" ht="13.2" x14ac:dyDescent="0.25">
      <c r="A129" s="66">
        <v>127</v>
      </c>
      <c r="B129" s="67" t="s">
        <v>13735</v>
      </c>
      <c r="C129" s="67" t="s">
        <v>11894</v>
      </c>
      <c r="D129" s="67" t="s">
        <v>13734</v>
      </c>
      <c r="E129" s="67" t="s">
        <v>13722</v>
      </c>
      <c r="F129" s="69">
        <v>0.6</v>
      </c>
      <c r="G129" s="67" t="s">
        <v>11880</v>
      </c>
      <c r="H129" s="67" t="s">
        <v>11881</v>
      </c>
      <c r="I129" s="67"/>
    </row>
    <row r="130" spans="1:9" s="74" customFormat="1" ht="13.2" x14ac:dyDescent="0.25">
      <c r="A130" s="66">
        <v>128</v>
      </c>
      <c r="B130" s="67" t="s">
        <v>13736</v>
      </c>
      <c r="C130" s="67" t="s">
        <v>12011</v>
      </c>
      <c r="D130" s="67" t="s">
        <v>13737</v>
      </c>
      <c r="E130" s="67" t="s">
        <v>13722</v>
      </c>
      <c r="F130" s="69">
        <v>0.81</v>
      </c>
      <c r="G130" s="67" t="s">
        <v>11880</v>
      </c>
      <c r="H130" s="67" t="s">
        <v>11881</v>
      </c>
      <c r="I130" s="67"/>
    </row>
    <row r="131" spans="1:9" s="74" customFormat="1" ht="13.2" x14ac:dyDescent="0.25">
      <c r="A131" s="66">
        <v>129</v>
      </c>
      <c r="B131" s="67" t="s">
        <v>13738</v>
      </c>
      <c r="C131" s="67" t="s">
        <v>12011</v>
      </c>
      <c r="D131" s="67" t="s">
        <v>13739</v>
      </c>
      <c r="E131" s="67" t="s">
        <v>13722</v>
      </c>
      <c r="F131" s="69">
        <v>0.4</v>
      </c>
      <c r="G131" s="67" t="s">
        <v>11880</v>
      </c>
      <c r="H131" s="67" t="s">
        <v>11881</v>
      </c>
      <c r="I131" s="67"/>
    </row>
    <row r="132" spans="1:9" s="74" customFormat="1" ht="13.2" x14ac:dyDescent="0.25">
      <c r="A132" s="66">
        <v>130</v>
      </c>
      <c r="B132" s="67" t="s">
        <v>13740</v>
      </c>
      <c r="C132" s="67" t="s">
        <v>12799</v>
      </c>
      <c r="D132" s="67" t="s">
        <v>13741</v>
      </c>
      <c r="E132" s="67" t="s">
        <v>13722</v>
      </c>
      <c r="F132" s="69">
        <v>0.28999999999999998</v>
      </c>
      <c r="G132" s="67" t="s">
        <v>11880</v>
      </c>
      <c r="H132" s="67" t="s">
        <v>11881</v>
      </c>
      <c r="I132" s="67"/>
    </row>
    <row r="133" spans="1:9" s="74" customFormat="1" ht="13.2" x14ac:dyDescent="0.25">
      <c r="A133" s="66">
        <v>131</v>
      </c>
      <c r="B133" s="67" t="s">
        <v>13742</v>
      </c>
      <c r="C133" s="67" t="s">
        <v>12082</v>
      </c>
      <c r="D133" s="67" t="s">
        <v>13743</v>
      </c>
      <c r="E133" s="67" t="s">
        <v>13722</v>
      </c>
      <c r="F133" s="69">
        <v>1.21</v>
      </c>
      <c r="G133" s="67" t="s">
        <v>11880</v>
      </c>
      <c r="H133" s="67" t="s">
        <v>11881</v>
      </c>
      <c r="I133" s="67"/>
    </row>
    <row r="134" spans="1:9" s="74" customFormat="1" ht="13.2" x14ac:dyDescent="0.25">
      <c r="A134" s="66">
        <v>132</v>
      </c>
      <c r="B134" s="67" t="s">
        <v>13744</v>
      </c>
      <c r="C134" s="67" t="s">
        <v>12410</v>
      </c>
      <c r="D134" s="67" t="s">
        <v>13741</v>
      </c>
      <c r="E134" s="67" t="s">
        <v>13722</v>
      </c>
      <c r="F134" s="69">
        <v>0.53</v>
      </c>
      <c r="G134" s="67" t="s">
        <v>11880</v>
      </c>
      <c r="H134" s="67" t="s">
        <v>11881</v>
      </c>
      <c r="I134" s="67"/>
    </row>
    <row r="135" spans="1:9" s="74" customFormat="1" ht="13.2" x14ac:dyDescent="0.25">
      <c r="A135" s="66">
        <v>133</v>
      </c>
      <c r="B135" s="67" t="s">
        <v>13745</v>
      </c>
      <c r="C135" s="67" t="s">
        <v>12052</v>
      </c>
      <c r="D135" s="67" t="s">
        <v>13741</v>
      </c>
      <c r="E135" s="67" t="s">
        <v>13722</v>
      </c>
      <c r="F135" s="69">
        <v>0.41</v>
      </c>
      <c r="G135" s="67" t="s">
        <v>11880</v>
      </c>
      <c r="H135" s="67" t="s">
        <v>11881</v>
      </c>
      <c r="I135" s="67"/>
    </row>
    <row r="136" spans="1:9" s="74" customFormat="1" ht="13.2" x14ac:dyDescent="0.25">
      <c r="A136" s="66">
        <v>134</v>
      </c>
      <c r="B136" s="67" t="s">
        <v>13746</v>
      </c>
      <c r="C136" s="67" t="s">
        <v>12052</v>
      </c>
      <c r="D136" s="67" t="s">
        <v>13747</v>
      </c>
      <c r="E136" s="67" t="s">
        <v>13722</v>
      </c>
      <c r="F136" s="69">
        <v>0.41</v>
      </c>
      <c r="G136" s="67" t="s">
        <v>11880</v>
      </c>
      <c r="H136" s="67" t="s">
        <v>11881</v>
      </c>
      <c r="I136" s="67"/>
    </row>
    <row r="137" spans="1:9" s="74" customFormat="1" ht="13.2" x14ac:dyDescent="0.25">
      <c r="A137" s="66">
        <v>135</v>
      </c>
      <c r="B137" s="67" t="s">
        <v>12113</v>
      </c>
      <c r="C137" s="67" t="s">
        <v>11987</v>
      </c>
      <c r="D137" s="67" t="s">
        <v>13747</v>
      </c>
      <c r="E137" s="67" t="s">
        <v>13722</v>
      </c>
      <c r="F137" s="69">
        <v>0.52</v>
      </c>
      <c r="G137" s="67" t="s">
        <v>11880</v>
      </c>
      <c r="H137" s="67" t="s">
        <v>11881</v>
      </c>
      <c r="I137" s="67"/>
    </row>
    <row r="138" spans="1:9" s="74" customFormat="1" ht="13.2" x14ac:dyDescent="0.25">
      <c r="A138" s="66">
        <v>136</v>
      </c>
      <c r="B138" s="67" t="s">
        <v>13748</v>
      </c>
      <c r="C138" s="67" t="s">
        <v>12082</v>
      </c>
      <c r="D138" s="67" t="s">
        <v>13747</v>
      </c>
      <c r="E138" s="67" t="s">
        <v>13722</v>
      </c>
      <c r="F138" s="69">
        <v>1</v>
      </c>
      <c r="G138" s="67" t="s">
        <v>11880</v>
      </c>
      <c r="H138" s="67" t="s">
        <v>11881</v>
      </c>
      <c r="I138" s="67"/>
    </row>
    <row r="139" spans="1:9" s="74" customFormat="1" ht="13.2" x14ac:dyDescent="0.25">
      <c r="A139" s="66">
        <v>137</v>
      </c>
      <c r="B139" s="67" t="s">
        <v>13720</v>
      </c>
      <c r="C139" s="67" t="s">
        <v>12450</v>
      </c>
      <c r="D139" s="67" t="s">
        <v>13743</v>
      </c>
      <c r="E139" s="67" t="s">
        <v>13722</v>
      </c>
      <c r="F139" s="69">
        <v>0.32</v>
      </c>
      <c r="G139" s="67" t="s">
        <v>11880</v>
      </c>
      <c r="H139" s="67" t="s">
        <v>11881</v>
      </c>
      <c r="I139" s="67"/>
    </row>
    <row r="140" spans="1:9" s="74" customFormat="1" ht="13.2" x14ac:dyDescent="0.25">
      <c r="A140" s="66">
        <v>138</v>
      </c>
      <c r="B140" s="67" t="s">
        <v>13749</v>
      </c>
      <c r="C140" s="67" t="s">
        <v>11896</v>
      </c>
      <c r="D140" s="67" t="s">
        <v>13747</v>
      </c>
      <c r="E140" s="67" t="s">
        <v>13722</v>
      </c>
      <c r="F140" s="69">
        <v>0.2</v>
      </c>
      <c r="G140" s="67" t="s">
        <v>11880</v>
      </c>
      <c r="H140" s="67" t="s">
        <v>11881</v>
      </c>
      <c r="I140" s="67"/>
    </row>
    <row r="141" spans="1:9" s="74" customFormat="1" ht="13.2" x14ac:dyDescent="0.25">
      <c r="A141" s="66">
        <v>139</v>
      </c>
      <c r="B141" s="67" t="s">
        <v>13750</v>
      </c>
      <c r="C141" s="67" t="s">
        <v>13751</v>
      </c>
      <c r="D141" s="67" t="s">
        <v>13743</v>
      </c>
      <c r="E141" s="67" t="s">
        <v>13722</v>
      </c>
      <c r="F141" s="69">
        <v>0.36</v>
      </c>
      <c r="G141" s="67" t="s">
        <v>11880</v>
      </c>
      <c r="H141" s="67" t="s">
        <v>11881</v>
      </c>
      <c r="I141" s="67"/>
    </row>
    <row r="142" spans="1:9" s="74" customFormat="1" ht="13.2" x14ac:dyDescent="0.25">
      <c r="A142" s="66">
        <v>140</v>
      </c>
      <c r="B142" s="67" t="s">
        <v>13752</v>
      </c>
      <c r="C142" s="67" t="s">
        <v>12349</v>
      </c>
      <c r="D142" s="67" t="s">
        <v>13743</v>
      </c>
      <c r="E142" s="67" t="s">
        <v>13722</v>
      </c>
      <c r="F142" s="69">
        <v>0.43</v>
      </c>
      <c r="G142" s="67" t="s">
        <v>11880</v>
      </c>
      <c r="H142" s="67" t="s">
        <v>11881</v>
      </c>
      <c r="I142" s="67"/>
    </row>
    <row r="143" spans="1:9" s="74" customFormat="1" ht="13.2" x14ac:dyDescent="0.25">
      <c r="A143" s="66">
        <v>141</v>
      </c>
      <c r="B143" s="67" t="s">
        <v>13753</v>
      </c>
      <c r="C143" s="67" t="s">
        <v>11896</v>
      </c>
      <c r="D143" s="67" t="s">
        <v>13741</v>
      </c>
      <c r="E143" s="67" t="s">
        <v>13722</v>
      </c>
      <c r="F143" s="69">
        <v>0.8</v>
      </c>
      <c r="G143" s="67" t="s">
        <v>11880</v>
      </c>
      <c r="H143" s="67" t="s">
        <v>11881</v>
      </c>
      <c r="I143" s="67"/>
    </row>
    <row r="144" spans="1:9" s="74" customFormat="1" ht="13.2" x14ac:dyDescent="0.25">
      <c r="A144" s="66">
        <v>142</v>
      </c>
      <c r="B144" s="67" t="s">
        <v>13754</v>
      </c>
      <c r="C144" s="67" t="s">
        <v>11894</v>
      </c>
      <c r="D144" s="67" t="s">
        <v>13741</v>
      </c>
      <c r="E144" s="67" t="s">
        <v>13722</v>
      </c>
      <c r="F144" s="69">
        <v>1.41</v>
      </c>
      <c r="G144" s="67" t="s">
        <v>11880</v>
      </c>
      <c r="H144" s="67" t="s">
        <v>11881</v>
      </c>
      <c r="I144" s="67"/>
    </row>
    <row r="145" spans="1:9" s="74" customFormat="1" ht="13.2" x14ac:dyDescent="0.25">
      <c r="A145" s="66">
        <v>143</v>
      </c>
      <c r="B145" s="67" t="s">
        <v>13755</v>
      </c>
      <c r="C145" s="67" t="s">
        <v>11917</v>
      </c>
      <c r="D145" s="67" t="s">
        <v>13756</v>
      </c>
      <c r="E145" s="67" t="s">
        <v>13722</v>
      </c>
      <c r="F145" s="69">
        <v>3</v>
      </c>
      <c r="G145" s="67" t="s">
        <v>11880</v>
      </c>
      <c r="H145" s="67" t="s">
        <v>11881</v>
      </c>
      <c r="I145" s="67"/>
    </row>
    <row r="146" spans="1:9" s="74" customFormat="1" ht="13.2" x14ac:dyDescent="0.25">
      <c r="A146" s="66">
        <v>144</v>
      </c>
      <c r="B146" s="67" t="s">
        <v>13757</v>
      </c>
      <c r="C146" s="67" t="s">
        <v>13758</v>
      </c>
      <c r="D146" s="67" t="s">
        <v>13756</v>
      </c>
      <c r="E146" s="67" t="s">
        <v>13722</v>
      </c>
      <c r="F146" s="69">
        <v>1.41</v>
      </c>
      <c r="G146" s="67" t="s">
        <v>11880</v>
      </c>
      <c r="H146" s="67" t="s">
        <v>11881</v>
      </c>
      <c r="I146" s="67"/>
    </row>
    <row r="147" spans="1:9" s="74" customFormat="1" ht="13.2" x14ac:dyDescent="0.25">
      <c r="A147" s="66">
        <v>145</v>
      </c>
      <c r="B147" s="67" t="s">
        <v>13759</v>
      </c>
      <c r="C147" s="67" t="s">
        <v>12052</v>
      </c>
      <c r="D147" s="67" t="s">
        <v>13747</v>
      </c>
      <c r="E147" s="67" t="s">
        <v>13722</v>
      </c>
      <c r="F147" s="69">
        <v>0.4</v>
      </c>
      <c r="G147" s="67" t="s">
        <v>11880</v>
      </c>
      <c r="H147" s="67" t="s">
        <v>11881</v>
      </c>
      <c r="I147" s="67"/>
    </row>
    <row r="148" spans="1:9" s="74" customFormat="1" ht="13.2" x14ac:dyDescent="0.25">
      <c r="A148" s="66">
        <v>146</v>
      </c>
      <c r="B148" s="67" t="s">
        <v>13760</v>
      </c>
      <c r="C148" s="67" t="s">
        <v>11920</v>
      </c>
      <c r="D148" s="67" t="s">
        <v>13761</v>
      </c>
      <c r="E148" s="67" t="s">
        <v>13722</v>
      </c>
      <c r="F148" s="69">
        <v>0.6</v>
      </c>
      <c r="G148" s="67" t="s">
        <v>11880</v>
      </c>
      <c r="H148" s="67" t="s">
        <v>11881</v>
      </c>
      <c r="I148" s="67"/>
    </row>
    <row r="149" spans="1:9" s="74" customFormat="1" ht="13.2" x14ac:dyDescent="0.25">
      <c r="A149" s="66">
        <v>147</v>
      </c>
      <c r="B149" s="67" t="s">
        <v>13762</v>
      </c>
      <c r="C149" s="67" t="s">
        <v>13763</v>
      </c>
      <c r="D149" s="67" t="s">
        <v>13764</v>
      </c>
      <c r="E149" s="67" t="s">
        <v>13722</v>
      </c>
      <c r="F149" s="69">
        <v>3.64</v>
      </c>
      <c r="G149" s="67" t="s">
        <v>11880</v>
      </c>
      <c r="H149" s="67" t="s">
        <v>11881</v>
      </c>
      <c r="I149" s="67"/>
    </row>
    <row r="150" spans="1:9" s="74" customFormat="1" ht="13.2" x14ac:dyDescent="0.25">
      <c r="A150" s="66">
        <v>148</v>
      </c>
      <c r="B150" s="67" t="s">
        <v>13765</v>
      </c>
      <c r="C150" s="67" t="s">
        <v>13763</v>
      </c>
      <c r="D150" s="67" t="s">
        <v>13764</v>
      </c>
      <c r="E150" s="67" t="s">
        <v>13722</v>
      </c>
      <c r="F150" s="69">
        <v>3</v>
      </c>
      <c r="G150" s="67" t="s">
        <v>11880</v>
      </c>
      <c r="H150" s="67" t="s">
        <v>11881</v>
      </c>
      <c r="I150" s="67"/>
    </row>
    <row r="151" spans="1:9" s="74" customFormat="1" ht="13.2" x14ac:dyDescent="0.25">
      <c r="A151" s="66">
        <v>149</v>
      </c>
      <c r="B151" s="67" t="s">
        <v>13766</v>
      </c>
      <c r="C151" s="67" t="s">
        <v>13763</v>
      </c>
      <c r="D151" s="67" t="s">
        <v>13764</v>
      </c>
      <c r="E151" s="67" t="s">
        <v>13722</v>
      </c>
      <c r="F151" s="69">
        <v>3</v>
      </c>
      <c r="G151" s="67" t="s">
        <v>11880</v>
      </c>
      <c r="H151" s="67" t="s">
        <v>11881</v>
      </c>
      <c r="I151" s="67"/>
    </row>
    <row r="152" spans="1:9" s="74" customFormat="1" ht="13.2" x14ac:dyDescent="0.25">
      <c r="A152" s="66">
        <v>150</v>
      </c>
      <c r="B152" s="67" t="s">
        <v>13767</v>
      </c>
      <c r="C152" s="67" t="s">
        <v>12895</v>
      </c>
      <c r="D152" s="67" t="s">
        <v>13768</v>
      </c>
      <c r="E152" s="67" t="s">
        <v>13722</v>
      </c>
      <c r="F152" s="69">
        <v>0.68</v>
      </c>
      <c r="G152" s="67" t="s">
        <v>11880</v>
      </c>
      <c r="H152" s="67" t="s">
        <v>11881</v>
      </c>
      <c r="I152" s="67"/>
    </row>
    <row r="153" spans="1:9" s="74" customFormat="1" ht="13.2" x14ac:dyDescent="0.25">
      <c r="A153" s="66">
        <v>151</v>
      </c>
      <c r="B153" s="67" t="s">
        <v>13024</v>
      </c>
      <c r="C153" s="67" t="s">
        <v>12895</v>
      </c>
      <c r="D153" s="67" t="s">
        <v>13768</v>
      </c>
      <c r="E153" s="67" t="s">
        <v>13722</v>
      </c>
      <c r="F153" s="69">
        <v>2.38</v>
      </c>
      <c r="G153" s="67" t="s">
        <v>11880</v>
      </c>
      <c r="H153" s="67" t="s">
        <v>11881</v>
      </c>
      <c r="I153" s="67"/>
    </row>
    <row r="154" spans="1:9" s="74" customFormat="1" ht="13.2" x14ac:dyDescent="0.25">
      <c r="A154" s="66">
        <v>152</v>
      </c>
      <c r="B154" s="67" t="s">
        <v>13769</v>
      </c>
      <c r="C154" s="67" t="s">
        <v>13770</v>
      </c>
      <c r="D154" s="67" t="s">
        <v>13768</v>
      </c>
      <c r="E154" s="67" t="s">
        <v>13722</v>
      </c>
      <c r="F154" s="69">
        <v>0.68</v>
      </c>
      <c r="G154" s="67" t="s">
        <v>11880</v>
      </c>
      <c r="H154" s="67" t="s">
        <v>11881</v>
      </c>
      <c r="I154" s="67"/>
    </row>
    <row r="155" spans="1:9" s="74" customFormat="1" ht="13.2" x14ac:dyDescent="0.25">
      <c r="A155" s="66">
        <v>153</v>
      </c>
      <c r="B155" s="67" t="s">
        <v>13771</v>
      </c>
      <c r="C155" s="67" t="s">
        <v>13770</v>
      </c>
      <c r="D155" s="67" t="s">
        <v>13768</v>
      </c>
      <c r="E155" s="67" t="s">
        <v>13722</v>
      </c>
      <c r="F155" s="69">
        <v>1.21</v>
      </c>
      <c r="G155" s="67" t="s">
        <v>11880</v>
      </c>
      <c r="H155" s="67" t="s">
        <v>11881</v>
      </c>
      <c r="I155" s="67"/>
    </row>
    <row r="156" spans="1:9" s="74" customFormat="1" ht="13.2" x14ac:dyDescent="0.25">
      <c r="A156" s="66">
        <v>154</v>
      </c>
      <c r="B156" s="67" t="s">
        <v>13772</v>
      </c>
      <c r="C156" s="67" t="s">
        <v>13770</v>
      </c>
      <c r="D156" s="67" t="s">
        <v>13768</v>
      </c>
      <c r="E156" s="67" t="s">
        <v>13722</v>
      </c>
      <c r="F156" s="69">
        <v>1.18</v>
      </c>
      <c r="G156" s="67" t="s">
        <v>11880</v>
      </c>
      <c r="H156" s="67" t="s">
        <v>11881</v>
      </c>
      <c r="I156" s="67"/>
    </row>
    <row r="157" spans="1:9" s="74" customFormat="1" ht="13.2" x14ac:dyDescent="0.25">
      <c r="A157" s="66">
        <v>155</v>
      </c>
      <c r="B157" s="67" t="s">
        <v>13773</v>
      </c>
      <c r="C157" s="67" t="s">
        <v>13770</v>
      </c>
      <c r="D157" s="67" t="s">
        <v>13768</v>
      </c>
      <c r="E157" s="67" t="s">
        <v>13722</v>
      </c>
      <c r="F157" s="69">
        <v>0.84</v>
      </c>
      <c r="G157" s="67" t="s">
        <v>11880</v>
      </c>
      <c r="H157" s="67" t="s">
        <v>11881</v>
      </c>
      <c r="I157" s="67"/>
    </row>
    <row r="158" spans="1:9" s="74" customFormat="1" ht="13.2" x14ac:dyDescent="0.25">
      <c r="A158" s="66">
        <v>156</v>
      </c>
      <c r="B158" s="67" t="s">
        <v>13774</v>
      </c>
      <c r="C158" s="67" t="s">
        <v>13775</v>
      </c>
      <c r="D158" s="67" t="s">
        <v>13768</v>
      </c>
      <c r="E158" s="67" t="s">
        <v>13722</v>
      </c>
      <c r="F158" s="69">
        <v>0.8</v>
      </c>
      <c r="G158" s="67" t="s">
        <v>11880</v>
      </c>
      <c r="H158" s="67" t="s">
        <v>11881</v>
      </c>
      <c r="I158" s="67"/>
    </row>
    <row r="159" spans="1:9" s="74" customFormat="1" ht="13.2" x14ac:dyDescent="0.25">
      <c r="A159" s="66">
        <v>157</v>
      </c>
      <c r="B159" s="67" t="s">
        <v>13776</v>
      </c>
      <c r="C159" s="67" t="s">
        <v>13775</v>
      </c>
      <c r="D159" s="67" t="s">
        <v>13768</v>
      </c>
      <c r="E159" s="67" t="s">
        <v>13722</v>
      </c>
      <c r="F159" s="69">
        <v>2.63</v>
      </c>
      <c r="G159" s="67" t="s">
        <v>11880</v>
      </c>
      <c r="H159" s="67" t="s">
        <v>11881</v>
      </c>
      <c r="I159" s="67"/>
    </row>
    <row r="160" spans="1:9" s="74" customFormat="1" ht="13.2" x14ac:dyDescent="0.25">
      <c r="A160" s="66">
        <v>158</v>
      </c>
      <c r="B160" s="67" t="s">
        <v>13777</v>
      </c>
      <c r="C160" s="67" t="s">
        <v>13770</v>
      </c>
      <c r="D160" s="67" t="s">
        <v>13768</v>
      </c>
      <c r="E160" s="67" t="s">
        <v>13722</v>
      </c>
      <c r="F160" s="69">
        <v>0.4</v>
      </c>
      <c r="G160" s="67" t="s">
        <v>11880</v>
      </c>
      <c r="H160" s="67" t="s">
        <v>11881</v>
      </c>
      <c r="I160" s="67"/>
    </row>
    <row r="161" spans="1:9" s="74" customFormat="1" ht="13.2" x14ac:dyDescent="0.25">
      <c r="A161" s="66">
        <v>159</v>
      </c>
      <c r="B161" s="67" t="s">
        <v>13778</v>
      </c>
      <c r="C161" s="67" t="s">
        <v>13779</v>
      </c>
      <c r="D161" s="67" t="s">
        <v>13780</v>
      </c>
      <c r="E161" s="67" t="s">
        <v>13722</v>
      </c>
      <c r="F161" s="69">
        <v>4.04</v>
      </c>
      <c r="G161" s="67" t="s">
        <v>11880</v>
      </c>
      <c r="H161" s="67" t="s">
        <v>11881</v>
      </c>
      <c r="I161" s="67"/>
    </row>
    <row r="162" spans="1:9" s="74" customFormat="1" ht="13.2" x14ac:dyDescent="0.25">
      <c r="A162" s="66">
        <v>160</v>
      </c>
      <c r="B162" s="67" t="s">
        <v>13781</v>
      </c>
      <c r="C162" s="67" t="s">
        <v>13779</v>
      </c>
      <c r="D162" s="67" t="s">
        <v>13780</v>
      </c>
      <c r="E162" s="67" t="s">
        <v>13722</v>
      </c>
      <c r="F162" s="69">
        <v>4.04</v>
      </c>
      <c r="G162" s="67" t="s">
        <v>11880</v>
      </c>
      <c r="H162" s="67" t="s">
        <v>11881</v>
      </c>
      <c r="I162" s="67"/>
    </row>
    <row r="163" spans="1:9" s="74" customFormat="1" ht="13.2" x14ac:dyDescent="0.25">
      <c r="A163" s="66">
        <v>161</v>
      </c>
      <c r="B163" s="67" t="s">
        <v>13782</v>
      </c>
      <c r="C163" s="67" t="s">
        <v>11987</v>
      </c>
      <c r="D163" s="67" t="s">
        <v>13783</v>
      </c>
      <c r="E163" s="67" t="s">
        <v>13722</v>
      </c>
      <c r="F163" s="69">
        <v>2.83</v>
      </c>
      <c r="G163" s="67" t="s">
        <v>11880</v>
      </c>
      <c r="H163" s="67" t="s">
        <v>11881</v>
      </c>
      <c r="I163" s="67"/>
    </row>
    <row r="164" spans="1:9" s="74" customFormat="1" ht="13.2" x14ac:dyDescent="0.25">
      <c r="A164" s="66">
        <v>162</v>
      </c>
      <c r="B164" s="67" t="s">
        <v>13784</v>
      </c>
      <c r="C164" s="67" t="s">
        <v>11987</v>
      </c>
      <c r="D164" s="67" t="s">
        <v>13783</v>
      </c>
      <c r="E164" s="67" t="s">
        <v>13722</v>
      </c>
      <c r="F164" s="69">
        <v>0.72</v>
      </c>
      <c r="G164" s="67" t="s">
        <v>11880</v>
      </c>
      <c r="H164" s="67" t="s">
        <v>11881</v>
      </c>
      <c r="I164" s="67"/>
    </row>
    <row r="165" spans="1:9" s="74" customFormat="1" ht="13.2" x14ac:dyDescent="0.25">
      <c r="A165" s="66">
        <v>163</v>
      </c>
      <c r="B165" s="67" t="s">
        <v>13785</v>
      </c>
      <c r="C165" s="67" t="s">
        <v>12052</v>
      </c>
      <c r="D165" s="67" t="s">
        <v>13786</v>
      </c>
      <c r="E165" s="67" t="s">
        <v>13722</v>
      </c>
      <c r="F165" s="69">
        <v>1.01</v>
      </c>
      <c r="G165" s="67" t="s">
        <v>11880</v>
      </c>
      <c r="H165" s="67" t="s">
        <v>11881</v>
      </c>
      <c r="I165" s="67"/>
    </row>
    <row r="166" spans="1:9" s="74" customFormat="1" ht="13.2" x14ac:dyDescent="0.25">
      <c r="A166" s="66">
        <v>164</v>
      </c>
      <c r="B166" s="67" t="s">
        <v>13787</v>
      </c>
      <c r="C166" s="67" t="s">
        <v>11896</v>
      </c>
      <c r="D166" s="67" t="s">
        <v>13788</v>
      </c>
      <c r="E166" s="67" t="s">
        <v>13722</v>
      </c>
      <c r="F166" s="69">
        <v>2.91</v>
      </c>
      <c r="G166" s="67" t="s">
        <v>11880</v>
      </c>
      <c r="H166" s="67" t="s">
        <v>11881</v>
      </c>
      <c r="I166" s="67"/>
    </row>
    <row r="167" spans="1:9" s="74" customFormat="1" ht="13.2" x14ac:dyDescent="0.25">
      <c r="A167" s="66">
        <v>165</v>
      </c>
      <c r="B167" s="67" t="s">
        <v>13789</v>
      </c>
      <c r="C167" s="67" t="s">
        <v>12450</v>
      </c>
      <c r="D167" s="67" t="s">
        <v>13788</v>
      </c>
      <c r="E167" s="67" t="s">
        <v>13722</v>
      </c>
      <c r="F167" s="69">
        <v>1.98</v>
      </c>
      <c r="G167" s="67" t="s">
        <v>11880</v>
      </c>
      <c r="H167" s="67" t="s">
        <v>11881</v>
      </c>
      <c r="I167" s="67"/>
    </row>
    <row r="168" spans="1:9" s="74" customFormat="1" ht="13.2" x14ac:dyDescent="0.25">
      <c r="A168" s="66">
        <v>166</v>
      </c>
      <c r="B168" s="67" t="s">
        <v>13790</v>
      </c>
      <c r="C168" s="67" t="s">
        <v>12778</v>
      </c>
      <c r="D168" s="67" t="s">
        <v>13791</v>
      </c>
      <c r="E168" s="67" t="s">
        <v>13722</v>
      </c>
      <c r="F168" s="69">
        <v>1.82</v>
      </c>
      <c r="G168" s="67" t="s">
        <v>11880</v>
      </c>
      <c r="H168" s="67" t="s">
        <v>11881</v>
      </c>
      <c r="I168" s="67"/>
    </row>
    <row r="169" spans="1:9" s="74" customFormat="1" ht="13.2" x14ac:dyDescent="0.25">
      <c r="A169" s="66">
        <v>167</v>
      </c>
      <c r="B169" s="67" t="s">
        <v>13792</v>
      </c>
      <c r="C169" s="67" t="s">
        <v>13793</v>
      </c>
      <c r="D169" s="67" t="s">
        <v>13791</v>
      </c>
      <c r="E169" s="67" t="s">
        <v>13722</v>
      </c>
      <c r="F169" s="69">
        <v>0.96</v>
      </c>
      <c r="G169" s="67" t="s">
        <v>11880</v>
      </c>
      <c r="H169" s="67" t="s">
        <v>11881</v>
      </c>
      <c r="I169" s="67"/>
    </row>
    <row r="170" spans="1:9" s="74" customFormat="1" ht="13.2" x14ac:dyDescent="0.25">
      <c r="A170" s="66">
        <v>168</v>
      </c>
      <c r="B170" s="67" t="s">
        <v>13794</v>
      </c>
      <c r="C170" s="67" t="s">
        <v>13793</v>
      </c>
      <c r="D170" s="67" t="s">
        <v>13795</v>
      </c>
      <c r="E170" s="67" t="s">
        <v>13722</v>
      </c>
      <c r="F170" s="69">
        <v>0.96</v>
      </c>
      <c r="G170" s="67" t="s">
        <v>11880</v>
      </c>
      <c r="H170" s="67" t="s">
        <v>11881</v>
      </c>
      <c r="I170" s="67"/>
    </row>
    <row r="171" spans="1:9" s="74" customFormat="1" ht="13.2" x14ac:dyDescent="0.25">
      <c r="A171" s="66">
        <v>169</v>
      </c>
      <c r="B171" s="67" t="s">
        <v>13796</v>
      </c>
      <c r="C171" s="67" t="s">
        <v>12052</v>
      </c>
      <c r="D171" s="67" t="s">
        <v>13797</v>
      </c>
      <c r="E171" s="67" t="s">
        <v>13722</v>
      </c>
      <c r="F171" s="69">
        <v>0.71</v>
      </c>
      <c r="G171" s="67" t="s">
        <v>11880</v>
      </c>
      <c r="H171" s="67" t="s">
        <v>11881</v>
      </c>
      <c r="I171" s="67"/>
    </row>
    <row r="172" spans="1:9" s="74" customFormat="1" ht="13.2" x14ac:dyDescent="0.25">
      <c r="A172" s="66">
        <v>170</v>
      </c>
      <c r="B172" s="67" t="s">
        <v>12257</v>
      </c>
      <c r="C172" s="67" t="s">
        <v>12052</v>
      </c>
      <c r="D172" s="67" t="s">
        <v>13797</v>
      </c>
      <c r="E172" s="67" t="s">
        <v>13722</v>
      </c>
      <c r="F172" s="69">
        <v>2.63</v>
      </c>
      <c r="G172" s="67" t="s">
        <v>11880</v>
      </c>
      <c r="H172" s="67" t="s">
        <v>11881</v>
      </c>
      <c r="I172" s="67"/>
    </row>
    <row r="173" spans="1:9" s="74" customFormat="1" ht="13.2" x14ac:dyDescent="0.25">
      <c r="A173" s="66">
        <v>171</v>
      </c>
      <c r="B173" s="67" t="s">
        <v>13798</v>
      </c>
      <c r="C173" s="67" t="s">
        <v>12164</v>
      </c>
      <c r="D173" s="67" t="s">
        <v>13799</v>
      </c>
      <c r="E173" s="67" t="s">
        <v>13722</v>
      </c>
      <c r="F173" s="69">
        <v>0.32</v>
      </c>
      <c r="G173" s="67" t="s">
        <v>11880</v>
      </c>
      <c r="H173" s="67" t="s">
        <v>11881</v>
      </c>
      <c r="I173" s="67"/>
    </row>
    <row r="174" spans="1:9" s="74" customFormat="1" ht="13.2" x14ac:dyDescent="0.25">
      <c r="A174" s="66">
        <v>172</v>
      </c>
      <c r="B174" s="67" t="s">
        <v>13800</v>
      </c>
      <c r="C174" s="67" t="s">
        <v>12164</v>
      </c>
      <c r="D174" s="67" t="s">
        <v>13799</v>
      </c>
      <c r="E174" s="67" t="s">
        <v>13722</v>
      </c>
      <c r="F174" s="69">
        <v>0.2</v>
      </c>
      <c r="G174" s="67" t="s">
        <v>11880</v>
      </c>
      <c r="H174" s="67" t="s">
        <v>11881</v>
      </c>
      <c r="I174" s="67"/>
    </row>
    <row r="175" spans="1:9" s="74" customFormat="1" ht="13.2" x14ac:dyDescent="0.25">
      <c r="A175" s="66">
        <v>173</v>
      </c>
      <c r="B175" s="67" t="s">
        <v>13801</v>
      </c>
      <c r="C175" s="67" t="s">
        <v>12164</v>
      </c>
      <c r="D175" s="67" t="s">
        <v>13799</v>
      </c>
      <c r="E175" s="67" t="s">
        <v>13722</v>
      </c>
      <c r="F175" s="69">
        <v>0.74</v>
      </c>
      <c r="G175" s="67" t="s">
        <v>11880</v>
      </c>
      <c r="H175" s="67" t="s">
        <v>11881</v>
      </c>
      <c r="I175" s="67"/>
    </row>
    <row r="176" spans="1:9" s="74" customFormat="1" ht="13.2" x14ac:dyDescent="0.25">
      <c r="A176" s="66">
        <v>174</v>
      </c>
      <c r="B176" s="67" t="s">
        <v>13802</v>
      </c>
      <c r="C176" s="67" t="s">
        <v>12052</v>
      </c>
      <c r="D176" s="67" t="s">
        <v>13797</v>
      </c>
      <c r="E176" s="67" t="s">
        <v>13722</v>
      </c>
      <c r="F176" s="69">
        <v>1.99</v>
      </c>
      <c r="G176" s="67" t="s">
        <v>11880</v>
      </c>
      <c r="H176" s="67" t="s">
        <v>11881</v>
      </c>
      <c r="I176" s="67"/>
    </row>
    <row r="177" spans="1:9" s="74" customFormat="1" ht="13.2" x14ac:dyDescent="0.25">
      <c r="A177" s="66">
        <v>175</v>
      </c>
      <c r="B177" s="67" t="s">
        <v>13803</v>
      </c>
      <c r="C177" s="67" t="s">
        <v>13804</v>
      </c>
      <c r="D177" s="67" t="s">
        <v>13805</v>
      </c>
      <c r="E177" s="67" t="s">
        <v>13722</v>
      </c>
      <c r="F177" s="69">
        <v>0.39</v>
      </c>
      <c r="G177" s="67" t="s">
        <v>11880</v>
      </c>
      <c r="H177" s="67" t="s">
        <v>11881</v>
      </c>
      <c r="I177" s="67"/>
    </row>
    <row r="178" spans="1:9" s="74" customFormat="1" ht="13.2" x14ac:dyDescent="0.25">
      <c r="A178" s="66">
        <v>176</v>
      </c>
      <c r="B178" s="67" t="s">
        <v>13806</v>
      </c>
      <c r="C178" s="67" t="s">
        <v>11920</v>
      </c>
      <c r="D178" s="67" t="s">
        <v>13807</v>
      </c>
      <c r="E178" s="67" t="s">
        <v>13722</v>
      </c>
      <c r="F178" s="69">
        <v>0.8</v>
      </c>
      <c r="G178" s="67" t="s">
        <v>11880</v>
      </c>
      <c r="H178" s="67" t="s">
        <v>11881</v>
      </c>
      <c r="I178" s="67"/>
    </row>
    <row r="179" spans="1:9" s="74" customFormat="1" ht="13.2" x14ac:dyDescent="0.25">
      <c r="A179" s="66">
        <v>177</v>
      </c>
      <c r="B179" s="67" t="s">
        <v>12076</v>
      </c>
      <c r="C179" s="67" t="s">
        <v>13808</v>
      </c>
      <c r="D179" s="67" t="s">
        <v>13809</v>
      </c>
      <c r="E179" s="67" t="s">
        <v>13722</v>
      </c>
      <c r="F179" s="69">
        <v>0.44</v>
      </c>
      <c r="G179" s="67" t="s">
        <v>11880</v>
      </c>
      <c r="H179" s="67" t="s">
        <v>11881</v>
      </c>
      <c r="I179" s="67"/>
    </row>
    <row r="180" spans="1:9" s="74" customFormat="1" ht="13.2" x14ac:dyDescent="0.25">
      <c r="A180" s="66">
        <v>178</v>
      </c>
      <c r="B180" s="67" t="s">
        <v>13810</v>
      </c>
      <c r="C180" s="67" t="s">
        <v>12052</v>
      </c>
      <c r="D180" s="67" t="s">
        <v>13807</v>
      </c>
      <c r="E180" s="67" t="s">
        <v>13722</v>
      </c>
      <c r="F180" s="69">
        <v>0.8</v>
      </c>
      <c r="G180" s="67" t="s">
        <v>11880</v>
      </c>
      <c r="H180" s="67" t="s">
        <v>11881</v>
      </c>
      <c r="I180" s="67"/>
    </row>
    <row r="181" spans="1:9" s="74" customFormat="1" ht="13.2" x14ac:dyDescent="0.25">
      <c r="A181" s="66">
        <v>179</v>
      </c>
      <c r="B181" s="67" t="s">
        <v>13811</v>
      </c>
      <c r="C181" s="67" t="s">
        <v>11998</v>
      </c>
      <c r="D181" s="67" t="s">
        <v>13807</v>
      </c>
      <c r="E181" s="67" t="s">
        <v>13722</v>
      </c>
      <c r="F181" s="69">
        <v>0.8</v>
      </c>
      <c r="G181" s="67" t="s">
        <v>11880</v>
      </c>
      <c r="H181" s="67" t="s">
        <v>11881</v>
      </c>
      <c r="I181" s="67"/>
    </row>
    <row r="182" spans="1:9" s="74" customFormat="1" ht="13.2" x14ac:dyDescent="0.25">
      <c r="A182" s="66">
        <v>180</v>
      </c>
      <c r="B182" s="67" t="s">
        <v>13247</v>
      </c>
      <c r="C182" s="67" t="s">
        <v>13808</v>
      </c>
      <c r="D182" s="67" t="s">
        <v>13812</v>
      </c>
      <c r="E182" s="67" t="s">
        <v>13722</v>
      </c>
      <c r="F182" s="69">
        <v>0.34</v>
      </c>
      <c r="G182" s="67" t="s">
        <v>11880</v>
      </c>
      <c r="H182" s="67" t="s">
        <v>11881</v>
      </c>
      <c r="I182" s="67"/>
    </row>
    <row r="183" spans="1:9" s="74" customFormat="1" ht="13.2" x14ac:dyDescent="0.25">
      <c r="A183" s="66">
        <v>181</v>
      </c>
      <c r="B183" s="67" t="s">
        <v>13813</v>
      </c>
      <c r="C183" s="67" t="s">
        <v>13814</v>
      </c>
      <c r="D183" s="67" t="s">
        <v>13815</v>
      </c>
      <c r="E183" s="67" t="s">
        <v>13722</v>
      </c>
      <c r="F183" s="69">
        <v>0.6</v>
      </c>
      <c r="G183" s="67" t="s">
        <v>11880</v>
      </c>
      <c r="H183" s="67" t="s">
        <v>11881</v>
      </c>
      <c r="I183" s="67"/>
    </row>
    <row r="184" spans="1:9" s="74" customFormat="1" ht="13.2" x14ac:dyDescent="0.25">
      <c r="A184" s="66">
        <v>182</v>
      </c>
      <c r="B184" s="67" t="s">
        <v>13816</v>
      </c>
      <c r="C184" s="67" t="s">
        <v>11987</v>
      </c>
      <c r="D184" s="67" t="s">
        <v>13817</v>
      </c>
      <c r="E184" s="67" t="s">
        <v>13722</v>
      </c>
      <c r="F184" s="69">
        <v>0.4</v>
      </c>
      <c r="G184" s="67" t="s">
        <v>11880</v>
      </c>
      <c r="H184" s="67" t="s">
        <v>11881</v>
      </c>
      <c r="I184" s="67"/>
    </row>
    <row r="185" spans="1:9" s="74" customFormat="1" ht="13.2" x14ac:dyDescent="0.25">
      <c r="A185" s="66">
        <v>183</v>
      </c>
      <c r="B185" s="67" t="s">
        <v>13818</v>
      </c>
      <c r="C185" s="67" t="s">
        <v>12675</v>
      </c>
      <c r="D185" s="67" t="s">
        <v>13817</v>
      </c>
      <c r="E185" s="67" t="s">
        <v>13722</v>
      </c>
      <c r="F185" s="69">
        <v>0.8</v>
      </c>
      <c r="G185" s="67" t="s">
        <v>11880</v>
      </c>
      <c r="H185" s="67" t="s">
        <v>11881</v>
      </c>
      <c r="I185" s="67"/>
    </row>
    <row r="186" spans="1:9" s="74" customFormat="1" ht="13.2" x14ac:dyDescent="0.25">
      <c r="A186" s="66">
        <v>184</v>
      </c>
      <c r="B186" s="67" t="s">
        <v>13819</v>
      </c>
      <c r="C186" s="67" t="s">
        <v>12675</v>
      </c>
      <c r="D186" s="67" t="s">
        <v>13817</v>
      </c>
      <c r="E186" s="67" t="s">
        <v>13722</v>
      </c>
      <c r="F186" s="69">
        <v>1.32</v>
      </c>
      <c r="G186" s="67" t="s">
        <v>11880</v>
      </c>
      <c r="H186" s="67" t="s">
        <v>11881</v>
      </c>
      <c r="I186" s="67"/>
    </row>
    <row r="187" spans="1:9" s="74" customFormat="1" ht="13.2" x14ac:dyDescent="0.25">
      <c r="A187" s="66">
        <v>185</v>
      </c>
      <c r="B187" s="67" t="s">
        <v>13820</v>
      </c>
      <c r="C187" s="67" t="s">
        <v>12410</v>
      </c>
      <c r="D187" s="67" t="s">
        <v>13817</v>
      </c>
      <c r="E187" s="67" t="s">
        <v>13722</v>
      </c>
      <c r="F187" s="69">
        <v>1.61</v>
      </c>
      <c r="G187" s="67" t="s">
        <v>11880</v>
      </c>
      <c r="H187" s="67" t="s">
        <v>11881</v>
      </c>
      <c r="I187" s="67"/>
    </row>
    <row r="188" spans="1:9" s="74" customFormat="1" ht="13.2" x14ac:dyDescent="0.25">
      <c r="A188" s="66">
        <v>186</v>
      </c>
      <c r="B188" s="67" t="s">
        <v>13821</v>
      </c>
      <c r="C188" s="67" t="s">
        <v>13758</v>
      </c>
      <c r="D188" s="67" t="s">
        <v>13822</v>
      </c>
      <c r="E188" s="67" t="s">
        <v>13722</v>
      </c>
      <c r="F188" s="69">
        <v>0.5</v>
      </c>
      <c r="G188" s="67" t="s">
        <v>11880</v>
      </c>
      <c r="H188" s="67" t="s">
        <v>11881</v>
      </c>
      <c r="I188" s="67"/>
    </row>
    <row r="189" spans="1:9" s="74" customFormat="1" ht="13.2" x14ac:dyDescent="0.25">
      <c r="A189" s="66">
        <v>187</v>
      </c>
      <c r="B189" s="67" t="s">
        <v>13823</v>
      </c>
      <c r="C189" s="67" t="s">
        <v>12052</v>
      </c>
      <c r="D189" s="67" t="s">
        <v>13824</v>
      </c>
      <c r="E189" s="67" t="s">
        <v>13722</v>
      </c>
      <c r="F189" s="69">
        <v>2.0019999999999998</v>
      </c>
      <c r="G189" s="67" t="s">
        <v>11880</v>
      </c>
      <c r="H189" s="67" t="s">
        <v>11881</v>
      </c>
      <c r="I189" s="67"/>
    </row>
    <row r="190" spans="1:9" s="74" customFormat="1" ht="13.2" x14ac:dyDescent="0.25">
      <c r="A190" s="66">
        <v>188</v>
      </c>
      <c r="B190" s="67" t="s">
        <v>13825</v>
      </c>
      <c r="C190" s="67" t="s">
        <v>13826</v>
      </c>
      <c r="D190" s="67" t="s">
        <v>13822</v>
      </c>
      <c r="E190" s="67" t="s">
        <v>13722</v>
      </c>
      <c r="F190" s="69">
        <v>1.21</v>
      </c>
      <c r="G190" s="67" t="s">
        <v>11880</v>
      </c>
      <c r="H190" s="67" t="s">
        <v>11881</v>
      </c>
      <c r="I190" s="67"/>
    </row>
    <row r="191" spans="1:9" s="74" customFormat="1" ht="13.2" x14ac:dyDescent="0.25">
      <c r="A191" s="66">
        <v>189</v>
      </c>
      <c r="B191" s="67" t="s">
        <v>13827</v>
      </c>
      <c r="C191" s="67" t="s">
        <v>11987</v>
      </c>
      <c r="D191" s="67" t="s">
        <v>13817</v>
      </c>
      <c r="E191" s="67" t="s">
        <v>13722</v>
      </c>
      <c r="F191" s="69">
        <v>0.44</v>
      </c>
      <c r="G191" s="67" t="s">
        <v>11880</v>
      </c>
      <c r="H191" s="67" t="s">
        <v>11881</v>
      </c>
      <c r="I191" s="67"/>
    </row>
    <row r="192" spans="1:9" s="74" customFormat="1" ht="13.2" x14ac:dyDescent="0.25">
      <c r="A192" s="66">
        <v>190</v>
      </c>
      <c r="B192" s="67" t="s">
        <v>13828</v>
      </c>
      <c r="C192" s="67" t="s">
        <v>13829</v>
      </c>
      <c r="D192" s="67" t="s">
        <v>13830</v>
      </c>
      <c r="E192" s="67" t="s">
        <v>13722</v>
      </c>
      <c r="F192" s="69">
        <v>1.65</v>
      </c>
      <c r="G192" s="67" t="s">
        <v>11880</v>
      </c>
      <c r="H192" s="67" t="s">
        <v>11881</v>
      </c>
      <c r="I192" s="67"/>
    </row>
    <row r="193" spans="1:9" s="74" customFormat="1" ht="13.2" x14ac:dyDescent="0.25">
      <c r="A193" s="66">
        <v>191</v>
      </c>
      <c r="B193" s="67" t="s">
        <v>13831</v>
      </c>
      <c r="C193" s="67" t="s">
        <v>13832</v>
      </c>
      <c r="D193" s="67" t="s">
        <v>13830</v>
      </c>
      <c r="E193" s="67" t="s">
        <v>13722</v>
      </c>
      <c r="F193" s="69">
        <v>1.86</v>
      </c>
      <c r="G193" s="67" t="s">
        <v>11880</v>
      </c>
      <c r="H193" s="67" t="s">
        <v>11881</v>
      </c>
      <c r="I193" s="67"/>
    </row>
    <row r="194" spans="1:9" s="74" customFormat="1" ht="13.2" x14ac:dyDescent="0.25">
      <c r="A194" s="66">
        <v>192</v>
      </c>
      <c r="B194" s="67" t="s">
        <v>13833</v>
      </c>
      <c r="C194" s="67" t="s">
        <v>13832</v>
      </c>
      <c r="D194" s="67" t="s">
        <v>13830</v>
      </c>
      <c r="E194" s="67" t="s">
        <v>13722</v>
      </c>
      <c r="F194" s="69">
        <v>2</v>
      </c>
      <c r="G194" s="67" t="s">
        <v>11880</v>
      </c>
      <c r="H194" s="67" t="s">
        <v>11881</v>
      </c>
      <c r="I194" s="67"/>
    </row>
    <row r="195" spans="1:9" s="74" customFormat="1" ht="13.2" x14ac:dyDescent="0.25">
      <c r="A195" s="66">
        <v>193</v>
      </c>
      <c r="B195" s="67" t="s">
        <v>13834</v>
      </c>
      <c r="C195" s="67" t="s">
        <v>12236</v>
      </c>
      <c r="D195" s="67" t="s">
        <v>13835</v>
      </c>
      <c r="E195" s="67" t="s">
        <v>13722</v>
      </c>
      <c r="F195" s="69">
        <v>1.82</v>
      </c>
      <c r="G195" s="67" t="s">
        <v>11880</v>
      </c>
      <c r="H195" s="67" t="s">
        <v>11881</v>
      </c>
      <c r="I195" s="67"/>
    </row>
    <row r="196" spans="1:9" s="74" customFormat="1" ht="13.2" x14ac:dyDescent="0.25">
      <c r="A196" s="66">
        <v>194</v>
      </c>
      <c r="B196" s="67" t="s">
        <v>13836</v>
      </c>
      <c r="C196" s="67" t="s">
        <v>12945</v>
      </c>
      <c r="D196" s="67" t="s">
        <v>13835</v>
      </c>
      <c r="E196" s="67" t="s">
        <v>13722</v>
      </c>
      <c r="F196" s="69">
        <v>1.82</v>
      </c>
      <c r="G196" s="67" t="s">
        <v>11880</v>
      </c>
      <c r="H196" s="67" t="s">
        <v>11881</v>
      </c>
      <c r="I196" s="67"/>
    </row>
    <row r="197" spans="1:9" s="74" customFormat="1" ht="13.2" x14ac:dyDescent="0.25">
      <c r="A197" s="66">
        <v>195</v>
      </c>
      <c r="B197" s="67" t="s">
        <v>12029</v>
      </c>
      <c r="C197" s="67" t="s">
        <v>12052</v>
      </c>
      <c r="D197" s="67" t="s">
        <v>13817</v>
      </c>
      <c r="E197" s="67" t="s">
        <v>13722</v>
      </c>
      <c r="F197" s="69">
        <v>1.45</v>
      </c>
      <c r="G197" s="67" t="s">
        <v>11880</v>
      </c>
      <c r="H197" s="67" t="s">
        <v>11881</v>
      </c>
      <c r="I197" s="67"/>
    </row>
    <row r="198" spans="1:9" s="74" customFormat="1" ht="13.2" x14ac:dyDescent="0.25">
      <c r="A198" s="66">
        <v>196</v>
      </c>
      <c r="B198" s="67" t="s">
        <v>13837</v>
      </c>
      <c r="C198" s="67" t="s">
        <v>11958</v>
      </c>
      <c r="D198" s="67" t="s">
        <v>13838</v>
      </c>
      <c r="E198" s="67" t="s">
        <v>13722</v>
      </c>
      <c r="F198" s="69">
        <v>0.86</v>
      </c>
      <c r="G198" s="67" t="s">
        <v>11880</v>
      </c>
      <c r="H198" s="67" t="s">
        <v>11881</v>
      </c>
      <c r="I198" s="67"/>
    </row>
    <row r="199" spans="1:9" s="74" customFormat="1" ht="13.2" x14ac:dyDescent="0.25">
      <c r="A199" s="66">
        <v>197</v>
      </c>
      <c r="B199" s="67" t="s">
        <v>12089</v>
      </c>
      <c r="C199" s="67" t="s">
        <v>11958</v>
      </c>
      <c r="D199" s="67" t="s">
        <v>13838</v>
      </c>
      <c r="E199" s="67" t="s">
        <v>13722</v>
      </c>
      <c r="F199" s="69">
        <v>0.28999999999999998</v>
      </c>
      <c r="G199" s="67" t="s">
        <v>11880</v>
      </c>
      <c r="H199" s="67" t="s">
        <v>11881</v>
      </c>
      <c r="I199" s="67"/>
    </row>
    <row r="200" spans="1:9" s="74" customFormat="1" ht="13.2" x14ac:dyDescent="0.25">
      <c r="A200" s="66">
        <v>198</v>
      </c>
      <c r="B200" s="67" t="s">
        <v>13839</v>
      </c>
      <c r="C200" s="67" t="s">
        <v>12410</v>
      </c>
      <c r="D200" s="67" t="s">
        <v>13817</v>
      </c>
      <c r="E200" s="67" t="s">
        <v>13722</v>
      </c>
      <c r="F200" s="69">
        <v>1.61</v>
      </c>
      <c r="G200" s="67" t="s">
        <v>11880</v>
      </c>
      <c r="H200" s="67" t="s">
        <v>11881</v>
      </c>
      <c r="I200" s="67"/>
    </row>
    <row r="201" spans="1:9" s="74" customFormat="1" ht="13.2" x14ac:dyDescent="0.25">
      <c r="A201" s="66">
        <v>199</v>
      </c>
      <c r="B201" s="67" t="s">
        <v>13840</v>
      </c>
      <c r="C201" s="67" t="s">
        <v>12052</v>
      </c>
      <c r="D201" s="67" t="s">
        <v>13841</v>
      </c>
      <c r="E201" s="67" t="s">
        <v>13722</v>
      </c>
      <c r="F201" s="69">
        <v>2.93</v>
      </c>
      <c r="G201" s="67" t="s">
        <v>11880</v>
      </c>
      <c r="H201" s="67" t="s">
        <v>11881</v>
      </c>
      <c r="I201" s="67"/>
    </row>
    <row r="202" spans="1:9" s="74" customFormat="1" ht="13.2" x14ac:dyDescent="0.25">
      <c r="A202" s="66">
        <v>200</v>
      </c>
      <c r="B202" s="67" t="s">
        <v>13842</v>
      </c>
      <c r="C202" s="67" t="s">
        <v>11987</v>
      </c>
      <c r="D202" s="67" t="s">
        <v>13843</v>
      </c>
      <c r="E202" s="67" t="s">
        <v>13722</v>
      </c>
      <c r="F202" s="69">
        <v>0.56999999999999995</v>
      </c>
      <c r="G202" s="67" t="s">
        <v>11880</v>
      </c>
      <c r="H202" s="67" t="s">
        <v>11881</v>
      </c>
      <c r="I202" s="67"/>
    </row>
    <row r="203" spans="1:9" s="74" customFormat="1" ht="13.2" x14ac:dyDescent="0.25">
      <c r="A203" s="66">
        <v>201</v>
      </c>
      <c r="B203" s="67" t="s">
        <v>13840</v>
      </c>
      <c r="C203" s="67" t="s">
        <v>11896</v>
      </c>
      <c r="D203" s="67" t="s">
        <v>13843</v>
      </c>
      <c r="E203" s="67" t="s">
        <v>13722</v>
      </c>
      <c r="F203" s="69">
        <v>0.59</v>
      </c>
      <c r="G203" s="67" t="s">
        <v>11880</v>
      </c>
      <c r="H203" s="67" t="s">
        <v>11881</v>
      </c>
      <c r="I203" s="67"/>
    </row>
    <row r="204" spans="1:9" s="74" customFormat="1" ht="13.2" x14ac:dyDescent="0.25">
      <c r="A204" s="66">
        <v>202</v>
      </c>
      <c r="B204" s="67" t="s">
        <v>13844</v>
      </c>
      <c r="C204" s="67" t="s">
        <v>12052</v>
      </c>
      <c r="D204" s="67" t="s">
        <v>13845</v>
      </c>
      <c r="E204" s="67" t="s">
        <v>13722</v>
      </c>
      <c r="F204" s="69">
        <v>0.8</v>
      </c>
      <c r="G204" s="67" t="s">
        <v>11880</v>
      </c>
      <c r="H204" s="67" t="s">
        <v>11881</v>
      </c>
      <c r="I204" s="67"/>
    </row>
    <row r="205" spans="1:9" s="74" customFormat="1" ht="13.2" x14ac:dyDescent="0.25">
      <c r="A205" s="66">
        <v>203</v>
      </c>
      <c r="B205" s="67" t="s">
        <v>13846</v>
      </c>
      <c r="C205" s="67" t="s">
        <v>12029</v>
      </c>
      <c r="D205" s="67" t="s">
        <v>13847</v>
      </c>
      <c r="E205" s="67" t="s">
        <v>13722</v>
      </c>
      <c r="F205" s="69">
        <v>1.1399999999999999</v>
      </c>
      <c r="G205" s="67" t="s">
        <v>11880</v>
      </c>
      <c r="H205" s="67" t="s">
        <v>11881</v>
      </c>
      <c r="I205" s="67"/>
    </row>
    <row r="206" spans="1:9" s="74" customFormat="1" ht="13.2" x14ac:dyDescent="0.25">
      <c r="A206" s="66">
        <v>204</v>
      </c>
      <c r="B206" s="67" t="s">
        <v>13840</v>
      </c>
      <c r="C206" s="67" t="s">
        <v>11987</v>
      </c>
      <c r="D206" s="67" t="s">
        <v>13824</v>
      </c>
      <c r="E206" s="67" t="s">
        <v>13722</v>
      </c>
      <c r="F206" s="69">
        <v>1.33</v>
      </c>
      <c r="G206" s="67" t="s">
        <v>11880</v>
      </c>
      <c r="H206" s="67" t="s">
        <v>11881</v>
      </c>
      <c r="I206" s="67"/>
    </row>
    <row r="207" spans="1:9" s="74" customFormat="1" ht="13.2" x14ac:dyDescent="0.25">
      <c r="A207" s="66">
        <v>205</v>
      </c>
      <c r="B207" s="67" t="s">
        <v>13228</v>
      </c>
      <c r="C207" s="67" t="s">
        <v>12410</v>
      </c>
      <c r="D207" s="67" t="s">
        <v>13848</v>
      </c>
      <c r="E207" s="67" t="s">
        <v>13722</v>
      </c>
      <c r="F207" s="69">
        <v>0.4</v>
      </c>
      <c r="G207" s="67" t="s">
        <v>11880</v>
      </c>
      <c r="H207" s="67" t="s">
        <v>11881</v>
      </c>
      <c r="I207" s="67"/>
    </row>
    <row r="208" spans="1:9" s="74" customFormat="1" ht="13.2" x14ac:dyDescent="0.25">
      <c r="A208" s="66">
        <v>206</v>
      </c>
      <c r="B208" s="67" t="s">
        <v>13849</v>
      </c>
      <c r="C208" s="67" t="s">
        <v>12029</v>
      </c>
      <c r="D208" s="67" t="s">
        <v>13848</v>
      </c>
      <c r="E208" s="67" t="s">
        <v>13722</v>
      </c>
      <c r="F208" s="69">
        <v>0.66</v>
      </c>
      <c r="G208" s="67" t="s">
        <v>11880</v>
      </c>
      <c r="H208" s="67" t="s">
        <v>11881</v>
      </c>
      <c r="I208" s="67"/>
    </row>
    <row r="209" spans="1:9" s="74" customFormat="1" ht="13.2" x14ac:dyDescent="0.25">
      <c r="A209" s="66">
        <v>207</v>
      </c>
      <c r="B209" s="67" t="s">
        <v>12052</v>
      </c>
      <c r="C209" s="67" t="s">
        <v>11894</v>
      </c>
      <c r="D209" s="67" t="s">
        <v>13850</v>
      </c>
      <c r="E209" s="67" t="s">
        <v>13722</v>
      </c>
      <c r="F209" s="69">
        <v>0.8</v>
      </c>
      <c r="G209" s="67" t="s">
        <v>11880</v>
      </c>
      <c r="H209" s="67" t="s">
        <v>11881</v>
      </c>
      <c r="I209" s="67"/>
    </row>
    <row r="210" spans="1:9" s="74" customFormat="1" ht="13.2" x14ac:dyDescent="0.25">
      <c r="A210" s="66">
        <v>208</v>
      </c>
      <c r="B210" s="67" t="s">
        <v>13851</v>
      </c>
      <c r="C210" s="67" t="s">
        <v>12174</v>
      </c>
      <c r="D210" s="67" t="s">
        <v>13852</v>
      </c>
      <c r="E210" s="67" t="s">
        <v>13722</v>
      </c>
      <c r="F210" s="69">
        <v>0.34</v>
      </c>
      <c r="G210" s="67" t="s">
        <v>11880</v>
      </c>
      <c r="H210" s="67" t="s">
        <v>11881</v>
      </c>
      <c r="I210" s="67"/>
    </row>
    <row r="211" spans="1:9" s="74" customFormat="1" ht="13.2" x14ac:dyDescent="0.25">
      <c r="A211" s="66">
        <v>209</v>
      </c>
      <c r="B211" s="67" t="s">
        <v>13853</v>
      </c>
      <c r="C211" s="67" t="s">
        <v>12038</v>
      </c>
      <c r="D211" s="67" t="s">
        <v>13852</v>
      </c>
      <c r="E211" s="67" t="s">
        <v>13722</v>
      </c>
      <c r="F211" s="69">
        <v>0.46</v>
      </c>
      <c r="G211" s="67" t="s">
        <v>11880</v>
      </c>
      <c r="H211" s="67" t="s">
        <v>11881</v>
      </c>
      <c r="I211" s="67"/>
    </row>
    <row r="212" spans="1:9" s="74" customFormat="1" ht="13.2" x14ac:dyDescent="0.25">
      <c r="A212" s="66">
        <v>210</v>
      </c>
      <c r="B212" s="67" t="s">
        <v>13854</v>
      </c>
      <c r="C212" s="67" t="s">
        <v>12675</v>
      </c>
      <c r="D212" s="67" t="s">
        <v>13850</v>
      </c>
      <c r="E212" s="67" t="s">
        <v>13722</v>
      </c>
      <c r="F212" s="69">
        <v>0.4</v>
      </c>
      <c r="G212" s="67" t="s">
        <v>11880</v>
      </c>
      <c r="H212" s="67" t="s">
        <v>11881</v>
      </c>
      <c r="I212" s="67"/>
    </row>
    <row r="213" spans="1:9" s="74" customFormat="1" ht="13.2" x14ac:dyDescent="0.25">
      <c r="A213" s="66">
        <v>211</v>
      </c>
      <c r="B213" s="67" t="s">
        <v>13840</v>
      </c>
      <c r="C213" s="67" t="s">
        <v>11896</v>
      </c>
      <c r="D213" s="67" t="s">
        <v>13855</v>
      </c>
      <c r="E213" s="67" t="s">
        <v>13722</v>
      </c>
      <c r="F213" s="69">
        <v>0.51</v>
      </c>
      <c r="G213" s="67" t="s">
        <v>11880</v>
      </c>
      <c r="H213" s="67" t="s">
        <v>11881</v>
      </c>
      <c r="I213" s="67"/>
    </row>
    <row r="214" spans="1:9" s="74" customFormat="1" ht="13.2" x14ac:dyDescent="0.25">
      <c r="A214" s="66">
        <v>212</v>
      </c>
      <c r="B214" s="67" t="s">
        <v>13856</v>
      </c>
      <c r="C214" s="67" t="s">
        <v>11894</v>
      </c>
      <c r="D214" s="67" t="s">
        <v>13855</v>
      </c>
      <c r="E214" s="67" t="s">
        <v>13722</v>
      </c>
      <c r="F214" s="69">
        <v>0.4</v>
      </c>
      <c r="G214" s="67" t="s">
        <v>11880</v>
      </c>
      <c r="H214" s="67" t="s">
        <v>11881</v>
      </c>
      <c r="I214" s="67"/>
    </row>
    <row r="215" spans="1:9" s="74" customFormat="1" ht="13.2" x14ac:dyDescent="0.25">
      <c r="A215" s="66">
        <v>213</v>
      </c>
      <c r="B215" s="67" t="s">
        <v>13857</v>
      </c>
      <c r="C215" s="67" t="s">
        <v>12496</v>
      </c>
      <c r="D215" s="67" t="s">
        <v>13858</v>
      </c>
      <c r="E215" s="67" t="s">
        <v>13722</v>
      </c>
      <c r="F215" s="69">
        <v>0.4</v>
      </c>
      <c r="G215" s="67" t="s">
        <v>11880</v>
      </c>
      <c r="H215" s="67" t="s">
        <v>11881</v>
      </c>
      <c r="I215" s="67"/>
    </row>
    <row r="216" spans="1:9" s="74" customFormat="1" ht="13.2" x14ac:dyDescent="0.25">
      <c r="A216" s="66">
        <v>214</v>
      </c>
      <c r="B216" s="67" t="s">
        <v>13859</v>
      </c>
      <c r="C216" s="67" t="s">
        <v>12052</v>
      </c>
      <c r="D216" s="67" t="s">
        <v>13860</v>
      </c>
      <c r="E216" s="67" t="s">
        <v>13722</v>
      </c>
      <c r="F216" s="69">
        <v>2.0499999999999998</v>
      </c>
      <c r="G216" s="67" t="s">
        <v>11880</v>
      </c>
      <c r="H216" s="67" t="s">
        <v>11881</v>
      </c>
      <c r="I216" s="67"/>
    </row>
    <row r="217" spans="1:9" s="74" customFormat="1" ht="13.2" x14ac:dyDescent="0.25">
      <c r="A217" s="66">
        <v>215</v>
      </c>
      <c r="B217" s="67" t="s">
        <v>13861</v>
      </c>
      <c r="C217" s="67" t="s">
        <v>12052</v>
      </c>
      <c r="D217" s="67" t="s">
        <v>13860</v>
      </c>
      <c r="E217" s="67" t="s">
        <v>13722</v>
      </c>
      <c r="F217" s="69">
        <v>2.25</v>
      </c>
      <c r="G217" s="67" t="s">
        <v>11880</v>
      </c>
      <c r="H217" s="67" t="s">
        <v>11881</v>
      </c>
      <c r="I217" s="67"/>
    </row>
    <row r="218" spans="1:9" s="74" customFormat="1" ht="13.2" x14ac:dyDescent="0.25">
      <c r="A218" s="66">
        <v>216</v>
      </c>
      <c r="B218" s="67" t="s">
        <v>12590</v>
      </c>
      <c r="C218" s="67" t="s">
        <v>12052</v>
      </c>
      <c r="D218" s="67" t="s">
        <v>13855</v>
      </c>
      <c r="E218" s="67" t="s">
        <v>13722</v>
      </c>
      <c r="F218" s="69">
        <v>1.21</v>
      </c>
      <c r="G218" s="67" t="s">
        <v>11880</v>
      </c>
      <c r="H218" s="67" t="s">
        <v>11881</v>
      </c>
      <c r="I218" s="67"/>
    </row>
    <row r="219" spans="1:9" s="74" customFormat="1" ht="13.2" x14ac:dyDescent="0.25">
      <c r="A219" s="66">
        <v>217</v>
      </c>
      <c r="B219" s="67" t="s">
        <v>13862</v>
      </c>
      <c r="C219" s="67" t="s">
        <v>12895</v>
      </c>
      <c r="D219" s="67" t="s">
        <v>13863</v>
      </c>
      <c r="E219" s="67" t="s">
        <v>13722</v>
      </c>
      <c r="F219" s="69">
        <v>1.21</v>
      </c>
      <c r="G219" s="67" t="s">
        <v>11880</v>
      </c>
      <c r="H219" s="67" t="s">
        <v>11881</v>
      </c>
      <c r="I219" s="67"/>
    </row>
    <row r="220" spans="1:9" s="74" customFormat="1" ht="13.2" x14ac:dyDescent="0.25">
      <c r="A220" s="66">
        <v>218</v>
      </c>
      <c r="B220" s="67" t="s">
        <v>13864</v>
      </c>
      <c r="C220" s="67" t="s">
        <v>12895</v>
      </c>
      <c r="D220" s="67" t="s">
        <v>13865</v>
      </c>
      <c r="E220" s="67" t="s">
        <v>13722</v>
      </c>
      <c r="F220" s="69">
        <v>0.96</v>
      </c>
      <c r="G220" s="67" t="s">
        <v>11880</v>
      </c>
      <c r="H220" s="67" t="s">
        <v>11881</v>
      </c>
      <c r="I220" s="67"/>
    </row>
    <row r="221" spans="1:9" s="74" customFormat="1" ht="13.2" x14ac:dyDescent="0.25">
      <c r="A221" s="66">
        <v>219</v>
      </c>
      <c r="B221" s="67" t="s">
        <v>13866</v>
      </c>
      <c r="C221" s="67" t="s">
        <v>11987</v>
      </c>
      <c r="D221" s="67" t="s">
        <v>13855</v>
      </c>
      <c r="E221" s="67" t="s">
        <v>13722</v>
      </c>
      <c r="F221" s="69">
        <v>0.52</v>
      </c>
      <c r="G221" s="67" t="s">
        <v>11880</v>
      </c>
      <c r="H221" s="67" t="s">
        <v>11881</v>
      </c>
      <c r="I221" s="67"/>
    </row>
    <row r="222" spans="1:9" s="74" customFormat="1" ht="13.2" x14ac:dyDescent="0.25">
      <c r="A222" s="66">
        <v>220</v>
      </c>
      <c r="B222" s="67" t="s">
        <v>13867</v>
      </c>
      <c r="C222" s="67" t="s">
        <v>12052</v>
      </c>
      <c r="D222" s="67" t="s">
        <v>13855</v>
      </c>
      <c r="E222" s="67" t="s">
        <v>13722</v>
      </c>
      <c r="F222" s="69">
        <v>0.44</v>
      </c>
      <c r="G222" s="67" t="s">
        <v>11880</v>
      </c>
      <c r="H222" s="67" t="s">
        <v>11881</v>
      </c>
      <c r="I222" s="67"/>
    </row>
    <row r="223" spans="1:9" s="74" customFormat="1" ht="13.2" x14ac:dyDescent="0.25">
      <c r="A223" s="66">
        <v>221</v>
      </c>
      <c r="B223" s="67" t="s">
        <v>13868</v>
      </c>
      <c r="C223" s="67" t="s">
        <v>12052</v>
      </c>
      <c r="D223" s="67" t="s">
        <v>13869</v>
      </c>
      <c r="E223" s="67" t="s">
        <v>13722</v>
      </c>
      <c r="F223" s="69">
        <v>1.41</v>
      </c>
      <c r="G223" s="67" t="s">
        <v>11880</v>
      </c>
      <c r="H223" s="67" t="s">
        <v>11881</v>
      </c>
      <c r="I223" s="67"/>
    </row>
    <row r="224" spans="1:9" s="74" customFormat="1" ht="13.2" x14ac:dyDescent="0.25">
      <c r="A224" s="66">
        <v>222</v>
      </c>
      <c r="B224" s="67" t="s">
        <v>13870</v>
      </c>
      <c r="C224" s="67" t="s">
        <v>13333</v>
      </c>
      <c r="D224" s="67" t="s">
        <v>13858</v>
      </c>
      <c r="E224" s="67" t="s">
        <v>13722</v>
      </c>
      <c r="F224" s="69">
        <v>0.59</v>
      </c>
      <c r="G224" s="67" t="s">
        <v>11880</v>
      </c>
      <c r="H224" s="67" t="s">
        <v>11881</v>
      </c>
      <c r="I224" s="67"/>
    </row>
    <row r="225" spans="1:9" s="74" customFormat="1" ht="13.2" x14ac:dyDescent="0.25">
      <c r="A225" s="66">
        <v>223</v>
      </c>
      <c r="B225" s="67" t="s">
        <v>13871</v>
      </c>
      <c r="C225" s="67" t="s">
        <v>13872</v>
      </c>
      <c r="D225" s="67" t="s">
        <v>13873</v>
      </c>
      <c r="E225" s="67" t="s">
        <v>13722</v>
      </c>
      <c r="F225" s="69">
        <v>3.82</v>
      </c>
      <c r="G225" s="67" t="s">
        <v>11880</v>
      </c>
      <c r="H225" s="67" t="s">
        <v>11881</v>
      </c>
      <c r="I225" s="67"/>
    </row>
    <row r="226" spans="1:9" s="74" customFormat="1" ht="13.2" x14ac:dyDescent="0.25">
      <c r="A226" s="66">
        <v>224</v>
      </c>
      <c r="B226" s="67" t="s">
        <v>13874</v>
      </c>
      <c r="C226" s="67" t="s">
        <v>13872</v>
      </c>
      <c r="D226" s="67" t="s">
        <v>13875</v>
      </c>
      <c r="E226" s="67" t="s">
        <v>13722</v>
      </c>
      <c r="F226" s="69">
        <v>2.42</v>
      </c>
      <c r="G226" s="67" t="s">
        <v>11880</v>
      </c>
      <c r="H226" s="67" t="s">
        <v>11881</v>
      </c>
      <c r="I226" s="67"/>
    </row>
    <row r="227" spans="1:9" s="74" customFormat="1" ht="13.2" x14ac:dyDescent="0.25">
      <c r="A227" s="66">
        <v>225</v>
      </c>
      <c r="B227" s="67" t="s">
        <v>13876</v>
      </c>
      <c r="C227" s="67" t="s">
        <v>13877</v>
      </c>
      <c r="D227" s="67" t="s">
        <v>13875</v>
      </c>
      <c r="E227" s="67" t="s">
        <v>13722</v>
      </c>
      <c r="F227" s="69">
        <v>2.42</v>
      </c>
      <c r="G227" s="67" t="s">
        <v>11880</v>
      </c>
      <c r="H227" s="67" t="s">
        <v>11881</v>
      </c>
      <c r="I227" s="67"/>
    </row>
    <row r="228" spans="1:9" s="74" customFormat="1" ht="13.2" x14ac:dyDescent="0.25">
      <c r="A228" s="66">
        <v>226</v>
      </c>
      <c r="B228" s="67" t="s">
        <v>13878</v>
      </c>
      <c r="C228" s="67" t="s">
        <v>13877</v>
      </c>
      <c r="D228" s="67" t="s">
        <v>13879</v>
      </c>
      <c r="E228" s="67" t="s">
        <v>13722</v>
      </c>
      <c r="F228" s="69">
        <v>1.1299999999999999</v>
      </c>
      <c r="G228" s="67" t="s">
        <v>11880</v>
      </c>
      <c r="H228" s="67" t="s">
        <v>11881</v>
      </c>
      <c r="I228" s="67"/>
    </row>
    <row r="229" spans="1:9" s="74" customFormat="1" ht="13.2" x14ac:dyDescent="0.25">
      <c r="A229" s="66">
        <v>227</v>
      </c>
      <c r="B229" s="67" t="s">
        <v>12163</v>
      </c>
      <c r="C229" s="67" t="s">
        <v>12945</v>
      </c>
      <c r="D229" s="67" t="s">
        <v>13880</v>
      </c>
      <c r="E229" s="67" t="s">
        <v>13722</v>
      </c>
      <c r="F229" s="69">
        <v>0.4</v>
      </c>
      <c r="G229" s="67" t="s">
        <v>11880</v>
      </c>
      <c r="H229" s="67" t="s">
        <v>11881</v>
      </c>
      <c r="I229" s="67"/>
    </row>
    <row r="230" spans="1:9" s="74" customFormat="1" ht="13.2" x14ac:dyDescent="0.25">
      <c r="A230" s="66">
        <v>228</v>
      </c>
      <c r="B230" s="67" t="s">
        <v>13881</v>
      </c>
      <c r="C230" s="67" t="s">
        <v>11958</v>
      </c>
      <c r="D230" s="67" t="s">
        <v>13756</v>
      </c>
      <c r="E230" s="67" t="s">
        <v>13722</v>
      </c>
      <c r="F230" s="69">
        <v>0.46</v>
      </c>
      <c r="G230" s="67" t="s">
        <v>11880</v>
      </c>
      <c r="H230" s="67" t="s">
        <v>11881</v>
      </c>
      <c r="I230" s="67"/>
    </row>
    <row r="231" spans="1:9" s="74" customFormat="1" ht="13.2" x14ac:dyDescent="0.25">
      <c r="A231" s="66">
        <v>229</v>
      </c>
      <c r="B231" s="67" t="s">
        <v>13882</v>
      </c>
      <c r="C231" s="67" t="s">
        <v>13758</v>
      </c>
      <c r="D231" s="67" t="s">
        <v>13883</v>
      </c>
      <c r="E231" s="67" t="s">
        <v>13722</v>
      </c>
      <c r="F231" s="69">
        <v>1.61</v>
      </c>
      <c r="G231" s="67" t="s">
        <v>11880</v>
      </c>
      <c r="H231" s="67" t="s">
        <v>11881</v>
      </c>
      <c r="I231" s="67"/>
    </row>
    <row r="232" spans="1:9" s="74" customFormat="1" ht="13.2" x14ac:dyDescent="0.25">
      <c r="A232" s="66">
        <v>230</v>
      </c>
      <c r="B232" s="67" t="s">
        <v>13884</v>
      </c>
      <c r="C232" s="67" t="s">
        <v>13885</v>
      </c>
      <c r="D232" s="67" t="s">
        <v>13883</v>
      </c>
      <c r="E232" s="67" t="s">
        <v>13722</v>
      </c>
      <c r="F232" s="69">
        <v>3.45</v>
      </c>
      <c r="G232" s="67" t="s">
        <v>11880</v>
      </c>
      <c r="H232" s="67" t="s">
        <v>11881</v>
      </c>
      <c r="I232" s="67"/>
    </row>
    <row r="233" spans="1:9" s="74" customFormat="1" ht="13.2" x14ac:dyDescent="0.25">
      <c r="A233" s="66">
        <v>231</v>
      </c>
      <c r="B233" s="67" t="s">
        <v>13886</v>
      </c>
      <c r="C233" s="67" t="s">
        <v>12076</v>
      </c>
      <c r="D233" s="67" t="s">
        <v>13883</v>
      </c>
      <c r="E233" s="67" t="s">
        <v>13722</v>
      </c>
      <c r="F233" s="69">
        <v>2.52</v>
      </c>
      <c r="G233" s="67" t="s">
        <v>11880</v>
      </c>
      <c r="H233" s="67" t="s">
        <v>11881</v>
      </c>
      <c r="I233" s="67"/>
    </row>
    <row r="234" spans="1:9" s="74" customFormat="1" ht="13.2" x14ac:dyDescent="0.25">
      <c r="A234" s="66">
        <v>232</v>
      </c>
      <c r="B234" s="67" t="s">
        <v>13887</v>
      </c>
      <c r="C234" s="67" t="s">
        <v>12778</v>
      </c>
      <c r="D234" s="67" t="s">
        <v>13888</v>
      </c>
      <c r="E234" s="67" t="s">
        <v>13722</v>
      </c>
      <c r="F234" s="69">
        <v>0.52</v>
      </c>
      <c r="G234" s="67" t="s">
        <v>11880</v>
      </c>
      <c r="H234" s="67" t="s">
        <v>11881</v>
      </c>
      <c r="I234" s="67"/>
    </row>
    <row r="235" spans="1:9" s="74" customFormat="1" ht="13.2" x14ac:dyDescent="0.25">
      <c r="A235" s="66">
        <v>233</v>
      </c>
      <c r="B235" s="67" t="s">
        <v>13889</v>
      </c>
      <c r="C235" s="67" t="s">
        <v>13758</v>
      </c>
      <c r="D235" s="67" t="s">
        <v>13890</v>
      </c>
      <c r="E235" s="67" t="s">
        <v>13722</v>
      </c>
      <c r="F235" s="69">
        <v>0.52</v>
      </c>
      <c r="G235" s="67" t="s">
        <v>11880</v>
      </c>
      <c r="H235" s="67" t="s">
        <v>11881</v>
      </c>
      <c r="I235" s="67"/>
    </row>
    <row r="236" spans="1:9" s="74" customFormat="1" ht="13.2" x14ac:dyDescent="0.25">
      <c r="A236" s="66">
        <v>234</v>
      </c>
      <c r="B236" s="67" t="s">
        <v>13891</v>
      </c>
      <c r="C236" s="67" t="s">
        <v>11987</v>
      </c>
      <c r="D236" s="67" t="s">
        <v>13858</v>
      </c>
      <c r="E236" s="67" t="s">
        <v>13722</v>
      </c>
      <c r="F236" s="69">
        <v>0.51</v>
      </c>
      <c r="G236" s="67" t="s">
        <v>11880</v>
      </c>
      <c r="H236" s="67" t="s">
        <v>11881</v>
      </c>
      <c r="I236" s="67"/>
    </row>
    <row r="237" spans="1:9" s="74" customFormat="1" ht="13.2" x14ac:dyDescent="0.25">
      <c r="A237" s="66">
        <v>235</v>
      </c>
      <c r="B237" s="67" t="s">
        <v>13892</v>
      </c>
      <c r="C237" s="67" t="s">
        <v>11980</v>
      </c>
      <c r="D237" s="67" t="s">
        <v>13858</v>
      </c>
      <c r="E237" s="67" t="s">
        <v>13722</v>
      </c>
      <c r="F237" s="69">
        <v>0.93</v>
      </c>
      <c r="G237" s="67" t="s">
        <v>11880</v>
      </c>
      <c r="H237" s="67" t="s">
        <v>11881</v>
      </c>
      <c r="I237" s="67"/>
    </row>
    <row r="238" spans="1:9" s="74" customFormat="1" ht="13.2" x14ac:dyDescent="0.25">
      <c r="A238" s="66">
        <v>236</v>
      </c>
      <c r="B238" s="67" t="s">
        <v>12076</v>
      </c>
      <c r="C238" s="67" t="s">
        <v>13187</v>
      </c>
      <c r="D238" s="67" t="s">
        <v>13893</v>
      </c>
      <c r="E238" s="67" t="s">
        <v>13722</v>
      </c>
      <c r="F238" s="69">
        <v>0.6</v>
      </c>
      <c r="G238" s="67" t="s">
        <v>11880</v>
      </c>
      <c r="H238" s="67" t="s">
        <v>11881</v>
      </c>
      <c r="I238" s="67"/>
    </row>
    <row r="239" spans="1:9" s="74" customFormat="1" ht="13.2" x14ac:dyDescent="0.25">
      <c r="A239" s="66">
        <v>237</v>
      </c>
      <c r="B239" s="67" t="s">
        <v>13894</v>
      </c>
      <c r="C239" s="67" t="s">
        <v>12410</v>
      </c>
      <c r="D239" s="67" t="s">
        <v>13895</v>
      </c>
      <c r="E239" s="67" t="s">
        <v>13722</v>
      </c>
      <c r="F239" s="69">
        <v>0.4</v>
      </c>
      <c r="G239" s="67" t="s">
        <v>11880</v>
      </c>
      <c r="H239" s="67" t="s">
        <v>11881</v>
      </c>
      <c r="I239" s="67"/>
    </row>
    <row r="240" spans="1:9" s="74" customFormat="1" ht="13.2" x14ac:dyDescent="0.25">
      <c r="A240" s="66">
        <v>238</v>
      </c>
      <c r="B240" s="67" t="s">
        <v>13896</v>
      </c>
      <c r="C240" s="67" t="s">
        <v>13546</v>
      </c>
      <c r="D240" s="67" t="s">
        <v>13897</v>
      </c>
      <c r="E240" s="67" t="s">
        <v>13722</v>
      </c>
      <c r="F240" s="69">
        <v>1.51</v>
      </c>
      <c r="G240" s="67" t="s">
        <v>11880</v>
      </c>
      <c r="H240" s="67" t="s">
        <v>11881</v>
      </c>
      <c r="I240" s="67"/>
    </row>
    <row r="241" spans="1:9" s="74" customFormat="1" ht="13.2" x14ac:dyDescent="0.25">
      <c r="A241" s="66">
        <v>239</v>
      </c>
      <c r="B241" s="67" t="s">
        <v>13898</v>
      </c>
      <c r="C241" s="67" t="s">
        <v>13546</v>
      </c>
      <c r="D241" s="67" t="s">
        <v>13899</v>
      </c>
      <c r="E241" s="67" t="s">
        <v>13722</v>
      </c>
      <c r="F241" s="69">
        <v>1.01</v>
      </c>
      <c r="G241" s="67" t="s">
        <v>11880</v>
      </c>
      <c r="H241" s="67" t="s">
        <v>11881</v>
      </c>
      <c r="I241" s="67"/>
    </row>
    <row r="242" spans="1:9" s="74" customFormat="1" ht="13.2" x14ac:dyDescent="0.25">
      <c r="A242" s="66">
        <v>240</v>
      </c>
      <c r="B242" s="67" t="s">
        <v>13900</v>
      </c>
      <c r="C242" s="67" t="s">
        <v>12076</v>
      </c>
      <c r="D242" s="67" t="s">
        <v>13901</v>
      </c>
      <c r="E242" s="67" t="s">
        <v>13722</v>
      </c>
      <c r="F242" s="69">
        <v>0.38</v>
      </c>
      <c r="G242" s="67" t="s">
        <v>11880</v>
      </c>
      <c r="H242" s="67" t="s">
        <v>11881</v>
      </c>
      <c r="I242" s="67"/>
    </row>
    <row r="243" spans="1:9" s="74" customFormat="1" ht="13.2" x14ac:dyDescent="0.25">
      <c r="A243" s="66">
        <v>241</v>
      </c>
      <c r="B243" s="67" t="s">
        <v>13902</v>
      </c>
      <c r="C243" s="67" t="s">
        <v>11987</v>
      </c>
      <c r="D243" s="67" t="s">
        <v>13903</v>
      </c>
      <c r="E243" s="67" t="s">
        <v>13722</v>
      </c>
      <c r="F243" s="69">
        <v>0.61</v>
      </c>
      <c r="G243" s="67" t="s">
        <v>11880</v>
      </c>
      <c r="H243" s="67" t="s">
        <v>11881</v>
      </c>
      <c r="I243" s="67"/>
    </row>
    <row r="244" spans="1:9" s="74" customFormat="1" ht="13.2" x14ac:dyDescent="0.25">
      <c r="A244" s="66">
        <v>242</v>
      </c>
      <c r="B244" s="67" t="s">
        <v>13904</v>
      </c>
      <c r="C244" s="67" t="s">
        <v>12945</v>
      </c>
      <c r="D244" s="67" t="s">
        <v>13903</v>
      </c>
      <c r="E244" s="67" t="s">
        <v>13722</v>
      </c>
      <c r="F244" s="69">
        <v>0.4</v>
      </c>
      <c r="G244" s="67" t="s">
        <v>11880</v>
      </c>
      <c r="H244" s="67" t="s">
        <v>11881</v>
      </c>
      <c r="I244" s="67"/>
    </row>
    <row r="245" spans="1:9" s="74" customFormat="1" ht="13.2" x14ac:dyDescent="0.25">
      <c r="A245" s="66">
        <v>243</v>
      </c>
      <c r="B245" s="67" t="s">
        <v>13905</v>
      </c>
      <c r="C245" s="67" t="s">
        <v>12841</v>
      </c>
      <c r="D245" s="67" t="s">
        <v>13903</v>
      </c>
      <c r="E245" s="67" t="s">
        <v>13722</v>
      </c>
      <c r="F245" s="69">
        <v>0.4</v>
      </c>
      <c r="G245" s="67" t="s">
        <v>11880</v>
      </c>
      <c r="H245" s="67" t="s">
        <v>11881</v>
      </c>
      <c r="I245" s="67"/>
    </row>
    <row r="246" spans="1:9" s="74" customFormat="1" ht="13.2" x14ac:dyDescent="0.25">
      <c r="A246" s="66">
        <v>244</v>
      </c>
      <c r="B246" s="67" t="s">
        <v>13825</v>
      </c>
      <c r="C246" s="67" t="s">
        <v>11958</v>
      </c>
      <c r="D246" s="67" t="s">
        <v>13903</v>
      </c>
      <c r="E246" s="67" t="s">
        <v>13722</v>
      </c>
      <c r="F246" s="69">
        <v>0.44</v>
      </c>
      <c r="G246" s="67" t="s">
        <v>11880</v>
      </c>
      <c r="H246" s="67" t="s">
        <v>11881</v>
      </c>
      <c r="I246" s="67"/>
    </row>
    <row r="247" spans="1:9" s="74" customFormat="1" ht="13.2" x14ac:dyDescent="0.25">
      <c r="A247" s="66">
        <v>245</v>
      </c>
      <c r="B247" s="67" t="s">
        <v>12163</v>
      </c>
      <c r="C247" s="67" t="s">
        <v>11958</v>
      </c>
      <c r="D247" s="67" t="s">
        <v>13903</v>
      </c>
      <c r="E247" s="67" t="s">
        <v>13722</v>
      </c>
      <c r="F247" s="69">
        <v>0.46</v>
      </c>
      <c r="G247" s="67" t="s">
        <v>11880</v>
      </c>
      <c r="H247" s="67" t="s">
        <v>11881</v>
      </c>
      <c r="I247" s="67"/>
    </row>
    <row r="248" spans="1:9" s="74" customFormat="1" ht="13.2" x14ac:dyDescent="0.25">
      <c r="A248" s="66">
        <v>246</v>
      </c>
      <c r="B248" s="67" t="s">
        <v>13906</v>
      </c>
      <c r="C248" s="67" t="s">
        <v>12895</v>
      </c>
      <c r="D248" s="67" t="s">
        <v>13907</v>
      </c>
      <c r="E248" s="67" t="s">
        <v>13908</v>
      </c>
      <c r="F248" s="69">
        <v>0.4</v>
      </c>
      <c r="G248" s="67" t="s">
        <v>11880</v>
      </c>
      <c r="H248" s="67" t="s">
        <v>11881</v>
      </c>
      <c r="I248" s="67"/>
    </row>
    <row r="249" spans="1:9" s="74" customFormat="1" ht="13.2" x14ac:dyDescent="0.25">
      <c r="A249" s="66">
        <v>247</v>
      </c>
      <c r="B249" s="67" t="s">
        <v>13909</v>
      </c>
      <c r="C249" s="67" t="s">
        <v>13910</v>
      </c>
      <c r="D249" s="67" t="s">
        <v>13907</v>
      </c>
      <c r="E249" s="67" t="s">
        <v>13908</v>
      </c>
      <c r="F249" s="69">
        <v>0.52</v>
      </c>
      <c r="G249" s="67" t="s">
        <v>11880</v>
      </c>
      <c r="H249" s="67" t="s">
        <v>11881</v>
      </c>
      <c r="I249" s="67"/>
    </row>
    <row r="250" spans="1:9" s="74" customFormat="1" ht="13.2" x14ac:dyDescent="0.25">
      <c r="A250" s="66">
        <v>248</v>
      </c>
      <c r="B250" s="67" t="s">
        <v>13911</v>
      </c>
      <c r="C250" s="67" t="s">
        <v>12945</v>
      </c>
      <c r="D250" s="67" t="s">
        <v>13912</v>
      </c>
      <c r="E250" s="67" t="s">
        <v>13908</v>
      </c>
      <c r="F250" s="69">
        <v>0.6</v>
      </c>
      <c r="G250" s="67" t="s">
        <v>11880</v>
      </c>
      <c r="H250" s="67" t="s">
        <v>11881</v>
      </c>
      <c r="I250" s="67"/>
    </row>
    <row r="251" spans="1:9" s="74" customFormat="1" ht="13.2" x14ac:dyDescent="0.25">
      <c r="A251" s="66">
        <v>249</v>
      </c>
      <c r="B251" s="67" t="s">
        <v>13913</v>
      </c>
      <c r="C251" s="67" t="s">
        <v>12076</v>
      </c>
      <c r="D251" s="67" t="s">
        <v>13914</v>
      </c>
      <c r="E251" s="67" t="s">
        <v>13908</v>
      </c>
      <c r="F251" s="69">
        <v>2.1</v>
      </c>
      <c r="G251" s="67" t="s">
        <v>11880</v>
      </c>
      <c r="H251" s="67" t="s">
        <v>11881</v>
      </c>
      <c r="I251" s="67"/>
    </row>
    <row r="252" spans="1:9" s="74" customFormat="1" ht="13.2" x14ac:dyDescent="0.25">
      <c r="A252" s="66">
        <v>250</v>
      </c>
      <c r="B252" s="67" t="s">
        <v>13915</v>
      </c>
      <c r="C252" s="67" t="s">
        <v>13814</v>
      </c>
      <c r="D252" s="67" t="s">
        <v>13916</v>
      </c>
      <c r="E252" s="67" t="s">
        <v>13908</v>
      </c>
      <c r="F252" s="69">
        <v>0.71</v>
      </c>
      <c r="G252" s="67" t="s">
        <v>11880</v>
      </c>
      <c r="H252" s="67" t="s">
        <v>11881</v>
      </c>
      <c r="I252" s="67"/>
    </row>
    <row r="253" spans="1:9" s="74" customFormat="1" ht="13.2" x14ac:dyDescent="0.25">
      <c r="A253" s="66">
        <v>251</v>
      </c>
      <c r="B253" s="67" t="s">
        <v>13917</v>
      </c>
      <c r="C253" s="67" t="s">
        <v>13758</v>
      </c>
      <c r="D253" s="67" t="s">
        <v>13918</v>
      </c>
      <c r="E253" s="67" t="s">
        <v>13908</v>
      </c>
      <c r="F253" s="69">
        <v>0.92</v>
      </c>
      <c r="G253" s="67" t="s">
        <v>11880</v>
      </c>
      <c r="H253" s="67" t="s">
        <v>11881</v>
      </c>
      <c r="I253" s="67"/>
    </row>
    <row r="254" spans="1:9" s="74" customFormat="1" ht="13.2" x14ac:dyDescent="0.25">
      <c r="A254" s="66">
        <v>252</v>
      </c>
      <c r="B254" s="67" t="s">
        <v>13919</v>
      </c>
      <c r="C254" s="67" t="s">
        <v>11894</v>
      </c>
      <c r="D254" s="67" t="s">
        <v>13920</v>
      </c>
      <c r="E254" s="67" t="s">
        <v>13908</v>
      </c>
      <c r="F254" s="69">
        <v>1.89</v>
      </c>
      <c r="G254" s="67" t="s">
        <v>11880</v>
      </c>
      <c r="H254" s="67" t="s">
        <v>11881</v>
      </c>
      <c r="I254" s="67"/>
    </row>
    <row r="255" spans="1:9" s="74" customFormat="1" ht="13.2" x14ac:dyDescent="0.25">
      <c r="A255" s="66">
        <v>253</v>
      </c>
      <c r="B255" s="67" t="s">
        <v>13921</v>
      </c>
      <c r="C255" s="67" t="s">
        <v>11987</v>
      </c>
      <c r="D255" s="67" t="s">
        <v>13922</v>
      </c>
      <c r="E255" s="67" t="s">
        <v>13908</v>
      </c>
      <c r="F255" s="69">
        <v>0.4</v>
      </c>
      <c r="G255" s="67" t="s">
        <v>11880</v>
      </c>
      <c r="H255" s="67" t="s">
        <v>11881</v>
      </c>
      <c r="I255" s="67"/>
    </row>
    <row r="256" spans="1:9" s="74" customFormat="1" ht="13.2" x14ac:dyDescent="0.25">
      <c r="A256" s="66">
        <v>254</v>
      </c>
      <c r="B256" s="67" t="s">
        <v>13923</v>
      </c>
      <c r="C256" s="67" t="s">
        <v>12675</v>
      </c>
      <c r="D256" s="67" t="s">
        <v>13924</v>
      </c>
      <c r="E256" s="67" t="s">
        <v>13908</v>
      </c>
      <c r="F256" s="69">
        <v>0.71</v>
      </c>
      <c r="G256" s="67" t="s">
        <v>11880</v>
      </c>
      <c r="H256" s="67" t="s">
        <v>11881</v>
      </c>
      <c r="I256" s="67"/>
    </row>
    <row r="257" spans="1:9" s="74" customFormat="1" ht="13.2" x14ac:dyDescent="0.25">
      <c r="A257" s="66">
        <v>255</v>
      </c>
      <c r="B257" s="67" t="s">
        <v>13925</v>
      </c>
      <c r="C257" s="67" t="s">
        <v>11987</v>
      </c>
      <c r="D257" s="67" t="s">
        <v>13926</v>
      </c>
      <c r="E257" s="67" t="s">
        <v>13908</v>
      </c>
      <c r="F257" s="69">
        <v>0.99</v>
      </c>
      <c r="G257" s="67" t="s">
        <v>11880</v>
      </c>
      <c r="H257" s="67" t="s">
        <v>11881</v>
      </c>
      <c r="I257" s="67"/>
    </row>
    <row r="258" spans="1:9" s="74" customFormat="1" ht="13.2" x14ac:dyDescent="0.25">
      <c r="A258" s="66">
        <v>256</v>
      </c>
      <c r="B258" s="67" t="s">
        <v>13927</v>
      </c>
      <c r="C258" s="67" t="s">
        <v>12496</v>
      </c>
      <c r="D258" s="67" t="s">
        <v>13928</v>
      </c>
      <c r="E258" s="67" t="s">
        <v>13908</v>
      </c>
      <c r="F258" s="69">
        <v>0.78</v>
      </c>
      <c r="G258" s="67" t="s">
        <v>11880</v>
      </c>
      <c r="H258" s="67" t="s">
        <v>11881</v>
      </c>
      <c r="I258" s="67"/>
    </row>
    <row r="259" spans="1:9" s="74" customFormat="1" ht="13.2" x14ac:dyDescent="0.25">
      <c r="A259" s="66">
        <v>257</v>
      </c>
      <c r="B259" s="67" t="s">
        <v>13929</v>
      </c>
      <c r="C259" s="67" t="s">
        <v>13930</v>
      </c>
      <c r="D259" s="67" t="s">
        <v>13931</v>
      </c>
      <c r="E259" s="67" t="s">
        <v>13908</v>
      </c>
      <c r="F259" s="69">
        <v>1.1000000000000001</v>
      </c>
      <c r="G259" s="67" t="s">
        <v>11880</v>
      </c>
      <c r="H259" s="67" t="s">
        <v>11881</v>
      </c>
      <c r="I259" s="67"/>
    </row>
    <row r="260" spans="1:9" s="74" customFormat="1" ht="13.2" x14ac:dyDescent="0.25">
      <c r="A260" s="66">
        <v>258</v>
      </c>
      <c r="B260" s="67" t="s">
        <v>13932</v>
      </c>
      <c r="C260" s="67" t="s">
        <v>11987</v>
      </c>
      <c r="D260" s="67" t="s">
        <v>13933</v>
      </c>
      <c r="E260" s="67" t="s">
        <v>13908</v>
      </c>
      <c r="F260" s="69">
        <v>0.8</v>
      </c>
      <c r="G260" s="67" t="s">
        <v>11880</v>
      </c>
      <c r="H260" s="67" t="s">
        <v>11881</v>
      </c>
      <c r="I260" s="67"/>
    </row>
    <row r="261" spans="1:9" s="74" customFormat="1" ht="13.2" x14ac:dyDescent="0.25">
      <c r="A261" s="66">
        <v>259</v>
      </c>
      <c r="B261" s="67" t="s">
        <v>12496</v>
      </c>
      <c r="C261" s="67" t="s">
        <v>12029</v>
      </c>
      <c r="D261" s="67" t="s">
        <v>13934</v>
      </c>
      <c r="E261" s="67" t="s">
        <v>13908</v>
      </c>
      <c r="F261" s="69">
        <v>1.45</v>
      </c>
      <c r="G261" s="67" t="s">
        <v>11880</v>
      </c>
      <c r="H261" s="67" t="s">
        <v>11881</v>
      </c>
      <c r="I261" s="67"/>
    </row>
    <row r="262" spans="1:9" s="74" customFormat="1" ht="13.2" x14ac:dyDescent="0.25">
      <c r="A262" s="66">
        <v>260</v>
      </c>
      <c r="B262" s="67" t="s">
        <v>13935</v>
      </c>
      <c r="C262" s="67" t="s">
        <v>13936</v>
      </c>
      <c r="D262" s="67" t="s">
        <v>13937</v>
      </c>
      <c r="E262" s="67" t="s">
        <v>13908</v>
      </c>
      <c r="F262" s="69">
        <v>2.89</v>
      </c>
      <c r="G262" s="67" t="s">
        <v>11880</v>
      </c>
      <c r="H262" s="67" t="s">
        <v>11881</v>
      </c>
      <c r="I262" s="67"/>
    </row>
    <row r="263" spans="1:9" s="74" customFormat="1" ht="13.2" x14ac:dyDescent="0.25">
      <c r="A263" s="66">
        <v>261</v>
      </c>
      <c r="B263" s="67" t="s">
        <v>13938</v>
      </c>
      <c r="C263" s="67" t="s">
        <v>13939</v>
      </c>
      <c r="D263" s="67" t="s">
        <v>13940</v>
      </c>
      <c r="E263" s="67" t="s">
        <v>13908</v>
      </c>
      <c r="F263" s="69">
        <v>0.85</v>
      </c>
      <c r="G263" s="67" t="s">
        <v>11880</v>
      </c>
      <c r="H263" s="67" t="s">
        <v>11881</v>
      </c>
      <c r="I263" s="67"/>
    </row>
    <row r="264" spans="1:9" s="74" customFormat="1" ht="13.2" x14ac:dyDescent="0.25">
      <c r="A264" s="66">
        <v>262</v>
      </c>
      <c r="B264" s="67" t="s">
        <v>13941</v>
      </c>
      <c r="C264" s="67" t="s">
        <v>13939</v>
      </c>
      <c r="D264" s="67" t="s">
        <v>13942</v>
      </c>
      <c r="E264" s="67" t="s">
        <v>13908</v>
      </c>
      <c r="F264" s="69">
        <v>0.59</v>
      </c>
      <c r="G264" s="67" t="s">
        <v>11880</v>
      </c>
      <c r="H264" s="67" t="s">
        <v>11881</v>
      </c>
      <c r="I264" s="67"/>
    </row>
    <row r="265" spans="1:9" s="74" customFormat="1" ht="13.2" x14ac:dyDescent="0.25">
      <c r="A265" s="66">
        <v>263</v>
      </c>
      <c r="B265" s="67" t="s">
        <v>13943</v>
      </c>
      <c r="C265" s="67" t="s">
        <v>13939</v>
      </c>
      <c r="D265" s="67" t="s">
        <v>13944</v>
      </c>
      <c r="E265" s="67" t="s">
        <v>13908</v>
      </c>
      <c r="F265" s="69">
        <v>1.06</v>
      </c>
      <c r="G265" s="67" t="s">
        <v>11880</v>
      </c>
      <c r="H265" s="67" t="s">
        <v>11881</v>
      </c>
      <c r="I265" s="67"/>
    </row>
    <row r="266" spans="1:9" s="74" customFormat="1" ht="13.2" x14ac:dyDescent="0.25">
      <c r="A266" s="66">
        <v>264</v>
      </c>
      <c r="B266" s="67" t="s">
        <v>11974</v>
      </c>
      <c r="C266" s="67" t="s">
        <v>12814</v>
      </c>
      <c r="D266" s="67" t="s">
        <v>13945</v>
      </c>
      <c r="E266" s="67" t="s">
        <v>13908</v>
      </c>
      <c r="F266" s="69">
        <v>1.62</v>
      </c>
      <c r="G266" s="67" t="s">
        <v>11880</v>
      </c>
      <c r="H266" s="67" t="s">
        <v>11881</v>
      </c>
      <c r="I266" s="67"/>
    </row>
    <row r="267" spans="1:9" s="74" customFormat="1" ht="13.2" x14ac:dyDescent="0.25">
      <c r="A267" s="66">
        <v>265</v>
      </c>
      <c r="B267" s="67" t="s">
        <v>13946</v>
      </c>
      <c r="C267" s="67" t="s">
        <v>11987</v>
      </c>
      <c r="D267" s="67" t="s">
        <v>13947</v>
      </c>
      <c r="E267" s="67" t="s">
        <v>13908</v>
      </c>
      <c r="F267" s="69">
        <v>0.8</v>
      </c>
      <c r="G267" s="67" t="s">
        <v>11880</v>
      </c>
      <c r="H267" s="67" t="s">
        <v>11881</v>
      </c>
      <c r="I267" s="67"/>
    </row>
    <row r="268" spans="1:9" s="74" customFormat="1" ht="13.2" x14ac:dyDescent="0.25">
      <c r="A268" s="66">
        <v>266</v>
      </c>
      <c r="B268" s="67" t="s">
        <v>13948</v>
      </c>
      <c r="C268" s="67" t="s">
        <v>13949</v>
      </c>
      <c r="D268" s="67" t="s">
        <v>13950</v>
      </c>
      <c r="E268" s="67" t="s">
        <v>13908</v>
      </c>
      <c r="F268" s="69">
        <v>0.57999999999999996</v>
      </c>
      <c r="G268" s="67" t="s">
        <v>11880</v>
      </c>
      <c r="H268" s="67" t="s">
        <v>11881</v>
      </c>
      <c r="I268" s="67"/>
    </row>
    <row r="269" spans="1:9" s="74" customFormat="1" ht="13.2" x14ac:dyDescent="0.25">
      <c r="A269" s="66">
        <v>267</v>
      </c>
      <c r="B269" s="67" t="s">
        <v>13339</v>
      </c>
      <c r="C269" s="67" t="s">
        <v>12450</v>
      </c>
      <c r="D269" s="67" t="s">
        <v>13951</v>
      </c>
      <c r="E269" s="67" t="s">
        <v>13908</v>
      </c>
      <c r="F269" s="69">
        <v>0.42</v>
      </c>
      <c r="G269" s="67" t="s">
        <v>11880</v>
      </c>
      <c r="H269" s="67" t="s">
        <v>11881</v>
      </c>
      <c r="I269" s="67"/>
    </row>
    <row r="270" spans="1:9" s="74" customFormat="1" ht="13.2" x14ac:dyDescent="0.25">
      <c r="A270" s="66">
        <v>268</v>
      </c>
      <c r="B270" s="67" t="s">
        <v>13952</v>
      </c>
      <c r="C270" s="67" t="s">
        <v>11945</v>
      </c>
      <c r="D270" s="67" t="s">
        <v>13951</v>
      </c>
      <c r="E270" s="67" t="s">
        <v>13908</v>
      </c>
      <c r="F270" s="69">
        <v>0.3</v>
      </c>
      <c r="G270" s="67" t="s">
        <v>11880</v>
      </c>
      <c r="H270" s="67" t="s">
        <v>11881</v>
      </c>
      <c r="I270" s="67"/>
    </row>
    <row r="271" spans="1:9" s="74" customFormat="1" ht="13.2" x14ac:dyDescent="0.25">
      <c r="A271" s="66">
        <v>269</v>
      </c>
      <c r="B271" s="67" t="s">
        <v>12991</v>
      </c>
      <c r="C271" s="67" t="s">
        <v>11894</v>
      </c>
      <c r="D271" s="67" t="s">
        <v>13950</v>
      </c>
      <c r="E271" s="67" t="s">
        <v>13908</v>
      </c>
      <c r="F271" s="69">
        <v>0.66</v>
      </c>
      <c r="G271" s="67" t="s">
        <v>11880</v>
      </c>
      <c r="H271" s="67" t="s">
        <v>11881</v>
      </c>
      <c r="I271" s="67"/>
    </row>
    <row r="272" spans="1:9" s="74" customFormat="1" ht="13.2" x14ac:dyDescent="0.25">
      <c r="A272" s="66">
        <v>270</v>
      </c>
      <c r="B272" s="67" t="s">
        <v>13828</v>
      </c>
      <c r="C272" s="67" t="s">
        <v>13814</v>
      </c>
      <c r="D272" s="67" t="s">
        <v>13953</v>
      </c>
      <c r="E272" s="67" t="s">
        <v>13908</v>
      </c>
      <c r="F272" s="69">
        <v>1.31</v>
      </c>
      <c r="G272" s="67" t="s">
        <v>11880</v>
      </c>
      <c r="H272" s="67" t="s">
        <v>11881</v>
      </c>
      <c r="I272" s="67"/>
    </row>
    <row r="273" spans="1:9" s="74" customFormat="1" ht="13.2" x14ac:dyDescent="0.25">
      <c r="A273" s="66">
        <v>271</v>
      </c>
      <c r="B273" s="67" t="s">
        <v>13904</v>
      </c>
      <c r="C273" s="67" t="s">
        <v>12224</v>
      </c>
      <c r="D273" s="67" t="s">
        <v>13954</v>
      </c>
      <c r="E273" s="67" t="s">
        <v>13908</v>
      </c>
      <c r="F273" s="69">
        <v>1.07</v>
      </c>
      <c r="G273" s="67" t="s">
        <v>11880</v>
      </c>
      <c r="H273" s="67" t="s">
        <v>11881</v>
      </c>
      <c r="I273" s="67"/>
    </row>
    <row r="274" spans="1:9" s="74" customFormat="1" ht="13.2" x14ac:dyDescent="0.25">
      <c r="A274" s="66">
        <v>272</v>
      </c>
      <c r="B274" s="67" t="s">
        <v>13955</v>
      </c>
      <c r="C274" s="67" t="s">
        <v>11987</v>
      </c>
      <c r="D274" s="67" t="s">
        <v>13947</v>
      </c>
      <c r="E274" s="67" t="s">
        <v>13908</v>
      </c>
      <c r="F274" s="69">
        <v>0.72</v>
      </c>
      <c r="G274" s="67" t="s">
        <v>11880</v>
      </c>
      <c r="H274" s="67" t="s">
        <v>11881</v>
      </c>
      <c r="I274" s="67"/>
    </row>
    <row r="275" spans="1:9" s="74" customFormat="1" ht="13.2" x14ac:dyDescent="0.25">
      <c r="A275" s="66">
        <v>273</v>
      </c>
      <c r="B275" s="67" t="s">
        <v>13956</v>
      </c>
      <c r="C275" s="67" t="s">
        <v>11896</v>
      </c>
      <c r="D275" s="67" t="s">
        <v>13957</v>
      </c>
      <c r="E275" s="67" t="s">
        <v>13908</v>
      </c>
      <c r="F275" s="69">
        <v>1.61</v>
      </c>
      <c r="G275" s="67" t="s">
        <v>11880</v>
      </c>
      <c r="H275" s="67" t="s">
        <v>11881</v>
      </c>
      <c r="I275" s="67"/>
    </row>
    <row r="276" spans="1:9" s="74" customFormat="1" ht="13.2" x14ac:dyDescent="0.25">
      <c r="A276" s="66">
        <v>274</v>
      </c>
      <c r="B276" s="67" t="s">
        <v>13958</v>
      </c>
      <c r="C276" s="67" t="s">
        <v>13959</v>
      </c>
      <c r="D276" s="67" t="s">
        <v>13960</v>
      </c>
      <c r="E276" s="67" t="s">
        <v>13908</v>
      </c>
      <c r="F276" s="69">
        <v>0.56000000000000005</v>
      </c>
      <c r="G276" s="67" t="s">
        <v>11880</v>
      </c>
      <c r="H276" s="67" t="s">
        <v>11881</v>
      </c>
      <c r="I276" s="67"/>
    </row>
    <row r="277" spans="1:9" s="74" customFormat="1" ht="13.2" x14ac:dyDescent="0.25">
      <c r="A277" s="66">
        <v>275</v>
      </c>
      <c r="B277" s="67" t="s">
        <v>13778</v>
      </c>
      <c r="C277" s="67" t="s">
        <v>13961</v>
      </c>
      <c r="D277" s="67" t="s">
        <v>13962</v>
      </c>
      <c r="E277" s="67" t="s">
        <v>13908</v>
      </c>
      <c r="F277" s="69">
        <v>0.76</v>
      </c>
      <c r="G277" s="67" t="s">
        <v>11880</v>
      </c>
      <c r="H277" s="67" t="s">
        <v>11881</v>
      </c>
      <c r="I277" s="67"/>
    </row>
    <row r="278" spans="1:9" s="74" customFormat="1" ht="13.2" x14ac:dyDescent="0.25">
      <c r="A278" s="66">
        <v>276</v>
      </c>
      <c r="B278" s="67" t="s">
        <v>13963</v>
      </c>
      <c r="C278" s="67" t="s">
        <v>12945</v>
      </c>
      <c r="D278" s="67" t="s">
        <v>13964</v>
      </c>
      <c r="E278" s="67" t="s">
        <v>13908</v>
      </c>
      <c r="F278" s="69">
        <v>1.72</v>
      </c>
      <c r="G278" s="67" t="s">
        <v>11880</v>
      </c>
      <c r="H278" s="67" t="s">
        <v>11881</v>
      </c>
      <c r="I278" s="67"/>
    </row>
    <row r="279" spans="1:9" s="74" customFormat="1" ht="13.2" x14ac:dyDescent="0.25">
      <c r="A279" s="66">
        <v>277</v>
      </c>
      <c r="B279" s="67" t="s">
        <v>13965</v>
      </c>
      <c r="C279" s="67" t="s">
        <v>12945</v>
      </c>
      <c r="D279" s="67" t="s">
        <v>13964</v>
      </c>
      <c r="E279" s="67" t="s">
        <v>13908</v>
      </c>
      <c r="F279" s="69">
        <v>0.63</v>
      </c>
      <c r="G279" s="67" t="s">
        <v>11880</v>
      </c>
      <c r="H279" s="67" t="s">
        <v>11881</v>
      </c>
      <c r="I279" s="67"/>
    </row>
    <row r="280" spans="1:9" s="74" customFormat="1" ht="13.2" x14ac:dyDescent="0.25">
      <c r="A280" s="66">
        <v>278</v>
      </c>
      <c r="B280" s="67" t="s">
        <v>13248</v>
      </c>
      <c r="C280" s="67" t="s">
        <v>13966</v>
      </c>
      <c r="D280" s="67" t="s">
        <v>13964</v>
      </c>
      <c r="E280" s="67" t="s">
        <v>13908</v>
      </c>
      <c r="F280" s="69">
        <v>0.62</v>
      </c>
      <c r="G280" s="67" t="s">
        <v>11880</v>
      </c>
      <c r="H280" s="67" t="s">
        <v>11881</v>
      </c>
      <c r="I280" s="67"/>
    </row>
    <row r="281" spans="1:9" s="74" customFormat="1" ht="13.2" x14ac:dyDescent="0.25">
      <c r="A281" s="66">
        <v>279</v>
      </c>
      <c r="B281" s="67" t="s">
        <v>13967</v>
      </c>
      <c r="C281" s="67" t="s">
        <v>13187</v>
      </c>
      <c r="D281" s="67" t="s">
        <v>13968</v>
      </c>
      <c r="E281" s="67" t="s">
        <v>13908</v>
      </c>
      <c r="F281" s="69">
        <v>0.96</v>
      </c>
      <c r="G281" s="67" t="s">
        <v>11880</v>
      </c>
      <c r="H281" s="67" t="s">
        <v>11881</v>
      </c>
      <c r="I281" s="67"/>
    </row>
    <row r="282" spans="1:9" s="74" customFormat="1" ht="13.2" x14ac:dyDescent="0.25">
      <c r="A282" s="66">
        <v>280</v>
      </c>
      <c r="B282" s="67" t="s">
        <v>13969</v>
      </c>
      <c r="C282" s="67" t="s">
        <v>12082</v>
      </c>
      <c r="D282" s="67" t="s">
        <v>13970</v>
      </c>
      <c r="E282" s="67" t="s">
        <v>13908</v>
      </c>
      <c r="F282" s="69">
        <v>0.6</v>
      </c>
      <c r="G282" s="67" t="s">
        <v>11880</v>
      </c>
      <c r="H282" s="67" t="s">
        <v>11881</v>
      </c>
      <c r="I282" s="67"/>
    </row>
    <row r="283" spans="1:9" s="74" customFormat="1" ht="13.2" x14ac:dyDescent="0.25">
      <c r="A283" s="66">
        <v>281</v>
      </c>
      <c r="B283" s="67" t="s">
        <v>13971</v>
      </c>
      <c r="C283" s="67" t="s">
        <v>12052</v>
      </c>
      <c r="D283" s="67" t="s">
        <v>13970</v>
      </c>
      <c r="E283" s="67" t="s">
        <v>13908</v>
      </c>
      <c r="F283" s="69">
        <v>0.4</v>
      </c>
      <c r="G283" s="67" t="s">
        <v>11880</v>
      </c>
      <c r="H283" s="67" t="s">
        <v>11881</v>
      </c>
      <c r="I283" s="67"/>
    </row>
    <row r="284" spans="1:9" s="74" customFormat="1" ht="13.2" x14ac:dyDescent="0.25">
      <c r="A284" s="66">
        <v>282</v>
      </c>
      <c r="B284" s="67" t="s">
        <v>13972</v>
      </c>
      <c r="C284" s="67" t="s">
        <v>12945</v>
      </c>
      <c r="D284" s="67" t="s">
        <v>13970</v>
      </c>
      <c r="E284" s="67" t="s">
        <v>13908</v>
      </c>
      <c r="F284" s="69">
        <v>1.23</v>
      </c>
      <c r="G284" s="67" t="s">
        <v>11880</v>
      </c>
      <c r="H284" s="67" t="s">
        <v>11881</v>
      </c>
      <c r="I284" s="67"/>
    </row>
    <row r="285" spans="1:9" s="74" customFormat="1" ht="13.2" x14ac:dyDescent="0.25">
      <c r="A285" s="66">
        <v>283</v>
      </c>
      <c r="B285" s="67" t="s">
        <v>13973</v>
      </c>
      <c r="C285" s="67" t="s">
        <v>13629</v>
      </c>
      <c r="D285" s="67" t="s">
        <v>13964</v>
      </c>
      <c r="E285" s="67" t="s">
        <v>13908</v>
      </c>
      <c r="F285" s="69">
        <v>2.0099999999999998</v>
      </c>
      <c r="G285" s="67" t="s">
        <v>11880</v>
      </c>
      <c r="H285" s="67" t="s">
        <v>11881</v>
      </c>
      <c r="I285" s="67"/>
    </row>
    <row r="286" spans="1:9" s="74" customFormat="1" ht="13.2" x14ac:dyDescent="0.25">
      <c r="A286" s="66">
        <v>284</v>
      </c>
      <c r="B286" s="67" t="s">
        <v>13974</v>
      </c>
      <c r="C286" s="67" t="s">
        <v>13629</v>
      </c>
      <c r="D286" s="67" t="s">
        <v>13964</v>
      </c>
      <c r="E286" s="67" t="s">
        <v>13908</v>
      </c>
      <c r="F286" s="69">
        <v>1.1299999999999999</v>
      </c>
      <c r="G286" s="67" t="s">
        <v>11880</v>
      </c>
      <c r="H286" s="67" t="s">
        <v>11881</v>
      </c>
      <c r="I286" s="67"/>
    </row>
    <row r="287" spans="1:9" s="74" customFormat="1" ht="13.2" x14ac:dyDescent="0.25">
      <c r="A287" s="66">
        <v>285</v>
      </c>
      <c r="B287" s="67" t="s">
        <v>13975</v>
      </c>
      <c r="C287" s="67" t="s">
        <v>13187</v>
      </c>
      <c r="D287" s="67" t="s">
        <v>13964</v>
      </c>
      <c r="E287" s="67" t="s">
        <v>13908</v>
      </c>
      <c r="F287" s="69">
        <v>1</v>
      </c>
      <c r="G287" s="67" t="s">
        <v>11880</v>
      </c>
      <c r="H287" s="67" t="s">
        <v>11881</v>
      </c>
      <c r="I287" s="67"/>
    </row>
    <row r="288" spans="1:9" s="74" customFormat="1" ht="13.2" x14ac:dyDescent="0.25">
      <c r="A288" s="66">
        <v>286</v>
      </c>
      <c r="B288" s="67" t="s">
        <v>13976</v>
      </c>
      <c r="C288" s="67" t="s">
        <v>13808</v>
      </c>
      <c r="D288" s="67" t="s">
        <v>13977</v>
      </c>
      <c r="E288" s="67" t="s">
        <v>13908</v>
      </c>
      <c r="F288" s="69">
        <v>0.57999999999999996</v>
      </c>
      <c r="G288" s="67" t="s">
        <v>11880</v>
      </c>
      <c r="H288" s="67" t="s">
        <v>11881</v>
      </c>
      <c r="I288" s="67"/>
    </row>
    <row r="289" spans="1:9" s="74" customFormat="1" ht="13.2" x14ac:dyDescent="0.25">
      <c r="A289" s="66">
        <v>287</v>
      </c>
      <c r="B289" s="67" t="s">
        <v>13168</v>
      </c>
      <c r="C289" s="67" t="s">
        <v>12945</v>
      </c>
      <c r="D289" s="67" t="s">
        <v>13978</v>
      </c>
      <c r="E289" s="67" t="s">
        <v>13908</v>
      </c>
      <c r="F289" s="69">
        <v>0.32</v>
      </c>
      <c r="G289" s="67" t="s">
        <v>11880</v>
      </c>
      <c r="H289" s="67" t="s">
        <v>11881</v>
      </c>
      <c r="I289" s="67"/>
    </row>
    <row r="290" spans="1:9" s="74" customFormat="1" ht="13.2" x14ac:dyDescent="0.25">
      <c r="A290" s="66">
        <v>288</v>
      </c>
      <c r="B290" s="67" t="s">
        <v>13979</v>
      </c>
      <c r="C290" s="67" t="s">
        <v>13187</v>
      </c>
      <c r="D290" s="67" t="s">
        <v>13977</v>
      </c>
      <c r="E290" s="67" t="s">
        <v>13908</v>
      </c>
      <c r="F290" s="69">
        <v>0.64</v>
      </c>
      <c r="G290" s="67" t="s">
        <v>11880</v>
      </c>
      <c r="H290" s="67" t="s">
        <v>11881</v>
      </c>
      <c r="I290" s="67"/>
    </row>
    <row r="291" spans="1:9" s="74" customFormat="1" ht="13.2" x14ac:dyDescent="0.25">
      <c r="A291" s="66">
        <v>289</v>
      </c>
      <c r="B291" s="67" t="s">
        <v>12076</v>
      </c>
      <c r="C291" s="67" t="s">
        <v>12038</v>
      </c>
      <c r="D291" s="67" t="s">
        <v>13977</v>
      </c>
      <c r="E291" s="67" t="s">
        <v>13908</v>
      </c>
      <c r="F291" s="69">
        <v>1.17</v>
      </c>
      <c r="G291" s="67" t="s">
        <v>11880</v>
      </c>
      <c r="H291" s="67" t="s">
        <v>11881</v>
      </c>
      <c r="I291" s="67"/>
    </row>
    <row r="292" spans="1:9" s="74" customFormat="1" ht="13.2" x14ac:dyDescent="0.25">
      <c r="A292" s="66">
        <v>290</v>
      </c>
      <c r="B292" s="67" t="s">
        <v>13980</v>
      </c>
      <c r="C292" s="67" t="s">
        <v>12703</v>
      </c>
      <c r="D292" s="67" t="s">
        <v>13978</v>
      </c>
      <c r="E292" s="67" t="s">
        <v>13908</v>
      </c>
      <c r="F292" s="69">
        <v>0.32</v>
      </c>
      <c r="G292" s="67" t="s">
        <v>11880</v>
      </c>
      <c r="H292" s="67" t="s">
        <v>11881</v>
      </c>
      <c r="I292" s="67"/>
    </row>
    <row r="293" spans="1:9" s="74" customFormat="1" ht="13.2" x14ac:dyDescent="0.25">
      <c r="A293" s="66">
        <v>291</v>
      </c>
      <c r="B293" s="67" t="s">
        <v>12703</v>
      </c>
      <c r="C293" s="67" t="s">
        <v>13808</v>
      </c>
      <c r="D293" s="67" t="s">
        <v>13981</v>
      </c>
      <c r="E293" s="67" t="s">
        <v>13908</v>
      </c>
      <c r="F293" s="69">
        <v>1.43</v>
      </c>
      <c r="G293" s="67" t="s">
        <v>11880</v>
      </c>
      <c r="H293" s="67" t="s">
        <v>11881</v>
      </c>
      <c r="I293" s="67"/>
    </row>
    <row r="294" spans="1:9" s="74" customFormat="1" ht="13.2" x14ac:dyDescent="0.25">
      <c r="A294" s="66">
        <v>292</v>
      </c>
      <c r="B294" s="67" t="s">
        <v>12991</v>
      </c>
      <c r="C294" s="67" t="s">
        <v>12224</v>
      </c>
      <c r="D294" s="67" t="s">
        <v>13982</v>
      </c>
      <c r="E294" s="67" t="s">
        <v>13908</v>
      </c>
      <c r="F294" s="69">
        <v>1.25</v>
      </c>
      <c r="G294" s="67" t="s">
        <v>11880</v>
      </c>
      <c r="H294" s="67" t="s">
        <v>11881</v>
      </c>
      <c r="I294" s="67"/>
    </row>
    <row r="295" spans="1:9" s="74" customFormat="1" ht="13.2" x14ac:dyDescent="0.25">
      <c r="A295" s="66">
        <v>293</v>
      </c>
      <c r="B295" s="67" t="s">
        <v>13983</v>
      </c>
      <c r="C295" s="67" t="s">
        <v>12778</v>
      </c>
      <c r="D295" s="67" t="s">
        <v>13984</v>
      </c>
      <c r="E295" s="67" t="s">
        <v>13908</v>
      </c>
      <c r="F295" s="69">
        <v>1.6</v>
      </c>
      <c r="G295" s="67" t="s">
        <v>11880</v>
      </c>
      <c r="H295" s="67" t="s">
        <v>11881</v>
      </c>
      <c r="I295" s="67"/>
    </row>
    <row r="296" spans="1:9" s="74" customFormat="1" ht="13.2" x14ac:dyDescent="0.25">
      <c r="A296" s="66">
        <v>294</v>
      </c>
      <c r="B296" s="67" t="s">
        <v>13985</v>
      </c>
      <c r="C296" s="67" t="s">
        <v>12841</v>
      </c>
      <c r="D296" s="67" t="s">
        <v>13986</v>
      </c>
      <c r="E296" s="67" t="s">
        <v>13908</v>
      </c>
      <c r="F296" s="69">
        <v>0.73</v>
      </c>
      <c r="G296" s="67" t="s">
        <v>11880</v>
      </c>
      <c r="H296" s="67" t="s">
        <v>11881</v>
      </c>
      <c r="I296" s="67"/>
    </row>
    <row r="297" spans="1:9" s="74" customFormat="1" ht="13.2" x14ac:dyDescent="0.25">
      <c r="A297" s="66">
        <v>295</v>
      </c>
      <c r="B297" s="67" t="s">
        <v>13987</v>
      </c>
      <c r="C297" s="67" t="s">
        <v>12841</v>
      </c>
      <c r="D297" s="67" t="s">
        <v>13988</v>
      </c>
      <c r="E297" s="67" t="s">
        <v>13908</v>
      </c>
      <c r="F297" s="69">
        <v>0.42</v>
      </c>
      <c r="G297" s="67" t="s">
        <v>11880</v>
      </c>
      <c r="H297" s="67" t="s">
        <v>11881</v>
      </c>
      <c r="I297" s="67"/>
    </row>
    <row r="298" spans="1:9" s="74" customFormat="1" ht="13.2" x14ac:dyDescent="0.25">
      <c r="A298" s="66">
        <v>296</v>
      </c>
      <c r="B298" s="67" t="s">
        <v>11935</v>
      </c>
      <c r="C298" s="67" t="s">
        <v>13496</v>
      </c>
      <c r="D298" s="67" t="s">
        <v>13989</v>
      </c>
      <c r="E298" s="67" t="s">
        <v>13908</v>
      </c>
      <c r="F298" s="69">
        <v>0.8</v>
      </c>
      <c r="G298" s="67" t="s">
        <v>11880</v>
      </c>
      <c r="H298" s="67" t="s">
        <v>11881</v>
      </c>
      <c r="I298" s="67"/>
    </row>
    <row r="299" spans="1:9" s="74" customFormat="1" ht="13.2" x14ac:dyDescent="0.25">
      <c r="A299" s="66">
        <v>297</v>
      </c>
      <c r="B299" s="67" t="s">
        <v>13990</v>
      </c>
      <c r="C299" s="67" t="s">
        <v>12814</v>
      </c>
      <c r="D299" s="67" t="s">
        <v>13989</v>
      </c>
      <c r="E299" s="67" t="s">
        <v>13908</v>
      </c>
      <c r="F299" s="69">
        <v>0.72</v>
      </c>
      <c r="G299" s="67" t="s">
        <v>11880</v>
      </c>
      <c r="H299" s="67" t="s">
        <v>11881</v>
      </c>
      <c r="I299" s="67"/>
    </row>
    <row r="300" spans="1:9" s="74" customFormat="1" ht="13.2" x14ac:dyDescent="0.25">
      <c r="A300" s="66">
        <v>298</v>
      </c>
      <c r="B300" s="67" t="s">
        <v>13991</v>
      </c>
      <c r="C300" s="67" t="s">
        <v>13775</v>
      </c>
      <c r="D300" s="67" t="s">
        <v>13992</v>
      </c>
      <c r="E300" s="67" t="s">
        <v>13908</v>
      </c>
      <c r="F300" s="69">
        <v>2.02</v>
      </c>
      <c r="G300" s="67" t="s">
        <v>11880</v>
      </c>
      <c r="H300" s="67" t="s">
        <v>11881</v>
      </c>
      <c r="I300" s="67"/>
    </row>
    <row r="301" spans="1:9" s="74" customFormat="1" ht="13.2" x14ac:dyDescent="0.25">
      <c r="A301" s="66">
        <v>299</v>
      </c>
      <c r="B301" s="67" t="s">
        <v>13541</v>
      </c>
      <c r="C301" s="67" t="s">
        <v>13814</v>
      </c>
      <c r="D301" s="67" t="s">
        <v>13993</v>
      </c>
      <c r="E301" s="67" t="s">
        <v>13908</v>
      </c>
      <c r="F301" s="69">
        <v>4.04</v>
      </c>
      <c r="G301" s="67" t="s">
        <v>11880</v>
      </c>
      <c r="H301" s="67" t="s">
        <v>11881</v>
      </c>
      <c r="I301" s="67"/>
    </row>
    <row r="302" spans="1:9" s="74" customFormat="1" ht="13.2" x14ac:dyDescent="0.25">
      <c r="A302" s="66">
        <v>300</v>
      </c>
      <c r="B302" s="67" t="s">
        <v>13994</v>
      </c>
      <c r="C302" s="67" t="s">
        <v>11998</v>
      </c>
      <c r="D302" s="67" t="s">
        <v>13993</v>
      </c>
      <c r="E302" s="67" t="s">
        <v>13908</v>
      </c>
      <c r="F302" s="69">
        <v>4.04</v>
      </c>
      <c r="G302" s="67" t="s">
        <v>11880</v>
      </c>
      <c r="H302" s="67" t="s">
        <v>11881</v>
      </c>
      <c r="I302" s="67"/>
    </row>
    <row r="303" spans="1:9" s="74" customFormat="1" ht="13.2" x14ac:dyDescent="0.25">
      <c r="A303" s="66">
        <v>301</v>
      </c>
      <c r="B303" s="67" t="s">
        <v>11935</v>
      </c>
      <c r="C303" s="67" t="s">
        <v>13966</v>
      </c>
      <c r="D303" s="67" t="s">
        <v>13995</v>
      </c>
      <c r="E303" s="67" t="s">
        <v>13908</v>
      </c>
      <c r="F303" s="69">
        <v>0.62</v>
      </c>
      <c r="G303" s="67" t="s">
        <v>11880</v>
      </c>
      <c r="H303" s="67" t="s">
        <v>11881</v>
      </c>
      <c r="I303" s="67"/>
    </row>
    <row r="304" spans="1:9" s="74" customFormat="1" ht="13.2" x14ac:dyDescent="0.25">
      <c r="A304" s="66">
        <v>302</v>
      </c>
      <c r="B304" s="67" t="s">
        <v>13996</v>
      </c>
      <c r="C304" s="67" t="s">
        <v>13997</v>
      </c>
      <c r="D304" s="67" t="s">
        <v>13998</v>
      </c>
      <c r="E304" s="67" t="s">
        <v>13908</v>
      </c>
      <c r="F304" s="69">
        <v>0.53</v>
      </c>
      <c r="G304" s="67" t="s">
        <v>11880</v>
      </c>
      <c r="H304" s="67" t="s">
        <v>11881</v>
      </c>
      <c r="I304" s="67"/>
    </row>
    <row r="305" spans="1:9" s="74" customFormat="1" ht="13.2" x14ac:dyDescent="0.25">
      <c r="A305" s="66">
        <v>303</v>
      </c>
      <c r="B305" s="67" t="s">
        <v>13999</v>
      </c>
      <c r="C305" s="67" t="s">
        <v>11958</v>
      </c>
      <c r="D305" s="67" t="s">
        <v>14000</v>
      </c>
      <c r="E305" s="67" t="s">
        <v>13908</v>
      </c>
      <c r="F305" s="69">
        <v>0.49</v>
      </c>
      <c r="G305" s="67" t="s">
        <v>11880</v>
      </c>
      <c r="H305" s="67" t="s">
        <v>11881</v>
      </c>
      <c r="I305" s="67"/>
    </row>
    <row r="306" spans="1:9" s="74" customFormat="1" ht="13.2" x14ac:dyDescent="0.25">
      <c r="A306" s="66">
        <v>304</v>
      </c>
      <c r="B306" s="67" t="s">
        <v>14001</v>
      </c>
      <c r="C306" s="67" t="s">
        <v>11958</v>
      </c>
      <c r="D306" s="67" t="s">
        <v>14000</v>
      </c>
      <c r="E306" s="67" t="s">
        <v>13908</v>
      </c>
      <c r="F306" s="69">
        <v>0.8</v>
      </c>
      <c r="G306" s="67" t="s">
        <v>11880</v>
      </c>
      <c r="H306" s="67" t="s">
        <v>11881</v>
      </c>
      <c r="I306" s="67"/>
    </row>
    <row r="307" spans="1:9" s="74" customFormat="1" ht="13.2" x14ac:dyDescent="0.25">
      <c r="A307" s="66">
        <v>305</v>
      </c>
      <c r="B307" s="67" t="s">
        <v>13952</v>
      </c>
      <c r="C307" s="67" t="s">
        <v>11896</v>
      </c>
      <c r="D307" s="67" t="s">
        <v>14002</v>
      </c>
      <c r="E307" s="67" t="s">
        <v>13908</v>
      </c>
      <c r="F307" s="69">
        <v>1.48</v>
      </c>
      <c r="G307" s="67" t="s">
        <v>11880</v>
      </c>
      <c r="H307" s="67" t="s">
        <v>11881</v>
      </c>
      <c r="I307" s="67"/>
    </row>
    <row r="308" spans="1:9" s="74" customFormat="1" ht="13.2" x14ac:dyDescent="0.25">
      <c r="A308" s="66">
        <v>306</v>
      </c>
      <c r="B308" s="67" t="s">
        <v>14003</v>
      </c>
      <c r="C308" s="67" t="s">
        <v>11987</v>
      </c>
      <c r="D308" s="67" t="s">
        <v>14004</v>
      </c>
      <c r="E308" s="67" t="s">
        <v>13908</v>
      </c>
      <c r="F308" s="69">
        <v>0.4</v>
      </c>
      <c r="G308" s="67" t="s">
        <v>11880</v>
      </c>
      <c r="H308" s="67" t="s">
        <v>11881</v>
      </c>
      <c r="I308" s="67"/>
    </row>
    <row r="309" spans="1:9" s="74" customFormat="1" ht="13.2" x14ac:dyDescent="0.25">
      <c r="A309" s="66">
        <v>307</v>
      </c>
      <c r="B309" s="67" t="s">
        <v>13738</v>
      </c>
      <c r="C309" s="67" t="s">
        <v>13949</v>
      </c>
      <c r="D309" s="67" t="s">
        <v>14005</v>
      </c>
      <c r="E309" s="67" t="s">
        <v>13908</v>
      </c>
      <c r="F309" s="69">
        <v>1.41</v>
      </c>
      <c r="G309" s="67" t="s">
        <v>11880</v>
      </c>
      <c r="H309" s="67" t="s">
        <v>11881</v>
      </c>
      <c r="I309" s="67"/>
    </row>
    <row r="310" spans="1:9" s="74" customFormat="1" ht="13.2" x14ac:dyDescent="0.25">
      <c r="A310" s="66">
        <v>308</v>
      </c>
      <c r="B310" s="67" t="s">
        <v>14006</v>
      </c>
      <c r="C310" s="67" t="s">
        <v>14007</v>
      </c>
      <c r="D310" s="67" t="s">
        <v>14008</v>
      </c>
      <c r="E310" s="67" t="s">
        <v>13908</v>
      </c>
      <c r="F310" s="69">
        <v>1.64</v>
      </c>
      <c r="G310" s="67" t="s">
        <v>11880</v>
      </c>
      <c r="H310" s="67" t="s">
        <v>11881</v>
      </c>
      <c r="I310" s="67"/>
    </row>
    <row r="311" spans="1:9" s="74" customFormat="1" ht="13.2" x14ac:dyDescent="0.25">
      <c r="A311" s="66">
        <v>309</v>
      </c>
      <c r="B311" s="67" t="s">
        <v>14009</v>
      </c>
      <c r="C311" s="67" t="s">
        <v>14010</v>
      </c>
      <c r="D311" s="67" t="s">
        <v>14011</v>
      </c>
      <c r="E311" s="67" t="s">
        <v>13908</v>
      </c>
      <c r="F311" s="69">
        <v>0.32</v>
      </c>
      <c r="G311" s="67" t="s">
        <v>11880</v>
      </c>
      <c r="H311" s="67" t="s">
        <v>11881</v>
      </c>
      <c r="I311" s="67"/>
    </row>
    <row r="312" spans="1:9" s="74" customFormat="1" ht="13.2" x14ac:dyDescent="0.25">
      <c r="A312" s="66">
        <v>310</v>
      </c>
      <c r="B312" s="67" t="s">
        <v>14012</v>
      </c>
      <c r="C312" s="67" t="s">
        <v>14010</v>
      </c>
      <c r="D312" s="67" t="s">
        <v>14011</v>
      </c>
      <c r="E312" s="67" t="s">
        <v>13908</v>
      </c>
      <c r="F312" s="69">
        <v>0.28000000000000003</v>
      </c>
      <c r="G312" s="67" t="s">
        <v>11880</v>
      </c>
      <c r="H312" s="67" t="s">
        <v>11881</v>
      </c>
      <c r="I312" s="67"/>
    </row>
    <row r="313" spans="1:9" s="74" customFormat="1" ht="13.2" x14ac:dyDescent="0.25">
      <c r="A313" s="66">
        <v>311</v>
      </c>
      <c r="B313" s="67" t="s">
        <v>14013</v>
      </c>
      <c r="C313" s="67" t="s">
        <v>14010</v>
      </c>
      <c r="D313" s="67" t="s">
        <v>14011</v>
      </c>
      <c r="E313" s="67" t="s">
        <v>13908</v>
      </c>
      <c r="F313" s="69">
        <v>0.4</v>
      </c>
      <c r="G313" s="67" t="s">
        <v>11880</v>
      </c>
      <c r="H313" s="67" t="s">
        <v>11881</v>
      </c>
      <c r="I313" s="67"/>
    </row>
    <row r="314" spans="1:9" s="74" customFormat="1" ht="13.2" x14ac:dyDescent="0.25">
      <c r="A314" s="66">
        <v>312</v>
      </c>
      <c r="B314" s="67" t="s">
        <v>14014</v>
      </c>
      <c r="C314" s="67" t="s">
        <v>12082</v>
      </c>
      <c r="D314" s="67" t="s">
        <v>14015</v>
      </c>
      <c r="E314" s="67" t="s">
        <v>13908</v>
      </c>
      <c r="F314" s="69">
        <v>0.28000000000000003</v>
      </c>
      <c r="G314" s="67" t="s">
        <v>11880</v>
      </c>
      <c r="H314" s="67" t="s">
        <v>11881</v>
      </c>
      <c r="I314" s="67"/>
    </row>
    <row r="315" spans="1:9" s="74" customFormat="1" ht="13.2" x14ac:dyDescent="0.25">
      <c r="A315" s="66">
        <v>313</v>
      </c>
      <c r="B315" s="67" t="s">
        <v>14016</v>
      </c>
      <c r="C315" s="67" t="s">
        <v>11945</v>
      </c>
      <c r="D315" s="67" t="s">
        <v>14017</v>
      </c>
      <c r="E315" s="67" t="s">
        <v>13908</v>
      </c>
      <c r="F315" s="69">
        <v>0.76</v>
      </c>
      <c r="G315" s="67" t="s">
        <v>11880</v>
      </c>
      <c r="H315" s="67" t="s">
        <v>11881</v>
      </c>
      <c r="I315" s="67"/>
    </row>
    <row r="316" spans="1:9" s="74" customFormat="1" ht="13.2" x14ac:dyDescent="0.25">
      <c r="A316" s="66">
        <v>314</v>
      </c>
      <c r="B316" s="67" t="s">
        <v>14018</v>
      </c>
      <c r="C316" s="67" t="s">
        <v>12076</v>
      </c>
      <c r="D316" s="67" t="s">
        <v>12273</v>
      </c>
      <c r="E316" s="67" t="s">
        <v>13908</v>
      </c>
      <c r="F316" s="69">
        <v>0.18</v>
      </c>
      <c r="G316" s="67" t="s">
        <v>11880</v>
      </c>
      <c r="H316" s="67" t="s">
        <v>11881</v>
      </c>
      <c r="I316" s="67"/>
    </row>
    <row r="317" spans="1:9" s="74" customFormat="1" ht="13.2" x14ac:dyDescent="0.25">
      <c r="A317" s="66">
        <v>315</v>
      </c>
      <c r="B317" s="67" t="s">
        <v>12194</v>
      </c>
      <c r="C317" s="67" t="s">
        <v>12224</v>
      </c>
      <c r="D317" s="67" t="s">
        <v>14019</v>
      </c>
      <c r="E317" s="67" t="s">
        <v>14020</v>
      </c>
      <c r="F317" s="69">
        <v>1</v>
      </c>
      <c r="G317" s="67" t="s">
        <v>11880</v>
      </c>
      <c r="H317" s="67" t="s">
        <v>11881</v>
      </c>
      <c r="I317" s="67"/>
    </row>
    <row r="318" spans="1:9" s="74" customFormat="1" ht="13.2" x14ac:dyDescent="0.25">
      <c r="A318" s="66">
        <v>316</v>
      </c>
      <c r="B318" s="67" t="s">
        <v>14021</v>
      </c>
      <c r="C318" s="67" t="s">
        <v>11998</v>
      </c>
      <c r="D318" s="67" t="s">
        <v>14019</v>
      </c>
      <c r="E318" s="67" t="s">
        <v>13908</v>
      </c>
      <c r="F318" s="69">
        <v>1.1000000000000001</v>
      </c>
      <c r="G318" s="67" t="s">
        <v>11880</v>
      </c>
      <c r="H318" s="67" t="s">
        <v>11881</v>
      </c>
      <c r="I318" s="67"/>
    </row>
    <row r="319" spans="1:9" s="74" customFormat="1" ht="13.2" x14ac:dyDescent="0.25">
      <c r="A319" s="66">
        <v>317</v>
      </c>
      <c r="B319" s="67" t="s">
        <v>14022</v>
      </c>
      <c r="C319" s="67" t="s">
        <v>12945</v>
      </c>
      <c r="D319" s="67" t="s">
        <v>14023</v>
      </c>
      <c r="E319" s="67" t="s">
        <v>14020</v>
      </c>
      <c r="F319" s="69">
        <v>2.37</v>
      </c>
      <c r="G319" s="67" t="s">
        <v>11880</v>
      </c>
      <c r="H319" s="67" t="s">
        <v>11881</v>
      </c>
      <c r="I319" s="67"/>
    </row>
    <row r="320" spans="1:9" s="74" customFormat="1" ht="13.2" x14ac:dyDescent="0.25">
      <c r="A320" s="66">
        <v>318</v>
      </c>
      <c r="B320" s="67" t="s">
        <v>14024</v>
      </c>
      <c r="C320" s="67" t="s">
        <v>12814</v>
      </c>
      <c r="D320" s="67" t="s">
        <v>14025</v>
      </c>
      <c r="E320" s="67" t="s">
        <v>13908</v>
      </c>
      <c r="F320" s="69">
        <v>0.8</v>
      </c>
      <c r="G320" s="67" t="s">
        <v>11880</v>
      </c>
      <c r="H320" s="67" t="s">
        <v>11881</v>
      </c>
      <c r="I320" s="67"/>
    </row>
    <row r="321" spans="1:9" s="74" customFormat="1" ht="13.2" x14ac:dyDescent="0.25">
      <c r="A321" s="66">
        <v>319</v>
      </c>
      <c r="B321" s="67" t="s">
        <v>14026</v>
      </c>
      <c r="C321" s="67" t="s">
        <v>11987</v>
      </c>
      <c r="D321" s="67" t="s">
        <v>14015</v>
      </c>
      <c r="E321" s="67" t="s">
        <v>13908</v>
      </c>
      <c r="F321" s="69">
        <v>0.08</v>
      </c>
      <c r="G321" s="67" t="s">
        <v>11880</v>
      </c>
      <c r="H321" s="67" t="s">
        <v>11881</v>
      </c>
      <c r="I321" s="67"/>
    </row>
    <row r="322" spans="1:9" s="74" customFormat="1" ht="13.2" x14ac:dyDescent="0.25">
      <c r="A322" s="66">
        <v>320</v>
      </c>
      <c r="B322" s="67" t="s">
        <v>14027</v>
      </c>
      <c r="C322" s="67" t="s">
        <v>12082</v>
      </c>
      <c r="D322" s="67" t="s">
        <v>14028</v>
      </c>
      <c r="E322" s="67" t="s">
        <v>13908</v>
      </c>
      <c r="F322" s="69">
        <v>0.32</v>
      </c>
      <c r="G322" s="67" t="s">
        <v>11880</v>
      </c>
      <c r="H322" s="67" t="s">
        <v>11881</v>
      </c>
      <c r="I322" s="67"/>
    </row>
    <row r="323" spans="1:9" s="74" customFormat="1" ht="13.2" x14ac:dyDescent="0.25">
      <c r="A323" s="66">
        <v>321</v>
      </c>
      <c r="B323" s="67" t="s">
        <v>14029</v>
      </c>
      <c r="C323" s="67" t="s">
        <v>14030</v>
      </c>
      <c r="D323" s="67" t="s">
        <v>14031</v>
      </c>
      <c r="E323" s="67" t="s">
        <v>13908</v>
      </c>
      <c r="F323" s="69">
        <v>0.2</v>
      </c>
      <c r="G323" s="67" t="s">
        <v>11880</v>
      </c>
      <c r="H323" s="67" t="s">
        <v>11881</v>
      </c>
      <c r="I323" s="67"/>
    </row>
    <row r="324" spans="1:9" s="74" customFormat="1" ht="13.2" x14ac:dyDescent="0.25">
      <c r="A324" s="66">
        <v>322</v>
      </c>
      <c r="B324" s="67" t="s">
        <v>14032</v>
      </c>
      <c r="C324" s="67" t="s">
        <v>12895</v>
      </c>
      <c r="D324" s="67" t="s">
        <v>14033</v>
      </c>
      <c r="E324" s="67" t="s">
        <v>13908</v>
      </c>
      <c r="F324" s="69">
        <v>0.4</v>
      </c>
      <c r="G324" s="67" t="s">
        <v>11880</v>
      </c>
      <c r="H324" s="67" t="s">
        <v>11881</v>
      </c>
      <c r="I324" s="67"/>
    </row>
    <row r="325" spans="1:9" s="74" customFormat="1" ht="13.2" x14ac:dyDescent="0.25">
      <c r="A325" s="66">
        <v>323</v>
      </c>
      <c r="B325" s="67" t="s">
        <v>14034</v>
      </c>
      <c r="C325" s="67" t="s">
        <v>14035</v>
      </c>
      <c r="D325" s="67" t="s">
        <v>14033</v>
      </c>
      <c r="E325" s="67" t="s">
        <v>13908</v>
      </c>
      <c r="F325" s="69">
        <v>0.28000000000000003</v>
      </c>
      <c r="G325" s="67" t="s">
        <v>11880</v>
      </c>
      <c r="H325" s="67" t="s">
        <v>11881</v>
      </c>
      <c r="I325" s="67"/>
    </row>
    <row r="326" spans="1:9" s="74" customFormat="1" ht="13.2" x14ac:dyDescent="0.25">
      <c r="A326" s="66">
        <v>324</v>
      </c>
      <c r="B326" s="67" t="s">
        <v>14036</v>
      </c>
      <c r="C326" s="67" t="s">
        <v>14037</v>
      </c>
      <c r="D326" s="67" t="s">
        <v>14033</v>
      </c>
      <c r="E326" s="67" t="s">
        <v>14020</v>
      </c>
      <c r="F326" s="69">
        <v>0.46</v>
      </c>
      <c r="G326" s="67" t="s">
        <v>11880</v>
      </c>
      <c r="H326" s="67" t="s">
        <v>11881</v>
      </c>
      <c r="I326" s="67"/>
    </row>
    <row r="327" spans="1:9" s="74" customFormat="1" ht="13.2" x14ac:dyDescent="0.25">
      <c r="A327" s="66">
        <v>325</v>
      </c>
      <c r="B327" s="67" t="s">
        <v>14038</v>
      </c>
      <c r="C327" s="67" t="s">
        <v>14037</v>
      </c>
      <c r="D327" s="67" t="s">
        <v>14033</v>
      </c>
      <c r="E327" s="67" t="s">
        <v>14020</v>
      </c>
      <c r="F327" s="69">
        <v>0.12</v>
      </c>
      <c r="G327" s="67" t="s">
        <v>11880</v>
      </c>
      <c r="H327" s="67" t="s">
        <v>11881</v>
      </c>
      <c r="I327" s="67"/>
    </row>
    <row r="328" spans="1:9" s="74" customFormat="1" ht="13.2" x14ac:dyDescent="0.25">
      <c r="A328" s="66">
        <v>326</v>
      </c>
      <c r="B328" s="67" t="s">
        <v>14039</v>
      </c>
      <c r="C328" s="67" t="s">
        <v>14037</v>
      </c>
      <c r="D328" s="67" t="s">
        <v>14033</v>
      </c>
      <c r="E328" s="67" t="s">
        <v>13908</v>
      </c>
      <c r="F328" s="69">
        <v>0.69</v>
      </c>
      <c r="G328" s="67" t="s">
        <v>11880</v>
      </c>
      <c r="H328" s="67" t="s">
        <v>11881</v>
      </c>
      <c r="I328" s="67"/>
    </row>
    <row r="329" spans="1:9" s="74" customFormat="1" ht="13.2" x14ac:dyDescent="0.25">
      <c r="A329" s="66">
        <v>327</v>
      </c>
      <c r="B329" s="67" t="s">
        <v>14040</v>
      </c>
      <c r="C329" s="67" t="s">
        <v>12410</v>
      </c>
      <c r="D329" s="67" t="s">
        <v>14041</v>
      </c>
      <c r="E329" s="67" t="s">
        <v>14020</v>
      </c>
      <c r="F329" s="69">
        <v>0.12</v>
      </c>
      <c r="G329" s="67" t="s">
        <v>11880</v>
      </c>
      <c r="H329" s="67" t="s">
        <v>11881</v>
      </c>
      <c r="I329" s="67"/>
    </row>
    <row r="330" spans="1:9" s="74" customFormat="1" ht="13.2" x14ac:dyDescent="0.25">
      <c r="A330" s="66">
        <v>328</v>
      </c>
      <c r="B330" s="67" t="s">
        <v>14042</v>
      </c>
      <c r="C330" s="67" t="s">
        <v>11894</v>
      </c>
      <c r="D330" s="67" t="s">
        <v>14041</v>
      </c>
      <c r="E330" s="67" t="s">
        <v>14020</v>
      </c>
      <c r="F330" s="69">
        <v>0.4</v>
      </c>
      <c r="G330" s="67" t="s">
        <v>11880</v>
      </c>
      <c r="H330" s="67" t="s">
        <v>11881</v>
      </c>
      <c r="I330" s="67"/>
    </row>
    <row r="331" spans="1:9" s="74" customFormat="1" ht="13.2" x14ac:dyDescent="0.25">
      <c r="A331" s="66">
        <v>329</v>
      </c>
      <c r="B331" s="67" t="s">
        <v>14043</v>
      </c>
      <c r="C331" s="67" t="s">
        <v>12082</v>
      </c>
      <c r="D331" s="67" t="s">
        <v>14044</v>
      </c>
      <c r="E331" s="67" t="s">
        <v>14020</v>
      </c>
      <c r="F331" s="69">
        <v>0.4</v>
      </c>
      <c r="G331" s="67" t="s">
        <v>11880</v>
      </c>
      <c r="H331" s="67" t="s">
        <v>11881</v>
      </c>
      <c r="I331" s="67"/>
    </row>
    <row r="332" spans="1:9" s="74" customFormat="1" ht="13.2" x14ac:dyDescent="0.25">
      <c r="A332" s="66">
        <v>330</v>
      </c>
      <c r="B332" s="67" t="s">
        <v>14045</v>
      </c>
      <c r="C332" s="67" t="s">
        <v>11896</v>
      </c>
      <c r="D332" s="67" t="s">
        <v>14046</v>
      </c>
      <c r="E332" s="67" t="s">
        <v>13908</v>
      </c>
      <c r="F332" s="69">
        <v>0.6</v>
      </c>
      <c r="G332" s="67" t="s">
        <v>11880</v>
      </c>
      <c r="H332" s="67" t="s">
        <v>11881</v>
      </c>
      <c r="I332" s="67"/>
    </row>
    <row r="333" spans="1:9" s="74" customFormat="1" ht="13.2" x14ac:dyDescent="0.25">
      <c r="A333" s="66">
        <v>331</v>
      </c>
      <c r="B333" s="67" t="s">
        <v>14047</v>
      </c>
      <c r="C333" s="67" t="s">
        <v>11935</v>
      </c>
      <c r="D333" s="67" t="s">
        <v>14048</v>
      </c>
      <c r="E333" s="67" t="s">
        <v>13908</v>
      </c>
      <c r="F333" s="69">
        <v>0.76</v>
      </c>
      <c r="G333" s="67" t="s">
        <v>11880</v>
      </c>
      <c r="H333" s="67" t="s">
        <v>11881</v>
      </c>
      <c r="I333" s="67"/>
    </row>
    <row r="334" spans="1:9" s="74" customFormat="1" ht="13.2" x14ac:dyDescent="0.25">
      <c r="A334" s="66">
        <v>332</v>
      </c>
      <c r="B334" s="67" t="s">
        <v>14049</v>
      </c>
      <c r="C334" s="67" t="s">
        <v>12038</v>
      </c>
      <c r="D334" s="67" t="s">
        <v>14050</v>
      </c>
      <c r="E334" s="67" t="s">
        <v>13908</v>
      </c>
      <c r="F334" s="69">
        <v>0.2</v>
      </c>
      <c r="G334" s="67" t="s">
        <v>11880</v>
      </c>
      <c r="H334" s="67" t="s">
        <v>11881</v>
      </c>
      <c r="I334" s="67"/>
    </row>
    <row r="335" spans="1:9" s="74" customFormat="1" ht="13.2" x14ac:dyDescent="0.25">
      <c r="A335" s="66">
        <v>333</v>
      </c>
      <c r="B335" s="67" t="s">
        <v>13709</v>
      </c>
      <c r="C335" s="67" t="s">
        <v>12052</v>
      </c>
      <c r="D335" s="67" t="s">
        <v>14051</v>
      </c>
      <c r="E335" s="67" t="s">
        <v>13908</v>
      </c>
      <c r="F335" s="69">
        <v>0.14000000000000001</v>
      </c>
      <c r="G335" s="67" t="s">
        <v>11880</v>
      </c>
      <c r="H335" s="67" t="s">
        <v>11881</v>
      </c>
      <c r="I335" s="67"/>
    </row>
    <row r="336" spans="1:9" s="74" customFormat="1" ht="13.2" x14ac:dyDescent="0.25">
      <c r="A336" s="66">
        <v>334</v>
      </c>
      <c r="B336" s="67" t="s">
        <v>14052</v>
      </c>
      <c r="C336" s="67" t="s">
        <v>12895</v>
      </c>
      <c r="D336" s="67" t="s">
        <v>14053</v>
      </c>
      <c r="E336" s="67" t="s">
        <v>13908</v>
      </c>
      <c r="F336" s="69">
        <v>1.21</v>
      </c>
      <c r="G336" s="67" t="s">
        <v>11880</v>
      </c>
      <c r="H336" s="67" t="s">
        <v>11881</v>
      </c>
      <c r="I336" s="67"/>
    </row>
    <row r="337" spans="1:9" s="74" customFormat="1" ht="13.2" x14ac:dyDescent="0.25">
      <c r="A337" s="66">
        <v>335</v>
      </c>
      <c r="B337" s="67" t="s">
        <v>14054</v>
      </c>
      <c r="C337" s="67" t="s">
        <v>12293</v>
      </c>
      <c r="D337" s="67" t="s">
        <v>14053</v>
      </c>
      <c r="E337" s="67" t="s">
        <v>13908</v>
      </c>
      <c r="F337" s="69">
        <v>1.61</v>
      </c>
      <c r="G337" s="67" t="s">
        <v>11880</v>
      </c>
      <c r="H337" s="67" t="s">
        <v>11881</v>
      </c>
      <c r="I337" s="67"/>
    </row>
    <row r="338" spans="1:9" s="74" customFormat="1" ht="13.2" x14ac:dyDescent="0.25">
      <c r="A338" s="66">
        <v>336</v>
      </c>
      <c r="B338" s="67" t="s">
        <v>14055</v>
      </c>
      <c r="C338" s="67" t="s">
        <v>12895</v>
      </c>
      <c r="D338" s="67" t="s">
        <v>14053</v>
      </c>
      <c r="E338" s="67" t="s">
        <v>13908</v>
      </c>
      <c r="F338" s="69">
        <v>0.73</v>
      </c>
      <c r="G338" s="67" t="s">
        <v>11880</v>
      </c>
      <c r="H338" s="67" t="s">
        <v>11881</v>
      </c>
      <c r="I338" s="67"/>
    </row>
    <row r="339" spans="1:9" s="74" customFormat="1" ht="13.2" x14ac:dyDescent="0.25">
      <c r="A339" s="66">
        <v>337</v>
      </c>
      <c r="B339" s="67" t="s">
        <v>14056</v>
      </c>
      <c r="C339" s="67" t="s">
        <v>11896</v>
      </c>
      <c r="D339" s="67" t="s">
        <v>14046</v>
      </c>
      <c r="E339" s="67" t="s">
        <v>13908</v>
      </c>
      <c r="F339" s="69">
        <v>0.6</v>
      </c>
      <c r="G339" s="67" t="s">
        <v>11880</v>
      </c>
      <c r="H339" s="67" t="s">
        <v>11881</v>
      </c>
      <c r="I339" s="67"/>
    </row>
    <row r="340" spans="1:9" s="74" customFormat="1" ht="13.2" x14ac:dyDescent="0.25">
      <c r="A340" s="66">
        <v>338</v>
      </c>
      <c r="B340" s="67" t="s">
        <v>14057</v>
      </c>
      <c r="C340" s="67" t="s">
        <v>14058</v>
      </c>
      <c r="D340" s="67" t="s">
        <v>14059</v>
      </c>
      <c r="E340" s="67" t="s">
        <v>13908</v>
      </c>
      <c r="F340" s="69">
        <v>0.2</v>
      </c>
      <c r="G340" s="67" t="s">
        <v>11880</v>
      </c>
      <c r="H340" s="67" t="s">
        <v>11881</v>
      </c>
      <c r="I340" s="67"/>
    </row>
    <row r="341" spans="1:9" s="74" customFormat="1" ht="13.2" x14ac:dyDescent="0.25">
      <c r="A341" s="66">
        <v>339</v>
      </c>
      <c r="B341" s="67" t="s">
        <v>14060</v>
      </c>
      <c r="C341" s="67" t="s">
        <v>11987</v>
      </c>
      <c r="D341" s="67" t="s">
        <v>14059</v>
      </c>
      <c r="E341" s="67" t="s">
        <v>13908</v>
      </c>
      <c r="F341" s="69">
        <v>1.01</v>
      </c>
      <c r="G341" s="67" t="s">
        <v>11880</v>
      </c>
      <c r="H341" s="67" t="s">
        <v>11881</v>
      </c>
      <c r="I341" s="67"/>
    </row>
    <row r="342" spans="1:9" s="74" customFormat="1" ht="13.2" x14ac:dyDescent="0.25">
      <c r="A342" s="66">
        <v>340</v>
      </c>
      <c r="B342" s="67" t="s">
        <v>14061</v>
      </c>
      <c r="C342" s="67" t="s">
        <v>11987</v>
      </c>
      <c r="D342" s="67" t="s">
        <v>14059</v>
      </c>
      <c r="E342" s="67" t="s">
        <v>13908</v>
      </c>
      <c r="F342" s="69">
        <v>1</v>
      </c>
      <c r="G342" s="67" t="s">
        <v>11880</v>
      </c>
      <c r="H342" s="67" t="s">
        <v>11881</v>
      </c>
      <c r="I342" s="67"/>
    </row>
    <row r="343" spans="1:9" s="74" customFormat="1" ht="13.2" x14ac:dyDescent="0.25">
      <c r="A343" s="66">
        <v>341</v>
      </c>
      <c r="B343" s="67" t="s">
        <v>14062</v>
      </c>
      <c r="C343" s="67" t="s">
        <v>12082</v>
      </c>
      <c r="D343" s="67" t="s">
        <v>14063</v>
      </c>
      <c r="E343" s="67" t="s">
        <v>13908</v>
      </c>
      <c r="F343" s="69">
        <v>0.84</v>
      </c>
      <c r="G343" s="67" t="s">
        <v>11880</v>
      </c>
      <c r="H343" s="67" t="s">
        <v>11881</v>
      </c>
      <c r="I343" s="67"/>
    </row>
    <row r="344" spans="1:9" s="74" customFormat="1" ht="13.2" x14ac:dyDescent="0.25">
      <c r="A344" s="66">
        <v>342</v>
      </c>
      <c r="B344" s="67" t="s">
        <v>12349</v>
      </c>
      <c r="C344" s="67" t="s">
        <v>11894</v>
      </c>
      <c r="D344" s="67" t="s">
        <v>14064</v>
      </c>
      <c r="E344" s="67" t="s">
        <v>13908</v>
      </c>
      <c r="F344" s="69">
        <v>0.7</v>
      </c>
      <c r="G344" s="67" t="s">
        <v>11880</v>
      </c>
      <c r="H344" s="67" t="s">
        <v>11881</v>
      </c>
      <c r="I344" s="67"/>
    </row>
    <row r="345" spans="1:9" s="74" customFormat="1" ht="13.2" x14ac:dyDescent="0.25">
      <c r="A345" s="66">
        <v>343</v>
      </c>
      <c r="B345" s="67" t="s">
        <v>14065</v>
      </c>
      <c r="C345" s="67" t="s">
        <v>11987</v>
      </c>
      <c r="D345" s="67" t="s">
        <v>14066</v>
      </c>
      <c r="E345" s="67" t="s">
        <v>13908</v>
      </c>
      <c r="F345" s="69">
        <v>0.28999999999999998</v>
      </c>
      <c r="G345" s="67" t="s">
        <v>11880</v>
      </c>
      <c r="H345" s="67" t="s">
        <v>11881</v>
      </c>
      <c r="I345" s="67"/>
    </row>
    <row r="346" spans="1:9" s="74" customFormat="1" ht="13.2" x14ac:dyDescent="0.25">
      <c r="A346" s="66">
        <v>344</v>
      </c>
      <c r="B346" s="67" t="s">
        <v>14067</v>
      </c>
      <c r="C346" s="67" t="s">
        <v>12224</v>
      </c>
      <c r="D346" s="67" t="s">
        <v>14068</v>
      </c>
      <c r="E346" s="67" t="s">
        <v>13908</v>
      </c>
      <c r="F346" s="69">
        <v>0.4</v>
      </c>
      <c r="G346" s="67" t="s">
        <v>11880</v>
      </c>
      <c r="H346" s="67" t="s">
        <v>11881</v>
      </c>
      <c r="I346" s="67"/>
    </row>
    <row r="347" spans="1:9" s="74" customFormat="1" ht="13.2" x14ac:dyDescent="0.25">
      <c r="A347" s="66">
        <v>345</v>
      </c>
      <c r="B347" s="67" t="s">
        <v>14069</v>
      </c>
      <c r="C347" s="67" t="s">
        <v>11987</v>
      </c>
      <c r="D347" s="67" t="s">
        <v>14066</v>
      </c>
      <c r="E347" s="67" t="s">
        <v>13908</v>
      </c>
      <c r="F347" s="69">
        <v>1.0900000000000001</v>
      </c>
      <c r="G347" s="67" t="s">
        <v>11880</v>
      </c>
      <c r="H347" s="67" t="s">
        <v>11881</v>
      </c>
      <c r="I347" s="67"/>
    </row>
    <row r="348" spans="1:9" s="74" customFormat="1" ht="13.2" x14ac:dyDescent="0.25">
      <c r="A348" s="66">
        <v>346</v>
      </c>
      <c r="B348" s="67" t="s">
        <v>14070</v>
      </c>
      <c r="C348" s="67" t="s">
        <v>11987</v>
      </c>
      <c r="D348" s="67" t="s">
        <v>14071</v>
      </c>
      <c r="E348" s="67" t="s">
        <v>13908</v>
      </c>
      <c r="F348" s="69">
        <v>0.12</v>
      </c>
      <c r="G348" s="67" t="s">
        <v>11880</v>
      </c>
      <c r="H348" s="67" t="s">
        <v>11881</v>
      </c>
      <c r="I348" s="67"/>
    </row>
    <row r="349" spans="1:9" s="74" customFormat="1" ht="13.2" x14ac:dyDescent="0.25">
      <c r="A349" s="66">
        <v>347</v>
      </c>
      <c r="B349" s="67" t="s">
        <v>14072</v>
      </c>
      <c r="C349" s="67" t="s">
        <v>12082</v>
      </c>
      <c r="D349" s="67" t="s">
        <v>14071</v>
      </c>
      <c r="E349" s="67" t="s">
        <v>13908</v>
      </c>
      <c r="F349" s="69">
        <v>0.52</v>
      </c>
      <c r="G349" s="67" t="s">
        <v>11880</v>
      </c>
      <c r="H349" s="67" t="s">
        <v>11881</v>
      </c>
      <c r="I349" s="67"/>
    </row>
    <row r="350" spans="1:9" s="74" customFormat="1" ht="13.2" x14ac:dyDescent="0.25">
      <c r="A350" s="66">
        <v>348</v>
      </c>
      <c r="B350" s="67" t="s">
        <v>14073</v>
      </c>
      <c r="C350" s="67" t="s">
        <v>13333</v>
      </c>
      <c r="D350" s="67" t="s">
        <v>14074</v>
      </c>
      <c r="E350" s="67" t="s">
        <v>14020</v>
      </c>
      <c r="F350" s="69">
        <v>1.01</v>
      </c>
      <c r="G350" s="67" t="s">
        <v>11880</v>
      </c>
      <c r="H350" s="67" t="s">
        <v>11881</v>
      </c>
      <c r="I350" s="67"/>
    </row>
    <row r="351" spans="1:9" s="74" customFormat="1" ht="13.2" x14ac:dyDescent="0.25">
      <c r="A351" s="66">
        <v>349</v>
      </c>
      <c r="B351" s="67" t="s">
        <v>14075</v>
      </c>
      <c r="C351" s="67" t="s">
        <v>12106</v>
      </c>
      <c r="D351" s="67" t="s">
        <v>14076</v>
      </c>
      <c r="E351" s="67" t="s">
        <v>13908</v>
      </c>
      <c r="F351" s="69">
        <v>0.34</v>
      </c>
      <c r="G351" s="67" t="s">
        <v>11880</v>
      </c>
      <c r="H351" s="67" t="s">
        <v>11881</v>
      </c>
      <c r="I351" s="67"/>
    </row>
    <row r="352" spans="1:9" s="74" customFormat="1" ht="13.2" x14ac:dyDescent="0.25">
      <c r="A352" s="66">
        <v>350</v>
      </c>
      <c r="B352" s="67" t="s">
        <v>14077</v>
      </c>
      <c r="C352" s="67" t="s">
        <v>13554</v>
      </c>
      <c r="D352" s="67" t="s">
        <v>14078</v>
      </c>
      <c r="E352" s="67" t="s">
        <v>13908</v>
      </c>
      <c r="F352" s="69">
        <v>0.89</v>
      </c>
      <c r="G352" s="67" t="s">
        <v>11880</v>
      </c>
      <c r="H352" s="67" t="s">
        <v>11881</v>
      </c>
      <c r="I352" s="67"/>
    </row>
    <row r="353" spans="1:9" s="74" customFormat="1" ht="13.2" x14ac:dyDescent="0.25">
      <c r="A353" s="66">
        <v>351</v>
      </c>
      <c r="B353" s="67" t="s">
        <v>14079</v>
      </c>
      <c r="C353" s="67" t="s">
        <v>14080</v>
      </c>
      <c r="D353" s="67" t="s">
        <v>14081</v>
      </c>
      <c r="E353" s="67" t="s">
        <v>13908</v>
      </c>
      <c r="F353" s="69">
        <v>0.44</v>
      </c>
      <c r="G353" s="67" t="s">
        <v>11880</v>
      </c>
      <c r="H353" s="67" t="s">
        <v>11881</v>
      </c>
      <c r="I353" s="67"/>
    </row>
    <row r="354" spans="1:9" s="74" customFormat="1" ht="13.2" x14ac:dyDescent="0.25">
      <c r="A354" s="66">
        <v>352</v>
      </c>
      <c r="B354" s="67" t="s">
        <v>14082</v>
      </c>
      <c r="C354" s="67" t="s">
        <v>13949</v>
      </c>
      <c r="D354" s="67" t="s">
        <v>14081</v>
      </c>
      <c r="E354" s="67" t="s">
        <v>13908</v>
      </c>
      <c r="F354" s="69">
        <v>0.36</v>
      </c>
      <c r="G354" s="67" t="s">
        <v>11880</v>
      </c>
      <c r="H354" s="67" t="s">
        <v>11881</v>
      </c>
      <c r="I354" s="67"/>
    </row>
    <row r="355" spans="1:9" s="74" customFormat="1" ht="13.2" x14ac:dyDescent="0.25">
      <c r="A355" s="66">
        <v>353</v>
      </c>
      <c r="B355" s="67" t="s">
        <v>14083</v>
      </c>
      <c r="C355" s="67" t="s">
        <v>12029</v>
      </c>
      <c r="D355" s="67" t="s">
        <v>14084</v>
      </c>
      <c r="E355" s="67" t="s">
        <v>13908</v>
      </c>
      <c r="F355" s="69">
        <v>0.76</v>
      </c>
      <c r="G355" s="67" t="s">
        <v>11880</v>
      </c>
      <c r="H355" s="67" t="s">
        <v>11881</v>
      </c>
      <c r="I355" s="67"/>
    </row>
    <row r="356" spans="1:9" s="74" customFormat="1" ht="13.2" x14ac:dyDescent="0.25">
      <c r="A356" s="66">
        <v>354</v>
      </c>
      <c r="B356" s="67" t="s">
        <v>14085</v>
      </c>
      <c r="C356" s="67" t="s">
        <v>12496</v>
      </c>
      <c r="D356" s="67" t="s">
        <v>14086</v>
      </c>
      <c r="E356" s="67" t="s">
        <v>13908</v>
      </c>
      <c r="F356" s="69">
        <v>0.31</v>
      </c>
      <c r="G356" s="67" t="s">
        <v>11880</v>
      </c>
      <c r="H356" s="67" t="s">
        <v>11881</v>
      </c>
      <c r="I356" s="67"/>
    </row>
    <row r="357" spans="1:9" s="74" customFormat="1" ht="13.2" x14ac:dyDescent="0.25">
      <c r="A357" s="66">
        <v>355</v>
      </c>
      <c r="B357" s="67" t="s">
        <v>14087</v>
      </c>
      <c r="C357" s="67" t="s">
        <v>12703</v>
      </c>
      <c r="D357" s="67" t="s">
        <v>14088</v>
      </c>
      <c r="E357" s="67" t="s">
        <v>14020</v>
      </c>
      <c r="F357" s="69">
        <v>0.95</v>
      </c>
      <c r="G357" s="67" t="s">
        <v>11880</v>
      </c>
      <c r="H357" s="67" t="s">
        <v>11881</v>
      </c>
      <c r="I357" s="67"/>
    </row>
    <row r="358" spans="1:9" s="74" customFormat="1" ht="13.2" x14ac:dyDescent="0.25">
      <c r="A358" s="66">
        <v>356</v>
      </c>
      <c r="B358" s="67" t="s">
        <v>14089</v>
      </c>
      <c r="C358" s="67" t="s">
        <v>11938</v>
      </c>
      <c r="D358" s="67" t="s">
        <v>14090</v>
      </c>
      <c r="E358" s="67" t="s">
        <v>14020</v>
      </c>
      <c r="F358" s="69">
        <v>1.21</v>
      </c>
      <c r="G358" s="67" t="s">
        <v>11880</v>
      </c>
      <c r="H358" s="67" t="s">
        <v>11881</v>
      </c>
      <c r="I358" s="67"/>
    </row>
    <row r="359" spans="1:9" s="74" customFormat="1" ht="13.2" x14ac:dyDescent="0.25">
      <c r="A359" s="66">
        <v>357</v>
      </c>
      <c r="B359" s="67" t="s">
        <v>14091</v>
      </c>
      <c r="C359" s="67" t="s">
        <v>11894</v>
      </c>
      <c r="D359" s="67" t="s">
        <v>14092</v>
      </c>
      <c r="E359" s="67" t="s">
        <v>14020</v>
      </c>
      <c r="F359" s="69">
        <v>0.4</v>
      </c>
      <c r="G359" s="67" t="s">
        <v>11880</v>
      </c>
      <c r="H359" s="67" t="s">
        <v>11881</v>
      </c>
      <c r="I359" s="67"/>
    </row>
    <row r="360" spans="1:9" s="74" customFormat="1" ht="13.2" x14ac:dyDescent="0.25">
      <c r="A360" s="66">
        <v>358</v>
      </c>
      <c r="B360" s="67" t="s">
        <v>14093</v>
      </c>
      <c r="C360" s="67" t="s">
        <v>13333</v>
      </c>
      <c r="D360" s="67" t="s">
        <v>14094</v>
      </c>
      <c r="E360" s="67" t="s">
        <v>14020</v>
      </c>
      <c r="F360" s="69">
        <v>0.4</v>
      </c>
      <c r="G360" s="67" t="s">
        <v>11880</v>
      </c>
      <c r="H360" s="67" t="s">
        <v>11881</v>
      </c>
      <c r="I360" s="67"/>
    </row>
    <row r="361" spans="1:9" s="74" customFormat="1" ht="13.2" x14ac:dyDescent="0.25">
      <c r="A361" s="66">
        <v>359</v>
      </c>
      <c r="B361" s="67" t="s">
        <v>14095</v>
      </c>
      <c r="C361" s="67" t="s">
        <v>14096</v>
      </c>
      <c r="D361" s="67" t="s">
        <v>14097</v>
      </c>
      <c r="E361" s="67" t="s">
        <v>13908</v>
      </c>
      <c r="F361" s="69">
        <v>0.68</v>
      </c>
      <c r="G361" s="67" t="s">
        <v>11880</v>
      </c>
      <c r="H361" s="67" t="s">
        <v>11881</v>
      </c>
      <c r="I361" s="67"/>
    </row>
    <row r="362" spans="1:9" s="74" customFormat="1" ht="13.2" x14ac:dyDescent="0.25">
      <c r="A362" s="66">
        <v>360</v>
      </c>
      <c r="B362" s="67" t="s">
        <v>13708</v>
      </c>
      <c r="C362" s="67" t="s">
        <v>12450</v>
      </c>
      <c r="D362" s="67" t="s">
        <v>14098</v>
      </c>
      <c r="E362" s="67" t="s">
        <v>13908</v>
      </c>
      <c r="F362" s="69">
        <v>0.86</v>
      </c>
      <c r="G362" s="67" t="s">
        <v>11880</v>
      </c>
      <c r="H362" s="67" t="s">
        <v>11881</v>
      </c>
      <c r="I362" s="67"/>
    </row>
    <row r="363" spans="1:9" s="74" customFormat="1" ht="13.2" x14ac:dyDescent="0.25">
      <c r="A363" s="66">
        <v>361</v>
      </c>
      <c r="B363" s="67" t="s">
        <v>14099</v>
      </c>
      <c r="C363" s="67" t="s">
        <v>14100</v>
      </c>
      <c r="D363" s="67" t="s">
        <v>14101</v>
      </c>
      <c r="E363" s="67" t="s">
        <v>14020</v>
      </c>
      <c r="F363" s="69">
        <v>1.21</v>
      </c>
      <c r="G363" s="67" t="s">
        <v>11880</v>
      </c>
      <c r="H363" s="67" t="s">
        <v>11881</v>
      </c>
      <c r="I363" s="67"/>
    </row>
    <row r="364" spans="1:9" s="74" customFormat="1" ht="13.2" x14ac:dyDescent="0.25">
      <c r="A364" s="66">
        <v>362</v>
      </c>
      <c r="B364" s="67" t="s">
        <v>14102</v>
      </c>
      <c r="C364" s="67" t="s">
        <v>14103</v>
      </c>
      <c r="D364" s="67" t="s">
        <v>14104</v>
      </c>
      <c r="E364" s="67" t="s">
        <v>13908</v>
      </c>
      <c r="F364" s="69">
        <v>0.4</v>
      </c>
      <c r="G364" s="67" t="s">
        <v>11880</v>
      </c>
      <c r="H364" s="67" t="s">
        <v>11881</v>
      </c>
      <c r="I364" s="67"/>
    </row>
    <row r="365" spans="1:9" s="74" customFormat="1" ht="13.2" x14ac:dyDescent="0.25">
      <c r="A365" s="66">
        <v>363</v>
      </c>
      <c r="B365" s="67" t="s">
        <v>14105</v>
      </c>
      <c r="C365" s="67" t="s">
        <v>12082</v>
      </c>
      <c r="D365" s="67" t="s">
        <v>14106</v>
      </c>
      <c r="E365" s="67" t="s">
        <v>13908</v>
      </c>
      <c r="F365" s="69">
        <v>0.47</v>
      </c>
      <c r="G365" s="67" t="s">
        <v>11880</v>
      </c>
      <c r="H365" s="67" t="s">
        <v>11881</v>
      </c>
      <c r="I365" s="67"/>
    </row>
    <row r="366" spans="1:9" s="74" customFormat="1" ht="13.2" x14ac:dyDescent="0.25">
      <c r="A366" s="66">
        <v>364</v>
      </c>
      <c r="B366" s="67" t="s">
        <v>14107</v>
      </c>
      <c r="C366" s="67" t="s">
        <v>11894</v>
      </c>
      <c r="D366" s="67" t="s">
        <v>14046</v>
      </c>
      <c r="E366" s="67" t="s">
        <v>13908</v>
      </c>
      <c r="F366" s="69">
        <v>0.7</v>
      </c>
      <c r="G366" s="67" t="s">
        <v>11880</v>
      </c>
      <c r="H366" s="67" t="s">
        <v>11881</v>
      </c>
      <c r="I366" s="67"/>
    </row>
    <row r="367" spans="1:9" s="74" customFormat="1" ht="13.2" x14ac:dyDescent="0.25">
      <c r="A367" s="66">
        <v>365</v>
      </c>
      <c r="B367" s="67" t="s">
        <v>14108</v>
      </c>
      <c r="C367" s="67" t="s">
        <v>12778</v>
      </c>
      <c r="D367" s="67" t="s">
        <v>14109</v>
      </c>
      <c r="E367" s="67" t="s">
        <v>13908</v>
      </c>
      <c r="F367" s="69">
        <v>0.2</v>
      </c>
      <c r="G367" s="67" t="s">
        <v>11880</v>
      </c>
      <c r="H367" s="67" t="s">
        <v>11881</v>
      </c>
      <c r="I367" s="67"/>
    </row>
    <row r="368" spans="1:9" s="74" customFormat="1" ht="13.2" x14ac:dyDescent="0.25">
      <c r="A368" s="66">
        <v>366</v>
      </c>
      <c r="B368" s="67" t="s">
        <v>14110</v>
      </c>
      <c r="C368" s="67" t="s">
        <v>11987</v>
      </c>
      <c r="D368" s="67" t="s">
        <v>14046</v>
      </c>
      <c r="E368" s="67" t="s">
        <v>13908</v>
      </c>
      <c r="F368" s="69">
        <v>0.27</v>
      </c>
      <c r="G368" s="67" t="s">
        <v>11880</v>
      </c>
      <c r="H368" s="67" t="s">
        <v>11881</v>
      </c>
      <c r="I368" s="67"/>
    </row>
    <row r="369" spans="1:9" s="74" customFormat="1" ht="13.2" x14ac:dyDescent="0.25">
      <c r="A369" s="66">
        <v>367</v>
      </c>
      <c r="B369" s="67" t="s">
        <v>14111</v>
      </c>
      <c r="C369" s="67" t="s">
        <v>12082</v>
      </c>
      <c r="D369" s="67" t="s">
        <v>14112</v>
      </c>
      <c r="E369" s="67" t="s">
        <v>13908</v>
      </c>
      <c r="F369" s="69">
        <v>0.75</v>
      </c>
      <c r="G369" s="67" t="s">
        <v>11880</v>
      </c>
      <c r="H369" s="67" t="s">
        <v>11881</v>
      </c>
      <c r="I369" s="67"/>
    </row>
    <row r="370" spans="1:9" s="74" customFormat="1" ht="13.2" x14ac:dyDescent="0.25">
      <c r="A370" s="66">
        <v>368</v>
      </c>
      <c r="B370" s="67" t="s">
        <v>14113</v>
      </c>
      <c r="C370" s="67" t="s">
        <v>12082</v>
      </c>
      <c r="D370" s="67" t="s">
        <v>14114</v>
      </c>
      <c r="E370" s="67" t="s">
        <v>13908</v>
      </c>
      <c r="F370" s="69">
        <v>0.7</v>
      </c>
      <c r="G370" s="67" t="s">
        <v>11880</v>
      </c>
      <c r="H370" s="67" t="s">
        <v>11881</v>
      </c>
      <c r="I370" s="67"/>
    </row>
    <row r="371" spans="1:9" s="74" customFormat="1" ht="13.2" x14ac:dyDescent="0.25">
      <c r="A371" s="66">
        <v>369</v>
      </c>
      <c r="B371" s="67" t="s">
        <v>14115</v>
      </c>
      <c r="C371" s="67" t="s">
        <v>12450</v>
      </c>
      <c r="D371" s="67" t="s">
        <v>14114</v>
      </c>
      <c r="E371" s="67" t="s">
        <v>13908</v>
      </c>
      <c r="F371" s="69">
        <v>0.7</v>
      </c>
      <c r="G371" s="67" t="s">
        <v>11880</v>
      </c>
      <c r="H371" s="67" t="s">
        <v>11881</v>
      </c>
      <c r="I371" s="67"/>
    </row>
    <row r="372" spans="1:9" s="74" customFormat="1" ht="13.2" x14ac:dyDescent="0.25">
      <c r="A372" s="66">
        <v>370</v>
      </c>
      <c r="B372" s="67" t="s">
        <v>14116</v>
      </c>
      <c r="C372" s="67" t="s">
        <v>11998</v>
      </c>
      <c r="D372" s="67" t="s">
        <v>14025</v>
      </c>
      <c r="E372" s="67" t="s">
        <v>13908</v>
      </c>
      <c r="F372" s="69">
        <v>0.75</v>
      </c>
      <c r="G372" s="67" t="s">
        <v>11880</v>
      </c>
      <c r="H372" s="67" t="s">
        <v>11881</v>
      </c>
      <c r="I372" s="67"/>
    </row>
    <row r="373" spans="1:9" s="74" customFormat="1" ht="13.2" x14ac:dyDescent="0.25">
      <c r="A373" s="66">
        <v>371</v>
      </c>
      <c r="B373" s="67" t="s">
        <v>11974</v>
      </c>
      <c r="C373" s="67" t="s">
        <v>11958</v>
      </c>
      <c r="D373" s="67" t="s">
        <v>14117</v>
      </c>
      <c r="E373" s="67" t="s">
        <v>13908</v>
      </c>
      <c r="F373" s="69">
        <v>0.41</v>
      </c>
      <c r="G373" s="67" t="s">
        <v>11880</v>
      </c>
      <c r="H373" s="67" t="s">
        <v>11881</v>
      </c>
      <c r="I373" s="67"/>
    </row>
    <row r="374" spans="1:9" s="74" customFormat="1" ht="13.2" x14ac:dyDescent="0.25">
      <c r="A374" s="66">
        <v>372</v>
      </c>
      <c r="B374" s="67" t="s">
        <v>14118</v>
      </c>
      <c r="C374" s="67" t="s">
        <v>11958</v>
      </c>
      <c r="D374" s="67" t="s">
        <v>14088</v>
      </c>
      <c r="E374" s="67" t="s">
        <v>13908</v>
      </c>
      <c r="F374" s="69">
        <v>1</v>
      </c>
      <c r="G374" s="67" t="s">
        <v>11880</v>
      </c>
      <c r="H374" s="67" t="s">
        <v>11881</v>
      </c>
      <c r="I374" s="67"/>
    </row>
    <row r="375" spans="1:9" s="74" customFormat="1" ht="13.2" x14ac:dyDescent="0.25">
      <c r="A375" s="66">
        <v>373</v>
      </c>
      <c r="B375" s="67" t="s">
        <v>14119</v>
      </c>
      <c r="C375" s="67" t="s">
        <v>13775</v>
      </c>
      <c r="D375" s="67" t="s">
        <v>14120</v>
      </c>
      <c r="E375" s="67" t="s">
        <v>13908</v>
      </c>
      <c r="F375" s="69">
        <v>0.4</v>
      </c>
      <c r="G375" s="67" t="s">
        <v>11880</v>
      </c>
      <c r="H375" s="67" t="s">
        <v>11881</v>
      </c>
      <c r="I375" s="67"/>
    </row>
    <row r="376" spans="1:9" s="74" customFormat="1" ht="13.2" x14ac:dyDescent="0.25">
      <c r="A376" s="66">
        <v>374</v>
      </c>
      <c r="B376" s="67" t="s">
        <v>14022</v>
      </c>
      <c r="C376" s="67" t="s">
        <v>12945</v>
      </c>
      <c r="D376" s="67" t="s">
        <v>14121</v>
      </c>
      <c r="E376" s="67" t="s">
        <v>13908</v>
      </c>
      <c r="F376" s="69">
        <v>0.61</v>
      </c>
      <c r="G376" s="67" t="s">
        <v>11880</v>
      </c>
      <c r="H376" s="67" t="s">
        <v>11881</v>
      </c>
      <c r="I376" s="67"/>
    </row>
    <row r="377" spans="1:9" s="74" customFormat="1" ht="13.2" x14ac:dyDescent="0.25">
      <c r="A377" s="66">
        <v>375</v>
      </c>
      <c r="B377" s="67" t="s">
        <v>14122</v>
      </c>
      <c r="C377" s="67" t="s">
        <v>12945</v>
      </c>
      <c r="D377" s="67" t="s">
        <v>14123</v>
      </c>
      <c r="E377" s="67" t="s">
        <v>13908</v>
      </c>
      <c r="F377" s="69">
        <v>0.75</v>
      </c>
      <c r="G377" s="67" t="s">
        <v>11880</v>
      </c>
      <c r="H377" s="67" t="s">
        <v>11881</v>
      </c>
      <c r="I377" s="67"/>
    </row>
    <row r="378" spans="1:9" s="74" customFormat="1" ht="13.2" x14ac:dyDescent="0.25">
      <c r="A378" s="66">
        <v>376</v>
      </c>
      <c r="B378" s="67" t="s">
        <v>14124</v>
      </c>
      <c r="C378" s="67" t="s">
        <v>12293</v>
      </c>
      <c r="D378" s="67" t="s">
        <v>14125</v>
      </c>
      <c r="E378" s="67" t="s">
        <v>13908</v>
      </c>
      <c r="F378" s="69">
        <v>0.21</v>
      </c>
      <c r="G378" s="67" t="s">
        <v>11880</v>
      </c>
      <c r="H378" s="67" t="s">
        <v>11881</v>
      </c>
      <c r="I378" s="67"/>
    </row>
    <row r="379" spans="1:9" s="74" customFormat="1" ht="13.2" x14ac:dyDescent="0.25">
      <c r="A379" s="66">
        <v>377</v>
      </c>
      <c r="B379" s="67" t="s">
        <v>14126</v>
      </c>
      <c r="C379" s="67" t="s">
        <v>11894</v>
      </c>
      <c r="D379" s="67" t="s">
        <v>14127</v>
      </c>
      <c r="E379" s="67" t="s">
        <v>14128</v>
      </c>
      <c r="F379" s="69">
        <v>4.03</v>
      </c>
      <c r="G379" s="67" t="s">
        <v>11880</v>
      </c>
      <c r="H379" s="67" t="s">
        <v>11881</v>
      </c>
      <c r="I379" s="67"/>
    </row>
    <row r="380" spans="1:9" s="74" customFormat="1" ht="13.2" x14ac:dyDescent="0.25">
      <c r="A380" s="66">
        <v>378</v>
      </c>
      <c r="B380" s="67" t="s">
        <v>13225</v>
      </c>
      <c r="C380" s="67" t="s">
        <v>11955</v>
      </c>
      <c r="D380" s="67" t="s">
        <v>14129</v>
      </c>
      <c r="E380" s="67" t="s">
        <v>14130</v>
      </c>
      <c r="F380" s="69">
        <v>0.4</v>
      </c>
      <c r="G380" s="67" t="s">
        <v>11880</v>
      </c>
      <c r="H380" s="67" t="s">
        <v>11881</v>
      </c>
      <c r="I380" s="67"/>
    </row>
    <row r="381" spans="1:9" s="74" customFormat="1" ht="13.2" x14ac:dyDescent="0.25">
      <c r="A381" s="66">
        <v>379</v>
      </c>
      <c r="B381" s="67" t="s">
        <v>12793</v>
      </c>
      <c r="C381" s="67" t="s">
        <v>14131</v>
      </c>
      <c r="D381" s="67" t="s">
        <v>14132</v>
      </c>
      <c r="E381" s="67" t="s">
        <v>14130</v>
      </c>
      <c r="F381" s="69">
        <v>0.4</v>
      </c>
      <c r="G381" s="67" t="s">
        <v>11880</v>
      </c>
      <c r="H381" s="67" t="s">
        <v>11881</v>
      </c>
      <c r="I381" s="67"/>
    </row>
    <row r="382" spans="1:9" s="74" customFormat="1" ht="13.2" x14ac:dyDescent="0.25">
      <c r="A382" s="66">
        <v>380</v>
      </c>
      <c r="B382" s="67" t="s">
        <v>12774</v>
      </c>
      <c r="C382" s="67" t="s">
        <v>12793</v>
      </c>
      <c r="D382" s="67" t="s">
        <v>14132</v>
      </c>
      <c r="E382" s="67" t="s">
        <v>14130</v>
      </c>
      <c r="F382" s="69">
        <v>0.28000000000000003</v>
      </c>
      <c r="G382" s="67" t="s">
        <v>11880</v>
      </c>
      <c r="H382" s="67" t="s">
        <v>11881</v>
      </c>
      <c r="I382" s="67"/>
    </row>
    <row r="383" spans="1:9" s="74" customFormat="1" ht="13.2" x14ac:dyDescent="0.25">
      <c r="A383" s="66">
        <v>381</v>
      </c>
      <c r="B383" s="67" t="s">
        <v>12410</v>
      </c>
      <c r="C383" s="67" t="s">
        <v>12052</v>
      </c>
      <c r="D383" s="67" t="s">
        <v>13659</v>
      </c>
      <c r="E383" s="67" t="s">
        <v>13660</v>
      </c>
      <c r="F383" s="69">
        <v>0.62</v>
      </c>
      <c r="G383" s="67" t="s">
        <v>11880</v>
      </c>
      <c r="H383" s="67" t="s">
        <v>11881</v>
      </c>
      <c r="I383" s="67"/>
    </row>
    <row r="384" spans="1:9" s="74" customFormat="1" ht="13.2" x14ac:dyDescent="0.25">
      <c r="A384" s="66">
        <v>382</v>
      </c>
      <c r="B384" s="67" t="s">
        <v>12191</v>
      </c>
      <c r="C384" s="67" t="s">
        <v>11896</v>
      </c>
      <c r="D384" s="67" t="s">
        <v>14133</v>
      </c>
      <c r="E384" s="67" t="s">
        <v>14134</v>
      </c>
      <c r="F384" s="69">
        <v>0.32</v>
      </c>
      <c r="G384" s="67" t="s">
        <v>11880</v>
      </c>
      <c r="H384" s="67" t="s">
        <v>11881</v>
      </c>
      <c r="I384" s="67"/>
    </row>
    <row r="385" spans="1:9" s="74" customFormat="1" ht="13.2" x14ac:dyDescent="0.25">
      <c r="A385" s="66">
        <v>383</v>
      </c>
      <c r="B385" s="67" t="s">
        <v>12915</v>
      </c>
      <c r="C385" s="67" t="s">
        <v>11987</v>
      </c>
      <c r="D385" s="67" t="s">
        <v>14135</v>
      </c>
      <c r="E385" s="67" t="s">
        <v>14134</v>
      </c>
      <c r="F385" s="69">
        <v>0.71</v>
      </c>
      <c r="G385" s="67" t="s">
        <v>11880</v>
      </c>
      <c r="H385" s="67" t="s">
        <v>11881</v>
      </c>
      <c r="I385" s="67"/>
    </row>
    <row r="386" spans="1:9" s="74" customFormat="1" ht="13.2" x14ac:dyDescent="0.25">
      <c r="A386" s="66">
        <v>384</v>
      </c>
      <c r="B386" s="67" t="s">
        <v>13601</v>
      </c>
      <c r="C386" s="67" t="s">
        <v>11987</v>
      </c>
      <c r="D386" s="67" t="s">
        <v>14136</v>
      </c>
      <c r="E386" s="67" t="s">
        <v>14130</v>
      </c>
      <c r="F386" s="69">
        <v>0.24</v>
      </c>
      <c r="G386" s="67" t="s">
        <v>11880</v>
      </c>
      <c r="H386" s="67" t="s">
        <v>11881</v>
      </c>
      <c r="I386" s="67"/>
    </row>
    <row r="387" spans="1:9" s="74" customFormat="1" ht="13.2" x14ac:dyDescent="0.25">
      <c r="A387" s="66">
        <v>385</v>
      </c>
      <c r="B387" s="67" t="s">
        <v>13325</v>
      </c>
      <c r="C387" s="67" t="s">
        <v>11987</v>
      </c>
      <c r="D387" s="67" t="s">
        <v>14136</v>
      </c>
      <c r="E387" s="67" t="s">
        <v>14130</v>
      </c>
      <c r="F387" s="69">
        <v>0.2</v>
      </c>
      <c r="G387" s="67" t="s">
        <v>11880</v>
      </c>
      <c r="H387" s="67" t="s">
        <v>11881</v>
      </c>
      <c r="I387" s="67"/>
    </row>
    <row r="388" spans="1:9" s="74" customFormat="1" ht="13.2" x14ac:dyDescent="0.25">
      <c r="A388" s="66">
        <v>386</v>
      </c>
      <c r="B388" s="67" t="s">
        <v>14137</v>
      </c>
      <c r="C388" s="67" t="s">
        <v>11998</v>
      </c>
      <c r="D388" s="67" t="s">
        <v>14138</v>
      </c>
      <c r="E388" s="67" t="s">
        <v>14134</v>
      </c>
      <c r="F388" s="69">
        <v>0.52</v>
      </c>
      <c r="G388" s="67" t="s">
        <v>11880</v>
      </c>
      <c r="H388" s="67" t="s">
        <v>11881</v>
      </c>
      <c r="I388" s="67"/>
    </row>
    <row r="389" spans="1:9" s="74" customFormat="1" ht="13.2" x14ac:dyDescent="0.25">
      <c r="A389" s="66">
        <v>387</v>
      </c>
      <c r="B389" s="67" t="s">
        <v>14139</v>
      </c>
      <c r="C389" s="67" t="s">
        <v>12450</v>
      </c>
      <c r="D389" s="67" t="s">
        <v>14140</v>
      </c>
      <c r="E389" s="67" t="s">
        <v>14134</v>
      </c>
      <c r="F389" s="69">
        <v>0.28999999999999998</v>
      </c>
      <c r="G389" s="67" t="s">
        <v>11880</v>
      </c>
      <c r="H389" s="67" t="s">
        <v>11881</v>
      </c>
      <c r="I389" s="67"/>
    </row>
    <row r="390" spans="1:9" s="74" customFormat="1" ht="13.2" x14ac:dyDescent="0.25">
      <c r="A390" s="66">
        <v>388</v>
      </c>
      <c r="B390" s="67" t="s">
        <v>14141</v>
      </c>
      <c r="C390" s="67" t="s">
        <v>14142</v>
      </c>
      <c r="D390" s="67" t="s">
        <v>14140</v>
      </c>
      <c r="E390" s="67" t="s">
        <v>14134</v>
      </c>
      <c r="F390" s="69">
        <v>0.41</v>
      </c>
      <c r="G390" s="67" t="s">
        <v>11880</v>
      </c>
      <c r="H390" s="67" t="s">
        <v>11881</v>
      </c>
      <c r="I390" s="67"/>
    </row>
    <row r="391" spans="1:9" s="74" customFormat="1" ht="13.2" x14ac:dyDescent="0.25">
      <c r="A391" s="66">
        <v>389</v>
      </c>
      <c r="B391" s="67" t="s">
        <v>14143</v>
      </c>
      <c r="C391" s="67" t="s">
        <v>12029</v>
      </c>
      <c r="D391" s="67" t="s">
        <v>14144</v>
      </c>
      <c r="E391" s="67" t="s">
        <v>14134</v>
      </c>
      <c r="F391" s="69">
        <v>0.45</v>
      </c>
      <c r="G391" s="67" t="s">
        <v>11880</v>
      </c>
      <c r="H391" s="67" t="s">
        <v>11881</v>
      </c>
      <c r="I391" s="67"/>
    </row>
    <row r="392" spans="1:9" s="74" customFormat="1" ht="13.2" x14ac:dyDescent="0.25">
      <c r="A392" s="66">
        <v>390</v>
      </c>
      <c r="B392" s="67" t="s">
        <v>12450</v>
      </c>
      <c r="C392" s="67" t="s">
        <v>11987</v>
      </c>
      <c r="D392" s="67" t="s">
        <v>14136</v>
      </c>
      <c r="E392" s="67" t="s">
        <v>14130</v>
      </c>
      <c r="F392" s="69">
        <v>0.36</v>
      </c>
      <c r="G392" s="67" t="s">
        <v>11880</v>
      </c>
      <c r="H392" s="67" t="s">
        <v>11881</v>
      </c>
      <c r="I392" s="67"/>
    </row>
    <row r="393" spans="1:9" s="74" customFormat="1" ht="13.2" x14ac:dyDescent="0.25">
      <c r="A393" s="66">
        <v>391</v>
      </c>
      <c r="B393" s="67" t="s">
        <v>12590</v>
      </c>
      <c r="C393" s="67" t="s">
        <v>12082</v>
      </c>
      <c r="D393" s="67" t="s">
        <v>14145</v>
      </c>
      <c r="E393" s="67" t="s">
        <v>14130</v>
      </c>
      <c r="F393" s="69">
        <v>0.7</v>
      </c>
      <c r="G393" s="67" t="s">
        <v>11880</v>
      </c>
      <c r="H393" s="67" t="s">
        <v>11881</v>
      </c>
      <c r="I393" s="67"/>
    </row>
    <row r="394" spans="1:9" s="74" customFormat="1" ht="13.2" x14ac:dyDescent="0.25">
      <c r="A394" s="66">
        <v>392</v>
      </c>
      <c r="B394" s="67" t="s">
        <v>14146</v>
      </c>
      <c r="C394" s="67" t="s">
        <v>12927</v>
      </c>
      <c r="D394" s="67" t="s">
        <v>14147</v>
      </c>
      <c r="E394" s="67" t="s">
        <v>14130</v>
      </c>
      <c r="F394" s="69">
        <v>0.2</v>
      </c>
      <c r="G394" s="67" t="s">
        <v>11880</v>
      </c>
      <c r="H394" s="67" t="s">
        <v>11881</v>
      </c>
      <c r="I394" s="67"/>
    </row>
    <row r="395" spans="1:9" s="74" customFormat="1" ht="13.2" x14ac:dyDescent="0.25">
      <c r="A395" s="66">
        <v>393</v>
      </c>
      <c r="B395" s="67" t="s">
        <v>12927</v>
      </c>
      <c r="C395" s="67" t="s">
        <v>12915</v>
      </c>
      <c r="D395" s="67" t="s">
        <v>14147</v>
      </c>
      <c r="E395" s="67" t="s">
        <v>14130</v>
      </c>
      <c r="F395" s="69">
        <v>0.4</v>
      </c>
      <c r="G395" s="67" t="s">
        <v>11880</v>
      </c>
      <c r="H395" s="67" t="s">
        <v>11881</v>
      </c>
      <c r="I395" s="67"/>
    </row>
    <row r="396" spans="1:9" s="74" customFormat="1" ht="13.2" x14ac:dyDescent="0.25">
      <c r="A396" s="66">
        <v>394</v>
      </c>
      <c r="B396" s="67" t="s">
        <v>13842</v>
      </c>
      <c r="C396" s="67" t="s">
        <v>11896</v>
      </c>
      <c r="D396" s="67" t="s">
        <v>14148</v>
      </c>
      <c r="E396" s="67" t="s">
        <v>14134</v>
      </c>
      <c r="F396" s="69">
        <v>1.1399999999999999</v>
      </c>
      <c r="G396" s="67" t="s">
        <v>11880</v>
      </c>
      <c r="H396" s="67" t="s">
        <v>11881</v>
      </c>
      <c r="I396" s="67"/>
    </row>
    <row r="397" spans="1:9" s="74" customFormat="1" ht="13.2" x14ac:dyDescent="0.25">
      <c r="A397" s="66">
        <v>395</v>
      </c>
      <c r="B397" s="67" t="s">
        <v>14149</v>
      </c>
      <c r="C397" s="67" t="s">
        <v>13333</v>
      </c>
      <c r="D397" s="67" t="s">
        <v>14148</v>
      </c>
      <c r="E397" s="67" t="s">
        <v>14134</v>
      </c>
      <c r="F397" s="69">
        <v>0.4</v>
      </c>
      <c r="G397" s="67" t="s">
        <v>11880</v>
      </c>
      <c r="H397" s="67" t="s">
        <v>11881</v>
      </c>
      <c r="I397" s="67"/>
    </row>
    <row r="398" spans="1:9" s="74" customFormat="1" ht="13.2" x14ac:dyDescent="0.25">
      <c r="A398" s="66">
        <v>396</v>
      </c>
      <c r="B398" s="67" t="s">
        <v>11987</v>
      </c>
      <c r="C398" s="67" t="s">
        <v>11987</v>
      </c>
      <c r="D398" s="67" t="s">
        <v>14150</v>
      </c>
      <c r="E398" s="67" t="s">
        <v>14134</v>
      </c>
      <c r="F398" s="69">
        <v>1.6</v>
      </c>
      <c r="G398" s="67" t="s">
        <v>11880</v>
      </c>
      <c r="H398" s="67" t="s">
        <v>11881</v>
      </c>
      <c r="I398" s="67"/>
    </row>
    <row r="399" spans="1:9" s="74" customFormat="1" ht="13.2" x14ac:dyDescent="0.25">
      <c r="A399" s="66">
        <v>397</v>
      </c>
      <c r="B399" s="67" t="s">
        <v>12868</v>
      </c>
      <c r="C399" s="67" t="s">
        <v>11987</v>
      </c>
      <c r="D399" s="67" t="s">
        <v>14150</v>
      </c>
      <c r="E399" s="67" t="s">
        <v>14134</v>
      </c>
      <c r="F399" s="69">
        <v>0.25</v>
      </c>
      <c r="G399" s="67" t="s">
        <v>11880</v>
      </c>
      <c r="H399" s="67" t="s">
        <v>11881</v>
      </c>
      <c r="I399" s="67"/>
    </row>
    <row r="400" spans="1:9" s="74" customFormat="1" ht="13.2" x14ac:dyDescent="0.25">
      <c r="A400" s="66">
        <v>398</v>
      </c>
      <c r="B400" s="67" t="s">
        <v>14151</v>
      </c>
      <c r="C400" s="67" t="s">
        <v>14152</v>
      </c>
      <c r="D400" s="67" t="s">
        <v>14153</v>
      </c>
      <c r="E400" s="67" t="s">
        <v>14134</v>
      </c>
      <c r="F400" s="69">
        <v>0.2</v>
      </c>
      <c r="G400" s="67" t="s">
        <v>11880</v>
      </c>
      <c r="H400" s="67" t="s">
        <v>11881</v>
      </c>
      <c r="I400" s="67"/>
    </row>
    <row r="401" spans="1:9" s="74" customFormat="1" ht="13.2" x14ac:dyDescent="0.25">
      <c r="A401" s="66">
        <v>399</v>
      </c>
      <c r="B401" s="67" t="s">
        <v>14152</v>
      </c>
      <c r="C401" s="67" t="s">
        <v>12838</v>
      </c>
      <c r="D401" s="67" t="s">
        <v>14153</v>
      </c>
      <c r="E401" s="67" t="s">
        <v>14134</v>
      </c>
      <c r="F401" s="69">
        <v>0.4</v>
      </c>
      <c r="G401" s="67" t="s">
        <v>11880</v>
      </c>
      <c r="H401" s="67" t="s">
        <v>11881</v>
      </c>
      <c r="I401" s="67"/>
    </row>
    <row r="402" spans="1:9" s="74" customFormat="1" ht="13.2" x14ac:dyDescent="0.25">
      <c r="A402" s="66">
        <v>400</v>
      </c>
      <c r="B402" s="67" t="s">
        <v>12838</v>
      </c>
      <c r="C402" s="67" t="s">
        <v>11998</v>
      </c>
      <c r="D402" s="67" t="s">
        <v>14153</v>
      </c>
      <c r="E402" s="67" t="s">
        <v>14134</v>
      </c>
      <c r="F402" s="69">
        <v>0.28000000000000003</v>
      </c>
      <c r="G402" s="67" t="s">
        <v>11880</v>
      </c>
      <c r="H402" s="67" t="s">
        <v>11881</v>
      </c>
      <c r="I402" s="67"/>
    </row>
    <row r="403" spans="1:9" s="74" customFormat="1" ht="13.2" x14ac:dyDescent="0.25">
      <c r="A403" s="66">
        <v>401</v>
      </c>
      <c r="B403" s="67" t="s">
        <v>14154</v>
      </c>
      <c r="C403" s="67" t="s">
        <v>12052</v>
      </c>
      <c r="D403" s="67" t="s">
        <v>14155</v>
      </c>
      <c r="E403" s="67" t="s">
        <v>14134</v>
      </c>
      <c r="F403" s="69">
        <v>0.93</v>
      </c>
      <c r="G403" s="67" t="s">
        <v>11880</v>
      </c>
      <c r="H403" s="67" t="s">
        <v>11881</v>
      </c>
      <c r="I403" s="67"/>
    </row>
    <row r="404" spans="1:9" s="74" customFormat="1" ht="13.2" x14ac:dyDescent="0.25">
      <c r="A404" s="66">
        <v>402</v>
      </c>
      <c r="B404" s="67" t="s">
        <v>12868</v>
      </c>
      <c r="C404" s="67" t="s">
        <v>14154</v>
      </c>
      <c r="D404" s="67" t="s">
        <v>14155</v>
      </c>
      <c r="E404" s="67" t="s">
        <v>14134</v>
      </c>
      <c r="F404" s="69">
        <v>0.23</v>
      </c>
      <c r="G404" s="67" t="s">
        <v>11880</v>
      </c>
      <c r="H404" s="67" t="s">
        <v>11881</v>
      </c>
      <c r="I404" s="67"/>
    </row>
    <row r="405" spans="1:9" s="74" customFormat="1" ht="13.2" x14ac:dyDescent="0.25">
      <c r="A405" s="66">
        <v>403</v>
      </c>
      <c r="B405" s="67" t="s">
        <v>14156</v>
      </c>
      <c r="C405" s="67" t="s">
        <v>11998</v>
      </c>
      <c r="D405" s="67" t="s">
        <v>14153</v>
      </c>
      <c r="E405" s="67" t="s">
        <v>14134</v>
      </c>
      <c r="F405" s="69">
        <v>0.38</v>
      </c>
      <c r="G405" s="67" t="s">
        <v>11880</v>
      </c>
      <c r="H405" s="67" t="s">
        <v>11881</v>
      </c>
      <c r="I405" s="67"/>
    </row>
    <row r="406" spans="1:9" s="74" customFormat="1" ht="13.2" x14ac:dyDescent="0.25">
      <c r="A406" s="66">
        <v>404</v>
      </c>
      <c r="B406" s="67" t="s">
        <v>12147</v>
      </c>
      <c r="C406" s="67" t="s">
        <v>11896</v>
      </c>
      <c r="D406" s="67" t="s">
        <v>14133</v>
      </c>
      <c r="E406" s="67" t="s">
        <v>14134</v>
      </c>
      <c r="F406" s="69">
        <v>0.3</v>
      </c>
      <c r="G406" s="67" t="s">
        <v>11880</v>
      </c>
      <c r="H406" s="67" t="s">
        <v>11881</v>
      </c>
      <c r="I406" s="67"/>
    </row>
    <row r="407" spans="1:9" s="74" customFormat="1" ht="13.2" x14ac:dyDescent="0.25">
      <c r="A407" s="66">
        <v>405</v>
      </c>
      <c r="B407" s="67" t="s">
        <v>14157</v>
      </c>
      <c r="C407" s="67" t="s">
        <v>11987</v>
      </c>
      <c r="D407" s="67" t="s">
        <v>14158</v>
      </c>
      <c r="E407" s="67" t="s">
        <v>14134</v>
      </c>
      <c r="F407" s="69">
        <v>0.4</v>
      </c>
      <c r="G407" s="67" t="s">
        <v>11880</v>
      </c>
      <c r="H407" s="67" t="s">
        <v>11881</v>
      </c>
      <c r="I407" s="67"/>
    </row>
    <row r="408" spans="1:9" s="74" customFormat="1" ht="13.2" x14ac:dyDescent="0.25">
      <c r="A408" s="66">
        <v>406</v>
      </c>
      <c r="B408" s="67" t="s">
        <v>13333</v>
      </c>
      <c r="C408" s="67" t="s">
        <v>11894</v>
      </c>
      <c r="D408" s="67" t="s">
        <v>14155</v>
      </c>
      <c r="E408" s="67" t="s">
        <v>14134</v>
      </c>
      <c r="F408" s="69">
        <v>0.7</v>
      </c>
      <c r="G408" s="67" t="s">
        <v>11880</v>
      </c>
      <c r="H408" s="67" t="s">
        <v>11881</v>
      </c>
      <c r="I408" s="67"/>
    </row>
    <row r="409" spans="1:9" s="74" customFormat="1" ht="13.2" x14ac:dyDescent="0.25">
      <c r="A409" s="66">
        <v>407</v>
      </c>
      <c r="B409" s="67" t="s">
        <v>14159</v>
      </c>
      <c r="C409" s="67" t="s">
        <v>12450</v>
      </c>
      <c r="D409" s="67" t="s">
        <v>14148</v>
      </c>
      <c r="E409" s="67" t="s">
        <v>14134</v>
      </c>
      <c r="F409" s="69">
        <v>0.81</v>
      </c>
      <c r="G409" s="67" t="s">
        <v>11880</v>
      </c>
      <c r="H409" s="67" t="s">
        <v>11881</v>
      </c>
      <c r="I409" s="67"/>
    </row>
    <row r="410" spans="1:9" s="74" customFormat="1" ht="13.2" x14ac:dyDescent="0.25">
      <c r="A410" s="66">
        <v>408</v>
      </c>
      <c r="B410" s="67" t="s">
        <v>13325</v>
      </c>
      <c r="C410" s="67" t="s">
        <v>12450</v>
      </c>
      <c r="D410" s="67" t="s">
        <v>14148</v>
      </c>
      <c r="E410" s="67" t="s">
        <v>14134</v>
      </c>
      <c r="F410" s="69">
        <v>0.4</v>
      </c>
      <c r="G410" s="67" t="s">
        <v>11880</v>
      </c>
      <c r="H410" s="67" t="s">
        <v>11881</v>
      </c>
      <c r="I410" s="67"/>
    </row>
    <row r="411" spans="1:9" s="74" customFormat="1" ht="13.2" x14ac:dyDescent="0.25">
      <c r="A411" s="66">
        <v>409</v>
      </c>
      <c r="B411" s="67" t="s">
        <v>11896</v>
      </c>
      <c r="C411" s="67" t="s">
        <v>12410</v>
      </c>
      <c r="D411" s="67" t="s">
        <v>14148</v>
      </c>
      <c r="E411" s="67" t="s">
        <v>14134</v>
      </c>
      <c r="F411" s="69">
        <v>0.36</v>
      </c>
      <c r="G411" s="67" t="s">
        <v>11880</v>
      </c>
      <c r="H411" s="67" t="s">
        <v>11881</v>
      </c>
      <c r="I411" s="67"/>
    </row>
    <row r="412" spans="1:9" s="74" customFormat="1" ht="13.2" x14ac:dyDescent="0.25">
      <c r="A412" s="66">
        <v>410</v>
      </c>
      <c r="B412" s="67" t="s">
        <v>12989</v>
      </c>
      <c r="C412" s="67" t="s">
        <v>11896</v>
      </c>
      <c r="D412" s="67" t="s">
        <v>14148</v>
      </c>
      <c r="E412" s="67" t="s">
        <v>14134</v>
      </c>
      <c r="F412" s="69">
        <v>0.2</v>
      </c>
      <c r="G412" s="67" t="s">
        <v>11880</v>
      </c>
      <c r="H412" s="67" t="s">
        <v>11881</v>
      </c>
      <c r="I412" s="67"/>
    </row>
    <row r="413" spans="1:9" s="74" customFormat="1" ht="13.2" x14ac:dyDescent="0.25">
      <c r="A413" s="66">
        <v>411</v>
      </c>
      <c r="B413" s="67" t="s">
        <v>12410</v>
      </c>
      <c r="C413" s="67" t="s">
        <v>12082</v>
      </c>
      <c r="D413" s="67" t="s">
        <v>14155</v>
      </c>
      <c r="E413" s="67" t="s">
        <v>14134</v>
      </c>
      <c r="F413" s="69">
        <v>0.68</v>
      </c>
      <c r="G413" s="67" t="s">
        <v>11880</v>
      </c>
      <c r="H413" s="67" t="s">
        <v>11881</v>
      </c>
      <c r="I413" s="67"/>
    </row>
    <row r="414" spans="1:9" s="74" customFormat="1" ht="13.2" x14ac:dyDescent="0.25">
      <c r="A414" s="66">
        <v>412</v>
      </c>
      <c r="B414" s="67" t="s">
        <v>14160</v>
      </c>
      <c r="C414" s="67" t="s">
        <v>11896</v>
      </c>
      <c r="D414" s="67" t="s">
        <v>14161</v>
      </c>
      <c r="E414" s="67" t="s">
        <v>14134</v>
      </c>
      <c r="F414" s="69">
        <v>1.0900000000000001</v>
      </c>
      <c r="G414" s="67" t="s">
        <v>11880</v>
      </c>
      <c r="H414" s="67" t="s">
        <v>11881</v>
      </c>
      <c r="I414" s="67"/>
    </row>
    <row r="415" spans="1:9" s="74" customFormat="1" ht="13.2" x14ac:dyDescent="0.25">
      <c r="A415" s="66">
        <v>413</v>
      </c>
      <c r="B415" s="67" t="s">
        <v>14162</v>
      </c>
      <c r="C415" s="67" t="s">
        <v>11896</v>
      </c>
      <c r="D415" s="67" t="s">
        <v>14161</v>
      </c>
      <c r="E415" s="67" t="s">
        <v>14134</v>
      </c>
      <c r="F415" s="69">
        <v>0.3</v>
      </c>
      <c r="G415" s="67" t="s">
        <v>11880</v>
      </c>
      <c r="H415" s="67" t="s">
        <v>11881</v>
      </c>
      <c r="I415" s="67"/>
    </row>
    <row r="416" spans="1:9" s="74" customFormat="1" ht="13.2" x14ac:dyDescent="0.25">
      <c r="A416" s="66">
        <v>414</v>
      </c>
      <c r="B416" s="67" t="s">
        <v>14163</v>
      </c>
      <c r="C416" s="67" t="s">
        <v>11987</v>
      </c>
      <c r="D416" s="67" t="s">
        <v>14161</v>
      </c>
      <c r="E416" s="67" t="s">
        <v>14134</v>
      </c>
      <c r="F416" s="69">
        <v>0.89</v>
      </c>
      <c r="G416" s="67" t="s">
        <v>11880</v>
      </c>
      <c r="H416" s="67" t="s">
        <v>11881</v>
      </c>
      <c r="I416" s="67"/>
    </row>
    <row r="417" spans="1:9" s="74" customFormat="1" ht="13.2" x14ac:dyDescent="0.25">
      <c r="A417" s="66">
        <v>415</v>
      </c>
      <c r="B417" s="67" t="s">
        <v>12789</v>
      </c>
      <c r="C417" s="67" t="s">
        <v>11987</v>
      </c>
      <c r="D417" s="67" t="s">
        <v>14164</v>
      </c>
      <c r="E417" s="67" t="s">
        <v>13660</v>
      </c>
      <c r="F417" s="69">
        <v>0.85</v>
      </c>
      <c r="G417" s="67" t="s">
        <v>11880</v>
      </c>
      <c r="H417" s="67" t="s">
        <v>11881</v>
      </c>
      <c r="I417" s="67"/>
    </row>
    <row r="418" spans="1:9" s="74" customFormat="1" ht="13.2" x14ac:dyDescent="0.25">
      <c r="A418" s="66">
        <v>416</v>
      </c>
      <c r="B418" s="67" t="s">
        <v>14165</v>
      </c>
      <c r="C418" s="67" t="s">
        <v>11987</v>
      </c>
      <c r="D418" s="67" t="s">
        <v>14164</v>
      </c>
      <c r="E418" s="67" t="s">
        <v>13660</v>
      </c>
      <c r="F418" s="69">
        <v>0.41</v>
      </c>
      <c r="G418" s="67" t="s">
        <v>11880</v>
      </c>
      <c r="H418" s="67" t="s">
        <v>11881</v>
      </c>
      <c r="I418" s="67"/>
    </row>
    <row r="419" spans="1:9" s="74" customFormat="1" ht="13.2" x14ac:dyDescent="0.25">
      <c r="A419" s="66">
        <v>417</v>
      </c>
      <c r="B419" s="67" t="s">
        <v>12989</v>
      </c>
      <c r="C419" s="67" t="s">
        <v>11987</v>
      </c>
      <c r="D419" s="67" t="s">
        <v>14164</v>
      </c>
      <c r="E419" s="67" t="s">
        <v>13660</v>
      </c>
      <c r="F419" s="69">
        <v>0.61</v>
      </c>
      <c r="G419" s="67" t="s">
        <v>11880</v>
      </c>
      <c r="H419" s="67" t="s">
        <v>11881</v>
      </c>
      <c r="I419" s="67"/>
    </row>
    <row r="420" spans="1:9" s="74" customFormat="1" ht="13.2" x14ac:dyDescent="0.25">
      <c r="A420" s="66">
        <v>418</v>
      </c>
      <c r="B420" s="67" t="s">
        <v>14166</v>
      </c>
      <c r="C420" s="67" t="s">
        <v>11987</v>
      </c>
      <c r="D420" s="67" t="s">
        <v>14164</v>
      </c>
      <c r="E420" s="67" t="s">
        <v>13660</v>
      </c>
      <c r="F420" s="69">
        <v>0.61</v>
      </c>
      <c r="G420" s="67" t="s">
        <v>11880</v>
      </c>
      <c r="H420" s="67" t="s">
        <v>11881</v>
      </c>
      <c r="I420" s="67"/>
    </row>
    <row r="421" spans="1:9" s="74" customFormat="1" ht="13.2" x14ac:dyDescent="0.25">
      <c r="A421" s="66">
        <v>419</v>
      </c>
      <c r="B421" s="67" t="s">
        <v>13173</v>
      </c>
      <c r="C421" s="67" t="s">
        <v>12052</v>
      </c>
      <c r="D421" s="67" t="s">
        <v>14167</v>
      </c>
      <c r="E421" s="67" t="s">
        <v>14134</v>
      </c>
      <c r="F421" s="69">
        <v>0.48</v>
      </c>
      <c r="G421" s="67" t="s">
        <v>11880</v>
      </c>
      <c r="H421" s="67" t="s">
        <v>11881</v>
      </c>
      <c r="I421" s="67"/>
    </row>
    <row r="422" spans="1:9" s="74" customFormat="1" ht="13.2" x14ac:dyDescent="0.25">
      <c r="A422" s="66">
        <v>420</v>
      </c>
      <c r="B422" s="67" t="s">
        <v>14168</v>
      </c>
      <c r="C422" s="67" t="s">
        <v>12496</v>
      </c>
      <c r="D422" s="67" t="s">
        <v>14167</v>
      </c>
      <c r="E422" s="67" t="s">
        <v>14134</v>
      </c>
      <c r="F422" s="69">
        <v>0.46</v>
      </c>
      <c r="G422" s="67" t="s">
        <v>11880</v>
      </c>
      <c r="H422" s="67" t="s">
        <v>11881</v>
      </c>
      <c r="I422" s="67"/>
    </row>
    <row r="423" spans="1:9" s="74" customFormat="1" ht="13.2" x14ac:dyDescent="0.25">
      <c r="A423" s="66">
        <v>421</v>
      </c>
      <c r="B423" s="67" t="s">
        <v>14169</v>
      </c>
      <c r="C423" s="67" t="s">
        <v>12052</v>
      </c>
      <c r="D423" s="67" t="s">
        <v>14155</v>
      </c>
      <c r="E423" s="67" t="s">
        <v>14134</v>
      </c>
      <c r="F423" s="69">
        <v>0.36</v>
      </c>
      <c r="G423" s="67" t="s">
        <v>11880</v>
      </c>
      <c r="H423" s="67" t="s">
        <v>11881</v>
      </c>
      <c r="I423" s="67"/>
    </row>
    <row r="424" spans="1:9" s="74" customFormat="1" ht="13.2" x14ac:dyDescent="0.25">
      <c r="A424" s="66">
        <v>422</v>
      </c>
      <c r="B424" s="67" t="s">
        <v>14170</v>
      </c>
      <c r="C424" s="67" t="s">
        <v>13222</v>
      </c>
      <c r="D424" s="67" t="s">
        <v>14171</v>
      </c>
      <c r="E424" s="67" t="s">
        <v>14134</v>
      </c>
      <c r="F424" s="69">
        <v>0.22</v>
      </c>
      <c r="G424" s="67" t="s">
        <v>11880</v>
      </c>
      <c r="H424" s="67" t="s">
        <v>11881</v>
      </c>
      <c r="I424" s="67"/>
    </row>
    <row r="425" spans="1:9" s="74" customFormat="1" ht="13.2" x14ac:dyDescent="0.25">
      <c r="A425" s="66">
        <v>423</v>
      </c>
      <c r="B425" s="67" t="s">
        <v>14172</v>
      </c>
      <c r="C425" s="67" t="s">
        <v>12052</v>
      </c>
      <c r="D425" s="67" t="s">
        <v>14173</v>
      </c>
      <c r="E425" s="67" t="s">
        <v>14134</v>
      </c>
      <c r="F425" s="69">
        <v>0.8</v>
      </c>
      <c r="G425" s="67" t="s">
        <v>11880</v>
      </c>
      <c r="H425" s="67" t="s">
        <v>11881</v>
      </c>
      <c r="I425" s="67"/>
    </row>
    <row r="426" spans="1:9" s="74" customFormat="1" ht="13.2" x14ac:dyDescent="0.25">
      <c r="A426" s="66">
        <v>424</v>
      </c>
      <c r="B426" s="67" t="s">
        <v>12052</v>
      </c>
      <c r="C426" s="67" t="s">
        <v>11894</v>
      </c>
      <c r="D426" s="67" t="s">
        <v>14173</v>
      </c>
      <c r="E426" s="67" t="s">
        <v>14134</v>
      </c>
      <c r="F426" s="69">
        <v>0.4</v>
      </c>
      <c r="G426" s="67" t="s">
        <v>11880</v>
      </c>
      <c r="H426" s="67" t="s">
        <v>11881</v>
      </c>
      <c r="I426" s="67"/>
    </row>
    <row r="427" spans="1:9" s="74" customFormat="1" ht="13.2" x14ac:dyDescent="0.25">
      <c r="A427" s="66">
        <v>425</v>
      </c>
      <c r="B427" s="67" t="s">
        <v>14174</v>
      </c>
      <c r="C427" s="67" t="s">
        <v>13546</v>
      </c>
      <c r="D427" s="67" t="s">
        <v>14175</v>
      </c>
      <c r="E427" s="67" t="s">
        <v>14134</v>
      </c>
      <c r="F427" s="69">
        <v>0.6</v>
      </c>
      <c r="G427" s="67" t="s">
        <v>11880</v>
      </c>
      <c r="H427" s="67" t="s">
        <v>11881</v>
      </c>
      <c r="I427" s="67"/>
    </row>
    <row r="428" spans="1:9" s="74" customFormat="1" ht="13.2" x14ac:dyDescent="0.25">
      <c r="A428" s="66">
        <v>426</v>
      </c>
      <c r="B428" s="67" t="s">
        <v>13225</v>
      </c>
      <c r="C428" s="67" t="s">
        <v>12450</v>
      </c>
      <c r="D428" s="67" t="s">
        <v>14176</v>
      </c>
      <c r="E428" s="67" t="s">
        <v>14134</v>
      </c>
      <c r="F428" s="69">
        <v>0.45</v>
      </c>
      <c r="G428" s="67" t="s">
        <v>11880</v>
      </c>
      <c r="H428" s="67" t="s">
        <v>11881</v>
      </c>
      <c r="I428" s="67"/>
    </row>
    <row r="429" spans="1:9" s="74" customFormat="1" ht="13.2" x14ac:dyDescent="0.25">
      <c r="A429" s="66">
        <v>427</v>
      </c>
      <c r="B429" s="67" t="s">
        <v>12090</v>
      </c>
      <c r="C429" s="67" t="s">
        <v>11998</v>
      </c>
      <c r="D429" s="67" t="s">
        <v>14177</v>
      </c>
      <c r="E429" s="67" t="s">
        <v>14134</v>
      </c>
      <c r="F429" s="69">
        <v>0.28000000000000003</v>
      </c>
      <c r="G429" s="67" t="s">
        <v>11880</v>
      </c>
      <c r="H429" s="67" t="s">
        <v>11881</v>
      </c>
      <c r="I429" s="67"/>
    </row>
    <row r="430" spans="1:9" s="74" customFormat="1" ht="13.2" x14ac:dyDescent="0.25">
      <c r="A430" s="66">
        <v>428</v>
      </c>
      <c r="B430" s="67" t="s">
        <v>14178</v>
      </c>
      <c r="C430" s="67" t="s">
        <v>12090</v>
      </c>
      <c r="D430" s="67" t="s">
        <v>14138</v>
      </c>
      <c r="E430" s="67" t="s">
        <v>14134</v>
      </c>
      <c r="F430" s="69">
        <v>0.7</v>
      </c>
      <c r="G430" s="67" t="s">
        <v>11880</v>
      </c>
      <c r="H430" s="67" t="s">
        <v>11881</v>
      </c>
      <c r="I430" s="67"/>
    </row>
    <row r="431" spans="1:9" s="74" customFormat="1" ht="13.2" x14ac:dyDescent="0.25">
      <c r="A431" s="66">
        <v>429</v>
      </c>
      <c r="B431" s="67" t="s">
        <v>14179</v>
      </c>
      <c r="C431" s="67" t="s">
        <v>14180</v>
      </c>
      <c r="D431" s="67" t="s">
        <v>14181</v>
      </c>
      <c r="E431" s="67" t="s">
        <v>14134</v>
      </c>
      <c r="F431" s="69">
        <v>0.72</v>
      </c>
      <c r="G431" s="67" t="s">
        <v>11880</v>
      </c>
      <c r="H431" s="67" t="s">
        <v>11881</v>
      </c>
      <c r="I431" s="67"/>
    </row>
    <row r="432" spans="1:9" s="74" customFormat="1" ht="13.2" x14ac:dyDescent="0.25">
      <c r="A432" s="66">
        <v>430</v>
      </c>
      <c r="B432" s="67" t="s">
        <v>14180</v>
      </c>
      <c r="C432" s="67" t="s">
        <v>11998</v>
      </c>
      <c r="D432" s="67" t="s">
        <v>14181</v>
      </c>
      <c r="E432" s="67" t="s">
        <v>14134</v>
      </c>
      <c r="F432" s="69">
        <v>0.22</v>
      </c>
      <c r="G432" s="67" t="s">
        <v>11880</v>
      </c>
      <c r="H432" s="67" t="s">
        <v>11881</v>
      </c>
      <c r="I432" s="67"/>
    </row>
    <row r="433" spans="1:9" s="74" customFormat="1" ht="13.2" x14ac:dyDescent="0.25">
      <c r="A433" s="66">
        <v>431</v>
      </c>
      <c r="B433" s="67" t="s">
        <v>12164</v>
      </c>
      <c r="C433" s="67" t="s">
        <v>12076</v>
      </c>
      <c r="D433" s="67" t="s">
        <v>14182</v>
      </c>
      <c r="E433" s="67" t="s">
        <v>14134</v>
      </c>
      <c r="F433" s="69">
        <v>0.22</v>
      </c>
      <c r="G433" s="67" t="s">
        <v>11880</v>
      </c>
      <c r="H433" s="67" t="s">
        <v>11881</v>
      </c>
      <c r="I433" s="67"/>
    </row>
    <row r="434" spans="1:9" s="74" customFormat="1" ht="13.2" x14ac:dyDescent="0.25">
      <c r="A434" s="66">
        <v>432</v>
      </c>
      <c r="B434" s="67" t="s">
        <v>14183</v>
      </c>
      <c r="C434" s="67" t="s">
        <v>13763</v>
      </c>
      <c r="D434" s="67" t="s">
        <v>14184</v>
      </c>
      <c r="E434" s="67" t="s">
        <v>14134</v>
      </c>
      <c r="F434" s="69">
        <v>0.6</v>
      </c>
      <c r="G434" s="67" t="s">
        <v>11880</v>
      </c>
      <c r="H434" s="67" t="s">
        <v>11881</v>
      </c>
      <c r="I434" s="67"/>
    </row>
    <row r="435" spans="1:9" s="74" customFormat="1" ht="13.2" x14ac:dyDescent="0.25">
      <c r="A435" s="66">
        <v>433</v>
      </c>
      <c r="B435" s="67" t="s">
        <v>14185</v>
      </c>
      <c r="C435" s="67" t="s">
        <v>14186</v>
      </c>
      <c r="D435" s="67" t="s">
        <v>14184</v>
      </c>
      <c r="E435" s="67" t="s">
        <v>14134</v>
      </c>
      <c r="F435" s="69">
        <v>1.26</v>
      </c>
      <c r="G435" s="67" t="s">
        <v>11880</v>
      </c>
      <c r="H435" s="67" t="s">
        <v>11881</v>
      </c>
      <c r="I435" s="67"/>
    </row>
    <row r="436" spans="1:9" s="74" customFormat="1" ht="13.2" x14ac:dyDescent="0.25">
      <c r="A436" s="66">
        <v>434</v>
      </c>
      <c r="B436" s="67" t="s">
        <v>14187</v>
      </c>
      <c r="C436" s="67" t="s">
        <v>14186</v>
      </c>
      <c r="D436" s="67" t="s">
        <v>14184</v>
      </c>
      <c r="E436" s="67" t="s">
        <v>14134</v>
      </c>
      <c r="F436" s="69">
        <v>1.62</v>
      </c>
      <c r="G436" s="67" t="s">
        <v>11880</v>
      </c>
      <c r="H436" s="67" t="s">
        <v>11881</v>
      </c>
      <c r="I436" s="67"/>
    </row>
    <row r="437" spans="1:9" s="74" customFormat="1" ht="13.2" x14ac:dyDescent="0.25">
      <c r="A437" s="66">
        <v>435</v>
      </c>
      <c r="B437" s="67" t="s">
        <v>14186</v>
      </c>
      <c r="C437" s="67" t="s">
        <v>14186</v>
      </c>
      <c r="D437" s="67" t="s">
        <v>14184</v>
      </c>
      <c r="E437" s="67" t="s">
        <v>14134</v>
      </c>
      <c r="F437" s="69">
        <v>2</v>
      </c>
      <c r="G437" s="67" t="s">
        <v>11880</v>
      </c>
      <c r="H437" s="67" t="s">
        <v>11881</v>
      </c>
      <c r="I437" s="67"/>
    </row>
    <row r="438" spans="1:9" s="74" customFormat="1" ht="13.2" x14ac:dyDescent="0.25">
      <c r="A438" s="66">
        <v>436</v>
      </c>
      <c r="B438" s="67" t="s">
        <v>14188</v>
      </c>
      <c r="C438" s="67" t="s">
        <v>14186</v>
      </c>
      <c r="D438" s="67" t="s">
        <v>14184</v>
      </c>
      <c r="E438" s="67" t="s">
        <v>14134</v>
      </c>
      <c r="F438" s="69">
        <v>2</v>
      </c>
      <c r="G438" s="67" t="s">
        <v>11880</v>
      </c>
      <c r="H438" s="67" t="s">
        <v>11881</v>
      </c>
      <c r="I438" s="67"/>
    </row>
    <row r="439" spans="1:9" s="74" customFormat="1" ht="13.2" x14ac:dyDescent="0.25">
      <c r="A439" s="66">
        <v>437</v>
      </c>
      <c r="B439" s="67" t="s">
        <v>12082</v>
      </c>
      <c r="C439" s="67" t="s">
        <v>12052</v>
      </c>
      <c r="D439" s="67" t="s">
        <v>14189</v>
      </c>
      <c r="E439" s="67" t="s">
        <v>13660</v>
      </c>
      <c r="F439" s="69">
        <v>0.61</v>
      </c>
      <c r="G439" s="67" t="s">
        <v>11880</v>
      </c>
      <c r="H439" s="67" t="s">
        <v>11881</v>
      </c>
      <c r="I439" s="67"/>
    </row>
    <row r="440" spans="1:9" s="74" customFormat="1" ht="13.2" x14ac:dyDescent="0.25">
      <c r="A440" s="66">
        <v>438</v>
      </c>
      <c r="B440" s="67" t="s">
        <v>14190</v>
      </c>
      <c r="C440" s="67" t="s">
        <v>12052</v>
      </c>
      <c r="D440" s="67" t="s">
        <v>14191</v>
      </c>
      <c r="E440" s="67" t="s">
        <v>14134</v>
      </c>
      <c r="F440" s="69">
        <v>0.18</v>
      </c>
      <c r="G440" s="67" t="s">
        <v>11880</v>
      </c>
      <c r="H440" s="67" t="s">
        <v>11881</v>
      </c>
      <c r="I440" s="67"/>
    </row>
    <row r="441" spans="1:9" s="74" customFormat="1" ht="13.2" x14ac:dyDescent="0.25">
      <c r="A441" s="66">
        <v>439</v>
      </c>
      <c r="B441" s="67" t="s">
        <v>14192</v>
      </c>
      <c r="C441" s="67" t="s">
        <v>12778</v>
      </c>
      <c r="D441" s="67" t="s">
        <v>14193</v>
      </c>
      <c r="E441" s="67" t="s">
        <v>14134</v>
      </c>
      <c r="F441" s="69">
        <v>0.4</v>
      </c>
      <c r="G441" s="67" t="s">
        <v>11880</v>
      </c>
      <c r="H441" s="67" t="s">
        <v>11881</v>
      </c>
      <c r="I441" s="67"/>
    </row>
    <row r="442" spans="1:9" s="74" customFormat="1" ht="13.2" x14ac:dyDescent="0.25">
      <c r="A442" s="66">
        <v>440</v>
      </c>
      <c r="B442" s="67" t="s">
        <v>12011</v>
      </c>
      <c r="C442" s="67" t="s">
        <v>12945</v>
      </c>
      <c r="D442" s="67" t="s">
        <v>14194</v>
      </c>
      <c r="E442" s="67" t="s">
        <v>13666</v>
      </c>
      <c r="F442" s="69">
        <v>0.31</v>
      </c>
      <c r="G442" s="67" t="s">
        <v>11880</v>
      </c>
      <c r="H442" s="67" t="s">
        <v>11881</v>
      </c>
      <c r="I442" s="67"/>
    </row>
    <row r="443" spans="1:9" s="74" customFormat="1" ht="13.2" x14ac:dyDescent="0.25">
      <c r="A443" s="66">
        <v>441</v>
      </c>
      <c r="B443" s="67" t="s">
        <v>14195</v>
      </c>
      <c r="C443" s="67" t="s">
        <v>14196</v>
      </c>
      <c r="D443" s="67" t="s">
        <v>14197</v>
      </c>
      <c r="E443" s="67" t="s">
        <v>14198</v>
      </c>
      <c r="F443" s="69">
        <v>0.69</v>
      </c>
      <c r="G443" s="67" t="s">
        <v>11880</v>
      </c>
      <c r="H443" s="67" t="s">
        <v>11881</v>
      </c>
      <c r="I443" s="67"/>
    </row>
    <row r="444" spans="1:9" s="74" customFormat="1" ht="13.2" x14ac:dyDescent="0.25">
      <c r="A444" s="66">
        <v>442</v>
      </c>
      <c r="B444" s="67" t="s">
        <v>14199</v>
      </c>
      <c r="C444" s="67" t="s">
        <v>12224</v>
      </c>
      <c r="D444" s="67" t="s">
        <v>14197</v>
      </c>
      <c r="E444" s="67" t="s">
        <v>14198</v>
      </c>
      <c r="F444" s="69">
        <v>0.56000000000000005</v>
      </c>
      <c r="G444" s="67" t="s">
        <v>11880</v>
      </c>
      <c r="H444" s="67" t="s">
        <v>11881</v>
      </c>
      <c r="I444" s="67"/>
    </row>
    <row r="445" spans="1:9" s="74" customFormat="1" ht="13.2" x14ac:dyDescent="0.25">
      <c r="A445" s="66">
        <v>443</v>
      </c>
      <c r="B445" s="67" t="s">
        <v>14200</v>
      </c>
      <c r="C445" s="67" t="s">
        <v>14201</v>
      </c>
      <c r="D445" s="67" t="s">
        <v>14197</v>
      </c>
      <c r="E445" s="67" t="s">
        <v>14198</v>
      </c>
      <c r="F445" s="69">
        <v>0.4</v>
      </c>
      <c r="G445" s="67" t="s">
        <v>11880</v>
      </c>
      <c r="H445" s="67" t="s">
        <v>11881</v>
      </c>
      <c r="I445" s="67"/>
    </row>
    <row r="446" spans="1:9" s="74" customFormat="1" ht="13.2" x14ac:dyDescent="0.25">
      <c r="A446" s="66">
        <v>444</v>
      </c>
      <c r="B446" s="67" t="s">
        <v>14202</v>
      </c>
      <c r="C446" s="67" t="s">
        <v>14203</v>
      </c>
      <c r="D446" s="67" t="s">
        <v>14204</v>
      </c>
      <c r="E446" s="67" t="s">
        <v>14198</v>
      </c>
      <c r="F446" s="69">
        <v>0.28000000000000003</v>
      </c>
      <c r="G446" s="67" t="s">
        <v>11880</v>
      </c>
      <c r="H446" s="67" t="s">
        <v>11881</v>
      </c>
      <c r="I446" s="67"/>
    </row>
    <row r="447" spans="1:9" s="74" customFormat="1" ht="13.2" x14ac:dyDescent="0.25">
      <c r="A447" s="66">
        <v>445</v>
      </c>
      <c r="B447" s="67" t="s">
        <v>14205</v>
      </c>
      <c r="C447" s="67" t="s">
        <v>11998</v>
      </c>
      <c r="D447" s="67" t="s">
        <v>14206</v>
      </c>
      <c r="E447" s="67" t="s">
        <v>14198</v>
      </c>
      <c r="F447" s="69">
        <v>0.33</v>
      </c>
      <c r="G447" s="67" t="s">
        <v>11880</v>
      </c>
      <c r="H447" s="67" t="s">
        <v>11881</v>
      </c>
      <c r="I447" s="67"/>
    </row>
    <row r="448" spans="1:9" s="74" customFormat="1" ht="13.2" x14ac:dyDescent="0.25">
      <c r="A448" s="66">
        <v>446</v>
      </c>
      <c r="B448" s="67" t="s">
        <v>14207</v>
      </c>
      <c r="C448" s="67" t="s">
        <v>12945</v>
      </c>
      <c r="D448" s="67" t="s">
        <v>14206</v>
      </c>
      <c r="E448" s="67" t="s">
        <v>14198</v>
      </c>
      <c r="F448" s="69">
        <v>0.2</v>
      </c>
      <c r="G448" s="67" t="s">
        <v>11880</v>
      </c>
      <c r="H448" s="67" t="s">
        <v>11881</v>
      </c>
      <c r="I448" s="67"/>
    </row>
    <row r="449" spans="1:9" s="74" customFormat="1" ht="13.2" x14ac:dyDescent="0.25">
      <c r="A449" s="66">
        <v>447</v>
      </c>
      <c r="B449" s="67" t="s">
        <v>12927</v>
      </c>
      <c r="C449" s="67" t="s">
        <v>11998</v>
      </c>
      <c r="D449" s="67" t="s">
        <v>14208</v>
      </c>
      <c r="E449" s="67" t="s">
        <v>14198</v>
      </c>
      <c r="F449" s="69">
        <v>0.4</v>
      </c>
      <c r="G449" s="67" t="s">
        <v>11880</v>
      </c>
      <c r="H449" s="67" t="s">
        <v>11881</v>
      </c>
      <c r="I449" s="67"/>
    </row>
    <row r="450" spans="1:9" s="74" customFormat="1" ht="13.2" x14ac:dyDescent="0.25">
      <c r="A450" s="66">
        <v>448</v>
      </c>
      <c r="B450" s="67" t="s">
        <v>12393</v>
      </c>
      <c r="C450" s="67" t="s">
        <v>14196</v>
      </c>
      <c r="D450" s="67" t="s">
        <v>14197</v>
      </c>
      <c r="E450" s="67" t="s">
        <v>14198</v>
      </c>
      <c r="F450" s="69">
        <v>0.34</v>
      </c>
      <c r="G450" s="67" t="s">
        <v>11880</v>
      </c>
      <c r="H450" s="67" t="s">
        <v>11881</v>
      </c>
      <c r="I450" s="67"/>
    </row>
    <row r="451" spans="1:9" s="74" customFormat="1" ht="13.2" x14ac:dyDescent="0.25">
      <c r="A451" s="66">
        <v>449</v>
      </c>
      <c r="B451" s="67" t="s">
        <v>14209</v>
      </c>
      <c r="C451" s="67" t="s">
        <v>12224</v>
      </c>
      <c r="D451" s="67" t="s">
        <v>14197</v>
      </c>
      <c r="E451" s="67" t="s">
        <v>14198</v>
      </c>
      <c r="F451" s="69">
        <v>0.59</v>
      </c>
      <c r="G451" s="67" t="s">
        <v>11880</v>
      </c>
      <c r="H451" s="67" t="s">
        <v>11881</v>
      </c>
      <c r="I451" s="67"/>
    </row>
    <row r="452" spans="1:9" s="74" customFormat="1" ht="13.2" x14ac:dyDescent="0.25">
      <c r="A452" s="66">
        <v>450</v>
      </c>
      <c r="B452" s="67" t="s">
        <v>14210</v>
      </c>
      <c r="C452" s="67" t="s">
        <v>12778</v>
      </c>
      <c r="D452" s="67" t="s">
        <v>14211</v>
      </c>
      <c r="E452" s="67" t="s">
        <v>14198</v>
      </c>
      <c r="F452" s="69">
        <v>0.75</v>
      </c>
      <c r="G452" s="67" t="s">
        <v>11880</v>
      </c>
      <c r="H452" s="67" t="s">
        <v>11881</v>
      </c>
      <c r="I452" s="67"/>
    </row>
    <row r="453" spans="1:9" s="74" customFormat="1" ht="13.2" x14ac:dyDescent="0.25">
      <c r="A453" s="66">
        <v>451</v>
      </c>
      <c r="B453" s="67" t="s">
        <v>14212</v>
      </c>
      <c r="C453" s="67" t="s">
        <v>14213</v>
      </c>
      <c r="D453" s="67" t="s">
        <v>14211</v>
      </c>
      <c r="E453" s="67" t="s">
        <v>14198</v>
      </c>
      <c r="F453" s="69">
        <v>0.2</v>
      </c>
      <c r="G453" s="67" t="s">
        <v>11880</v>
      </c>
      <c r="H453" s="67" t="s">
        <v>11881</v>
      </c>
      <c r="I453" s="67"/>
    </row>
    <row r="454" spans="1:9" s="74" customFormat="1" ht="13.2" x14ac:dyDescent="0.25">
      <c r="A454" s="66">
        <v>452</v>
      </c>
      <c r="B454" s="67" t="s">
        <v>14214</v>
      </c>
      <c r="C454" s="67" t="s">
        <v>14213</v>
      </c>
      <c r="D454" s="67" t="s">
        <v>14211</v>
      </c>
      <c r="E454" s="67" t="s">
        <v>14198</v>
      </c>
      <c r="F454" s="69">
        <v>0.4</v>
      </c>
      <c r="G454" s="67" t="s">
        <v>11880</v>
      </c>
      <c r="H454" s="67" t="s">
        <v>11881</v>
      </c>
      <c r="I454" s="67"/>
    </row>
    <row r="455" spans="1:9" s="74" customFormat="1" ht="13.2" x14ac:dyDescent="0.25">
      <c r="A455" s="66">
        <v>453</v>
      </c>
      <c r="B455" s="67" t="s">
        <v>14215</v>
      </c>
      <c r="C455" s="67" t="s">
        <v>14213</v>
      </c>
      <c r="D455" s="67" t="s">
        <v>14211</v>
      </c>
      <c r="E455" s="67" t="s">
        <v>14198</v>
      </c>
      <c r="F455" s="69">
        <v>0.3</v>
      </c>
      <c r="G455" s="67" t="s">
        <v>11880</v>
      </c>
      <c r="H455" s="67" t="s">
        <v>11881</v>
      </c>
      <c r="I455" s="67"/>
    </row>
    <row r="456" spans="1:9" s="74" customFormat="1" ht="13.2" x14ac:dyDescent="0.25">
      <c r="A456" s="66">
        <v>454</v>
      </c>
      <c r="B456" s="67" t="s">
        <v>14216</v>
      </c>
      <c r="C456" s="67" t="s">
        <v>11935</v>
      </c>
      <c r="D456" s="67" t="s">
        <v>14217</v>
      </c>
      <c r="E456" s="67" t="s">
        <v>14198</v>
      </c>
      <c r="F456" s="69">
        <v>0.81</v>
      </c>
      <c r="G456" s="67" t="s">
        <v>11880</v>
      </c>
      <c r="H456" s="67" t="s">
        <v>11881</v>
      </c>
      <c r="I456" s="67"/>
    </row>
    <row r="457" spans="1:9" s="74" customFormat="1" ht="13.2" x14ac:dyDescent="0.25">
      <c r="A457" s="66">
        <v>455</v>
      </c>
      <c r="B457" s="67" t="s">
        <v>14218</v>
      </c>
      <c r="C457" s="67" t="s">
        <v>12410</v>
      </c>
      <c r="D457" s="67" t="s">
        <v>13663</v>
      </c>
      <c r="E457" s="67" t="s">
        <v>13660</v>
      </c>
      <c r="F457" s="69">
        <v>1.1100000000000001</v>
      </c>
      <c r="G457" s="67" t="s">
        <v>11880</v>
      </c>
      <c r="H457" s="67" t="s">
        <v>11881</v>
      </c>
      <c r="I457" s="67"/>
    </row>
    <row r="458" spans="1:9" s="74" customFormat="1" ht="13.2" x14ac:dyDescent="0.25">
      <c r="A458" s="66">
        <v>456</v>
      </c>
      <c r="B458" s="67" t="s">
        <v>14219</v>
      </c>
      <c r="C458" s="67" t="s">
        <v>11987</v>
      </c>
      <c r="D458" s="67" t="s">
        <v>14220</v>
      </c>
      <c r="E458" s="67" t="s">
        <v>13608</v>
      </c>
      <c r="F458" s="69">
        <v>1.1000000000000001</v>
      </c>
      <c r="G458" s="67" t="s">
        <v>11880</v>
      </c>
      <c r="H458" s="67" t="s">
        <v>11881</v>
      </c>
      <c r="I458" s="67"/>
    </row>
    <row r="459" spans="1:9" s="74" customFormat="1" ht="13.2" x14ac:dyDescent="0.25">
      <c r="A459" s="66">
        <v>457</v>
      </c>
      <c r="B459" s="67" t="s">
        <v>14007</v>
      </c>
      <c r="C459" s="67" t="s">
        <v>13966</v>
      </c>
      <c r="D459" s="67" t="s">
        <v>14221</v>
      </c>
      <c r="E459" s="67" t="s">
        <v>14198</v>
      </c>
      <c r="F459" s="69">
        <v>0.33</v>
      </c>
      <c r="G459" s="67" t="s">
        <v>11880</v>
      </c>
      <c r="H459" s="67" t="s">
        <v>11881</v>
      </c>
      <c r="I459" s="67"/>
    </row>
    <row r="460" spans="1:9" s="74" customFormat="1" ht="13.2" x14ac:dyDescent="0.25">
      <c r="A460" s="66">
        <v>458</v>
      </c>
      <c r="B460" s="67" t="s">
        <v>14222</v>
      </c>
      <c r="C460" s="67" t="s">
        <v>11987</v>
      </c>
      <c r="D460" s="67" t="s">
        <v>14220</v>
      </c>
      <c r="E460" s="67" t="s">
        <v>13608</v>
      </c>
      <c r="F460" s="69">
        <v>0.6</v>
      </c>
      <c r="G460" s="67" t="s">
        <v>11880</v>
      </c>
      <c r="H460" s="67" t="s">
        <v>11881</v>
      </c>
      <c r="I460" s="67"/>
    </row>
    <row r="461" spans="1:9" s="74" customFormat="1" ht="13.2" x14ac:dyDescent="0.25">
      <c r="A461" s="66">
        <v>459</v>
      </c>
      <c r="B461" s="67" t="s">
        <v>12590</v>
      </c>
      <c r="C461" s="67" t="s">
        <v>11894</v>
      </c>
      <c r="D461" s="67" t="s">
        <v>14223</v>
      </c>
      <c r="E461" s="67" t="s">
        <v>14130</v>
      </c>
      <c r="F461" s="69">
        <v>0.72</v>
      </c>
      <c r="G461" s="67" t="s">
        <v>11880</v>
      </c>
      <c r="H461" s="67" t="s">
        <v>11881</v>
      </c>
      <c r="I461" s="67"/>
    </row>
    <row r="462" spans="1:9" s="74" customFormat="1" ht="13.2" x14ac:dyDescent="0.25">
      <c r="A462" s="66">
        <v>460</v>
      </c>
      <c r="B462" s="67" t="s">
        <v>14224</v>
      </c>
      <c r="C462" s="67" t="s">
        <v>12590</v>
      </c>
      <c r="D462" s="67" t="s">
        <v>14225</v>
      </c>
      <c r="E462" s="67" t="s">
        <v>14130</v>
      </c>
      <c r="F462" s="69">
        <v>0.2</v>
      </c>
      <c r="G462" s="67" t="s">
        <v>11880</v>
      </c>
      <c r="H462" s="67" t="s">
        <v>11881</v>
      </c>
      <c r="I462" s="67"/>
    </row>
    <row r="463" spans="1:9" s="74" customFormat="1" ht="13.2" x14ac:dyDescent="0.25">
      <c r="A463" s="66">
        <v>461</v>
      </c>
      <c r="B463" s="67" t="s">
        <v>14226</v>
      </c>
      <c r="C463" s="67" t="s">
        <v>14227</v>
      </c>
      <c r="D463" s="67" t="s">
        <v>14228</v>
      </c>
      <c r="E463" s="67" t="s">
        <v>12745</v>
      </c>
      <c r="F463" s="69">
        <v>0.65</v>
      </c>
      <c r="G463" s="67" t="s">
        <v>11880</v>
      </c>
      <c r="H463" s="67" t="s">
        <v>11881</v>
      </c>
      <c r="I463" s="67"/>
    </row>
    <row r="464" spans="1:9" s="74" customFormat="1" ht="13.2" x14ac:dyDescent="0.25">
      <c r="A464" s="66">
        <v>462</v>
      </c>
      <c r="B464" s="67" t="s">
        <v>14229</v>
      </c>
      <c r="C464" s="67" t="s">
        <v>12410</v>
      </c>
      <c r="D464" s="67" t="s">
        <v>14230</v>
      </c>
      <c r="E464" s="67" t="s">
        <v>12745</v>
      </c>
      <c r="F464" s="69">
        <v>1.75</v>
      </c>
      <c r="G464" s="67" t="s">
        <v>11880</v>
      </c>
      <c r="H464" s="67" t="s">
        <v>11881</v>
      </c>
      <c r="I464" s="67"/>
    </row>
    <row r="465" spans="1:9" s="74" customFormat="1" ht="13.2" x14ac:dyDescent="0.25">
      <c r="A465" s="66">
        <v>463</v>
      </c>
      <c r="B465" s="67" t="s">
        <v>14231</v>
      </c>
      <c r="C465" s="67" t="s">
        <v>11894</v>
      </c>
      <c r="D465" s="67" t="s">
        <v>14232</v>
      </c>
      <c r="E465" s="67" t="s">
        <v>12745</v>
      </c>
      <c r="F465" s="69">
        <v>0.88</v>
      </c>
      <c r="G465" s="67" t="s">
        <v>11880</v>
      </c>
      <c r="H465" s="67" t="s">
        <v>11881</v>
      </c>
      <c r="I465" s="67"/>
    </row>
    <row r="466" spans="1:9" s="74" customFormat="1" ht="13.2" x14ac:dyDescent="0.25">
      <c r="A466" s="66">
        <v>464</v>
      </c>
      <c r="B466" s="67" t="s">
        <v>13261</v>
      </c>
      <c r="C466" s="67" t="s">
        <v>14233</v>
      </c>
      <c r="D466" s="67" t="s">
        <v>14234</v>
      </c>
      <c r="E466" s="67" t="s">
        <v>12745</v>
      </c>
      <c r="F466" s="69">
        <v>1.94</v>
      </c>
      <c r="G466" s="67" t="s">
        <v>11880</v>
      </c>
      <c r="H466" s="67" t="s">
        <v>11881</v>
      </c>
      <c r="I466" s="67"/>
    </row>
    <row r="467" spans="1:9" s="74" customFormat="1" ht="13.2" x14ac:dyDescent="0.25">
      <c r="A467" s="66">
        <v>465</v>
      </c>
      <c r="B467" s="67" t="s">
        <v>14235</v>
      </c>
      <c r="C467" s="67" t="s">
        <v>13554</v>
      </c>
      <c r="D467" s="67" t="s">
        <v>14234</v>
      </c>
      <c r="E467" s="67" t="s">
        <v>12745</v>
      </c>
      <c r="F467" s="69">
        <v>2.67</v>
      </c>
      <c r="G467" s="67" t="s">
        <v>11880</v>
      </c>
      <c r="H467" s="67" t="s">
        <v>11881</v>
      </c>
      <c r="I467" s="67"/>
    </row>
    <row r="468" spans="1:9" s="74" customFormat="1" ht="13.2" x14ac:dyDescent="0.25">
      <c r="A468" s="66">
        <v>466</v>
      </c>
      <c r="B468" s="67" t="s">
        <v>14236</v>
      </c>
      <c r="C468" s="67" t="s">
        <v>13554</v>
      </c>
      <c r="D468" s="67" t="s">
        <v>14237</v>
      </c>
      <c r="E468" s="67" t="s">
        <v>12745</v>
      </c>
      <c r="F468" s="69">
        <v>0.49</v>
      </c>
      <c r="G468" s="67" t="s">
        <v>11880</v>
      </c>
      <c r="H468" s="67" t="s">
        <v>11881</v>
      </c>
      <c r="I468" s="67"/>
    </row>
    <row r="469" spans="1:9" s="74" customFormat="1" ht="13.2" x14ac:dyDescent="0.25">
      <c r="A469" s="66">
        <v>467</v>
      </c>
      <c r="B469" s="67" t="s">
        <v>12458</v>
      </c>
      <c r="C469" s="67" t="s">
        <v>11987</v>
      </c>
      <c r="D469" s="67" t="s">
        <v>14238</v>
      </c>
      <c r="E469" s="67" t="s">
        <v>12745</v>
      </c>
      <c r="F469" s="69">
        <v>0.26</v>
      </c>
      <c r="G469" s="67" t="s">
        <v>11880</v>
      </c>
      <c r="H469" s="67" t="s">
        <v>11881</v>
      </c>
      <c r="I469" s="67"/>
    </row>
    <row r="470" spans="1:9" s="74" customFormat="1" ht="13.2" x14ac:dyDescent="0.25">
      <c r="A470" s="66">
        <v>468</v>
      </c>
      <c r="B470" s="67" t="s">
        <v>14239</v>
      </c>
      <c r="C470" s="67" t="s">
        <v>12191</v>
      </c>
      <c r="D470" s="67" t="s">
        <v>14240</v>
      </c>
      <c r="E470" s="67" t="s">
        <v>12745</v>
      </c>
      <c r="F470" s="69">
        <v>0.45</v>
      </c>
      <c r="G470" s="67" t="s">
        <v>11880</v>
      </c>
      <c r="H470" s="67" t="s">
        <v>11881</v>
      </c>
      <c r="I470" s="67"/>
    </row>
    <row r="471" spans="1:9" s="74" customFormat="1" ht="13.2" x14ac:dyDescent="0.25">
      <c r="A471" s="66">
        <v>469</v>
      </c>
      <c r="B471" s="67" t="s">
        <v>14241</v>
      </c>
      <c r="C471" s="67" t="s">
        <v>12052</v>
      </c>
      <c r="D471" s="67" t="s">
        <v>14242</v>
      </c>
      <c r="E471" s="67" t="s">
        <v>12745</v>
      </c>
      <c r="F471" s="69">
        <v>0.4</v>
      </c>
      <c r="G471" s="67" t="s">
        <v>11880</v>
      </c>
      <c r="H471" s="67" t="s">
        <v>11881</v>
      </c>
      <c r="I471" s="67"/>
    </row>
    <row r="472" spans="1:9" s="74" customFormat="1" ht="13.2" x14ac:dyDescent="0.25">
      <c r="A472" s="66">
        <v>470</v>
      </c>
      <c r="B472" s="67" t="s">
        <v>14243</v>
      </c>
      <c r="C472" s="67" t="s">
        <v>11894</v>
      </c>
      <c r="D472" s="67" t="s">
        <v>14242</v>
      </c>
      <c r="E472" s="67" t="s">
        <v>12745</v>
      </c>
      <c r="F472" s="69">
        <v>2.1</v>
      </c>
      <c r="G472" s="67" t="s">
        <v>11880</v>
      </c>
      <c r="H472" s="67" t="s">
        <v>11881</v>
      </c>
      <c r="I472" s="67"/>
    </row>
    <row r="473" spans="1:9" s="74" customFormat="1" ht="13.2" x14ac:dyDescent="0.25">
      <c r="A473" s="66">
        <v>471</v>
      </c>
      <c r="B473" s="67" t="s">
        <v>14244</v>
      </c>
      <c r="C473" s="67" t="s">
        <v>12052</v>
      </c>
      <c r="D473" s="67" t="s">
        <v>14245</v>
      </c>
      <c r="E473" s="67" t="s">
        <v>12745</v>
      </c>
      <c r="F473" s="69">
        <v>0.45</v>
      </c>
      <c r="G473" s="67" t="s">
        <v>11880</v>
      </c>
      <c r="H473" s="67" t="s">
        <v>11881</v>
      </c>
      <c r="I473" s="67"/>
    </row>
    <row r="474" spans="1:9" s="74" customFormat="1" ht="13.2" x14ac:dyDescent="0.25">
      <c r="A474" s="66">
        <v>472</v>
      </c>
      <c r="B474" s="67" t="s">
        <v>14246</v>
      </c>
      <c r="C474" s="67" t="s">
        <v>11896</v>
      </c>
      <c r="D474" s="67" t="s">
        <v>14247</v>
      </c>
      <c r="E474" s="67" t="s">
        <v>12745</v>
      </c>
      <c r="F474" s="69">
        <v>1.0900000000000001</v>
      </c>
      <c r="G474" s="67" t="s">
        <v>11880</v>
      </c>
      <c r="H474" s="67" t="s">
        <v>11881</v>
      </c>
      <c r="I474" s="67"/>
    </row>
    <row r="475" spans="1:9" s="74" customFormat="1" ht="13.2" x14ac:dyDescent="0.25">
      <c r="A475" s="66">
        <v>473</v>
      </c>
      <c r="B475" s="67" t="s">
        <v>14248</v>
      </c>
      <c r="C475" s="67" t="s">
        <v>11987</v>
      </c>
      <c r="D475" s="67" t="s">
        <v>13947</v>
      </c>
      <c r="E475" s="67" t="s">
        <v>13908</v>
      </c>
      <c r="F475" s="69">
        <v>0.68</v>
      </c>
      <c r="G475" s="67" t="s">
        <v>11880</v>
      </c>
      <c r="H475" s="67" t="s">
        <v>12614</v>
      </c>
      <c r="I475" s="67"/>
    </row>
    <row r="476" spans="1:9" s="74" customFormat="1" ht="13.2" x14ac:dyDescent="0.25">
      <c r="A476" s="66">
        <v>474</v>
      </c>
      <c r="B476" s="67" t="s">
        <v>14249</v>
      </c>
      <c r="C476" s="67" t="s">
        <v>12778</v>
      </c>
      <c r="D476" s="67" t="s">
        <v>14250</v>
      </c>
      <c r="E476" s="67" t="s">
        <v>13908</v>
      </c>
      <c r="F476" s="69">
        <v>1.01</v>
      </c>
      <c r="G476" s="67" t="s">
        <v>11880</v>
      </c>
      <c r="H476" s="67" t="s">
        <v>12614</v>
      </c>
      <c r="I476" s="67"/>
    </row>
    <row r="477" spans="1:9" s="74" customFormat="1" ht="13.2" x14ac:dyDescent="0.25">
      <c r="A477" s="66">
        <v>475</v>
      </c>
      <c r="B477" s="67" t="s">
        <v>14251</v>
      </c>
      <c r="C477" s="67" t="s">
        <v>14252</v>
      </c>
      <c r="D477" s="67" t="s">
        <v>14253</v>
      </c>
      <c r="E477" s="67" t="s">
        <v>14254</v>
      </c>
      <c r="F477" s="69">
        <v>0.72</v>
      </c>
      <c r="G477" s="67" t="s">
        <v>11880</v>
      </c>
      <c r="H477" s="67" t="s">
        <v>12614</v>
      </c>
      <c r="I477" s="67"/>
    </row>
    <row r="478" spans="1:9" s="74" customFormat="1" ht="13.2" x14ac:dyDescent="0.25">
      <c r="A478" s="66">
        <v>476</v>
      </c>
      <c r="B478" s="67" t="s">
        <v>14255</v>
      </c>
      <c r="C478" s="67" t="s">
        <v>12895</v>
      </c>
      <c r="D478" s="67" t="s">
        <v>14256</v>
      </c>
      <c r="E478" s="67" t="s">
        <v>14257</v>
      </c>
      <c r="F478" s="69">
        <v>1.21</v>
      </c>
      <c r="G478" s="67" t="s">
        <v>11880</v>
      </c>
      <c r="H478" s="67" t="s">
        <v>12614</v>
      </c>
      <c r="I478" s="67"/>
    </row>
    <row r="479" spans="1:9" s="74" customFormat="1" ht="13.2" x14ac:dyDescent="0.25">
      <c r="A479" s="66">
        <v>477</v>
      </c>
      <c r="B479" s="67" t="s">
        <v>14258</v>
      </c>
      <c r="C479" s="67" t="s">
        <v>12895</v>
      </c>
      <c r="D479" s="67" t="s">
        <v>14259</v>
      </c>
      <c r="E479" s="67" t="s">
        <v>14257</v>
      </c>
      <c r="F479" s="69">
        <v>1.68</v>
      </c>
      <c r="G479" s="67" t="s">
        <v>11880</v>
      </c>
      <c r="H479" s="67" t="s">
        <v>12614</v>
      </c>
      <c r="I479" s="67"/>
    </row>
    <row r="480" spans="1:9" s="74" customFormat="1" ht="13.2" x14ac:dyDescent="0.25">
      <c r="A480" s="66">
        <v>478</v>
      </c>
      <c r="B480" s="67" t="s">
        <v>14260</v>
      </c>
      <c r="C480" s="67" t="s">
        <v>12895</v>
      </c>
      <c r="D480" s="67" t="s">
        <v>14261</v>
      </c>
      <c r="E480" s="67" t="s">
        <v>14257</v>
      </c>
      <c r="F480" s="69">
        <v>0.4</v>
      </c>
      <c r="G480" s="67" t="s">
        <v>11880</v>
      </c>
      <c r="H480" s="67" t="s">
        <v>12614</v>
      </c>
      <c r="I480" s="67"/>
    </row>
    <row r="481" spans="1:9" s="74" customFormat="1" ht="13.2" x14ac:dyDescent="0.25">
      <c r="A481" s="66">
        <v>479</v>
      </c>
      <c r="B481" s="67" t="s">
        <v>14262</v>
      </c>
      <c r="C481" s="67" t="s">
        <v>12895</v>
      </c>
      <c r="D481" s="67" t="s">
        <v>14263</v>
      </c>
      <c r="E481" s="67" t="s">
        <v>14257</v>
      </c>
      <c r="F481" s="69">
        <v>0.4</v>
      </c>
      <c r="G481" s="67" t="s">
        <v>11880</v>
      </c>
      <c r="H481" s="67" t="s">
        <v>12614</v>
      </c>
      <c r="I481" s="67"/>
    </row>
    <row r="482" spans="1:9" s="74" customFormat="1" ht="13.2" x14ac:dyDescent="0.25">
      <c r="A482" s="66">
        <v>480</v>
      </c>
      <c r="B482" s="67" t="s">
        <v>14264</v>
      </c>
      <c r="C482" s="67" t="s">
        <v>12895</v>
      </c>
      <c r="D482" s="67" t="s">
        <v>14265</v>
      </c>
      <c r="E482" s="67" t="s">
        <v>14257</v>
      </c>
      <c r="F482" s="69">
        <v>0.8</v>
      </c>
      <c r="G482" s="67" t="s">
        <v>11880</v>
      </c>
      <c r="H482" s="67" t="s">
        <v>12614</v>
      </c>
      <c r="I482" s="67"/>
    </row>
    <row r="483" spans="1:9" s="74" customFormat="1" ht="13.2" x14ac:dyDescent="0.25">
      <c r="A483" s="66">
        <v>481</v>
      </c>
      <c r="B483" s="67" t="s">
        <v>14266</v>
      </c>
      <c r="C483" s="67" t="s">
        <v>11935</v>
      </c>
      <c r="D483" s="67" t="s">
        <v>14267</v>
      </c>
      <c r="E483" s="67" t="s">
        <v>14257</v>
      </c>
      <c r="F483" s="69">
        <v>0.56999999999999995</v>
      </c>
      <c r="G483" s="67" t="s">
        <v>11880</v>
      </c>
      <c r="H483" s="67" t="s">
        <v>12614</v>
      </c>
      <c r="I483" s="67"/>
    </row>
    <row r="484" spans="1:9" s="74" customFormat="1" ht="13.2" x14ac:dyDescent="0.25">
      <c r="A484" s="66">
        <v>482</v>
      </c>
      <c r="B484" s="67" t="s">
        <v>14268</v>
      </c>
      <c r="C484" s="67" t="s">
        <v>12814</v>
      </c>
      <c r="D484" s="67" t="s">
        <v>14269</v>
      </c>
      <c r="E484" s="67" t="s">
        <v>14270</v>
      </c>
      <c r="F484" s="69">
        <v>1.68</v>
      </c>
      <c r="G484" s="67" t="s">
        <v>11880</v>
      </c>
      <c r="H484" s="67" t="s">
        <v>12614</v>
      </c>
      <c r="I484" s="67"/>
    </row>
    <row r="485" spans="1:9" s="74" customFormat="1" ht="13.2" x14ac:dyDescent="0.25">
      <c r="A485" s="66">
        <v>483</v>
      </c>
      <c r="B485" s="67" t="s">
        <v>14271</v>
      </c>
      <c r="C485" s="67" t="s">
        <v>11886</v>
      </c>
      <c r="D485" s="67" t="s">
        <v>14269</v>
      </c>
      <c r="E485" s="67" t="s">
        <v>14270</v>
      </c>
      <c r="F485" s="69">
        <v>2.14</v>
      </c>
      <c r="G485" s="67" t="s">
        <v>11880</v>
      </c>
      <c r="H485" s="67" t="s">
        <v>12614</v>
      </c>
      <c r="I485" s="67"/>
    </row>
    <row r="486" spans="1:9" s="74" customFormat="1" ht="13.2" x14ac:dyDescent="0.25">
      <c r="A486" s="66">
        <v>484</v>
      </c>
      <c r="B486" s="67" t="s">
        <v>14272</v>
      </c>
      <c r="C486" s="67" t="s">
        <v>13343</v>
      </c>
      <c r="D486" s="67" t="s">
        <v>14273</v>
      </c>
      <c r="E486" s="67" t="s">
        <v>14254</v>
      </c>
      <c r="F486" s="69">
        <v>0.28000000000000003</v>
      </c>
      <c r="G486" s="67" t="s">
        <v>11880</v>
      </c>
      <c r="H486" s="67" t="s">
        <v>12614</v>
      </c>
      <c r="I486" s="67"/>
    </row>
    <row r="487" spans="1:9" s="74" customFormat="1" ht="13.2" x14ac:dyDescent="0.25">
      <c r="A487" s="66">
        <v>485</v>
      </c>
      <c r="B487" s="67" t="s">
        <v>14274</v>
      </c>
      <c r="C487" s="67" t="s">
        <v>11894</v>
      </c>
      <c r="D487" s="67" t="s">
        <v>14275</v>
      </c>
      <c r="E487" s="67" t="s">
        <v>14254</v>
      </c>
      <c r="F487" s="69">
        <v>0.87</v>
      </c>
      <c r="G487" s="67" t="s">
        <v>11880</v>
      </c>
      <c r="H487" s="67" t="s">
        <v>12614</v>
      </c>
      <c r="I487" s="67"/>
    </row>
    <row r="488" spans="1:9" s="74" customFormat="1" ht="13.2" x14ac:dyDescent="0.25">
      <c r="A488" s="66">
        <v>486</v>
      </c>
      <c r="B488" s="67" t="s">
        <v>14276</v>
      </c>
      <c r="C488" s="67" t="s">
        <v>11894</v>
      </c>
      <c r="D488" s="67" t="s">
        <v>14275</v>
      </c>
      <c r="E488" s="67" t="s">
        <v>14254</v>
      </c>
      <c r="F488" s="69">
        <v>0.48</v>
      </c>
      <c r="G488" s="67" t="s">
        <v>11880</v>
      </c>
      <c r="H488" s="67" t="s">
        <v>12614</v>
      </c>
      <c r="I488" s="67"/>
    </row>
    <row r="489" spans="1:9" s="74" customFormat="1" ht="13.2" x14ac:dyDescent="0.25">
      <c r="A489" s="66">
        <v>487</v>
      </c>
      <c r="B489" s="67" t="s">
        <v>14277</v>
      </c>
      <c r="C489" s="67" t="s">
        <v>12915</v>
      </c>
      <c r="D489" s="67" t="s">
        <v>14278</v>
      </c>
      <c r="E489" s="67" t="s">
        <v>9918</v>
      </c>
      <c r="F489" s="69">
        <v>3.04</v>
      </c>
      <c r="G489" s="67" t="s">
        <v>11880</v>
      </c>
      <c r="H489" s="67" t="s">
        <v>12614</v>
      </c>
      <c r="I489" s="67"/>
    </row>
    <row r="490" spans="1:9" s="74" customFormat="1" ht="13.2" x14ac:dyDescent="0.25">
      <c r="A490" s="66">
        <v>488</v>
      </c>
      <c r="B490" s="67" t="s">
        <v>11987</v>
      </c>
      <c r="C490" s="67" t="s">
        <v>12052</v>
      </c>
      <c r="D490" s="67" t="s">
        <v>14279</v>
      </c>
      <c r="E490" s="67" t="s">
        <v>14280</v>
      </c>
      <c r="F490" s="69">
        <v>0.47</v>
      </c>
      <c r="G490" s="67" t="s">
        <v>11880</v>
      </c>
      <c r="H490" s="67" t="s">
        <v>12614</v>
      </c>
      <c r="I490" s="67"/>
    </row>
    <row r="491" spans="1:9" s="74" customFormat="1" ht="13.2" x14ac:dyDescent="0.25">
      <c r="A491" s="66">
        <v>489</v>
      </c>
      <c r="B491" s="67" t="s">
        <v>14281</v>
      </c>
      <c r="C491" s="67" t="s">
        <v>11958</v>
      </c>
      <c r="D491" s="67" t="s">
        <v>14282</v>
      </c>
      <c r="E491" s="67" t="s">
        <v>14280</v>
      </c>
      <c r="F491" s="69">
        <v>0.41</v>
      </c>
      <c r="G491" s="67" t="s">
        <v>11880</v>
      </c>
      <c r="H491" s="67" t="s">
        <v>12614</v>
      </c>
      <c r="I491" s="67"/>
    </row>
    <row r="492" spans="1:9" s="74" customFormat="1" ht="13.2" x14ac:dyDescent="0.25">
      <c r="A492" s="66">
        <v>490</v>
      </c>
      <c r="B492" s="67" t="s">
        <v>14283</v>
      </c>
      <c r="C492" s="67" t="s">
        <v>11917</v>
      </c>
      <c r="D492" s="67" t="s">
        <v>14282</v>
      </c>
      <c r="E492" s="67" t="s">
        <v>14280</v>
      </c>
      <c r="F492" s="69">
        <v>0.53</v>
      </c>
      <c r="G492" s="67" t="s">
        <v>11880</v>
      </c>
      <c r="H492" s="67" t="s">
        <v>12614</v>
      </c>
      <c r="I492" s="67"/>
    </row>
    <row r="493" spans="1:9" s="74" customFormat="1" ht="13.2" x14ac:dyDescent="0.25">
      <c r="A493" s="66">
        <v>491</v>
      </c>
      <c r="B493" s="67" t="s">
        <v>12590</v>
      </c>
      <c r="C493" s="67" t="s">
        <v>11987</v>
      </c>
      <c r="D493" s="67" t="s">
        <v>14284</v>
      </c>
      <c r="E493" s="67" t="s">
        <v>14280</v>
      </c>
      <c r="F493" s="69">
        <v>0.26</v>
      </c>
      <c r="G493" s="67" t="s">
        <v>11880</v>
      </c>
      <c r="H493" s="67" t="s">
        <v>12614</v>
      </c>
      <c r="I493" s="67"/>
    </row>
    <row r="494" spans="1:9" s="74" customFormat="1" ht="13.2" x14ac:dyDescent="0.25">
      <c r="A494" s="66">
        <v>492</v>
      </c>
      <c r="B494" s="67" t="s">
        <v>12088</v>
      </c>
      <c r="C494" s="67" t="s">
        <v>11894</v>
      </c>
      <c r="D494" s="67" t="s">
        <v>14285</v>
      </c>
      <c r="E494" s="67" t="s">
        <v>14280</v>
      </c>
      <c r="F494" s="69">
        <v>0.81</v>
      </c>
      <c r="G494" s="67" t="s">
        <v>11880</v>
      </c>
      <c r="H494" s="67" t="s">
        <v>12614</v>
      </c>
      <c r="I494" s="67"/>
    </row>
    <row r="495" spans="1:9" s="74" customFormat="1" ht="13.2" x14ac:dyDescent="0.25">
      <c r="A495" s="66">
        <v>493</v>
      </c>
      <c r="B495" s="67" t="s">
        <v>12106</v>
      </c>
      <c r="C495" s="67" t="s">
        <v>12052</v>
      </c>
      <c r="D495" s="67" t="s">
        <v>14285</v>
      </c>
      <c r="E495" s="67" t="s">
        <v>14280</v>
      </c>
      <c r="F495" s="69">
        <v>1.95</v>
      </c>
      <c r="G495" s="67" t="s">
        <v>11880</v>
      </c>
      <c r="H495" s="67" t="s">
        <v>12614</v>
      </c>
      <c r="I495" s="67"/>
    </row>
    <row r="496" spans="1:9" s="74" customFormat="1" ht="13.2" x14ac:dyDescent="0.25">
      <c r="A496" s="66">
        <v>494</v>
      </c>
      <c r="B496" s="67" t="s">
        <v>14174</v>
      </c>
      <c r="C496" s="67" t="s">
        <v>13462</v>
      </c>
      <c r="D496" s="67" t="s">
        <v>14286</v>
      </c>
      <c r="E496" s="67" t="s">
        <v>14287</v>
      </c>
      <c r="F496" s="69">
        <v>0.23</v>
      </c>
      <c r="G496" s="67" t="s">
        <v>11880</v>
      </c>
      <c r="H496" s="67" t="s">
        <v>12614</v>
      </c>
      <c r="I496" s="67"/>
    </row>
    <row r="497" spans="1:9" s="74" customFormat="1" ht="13.2" x14ac:dyDescent="0.25">
      <c r="A497" s="66">
        <v>495</v>
      </c>
      <c r="B497" s="67" t="s">
        <v>12446</v>
      </c>
      <c r="C497" s="67" t="s">
        <v>11987</v>
      </c>
      <c r="D497" s="67" t="s">
        <v>14288</v>
      </c>
      <c r="E497" s="67" t="s">
        <v>14287</v>
      </c>
      <c r="F497" s="69">
        <v>1.1499999999999999</v>
      </c>
      <c r="G497" s="67" t="s">
        <v>11880</v>
      </c>
      <c r="H497" s="67" t="s">
        <v>12614</v>
      </c>
      <c r="I497" s="67"/>
    </row>
    <row r="498" spans="1:9" s="74" customFormat="1" ht="13.2" x14ac:dyDescent="0.25">
      <c r="A498" s="66">
        <v>496</v>
      </c>
      <c r="B498" s="67" t="s">
        <v>14289</v>
      </c>
      <c r="C498" s="67" t="s">
        <v>13554</v>
      </c>
      <c r="D498" s="67" t="s">
        <v>14290</v>
      </c>
      <c r="E498" s="67" t="s">
        <v>14287</v>
      </c>
      <c r="F498" s="69">
        <v>0.89</v>
      </c>
      <c r="G498" s="67" t="s">
        <v>11880</v>
      </c>
      <c r="H498" s="67" t="s">
        <v>12614</v>
      </c>
      <c r="I498" s="67"/>
    </row>
    <row r="499" spans="1:9" x14ac:dyDescent="0.3">
      <c r="A499" s="231"/>
    </row>
    <row r="500" spans="1:9" x14ac:dyDescent="0.3">
      <c r="A500" s="149"/>
    </row>
    <row r="501" spans="1:9" x14ac:dyDescent="0.3">
      <c r="A501" s="149"/>
    </row>
    <row r="502" spans="1:9" x14ac:dyDescent="0.3">
      <c r="A502" s="149"/>
    </row>
  </sheetData>
  <mergeCells count="1">
    <mergeCell ref="A1:I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612B8-9287-433B-8FC8-F931A4975C2A}">
  <dimension ref="A1:J492"/>
  <sheetViews>
    <sheetView tabSelected="1" topLeftCell="C1" workbookViewId="0">
      <selection activeCell="D14" sqref="D14"/>
    </sheetView>
  </sheetViews>
  <sheetFormatPr defaultRowHeight="14.4" x14ac:dyDescent="0.3"/>
  <cols>
    <col min="1" max="1" width="11.21875" customWidth="1"/>
    <col min="2" max="2" width="30.21875" bestFit="1" customWidth="1"/>
    <col min="3" max="3" width="24.77734375" customWidth="1"/>
    <col min="4" max="4" width="68.5546875" customWidth="1"/>
    <col min="5" max="5" width="23.77734375" customWidth="1"/>
    <col min="6" max="6" width="22.21875" customWidth="1"/>
    <col min="7" max="7" width="87.44140625" customWidth="1"/>
    <col min="8" max="8" width="17.77734375" customWidth="1"/>
    <col min="9" max="9" width="18" customWidth="1"/>
    <col min="10" max="10" width="13.5546875" customWidth="1"/>
  </cols>
  <sheetData>
    <row r="1" spans="1:10" ht="101.7" customHeight="1" x14ac:dyDescent="0.3">
      <c r="A1" s="249" t="s">
        <v>14291</v>
      </c>
      <c r="B1" s="249"/>
      <c r="C1" s="249"/>
      <c r="D1" s="249"/>
      <c r="E1" s="249"/>
      <c r="F1" s="249"/>
      <c r="G1" s="249"/>
      <c r="H1" s="249"/>
      <c r="I1" s="249"/>
    </row>
    <row r="2" spans="1:10" ht="66" customHeight="1" x14ac:dyDescent="0.3">
      <c r="A2" s="65" t="s">
        <v>1</v>
      </c>
      <c r="B2" s="65" t="s">
        <v>2</v>
      </c>
      <c r="C2" s="65" t="s">
        <v>3</v>
      </c>
      <c r="D2" s="65" t="s">
        <v>4</v>
      </c>
      <c r="E2" s="65" t="s">
        <v>5</v>
      </c>
      <c r="F2" s="65" t="s">
        <v>6</v>
      </c>
      <c r="G2" s="65" t="s">
        <v>7</v>
      </c>
      <c r="H2" s="65" t="s">
        <v>8</v>
      </c>
      <c r="I2" s="65" t="s">
        <v>9</v>
      </c>
    </row>
    <row r="3" spans="1:10" s="74" customFormat="1" ht="13.8" x14ac:dyDescent="0.25">
      <c r="A3" s="66">
        <v>1</v>
      </c>
      <c r="B3" s="67" t="s">
        <v>14292</v>
      </c>
      <c r="C3" s="68" t="s">
        <v>11980</v>
      </c>
      <c r="D3" s="67" t="s">
        <v>14293</v>
      </c>
      <c r="E3" s="67" t="s">
        <v>12920</v>
      </c>
      <c r="F3" s="69">
        <v>0.5</v>
      </c>
      <c r="G3" s="67" t="s">
        <v>14294</v>
      </c>
      <c r="H3" s="67" t="s">
        <v>14295</v>
      </c>
      <c r="I3" s="67"/>
    </row>
    <row r="4" spans="1:10" s="74" customFormat="1" ht="13.8" x14ac:dyDescent="0.25">
      <c r="A4" s="66">
        <v>2</v>
      </c>
      <c r="B4" s="67" t="s">
        <v>12789</v>
      </c>
      <c r="C4" s="68" t="s">
        <v>11987</v>
      </c>
      <c r="D4" s="67" t="s">
        <v>14296</v>
      </c>
      <c r="E4" s="67" t="s">
        <v>12920</v>
      </c>
      <c r="F4" s="69">
        <v>0.8</v>
      </c>
      <c r="G4" s="67" t="s">
        <v>14297</v>
      </c>
      <c r="H4" s="67" t="s">
        <v>14295</v>
      </c>
      <c r="I4" s="67"/>
    </row>
    <row r="5" spans="1:10" s="74" customFormat="1" ht="13.8" x14ac:dyDescent="0.25">
      <c r="A5" s="66">
        <v>3</v>
      </c>
      <c r="B5" s="67" t="s">
        <v>12280</v>
      </c>
      <c r="C5" s="68" t="s">
        <v>14298</v>
      </c>
      <c r="D5" s="67" t="s">
        <v>14299</v>
      </c>
      <c r="E5" s="67" t="s">
        <v>12920</v>
      </c>
      <c r="F5" s="69">
        <v>0.52</v>
      </c>
      <c r="G5" s="67" t="s">
        <v>14300</v>
      </c>
      <c r="H5" s="67" t="s">
        <v>14295</v>
      </c>
      <c r="I5" s="67"/>
    </row>
    <row r="6" spans="1:10" s="74" customFormat="1" ht="13.8" x14ac:dyDescent="0.25">
      <c r="A6" s="66">
        <v>4</v>
      </c>
      <c r="B6" s="67" t="s">
        <v>14301</v>
      </c>
      <c r="C6" s="68" t="s">
        <v>14302</v>
      </c>
      <c r="D6" s="67" t="s">
        <v>14303</v>
      </c>
      <c r="E6" s="67" t="s">
        <v>12920</v>
      </c>
      <c r="F6" s="69">
        <v>0.44</v>
      </c>
      <c r="G6" s="67" t="s">
        <v>14304</v>
      </c>
      <c r="H6" s="67" t="s">
        <v>14295</v>
      </c>
      <c r="I6" s="67"/>
    </row>
    <row r="7" spans="1:10" s="74" customFormat="1" ht="13.8" x14ac:dyDescent="0.25">
      <c r="A7" s="66">
        <v>5</v>
      </c>
      <c r="B7" s="67" t="s">
        <v>14305</v>
      </c>
      <c r="C7" s="68" t="s">
        <v>14306</v>
      </c>
      <c r="D7" s="67" t="s">
        <v>14307</v>
      </c>
      <c r="E7" s="67" t="s">
        <v>12920</v>
      </c>
      <c r="F7" s="69">
        <v>0.5</v>
      </c>
      <c r="G7" s="67" t="s">
        <v>14308</v>
      </c>
      <c r="H7" s="67" t="s">
        <v>14295</v>
      </c>
      <c r="I7" s="67"/>
    </row>
    <row r="8" spans="1:10" s="74" customFormat="1" ht="13.8" x14ac:dyDescent="0.25">
      <c r="A8" s="66">
        <v>6</v>
      </c>
      <c r="B8" s="67" t="s">
        <v>14309</v>
      </c>
      <c r="C8" s="68" t="s">
        <v>12052</v>
      </c>
      <c r="D8" s="67" t="s">
        <v>14310</v>
      </c>
      <c r="E8" s="67" t="s">
        <v>12920</v>
      </c>
      <c r="F8" s="69">
        <v>0.8</v>
      </c>
      <c r="G8" s="67" t="s">
        <v>14311</v>
      </c>
      <c r="H8" s="67" t="s">
        <v>14295</v>
      </c>
      <c r="I8" s="67"/>
      <c r="J8" s="75"/>
    </row>
    <row r="9" spans="1:10" s="74" customFormat="1" ht="13.8" x14ac:dyDescent="0.25">
      <c r="A9" s="66">
        <v>7</v>
      </c>
      <c r="B9" s="67" t="s">
        <v>14312</v>
      </c>
      <c r="C9" s="68" t="s">
        <v>12052</v>
      </c>
      <c r="D9" s="67" t="s">
        <v>14313</v>
      </c>
      <c r="E9" s="67" t="s">
        <v>12920</v>
      </c>
      <c r="F9" s="69">
        <v>0.38</v>
      </c>
      <c r="G9" s="67" t="s">
        <v>14314</v>
      </c>
      <c r="H9" s="67" t="s">
        <v>14295</v>
      </c>
      <c r="I9" s="67"/>
    </row>
    <row r="10" spans="1:10" s="74" customFormat="1" ht="13.8" x14ac:dyDescent="0.25">
      <c r="A10" s="66">
        <v>8</v>
      </c>
      <c r="B10" s="67" t="s">
        <v>12058</v>
      </c>
      <c r="C10" s="68" t="s">
        <v>14315</v>
      </c>
      <c r="D10" s="67" t="s">
        <v>14316</v>
      </c>
      <c r="E10" s="67" t="s">
        <v>12920</v>
      </c>
      <c r="F10" s="69">
        <v>0.84</v>
      </c>
      <c r="G10" s="67" t="s">
        <v>14308</v>
      </c>
      <c r="H10" s="67" t="s">
        <v>14295</v>
      </c>
      <c r="I10" s="67"/>
    </row>
    <row r="11" spans="1:10" s="74" customFormat="1" ht="13.8" x14ac:dyDescent="0.25">
      <c r="A11" s="66">
        <v>9</v>
      </c>
      <c r="B11" s="67" t="s">
        <v>14317</v>
      </c>
      <c r="C11" s="68" t="s">
        <v>12915</v>
      </c>
      <c r="D11" s="67" t="s">
        <v>14318</v>
      </c>
      <c r="E11" s="67" t="s">
        <v>12920</v>
      </c>
      <c r="F11" s="69">
        <v>1.2</v>
      </c>
      <c r="G11" s="67" t="s">
        <v>14319</v>
      </c>
      <c r="H11" s="67" t="s">
        <v>14295</v>
      </c>
      <c r="I11" s="67"/>
    </row>
    <row r="12" spans="1:10" s="74" customFormat="1" ht="13.8" x14ac:dyDescent="0.25">
      <c r="A12" s="66">
        <v>10</v>
      </c>
      <c r="B12" s="67" t="s">
        <v>12071</v>
      </c>
      <c r="C12" s="68" t="s">
        <v>11987</v>
      </c>
      <c r="D12" s="67" t="s">
        <v>14320</v>
      </c>
      <c r="E12" s="67" t="s">
        <v>12920</v>
      </c>
      <c r="F12" s="69">
        <v>0.48</v>
      </c>
      <c r="G12" s="67" t="s">
        <v>14321</v>
      </c>
      <c r="H12" s="67" t="s">
        <v>14295</v>
      </c>
      <c r="I12" s="67"/>
    </row>
    <row r="13" spans="1:10" s="74" customFormat="1" ht="13.8" x14ac:dyDescent="0.25">
      <c r="A13" s="66">
        <v>11</v>
      </c>
      <c r="B13" s="67" t="s">
        <v>12958</v>
      </c>
      <c r="C13" s="68" t="s">
        <v>12052</v>
      </c>
      <c r="D13" s="67" t="s">
        <v>14322</v>
      </c>
      <c r="E13" s="67" t="s">
        <v>12920</v>
      </c>
      <c r="F13" s="69">
        <v>1.9</v>
      </c>
      <c r="G13" s="67" t="s">
        <v>14323</v>
      </c>
      <c r="H13" s="67" t="s">
        <v>14295</v>
      </c>
      <c r="I13" s="67"/>
    </row>
    <row r="14" spans="1:10" s="74" customFormat="1" ht="13.8" x14ac:dyDescent="0.25">
      <c r="A14" s="66">
        <v>12</v>
      </c>
      <c r="B14" s="67" t="s">
        <v>14324</v>
      </c>
      <c r="C14" s="68" t="s">
        <v>14325</v>
      </c>
      <c r="D14" s="67" t="s">
        <v>14326</v>
      </c>
      <c r="E14" s="67" t="s">
        <v>12920</v>
      </c>
      <c r="F14" s="69">
        <v>0.13</v>
      </c>
      <c r="G14" s="67" t="s">
        <v>14327</v>
      </c>
      <c r="H14" s="67" t="s">
        <v>14295</v>
      </c>
      <c r="I14" s="67"/>
    </row>
    <row r="15" spans="1:10" s="74" customFormat="1" ht="13.8" x14ac:dyDescent="0.25">
      <c r="A15" s="66">
        <v>13</v>
      </c>
      <c r="B15" s="67" t="s">
        <v>12980</v>
      </c>
      <c r="C15" s="68" t="s">
        <v>14328</v>
      </c>
      <c r="D15" s="67" t="s">
        <v>14329</v>
      </c>
      <c r="E15" s="67" t="s">
        <v>12920</v>
      </c>
      <c r="F15" s="69">
        <v>0.77</v>
      </c>
      <c r="G15" s="67" t="s">
        <v>14314</v>
      </c>
      <c r="H15" s="67" t="s">
        <v>14295</v>
      </c>
      <c r="I15" s="67"/>
    </row>
    <row r="16" spans="1:10" s="74" customFormat="1" ht="13.8" x14ac:dyDescent="0.25">
      <c r="A16" s="66">
        <v>14</v>
      </c>
      <c r="B16" s="67" t="s">
        <v>14330</v>
      </c>
      <c r="C16" s="68" t="s">
        <v>12071</v>
      </c>
      <c r="D16" s="67" t="s">
        <v>14331</v>
      </c>
      <c r="E16" s="67" t="s">
        <v>12920</v>
      </c>
      <c r="F16" s="69">
        <v>0.08</v>
      </c>
      <c r="G16" s="67" t="s">
        <v>14332</v>
      </c>
      <c r="H16" s="67" t="s">
        <v>14295</v>
      </c>
      <c r="I16" s="67"/>
    </row>
    <row r="17" spans="1:9" s="74" customFormat="1" ht="13.8" x14ac:dyDescent="0.25">
      <c r="A17" s="66">
        <v>15</v>
      </c>
      <c r="B17" s="67" t="s">
        <v>14333</v>
      </c>
      <c r="C17" s="68" t="s">
        <v>12236</v>
      </c>
      <c r="D17" s="67" t="s">
        <v>14334</v>
      </c>
      <c r="E17" s="67" t="s">
        <v>12920</v>
      </c>
      <c r="F17" s="69">
        <v>1.7</v>
      </c>
      <c r="G17" s="67" t="s">
        <v>14335</v>
      </c>
      <c r="H17" s="67" t="s">
        <v>14295</v>
      </c>
      <c r="I17" s="67"/>
    </row>
    <row r="18" spans="1:9" s="74" customFormat="1" ht="13.8" x14ac:dyDescent="0.25">
      <c r="A18" s="66">
        <v>16</v>
      </c>
      <c r="B18" s="67" t="s">
        <v>12235</v>
      </c>
      <c r="C18" s="68" t="s">
        <v>11998</v>
      </c>
      <c r="D18" s="67" t="s">
        <v>12925</v>
      </c>
      <c r="E18" s="67" t="s">
        <v>12920</v>
      </c>
      <c r="F18" s="69">
        <v>0.14000000000000001</v>
      </c>
      <c r="G18" s="67" t="s">
        <v>14332</v>
      </c>
      <c r="H18" s="67" t="s">
        <v>14295</v>
      </c>
      <c r="I18" s="67"/>
    </row>
    <row r="19" spans="1:9" s="74" customFormat="1" ht="13.8" x14ac:dyDescent="0.25">
      <c r="A19" s="66">
        <v>17</v>
      </c>
      <c r="B19" s="67" t="s">
        <v>14336</v>
      </c>
      <c r="C19" s="68" t="s">
        <v>12497</v>
      </c>
      <c r="D19" s="67" t="s">
        <v>12919</v>
      </c>
      <c r="E19" s="67" t="s">
        <v>12920</v>
      </c>
      <c r="F19" s="69">
        <v>1.06</v>
      </c>
      <c r="G19" s="67" t="s">
        <v>14337</v>
      </c>
      <c r="H19" s="67" t="s">
        <v>14295</v>
      </c>
      <c r="I19" s="67"/>
    </row>
    <row r="20" spans="1:9" s="74" customFormat="1" ht="13.8" x14ac:dyDescent="0.25">
      <c r="A20" s="66">
        <v>18</v>
      </c>
      <c r="B20" s="67" t="s">
        <v>14338</v>
      </c>
      <c r="C20" s="68" t="s">
        <v>12174</v>
      </c>
      <c r="D20" s="67" t="s">
        <v>14339</v>
      </c>
      <c r="E20" s="67" t="s">
        <v>12920</v>
      </c>
      <c r="F20" s="69">
        <v>0.12</v>
      </c>
      <c r="G20" s="67" t="s">
        <v>14332</v>
      </c>
      <c r="H20" s="67" t="s">
        <v>14295</v>
      </c>
      <c r="I20" s="67"/>
    </row>
    <row r="21" spans="1:9" s="74" customFormat="1" ht="13.8" x14ac:dyDescent="0.25">
      <c r="A21" s="66">
        <v>19</v>
      </c>
      <c r="B21" s="67" t="s">
        <v>14340</v>
      </c>
      <c r="C21" s="68" t="s">
        <v>12999</v>
      </c>
      <c r="D21" s="67" t="s">
        <v>14341</v>
      </c>
      <c r="E21" s="67" t="s">
        <v>12920</v>
      </c>
      <c r="F21" s="69">
        <v>0.35</v>
      </c>
      <c r="G21" s="67" t="s">
        <v>14321</v>
      </c>
      <c r="H21" s="67" t="s">
        <v>14295</v>
      </c>
      <c r="I21" s="67"/>
    </row>
    <row r="22" spans="1:9" s="74" customFormat="1" ht="13.8" x14ac:dyDescent="0.25">
      <c r="A22" s="66">
        <v>20</v>
      </c>
      <c r="B22" s="67" t="s">
        <v>14342</v>
      </c>
      <c r="C22" s="68" t="s">
        <v>14328</v>
      </c>
      <c r="D22" s="67" t="s">
        <v>14343</v>
      </c>
      <c r="E22" s="67" t="s">
        <v>12920</v>
      </c>
      <c r="F22" s="69">
        <v>1.21</v>
      </c>
      <c r="G22" s="67" t="s">
        <v>14344</v>
      </c>
      <c r="H22" s="67" t="s">
        <v>14295</v>
      </c>
      <c r="I22" s="67"/>
    </row>
    <row r="23" spans="1:9" s="74" customFormat="1" ht="13.8" x14ac:dyDescent="0.25">
      <c r="A23" s="66">
        <v>21</v>
      </c>
      <c r="B23" s="67" t="s">
        <v>14345</v>
      </c>
      <c r="C23" s="68" t="s">
        <v>12450</v>
      </c>
      <c r="D23" s="67" t="s">
        <v>14346</v>
      </c>
      <c r="E23" s="67" t="s">
        <v>12920</v>
      </c>
      <c r="F23" s="69">
        <v>0.44</v>
      </c>
      <c r="G23" s="67" t="s">
        <v>14347</v>
      </c>
      <c r="H23" s="67" t="s">
        <v>14295</v>
      </c>
      <c r="I23" s="67"/>
    </row>
    <row r="24" spans="1:9" s="74" customFormat="1" ht="13.8" x14ac:dyDescent="0.25">
      <c r="A24" s="66">
        <v>22</v>
      </c>
      <c r="B24" s="67" t="s">
        <v>13564</v>
      </c>
      <c r="C24" s="68" t="s">
        <v>11987</v>
      </c>
      <c r="D24" s="67" t="s">
        <v>14348</v>
      </c>
      <c r="E24" s="67" t="s">
        <v>12920</v>
      </c>
      <c r="F24" s="69">
        <v>1.2</v>
      </c>
      <c r="G24" s="67" t="s">
        <v>14349</v>
      </c>
      <c r="H24" s="67" t="s">
        <v>14295</v>
      </c>
      <c r="I24" s="67"/>
    </row>
    <row r="25" spans="1:9" s="74" customFormat="1" ht="13.8" x14ac:dyDescent="0.25">
      <c r="A25" s="66">
        <v>23</v>
      </c>
      <c r="B25" s="67" t="s">
        <v>14350</v>
      </c>
      <c r="C25" s="68" t="s">
        <v>12927</v>
      </c>
      <c r="D25" s="67" t="s">
        <v>14351</v>
      </c>
      <c r="E25" s="67" t="s">
        <v>12920</v>
      </c>
      <c r="F25" s="69">
        <v>0.4</v>
      </c>
      <c r="G25" s="67" t="s">
        <v>14314</v>
      </c>
      <c r="H25" s="67" t="s">
        <v>14295</v>
      </c>
      <c r="I25" s="67"/>
    </row>
    <row r="26" spans="1:9" s="74" customFormat="1" ht="13.8" x14ac:dyDescent="0.25">
      <c r="A26" s="66">
        <v>24</v>
      </c>
      <c r="B26" s="67" t="s">
        <v>14352</v>
      </c>
      <c r="C26" s="68" t="s">
        <v>12536</v>
      </c>
      <c r="D26" s="67" t="s">
        <v>14353</v>
      </c>
      <c r="E26" s="67" t="s">
        <v>12934</v>
      </c>
      <c r="F26" s="69">
        <v>0.4</v>
      </c>
      <c r="G26" s="67" t="s">
        <v>14344</v>
      </c>
      <c r="H26" s="67" t="s">
        <v>14295</v>
      </c>
      <c r="I26" s="67"/>
    </row>
    <row r="27" spans="1:9" s="74" customFormat="1" ht="13.8" x14ac:dyDescent="0.25">
      <c r="A27" s="66">
        <v>25</v>
      </c>
      <c r="B27" s="67" t="s">
        <v>14354</v>
      </c>
      <c r="C27" s="68" t="s">
        <v>12038</v>
      </c>
      <c r="D27" s="67" t="s">
        <v>14355</v>
      </c>
      <c r="E27" s="67" t="s">
        <v>12934</v>
      </c>
      <c r="F27" s="69">
        <v>1.18</v>
      </c>
      <c r="G27" s="67" t="s">
        <v>14327</v>
      </c>
      <c r="H27" s="67" t="s">
        <v>14295</v>
      </c>
      <c r="I27" s="67"/>
    </row>
    <row r="28" spans="1:9" s="74" customFormat="1" ht="13.8" x14ac:dyDescent="0.25">
      <c r="A28" s="66">
        <v>26</v>
      </c>
      <c r="B28" s="67" t="s">
        <v>14356</v>
      </c>
      <c r="C28" s="68" t="s">
        <v>14357</v>
      </c>
      <c r="D28" s="67" t="s">
        <v>14358</v>
      </c>
      <c r="E28" s="67" t="s">
        <v>12934</v>
      </c>
      <c r="F28" s="69">
        <v>0.92</v>
      </c>
      <c r="G28" s="67" t="s">
        <v>14359</v>
      </c>
      <c r="H28" s="67" t="s">
        <v>14295</v>
      </c>
      <c r="I28" s="67"/>
    </row>
    <row r="29" spans="1:9" s="74" customFormat="1" ht="13.8" x14ac:dyDescent="0.25">
      <c r="A29" s="66">
        <v>27</v>
      </c>
      <c r="B29" s="67" t="s">
        <v>14360</v>
      </c>
      <c r="C29" s="68" t="s">
        <v>14361</v>
      </c>
      <c r="D29" s="67" t="s">
        <v>14362</v>
      </c>
      <c r="E29" s="67" t="s">
        <v>12934</v>
      </c>
      <c r="F29" s="69">
        <v>0.28000000000000003</v>
      </c>
      <c r="G29" s="67" t="s">
        <v>14363</v>
      </c>
      <c r="H29" s="67" t="s">
        <v>14295</v>
      </c>
      <c r="I29" s="67"/>
    </row>
    <row r="30" spans="1:9" s="74" customFormat="1" ht="13.8" x14ac:dyDescent="0.25">
      <c r="A30" s="66">
        <v>28</v>
      </c>
      <c r="B30" s="67" t="s">
        <v>14364</v>
      </c>
      <c r="C30" s="68" t="s">
        <v>12038</v>
      </c>
      <c r="D30" s="67" t="s">
        <v>14365</v>
      </c>
      <c r="E30" s="67" t="s">
        <v>12934</v>
      </c>
      <c r="F30" s="69">
        <v>0.78</v>
      </c>
      <c r="G30" s="67" t="s">
        <v>14308</v>
      </c>
      <c r="H30" s="67" t="s">
        <v>14295</v>
      </c>
      <c r="I30" s="67"/>
    </row>
    <row r="31" spans="1:9" s="74" customFormat="1" ht="13.8" x14ac:dyDescent="0.25">
      <c r="A31" s="66">
        <v>29</v>
      </c>
      <c r="B31" s="67" t="s">
        <v>14366</v>
      </c>
      <c r="C31" s="68" t="s">
        <v>14367</v>
      </c>
      <c r="D31" s="67" t="s">
        <v>12996</v>
      </c>
      <c r="E31" s="67" t="s">
        <v>12934</v>
      </c>
      <c r="F31" s="69">
        <v>1.04</v>
      </c>
      <c r="G31" s="67" t="s">
        <v>14321</v>
      </c>
      <c r="H31" s="67" t="s">
        <v>14295</v>
      </c>
      <c r="I31" s="67"/>
    </row>
    <row r="32" spans="1:9" s="74" customFormat="1" ht="13.8" x14ac:dyDescent="0.25">
      <c r="A32" s="66">
        <v>30</v>
      </c>
      <c r="B32" s="67" t="s">
        <v>14368</v>
      </c>
      <c r="C32" s="68" t="s">
        <v>14369</v>
      </c>
      <c r="D32" s="67" t="s">
        <v>14370</v>
      </c>
      <c r="E32" s="67" t="s">
        <v>12934</v>
      </c>
      <c r="F32" s="69">
        <v>0.4</v>
      </c>
      <c r="G32" s="67" t="s">
        <v>14321</v>
      </c>
      <c r="H32" s="67" t="s">
        <v>14295</v>
      </c>
      <c r="I32" s="67"/>
    </row>
    <row r="33" spans="1:9" s="74" customFormat="1" ht="13.8" x14ac:dyDescent="0.25">
      <c r="A33" s="66">
        <v>31</v>
      </c>
      <c r="B33" s="67" t="s">
        <v>14371</v>
      </c>
      <c r="C33" s="68" t="s">
        <v>14372</v>
      </c>
      <c r="D33" s="67" t="s">
        <v>14373</v>
      </c>
      <c r="E33" s="67" t="s">
        <v>12934</v>
      </c>
      <c r="F33" s="69">
        <v>0.8</v>
      </c>
      <c r="G33" s="67" t="s">
        <v>14319</v>
      </c>
      <c r="H33" s="67" t="s">
        <v>14295</v>
      </c>
      <c r="I33" s="67"/>
    </row>
    <row r="34" spans="1:9" s="74" customFormat="1" ht="13.8" x14ac:dyDescent="0.25">
      <c r="A34" s="66">
        <v>32</v>
      </c>
      <c r="B34" s="67" t="s">
        <v>14374</v>
      </c>
      <c r="C34" s="68" t="s">
        <v>14022</v>
      </c>
      <c r="D34" s="67" t="s">
        <v>14375</v>
      </c>
      <c r="E34" s="67" t="s">
        <v>12934</v>
      </c>
      <c r="F34" s="69">
        <v>0.57999999999999996</v>
      </c>
      <c r="G34" s="67" t="s">
        <v>14319</v>
      </c>
      <c r="H34" s="67" t="s">
        <v>14295</v>
      </c>
      <c r="I34" s="67"/>
    </row>
    <row r="35" spans="1:9" s="74" customFormat="1" ht="13.8" x14ac:dyDescent="0.25">
      <c r="A35" s="66">
        <v>33</v>
      </c>
      <c r="B35" s="67" t="s">
        <v>13808</v>
      </c>
      <c r="C35" s="68" t="s">
        <v>11935</v>
      </c>
      <c r="D35" s="67" t="s">
        <v>14376</v>
      </c>
      <c r="E35" s="67" t="s">
        <v>12934</v>
      </c>
      <c r="F35" s="69">
        <v>1.8</v>
      </c>
      <c r="G35" s="67" t="s">
        <v>14308</v>
      </c>
      <c r="H35" s="67" t="s">
        <v>14295</v>
      </c>
      <c r="I35" s="67"/>
    </row>
    <row r="36" spans="1:9" s="74" customFormat="1" ht="13.8" x14ac:dyDescent="0.25">
      <c r="A36" s="66">
        <v>34</v>
      </c>
      <c r="B36" s="67" t="s">
        <v>14377</v>
      </c>
      <c r="C36" s="68" t="s">
        <v>12038</v>
      </c>
      <c r="D36" s="67" t="s">
        <v>14378</v>
      </c>
      <c r="E36" s="67" t="s">
        <v>12934</v>
      </c>
      <c r="F36" s="69">
        <v>0.74</v>
      </c>
      <c r="G36" s="67" t="s">
        <v>14321</v>
      </c>
      <c r="H36" s="67" t="s">
        <v>14295</v>
      </c>
      <c r="I36" s="67"/>
    </row>
    <row r="37" spans="1:9" s="74" customFormat="1" ht="13.8" x14ac:dyDescent="0.25">
      <c r="A37" s="66">
        <v>35</v>
      </c>
      <c r="B37" s="67" t="s">
        <v>14379</v>
      </c>
      <c r="C37" s="68" t="s">
        <v>14357</v>
      </c>
      <c r="D37" s="67" t="s">
        <v>14380</v>
      </c>
      <c r="E37" s="67" t="s">
        <v>12934</v>
      </c>
      <c r="F37" s="69">
        <v>0.4</v>
      </c>
      <c r="G37" s="67" t="s">
        <v>14321</v>
      </c>
      <c r="H37" s="67" t="s">
        <v>14295</v>
      </c>
      <c r="I37" s="67"/>
    </row>
    <row r="38" spans="1:9" s="74" customFormat="1" ht="13.8" x14ac:dyDescent="0.25">
      <c r="A38" s="66">
        <v>36</v>
      </c>
      <c r="B38" s="67" t="s">
        <v>14381</v>
      </c>
      <c r="C38" s="68" t="s">
        <v>13826</v>
      </c>
      <c r="D38" s="67" t="s">
        <v>14382</v>
      </c>
      <c r="E38" s="67" t="s">
        <v>12934</v>
      </c>
      <c r="F38" s="69">
        <v>0.4</v>
      </c>
      <c r="G38" s="67" t="s">
        <v>14347</v>
      </c>
      <c r="H38" s="67" t="s">
        <v>14295</v>
      </c>
      <c r="I38" s="67"/>
    </row>
    <row r="39" spans="1:9" s="74" customFormat="1" ht="13.8" x14ac:dyDescent="0.25">
      <c r="A39" s="66">
        <v>37</v>
      </c>
      <c r="B39" s="67" t="s">
        <v>14383</v>
      </c>
      <c r="C39" s="68" t="s">
        <v>12038</v>
      </c>
      <c r="D39" s="67" t="s">
        <v>14384</v>
      </c>
      <c r="E39" s="67" t="s">
        <v>12934</v>
      </c>
      <c r="F39" s="69">
        <v>0.38</v>
      </c>
      <c r="G39" s="67" t="s">
        <v>14363</v>
      </c>
      <c r="H39" s="67" t="s">
        <v>14295</v>
      </c>
      <c r="I39" s="67"/>
    </row>
    <row r="40" spans="1:9" s="74" customFormat="1" ht="13.8" x14ac:dyDescent="0.25">
      <c r="A40" s="66">
        <v>38</v>
      </c>
      <c r="B40" s="67" t="s">
        <v>12980</v>
      </c>
      <c r="C40" s="68" t="s">
        <v>13222</v>
      </c>
      <c r="D40" s="67" t="s">
        <v>14385</v>
      </c>
      <c r="E40" s="67" t="s">
        <v>12934</v>
      </c>
      <c r="F40" s="69">
        <v>0.34</v>
      </c>
      <c r="G40" s="67" t="s">
        <v>14363</v>
      </c>
      <c r="H40" s="67" t="s">
        <v>14295</v>
      </c>
      <c r="I40" s="67"/>
    </row>
    <row r="41" spans="1:9" s="74" customFormat="1" ht="13.8" x14ac:dyDescent="0.25">
      <c r="A41" s="66">
        <v>39</v>
      </c>
      <c r="B41" s="67" t="s">
        <v>12766</v>
      </c>
      <c r="C41" s="68" t="s">
        <v>12980</v>
      </c>
      <c r="D41" s="67" t="s">
        <v>14386</v>
      </c>
      <c r="E41" s="67" t="s">
        <v>12934</v>
      </c>
      <c r="F41" s="69">
        <v>0.18</v>
      </c>
      <c r="G41" s="67" t="s">
        <v>14363</v>
      </c>
      <c r="H41" s="67" t="s">
        <v>14295</v>
      </c>
      <c r="I41" s="67"/>
    </row>
    <row r="42" spans="1:9" s="74" customFormat="1" ht="13.8" x14ac:dyDescent="0.25">
      <c r="A42" s="66">
        <v>40</v>
      </c>
      <c r="B42" s="67" t="s">
        <v>13558</v>
      </c>
      <c r="C42" s="68" t="s">
        <v>13949</v>
      </c>
      <c r="D42" s="67" t="s">
        <v>14387</v>
      </c>
      <c r="E42" s="67" t="s">
        <v>12934</v>
      </c>
      <c r="F42" s="69">
        <v>0.51</v>
      </c>
      <c r="G42" s="67" t="s">
        <v>14388</v>
      </c>
      <c r="H42" s="67" t="s">
        <v>14295</v>
      </c>
      <c r="I42" s="67"/>
    </row>
    <row r="43" spans="1:9" s="74" customFormat="1" ht="13.8" x14ac:dyDescent="0.25">
      <c r="A43" s="66">
        <v>41</v>
      </c>
      <c r="B43" s="67" t="s">
        <v>12778</v>
      </c>
      <c r="C43" s="68" t="s">
        <v>12236</v>
      </c>
      <c r="D43" s="67" t="s">
        <v>14389</v>
      </c>
      <c r="E43" s="67" t="s">
        <v>12920</v>
      </c>
      <c r="F43" s="69">
        <v>1.54</v>
      </c>
      <c r="G43" s="67" t="s">
        <v>14327</v>
      </c>
      <c r="H43" s="67" t="s">
        <v>14295</v>
      </c>
      <c r="I43" s="67"/>
    </row>
    <row r="44" spans="1:9" s="74" customFormat="1" ht="13.8" x14ac:dyDescent="0.25">
      <c r="A44" s="66">
        <v>42</v>
      </c>
      <c r="B44" s="67" t="s">
        <v>14390</v>
      </c>
      <c r="C44" s="68" t="s">
        <v>14391</v>
      </c>
      <c r="D44" s="67" t="s">
        <v>14392</v>
      </c>
      <c r="E44" s="67" t="s">
        <v>12934</v>
      </c>
      <c r="F44" s="69">
        <v>0.22</v>
      </c>
      <c r="G44" s="67" t="s">
        <v>14363</v>
      </c>
      <c r="H44" s="67" t="s">
        <v>14295</v>
      </c>
      <c r="I44" s="67"/>
    </row>
    <row r="45" spans="1:9" s="74" customFormat="1" ht="13.8" x14ac:dyDescent="0.25">
      <c r="A45" s="66">
        <v>43</v>
      </c>
      <c r="B45" s="67" t="s">
        <v>14178</v>
      </c>
      <c r="C45" s="68" t="s">
        <v>11877</v>
      </c>
      <c r="D45" s="67" t="s">
        <v>14392</v>
      </c>
      <c r="E45" s="67" t="s">
        <v>12934</v>
      </c>
      <c r="F45" s="69">
        <v>0.44</v>
      </c>
      <c r="G45" s="67" t="s">
        <v>14363</v>
      </c>
      <c r="H45" s="67" t="s">
        <v>14295</v>
      </c>
      <c r="I45" s="67"/>
    </row>
    <row r="46" spans="1:9" s="74" customFormat="1" ht="13.8" x14ac:dyDescent="0.25">
      <c r="A46" s="66">
        <v>44</v>
      </c>
      <c r="B46" s="67" t="s">
        <v>12991</v>
      </c>
      <c r="C46" s="68" t="s">
        <v>12224</v>
      </c>
      <c r="D46" s="67" t="s">
        <v>14393</v>
      </c>
      <c r="E46" s="67" t="s">
        <v>12934</v>
      </c>
      <c r="F46" s="69">
        <v>1.6</v>
      </c>
      <c r="G46" s="67" t="s">
        <v>14327</v>
      </c>
      <c r="H46" s="67" t="s">
        <v>14295</v>
      </c>
      <c r="I46" s="67"/>
    </row>
    <row r="47" spans="1:9" s="74" customFormat="1" ht="13.8" x14ac:dyDescent="0.25">
      <c r="A47" s="66">
        <v>45</v>
      </c>
      <c r="B47" s="67" t="s">
        <v>12247</v>
      </c>
      <c r="C47" s="68" t="s">
        <v>14367</v>
      </c>
      <c r="D47" s="67" t="s">
        <v>14394</v>
      </c>
      <c r="E47" s="67" t="s">
        <v>12934</v>
      </c>
      <c r="F47" s="69">
        <v>0.62</v>
      </c>
      <c r="G47" s="67" t="s">
        <v>14327</v>
      </c>
      <c r="H47" s="67" t="s">
        <v>14295</v>
      </c>
      <c r="I47" s="67"/>
    </row>
    <row r="48" spans="1:9" s="74" customFormat="1" ht="13.8" x14ac:dyDescent="0.25">
      <c r="A48" s="66">
        <v>46</v>
      </c>
      <c r="B48" s="67" t="s">
        <v>14395</v>
      </c>
      <c r="C48" s="68" t="s">
        <v>14328</v>
      </c>
      <c r="D48" s="67" t="s">
        <v>14396</v>
      </c>
      <c r="E48" s="67" t="s">
        <v>12934</v>
      </c>
      <c r="F48" s="69">
        <v>0.8</v>
      </c>
      <c r="G48" s="67" t="s">
        <v>14321</v>
      </c>
      <c r="H48" s="67" t="s">
        <v>14295</v>
      </c>
      <c r="I48" s="67"/>
    </row>
    <row r="49" spans="1:9" s="74" customFormat="1" ht="13.8" x14ac:dyDescent="0.25">
      <c r="A49" s="66">
        <v>47</v>
      </c>
      <c r="B49" s="67" t="s">
        <v>12999</v>
      </c>
      <c r="C49" s="68" t="s">
        <v>14397</v>
      </c>
      <c r="D49" s="67" t="s">
        <v>14378</v>
      </c>
      <c r="E49" s="67" t="s">
        <v>12934</v>
      </c>
      <c r="F49" s="69">
        <v>0.56999999999999995</v>
      </c>
      <c r="G49" s="67" t="s">
        <v>14363</v>
      </c>
      <c r="H49" s="67" t="s">
        <v>14295</v>
      </c>
      <c r="I49" s="67"/>
    </row>
    <row r="50" spans="1:9" s="74" customFormat="1" ht="13.8" x14ac:dyDescent="0.25">
      <c r="A50" s="66">
        <v>48</v>
      </c>
      <c r="B50" s="67" t="s">
        <v>14398</v>
      </c>
      <c r="C50" s="68" t="s">
        <v>12052</v>
      </c>
      <c r="D50" s="67" t="s">
        <v>14399</v>
      </c>
      <c r="E50" s="67" t="s">
        <v>12934</v>
      </c>
      <c r="F50" s="69">
        <v>0.4</v>
      </c>
      <c r="G50" s="67" t="s">
        <v>14327</v>
      </c>
      <c r="H50" s="67" t="s">
        <v>14295</v>
      </c>
      <c r="I50" s="67"/>
    </row>
    <row r="51" spans="1:9" s="74" customFormat="1" ht="13.8" x14ac:dyDescent="0.25">
      <c r="A51" s="66">
        <v>49</v>
      </c>
      <c r="B51" s="67" t="s">
        <v>11962</v>
      </c>
      <c r="C51" s="68" t="s">
        <v>14400</v>
      </c>
      <c r="D51" s="67" t="s">
        <v>14401</v>
      </c>
      <c r="E51" s="67" t="s">
        <v>12934</v>
      </c>
      <c r="F51" s="69">
        <v>0.8</v>
      </c>
      <c r="G51" s="67" t="s">
        <v>14363</v>
      </c>
      <c r="H51" s="67" t="s">
        <v>14295</v>
      </c>
      <c r="I51" s="67"/>
    </row>
    <row r="52" spans="1:9" s="74" customFormat="1" ht="13.8" x14ac:dyDescent="0.25">
      <c r="A52" s="66">
        <v>50</v>
      </c>
      <c r="B52" s="67" t="s">
        <v>14402</v>
      </c>
      <c r="C52" s="68" t="s">
        <v>12058</v>
      </c>
      <c r="D52" s="67" t="s">
        <v>14403</v>
      </c>
      <c r="E52" s="67" t="s">
        <v>12934</v>
      </c>
      <c r="F52" s="69">
        <v>0.72</v>
      </c>
      <c r="G52" s="67" t="s">
        <v>14363</v>
      </c>
      <c r="H52" s="67" t="s">
        <v>14295</v>
      </c>
      <c r="I52" s="67"/>
    </row>
    <row r="53" spans="1:9" s="74" customFormat="1" ht="13.8" x14ac:dyDescent="0.25">
      <c r="A53" s="66">
        <v>51</v>
      </c>
      <c r="B53" s="67" t="s">
        <v>14404</v>
      </c>
      <c r="C53" s="68" t="s">
        <v>14367</v>
      </c>
      <c r="D53" s="67" t="s">
        <v>14405</v>
      </c>
      <c r="E53" s="67" t="s">
        <v>12934</v>
      </c>
      <c r="F53" s="69">
        <v>0.6</v>
      </c>
      <c r="G53" s="67" t="s">
        <v>14308</v>
      </c>
      <c r="H53" s="67" t="s">
        <v>14295</v>
      </c>
      <c r="I53" s="67"/>
    </row>
    <row r="54" spans="1:9" s="74" customFormat="1" ht="13.8" x14ac:dyDescent="0.25">
      <c r="A54" s="66">
        <v>52</v>
      </c>
      <c r="B54" s="67" t="s">
        <v>14406</v>
      </c>
      <c r="C54" s="68" t="s">
        <v>12236</v>
      </c>
      <c r="D54" s="67" t="s">
        <v>14407</v>
      </c>
      <c r="E54" s="67" t="s">
        <v>12934</v>
      </c>
      <c r="F54" s="69">
        <v>0.2</v>
      </c>
      <c r="G54" s="67" t="s">
        <v>14297</v>
      </c>
      <c r="H54" s="67" t="s">
        <v>14295</v>
      </c>
      <c r="I54" s="67"/>
    </row>
    <row r="55" spans="1:9" s="74" customFormat="1" ht="13.8" x14ac:dyDescent="0.25">
      <c r="A55" s="66">
        <v>53</v>
      </c>
      <c r="B55" s="67" t="s">
        <v>14408</v>
      </c>
      <c r="C55" s="68" t="s">
        <v>12128</v>
      </c>
      <c r="D55" s="67" t="s">
        <v>14409</v>
      </c>
      <c r="E55" s="67" t="s">
        <v>12934</v>
      </c>
      <c r="F55" s="69">
        <v>0.37</v>
      </c>
      <c r="G55" s="67" t="s">
        <v>14308</v>
      </c>
      <c r="H55" s="67" t="s">
        <v>14295</v>
      </c>
      <c r="I55" s="67"/>
    </row>
    <row r="56" spans="1:9" s="74" customFormat="1" ht="13.8" x14ac:dyDescent="0.25">
      <c r="A56" s="66">
        <v>54</v>
      </c>
      <c r="B56" s="67" t="s">
        <v>14410</v>
      </c>
      <c r="C56" s="68" t="s">
        <v>12050</v>
      </c>
      <c r="D56" s="67" t="s">
        <v>14411</v>
      </c>
      <c r="E56" s="67" t="s">
        <v>12934</v>
      </c>
      <c r="F56" s="69">
        <v>0.28999999999999998</v>
      </c>
      <c r="G56" s="67" t="s">
        <v>14332</v>
      </c>
      <c r="H56" s="67" t="s">
        <v>14295</v>
      </c>
      <c r="I56" s="67"/>
    </row>
    <row r="57" spans="1:9" s="74" customFormat="1" ht="13.8" x14ac:dyDescent="0.25">
      <c r="A57" s="66">
        <v>55</v>
      </c>
      <c r="B57" s="67" t="s">
        <v>14412</v>
      </c>
      <c r="C57" s="68" t="s">
        <v>11935</v>
      </c>
      <c r="D57" s="67" t="s">
        <v>14413</v>
      </c>
      <c r="E57" s="67" t="s">
        <v>12934</v>
      </c>
      <c r="F57" s="69">
        <v>0.08</v>
      </c>
      <c r="G57" s="67" t="s">
        <v>14414</v>
      </c>
      <c r="H57" s="67" t="s">
        <v>14295</v>
      </c>
      <c r="I57" s="67"/>
    </row>
    <row r="58" spans="1:9" s="74" customFormat="1" ht="13.8" x14ac:dyDescent="0.25">
      <c r="A58" s="66">
        <v>56</v>
      </c>
      <c r="B58" s="67" t="s">
        <v>14415</v>
      </c>
      <c r="C58" s="68" t="s">
        <v>14416</v>
      </c>
      <c r="D58" s="67" t="s">
        <v>14417</v>
      </c>
      <c r="E58" s="67" t="s">
        <v>12934</v>
      </c>
      <c r="F58" s="69">
        <v>1.2</v>
      </c>
      <c r="G58" s="67" t="s">
        <v>14344</v>
      </c>
      <c r="H58" s="67" t="s">
        <v>14295</v>
      </c>
      <c r="I58" s="67"/>
    </row>
    <row r="59" spans="1:9" s="74" customFormat="1" ht="13.8" x14ac:dyDescent="0.25">
      <c r="A59" s="66">
        <v>57</v>
      </c>
      <c r="B59" s="67" t="s">
        <v>14418</v>
      </c>
      <c r="C59" s="68" t="s">
        <v>12778</v>
      </c>
      <c r="D59" s="67" t="s">
        <v>14419</v>
      </c>
      <c r="E59" s="67" t="s">
        <v>12934</v>
      </c>
      <c r="F59" s="69">
        <v>1.02</v>
      </c>
      <c r="G59" s="67" t="s">
        <v>14297</v>
      </c>
      <c r="H59" s="67" t="s">
        <v>14295</v>
      </c>
      <c r="I59" s="67"/>
    </row>
    <row r="60" spans="1:9" s="74" customFormat="1" ht="13.8" x14ac:dyDescent="0.25">
      <c r="A60" s="66">
        <v>58</v>
      </c>
      <c r="B60" s="67" t="s">
        <v>14364</v>
      </c>
      <c r="C60" s="68" t="s">
        <v>13222</v>
      </c>
      <c r="D60" s="67" t="s">
        <v>14420</v>
      </c>
      <c r="E60" s="67" t="s">
        <v>12934</v>
      </c>
      <c r="F60" s="69">
        <v>2</v>
      </c>
      <c r="G60" s="67" t="s">
        <v>14319</v>
      </c>
      <c r="H60" s="67" t="s">
        <v>14295</v>
      </c>
      <c r="I60" s="67"/>
    </row>
    <row r="61" spans="1:9" s="74" customFormat="1" ht="13.8" x14ac:dyDescent="0.25">
      <c r="A61" s="66">
        <v>59</v>
      </c>
      <c r="B61" s="67" t="s">
        <v>14421</v>
      </c>
      <c r="C61" s="68" t="s">
        <v>11935</v>
      </c>
      <c r="D61" s="67" t="s">
        <v>12943</v>
      </c>
      <c r="E61" s="67" t="s">
        <v>12934</v>
      </c>
      <c r="F61" s="69">
        <v>0.4</v>
      </c>
      <c r="G61" s="67" t="s">
        <v>14321</v>
      </c>
      <c r="H61" s="67" t="s">
        <v>14295</v>
      </c>
      <c r="I61" s="67"/>
    </row>
    <row r="62" spans="1:9" s="74" customFormat="1" ht="13.8" x14ac:dyDescent="0.25">
      <c r="A62" s="66">
        <v>60</v>
      </c>
      <c r="B62" s="67" t="s">
        <v>14422</v>
      </c>
      <c r="C62" s="68" t="s">
        <v>11935</v>
      </c>
      <c r="D62" s="67" t="s">
        <v>14423</v>
      </c>
      <c r="E62" s="67" t="s">
        <v>12920</v>
      </c>
      <c r="F62" s="69">
        <v>2.2000000000000002</v>
      </c>
      <c r="G62" s="67" t="s">
        <v>14308</v>
      </c>
      <c r="H62" s="67" t="s">
        <v>14295</v>
      </c>
      <c r="I62" s="67"/>
    </row>
    <row r="63" spans="1:9" s="74" customFormat="1" ht="13.8" x14ac:dyDescent="0.25">
      <c r="A63" s="66">
        <v>61</v>
      </c>
      <c r="B63" s="67" t="s">
        <v>11894</v>
      </c>
      <c r="C63" s="68" t="s">
        <v>14325</v>
      </c>
      <c r="D63" s="67" t="s">
        <v>14310</v>
      </c>
      <c r="E63" s="67" t="s">
        <v>12920</v>
      </c>
      <c r="F63" s="69">
        <v>1.83</v>
      </c>
      <c r="G63" s="67" t="s">
        <v>14314</v>
      </c>
      <c r="H63" s="67" t="s">
        <v>14295</v>
      </c>
      <c r="I63" s="67"/>
    </row>
    <row r="64" spans="1:9" s="74" customFormat="1" ht="13.8" x14ac:dyDescent="0.25">
      <c r="A64" s="66">
        <v>62</v>
      </c>
      <c r="B64" s="67" t="s">
        <v>11935</v>
      </c>
      <c r="C64" s="68" t="s">
        <v>14424</v>
      </c>
      <c r="D64" s="67" t="s">
        <v>14425</v>
      </c>
      <c r="E64" s="67" t="s">
        <v>12920</v>
      </c>
      <c r="F64" s="69">
        <v>1.27</v>
      </c>
      <c r="G64" s="67" t="s">
        <v>14426</v>
      </c>
      <c r="H64" s="67" t="s">
        <v>14295</v>
      </c>
      <c r="I64" s="67"/>
    </row>
    <row r="65" spans="1:9" s="74" customFormat="1" ht="13.8" x14ac:dyDescent="0.25">
      <c r="A65" s="66">
        <v>63</v>
      </c>
      <c r="B65" s="67" t="s">
        <v>12980</v>
      </c>
      <c r="C65" s="68" t="s">
        <v>12789</v>
      </c>
      <c r="D65" s="67" t="s">
        <v>14427</v>
      </c>
      <c r="E65" s="67" t="s">
        <v>12920</v>
      </c>
      <c r="F65" s="69">
        <v>0.6</v>
      </c>
      <c r="G65" s="67" t="s">
        <v>14321</v>
      </c>
      <c r="H65" s="67" t="s">
        <v>14295</v>
      </c>
      <c r="I65" s="67"/>
    </row>
    <row r="66" spans="1:9" s="74" customFormat="1" ht="13.8" x14ac:dyDescent="0.25">
      <c r="A66" s="66">
        <v>64</v>
      </c>
      <c r="B66" s="67" t="s">
        <v>14428</v>
      </c>
      <c r="C66" s="68" t="s">
        <v>12789</v>
      </c>
      <c r="D66" s="67" t="s">
        <v>14427</v>
      </c>
      <c r="E66" s="67" t="s">
        <v>12920</v>
      </c>
      <c r="F66" s="69">
        <v>0.61</v>
      </c>
      <c r="G66" s="67" t="s">
        <v>14300</v>
      </c>
      <c r="H66" s="67" t="s">
        <v>14295</v>
      </c>
      <c r="I66" s="67"/>
    </row>
    <row r="67" spans="1:9" s="74" customFormat="1" ht="13.8" x14ac:dyDescent="0.25">
      <c r="A67" s="66">
        <v>65</v>
      </c>
      <c r="B67" s="67" t="s">
        <v>13949</v>
      </c>
      <c r="C67" s="68" t="s">
        <v>14429</v>
      </c>
      <c r="D67" s="67" t="s">
        <v>12925</v>
      </c>
      <c r="E67" s="67" t="s">
        <v>12920</v>
      </c>
      <c r="F67" s="69">
        <v>0.4</v>
      </c>
      <c r="G67" s="67" t="s">
        <v>14308</v>
      </c>
      <c r="H67" s="67" t="s">
        <v>14295</v>
      </c>
      <c r="I67" s="67"/>
    </row>
    <row r="68" spans="1:9" s="74" customFormat="1" ht="13.8" x14ac:dyDescent="0.25">
      <c r="A68" s="66">
        <v>66</v>
      </c>
      <c r="B68" s="67" t="s">
        <v>14364</v>
      </c>
      <c r="C68" s="68" t="s">
        <v>13222</v>
      </c>
      <c r="D68" s="67" t="s">
        <v>14430</v>
      </c>
      <c r="E68" s="67" t="s">
        <v>12920</v>
      </c>
      <c r="F68" s="69">
        <v>0.4</v>
      </c>
      <c r="G68" s="67" t="s">
        <v>14321</v>
      </c>
      <c r="H68" s="67" t="s">
        <v>14295</v>
      </c>
      <c r="I68" s="67"/>
    </row>
    <row r="69" spans="1:9" s="74" customFormat="1" ht="13.8" x14ac:dyDescent="0.25">
      <c r="A69" s="66">
        <v>67</v>
      </c>
      <c r="B69" s="67" t="s">
        <v>12989</v>
      </c>
      <c r="C69" s="68" t="s">
        <v>11938</v>
      </c>
      <c r="D69" s="67" t="s">
        <v>14431</v>
      </c>
      <c r="E69" s="67" t="s">
        <v>12920</v>
      </c>
      <c r="F69" s="69">
        <v>0.2</v>
      </c>
      <c r="G69" s="67" t="s">
        <v>14432</v>
      </c>
      <c r="H69" s="67" t="s">
        <v>14295</v>
      </c>
      <c r="I69" s="67"/>
    </row>
    <row r="70" spans="1:9" s="74" customFormat="1" ht="13.8" x14ac:dyDescent="0.25">
      <c r="A70" s="66">
        <v>68</v>
      </c>
      <c r="B70" s="67" t="s">
        <v>11938</v>
      </c>
      <c r="C70" s="68" t="s">
        <v>12789</v>
      </c>
      <c r="D70" s="67" t="s">
        <v>14433</v>
      </c>
      <c r="E70" s="67" t="s">
        <v>12920</v>
      </c>
      <c r="F70" s="69">
        <v>1.18</v>
      </c>
      <c r="G70" s="67" t="s">
        <v>14432</v>
      </c>
      <c r="H70" s="67" t="s">
        <v>14295</v>
      </c>
      <c r="I70" s="67"/>
    </row>
    <row r="71" spans="1:9" s="74" customFormat="1" ht="13.8" x14ac:dyDescent="0.25">
      <c r="A71" s="66">
        <v>69</v>
      </c>
      <c r="B71" s="67" t="s">
        <v>14434</v>
      </c>
      <c r="C71" s="68" t="s">
        <v>11935</v>
      </c>
      <c r="D71" s="67" t="s">
        <v>12943</v>
      </c>
      <c r="E71" s="67" t="s">
        <v>12934</v>
      </c>
      <c r="F71" s="69">
        <v>1</v>
      </c>
      <c r="G71" s="67" t="s">
        <v>14435</v>
      </c>
      <c r="H71" s="67" t="s">
        <v>11881</v>
      </c>
      <c r="I71" s="67"/>
    </row>
    <row r="72" spans="1:9" s="74" customFormat="1" ht="13.8" x14ac:dyDescent="0.25">
      <c r="A72" s="66">
        <v>70</v>
      </c>
      <c r="B72" s="67" t="s">
        <v>14436</v>
      </c>
      <c r="C72" s="68" t="s">
        <v>12999</v>
      </c>
      <c r="D72" s="67" t="s">
        <v>14437</v>
      </c>
      <c r="E72" s="67" t="s">
        <v>12920</v>
      </c>
      <c r="F72" s="69">
        <v>1.546</v>
      </c>
      <c r="G72" s="67" t="s">
        <v>14323</v>
      </c>
      <c r="H72" s="67" t="s">
        <v>14295</v>
      </c>
      <c r="I72" s="67"/>
    </row>
    <row r="73" spans="1:9" s="74" customFormat="1" ht="13.8" x14ac:dyDescent="0.25">
      <c r="A73" s="66">
        <v>71</v>
      </c>
      <c r="B73" s="67" t="s">
        <v>14438</v>
      </c>
      <c r="C73" s="68" t="s">
        <v>11938</v>
      </c>
      <c r="D73" s="67" t="s">
        <v>14439</v>
      </c>
      <c r="E73" s="67" t="s">
        <v>12920</v>
      </c>
      <c r="F73" s="69">
        <v>1</v>
      </c>
      <c r="G73" s="67" t="s">
        <v>14323</v>
      </c>
      <c r="H73" s="67" t="s">
        <v>14295</v>
      </c>
      <c r="I73" s="67"/>
    </row>
    <row r="74" spans="1:9" s="74" customFormat="1" ht="13.8" x14ac:dyDescent="0.25">
      <c r="A74" s="66">
        <v>72</v>
      </c>
      <c r="B74" s="67" t="s">
        <v>14440</v>
      </c>
      <c r="C74" s="68" t="s">
        <v>12814</v>
      </c>
      <c r="D74" s="67" t="s">
        <v>14441</v>
      </c>
      <c r="E74" s="67" t="s">
        <v>12920</v>
      </c>
      <c r="F74" s="69">
        <v>0.2</v>
      </c>
      <c r="G74" s="67" t="s">
        <v>14363</v>
      </c>
      <c r="H74" s="67" t="s">
        <v>14295</v>
      </c>
      <c r="I74" s="67"/>
    </row>
    <row r="75" spans="1:9" s="74" customFormat="1" ht="13.8" x14ac:dyDescent="0.25">
      <c r="A75" s="66">
        <v>73</v>
      </c>
      <c r="B75" s="67" t="s">
        <v>14162</v>
      </c>
      <c r="C75" s="68" t="s">
        <v>12789</v>
      </c>
      <c r="D75" s="67" t="s">
        <v>14442</v>
      </c>
      <c r="E75" s="67" t="s">
        <v>14443</v>
      </c>
      <c r="F75" s="69">
        <v>0.71</v>
      </c>
      <c r="G75" s="67" t="s">
        <v>14435</v>
      </c>
      <c r="H75" s="67" t="s">
        <v>12614</v>
      </c>
      <c r="I75" s="67"/>
    </row>
    <row r="76" spans="1:9" s="74" customFormat="1" ht="13.8" x14ac:dyDescent="0.25">
      <c r="A76" s="66">
        <v>74</v>
      </c>
      <c r="B76" s="67" t="s">
        <v>14444</v>
      </c>
      <c r="C76" s="68" t="s">
        <v>12895</v>
      </c>
      <c r="D76" s="67" t="s">
        <v>14445</v>
      </c>
      <c r="E76" s="67" t="s">
        <v>14443</v>
      </c>
      <c r="F76" s="69">
        <v>0.61</v>
      </c>
      <c r="G76" s="67" t="s">
        <v>14435</v>
      </c>
      <c r="H76" s="67" t="s">
        <v>12614</v>
      </c>
      <c r="I76" s="67"/>
    </row>
    <row r="77" spans="1:9" s="74" customFormat="1" ht="13.8" x14ac:dyDescent="0.25">
      <c r="A77" s="66">
        <v>75</v>
      </c>
      <c r="B77" s="67" t="s">
        <v>14446</v>
      </c>
      <c r="C77" s="68" t="s">
        <v>13109</v>
      </c>
      <c r="D77" s="67" t="s">
        <v>14447</v>
      </c>
      <c r="E77" s="67" t="s">
        <v>14443</v>
      </c>
      <c r="F77" s="69">
        <v>0.53</v>
      </c>
      <c r="G77" s="67" t="s">
        <v>14435</v>
      </c>
      <c r="H77" s="67" t="s">
        <v>12614</v>
      </c>
      <c r="I77" s="67"/>
    </row>
    <row r="78" spans="1:9" s="74" customFormat="1" ht="13.8" x14ac:dyDescent="0.25">
      <c r="A78" s="66">
        <v>76</v>
      </c>
      <c r="B78" s="67" t="s">
        <v>14448</v>
      </c>
      <c r="C78" s="68" t="s">
        <v>13110</v>
      </c>
      <c r="D78" s="67" t="s">
        <v>14449</v>
      </c>
      <c r="E78" s="67" t="s">
        <v>14443</v>
      </c>
      <c r="F78" s="69">
        <v>0.91</v>
      </c>
      <c r="G78" s="67" t="s">
        <v>14435</v>
      </c>
      <c r="H78" s="67" t="s">
        <v>12614</v>
      </c>
      <c r="I78" s="67"/>
    </row>
    <row r="79" spans="1:9" s="74" customFormat="1" ht="13.8" x14ac:dyDescent="0.25">
      <c r="A79" s="66">
        <v>77</v>
      </c>
      <c r="B79" s="67" t="s">
        <v>14450</v>
      </c>
      <c r="C79" s="68" t="s">
        <v>11987</v>
      </c>
      <c r="D79" s="67" t="s">
        <v>14451</v>
      </c>
      <c r="E79" s="67" t="s">
        <v>14443</v>
      </c>
      <c r="F79" s="69">
        <v>0.5</v>
      </c>
      <c r="G79" s="67" t="s">
        <v>14435</v>
      </c>
      <c r="H79" s="67" t="s">
        <v>12614</v>
      </c>
      <c r="I79" s="67"/>
    </row>
    <row r="80" spans="1:9" s="74" customFormat="1" ht="13.8" x14ac:dyDescent="0.25">
      <c r="A80" s="66">
        <v>78</v>
      </c>
      <c r="B80" s="67" t="s">
        <v>14452</v>
      </c>
      <c r="C80" s="68" t="s">
        <v>13229</v>
      </c>
      <c r="D80" s="67" t="s">
        <v>14453</v>
      </c>
      <c r="E80" s="67" t="s">
        <v>14443</v>
      </c>
      <c r="F80" s="69">
        <v>0.5</v>
      </c>
      <c r="G80" s="67" t="s">
        <v>14435</v>
      </c>
      <c r="H80" s="67" t="s">
        <v>12614</v>
      </c>
      <c r="I80" s="67"/>
    </row>
    <row r="81" spans="1:9" s="74" customFormat="1" ht="13.8" x14ac:dyDescent="0.25">
      <c r="A81" s="66">
        <v>79</v>
      </c>
      <c r="B81" s="67" t="s">
        <v>14454</v>
      </c>
      <c r="C81" s="68" t="s">
        <v>12032</v>
      </c>
      <c r="D81" s="67" t="s">
        <v>14455</v>
      </c>
      <c r="E81" s="67" t="s">
        <v>14443</v>
      </c>
      <c r="F81" s="69">
        <v>0.5</v>
      </c>
      <c r="G81" s="67" t="s">
        <v>14435</v>
      </c>
      <c r="H81" s="67" t="s">
        <v>12614</v>
      </c>
      <c r="I81" s="67"/>
    </row>
    <row r="82" spans="1:9" s="74" customFormat="1" ht="13.8" x14ac:dyDescent="0.25">
      <c r="A82" s="66">
        <v>80</v>
      </c>
      <c r="B82" s="67" t="s">
        <v>13790</v>
      </c>
      <c r="C82" s="68" t="s">
        <v>14456</v>
      </c>
      <c r="D82" s="67" t="s">
        <v>14457</v>
      </c>
      <c r="E82" s="67" t="s">
        <v>14443</v>
      </c>
      <c r="F82" s="69">
        <v>1.71</v>
      </c>
      <c r="G82" s="67" t="s">
        <v>14435</v>
      </c>
      <c r="H82" s="67" t="s">
        <v>12614</v>
      </c>
      <c r="I82" s="67"/>
    </row>
    <row r="83" spans="1:9" s="74" customFormat="1" ht="13.8" x14ac:dyDescent="0.25">
      <c r="A83" s="66">
        <v>81</v>
      </c>
      <c r="B83" s="67" t="s">
        <v>14458</v>
      </c>
      <c r="C83" s="68" t="s">
        <v>12052</v>
      </c>
      <c r="D83" s="67" t="s">
        <v>14459</v>
      </c>
      <c r="E83" s="67" t="s">
        <v>14443</v>
      </c>
      <c r="F83" s="69">
        <v>0.5</v>
      </c>
      <c r="G83" s="67" t="s">
        <v>14435</v>
      </c>
      <c r="H83" s="67" t="s">
        <v>12614</v>
      </c>
      <c r="I83" s="67"/>
    </row>
    <row r="84" spans="1:9" s="74" customFormat="1" ht="13.8" x14ac:dyDescent="0.25">
      <c r="A84" s="66">
        <v>82</v>
      </c>
      <c r="B84" s="67" t="s">
        <v>14460</v>
      </c>
      <c r="C84" s="68" t="s">
        <v>12883</v>
      </c>
      <c r="D84" s="67" t="s">
        <v>14461</v>
      </c>
      <c r="E84" s="67" t="s">
        <v>12960</v>
      </c>
      <c r="F84" s="69">
        <v>0.88</v>
      </c>
      <c r="G84" s="67" t="s">
        <v>14435</v>
      </c>
      <c r="H84" s="67" t="s">
        <v>12614</v>
      </c>
      <c r="I84" s="67"/>
    </row>
    <row r="85" spans="1:9" s="74" customFormat="1" ht="13.8" x14ac:dyDescent="0.25">
      <c r="A85" s="66">
        <v>83</v>
      </c>
      <c r="B85" s="67" t="s">
        <v>12410</v>
      </c>
      <c r="C85" s="68" t="s">
        <v>11894</v>
      </c>
      <c r="D85" s="67" t="s">
        <v>14462</v>
      </c>
      <c r="E85" s="67" t="s">
        <v>14463</v>
      </c>
      <c r="F85" s="69">
        <v>0.36</v>
      </c>
      <c r="G85" s="67" t="s">
        <v>14435</v>
      </c>
      <c r="H85" s="67" t="s">
        <v>12614</v>
      </c>
      <c r="I85" s="67"/>
    </row>
    <row r="86" spans="1:9" s="74" customFormat="1" ht="13.8" x14ac:dyDescent="0.25">
      <c r="A86" s="66">
        <v>84</v>
      </c>
      <c r="B86" s="67" t="s">
        <v>14464</v>
      </c>
      <c r="C86" s="68" t="s">
        <v>12410</v>
      </c>
      <c r="D86" s="67" t="s">
        <v>14462</v>
      </c>
      <c r="E86" s="67" t="s">
        <v>14463</v>
      </c>
      <c r="F86" s="69">
        <v>0.4</v>
      </c>
      <c r="G86" s="67" t="s">
        <v>14435</v>
      </c>
      <c r="H86" s="67" t="s">
        <v>12614</v>
      </c>
      <c r="I86" s="67"/>
    </row>
    <row r="87" spans="1:9" s="74" customFormat="1" ht="13.8" x14ac:dyDescent="0.25">
      <c r="A87" s="66">
        <v>85</v>
      </c>
      <c r="B87" s="67" t="s">
        <v>14465</v>
      </c>
      <c r="C87" s="68" t="s">
        <v>14466</v>
      </c>
      <c r="D87" s="67" t="s">
        <v>14467</v>
      </c>
      <c r="E87" s="67" t="s">
        <v>14468</v>
      </c>
      <c r="F87" s="69">
        <v>0.81</v>
      </c>
      <c r="G87" s="67" t="s">
        <v>14435</v>
      </c>
      <c r="H87" s="67" t="s">
        <v>12614</v>
      </c>
      <c r="I87" s="67"/>
    </row>
    <row r="88" spans="1:9" s="74" customFormat="1" ht="13.8" x14ac:dyDescent="0.25">
      <c r="A88" s="66">
        <v>86</v>
      </c>
      <c r="B88" s="67" t="s">
        <v>14469</v>
      </c>
      <c r="C88" s="68" t="s">
        <v>12032</v>
      </c>
      <c r="D88" s="67" t="s">
        <v>14470</v>
      </c>
      <c r="E88" s="67" t="s">
        <v>14471</v>
      </c>
      <c r="F88" s="69">
        <v>0.5</v>
      </c>
      <c r="G88" s="67" t="s">
        <v>14435</v>
      </c>
      <c r="H88" s="67" t="s">
        <v>12614</v>
      </c>
      <c r="I88" s="67"/>
    </row>
    <row r="89" spans="1:9" s="74" customFormat="1" ht="13.8" x14ac:dyDescent="0.25">
      <c r="A89" s="66">
        <v>87</v>
      </c>
      <c r="B89" s="67" t="s">
        <v>12410</v>
      </c>
      <c r="C89" s="68" t="s">
        <v>14472</v>
      </c>
      <c r="D89" s="67" t="s">
        <v>13416</v>
      </c>
      <c r="E89" s="67" t="s">
        <v>12960</v>
      </c>
      <c r="F89" s="69">
        <v>0.6</v>
      </c>
      <c r="G89" s="67" t="s">
        <v>14435</v>
      </c>
      <c r="H89" s="67" t="s">
        <v>12614</v>
      </c>
      <c r="I89" s="67"/>
    </row>
    <row r="90" spans="1:9" s="74" customFormat="1" ht="13.8" x14ac:dyDescent="0.25">
      <c r="A90" s="66">
        <v>88</v>
      </c>
      <c r="B90" s="67" t="s">
        <v>14473</v>
      </c>
      <c r="C90" s="68" t="s">
        <v>12837</v>
      </c>
      <c r="D90" s="67" t="s">
        <v>14474</v>
      </c>
      <c r="E90" s="67" t="s">
        <v>12960</v>
      </c>
      <c r="F90" s="69">
        <v>0.83</v>
      </c>
      <c r="G90" s="67" t="s">
        <v>14435</v>
      </c>
      <c r="H90" s="67" t="s">
        <v>12614</v>
      </c>
      <c r="I90" s="67"/>
    </row>
    <row r="91" spans="1:9" s="74" customFormat="1" ht="13.8" x14ac:dyDescent="0.25">
      <c r="A91" s="66">
        <v>89</v>
      </c>
      <c r="B91" s="67" t="s">
        <v>14475</v>
      </c>
      <c r="C91" s="68" t="s">
        <v>13225</v>
      </c>
      <c r="D91" s="67" t="s">
        <v>14476</v>
      </c>
      <c r="E91" s="67" t="s">
        <v>14477</v>
      </c>
      <c r="F91" s="69">
        <v>0.66</v>
      </c>
      <c r="G91" s="67" t="s">
        <v>14435</v>
      </c>
      <c r="H91" s="67" t="s">
        <v>12614</v>
      </c>
      <c r="I91" s="67"/>
    </row>
    <row r="92" spans="1:9" s="74" customFormat="1" ht="13.8" x14ac:dyDescent="0.25">
      <c r="A92" s="66">
        <v>90</v>
      </c>
      <c r="B92" s="67" t="s">
        <v>14478</v>
      </c>
      <c r="C92" s="68" t="s">
        <v>14479</v>
      </c>
      <c r="D92" s="67" t="s">
        <v>14467</v>
      </c>
      <c r="E92" s="67" t="s">
        <v>14468</v>
      </c>
      <c r="F92" s="69">
        <v>0.4</v>
      </c>
      <c r="G92" s="67" t="s">
        <v>14435</v>
      </c>
      <c r="H92" s="67" t="s">
        <v>12614</v>
      </c>
      <c r="I92" s="67"/>
    </row>
    <row r="93" spans="1:9" s="74" customFormat="1" ht="13.8" x14ac:dyDescent="0.25">
      <c r="A93" s="66">
        <v>91</v>
      </c>
      <c r="B93" s="67" t="s">
        <v>14480</v>
      </c>
      <c r="C93" s="68" t="s">
        <v>14456</v>
      </c>
      <c r="D93" s="67" t="s">
        <v>14481</v>
      </c>
      <c r="E93" s="67" t="s">
        <v>12960</v>
      </c>
      <c r="F93" s="69">
        <v>0.81</v>
      </c>
      <c r="G93" s="67" t="s">
        <v>14435</v>
      </c>
      <c r="H93" s="67" t="s">
        <v>12614</v>
      </c>
      <c r="I93" s="67"/>
    </row>
    <row r="94" spans="1:9" s="74" customFormat="1" ht="13.8" x14ac:dyDescent="0.25">
      <c r="A94" s="66">
        <v>92</v>
      </c>
      <c r="B94" s="67" t="s">
        <v>14482</v>
      </c>
      <c r="C94" s="68" t="s">
        <v>14456</v>
      </c>
      <c r="D94" s="67" t="s">
        <v>14481</v>
      </c>
      <c r="E94" s="67" t="s">
        <v>12960</v>
      </c>
      <c r="F94" s="69">
        <v>0.4</v>
      </c>
      <c r="G94" s="67" t="s">
        <v>14435</v>
      </c>
      <c r="H94" s="67" t="s">
        <v>12614</v>
      </c>
      <c r="I94" s="67"/>
    </row>
    <row r="95" spans="1:9" s="74" customFormat="1" ht="13.8" x14ac:dyDescent="0.25">
      <c r="A95" s="66">
        <v>93</v>
      </c>
      <c r="B95" s="67" t="s">
        <v>13541</v>
      </c>
      <c r="C95" s="68" t="s">
        <v>14456</v>
      </c>
      <c r="D95" s="67" t="s">
        <v>14481</v>
      </c>
      <c r="E95" s="67" t="s">
        <v>12960</v>
      </c>
      <c r="F95" s="69">
        <v>0.63</v>
      </c>
      <c r="G95" s="67" t="s">
        <v>14435</v>
      </c>
      <c r="H95" s="67" t="s">
        <v>12614</v>
      </c>
      <c r="I95" s="67"/>
    </row>
    <row r="96" spans="1:9" s="74" customFormat="1" ht="13.8" x14ac:dyDescent="0.25">
      <c r="A96" s="66">
        <v>94</v>
      </c>
      <c r="B96" s="67" t="s">
        <v>12945</v>
      </c>
      <c r="C96" s="68" t="s">
        <v>12058</v>
      </c>
      <c r="D96" s="67" t="s">
        <v>14483</v>
      </c>
      <c r="E96" s="67" t="s">
        <v>12960</v>
      </c>
      <c r="F96" s="69">
        <v>0.4</v>
      </c>
      <c r="G96" s="67" t="s">
        <v>14435</v>
      </c>
      <c r="H96" s="67" t="s">
        <v>12614</v>
      </c>
      <c r="I96" s="67"/>
    </row>
    <row r="97" spans="1:9" s="74" customFormat="1" ht="13.8" x14ac:dyDescent="0.25">
      <c r="A97" s="66">
        <v>95</v>
      </c>
      <c r="B97" s="67" t="s">
        <v>13720</v>
      </c>
      <c r="C97" s="68" t="s">
        <v>12927</v>
      </c>
      <c r="D97" s="67" t="s">
        <v>14484</v>
      </c>
      <c r="E97" s="67" t="s">
        <v>14463</v>
      </c>
      <c r="F97" s="69">
        <v>0.76</v>
      </c>
      <c r="G97" s="67" t="s">
        <v>14435</v>
      </c>
      <c r="H97" s="67" t="s">
        <v>12614</v>
      </c>
      <c r="I97" s="67"/>
    </row>
    <row r="98" spans="1:9" s="74" customFormat="1" ht="13.8" x14ac:dyDescent="0.25">
      <c r="A98" s="66">
        <v>96</v>
      </c>
      <c r="B98" s="67" t="s">
        <v>14485</v>
      </c>
      <c r="C98" s="68" t="s">
        <v>14486</v>
      </c>
      <c r="D98" s="67" t="s">
        <v>14484</v>
      </c>
      <c r="E98" s="67" t="s">
        <v>14463</v>
      </c>
      <c r="F98" s="69">
        <v>0.8</v>
      </c>
      <c r="G98" s="67" t="s">
        <v>14435</v>
      </c>
      <c r="H98" s="67" t="s">
        <v>12614</v>
      </c>
      <c r="I98" s="67"/>
    </row>
    <row r="99" spans="1:9" s="74" customFormat="1" ht="13.8" x14ac:dyDescent="0.25">
      <c r="A99" s="66">
        <v>97</v>
      </c>
      <c r="B99" s="67" t="s">
        <v>14487</v>
      </c>
      <c r="C99" s="68" t="s">
        <v>14488</v>
      </c>
      <c r="D99" s="67" t="s">
        <v>14489</v>
      </c>
      <c r="E99" s="67" t="s">
        <v>14463</v>
      </c>
      <c r="F99" s="69">
        <v>1.59</v>
      </c>
      <c r="G99" s="67" t="s">
        <v>14435</v>
      </c>
      <c r="H99" s="67" t="s">
        <v>12614</v>
      </c>
      <c r="I99" s="67"/>
    </row>
    <row r="100" spans="1:9" s="74" customFormat="1" ht="13.8" x14ac:dyDescent="0.25">
      <c r="A100" s="66">
        <v>98</v>
      </c>
      <c r="B100" s="67" t="s">
        <v>14490</v>
      </c>
      <c r="C100" s="68" t="s">
        <v>13171</v>
      </c>
      <c r="D100" s="67" t="s">
        <v>14491</v>
      </c>
      <c r="E100" s="67" t="s">
        <v>14463</v>
      </c>
      <c r="F100" s="69">
        <v>0.4</v>
      </c>
      <c r="G100" s="67" t="s">
        <v>14435</v>
      </c>
      <c r="H100" s="67" t="s">
        <v>12614</v>
      </c>
      <c r="I100" s="67"/>
    </row>
    <row r="101" spans="1:9" s="74" customFormat="1" ht="13.8" x14ac:dyDescent="0.25">
      <c r="A101" s="66">
        <v>99</v>
      </c>
      <c r="B101" s="67" t="s">
        <v>14492</v>
      </c>
      <c r="C101" s="68" t="s">
        <v>11955</v>
      </c>
      <c r="D101" s="67" t="s">
        <v>14493</v>
      </c>
      <c r="E101" s="67" t="s">
        <v>14471</v>
      </c>
      <c r="F101" s="69">
        <v>0.85</v>
      </c>
      <c r="G101" s="67" t="s">
        <v>14435</v>
      </c>
      <c r="H101" s="67" t="s">
        <v>12614</v>
      </c>
      <c r="I101" s="67"/>
    </row>
    <row r="102" spans="1:9" s="74" customFormat="1" ht="13.8" x14ac:dyDescent="0.25">
      <c r="A102" s="66">
        <v>100</v>
      </c>
      <c r="B102" s="67" t="s">
        <v>14494</v>
      </c>
      <c r="C102" s="68" t="s">
        <v>12052</v>
      </c>
      <c r="D102" s="67" t="s">
        <v>14493</v>
      </c>
      <c r="E102" s="67" t="s">
        <v>14471</v>
      </c>
      <c r="F102" s="69">
        <v>0.6</v>
      </c>
      <c r="G102" s="67" t="s">
        <v>14435</v>
      </c>
      <c r="H102" s="67" t="s">
        <v>12614</v>
      </c>
      <c r="I102" s="67"/>
    </row>
    <row r="103" spans="1:9" s="74" customFormat="1" ht="13.8" x14ac:dyDescent="0.25">
      <c r="A103" s="66">
        <v>101</v>
      </c>
      <c r="B103" s="67" t="s">
        <v>11955</v>
      </c>
      <c r="C103" s="68" t="s">
        <v>12869</v>
      </c>
      <c r="D103" s="67" t="s">
        <v>14493</v>
      </c>
      <c r="E103" s="67" t="s">
        <v>14471</v>
      </c>
      <c r="F103" s="69">
        <v>1.4</v>
      </c>
      <c r="G103" s="67" t="s">
        <v>14435</v>
      </c>
      <c r="H103" s="67" t="s">
        <v>12614</v>
      </c>
      <c r="I103" s="67"/>
    </row>
    <row r="104" spans="1:9" s="74" customFormat="1" ht="13.8" x14ac:dyDescent="0.25">
      <c r="A104" s="66">
        <v>102</v>
      </c>
      <c r="B104" s="67" t="s">
        <v>14495</v>
      </c>
      <c r="C104" s="68" t="s">
        <v>11935</v>
      </c>
      <c r="D104" s="67" t="s">
        <v>14496</v>
      </c>
      <c r="E104" s="67" t="s">
        <v>14471</v>
      </c>
      <c r="F104" s="69">
        <v>0.4</v>
      </c>
      <c r="G104" s="67" t="s">
        <v>14435</v>
      </c>
      <c r="H104" s="67" t="s">
        <v>12614</v>
      </c>
      <c r="I104" s="67"/>
    </row>
    <row r="105" spans="1:9" s="74" customFormat="1" ht="13.8" x14ac:dyDescent="0.25">
      <c r="A105" s="66">
        <v>103</v>
      </c>
      <c r="B105" s="67" t="s">
        <v>14497</v>
      </c>
      <c r="C105" s="68" t="s">
        <v>12821</v>
      </c>
      <c r="D105" s="67" t="s">
        <v>14498</v>
      </c>
      <c r="E105" s="67" t="s">
        <v>14499</v>
      </c>
      <c r="F105" s="69">
        <v>0.55000000000000004</v>
      </c>
      <c r="G105" s="67" t="s">
        <v>14435</v>
      </c>
      <c r="H105" s="67" t="s">
        <v>12614</v>
      </c>
      <c r="I105" s="67"/>
    </row>
    <row r="106" spans="1:9" s="74" customFormat="1" ht="13.8" x14ac:dyDescent="0.25">
      <c r="A106" s="66">
        <v>104</v>
      </c>
      <c r="B106" s="67" t="s">
        <v>14500</v>
      </c>
      <c r="C106" s="68" t="s">
        <v>14424</v>
      </c>
      <c r="D106" s="67" t="s">
        <v>14498</v>
      </c>
      <c r="E106" s="67" t="s">
        <v>14499</v>
      </c>
      <c r="F106" s="69">
        <v>0.4</v>
      </c>
      <c r="G106" s="67" t="s">
        <v>14435</v>
      </c>
      <c r="H106" s="67" t="s">
        <v>12614</v>
      </c>
      <c r="I106" s="67"/>
    </row>
    <row r="107" spans="1:9" s="74" customFormat="1" ht="13.8" x14ac:dyDescent="0.25">
      <c r="A107" s="66">
        <v>105</v>
      </c>
      <c r="B107" s="67" t="s">
        <v>14501</v>
      </c>
      <c r="C107" s="68" t="s">
        <v>13072</v>
      </c>
      <c r="D107" s="67" t="s">
        <v>14502</v>
      </c>
      <c r="E107" s="67" t="s">
        <v>14499</v>
      </c>
      <c r="F107" s="69">
        <v>0.6</v>
      </c>
      <c r="G107" s="67" t="s">
        <v>14435</v>
      </c>
      <c r="H107" s="67" t="s">
        <v>12614</v>
      </c>
      <c r="I107" s="67"/>
    </row>
    <row r="108" spans="1:9" s="74" customFormat="1" ht="13.8" x14ac:dyDescent="0.25">
      <c r="A108" s="66">
        <v>106</v>
      </c>
      <c r="B108" s="67" t="s">
        <v>14503</v>
      </c>
      <c r="C108" s="68" t="s">
        <v>14504</v>
      </c>
      <c r="D108" s="67" t="s">
        <v>14502</v>
      </c>
      <c r="E108" s="67" t="s">
        <v>14499</v>
      </c>
      <c r="F108" s="69">
        <v>0.4</v>
      </c>
      <c r="G108" s="67" t="s">
        <v>14435</v>
      </c>
      <c r="H108" s="67" t="s">
        <v>12614</v>
      </c>
      <c r="I108" s="67"/>
    </row>
    <row r="109" spans="1:9" s="74" customFormat="1" ht="13.8" x14ac:dyDescent="0.25">
      <c r="A109" s="66">
        <v>107</v>
      </c>
      <c r="B109" s="67" t="s">
        <v>14505</v>
      </c>
      <c r="C109" s="68" t="s">
        <v>11935</v>
      </c>
      <c r="D109" s="67" t="s">
        <v>14506</v>
      </c>
      <c r="E109" s="67" t="s">
        <v>14468</v>
      </c>
      <c r="F109" s="69">
        <v>1.21</v>
      </c>
      <c r="G109" s="67" t="s">
        <v>14435</v>
      </c>
      <c r="H109" s="67" t="s">
        <v>12614</v>
      </c>
      <c r="I109" s="67"/>
    </row>
    <row r="110" spans="1:9" s="74" customFormat="1" ht="13.8" x14ac:dyDescent="0.25">
      <c r="A110" s="66">
        <v>108</v>
      </c>
      <c r="B110" s="67" t="s">
        <v>13562</v>
      </c>
      <c r="C110" s="68" t="s">
        <v>14507</v>
      </c>
      <c r="D110" s="67" t="s">
        <v>14506</v>
      </c>
      <c r="E110" s="67" t="s">
        <v>14468</v>
      </c>
      <c r="F110" s="69">
        <v>1.62</v>
      </c>
      <c r="G110" s="67" t="s">
        <v>14435</v>
      </c>
      <c r="H110" s="67" t="s">
        <v>12614</v>
      </c>
      <c r="I110" s="67"/>
    </row>
    <row r="111" spans="1:9" s="74" customFormat="1" ht="13.8" x14ac:dyDescent="0.25">
      <c r="A111" s="66">
        <v>109</v>
      </c>
      <c r="B111" s="67" t="s">
        <v>14379</v>
      </c>
      <c r="C111" s="68" t="s">
        <v>11998</v>
      </c>
      <c r="D111" s="67" t="s">
        <v>14508</v>
      </c>
      <c r="E111" s="67" t="s">
        <v>14468</v>
      </c>
      <c r="F111" s="69">
        <v>0.85</v>
      </c>
      <c r="G111" s="67" t="s">
        <v>14435</v>
      </c>
      <c r="H111" s="67" t="s">
        <v>12614</v>
      </c>
      <c r="I111" s="67"/>
    </row>
    <row r="112" spans="1:9" s="74" customFormat="1" ht="13.8" x14ac:dyDescent="0.25">
      <c r="A112" s="66">
        <v>110</v>
      </c>
      <c r="B112" s="67" t="s">
        <v>12983</v>
      </c>
      <c r="C112" s="68" t="s">
        <v>13213</v>
      </c>
      <c r="D112" s="67" t="s">
        <v>14508</v>
      </c>
      <c r="E112" s="67" t="s">
        <v>14468</v>
      </c>
      <c r="F112" s="69">
        <v>0.8</v>
      </c>
      <c r="G112" s="67" t="s">
        <v>14435</v>
      </c>
      <c r="H112" s="67" t="s">
        <v>12614</v>
      </c>
      <c r="I112" s="67"/>
    </row>
    <row r="113" spans="1:9" s="74" customFormat="1" ht="13.8" x14ac:dyDescent="0.25">
      <c r="A113" s="66">
        <v>111</v>
      </c>
      <c r="B113" s="67" t="s">
        <v>14509</v>
      </c>
      <c r="C113" s="68" t="s">
        <v>12895</v>
      </c>
      <c r="D113" s="67" t="s">
        <v>14510</v>
      </c>
      <c r="E113" s="67" t="s">
        <v>14499</v>
      </c>
      <c r="F113" s="69">
        <v>1.76</v>
      </c>
      <c r="G113" s="67" t="s">
        <v>14435</v>
      </c>
      <c r="H113" s="67" t="s">
        <v>12614</v>
      </c>
      <c r="I113" s="67"/>
    </row>
    <row r="114" spans="1:9" s="74" customFormat="1" ht="13.8" x14ac:dyDescent="0.25">
      <c r="A114" s="66">
        <v>112</v>
      </c>
      <c r="B114" s="67" t="s">
        <v>14511</v>
      </c>
      <c r="C114" s="68" t="s">
        <v>14509</v>
      </c>
      <c r="D114" s="67" t="s">
        <v>14510</v>
      </c>
      <c r="E114" s="67" t="s">
        <v>14499</v>
      </c>
      <c r="F114" s="69">
        <v>0.52</v>
      </c>
      <c r="G114" s="67" t="s">
        <v>14435</v>
      </c>
      <c r="H114" s="67" t="s">
        <v>12614</v>
      </c>
      <c r="I114" s="67"/>
    </row>
    <row r="115" spans="1:9" s="74" customFormat="1" ht="13.8" x14ac:dyDescent="0.25">
      <c r="A115" s="66">
        <v>113</v>
      </c>
      <c r="B115" s="67" t="s">
        <v>14512</v>
      </c>
      <c r="C115" s="68" t="s">
        <v>14509</v>
      </c>
      <c r="D115" s="67" t="s">
        <v>14510</v>
      </c>
      <c r="E115" s="67" t="s">
        <v>14499</v>
      </c>
      <c r="F115" s="69">
        <v>0.88</v>
      </c>
      <c r="G115" s="67" t="s">
        <v>14435</v>
      </c>
      <c r="H115" s="67" t="s">
        <v>12614</v>
      </c>
      <c r="I115" s="67"/>
    </row>
    <row r="116" spans="1:9" s="74" customFormat="1" ht="13.8" x14ac:dyDescent="0.25">
      <c r="A116" s="66">
        <v>114</v>
      </c>
      <c r="B116" s="67" t="s">
        <v>14513</v>
      </c>
      <c r="C116" s="68" t="s">
        <v>12841</v>
      </c>
      <c r="D116" s="67" t="s">
        <v>14514</v>
      </c>
      <c r="E116" s="67" t="s">
        <v>14499</v>
      </c>
      <c r="F116" s="69">
        <v>0.44</v>
      </c>
      <c r="G116" s="67" t="s">
        <v>14435</v>
      </c>
      <c r="H116" s="67" t="s">
        <v>12614</v>
      </c>
      <c r="I116" s="67"/>
    </row>
    <row r="117" spans="1:9" s="74" customFormat="1" ht="13.8" x14ac:dyDescent="0.25">
      <c r="A117" s="66">
        <v>115</v>
      </c>
      <c r="B117" s="67" t="s">
        <v>12841</v>
      </c>
      <c r="C117" s="68" t="s">
        <v>14515</v>
      </c>
      <c r="D117" s="67" t="s">
        <v>14514</v>
      </c>
      <c r="E117" s="67" t="s">
        <v>14499</v>
      </c>
      <c r="F117" s="69">
        <v>0.97</v>
      </c>
      <c r="G117" s="67" t="s">
        <v>14435</v>
      </c>
      <c r="H117" s="67" t="s">
        <v>12614</v>
      </c>
      <c r="I117" s="67"/>
    </row>
    <row r="118" spans="1:9" s="74" customFormat="1" ht="13.8" x14ac:dyDescent="0.25">
      <c r="A118" s="66">
        <v>116</v>
      </c>
      <c r="B118" s="67" t="s">
        <v>13508</v>
      </c>
      <c r="C118" s="68" t="s">
        <v>14516</v>
      </c>
      <c r="D118" s="67" t="s">
        <v>14514</v>
      </c>
      <c r="E118" s="67" t="s">
        <v>14499</v>
      </c>
      <c r="F118" s="69">
        <v>0.81</v>
      </c>
      <c r="G118" s="67" t="s">
        <v>14435</v>
      </c>
      <c r="H118" s="67" t="s">
        <v>12614</v>
      </c>
      <c r="I118" s="67"/>
    </row>
    <row r="119" spans="1:9" s="74" customFormat="1" ht="13.8" x14ac:dyDescent="0.25">
      <c r="A119" s="66">
        <v>117</v>
      </c>
      <c r="B119" s="67" t="s">
        <v>14517</v>
      </c>
      <c r="C119" s="68" t="s">
        <v>13508</v>
      </c>
      <c r="D119" s="67" t="s">
        <v>14514</v>
      </c>
      <c r="E119" s="67" t="s">
        <v>14499</v>
      </c>
      <c r="F119" s="69">
        <v>0.96</v>
      </c>
      <c r="G119" s="67" t="s">
        <v>14435</v>
      </c>
      <c r="H119" s="67" t="s">
        <v>12614</v>
      </c>
      <c r="I119" s="67"/>
    </row>
    <row r="120" spans="1:9" s="74" customFormat="1" ht="13.8" x14ac:dyDescent="0.25">
      <c r="A120" s="66">
        <v>118</v>
      </c>
      <c r="B120" s="67" t="s">
        <v>14518</v>
      </c>
      <c r="C120" s="68" t="s">
        <v>13508</v>
      </c>
      <c r="D120" s="67" t="s">
        <v>14514</v>
      </c>
      <c r="E120" s="67" t="s">
        <v>14499</v>
      </c>
      <c r="F120" s="69">
        <v>1.03</v>
      </c>
      <c r="G120" s="67" t="s">
        <v>14435</v>
      </c>
      <c r="H120" s="67" t="s">
        <v>12614</v>
      </c>
      <c r="I120" s="67"/>
    </row>
    <row r="121" spans="1:9" s="74" customFormat="1" ht="13.8" x14ac:dyDescent="0.25">
      <c r="A121" s="66">
        <v>119</v>
      </c>
      <c r="B121" s="67" t="s">
        <v>14519</v>
      </c>
      <c r="C121" s="68" t="s">
        <v>12821</v>
      </c>
      <c r="D121" s="67" t="s">
        <v>14520</v>
      </c>
      <c r="E121" s="67" t="s">
        <v>14468</v>
      </c>
      <c r="F121" s="69">
        <v>1.58</v>
      </c>
      <c r="G121" s="67" t="s">
        <v>14435</v>
      </c>
      <c r="H121" s="67" t="s">
        <v>12614</v>
      </c>
      <c r="I121" s="67"/>
    </row>
    <row r="122" spans="1:9" s="74" customFormat="1" ht="13.8" x14ac:dyDescent="0.25">
      <c r="A122" s="66">
        <v>120</v>
      </c>
      <c r="B122" s="67" t="s">
        <v>14521</v>
      </c>
      <c r="C122" s="68" t="s">
        <v>14507</v>
      </c>
      <c r="D122" s="67" t="s">
        <v>14520</v>
      </c>
      <c r="E122" s="67" t="s">
        <v>14468</v>
      </c>
      <c r="F122" s="69">
        <v>2.2200000000000002</v>
      </c>
      <c r="G122" s="67" t="s">
        <v>14435</v>
      </c>
      <c r="H122" s="67" t="s">
        <v>12614</v>
      </c>
      <c r="I122" s="67"/>
    </row>
    <row r="123" spans="1:9" s="74" customFormat="1" ht="13.8" x14ac:dyDescent="0.25">
      <c r="A123" s="66">
        <v>121</v>
      </c>
      <c r="B123" s="67" t="s">
        <v>14522</v>
      </c>
      <c r="C123" s="68" t="s">
        <v>14519</v>
      </c>
      <c r="D123" s="67" t="s">
        <v>14520</v>
      </c>
      <c r="E123" s="67" t="s">
        <v>14468</v>
      </c>
      <c r="F123" s="69">
        <v>1.28</v>
      </c>
      <c r="G123" s="67" t="s">
        <v>14435</v>
      </c>
      <c r="H123" s="67" t="s">
        <v>12614</v>
      </c>
      <c r="I123" s="67"/>
    </row>
    <row r="124" spans="1:9" s="74" customFormat="1" ht="13.8" x14ac:dyDescent="0.25">
      <c r="A124" s="66">
        <v>122</v>
      </c>
      <c r="B124" s="67" t="s">
        <v>14523</v>
      </c>
      <c r="C124" s="68" t="s">
        <v>14507</v>
      </c>
      <c r="D124" s="67" t="s">
        <v>14524</v>
      </c>
      <c r="E124" s="67" t="s">
        <v>14468</v>
      </c>
      <c r="F124" s="69">
        <v>1.7</v>
      </c>
      <c r="G124" s="67" t="s">
        <v>14435</v>
      </c>
      <c r="H124" s="67" t="s">
        <v>12614</v>
      </c>
      <c r="I124" s="67"/>
    </row>
    <row r="125" spans="1:9" s="74" customFormat="1" ht="13.8" x14ac:dyDescent="0.25">
      <c r="A125" s="66">
        <v>123</v>
      </c>
      <c r="B125" s="67" t="s">
        <v>14525</v>
      </c>
      <c r="C125" s="68" t="s">
        <v>14523</v>
      </c>
      <c r="D125" s="67" t="s">
        <v>14524</v>
      </c>
      <c r="E125" s="67" t="s">
        <v>14468</v>
      </c>
      <c r="F125" s="69">
        <v>1.38</v>
      </c>
      <c r="G125" s="67" t="s">
        <v>14435</v>
      </c>
      <c r="H125" s="67" t="s">
        <v>12614</v>
      </c>
      <c r="I125" s="67"/>
    </row>
    <row r="126" spans="1:9" s="74" customFormat="1" ht="13.8" x14ac:dyDescent="0.25">
      <c r="A126" s="66">
        <v>124</v>
      </c>
      <c r="B126" s="67" t="s">
        <v>13053</v>
      </c>
      <c r="C126" s="68" t="s">
        <v>11987</v>
      </c>
      <c r="D126" s="67" t="s">
        <v>14526</v>
      </c>
      <c r="E126" s="67" t="s">
        <v>14468</v>
      </c>
      <c r="F126" s="69">
        <v>1.1000000000000001</v>
      </c>
      <c r="G126" s="67" t="s">
        <v>14435</v>
      </c>
      <c r="H126" s="67" t="s">
        <v>12614</v>
      </c>
      <c r="I126" s="67"/>
    </row>
    <row r="127" spans="1:9" s="74" customFormat="1" ht="13.8" x14ac:dyDescent="0.25">
      <c r="A127" s="66">
        <v>125</v>
      </c>
      <c r="B127" s="67" t="s">
        <v>14527</v>
      </c>
      <c r="C127" s="68" t="s">
        <v>11987</v>
      </c>
      <c r="D127" s="67" t="s">
        <v>14526</v>
      </c>
      <c r="E127" s="67" t="s">
        <v>14468</v>
      </c>
      <c r="F127" s="69">
        <v>1.1000000000000001</v>
      </c>
      <c r="G127" s="67" t="s">
        <v>14435</v>
      </c>
      <c r="H127" s="67" t="s">
        <v>12614</v>
      </c>
      <c r="I127" s="67"/>
    </row>
    <row r="128" spans="1:9" s="74" customFormat="1" ht="13.8" x14ac:dyDescent="0.25">
      <c r="A128" s="66">
        <v>126</v>
      </c>
      <c r="B128" s="67" t="s">
        <v>12841</v>
      </c>
      <c r="C128" s="68" t="s">
        <v>11935</v>
      </c>
      <c r="D128" s="67" t="s">
        <v>14528</v>
      </c>
      <c r="E128" s="67" t="s">
        <v>12960</v>
      </c>
      <c r="F128" s="69">
        <v>0.54</v>
      </c>
      <c r="G128" s="67" t="s">
        <v>14435</v>
      </c>
      <c r="H128" s="67" t="s">
        <v>12614</v>
      </c>
      <c r="I128" s="67"/>
    </row>
    <row r="129" spans="1:9" s="74" customFormat="1" ht="13.8" x14ac:dyDescent="0.25">
      <c r="A129" s="66">
        <v>127</v>
      </c>
      <c r="B129" s="67" t="s">
        <v>14529</v>
      </c>
      <c r="C129" s="68" t="s">
        <v>12841</v>
      </c>
      <c r="D129" s="67" t="s">
        <v>14528</v>
      </c>
      <c r="E129" s="67" t="s">
        <v>12960</v>
      </c>
      <c r="F129" s="69">
        <v>0.42</v>
      </c>
      <c r="G129" s="67" t="s">
        <v>14435</v>
      </c>
      <c r="H129" s="67" t="s">
        <v>12614</v>
      </c>
      <c r="I129" s="67"/>
    </row>
    <row r="130" spans="1:9" s="74" customFormat="1" ht="13.8" x14ac:dyDescent="0.25">
      <c r="A130" s="66">
        <v>128</v>
      </c>
      <c r="B130" s="67" t="s">
        <v>14530</v>
      </c>
      <c r="C130" s="68" t="s">
        <v>12799</v>
      </c>
      <c r="D130" s="67" t="s">
        <v>14531</v>
      </c>
      <c r="E130" s="67" t="s">
        <v>14463</v>
      </c>
      <c r="F130" s="69">
        <v>1.17</v>
      </c>
      <c r="G130" s="67" t="s">
        <v>14435</v>
      </c>
      <c r="H130" s="67" t="s">
        <v>12614</v>
      </c>
      <c r="I130" s="67"/>
    </row>
    <row r="131" spans="1:9" s="74" customFormat="1" ht="13.8" x14ac:dyDescent="0.25">
      <c r="A131" s="66">
        <v>129</v>
      </c>
      <c r="B131" s="67" t="s">
        <v>14532</v>
      </c>
      <c r="C131" s="68" t="s">
        <v>12675</v>
      </c>
      <c r="D131" s="67" t="s">
        <v>14531</v>
      </c>
      <c r="E131" s="67" t="s">
        <v>14463</v>
      </c>
      <c r="F131" s="69">
        <v>0.81</v>
      </c>
      <c r="G131" s="67" t="s">
        <v>14435</v>
      </c>
      <c r="H131" s="67" t="s">
        <v>12614</v>
      </c>
      <c r="I131" s="67"/>
    </row>
    <row r="132" spans="1:9" s="74" customFormat="1" ht="13.8" x14ac:dyDescent="0.25">
      <c r="A132" s="66">
        <v>130</v>
      </c>
      <c r="B132" s="67" t="s">
        <v>12931</v>
      </c>
      <c r="C132" s="68" t="s">
        <v>12360</v>
      </c>
      <c r="D132" s="67" t="s">
        <v>14533</v>
      </c>
      <c r="E132" s="67" t="s">
        <v>12960</v>
      </c>
      <c r="F132" s="69">
        <v>0.92</v>
      </c>
      <c r="G132" s="67" t="s">
        <v>14435</v>
      </c>
      <c r="H132" s="67" t="s">
        <v>12614</v>
      </c>
      <c r="I132" s="67"/>
    </row>
    <row r="133" spans="1:9" s="74" customFormat="1" ht="13.8" x14ac:dyDescent="0.25">
      <c r="A133" s="66">
        <v>131</v>
      </c>
      <c r="B133" s="67" t="s">
        <v>14534</v>
      </c>
      <c r="C133" s="68" t="s">
        <v>12360</v>
      </c>
      <c r="D133" s="67" t="s">
        <v>14533</v>
      </c>
      <c r="E133" s="67" t="s">
        <v>12960</v>
      </c>
      <c r="F133" s="69">
        <v>0.62</v>
      </c>
      <c r="G133" s="67" t="s">
        <v>14435</v>
      </c>
      <c r="H133" s="67" t="s">
        <v>12614</v>
      </c>
      <c r="I133" s="67"/>
    </row>
    <row r="134" spans="1:9" s="74" customFormat="1" ht="13.8" x14ac:dyDescent="0.25">
      <c r="A134" s="66">
        <v>132</v>
      </c>
      <c r="B134" s="67" t="s">
        <v>14535</v>
      </c>
      <c r="C134" s="68" t="s">
        <v>11913</v>
      </c>
      <c r="D134" s="67" t="s">
        <v>14536</v>
      </c>
      <c r="E134" s="67" t="s">
        <v>12816</v>
      </c>
      <c r="F134" s="69">
        <v>0.83</v>
      </c>
      <c r="G134" s="67" t="s">
        <v>14435</v>
      </c>
      <c r="H134" s="67" t="s">
        <v>12614</v>
      </c>
      <c r="I134" s="67"/>
    </row>
    <row r="135" spans="1:9" s="74" customFormat="1" ht="13.8" x14ac:dyDescent="0.25">
      <c r="A135" s="66">
        <v>133</v>
      </c>
      <c r="B135" s="67" t="s">
        <v>14537</v>
      </c>
      <c r="C135" s="68" t="s">
        <v>11913</v>
      </c>
      <c r="D135" s="67" t="s">
        <v>14536</v>
      </c>
      <c r="E135" s="67" t="s">
        <v>12816</v>
      </c>
      <c r="F135" s="69">
        <v>0.81</v>
      </c>
      <c r="G135" s="67" t="s">
        <v>14435</v>
      </c>
      <c r="H135" s="67" t="s">
        <v>12614</v>
      </c>
      <c r="I135" s="67"/>
    </row>
    <row r="136" spans="1:9" s="74" customFormat="1" ht="13.8" x14ac:dyDescent="0.25">
      <c r="A136" s="66">
        <v>134</v>
      </c>
      <c r="B136" s="67" t="s">
        <v>14538</v>
      </c>
      <c r="C136" s="68" t="s">
        <v>11913</v>
      </c>
      <c r="D136" s="67" t="s">
        <v>14536</v>
      </c>
      <c r="E136" s="67" t="s">
        <v>12816</v>
      </c>
      <c r="F136" s="69">
        <v>0.62</v>
      </c>
      <c r="G136" s="67" t="s">
        <v>14435</v>
      </c>
      <c r="H136" s="67" t="s">
        <v>12614</v>
      </c>
      <c r="I136" s="67"/>
    </row>
    <row r="137" spans="1:9" s="74" customFormat="1" ht="13.8" x14ac:dyDescent="0.25">
      <c r="A137" s="66">
        <v>135</v>
      </c>
      <c r="B137" s="67" t="s">
        <v>14539</v>
      </c>
      <c r="C137" s="68" t="s">
        <v>12945</v>
      </c>
      <c r="D137" s="67" t="s">
        <v>14536</v>
      </c>
      <c r="E137" s="67" t="s">
        <v>12816</v>
      </c>
      <c r="F137" s="69">
        <v>0.4</v>
      </c>
      <c r="G137" s="67" t="s">
        <v>14435</v>
      </c>
      <c r="H137" s="67" t="s">
        <v>12614</v>
      </c>
      <c r="I137" s="67"/>
    </row>
    <row r="138" spans="1:9" s="74" customFormat="1" ht="13.8" x14ac:dyDescent="0.25">
      <c r="A138" s="66">
        <v>136</v>
      </c>
      <c r="B138" s="67" t="s">
        <v>14540</v>
      </c>
      <c r="C138" s="68" t="s">
        <v>11913</v>
      </c>
      <c r="D138" s="67" t="s">
        <v>14536</v>
      </c>
      <c r="E138" s="67" t="s">
        <v>12816</v>
      </c>
      <c r="F138" s="69">
        <v>0.98</v>
      </c>
      <c r="G138" s="67" t="s">
        <v>14435</v>
      </c>
      <c r="H138" s="67" t="s">
        <v>12614</v>
      </c>
      <c r="I138" s="67"/>
    </row>
    <row r="139" spans="1:9" s="74" customFormat="1" ht="13.8" x14ac:dyDescent="0.25">
      <c r="A139" s="66">
        <v>137</v>
      </c>
      <c r="B139" s="67" t="s">
        <v>14541</v>
      </c>
      <c r="C139" s="68" t="s">
        <v>11980</v>
      </c>
      <c r="D139" s="67" t="s">
        <v>14542</v>
      </c>
      <c r="E139" s="67" t="s">
        <v>14463</v>
      </c>
      <c r="F139" s="69">
        <v>0.4</v>
      </c>
      <c r="G139" s="67" t="s">
        <v>14435</v>
      </c>
      <c r="H139" s="67" t="s">
        <v>12614</v>
      </c>
      <c r="I139" s="67"/>
    </row>
    <row r="140" spans="1:9" s="74" customFormat="1" ht="13.8" x14ac:dyDescent="0.25">
      <c r="A140" s="66">
        <v>138</v>
      </c>
      <c r="B140" s="67" t="s">
        <v>14543</v>
      </c>
      <c r="C140" s="68" t="s">
        <v>11987</v>
      </c>
      <c r="D140" s="67" t="s">
        <v>14544</v>
      </c>
      <c r="E140" s="67" t="s">
        <v>14463</v>
      </c>
      <c r="F140" s="69">
        <v>0.4</v>
      </c>
      <c r="G140" s="67" t="s">
        <v>14435</v>
      </c>
      <c r="H140" s="67" t="s">
        <v>12614</v>
      </c>
      <c r="I140" s="67"/>
    </row>
    <row r="141" spans="1:9" s="74" customFormat="1" ht="13.8" x14ac:dyDescent="0.25">
      <c r="A141" s="66">
        <v>139</v>
      </c>
      <c r="B141" s="67" t="s">
        <v>14545</v>
      </c>
      <c r="C141" s="68" t="s">
        <v>12410</v>
      </c>
      <c r="D141" s="67" t="s">
        <v>14544</v>
      </c>
      <c r="E141" s="67" t="s">
        <v>14463</v>
      </c>
      <c r="F141" s="69">
        <v>0.52</v>
      </c>
      <c r="G141" s="67" t="s">
        <v>14435</v>
      </c>
      <c r="H141" s="67" t="s">
        <v>12614</v>
      </c>
      <c r="I141" s="67"/>
    </row>
    <row r="142" spans="1:9" s="74" customFormat="1" ht="13.8" x14ac:dyDescent="0.25">
      <c r="A142" s="66">
        <v>140</v>
      </c>
      <c r="B142" s="67" t="s">
        <v>13072</v>
      </c>
      <c r="C142" s="68" t="s">
        <v>14504</v>
      </c>
      <c r="D142" s="67" t="s">
        <v>14546</v>
      </c>
      <c r="E142" s="67" t="s">
        <v>14547</v>
      </c>
      <c r="F142" s="69">
        <v>0.4</v>
      </c>
      <c r="G142" s="67" t="s">
        <v>14435</v>
      </c>
      <c r="H142" s="67" t="s">
        <v>12614</v>
      </c>
      <c r="I142" s="67"/>
    </row>
    <row r="143" spans="1:9" s="74" customFormat="1" ht="13.8" x14ac:dyDescent="0.25">
      <c r="A143" s="66">
        <v>141</v>
      </c>
      <c r="B143" s="67" t="s">
        <v>14548</v>
      </c>
      <c r="C143" s="68" t="s">
        <v>14549</v>
      </c>
      <c r="D143" s="67" t="s">
        <v>14550</v>
      </c>
      <c r="E143" s="67" t="s">
        <v>14477</v>
      </c>
      <c r="F143" s="69">
        <v>0.6</v>
      </c>
      <c r="G143" s="67" t="s">
        <v>14435</v>
      </c>
      <c r="H143" s="67" t="s">
        <v>12614</v>
      </c>
      <c r="I143" s="67"/>
    </row>
    <row r="144" spans="1:9" s="74" customFormat="1" ht="13.8" x14ac:dyDescent="0.25">
      <c r="A144" s="66">
        <v>142</v>
      </c>
      <c r="B144" s="67" t="s">
        <v>14551</v>
      </c>
      <c r="C144" s="68" t="s">
        <v>12497</v>
      </c>
      <c r="D144" s="67" t="s">
        <v>14550</v>
      </c>
      <c r="E144" s="67" t="s">
        <v>14477</v>
      </c>
      <c r="F144" s="69">
        <v>0.4</v>
      </c>
      <c r="G144" s="67" t="s">
        <v>14435</v>
      </c>
      <c r="H144" s="67" t="s">
        <v>12614</v>
      </c>
      <c r="I144" s="67"/>
    </row>
    <row r="145" spans="1:9" s="74" customFormat="1" ht="13.8" x14ac:dyDescent="0.25">
      <c r="A145" s="66">
        <v>143</v>
      </c>
      <c r="B145" s="67" t="s">
        <v>11987</v>
      </c>
      <c r="C145" s="68" t="s">
        <v>14328</v>
      </c>
      <c r="D145" s="67" t="s">
        <v>14552</v>
      </c>
      <c r="E145" s="67" t="s">
        <v>14477</v>
      </c>
      <c r="F145" s="69">
        <v>0.54</v>
      </c>
      <c r="G145" s="67" t="s">
        <v>14435</v>
      </c>
      <c r="H145" s="67" t="s">
        <v>12614</v>
      </c>
      <c r="I145" s="67"/>
    </row>
    <row r="146" spans="1:9" s="74" customFormat="1" ht="13.8" x14ac:dyDescent="0.25">
      <c r="A146" s="66">
        <v>144</v>
      </c>
      <c r="B146" s="67" t="s">
        <v>14553</v>
      </c>
      <c r="C146" s="68" t="s">
        <v>13554</v>
      </c>
      <c r="D146" s="67" t="s">
        <v>14554</v>
      </c>
      <c r="E146" s="67" t="s">
        <v>14477</v>
      </c>
      <c r="F146" s="69">
        <v>0.44</v>
      </c>
      <c r="G146" s="67" t="s">
        <v>14435</v>
      </c>
      <c r="H146" s="67" t="s">
        <v>12614</v>
      </c>
      <c r="I146" s="67"/>
    </row>
    <row r="147" spans="1:9" s="74" customFormat="1" ht="13.8" x14ac:dyDescent="0.25">
      <c r="A147" s="66">
        <v>145</v>
      </c>
      <c r="B147" s="67" t="s">
        <v>14555</v>
      </c>
      <c r="C147" s="68" t="s">
        <v>11894</v>
      </c>
      <c r="D147" s="67" t="s">
        <v>14554</v>
      </c>
      <c r="E147" s="67" t="s">
        <v>14477</v>
      </c>
      <c r="F147" s="69">
        <v>0.4</v>
      </c>
      <c r="G147" s="67" t="s">
        <v>14435</v>
      </c>
      <c r="H147" s="67" t="s">
        <v>12614</v>
      </c>
      <c r="I147" s="67"/>
    </row>
    <row r="148" spans="1:9" s="74" customFormat="1" ht="13.8" x14ac:dyDescent="0.25">
      <c r="A148" s="66">
        <v>146</v>
      </c>
      <c r="B148" s="67" t="s">
        <v>14556</v>
      </c>
      <c r="C148" s="68" t="s">
        <v>12032</v>
      </c>
      <c r="D148" s="67" t="s">
        <v>14557</v>
      </c>
      <c r="E148" s="67" t="s">
        <v>14558</v>
      </c>
      <c r="F148" s="69">
        <v>0.4</v>
      </c>
      <c r="G148" s="67" t="s">
        <v>14435</v>
      </c>
      <c r="H148" s="67" t="s">
        <v>12614</v>
      </c>
      <c r="I148" s="67"/>
    </row>
    <row r="149" spans="1:9" s="74" customFormat="1" ht="13.8" x14ac:dyDescent="0.25">
      <c r="A149" s="66">
        <v>147</v>
      </c>
      <c r="B149" s="67" t="s">
        <v>13248</v>
      </c>
      <c r="C149" s="68" t="s">
        <v>12052</v>
      </c>
      <c r="D149" s="67" t="s">
        <v>14559</v>
      </c>
      <c r="E149" s="67" t="s">
        <v>14547</v>
      </c>
      <c r="F149" s="69">
        <v>1.62</v>
      </c>
      <c r="G149" s="67" t="s">
        <v>14435</v>
      </c>
      <c r="H149" s="67" t="s">
        <v>12614</v>
      </c>
      <c r="I149" s="67"/>
    </row>
    <row r="150" spans="1:9" s="74" customFormat="1" ht="13.8" x14ac:dyDescent="0.25">
      <c r="A150" s="66">
        <v>148</v>
      </c>
      <c r="B150" s="67" t="s">
        <v>14560</v>
      </c>
      <c r="C150" s="68" t="s">
        <v>11987</v>
      </c>
      <c r="D150" s="67" t="s">
        <v>14559</v>
      </c>
      <c r="E150" s="67" t="s">
        <v>14547</v>
      </c>
      <c r="F150" s="69">
        <v>0.4</v>
      </c>
      <c r="G150" s="67" t="s">
        <v>14435</v>
      </c>
      <c r="H150" s="67" t="s">
        <v>12614</v>
      </c>
      <c r="I150" s="67"/>
    </row>
    <row r="151" spans="1:9" s="74" customFormat="1" ht="13.8" x14ac:dyDescent="0.25">
      <c r="A151" s="66">
        <v>149</v>
      </c>
      <c r="B151" s="67" t="s">
        <v>14561</v>
      </c>
      <c r="C151" s="68" t="s">
        <v>14562</v>
      </c>
      <c r="D151" s="67" t="s">
        <v>14563</v>
      </c>
      <c r="E151" s="67" t="s">
        <v>14463</v>
      </c>
      <c r="F151" s="69">
        <v>0.4</v>
      </c>
      <c r="G151" s="67" t="s">
        <v>14435</v>
      </c>
      <c r="H151" s="67" t="s">
        <v>12614</v>
      </c>
      <c r="I151" s="67"/>
    </row>
    <row r="152" spans="1:9" s="74" customFormat="1" ht="13.8" x14ac:dyDescent="0.25">
      <c r="A152" s="66">
        <v>150</v>
      </c>
      <c r="B152" s="67" t="s">
        <v>14564</v>
      </c>
      <c r="C152" s="68" t="s">
        <v>14562</v>
      </c>
      <c r="D152" s="67" t="s">
        <v>14563</v>
      </c>
      <c r="E152" s="67" t="s">
        <v>14463</v>
      </c>
      <c r="F152" s="69">
        <v>0.75</v>
      </c>
      <c r="G152" s="67" t="s">
        <v>14435</v>
      </c>
      <c r="H152" s="67" t="s">
        <v>12614</v>
      </c>
      <c r="I152" s="67"/>
    </row>
    <row r="153" spans="1:9" s="74" customFormat="1" ht="13.8" x14ac:dyDescent="0.25">
      <c r="A153" s="66">
        <v>151</v>
      </c>
      <c r="B153" s="67" t="s">
        <v>14565</v>
      </c>
      <c r="C153" s="68" t="s">
        <v>14566</v>
      </c>
      <c r="D153" s="67" t="s">
        <v>14567</v>
      </c>
      <c r="E153" s="67" t="s">
        <v>14568</v>
      </c>
      <c r="F153" s="69">
        <v>1.2</v>
      </c>
      <c r="G153" s="67" t="s">
        <v>14435</v>
      </c>
      <c r="H153" s="67" t="s">
        <v>12614</v>
      </c>
      <c r="I153" s="67"/>
    </row>
    <row r="154" spans="1:9" s="74" customFormat="1" ht="13.8" x14ac:dyDescent="0.25">
      <c r="A154" s="66">
        <v>152</v>
      </c>
      <c r="B154" s="67" t="s">
        <v>14569</v>
      </c>
      <c r="C154" s="68" t="s">
        <v>14565</v>
      </c>
      <c r="D154" s="67" t="s">
        <v>14567</v>
      </c>
      <c r="E154" s="67" t="s">
        <v>14568</v>
      </c>
      <c r="F154" s="69">
        <v>0.4</v>
      </c>
      <c r="G154" s="67" t="s">
        <v>14435</v>
      </c>
      <c r="H154" s="67" t="s">
        <v>12614</v>
      </c>
      <c r="I154" s="67"/>
    </row>
    <row r="155" spans="1:9" s="74" customFormat="1" ht="13.8" x14ac:dyDescent="0.25">
      <c r="A155" s="66">
        <v>153</v>
      </c>
      <c r="B155" s="67" t="s">
        <v>14570</v>
      </c>
      <c r="C155" s="68" t="s">
        <v>14571</v>
      </c>
      <c r="D155" s="67" t="s">
        <v>14572</v>
      </c>
      <c r="E155" s="67" t="s">
        <v>14573</v>
      </c>
      <c r="F155" s="69">
        <v>0.4</v>
      </c>
      <c r="G155" s="67" t="s">
        <v>14435</v>
      </c>
      <c r="H155" s="67" t="s">
        <v>12614</v>
      </c>
      <c r="I155" s="67"/>
    </row>
    <row r="156" spans="1:9" s="74" customFormat="1" ht="13.8" x14ac:dyDescent="0.25">
      <c r="A156" s="66">
        <v>154</v>
      </c>
      <c r="B156" s="67" t="s">
        <v>14574</v>
      </c>
      <c r="C156" s="68" t="s">
        <v>14571</v>
      </c>
      <c r="D156" s="67" t="s">
        <v>14572</v>
      </c>
      <c r="E156" s="67" t="s">
        <v>14573</v>
      </c>
      <c r="F156" s="69">
        <v>0.41</v>
      </c>
      <c r="G156" s="67" t="s">
        <v>14435</v>
      </c>
      <c r="H156" s="67" t="s">
        <v>12614</v>
      </c>
      <c r="I156" s="67"/>
    </row>
    <row r="157" spans="1:9" s="74" customFormat="1" ht="13.8" x14ac:dyDescent="0.25">
      <c r="A157" s="66">
        <v>155</v>
      </c>
      <c r="B157" s="67" t="s">
        <v>14575</v>
      </c>
      <c r="C157" s="68" t="s">
        <v>12895</v>
      </c>
      <c r="D157" s="67" t="s">
        <v>14576</v>
      </c>
      <c r="E157" s="67" t="s">
        <v>14573</v>
      </c>
      <c r="F157" s="69">
        <v>0.4</v>
      </c>
      <c r="G157" s="67" t="s">
        <v>14435</v>
      </c>
      <c r="H157" s="67" t="s">
        <v>12614</v>
      </c>
      <c r="I157" s="67"/>
    </row>
    <row r="158" spans="1:9" s="74" customFormat="1" ht="13.8" x14ac:dyDescent="0.25">
      <c r="A158" s="66">
        <v>156</v>
      </c>
      <c r="B158" s="67" t="s">
        <v>14577</v>
      </c>
      <c r="C158" s="68" t="s">
        <v>14578</v>
      </c>
      <c r="D158" s="67" t="s">
        <v>14579</v>
      </c>
      <c r="E158" s="67" t="s">
        <v>14580</v>
      </c>
      <c r="F158" s="69">
        <v>1</v>
      </c>
      <c r="G158" s="67" t="s">
        <v>14435</v>
      </c>
      <c r="H158" s="67" t="s">
        <v>12614</v>
      </c>
      <c r="I158" s="67"/>
    </row>
    <row r="159" spans="1:9" s="74" customFormat="1" ht="13.8" x14ac:dyDescent="0.25">
      <c r="A159" s="66">
        <v>157</v>
      </c>
      <c r="B159" s="67" t="s">
        <v>14581</v>
      </c>
      <c r="C159" s="68" t="s">
        <v>13905</v>
      </c>
      <c r="D159" s="67" t="s">
        <v>14579</v>
      </c>
      <c r="E159" s="67" t="s">
        <v>14580</v>
      </c>
      <c r="F159" s="69">
        <v>1</v>
      </c>
      <c r="G159" s="67" t="s">
        <v>14435</v>
      </c>
      <c r="H159" s="67" t="s">
        <v>12614</v>
      </c>
      <c r="I159" s="67"/>
    </row>
    <row r="160" spans="1:9" s="74" customFormat="1" ht="13.8" x14ac:dyDescent="0.25">
      <c r="A160" s="66">
        <v>158</v>
      </c>
      <c r="B160" s="67" t="s">
        <v>13228</v>
      </c>
      <c r="C160" s="68" t="s">
        <v>12071</v>
      </c>
      <c r="D160" s="67" t="s">
        <v>14582</v>
      </c>
      <c r="E160" s="67" t="s">
        <v>14499</v>
      </c>
      <c r="F160" s="69">
        <v>1.31</v>
      </c>
      <c r="G160" s="67" t="s">
        <v>14435</v>
      </c>
      <c r="H160" s="67" t="s">
        <v>12614</v>
      </c>
      <c r="I160" s="67"/>
    </row>
    <row r="161" spans="1:9" s="74" customFormat="1" ht="13.8" x14ac:dyDescent="0.25">
      <c r="A161" s="66">
        <v>159</v>
      </c>
      <c r="B161" s="67" t="s">
        <v>12989</v>
      </c>
      <c r="C161" s="68" t="s">
        <v>14583</v>
      </c>
      <c r="D161" s="67" t="s">
        <v>14582</v>
      </c>
      <c r="E161" s="67" t="s">
        <v>14499</v>
      </c>
      <c r="F161" s="69">
        <v>0.4</v>
      </c>
      <c r="G161" s="67" t="s">
        <v>14435</v>
      </c>
      <c r="H161" s="67" t="s">
        <v>12614</v>
      </c>
      <c r="I161" s="67"/>
    </row>
    <row r="162" spans="1:9" s="74" customFormat="1" ht="13.8" x14ac:dyDescent="0.25">
      <c r="A162" s="66">
        <v>160</v>
      </c>
      <c r="B162" s="67" t="s">
        <v>14584</v>
      </c>
      <c r="C162" s="68" t="s">
        <v>14585</v>
      </c>
      <c r="D162" s="67" t="s">
        <v>14586</v>
      </c>
      <c r="E162" s="67" t="s">
        <v>14471</v>
      </c>
      <c r="F162" s="69">
        <v>1.21</v>
      </c>
      <c r="G162" s="67" t="s">
        <v>14435</v>
      </c>
      <c r="H162" s="67" t="s">
        <v>12614</v>
      </c>
      <c r="I162" s="67"/>
    </row>
    <row r="163" spans="1:9" s="74" customFormat="1" ht="13.8" x14ac:dyDescent="0.25">
      <c r="A163" s="66">
        <v>161</v>
      </c>
      <c r="B163" s="67" t="s">
        <v>14585</v>
      </c>
      <c r="C163" s="68" t="s">
        <v>14016</v>
      </c>
      <c r="D163" s="67" t="s">
        <v>14586</v>
      </c>
      <c r="E163" s="67" t="s">
        <v>14471</v>
      </c>
      <c r="F163" s="69">
        <v>1.42</v>
      </c>
      <c r="G163" s="67" t="s">
        <v>14435</v>
      </c>
      <c r="H163" s="67" t="s">
        <v>12614</v>
      </c>
      <c r="I163" s="67"/>
    </row>
    <row r="164" spans="1:9" s="74" customFormat="1" ht="13.8" x14ac:dyDescent="0.25">
      <c r="A164" s="66">
        <v>162</v>
      </c>
      <c r="B164" s="67" t="s">
        <v>14587</v>
      </c>
      <c r="C164" s="68" t="s">
        <v>12410</v>
      </c>
      <c r="D164" s="67" t="s">
        <v>14588</v>
      </c>
      <c r="E164" s="67" t="s">
        <v>12816</v>
      </c>
      <c r="F164" s="69">
        <v>0.8</v>
      </c>
      <c r="G164" s="67" t="s">
        <v>14435</v>
      </c>
      <c r="H164" s="67" t="s">
        <v>12614</v>
      </c>
      <c r="I164" s="67"/>
    </row>
    <row r="165" spans="1:9" s="74" customFormat="1" ht="13.8" x14ac:dyDescent="0.25">
      <c r="A165" s="66">
        <v>163</v>
      </c>
      <c r="B165" s="67" t="s">
        <v>14589</v>
      </c>
      <c r="C165" s="68" t="s">
        <v>12869</v>
      </c>
      <c r="D165" s="67" t="s">
        <v>14588</v>
      </c>
      <c r="E165" s="67" t="s">
        <v>12816</v>
      </c>
      <c r="F165" s="69">
        <v>0.54</v>
      </c>
      <c r="G165" s="67" t="s">
        <v>14435</v>
      </c>
      <c r="H165" s="67" t="s">
        <v>12614</v>
      </c>
      <c r="I165" s="67"/>
    </row>
    <row r="166" spans="1:9" s="74" customFormat="1" ht="13.8" x14ac:dyDescent="0.25">
      <c r="A166" s="66">
        <v>164</v>
      </c>
      <c r="B166" s="67" t="s">
        <v>12052</v>
      </c>
      <c r="C166" s="68" t="s">
        <v>12872</v>
      </c>
      <c r="D166" s="67" t="s">
        <v>14590</v>
      </c>
      <c r="E166" s="67" t="s">
        <v>14591</v>
      </c>
      <c r="F166" s="69">
        <v>1</v>
      </c>
      <c r="G166" s="67" t="s">
        <v>14435</v>
      </c>
      <c r="H166" s="67" t="s">
        <v>12614</v>
      </c>
      <c r="I166" s="67"/>
    </row>
    <row r="167" spans="1:9" s="74" customFormat="1" ht="13.8" x14ac:dyDescent="0.25">
      <c r="A167" s="66">
        <v>165</v>
      </c>
      <c r="B167" s="67" t="s">
        <v>14592</v>
      </c>
      <c r="C167" s="68" t="s">
        <v>12052</v>
      </c>
      <c r="D167" s="67" t="s">
        <v>14590</v>
      </c>
      <c r="E167" s="67" t="s">
        <v>14591</v>
      </c>
      <c r="F167" s="69">
        <v>0.4</v>
      </c>
      <c r="G167" s="67" t="s">
        <v>14435</v>
      </c>
      <c r="H167" s="67" t="s">
        <v>12614</v>
      </c>
      <c r="I167" s="67"/>
    </row>
    <row r="168" spans="1:9" s="74" customFormat="1" ht="13.8" x14ac:dyDescent="0.25">
      <c r="A168" s="66">
        <v>166</v>
      </c>
      <c r="B168" s="67" t="s">
        <v>14593</v>
      </c>
      <c r="C168" s="68" t="s">
        <v>12052</v>
      </c>
      <c r="D168" s="67" t="s">
        <v>14590</v>
      </c>
      <c r="E168" s="67" t="s">
        <v>14591</v>
      </c>
      <c r="F168" s="69">
        <v>0.61</v>
      </c>
      <c r="G168" s="67" t="s">
        <v>14435</v>
      </c>
      <c r="H168" s="67" t="s">
        <v>12614</v>
      </c>
      <c r="I168" s="67"/>
    </row>
    <row r="169" spans="1:9" s="74" customFormat="1" ht="13.8" x14ac:dyDescent="0.25">
      <c r="A169" s="66">
        <v>167</v>
      </c>
      <c r="B169" s="67" t="s">
        <v>12496</v>
      </c>
      <c r="C169" s="68" t="s">
        <v>12962</v>
      </c>
      <c r="D169" s="67" t="s">
        <v>14594</v>
      </c>
      <c r="E169" s="67" t="s">
        <v>12960</v>
      </c>
      <c r="F169" s="69">
        <v>0.91</v>
      </c>
      <c r="G169" s="67" t="s">
        <v>14435</v>
      </c>
      <c r="H169" s="67" t="s">
        <v>12614</v>
      </c>
      <c r="I169" s="67"/>
    </row>
    <row r="170" spans="1:9" s="74" customFormat="1" ht="13.8" x14ac:dyDescent="0.25">
      <c r="A170" s="66">
        <v>168</v>
      </c>
      <c r="B170" s="67" t="s">
        <v>14595</v>
      </c>
      <c r="C170" s="68" t="s">
        <v>12174</v>
      </c>
      <c r="D170" s="67" t="s">
        <v>14596</v>
      </c>
      <c r="E170" s="67" t="s">
        <v>14463</v>
      </c>
      <c r="F170" s="69">
        <v>1.19</v>
      </c>
      <c r="G170" s="67" t="s">
        <v>14435</v>
      </c>
      <c r="H170" s="67" t="s">
        <v>12614</v>
      </c>
      <c r="I170" s="67"/>
    </row>
    <row r="171" spans="1:9" s="74" customFormat="1" ht="13.8" x14ac:dyDescent="0.25">
      <c r="A171" s="66">
        <v>169</v>
      </c>
      <c r="B171" s="67" t="s">
        <v>14597</v>
      </c>
      <c r="C171" s="68" t="s">
        <v>14598</v>
      </c>
      <c r="D171" s="67" t="s">
        <v>14599</v>
      </c>
      <c r="E171" s="67" t="s">
        <v>12960</v>
      </c>
      <c r="F171" s="69">
        <v>0.81</v>
      </c>
      <c r="G171" s="67" t="s">
        <v>14435</v>
      </c>
      <c r="H171" s="67" t="s">
        <v>12614</v>
      </c>
      <c r="I171" s="67"/>
    </row>
    <row r="172" spans="1:9" s="74" customFormat="1" ht="13.8" x14ac:dyDescent="0.25">
      <c r="A172" s="66">
        <v>170</v>
      </c>
      <c r="B172" s="67" t="s">
        <v>14598</v>
      </c>
      <c r="C172" s="68" t="s">
        <v>12962</v>
      </c>
      <c r="D172" s="67" t="s">
        <v>14599</v>
      </c>
      <c r="E172" s="67" t="s">
        <v>12960</v>
      </c>
      <c r="F172" s="69">
        <v>1.21</v>
      </c>
      <c r="G172" s="67" t="s">
        <v>14435</v>
      </c>
      <c r="H172" s="67" t="s">
        <v>12614</v>
      </c>
      <c r="I172" s="67"/>
    </row>
    <row r="173" spans="1:9" s="74" customFormat="1" ht="13.8" x14ac:dyDescent="0.25">
      <c r="A173" s="66">
        <v>171</v>
      </c>
      <c r="B173" s="67" t="s">
        <v>12774</v>
      </c>
      <c r="C173" s="68" t="s">
        <v>14600</v>
      </c>
      <c r="D173" s="67" t="s">
        <v>14601</v>
      </c>
      <c r="E173" s="67" t="s">
        <v>12960</v>
      </c>
      <c r="F173" s="69">
        <v>1.07</v>
      </c>
      <c r="G173" s="67" t="s">
        <v>14435</v>
      </c>
      <c r="H173" s="67" t="s">
        <v>12614</v>
      </c>
      <c r="I173" s="67"/>
    </row>
    <row r="174" spans="1:9" s="74" customFormat="1" ht="13.8" x14ac:dyDescent="0.25">
      <c r="A174" s="66">
        <v>172</v>
      </c>
      <c r="B174" s="67" t="s">
        <v>14602</v>
      </c>
      <c r="C174" s="68" t="s">
        <v>11998</v>
      </c>
      <c r="D174" s="67" t="s">
        <v>14601</v>
      </c>
      <c r="E174" s="67" t="s">
        <v>12960</v>
      </c>
      <c r="F174" s="69">
        <v>0.55000000000000004</v>
      </c>
      <c r="G174" s="67" t="s">
        <v>14435</v>
      </c>
      <c r="H174" s="67" t="s">
        <v>12614</v>
      </c>
      <c r="I174" s="67"/>
    </row>
    <row r="175" spans="1:9" s="74" customFormat="1" ht="13.8" x14ac:dyDescent="0.25">
      <c r="A175" s="66">
        <v>173</v>
      </c>
      <c r="B175" s="67" t="s">
        <v>14603</v>
      </c>
      <c r="C175" s="68" t="s">
        <v>14306</v>
      </c>
      <c r="D175" s="67" t="s">
        <v>14604</v>
      </c>
      <c r="E175" s="67" t="s">
        <v>14477</v>
      </c>
      <c r="F175" s="69">
        <v>0.4</v>
      </c>
      <c r="G175" s="67" t="s">
        <v>14435</v>
      </c>
      <c r="H175" s="67" t="s">
        <v>12614</v>
      </c>
      <c r="I175" s="67"/>
    </row>
    <row r="176" spans="1:9" s="74" customFormat="1" ht="13.8" x14ac:dyDescent="0.25">
      <c r="A176" s="66">
        <v>174</v>
      </c>
      <c r="B176" s="67" t="s">
        <v>14605</v>
      </c>
      <c r="C176" s="68" t="s">
        <v>12496</v>
      </c>
      <c r="D176" s="67" t="s">
        <v>14606</v>
      </c>
      <c r="E176" s="67" t="s">
        <v>14477</v>
      </c>
      <c r="F176" s="69">
        <v>0.61</v>
      </c>
      <c r="G176" s="67" t="s">
        <v>14435</v>
      </c>
      <c r="H176" s="67" t="s">
        <v>12614</v>
      </c>
      <c r="I176" s="67"/>
    </row>
    <row r="177" spans="1:9" s="74" customFormat="1" ht="13.8" x14ac:dyDescent="0.25">
      <c r="A177" s="66">
        <v>175</v>
      </c>
      <c r="B177" s="67" t="s">
        <v>14607</v>
      </c>
      <c r="C177" s="68" t="s">
        <v>14608</v>
      </c>
      <c r="D177" s="67" t="s">
        <v>14609</v>
      </c>
      <c r="E177" s="67" t="s">
        <v>14591</v>
      </c>
      <c r="F177" s="69">
        <v>0.81</v>
      </c>
      <c r="G177" s="67" t="s">
        <v>14435</v>
      </c>
      <c r="H177" s="67" t="s">
        <v>12614</v>
      </c>
      <c r="I177" s="67"/>
    </row>
    <row r="178" spans="1:9" s="74" customFormat="1" ht="13.8" x14ac:dyDescent="0.25">
      <c r="A178" s="66">
        <v>176</v>
      </c>
      <c r="B178" s="67" t="s">
        <v>14610</v>
      </c>
      <c r="C178" s="68" t="s">
        <v>14608</v>
      </c>
      <c r="D178" s="67" t="s">
        <v>14609</v>
      </c>
      <c r="E178" s="67" t="s">
        <v>14591</v>
      </c>
      <c r="F178" s="69">
        <v>0.73</v>
      </c>
      <c r="G178" s="67" t="s">
        <v>14435</v>
      </c>
      <c r="H178" s="67" t="s">
        <v>12614</v>
      </c>
      <c r="I178" s="67"/>
    </row>
    <row r="179" spans="1:9" s="74" customFormat="1" ht="13.8" x14ac:dyDescent="0.25">
      <c r="A179" s="66">
        <v>177</v>
      </c>
      <c r="B179" s="67" t="s">
        <v>13008</v>
      </c>
      <c r="C179" s="68" t="s">
        <v>12869</v>
      </c>
      <c r="D179" s="67" t="s">
        <v>14611</v>
      </c>
      <c r="E179" s="67" t="s">
        <v>14580</v>
      </c>
      <c r="F179" s="69">
        <v>0.4</v>
      </c>
      <c r="G179" s="67" t="s">
        <v>14435</v>
      </c>
      <c r="H179" s="67" t="s">
        <v>12614</v>
      </c>
      <c r="I179" s="67"/>
    </row>
    <row r="180" spans="1:9" s="74" customFormat="1" ht="13.8" x14ac:dyDescent="0.25">
      <c r="A180" s="66">
        <v>178</v>
      </c>
      <c r="B180" s="67" t="s">
        <v>12868</v>
      </c>
      <c r="C180" s="68" t="s">
        <v>13008</v>
      </c>
      <c r="D180" s="67" t="s">
        <v>14611</v>
      </c>
      <c r="E180" s="67" t="s">
        <v>14580</v>
      </c>
      <c r="F180" s="69">
        <v>0.56999999999999995</v>
      </c>
      <c r="G180" s="67" t="s">
        <v>14435</v>
      </c>
      <c r="H180" s="67" t="s">
        <v>12614</v>
      </c>
      <c r="I180" s="67"/>
    </row>
    <row r="181" spans="1:9" s="74" customFormat="1" ht="13.8" x14ac:dyDescent="0.25">
      <c r="A181" s="66">
        <v>179</v>
      </c>
      <c r="B181" s="67" t="s">
        <v>14612</v>
      </c>
      <c r="C181" s="68" t="s">
        <v>14613</v>
      </c>
      <c r="D181" s="67" t="s">
        <v>14614</v>
      </c>
      <c r="E181" s="67" t="s">
        <v>14468</v>
      </c>
      <c r="F181" s="69">
        <v>3.64</v>
      </c>
      <c r="G181" s="67" t="s">
        <v>14435</v>
      </c>
      <c r="H181" s="67" t="s">
        <v>12614</v>
      </c>
      <c r="I181" s="67"/>
    </row>
    <row r="182" spans="1:9" s="74" customFormat="1" ht="13.8" x14ac:dyDescent="0.25">
      <c r="A182" s="66">
        <v>180</v>
      </c>
      <c r="B182" s="67" t="s">
        <v>14615</v>
      </c>
      <c r="C182" s="68" t="s">
        <v>14613</v>
      </c>
      <c r="D182" s="67" t="s">
        <v>14614</v>
      </c>
      <c r="E182" s="67" t="s">
        <v>14468</v>
      </c>
      <c r="F182" s="69">
        <v>3.64</v>
      </c>
      <c r="G182" s="67" t="s">
        <v>14435</v>
      </c>
      <c r="H182" s="67" t="s">
        <v>12614</v>
      </c>
      <c r="I182" s="67"/>
    </row>
    <row r="183" spans="1:9" s="74" customFormat="1" ht="13.8" x14ac:dyDescent="0.25">
      <c r="A183" s="66">
        <v>181</v>
      </c>
      <c r="B183" s="67" t="s">
        <v>14616</v>
      </c>
      <c r="C183" s="68" t="s">
        <v>14617</v>
      </c>
      <c r="D183" s="67" t="s">
        <v>14614</v>
      </c>
      <c r="E183" s="67" t="s">
        <v>14468</v>
      </c>
      <c r="F183" s="69">
        <v>3.64</v>
      </c>
      <c r="G183" s="67" t="s">
        <v>14435</v>
      </c>
      <c r="H183" s="67" t="s">
        <v>12614</v>
      </c>
      <c r="I183" s="67"/>
    </row>
    <row r="184" spans="1:9" s="74" customFormat="1" ht="13.8" x14ac:dyDescent="0.25">
      <c r="A184" s="66">
        <v>182</v>
      </c>
      <c r="B184" s="67" t="s">
        <v>14618</v>
      </c>
      <c r="C184" s="68" t="s">
        <v>12967</v>
      </c>
      <c r="D184" s="67" t="s">
        <v>14614</v>
      </c>
      <c r="E184" s="67" t="s">
        <v>14468</v>
      </c>
      <c r="F184" s="69">
        <v>3.64</v>
      </c>
      <c r="G184" s="67" t="s">
        <v>14435</v>
      </c>
      <c r="H184" s="67" t="s">
        <v>12614</v>
      </c>
      <c r="I184" s="67"/>
    </row>
    <row r="185" spans="1:9" s="74" customFormat="1" ht="13.8" x14ac:dyDescent="0.25">
      <c r="A185" s="66">
        <v>183</v>
      </c>
      <c r="B185" s="67" t="s">
        <v>14619</v>
      </c>
      <c r="C185" s="68" t="s">
        <v>14617</v>
      </c>
      <c r="D185" s="67" t="s">
        <v>14614</v>
      </c>
      <c r="E185" s="67" t="s">
        <v>14468</v>
      </c>
      <c r="F185" s="69">
        <v>3.64</v>
      </c>
      <c r="G185" s="67" t="s">
        <v>14435</v>
      </c>
      <c r="H185" s="67" t="s">
        <v>12614</v>
      </c>
      <c r="I185" s="67"/>
    </row>
    <row r="186" spans="1:9" s="74" customFormat="1" ht="13.8" x14ac:dyDescent="0.25">
      <c r="A186" s="66">
        <v>184</v>
      </c>
      <c r="B186" s="67" t="s">
        <v>14620</v>
      </c>
      <c r="C186" s="68" t="s">
        <v>14621</v>
      </c>
      <c r="D186" s="67" t="s">
        <v>14622</v>
      </c>
      <c r="E186" s="67" t="s">
        <v>14443</v>
      </c>
      <c r="F186" s="69">
        <v>0.35</v>
      </c>
      <c r="G186" s="67" t="s">
        <v>14435</v>
      </c>
      <c r="H186" s="67" t="s">
        <v>12614</v>
      </c>
      <c r="I186" s="67"/>
    </row>
    <row r="187" spans="1:9" s="74" customFormat="1" ht="13.8" x14ac:dyDescent="0.25">
      <c r="A187" s="66">
        <v>185</v>
      </c>
      <c r="B187" s="67" t="s">
        <v>14623</v>
      </c>
      <c r="C187" s="68" t="s">
        <v>12071</v>
      </c>
      <c r="D187" s="67" t="s">
        <v>14624</v>
      </c>
      <c r="E187" s="67" t="s">
        <v>14443</v>
      </c>
      <c r="F187" s="69">
        <v>0.2</v>
      </c>
      <c r="G187" s="67" t="s">
        <v>14435</v>
      </c>
      <c r="H187" s="67" t="s">
        <v>12614</v>
      </c>
      <c r="I187" s="67"/>
    </row>
    <row r="188" spans="1:9" s="74" customFormat="1" ht="13.8" x14ac:dyDescent="0.25">
      <c r="A188" s="66">
        <v>186</v>
      </c>
      <c r="B188" s="67" t="s">
        <v>14625</v>
      </c>
      <c r="C188" s="68" t="s">
        <v>14620</v>
      </c>
      <c r="D188" s="67" t="s">
        <v>14622</v>
      </c>
      <c r="E188" s="67" t="s">
        <v>14443</v>
      </c>
      <c r="F188" s="69">
        <v>0.2</v>
      </c>
      <c r="G188" s="67" t="s">
        <v>14435</v>
      </c>
      <c r="H188" s="67" t="s">
        <v>12614</v>
      </c>
      <c r="I188" s="67"/>
    </row>
    <row r="189" spans="1:9" s="74" customFormat="1" ht="13.8" x14ac:dyDescent="0.25">
      <c r="A189" s="66">
        <v>187</v>
      </c>
      <c r="B189" s="67" t="s">
        <v>14626</v>
      </c>
      <c r="C189" s="68" t="s">
        <v>14627</v>
      </c>
      <c r="D189" s="67" t="s">
        <v>14628</v>
      </c>
      <c r="E189" s="67" t="s">
        <v>14468</v>
      </c>
      <c r="F189" s="69">
        <v>1.59</v>
      </c>
      <c r="G189" s="67" t="s">
        <v>14435</v>
      </c>
      <c r="H189" s="67" t="s">
        <v>12614</v>
      </c>
      <c r="I189" s="67"/>
    </row>
    <row r="190" spans="1:9" s="74" customFormat="1" ht="13.8" x14ac:dyDescent="0.25">
      <c r="A190" s="66">
        <v>188</v>
      </c>
      <c r="B190" s="67" t="s">
        <v>14627</v>
      </c>
      <c r="C190" s="68" t="s">
        <v>14504</v>
      </c>
      <c r="D190" s="67" t="s">
        <v>14628</v>
      </c>
      <c r="E190" s="67" t="s">
        <v>14468</v>
      </c>
      <c r="F190" s="69">
        <v>1.91</v>
      </c>
      <c r="G190" s="67" t="s">
        <v>14435</v>
      </c>
      <c r="H190" s="67" t="s">
        <v>12614</v>
      </c>
      <c r="I190" s="67"/>
    </row>
    <row r="191" spans="1:9" s="74" customFormat="1" ht="13.8" x14ac:dyDescent="0.25">
      <c r="A191" s="66">
        <v>189</v>
      </c>
      <c r="B191" s="67" t="s">
        <v>14629</v>
      </c>
      <c r="C191" s="68" t="s">
        <v>14627</v>
      </c>
      <c r="D191" s="67" t="s">
        <v>14628</v>
      </c>
      <c r="E191" s="67" t="s">
        <v>14468</v>
      </c>
      <c r="F191" s="69">
        <v>1</v>
      </c>
      <c r="G191" s="67" t="s">
        <v>14435</v>
      </c>
      <c r="H191" s="67" t="s">
        <v>12614</v>
      </c>
      <c r="I191" s="67"/>
    </row>
    <row r="192" spans="1:9" s="74" customFormat="1" ht="13.8" x14ac:dyDescent="0.25">
      <c r="A192" s="66">
        <v>190</v>
      </c>
      <c r="B192" s="67" t="s">
        <v>14630</v>
      </c>
      <c r="C192" s="68" t="s">
        <v>14631</v>
      </c>
      <c r="D192" s="67" t="s">
        <v>14632</v>
      </c>
      <c r="E192" s="67" t="s">
        <v>14499</v>
      </c>
      <c r="F192" s="69">
        <v>1.06</v>
      </c>
      <c r="G192" s="67" t="s">
        <v>14435</v>
      </c>
      <c r="H192" s="67" t="s">
        <v>12614</v>
      </c>
      <c r="I192" s="67"/>
    </row>
    <row r="193" spans="1:9" s="74" customFormat="1" ht="13.8" x14ac:dyDescent="0.25">
      <c r="A193" s="66">
        <v>191</v>
      </c>
      <c r="B193" s="67" t="s">
        <v>14633</v>
      </c>
      <c r="C193" s="68" t="s">
        <v>14631</v>
      </c>
      <c r="D193" s="67" t="s">
        <v>14498</v>
      </c>
      <c r="E193" s="67" t="s">
        <v>14499</v>
      </c>
      <c r="F193" s="69">
        <v>0.8</v>
      </c>
      <c r="G193" s="67" t="s">
        <v>14435</v>
      </c>
      <c r="H193" s="67" t="s">
        <v>12614</v>
      </c>
      <c r="I193" s="67"/>
    </row>
    <row r="194" spans="1:9" s="74" customFormat="1" ht="13.8" x14ac:dyDescent="0.25">
      <c r="A194" s="66">
        <v>192</v>
      </c>
      <c r="B194" s="67" t="s">
        <v>12096</v>
      </c>
      <c r="C194" s="68" t="s">
        <v>12052</v>
      </c>
      <c r="D194" s="67" t="s">
        <v>14634</v>
      </c>
      <c r="E194" s="67" t="s">
        <v>14635</v>
      </c>
      <c r="F194" s="69">
        <v>1.24</v>
      </c>
      <c r="G194" s="67" t="s">
        <v>14435</v>
      </c>
      <c r="H194" s="67" t="s">
        <v>12614</v>
      </c>
      <c r="I194" s="67"/>
    </row>
    <row r="195" spans="1:9" s="74" customFormat="1" ht="13.8" x14ac:dyDescent="0.25">
      <c r="A195" s="66">
        <v>193</v>
      </c>
      <c r="B195" s="67" t="s">
        <v>14636</v>
      </c>
      <c r="C195" s="68" t="s">
        <v>11894</v>
      </c>
      <c r="D195" s="67" t="s">
        <v>14637</v>
      </c>
      <c r="E195" s="67" t="s">
        <v>14635</v>
      </c>
      <c r="F195" s="69">
        <v>0.4</v>
      </c>
      <c r="G195" s="67" t="s">
        <v>14435</v>
      </c>
      <c r="H195" s="67" t="s">
        <v>12614</v>
      </c>
      <c r="I195" s="67"/>
    </row>
    <row r="196" spans="1:9" s="74" customFormat="1" ht="13.8" x14ac:dyDescent="0.25">
      <c r="A196" s="66">
        <v>194</v>
      </c>
      <c r="B196" s="67" t="s">
        <v>14638</v>
      </c>
      <c r="C196" s="68" t="s">
        <v>11894</v>
      </c>
      <c r="D196" s="67" t="s">
        <v>14637</v>
      </c>
      <c r="E196" s="67" t="s">
        <v>14635</v>
      </c>
      <c r="F196" s="69">
        <v>0.4</v>
      </c>
      <c r="G196" s="67" t="s">
        <v>14435</v>
      </c>
      <c r="H196" s="67" t="s">
        <v>12614</v>
      </c>
      <c r="I196" s="67"/>
    </row>
    <row r="197" spans="1:9" s="74" customFormat="1" ht="13.8" x14ac:dyDescent="0.25">
      <c r="A197" s="66">
        <v>195</v>
      </c>
      <c r="B197" s="67" t="s">
        <v>11894</v>
      </c>
      <c r="C197" s="68" t="s">
        <v>11987</v>
      </c>
      <c r="D197" s="67" t="s">
        <v>14639</v>
      </c>
      <c r="E197" s="67" t="s">
        <v>14635</v>
      </c>
      <c r="F197" s="69">
        <v>0.85</v>
      </c>
      <c r="G197" s="67" t="s">
        <v>14435</v>
      </c>
      <c r="H197" s="67" t="s">
        <v>12614</v>
      </c>
      <c r="I197" s="67"/>
    </row>
    <row r="198" spans="1:9" s="74" customFormat="1" ht="13.8" x14ac:dyDescent="0.25">
      <c r="A198" s="66">
        <v>196</v>
      </c>
      <c r="B198" s="67" t="s">
        <v>14640</v>
      </c>
      <c r="C198" s="68" t="s">
        <v>11894</v>
      </c>
      <c r="D198" s="67" t="s">
        <v>14639</v>
      </c>
      <c r="E198" s="67" t="s">
        <v>14635</v>
      </c>
      <c r="F198" s="69">
        <v>0.37</v>
      </c>
      <c r="G198" s="67" t="s">
        <v>14435</v>
      </c>
      <c r="H198" s="67" t="s">
        <v>12614</v>
      </c>
      <c r="I198" s="67"/>
    </row>
    <row r="199" spans="1:9" s="74" customFormat="1" ht="13.8" x14ac:dyDescent="0.25">
      <c r="A199" s="66">
        <v>197</v>
      </c>
      <c r="B199" s="67" t="s">
        <v>14641</v>
      </c>
      <c r="C199" s="68" t="s">
        <v>11894</v>
      </c>
      <c r="D199" s="67" t="s">
        <v>14639</v>
      </c>
      <c r="E199" s="67" t="s">
        <v>14635</v>
      </c>
      <c r="F199" s="69">
        <v>0.2</v>
      </c>
      <c r="G199" s="67" t="s">
        <v>14435</v>
      </c>
      <c r="H199" s="67" t="s">
        <v>12614</v>
      </c>
      <c r="I199" s="67"/>
    </row>
    <row r="200" spans="1:9" s="74" customFormat="1" ht="13.8" x14ac:dyDescent="0.25">
      <c r="A200" s="66">
        <v>198</v>
      </c>
      <c r="B200" s="67" t="s">
        <v>14642</v>
      </c>
      <c r="C200" s="68" t="s">
        <v>12962</v>
      </c>
      <c r="D200" s="67" t="s">
        <v>14643</v>
      </c>
      <c r="E200" s="67" t="s">
        <v>14635</v>
      </c>
      <c r="F200" s="69">
        <v>1.84</v>
      </c>
      <c r="G200" s="67" t="s">
        <v>14435</v>
      </c>
      <c r="H200" s="67" t="s">
        <v>12614</v>
      </c>
      <c r="I200" s="67"/>
    </row>
    <row r="201" spans="1:9" s="74" customFormat="1" ht="13.8" x14ac:dyDescent="0.25">
      <c r="A201" s="66">
        <v>199</v>
      </c>
      <c r="B201" s="67" t="s">
        <v>14644</v>
      </c>
      <c r="C201" s="68" t="s">
        <v>12895</v>
      </c>
      <c r="D201" s="67" t="s">
        <v>14645</v>
      </c>
      <c r="E201" s="67" t="s">
        <v>14635</v>
      </c>
      <c r="F201" s="69">
        <v>1.17</v>
      </c>
      <c r="G201" s="67" t="s">
        <v>14435</v>
      </c>
      <c r="H201" s="67" t="s">
        <v>12614</v>
      </c>
      <c r="I201" s="67"/>
    </row>
    <row r="202" spans="1:9" s="74" customFormat="1" ht="13.8" x14ac:dyDescent="0.25">
      <c r="A202" s="66">
        <v>200</v>
      </c>
      <c r="B202" s="67" t="s">
        <v>14646</v>
      </c>
      <c r="C202" s="68" t="s">
        <v>12945</v>
      </c>
      <c r="D202" s="67" t="s">
        <v>14647</v>
      </c>
      <c r="E202" s="67" t="s">
        <v>14635</v>
      </c>
      <c r="F202" s="69">
        <v>0.24</v>
      </c>
      <c r="G202" s="67" t="s">
        <v>14435</v>
      </c>
      <c r="H202" s="67" t="s">
        <v>12614</v>
      </c>
      <c r="I202" s="67"/>
    </row>
    <row r="203" spans="1:9" s="74" customFormat="1" ht="13.8" x14ac:dyDescent="0.25">
      <c r="A203" s="66">
        <v>201</v>
      </c>
      <c r="B203" s="67" t="s">
        <v>14648</v>
      </c>
      <c r="C203" s="68" t="s">
        <v>14649</v>
      </c>
      <c r="D203" s="67" t="s">
        <v>14647</v>
      </c>
      <c r="E203" s="67" t="s">
        <v>14635</v>
      </c>
      <c r="F203" s="69">
        <v>0.2</v>
      </c>
      <c r="G203" s="67" t="s">
        <v>14435</v>
      </c>
      <c r="H203" s="67" t="s">
        <v>12614</v>
      </c>
      <c r="I203" s="67"/>
    </row>
    <row r="204" spans="1:9" s="74" customFormat="1" ht="13.8" x14ac:dyDescent="0.25">
      <c r="A204" s="66">
        <v>202</v>
      </c>
      <c r="B204" s="67" t="s">
        <v>14650</v>
      </c>
      <c r="C204" s="68" t="s">
        <v>11987</v>
      </c>
      <c r="D204" s="67" t="s">
        <v>14647</v>
      </c>
      <c r="E204" s="67" t="s">
        <v>14635</v>
      </c>
      <c r="F204" s="69">
        <v>0.94</v>
      </c>
      <c r="G204" s="67" t="s">
        <v>14435</v>
      </c>
      <c r="H204" s="67" t="s">
        <v>12614</v>
      </c>
      <c r="I204" s="67"/>
    </row>
    <row r="205" spans="1:9" s="74" customFormat="1" ht="13.8" x14ac:dyDescent="0.25">
      <c r="A205" s="66">
        <v>203</v>
      </c>
      <c r="B205" s="67" t="s">
        <v>14651</v>
      </c>
      <c r="C205" s="68" t="s">
        <v>13462</v>
      </c>
      <c r="D205" s="67" t="s">
        <v>14652</v>
      </c>
      <c r="E205" s="67" t="s">
        <v>14635</v>
      </c>
      <c r="F205" s="69">
        <v>1.83</v>
      </c>
      <c r="G205" s="67" t="s">
        <v>14435</v>
      </c>
      <c r="H205" s="67" t="s">
        <v>12614</v>
      </c>
      <c r="I205" s="67"/>
    </row>
    <row r="206" spans="1:9" s="74" customFormat="1" ht="13.8" x14ac:dyDescent="0.25">
      <c r="A206" s="66">
        <v>204</v>
      </c>
      <c r="B206" s="67" t="s">
        <v>14653</v>
      </c>
      <c r="C206" s="68" t="s">
        <v>13061</v>
      </c>
      <c r="D206" s="67" t="s">
        <v>14652</v>
      </c>
      <c r="E206" s="67" t="s">
        <v>14635</v>
      </c>
      <c r="F206" s="69">
        <v>0.14000000000000001</v>
      </c>
      <c r="G206" s="67" t="s">
        <v>14435</v>
      </c>
      <c r="H206" s="67" t="s">
        <v>12614</v>
      </c>
      <c r="I206" s="67"/>
    </row>
    <row r="207" spans="1:9" s="74" customFormat="1" ht="13.8" x14ac:dyDescent="0.25">
      <c r="A207" s="66">
        <v>205</v>
      </c>
      <c r="B207" s="67" t="s">
        <v>14654</v>
      </c>
      <c r="C207" s="68" t="s">
        <v>13061</v>
      </c>
      <c r="D207" s="67" t="s">
        <v>14652</v>
      </c>
      <c r="E207" s="67" t="s">
        <v>14635</v>
      </c>
      <c r="F207" s="69">
        <v>1.53</v>
      </c>
      <c r="G207" s="67" t="s">
        <v>14435</v>
      </c>
      <c r="H207" s="67" t="s">
        <v>12614</v>
      </c>
      <c r="I207" s="67"/>
    </row>
    <row r="208" spans="1:9" s="74" customFormat="1" ht="13.8" x14ac:dyDescent="0.25">
      <c r="A208" s="66">
        <v>206</v>
      </c>
      <c r="B208" s="67" t="s">
        <v>14655</v>
      </c>
      <c r="C208" s="68" t="s">
        <v>13061</v>
      </c>
      <c r="D208" s="67" t="s">
        <v>14652</v>
      </c>
      <c r="E208" s="67" t="s">
        <v>14635</v>
      </c>
      <c r="F208" s="69">
        <v>0.1</v>
      </c>
      <c r="G208" s="67" t="s">
        <v>14435</v>
      </c>
      <c r="H208" s="67" t="s">
        <v>12614</v>
      </c>
      <c r="I208" s="67"/>
    </row>
    <row r="209" spans="1:9" s="74" customFormat="1" ht="13.8" x14ac:dyDescent="0.25">
      <c r="A209" s="66">
        <v>207</v>
      </c>
      <c r="B209" s="67" t="s">
        <v>14656</v>
      </c>
      <c r="C209" s="68" t="s">
        <v>14367</v>
      </c>
      <c r="D209" s="67" t="s">
        <v>14657</v>
      </c>
      <c r="E209" s="67" t="s">
        <v>14635</v>
      </c>
      <c r="F209" s="69">
        <v>1.49</v>
      </c>
      <c r="G209" s="67" t="s">
        <v>14435</v>
      </c>
      <c r="H209" s="67" t="s">
        <v>12614</v>
      </c>
      <c r="I209" s="67"/>
    </row>
    <row r="210" spans="1:9" s="74" customFormat="1" ht="13.8" x14ac:dyDescent="0.25">
      <c r="A210" s="66">
        <v>208</v>
      </c>
      <c r="B210" s="67" t="s">
        <v>14658</v>
      </c>
      <c r="C210" s="68" t="s">
        <v>14022</v>
      </c>
      <c r="D210" s="67" t="s">
        <v>14657</v>
      </c>
      <c r="E210" s="67" t="s">
        <v>14635</v>
      </c>
      <c r="F210" s="69">
        <v>0.54</v>
      </c>
      <c r="G210" s="67" t="s">
        <v>14435</v>
      </c>
      <c r="H210" s="67" t="s">
        <v>12614</v>
      </c>
      <c r="I210" s="67"/>
    </row>
    <row r="211" spans="1:9" s="74" customFormat="1" ht="13.8" x14ac:dyDescent="0.25">
      <c r="A211" s="66">
        <v>209</v>
      </c>
      <c r="B211" s="67" t="s">
        <v>14659</v>
      </c>
      <c r="C211" s="68" t="s">
        <v>14022</v>
      </c>
      <c r="D211" s="67" t="s">
        <v>14657</v>
      </c>
      <c r="E211" s="67" t="s">
        <v>14635</v>
      </c>
      <c r="F211" s="69">
        <v>0.61</v>
      </c>
      <c r="G211" s="67" t="s">
        <v>14435</v>
      </c>
      <c r="H211" s="67" t="s">
        <v>12614</v>
      </c>
      <c r="I211" s="67"/>
    </row>
    <row r="212" spans="1:9" s="74" customFormat="1" ht="13.8" x14ac:dyDescent="0.25">
      <c r="A212" s="66">
        <v>210</v>
      </c>
      <c r="B212" s="67" t="s">
        <v>14660</v>
      </c>
      <c r="C212" s="68" t="s">
        <v>12945</v>
      </c>
      <c r="D212" s="67" t="s">
        <v>14657</v>
      </c>
      <c r="E212" s="67" t="s">
        <v>14635</v>
      </c>
      <c r="F212" s="69">
        <v>0.16</v>
      </c>
      <c r="G212" s="67" t="s">
        <v>14435</v>
      </c>
      <c r="H212" s="67" t="s">
        <v>12614</v>
      </c>
      <c r="I212" s="67"/>
    </row>
    <row r="213" spans="1:9" s="74" customFormat="1" ht="13.8" x14ac:dyDescent="0.25">
      <c r="A213" s="66">
        <v>211</v>
      </c>
      <c r="B213" s="67" t="s">
        <v>14661</v>
      </c>
      <c r="C213" s="68" t="s">
        <v>12872</v>
      </c>
      <c r="D213" s="67" t="s">
        <v>14662</v>
      </c>
      <c r="E213" s="67" t="s">
        <v>14635</v>
      </c>
      <c r="F213" s="69">
        <v>0.52</v>
      </c>
      <c r="G213" s="67" t="s">
        <v>14435</v>
      </c>
      <c r="H213" s="67" t="s">
        <v>12614</v>
      </c>
      <c r="I213" s="67"/>
    </row>
    <row r="214" spans="1:9" s="74" customFormat="1" ht="13.8" x14ac:dyDescent="0.25">
      <c r="A214" s="66">
        <v>212</v>
      </c>
      <c r="B214" s="67" t="s">
        <v>14663</v>
      </c>
      <c r="C214" s="68" t="s">
        <v>12927</v>
      </c>
      <c r="D214" s="67" t="s">
        <v>14664</v>
      </c>
      <c r="E214" s="67" t="s">
        <v>14635</v>
      </c>
      <c r="F214" s="69">
        <v>0.4</v>
      </c>
      <c r="G214" s="67" t="s">
        <v>14435</v>
      </c>
      <c r="H214" s="67" t="s">
        <v>12614</v>
      </c>
      <c r="I214" s="67"/>
    </row>
    <row r="215" spans="1:9" s="74" customFormat="1" ht="13.8" x14ac:dyDescent="0.25">
      <c r="A215" s="66">
        <v>213</v>
      </c>
      <c r="B215" s="67" t="s">
        <v>12801</v>
      </c>
      <c r="C215" s="68" t="s">
        <v>14372</v>
      </c>
      <c r="D215" s="67" t="s">
        <v>14665</v>
      </c>
      <c r="E215" s="67" t="s">
        <v>14635</v>
      </c>
      <c r="F215" s="69">
        <v>0.61</v>
      </c>
      <c r="G215" s="67" t="s">
        <v>14435</v>
      </c>
      <c r="H215" s="67" t="s">
        <v>12614</v>
      </c>
      <c r="I215" s="67"/>
    </row>
    <row r="216" spans="1:9" s="74" customFormat="1" ht="13.8" x14ac:dyDescent="0.25">
      <c r="A216" s="66">
        <v>214</v>
      </c>
      <c r="B216" s="67" t="s">
        <v>14666</v>
      </c>
      <c r="C216" s="68" t="s">
        <v>14372</v>
      </c>
      <c r="D216" s="67" t="s">
        <v>14665</v>
      </c>
      <c r="E216" s="67" t="s">
        <v>14635</v>
      </c>
      <c r="F216" s="69">
        <v>0.53</v>
      </c>
      <c r="G216" s="67" t="s">
        <v>14435</v>
      </c>
      <c r="H216" s="67" t="s">
        <v>12614</v>
      </c>
      <c r="I216" s="67"/>
    </row>
    <row r="217" spans="1:9" s="74" customFormat="1" ht="13.8" x14ac:dyDescent="0.25">
      <c r="A217" s="66">
        <v>215</v>
      </c>
      <c r="B217" s="67" t="s">
        <v>14667</v>
      </c>
      <c r="C217" s="68" t="s">
        <v>12789</v>
      </c>
      <c r="D217" s="67" t="s">
        <v>14668</v>
      </c>
      <c r="E217" s="67" t="s">
        <v>14635</v>
      </c>
      <c r="F217" s="69">
        <v>1.34</v>
      </c>
      <c r="G217" s="67" t="s">
        <v>14435</v>
      </c>
      <c r="H217" s="67" t="s">
        <v>12614</v>
      </c>
      <c r="I217" s="67"/>
    </row>
    <row r="218" spans="1:9" s="74" customFormat="1" ht="13.8" x14ac:dyDescent="0.25">
      <c r="A218" s="66">
        <v>216</v>
      </c>
      <c r="B218" s="67" t="s">
        <v>14669</v>
      </c>
      <c r="C218" s="68" t="s">
        <v>12096</v>
      </c>
      <c r="D218" s="67" t="s">
        <v>14668</v>
      </c>
      <c r="E218" s="67" t="s">
        <v>14635</v>
      </c>
      <c r="F218" s="69">
        <v>1.31</v>
      </c>
      <c r="G218" s="67" t="s">
        <v>14435</v>
      </c>
      <c r="H218" s="67" t="s">
        <v>12614</v>
      </c>
      <c r="I218" s="67"/>
    </row>
    <row r="219" spans="1:9" s="74" customFormat="1" ht="13.8" x14ac:dyDescent="0.25">
      <c r="A219" s="66">
        <v>217</v>
      </c>
      <c r="B219" s="67" t="s">
        <v>14670</v>
      </c>
      <c r="C219" s="68" t="s">
        <v>14671</v>
      </c>
      <c r="D219" s="67" t="s">
        <v>14672</v>
      </c>
      <c r="E219" s="67" t="s">
        <v>14635</v>
      </c>
      <c r="F219" s="69">
        <v>2.31</v>
      </c>
      <c r="G219" s="67" t="s">
        <v>14435</v>
      </c>
      <c r="H219" s="67" t="s">
        <v>12614</v>
      </c>
      <c r="I219" s="67"/>
    </row>
    <row r="220" spans="1:9" s="74" customFormat="1" ht="13.8" x14ac:dyDescent="0.25">
      <c r="A220" s="66">
        <v>218</v>
      </c>
      <c r="B220" s="67" t="s">
        <v>14673</v>
      </c>
      <c r="C220" s="68" t="s">
        <v>14671</v>
      </c>
      <c r="D220" s="67" t="s">
        <v>14672</v>
      </c>
      <c r="E220" s="67" t="s">
        <v>14635</v>
      </c>
      <c r="F220" s="69">
        <v>0.81</v>
      </c>
      <c r="G220" s="67" t="s">
        <v>14435</v>
      </c>
      <c r="H220" s="67" t="s">
        <v>12614</v>
      </c>
      <c r="I220" s="67"/>
    </row>
    <row r="221" spans="1:9" s="74" customFormat="1" ht="13.8" x14ac:dyDescent="0.25">
      <c r="A221" s="66">
        <v>219</v>
      </c>
      <c r="B221" s="67" t="s">
        <v>14674</v>
      </c>
      <c r="C221" s="68" t="s">
        <v>13808</v>
      </c>
      <c r="D221" s="67" t="s">
        <v>14675</v>
      </c>
      <c r="E221" s="67" t="s">
        <v>14635</v>
      </c>
      <c r="F221" s="69">
        <v>0.26</v>
      </c>
      <c r="G221" s="67" t="s">
        <v>14435</v>
      </c>
      <c r="H221" s="67" t="s">
        <v>12614</v>
      </c>
      <c r="I221" s="67"/>
    </row>
    <row r="222" spans="1:9" s="74" customFormat="1" ht="13.8" x14ac:dyDescent="0.25">
      <c r="A222" s="66">
        <v>220</v>
      </c>
      <c r="B222" s="67" t="s">
        <v>14676</v>
      </c>
      <c r="C222" s="68" t="s">
        <v>13808</v>
      </c>
      <c r="D222" s="67" t="s">
        <v>14675</v>
      </c>
      <c r="E222" s="67" t="s">
        <v>14635</v>
      </c>
      <c r="F222" s="69">
        <v>0.2</v>
      </c>
      <c r="G222" s="67" t="s">
        <v>14435</v>
      </c>
      <c r="H222" s="67" t="s">
        <v>12614</v>
      </c>
      <c r="I222" s="67"/>
    </row>
    <row r="223" spans="1:9" s="74" customFormat="1" ht="13.8" x14ac:dyDescent="0.25">
      <c r="A223" s="66">
        <v>221</v>
      </c>
      <c r="B223" s="67" t="s">
        <v>14677</v>
      </c>
      <c r="C223" s="68" t="s">
        <v>11894</v>
      </c>
      <c r="D223" s="67" t="s">
        <v>14148</v>
      </c>
      <c r="E223" s="67" t="s">
        <v>14134</v>
      </c>
      <c r="F223" s="69">
        <v>0.82</v>
      </c>
      <c r="G223" s="67" t="s">
        <v>14435</v>
      </c>
      <c r="H223" s="67" t="s">
        <v>12614</v>
      </c>
      <c r="I223" s="67"/>
    </row>
    <row r="224" spans="1:9" s="74" customFormat="1" ht="13.8" x14ac:dyDescent="0.25">
      <c r="A224" s="66">
        <v>222</v>
      </c>
      <c r="B224" s="67" t="s">
        <v>12746</v>
      </c>
      <c r="C224" s="68" t="s">
        <v>13532</v>
      </c>
      <c r="D224" s="67" t="s">
        <v>14678</v>
      </c>
      <c r="E224" s="67" t="s">
        <v>14134</v>
      </c>
      <c r="F224" s="69">
        <v>0.61</v>
      </c>
      <c r="G224" s="67" t="s">
        <v>14435</v>
      </c>
      <c r="H224" s="67" t="s">
        <v>12614</v>
      </c>
      <c r="I224" s="67"/>
    </row>
    <row r="225" spans="1:9" s="74" customFormat="1" ht="13.8" x14ac:dyDescent="0.25">
      <c r="A225" s="66">
        <v>223</v>
      </c>
      <c r="B225" s="67" t="s">
        <v>14679</v>
      </c>
      <c r="C225" s="68" t="s">
        <v>14680</v>
      </c>
      <c r="D225" s="67" t="s">
        <v>14681</v>
      </c>
      <c r="E225" s="67" t="s">
        <v>13647</v>
      </c>
      <c r="F225" s="69">
        <v>0.32</v>
      </c>
      <c r="G225" s="67" t="s">
        <v>14435</v>
      </c>
      <c r="H225" s="67" t="s">
        <v>12614</v>
      </c>
      <c r="I225" s="67"/>
    </row>
    <row r="226" spans="1:9" s="74" customFormat="1" ht="13.8" x14ac:dyDescent="0.25">
      <c r="A226" s="66">
        <v>224</v>
      </c>
      <c r="B226" s="67" t="s">
        <v>14682</v>
      </c>
      <c r="C226" s="68" t="s">
        <v>11980</v>
      </c>
      <c r="D226" s="67" t="s">
        <v>14683</v>
      </c>
      <c r="E226" s="67" t="s">
        <v>14684</v>
      </c>
      <c r="F226" s="69">
        <v>0.36</v>
      </c>
      <c r="G226" s="67" t="s">
        <v>14435</v>
      </c>
      <c r="H226" s="67" t="s">
        <v>12614</v>
      </c>
      <c r="I226" s="67"/>
    </row>
    <row r="227" spans="1:9" s="74" customFormat="1" ht="13.8" x14ac:dyDescent="0.25">
      <c r="A227" s="66">
        <v>225</v>
      </c>
      <c r="B227" s="67" t="s">
        <v>14685</v>
      </c>
      <c r="C227" s="68" t="s">
        <v>11980</v>
      </c>
      <c r="D227" s="67" t="s">
        <v>14686</v>
      </c>
      <c r="E227" s="67" t="s">
        <v>13647</v>
      </c>
      <c r="F227" s="69">
        <v>1.94</v>
      </c>
      <c r="G227" s="67" t="s">
        <v>14435</v>
      </c>
      <c r="H227" s="67" t="s">
        <v>12614</v>
      </c>
      <c r="I227" s="67"/>
    </row>
    <row r="228" spans="1:9" s="74" customFormat="1" ht="13.8" x14ac:dyDescent="0.25">
      <c r="A228" s="66">
        <v>226</v>
      </c>
      <c r="B228" s="67" t="s">
        <v>14687</v>
      </c>
      <c r="C228" s="68" t="s">
        <v>12191</v>
      </c>
      <c r="D228" s="67" t="s">
        <v>14688</v>
      </c>
      <c r="E228" s="67" t="s">
        <v>14689</v>
      </c>
      <c r="F228" s="69">
        <v>1.01</v>
      </c>
      <c r="G228" s="67" t="s">
        <v>14435</v>
      </c>
      <c r="H228" s="67" t="s">
        <v>12614</v>
      </c>
      <c r="I228" s="67"/>
    </row>
    <row r="229" spans="1:9" s="74" customFormat="1" ht="13.8" x14ac:dyDescent="0.25">
      <c r="A229" s="66">
        <v>227</v>
      </c>
      <c r="B229" s="67" t="s">
        <v>14690</v>
      </c>
      <c r="C229" s="68" t="s">
        <v>11987</v>
      </c>
      <c r="D229" s="67" t="s">
        <v>14691</v>
      </c>
      <c r="E229" s="67" t="s">
        <v>13647</v>
      </c>
      <c r="F229" s="69">
        <v>0.71</v>
      </c>
      <c r="G229" s="67" t="s">
        <v>14435</v>
      </c>
      <c r="H229" s="67" t="s">
        <v>12614</v>
      </c>
      <c r="I229" s="67"/>
    </row>
    <row r="230" spans="1:9" s="74" customFormat="1" ht="13.8" x14ac:dyDescent="0.25">
      <c r="A230" s="66">
        <v>228</v>
      </c>
      <c r="B230" s="67" t="s">
        <v>14692</v>
      </c>
      <c r="C230" s="68" t="s">
        <v>11980</v>
      </c>
      <c r="D230" s="67" t="s">
        <v>14693</v>
      </c>
      <c r="E230" s="67" t="s">
        <v>13647</v>
      </c>
      <c r="F230" s="69">
        <v>0.51</v>
      </c>
      <c r="G230" s="67" t="s">
        <v>14435</v>
      </c>
      <c r="H230" s="67" t="s">
        <v>12614</v>
      </c>
      <c r="I230" s="67"/>
    </row>
    <row r="231" spans="1:9" s="74" customFormat="1" ht="13.8" x14ac:dyDescent="0.25">
      <c r="A231" s="66">
        <v>229</v>
      </c>
      <c r="B231" s="67" t="s">
        <v>14694</v>
      </c>
      <c r="C231" s="68" t="s">
        <v>14680</v>
      </c>
      <c r="D231" s="67" t="s">
        <v>14695</v>
      </c>
      <c r="E231" s="67" t="s">
        <v>14696</v>
      </c>
      <c r="F231" s="69">
        <v>0.81</v>
      </c>
      <c r="G231" s="67" t="s">
        <v>14435</v>
      </c>
      <c r="H231" s="67" t="s">
        <v>12614</v>
      </c>
      <c r="I231" s="67"/>
    </row>
    <row r="232" spans="1:9" s="74" customFormat="1" ht="13.8" x14ac:dyDescent="0.25">
      <c r="A232" s="66">
        <v>230</v>
      </c>
      <c r="B232" s="67" t="s">
        <v>14697</v>
      </c>
      <c r="C232" s="68" t="s">
        <v>12496</v>
      </c>
      <c r="D232" s="67" t="s">
        <v>14698</v>
      </c>
      <c r="E232" s="67" t="s">
        <v>14696</v>
      </c>
      <c r="F232" s="69">
        <v>0.81</v>
      </c>
      <c r="G232" s="67" t="s">
        <v>14435</v>
      </c>
      <c r="H232" s="67" t="s">
        <v>12614</v>
      </c>
      <c r="I232" s="67"/>
    </row>
    <row r="233" spans="1:9" s="74" customFormat="1" ht="13.8" x14ac:dyDescent="0.25">
      <c r="A233" s="66">
        <v>231</v>
      </c>
      <c r="B233" s="67" t="s">
        <v>14699</v>
      </c>
      <c r="C233" s="68" t="s">
        <v>12675</v>
      </c>
      <c r="D233" s="67" t="s">
        <v>14700</v>
      </c>
      <c r="E233" s="67" t="s">
        <v>14701</v>
      </c>
      <c r="F233" s="69">
        <v>2.86</v>
      </c>
      <c r="G233" s="67" t="s">
        <v>14435</v>
      </c>
      <c r="H233" s="67" t="s">
        <v>12614</v>
      </c>
      <c r="I233" s="67"/>
    </row>
    <row r="234" spans="1:9" s="74" customFormat="1" ht="13.8" x14ac:dyDescent="0.25">
      <c r="A234" s="66">
        <v>232</v>
      </c>
      <c r="B234" s="67" t="s">
        <v>14702</v>
      </c>
      <c r="C234" s="68" t="s">
        <v>12675</v>
      </c>
      <c r="D234" s="67" t="s">
        <v>14703</v>
      </c>
      <c r="E234" s="67" t="s">
        <v>14701</v>
      </c>
      <c r="F234" s="69">
        <v>1.42</v>
      </c>
      <c r="G234" s="67" t="s">
        <v>14435</v>
      </c>
      <c r="H234" s="67" t="s">
        <v>12614</v>
      </c>
      <c r="I234" s="67"/>
    </row>
    <row r="235" spans="1:9" s="74" customFormat="1" ht="13.8" x14ac:dyDescent="0.25">
      <c r="A235" s="66">
        <v>233</v>
      </c>
      <c r="B235" s="67" t="s">
        <v>14704</v>
      </c>
      <c r="C235" s="68" t="s">
        <v>12058</v>
      </c>
      <c r="D235" s="67" t="s">
        <v>14705</v>
      </c>
      <c r="E235" s="67" t="s">
        <v>13657</v>
      </c>
      <c r="F235" s="69">
        <v>1.48</v>
      </c>
      <c r="G235" s="67" t="s">
        <v>14435</v>
      </c>
      <c r="H235" s="67" t="s">
        <v>12614</v>
      </c>
      <c r="I235" s="67"/>
    </row>
    <row r="236" spans="1:9" s="74" customFormat="1" ht="13.8" x14ac:dyDescent="0.25">
      <c r="A236" s="66">
        <v>234</v>
      </c>
      <c r="B236" s="67" t="s">
        <v>14706</v>
      </c>
      <c r="C236" s="68" t="s">
        <v>14707</v>
      </c>
      <c r="D236" s="67" t="s">
        <v>14705</v>
      </c>
      <c r="E236" s="67" t="s">
        <v>13657</v>
      </c>
      <c r="F236" s="69">
        <v>1</v>
      </c>
      <c r="G236" s="67" t="s">
        <v>14435</v>
      </c>
      <c r="H236" s="67" t="s">
        <v>12614</v>
      </c>
      <c r="I236" s="67"/>
    </row>
    <row r="237" spans="1:9" s="74" customFormat="1" ht="13.8" x14ac:dyDescent="0.25">
      <c r="A237" s="66">
        <v>235</v>
      </c>
      <c r="B237" s="67" t="s">
        <v>14708</v>
      </c>
      <c r="C237" s="68" t="s">
        <v>14707</v>
      </c>
      <c r="D237" s="67" t="s">
        <v>14705</v>
      </c>
      <c r="E237" s="67" t="s">
        <v>14198</v>
      </c>
      <c r="F237" s="69">
        <v>0.81</v>
      </c>
      <c r="G237" s="67" t="s">
        <v>14435</v>
      </c>
      <c r="H237" s="67" t="s">
        <v>12614</v>
      </c>
      <c r="I237" s="67"/>
    </row>
    <row r="238" spans="1:9" s="74" customFormat="1" ht="13.8" x14ac:dyDescent="0.25">
      <c r="A238" s="66">
        <v>236</v>
      </c>
      <c r="B238" s="67" t="s">
        <v>14709</v>
      </c>
      <c r="C238" s="68" t="s">
        <v>12011</v>
      </c>
      <c r="D238" s="67" t="s">
        <v>14710</v>
      </c>
      <c r="E238" s="67" t="s">
        <v>14198</v>
      </c>
      <c r="F238" s="69">
        <v>0.6</v>
      </c>
      <c r="G238" s="67" t="s">
        <v>14435</v>
      </c>
      <c r="H238" s="67" t="s">
        <v>12614</v>
      </c>
      <c r="I238" s="67"/>
    </row>
    <row r="239" spans="1:9" s="74" customFormat="1" ht="13.8" x14ac:dyDescent="0.25">
      <c r="A239" s="66">
        <v>237</v>
      </c>
      <c r="B239" s="67" t="s">
        <v>14711</v>
      </c>
      <c r="C239" s="68" t="s">
        <v>12011</v>
      </c>
      <c r="D239" s="67" t="s">
        <v>14710</v>
      </c>
      <c r="E239" s="67" t="s">
        <v>14198</v>
      </c>
      <c r="F239" s="69">
        <v>0.6</v>
      </c>
      <c r="G239" s="67" t="s">
        <v>14435</v>
      </c>
      <c r="H239" s="67" t="s">
        <v>12614</v>
      </c>
      <c r="I239" s="67"/>
    </row>
    <row r="240" spans="1:9" s="74" customFormat="1" ht="13.8" x14ac:dyDescent="0.25">
      <c r="A240" s="66">
        <v>238</v>
      </c>
      <c r="B240" s="67" t="s">
        <v>14712</v>
      </c>
      <c r="C240" s="68" t="s">
        <v>12011</v>
      </c>
      <c r="D240" s="67" t="s">
        <v>14710</v>
      </c>
      <c r="E240" s="67" t="s">
        <v>14198</v>
      </c>
      <c r="F240" s="69">
        <v>0.6</v>
      </c>
      <c r="G240" s="67" t="s">
        <v>14435</v>
      </c>
      <c r="H240" s="67" t="s">
        <v>12614</v>
      </c>
      <c r="I240" s="67"/>
    </row>
    <row r="241" spans="1:9" s="74" customFormat="1" ht="13.8" x14ac:dyDescent="0.25">
      <c r="A241" s="66">
        <v>239</v>
      </c>
      <c r="B241" s="67" t="s">
        <v>13778</v>
      </c>
      <c r="C241" s="68" t="s">
        <v>12011</v>
      </c>
      <c r="D241" s="67" t="s">
        <v>14710</v>
      </c>
      <c r="E241" s="67" t="s">
        <v>14198</v>
      </c>
      <c r="F241" s="69">
        <v>0.8</v>
      </c>
      <c r="G241" s="67" t="s">
        <v>14435</v>
      </c>
      <c r="H241" s="67" t="s">
        <v>12614</v>
      </c>
      <c r="I241" s="67"/>
    </row>
    <row r="242" spans="1:9" s="74" customFormat="1" ht="13.8" x14ac:dyDescent="0.25">
      <c r="A242" s="66">
        <v>240</v>
      </c>
      <c r="B242" s="67" t="s">
        <v>14713</v>
      </c>
      <c r="C242" s="68" t="s">
        <v>12052</v>
      </c>
      <c r="D242" s="67" t="s">
        <v>14714</v>
      </c>
      <c r="E242" s="67" t="s">
        <v>13647</v>
      </c>
      <c r="F242" s="69">
        <v>0.4</v>
      </c>
      <c r="G242" s="67" t="s">
        <v>14435</v>
      </c>
      <c r="H242" s="67" t="s">
        <v>12614</v>
      </c>
      <c r="I242" s="67"/>
    </row>
    <row r="243" spans="1:9" s="74" customFormat="1" ht="13.8" x14ac:dyDescent="0.25">
      <c r="A243" s="66">
        <v>241</v>
      </c>
      <c r="B243" s="67" t="s">
        <v>14715</v>
      </c>
      <c r="C243" s="68" t="s">
        <v>13171</v>
      </c>
      <c r="D243" s="67" t="s">
        <v>14716</v>
      </c>
      <c r="E243" s="67" t="s">
        <v>13647</v>
      </c>
      <c r="F243" s="69">
        <v>1</v>
      </c>
      <c r="G243" s="67" t="s">
        <v>14435</v>
      </c>
      <c r="H243" s="67" t="s">
        <v>12614</v>
      </c>
      <c r="I243" s="67"/>
    </row>
    <row r="244" spans="1:9" s="74" customFormat="1" ht="13.8" x14ac:dyDescent="0.25">
      <c r="A244" s="66">
        <v>242</v>
      </c>
      <c r="B244" s="67" t="s">
        <v>14717</v>
      </c>
      <c r="C244" s="68" t="s">
        <v>14718</v>
      </c>
      <c r="D244" s="67" t="s">
        <v>14719</v>
      </c>
      <c r="E244" s="67" t="s">
        <v>13647</v>
      </c>
      <c r="F244" s="69">
        <v>0.4</v>
      </c>
      <c r="G244" s="67" t="s">
        <v>14435</v>
      </c>
      <c r="H244" s="67" t="s">
        <v>12614</v>
      </c>
      <c r="I244" s="67"/>
    </row>
    <row r="245" spans="1:9" s="74" customFormat="1" ht="13.8" x14ac:dyDescent="0.25">
      <c r="A245" s="66">
        <v>243</v>
      </c>
      <c r="B245" s="67" t="s">
        <v>14718</v>
      </c>
      <c r="C245" s="68" t="s">
        <v>12789</v>
      </c>
      <c r="D245" s="67" t="s">
        <v>14719</v>
      </c>
      <c r="E245" s="67" t="s">
        <v>13647</v>
      </c>
      <c r="F245" s="69">
        <v>0.4</v>
      </c>
      <c r="G245" s="67" t="s">
        <v>14435</v>
      </c>
      <c r="H245" s="67" t="s">
        <v>12614</v>
      </c>
      <c r="I245" s="67"/>
    </row>
    <row r="246" spans="1:9" s="74" customFormat="1" ht="13.8" x14ac:dyDescent="0.25">
      <c r="A246" s="66">
        <v>244</v>
      </c>
      <c r="B246" s="67" t="s">
        <v>14720</v>
      </c>
      <c r="C246" s="68" t="s">
        <v>11894</v>
      </c>
      <c r="D246" s="67" t="s">
        <v>14721</v>
      </c>
      <c r="E246" s="67" t="s">
        <v>13647</v>
      </c>
      <c r="F246" s="69">
        <v>0.5</v>
      </c>
      <c r="G246" s="67" t="s">
        <v>14435</v>
      </c>
      <c r="H246" s="67" t="s">
        <v>12614</v>
      </c>
      <c r="I246" s="67"/>
    </row>
    <row r="247" spans="1:9" s="74" customFormat="1" ht="13.8" x14ac:dyDescent="0.25">
      <c r="A247" s="66">
        <v>245</v>
      </c>
      <c r="B247" s="67" t="s">
        <v>14722</v>
      </c>
      <c r="C247" s="68" t="s">
        <v>12450</v>
      </c>
      <c r="D247" s="67" t="s">
        <v>14721</v>
      </c>
      <c r="E247" s="67" t="s">
        <v>13647</v>
      </c>
      <c r="F247" s="69">
        <v>0.4</v>
      </c>
      <c r="G247" s="67" t="s">
        <v>14435</v>
      </c>
      <c r="H247" s="67" t="s">
        <v>12614</v>
      </c>
      <c r="I247" s="67"/>
    </row>
    <row r="248" spans="1:9" s="74" customFormat="1" ht="13.8" x14ac:dyDescent="0.25">
      <c r="A248" s="66">
        <v>246</v>
      </c>
      <c r="B248" s="67" t="s">
        <v>12262</v>
      </c>
      <c r="C248" s="68" t="s">
        <v>12750</v>
      </c>
      <c r="D248" s="67" t="s">
        <v>14723</v>
      </c>
      <c r="E248" s="67" t="s">
        <v>14724</v>
      </c>
      <c r="F248" s="69">
        <v>0.7</v>
      </c>
      <c r="G248" s="67" t="s">
        <v>14435</v>
      </c>
      <c r="H248" s="67" t="s">
        <v>12614</v>
      </c>
      <c r="I248" s="67"/>
    </row>
    <row r="249" spans="1:9" s="74" customFormat="1" ht="13.8" x14ac:dyDescent="0.25">
      <c r="A249" s="66">
        <v>247</v>
      </c>
      <c r="B249" s="67" t="s">
        <v>14725</v>
      </c>
      <c r="C249" s="68" t="s">
        <v>11987</v>
      </c>
      <c r="D249" s="67" t="s">
        <v>14723</v>
      </c>
      <c r="E249" s="67" t="s">
        <v>14724</v>
      </c>
      <c r="F249" s="69">
        <v>0.7</v>
      </c>
      <c r="G249" s="67" t="s">
        <v>14435</v>
      </c>
      <c r="H249" s="67" t="s">
        <v>12614</v>
      </c>
      <c r="I249" s="67"/>
    </row>
    <row r="250" spans="1:9" s="74" customFormat="1" ht="13.8" x14ac:dyDescent="0.25">
      <c r="A250" s="66">
        <v>248</v>
      </c>
      <c r="B250" s="67" t="s">
        <v>13061</v>
      </c>
      <c r="C250" s="68" t="s">
        <v>11955</v>
      </c>
      <c r="D250" s="67" t="s">
        <v>14726</v>
      </c>
      <c r="E250" s="67" t="s">
        <v>13647</v>
      </c>
      <c r="F250" s="69">
        <v>0.7</v>
      </c>
      <c r="G250" s="67" t="s">
        <v>14435</v>
      </c>
      <c r="H250" s="67" t="s">
        <v>12614</v>
      </c>
      <c r="I250" s="67"/>
    </row>
    <row r="251" spans="1:9" s="74" customFormat="1" ht="13.8" x14ac:dyDescent="0.25">
      <c r="A251" s="66">
        <v>249</v>
      </c>
      <c r="B251" s="67" t="s">
        <v>14727</v>
      </c>
      <c r="C251" s="68" t="s">
        <v>11894</v>
      </c>
      <c r="D251" s="67" t="s">
        <v>14728</v>
      </c>
      <c r="E251" s="67" t="s">
        <v>13647</v>
      </c>
      <c r="F251" s="69">
        <v>0.4</v>
      </c>
      <c r="G251" s="67" t="s">
        <v>14435</v>
      </c>
      <c r="H251" s="67" t="s">
        <v>12614</v>
      </c>
      <c r="I251" s="67"/>
    </row>
    <row r="252" spans="1:9" s="74" customFormat="1" ht="13.8" x14ac:dyDescent="0.25">
      <c r="A252" s="66">
        <v>250</v>
      </c>
      <c r="B252" s="67" t="s">
        <v>14729</v>
      </c>
      <c r="C252" s="68" t="s">
        <v>14727</v>
      </c>
      <c r="D252" s="67" t="s">
        <v>14728</v>
      </c>
      <c r="E252" s="67" t="s">
        <v>13647</v>
      </c>
      <c r="F252" s="69">
        <v>0.4</v>
      </c>
      <c r="G252" s="67" t="s">
        <v>14435</v>
      </c>
      <c r="H252" s="67" t="s">
        <v>12614</v>
      </c>
      <c r="I252" s="67"/>
    </row>
    <row r="253" spans="1:9" s="74" customFormat="1" ht="13.8" x14ac:dyDescent="0.25">
      <c r="A253" s="66">
        <v>251</v>
      </c>
      <c r="B253" s="67" t="s">
        <v>12076</v>
      </c>
      <c r="C253" s="68" t="s">
        <v>14213</v>
      </c>
      <c r="D253" s="67" t="s">
        <v>14730</v>
      </c>
      <c r="E253" s="67" t="s">
        <v>14724</v>
      </c>
      <c r="F253" s="69">
        <v>0.8</v>
      </c>
      <c r="G253" s="67" t="s">
        <v>14435</v>
      </c>
      <c r="H253" s="67" t="s">
        <v>12614</v>
      </c>
      <c r="I253" s="67"/>
    </row>
    <row r="254" spans="1:9" s="74" customFormat="1" ht="13.8" x14ac:dyDescent="0.25">
      <c r="A254" s="66">
        <v>252</v>
      </c>
      <c r="B254" s="67" t="s">
        <v>14731</v>
      </c>
      <c r="C254" s="68" t="s">
        <v>12052</v>
      </c>
      <c r="D254" s="67" t="s">
        <v>14732</v>
      </c>
      <c r="E254" s="67" t="s">
        <v>14724</v>
      </c>
      <c r="F254" s="69">
        <v>1.4</v>
      </c>
      <c r="G254" s="67" t="s">
        <v>14435</v>
      </c>
      <c r="H254" s="67" t="s">
        <v>12614</v>
      </c>
      <c r="I254" s="67"/>
    </row>
    <row r="255" spans="1:9" s="74" customFormat="1" ht="13.8" x14ac:dyDescent="0.25">
      <c r="A255" s="66">
        <v>253</v>
      </c>
      <c r="B255" s="67" t="s">
        <v>12090</v>
      </c>
      <c r="C255" s="68" t="s">
        <v>12814</v>
      </c>
      <c r="D255" s="67" t="s">
        <v>14733</v>
      </c>
      <c r="E255" s="67" t="s">
        <v>14134</v>
      </c>
      <c r="F255" s="69">
        <v>0.76</v>
      </c>
      <c r="G255" s="67" t="s">
        <v>14435</v>
      </c>
      <c r="H255" s="67" t="s">
        <v>12614</v>
      </c>
      <c r="I255" s="67"/>
    </row>
    <row r="256" spans="1:9" s="74" customFormat="1" ht="13.8" x14ac:dyDescent="0.25">
      <c r="A256" s="66">
        <v>254</v>
      </c>
      <c r="B256" s="67" t="s">
        <v>12268</v>
      </c>
      <c r="C256" s="68" t="s">
        <v>12236</v>
      </c>
      <c r="D256" s="67" t="s">
        <v>14734</v>
      </c>
      <c r="E256" s="67" t="s">
        <v>14735</v>
      </c>
      <c r="F256" s="69">
        <v>0.64</v>
      </c>
      <c r="G256" s="67" t="s">
        <v>14435</v>
      </c>
      <c r="H256" s="67" t="s">
        <v>12614</v>
      </c>
      <c r="I256" s="67"/>
    </row>
    <row r="257" spans="1:9" s="74" customFormat="1" ht="13.8" x14ac:dyDescent="0.25">
      <c r="A257" s="66">
        <v>255</v>
      </c>
      <c r="B257" s="67" t="s">
        <v>14736</v>
      </c>
      <c r="C257" s="68" t="s">
        <v>11917</v>
      </c>
      <c r="D257" s="67" t="s">
        <v>14734</v>
      </c>
      <c r="E257" s="67" t="s">
        <v>14735</v>
      </c>
      <c r="F257" s="69">
        <v>0.66</v>
      </c>
      <c r="G257" s="67" t="s">
        <v>14435</v>
      </c>
      <c r="H257" s="67" t="s">
        <v>12614</v>
      </c>
      <c r="I257" s="67"/>
    </row>
    <row r="258" spans="1:9" s="74" customFormat="1" ht="13.8" x14ac:dyDescent="0.25">
      <c r="A258" s="66">
        <v>256</v>
      </c>
      <c r="B258" s="67" t="s">
        <v>14737</v>
      </c>
      <c r="C258" s="68" t="s">
        <v>12872</v>
      </c>
      <c r="D258" s="67" t="s">
        <v>14738</v>
      </c>
      <c r="E258" s="67" t="s">
        <v>14735</v>
      </c>
      <c r="F258" s="69">
        <v>0.6</v>
      </c>
      <c r="G258" s="67" t="s">
        <v>14435</v>
      </c>
      <c r="H258" s="67" t="s">
        <v>12614</v>
      </c>
      <c r="I258" s="67"/>
    </row>
    <row r="259" spans="1:9" s="74" customFormat="1" ht="13.8" x14ac:dyDescent="0.25">
      <c r="A259" s="66">
        <v>257</v>
      </c>
      <c r="B259" s="67" t="s">
        <v>14739</v>
      </c>
      <c r="C259" s="68" t="s">
        <v>11987</v>
      </c>
      <c r="D259" s="67" t="s">
        <v>14740</v>
      </c>
      <c r="E259" s="67" t="s">
        <v>14735</v>
      </c>
      <c r="F259" s="69">
        <v>0.46</v>
      </c>
      <c r="G259" s="67" t="s">
        <v>14435</v>
      </c>
      <c r="H259" s="67" t="s">
        <v>12614</v>
      </c>
      <c r="I259" s="67"/>
    </row>
    <row r="260" spans="1:9" s="74" customFormat="1" ht="13.8" x14ac:dyDescent="0.25">
      <c r="A260" s="66">
        <v>258</v>
      </c>
      <c r="B260" s="67" t="s">
        <v>14741</v>
      </c>
      <c r="C260" s="68" t="s">
        <v>12789</v>
      </c>
      <c r="D260" s="67" t="s">
        <v>14742</v>
      </c>
      <c r="E260" s="67" t="s">
        <v>14735</v>
      </c>
      <c r="F260" s="69">
        <v>0.4</v>
      </c>
      <c r="G260" s="67" t="s">
        <v>14435</v>
      </c>
      <c r="H260" s="67" t="s">
        <v>12614</v>
      </c>
      <c r="I260" s="67"/>
    </row>
    <row r="261" spans="1:9" s="74" customFormat="1" ht="13.8" x14ac:dyDescent="0.25">
      <c r="A261" s="66">
        <v>259</v>
      </c>
      <c r="B261" s="67" t="s">
        <v>14743</v>
      </c>
      <c r="C261" s="68" t="s">
        <v>12789</v>
      </c>
      <c r="D261" s="67" t="s">
        <v>14744</v>
      </c>
      <c r="E261" s="67" t="s">
        <v>13647</v>
      </c>
      <c r="F261" s="69">
        <v>1</v>
      </c>
      <c r="G261" s="67" t="s">
        <v>14435</v>
      </c>
      <c r="H261" s="67" t="s">
        <v>12614</v>
      </c>
      <c r="I261" s="67"/>
    </row>
    <row r="262" spans="1:9" s="74" customFormat="1" ht="13.8" x14ac:dyDescent="0.25">
      <c r="A262" s="66">
        <v>260</v>
      </c>
      <c r="B262" s="67" t="s">
        <v>14745</v>
      </c>
      <c r="C262" s="68" t="s">
        <v>12962</v>
      </c>
      <c r="D262" s="67" t="s">
        <v>14746</v>
      </c>
      <c r="E262" s="67" t="s">
        <v>13647</v>
      </c>
      <c r="F262" s="69">
        <v>0.81</v>
      </c>
      <c r="G262" s="67" t="s">
        <v>14435</v>
      </c>
      <c r="H262" s="67" t="s">
        <v>12614</v>
      </c>
      <c r="I262" s="67"/>
    </row>
    <row r="263" spans="1:9" s="74" customFormat="1" ht="13.8" x14ac:dyDescent="0.25">
      <c r="A263" s="66">
        <v>261</v>
      </c>
      <c r="B263" s="67" t="s">
        <v>14747</v>
      </c>
      <c r="C263" s="68" t="s">
        <v>14748</v>
      </c>
      <c r="D263" s="67" t="s">
        <v>14749</v>
      </c>
      <c r="E263" s="67" t="s">
        <v>14735</v>
      </c>
      <c r="F263" s="69">
        <v>1.82</v>
      </c>
      <c r="G263" s="67" t="s">
        <v>14435</v>
      </c>
      <c r="H263" s="67" t="s">
        <v>12614</v>
      </c>
      <c r="I263" s="67"/>
    </row>
    <row r="264" spans="1:9" s="74" customFormat="1" ht="13.8" x14ac:dyDescent="0.25">
      <c r="A264" s="66">
        <v>262</v>
      </c>
      <c r="B264" s="67" t="s">
        <v>14748</v>
      </c>
      <c r="C264" s="68" t="s">
        <v>11987</v>
      </c>
      <c r="D264" s="67" t="s">
        <v>14749</v>
      </c>
      <c r="E264" s="67" t="s">
        <v>14735</v>
      </c>
      <c r="F264" s="69">
        <v>1.82</v>
      </c>
      <c r="G264" s="67" t="s">
        <v>14435</v>
      </c>
      <c r="H264" s="67" t="s">
        <v>12614</v>
      </c>
      <c r="I264" s="67"/>
    </row>
    <row r="265" spans="1:9" s="74" customFormat="1" ht="13.8" x14ac:dyDescent="0.25">
      <c r="A265" s="66">
        <v>263</v>
      </c>
      <c r="B265" s="67" t="s">
        <v>14750</v>
      </c>
      <c r="C265" s="68" t="s">
        <v>11980</v>
      </c>
      <c r="D265" s="67" t="s">
        <v>14714</v>
      </c>
      <c r="E265" s="67" t="s">
        <v>13647</v>
      </c>
      <c r="F265" s="69">
        <v>0.4</v>
      </c>
      <c r="G265" s="67" t="s">
        <v>14435</v>
      </c>
      <c r="H265" s="67" t="s">
        <v>12614</v>
      </c>
      <c r="I265" s="67"/>
    </row>
    <row r="266" spans="1:9" s="74" customFormat="1" ht="13.8" x14ac:dyDescent="0.25">
      <c r="A266" s="66">
        <v>264</v>
      </c>
      <c r="B266" s="67" t="s">
        <v>14751</v>
      </c>
      <c r="C266" s="68" t="s">
        <v>13532</v>
      </c>
      <c r="D266" s="67" t="s">
        <v>14714</v>
      </c>
      <c r="E266" s="67" t="s">
        <v>13647</v>
      </c>
      <c r="F266" s="69">
        <v>0.4</v>
      </c>
      <c r="G266" s="67" t="s">
        <v>14435</v>
      </c>
      <c r="H266" s="67" t="s">
        <v>12614</v>
      </c>
      <c r="I266" s="67"/>
    </row>
    <row r="267" spans="1:9" s="74" customFormat="1" ht="13.8" x14ac:dyDescent="0.25">
      <c r="A267" s="66">
        <v>265</v>
      </c>
      <c r="B267" s="67" t="s">
        <v>14752</v>
      </c>
      <c r="C267" s="68" t="s">
        <v>13554</v>
      </c>
      <c r="D267" s="67" t="s">
        <v>14753</v>
      </c>
      <c r="E267" s="67" t="s">
        <v>13647</v>
      </c>
      <c r="F267" s="69">
        <v>0.9</v>
      </c>
      <c r="G267" s="67" t="s">
        <v>14435</v>
      </c>
      <c r="H267" s="67" t="s">
        <v>12614</v>
      </c>
      <c r="I267" s="67"/>
    </row>
    <row r="268" spans="1:9" s="74" customFormat="1" ht="13.8" x14ac:dyDescent="0.25">
      <c r="A268" s="66">
        <v>266</v>
      </c>
      <c r="B268" s="67" t="s">
        <v>14754</v>
      </c>
      <c r="C268" s="68" t="s">
        <v>13554</v>
      </c>
      <c r="D268" s="67" t="s">
        <v>14753</v>
      </c>
      <c r="E268" s="67" t="s">
        <v>13647</v>
      </c>
      <c r="F268" s="69">
        <v>0.4</v>
      </c>
      <c r="G268" s="67" t="s">
        <v>14435</v>
      </c>
      <c r="H268" s="67" t="s">
        <v>12614</v>
      </c>
      <c r="I268" s="67"/>
    </row>
    <row r="269" spans="1:9" s="74" customFormat="1" ht="13.8" x14ac:dyDescent="0.25">
      <c r="A269" s="66">
        <v>267</v>
      </c>
      <c r="B269" s="67" t="s">
        <v>14187</v>
      </c>
      <c r="C269" s="68" t="s">
        <v>13554</v>
      </c>
      <c r="D269" s="67" t="s">
        <v>14753</v>
      </c>
      <c r="E269" s="67" t="s">
        <v>13647</v>
      </c>
      <c r="F269" s="69">
        <v>0.4</v>
      </c>
      <c r="G269" s="67" t="s">
        <v>14435</v>
      </c>
      <c r="H269" s="67" t="s">
        <v>12614</v>
      </c>
      <c r="I269" s="67"/>
    </row>
    <row r="270" spans="1:9" s="74" customFormat="1" ht="13.8" x14ac:dyDescent="0.25">
      <c r="A270" s="66">
        <v>268</v>
      </c>
      <c r="B270" s="67" t="s">
        <v>14755</v>
      </c>
      <c r="C270" s="68" t="s">
        <v>11987</v>
      </c>
      <c r="D270" s="67" t="s">
        <v>14756</v>
      </c>
      <c r="E270" s="67" t="s">
        <v>13647</v>
      </c>
      <c r="F270" s="69">
        <v>0.4</v>
      </c>
      <c r="G270" s="67" t="s">
        <v>14435</v>
      </c>
      <c r="H270" s="67" t="s">
        <v>12614</v>
      </c>
      <c r="I270" s="67"/>
    </row>
    <row r="271" spans="1:9" s="74" customFormat="1" ht="13.8" x14ac:dyDescent="0.25">
      <c r="A271" s="66">
        <v>269</v>
      </c>
      <c r="B271" s="67" t="s">
        <v>14085</v>
      </c>
      <c r="C271" s="68" t="s">
        <v>12496</v>
      </c>
      <c r="D271" s="67" t="s">
        <v>14756</v>
      </c>
      <c r="E271" s="67" t="s">
        <v>13647</v>
      </c>
      <c r="F271" s="69">
        <v>0.4</v>
      </c>
      <c r="G271" s="67" t="s">
        <v>14435</v>
      </c>
      <c r="H271" s="67" t="s">
        <v>12614</v>
      </c>
      <c r="I271" s="67"/>
    </row>
    <row r="272" spans="1:9" s="74" customFormat="1" ht="13.8" x14ac:dyDescent="0.25">
      <c r="A272" s="66">
        <v>270</v>
      </c>
      <c r="B272" s="67" t="s">
        <v>14757</v>
      </c>
      <c r="C272" s="68" t="s">
        <v>12496</v>
      </c>
      <c r="D272" s="67" t="s">
        <v>14756</v>
      </c>
      <c r="E272" s="67" t="s">
        <v>13647</v>
      </c>
      <c r="F272" s="69">
        <v>0.4</v>
      </c>
      <c r="G272" s="67" t="s">
        <v>14435</v>
      </c>
      <c r="H272" s="67" t="s">
        <v>12614</v>
      </c>
      <c r="I272" s="67"/>
    </row>
    <row r="273" spans="1:9" s="74" customFormat="1" ht="13.8" x14ac:dyDescent="0.25">
      <c r="A273" s="66">
        <v>271</v>
      </c>
      <c r="B273" s="67" t="s">
        <v>14758</v>
      </c>
      <c r="C273" s="68" t="s">
        <v>11938</v>
      </c>
      <c r="D273" s="67" t="s">
        <v>14759</v>
      </c>
      <c r="E273" s="67" t="s">
        <v>13647</v>
      </c>
      <c r="F273" s="69">
        <v>0.56000000000000005</v>
      </c>
      <c r="G273" s="67" t="s">
        <v>14435</v>
      </c>
      <c r="H273" s="67" t="s">
        <v>12614</v>
      </c>
      <c r="I273" s="67"/>
    </row>
    <row r="274" spans="1:9" s="74" customFormat="1" ht="13.8" x14ac:dyDescent="0.25">
      <c r="A274" s="66">
        <v>272</v>
      </c>
      <c r="B274" s="67" t="s">
        <v>14760</v>
      </c>
      <c r="C274" s="68" t="s">
        <v>12675</v>
      </c>
      <c r="D274" s="67" t="s">
        <v>14759</v>
      </c>
      <c r="E274" s="67" t="s">
        <v>13647</v>
      </c>
      <c r="F274" s="69">
        <v>0.4</v>
      </c>
      <c r="G274" s="67" t="s">
        <v>14435</v>
      </c>
      <c r="H274" s="67" t="s">
        <v>12614</v>
      </c>
      <c r="I274" s="67"/>
    </row>
    <row r="275" spans="1:9" s="74" customFormat="1" ht="13.8" x14ac:dyDescent="0.25">
      <c r="A275" s="66">
        <v>273</v>
      </c>
      <c r="B275" s="67" t="s">
        <v>14761</v>
      </c>
      <c r="C275" s="68" t="s">
        <v>12675</v>
      </c>
      <c r="D275" s="67" t="s">
        <v>14759</v>
      </c>
      <c r="E275" s="67" t="s">
        <v>13647</v>
      </c>
      <c r="F275" s="69">
        <v>0.4</v>
      </c>
      <c r="G275" s="67" t="s">
        <v>14435</v>
      </c>
      <c r="H275" s="67" t="s">
        <v>12614</v>
      </c>
      <c r="I275" s="67"/>
    </row>
    <row r="276" spans="1:9" s="74" customFormat="1" ht="13.8" x14ac:dyDescent="0.25">
      <c r="A276" s="66">
        <v>274</v>
      </c>
      <c r="B276" s="67" t="s">
        <v>14762</v>
      </c>
      <c r="C276" s="68" t="s">
        <v>11894</v>
      </c>
      <c r="D276" s="67" t="s">
        <v>14763</v>
      </c>
      <c r="E276" s="67" t="s">
        <v>13647</v>
      </c>
      <c r="F276" s="69">
        <v>3.8</v>
      </c>
      <c r="G276" s="67" t="s">
        <v>14435</v>
      </c>
      <c r="H276" s="67" t="s">
        <v>12614</v>
      </c>
      <c r="I276" s="67"/>
    </row>
    <row r="277" spans="1:9" s="74" customFormat="1" ht="13.8" x14ac:dyDescent="0.25">
      <c r="A277" s="66">
        <v>275</v>
      </c>
      <c r="B277" s="67" t="s">
        <v>14764</v>
      </c>
      <c r="C277" s="68" t="s">
        <v>12304</v>
      </c>
      <c r="D277" s="67" t="s">
        <v>14765</v>
      </c>
      <c r="E277" s="67" t="s">
        <v>13647</v>
      </c>
      <c r="F277" s="69">
        <v>0.62</v>
      </c>
      <c r="G277" s="67" t="s">
        <v>14435</v>
      </c>
      <c r="H277" s="67" t="s">
        <v>12614</v>
      </c>
      <c r="I277" s="67"/>
    </row>
    <row r="278" spans="1:9" s="74" customFormat="1" ht="13.8" x14ac:dyDescent="0.25">
      <c r="A278" s="66">
        <v>276</v>
      </c>
      <c r="B278" s="67" t="s">
        <v>14766</v>
      </c>
      <c r="C278" s="68" t="s">
        <v>14486</v>
      </c>
      <c r="D278" s="67" t="s">
        <v>14767</v>
      </c>
      <c r="E278" s="67" t="s">
        <v>13647</v>
      </c>
      <c r="F278" s="69">
        <v>0.85</v>
      </c>
      <c r="G278" s="67" t="s">
        <v>14435</v>
      </c>
      <c r="H278" s="67" t="s">
        <v>12614</v>
      </c>
      <c r="I278" s="67"/>
    </row>
    <row r="279" spans="1:9" s="74" customFormat="1" ht="13.8" x14ac:dyDescent="0.25">
      <c r="A279" s="66">
        <v>277</v>
      </c>
      <c r="B279" s="67" t="s">
        <v>14768</v>
      </c>
      <c r="C279" s="68" t="s">
        <v>12307</v>
      </c>
      <c r="D279" s="67" t="s">
        <v>14767</v>
      </c>
      <c r="E279" s="67" t="s">
        <v>13647</v>
      </c>
      <c r="F279" s="69">
        <v>0.4</v>
      </c>
      <c r="G279" s="67" t="s">
        <v>14435</v>
      </c>
      <c r="H279" s="67" t="s">
        <v>12614</v>
      </c>
      <c r="I279" s="67"/>
    </row>
    <row r="280" spans="1:9" s="74" customFormat="1" ht="13.8" x14ac:dyDescent="0.25">
      <c r="A280" s="66">
        <v>278</v>
      </c>
      <c r="B280" s="67" t="s">
        <v>14769</v>
      </c>
      <c r="C280" s="68" t="s">
        <v>12224</v>
      </c>
      <c r="D280" s="67" t="s">
        <v>14770</v>
      </c>
      <c r="E280" s="67" t="s">
        <v>13647</v>
      </c>
      <c r="F280" s="69">
        <v>1.33</v>
      </c>
      <c r="G280" s="67" t="s">
        <v>14435</v>
      </c>
      <c r="H280" s="67" t="s">
        <v>12614</v>
      </c>
      <c r="I280" s="67"/>
    </row>
    <row r="281" spans="1:9" s="74" customFormat="1" ht="13.8" x14ac:dyDescent="0.25">
      <c r="A281" s="66">
        <v>279</v>
      </c>
      <c r="B281" s="67" t="s">
        <v>14771</v>
      </c>
      <c r="C281" s="68" t="s">
        <v>12496</v>
      </c>
      <c r="D281" s="67" t="s">
        <v>14772</v>
      </c>
      <c r="E281" s="67" t="s">
        <v>13647</v>
      </c>
      <c r="F281" s="69">
        <v>0.4</v>
      </c>
      <c r="G281" s="67" t="s">
        <v>14435</v>
      </c>
      <c r="H281" s="67" t="s">
        <v>12614</v>
      </c>
      <c r="I281" s="67"/>
    </row>
    <row r="282" spans="1:9" s="74" customFormat="1" ht="13.8" x14ac:dyDescent="0.25">
      <c r="A282" s="66">
        <v>280</v>
      </c>
      <c r="B282" s="67" t="s">
        <v>14773</v>
      </c>
      <c r="C282" s="68" t="s">
        <v>12872</v>
      </c>
      <c r="D282" s="67" t="s">
        <v>14772</v>
      </c>
      <c r="E282" s="67" t="s">
        <v>13647</v>
      </c>
      <c r="F282" s="69">
        <v>0.9</v>
      </c>
      <c r="G282" s="67" t="s">
        <v>14435</v>
      </c>
      <c r="H282" s="67" t="s">
        <v>12614</v>
      </c>
      <c r="I282" s="67"/>
    </row>
    <row r="283" spans="1:9" s="74" customFormat="1" ht="13.8" x14ac:dyDescent="0.25">
      <c r="A283" s="66">
        <v>281</v>
      </c>
      <c r="B283" s="67" t="s">
        <v>14774</v>
      </c>
      <c r="C283" s="68" t="s">
        <v>12496</v>
      </c>
      <c r="D283" s="67" t="s">
        <v>14772</v>
      </c>
      <c r="E283" s="67" t="s">
        <v>13647</v>
      </c>
      <c r="F283" s="69">
        <v>0.44</v>
      </c>
      <c r="G283" s="67" t="s">
        <v>14435</v>
      </c>
      <c r="H283" s="67" t="s">
        <v>12614</v>
      </c>
      <c r="I283" s="67"/>
    </row>
    <row r="284" spans="1:9" s="74" customFormat="1" ht="13.8" x14ac:dyDescent="0.25">
      <c r="A284" s="66">
        <v>282</v>
      </c>
      <c r="B284" s="67" t="s">
        <v>14775</v>
      </c>
      <c r="C284" s="68" t="s">
        <v>12191</v>
      </c>
      <c r="D284" s="67" t="s">
        <v>14776</v>
      </c>
      <c r="E284" s="67" t="s">
        <v>13660</v>
      </c>
      <c r="F284" s="69">
        <v>1.1100000000000001</v>
      </c>
      <c r="G284" s="67" t="s">
        <v>14435</v>
      </c>
      <c r="H284" s="67" t="s">
        <v>12614</v>
      </c>
      <c r="I284" s="67"/>
    </row>
    <row r="285" spans="1:9" s="74" customFormat="1" ht="13.8" x14ac:dyDescent="0.25">
      <c r="A285" s="66">
        <v>283</v>
      </c>
      <c r="B285" s="67" t="s">
        <v>14777</v>
      </c>
      <c r="C285" s="68" t="s">
        <v>12191</v>
      </c>
      <c r="D285" s="67" t="s">
        <v>14776</v>
      </c>
      <c r="E285" s="67" t="s">
        <v>13660</v>
      </c>
      <c r="F285" s="69">
        <v>0.4</v>
      </c>
      <c r="G285" s="67" t="s">
        <v>14435</v>
      </c>
      <c r="H285" s="67" t="s">
        <v>12614</v>
      </c>
      <c r="I285" s="67"/>
    </row>
    <row r="286" spans="1:9" s="74" customFormat="1" ht="13.8" x14ac:dyDescent="0.25">
      <c r="A286" s="66">
        <v>284</v>
      </c>
      <c r="B286" s="67" t="s">
        <v>14778</v>
      </c>
      <c r="C286" s="68" t="s">
        <v>11917</v>
      </c>
      <c r="D286" s="67" t="s">
        <v>14779</v>
      </c>
      <c r="E286" s="67" t="s">
        <v>13621</v>
      </c>
      <c r="F286" s="69">
        <v>0.4</v>
      </c>
      <c r="G286" s="67" t="s">
        <v>14435</v>
      </c>
      <c r="H286" s="67" t="s">
        <v>12614</v>
      </c>
      <c r="I286" s="67"/>
    </row>
    <row r="287" spans="1:9" s="74" customFormat="1" ht="13.8" x14ac:dyDescent="0.25">
      <c r="A287" s="66">
        <v>285</v>
      </c>
      <c r="B287" s="67" t="s">
        <v>14780</v>
      </c>
      <c r="C287" s="68" t="s">
        <v>11980</v>
      </c>
      <c r="D287" s="67" t="s">
        <v>14781</v>
      </c>
      <c r="E287" s="67" t="s">
        <v>13647</v>
      </c>
      <c r="F287" s="69">
        <v>3</v>
      </c>
      <c r="G287" s="67" t="s">
        <v>14435</v>
      </c>
      <c r="H287" s="67" t="s">
        <v>12614</v>
      </c>
      <c r="I287" s="67"/>
    </row>
    <row r="288" spans="1:9" s="74" customFormat="1" ht="13.8" x14ac:dyDescent="0.25">
      <c r="A288" s="66">
        <v>286</v>
      </c>
      <c r="B288" s="67" t="s">
        <v>14782</v>
      </c>
      <c r="C288" s="68" t="s">
        <v>14680</v>
      </c>
      <c r="D288" s="67" t="s">
        <v>14783</v>
      </c>
      <c r="E288" s="67" t="s">
        <v>13660</v>
      </c>
      <c r="F288" s="69">
        <v>0.67</v>
      </c>
      <c r="G288" s="67" t="s">
        <v>14435</v>
      </c>
      <c r="H288" s="67" t="s">
        <v>12614</v>
      </c>
      <c r="I288" s="67"/>
    </row>
    <row r="289" spans="1:9" s="74" customFormat="1" ht="13.8" x14ac:dyDescent="0.25">
      <c r="A289" s="66">
        <v>287</v>
      </c>
      <c r="B289" s="67" t="s">
        <v>14784</v>
      </c>
      <c r="C289" s="68" t="s">
        <v>12915</v>
      </c>
      <c r="D289" s="67" t="s">
        <v>14783</v>
      </c>
      <c r="E289" s="67" t="s">
        <v>13660</v>
      </c>
      <c r="F289" s="69">
        <v>0.54</v>
      </c>
      <c r="G289" s="67" t="s">
        <v>14435</v>
      </c>
      <c r="H289" s="67" t="s">
        <v>12614</v>
      </c>
      <c r="I289" s="67"/>
    </row>
    <row r="290" spans="1:9" s="74" customFormat="1" ht="13.8" x14ac:dyDescent="0.25">
      <c r="A290" s="66">
        <v>288</v>
      </c>
      <c r="B290" s="67" t="s">
        <v>14785</v>
      </c>
      <c r="C290" s="68" t="s">
        <v>14786</v>
      </c>
      <c r="D290" s="67" t="s">
        <v>14779</v>
      </c>
      <c r="E290" s="67" t="s">
        <v>13621</v>
      </c>
      <c r="F290" s="69">
        <v>0.54</v>
      </c>
      <c r="G290" s="67" t="s">
        <v>14435</v>
      </c>
      <c r="H290" s="67" t="s">
        <v>12614</v>
      </c>
      <c r="I290" s="67"/>
    </row>
    <row r="291" spans="1:9" s="74" customFormat="1" ht="13.8" x14ac:dyDescent="0.25">
      <c r="A291" s="66">
        <v>289</v>
      </c>
      <c r="B291" s="67" t="s">
        <v>14787</v>
      </c>
      <c r="C291" s="68" t="s">
        <v>12393</v>
      </c>
      <c r="D291" s="67" t="s">
        <v>14779</v>
      </c>
      <c r="E291" s="67" t="s">
        <v>13621</v>
      </c>
      <c r="F291" s="69">
        <v>0.8</v>
      </c>
      <c r="G291" s="67" t="s">
        <v>14435</v>
      </c>
      <c r="H291" s="67" t="s">
        <v>12614</v>
      </c>
      <c r="I291" s="67"/>
    </row>
    <row r="292" spans="1:9" s="74" customFormat="1" ht="13.8" x14ac:dyDescent="0.25">
      <c r="A292" s="66">
        <v>290</v>
      </c>
      <c r="B292" s="67" t="s">
        <v>14788</v>
      </c>
      <c r="C292" s="68" t="s">
        <v>14789</v>
      </c>
      <c r="D292" s="67" t="s">
        <v>14779</v>
      </c>
      <c r="E292" s="67" t="s">
        <v>13621</v>
      </c>
      <c r="F292" s="69">
        <v>0.4</v>
      </c>
      <c r="G292" s="67" t="s">
        <v>14435</v>
      </c>
      <c r="H292" s="67" t="s">
        <v>12614</v>
      </c>
      <c r="I292" s="67"/>
    </row>
    <row r="293" spans="1:9" s="74" customFormat="1" ht="13.8" x14ac:dyDescent="0.25">
      <c r="A293" s="66">
        <v>291</v>
      </c>
      <c r="B293" s="67" t="s">
        <v>14790</v>
      </c>
      <c r="C293" s="68" t="s">
        <v>14791</v>
      </c>
      <c r="D293" s="67" t="s">
        <v>14779</v>
      </c>
      <c r="E293" s="67" t="s">
        <v>13621</v>
      </c>
      <c r="F293" s="69">
        <v>0.4</v>
      </c>
      <c r="G293" s="67" t="s">
        <v>14435</v>
      </c>
      <c r="H293" s="67" t="s">
        <v>12614</v>
      </c>
      <c r="I293" s="67"/>
    </row>
    <row r="294" spans="1:9" s="74" customFormat="1" ht="13.8" x14ac:dyDescent="0.25">
      <c r="A294" s="66">
        <v>292</v>
      </c>
      <c r="B294" s="67" t="s">
        <v>12770</v>
      </c>
      <c r="C294" s="68" t="s">
        <v>14792</v>
      </c>
      <c r="D294" s="67" t="s">
        <v>14779</v>
      </c>
      <c r="E294" s="67" t="s">
        <v>13621</v>
      </c>
      <c r="F294" s="69">
        <v>0.6</v>
      </c>
      <c r="G294" s="67" t="s">
        <v>14435</v>
      </c>
      <c r="H294" s="67" t="s">
        <v>12614</v>
      </c>
      <c r="I294" s="67"/>
    </row>
    <row r="295" spans="1:9" s="74" customFormat="1" ht="13.8" x14ac:dyDescent="0.25">
      <c r="A295" s="66">
        <v>293</v>
      </c>
      <c r="B295" s="67" t="s">
        <v>14793</v>
      </c>
      <c r="C295" s="68" t="s">
        <v>14792</v>
      </c>
      <c r="D295" s="67" t="s">
        <v>14779</v>
      </c>
      <c r="E295" s="67" t="s">
        <v>13621</v>
      </c>
      <c r="F295" s="69">
        <v>0.4</v>
      </c>
      <c r="G295" s="67" t="s">
        <v>14435</v>
      </c>
      <c r="H295" s="67" t="s">
        <v>12614</v>
      </c>
      <c r="I295" s="67"/>
    </row>
    <row r="296" spans="1:9" s="74" customFormat="1" ht="13.8" x14ac:dyDescent="0.25">
      <c r="A296" s="66">
        <v>294</v>
      </c>
      <c r="B296" s="67" t="s">
        <v>14794</v>
      </c>
      <c r="C296" s="68" t="s">
        <v>12750</v>
      </c>
      <c r="D296" s="67" t="s">
        <v>14795</v>
      </c>
      <c r="E296" s="67" t="s">
        <v>13660</v>
      </c>
      <c r="F296" s="69">
        <v>0.51</v>
      </c>
      <c r="G296" s="67" t="s">
        <v>14435</v>
      </c>
      <c r="H296" s="67" t="s">
        <v>12614</v>
      </c>
      <c r="I296" s="67"/>
    </row>
    <row r="297" spans="1:9" s="74" customFormat="1" ht="13.8" x14ac:dyDescent="0.25">
      <c r="A297" s="66">
        <v>295</v>
      </c>
      <c r="B297" s="67" t="s">
        <v>14796</v>
      </c>
      <c r="C297" s="68" t="s">
        <v>11894</v>
      </c>
      <c r="D297" s="67" t="s">
        <v>14797</v>
      </c>
      <c r="E297" s="67" t="s">
        <v>13660</v>
      </c>
      <c r="F297" s="69">
        <v>0.8</v>
      </c>
      <c r="G297" s="67" t="s">
        <v>14435</v>
      </c>
      <c r="H297" s="67" t="s">
        <v>12614</v>
      </c>
      <c r="I297" s="67"/>
    </row>
    <row r="298" spans="1:9" s="74" customFormat="1" ht="13.8" x14ac:dyDescent="0.25">
      <c r="A298" s="66">
        <v>296</v>
      </c>
      <c r="B298" s="67" t="s">
        <v>14798</v>
      </c>
      <c r="C298" s="68" t="s">
        <v>12962</v>
      </c>
      <c r="D298" s="67" t="s">
        <v>14799</v>
      </c>
      <c r="E298" s="67" t="s">
        <v>14134</v>
      </c>
      <c r="F298" s="69">
        <v>0.51</v>
      </c>
      <c r="G298" s="67" t="s">
        <v>14435</v>
      </c>
      <c r="H298" s="67" t="s">
        <v>12614</v>
      </c>
      <c r="I298" s="67"/>
    </row>
    <row r="299" spans="1:9" s="74" customFormat="1" ht="13.8" x14ac:dyDescent="0.25">
      <c r="A299" s="66">
        <v>297</v>
      </c>
      <c r="B299" s="67" t="s">
        <v>13168</v>
      </c>
      <c r="C299" s="68" t="s">
        <v>11935</v>
      </c>
      <c r="D299" s="67" t="s">
        <v>14800</v>
      </c>
      <c r="E299" s="67" t="s">
        <v>14134</v>
      </c>
      <c r="F299" s="69">
        <v>0.69</v>
      </c>
      <c r="G299" s="67" t="s">
        <v>14435</v>
      </c>
      <c r="H299" s="67" t="s">
        <v>12614</v>
      </c>
      <c r="I299" s="67"/>
    </row>
    <row r="300" spans="1:9" s="74" customFormat="1" ht="13.8" x14ac:dyDescent="0.25">
      <c r="A300" s="66">
        <v>298</v>
      </c>
      <c r="B300" s="67" t="s">
        <v>14801</v>
      </c>
      <c r="C300" s="68" t="s">
        <v>13168</v>
      </c>
      <c r="D300" s="67" t="s">
        <v>14800</v>
      </c>
      <c r="E300" s="67" t="s">
        <v>14134</v>
      </c>
      <c r="F300" s="69">
        <v>1.1200000000000001</v>
      </c>
      <c r="G300" s="67" t="s">
        <v>14435</v>
      </c>
      <c r="H300" s="67" t="s">
        <v>12614</v>
      </c>
      <c r="I300" s="67"/>
    </row>
    <row r="301" spans="1:9" s="74" customFormat="1" ht="13.8" x14ac:dyDescent="0.25">
      <c r="A301" s="66">
        <v>299</v>
      </c>
      <c r="B301" s="67" t="s">
        <v>14802</v>
      </c>
      <c r="C301" s="68" t="s">
        <v>12191</v>
      </c>
      <c r="D301" s="67" t="s">
        <v>14803</v>
      </c>
      <c r="E301" s="67" t="s">
        <v>14134</v>
      </c>
      <c r="F301" s="69">
        <v>0.85</v>
      </c>
      <c r="G301" s="67" t="s">
        <v>14435</v>
      </c>
      <c r="H301" s="67" t="s">
        <v>12614</v>
      </c>
      <c r="I301" s="67"/>
    </row>
    <row r="302" spans="1:9" s="74" customFormat="1" ht="13.8" x14ac:dyDescent="0.25">
      <c r="A302" s="66">
        <v>300</v>
      </c>
      <c r="B302" s="67" t="s">
        <v>14804</v>
      </c>
      <c r="C302" s="68" t="s">
        <v>11980</v>
      </c>
      <c r="D302" s="67" t="s">
        <v>14805</v>
      </c>
      <c r="E302" s="67" t="s">
        <v>14134</v>
      </c>
      <c r="F302" s="69">
        <v>0.44</v>
      </c>
      <c r="G302" s="67" t="s">
        <v>14435</v>
      </c>
      <c r="H302" s="67" t="s">
        <v>12614</v>
      </c>
      <c r="I302" s="67"/>
    </row>
    <row r="303" spans="1:9" s="74" customFormat="1" ht="13.8" x14ac:dyDescent="0.25">
      <c r="A303" s="66">
        <v>301</v>
      </c>
      <c r="B303" s="67" t="s">
        <v>14806</v>
      </c>
      <c r="C303" s="68" t="s">
        <v>11987</v>
      </c>
      <c r="D303" s="67" t="s">
        <v>14807</v>
      </c>
      <c r="E303" s="67" t="s">
        <v>13647</v>
      </c>
      <c r="F303" s="69">
        <v>0.86</v>
      </c>
      <c r="G303" s="67" t="s">
        <v>14435</v>
      </c>
      <c r="H303" s="67" t="s">
        <v>12614</v>
      </c>
      <c r="I303" s="67"/>
    </row>
    <row r="304" spans="1:9" s="74" customFormat="1" ht="13.8" x14ac:dyDescent="0.25">
      <c r="A304" s="66">
        <v>302</v>
      </c>
      <c r="B304" s="67" t="s">
        <v>14808</v>
      </c>
      <c r="C304" s="68" t="s">
        <v>12915</v>
      </c>
      <c r="D304" s="67" t="s">
        <v>14809</v>
      </c>
      <c r="E304" s="67" t="s">
        <v>14735</v>
      </c>
      <c r="F304" s="69">
        <v>0.51</v>
      </c>
      <c r="G304" s="67" t="s">
        <v>14435</v>
      </c>
      <c r="H304" s="67" t="s">
        <v>12614</v>
      </c>
      <c r="I304" s="67"/>
    </row>
    <row r="305" spans="1:9" s="74" customFormat="1" ht="13.8" x14ac:dyDescent="0.25">
      <c r="A305" s="66">
        <v>303</v>
      </c>
      <c r="B305" s="67" t="s">
        <v>12088</v>
      </c>
      <c r="C305" s="68" t="s">
        <v>12962</v>
      </c>
      <c r="D305" s="67" t="s">
        <v>14810</v>
      </c>
      <c r="E305" s="67" t="s">
        <v>13647</v>
      </c>
      <c r="F305" s="69">
        <v>0.62</v>
      </c>
      <c r="G305" s="67" t="s">
        <v>14435</v>
      </c>
      <c r="H305" s="67" t="s">
        <v>12614</v>
      </c>
      <c r="I305" s="67"/>
    </row>
    <row r="306" spans="1:9" s="74" customFormat="1" ht="13.8" x14ac:dyDescent="0.25">
      <c r="A306" s="66">
        <v>304</v>
      </c>
      <c r="B306" s="67" t="s">
        <v>14811</v>
      </c>
      <c r="C306" s="68" t="s">
        <v>11894</v>
      </c>
      <c r="D306" s="67" t="s">
        <v>14809</v>
      </c>
      <c r="E306" s="67" t="s">
        <v>13647</v>
      </c>
      <c r="F306" s="69">
        <v>0.6</v>
      </c>
      <c r="G306" s="67" t="s">
        <v>14435</v>
      </c>
      <c r="H306" s="67" t="s">
        <v>12614</v>
      </c>
      <c r="I306" s="67"/>
    </row>
    <row r="307" spans="1:9" s="74" customFormat="1" ht="13.8" x14ac:dyDescent="0.25">
      <c r="A307" s="66">
        <v>305</v>
      </c>
      <c r="B307" s="67" t="s">
        <v>14812</v>
      </c>
      <c r="C307" s="68" t="s">
        <v>11987</v>
      </c>
      <c r="D307" s="67" t="s">
        <v>14813</v>
      </c>
      <c r="E307" s="67" t="s">
        <v>13647</v>
      </c>
      <c r="F307" s="69">
        <v>0.4</v>
      </c>
      <c r="G307" s="67" t="s">
        <v>14435</v>
      </c>
      <c r="H307" s="67" t="s">
        <v>12614</v>
      </c>
      <c r="I307" s="67"/>
    </row>
    <row r="308" spans="1:9" s="74" customFormat="1" ht="13.8" x14ac:dyDescent="0.25">
      <c r="A308" s="66">
        <v>306</v>
      </c>
      <c r="B308" s="67" t="s">
        <v>14814</v>
      </c>
      <c r="C308" s="68" t="s">
        <v>14802</v>
      </c>
      <c r="D308" s="67" t="s">
        <v>14815</v>
      </c>
      <c r="E308" s="67" t="s">
        <v>13647</v>
      </c>
      <c r="F308" s="69">
        <v>0.4</v>
      </c>
      <c r="G308" s="67" t="s">
        <v>14435</v>
      </c>
      <c r="H308" s="67" t="s">
        <v>12614</v>
      </c>
      <c r="I308" s="67"/>
    </row>
    <row r="309" spans="1:9" s="74" customFormat="1" ht="13.8" x14ac:dyDescent="0.25">
      <c r="A309" s="66">
        <v>307</v>
      </c>
      <c r="B309" s="67" t="s">
        <v>14816</v>
      </c>
      <c r="C309" s="68" t="s">
        <v>12915</v>
      </c>
      <c r="D309" s="67" t="s">
        <v>14817</v>
      </c>
      <c r="E309" s="67" t="s">
        <v>13647</v>
      </c>
      <c r="F309" s="69">
        <v>0.4</v>
      </c>
      <c r="G309" s="67" t="s">
        <v>14435</v>
      </c>
      <c r="H309" s="67" t="s">
        <v>12614</v>
      </c>
      <c r="I309" s="67"/>
    </row>
    <row r="310" spans="1:9" s="74" customFormat="1" ht="13.8" x14ac:dyDescent="0.25">
      <c r="A310" s="66">
        <v>308</v>
      </c>
      <c r="B310" s="67" t="s">
        <v>14527</v>
      </c>
      <c r="C310" s="68" t="s">
        <v>11987</v>
      </c>
      <c r="D310" s="67" t="s">
        <v>14818</v>
      </c>
      <c r="E310" s="67" t="s">
        <v>13647</v>
      </c>
      <c r="F310" s="69">
        <v>0.4</v>
      </c>
      <c r="G310" s="67" t="s">
        <v>14435</v>
      </c>
      <c r="H310" s="67" t="s">
        <v>12614</v>
      </c>
      <c r="I310" s="67"/>
    </row>
    <row r="311" spans="1:9" s="74" customFormat="1" ht="13.8" x14ac:dyDescent="0.25">
      <c r="A311" s="66">
        <v>309</v>
      </c>
      <c r="B311" s="67" t="s">
        <v>12082</v>
      </c>
      <c r="C311" s="68" t="s">
        <v>12675</v>
      </c>
      <c r="D311" s="67" t="s">
        <v>14819</v>
      </c>
      <c r="E311" s="67" t="s">
        <v>13660</v>
      </c>
      <c r="F311" s="69">
        <v>0.61</v>
      </c>
      <c r="G311" s="67" t="s">
        <v>14435</v>
      </c>
      <c r="H311" s="67" t="s">
        <v>12614</v>
      </c>
      <c r="I311" s="67"/>
    </row>
    <row r="312" spans="1:9" s="74" customFormat="1" ht="13.8" x14ac:dyDescent="0.25">
      <c r="A312" s="66">
        <v>310</v>
      </c>
      <c r="B312" s="67" t="s">
        <v>14252</v>
      </c>
      <c r="C312" s="68" t="s">
        <v>12789</v>
      </c>
      <c r="D312" s="67" t="s">
        <v>14820</v>
      </c>
      <c r="E312" s="67" t="s">
        <v>13647</v>
      </c>
      <c r="F312" s="69">
        <v>1.5</v>
      </c>
      <c r="G312" s="67" t="s">
        <v>14435</v>
      </c>
      <c r="H312" s="67" t="s">
        <v>12614</v>
      </c>
      <c r="I312" s="67"/>
    </row>
    <row r="313" spans="1:9" s="74" customFormat="1" ht="13.8" x14ac:dyDescent="0.25">
      <c r="A313" s="66">
        <v>311</v>
      </c>
      <c r="B313" s="67" t="s">
        <v>14821</v>
      </c>
      <c r="C313" s="68" t="s">
        <v>12496</v>
      </c>
      <c r="D313" s="67" t="s">
        <v>14822</v>
      </c>
      <c r="E313" s="67" t="s">
        <v>13613</v>
      </c>
      <c r="F313" s="69">
        <v>0.56999999999999995</v>
      </c>
      <c r="G313" s="67" t="s">
        <v>14435</v>
      </c>
      <c r="H313" s="67" t="s">
        <v>12614</v>
      </c>
      <c r="I313" s="67"/>
    </row>
    <row r="314" spans="1:9" s="74" customFormat="1" ht="13.8" x14ac:dyDescent="0.25">
      <c r="A314" s="66">
        <v>312</v>
      </c>
      <c r="B314" s="67" t="s">
        <v>14823</v>
      </c>
      <c r="C314" s="68" t="s">
        <v>11955</v>
      </c>
      <c r="D314" s="67" t="s">
        <v>14824</v>
      </c>
      <c r="E314" s="67" t="s">
        <v>13613</v>
      </c>
      <c r="F314" s="69">
        <v>0.4</v>
      </c>
      <c r="G314" s="67" t="s">
        <v>14435</v>
      </c>
      <c r="H314" s="67" t="s">
        <v>12614</v>
      </c>
      <c r="I314" s="67"/>
    </row>
    <row r="315" spans="1:9" s="74" customFormat="1" ht="13.8" x14ac:dyDescent="0.25">
      <c r="A315" s="66">
        <v>313</v>
      </c>
      <c r="B315" s="67" t="s">
        <v>14825</v>
      </c>
      <c r="C315" s="68" t="s">
        <v>12789</v>
      </c>
      <c r="D315" s="67" t="s">
        <v>14824</v>
      </c>
      <c r="E315" s="67" t="s">
        <v>13613</v>
      </c>
      <c r="F315" s="69">
        <v>1.82</v>
      </c>
      <c r="G315" s="67" t="s">
        <v>14435</v>
      </c>
      <c r="H315" s="67" t="s">
        <v>12614</v>
      </c>
      <c r="I315" s="67"/>
    </row>
    <row r="316" spans="1:9" s="74" customFormat="1" ht="13.8" x14ac:dyDescent="0.25">
      <c r="A316" s="66">
        <v>314</v>
      </c>
      <c r="B316" s="67" t="s">
        <v>11894</v>
      </c>
      <c r="C316" s="68" t="s">
        <v>12052</v>
      </c>
      <c r="D316" s="67" t="s">
        <v>14826</v>
      </c>
      <c r="E316" s="67" t="s">
        <v>13621</v>
      </c>
      <c r="F316" s="69">
        <v>0.71</v>
      </c>
      <c r="G316" s="67" t="s">
        <v>14435</v>
      </c>
      <c r="H316" s="67" t="s">
        <v>12614</v>
      </c>
      <c r="I316" s="67"/>
    </row>
    <row r="317" spans="1:9" s="74" customFormat="1" ht="13.8" x14ac:dyDescent="0.25">
      <c r="A317" s="66">
        <v>315</v>
      </c>
      <c r="B317" s="67" t="s">
        <v>14827</v>
      </c>
      <c r="C317" s="68" t="s">
        <v>12052</v>
      </c>
      <c r="D317" s="67" t="s">
        <v>14826</v>
      </c>
      <c r="E317" s="67" t="s">
        <v>13621</v>
      </c>
      <c r="F317" s="69">
        <v>0.41</v>
      </c>
      <c r="G317" s="67" t="s">
        <v>14435</v>
      </c>
      <c r="H317" s="67" t="s">
        <v>12614</v>
      </c>
      <c r="I317" s="67"/>
    </row>
    <row r="318" spans="1:9" s="74" customFormat="1" ht="13.8" x14ac:dyDescent="0.25">
      <c r="A318" s="66">
        <v>316</v>
      </c>
      <c r="B318" s="67" t="s">
        <v>14828</v>
      </c>
      <c r="C318" s="68" t="s">
        <v>11886</v>
      </c>
      <c r="D318" s="67" t="s">
        <v>14829</v>
      </c>
      <c r="E318" s="67" t="s">
        <v>13621</v>
      </c>
      <c r="F318" s="69">
        <v>1.18</v>
      </c>
      <c r="G318" s="67" t="s">
        <v>14435</v>
      </c>
      <c r="H318" s="67" t="s">
        <v>12614</v>
      </c>
      <c r="I318" s="67"/>
    </row>
    <row r="319" spans="1:9" s="74" customFormat="1" ht="13.8" x14ac:dyDescent="0.25">
      <c r="A319" s="66">
        <v>317</v>
      </c>
      <c r="B319" s="67" t="s">
        <v>13095</v>
      </c>
      <c r="C319" s="68" t="s">
        <v>11886</v>
      </c>
      <c r="D319" s="67" t="s">
        <v>14829</v>
      </c>
      <c r="E319" s="67" t="s">
        <v>13621</v>
      </c>
      <c r="F319" s="69">
        <v>0.65</v>
      </c>
      <c r="G319" s="67" t="s">
        <v>14435</v>
      </c>
      <c r="H319" s="67" t="s">
        <v>12614</v>
      </c>
      <c r="I319" s="67"/>
    </row>
    <row r="320" spans="1:9" s="74" customFormat="1" ht="13.8" x14ac:dyDescent="0.25">
      <c r="A320" s="66">
        <v>318</v>
      </c>
      <c r="B320" s="67" t="s">
        <v>14830</v>
      </c>
      <c r="C320" s="68" t="s">
        <v>12496</v>
      </c>
      <c r="D320" s="67" t="s">
        <v>14831</v>
      </c>
      <c r="E320" s="67" t="s">
        <v>13666</v>
      </c>
      <c r="F320" s="69">
        <v>0.81</v>
      </c>
      <c r="G320" s="67" t="s">
        <v>14435</v>
      </c>
      <c r="H320" s="67" t="s">
        <v>12614</v>
      </c>
      <c r="I320" s="67"/>
    </row>
    <row r="321" spans="1:9" s="74" customFormat="1" ht="13.8" x14ac:dyDescent="0.25">
      <c r="A321" s="66">
        <v>319</v>
      </c>
      <c r="B321" s="67" t="s">
        <v>14832</v>
      </c>
      <c r="C321" s="68" t="s">
        <v>12496</v>
      </c>
      <c r="D321" s="67" t="s">
        <v>14833</v>
      </c>
      <c r="E321" s="67" t="s">
        <v>13666</v>
      </c>
      <c r="F321" s="69">
        <v>0.61</v>
      </c>
      <c r="G321" s="67" t="s">
        <v>14435</v>
      </c>
      <c r="H321" s="67" t="s">
        <v>12614</v>
      </c>
      <c r="I321" s="67"/>
    </row>
    <row r="322" spans="1:9" s="74" customFormat="1" ht="13.8" x14ac:dyDescent="0.25">
      <c r="A322" s="66">
        <v>320</v>
      </c>
      <c r="B322" s="67" t="s">
        <v>14834</v>
      </c>
      <c r="C322" s="68" t="s">
        <v>11987</v>
      </c>
      <c r="D322" s="67" t="s">
        <v>14835</v>
      </c>
      <c r="E322" s="67" t="s">
        <v>13647</v>
      </c>
      <c r="F322" s="69">
        <v>3</v>
      </c>
      <c r="G322" s="67" t="s">
        <v>14435</v>
      </c>
      <c r="H322" s="67" t="s">
        <v>12614</v>
      </c>
      <c r="I322" s="67"/>
    </row>
    <row r="323" spans="1:9" s="74" customFormat="1" ht="13.8" x14ac:dyDescent="0.25">
      <c r="A323" s="66">
        <v>321</v>
      </c>
      <c r="B323" s="67" t="s">
        <v>14836</v>
      </c>
      <c r="C323" s="68" t="s">
        <v>11955</v>
      </c>
      <c r="D323" s="67" t="s">
        <v>14837</v>
      </c>
      <c r="E323" s="67" t="s">
        <v>13613</v>
      </c>
      <c r="F323" s="69">
        <v>0.4</v>
      </c>
      <c r="G323" s="67" t="s">
        <v>14435</v>
      </c>
      <c r="H323" s="67" t="s">
        <v>12614</v>
      </c>
      <c r="I323" s="67"/>
    </row>
    <row r="324" spans="1:9" s="74" customFormat="1" ht="13.8" x14ac:dyDescent="0.25">
      <c r="A324" s="66">
        <v>322</v>
      </c>
      <c r="B324" s="67" t="s">
        <v>14838</v>
      </c>
      <c r="C324" s="68" t="s">
        <v>12927</v>
      </c>
      <c r="D324" s="67" t="s">
        <v>14839</v>
      </c>
      <c r="E324" s="67" t="s">
        <v>13613</v>
      </c>
      <c r="F324" s="69">
        <v>0.4</v>
      </c>
      <c r="G324" s="67" t="s">
        <v>14435</v>
      </c>
      <c r="H324" s="67" t="s">
        <v>12614</v>
      </c>
      <c r="I324" s="67"/>
    </row>
    <row r="325" spans="1:9" s="74" customFormat="1" ht="13.8" x14ac:dyDescent="0.25">
      <c r="A325" s="66">
        <v>323</v>
      </c>
      <c r="B325" s="67" t="s">
        <v>14840</v>
      </c>
      <c r="C325" s="68" t="s">
        <v>12703</v>
      </c>
      <c r="D325" s="67" t="s">
        <v>14839</v>
      </c>
      <c r="E325" s="67" t="s">
        <v>13613</v>
      </c>
      <c r="F325" s="69">
        <v>0.47</v>
      </c>
      <c r="G325" s="67" t="s">
        <v>14435</v>
      </c>
      <c r="H325" s="67" t="s">
        <v>12614</v>
      </c>
      <c r="I325" s="67"/>
    </row>
    <row r="326" spans="1:9" s="74" customFormat="1" ht="13.8" x14ac:dyDescent="0.25">
      <c r="A326" s="66">
        <v>324</v>
      </c>
      <c r="B326" s="67" t="s">
        <v>12481</v>
      </c>
      <c r="C326" s="68" t="s">
        <v>11955</v>
      </c>
      <c r="D326" s="67" t="s">
        <v>14824</v>
      </c>
      <c r="E326" s="67" t="s">
        <v>13613</v>
      </c>
      <c r="F326" s="69">
        <v>0.56999999999999995</v>
      </c>
      <c r="G326" s="67" t="s">
        <v>14435</v>
      </c>
      <c r="H326" s="67" t="s">
        <v>12614</v>
      </c>
      <c r="I326" s="67"/>
    </row>
    <row r="327" spans="1:9" s="74" customFormat="1" ht="13.8" x14ac:dyDescent="0.25">
      <c r="A327" s="66">
        <v>325</v>
      </c>
      <c r="B327" s="67" t="s">
        <v>12332</v>
      </c>
      <c r="C327" s="68" t="s">
        <v>13336</v>
      </c>
      <c r="D327" s="67" t="s">
        <v>14759</v>
      </c>
      <c r="E327" s="67" t="s">
        <v>13647</v>
      </c>
      <c r="F327" s="69">
        <v>0.4</v>
      </c>
      <c r="G327" s="67" t="s">
        <v>14435</v>
      </c>
      <c r="H327" s="67" t="s">
        <v>12614</v>
      </c>
      <c r="I327" s="67"/>
    </row>
    <row r="328" spans="1:9" s="74" customFormat="1" ht="13.8" x14ac:dyDescent="0.25">
      <c r="A328" s="66">
        <v>326</v>
      </c>
      <c r="B328" s="67" t="s">
        <v>13336</v>
      </c>
      <c r="C328" s="68" t="s">
        <v>14372</v>
      </c>
      <c r="D328" s="67" t="s">
        <v>14759</v>
      </c>
      <c r="E328" s="67" t="s">
        <v>13647</v>
      </c>
      <c r="F328" s="69">
        <v>0.62</v>
      </c>
      <c r="G328" s="67" t="s">
        <v>14435</v>
      </c>
      <c r="H328" s="67" t="s">
        <v>12614</v>
      </c>
      <c r="I328" s="67"/>
    </row>
    <row r="329" spans="1:9" s="74" customFormat="1" ht="13.8" x14ac:dyDescent="0.25">
      <c r="A329" s="66">
        <v>327</v>
      </c>
      <c r="B329" s="67" t="s">
        <v>14330</v>
      </c>
      <c r="C329" s="68" t="s">
        <v>12789</v>
      </c>
      <c r="D329" s="67" t="s">
        <v>14841</v>
      </c>
      <c r="E329" s="67" t="s">
        <v>13647</v>
      </c>
      <c r="F329" s="69">
        <v>0.4</v>
      </c>
      <c r="G329" s="67" t="s">
        <v>14435</v>
      </c>
      <c r="H329" s="67" t="s">
        <v>12614</v>
      </c>
      <c r="I329" s="67"/>
    </row>
    <row r="330" spans="1:9" s="74" customFormat="1" ht="13.8" x14ac:dyDescent="0.25">
      <c r="A330" s="66">
        <v>328</v>
      </c>
      <c r="B330" s="67" t="s">
        <v>14842</v>
      </c>
      <c r="C330" s="68" t="s">
        <v>12450</v>
      </c>
      <c r="D330" s="67" t="s">
        <v>14763</v>
      </c>
      <c r="E330" s="67" t="s">
        <v>13647</v>
      </c>
      <c r="F330" s="69">
        <v>1.95</v>
      </c>
      <c r="G330" s="67" t="s">
        <v>14435</v>
      </c>
      <c r="H330" s="67" t="s">
        <v>12614</v>
      </c>
      <c r="I330" s="67"/>
    </row>
    <row r="331" spans="1:9" s="74" customFormat="1" ht="13.8" x14ac:dyDescent="0.25">
      <c r="A331" s="66">
        <v>329</v>
      </c>
      <c r="B331" s="67" t="s">
        <v>14843</v>
      </c>
      <c r="C331" s="68" t="s">
        <v>12257</v>
      </c>
      <c r="D331" s="67" t="s">
        <v>14759</v>
      </c>
      <c r="E331" s="67" t="s">
        <v>13647</v>
      </c>
      <c r="F331" s="69">
        <v>0.49</v>
      </c>
      <c r="G331" s="67" t="s">
        <v>14435</v>
      </c>
      <c r="H331" s="67" t="s">
        <v>12614</v>
      </c>
      <c r="I331" s="67"/>
    </row>
    <row r="332" spans="1:9" s="74" customFormat="1" ht="13.8" x14ac:dyDescent="0.25">
      <c r="A332" s="66">
        <v>330</v>
      </c>
      <c r="B332" s="67" t="s">
        <v>14844</v>
      </c>
      <c r="C332" s="68" t="s">
        <v>12257</v>
      </c>
      <c r="D332" s="67" t="s">
        <v>14759</v>
      </c>
      <c r="E332" s="67" t="s">
        <v>13647</v>
      </c>
      <c r="F332" s="69">
        <v>0.82</v>
      </c>
      <c r="G332" s="67" t="s">
        <v>14435</v>
      </c>
      <c r="H332" s="67" t="s">
        <v>12614</v>
      </c>
      <c r="I332" s="67"/>
    </row>
    <row r="333" spans="1:9" s="74" customFormat="1" ht="13.8" x14ac:dyDescent="0.25">
      <c r="A333" s="66">
        <v>331</v>
      </c>
      <c r="B333" s="67" t="s">
        <v>14845</v>
      </c>
      <c r="C333" s="68" t="s">
        <v>12675</v>
      </c>
      <c r="D333" s="67" t="s">
        <v>14846</v>
      </c>
      <c r="E333" s="67" t="s">
        <v>13647</v>
      </c>
      <c r="F333" s="69">
        <v>0.61</v>
      </c>
      <c r="G333" s="67" t="s">
        <v>14435</v>
      </c>
      <c r="H333" s="67" t="s">
        <v>12614</v>
      </c>
      <c r="I333" s="67"/>
    </row>
    <row r="334" spans="1:9" s="74" customFormat="1" ht="13.8" x14ac:dyDescent="0.25">
      <c r="A334" s="66">
        <v>332</v>
      </c>
      <c r="B334" s="67" t="s">
        <v>11894</v>
      </c>
      <c r="C334" s="68" t="s">
        <v>12450</v>
      </c>
      <c r="D334" s="67" t="s">
        <v>14847</v>
      </c>
      <c r="E334" s="67" t="s">
        <v>13621</v>
      </c>
      <c r="F334" s="69">
        <v>0.56999999999999995</v>
      </c>
      <c r="G334" s="67" t="s">
        <v>14435</v>
      </c>
      <c r="H334" s="67" t="s">
        <v>12614</v>
      </c>
      <c r="I334" s="67"/>
    </row>
    <row r="335" spans="1:9" s="74" customFormat="1" ht="13.8" x14ac:dyDescent="0.25">
      <c r="A335" s="66">
        <v>333</v>
      </c>
      <c r="B335" s="67" t="s">
        <v>14848</v>
      </c>
      <c r="C335" s="68" t="s">
        <v>14849</v>
      </c>
      <c r="D335" s="67" t="s">
        <v>14850</v>
      </c>
      <c r="E335" s="67" t="s">
        <v>13621</v>
      </c>
      <c r="F335" s="69">
        <v>3.04</v>
      </c>
      <c r="G335" s="67" t="s">
        <v>14435</v>
      </c>
      <c r="H335" s="67" t="s">
        <v>12614</v>
      </c>
      <c r="I335" s="67"/>
    </row>
    <row r="336" spans="1:9" s="74" customFormat="1" ht="13.8" x14ac:dyDescent="0.25">
      <c r="A336" s="66">
        <v>334</v>
      </c>
      <c r="B336" s="67" t="s">
        <v>14851</v>
      </c>
      <c r="C336" s="68" t="s">
        <v>14849</v>
      </c>
      <c r="D336" s="67" t="s">
        <v>14850</v>
      </c>
      <c r="E336" s="67" t="s">
        <v>14852</v>
      </c>
      <c r="F336" s="69">
        <v>1.53</v>
      </c>
      <c r="G336" s="67" t="s">
        <v>14435</v>
      </c>
      <c r="H336" s="67" t="s">
        <v>12614</v>
      </c>
      <c r="I336" s="67"/>
    </row>
    <row r="337" spans="1:9" s="74" customFormat="1" ht="13.8" x14ac:dyDescent="0.25">
      <c r="A337" s="66">
        <v>335</v>
      </c>
      <c r="B337" s="67" t="s">
        <v>14853</v>
      </c>
      <c r="C337" s="68" t="s">
        <v>14854</v>
      </c>
      <c r="D337" s="67" t="s">
        <v>14855</v>
      </c>
      <c r="E337" s="67">
        <v>54</v>
      </c>
      <c r="F337" s="69">
        <v>0.43</v>
      </c>
      <c r="G337" s="67" t="s">
        <v>14435</v>
      </c>
      <c r="H337" s="67" t="s">
        <v>12614</v>
      </c>
      <c r="I337" s="67"/>
    </row>
    <row r="338" spans="1:9" s="74" customFormat="1" ht="13.8" x14ac:dyDescent="0.25">
      <c r="A338" s="66">
        <v>336</v>
      </c>
      <c r="B338" s="67" t="s">
        <v>11987</v>
      </c>
      <c r="C338" s="68" t="s">
        <v>12052</v>
      </c>
      <c r="D338" s="67" t="s">
        <v>14856</v>
      </c>
      <c r="E338" s="67" t="s">
        <v>13660</v>
      </c>
      <c r="F338" s="69">
        <v>0.82</v>
      </c>
      <c r="G338" s="67" t="s">
        <v>14435</v>
      </c>
      <c r="H338" s="67" t="s">
        <v>12614</v>
      </c>
      <c r="I338" s="67"/>
    </row>
    <row r="339" spans="1:9" s="74" customFormat="1" ht="13.8" x14ac:dyDescent="0.25">
      <c r="A339" s="66">
        <v>337</v>
      </c>
      <c r="B339" s="67" t="s">
        <v>14857</v>
      </c>
      <c r="C339" s="68" t="s">
        <v>11894</v>
      </c>
      <c r="D339" s="67" t="s">
        <v>14776</v>
      </c>
      <c r="E339" s="67" t="s">
        <v>13660</v>
      </c>
      <c r="F339" s="69">
        <v>0.4</v>
      </c>
      <c r="G339" s="67" t="s">
        <v>14435</v>
      </c>
      <c r="H339" s="67" t="s">
        <v>12614</v>
      </c>
      <c r="I339" s="67"/>
    </row>
    <row r="340" spans="1:9" s="74" customFormat="1" ht="13.8" x14ac:dyDescent="0.25">
      <c r="A340" s="66">
        <v>338</v>
      </c>
      <c r="B340" s="67" t="s">
        <v>14858</v>
      </c>
      <c r="C340" s="68" t="s">
        <v>11987</v>
      </c>
      <c r="D340" s="67" t="s">
        <v>14776</v>
      </c>
      <c r="E340" s="67" t="s">
        <v>13660</v>
      </c>
      <c r="F340" s="69">
        <v>3</v>
      </c>
      <c r="G340" s="67" t="s">
        <v>14435</v>
      </c>
      <c r="H340" s="67" t="s">
        <v>12614</v>
      </c>
      <c r="I340" s="67"/>
    </row>
    <row r="341" spans="1:9" s="74" customFormat="1" ht="13.8" x14ac:dyDescent="0.25">
      <c r="A341" s="66">
        <v>339</v>
      </c>
      <c r="B341" s="67" t="s">
        <v>14859</v>
      </c>
      <c r="C341" s="68" t="s">
        <v>13061</v>
      </c>
      <c r="D341" s="67" t="s">
        <v>14860</v>
      </c>
      <c r="E341" s="67">
        <v>54</v>
      </c>
      <c r="F341" s="69">
        <v>1.78</v>
      </c>
      <c r="G341" s="67" t="s">
        <v>14435</v>
      </c>
      <c r="H341" s="67" t="s">
        <v>12614</v>
      </c>
      <c r="I341" s="67"/>
    </row>
    <row r="342" spans="1:9" s="74" customFormat="1" ht="13.8" x14ac:dyDescent="0.25">
      <c r="A342" s="66">
        <v>340</v>
      </c>
      <c r="B342" s="67" t="s">
        <v>14861</v>
      </c>
      <c r="C342" s="68" t="s">
        <v>11987</v>
      </c>
      <c r="D342" s="67" t="s">
        <v>14856</v>
      </c>
      <c r="E342" s="67" t="s">
        <v>14862</v>
      </c>
      <c r="F342" s="69">
        <v>0.62</v>
      </c>
      <c r="G342" s="67" t="s">
        <v>14435</v>
      </c>
      <c r="H342" s="67" t="s">
        <v>12614</v>
      </c>
      <c r="I342" s="67"/>
    </row>
    <row r="343" spans="1:9" s="74" customFormat="1" ht="13.8" x14ac:dyDescent="0.25">
      <c r="A343" s="66">
        <v>341</v>
      </c>
      <c r="B343" s="67" t="s">
        <v>11980</v>
      </c>
      <c r="C343" s="68" t="s">
        <v>12789</v>
      </c>
      <c r="D343" s="67" t="s">
        <v>14863</v>
      </c>
      <c r="E343" s="67" t="s">
        <v>14862</v>
      </c>
      <c r="F343" s="69">
        <v>0.4</v>
      </c>
      <c r="G343" s="67" t="s">
        <v>14435</v>
      </c>
      <c r="H343" s="67" t="s">
        <v>12614</v>
      </c>
      <c r="I343" s="67"/>
    </row>
    <row r="344" spans="1:9" s="74" customFormat="1" ht="13.8" x14ac:dyDescent="0.25">
      <c r="A344" s="66">
        <v>342</v>
      </c>
      <c r="B344" s="67" t="s">
        <v>14864</v>
      </c>
      <c r="C344" s="68" t="s">
        <v>12257</v>
      </c>
      <c r="D344" s="67" t="s">
        <v>14865</v>
      </c>
      <c r="E344" s="67" t="s">
        <v>14862</v>
      </c>
      <c r="F344" s="69">
        <v>0.4</v>
      </c>
      <c r="G344" s="67" t="s">
        <v>14435</v>
      </c>
      <c r="H344" s="67" t="s">
        <v>12614</v>
      </c>
      <c r="I344" s="67"/>
    </row>
    <row r="345" spans="1:9" s="74" customFormat="1" ht="13.8" x14ac:dyDescent="0.25">
      <c r="A345" s="66">
        <v>343</v>
      </c>
      <c r="B345" s="67" t="s">
        <v>12989</v>
      </c>
      <c r="C345" s="68" t="s">
        <v>14866</v>
      </c>
      <c r="D345" s="67" t="s">
        <v>14867</v>
      </c>
      <c r="E345" s="67" t="s">
        <v>14862</v>
      </c>
      <c r="F345" s="69">
        <v>0.4</v>
      </c>
      <c r="G345" s="67" t="s">
        <v>14435</v>
      </c>
      <c r="H345" s="67" t="s">
        <v>12614</v>
      </c>
      <c r="I345" s="67"/>
    </row>
    <row r="346" spans="1:9" s="74" customFormat="1" ht="13.8" x14ac:dyDescent="0.25">
      <c r="A346" s="66">
        <v>344</v>
      </c>
      <c r="B346" s="67" t="s">
        <v>14868</v>
      </c>
      <c r="C346" s="68" t="s">
        <v>12915</v>
      </c>
      <c r="D346" s="67" t="s">
        <v>14869</v>
      </c>
      <c r="E346" s="67" t="s">
        <v>14870</v>
      </c>
      <c r="F346" s="69">
        <v>0.85</v>
      </c>
      <c r="G346" s="67" t="s">
        <v>14435</v>
      </c>
      <c r="H346" s="67" t="s">
        <v>12614</v>
      </c>
      <c r="I346" s="67"/>
    </row>
    <row r="347" spans="1:9" s="74" customFormat="1" ht="13.2" x14ac:dyDescent="0.25">
      <c r="A347" s="66">
        <v>345</v>
      </c>
      <c r="B347" s="67" t="s">
        <v>14871</v>
      </c>
      <c r="C347" s="70" t="s">
        <v>11894</v>
      </c>
      <c r="D347" s="67" t="s">
        <v>14872</v>
      </c>
      <c r="E347" s="67" t="s">
        <v>14873</v>
      </c>
      <c r="F347" s="69">
        <v>1.2</v>
      </c>
      <c r="G347" s="67" t="s">
        <v>14435</v>
      </c>
      <c r="H347" s="67" t="s">
        <v>12614</v>
      </c>
      <c r="I347" s="67"/>
    </row>
    <row r="348" spans="1:9" s="74" customFormat="1" ht="13.8" x14ac:dyDescent="0.25">
      <c r="A348" s="66">
        <v>346</v>
      </c>
      <c r="B348" s="67" t="s">
        <v>14874</v>
      </c>
      <c r="C348" s="68" t="s">
        <v>12052</v>
      </c>
      <c r="D348" s="67" t="s">
        <v>14875</v>
      </c>
      <c r="E348" s="67" t="s">
        <v>14873</v>
      </c>
      <c r="F348" s="69">
        <v>1.19</v>
      </c>
      <c r="G348" s="67" t="s">
        <v>14435</v>
      </c>
      <c r="H348" s="67" t="s">
        <v>12614</v>
      </c>
      <c r="I348" s="67"/>
    </row>
    <row r="349" spans="1:9" s="74" customFormat="1" ht="13.8" x14ac:dyDescent="0.25">
      <c r="A349" s="66">
        <v>347</v>
      </c>
      <c r="B349" s="67" t="s">
        <v>14876</v>
      </c>
      <c r="C349" s="68" t="s">
        <v>11896</v>
      </c>
      <c r="D349" s="67" t="s">
        <v>14877</v>
      </c>
      <c r="E349" s="67" t="s">
        <v>14873</v>
      </c>
      <c r="F349" s="69">
        <v>0.6</v>
      </c>
      <c r="G349" s="67" t="s">
        <v>14435</v>
      </c>
      <c r="H349" s="67" t="s">
        <v>12614</v>
      </c>
      <c r="I349" s="67"/>
    </row>
    <row r="350" spans="1:9" s="74" customFormat="1" ht="13.8" x14ac:dyDescent="0.25">
      <c r="A350" s="66">
        <v>348</v>
      </c>
      <c r="B350" s="67" t="s">
        <v>14878</v>
      </c>
      <c r="C350" s="68" t="s">
        <v>11896</v>
      </c>
      <c r="D350" s="67" t="s">
        <v>14877</v>
      </c>
      <c r="E350" s="67" t="s">
        <v>14873</v>
      </c>
      <c r="F350" s="69">
        <v>1.61</v>
      </c>
      <c r="G350" s="67" t="s">
        <v>14435</v>
      </c>
      <c r="H350" s="67" t="s">
        <v>12614</v>
      </c>
      <c r="I350" s="67"/>
    </row>
    <row r="351" spans="1:9" s="74" customFormat="1" ht="13.8" x14ac:dyDescent="0.25">
      <c r="A351" s="66">
        <v>349</v>
      </c>
      <c r="B351" s="67" t="s">
        <v>14879</v>
      </c>
      <c r="C351" s="68" t="s">
        <v>11896</v>
      </c>
      <c r="D351" s="67" t="s">
        <v>14877</v>
      </c>
      <c r="E351" s="67">
        <v>54</v>
      </c>
      <c r="F351" s="69">
        <v>0.6</v>
      </c>
      <c r="G351" s="67" t="s">
        <v>14435</v>
      </c>
      <c r="H351" s="67" t="s">
        <v>12614</v>
      </c>
      <c r="I351" s="67"/>
    </row>
    <row r="352" spans="1:9" s="74" customFormat="1" ht="13.8" x14ac:dyDescent="0.25">
      <c r="A352" s="66">
        <v>350</v>
      </c>
      <c r="B352" s="67" t="s">
        <v>14880</v>
      </c>
      <c r="C352" s="68" t="s">
        <v>11980</v>
      </c>
      <c r="D352" s="67" t="s">
        <v>14860</v>
      </c>
      <c r="E352" s="67">
        <v>54</v>
      </c>
      <c r="F352" s="69">
        <v>0.4</v>
      </c>
      <c r="G352" s="67" t="s">
        <v>14435</v>
      </c>
      <c r="H352" s="67" t="s">
        <v>12614</v>
      </c>
      <c r="I352" s="67"/>
    </row>
    <row r="353" spans="1:9" s="74" customFormat="1" ht="13.8" x14ac:dyDescent="0.25">
      <c r="A353" s="66">
        <v>351</v>
      </c>
      <c r="B353" s="67" t="s">
        <v>11980</v>
      </c>
      <c r="C353" s="68" t="s">
        <v>13061</v>
      </c>
      <c r="D353" s="67" t="s">
        <v>14860</v>
      </c>
      <c r="E353" s="67" t="s">
        <v>14862</v>
      </c>
      <c r="F353" s="69">
        <v>1.8</v>
      </c>
      <c r="G353" s="67" t="s">
        <v>14435</v>
      </c>
      <c r="H353" s="67" t="s">
        <v>12614</v>
      </c>
      <c r="I353" s="67"/>
    </row>
    <row r="354" spans="1:9" s="74" customFormat="1" ht="13.8" x14ac:dyDescent="0.25">
      <c r="A354" s="66">
        <v>352</v>
      </c>
      <c r="B354" s="67" t="s">
        <v>13161</v>
      </c>
      <c r="C354" s="68" t="s">
        <v>13008</v>
      </c>
      <c r="D354" s="67" t="s">
        <v>14881</v>
      </c>
      <c r="E354" s="67" t="s">
        <v>14862</v>
      </c>
      <c r="F354" s="69">
        <v>1.3</v>
      </c>
      <c r="G354" s="67" t="s">
        <v>14435</v>
      </c>
      <c r="H354" s="67" t="s">
        <v>12614</v>
      </c>
      <c r="I354" s="67"/>
    </row>
    <row r="355" spans="1:9" s="74" customFormat="1" ht="13.8" x14ac:dyDescent="0.25">
      <c r="A355" s="66">
        <v>353</v>
      </c>
      <c r="B355" s="67" t="s">
        <v>14882</v>
      </c>
      <c r="C355" s="68" t="s">
        <v>11917</v>
      </c>
      <c r="D355" s="67" t="s">
        <v>14883</v>
      </c>
      <c r="E355" s="67" t="s">
        <v>14862</v>
      </c>
      <c r="F355" s="69">
        <v>0.8</v>
      </c>
      <c r="G355" s="67" t="s">
        <v>14435</v>
      </c>
      <c r="H355" s="67" t="s">
        <v>12614</v>
      </c>
      <c r="I355" s="67"/>
    </row>
    <row r="356" spans="1:9" s="74" customFormat="1" ht="13.8" x14ac:dyDescent="0.25">
      <c r="A356" s="66">
        <v>354</v>
      </c>
      <c r="B356" s="67" t="s">
        <v>14884</v>
      </c>
      <c r="C356" s="68" t="s">
        <v>14885</v>
      </c>
      <c r="D356" s="67" t="s">
        <v>14886</v>
      </c>
      <c r="E356" s="67" t="s">
        <v>14862</v>
      </c>
      <c r="F356" s="69">
        <v>0.4</v>
      </c>
      <c r="G356" s="67" t="s">
        <v>14435</v>
      </c>
      <c r="H356" s="67" t="s">
        <v>12614</v>
      </c>
      <c r="I356" s="67"/>
    </row>
    <row r="357" spans="1:9" s="74" customFormat="1" ht="13.8" x14ac:dyDescent="0.25">
      <c r="A357" s="66">
        <v>355</v>
      </c>
      <c r="B357" s="67" t="s">
        <v>14885</v>
      </c>
      <c r="C357" s="68" t="s">
        <v>11980</v>
      </c>
      <c r="D357" s="67" t="s">
        <v>14886</v>
      </c>
      <c r="E357" s="67" t="s">
        <v>14862</v>
      </c>
      <c r="F357" s="69">
        <v>0.4</v>
      </c>
      <c r="G357" s="67" t="s">
        <v>14435</v>
      </c>
      <c r="H357" s="67" t="s">
        <v>12614</v>
      </c>
      <c r="I357" s="67"/>
    </row>
    <row r="358" spans="1:9" s="74" customFormat="1" ht="13.8" x14ac:dyDescent="0.25">
      <c r="A358" s="66">
        <v>356</v>
      </c>
      <c r="B358" s="67" t="s">
        <v>14887</v>
      </c>
      <c r="C358" s="68" t="s">
        <v>12684</v>
      </c>
      <c r="D358" s="67" t="s">
        <v>14883</v>
      </c>
      <c r="E358" s="67" t="s">
        <v>14862</v>
      </c>
      <c r="F358" s="69">
        <v>0.4</v>
      </c>
      <c r="G358" s="67" t="s">
        <v>14435</v>
      </c>
      <c r="H358" s="67" t="s">
        <v>12614</v>
      </c>
      <c r="I358" s="67"/>
    </row>
    <row r="359" spans="1:9" s="74" customFormat="1" ht="13.8" x14ac:dyDescent="0.25">
      <c r="A359" s="66">
        <v>357</v>
      </c>
      <c r="B359" s="67" t="s">
        <v>12766</v>
      </c>
      <c r="C359" s="68" t="s">
        <v>14882</v>
      </c>
      <c r="D359" s="67" t="s">
        <v>14883</v>
      </c>
      <c r="E359" s="67" t="s">
        <v>14862</v>
      </c>
      <c r="F359" s="69">
        <v>0.6</v>
      </c>
      <c r="G359" s="67" t="s">
        <v>14435</v>
      </c>
      <c r="H359" s="67" t="s">
        <v>12614</v>
      </c>
      <c r="I359" s="67"/>
    </row>
    <row r="360" spans="1:9" s="74" customFormat="1" ht="13.8" x14ac:dyDescent="0.25">
      <c r="A360" s="66">
        <v>358</v>
      </c>
      <c r="B360" s="67" t="s">
        <v>14888</v>
      </c>
      <c r="C360" s="68" t="s">
        <v>12962</v>
      </c>
      <c r="D360" s="67" t="s">
        <v>14889</v>
      </c>
      <c r="E360" s="67" t="s">
        <v>14862</v>
      </c>
      <c r="F360" s="69">
        <v>0.48</v>
      </c>
      <c r="G360" s="67" t="s">
        <v>14435</v>
      </c>
      <c r="H360" s="67" t="s">
        <v>12614</v>
      </c>
      <c r="I360" s="67"/>
    </row>
    <row r="361" spans="1:9" s="74" customFormat="1" ht="13.8" x14ac:dyDescent="0.25">
      <c r="A361" s="66">
        <v>359</v>
      </c>
      <c r="B361" s="67" t="s">
        <v>14890</v>
      </c>
      <c r="C361" s="68" t="s">
        <v>14891</v>
      </c>
      <c r="D361" s="67" t="s">
        <v>14892</v>
      </c>
      <c r="E361" s="67" t="s">
        <v>14873</v>
      </c>
      <c r="F361" s="69">
        <v>1.6</v>
      </c>
      <c r="G361" s="67" t="s">
        <v>14435</v>
      </c>
      <c r="H361" s="67" t="s">
        <v>12614</v>
      </c>
      <c r="I361" s="67"/>
    </row>
    <row r="362" spans="1:9" s="74" customFormat="1" ht="13.8" x14ac:dyDescent="0.25">
      <c r="A362" s="66">
        <v>360</v>
      </c>
      <c r="B362" s="67" t="s">
        <v>14893</v>
      </c>
      <c r="C362" s="68" t="s">
        <v>14891</v>
      </c>
      <c r="D362" s="67" t="s">
        <v>14892</v>
      </c>
      <c r="E362" s="67" t="s">
        <v>14873</v>
      </c>
      <c r="F362" s="69">
        <v>1.1000000000000001</v>
      </c>
      <c r="G362" s="67" t="s">
        <v>14435</v>
      </c>
      <c r="H362" s="67" t="s">
        <v>12614</v>
      </c>
      <c r="I362" s="67"/>
    </row>
    <row r="363" spans="1:9" s="74" customFormat="1" ht="13.8" x14ac:dyDescent="0.25">
      <c r="A363" s="66">
        <v>361</v>
      </c>
      <c r="B363" s="67" t="s">
        <v>14894</v>
      </c>
      <c r="C363" s="68" t="s">
        <v>12903</v>
      </c>
      <c r="D363" s="67" t="s">
        <v>14895</v>
      </c>
      <c r="E363" s="67" t="s">
        <v>14870</v>
      </c>
      <c r="F363" s="69">
        <v>0.93</v>
      </c>
      <c r="G363" s="67" t="s">
        <v>14435</v>
      </c>
      <c r="H363" s="67" t="s">
        <v>12614</v>
      </c>
      <c r="I363" s="67"/>
    </row>
    <row r="364" spans="1:9" s="74" customFormat="1" ht="13.8" x14ac:dyDescent="0.25">
      <c r="A364" s="66">
        <v>362</v>
      </c>
      <c r="B364" s="67" t="s">
        <v>12903</v>
      </c>
      <c r="C364" s="68" t="s">
        <v>12675</v>
      </c>
      <c r="D364" s="67" t="s">
        <v>14895</v>
      </c>
      <c r="E364" s="67" t="s">
        <v>14870</v>
      </c>
      <c r="F364" s="69">
        <v>1.29</v>
      </c>
      <c r="G364" s="67" t="s">
        <v>14435</v>
      </c>
      <c r="H364" s="67" t="s">
        <v>12614</v>
      </c>
      <c r="I364" s="67"/>
    </row>
    <row r="365" spans="1:9" s="74" customFormat="1" ht="13.8" x14ac:dyDescent="0.25">
      <c r="A365" s="66">
        <v>363</v>
      </c>
      <c r="B365" s="67" t="s">
        <v>14896</v>
      </c>
      <c r="C365" s="68" t="s">
        <v>12191</v>
      </c>
      <c r="D365" s="67" t="s">
        <v>14897</v>
      </c>
      <c r="E365" s="67" t="s">
        <v>13657</v>
      </c>
      <c r="F365" s="69">
        <v>1.3</v>
      </c>
      <c r="G365" s="67" t="s">
        <v>14435</v>
      </c>
      <c r="H365" s="67" t="s">
        <v>12614</v>
      </c>
      <c r="I365" s="67"/>
    </row>
    <row r="366" spans="1:9" s="74" customFormat="1" ht="13.8" x14ac:dyDescent="0.25">
      <c r="A366" s="66">
        <v>364</v>
      </c>
      <c r="B366" s="67" t="s">
        <v>14898</v>
      </c>
      <c r="C366" s="68" t="s">
        <v>14899</v>
      </c>
      <c r="D366" s="67" t="s">
        <v>14897</v>
      </c>
      <c r="E366" s="67" t="s">
        <v>13657</v>
      </c>
      <c r="F366" s="69">
        <v>0.4</v>
      </c>
      <c r="G366" s="67" t="s">
        <v>14435</v>
      </c>
      <c r="H366" s="67" t="s">
        <v>12614</v>
      </c>
      <c r="I366" s="67"/>
    </row>
    <row r="367" spans="1:9" s="74" customFormat="1" ht="13.8" x14ac:dyDescent="0.25">
      <c r="A367" s="66">
        <v>365</v>
      </c>
      <c r="B367" s="67" t="s">
        <v>11938</v>
      </c>
      <c r="C367" s="68" t="s">
        <v>11894</v>
      </c>
      <c r="D367" s="67" t="s">
        <v>14900</v>
      </c>
      <c r="E367" s="67" t="s">
        <v>13657</v>
      </c>
      <c r="F367" s="69">
        <v>0.4</v>
      </c>
      <c r="G367" s="67" t="s">
        <v>14435</v>
      </c>
      <c r="H367" s="67" t="s">
        <v>12614</v>
      </c>
      <c r="I367" s="67"/>
    </row>
    <row r="368" spans="1:9" s="74" customFormat="1" ht="13.8" x14ac:dyDescent="0.25">
      <c r="A368" s="66">
        <v>366</v>
      </c>
      <c r="B368" s="67" t="s">
        <v>14901</v>
      </c>
      <c r="C368" s="68" t="s">
        <v>11894</v>
      </c>
      <c r="D368" s="67" t="s">
        <v>14900</v>
      </c>
      <c r="E368" s="67" t="s">
        <v>13657</v>
      </c>
      <c r="F368" s="69">
        <v>2.02</v>
      </c>
      <c r="G368" s="67" t="s">
        <v>14435</v>
      </c>
      <c r="H368" s="67" t="s">
        <v>12614</v>
      </c>
      <c r="I368" s="67"/>
    </row>
    <row r="369" spans="1:9" s="74" customFormat="1" ht="13.8" x14ac:dyDescent="0.25">
      <c r="A369" s="66">
        <v>367</v>
      </c>
      <c r="B369" s="67" t="s">
        <v>13601</v>
      </c>
      <c r="C369" s="68" t="s">
        <v>11987</v>
      </c>
      <c r="D369" s="67" t="s">
        <v>14897</v>
      </c>
      <c r="E369" s="67" t="s">
        <v>13657</v>
      </c>
      <c r="F369" s="69">
        <v>0.69</v>
      </c>
      <c r="G369" s="67" t="s">
        <v>14435</v>
      </c>
      <c r="H369" s="67" t="s">
        <v>12614</v>
      </c>
      <c r="I369" s="67"/>
    </row>
    <row r="370" spans="1:9" s="74" customFormat="1" ht="13.8" x14ac:dyDescent="0.25">
      <c r="A370" s="66">
        <v>368</v>
      </c>
      <c r="B370" s="67" t="s">
        <v>14902</v>
      </c>
      <c r="C370" s="68" t="s">
        <v>13601</v>
      </c>
      <c r="D370" s="67" t="s">
        <v>14897</v>
      </c>
      <c r="E370" s="67" t="s">
        <v>13657</v>
      </c>
      <c r="F370" s="69">
        <v>0.4</v>
      </c>
      <c r="G370" s="67" t="s">
        <v>14435</v>
      </c>
      <c r="H370" s="67" t="s">
        <v>12614</v>
      </c>
      <c r="I370" s="67"/>
    </row>
    <row r="371" spans="1:9" s="74" customFormat="1" ht="13.8" x14ac:dyDescent="0.25">
      <c r="A371" s="66">
        <v>369</v>
      </c>
      <c r="B371" s="67" t="s">
        <v>11987</v>
      </c>
      <c r="C371" s="68" t="s">
        <v>12789</v>
      </c>
      <c r="D371" s="67" t="s">
        <v>14903</v>
      </c>
      <c r="E371" s="67" t="s">
        <v>13657</v>
      </c>
      <c r="F371" s="69">
        <v>0.62</v>
      </c>
      <c r="G371" s="67" t="s">
        <v>14435</v>
      </c>
      <c r="H371" s="67" t="s">
        <v>12614</v>
      </c>
      <c r="I371" s="67"/>
    </row>
    <row r="372" spans="1:9" s="74" customFormat="1" ht="13.8" x14ac:dyDescent="0.25">
      <c r="A372" s="66">
        <v>370</v>
      </c>
      <c r="B372" s="67" t="s">
        <v>14904</v>
      </c>
      <c r="C372" s="68" t="s">
        <v>11987</v>
      </c>
      <c r="D372" s="67" t="s">
        <v>14903</v>
      </c>
      <c r="E372" s="67" t="s">
        <v>13657</v>
      </c>
      <c r="F372" s="69">
        <v>0.4</v>
      </c>
      <c r="G372" s="67" t="s">
        <v>14435</v>
      </c>
      <c r="H372" s="67" t="s">
        <v>12614</v>
      </c>
      <c r="I372" s="67"/>
    </row>
    <row r="373" spans="1:9" s="74" customFormat="1" ht="13.8" x14ac:dyDescent="0.25">
      <c r="A373" s="66">
        <v>371</v>
      </c>
      <c r="B373" s="67" t="s">
        <v>14905</v>
      </c>
      <c r="C373" s="68" t="s">
        <v>11987</v>
      </c>
      <c r="D373" s="67" t="s">
        <v>14906</v>
      </c>
      <c r="E373" s="67" t="s">
        <v>14870</v>
      </c>
      <c r="F373" s="69">
        <v>1.1000000000000001</v>
      </c>
      <c r="G373" s="67" t="s">
        <v>14435</v>
      </c>
      <c r="H373" s="67" t="s">
        <v>12614</v>
      </c>
      <c r="I373" s="67"/>
    </row>
    <row r="374" spans="1:9" s="74" customFormat="1" ht="13.8" x14ac:dyDescent="0.25">
      <c r="A374" s="66">
        <v>372</v>
      </c>
      <c r="B374" s="67" t="s">
        <v>14907</v>
      </c>
      <c r="C374" s="68" t="s">
        <v>11987</v>
      </c>
      <c r="D374" s="67" t="s">
        <v>14906</v>
      </c>
      <c r="E374" s="67" t="s">
        <v>14870</v>
      </c>
      <c r="F374" s="69">
        <v>0.8</v>
      </c>
      <c r="G374" s="67" t="s">
        <v>14435</v>
      </c>
      <c r="H374" s="67" t="s">
        <v>12614</v>
      </c>
      <c r="I374" s="67"/>
    </row>
    <row r="375" spans="1:9" s="74" customFormat="1" ht="13.8" x14ac:dyDescent="0.25">
      <c r="A375" s="66">
        <v>373</v>
      </c>
      <c r="B375" s="67" t="s">
        <v>14908</v>
      </c>
      <c r="C375" s="68" t="s">
        <v>11987</v>
      </c>
      <c r="D375" s="67" t="s">
        <v>14906</v>
      </c>
      <c r="E375" s="67" t="s">
        <v>14870</v>
      </c>
      <c r="F375" s="69">
        <v>0.4</v>
      </c>
      <c r="G375" s="67" t="s">
        <v>14435</v>
      </c>
      <c r="H375" s="67" t="s">
        <v>12614</v>
      </c>
      <c r="I375" s="67"/>
    </row>
    <row r="376" spans="1:9" s="74" customFormat="1" ht="13.8" x14ac:dyDescent="0.25">
      <c r="A376" s="66">
        <v>374</v>
      </c>
      <c r="B376" s="67" t="s">
        <v>14909</v>
      </c>
      <c r="C376" s="68" t="s">
        <v>12675</v>
      </c>
      <c r="D376" s="67" t="s">
        <v>14910</v>
      </c>
      <c r="E376" s="67" t="s">
        <v>14852</v>
      </c>
      <c r="F376" s="69">
        <v>0.4</v>
      </c>
      <c r="G376" s="67" t="s">
        <v>14435</v>
      </c>
      <c r="H376" s="67" t="s">
        <v>12614</v>
      </c>
      <c r="I376" s="67"/>
    </row>
    <row r="377" spans="1:9" s="74" customFormat="1" ht="13.8" x14ac:dyDescent="0.25">
      <c r="A377" s="66">
        <v>375</v>
      </c>
      <c r="B377" s="67" t="s">
        <v>14911</v>
      </c>
      <c r="C377" s="68" t="s">
        <v>14866</v>
      </c>
      <c r="D377" s="67" t="s">
        <v>14912</v>
      </c>
      <c r="E377" s="67" t="s">
        <v>14852</v>
      </c>
      <c r="F377" s="69">
        <v>0.4</v>
      </c>
      <c r="G377" s="67" t="s">
        <v>14435</v>
      </c>
      <c r="H377" s="67" t="s">
        <v>12614</v>
      </c>
      <c r="I377" s="67"/>
    </row>
    <row r="378" spans="1:9" s="74" customFormat="1" ht="13.8" x14ac:dyDescent="0.25">
      <c r="A378" s="66">
        <v>376</v>
      </c>
      <c r="B378" s="67" t="s">
        <v>14913</v>
      </c>
      <c r="C378" s="68" t="s">
        <v>11987</v>
      </c>
      <c r="D378" s="67" t="s">
        <v>14914</v>
      </c>
      <c r="E378" s="67" t="s">
        <v>14852</v>
      </c>
      <c r="F378" s="69">
        <v>0.6</v>
      </c>
      <c r="G378" s="67" t="s">
        <v>14435</v>
      </c>
      <c r="H378" s="67" t="s">
        <v>12614</v>
      </c>
      <c r="I378" s="67"/>
    </row>
    <row r="379" spans="1:9" s="74" customFormat="1" ht="13.8" x14ac:dyDescent="0.25">
      <c r="A379" s="66">
        <v>377</v>
      </c>
      <c r="B379" s="67" t="s">
        <v>14915</v>
      </c>
      <c r="C379" s="68" t="s">
        <v>12750</v>
      </c>
      <c r="D379" s="67" t="s">
        <v>14916</v>
      </c>
      <c r="E379" s="67" t="s">
        <v>14852</v>
      </c>
      <c r="F379" s="69">
        <v>0.8</v>
      </c>
      <c r="G379" s="67" t="s">
        <v>14435</v>
      </c>
      <c r="H379" s="67" t="s">
        <v>12614</v>
      </c>
      <c r="I379" s="67"/>
    </row>
    <row r="380" spans="1:9" s="74" customFormat="1" ht="13.8" x14ac:dyDescent="0.25">
      <c r="A380" s="66">
        <v>378</v>
      </c>
      <c r="B380" s="67" t="s">
        <v>12106</v>
      </c>
      <c r="C380" s="68" t="s">
        <v>12052</v>
      </c>
      <c r="D380" s="67" t="s">
        <v>14917</v>
      </c>
      <c r="E380" s="67" t="s">
        <v>14852</v>
      </c>
      <c r="F380" s="69">
        <v>0.4</v>
      </c>
      <c r="G380" s="67" t="s">
        <v>14435</v>
      </c>
      <c r="H380" s="67" t="s">
        <v>12614</v>
      </c>
      <c r="I380" s="67"/>
    </row>
    <row r="381" spans="1:9" s="74" customFormat="1" ht="13.8" x14ac:dyDescent="0.25">
      <c r="A381" s="66">
        <v>379</v>
      </c>
      <c r="B381" s="67" t="s">
        <v>14918</v>
      </c>
      <c r="C381" s="68" t="s">
        <v>12450</v>
      </c>
      <c r="D381" s="67" t="s">
        <v>14919</v>
      </c>
      <c r="E381" s="67" t="s">
        <v>14852</v>
      </c>
      <c r="F381" s="69">
        <v>0.4</v>
      </c>
      <c r="G381" s="67" t="s">
        <v>14435</v>
      </c>
      <c r="H381" s="67" t="s">
        <v>12614</v>
      </c>
      <c r="I381" s="67"/>
    </row>
    <row r="382" spans="1:9" s="74" customFormat="1" ht="13.8" x14ac:dyDescent="0.25">
      <c r="A382" s="66">
        <v>380</v>
      </c>
      <c r="B382" s="67" t="s">
        <v>11980</v>
      </c>
      <c r="C382" s="68" t="s">
        <v>12052</v>
      </c>
      <c r="D382" s="67" t="s">
        <v>14920</v>
      </c>
      <c r="E382" s="67" t="s">
        <v>13647</v>
      </c>
      <c r="F382" s="69">
        <v>0.4</v>
      </c>
      <c r="G382" s="67" t="s">
        <v>14435</v>
      </c>
      <c r="H382" s="67" t="s">
        <v>12614</v>
      </c>
      <c r="I382" s="67"/>
    </row>
    <row r="383" spans="1:9" s="74" customFormat="1" ht="13.8" x14ac:dyDescent="0.25">
      <c r="A383" s="66">
        <v>381</v>
      </c>
      <c r="B383" s="67" t="s">
        <v>14921</v>
      </c>
      <c r="C383" s="68" t="s">
        <v>12257</v>
      </c>
      <c r="D383" s="67" t="s">
        <v>14922</v>
      </c>
      <c r="E383" s="67" t="s">
        <v>13647</v>
      </c>
      <c r="F383" s="69">
        <v>0.81</v>
      </c>
      <c r="G383" s="67" t="s">
        <v>14435</v>
      </c>
      <c r="H383" s="67" t="s">
        <v>12614</v>
      </c>
      <c r="I383" s="67"/>
    </row>
    <row r="384" spans="1:9" s="74" customFormat="1" ht="13.8" x14ac:dyDescent="0.25">
      <c r="A384" s="66">
        <v>382</v>
      </c>
      <c r="B384" s="67" t="s">
        <v>14923</v>
      </c>
      <c r="C384" s="68" t="s">
        <v>13497</v>
      </c>
      <c r="D384" s="67" t="s">
        <v>14924</v>
      </c>
      <c r="E384" s="67" t="s">
        <v>14134</v>
      </c>
      <c r="F384" s="69">
        <v>0.71</v>
      </c>
      <c r="G384" s="67" t="s">
        <v>14435</v>
      </c>
      <c r="H384" s="67" t="s">
        <v>12614</v>
      </c>
      <c r="I384" s="67"/>
    </row>
    <row r="385" spans="1:9" s="74" customFormat="1" ht="13.8" x14ac:dyDescent="0.25">
      <c r="A385" s="66">
        <v>383</v>
      </c>
      <c r="B385" s="67" t="s">
        <v>14925</v>
      </c>
      <c r="C385" s="68" t="s">
        <v>12191</v>
      </c>
      <c r="D385" s="67" t="s">
        <v>14926</v>
      </c>
      <c r="E385" s="67" t="s">
        <v>14134</v>
      </c>
      <c r="F385" s="69">
        <v>0.76</v>
      </c>
      <c r="G385" s="67" t="s">
        <v>14435</v>
      </c>
      <c r="H385" s="67" t="s">
        <v>12614</v>
      </c>
      <c r="I385" s="67"/>
    </row>
    <row r="386" spans="1:9" s="74" customFormat="1" ht="13.8" x14ac:dyDescent="0.25">
      <c r="A386" s="66">
        <v>384</v>
      </c>
      <c r="B386" s="67" t="s">
        <v>14927</v>
      </c>
      <c r="C386" s="68" t="s">
        <v>12191</v>
      </c>
      <c r="D386" s="67" t="s">
        <v>14926</v>
      </c>
      <c r="E386" s="67" t="s">
        <v>14134</v>
      </c>
      <c r="F386" s="69">
        <v>0.45</v>
      </c>
      <c r="G386" s="67" t="s">
        <v>14435</v>
      </c>
      <c r="H386" s="67" t="s">
        <v>12614</v>
      </c>
      <c r="I386" s="67"/>
    </row>
    <row r="387" spans="1:9" s="74" customFormat="1" ht="13.8" x14ac:dyDescent="0.25">
      <c r="A387" s="66">
        <v>385</v>
      </c>
      <c r="B387" s="67" t="s">
        <v>14928</v>
      </c>
      <c r="C387" s="68" t="s">
        <v>11987</v>
      </c>
      <c r="D387" s="67" t="s">
        <v>14929</v>
      </c>
      <c r="E387" s="67" t="s">
        <v>14134</v>
      </c>
      <c r="F387" s="69">
        <v>0.43</v>
      </c>
      <c r="G387" s="67" t="s">
        <v>14435</v>
      </c>
      <c r="H387" s="67" t="s">
        <v>12614</v>
      </c>
      <c r="I387" s="67"/>
    </row>
    <row r="388" spans="1:9" s="74" customFormat="1" ht="13.8" x14ac:dyDescent="0.25">
      <c r="A388" s="66">
        <v>386</v>
      </c>
      <c r="B388" s="67" t="s">
        <v>14930</v>
      </c>
      <c r="C388" s="68" t="s">
        <v>13554</v>
      </c>
      <c r="D388" s="67" t="s">
        <v>14929</v>
      </c>
      <c r="E388" s="67" t="s">
        <v>14134</v>
      </c>
      <c r="F388" s="69">
        <v>0.94</v>
      </c>
      <c r="G388" s="67" t="s">
        <v>14435</v>
      </c>
      <c r="H388" s="67" t="s">
        <v>12614</v>
      </c>
      <c r="I388" s="67"/>
    </row>
    <row r="389" spans="1:9" s="74" customFormat="1" ht="13.8" x14ac:dyDescent="0.25">
      <c r="A389" s="66">
        <v>387</v>
      </c>
      <c r="B389" s="67" t="s">
        <v>14931</v>
      </c>
      <c r="C389" s="68" t="s">
        <v>12052</v>
      </c>
      <c r="D389" s="67" t="s">
        <v>14932</v>
      </c>
      <c r="E389" s="67" t="s">
        <v>13585</v>
      </c>
      <c r="F389" s="69">
        <v>0.5</v>
      </c>
      <c r="G389" s="67" t="s">
        <v>14435</v>
      </c>
      <c r="H389" s="67" t="s">
        <v>12614</v>
      </c>
      <c r="I389" s="67"/>
    </row>
    <row r="390" spans="1:9" s="74" customFormat="1" ht="13.8" x14ac:dyDescent="0.25">
      <c r="A390" s="66">
        <v>388</v>
      </c>
      <c r="B390" s="67" t="s">
        <v>14933</v>
      </c>
      <c r="C390" s="68" t="s">
        <v>11980</v>
      </c>
      <c r="D390" s="67" t="s">
        <v>14934</v>
      </c>
      <c r="E390" s="67" t="s">
        <v>13585</v>
      </c>
      <c r="F390" s="69">
        <v>0.37</v>
      </c>
      <c r="G390" s="67" t="s">
        <v>14435</v>
      </c>
      <c r="H390" s="67" t="s">
        <v>12614</v>
      </c>
      <c r="I390" s="67"/>
    </row>
    <row r="391" spans="1:9" s="74" customFormat="1" ht="13.8" x14ac:dyDescent="0.25">
      <c r="A391" s="66">
        <v>389</v>
      </c>
      <c r="B391" s="67" t="s">
        <v>11955</v>
      </c>
      <c r="C391" s="68" t="s">
        <v>11894</v>
      </c>
      <c r="D391" s="67" t="s">
        <v>14935</v>
      </c>
      <c r="E391" s="67" t="s">
        <v>13657</v>
      </c>
      <c r="F391" s="69">
        <v>0.4</v>
      </c>
      <c r="G391" s="67" t="s">
        <v>14435</v>
      </c>
      <c r="H391" s="67" t="s">
        <v>12614</v>
      </c>
      <c r="I391" s="67"/>
    </row>
    <row r="392" spans="1:9" s="74" customFormat="1" ht="13.8" x14ac:dyDescent="0.25">
      <c r="A392" s="66">
        <v>390</v>
      </c>
      <c r="B392" s="67" t="s">
        <v>14936</v>
      </c>
      <c r="C392" s="68" t="s">
        <v>11894</v>
      </c>
      <c r="D392" s="67" t="s">
        <v>14937</v>
      </c>
      <c r="E392" s="67" t="s">
        <v>13585</v>
      </c>
      <c r="F392" s="69">
        <v>1.55</v>
      </c>
      <c r="G392" s="67" t="s">
        <v>14435</v>
      </c>
      <c r="H392" s="67" t="s">
        <v>12614</v>
      </c>
      <c r="I392" s="67"/>
    </row>
    <row r="393" spans="1:9" s="74" customFormat="1" ht="13.8" x14ac:dyDescent="0.25">
      <c r="A393" s="66">
        <v>391</v>
      </c>
      <c r="B393" s="67" t="s">
        <v>11896</v>
      </c>
      <c r="C393" s="68" t="s">
        <v>14866</v>
      </c>
      <c r="D393" s="67" t="s">
        <v>14937</v>
      </c>
      <c r="E393" s="67" t="s">
        <v>13585</v>
      </c>
      <c r="F393" s="69">
        <v>1.64</v>
      </c>
      <c r="G393" s="67" t="s">
        <v>14435</v>
      </c>
      <c r="H393" s="67" t="s">
        <v>12614</v>
      </c>
      <c r="I393" s="67"/>
    </row>
    <row r="394" spans="1:9" s="74" customFormat="1" ht="13.8" x14ac:dyDescent="0.25">
      <c r="A394" s="66">
        <v>392</v>
      </c>
      <c r="B394" s="67" t="s">
        <v>14938</v>
      </c>
      <c r="C394" s="68" t="s">
        <v>11894</v>
      </c>
      <c r="D394" s="67" t="s">
        <v>14939</v>
      </c>
      <c r="E394" s="67" t="s">
        <v>13585</v>
      </c>
      <c r="F394" s="69">
        <v>0.47</v>
      </c>
      <c r="G394" s="67" t="s">
        <v>14435</v>
      </c>
      <c r="H394" s="67" t="s">
        <v>12614</v>
      </c>
      <c r="I394" s="67"/>
    </row>
    <row r="395" spans="1:9" s="74" customFormat="1" ht="13.8" x14ac:dyDescent="0.25">
      <c r="A395" s="66">
        <v>393</v>
      </c>
      <c r="B395" s="67" t="s">
        <v>12410</v>
      </c>
      <c r="C395" s="68" t="s">
        <v>14866</v>
      </c>
      <c r="D395" s="67" t="s">
        <v>14939</v>
      </c>
      <c r="E395" s="67" t="s">
        <v>13585</v>
      </c>
      <c r="F395" s="69">
        <v>1.03</v>
      </c>
      <c r="G395" s="67" t="s">
        <v>14435</v>
      </c>
      <c r="H395" s="67" t="s">
        <v>12614</v>
      </c>
      <c r="I395" s="67"/>
    </row>
    <row r="396" spans="1:9" s="74" customFormat="1" ht="13.8" x14ac:dyDescent="0.25">
      <c r="A396" s="66">
        <v>394</v>
      </c>
      <c r="B396" s="67" t="s">
        <v>14940</v>
      </c>
      <c r="C396" s="68" t="s">
        <v>12945</v>
      </c>
      <c r="D396" s="67" t="s">
        <v>14941</v>
      </c>
      <c r="E396" s="67" t="s">
        <v>13585</v>
      </c>
      <c r="F396" s="69">
        <v>1.45</v>
      </c>
      <c r="G396" s="67" t="s">
        <v>14435</v>
      </c>
      <c r="H396" s="67" t="s">
        <v>12614</v>
      </c>
      <c r="I396" s="67"/>
    </row>
    <row r="397" spans="1:9" s="74" customFormat="1" ht="13.2" x14ac:dyDescent="0.25">
      <c r="A397" s="66">
        <v>395</v>
      </c>
      <c r="B397" s="67" t="s">
        <v>14942</v>
      </c>
      <c r="C397" s="71" t="s">
        <v>12304</v>
      </c>
      <c r="D397" s="67" t="s">
        <v>14943</v>
      </c>
      <c r="E397" s="67" t="s">
        <v>13647</v>
      </c>
      <c r="F397" s="69">
        <v>0.57999999999999996</v>
      </c>
      <c r="G397" s="67" t="s">
        <v>14435</v>
      </c>
      <c r="H397" s="67" t="s">
        <v>12614</v>
      </c>
      <c r="I397" s="67"/>
    </row>
    <row r="398" spans="1:9" s="74" customFormat="1" ht="13.2" x14ac:dyDescent="0.25">
      <c r="A398" s="66">
        <v>396</v>
      </c>
      <c r="B398" s="67" t="s">
        <v>14944</v>
      </c>
      <c r="C398" s="71" t="s">
        <v>11894</v>
      </c>
      <c r="D398" s="67" t="s">
        <v>14943</v>
      </c>
      <c r="E398" s="67" t="s">
        <v>13647</v>
      </c>
      <c r="F398" s="69">
        <v>0.4</v>
      </c>
      <c r="G398" s="67" t="s">
        <v>14435</v>
      </c>
      <c r="H398" s="67" t="s">
        <v>12614</v>
      </c>
      <c r="I398" s="67"/>
    </row>
    <row r="399" spans="1:9" s="74" customFormat="1" ht="13.8" x14ac:dyDescent="0.25">
      <c r="A399" s="66">
        <v>397</v>
      </c>
      <c r="B399" s="67" t="s">
        <v>14945</v>
      </c>
      <c r="C399" s="68" t="s">
        <v>12052</v>
      </c>
      <c r="D399" s="67" t="s">
        <v>14946</v>
      </c>
      <c r="E399" s="67" t="s">
        <v>14947</v>
      </c>
      <c r="F399" s="69">
        <v>2.02</v>
      </c>
      <c r="G399" s="67" t="s">
        <v>14435</v>
      </c>
      <c r="H399" s="67" t="s">
        <v>12614</v>
      </c>
      <c r="I399" s="67"/>
    </row>
    <row r="400" spans="1:9" s="74" customFormat="1" ht="13.8" x14ac:dyDescent="0.25">
      <c r="A400" s="66">
        <v>398</v>
      </c>
      <c r="B400" s="67" t="s">
        <v>14948</v>
      </c>
      <c r="C400" s="68" t="s">
        <v>11987</v>
      </c>
      <c r="D400" s="67" t="s">
        <v>14946</v>
      </c>
      <c r="E400" s="67" t="s">
        <v>14870</v>
      </c>
      <c r="F400" s="69">
        <v>0.81</v>
      </c>
      <c r="G400" s="67" t="s">
        <v>14435</v>
      </c>
      <c r="H400" s="67" t="s">
        <v>12614</v>
      </c>
      <c r="I400" s="67"/>
    </row>
    <row r="401" spans="1:9" s="74" customFormat="1" ht="13.8" x14ac:dyDescent="0.25">
      <c r="A401" s="66">
        <v>399</v>
      </c>
      <c r="B401" s="67" t="s">
        <v>12990</v>
      </c>
      <c r="C401" s="68" t="s">
        <v>12915</v>
      </c>
      <c r="D401" s="67" t="s">
        <v>14949</v>
      </c>
      <c r="E401" s="67" t="s">
        <v>13647</v>
      </c>
      <c r="F401" s="69">
        <v>0.6</v>
      </c>
      <c r="G401" s="67" t="s">
        <v>14435</v>
      </c>
      <c r="H401" s="67" t="s">
        <v>12614</v>
      </c>
      <c r="I401" s="67"/>
    </row>
    <row r="402" spans="1:9" s="74" customFormat="1" ht="13.8" x14ac:dyDescent="0.25">
      <c r="A402" s="66">
        <v>400</v>
      </c>
      <c r="B402" s="67" t="s">
        <v>12915</v>
      </c>
      <c r="C402" s="68" t="s">
        <v>12191</v>
      </c>
      <c r="D402" s="67" t="s">
        <v>14949</v>
      </c>
      <c r="E402" s="67" t="s">
        <v>13647</v>
      </c>
      <c r="F402" s="69">
        <v>0.6</v>
      </c>
      <c r="G402" s="67" t="s">
        <v>14435</v>
      </c>
      <c r="H402" s="67" t="s">
        <v>12614</v>
      </c>
      <c r="I402" s="67"/>
    </row>
    <row r="403" spans="1:9" s="74" customFormat="1" ht="13.8" x14ac:dyDescent="0.25">
      <c r="A403" s="66">
        <v>401</v>
      </c>
      <c r="B403" s="67" t="s">
        <v>12088</v>
      </c>
      <c r="C403" s="68" t="s">
        <v>12915</v>
      </c>
      <c r="D403" s="67" t="s">
        <v>14949</v>
      </c>
      <c r="E403" s="67" t="s">
        <v>13647</v>
      </c>
      <c r="F403" s="69">
        <v>0.6</v>
      </c>
      <c r="G403" s="67" t="s">
        <v>14435</v>
      </c>
      <c r="H403" s="67" t="s">
        <v>12614</v>
      </c>
      <c r="I403" s="67"/>
    </row>
    <row r="404" spans="1:9" s="74" customFormat="1" ht="13.8" x14ac:dyDescent="0.25">
      <c r="A404" s="66">
        <v>402</v>
      </c>
      <c r="B404" s="67" t="s">
        <v>14950</v>
      </c>
      <c r="C404" s="68" t="s">
        <v>12915</v>
      </c>
      <c r="D404" s="67" t="s">
        <v>14949</v>
      </c>
      <c r="E404" s="67" t="s">
        <v>13647</v>
      </c>
      <c r="F404" s="69">
        <v>0.4</v>
      </c>
      <c r="G404" s="67" t="s">
        <v>14435</v>
      </c>
      <c r="H404" s="67" t="s">
        <v>12614</v>
      </c>
      <c r="I404" s="67"/>
    </row>
    <row r="405" spans="1:9" s="74" customFormat="1" ht="13.8" x14ac:dyDescent="0.25">
      <c r="A405" s="66">
        <v>403</v>
      </c>
      <c r="B405" s="67" t="s">
        <v>13650</v>
      </c>
      <c r="C405" s="68" t="s">
        <v>12789</v>
      </c>
      <c r="D405" s="67" t="s">
        <v>14951</v>
      </c>
      <c r="E405" s="67">
        <v>54</v>
      </c>
      <c r="F405" s="69">
        <v>2.6</v>
      </c>
      <c r="G405" s="67" t="s">
        <v>14435</v>
      </c>
      <c r="H405" s="67" t="s">
        <v>12614</v>
      </c>
      <c r="I405" s="67"/>
    </row>
    <row r="406" spans="1:9" s="74" customFormat="1" ht="13.8" x14ac:dyDescent="0.25">
      <c r="A406" s="66">
        <v>404</v>
      </c>
      <c r="B406" s="67" t="s">
        <v>14952</v>
      </c>
      <c r="C406" s="68" t="s">
        <v>11987</v>
      </c>
      <c r="D406" s="67" t="s">
        <v>14953</v>
      </c>
      <c r="E406" s="67" t="s">
        <v>13647</v>
      </c>
      <c r="F406" s="69">
        <v>0.4</v>
      </c>
      <c r="G406" s="67" t="s">
        <v>14435</v>
      </c>
      <c r="H406" s="67" t="s">
        <v>12614</v>
      </c>
      <c r="I406" s="67"/>
    </row>
    <row r="407" spans="1:9" s="74" customFormat="1" ht="13.8" x14ac:dyDescent="0.25">
      <c r="A407" s="66">
        <v>405</v>
      </c>
      <c r="B407" s="67" t="s">
        <v>14954</v>
      </c>
      <c r="C407" s="68" t="s">
        <v>13061</v>
      </c>
      <c r="D407" s="67" t="s">
        <v>14955</v>
      </c>
      <c r="E407" s="67" t="s">
        <v>13647</v>
      </c>
      <c r="F407" s="69">
        <v>0.4</v>
      </c>
      <c r="G407" s="67" t="s">
        <v>14435</v>
      </c>
      <c r="H407" s="67" t="s">
        <v>12614</v>
      </c>
      <c r="I407" s="67"/>
    </row>
    <row r="408" spans="1:9" s="74" customFormat="1" ht="13.8" x14ac:dyDescent="0.25">
      <c r="A408" s="66">
        <v>406</v>
      </c>
      <c r="B408" s="67" t="s">
        <v>14956</v>
      </c>
      <c r="C408" s="68" t="s">
        <v>12872</v>
      </c>
      <c r="D408" s="67" t="s">
        <v>14957</v>
      </c>
      <c r="E408" s="67" t="s">
        <v>13657</v>
      </c>
      <c r="F408" s="69">
        <v>0.8</v>
      </c>
      <c r="G408" s="67" t="s">
        <v>14435</v>
      </c>
      <c r="H408" s="67" t="s">
        <v>12614</v>
      </c>
      <c r="I408" s="67"/>
    </row>
    <row r="409" spans="1:9" s="74" customFormat="1" ht="13.8" x14ac:dyDescent="0.25">
      <c r="A409" s="66">
        <v>407</v>
      </c>
      <c r="B409" s="67" t="s">
        <v>14958</v>
      </c>
      <c r="C409" s="68" t="s">
        <v>12872</v>
      </c>
      <c r="D409" s="67" t="s">
        <v>14957</v>
      </c>
      <c r="E409" s="67" t="s">
        <v>13657</v>
      </c>
      <c r="F409" s="69">
        <v>0.81</v>
      </c>
      <c r="G409" s="67" t="s">
        <v>14435</v>
      </c>
      <c r="H409" s="67" t="s">
        <v>12614</v>
      </c>
      <c r="I409" s="67"/>
    </row>
    <row r="410" spans="1:9" s="74" customFormat="1" ht="13.8" x14ac:dyDescent="0.25">
      <c r="A410" s="66">
        <v>408</v>
      </c>
      <c r="B410" s="67" t="s">
        <v>13654</v>
      </c>
      <c r="C410" s="68" t="s">
        <v>12962</v>
      </c>
      <c r="D410" s="67" t="s">
        <v>14959</v>
      </c>
      <c r="E410" s="67" t="s">
        <v>13657</v>
      </c>
      <c r="F410" s="69">
        <v>0.4</v>
      </c>
      <c r="G410" s="67" t="s">
        <v>14435</v>
      </c>
      <c r="H410" s="67" t="s">
        <v>12614</v>
      </c>
      <c r="I410" s="67"/>
    </row>
    <row r="411" spans="1:9" s="74" customFormat="1" ht="13.8" x14ac:dyDescent="0.25">
      <c r="A411" s="66">
        <v>409</v>
      </c>
      <c r="B411" s="67" t="s">
        <v>14960</v>
      </c>
      <c r="C411" s="68" t="s">
        <v>14298</v>
      </c>
      <c r="D411" s="67" t="s">
        <v>14961</v>
      </c>
      <c r="E411" s="67" t="s">
        <v>13647</v>
      </c>
      <c r="F411" s="69">
        <v>0.74</v>
      </c>
      <c r="G411" s="67" t="s">
        <v>14435</v>
      </c>
      <c r="H411" s="67" t="s">
        <v>12614</v>
      </c>
      <c r="I411" s="67"/>
    </row>
    <row r="412" spans="1:9" s="74" customFormat="1" ht="13.8" x14ac:dyDescent="0.25">
      <c r="A412" s="66">
        <v>410</v>
      </c>
      <c r="B412" s="67" t="s">
        <v>12410</v>
      </c>
      <c r="C412" s="68" t="s">
        <v>11894</v>
      </c>
      <c r="D412" s="67" t="s">
        <v>14961</v>
      </c>
      <c r="E412" s="67" t="s">
        <v>13647</v>
      </c>
      <c r="F412" s="69">
        <v>0.6</v>
      </c>
      <c r="G412" s="67" t="s">
        <v>14435</v>
      </c>
      <c r="H412" s="67" t="s">
        <v>12614</v>
      </c>
      <c r="I412" s="67"/>
    </row>
    <row r="413" spans="1:9" s="74" customFormat="1" ht="13.8" x14ac:dyDescent="0.25">
      <c r="A413" s="66">
        <v>411</v>
      </c>
      <c r="B413" s="67" t="s">
        <v>12750</v>
      </c>
      <c r="C413" s="68" t="s">
        <v>11987</v>
      </c>
      <c r="D413" s="67" t="s">
        <v>14962</v>
      </c>
      <c r="E413" s="67" t="s">
        <v>13647</v>
      </c>
      <c r="F413" s="69">
        <v>0.4</v>
      </c>
      <c r="G413" s="67" t="s">
        <v>14435</v>
      </c>
      <c r="H413" s="67" t="s">
        <v>12614</v>
      </c>
      <c r="I413" s="67"/>
    </row>
    <row r="414" spans="1:9" s="74" customFormat="1" ht="13.8" x14ac:dyDescent="0.25">
      <c r="A414" s="66">
        <v>412</v>
      </c>
      <c r="B414" s="67" t="s">
        <v>14963</v>
      </c>
      <c r="C414" s="68" t="s">
        <v>13061</v>
      </c>
      <c r="D414" s="67" t="s">
        <v>14964</v>
      </c>
      <c r="E414" s="67" t="s">
        <v>13647</v>
      </c>
      <c r="F414" s="69">
        <v>0.4</v>
      </c>
      <c r="G414" s="67" t="s">
        <v>14435</v>
      </c>
      <c r="H414" s="67" t="s">
        <v>12614</v>
      </c>
      <c r="I414" s="67"/>
    </row>
    <row r="415" spans="1:9" s="74" customFormat="1" ht="13.8" x14ac:dyDescent="0.25">
      <c r="A415" s="66">
        <v>413</v>
      </c>
      <c r="B415" s="67" t="s">
        <v>14111</v>
      </c>
      <c r="C415" s="68" t="s">
        <v>12450</v>
      </c>
      <c r="D415" s="67" t="s">
        <v>14815</v>
      </c>
      <c r="E415" s="67" t="s">
        <v>13647</v>
      </c>
      <c r="F415" s="69">
        <v>0.4</v>
      </c>
      <c r="G415" s="67" t="s">
        <v>14435</v>
      </c>
      <c r="H415" s="67" t="s">
        <v>12614</v>
      </c>
      <c r="I415" s="67"/>
    </row>
    <row r="416" spans="1:9" s="74" customFormat="1" ht="13.8" x14ac:dyDescent="0.25">
      <c r="A416" s="66">
        <v>414</v>
      </c>
      <c r="B416" s="67" t="s">
        <v>14965</v>
      </c>
      <c r="C416" s="68" t="s">
        <v>12450</v>
      </c>
      <c r="D416" s="67" t="s">
        <v>14815</v>
      </c>
      <c r="E416" s="67" t="s">
        <v>13647</v>
      </c>
      <c r="F416" s="69">
        <v>0.6</v>
      </c>
      <c r="G416" s="67" t="s">
        <v>14435</v>
      </c>
      <c r="H416" s="67" t="s">
        <v>12614</v>
      </c>
      <c r="I416" s="67"/>
    </row>
    <row r="417" spans="1:9" s="74" customFormat="1" ht="13.8" x14ac:dyDescent="0.25">
      <c r="A417" s="66">
        <v>415</v>
      </c>
      <c r="B417" s="67" t="s">
        <v>11980</v>
      </c>
      <c r="C417" s="68" t="s">
        <v>11987</v>
      </c>
      <c r="D417" s="67" t="s">
        <v>14961</v>
      </c>
      <c r="E417" s="67" t="s">
        <v>13647</v>
      </c>
      <c r="F417" s="69">
        <v>0.4</v>
      </c>
      <c r="G417" s="67" t="s">
        <v>14435</v>
      </c>
      <c r="H417" s="67" t="s">
        <v>12614</v>
      </c>
      <c r="I417" s="67"/>
    </row>
    <row r="418" spans="1:9" s="74" customFormat="1" ht="13.8" x14ac:dyDescent="0.25">
      <c r="A418" s="66">
        <v>416</v>
      </c>
      <c r="B418" s="67" t="s">
        <v>14966</v>
      </c>
      <c r="C418" s="68" t="s">
        <v>11894</v>
      </c>
      <c r="D418" s="67" t="s">
        <v>14967</v>
      </c>
      <c r="E418" s="67" t="s">
        <v>14968</v>
      </c>
      <c r="F418" s="69">
        <v>1.23</v>
      </c>
      <c r="G418" s="67" t="s">
        <v>14435</v>
      </c>
      <c r="H418" s="67" t="s">
        <v>12614</v>
      </c>
      <c r="I418" s="67"/>
    </row>
    <row r="419" spans="1:9" s="74" customFormat="1" ht="13.8" x14ac:dyDescent="0.25">
      <c r="A419" s="66">
        <v>417</v>
      </c>
      <c r="B419" s="67" t="s">
        <v>14969</v>
      </c>
      <c r="C419" s="68" t="s">
        <v>13842</v>
      </c>
      <c r="D419" s="67" t="s">
        <v>14967</v>
      </c>
      <c r="E419" s="67" t="s">
        <v>14968</v>
      </c>
      <c r="F419" s="69">
        <v>0.6</v>
      </c>
      <c r="G419" s="67" t="s">
        <v>14435</v>
      </c>
      <c r="H419" s="67" t="s">
        <v>12614</v>
      </c>
      <c r="I419" s="67"/>
    </row>
    <row r="420" spans="1:9" s="74" customFormat="1" ht="13.8" x14ac:dyDescent="0.25">
      <c r="A420" s="66">
        <v>418</v>
      </c>
      <c r="B420" s="67" t="s">
        <v>14970</v>
      </c>
      <c r="C420" s="68" t="s">
        <v>12052</v>
      </c>
      <c r="D420" s="67" t="s">
        <v>14971</v>
      </c>
      <c r="E420" s="67" t="s">
        <v>14968</v>
      </c>
      <c r="F420" s="69">
        <v>1.95</v>
      </c>
      <c r="G420" s="67" t="s">
        <v>14435</v>
      </c>
      <c r="H420" s="67" t="s">
        <v>12614</v>
      </c>
      <c r="I420" s="67"/>
    </row>
    <row r="421" spans="1:9" s="74" customFormat="1" ht="13.8" x14ac:dyDescent="0.25">
      <c r="A421" s="66">
        <v>419</v>
      </c>
      <c r="B421" s="67" t="s">
        <v>14972</v>
      </c>
      <c r="C421" s="68" t="s">
        <v>14973</v>
      </c>
      <c r="D421" s="67" t="s">
        <v>14974</v>
      </c>
      <c r="E421" s="67" t="s">
        <v>13647</v>
      </c>
      <c r="F421" s="69">
        <v>1.2</v>
      </c>
      <c r="G421" s="67" t="s">
        <v>14435</v>
      </c>
      <c r="H421" s="67" t="s">
        <v>12614</v>
      </c>
      <c r="I421" s="67"/>
    </row>
    <row r="422" spans="1:9" s="74" customFormat="1" ht="13.8" x14ac:dyDescent="0.25">
      <c r="A422" s="66">
        <v>420</v>
      </c>
      <c r="B422" s="67" t="s">
        <v>14975</v>
      </c>
      <c r="C422" s="68" t="s">
        <v>11987</v>
      </c>
      <c r="D422" s="67" t="s">
        <v>14974</v>
      </c>
      <c r="E422" s="67" t="s">
        <v>13647</v>
      </c>
      <c r="F422" s="69">
        <v>2</v>
      </c>
      <c r="G422" s="67" t="s">
        <v>14435</v>
      </c>
      <c r="H422" s="67" t="s">
        <v>12614</v>
      </c>
      <c r="I422" s="67"/>
    </row>
    <row r="423" spans="1:9" s="74" customFormat="1" ht="13.8" x14ac:dyDescent="0.25">
      <c r="A423" s="66">
        <v>421</v>
      </c>
      <c r="B423" s="67" t="s">
        <v>14976</v>
      </c>
      <c r="C423" s="68" t="s">
        <v>11987</v>
      </c>
      <c r="D423" s="67" t="s">
        <v>14974</v>
      </c>
      <c r="E423" s="67" t="s">
        <v>13647</v>
      </c>
      <c r="F423" s="69">
        <v>2.1</v>
      </c>
      <c r="G423" s="67" t="s">
        <v>14435</v>
      </c>
      <c r="H423" s="67" t="s">
        <v>12614</v>
      </c>
      <c r="I423" s="67"/>
    </row>
    <row r="424" spans="1:9" s="74" customFormat="1" ht="13.8" x14ac:dyDescent="0.25">
      <c r="A424" s="66">
        <v>422</v>
      </c>
      <c r="B424" s="67" t="s">
        <v>14977</v>
      </c>
      <c r="C424" s="68" t="s">
        <v>13008</v>
      </c>
      <c r="D424" s="67" t="s">
        <v>14978</v>
      </c>
      <c r="E424" s="67" t="s">
        <v>13647</v>
      </c>
      <c r="F424" s="69">
        <v>1.05</v>
      </c>
      <c r="G424" s="67" t="s">
        <v>14435</v>
      </c>
      <c r="H424" s="67" t="s">
        <v>12614</v>
      </c>
      <c r="I424" s="67"/>
    </row>
    <row r="425" spans="1:9" s="74" customFormat="1" ht="13.8" x14ac:dyDescent="0.25">
      <c r="A425" s="66">
        <v>423</v>
      </c>
      <c r="B425" s="67" t="s">
        <v>12750</v>
      </c>
      <c r="C425" s="68" t="s">
        <v>12789</v>
      </c>
      <c r="D425" s="67" t="s">
        <v>14979</v>
      </c>
      <c r="E425" s="67" t="s">
        <v>13647</v>
      </c>
      <c r="F425" s="69">
        <v>1.61</v>
      </c>
      <c r="G425" s="67" t="s">
        <v>14435</v>
      </c>
      <c r="H425" s="67" t="s">
        <v>12614</v>
      </c>
      <c r="I425" s="67"/>
    </row>
    <row r="426" spans="1:9" s="74" customFormat="1" ht="13.8" x14ac:dyDescent="0.25">
      <c r="A426" s="66">
        <v>424</v>
      </c>
      <c r="B426" s="67" t="s">
        <v>14980</v>
      </c>
      <c r="C426" s="68" t="s">
        <v>14981</v>
      </c>
      <c r="D426" s="67" t="s">
        <v>14982</v>
      </c>
      <c r="E426" s="67" t="s">
        <v>13585</v>
      </c>
      <c r="F426" s="69">
        <v>3.64</v>
      </c>
      <c r="G426" s="67" t="s">
        <v>14435</v>
      </c>
      <c r="H426" s="67" t="s">
        <v>12614</v>
      </c>
      <c r="I426" s="67"/>
    </row>
    <row r="427" spans="1:9" s="74" customFormat="1" ht="13.8" x14ac:dyDescent="0.25">
      <c r="A427" s="66">
        <v>425</v>
      </c>
      <c r="B427" s="67" t="s">
        <v>14983</v>
      </c>
      <c r="C427" s="68" t="s">
        <v>11987</v>
      </c>
      <c r="D427" s="67" t="s">
        <v>14984</v>
      </c>
      <c r="E427" s="67" t="s">
        <v>13647</v>
      </c>
      <c r="F427" s="69">
        <v>0.5</v>
      </c>
      <c r="G427" s="67" t="s">
        <v>14435</v>
      </c>
      <c r="H427" s="67" t="s">
        <v>12614</v>
      </c>
      <c r="I427" s="67"/>
    </row>
    <row r="428" spans="1:9" s="74" customFormat="1" ht="13.8" x14ac:dyDescent="0.25">
      <c r="A428" s="66">
        <v>426</v>
      </c>
      <c r="B428" s="67" t="s">
        <v>14985</v>
      </c>
      <c r="C428" s="68" t="s">
        <v>12450</v>
      </c>
      <c r="D428" s="67" t="s">
        <v>14984</v>
      </c>
      <c r="E428" s="67" t="s">
        <v>13647</v>
      </c>
      <c r="F428" s="69">
        <v>0.4</v>
      </c>
      <c r="G428" s="67" t="s">
        <v>14435</v>
      </c>
      <c r="H428" s="67" t="s">
        <v>12614</v>
      </c>
      <c r="I428" s="67"/>
    </row>
    <row r="429" spans="1:9" s="74" customFormat="1" ht="13.8" x14ac:dyDescent="0.25">
      <c r="A429" s="66">
        <v>427</v>
      </c>
      <c r="B429" s="67" t="s">
        <v>12301</v>
      </c>
      <c r="C429" s="68" t="s">
        <v>14899</v>
      </c>
      <c r="D429" s="67" t="s">
        <v>14986</v>
      </c>
      <c r="E429" s="67" t="s">
        <v>13647</v>
      </c>
      <c r="F429" s="69">
        <v>0.71</v>
      </c>
      <c r="G429" s="67" t="s">
        <v>14435</v>
      </c>
      <c r="H429" s="67" t="s">
        <v>12614</v>
      </c>
      <c r="I429" s="67"/>
    </row>
    <row r="430" spans="1:9" s="74" customFormat="1" ht="13.8" x14ac:dyDescent="0.25">
      <c r="A430" s="66">
        <v>428</v>
      </c>
      <c r="B430" s="67" t="s">
        <v>12410</v>
      </c>
      <c r="C430" s="68" t="s">
        <v>12789</v>
      </c>
      <c r="D430" s="67" t="s">
        <v>14986</v>
      </c>
      <c r="E430" s="67" t="s">
        <v>14735</v>
      </c>
      <c r="F430" s="69">
        <v>0.4</v>
      </c>
      <c r="G430" s="67" t="s">
        <v>14435</v>
      </c>
      <c r="H430" s="67" t="s">
        <v>12614</v>
      </c>
      <c r="I430" s="67"/>
    </row>
    <row r="431" spans="1:9" s="74" customFormat="1" ht="13.8" x14ac:dyDescent="0.25">
      <c r="A431" s="66">
        <v>429</v>
      </c>
      <c r="B431" s="67" t="s">
        <v>12450</v>
      </c>
      <c r="C431" s="68" t="s">
        <v>12052</v>
      </c>
      <c r="D431" s="67" t="s">
        <v>14987</v>
      </c>
      <c r="E431" s="67" t="s">
        <v>14735</v>
      </c>
      <c r="F431" s="69">
        <v>1.67</v>
      </c>
      <c r="G431" s="67" t="s">
        <v>14435</v>
      </c>
      <c r="H431" s="67" t="s">
        <v>12614</v>
      </c>
      <c r="I431" s="67"/>
    </row>
    <row r="432" spans="1:9" s="74" customFormat="1" ht="13.8" x14ac:dyDescent="0.25">
      <c r="A432" s="66">
        <v>430</v>
      </c>
      <c r="B432" s="67" t="s">
        <v>14988</v>
      </c>
      <c r="C432" s="68" t="s">
        <v>12450</v>
      </c>
      <c r="D432" s="67" t="s">
        <v>14987</v>
      </c>
      <c r="E432" s="67" t="s">
        <v>14735</v>
      </c>
      <c r="F432" s="69">
        <v>1.96</v>
      </c>
      <c r="G432" s="67" t="s">
        <v>14435</v>
      </c>
      <c r="H432" s="67" t="s">
        <v>12614</v>
      </c>
      <c r="I432" s="67"/>
    </row>
    <row r="433" spans="1:9" s="74" customFormat="1" ht="13.8" x14ac:dyDescent="0.25">
      <c r="A433" s="66">
        <v>431</v>
      </c>
      <c r="B433" s="67" t="s">
        <v>14989</v>
      </c>
      <c r="C433" s="68" t="s">
        <v>12962</v>
      </c>
      <c r="D433" s="67" t="s">
        <v>14990</v>
      </c>
      <c r="E433" s="67" t="s">
        <v>13613</v>
      </c>
      <c r="F433" s="69">
        <v>0.41</v>
      </c>
      <c r="G433" s="67" t="s">
        <v>14435</v>
      </c>
      <c r="H433" s="67" t="s">
        <v>12614</v>
      </c>
      <c r="I433" s="67"/>
    </row>
    <row r="434" spans="1:9" s="74" customFormat="1" ht="13.8" x14ac:dyDescent="0.25">
      <c r="A434" s="66">
        <v>432</v>
      </c>
      <c r="B434" s="67" t="s">
        <v>14991</v>
      </c>
      <c r="C434" s="68" t="s">
        <v>12962</v>
      </c>
      <c r="D434" s="67" t="s">
        <v>14992</v>
      </c>
      <c r="E434" s="67" t="s">
        <v>13613</v>
      </c>
      <c r="F434" s="69">
        <v>0.4</v>
      </c>
      <c r="G434" s="67" t="s">
        <v>14435</v>
      </c>
      <c r="H434" s="67" t="s">
        <v>12614</v>
      </c>
      <c r="I434" s="67"/>
    </row>
    <row r="435" spans="1:9" s="74" customFormat="1" ht="13.8" x14ac:dyDescent="0.25">
      <c r="A435" s="66">
        <v>433</v>
      </c>
      <c r="B435" s="67" t="s">
        <v>12450</v>
      </c>
      <c r="C435" s="68" t="s">
        <v>12052</v>
      </c>
      <c r="D435" s="67" t="s">
        <v>14993</v>
      </c>
      <c r="E435" s="67" t="s">
        <v>14994</v>
      </c>
      <c r="F435" s="69">
        <v>1.01</v>
      </c>
      <c r="G435" s="67" t="s">
        <v>14435</v>
      </c>
      <c r="H435" s="67" t="s">
        <v>12614</v>
      </c>
      <c r="I435" s="67"/>
    </row>
    <row r="436" spans="1:9" s="74" customFormat="1" ht="13.8" x14ac:dyDescent="0.25">
      <c r="A436" s="66">
        <v>434</v>
      </c>
      <c r="B436" s="67" t="s">
        <v>13708</v>
      </c>
      <c r="C436" s="68" t="s">
        <v>12450</v>
      </c>
      <c r="D436" s="67" t="s">
        <v>14993</v>
      </c>
      <c r="E436" s="67" t="s">
        <v>14994</v>
      </c>
      <c r="F436" s="69">
        <v>0.4</v>
      </c>
      <c r="G436" s="67" t="s">
        <v>14435</v>
      </c>
      <c r="H436" s="67" t="s">
        <v>12614</v>
      </c>
      <c r="I436" s="67"/>
    </row>
    <row r="437" spans="1:9" s="74" customFormat="1" ht="13.8" x14ac:dyDescent="0.25">
      <c r="A437" s="66">
        <v>435</v>
      </c>
      <c r="B437" s="67" t="s">
        <v>14995</v>
      </c>
      <c r="C437" s="68" t="s">
        <v>11987</v>
      </c>
      <c r="D437" s="67" t="s">
        <v>14993</v>
      </c>
      <c r="E437" s="67" t="s">
        <v>14994</v>
      </c>
      <c r="F437" s="69">
        <v>0.81</v>
      </c>
      <c r="G437" s="67" t="s">
        <v>14435</v>
      </c>
      <c r="H437" s="67" t="s">
        <v>12614</v>
      </c>
      <c r="I437" s="67"/>
    </row>
    <row r="438" spans="1:9" s="74" customFormat="1" ht="13.8" x14ac:dyDescent="0.25">
      <c r="A438" s="66">
        <v>436</v>
      </c>
      <c r="B438" s="67" t="s">
        <v>14996</v>
      </c>
      <c r="C438" s="68" t="s">
        <v>11987</v>
      </c>
      <c r="D438" s="67" t="s">
        <v>14993</v>
      </c>
      <c r="E438" s="67" t="s">
        <v>14994</v>
      </c>
      <c r="F438" s="69">
        <v>0.4</v>
      </c>
      <c r="G438" s="67" t="s">
        <v>14435</v>
      </c>
      <c r="H438" s="67" t="s">
        <v>12614</v>
      </c>
      <c r="I438" s="67"/>
    </row>
    <row r="439" spans="1:9" s="74" customFormat="1" ht="13.8" x14ac:dyDescent="0.25">
      <c r="A439" s="66">
        <v>437</v>
      </c>
      <c r="B439" s="67" t="s">
        <v>14997</v>
      </c>
      <c r="C439" s="68" t="s">
        <v>12915</v>
      </c>
      <c r="D439" s="67" t="s">
        <v>14993</v>
      </c>
      <c r="E439" s="67" t="s">
        <v>14994</v>
      </c>
      <c r="F439" s="69">
        <v>0.41</v>
      </c>
      <c r="G439" s="67" t="s">
        <v>14435</v>
      </c>
      <c r="H439" s="67" t="s">
        <v>12614</v>
      </c>
      <c r="I439" s="67"/>
    </row>
    <row r="440" spans="1:9" s="74" customFormat="1" ht="13.8" x14ac:dyDescent="0.25">
      <c r="A440" s="66">
        <v>438</v>
      </c>
      <c r="B440" s="67" t="s">
        <v>14998</v>
      </c>
      <c r="C440" s="68" t="s">
        <v>11987</v>
      </c>
      <c r="D440" s="67" t="s">
        <v>14999</v>
      </c>
      <c r="E440" s="67" t="s">
        <v>13647</v>
      </c>
      <c r="F440" s="69">
        <v>0.4</v>
      </c>
      <c r="G440" s="67" t="s">
        <v>14435</v>
      </c>
      <c r="H440" s="67" t="s">
        <v>12614</v>
      </c>
      <c r="I440" s="67"/>
    </row>
    <row r="441" spans="1:9" s="74" customFormat="1" ht="13.8" x14ac:dyDescent="0.25">
      <c r="A441" s="66">
        <v>439</v>
      </c>
      <c r="B441" s="67" t="s">
        <v>11987</v>
      </c>
      <c r="C441" s="68" t="s">
        <v>12789</v>
      </c>
      <c r="D441" s="67" t="s">
        <v>14999</v>
      </c>
      <c r="E441" s="67" t="s">
        <v>13647</v>
      </c>
      <c r="F441" s="69">
        <v>0.81</v>
      </c>
      <c r="G441" s="67" t="s">
        <v>14435</v>
      </c>
      <c r="H441" s="67" t="s">
        <v>12614</v>
      </c>
      <c r="I441" s="67"/>
    </row>
    <row r="442" spans="1:9" s="74" customFormat="1" ht="13.8" x14ac:dyDescent="0.25">
      <c r="A442" s="66">
        <v>440</v>
      </c>
      <c r="B442" s="67" t="s">
        <v>12450</v>
      </c>
      <c r="C442" s="68" t="s">
        <v>11987</v>
      </c>
      <c r="D442" s="67" t="s">
        <v>14772</v>
      </c>
      <c r="E442" s="67" t="s">
        <v>13647</v>
      </c>
      <c r="F442" s="69">
        <v>1.33</v>
      </c>
      <c r="G442" s="67" t="s">
        <v>14435</v>
      </c>
      <c r="H442" s="67" t="s">
        <v>12614</v>
      </c>
      <c r="I442" s="67"/>
    </row>
    <row r="443" spans="1:9" s="74" customFormat="1" ht="13.8" x14ac:dyDescent="0.25">
      <c r="A443" s="66">
        <v>441</v>
      </c>
      <c r="B443" s="67" t="s">
        <v>15000</v>
      </c>
      <c r="C443" s="68" t="s">
        <v>13532</v>
      </c>
      <c r="D443" s="67" t="s">
        <v>14772</v>
      </c>
      <c r="E443" s="67" t="s">
        <v>13647</v>
      </c>
      <c r="F443" s="69">
        <v>0.64</v>
      </c>
      <c r="G443" s="67" t="s">
        <v>14435</v>
      </c>
      <c r="H443" s="67" t="s">
        <v>12614</v>
      </c>
      <c r="I443" s="67"/>
    </row>
    <row r="444" spans="1:9" s="74" customFormat="1" ht="13.8" x14ac:dyDescent="0.25">
      <c r="A444" s="66">
        <v>442</v>
      </c>
      <c r="B444" s="67" t="s">
        <v>15001</v>
      </c>
      <c r="C444" s="68" t="s">
        <v>12450</v>
      </c>
      <c r="D444" s="67" t="s">
        <v>14772</v>
      </c>
      <c r="E444" s="67" t="s">
        <v>13647</v>
      </c>
      <c r="F444" s="69">
        <v>0.84</v>
      </c>
      <c r="G444" s="67" t="s">
        <v>14435</v>
      </c>
      <c r="H444" s="67" t="s">
        <v>12614</v>
      </c>
      <c r="I444" s="67"/>
    </row>
    <row r="445" spans="1:9" s="74" customFormat="1" ht="13.8" x14ac:dyDescent="0.25">
      <c r="A445" s="66">
        <v>443</v>
      </c>
      <c r="B445" s="67" t="s">
        <v>15002</v>
      </c>
      <c r="C445" s="68" t="s">
        <v>12257</v>
      </c>
      <c r="D445" s="67" t="s">
        <v>15003</v>
      </c>
      <c r="E445" s="67" t="s">
        <v>13647</v>
      </c>
      <c r="F445" s="69">
        <v>2.13</v>
      </c>
      <c r="G445" s="67" t="s">
        <v>14435</v>
      </c>
      <c r="H445" s="67" t="s">
        <v>12614</v>
      </c>
      <c r="I445" s="67"/>
    </row>
    <row r="446" spans="1:9" s="74" customFormat="1" ht="13.8" x14ac:dyDescent="0.25">
      <c r="A446" s="66">
        <v>444</v>
      </c>
      <c r="B446" s="67" t="s">
        <v>12989</v>
      </c>
      <c r="C446" s="68" t="s">
        <v>12257</v>
      </c>
      <c r="D446" s="67" t="s">
        <v>15003</v>
      </c>
      <c r="E446" s="67" t="s">
        <v>13647</v>
      </c>
      <c r="F446" s="69">
        <v>0.76</v>
      </c>
      <c r="G446" s="67" t="s">
        <v>14435</v>
      </c>
      <c r="H446" s="67" t="s">
        <v>12614</v>
      </c>
      <c r="I446" s="67"/>
    </row>
    <row r="447" spans="1:9" s="74" customFormat="1" ht="13.8" x14ac:dyDescent="0.25">
      <c r="A447" s="66">
        <v>445</v>
      </c>
      <c r="B447" s="67" t="s">
        <v>13902</v>
      </c>
      <c r="C447" s="72" t="s">
        <v>12257</v>
      </c>
      <c r="D447" s="67" t="s">
        <v>15003</v>
      </c>
      <c r="E447" s="67" t="s">
        <v>13647</v>
      </c>
      <c r="F447" s="69">
        <v>0.4</v>
      </c>
      <c r="G447" s="67" t="s">
        <v>14435</v>
      </c>
      <c r="H447" s="67" t="s">
        <v>12614</v>
      </c>
      <c r="I447" s="67"/>
    </row>
    <row r="448" spans="1:9" s="74" customFormat="1" x14ac:dyDescent="0.3">
      <c r="A448" s="66">
        <v>446</v>
      </c>
      <c r="B448" s="67" t="s">
        <v>15004</v>
      </c>
      <c r="C448" s="73" t="s">
        <v>12675</v>
      </c>
      <c r="D448" s="67" t="s">
        <v>15003</v>
      </c>
      <c r="E448" s="67" t="s">
        <v>13647</v>
      </c>
      <c r="F448" s="69">
        <v>0.4</v>
      </c>
      <c r="G448" s="67" t="s">
        <v>14435</v>
      </c>
      <c r="H448" s="67" t="s">
        <v>12614</v>
      </c>
      <c r="I448" s="67"/>
    </row>
    <row r="449" spans="1:9" s="74" customFormat="1" x14ac:dyDescent="0.3">
      <c r="A449" s="66">
        <v>447</v>
      </c>
      <c r="B449" s="67" t="s">
        <v>15005</v>
      </c>
      <c r="C449" s="73" t="s">
        <v>11987</v>
      </c>
      <c r="D449" s="67" t="s">
        <v>15006</v>
      </c>
      <c r="E449" s="67" t="s">
        <v>13647</v>
      </c>
      <c r="F449" s="69">
        <v>0.4</v>
      </c>
      <c r="G449" s="67" t="s">
        <v>14435</v>
      </c>
      <c r="H449" s="67" t="s">
        <v>12614</v>
      </c>
      <c r="I449" s="67"/>
    </row>
    <row r="450" spans="1:9" s="74" customFormat="1" x14ac:dyDescent="0.3">
      <c r="A450" s="66">
        <v>448</v>
      </c>
      <c r="B450" s="67" t="s">
        <v>14909</v>
      </c>
      <c r="C450" s="73" t="s">
        <v>12675</v>
      </c>
      <c r="D450" s="67" t="s">
        <v>14846</v>
      </c>
      <c r="E450" s="67" t="s">
        <v>13660</v>
      </c>
      <c r="F450" s="69">
        <v>0.4</v>
      </c>
      <c r="G450" s="67" t="s">
        <v>14435</v>
      </c>
      <c r="H450" s="67" t="s">
        <v>12614</v>
      </c>
      <c r="I450" s="67"/>
    </row>
    <row r="451" spans="1:9" s="74" customFormat="1" x14ac:dyDescent="0.3">
      <c r="A451" s="66">
        <v>449</v>
      </c>
      <c r="B451" s="67" t="s">
        <v>12989</v>
      </c>
      <c r="C451" s="73" t="s">
        <v>15007</v>
      </c>
      <c r="D451" s="67" t="s">
        <v>14846</v>
      </c>
      <c r="E451" s="67" t="s">
        <v>13647</v>
      </c>
      <c r="F451" s="69">
        <v>0.94</v>
      </c>
      <c r="G451" s="67" t="s">
        <v>14435</v>
      </c>
      <c r="H451" s="67" t="s">
        <v>12614</v>
      </c>
      <c r="I451" s="67"/>
    </row>
    <row r="452" spans="1:9" s="74" customFormat="1" x14ac:dyDescent="0.3">
      <c r="A452" s="66">
        <v>450</v>
      </c>
      <c r="B452" s="67" t="s">
        <v>15008</v>
      </c>
      <c r="C452" s="73" t="s">
        <v>12789</v>
      </c>
      <c r="D452" s="67" t="s">
        <v>14822</v>
      </c>
      <c r="E452" s="67" t="s">
        <v>13647</v>
      </c>
      <c r="F452" s="69">
        <v>0.8</v>
      </c>
      <c r="G452" s="67" t="s">
        <v>14435</v>
      </c>
      <c r="H452" s="67" t="s">
        <v>12614</v>
      </c>
      <c r="I452" s="67"/>
    </row>
    <row r="453" spans="1:9" s="74" customFormat="1" x14ac:dyDescent="0.3">
      <c r="A453" s="66">
        <v>451</v>
      </c>
      <c r="B453" s="67" t="s">
        <v>15009</v>
      </c>
      <c r="C453" s="73" t="s">
        <v>11987</v>
      </c>
      <c r="D453" s="67" t="s">
        <v>15010</v>
      </c>
      <c r="E453" s="67" t="s">
        <v>13647</v>
      </c>
      <c r="F453" s="69">
        <v>0.4</v>
      </c>
      <c r="G453" s="67" t="s">
        <v>14435</v>
      </c>
      <c r="H453" s="67" t="s">
        <v>12614</v>
      </c>
      <c r="I453" s="67"/>
    </row>
    <row r="454" spans="1:9" s="74" customFormat="1" x14ac:dyDescent="0.3">
      <c r="A454" s="66">
        <v>452</v>
      </c>
      <c r="B454" s="67" t="s">
        <v>11987</v>
      </c>
      <c r="C454" s="73" t="s">
        <v>12052</v>
      </c>
      <c r="D454" s="67" t="s">
        <v>15010</v>
      </c>
      <c r="E454" s="67" t="s">
        <v>13647</v>
      </c>
      <c r="F454" s="69">
        <v>0.75</v>
      </c>
      <c r="G454" s="67" t="s">
        <v>14435</v>
      </c>
      <c r="H454" s="67" t="s">
        <v>12614</v>
      </c>
      <c r="I454" s="67"/>
    </row>
    <row r="455" spans="1:9" s="74" customFormat="1" x14ac:dyDescent="0.3">
      <c r="A455" s="66">
        <v>453</v>
      </c>
      <c r="B455" s="67" t="s">
        <v>15011</v>
      </c>
      <c r="C455" s="73" t="s">
        <v>12814</v>
      </c>
      <c r="D455" s="67" t="s">
        <v>15012</v>
      </c>
      <c r="E455" s="67" t="s">
        <v>13647</v>
      </c>
      <c r="F455" s="69">
        <v>0.72</v>
      </c>
      <c r="G455" s="67" t="s">
        <v>14435</v>
      </c>
      <c r="H455" s="67" t="s">
        <v>12614</v>
      </c>
      <c r="I455" s="67"/>
    </row>
    <row r="456" spans="1:9" s="74" customFormat="1" x14ac:dyDescent="0.3">
      <c r="A456" s="66">
        <v>454</v>
      </c>
      <c r="B456" s="67" t="s">
        <v>14905</v>
      </c>
      <c r="C456" s="73" t="s">
        <v>14905</v>
      </c>
      <c r="D456" s="67" t="s">
        <v>15013</v>
      </c>
      <c r="E456" s="67" t="s">
        <v>13647</v>
      </c>
      <c r="F456" s="69">
        <v>0.4</v>
      </c>
      <c r="G456" s="67" t="s">
        <v>14435</v>
      </c>
      <c r="H456" s="67" t="s">
        <v>12614</v>
      </c>
      <c r="I456" s="67"/>
    </row>
    <row r="457" spans="1:9" s="74" customFormat="1" x14ac:dyDescent="0.3">
      <c r="A457" s="66">
        <v>455</v>
      </c>
      <c r="B457" s="67" t="s">
        <v>15014</v>
      </c>
      <c r="C457" s="73" t="s">
        <v>11987</v>
      </c>
      <c r="D457" s="67" t="s">
        <v>15013</v>
      </c>
      <c r="E457" s="67" t="s">
        <v>13647</v>
      </c>
      <c r="F457" s="69">
        <v>0.8</v>
      </c>
      <c r="G457" s="67" t="s">
        <v>14435</v>
      </c>
      <c r="H457" s="67" t="s">
        <v>12614</v>
      </c>
      <c r="I457" s="67"/>
    </row>
    <row r="458" spans="1:9" s="74" customFormat="1" x14ac:dyDescent="0.3">
      <c r="A458" s="66">
        <v>456</v>
      </c>
      <c r="B458" s="67" t="s">
        <v>15015</v>
      </c>
      <c r="C458" s="73" t="s">
        <v>12236</v>
      </c>
      <c r="D458" s="67" t="s">
        <v>15016</v>
      </c>
      <c r="E458" s="67" t="s">
        <v>13647</v>
      </c>
      <c r="F458" s="69">
        <v>0.51</v>
      </c>
      <c r="G458" s="67" t="s">
        <v>14435</v>
      </c>
      <c r="H458" s="67" t="s">
        <v>12614</v>
      </c>
      <c r="I458" s="67"/>
    </row>
    <row r="459" spans="1:9" s="74" customFormat="1" x14ac:dyDescent="0.3">
      <c r="A459" s="66">
        <v>457</v>
      </c>
      <c r="B459" s="67" t="s">
        <v>15017</v>
      </c>
      <c r="C459" s="73" t="s">
        <v>11987</v>
      </c>
      <c r="D459" s="67" t="s">
        <v>15018</v>
      </c>
      <c r="E459" s="67" t="s">
        <v>13647</v>
      </c>
      <c r="F459" s="69">
        <v>0.4</v>
      </c>
      <c r="G459" s="67" t="s">
        <v>14435</v>
      </c>
      <c r="H459" s="67" t="s">
        <v>12614</v>
      </c>
      <c r="I459" s="67"/>
    </row>
    <row r="460" spans="1:9" s="74" customFormat="1" x14ac:dyDescent="0.3">
      <c r="A460" s="66">
        <v>458</v>
      </c>
      <c r="B460" s="67" t="s">
        <v>15019</v>
      </c>
      <c r="C460" s="73" t="s">
        <v>11987</v>
      </c>
      <c r="D460" s="67" t="s">
        <v>15018</v>
      </c>
      <c r="E460" s="67" t="s">
        <v>13647</v>
      </c>
      <c r="F460" s="69">
        <v>0.4</v>
      </c>
      <c r="G460" s="67" t="s">
        <v>14435</v>
      </c>
      <c r="H460" s="67" t="s">
        <v>12614</v>
      </c>
      <c r="I460" s="67"/>
    </row>
    <row r="461" spans="1:9" s="74" customFormat="1" x14ac:dyDescent="0.3">
      <c r="A461" s="66">
        <v>459</v>
      </c>
      <c r="B461" s="67" t="s">
        <v>15020</v>
      </c>
      <c r="C461" s="73" t="s">
        <v>15021</v>
      </c>
      <c r="D461" s="67" t="s">
        <v>14763</v>
      </c>
      <c r="E461" s="67" t="s">
        <v>13647</v>
      </c>
      <c r="F461" s="69">
        <v>0.4</v>
      </c>
      <c r="G461" s="67" t="s">
        <v>14435</v>
      </c>
      <c r="H461" s="67" t="s">
        <v>12614</v>
      </c>
      <c r="I461" s="67"/>
    </row>
    <row r="462" spans="1:9" s="74" customFormat="1" x14ac:dyDescent="0.3">
      <c r="A462" s="66">
        <v>460</v>
      </c>
      <c r="B462" s="67" t="s">
        <v>15022</v>
      </c>
      <c r="C462" s="73" t="s">
        <v>15023</v>
      </c>
      <c r="D462" s="67" t="s">
        <v>15024</v>
      </c>
      <c r="E462" s="67" t="s">
        <v>13647</v>
      </c>
      <c r="F462" s="69">
        <v>0.4</v>
      </c>
      <c r="G462" s="67" t="s">
        <v>14435</v>
      </c>
      <c r="H462" s="67" t="s">
        <v>12614</v>
      </c>
      <c r="I462" s="67"/>
    </row>
    <row r="463" spans="1:9" s="74" customFormat="1" x14ac:dyDescent="0.3">
      <c r="A463" s="66">
        <v>461</v>
      </c>
      <c r="B463" s="67" t="s">
        <v>15025</v>
      </c>
      <c r="C463" s="73" t="s">
        <v>13061</v>
      </c>
      <c r="D463" s="67" t="s">
        <v>15026</v>
      </c>
      <c r="E463" s="67" t="s">
        <v>13621</v>
      </c>
      <c r="F463" s="69">
        <v>0.61</v>
      </c>
      <c r="G463" s="67" t="s">
        <v>14435</v>
      </c>
      <c r="H463" s="67" t="s">
        <v>12614</v>
      </c>
      <c r="I463" s="67"/>
    </row>
    <row r="464" spans="1:9" s="74" customFormat="1" x14ac:dyDescent="0.3">
      <c r="A464" s="66">
        <v>462</v>
      </c>
      <c r="B464" s="67" t="s">
        <v>15027</v>
      </c>
      <c r="C464" s="73" t="s">
        <v>11987</v>
      </c>
      <c r="D464" s="67" t="s">
        <v>14797</v>
      </c>
      <c r="E464" s="67" t="s">
        <v>13660</v>
      </c>
      <c r="F464" s="69">
        <v>0.81</v>
      </c>
      <c r="G464" s="67" t="s">
        <v>14435</v>
      </c>
      <c r="H464" s="67" t="s">
        <v>12614</v>
      </c>
      <c r="I464" s="67"/>
    </row>
    <row r="465" spans="1:9" s="74" customFormat="1" x14ac:dyDescent="0.3">
      <c r="A465" s="66">
        <v>463</v>
      </c>
      <c r="B465" s="67" t="s">
        <v>15028</v>
      </c>
      <c r="C465" s="73" t="s">
        <v>11987</v>
      </c>
      <c r="D465" s="67" t="s">
        <v>15029</v>
      </c>
      <c r="E465" s="67" t="s">
        <v>13621</v>
      </c>
      <c r="F465" s="69">
        <v>1.8</v>
      </c>
      <c r="G465" s="67" t="s">
        <v>14435</v>
      </c>
      <c r="H465" s="67" t="s">
        <v>12614</v>
      </c>
      <c r="I465" s="67"/>
    </row>
    <row r="466" spans="1:9" s="74" customFormat="1" x14ac:dyDescent="0.3">
      <c r="A466" s="66">
        <v>464</v>
      </c>
      <c r="B466" s="67" t="s">
        <v>15030</v>
      </c>
      <c r="C466" s="73" t="s">
        <v>12304</v>
      </c>
      <c r="D466" s="67" t="s">
        <v>15031</v>
      </c>
      <c r="E466" s="67" t="s">
        <v>13621</v>
      </c>
      <c r="F466" s="69">
        <v>0.4</v>
      </c>
      <c r="G466" s="67" t="s">
        <v>14435</v>
      </c>
      <c r="H466" s="67" t="s">
        <v>12614</v>
      </c>
      <c r="I466" s="67"/>
    </row>
    <row r="467" spans="1:9" s="74" customFormat="1" x14ac:dyDescent="0.3">
      <c r="A467" s="66">
        <v>465</v>
      </c>
      <c r="B467" s="67" t="s">
        <v>15032</v>
      </c>
      <c r="C467" s="73" t="s">
        <v>11987</v>
      </c>
      <c r="D467" s="67" t="s">
        <v>14797</v>
      </c>
      <c r="E467" s="67" t="s">
        <v>13660</v>
      </c>
      <c r="F467" s="69">
        <v>0.81</v>
      </c>
      <c r="G467" s="67" t="s">
        <v>14435</v>
      </c>
      <c r="H467" s="67" t="s">
        <v>12614</v>
      </c>
      <c r="I467" s="67"/>
    </row>
    <row r="468" spans="1:9" s="74" customFormat="1" x14ac:dyDescent="0.3">
      <c r="A468" s="66">
        <v>466</v>
      </c>
      <c r="B468" s="67" t="s">
        <v>15033</v>
      </c>
      <c r="C468" s="73" t="s">
        <v>12927</v>
      </c>
      <c r="D468" s="67" t="s">
        <v>14779</v>
      </c>
      <c r="E468" s="67" t="s">
        <v>13621</v>
      </c>
      <c r="F468" s="69">
        <v>0.81</v>
      </c>
      <c r="G468" s="67" t="s">
        <v>14435</v>
      </c>
      <c r="H468" s="67" t="s">
        <v>12614</v>
      </c>
      <c r="I468" s="67"/>
    </row>
    <row r="469" spans="1:9" s="74" customFormat="1" x14ac:dyDescent="0.3">
      <c r="A469" s="66">
        <v>467</v>
      </c>
      <c r="B469" s="67" t="s">
        <v>15034</v>
      </c>
      <c r="C469" s="73" t="s">
        <v>11987</v>
      </c>
      <c r="D469" s="67" t="s">
        <v>15035</v>
      </c>
      <c r="E469" s="67" t="s">
        <v>13613</v>
      </c>
      <c r="F469" s="69">
        <v>0.81</v>
      </c>
      <c r="G469" s="67" t="s">
        <v>14435</v>
      </c>
      <c r="H469" s="67" t="s">
        <v>12614</v>
      </c>
      <c r="I469" s="67"/>
    </row>
    <row r="470" spans="1:9" s="74" customFormat="1" x14ac:dyDescent="0.3">
      <c r="A470" s="66">
        <v>468</v>
      </c>
      <c r="B470" s="67" t="s">
        <v>12052</v>
      </c>
      <c r="C470" s="73" t="s">
        <v>12789</v>
      </c>
      <c r="D470" s="67" t="s">
        <v>15036</v>
      </c>
      <c r="E470" s="67" t="s">
        <v>14724</v>
      </c>
      <c r="F470" s="69">
        <v>0.56000000000000005</v>
      </c>
      <c r="G470" s="67" t="s">
        <v>14435</v>
      </c>
      <c r="H470" s="67" t="s">
        <v>12614</v>
      </c>
      <c r="I470" s="67"/>
    </row>
    <row r="471" spans="1:9" s="74" customFormat="1" x14ac:dyDescent="0.3">
      <c r="A471" s="66">
        <v>469</v>
      </c>
      <c r="B471" s="67" t="s">
        <v>15037</v>
      </c>
      <c r="C471" s="73" t="s">
        <v>15038</v>
      </c>
      <c r="D471" s="67" t="s">
        <v>15039</v>
      </c>
      <c r="E471" s="67" t="s">
        <v>14870</v>
      </c>
      <c r="F471" s="69">
        <v>0.81</v>
      </c>
      <c r="G471" s="67" t="s">
        <v>14435</v>
      </c>
      <c r="H471" s="67" t="s">
        <v>12614</v>
      </c>
      <c r="I471" s="67"/>
    </row>
    <row r="472" spans="1:9" s="74" customFormat="1" x14ac:dyDescent="0.3">
      <c r="A472" s="66">
        <v>470</v>
      </c>
      <c r="B472" s="67" t="s">
        <v>15040</v>
      </c>
      <c r="C472" s="73" t="s">
        <v>12191</v>
      </c>
      <c r="D472" s="67" t="s">
        <v>14897</v>
      </c>
      <c r="E472" s="67" t="s">
        <v>13657</v>
      </c>
      <c r="F472" s="69">
        <v>1.62</v>
      </c>
      <c r="G472" s="67" t="s">
        <v>14435</v>
      </c>
      <c r="H472" s="67" t="s">
        <v>12614</v>
      </c>
      <c r="I472" s="67"/>
    </row>
    <row r="473" spans="1:9" s="74" customFormat="1" x14ac:dyDescent="0.3">
      <c r="A473" s="66">
        <v>471</v>
      </c>
      <c r="B473" s="67" t="s">
        <v>15041</v>
      </c>
      <c r="C473" s="73" t="s">
        <v>12410</v>
      </c>
      <c r="D473" s="67" t="s">
        <v>14897</v>
      </c>
      <c r="E473" s="67" t="s">
        <v>13657</v>
      </c>
      <c r="F473" s="69">
        <v>0.4</v>
      </c>
      <c r="G473" s="67" t="s">
        <v>14435</v>
      </c>
      <c r="H473" s="67" t="s">
        <v>12614</v>
      </c>
      <c r="I473" s="67"/>
    </row>
    <row r="474" spans="1:9" s="74" customFormat="1" x14ac:dyDescent="0.3">
      <c r="A474" s="66">
        <v>472</v>
      </c>
      <c r="B474" s="67" t="s">
        <v>15042</v>
      </c>
      <c r="C474" s="73" t="s">
        <v>15043</v>
      </c>
      <c r="D474" s="67" t="s">
        <v>15044</v>
      </c>
      <c r="E474" s="67" t="s">
        <v>14735</v>
      </c>
      <c r="F474" s="69">
        <v>0.4</v>
      </c>
      <c r="G474" s="67" t="s">
        <v>14435</v>
      </c>
      <c r="H474" s="67" t="s">
        <v>12614</v>
      </c>
      <c r="I474" s="67"/>
    </row>
    <row r="475" spans="1:9" s="74" customFormat="1" x14ac:dyDescent="0.3">
      <c r="A475" s="66">
        <v>473</v>
      </c>
      <c r="B475" s="67" t="s">
        <v>15045</v>
      </c>
      <c r="C475" s="73" t="s">
        <v>12071</v>
      </c>
      <c r="D475" s="67" t="s">
        <v>15044</v>
      </c>
      <c r="E475" s="67" t="s">
        <v>14735</v>
      </c>
      <c r="F475" s="69">
        <v>0.9</v>
      </c>
      <c r="G475" s="67" t="s">
        <v>14435</v>
      </c>
      <c r="H475" s="67" t="s">
        <v>12614</v>
      </c>
      <c r="I475" s="67"/>
    </row>
    <row r="476" spans="1:9" s="74" customFormat="1" x14ac:dyDescent="0.3">
      <c r="A476" s="66">
        <v>474</v>
      </c>
      <c r="B476" s="67" t="s">
        <v>15046</v>
      </c>
      <c r="C476" s="73" t="s">
        <v>12872</v>
      </c>
      <c r="D476" s="67" t="s">
        <v>15044</v>
      </c>
      <c r="E476" s="67" t="s">
        <v>14735</v>
      </c>
      <c r="F476" s="69">
        <v>0.4</v>
      </c>
      <c r="G476" s="67" t="s">
        <v>14435</v>
      </c>
      <c r="H476" s="67" t="s">
        <v>12614</v>
      </c>
      <c r="I476" s="67"/>
    </row>
    <row r="477" spans="1:9" s="74" customFormat="1" x14ac:dyDescent="0.3">
      <c r="A477" s="66">
        <v>475</v>
      </c>
      <c r="B477" s="67" t="s">
        <v>12872</v>
      </c>
      <c r="C477" s="73" t="s">
        <v>13061</v>
      </c>
      <c r="D477" s="67" t="s">
        <v>15044</v>
      </c>
      <c r="E477" s="67" t="s">
        <v>14735</v>
      </c>
      <c r="F477" s="69">
        <v>0.4</v>
      </c>
      <c r="G477" s="67" t="s">
        <v>14435</v>
      </c>
      <c r="H477" s="67" t="s">
        <v>12614</v>
      </c>
      <c r="I477" s="67"/>
    </row>
    <row r="478" spans="1:9" s="74" customFormat="1" x14ac:dyDescent="0.3">
      <c r="A478" s="66">
        <v>476</v>
      </c>
      <c r="B478" s="67" t="s">
        <v>15047</v>
      </c>
      <c r="C478" s="73" t="s">
        <v>13061</v>
      </c>
      <c r="D478" s="67" t="s">
        <v>15048</v>
      </c>
      <c r="E478" s="67" t="s">
        <v>14735</v>
      </c>
      <c r="F478" s="69">
        <v>0.4</v>
      </c>
      <c r="G478" s="67" t="s">
        <v>14435</v>
      </c>
      <c r="H478" s="67" t="s">
        <v>12614</v>
      </c>
      <c r="I478" s="67"/>
    </row>
    <row r="479" spans="1:9" s="74" customFormat="1" x14ac:dyDescent="0.3">
      <c r="A479" s="66">
        <v>477</v>
      </c>
      <c r="B479" s="67" t="s">
        <v>14854</v>
      </c>
      <c r="C479" s="73" t="s">
        <v>12052</v>
      </c>
      <c r="D479" s="67" t="s">
        <v>15048</v>
      </c>
      <c r="E479" s="67" t="s">
        <v>14735</v>
      </c>
      <c r="F479" s="69">
        <v>0.4</v>
      </c>
      <c r="G479" s="67" t="s">
        <v>14435</v>
      </c>
      <c r="H479" s="67" t="s">
        <v>12614</v>
      </c>
      <c r="I479" s="67"/>
    </row>
    <row r="480" spans="1:9" s="74" customFormat="1" x14ac:dyDescent="0.3">
      <c r="A480" s="66">
        <v>478</v>
      </c>
      <c r="B480" s="67" t="s">
        <v>15049</v>
      </c>
      <c r="C480" s="73" t="s">
        <v>12915</v>
      </c>
      <c r="D480" s="67" t="s">
        <v>15050</v>
      </c>
      <c r="E480" s="67" t="s">
        <v>14735</v>
      </c>
      <c r="F480" s="69">
        <v>0.6</v>
      </c>
      <c r="G480" s="67" t="s">
        <v>14435</v>
      </c>
      <c r="H480" s="67" t="s">
        <v>12614</v>
      </c>
      <c r="I480" s="67"/>
    </row>
    <row r="481" spans="1:9" s="74" customFormat="1" x14ac:dyDescent="0.3">
      <c r="A481" s="66">
        <v>479</v>
      </c>
      <c r="B481" s="67" t="s">
        <v>13177</v>
      </c>
      <c r="C481" s="73" t="s">
        <v>12450</v>
      </c>
      <c r="D481" s="67" t="s">
        <v>15050</v>
      </c>
      <c r="E481" s="67" t="s">
        <v>14735</v>
      </c>
      <c r="F481" s="69">
        <v>0.6</v>
      </c>
      <c r="G481" s="67" t="s">
        <v>14435</v>
      </c>
      <c r="H481" s="67" t="s">
        <v>12614</v>
      </c>
      <c r="I481" s="67"/>
    </row>
    <row r="482" spans="1:9" s="74" customFormat="1" x14ac:dyDescent="0.3">
      <c r="A482" s="66">
        <v>480</v>
      </c>
      <c r="B482" s="67" t="s">
        <v>15051</v>
      </c>
      <c r="C482" s="73" t="s">
        <v>11987</v>
      </c>
      <c r="D482" s="67" t="s">
        <v>14810</v>
      </c>
      <c r="E482" s="67" t="s">
        <v>14735</v>
      </c>
      <c r="F482" s="69">
        <v>0.45</v>
      </c>
      <c r="G482" s="67" t="s">
        <v>14435</v>
      </c>
      <c r="H482" s="67" t="s">
        <v>12614</v>
      </c>
      <c r="I482" s="67"/>
    </row>
    <row r="483" spans="1:9" s="74" customFormat="1" ht="13.2" x14ac:dyDescent="0.25">
      <c r="A483" s="66">
        <v>481</v>
      </c>
      <c r="B483" s="67" t="s">
        <v>15052</v>
      </c>
      <c r="C483" s="67" t="s">
        <v>11938</v>
      </c>
      <c r="D483" s="67" t="s">
        <v>15053</v>
      </c>
      <c r="E483" s="67" t="s">
        <v>14735</v>
      </c>
      <c r="F483" s="69">
        <v>0.95</v>
      </c>
      <c r="G483" s="67" t="s">
        <v>14435</v>
      </c>
      <c r="H483" s="67" t="s">
        <v>12614</v>
      </c>
      <c r="I483" s="67"/>
    </row>
    <row r="484" spans="1:9" s="74" customFormat="1" ht="13.2" x14ac:dyDescent="0.25">
      <c r="A484" s="66">
        <v>482</v>
      </c>
      <c r="B484" s="67" t="s">
        <v>12799</v>
      </c>
      <c r="C484" s="67" t="s">
        <v>12052</v>
      </c>
      <c r="D484" s="67" t="s">
        <v>15054</v>
      </c>
      <c r="E484" s="67" t="s">
        <v>13660</v>
      </c>
      <c r="F484" s="69">
        <v>0.84</v>
      </c>
      <c r="G484" s="67" t="s">
        <v>14435</v>
      </c>
      <c r="H484" s="67" t="s">
        <v>12614</v>
      </c>
      <c r="I484" s="67"/>
    </row>
    <row r="485" spans="1:9" s="74" customFormat="1" ht="13.2" x14ac:dyDescent="0.25">
      <c r="A485" s="66">
        <v>483</v>
      </c>
      <c r="B485" s="67" t="s">
        <v>14784</v>
      </c>
      <c r="C485" s="67" t="s">
        <v>11987</v>
      </c>
      <c r="D485" s="67" t="s">
        <v>15055</v>
      </c>
      <c r="E485" s="67" t="s">
        <v>13566</v>
      </c>
      <c r="F485" s="69">
        <v>2.33</v>
      </c>
      <c r="G485" s="67" t="s">
        <v>14435</v>
      </c>
      <c r="H485" s="67" t="s">
        <v>12614</v>
      </c>
      <c r="I485" s="67"/>
    </row>
    <row r="486" spans="1:9" s="74" customFormat="1" ht="13.2" x14ac:dyDescent="0.25">
      <c r="A486" s="66">
        <v>484</v>
      </c>
      <c r="B486" s="67" t="s">
        <v>15056</v>
      </c>
      <c r="C486" s="67" t="s">
        <v>11894</v>
      </c>
      <c r="D486" s="67" t="s">
        <v>14797</v>
      </c>
      <c r="E486" s="67" t="s">
        <v>13660</v>
      </c>
      <c r="F486" s="69">
        <v>0.4</v>
      </c>
      <c r="G486" s="67" t="s">
        <v>14435</v>
      </c>
      <c r="H486" s="67" t="s">
        <v>12614</v>
      </c>
      <c r="I486" s="67"/>
    </row>
    <row r="487" spans="1:9" s="74" customFormat="1" ht="13.2" x14ac:dyDescent="0.25">
      <c r="A487" s="66">
        <v>485</v>
      </c>
      <c r="B487" s="67" t="s">
        <v>15057</v>
      </c>
      <c r="C487" s="67" t="s">
        <v>14854</v>
      </c>
      <c r="D487" s="67" t="s">
        <v>14797</v>
      </c>
      <c r="E487" s="67" t="s">
        <v>13660</v>
      </c>
      <c r="F487" s="69">
        <v>1</v>
      </c>
      <c r="G487" s="67" t="s">
        <v>14435</v>
      </c>
      <c r="H487" s="67" t="s">
        <v>12614</v>
      </c>
      <c r="I487" s="67"/>
    </row>
    <row r="488" spans="1:9" s="74" customFormat="1" ht="13.2" x14ac:dyDescent="0.25">
      <c r="A488" s="66">
        <v>486</v>
      </c>
      <c r="B488" s="67" t="s">
        <v>15058</v>
      </c>
      <c r="C488" s="67" t="s">
        <v>13532</v>
      </c>
      <c r="D488" s="67" t="s">
        <v>15059</v>
      </c>
      <c r="E488" s="67" t="s">
        <v>12438</v>
      </c>
      <c r="F488" s="69">
        <v>0.97</v>
      </c>
      <c r="G488" s="67" t="s">
        <v>14435</v>
      </c>
      <c r="H488" s="67" t="s">
        <v>12614</v>
      </c>
      <c r="I488" s="67"/>
    </row>
    <row r="489" spans="1:9" s="74" customFormat="1" ht="13.2" x14ac:dyDescent="0.25">
      <c r="A489" s="66">
        <v>487</v>
      </c>
      <c r="B489" s="67" t="s">
        <v>15060</v>
      </c>
      <c r="C489" s="67" t="s">
        <v>12481</v>
      </c>
      <c r="D489" s="67" t="s">
        <v>15059</v>
      </c>
      <c r="E489" s="67" t="s">
        <v>12438</v>
      </c>
      <c r="F489" s="69">
        <v>0.42</v>
      </c>
      <c r="G489" s="67" t="s">
        <v>14435</v>
      </c>
      <c r="H489" s="67" t="s">
        <v>12614</v>
      </c>
      <c r="I489" s="67"/>
    </row>
    <row r="490" spans="1:9" s="74" customFormat="1" ht="13.2" x14ac:dyDescent="0.25">
      <c r="A490" s="66">
        <v>488</v>
      </c>
      <c r="B490" s="67" t="s">
        <v>15061</v>
      </c>
      <c r="C490" s="67" t="s">
        <v>11987</v>
      </c>
      <c r="D490" s="67" t="s">
        <v>15062</v>
      </c>
      <c r="E490" s="67" t="s">
        <v>13566</v>
      </c>
      <c r="F490" s="69">
        <v>1.1299999999999999</v>
      </c>
      <c r="G490" s="67" t="s">
        <v>14435</v>
      </c>
      <c r="H490" s="67" t="s">
        <v>12614</v>
      </c>
      <c r="I490" s="67"/>
    </row>
    <row r="491" spans="1:9" s="74" customFormat="1" ht="13.2" x14ac:dyDescent="0.25">
      <c r="A491" s="66">
        <v>489</v>
      </c>
      <c r="B491" s="67" t="s">
        <v>12989</v>
      </c>
      <c r="C491" s="67" t="s">
        <v>12675</v>
      </c>
      <c r="D491" s="67" t="s">
        <v>15062</v>
      </c>
      <c r="E491" s="67" t="s">
        <v>13566</v>
      </c>
      <c r="F491" s="69">
        <v>0.36</v>
      </c>
      <c r="G491" s="67" t="s">
        <v>14435</v>
      </c>
      <c r="H491" s="67" t="s">
        <v>12614</v>
      </c>
      <c r="I491" s="67"/>
    </row>
    <row r="492" spans="1:9" s="74" customFormat="1" ht="13.2" x14ac:dyDescent="0.25">
      <c r="A492" s="66">
        <v>490</v>
      </c>
      <c r="B492" s="67" t="s">
        <v>15063</v>
      </c>
      <c r="C492" s="67" t="s">
        <v>12962</v>
      </c>
      <c r="D492" s="67" t="s">
        <v>14841</v>
      </c>
      <c r="E492" s="67" t="s">
        <v>14735</v>
      </c>
      <c r="F492" s="69">
        <v>0.4</v>
      </c>
      <c r="G492" s="67" t="s">
        <v>14435</v>
      </c>
      <c r="H492" s="67" t="s">
        <v>12614</v>
      </c>
      <c r="I492" s="67"/>
    </row>
  </sheetData>
  <mergeCells count="1">
    <mergeCell ref="A1:I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665AD-061D-4C4C-9D21-2CAC6055D9C4}">
  <dimension ref="A1:J363"/>
  <sheetViews>
    <sheetView workbookViewId="0">
      <selection activeCell="C3" sqref="C3"/>
    </sheetView>
  </sheetViews>
  <sheetFormatPr defaultRowHeight="14.4" x14ac:dyDescent="0.3"/>
  <cols>
    <col min="1" max="1" width="11.21875" customWidth="1"/>
    <col min="2" max="2" width="21.44140625" customWidth="1"/>
    <col min="3" max="3" width="24.77734375" customWidth="1"/>
    <col min="4" max="4" width="25.21875" customWidth="1"/>
    <col min="5" max="5" width="23.77734375" customWidth="1"/>
    <col min="6" max="6" width="22.21875" customWidth="1"/>
    <col min="7" max="7" width="20.5546875" customWidth="1"/>
    <col min="8" max="8" width="17.77734375" customWidth="1"/>
    <col min="9" max="9" width="18" customWidth="1"/>
    <col min="10" max="10" width="13.5546875" customWidth="1"/>
  </cols>
  <sheetData>
    <row r="1" spans="1:10" ht="101.7" customHeight="1" x14ac:dyDescent="0.3">
      <c r="A1" s="249" t="s">
        <v>15064</v>
      </c>
      <c r="B1" s="249"/>
      <c r="C1" s="249"/>
      <c r="D1" s="249"/>
      <c r="E1" s="249"/>
      <c r="F1" s="249"/>
      <c r="G1" s="249"/>
      <c r="H1" s="249"/>
      <c r="I1" s="249"/>
    </row>
    <row r="2" spans="1:10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10" ht="144" x14ac:dyDescent="0.3">
      <c r="A3" s="2"/>
      <c r="B3" s="76" t="s">
        <v>15065</v>
      </c>
      <c r="C3" s="76" t="s">
        <v>15066</v>
      </c>
      <c r="D3" s="76" t="s">
        <v>15067</v>
      </c>
      <c r="E3" s="76" t="s">
        <v>15068</v>
      </c>
      <c r="F3" s="77">
        <v>229</v>
      </c>
      <c r="G3" s="78" t="s">
        <v>15069</v>
      </c>
      <c r="H3" s="79" t="s">
        <v>11881</v>
      </c>
      <c r="I3" s="2"/>
    </row>
    <row r="4" spans="1:10" ht="144" x14ac:dyDescent="0.3">
      <c r="A4" s="2"/>
      <c r="B4" s="76" t="s">
        <v>15070</v>
      </c>
      <c r="C4" s="76" t="s">
        <v>15071</v>
      </c>
      <c r="D4" s="76" t="s">
        <v>15072</v>
      </c>
      <c r="E4" s="76" t="s">
        <v>15073</v>
      </c>
      <c r="F4" s="77">
        <v>135</v>
      </c>
      <c r="G4" s="78" t="s">
        <v>15069</v>
      </c>
      <c r="H4" s="79" t="s">
        <v>11881</v>
      </c>
      <c r="I4" s="2"/>
    </row>
    <row r="5" spans="1:10" ht="144" x14ac:dyDescent="0.3">
      <c r="A5" s="2"/>
      <c r="B5" s="76" t="s">
        <v>15074</v>
      </c>
      <c r="C5" s="76" t="s">
        <v>15075</v>
      </c>
      <c r="D5" s="76" t="s">
        <v>15076</v>
      </c>
      <c r="E5" s="76" t="s">
        <v>15077</v>
      </c>
      <c r="F5" s="76" t="s">
        <v>15078</v>
      </c>
      <c r="G5" s="78" t="s">
        <v>15069</v>
      </c>
      <c r="H5" s="79" t="s">
        <v>11881</v>
      </c>
      <c r="I5" s="2"/>
    </row>
    <row r="6" spans="1:10" ht="144" x14ac:dyDescent="0.3">
      <c r="A6" s="2"/>
      <c r="B6" s="76" t="s">
        <v>15079</v>
      </c>
      <c r="C6" s="76" t="s">
        <v>15080</v>
      </c>
      <c r="D6" s="76" t="s">
        <v>15081</v>
      </c>
      <c r="E6" s="76" t="s">
        <v>15077</v>
      </c>
      <c r="F6" s="76">
        <v>287</v>
      </c>
      <c r="G6" s="78" t="s">
        <v>15069</v>
      </c>
      <c r="H6" s="79" t="s">
        <v>11881</v>
      </c>
      <c r="I6" s="2"/>
    </row>
    <row r="7" spans="1:10" ht="144" x14ac:dyDescent="0.3">
      <c r="A7" s="2"/>
      <c r="B7" s="76" t="s">
        <v>15082</v>
      </c>
      <c r="C7" s="76" t="s">
        <v>15083</v>
      </c>
      <c r="D7" s="76" t="s">
        <v>15084</v>
      </c>
      <c r="E7" s="76" t="s">
        <v>15073</v>
      </c>
      <c r="F7" s="76">
        <v>85</v>
      </c>
      <c r="G7" s="78" t="s">
        <v>15069</v>
      </c>
      <c r="H7" s="79" t="s">
        <v>11881</v>
      </c>
      <c r="I7" s="2"/>
    </row>
    <row r="8" spans="1:10" ht="144" x14ac:dyDescent="0.3">
      <c r="B8" s="76" t="s">
        <v>15085</v>
      </c>
      <c r="C8" s="76" t="s">
        <v>15086</v>
      </c>
      <c r="D8" s="76" t="s">
        <v>15067</v>
      </c>
      <c r="E8" s="76" t="s">
        <v>15068</v>
      </c>
      <c r="F8" s="76" t="s">
        <v>15087</v>
      </c>
      <c r="G8" s="78" t="s">
        <v>15069</v>
      </c>
      <c r="H8" s="79" t="s">
        <v>11881</v>
      </c>
      <c r="J8" s="80"/>
    </row>
    <row r="9" spans="1:10" ht="144" x14ac:dyDescent="0.3">
      <c r="B9" s="76" t="s">
        <v>15088</v>
      </c>
      <c r="C9" s="76" t="s">
        <v>15089</v>
      </c>
      <c r="D9" s="76" t="s">
        <v>15090</v>
      </c>
      <c r="E9" s="76" t="s">
        <v>15073</v>
      </c>
      <c r="F9" s="76" t="s">
        <v>15091</v>
      </c>
      <c r="G9" s="78" t="s">
        <v>15069</v>
      </c>
      <c r="H9" s="79" t="s">
        <v>11881</v>
      </c>
    </row>
    <row r="10" spans="1:10" ht="144" x14ac:dyDescent="0.3">
      <c r="B10" s="76" t="s">
        <v>15092</v>
      </c>
      <c r="C10" s="76" t="s">
        <v>15093</v>
      </c>
      <c r="D10" s="76" t="s">
        <v>15094</v>
      </c>
      <c r="E10" s="76" t="s">
        <v>15077</v>
      </c>
      <c r="F10" s="76" t="s">
        <v>15095</v>
      </c>
      <c r="G10" s="78" t="s">
        <v>15069</v>
      </c>
      <c r="H10" s="79" t="s">
        <v>11881</v>
      </c>
    </row>
    <row r="11" spans="1:10" ht="144" x14ac:dyDescent="0.3">
      <c r="B11" s="76" t="s">
        <v>15096</v>
      </c>
      <c r="C11" s="76" t="s">
        <v>15097</v>
      </c>
      <c r="D11" s="76" t="s">
        <v>15084</v>
      </c>
      <c r="E11" s="76" t="s">
        <v>15073</v>
      </c>
      <c r="F11" s="76">
        <v>233</v>
      </c>
      <c r="G11" s="78" t="s">
        <v>15069</v>
      </c>
      <c r="H11" s="79" t="s">
        <v>11881</v>
      </c>
    </row>
    <row r="12" spans="1:10" ht="144" x14ac:dyDescent="0.3">
      <c r="B12" s="76" t="s">
        <v>15098</v>
      </c>
      <c r="C12" s="76" t="s">
        <v>15099</v>
      </c>
      <c r="D12" s="76" t="s">
        <v>15100</v>
      </c>
      <c r="E12" s="76" t="s">
        <v>15073</v>
      </c>
      <c r="F12" s="76" t="s">
        <v>15101</v>
      </c>
      <c r="G12" s="78" t="s">
        <v>15069</v>
      </c>
      <c r="H12" s="79" t="s">
        <v>11881</v>
      </c>
    </row>
    <row r="13" spans="1:10" ht="144" x14ac:dyDescent="0.3">
      <c r="B13" s="76" t="s">
        <v>15102</v>
      </c>
      <c r="C13" s="76" t="s">
        <v>15103</v>
      </c>
      <c r="D13" s="76" t="s">
        <v>15076</v>
      </c>
      <c r="E13" s="76" t="s">
        <v>15077</v>
      </c>
      <c r="F13" s="76" t="s">
        <v>15104</v>
      </c>
      <c r="G13" s="78" t="s">
        <v>15069</v>
      </c>
      <c r="H13" s="79" t="s">
        <v>11881</v>
      </c>
    </row>
    <row r="14" spans="1:10" ht="144" x14ac:dyDescent="0.3">
      <c r="B14" s="76" t="s">
        <v>15105</v>
      </c>
      <c r="C14" s="76" t="s">
        <v>15106</v>
      </c>
      <c r="D14" s="76" t="s">
        <v>15107</v>
      </c>
      <c r="E14" s="76" t="s">
        <v>15108</v>
      </c>
      <c r="F14" s="76" t="s">
        <v>15109</v>
      </c>
      <c r="G14" s="78" t="s">
        <v>15069</v>
      </c>
      <c r="H14" s="79" t="s">
        <v>11881</v>
      </c>
    </row>
    <row r="15" spans="1:10" ht="144" x14ac:dyDescent="0.3">
      <c r="B15" s="76" t="s">
        <v>15110</v>
      </c>
      <c r="C15" s="76" t="s">
        <v>15111</v>
      </c>
      <c r="D15" s="76" t="s">
        <v>15112</v>
      </c>
      <c r="E15" s="76" t="s">
        <v>15108</v>
      </c>
      <c r="F15" s="76" t="s">
        <v>15113</v>
      </c>
      <c r="G15" s="78" t="s">
        <v>15069</v>
      </c>
      <c r="H15" s="79" t="s">
        <v>11881</v>
      </c>
    </row>
    <row r="16" spans="1:10" ht="144" x14ac:dyDescent="0.3">
      <c r="B16" s="76" t="s">
        <v>15114</v>
      </c>
      <c r="C16" s="76" t="s">
        <v>15080</v>
      </c>
      <c r="D16" s="76" t="s">
        <v>15081</v>
      </c>
      <c r="E16" s="76" t="s">
        <v>15077</v>
      </c>
      <c r="F16" s="76" t="s">
        <v>15115</v>
      </c>
      <c r="G16" s="78" t="s">
        <v>15069</v>
      </c>
      <c r="H16" s="79" t="s">
        <v>11881</v>
      </c>
    </row>
    <row r="17" spans="2:8" ht="144" x14ac:dyDescent="0.3">
      <c r="B17" s="76" t="s">
        <v>15116</v>
      </c>
      <c r="C17" s="76" t="s">
        <v>15117</v>
      </c>
      <c r="D17" s="76" t="s">
        <v>15118</v>
      </c>
      <c r="E17" s="76" t="s">
        <v>15073</v>
      </c>
      <c r="F17" s="76">
        <v>142</v>
      </c>
      <c r="G17" s="78" t="s">
        <v>15069</v>
      </c>
      <c r="H17" s="79" t="s">
        <v>11881</v>
      </c>
    </row>
    <row r="18" spans="2:8" ht="144" x14ac:dyDescent="0.3">
      <c r="B18" s="76" t="s">
        <v>15119</v>
      </c>
      <c r="C18" s="76" t="s">
        <v>15120</v>
      </c>
      <c r="D18" s="76" t="s">
        <v>15121</v>
      </c>
      <c r="E18" s="76" t="s">
        <v>15073</v>
      </c>
      <c r="F18" s="76">
        <v>152</v>
      </c>
      <c r="G18" s="78" t="s">
        <v>15069</v>
      </c>
      <c r="H18" s="79" t="s">
        <v>11881</v>
      </c>
    </row>
    <row r="19" spans="2:8" ht="144" x14ac:dyDescent="0.3">
      <c r="B19" s="76" t="s">
        <v>15122</v>
      </c>
      <c r="C19" s="76" t="s">
        <v>15123</v>
      </c>
      <c r="D19" s="76" t="s">
        <v>15124</v>
      </c>
      <c r="E19" s="76" t="s">
        <v>15077</v>
      </c>
      <c r="F19" s="76" t="s">
        <v>15125</v>
      </c>
      <c r="G19" s="78" t="s">
        <v>15069</v>
      </c>
      <c r="H19" s="79" t="s">
        <v>11881</v>
      </c>
    </row>
    <row r="20" spans="2:8" ht="144" x14ac:dyDescent="0.3">
      <c r="B20" s="76" t="s">
        <v>15126</v>
      </c>
      <c r="C20" s="76" t="s">
        <v>15127</v>
      </c>
      <c r="D20" s="76" t="s">
        <v>15128</v>
      </c>
      <c r="E20" s="76" t="s">
        <v>15108</v>
      </c>
      <c r="F20" s="76">
        <v>6</v>
      </c>
      <c r="G20" s="78" t="s">
        <v>15069</v>
      </c>
      <c r="H20" s="79" t="s">
        <v>11881</v>
      </c>
    </row>
    <row r="21" spans="2:8" ht="144" x14ac:dyDescent="0.3">
      <c r="B21" s="76" t="s">
        <v>15129</v>
      </c>
      <c r="C21" s="76" t="s">
        <v>15130</v>
      </c>
      <c r="D21" s="76" t="s">
        <v>15131</v>
      </c>
      <c r="E21" s="76" t="s">
        <v>15108</v>
      </c>
      <c r="F21" s="76" t="s">
        <v>15132</v>
      </c>
      <c r="G21" s="78" t="s">
        <v>15069</v>
      </c>
      <c r="H21" s="79" t="s">
        <v>11881</v>
      </c>
    </row>
    <row r="22" spans="2:8" ht="144" x14ac:dyDescent="0.3">
      <c r="B22" s="76" t="s">
        <v>15133</v>
      </c>
      <c r="C22" s="76" t="s">
        <v>15134</v>
      </c>
      <c r="D22" s="76" t="s">
        <v>15135</v>
      </c>
      <c r="E22" s="76" t="s">
        <v>15108</v>
      </c>
      <c r="F22" s="76" t="s">
        <v>15136</v>
      </c>
      <c r="G22" s="78" t="s">
        <v>15069</v>
      </c>
      <c r="H22" s="79" t="s">
        <v>11881</v>
      </c>
    </row>
    <row r="23" spans="2:8" ht="144" x14ac:dyDescent="0.3">
      <c r="B23" s="76" t="s">
        <v>15137</v>
      </c>
      <c r="C23" s="76" t="s">
        <v>15080</v>
      </c>
      <c r="D23" s="76" t="s">
        <v>15138</v>
      </c>
      <c r="E23" s="76" t="s">
        <v>15077</v>
      </c>
      <c r="F23" s="76" t="s">
        <v>15139</v>
      </c>
      <c r="G23" s="78" t="s">
        <v>15069</v>
      </c>
      <c r="H23" s="79" t="s">
        <v>11881</v>
      </c>
    </row>
    <row r="24" spans="2:8" ht="144" x14ac:dyDescent="0.3">
      <c r="B24" s="76" t="s">
        <v>15140</v>
      </c>
      <c r="C24" s="76" t="s">
        <v>15141</v>
      </c>
      <c r="D24" s="76" t="s">
        <v>15142</v>
      </c>
      <c r="E24" s="76" t="s">
        <v>15073</v>
      </c>
      <c r="F24" s="76">
        <v>145</v>
      </c>
      <c r="G24" s="78" t="s">
        <v>15069</v>
      </c>
      <c r="H24" s="79" t="s">
        <v>11881</v>
      </c>
    </row>
    <row r="25" spans="2:8" ht="144" x14ac:dyDescent="0.3">
      <c r="B25" s="76" t="s">
        <v>15143</v>
      </c>
      <c r="C25" s="76" t="s">
        <v>15144</v>
      </c>
      <c r="D25" s="76" t="s">
        <v>15145</v>
      </c>
      <c r="E25" s="76" t="s">
        <v>15077</v>
      </c>
      <c r="F25" s="76" t="s">
        <v>15146</v>
      </c>
      <c r="G25" s="78" t="s">
        <v>15069</v>
      </c>
      <c r="H25" s="79" t="s">
        <v>11881</v>
      </c>
    </row>
    <row r="26" spans="2:8" ht="144" x14ac:dyDescent="0.3">
      <c r="B26" s="76" t="s">
        <v>15147</v>
      </c>
      <c r="C26" s="76" t="s">
        <v>15148</v>
      </c>
      <c r="D26" s="76" t="s">
        <v>15149</v>
      </c>
      <c r="E26" s="76" t="s">
        <v>15150</v>
      </c>
      <c r="F26" s="76">
        <v>62</v>
      </c>
      <c r="G26" s="78" t="s">
        <v>15069</v>
      </c>
      <c r="H26" s="79" t="s">
        <v>11881</v>
      </c>
    </row>
    <row r="27" spans="2:8" ht="144" x14ac:dyDescent="0.3">
      <c r="B27" s="76" t="s">
        <v>15151</v>
      </c>
      <c r="C27" s="76" t="s">
        <v>15152</v>
      </c>
      <c r="D27" s="76" t="s">
        <v>15149</v>
      </c>
      <c r="E27" s="76" t="s">
        <v>15150</v>
      </c>
      <c r="F27" s="76">
        <v>4</v>
      </c>
      <c r="G27" s="78" t="s">
        <v>15069</v>
      </c>
      <c r="H27" s="79" t="s">
        <v>11881</v>
      </c>
    </row>
    <row r="28" spans="2:8" ht="144" x14ac:dyDescent="0.3">
      <c r="B28" s="76" t="s">
        <v>15153</v>
      </c>
      <c r="C28" s="76" t="s">
        <v>15154</v>
      </c>
      <c r="D28" s="76" t="s">
        <v>15149</v>
      </c>
      <c r="E28" s="76" t="s">
        <v>15150</v>
      </c>
      <c r="F28" s="76">
        <v>58</v>
      </c>
      <c r="G28" s="78" t="s">
        <v>15069</v>
      </c>
      <c r="H28" s="79" t="s">
        <v>11881</v>
      </c>
    </row>
    <row r="29" spans="2:8" ht="144" x14ac:dyDescent="0.3">
      <c r="B29" s="76" t="s">
        <v>5809</v>
      </c>
      <c r="C29" s="76" t="s">
        <v>15155</v>
      </c>
      <c r="D29" s="76" t="s">
        <v>15156</v>
      </c>
      <c r="E29" s="76" t="s">
        <v>15150</v>
      </c>
      <c r="F29" s="76">
        <v>10</v>
      </c>
      <c r="G29" s="78" t="s">
        <v>15069</v>
      </c>
      <c r="H29" s="79" t="s">
        <v>11881</v>
      </c>
    </row>
    <row r="30" spans="2:8" ht="144" x14ac:dyDescent="0.3">
      <c r="B30" s="76" t="s">
        <v>15157</v>
      </c>
      <c r="C30" s="76" t="s">
        <v>15158</v>
      </c>
      <c r="D30" s="76" t="s">
        <v>15156</v>
      </c>
      <c r="E30" s="76" t="s">
        <v>15150</v>
      </c>
      <c r="F30" s="76" t="s">
        <v>15159</v>
      </c>
      <c r="G30" s="78" t="s">
        <v>15069</v>
      </c>
      <c r="H30" s="79" t="s">
        <v>11881</v>
      </c>
    </row>
    <row r="31" spans="2:8" ht="144" x14ac:dyDescent="0.3">
      <c r="B31" s="76" t="s">
        <v>15160</v>
      </c>
      <c r="C31" s="76" t="s">
        <v>15161</v>
      </c>
      <c r="D31" s="76" t="s">
        <v>15162</v>
      </c>
      <c r="E31" s="76" t="s">
        <v>15150</v>
      </c>
      <c r="F31" s="76">
        <v>93</v>
      </c>
      <c r="G31" s="78" t="s">
        <v>15069</v>
      </c>
      <c r="H31" s="79" t="s">
        <v>11881</v>
      </c>
    </row>
    <row r="32" spans="2:8" ht="144" x14ac:dyDescent="0.3">
      <c r="B32" s="76" t="s">
        <v>15163</v>
      </c>
      <c r="C32" s="76" t="s">
        <v>15164</v>
      </c>
      <c r="D32" s="76" t="s">
        <v>15165</v>
      </c>
      <c r="E32" s="76" t="s">
        <v>15150</v>
      </c>
      <c r="F32" s="76">
        <v>67</v>
      </c>
      <c r="G32" s="78" t="s">
        <v>15069</v>
      </c>
      <c r="H32" s="79" t="s">
        <v>11881</v>
      </c>
    </row>
    <row r="33" spans="2:8" ht="144" x14ac:dyDescent="0.3">
      <c r="B33" s="76" t="s">
        <v>15166</v>
      </c>
      <c r="C33" s="76" t="s">
        <v>15167</v>
      </c>
      <c r="D33" s="76" t="s">
        <v>15165</v>
      </c>
      <c r="E33" s="76" t="s">
        <v>15150</v>
      </c>
      <c r="F33" s="76">
        <v>56</v>
      </c>
      <c r="G33" s="78" t="s">
        <v>15069</v>
      </c>
      <c r="H33" s="79" t="s">
        <v>11881</v>
      </c>
    </row>
    <row r="34" spans="2:8" ht="144" x14ac:dyDescent="0.3">
      <c r="B34" s="76" t="s">
        <v>15168</v>
      </c>
      <c r="C34" s="76" t="s">
        <v>15169</v>
      </c>
      <c r="D34" s="76" t="s">
        <v>15170</v>
      </c>
      <c r="E34" s="76" t="s">
        <v>15171</v>
      </c>
      <c r="F34" s="76" t="s">
        <v>15172</v>
      </c>
      <c r="G34" s="78" t="s">
        <v>15069</v>
      </c>
      <c r="H34" s="79" t="s">
        <v>11881</v>
      </c>
    </row>
    <row r="35" spans="2:8" ht="144" x14ac:dyDescent="0.3">
      <c r="B35" s="76" t="s">
        <v>15173</v>
      </c>
      <c r="C35" s="76" t="s">
        <v>15174</v>
      </c>
      <c r="D35" s="76" t="s">
        <v>15175</v>
      </c>
      <c r="E35" s="76" t="s">
        <v>15176</v>
      </c>
      <c r="F35" s="76" t="s">
        <v>15177</v>
      </c>
      <c r="G35" s="78" t="s">
        <v>15069</v>
      </c>
      <c r="H35" s="79" t="s">
        <v>11881</v>
      </c>
    </row>
    <row r="36" spans="2:8" ht="144" x14ac:dyDescent="0.3">
      <c r="B36" s="76" t="s">
        <v>15178</v>
      </c>
      <c r="C36" s="76" t="s">
        <v>15179</v>
      </c>
      <c r="D36" s="76" t="s">
        <v>15180</v>
      </c>
      <c r="E36" s="76" t="s">
        <v>15108</v>
      </c>
      <c r="F36" s="76">
        <v>214</v>
      </c>
      <c r="G36" s="78" t="s">
        <v>15069</v>
      </c>
      <c r="H36" s="79" t="s">
        <v>11881</v>
      </c>
    </row>
    <row r="37" spans="2:8" ht="144" x14ac:dyDescent="0.3">
      <c r="B37" s="76" t="s">
        <v>15181</v>
      </c>
      <c r="C37" s="76" t="s">
        <v>15182</v>
      </c>
      <c r="D37" s="76" t="s">
        <v>15183</v>
      </c>
      <c r="E37" s="76" t="s">
        <v>15184</v>
      </c>
      <c r="F37" s="76">
        <v>16</v>
      </c>
      <c r="G37" s="78" t="s">
        <v>15069</v>
      </c>
      <c r="H37" s="79" t="s">
        <v>11881</v>
      </c>
    </row>
    <row r="38" spans="2:8" ht="144" x14ac:dyDescent="0.3">
      <c r="B38" s="76" t="s">
        <v>15185</v>
      </c>
      <c r="C38" s="76" t="s">
        <v>15186</v>
      </c>
      <c r="D38" s="76" t="s">
        <v>15187</v>
      </c>
      <c r="E38" s="76" t="s">
        <v>15184</v>
      </c>
      <c r="F38" s="76" t="s">
        <v>15188</v>
      </c>
      <c r="G38" s="78" t="s">
        <v>15069</v>
      </c>
      <c r="H38" s="79" t="s">
        <v>11881</v>
      </c>
    </row>
    <row r="39" spans="2:8" ht="144" x14ac:dyDescent="0.3">
      <c r="B39" s="76" t="s">
        <v>15189</v>
      </c>
      <c r="C39" s="76" t="s">
        <v>15190</v>
      </c>
      <c r="D39" s="76" t="s">
        <v>15191</v>
      </c>
      <c r="E39" s="76" t="s">
        <v>15184</v>
      </c>
      <c r="F39" s="76" t="s">
        <v>15192</v>
      </c>
      <c r="G39" s="78" t="s">
        <v>15069</v>
      </c>
      <c r="H39" s="79" t="s">
        <v>11881</v>
      </c>
    </row>
    <row r="40" spans="2:8" ht="144" x14ac:dyDescent="0.3">
      <c r="B40" s="76" t="s">
        <v>15193</v>
      </c>
      <c r="C40" s="76" t="s">
        <v>15194</v>
      </c>
      <c r="D40" s="76" t="s">
        <v>15195</v>
      </c>
      <c r="E40" s="76" t="s">
        <v>15196</v>
      </c>
      <c r="F40" s="76" t="s">
        <v>15197</v>
      </c>
      <c r="G40" s="78" t="s">
        <v>15069</v>
      </c>
      <c r="H40" s="79" t="s">
        <v>11881</v>
      </c>
    </row>
    <row r="41" spans="2:8" ht="144" x14ac:dyDescent="0.3">
      <c r="B41" s="76" t="s">
        <v>15198</v>
      </c>
      <c r="C41" s="76" t="s">
        <v>15199</v>
      </c>
      <c r="D41" s="76" t="s">
        <v>15200</v>
      </c>
      <c r="E41" s="76" t="s">
        <v>15184</v>
      </c>
      <c r="F41" s="76" t="s">
        <v>15201</v>
      </c>
      <c r="G41" s="78" t="s">
        <v>15069</v>
      </c>
      <c r="H41" s="79" t="s">
        <v>11881</v>
      </c>
    </row>
    <row r="42" spans="2:8" ht="144" x14ac:dyDescent="0.3">
      <c r="B42" s="76" t="s">
        <v>15202</v>
      </c>
      <c r="C42" s="76" t="s">
        <v>15203</v>
      </c>
      <c r="D42" s="76" t="s">
        <v>15204</v>
      </c>
      <c r="E42" s="76" t="s">
        <v>15196</v>
      </c>
      <c r="F42" s="76">
        <v>145</v>
      </c>
      <c r="G42" s="78" t="s">
        <v>15069</v>
      </c>
      <c r="H42" s="79" t="s">
        <v>11881</v>
      </c>
    </row>
    <row r="43" spans="2:8" ht="144" x14ac:dyDescent="0.3">
      <c r="B43" s="76" t="s">
        <v>15205</v>
      </c>
      <c r="C43" s="76" t="s">
        <v>15206</v>
      </c>
      <c r="D43" s="76" t="s">
        <v>15207</v>
      </c>
      <c r="E43" s="76" t="s">
        <v>15073</v>
      </c>
      <c r="F43" s="76" t="s">
        <v>15208</v>
      </c>
      <c r="G43" s="78" t="s">
        <v>15069</v>
      </c>
      <c r="H43" s="79" t="s">
        <v>11881</v>
      </c>
    </row>
    <row r="44" spans="2:8" ht="144" x14ac:dyDescent="0.3">
      <c r="B44" s="76" t="s">
        <v>15209</v>
      </c>
      <c r="C44" s="76" t="s">
        <v>15210</v>
      </c>
      <c r="D44" s="76" t="s">
        <v>15211</v>
      </c>
      <c r="E44" s="76" t="s">
        <v>15073</v>
      </c>
      <c r="F44" s="76" t="s">
        <v>15212</v>
      </c>
      <c r="G44" s="78" t="s">
        <v>15069</v>
      </c>
      <c r="H44" s="79" t="s">
        <v>11881</v>
      </c>
    </row>
    <row r="45" spans="2:8" ht="144" x14ac:dyDescent="0.3">
      <c r="B45" s="76" t="s">
        <v>15213</v>
      </c>
      <c r="C45" s="76" t="s">
        <v>15214</v>
      </c>
      <c r="D45" s="76" t="s">
        <v>15215</v>
      </c>
      <c r="E45" s="76" t="s">
        <v>15196</v>
      </c>
      <c r="F45" s="76" t="s">
        <v>15216</v>
      </c>
      <c r="G45" s="78" t="s">
        <v>15069</v>
      </c>
      <c r="H45" s="79" t="s">
        <v>11881</v>
      </c>
    </row>
    <row r="46" spans="2:8" ht="144" x14ac:dyDescent="0.3">
      <c r="B46" s="76" t="s">
        <v>15217</v>
      </c>
      <c r="C46" s="76" t="s">
        <v>15218</v>
      </c>
      <c r="D46" s="76" t="s">
        <v>15219</v>
      </c>
      <c r="E46" s="76" t="s">
        <v>15220</v>
      </c>
      <c r="F46" s="76" t="s">
        <v>15221</v>
      </c>
      <c r="G46" s="78" t="s">
        <v>15069</v>
      </c>
      <c r="H46" s="79" t="s">
        <v>11881</v>
      </c>
    </row>
    <row r="47" spans="2:8" ht="144" x14ac:dyDescent="0.3">
      <c r="B47" s="76" t="s">
        <v>15222</v>
      </c>
      <c r="C47" s="76" t="s">
        <v>15223</v>
      </c>
      <c r="D47" s="76" t="s">
        <v>15224</v>
      </c>
      <c r="E47" s="76" t="s">
        <v>15220</v>
      </c>
      <c r="F47" s="76" t="s">
        <v>15225</v>
      </c>
      <c r="G47" s="78" t="s">
        <v>15069</v>
      </c>
      <c r="H47" s="79" t="s">
        <v>11881</v>
      </c>
    </row>
    <row r="48" spans="2:8" ht="144" x14ac:dyDescent="0.3">
      <c r="B48" s="76" t="s">
        <v>15226</v>
      </c>
      <c r="C48" s="76" t="s">
        <v>15227</v>
      </c>
      <c r="D48" s="76" t="s">
        <v>15228</v>
      </c>
      <c r="E48" s="76" t="s">
        <v>15220</v>
      </c>
      <c r="F48" s="76" t="s">
        <v>15229</v>
      </c>
      <c r="G48" s="78" t="s">
        <v>15069</v>
      </c>
      <c r="H48" s="79" t="s">
        <v>11881</v>
      </c>
    </row>
    <row r="49" spans="2:8" ht="144" x14ac:dyDescent="0.3">
      <c r="B49" s="76" t="s">
        <v>15230</v>
      </c>
      <c r="C49" s="76" t="s">
        <v>15231</v>
      </c>
      <c r="D49" s="76" t="s">
        <v>15232</v>
      </c>
      <c r="E49" s="76" t="s">
        <v>15220</v>
      </c>
      <c r="F49" s="76" t="s">
        <v>15233</v>
      </c>
      <c r="G49" s="78" t="s">
        <v>15069</v>
      </c>
      <c r="H49" s="79" t="s">
        <v>11881</v>
      </c>
    </row>
    <row r="50" spans="2:8" ht="144" x14ac:dyDescent="0.3">
      <c r="B50" s="76" t="s">
        <v>15234</v>
      </c>
      <c r="C50" s="76" t="s">
        <v>15141</v>
      </c>
      <c r="D50" s="76" t="s">
        <v>15118</v>
      </c>
      <c r="E50" s="76" t="s">
        <v>15073</v>
      </c>
      <c r="F50" s="76" t="s">
        <v>15235</v>
      </c>
      <c r="G50" s="78" t="s">
        <v>15069</v>
      </c>
      <c r="H50" s="79" t="s">
        <v>11881</v>
      </c>
    </row>
    <row r="51" spans="2:8" ht="144" x14ac:dyDescent="0.3">
      <c r="B51" s="76" t="s">
        <v>15236</v>
      </c>
      <c r="C51" s="76" t="s">
        <v>15237</v>
      </c>
      <c r="D51" s="76" t="s">
        <v>15238</v>
      </c>
      <c r="E51" s="76" t="s">
        <v>15239</v>
      </c>
      <c r="F51" s="76" t="s">
        <v>15240</v>
      </c>
      <c r="G51" s="78" t="s">
        <v>15069</v>
      </c>
      <c r="H51" s="79" t="s">
        <v>11881</v>
      </c>
    </row>
    <row r="52" spans="2:8" ht="144" x14ac:dyDescent="0.3">
      <c r="B52" s="76" t="s">
        <v>15241</v>
      </c>
      <c r="C52" s="76" t="s">
        <v>15242</v>
      </c>
      <c r="D52" s="76" t="s">
        <v>15243</v>
      </c>
      <c r="E52" s="76" t="s">
        <v>15239</v>
      </c>
      <c r="F52" s="76">
        <v>122</v>
      </c>
      <c r="G52" s="78" t="s">
        <v>15069</v>
      </c>
      <c r="H52" s="79" t="s">
        <v>11881</v>
      </c>
    </row>
    <row r="53" spans="2:8" ht="144" x14ac:dyDescent="0.3">
      <c r="B53" s="76" t="s">
        <v>15244</v>
      </c>
      <c r="C53" s="76" t="s">
        <v>15245</v>
      </c>
      <c r="D53" s="76" t="s">
        <v>15246</v>
      </c>
      <c r="E53" s="76" t="s">
        <v>15108</v>
      </c>
      <c r="F53" s="76">
        <v>207</v>
      </c>
      <c r="G53" s="78" t="s">
        <v>15069</v>
      </c>
      <c r="H53" s="79" t="s">
        <v>11881</v>
      </c>
    </row>
    <row r="54" spans="2:8" ht="144" x14ac:dyDescent="0.3">
      <c r="B54" s="76" t="s">
        <v>15247</v>
      </c>
      <c r="C54" s="76" t="s">
        <v>15248</v>
      </c>
      <c r="D54" s="76" t="s">
        <v>15249</v>
      </c>
      <c r="E54" s="76" t="s">
        <v>15108</v>
      </c>
      <c r="F54" s="76">
        <v>206</v>
      </c>
      <c r="G54" s="78" t="s">
        <v>15069</v>
      </c>
      <c r="H54" s="79" t="s">
        <v>11881</v>
      </c>
    </row>
    <row r="55" spans="2:8" ht="144" x14ac:dyDescent="0.3">
      <c r="B55" s="76" t="s">
        <v>15250</v>
      </c>
      <c r="C55" s="76" t="s">
        <v>15251</v>
      </c>
      <c r="D55" s="76" t="s">
        <v>15249</v>
      </c>
      <c r="E55" s="76" t="s">
        <v>15108</v>
      </c>
      <c r="F55" s="76">
        <v>12</v>
      </c>
      <c r="G55" s="78" t="s">
        <v>15069</v>
      </c>
      <c r="H55" s="79" t="s">
        <v>11881</v>
      </c>
    </row>
    <row r="56" spans="2:8" ht="144" x14ac:dyDescent="0.3">
      <c r="B56" s="76" t="s">
        <v>15252</v>
      </c>
      <c r="C56" s="76" t="s">
        <v>15253</v>
      </c>
      <c r="D56" s="76" t="s">
        <v>15254</v>
      </c>
      <c r="E56" s="76" t="s">
        <v>15150</v>
      </c>
      <c r="F56" s="76" t="s">
        <v>15255</v>
      </c>
      <c r="G56" s="78" t="s">
        <v>15069</v>
      </c>
      <c r="H56" s="79" t="s">
        <v>11881</v>
      </c>
    </row>
    <row r="57" spans="2:8" ht="144" x14ac:dyDescent="0.3">
      <c r="B57" s="76" t="s">
        <v>15256</v>
      </c>
      <c r="C57" s="76" t="s">
        <v>15257</v>
      </c>
      <c r="D57" s="76" t="s">
        <v>15258</v>
      </c>
      <c r="E57" s="76" t="s">
        <v>15239</v>
      </c>
      <c r="F57" s="76" t="s">
        <v>15259</v>
      </c>
      <c r="G57" s="78" t="s">
        <v>15069</v>
      </c>
      <c r="H57" s="79" t="s">
        <v>11881</v>
      </c>
    </row>
    <row r="58" spans="2:8" ht="144" x14ac:dyDescent="0.3">
      <c r="B58" s="76" t="s">
        <v>15260</v>
      </c>
      <c r="C58" s="76" t="s">
        <v>15261</v>
      </c>
      <c r="D58" s="76" t="s">
        <v>15262</v>
      </c>
      <c r="E58" s="76" t="s">
        <v>15239</v>
      </c>
      <c r="F58" s="76">
        <v>92</v>
      </c>
      <c r="G58" s="78" t="s">
        <v>15069</v>
      </c>
      <c r="H58" s="79" t="s">
        <v>11881</v>
      </c>
    </row>
    <row r="59" spans="2:8" ht="144" x14ac:dyDescent="0.3">
      <c r="B59" s="76" t="s">
        <v>15263</v>
      </c>
      <c r="C59" s="76" t="s">
        <v>15264</v>
      </c>
      <c r="D59" s="76" t="s">
        <v>15265</v>
      </c>
      <c r="E59" s="76" t="s">
        <v>15073</v>
      </c>
      <c r="F59" s="76" t="s">
        <v>15266</v>
      </c>
      <c r="G59" s="78" t="s">
        <v>15069</v>
      </c>
      <c r="H59" s="79" t="s">
        <v>11881</v>
      </c>
    </row>
    <row r="60" spans="2:8" ht="144" x14ac:dyDescent="0.3">
      <c r="B60" s="76" t="s">
        <v>15267</v>
      </c>
      <c r="C60" s="76" t="s">
        <v>15268</v>
      </c>
      <c r="D60" s="76" t="s">
        <v>15269</v>
      </c>
      <c r="E60" s="76" t="s">
        <v>15077</v>
      </c>
      <c r="F60" s="76" t="s">
        <v>15270</v>
      </c>
      <c r="G60" s="78" t="s">
        <v>15069</v>
      </c>
      <c r="H60" s="79" t="s">
        <v>11881</v>
      </c>
    </row>
    <row r="61" spans="2:8" ht="144" x14ac:dyDescent="0.3">
      <c r="B61" s="76" t="s">
        <v>15271</v>
      </c>
      <c r="C61" s="76" t="s">
        <v>15272</v>
      </c>
      <c r="D61" s="76" t="s">
        <v>15273</v>
      </c>
      <c r="E61" s="76" t="s">
        <v>15073</v>
      </c>
      <c r="F61" s="76">
        <v>127</v>
      </c>
      <c r="G61" s="78" t="s">
        <v>15069</v>
      </c>
      <c r="H61" s="79" t="s">
        <v>11881</v>
      </c>
    </row>
    <row r="62" spans="2:8" ht="144" x14ac:dyDescent="0.3">
      <c r="B62" s="76" t="s">
        <v>15274</v>
      </c>
      <c r="C62" s="76" t="s">
        <v>15275</v>
      </c>
      <c r="D62" s="76" t="s">
        <v>15276</v>
      </c>
      <c r="E62" s="76" t="s">
        <v>15277</v>
      </c>
      <c r="F62" s="76" t="s">
        <v>15278</v>
      </c>
      <c r="G62" s="78" t="s">
        <v>15069</v>
      </c>
      <c r="H62" s="79" t="s">
        <v>11881</v>
      </c>
    </row>
    <row r="63" spans="2:8" ht="144" x14ac:dyDescent="0.3">
      <c r="B63" s="76" t="s">
        <v>15279</v>
      </c>
      <c r="C63" s="76" t="s">
        <v>15280</v>
      </c>
      <c r="D63" s="76" t="s">
        <v>15281</v>
      </c>
      <c r="E63" s="76" t="s">
        <v>15220</v>
      </c>
      <c r="F63" s="76">
        <v>117</v>
      </c>
      <c r="G63" s="78" t="s">
        <v>15069</v>
      </c>
      <c r="H63" s="79" t="s">
        <v>11881</v>
      </c>
    </row>
    <row r="64" spans="2:8" ht="144" x14ac:dyDescent="0.3">
      <c r="B64" s="76" t="s">
        <v>15282</v>
      </c>
      <c r="C64" s="76" t="s">
        <v>15283</v>
      </c>
      <c r="D64" s="76" t="s">
        <v>15284</v>
      </c>
      <c r="E64" s="76" t="s">
        <v>15285</v>
      </c>
      <c r="F64" s="76" t="s">
        <v>15286</v>
      </c>
      <c r="G64" s="78" t="s">
        <v>15069</v>
      </c>
      <c r="H64" s="79" t="s">
        <v>11881</v>
      </c>
    </row>
    <row r="65" spans="2:8" ht="144" x14ac:dyDescent="0.3">
      <c r="B65" s="76" t="s">
        <v>15287</v>
      </c>
      <c r="C65" s="76" t="s">
        <v>15288</v>
      </c>
      <c r="D65" s="76" t="s">
        <v>15289</v>
      </c>
      <c r="E65" s="76" t="s">
        <v>15290</v>
      </c>
      <c r="F65" s="76" t="s">
        <v>15291</v>
      </c>
      <c r="G65" s="78" t="s">
        <v>15069</v>
      </c>
      <c r="H65" s="79" t="s">
        <v>11881</v>
      </c>
    </row>
    <row r="66" spans="2:8" ht="144" x14ac:dyDescent="0.3">
      <c r="B66" s="76" t="s">
        <v>15292</v>
      </c>
      <c r="C66" s="76" t="s">
        <v>15293</v>
      </c>
      <c r="D66" s="76" t="s">
        <v>15149</v>
      </c>
      <c r="E66" s="76" t="s">
        <v>15150</v>
      </c>
      <c r="F66" s="76" t="s">
        <v>15294</v>
      </c>
      <c r="G66" s="78" t="s">
        <v>15069</v>
      </c>
      <c r="H66" s="79" t="s">
        <v>11881</v>
      </c>
    </row>
    <row r="67" spans="2:8" ht="144" x14ac:dyDescent="0.3">
      <c r="B67" s="76" t="s">
        <v>15295</v>
      </c>
      <c r="C67" s="76" t="s">
        <v>15296</v>
      </c>
      <c r="D67" s="76" t="s">
        <v>15149</v>
      </c>
      <c r="E67" s="76" t="s">
        <v>15150</v>
      </c>
      <c r="F67" s="76" t="s">
        <v>15297</v>
      </c>
      <c r="G67" s="78" t="s">
        <v>15069</v>
      </c>
      <c r="H67" s="79" t="s">
        <v>11881</v>
      </c>
    </row>
    <row r="68" spans="2:8" ht="144" x14ac:dyDescent="0.3">
      <c r="B68" s="76" t="s">
        <v>15298</v>
      </c>
      <c r="C68" s="76" t="s">
        <v>15299</v>
      </c>
      <c r="D68" s="76" t="s">
        <v>15300</v>
      </c>
      <c r="E68" s="76" t="s">
        <v>15301</v>
      </c>
      <c r="F68" s="76" t="s">
        <v>15302</v>
      </c>
      <c r="G68" s="78" t="s">
        <v>15069</v>
      </c>
      <c r="H68" s="79" t="s">
        <v>11881</v>
      </c>
    </row>
    <row r="69" spans="2:8" ht="144" x14ac:dyDescent="0.3">
      <c r="B69" s="76" t="s">
        <v>15303</v>
      </c>
      <c r="C69" s="76" t="s">
        <v>15304</v>
      </c>
      <c r="D69" s="76" t="s">
        <v>15305</v>
      </c>
      <c r="E69" s="76" t="s">
        <v>15176</v>
      </c>
      <c r="F69" s="76" t="s">
        <v>15306</v>
      </c>
      <c r="G69" s="78" t="s">
        <v>15069</v>
      </c>
      <c r="H69" s="79" t="s">
        <v>11881</v>
      </c>
    </row>
    <row r="70" spans="2:8" ht="144" x14ac:dyDescent="0.3">
      <c r="B70" s="76" t="s">
        <v>15307</v>
      </c>
      <c r="C70" s="76" t="s">
        <v>15304</v>
      </c>
      <c r="D70" s="76" t="s">
        <v>15305</v>
      </c>
      <c r="E70" s="76" t="s">
        <v>15176</v>
      </c>
      <c r="F70" s="76" t="s">
        <v>15308</v>
      </c>
      <c r="G70" s="78" t="s">
        <v>15069</v>
      </c>
      <c r="H70" s="79" t="s">
        <v>11881</v>
      </c>
    </row>
    <row r="71" spans="2:8" ht="144" x14ac:dyDescent="0.3">
      <c r="B71" s="76" t="s">
        <v>15309</v>
      </c>
      <c r="C71" s="76" t="s">
        <v>15310</v>
      </c>
      <c r="D71" s="76" t="s">
        <v>15311</v>
      </c>
      <c r="E71" s="76" t="s">
        <v>15150</v>
      </c>
      <c r="F71" s="76" t="s">
        <v>15312</v>
      </c>
      <c r="G71" s="78" t="s">
        <v>15069</v>
      </c>
      <c r="H71" s="79" t="s">
        <v>11881</v>
      </c>
    </row>
    <row r="72" spans="2:8" ht="144" x14ac:dyDescent="0.3">
      <c r="B72" s="76" t="s">
        <v>15313</v>
      </c>
      <c r="C72" s="76" t="s">
        <v>15314</v>
      </c>
      <c r="D72" s="76" t="s">
        <v>15315</v>
      </c>
      <c r="E72" s="76" t="s">
        <v>15184</v>
      </c>
      <c r="F72" s="76">
        <v>58</v>
      </c>
      <c r="G72" s="78" t="s">
        <v>15069</v>
      </c>
      <c r="H72" s="79" t="s">
        <v>11881</v>
      </c>
    </row>
    <row r="73" spans="2:8" ht="144" x14ac:dyDescent="0.3">
      <c r="B73" s="76" t="s">
        <v>15316</v>
      </c>
      <c r="C73" s="76" t="s">
        <v>15317</v>
      </c>
      <c r="D73" s="76" t="s">
        <v>15318</v>
      </c>
      <c r="E73" s="76" t="s">
        <v>15184</v>
      </c>
      <c r="F73" s="76" t="s">
        <v>15319</v>
      </c>
      <c r="G73" s="78" t="s">
        <v>15069</v>
      </c>
      <c r="H73" s="79" t="s">
        <v>11881</v>
      </c>
    </row>
    <row r="74" spans="2:8" ht="144" x14ac:dyDescent="0.3">
      <c r="B74" s="76" t="s">
        <v>15320</v>
      </c>
      <c r="C74" s="76" t="s">
        <v>15321</v>
      </c>
      <c r="D74" s="76" t="s">
        <v>15318</v>
      </c>
      <c r="E74" s="76" t="s">
        <v>15184</v>
      </c>
      <c r="F74" s="76">
        <v>66</v>
      </c>
      <c r="G74" s="78" t="s">
        <v>15069</v>
      </c>
      <c r="H74" s="79" t="s">
        <v>11881</v>
      </c>
    </row>
    <row r="75" spans="2:8" ht="144" x14ac:dyDescent="0.3">
      <c r="B75" s="76" t="s">
        <v>15322</v>
      </c>
      <c r="C75" s="76" t="s">
        <v>15323</v>
      </c>
      <c r="D75" s="76" t="s">
        <v>15324</v>
      </c>
      <c r="E75" s="76" t="s">
        <v>15196</v>
      </c>
      <c r="F75" s="76">
        <v>185</v>
      </c>
      <c r="G75" s="78" t="s">
        <v>15069</v>
      </c>
      <c r="H75" s="79" t="s">
        <v>11881</v>
      </c>
    </row>
    <row r="76" spans="2:8" ht="144" x14ac:dyDescent="0.3">
      <c r="B76" s="76" t="s">
        <v>15325</v>
      </c>
      <c r="C76" s="76" t="s">
        <v>15326</v>
      </c>
      <c r="D76" s="76" t="s">
        <v>15327</v>
      </c>
      <c r="E76" s="76" t="s">
        <v>15196</v>
      </c>
      <c r="F76" s="76" t="s">
        <v>15328</v>
      </c>
      <c r="G76" s="78" t="s">
        <v>15069</v>
      </c>
      <c r="H76" s="79" t="s">
        <v>11881</v>
      </c>
    </row>
    <row r="77" spans="2:8" ht="144" x14ac:dyDescent="0.3">
      <c r="B77" s="76" t="s">
        <v>15329</v>
      </c>
      <c r="C77" s="76" t="s">
        <v>15330</v>
      </c>
      <c r="D77" s="76" t="s">
        <v>15327</v>
      </c>
      <c r="E77" s="76" t="s">
        <v>15196</v>
      </c>
      <c r="F77" s="76" t="s">
        <v>15331</v>
      </c>
      <c r="G77" s="78" t="s">
        <v>15069</v>
      </c>
      <c r="H77" s="79" t="s">
        <v>11881</v>
      </c>
    </row>
    <row r="78" spans="2:8" ht="144" x14ac:dyDescent="0.3">
      <c r="B78" s="76" t="s">
        <v>15332</v>
      </c>
      <c r="C78" s="76" t="s">
        <v>15333</v>
      </c>
      <c r="D78" s="76" t="s">
        <v>15334</v>
      </c>
      <c r="E78" s="76" t="s">
        <v>15196</v>
      </c>
      <c r="F78" s="76" t="s">
        <v>15335</v>
      </c>
      <c r="G78" s="78" t="s">
        <v>15069</v>
      </c>
      <c r="H78" s="79" t="s">
        <v>11881</v>
      </c>
    </row>
    <row r="79" spans="2:8" ht="144" x14ac:dyDescent="0.3">
      <c r="B79" s="76" t="s">
        <v>15336</v>
      </c>
      <c r="C79" s="76" t="s">
        <v>15337</v>
      </c>
      <c r="D79" s="76" t="s">
        <v>15334</v>
      </c>
      <c r="E79" s="76" t="s">
        <v>15196</v>
      </c>
      <c r="F79" s="76" t="s">
        <v>15338</v>
      </c>
      <c r="G79" s="78" t="s">
        <v>15069</v>
      </c>
      <c r="H79" s="79" t="s">
        <v>11881</v>
      </c>
    </row>
    <row r="80" spans="2:8" ht="144" x14ac:dyDescent="0.3">
      <c r="B80" s="76" t="s">
        <v>15339</v>
      </c>
      <c r="C80" s="76" t="s">
        <v>15340</v>
      </c>
      <c r="D80" s="76" t="s">
        <v>15341</v>
      </c>
      <c r="E80" s="76" t="s">
        <v>15196</v>
      </c>
      <c r="F80" s="76" t="s">
        <v>15342</v>
      </c>
      <c r="G80" s="78" t="s">
        <v>15069</v>
      </c>
      <c r="H80" s="79" t="s">
        <v>11881</v>
      </c>
    </row>
    <row r="81" spans="2:8" ht="144" x14ac:dyDescent="0.3">
      <c r="B81" s="76" t="s">
        <v>15343</v>
      </c>
      <c r="C81" s="76" t="s">
        <v>15344</v>
      </c>
      <c r="D81" s="76" t="s">
        <v>15345</v>
      </c>
      <c r="E81" s="76" t="s">
        <v>15196</v>
      </c>
      <c r="F81" s="76">
        <v>27</v>
      </c>
      <c r="G81" s="78" t="s">
        <v>15069</v>
      </c>
      <c r="H81" s="79" t="s">
        <v>11881</v>
      </c>
    </row>
    <row r="82" spans="2:8" ht="144" x14ac:dyDescent="0.3">
      <c r="B82" s="76" t="s">
        <v>15346</v>
      </c>
      <c r="C82" s="76" t="s">
        <v>15347</v>
      </c>
      <c r="D82" s="76" t="s">
        <v>15348</v>
      </c>
      <c r="E82" s="76" t="s">
        <v>15196</v>
      </c>
      <c r="F82" s="76" t="s">
        <v>15349</v>
      </c>
      <c r="G82" s="78" t="s">
        <v>15069</v>
      </c>
      <c r="H82" s="79" t="s">
        <v>11881</v>
      </c>
    </row>
    <row r="83" spans="2:8" ht="144" x14ac:dyDescent="0.3">
      <c r="B83" s="76" t="s">
        <v>15350</v>
      </c>
      <c r="C83" s="76" t="s">
        <v>15351</v>
      </c>
      <c r="D83" s="76" t="s">
        <v>15341</v>
      </c>
      <c r="E83" s="76" t="s">
        <v>15196</v>
      </c>
      <c r="F83" s="76" t="s">
        <v>15352</v>
      </c>
      <c r="G83" s="78" t="s">
        <v>15069</v>
      </c>
      <c r="H83" s="79" t="s">
        <v>11881</v>
      </c>
    </row>
    <row r="84" spans="2:8" ht="144" x14ac:dyDescent="0.3">
      <c r="B84" s="76" t="s">
        <v>15353</v>
      </c>
      <c r="C84" s="76" t="s">
        <v>15354</v>
      </c>
      <c r="D84" s="76" t="s">
        <v>15355</v>
      </c>
      <c r="E84" s="76" t="s">
        <v>15196</v>
      </c>
      <c r="F84" s="76">
        <v>63</v>
      </c>
      <c r="G84" s="78" t="s">
        <v>15069</v>
      </c>
      <c r="H84" s="79" t="s">
        <v>11881</v>
      </c>
    </row>
    <row r="85" spans="2:8" ht="144" x14ac:dyDescent="0.3">
      <c r="B85" s="76" t="s">
        <v>15356</v>
      </c>
      <c r="C85" s="76" t="s">
        <v>15357</v>
      </c>
      <c r="D85" s="76" t="s">
        <v>15358</v>
      </c>
      <c r="E85" s="76" t="s">
        <v>15196</v>
      </c>
      <c r="F85" s="76" t="s">
        <v>15359</v>
      </c>
      <c r="G85" s="78" t="s">
        <v>15069</v>
      </c>
      <c r="H85" s="79" t="s">
        <v>11881</v>
      </c>
    </row>
    <row r="86" spans="2:8" ht="144" x14ac:dyDescent="0.3">
      <c r="B86" s="76" t="s">
        <v>15360</v>
      </c>
      <c r="C86" s="76" t="s">
        <v>15361</v>
      </c>
      <c r="D86" s="76" t="s">
        <v>15362</v>
      </c>
      <c r="E86" s="76" t="s">
        <v>15363</v>
      </c>
      <c r="F86" s="76" t="s">
        <v>15364</v>
      </c>
      <c r="G86" s="78" t="s">
        <v>15069</v>
      </c>
      <c r="H86" s="79" t="s">
        <v>11881</v>
      </c>
    </row>
    <row r="87" spans="2:8" ht="144" x14ac:dyDescent="0.3">
      <c r="B87" s="76" t="s">
        <v>15365</v>
      </c>
      <c r="C87" s="76" t="s">
        <v>15366</v>
      </c>
      <c r="D87" s="76" t="s">
        <v>15367</v>
      </c>
      <c r="E87" s="76" t="s">
        <v>15363</v>
      </c>
      <c r="F87" s="76" t="s">
        <v>15368</v>
      </c>
      <c r="G87" s="78" t="s">
        <v>15069</v>
      </c>
      <c r="H87" s="79" t="s">
        <v>11881</v>
      </c>
    </row>
    <row r="88" spans="2:8" ht="144" x14ac:dyDescent="0.3">
      <c r="B88" s="76" t="s">
        <v>15369</v>
      </c>
      <c r="C88" s="76" t="s">
        <v>15370</v>
      </c>
      <c r="D88" s="76" t="s">
        <v>15371</v>
      </c>
      <c r="E88" s="76" t="s">
        <v>15372</v>
      </c>
      <c r="F88" s="76" t="s">
        <v>15373</v>
      </c>
      <c r="G88" s="78" t="s">
        <v>15069</v>
      </c>
      <c r="H88" s="79" t="s">
        <v>11881</v>
      </c>
    </row>
    <row r="89" spans="2:8" ht="144" x14ac:dyDescent="0.3">
      <c r="B89" s="76" t="s">
        <v>15374</v>
      </c>
      <c r="C89" s="76" t="s">
        <v>15375</v>
      </c>
      <c r="D89" s="76" t="s">
        <v>15376</v>
      </c>
      <c r="E89" s="76" t="s">
        <v>15377</v>
      </c>
      <c r="F89" s="76" t="s">
        <v>15378</v>
      </c>
      <c r="G89" s="78" t="s">
        <v>15069</v>
      </c>
      <c r="H89" s="79" t="s">
        <v>11881</v>
      </c>
    </row>
    <row r="90" spans="2:8" ht="144" x14ac:dyDescent="0.3">
      <c r="B90" s="76" t="s">
        <v>15379</v>
      </c>
      <c r="C90" s="76" t="s">
        <v>15380</v>
      </c>
      <c r="D90" s="76" t="s">
        <v>15376</v>
      </c>
      <c r="E90" s="76" t="s">
        <v>15377</v>
      </c>
      <c r="F90" s="76" t="s">
        <v>15381</v>
      </c>
      <c r="G90" s="78" t="s">
        <v>15069</v>
      </c>
      <c r="H90" s="79" t="s">
        <v>11881</v>
      </c>
    </row>
    <row r="91" spans="2:8" ht="144" x14ac:dyDescent="0.3">
      <c r="B91" s="76" t="s">
        <v>15382</v>
      </c>
      <c r="C91" s="76" t="s">
        <v>15383</v>
      </c>
      <c r="D91" s="76" t="s">
        <v>15376</v>
      </c>
      <c r="E91" s="76" t="s">
        <v>15377</v>
      </c>
      <c r="F91" s="76" t="s">
        <v>15384</v>
      </c>
      <c r="G91" s="78" t="s">
        <v>15069</v>
      </c>
      <c r="H91" s="79" t="s">
        <v>11881</v>
      </c>
    </row>
    <row r="92" spans="2:8" ht="144" x14ac:dyDescent="0.3">
      <c r="B92" s="76" t="s">
        <v>15385</v>
      </c>
      <c r="C92" s="76" t="s">
        <v>15386</v>
      </c>
      <c r="D92" s="76" t="s">
        <v>15387</v>
      </c>
      <c r="E92" s="76" t="s">
        <v>15388</v>
      </c>
      <c r="F92" s="76" t="s">
        <v>15389</v>
      </c>
      <c r="G92" s="78" t="s">
        <v>15069</v>
      </c>
      <c r="H92" s="79" t="s">
        <v>11881</v>
      </c>
    </row>
    <row r="93" spans="2:8" ht="144" x14ac:dyDescent="0.3">
      <c r="B93" s="76" t="s">
        <v>3818</v>
      </c>
      <c r="C93" s="76" t="s">
        <v>15390</v>
      </c>
      <c r="D93" s="76" t="s">
        <v>15391</v>
      </c>
      <c r="E93" s="76" t="s">
        <v>15392</v>
      </c>
      <c r="F93" s="76" t="s">
        <v>15393</v>
      </c>
      <c r="G93" s="78" t="s">
        <v>15069</v>
      </c>
      <c r="H93" s="79" t="s">
        <v>11881</v>
      </c>
    </row>
    <row r="94" spans="2:8" ht="144" x14ac:dyDescent="0.3">
      <c r="B94" s="76" t="s">
        <v>15394</v>
      </c>
      <c r="C94" s="76" t="s">
        <v>15395</v>
      </c>
      <c r="D94" s="76" t="s">
        <v>15396</v>
      </c>
      <c r="E94" s="76" t="s">
        <v>15372</v>
      </c>
      <c r="F94" s="76" t="s">
        <v>15397</v>
      </c>
      <c r="G94" s="78" t="s">
        <v>15069</v>
      </c>
      <c r="H94" s="79" t="s">
        <v>11881</v>
      </c>
    </row>
    <row r="95" spans="2:8" ht="144" x14ac:dyDescent="0.3">
      <c r="B95" s="76" t="s">
        <v>15398</v>
      </c>
      <c r="C95" s="76" t="s">
        <v>15399</v>
      </c>
      <c r="D95" s="76" t="s">
        <v>15400</v>
      </c>
      <c r="E95" s="76" t="s">
        <v>15388</v>
      </c>
      <c r="F95" s="76" t="s">
        <v>15401</v>
      </c>
      <c r="G95" s="78" t="s">
        <v>15069</v>
      </c>
      <c r="H95" s="79" t="s">
        <v>11881</v>
      </c>
    </row>
    <row r="96" spans="2:8" ht="144" x14ac:dyDescent="0.3">
      <c r="B96" s="76" t="s">
        <v>15402</v>
      </c>
      <c r="C96" s="76" t="s">
        <v>15403</v>
      </c>
      <c r="D96" s="76" t="s">
        <v>15404</v>
      </c>
      <c r="E96" s="76" t="s">
        <v>15405</v>
      </c>
      <c r="F96" s="76" t="s">
        <v>15406</v>
      </c>
      <c r="G96" s="78" t="s">
        <v>15069</v>
      </c>
      <c r="H96" s="79" t="s">
        <v>11881</v>
      </c>
    </row>
    <row r="97" spans="2:8" ht="144" x14ac:dyDescent="0.3">
      <c r="B97" s="76" t="s">
        <v>15407</v>
      </c>
      <c r="C97" s="76" t="s">
        <v>15408</v>
      </c>
      <c r="D97" s="76" t="s">
        <v>15404</v>
      </c>
      <c r="E97" s="76" t="s">
        <v>15405</v>
      </c>
      <c r="F97" s="76" t="s">
        <v>15409</v>
      </c>
      <c r="G97" s="78" t="s">
        <v>15069</v>
      </c>
      <c r="H97" s="79" t="s">
        <v>11881</v>
      </c>
    </row>
    <row r="98" spans="2:8" ht="144" x14ac:dyDescent="0.3">
      <c r="B98" s="76" t="s">
        <v>15410</v>
      </c>
      <c r="C98" s="76" t="s">
        <v>15411</v>
      </c>
      <c r="D98" s="76" t="s">
        <v>15412</v>
      </c>
      <c r="E98" s="76" t="s">
        <v>15413</v>
      </c>
      <c r="F98" s="76" t="s">
        <v>15414</v>
      </c>
      <c r="G98" s="78" t="s">
        <v>15069</v>
      </c>
      <c r="H98" s="79" t="s">
        <v>11881</v>
      </c>
    </row>
    <row r="99" spans="2:8" ht="144" x14ac:dyDescent="0.3">
      <c r="B99" s="76" t="s">
        <v>15415</v>
      </c>
      <c r="C99" s="76" t="s">
        <v>15416</v>
      </c>
      <c r="D99" s="76" t="s">
        <v>15412</v>
      </c>
      <c r="E99" s="76" t="s">
        <v>15413</v>
      </c>
      <c r="F99" s="76" t="s">
        <v>15417</v>
      </c>
      <c r="G99" s="78" t="s">
        <v>15069</v>
      </c>
      <c r="H99" s="79" t="s">
        <v>11881</v>
      </c>
    </row>
    <row r="100" spans="2:8" ht="144" x14ac:dyDescent="0.3">
      <c r="B100" s="76" t="s">
        <v>15418</v>
      </c>
      <c r="C100" s="76" t="s">
        <v>15416</v>
      </c>
      <c r="D100" s="76" t="s">
        <v>15412</v>
      </c>
      <c r="E100" s="76" t="s">
        <v>15413</v>
      </c>
      <c r="F100" s="76" t="s">
        <v>15419</v>
      </c>
      <c r="G100" s="78" t="s">
        <v>15069</v>
      </c>
      <c r="H100" s="79" t="s">
        <v>11881</v>
      </c>
    </row>
    <row r="101" spans="2:8" ht="144" x14ac:dyDescent="0.3">
      <c r="B101" s="76" t="s">
        <v>15420</v>
      </c>
      <c r="C101" s="76" t="s">
        <v>15421</v>
      </c>
      <c r="D101" s="76" t="s">
        <v>15422</v>
      </c>
      <c r="E101" s="76" t="s">
        <v>15423</v>
      </c>
      <c r="F101" s="76" t="s">
        <v>15424</v>
      </c>
      <c r="G101" s="78" t="s">
        <v>15069</v>
      </c>
      <c r="H101" s="79" t="s">
        <v>11881</v>
      </c>
    </row>
    <row r="102" spans="2:8" ht="144" x14ac:dyDescent="0.3">
      <c r="B102" s="76" t="s">
        <v>15425</v>
      </c>
      <c r="C102" s="76" t="s">
        <v>15426</v>
      </c>
      <c r="D102" s="76" t="s">
        <v>15427</v>
      </c>
      <c r="E102" s="76" t="s">
        <v>15413</v>
      </c>
      <c r="F102" s="76" t="s">
        <v>15428</v>
      </c>
      <c r="G102" s="78" t="s">
        <v>15069</v>
      </c>
      <c r="H102" s="79" t="s">
        <v>11881</v>
      </c>
    </row>
    <row r="103" spans="2:8" ht="144" x14ac:dyDescent="0.3">
      <c r="B103" s="76" t="s">
        <v>15429</v>
      </c>
      <c r="C103" s="76" t="s">
        <v>15430</v>
      </c>
      <c r="D103" s="76" t="s">
        <v>15431</v>
      </c>
      <c r="E103" s="76" t="s">
        <v>15413</v>
      </c>
      <c r="F103" s="76" t="s">
        <v>15432</v>
      </c>
      <c r="G103" s="78" t="s">
        <v>15069</v>
      </c>
      <c r="H103" s="79" t="s">
        <v>11881</v>
      </c>
    </row>
    <row r="104" spans="2:8" ht="144" x14ac:dyDescent="0.3">
      <c r="B104" s="76" t="s">
        <v>15433</v>
      </c>
      <c r="C104" s="76" t="s">
        <v>15434</v>
      </c>
      <c r="D104" s="76" t="s">
        <v>15435</v>
      </c>
      <c r="E104" s="76" t="s">
        <v>15436</v>
      </c>
      <c r="F104" s="76" t="s">
        <v>15437</v>
      </c>
      <c r="G104" s="78" t="s">
        <v>15069</v>
      </c>
      <c r="H104" s="79" t="s">
        <v>11881</v>
      </c>
    </row>
    <row r="105" spans="2:8" ht="144" x14ac:dyDescent="0.3">
      <c r="B105" s="76" t="s">
        <v>15438</v>
      </c>
      <c r="C105" s="76" t="s">
        <v>15439</v>
      </c>
      <c r="D105" s="76" t="s">
        <v>15440</v>
      </c>
      <c r="E105" s="76" t="s">
        <v>15436</v>
      </c>
      <c r="F105" s="76" t="s">
        <v>15441</v>
      </c>
      <c r="G105" s="78" t="s">
        <v>15069</v>
      </c>
      <c r="H105" s="79" t="s">
        <v>11881</v>
      </c>
    </row>
    <row r="106" spans="2:8" ht="144" x14ac:dyDescent="0.3">
      <c r="B106" s="76" t="s">
        <v>15442</v>
      </c>
      <c r="C106" s="76" t="s">
        <v>15443</v>
      </c>
      <c r="D106" s="76" t="s">
        <v>15444</v>
      </c>
      <c r="E106" s="76" t="s">
        <v>15436</v>
      </c>
      <c r="F106" s="76" t="s">
        <v>15445</v>
      </c>
      <c r="G106" s="78" t="s">
        <v>15069</v>
      </c>
      <c r="H106" s="79" t="s">
        <v>11881</v>
      </c>
    </row>
    <row r="107" spans="2:8" ht="144" x14ac:dyDescent="0.3">
      <c r="B107" s="76" t="s">
        <v>15446</v>
      </c>
      <c r="C107" s="76" t="s">
        <v>15447</v>
      </c>
      <c r="D107" s="76" t="s">
        <v>15448</v>
      </c>
      <c r="E107" s="76" t="s">
        <v>15436</v>
      </c>
      <c r="F107" s="76" t="s">
        <v>15449</v>
      </c>
      <c r="G107" s="78" t="s">
        <v>15069</v>
      </c>
      <c r="H107" s="79" t="s">
        <v>11881</v>
      </c>
    </row>
    <row r="108" spans="2:8" ht="144" x14ac:dyDescent="0.3">
      <c r="B108" s="76" t="s">
        <v>15450</v>
      </c>
      <c r="C108" s="76" t="s">
        <v>15451</v>
      </c>
      <c r="D108" s="76" t="s">
        <v>15452</v>
      </c>
      <c r="E108" s="76" t="s">
        <v>15436</v>
      </c>
      <c r="F108" s="76" t="s">
        <v>15453</v>
      </c>
      <c r="G108" s="78" t="s">
        <v>15069</v>
      </c>
      <c r="H108" s="79" t="s">
        <v>11881</v>
      </c>
    </row>
    <row r="109" spans="2:8" ht="144" x14ac:dyDescent="0.3">
      <c r="B109" s="76" t="s">
        <v>15454</v>
      </c>
      <c r="C109" s="76" t="s">
        <v>15451</v>
      </c>
      <c r="D109" s="76" t="s">
        <v>15452</v>
      </c>
      <c r="E109" s="76" t="s">
        <v>15436</v>
      </c>
      <c r="F109" s="76" t="s">
        <v>15455</v>
      </c>
      <c r="G109" s="78" t="s">
        <v>15069</v>
      </c>
      <c r="H109" s="79" t="s">
        <v>11881</v>
      </c>
    </row>
    <row r="110" spans="2:8" ht="144" x14ac:dyDescent="0.3">
      <c r="B110" s="76" t="s">
        <v>15456</v>
      </c>
      <c r="C110" s="76" t="s">
        <v>15457</v>
      </c>
      <c r="D110" s="76" t="s">
        <v>15458</v>
      </c>
      <c r="E110" s="76" t="s">
        <v>15436</v>
      </c>
      <c r="F110" s="76" t="s">
        <v>15459</v>
      </c>
      <c r="G110" s="78" t="s">
        <v>15069</v>
      </c>
      <c r="H110" s="79" t="s">
        <v>11881</v>
      </c>
    </row>
    <row r="111" spans="2:8" ht="144" x14ac:dyDescent="0.3">
      <c r="B111" s="76" t="s">
        <v>15460</v>
      </c>
      <c r="C111" s="76" t="s">
        <v>15461</v>
      </c>
      <c r="D111" s="76" t="s">
        <v>15462</v>
      </c>
      <c r="E111" s="76" t="s">
        <v>15463</v>
      </c>
      <c r="F111" s="76" t="s">
        <v>15464</v>
      </c>
      <c r="G111" s="78" t="s">
        <v>15069</v>
      </c>
      <c r="H111" s="79" t="s">
        <v>11881</v>
      </c>
    </row>
    <row r="112" spans="2:8" ht="144" x14ac:dyDescent="0.3">
      <c r="B112" s="76" t="s">
        <v>15465</v>
      </c>
      <c r="C112" s="76" t="s">
        <v>15461</v>
      </c>
      <c r="D112" s="76" t="s">
        <v>15462</v>
      </c>
      <c r="E112" s="76" t="s">
        <v>15463</v>
      </c>
      <c r="F112" s="76" t="s">
        <v>15466</v>
      </c>
      <c r="G112" s="78" t="s">
        <v>15069</v>
      </c>
      <c r="H112" s="79" t="s">
        <v>11881</v>
      </c>
    </row>
    <row r="113" spans="2:8" ht="144" x14ac:dyDescent="0.3">
      <c r="B113" s="76" t="s">
        <v>15467</v>
      </c>
      <c r="C113" s="76" t="s">
        <v>15468</v>
      </c>
      <c r="D113" s="76" t="s">
        <v>15462</v>
      </c>
      <c r="E113" s="76" t="s">
        <v>15463</v>
      </c>
      <c r="F113" s="76" t="s">
        <v>15469</v>
      </c>
      <c r="G113" s="78" t="s">
        <v>15069</v>
      </c>
      <c r="H113" s="79" t="s">
        <v>11881</v>
      </c>
    </row>
    <row r="114" spans="2:8" ht="144" x14ac:dyDescent="0.3">
      <c r="B114" s="76" t="s">
        <v>15470</v>
      </c>
      <c r="C114" s="76" t="s">
        <v>15468</v>
      </c>
      <c r="D114" s="76" t="s">
        <v>15462</v>
      </c>
      <c r="E114" s="76" t="s">
        <v>15463</v>
      </c>
      <c r="F114" s="76" t="s">
        <v>15471</v>
      </c>
      <c r="G114" s="78" t="s">
        <v>15069</v>
      </c>
      <c r="H114" s="79" t="s">
        <v>11881</v>
      </c>
    </row>
    <row r="115" spans="2:8" ht="144" x14ac:dyDescent="0.3">
      <c r="B115" s="76" t="s">
        <v>7554</v>
      </c>
      <c r="C115" s="76" t="s">
        <v>15472</v>
      </c>
      <c r="D115" s="76" t="s">
        <v>15435</v>
      </c>
      <c r="E115" s="76" t="s">
        <v>15436</v>
      </c>
      <c r="F115" s="76" t="s">
        <v>15473</v>
      </c>
      <c r="G115" s="78" t="s">
        <v>15069</v>
      </c>
      <c r="H115" s="79" t="s">
        <v>11881</v>
      </c>
    </row>
    <row r="116" spans="2:8" ht="144" x14ac:dyDescent="0.3">
      <c r="B116" s="76" t="s">
        <v>15474</v>
      </c>
      <c r="C116" s="76" t="s">
        <v>15475</v>
      </c>
      <c r="D116" s="76" t="s">
        <v>15476</v>
      </c>
      <c r="E116" s="76" t="s">
        <v>15477</v>
      </c>
      <c r="F116" s="76" t="s">
        <v>15478</v>
      </c>
      <c r="G116" s="78" t="s">
        <v>15069</v>
      </c>
      <c r="H116" s="79" t="s">
        <v>11881</v>
      </c>
    </row>
    <row r="117" spans="2:8" ht="144" x14ac:dyDescent="0.3">
      <c r="B117" s="76" t="s">
        <v>15479</v>
      </c>
      <c r="C117" s="76" t="s">
        <v>15480</v>
      </c>
      <c r="D117" s="76" t="s">
        <v>15481</v>
      </c>
      <c r="E117" s="76" t="s">
        <v>15301</v>
      </c>
      <c r="F117" s="76" t="s">
        <v>15482</v>
      </c>
      <c r="G117" s="78" t="s">
        <v>15069</v>
      </c>
      <c r="H117" s="79" t="s">
        <v>11881</v>
      </c>
    </row>
    <row r="118" spans="2:8" ht="144" x14ac:dyDescent="0.3">
      <c r="B118" s="76" t="s">
        <v>15483</v>
      </c>
      <c r="C118" s="76" t="s">
        <v>15484</v>
      </c>
      <c r="D118" s="76" t="s">
        <v>15485</v>
      </c>
      <c r="E118" s="76" t="s">
        <v>15405</v>
      </c>
      <c r="F118" s="76" t="s">
        <v>15486</v>
      </c>
      <c r="G118" s="78" t="s">
        <v>15069</v>
      </c>
      <c r="H118" s="79" t="s">
        <v>11881</v>
      </c>
    </row>
    <row r="119" spans="2:8" ht="144" x14ac:dyDescent="0.3">
      <c r="B119" s="76" t="s">
        <v>15487</v>
      </c>
      <c r="C119" s="76" t="s">
        <v>15488</v>
      </c>
      <c r="D119" s="76" t="s">
        <v>15489</v>
      </c>
      <c r="E119" s="76" t="s">
        <v>15388</v>
      </c>
      <c r="F119" s="76" t="s">
        <v>15490</v>
      </c>
      <c r="G119" s="78" t="s">
        <v>15069</v>
      </c>
      <c r="H119" s="79" t="s">
        <v>11881</v>
      </c>
    </row>
    <row r="120" spans="2:8" ht="144" x14ac:dyDescent="0.3">
      <c r="B120" s="76" t="s">
        <v>15491</v>
      </c>
      <c r="C120" s="76" t="s">
        <v>15492</v>
      </c>
      <c r="D120" s="76" t="s">
        <v>15493</v>
      </c>
      <c r="E120" s="76" t="s">
        <v>15494</v>
      </c>
      <c r="F120" s="76" t="s">
        <v>15495</v>
      </c>
      <c r="G120" s="78" t="s">
        <v>15069</v>
      </c>
      <c r="H120" s="79" t="s">
        <v>11881</v>
      </c>
    </row>
    <row r="121" spans="2:8" ht="144" x14ac:dyDescent="0.3">
      <c r="B121" s="76" t="s">
        <v>15496</v>
      </c>
      <c r="C121" s="76" t="s">
        <v>15497</v>
      </c>
      <c r="D121" s="76" t="s">
        <v>15498</v>
      </c>
      <c r="E121" s="76" t="s">
        <v>15499</v>
      </c>
      <c r="F121" s="76">
        <v>96</v>
      </c>
      <c r="G121" s="78" t="s">
        <v>15069</v>
      </c>
      <c r="H121" s="79" t="s">
        <v>11881</v>
      </c>
    </row>
    <row r="122" spans="2:8" ht="144" x14ac:dyDescent="0.3">
      <c r="B122" s="76" t="s">
        <v>15500</v>
      </c>
      <c r="C122" s="76" t="s">
        <v>15501</v>
      </c>
      <c r="D122" s="76" t="s">
        <v>15502</v>
      </c>
      <c r="E122" s="76" t="s">
        <v>15503</v>
      </c>
      <c r="F122" s="76" t="s">
        <v>15504</v>
      </c>
      <c r="G122" s="78" t="s">
        <v>15069</v>
      </c>
      <c r="H122" s="79" t="s">
        <v>11881</v>
      </c>
    </row>
    <row r="123" spans="2:8" ht="144" x14ac:dyDescent="0.3">
      <c r="B123" s="76" t="s">
        <v>15505</v>
      </c>
      <c r="C123" s="76" t="s">
        <v>15506</v>
      </c>
      <c r="D123" s="76" t="s">
        <v>15507</v>
      </c>
      <c r="E123" s="76" t="s">
        <v>15499</v>
      </c>
      <c r="F123" s="76" t="s">
        <v>15508</v>
      </c>
      <c r="G123" s="78" t="s">
        <v>15069</v>
      </c>
      <c r="H123" s="79" t="s">
        <v>11881</v>
      </c>
    </row>
    <row r="124" spans="2:8" ht="144" x14ac:dyDescent="0.3">
      <c r="B124" s="76" t="s">
        <v>15509</v>
      </c>
      <c r="C124" s="76" t="s">
        <v>15510</v>
      </c>
      <c r="D124" s="76" t="s">
        <v>15511</v>
      </c>
      <c r="E124" s="76" t="s">
        <v>15512</v>
      </c>
      <c r="F124" s="76" t="s">
        <v>15513</v>
      </c>
      <c r="G124" s="78" t="s">
        <v>15069</v>
      </c>
      <c r="H124" s="79" t="s">
        <v>11881</v>
      </c>
    </row>
    <row r="125" spans="2:8" ht="144" x14ac:dyDescent="0.3">
      <c r="B125" s="76" t="s">
        <v>15514</v>
      </c>
      <c r="C125" s="76" t="s">
        <v>15515</v>
      </c>
      <c r="D125" s="76" t="s">
        <v>15516</v>
      </c>
      <c r="E125" s="76" t="s">
        <v>15512</v>
      </c>
      <c r="F125" s="76" t="s">
        <v>15517</v>
      </c>
      <c r="G125" s="78" t="s">
        <v>15069</v>
      </c>
      <c r="H125" s="79" t="s">
        <v>11881</v>
      </c>
    </row>
    <row r="126" spans="2:8" ht="144" x14ac:dyDescent="0.3">
      <c r="B126" s="76" t="s">
        <v>15518</v>
      </c>
      <c r="C126" s="76" t="s">
        <v>15519</v>
      </c>
      <c r="D126" s="76" t="s">
        <v>15520</v>
      </c>
      <c r="E126" s="76" t="s">
        <v>15503</v>
      </c>
      <c r="F126" s="76" t="s">
        <v>15521</v>
      </c>
      <c r="G126" s="78" t="s">
        <v>15069</v>
      </c>
      <c r="H126" s="79" t="s">
        <v>11881</v>
      </c>
    </row>
    <row r="127" spans="2:8" ht="144" x14ac:dyDescent="0.3">
      <c r="B127" s="76" t="s">
        <v>15522</v>
      </c>
      <c r="C127" s="76" t="s">
        <v>15523</v>
      </c>
      <c r="D127" s="76" t="s">
        <v>15524</v>
      </c>
      <c r="E127" s="76" t="s">
        <v>15499</v>
      </c>
      <c r="F127" s="76" t="s">
        <v>15525</v>
      </c>
      <c r="G127" s="78" t="s">
        <v>15069</v>
      </c>
      <c r="H127" s="79" t="s">
        <v>11881</v>
      </c>
    </row>
    <row r="128" spans="2:8" ht="144" x14ac:dyDescent="0.3">
      <c r="B128" s="76" t="s">
        <v>15526</v>
      </c>
      <c r="C128" s="76" t="s">
        <v>15527</v>
      </c>
      <c r="D128" s="76" t="s">
        <v>15528</v>
      </c>
      <c r="E128" s="76" t="s">
        <v>15529</v>
      </c>
      <c r="F128" s="76" t="s">
        <v>15530</v>
      </c>
      <c r="G128" s="78" t="s">
        <v>15069</v>
      </c>
      <c r="H128" s="79" t="s">
        <v>11881</v>
      </c>
    </row>
    <row r="129" spans="2:8" ht="144" x14ac:dyDescent="0.3">
      <c r="B129" s="76" t="s">
        <v>15531</v>
      </c>
      <c r="C129" s="76" t="s">
        <v>15532</v>
      </c>
      <c r="D129" s="76" t="s">
        <v>15249</v>
      </c>
      <c r="E129" s="76" t="s">
        <v>15108</v>
      </c>
      <c r="F129" s="76" t="s">
        <v>15533</v>
      </c>
      <c r="G129" s="78" t="s">
        <v>15069</v>
      </c>
      <c r="H129" s="79" t="s">
        <v>11881</v>
      </c>
    </row>
    <row r="130" spans="2:8" ht="144" x14ac:dyDescent="0.3">
      <c r="B130" s="76" t="s">
        <v>15534</v>
      </c>
      <c r="C130" s="76" t="s">
        <v>15535</v>
      </c>
      <c r="D130" s="76" t="s">
        <v>15536</v>
      </c>
      <c r="E130" s="76" t="s">
        <v>15537</v>
      </c>
      <c r="F130" s="76" t="s">
        <v>15538</v>
      </c>
      <c r="G130" s="78" t="s">
        <v>15069</v>
      </c>
      <c r="H130" s="79" t="s">
        <v>11881</v>
      </c>
    </row>
    <row r="131" spans="2:8" ht="144" x14ac:dyDescent="0.3">
      <c r="B131" s="76" t="s">
        <v>15539</v>
      </c>
      <c r="C131" s="76" t="s">
        <v>15540</v>
      </c>
      <c r="D131" s="76" t="s">
        <v>15541</v>
      </c>
      <c r="E131" s="76" t="s">
        <v>15542</v>
      </c>
      <c r="F131" s="76" t="s">
        <v>15543</v>
      </c>
      <c r="G131" s="78" t="s">
        <v>15069</v>
      </c>
      <c r="H131" s="79" t="s">
        <v>11881</v>
      </c>
    </row>
    <row r="132" spans="2:8" ht="144" x14ac:dyDescent="0.3">
      <c r="B132" s="76" t="s">
        <v>15544</v>
      </c>
      <c r="C132" s="76" t="s">
        <v>15545</v>
      </c>
      <c r="D132" s="76" t="s">
        <v>15546</v>
      </c>
      <c r="E132" s="76" t="s">
        <v>15436</v>
      </c>
      <c r="F132" s="76" t="s">
        <v>15547</v>
      </c>
      <c r="G132" s="78" t="s">
        <v>15069</v>
      </c>
      <c r="H132" s="79" t="s">
        <v>11881</v>
      </c>
    </row>
    <row r="133" spans="2:8" ht="144" x14ac:dyDescent="0.3">
      <c r="B133" s="76" t="s">
        <v>15548</v>
      </c>
      <c r="C133" s="76" t="s">
        <v>15549</v>
      </c>
      <c r="D133" s="76" t="s">
        <v>15165</v>
      </c>
      <c r="E133" s="76" t="s">
        <v>15150</v>
      </c>
      <c r="F133" s="76" t="s">
        <v>15550</v>
      </c>
      <c r="G133" s="78" t="s">
        <v>15069</v>
      </c>
      <c r="H133" s="79" t="s">
        <v>11881</v>
      </c>
    </row>
    <row r="134" spans="2:8" ht="144" x14ac:dyDescent="0.3">
      <c r="B134" s="76" t="s">
        <v>15551</v>
      </c>
      <c r="C134" s="76" t="s">
        <v>15552</v>
      </c>
      <c r="D134" s="76" t="s">
        <v>15553</v>
      </c>
      <c r="E134" s="76" t="s">
        <v>15554</v>
      </c>
      <c r="F134" s="76" t="s">
        <v>15555</v>
      </c>
      <c r="G134" s="78" t="s">
        <v>15069</v>
      </c>
      <c r="H134" s="79" t="s">
        <v>11881</v>
      </c>
    </row>
    <row r="135" spans="2:8" ht="144" x14ac:dyDescent="0.3">
      <c r="B135" s="76" t="s">
        <v>15556</v>
      </c>
      <c r="C135" s="76" t="s">
        <v>15075</v>
      </c>
      <c r="D135" s="76" t="s">
        <v>15557</v>
      </c>
      <c r="E135" s="76" t="s">
        <v>15388</v>
      </c>
      <c r="F135" s="76" t="s">
        <v>15558</v>
      </c>
      <c r="G135" s="78" t="s">
        <v>15069</v>
      </c>
      <c r="H135" s="79" t="s">
        <v>11881</v>
      </c>
    </row>
    <row r="136" spans="2:8" ht="144" x14ac:dyDescent="0.3">
      <c r="B136" s="76" t="s">
        <v>15559</v>
      </c>
      <c r="C136" s="76" t="s">
        <v>15560</v>
      </c>
      <c r="D136" s="76" t="s">
        <v>15254</v>
      </c>
      <c r="E136" s="76" t="s">
        <v>15150</v>
      </c>
      <c r="F136" s="76" t="s">
        <v>15561</v>
      </c>
      <c r="G136" s="78" t="s">
        <v>15069</v>
      </c>
      <c r="H136" s="79" t="s">
        <v>11881</v>
      </c>
    </row>
    <row r="137" spans="2:8" ht="144" x14ac:dyDescent="0.3">
      <c r="B137" s="76" t="s">
        <v>15562</v>
      </c>
      <c r="C137" s="76" t="s">
        <v>15563</v>
      </c>
      <c r="D137" s="76" t="s">
        <v>15564</v>
      </c>
      <c r="E137" s="76" t="s">
        <v>15176</v>
      </c>
      <c r="F137" s="76" t="s">
        <v>15565</v>
      </c>
      <c r="G137" s="78" t="s">
        <v>15069</v>
      </c>
      <c r="H137" s="79" t="s">
        <v>11881</v>
      </c>
    </row>
    <row r="138" spans="2:8" ht="144" x14ac:dyDescent="0.3">
      <c r="B138" s="76" t="s">
        <v>15566</v>
      </c>
      <c r="C138" s="76" t="s">
        <v>15567</v>
      </c>
      <c r="D138" s="76" t="s">
        <v>15568</v>
      </c>
      <c r="E138" s="76" t="s">
        <v>15569</v>
      </c>
      <c r="F138" s="76" t="s">
        <v>15570</v>
      </c>
      <c r="G138" s="78" t="s">
        <v>15069</v>
      </c>
      <c r="H138" s="79" t="s">
        <v>11881</v>
      </c>
    </row>
    <row r="139" spans="2:8" ht="144" x14ac:dyDescent="0.3">
      <c r="B139" s="76" t="s">
        <v>15571</v>
      </c>
      <c r="C139" s="76" t="s">
        <v>15572</v>
      </c>
      <c r="D139" s="76" t="s">
        <v>15573</v>
      </c>
      <c r="E139" s="76" t="s">
        <v>15569</v>
      </c>
      <c r="F139" s="76" t="s">
        <v>15574</v>
      </c>
      <c r="G139" s="78" t="s">
        <v>15069</v>
      </c>
      <c r="H139" s="79" t="s">
        <v>11881</v>
      </c>
    </row>
    <row r="140" spans="2:8" ht="144" x14ac:dyDescent="0.3">
      <c r="B140" s="76" t="s">
        <v>15575</v>
      </c>
      <c r="C140" s="76" t="s">
        <v>15576</v>
      </c>
      <c r="D140" s="76" t="s">
        <v>15577</v>
      </c>
      <c r="E140" s="76" t="s">
        <v>15569</v>
      </c>
      <c r="F140" s="76" t="s">
        <v>15578</v>
      </c>
      <c r="G140" s="78" t="s">
        <v>15069</v>
      </c>
      <c r="H140" s="79" t="s">
        <v>11881</v>
      </c>
    </row>
    <row r="141" spans="2:8" ht="144" x14ac:dyDescent="0.3">
      <c r="B141" s="76" t="s">
        <v>15579</v>
      </c>
      <c r="C141" s="76" t="s">
        <v>15580</v>
      </c>
      <c r="D141" s="76" t="s">
        <v>15581</v>
      </c>
      <c r="E141" s="76" t="s">
        <v>15077</v>
      </c>
      <c r="F141" s="76" t="s">
        <v>15582</v>
      </c>
      <c r="G141" s="78" t="s">
        <v>15069</v>
      </c>
      <c r="H141" s="79" t="s">
        <v>11881</v>
      </c>
    </row>
    <row r="142" spans="2:8" ht="144" x14ac:dyDescent="0.3">
      <c r="B142" s="76" t="s">
        <v>15583</v>
      </c>
      <c r="C142" s="76" t="s">
        <v>15584</v>
      </c>
      <c r="D142" s="76" t="s">
        <v>15585</v>
      </c>
      <c r="E142" s="76" t="s">
        <v>15077</v>
      </c>
      <c r="F142" s="76">
        <v>348</v>
      </c>
      <c r="G142" s="78" t="s">
        <v>15069</v>
      </c>
      <c r="H142" s="79" t="s">
        <v>11881</v>
      </c>
    </row>
    <row r="143" spans="2:8" ht="144" x14ac:dyDescent="0.3">
      <c r="B143" s="76" t="s">
        <v>15586</v>
      </c>
      <c r="C143" s="76" t="s">
        <v>15587</v>
      </c>
      <c r="D143" s="76" t="s">
        <v>15588</v>
      </c>
      <c r="E143" s="76" t="s">
        <v>15569</v>
      </c>
      <c r="F143" s="76" t="s">
        <v>15589</v>
      </c>
      <c r="G143" s="78" t="s">
        <v>15069</v>
      </c>
      <c r="H143" s="79" t="s">
        <v>11881</v>
      </c>
    </row>
    <row r="144" spans="2:8" ht="144" x14ac:dyDescent="0.3">
      <c r="B144" s="76" t="s">
        <v>15590</v>
      </c>
      <c r="C144" s="76" t="s">
        <v>15587</v>
      </c>
      <c r="D144" s="76" t="s">
        <v>15591</v>
      </c>
      <c r="E144" s="76" t="s">
        <v>15592</v>
      </c>
      <c r="F144" s="76" t="s">
        <v>15593</v>
      </c>
      <c r="G144" s="78" t="s">
        <v>15069</v>
      </c>
      <c r="H144" s="79" t="s">
        <v>11881</v>
      </c>
    </row>
    <row r="145" spans="2:8" ht="144" x14ac:dyDescent="0.3">
      <c r="B145" s="76" t="s">
        <v>15594</v>
      </c>
      <c r="C145" s="76" t="s">
        <v>15595</v>
      </c>
      <c r="D145" s="76" t="s">
        <v>15596</v>
      </c>
      <c r="E145" s="76" t="s">
        <v>15569</v>
      </c>
      <c r="F145" s="76" t="s">
        <v>15597</v>
      </c>
      <c r="G145" s="78" t="s">
        <v>15069</v>
      </c>
      <c r="H145" s="79" t="s">
        <v>11881</v>
      </c>
    </row>
    <row r="146" spans="2:8" ht="144" x14ac:dyDescent="0.3">
      <c r="B146" s="76" t="s">
        <v>15598</v>
      </c>
      <c r="C146" s="76" t="s">
        <v>15599</v>
      </c>
      <c r="D146" s="76" t="s">
        <v>15600</v>
      </c>
      <c r="E146" s="76" t="s">
        <v>15569</v>
      </c>
      <c r="F146" s="76" t="s">
        <v>15601</v>
      </c>
      <c r="G146" s="78" t="s">
        <v>15069</v>
      </c>
      <c r="H146" s="79" t="s">
        <v>11881</v>
      </c>
    </row>
    <row r="147" spans="2:8" ht="144" x14ac:dyDescent="0.3">
      <c r="B147" s="76" t="s">
        <v>15602</v>
      </c>
      <c r="C147" s="76" t="s">
        <v>15603</v>
      </c>
      <c r="D147" s="76" t="s">
        <v>15604</v>
      </c>
      <c r="E147" s="76" t="s">
        <v>15569</v>
      </c>
      <c r="F147" s="76" t="s">
        <v>15605</v>
      </c>
      <c r="G147" s="78" t="s">
        <v>15069</v>
      </c>
      <c r="H147" s="79" t="s">
        <v>11881</v>
      </c>
    </row>
    <row r="148" spans="2:8" ht="144" x14ac:dyDescent="0.3">
      <c r="B148" s="76" t="s">
        <v>15606</v>
      </c>
      <c r="C148" s="76" t="s">
        <v>15607</v>
      </c>
      <c r="D148" s="76" t="s">
        <v>15608</v>
      </c>
      <c r="E148" s="76" t="s">
        <v>15569</v>
      </c>
      <c r="F148" s="76" t="s">
        <v>15609</v>
      </c>
      <c r="G148" s="78" t="s">
        <v>15069</v>
      </c>
      <c r="H148" s="79" t="s">
        <v>11881</v>
      </c>
    </row>
    <row r="149" spans="2:8" ht="144" x14ac:dyDescent="0.3">
      <c r="B149" s="76" t="s">
        <v>15610</v>
      </c>
      <c r="C149" s="76" t="s">
        <v>15607</v>
      </c>
      <c r="D149" s="76" t="s">
        <v>15611</v>
      </c>
      <c r="E149" s="76" t="s">
        <v>15569</v>
      </c>
      <c r="F149" s="76" t="s">
        <v>15612</v>
      </c>
      <c r="G149" s="78" t="s">
        <v>15069</v>
      </c>
      <c r="H149" s="79" t="s">
        <v>11881</v>
      </c>
    </row>
    <row r="150" spans="2:8" ht="144" x14ac:dyDescent="0.3">
      <c r="B150" s="76" t="s">
        <v>15613</v>
      </c>
      <c r="C150" s="76" t="s">
        <v>15614</v>
      </c>
      <c r="D150" s="76" t="s">
        <v>15615</v>
      </c>
      <c r="E150" s="76" t="s">
        <v>15616</v>
      </c>
      <c r="F150" s="76" t="s">
        <v>15617</v>
      </c>
      <c r="G150" s="78" t="s">
        <v>15069</v>
      </c>
      <c r="H150" s="79" t="s">
        <v>11881</v>
      </c>
    </row>
    <row r="151" spans="2:8" ht="144" x14ac:dyDescent="0.3">
      <c r="B151" s="76" t="s">
        <v>15618</v>
      </c>
      <c r="C151" s="76" t="s">
        <v>15619</v>
      </c>
      <c r="D151" s="76" t="s">
        <v>15620</v>
      </c>
      <c r="E151" s="76" t="s">
        <v>15077</v>
      </c>
      <c r="F151" s="76" t="s">
        <v>15621</v>
      </c>
      <c r="G151" s="78" t="s">
        <v>15069</v>
      </c>
      <c r="H151" s="79" t="s">
        <v>11881</v>
      </c>
    </row>
    <row r="152" spans="2:8" ht="144" x14ac:dyDescent="0.3">
      <c r="B152" s="76" t="s">
        <v>15622</v>
      </c>
      <c r="C152" s="76" t="s">
        <v>15317</v>
      </c>
      <c r="D152" s="76" t="s">
        <v>15623</v>
      </c>
      <c r="E152" s="76" t="s">
        <v>15624</v>
      </c>
      <c r="F152" s="76" t="s">
        <v>15625</v>
      </c>
      <c r="G152" s="78" t="s">
        <v>15069</v>
      </c>
      <c r="H152" s="79" t="s">
        <v>11881</v>
      </c>
    </row>
    <row r="153" spans="2:8" ht="144" x14ac:dyDescent="0.3">
      <c r="B153" s="76" t="s">
        <v>15626</v>
      </c>
      <c r="C153" s="76" t="s">
        <v>15627</v>
      </c>
      <c r="D153" s="76" t="s">
        <v>15628</v>
      </c>
      <c r="E153" s="76" t="s">
        <v>15569</v>
      </c>
      <c r="F153" s="76" t="s">
        <v>15629</v>
      </c>
      <c r="G153" s="78" t="s">
        <v>15069</v>
      </c>
      <c r="H153" s="79" t="s">
        <v>11881</v>
      </c>
    </row>
    <row r="154" spans="2:8" ht="144" x14ac:dyDescent="0.3">
      <c r="B154" s="76" t="s">
        <v>15630</v>
      </c>
      <c r="C154" s="76" t="s">
        <v>15631</v>
      </c>
      <c r="D154" s="76" t="s">
        <v>15249</v>
      </c>
      <c r="E154" s="76" t="s">
        <v>15108</v>
      </c>
      <c r="F154" s="76" t="s">
        <v>15632</v>
      </c>
      <c r="G154" s="78" t="s">
        <v>15069</v>
      </c>
      <c r="H154" s="79" t="s">
        <v>11881</v>
      </c>
    </row>
    <row r="155" spans="2:8" ht="144" x14ac:dyDescent="0.3">
      <c r="B155" s="76" t="s">
        <v>15633</v>
      </c>
      <c r="C155" s="76" t="s">
        <v>15634</v>
      </c>
      <c r="D155" s="76" t="s">
        <v>15081</v>
      </c>
      <c r="E155" s="76" t="s">
        <v>15077</v>
      </c>
      <c r="F155" s="76" t="s">
        <v>15635</v>
      </c>
      <c r="G155" s="78" t="s">
        <v>15069</v>
      </c>
      <c r="H155" s="79" t="s">
        <v>11881</v>
      </c>
    </row>
    <row r="156" spans="2:8" ht="144" x14ac:dyDescent="0.3">
      <c r="B156" s="76" t="s">
        <v>15636</v>
      </c>
      <c r="C156" s="76" t="s">
        <v>15637</v>
      </c>
      <c r="D156" s="76" t="s">
        <v>15638</v>
      </c>
      <c r="E156" s="76" t="s">
        <v>15073</v>
      </c>
      <c r="F156" s="76">
        <v>162</v>
      </c>
      <c r="G156" s="78" t="s">
        <v>15069</v>
      </c>
      <c r="H156" s="79" t="s">
        <v>11881</v>
      </c>
    </row>
    <row r="157" spans="2:8" ht="144" x14ac:dyDescent="0.3">
      <c r="B157" s="76" t="s">
        <v>15639</v>
      </c>
      <c r="C157" s="76" t="s">
        <v>15640</v>
      </c>
      <c r="D157" s="76" t="s">
        <v>15641</v>
      </c>
      <c r="E157" s="76" t="s">
        <v>15073</v>
      </c>
      <c r="F157" s="76" t="s">
        <v>15642</v>
      </c>
      <c r="G157" s="78" t="s">
        <v>15069</v>
      </c>
      <c r="H157" s="79" t="s">
        <v>11881</v>
      </c>
    </row>
    <row r="158" spans="2:8" ht="144" x14ac:dyDescent="0.3">
      <c r="B158" s="76" t="s">
        <v>15643</v>
      </c>
      <c r="C158" s="76" t="s">
        <v>15644</v>
      </c>
      <c r="D158" s="76" t="s">
        <v>15084</v>
      </c>
      <c r="E158" s="76" t="s">
        <v>15073</v>
      </c>
      <c r="F158" s="76">
        <v>230</v>
      </c>
      <c r="G158" s="78" t="s">
        <v>15069</v>
      </c>
      <c r="H158" s="79" t="s">
        <v>11881</v>
      </c>
    </row>
    <row r="159" spans="2:8" ht="144" x14ac:dyDescent="0.3">
      <c r="B159" s="76" t="s">
        <v>15645</v>
      </c>
      <c r="C159" s="76" t="s">
        <v>15646</v>
      </c>
      <c r="D159" s="76" t="s">
        <v>15156</v>
      </c>
      <c r="E159" s="76" t="s">
        <v>15150</v>
      </c>
      <c r="F159" s="76">
        <v>13</v>
      </c>
      <c r="G159" s="78" t="s">
        <v>15069</v>
      </c>
      <c r="H159" s="79" t="s">
        <v>11881</v>
      </c>
    </row>
    <row r="160" spans="2:8" ht="144" x14ac:dyDescent="0.3">
      <c r="B160" s="76" t="s">
        <v>15647</v>
      </c>
      <c r="C160" s="76" t="s">
        <v>15648</v>
      </c>
      <c r="D160" s="76" t="s">
        <v>15145</v>
      </c>
      <c r="E160" s="76" t="s">
        <v>15077</v>
      </c>
      <c r="F160" s="76" t="s">
        <v>15649</v>
      </c>
      <c r="G160" s="78" t="s">
        <v>15069</v>
      </c>
      <c r="H160" s="79" t="s">
        <v>11881</v>
      </c>
    </row>
    <row r="161" spans="2:8" ht="144" x14ac:dyDescent="0.3">
      <c r="B161" s="76" t="s">
        <v>15650</v>
      </c>
      <c r="C161" s="76" t="s">
        <v>15651</v>
      </c>
      <c r="D161" s="76" t="s">
        <v>15652</v>
      </c>
      <c r="E161" s="76" t="s">
        <v>15108</v>
      </c>
      <c r="F161" s="76" t="s">
        <v>15653</v>
      </c>
      <c r="G161" s="78" t="s">
        <v>15069</v>
      </c>
      <c r="H161" s="79" t="s">
        <v>11881</v>
      </c>
    </row>
    <row r="162" spans="2:8" ht="144" x14ac:dyDescent="0.3">
      <c r="B162" s="76" t="s">
        <v>15654</v>
      </c>
      <c r="C162" s="76" t="s">
        <v>15655</v>
      </c>
      <c r="E162" s="76" t="s">
        <v>15656</v>
      </c>
      <c r="F162" s="76" t="s">
        <v>15657</v>
      </c>
      <c r="G162" s="78" t="s">
        <v>15069</v>
      </c>
      <c r="H162" s="79" t="s">
        <v>11881</v>
      </c>
    </row>
    <row r="163" spans="2:8" ht="144" x14ac:dyDescent="0.3">
      <c r="B163" s="76" t="s">
        <v>15658</v>
      </c>
      <c r="C163" s="76" t="s">
        <v>15659</v>
      </c>
      <c r="E163" s="76" t="s">
        <v>15068</v>
      </c>
      <c r="F163" s="76">
        <v>35</v>
      </c>
      <c r="G163" s="78" t="s">
        <v>15069</v>
      </c>
      <c r="H163" s="79" t="s">
        <v>11881</v>
      </c>
    </row>
    <row r="164" spans="2:8" ht="144" x14ac:dyDescent="0.3">
      <c r="B164" s="76" t="s">
        <v>15660</v>
      </c>
      <c r="C164" s="76" t="s">
        <v>15661</v>
      </c>
      <c r="E164" s="76" t="s">
        <v>15662</v>
      </c>
      <c r="F164" s="76">
        <v>509</v>
      </c>
      <c r="G164" s="78" t="s">
        <v>15069</v>
      </c>
      <c r="H164" s="79" t="s">
        <v>11881</v>
      </c>
    </row>
    <row r="165" spans="2:8" ht="144" x14ac:dyDescent="0.3">
      <c r="B165" s="76" t="s">
        <v>15663</v>
      </c>
      <c r="C165" s="76" t="s">
        <v>15664</v>
      </c>
      <c r="E165" s="76" t="s">
        <v>15662</v>
      </c>
      <c r="F165" s="76">
        <v>508</v>
      </c>
      <c r="G165" s="78" t="s">
        <v>15069</v>
      </c>
      <c r="H165" s="79" t="s">
        <v>11881</v>
      </c>
    </row>
    <row r="166" spans="2:8" ht="144" x14ac:dyDescent="0.3">
      <c r="B166" s="76" t="s">
        <v>15665</v>
      </c>
      <c r="C166" s="76" t="s">
        <v>15666</v>
      </c>
      <c r="D166" s="76" t="s">
        <v>15084</v>
      </c>
      <c r="E166" s="76" t="s">
        <v>15073</v>
      </c>
      <c r="F166" s="76" t="s">
        <v>15667</v>
      </c>
      <c r="G166" s="78" t="s">
        <v>15069</v>
      </c>
      <c r="H166" s="79" t="s">
        <v>11881</v>
      </c>
    </row>
    <row r="167" spans="2:8" ht="144" x14ac:dyDescent="0.3">
      <c r="B167" s="76" t="s">
        <v>15668</v>
      </c>
      <c r="C167" s="76" t="s">
        <v>15669</v>
      </c>
      <c r="D167" s="76" t="s">
        <v>15670</v>
      </c>
      <c r="E167" s="76" t="s">
        <v>15176</v>
      </c>
      <c r="F167" s="76">
        <v>40</v>
      </c>
      <c r="G167" s="78" t="s">
        <v>15069</v>
      </c>
      <c r="H167" s="79" t="s">
        <v>11881</v>
      </c>
    </row>
    <row r="168" spans="2:8" ht="144" x14ac:dyDescent="0.3">
      <c r="B168" s="76" t="s">
        <v>15671</v>
      </c>
      <c r="C168" s="76" t="s">
        <v>15672</v>
      </c>
      <c r="D168" s="76" t="s">
        <v>15673</v>
      </c>
      <c r="E168" s="76" t="s">
        <v>15674</v>
      </c>
      <c r="F168" s="76">
        <v>110</v>
      </c>
      <c r="G168" s="78" t="s">
        <v>15069</v>
      </c>
      <c r="H168" s="79" t="s">
        <v>11881</v>
      </c>
    </row>
    <row r="169" spans="2:8" ht="144" x14ac:dyDescent="0.3">
      <c r="B169" s="76" t="s">
        <v>15675</v>
      </c>
      <c r="C169" s="76" t="s">
        <v>15676</v>
      </c>
      <c r="D169" s="76" t="s">
        <v>15673</v>
      </c>
      <c r="E169" s="76" t="s">
        <v>15674</v>
      </c>
      <c r="F169" s="76">
        <v>67</v>
      </c>
      <c r="G169" s="78" t="s">
        <v>15069</v>
      </c>
      <c r="H169" s="79" t="s">
        <v>11881</v>
      </c>
    </row>
    <row r="170" spans="2:8" ht="144" x14ac:dyDescent="0.3">
      <c r="B170" s="76" t="s">
        <v>15677</v>
      </c>
      <c r="C170" s="76" t="s">
        <v>15678</v>
      </c>
      <c r="D170" s="76" t="s">
        <v>15679</v>
      </c>
      <c r="E170" s="76" t="s">
        <v>15285</v>
      </c>
      <c r="F170" s="76" t="s">
        <v>15680</v>
      </c>
      <c r="G170" s="78" t="s">
        <v>15069</v>
      </c>
      <c r="H170" s="79" t="s">
        <v>11881</v>
      </c>
    </row>
    <row r="171" spans="2:8" ht="144" x14ac:dyDescent="0.3">
      <c r="B171" s="76" t="s">
        <v>15681</v>
      </c>
      <c r="C171" s="76" t="s">
        <v>15682</v>
      </c>
      <c r="D171" s="76" t="s">
        <v>15404</v>
      </c>
      <c r="E171" s="76" t="s">
        <v>15405</v>
      </c>
      <c r="F171" s="76" t="s">
        <v>15683</v>
      </c>
      <c r="G171" s="78" t="s">
        <v>15069</v>
      </c>
      <c r="H171" s="79" t="s">
        <v>11881</v>
      </c>
    </row>
    <row r="172" spans="2:8" ht="144" x14ac:dyDescent="0.3">
      <c r="B172" s="76" t="s">
        <v>15684</v>
      </c>
      <c r="C172" s="76" t="s">
        <v>15685</v>
      </c>
      <c r="D172" s="76" t="s">
        <v>15686</v>
      </c>
      <c r="E172" s="76" t="s">
        <v>15687</v>
      </c>
      <c r="F172" s="76" t="s">
        <v>15688</v>
      </c>
      <c r="G172" s="78" t="s">
        <v>15069</v>
      </c>
      <c r="H172" s="79" t="s">
        <v>11881</v>
      </c>
    </row>
    <row r="173" spans="2:8" ht="144" x14ac:dyDescent="0.3">
      <c r="B173" s="76" t="s">
        <v>15689</v>
      </c>
      <c r="C173" s="76" t="s">
        <v>15690</v>
      </c>
      <c r="D173" s="76" t="s">
        <v>15691</v>
      </c>
      <c r="E173" s="76" t="s">
        <v>15692</v>
      </c>
      <c r="F173" s="76" t="s">
        <v>15693</v>
      </c>
      <c r="G173" s="78" t="s">
        <v>15069</v>
      </c>
      <c r="H173" s="79" t="s">
        <v>11881</v>
      </c>
    </row>
    <row r="174" spans="2:8" ht="144" x14ac:dyDescent="0.3">
      <c r="B174" s="76" t="s">
        <v>15694</v>
      </c>
      <c r="C174" s="76" t="s">
        <v>15607</v>
      </c>
      <c r="D174" s="76" t="s">
        <v>15695</v>
      </c>
      <c r="E174" s="76" t="s">
        <v>15696</v>
      </c>
      <c r="F174" s="76" t="s">
        <v>15697</v>
      </c>
      <c r="G174" s="78" t="s">
        <v>15069</v>
      </c>
      <c r="H174" s="79" t="s">
        <v>11881</v>
      </c>
    </row>
    <row r="175" spans="2:8" ht="144" x14ac:dyDescent="0.3">
      <c r="B175" s="76" t="s">
        <v>15698</v>
      </c>
      <c r="C175" s="76" t="s">
        <v>15699</v>
      </c>
      <c r="D175" s="76" t="s">
        <v>15700</v>
      </c>
      <c r="E175" s="76" t="s">
        <v>15073</v>
      </c>
      <c r="F175" s="76" t="s">
        <v>15701</v>
      </c>
      <c r="G175" s="78" t="s">
        <v>15069</v>
      </c>
      <c r="H175" s="79" t="s">
        <v>11881</v>
      </c>
    </row>
    <row r="176" spans="2:8" ht="144" x14ac:dyDescent="0.3">
      <c r="B176" s="76" t="s">
        <v>15702</v>
      </c>
      <c r="C176" s="76" t="s">
        <v>15703</v>
      </c>
      <c r="D176" s="76" t="s">
        <v>15076</v>
      </c>
      <c r="E176" s="76" t="s">
        <v>15077</v>
      </c>
      <c r="F176" s="76" t="s">
        <v>15704</v>
      </c>
      <c r="G176" s="78" t="s">
        <v>15069</v>
      </c>
      <c r="H176" s="79" t="s">
        <v>11881</v>
      </c>
    </row>
    <row r="177" spans="2:8" ht="144" x14ac:dyDescent="0.3">
      <c r="B177" s="76" t="s">
        <v>15705</v>
      </c>
      <c r="C177" s="76" t="s">
        <v>15706</v>
      </c>
      <c r="D177" s="76" t="s">
        <v>15100</v>
      </c>
      <c r="E177" s="76" t="s">
        <v>15073</v>
      </c>
      <c r="F177" s="76">
        <v>76</v>
      </c>
      <c r="G177" s="78" t="s">
        <v>15069</v>
      </c>
      <c r="H177" s="79" t="s">
        <v>11881</v>
      </c>
    </row>
    <row r="178" spans="2:8" ht="144" x14ac:dyDescent="0.3">
      <c r="B178" s="76" t="s">
        <v>15707</v>
      </c>
      <c r="C178" s="76" t="s">
        <v>15708</v>
      </c>
      <c r="D178" s="76" t="s">
        <v>15100</v>
      </c>
      <c r="E178" s="76" t="s">
        <v>15073</v>
      </c>
      <c r="F178" s="76">
        <v>81</v>
      </c>
      <c r="G178" s="78" t="s">
        <v>15069</v>
      </c>
      <c r="H178" s="79" t="s">
        <v>11881</v>
      </c>
    </row>
    <row r="179" spans="2:8" ht="144" x14ac:dyDescent="0.3">
      <c r="B179" s="76" t="s">
        <v>15709</v>
      </c>
      <c r="C179" s="76" t="s">
        <v>15685</v>
      </c>
      <c r="D179" s="76" t="s">
        <v>15710</v>
      </c>
      <c r="E179" s="76" t="s">
        <v>15711</v>
      </c>
      <c r="F179" s="76" t="s">
        <v>15712</v>
      </c>
      <c r="G179" s="78" t="s">
        <v>15069</v>
      </c>
      <c r="H179" s="79" t="s">
        <v>11881</v>
      </c>
    </row>
    <row r="180" spans="2:8" ht="144" x14ac:dyDescent="0.3">
      <c r="B180" s="76" t="s">
        <v>15713</v>
      </c>
      <c r="C180" s="76" t="s">
        <v>15714</v>
      </c>
      <c r="D180" s="76" t="s">
        <v>15715</v>
      </c>
      <c r="E180" s="76" t="s">
        <v>15711</v>
      </c>
      <c r="F180" s="76" t="s">
        <v>15716</v>
      </c>
      <c r="G180" s="78" t="s">
        <v>15069</v>
      </c>
      <c r="H180" s="79" t="s">
        <v>11881</v>
      </c>
    </row>
    <row r="181" spans="2:8" ht="144" x14ac:dyDescent="0.3">
      <c r="B181" s="76" t="s">
        <v>15717</v>
      </c>
      <c r="C181" s="76" t="s">
        <v>15718</v>
      </c>
      <c r="D181" s="76" t="s">
        <v>15072</v>
      </c>
      <c r="E181" s="76" t="s">
        <v>15073</v>
      </c>
      <c r="F181" s="76" t="s">
        <v>15719</v>
      </c>
      <c r="G181" s="78" t="s">
        <v>15069</v>
      </c>
      <c r="H181" s="79" t="s">
        <v>11881</v>
      </c>
    </row>
    <row r="182" spans="2:8" ht="144" x14ac:dyDescent="0.3">
      <c r="B182" s="76" t="s">
        <v>15720</v>
      </c>
      <c r="C182" s="76" t="s">
        <v>15721</v>
      </c>
      <c r="D182" s="76" t="s">
        <v>15072</v>
      </c>
      <c r="E182" s="76" t="s">
        <v>15073</v>
      </c>
      <c r="F182" s="76" t="s">
        <v>15722</v>
      </c>
      <c r="G182" s="78" t="s">
        <v>15069</v>
      </c>
      <c r="H182" s="79" t="s">
        <v>11881</v>
      </c>
    </row>
    <row r="183" spans="2:8" ht="144" x14ac:dyDescent="0.3">
      <c r="B183" s="76" t="s">
        <v>15723</v>
      </c>
      <c r="C183" s="76" t="s">
        <v>15724</v>
      </c>
      <c r="D183" s="76" t="s">
        <v>15072</v>
      </c>
      <c r="E183" s="76" t="s">
        <v>15073</v>
      </c>
      <c r="F183" s="76" t="s">
        <v>15725</v>
      </c>
      <c r="G183" s="78" t="s">
        <v>15069</v>
      </c>
      <c r="H183" s="79" t="s">
        <v>11881</v>
      </c>
    </row>
    <row r="184" spans="2:8" ht="144" x14ac:dyDescent="0.3">
      <c r="B184" s="76" t="s">
        <v>15726</v>
      </c>
      <c r="C184" s="76" t="s">
        <v>15727</v>
      </c>
      <c r="D184" s="76" t="s">
        <v>15728</v>
      </c>
      <c r="E184" s="76" t="s">
        <v>15729</v>
      </c>
      <c r="F184" s="76">
        <v>5</v>
      </c>
      <c r="G184" s="78" t="s">
        <v>15069</v>
      </c>
      <c r="H184" s="79" t="s">
        <v>11881</v>
      </c>
    </row>
    <row r="185" spans="2:8" ht="144" x14ac:dyDescent="0.3">
      <c r="B185" s="76" t="s">
        <v>15730</v>
      </c>
      <c r="C185" s="76" t="s">
        <v>15731</v>
      </c>
      <c r="D185" s="76" t="s">
        <v>15145</v>
      </c>
      <c r="E185" s="76" t="s">
        <v>15077</v>
      </c>
      <c r="F185" s="76">
        <v>21</v>
      </c>
      <c r="G185" s="78" t="s">
        <v>15069</v>
      </c>
      <c r="H185" s="79" t="s">
        <v>11881</v>
      </c>
    </row>
    <row r="186" spans="2:8" ht="144" x14ac:dyDescent="0.3">
      <c r="B186" s="76" t="s">
        <v>15732</v>
      </c>
      <c r="C186" s="76" t="s">
        <v>15733</v>
      </c>
      <c r="D186" s="76" t="s">
        <v>15734</v>
      </c>
      <c r="E186" s="76" t="s">
        <v>15405</v>
      </c>
      <c r="F186" s="76" t="s">
        <v>15735</v>
      </c>
      <c r="G186" s="78" t="s">
        <v>15069</v>
      </c>
      <c r="H186" s="79" t="s">
        <v>11881</v>
      </c>
    </row>
    <row r="187" spans="2:8" ht="144" x14ac:dyDescent="0.3">
      <c r="B187" s="76" t="s">
        <v>15736</v>
      </c>
      <c r="C187" s="76" t="s">
        <v>15737</v>
      </c>
      <c r="D187" s="76" t="s">
        <v>15738</v>
      </c>
      <c r="E187" s="76" t="s">
        <v>15150</v>
      </c>
      <c r="F187" s="76" t="s">
        <v>15739</v>
      </c>
      <c r="G187" s="78" t="s">
        <v>15069</v>
      </c>
      <c r="H187" s="79" t="s">
        <v>11881</v>
      </c>
    </row>
    <row r="188" spans="2:8" ht="144" x14ac:dyDescent="0.3">
      <c r="B188" s="76" t="s">
        <v>15740</v>
      </c>
      <c r="C188" s="76" t="s">
        <v>15741</v>
      </c>
      <c r="D188" s="76" t="s">
        <v>15742</v>
      </c>
      <c r="E188" s="76" t="s">
        <v>15184</v>
      </c>
      <c r="F188" s="76">
        <v>194</v>
      </c>
      <c r="G188" s="78" t="s">
        <v>15069</v>
      </c>
      <c r="H188" s="79" t="s">
        <v>11881</v>
      </c>
    </row>
    <row r="189" spans="2:8" ht="144" x14ac:dyDescent="0.3">
      <c r="B189" s="76" t="s">
        <v>15743</v>
      </c>
      <c r="C189" s="76" t="s">
        <v>15744</v>
      </c>
      <c r="D189" s="76" t="s">
        <v>15728</v>
      </c>
      <c r="E189" s="76" t="s">
        <v>15729</v>
      </c>
      <c r="F189" s="76" t="s">
        <v>15745</v>
      </c>
      <c r="G189" s="78" t="s">
        <v>15069</v>
      </c>
      <c r="H189" s="79" t="s">
        <v>11881</v>
      </c>
    </row>
    <row r="190" spans="2:8" ht="144" x14ac:dyDescent="0.3">
      <c r="B190" s="76" t="s">
        <v>15746</v>
      </c>
      <c r="C190" s="76" t="s">
        <v>15747</v>
      </c>
      <c r="D190" s="76" t="s">
        <v>15742</v>
      </c>
      <c r="E190" s="76" t="s">
        <v>15184</v>
      </c>
      <c r="F190" s="76" t="s">
        <v>15748</v>
      </c>
      <c r="G190" s="78" t="s">
        <v>15069</v>
      </c>
      <c r="H190" s="79" t="s">
        <v>11881</v>
      </c>
    </row>
    <row r="191" spans="2:8" ht="144" x14ac:dyDescent="0.3">
      <c r="B191" s="76" t="s">
        <v>15749</v>
      </c>
      <c r="C191" s="76" t="s">
        <v>15750</v>
      </c>
      <c r="D191" s="76" t="s">
        <v>15734</v>
      </c>
      <c r="E191" s="76" t="s">
        <v>15405</v>
      </c>
      <c r="F191" s="76" t="s">
        <v>15751</v>
      </c>
      <c r="G191" s="78" t="s">
        <v>15069</v>
      </c>
      <c r="H191" s="79" t="s">
        <v>11881</v>
      </c>
    </row>
    <row r="192" spans="2:8" ht="144" x14ac:dyDescent="0.3">
      <c r="B192" s="76" t="s">
        <v>15752</v>
      </c>
      <c r="C192" s="76" t="s">
        <v>15753</v>
      </c>
      <c r="D192" s="76" t="s">
        <v>15754</v>
      </c>
      <c r="E192" s="76" t="s">
        <v>15755</v>
      </c>
      <c r="F192" s="76" t="s">
        <v>15756</v>
      </c>
      <c r="G192" s="78" t="s">
        <v>15069</v>
      </c>
      <c r="H192" s="79" t="s">
        <v>11881</v>
      </c>
    </row>
    <row r="193" spans="2:8" ht="144" x14ac:dyDescent="0.3">
      <c r="B193" s="76" t="s">
        <v>15757</v>
      </c>
      <c r="C193" s="76" t="s">
        <v>15753</v>
      </c>
      <c r="D193" s="76" t="s">
        <v>15754</v>
      </c>
      <c r="E193" s="76" t="s">
        <v>15755</v>
      </c>
      <c r="F193" s="76">
        <v>116</v>
      </c>
      <c r="G193" s="78" t="s">
        <v>15069</v>
      </c>
      <c r="H193" s="79" t="s">
        <v>11881</v>
      </c>
    </row>
    <row r="194" spans="2:8" ht="144" x14ac:dyDescent="0.3">
      <c r="B194" s="76" t="s">
        <v>15758</v>
      </c>
      <c r="C194" s="76" t="s">
        <v>15759</v>
      </c>
      <c r="D194" s="76" t="s">
        <v>15760</v>
      </c>
      <c r="E194" s="76" t="s">
        <v>15405</v>
      </c>
      <c r="F194" s="76">
        <v>25</v>
      </c>
      <c r="G194" s="78" t="s">
        <v>15069</v>
      </c>
      <c r="H194" s="79" t="s">
        <v>11881</v>
      </c>
    </row>
    <row r="195" spans="2:8" ht="144" x14ac:dyDescent="0.3">
      <c r="B195" s="76" t="s">
        <v>15761</v>
      </c>
      <c r="C195" s="76" t="s">
        <v>15762</v>
      </c>
      <c r="D195" s="76" t="s">
        <v>15760</v>
      </c>
      <c r="E195" s="76" t="s">
        <v>15405</v>
      </c>
      <c r="F195" s="76">
        <v>26</v>
      </c>
      <c r="G195" s="78" t="s">
        <v>15069</v>
      </c>
      <c r="H195" s="79" t="s">
        <v>11881</v>
      </c>
    </row>
    <row r="196" spans="2:8" ht="144" x14ac:dyDescent="0.3">
      <c r="B196" s="76" t="s">
        <v>15763</v>
      </c>
      <c r="C196" s="76" t="s">
        <v>15764</v>
      </c>
      <c r="D196" s="76" t="s">
        <v>15734</v>
      </c>
      <c r="E196" s="76" t="s">
        <v>15405</v>
      </c>
      <c r="F196" s="76" t="s">
        <v>15765</v>
      </c>
      <c r="G196" s="78" t="s">
        <v>15069</v>
      </c>
      <c r="H196" s="79" t="s">
        <v>11881</v>
      </c>
    </row>
    <row r="197" spans="2:8" ht="144" x14ac:dyDescent="0.3">
      <c r="B197" s="76" t="s">
        <v>15766</v>
      </c>
      <c r="C197" s="76" t="s">
        <v>15767</v>
      </c>
      <c r="D197" s="76" t="s">
        <v>15754</v>
      </c>
      <c r="E197" s="76" t="s">
        <v>15477</v>
      </c>
      <c r="F197" s="76" t="s">
        <v>15768</v>
      </c>
      <c r="G197" s="78" t="s">
        <v>15069</v>
      </c>
      <c r="H197" s="79" t="s">
        <v>11881</v>
      </c>
    </row>
    <row r="198" spans="2:8" ht="144" x14ac:dyDescent="0.3">
      <c r="B198" s="76" t="s">
        <v>15769</v>
      </c>
      <c r="C198" s="76" t="s">
        <v>15770</v>
      </c>
      <c r="D198" s="76" t="s">
        <v>15404</v>
      </c>
      <c r="E198" s="76" t="s">
        <v>15405</v>
      </c>
      <c r="F198" s="76" t="s">
        <v>15771</v>
      </c>
      <c r="G198" s="78" t="s">
        <v>15069</v>
      </c>
      <c r="H198" s="79" t="s">
        <v>11881</v>
      </c>
    </row>
    <row r="199" spans="2:8" ht="144" x14ac:dyDescent="0.3">
      <c r="B199" s="76" t="s">
        <v>15772</v>
      </c>
      <c r="C199" s="76" t="s">
        <v>15773</v>
      </c>
      <c r="D199" s="76" t="s">
        <v>15440</v>
      </c>
      <c r="E199" s="76" t="s">
        <v>15436</v>
      </c>
      <c r="F199" s="76" t="s">
        <v>15774</v>
      </c>
      <c r="G199" s="78" t="s">
        <v>15069</v>
      </c>
      <c r="H199" s="79" t="s">
        <v>11881</v>
      </c>
    </row>
    <row r="200" spans="2:8" ht="144" x14ac:dyDescent="0.3">
      <c r="B200" s="76" t="s">
        <v>15775</v>
      </c>
      <c r="C200" s="76" t="s">
        <v>15776</v>
      </c>
      <c r="D200" s="76" t="s">
        <v>15404</v>
      </c>
      <c r="E200" s="76" t="s">
        <v>15405</v>
      </c>
      <c r="F200" s="76" t="s">
        <v>15777</v>
      </c>
      <c r="G200" s="78" t="s">
        <v>15069</v>
      </c>
      <c r="H200" s="79" t="s">
        <v>11881</v>
      </c>
    </row>
    <row r="201" spans="2:8" ht="144" x14ac:dyDescent="0.3">
      <c r="B201" s="76" t="s">
        <v>15778</v>
      </c>
      <c r="C201" s="76" t="s">
        <v>15779</v>
      </c>
      <c r="D201" s="76" t="s">
        <v>15440</v>
      </c>
      <c r="E201" s="76" t="s">
        <v>15436</v>
      </c>
      <c r="F201" s="76" t="s">
        <v>15780</v>
      </c>
      <c r="G201" s="78" t="s">
        <v>15069</v>
      </c>
      <c r="H201" s="79" t="s">
        <v>11881</v>
      </c>
    </row>
    <row r="202" spans="2:8" ht="144" x14ac:dyDescent="0.3">
      <c r="B202" s="76" t="s">
        <v>15781</v>
      </c>
      <c r="C202" s="76" t="s">
        <v>15782</v>
      </c>
      <c r="D202" s="76" t="s">
        <v>15783</v>
      </c>
      <c r="E202" s="76" t="s">
        <v>15554</v>
      </c>
      <c r="F202" s="76" t="s">
        <v>15621</v>
      </c>
      <c r="G202" s="78" t="s">
        <v>15069</v>
      </c>
      <c r="H202" s="79" t="s">
        <v>11881</v>
      </c>
    </row>
    <row r="203" spans="2:8" ht="144" x14ac:dyDescent="0.3">
      <c r="B203" s="76" t="s">
        <v>15784</v>
      </c>
      <c r="C203" s="76" t="s">
        <v>15785</v>
      </c>
      <c r="D203" s="76" t="s">
        <v>15786</v>
      </c>
      <c r="E203" s="76" t="s">
        <v>15569</v>
      </c>
      <c r="F203" s="76" t="s">
        <v>15787</v>
      </c>
      <c r="G203" s="78" t="s">
        <v>15069</v>
      </c>
      <c r="H203" s="79" t="s">
        <v>11881</v>
      </c>
    </row>
    <row r="204" spans="2:8" ht="144" x14ac:dyDescent="0.3">
      <c r="B204" s="76" t="s">
        <v>15788</v>
      </c>
      <c r="C204" s="76" t="s">
        <v>15789</v>
      </c>
      <c r="D204" s="76" t="s">
        <v>15783</v>
      </c>
      <c r="E204" s="76" t="s">
        <v>15554</v>
      </c>
      <c r="F204" s="76" t="s">
        <v>15790</v>
      </c>
      <c r="G204" s="78" t="s">
        <v>15069</v>
      </c>
      <c r="H204" s="79" t="s">
        <v>11881</v>
      </c>
    </row>
    <row r="205" spans="2:8" ht="144" x14ac:dyDescent="0.3">
      <c r="B205" s="76" t="s">
        <v>15571</v>
      </c>
      <c r="C205" s="76" t="s">
        <v>15791</v>
      </c>
      <c r="D205" s="76" t="s">
        <v>15792</v>
      </c>
      <c r="E205" s="76" t="s">
        <v>15569</v>
      </c>
      <c r="F205" s="76" t="s">
        <v>15793</v>
      </c>
      <c r="G205" s="78" t="s">
        <v>15069</v>
      </c>
      <c r="H205" s="79" t="s">
        <v>11881</v>
      </c>
    </row>
    <row r="206" spans="2:8" ht="144" x14ac:dyDescent="0.3">
      <c r="B206" s="76" t="s">
        <v>15794</v>
      </c>
      <c r="C206" s="76" t="s">
        <v>15795</v>
      </c>
      <c r="D206" s="76" t="s">
        <v>15738</v>
      </c>
      <c r="E206" s="76" t="s">
        <v>15150</v>
      </c>
      <c r="F206" s="76">
        <v>12</v>
      </c>
      <c r="G206" s="78" t="s">
        <v>15069</v>
      </c>
      <c r="H206" s="79" t="s">
        <v>11881</v>
      </c>
    </row>
    <row r="207" spans="2:8" ht="144" x14ac:dyDescent="0.3">
      <c r="B207" s="81" t="s">
        <v>15796</v>
      </c>
      <c r="C207" s="81" t="s">
        <v>15797</v>
      </c>
      <c r="D207" s="76" t="s">
        <v>15145</v>
      </c>
      <c r="E207" s="81" t="s">
        <v>15077</v>
      </c>
      <c r="F207" s="76" t="s">
        <v>15798</v>
      </c>
      <c r="G207" s="78" t="s">
        <v>15069</v>
      </c>
      <c r="H207" s="79" t="s">
        <v>11881</v>
      </c>
    </row>
    <row r="208" spans="2:8" ht="144" x14ac:dyDescent="0.3">
      <c r="B208" s="81" t="s">
        <v>15799</v>
      </c>
      <c r="C208" s="81" t="s">
        <v>15800</v>
      </c>
      <c r="D208" s="76" t="s">
        <v>15801</v>
      </c>
      <c r="E208" s="81" t="s">
        <v>15108</v>
      </c>
      <c r="F208" s="76" t="s">
        <v>15802</v>
      </c>
      <c r="G208" s="78" t="s">
        <v>15069</v>
      </c>
      <c r="H208" s="79" t="s">
        <v>11881</v>
      </c>
    </row>
    <row r="209" spans="2:8" ht="144" x14ac:dyDescent="0.3">
      <c r="B209" s="81" t="s">
        <v>15803</v>
      </c>
      <c r="C209" s="81" t="s">
        <v>15141</v>
      </c>
      <c r="D209" s="76" t="s">
        <v>15638</v>
      </c>
      <c r="E209" s="81" t="s">
        <v>15073</v>
      </c>
      <c r="F209" s="76" t="s">
        <v>15804</v>
      </c>
      <c r="G209" s="78" t="s">
        <v>15069</v>
      </c>
      <c r="H209" s="79" t="s">
        <v>11881</v>
      </c>
    </row>
    <row r="210" spans="2:8" ht="144" x14ac:dyDescent="0.3">
      <c r="B210" s="81" t="s">
        <v>15805</v>
      </c>
      <c r="C210" s="81" t="s">
        <v>15806</v>
      </c>
      <c r="D210" s="76" t="s">
        <v>15738</v>
      </c>
      <c r="E210" s="81" t="s">
        <v>15150</v>
      </c>
      <c r="F210" s="76">
        <v>96</v>
      </c>
      <c r="G210" s="78" t="s">
        <v>15069</v>
      </c>
      <c r="H210" s="79" t="s">
        <v>11881</v>
      </c>
    </row>
    <row r="211" spans="2:8" ht="144" x14ac:dyDescent="0.3">
      <c r="B211" s="81" t="s">
        <v>15807</v>
      </c>
      <c r="C211" s="81" t="s">
        <v>15808</v>
      </c>
      <c r="D211" s="76" t="s">
        <v>15809</v>
      </c>
      <c r="E211" s="81" t="s">
        <v>15150</v>
      </c>
      <c r="F211" s="76" t="s">
        <v>15810</v>
      </c>
      <c r="G211" s="78" t="s">
        <v>15069</v>
      </c>
      <c r="H211" s="79" t="s">
        <v>11881</v>
      </c>
    </row>
    <row r="212" spans="2:8" ht="144" x14ac:dyDescent="0.3">
      <c r="B212" s="81" t="s">
        <v>15811</v>
      </c>
      <c r="C212" s="81" t="s">
        <v>15812</v>
      </c>
      <c r="D212" s="76" t="s">
        <v>15813</v>
      </c>
      <c r="E212" s="81" t="s">
        <v>15301</v>
      </c>
      <c r="F212" s="76" t="s">
        <v>15814</v>
      </c>
      <c r="G212" s="78" t="s">
        <v>15069</v>
      </c>
      <c r="H212" s="79" t="s">
        <v>11881</v>
      </c>
    </row>
    <row r="213" spans="2:8" ht="144" x14ac:dyDescent="0.3">
      <c r="B213" s="81" t="s">
        <v>15815</v>
      </c>
      <c r="C213" s="81" t="s">
        <v>15816</v>
      </c>
      <c r="D213" s="76" t="s">
        <v>15813</v>
      </c>
      <c r="E213" s="81" t="s">
        <v>15301</v>
      </c>
      <c r="F213" s="76" t="s">
        <v>15817</v>
      </c>
      <c r="G213" s="78" t="s">
        <v>15069</v>
      </c>
      <c r="H213" s="79" t="s">
        <v>11881</v>
      </c>
    </row>
    <row r="214" spans="2:8" ht="144" x14ac:dyDescent="0.3">
      <c r="B214" s="81" t="s">
        <v>15818</v>
      </c>
      <c r="C214" s="81" t="s">
        <v>15819</v>
      </c>
      <c r="D214" s="76" t="s">
        <v>15820</v>
      </c>
      <c r="E214" s="81" t="s">
        <v>15176</v>
      </c>
      <c r="F214" s="76" t="s">
        <v>15821</v>
      </c>
      <c r="G214" s="78" t="s">
        <v>15069</v>
      </c>
      <c r="H214" s="79" t="s">
        <v>11881</v>
      </c>
    </row>
    <row r="215" spans="2:8" ht="144" x14ac:dyDescent="0.3">
      <c r="B215" s="81" t="s">
        <v>15822</v>
      </c>
      <c r="C215" s="81" t="s">
        <v>15823</v>
      </c>
      <c r="D215" s="76" t="s">
        <v>15824</v>
      </c>
      <c r="E215" s="81" t="s">
        <v>15176</v>
      </c>
      <c r="F215" s="76">
        <v>6</v>
      </c>
      <c r="G215" s="78" t="s">
        <v>15069</v>
      </c>
      <c r="H215" s="79" t="s">
        <v>11881</v>
      </c>
    </row>
    <row r="216" spans="2:8" ht="144" x14ac:dyDescent="0.3">
      <c r="B216" s="81" t="s">
        <v>15825</v>
      </c>
      <c r="C216" s="81" t="s">
        <v>15826</v>
      </c>
      <c r="D216" s="76" t="s">
        <v>15827</v>
      </c>
      <c r="E216" s="81" t="s">
        <v>15184</v>
      </c>
      <c r="F216" s="76">
        <v>22</v>
      </c>
      <c r="G216" s="78" t="s">
        <v>15069</v>
      </c>
      <c r="H216" s="79" t="s">
        <v>11881</v>
      </c>
    </row>
    <row r="217" spans="2:8" ht="144" x14ac:dyDescent="0.3">
      <c r="B217" s="81" t="s">
        <v>15828</v>
      </c>
      <c r="C217" s="81" t="s">
        <v>15829</v>
      </c>
      <c r="D217" s="76" t="s">
        <v>15830</v>
      </c>
      <c r="E217" s="81" t="s">
        <v>15184</v>
      </c>
      <c r="F217" s="76" t="s">
        <v>15831</v>
      </c>
      <c r="G217" s="78" t="s">
        <v>15069</v>
      </c>
      <c r="H217" s="79" t="s">
        <v>11881</v>
      </c>
    </row>
    <row r="218" spans="2:8" ht="144" x14ac:dyDescent="0.3">
      <c r="B218" s="81" t="s">
        <v>15832</v>
      </c>
      <c r="C218" s="81" t="s">
        <v>15833</v>
      </c>
      <c r="D218" s="76" t="s">
        <v>15834</v>
      </c>
      <c r="E218" s="81" t="s">
        <v>15184</v>
      </c>
      <c r="F218" s="76" t="s">
        <v>15835</v>
      </c>
      <c r="G218" s="78" t="s">
        <v>15069</v>
      </c>
      <c r="H218" s="79" t="s">
        <v>11881</v>
      </c>
    </row>
    <row r="219" spans="2:8" ht="144" x14ac:dyDescent="0.3">
      <c r="B219" s="81" t="s">
        <v>15836</v>
      </c>
      <c r="C219" s="81" t="s">
        <v>15837</v>
      </c>
      <c r="D219" s="76" t="s">
        <v>15838</v>
      </c>
      <c r="E219" s="81" t="s">
        <v>15184</v>
      </c>
      <c r="F219" s="76" t="s">
        <v>15839</v>
      </c>
      <c r="G219" s="78" t="s">
        <v>15069</v>
      </c>
      <c r="H219" s="79" t="s">
        <v>11881</v>
      </c>
    </row>
    <row r="220" spans="2:8" ht="144" x14ac:dyDescent="0.3">
      <c r="B220" s="81" t="s">
        <v>15840</v>
      </c>
      <c r="C220" s="81" t="s">
        <v>15841</v>
      </c>
      <c r="D220" s="76" t="s">
        <v>15838</v>
      </c>
      <c r="E220" s="81" t="s">
        <v>15184</v>
      </c>
      <c r="F220" s="76" t="s">
        <v>15842</v>
      </c>
      <c r="G220" s="78" t="s">
        <v>15069</v>
      </c>
      <c r="H220" s="79" t="s">
        <v>11881</v>
      </c>
    </row>
    <row r="221" spans="2:8" ht="144" x14ac:dyDescent="0.3">
      <c r="B221" s="81" t="s">
        <v>15843</v>
      </c>
      <c r="C221" s="81" t="s">
        <v>15844</v>
      </c>
      <c r="D221" s="76" t="s">
        <v>15838</v>
      </c>
      <c r="E221" s="81" t="s">
        <v>15184</v>
      </c>
      <c r="F221" s="76" t="s">
        <v>15845</v>
      </c>
      <c r="G221" s="78" t="s">
        <v>15069</v>
      </c>
      <c r="H221" s="79" t="s">
        <v>11881</v>
      </c>
    </row>
    <row r="222" spans="2:8" ht="144" x14ac:dyDescent="0.3">
      <c r="B222" s="81" t="s">
        <v>15846</v>
      </c>
      <c r="C222" s="81" t="s">
        <v>15847</v>
      </c>
      <c r="D222" s="76" t="s">
        <v>15838</v>
      </c>
      <c r="E222" s="81" t="s">
        <v>15184</v>
      </c>
      <c r="F222" s="76" t="s">
        <v>15848</v>
      </c>
      <c r="G222" s="78" t="s">
        <v>15069</v>
      </c>
      <c r="H222" s="79" t="s">
        <v>11881</v>
      </c>
    </row>
    <row r="223" spans="2:8" ht="144" x14ac:dyDescent="0.3">
      <c r="B223" s="81" t="s">
        <v>15849</v>
      </c>
      <c r="C223" s="81" t="s">
        <v>15850</v>
      </c>
      <c r="D223" s="76" t="s">
        <v>15851</v>
      </c>
      <c r="E223" s="81" t="s">
        <v>15674</v>
      </c>
      <c r="F223" s="76">
        <v>55</v>
      </c>
      <c r="G223" s="78" t="s">
        <v>15069</v>
      </c>
      <c r="H223" s="79" t="s">
        <v>11881</v>
      </c>
    </row>
    <row r="224" spans="2:8" ht="144" x14ac:dyDescent="0.3">
      <c r="B224" s="81" t="s">
        <v>15852</v>
      </c>
      <c r="C224" s="81" t="s">
        <v>15853</v>
      </c>
      <c r="D224" s="76" t="s">
        <v>15851</v>
      </c>
      <c r="E224" s="81" t="s">
        <v>15674</v>
      </c>
      <c r="F224" s="76">
        <v>54</v>
      </c>
      <c r="G224" s="78" t="s">
        <v>15069</v>
      </c>
      <c r="H224" s="79" t="s">
        <v>11881</v>
      </c>
    </row>
    <row r="225" spans="2:8" ht="144" x14ac:dyDescent="0.3">
      <c r="B225" s="81" t="s">
        <v>15854</v>
      </c>
      <c r="C225" s="81" t="s">
        <v>15855</v>
      </c>
      <c r="D225" s="76" t="s">
        <v>15856</v>
      </c>
      <c r="E225" s="81" t="s">
        <v>15674</v>
      </c>
      <c r="F225" s="76">
        <v>93</v>
      </c>
      <c r="G225" s="78" t="s">
        <v>15069</v>
      </c>
      <c r="H225" s="79" t="s">
        <v>11881</v>
      </c>
    </row>
    <row r="226" spans="2:8" ht="144" x14ac:dyDescent="0.3">
      <c r="B226" s="81" t="s">
        <v>15857</v>
      </c>
      <c r="C226" s="81" t="s">
        <v>15858</v>
      </c>
      <c r="D226" s="76" t="s">
        <v>15859</v>
      </c>
      <c r="E226" s="81" t="s">
        <v>15196</v>
      </c>
      <c r="F226" s="76">
        <v>38</v>
      </c>
      <c r="G226" s="78" t="s">
        <v>15069</v>
      </c>
      <c r="H226" s="79" t="s">
        <v>11881</v>
      </c>
    </row>
    <row r="227" spans="2:8" ht="144" x14ac:dyDescent="0.3">
      <c r="B227" s="81" t="s">
        <v>15860</v>
      </c>
      <c r="C227" s="81" t="s">
        <v>15861</v>
      </c>
      <c r="D227" s="76" t="s">
        <v>15862</v>
      </c>
      <c r="E227" s="81" t="s">
        <v>15674</v>
      </c>
      <c r="F227" s="76" t="s">
        <v>15863</v>
      </c>
      <c r="G227" s="78" t="s">
        <v>15069</v>
      </c>
      <c r="H227" s="79" t="s">
        <v>11881</v>
      </c>
    </row>
    <row r="228" spans="2:8" ht="144" x14ac:dyDescent="0.3">
      <c r="B228" s="81" t="s">
        <v>15864</v>
      </c>
      <c r="C228" s="81" t="s">
        <v>15865</v>
      </c>
      <c r="D228" s="76" t="s">
        <v>15866</v>
      </c>
      <c r="E228" s="81" t="s">
        <v>15220</v>
      </c>
      <c r="F228" s="76">
        <v>68</v>
      </c>
      <c r="G228" s="78" t="s">
        <v>15069</v>
      </c>
      <c r="H228" s="79" t="s">
        <v>11881</v>
      </c>
    </row>
    <row r="229" spans="2:8" ht="144" x14ac:dyDescent="0.3">
      <c r="B229" s="81" t="s">
        <v>15867</v>
      </c>
      <c r="C229" s="81" t="s">
        <v>15868</v>
      </c>
      <c r="D229" s="76" t="s">
        <v>15869</v>
      </c>
      <c r="E229" s="81" t="s">
        <v>15220</v>
      </c>
      <c r="F229" s="76" t="s">
        <v>15870</v>
      </c>
      <c r="G229" s="78" t="s">
        <v>15069</v>
      </c>
      <c r="H229" s="79" t="s">
        <v>11881</v>
      </c>
    </row>
    <row r="230" spans="2:8" ht="144" x14ac:dyDescent="0.3">
      <c r="B230" s="81" t="s">
        <v>15871</v>
      </c>
      <c r="C230" s="81" t="s">
        <v>15872</v>
      </c>
      <c r="D230" s="76" t="s">
        <v>15873</v>
      </c>
      <c r="E230" s="81" t="s">
        <v>15108</v>
      </c>
      <c r="F230" s="76">
        <v>138</v>
      </c>
      <c r="G230" s="78" t="s">
        <v>15069</v>
      </c>
      <c r="H230" s="79" t="s">
        <v>11881</v>
      </c>
    </row>
    <row r="231" spans="2:8" ht="144" x14ac:dyDescent="0.3">
      <c r="B231" s="81" t="s">
        <v>15874</v>
      </c>
      <c r="C231" s="81" t="s">
        <v>15875</v>
      </c>
      <c r="D231" s="76" t="s">
        <v>15876</v>
      </c>
      <c r="E231" s="81" t="s">
        <v>15239</v>
      </c>
      <c r="F231" s="76">
        <v>131</v>
      </c>
      <c r="G231" s="78" t="s">
        <v>15069</v>
      </c>
      <c r="H231" s="79" t="s">
        <v>11881</v>
      </c>
    </row>
    <row r="232" spans="2:8" ht="144" x14ac:dyDescent="0.3">
      <c r="B232" s="81" t="s">
        <v>15877</v>
      </c>
      <c r="C232" s="81" t="s">
        <v>15878</v>
      </c>
      <c r="D232" s="76" t="s">
        <v>15243</v>
      </c>
      <c r="E232" s="81" t="s">
        <v>15239</v>
      </c>
      <c r="F232" s="76" t="s">
        <v>15879</v>
      </c>
      <c r="G232" s="78" t="s">
        <v>15069</v>
      </c>
      <c r="H232" s="79" t="s">
        <v>11881</v>
      </c>
    </row>
    <row r="233" spans="2:8" ht="144" x14ac:dyDescent="0.3">
      <c r="B233" s="81" t="s">
        <v>15880</v>
      </c>
      <c r="C233" s="81" t="s">
        <v>15881</v>
      </c>
      <c r="D233" s="76" t="s">
        <v>15882</v>
      </c>
      <c r="E233" s="81" t="s">
        <v>15392</v>
      </c>
      <c r="F233" s="76" t="s">
        <v>15883</v>
      </c>
      <c r="G233" s="78" t="s">
        <v>15069</v>
      </c>
      <c r="H233" s="79" t="s">
        <v>11881</v>
      </c>
    </row>
    <row r="234" spans="2:8" ht="144" x14ac:dyDescent="0.3">
      <c r="B234" s="81" t="s">
        <v>15884</v>
      </c>
      <c r="C234" s="81" t="s">
        <v>15885</v>
      </c>
      <c r="D234" s="76" t="s">
        <v>15886</v>
      </c>
      <c r="E234" s="81" t="s">
        <v>15674</v>
      </c>
      <c r="F234" s="76">
        <v>100</v>
      </c>
      <c r="G234" s="78" t="s">
        <v>15069</v>
      </c>
      <c r="H234" s="79" t="s">
        <v>11881</v>
      </c>
    </row>
    <row r="235" spans="2:8" ht="144" x14ac:dyDescent="0.3">
      <c r="B235" s="81" t="s">
        <v>15887</v>
      </c>
      <c r="C235" s="81" t="s">
        <v>15130</v>
      </c>
      <c r="D235" s="76" t="s">
        <v>15888</v>
      </c>
      <c r="E235" s="81" t="s">
        <v>15108</v>
      </c>
      <c r="F235" s="76" t="s">
        <v>15889</v>
      </c>
      <c r="G235" s="78" t="s">
        <v>15069</v>
      </c>
      <c r="H235" s="79" t="s">
        <v>11881</v>
      </c>
    </row>
    <row r="236" spans="2:8" ht="144" x14ac:dyDescent="0.3">
      <c r="B236" s="81" t="s">
        <v>15890</v>
      </c>
      <c r="C236" s="81" t="s">
        <v>15891</v>
      </c>
      <c r="D236" s="76" t="s">
        <v>15892</v>
      </c>
      <c r="E236" s="81" t="s">
        <v>15108</v>
      </c>
      <c r="F236" s="76" t="s">
        <v>15893</v>
      </c>
      <c r="G236" s="78" t="s">
        <v>15069</v>
      </c>
      <c r="H236" s="79" t="s">
        <v>11881</v>
      </c>
    </row>
    <row r="237" spans="2:8" ht="144" x14ac:dyDescent="0.3">
      <c r="B237" s="81" t="s">
        <v>15894</v>
      </c>
      <c r="C237" s="81" t="s">
        <v>15895</v>
      </c>
      <c r="D237" s="76" t="s">
        <v>15896</v>
      </c>
      <c r="E237" s="81" t="s">
        <v>15073</v>
      </c>
      <c r="F237" s="76" t="s">
        <v>15897</v>
      </c>
      <c r="G237" s="78" t="s">
        <v>15069</v>
      </c>
      <c r="H237" s="79" t="s">
        <v>11881</v>
      </c>
    </row>
    <row r="238" spans="2:8" ht="144" x14ac:dyDescent="0.3">
      <c r="B238" s="81" t="s">
        <v>15898</v>
      </c>
      <c r="C238" s="81" t="s">
        <v>15899</v>
      </c>
      <c r="D238" s="76" t="s">
        <v>15900</v>
      </c>
      <c r="E238" s="81" t="s">
        <v>15077</v>
      </c>
      <c r="F238" s="76" t="s">
        <v>15901</v>
      </c>
      <c r="G238" s="78" t="s">
        <v>15069</v>
      </c>
      <c r="H238" s="79" t="s">
        <v>11881</v>
      </c>
    </row>
    <row r="239" spans="2:8" ht="144" x14ac:dyDescent="0.3">
      <c r="B239" s="81" t="s">
        <v>15902</v>
      </c>
      <c r="C239" s="81" t="s">
        <v>15903</v>
      </c>
      <c r="D239" s="76" t="s">
        <v>15276</v>
      </c>
      <c r="E239" s="81" t="s">
        <v>15277</v>
      </c>
      <c r="F239" s="76">
        <v>120</v>
      </c>
      <c r="G239" s="78" t="s">
        <v>15069</v>
      </c>
      <c r="H239" s="79" t="s">
        <v>11881</v>
      </c>
    </row>
    <row r="240" spans="2:8" ht="144" x14ac:dyDescent="0.3">
      <c r="B240" s="81" t="s">
        <v>15904</v>
      </c>
      <c r="C240" s="81" t="s">
        <v>15905</v>
      </c>
      <c r="D240" s="76" t="s">
        <v>15906</v>
      </c>
      <c r="E240" s="81" t="s">
        <v>15503</v>
      </c>
      <c r="F240" s="76">
        <v>147</v>
      </c>
      <c r="G240" s="78" t="s">
        <v>15069</v>
      </c>
      <c r="H240" s="79" t="s">
        <v>11881</v>
      </c>
    </row>
    <row r="241" spans="2:8" ht="144" x14ac:dyDescent="0.3">
      <c r="B241" s="81" t="s">
        <v>15907</v>
      </c>
      <c r="C241" s="81" t="s">
        <v>15908</v>
      </c>
      <c r="D241" s="76" t="s">
        <v>15909</v>
      </c>
      <c r="E241" s="81" t="s">
        <v>15503</v>
      </c>
      <c r="F241" s="76" t="s">
        <v>15910</v>
      </c>
      <c r="G241" s="78" t="s">
        <v>15069</v>
      </c>
      <c r="H241" s="79" t="s">
        <v>11881</v>
      </c>
    </row>
    <row r="242" spans="2:8" ht="144" x14ac:dyDescent="0.3">
      <c r="B242" s="81" t="s">
        <v>15911</v>
      </c>
      <c r="C242" s="81" t="s">
        <v>15912</v>
      </c>
      <c r="D242" s="76" t="s">
        <v>15913</v>
      </c>
      <c r="E242" s="81" t="s">
        <v>15405</v>
      </c>
      <c r="F242" s="76">
        <v>5</v>
      </c>
      <c r="G242" s="78" t="s">
        <v>15069</v>
      </c>
      <c r="H242" s="79" t="s">
        <v>11881</v>
      </c>
    </row>
    <row r="243" spans="2:8" ht="144" x14ac:dyDescent="0.3">
      <c r="B243" s="81" t="s">
        <v>15914</v>
      </c>
      <c r="C243" s="81" t="s">
        <v>15915</v>
      </c>
      <c r="D243" s="76" t="s">
        <v>15916</v>
      </c>
      <c r="E243" s="81" t="s">
        <v>15917</v>
      </c>
      <c r="F243" s="76">
        <v>80</v>
      </c>
      <c r="G243" s="78" t="s">
        <v>15069</v>
      </c>
      <c r="H243" s="79" t="s">
        <v>11881</v>
      </c>
    </row>
    <row r="244" spans="2:8" ht="144" x14ac:dyDescent="0.3">
      <c r="B244" s="81" t="s">
        <v>15918</v>
      </c>
      <c r="C244" s="81" t="s">
        <v>15919</v>
      </c>
      <c r="D244" s="76" t="s">
        <v>15149</v>
      </c>
      <c r="E244" s="81" t="s">
        <v>15150</v>
      </c>
      <c r="F244" s="76" t="s">
        <v>15177</v>
      </c>
      <c r="G244" s="78" t="s">
        <v>15069</v>
      </c>
      <c r="H244" s="79" t="s">
        <v>11881</v>
      </c>
    </row>
    <row r="245" spans="2:8" ht="144" x14ac:dyDescent="0.3">
      <c r="B245" s="81" t="s">
        <v>15920</v>
      </c>
      <c r="C245" s="81" t="s">
        <v>15921</v>
      </c>
      <c r="D245" s="76" t="s">
        <v>15922</v>
      </c>
      <c r="E245" s="81" t="s">
        <v>15923</v>
      </c>
      <c r="F245" s="76">
        <v>191</v>
      </c>
      <c r="G245" s="78" t="s">
        <v>15069</v>
      </c>
      <c r="H245" s="79" t="s">
        <v>11881</v>
      </c>
    </row>
    <row r="246" spans="2:8" ht="144" x14ac:dyDescent="0.3">
      <c r="B246" s="81" t="s">
        <v>15924</v>
      </c>
      <c r="C246" s="81" t="s">
        <v>15326</v>
      </c>
      <c r="D246" s="76" t="s">
        <v>15327</v>
      </c>
      <c r="E246" s="81" t="s">
        <v>15196</v>
      </c>
      <c r="F246" s="76" t="s">
        <v>15925</v>
      </c>
      <c r="G246" s="78" t="s">
        <v>15069</v>
      </c>
      <c r="H246" s="79" t="s">
        <v>11881</v>
      </c>
    </row>
    <row r="247" spans="2:8" ht="144" x14ac:dyDescent="0.3">
      <c r="B247" s="81" t="s">
        <v>15926</v>
      </c>
      <c r="C247" s="81" t="s">
        <v>15927</v>
      </c>
      <c r="D247" s="76" t="s">
        <v>15334</v>
      </c>
      <c r="E247" s="81" t="s">
        <v>15196</v>
      </c>
      <c r="F247" s="76">
        <v>34</v>
      </c>
      <c r="G247" s="78" t="s">
        <v>15069</v>
      </c>
      <c r="H247" s="79" t="s">
        <v>11881</v>
      </c>
    </row>
    <row r="248" spans="2:8" ht="144" x14ac:dyDescent="0.3">
      <c r="B248" s="81" t="s">
        <v>15928</v>
      </c>
      <c r="C248" s="81" t="s">
        <v>15929</v>
      </c>
      <c r="D248" s="76" t="s">
        <v>15170</v>
      </c>
      <c r="E248" s="81" t="s">
        <v>15171</v>
      </c>
      <c r="F248" s="76" t="s">
        <v>15930</v>
      </c>
      <c r="G248" s="78" t="s">
        <v>15069</v>
      </c>
      <c r="H248" s="79" t="s">
        <v>11881</v>
      </c>
    </row>
    <row r="249" spans="2:8" ht="144" x14ac:dyDescent="0.3">
      <c r="B249" s="81" t="s">
        <v>15931</v>
      </c>
      <c r="C249" s="81" t="s">
        <v>15932</v>
      </c>
      <c r="D249" s="76" t="s">
        <v>15933</v>
      </c>
      <c r="E249" s="81" t="s">
        <v>15372</v>
      </c>
      <c r="F249" s="76" t="s">
        <v>15934</v>
      </c>
      <c r="G249" s="78" t="s">
        <v>15069</v>
      </c>
      <c r="H249" s="79" t="s">
        <v>11881</v>
      </c>
    </row>
    <row r="250" spans="2:8" ht="144" x14ac:dyDescent="0.3">
      <c r="B250" s="81" t="s">
        <v>15935</v>
      </c>
      <c r="C250" s="81" t="s">
        <v>15936</v>
      </c>
      <c r="D250" s="76" t="s">
        <v>15937</v>
      </c>
      <c r="E250" s="81" t="s">
        <v>15377</v>
      </c>
      <c r="F250" s="76" t="s">
        <v>15938</v>
      </c>
      <c r="G250" s="78" t="s">
        <v>15069</v>
      </c>
      <c r="H250" s="79" t="s">
        <v>11881</v>
      </c>
    </row>
    <row r="251" spans="2:8" ht="144" x14ac:dyDescent="0.3">
      <c r="B251" s="81" t="s">
        <v>15939</v>
      </c>
      <c r="C251" s="81" t="s">
        <v>15940</v>
      </c>
      <c r="D251" s="76" t="s">
        <v>15941</v>
      </c>
      <c r="E251" s="81" t="s">
        <v>15388</v>
      </c>
      <c r="F251" s="76">
        <v>88</v>
      </c>
      <c r="G251" s="78" t="s">
        <v>15069</v>
      </c>
      <c r="H251" s="79" t="s">
        <v>11881</v>
      </c>
    </row>
    <row r="252" spans="2:8" ht="144" x14ac:dyDescent="0.3">
      <c r="B252" s="81" t="s">
        <v>15942</v>
      </c>
      <c r="C252" s="81" t="s">
        <v>15943</v>
      </c>
      <c r="D252" s="76" t="s">
        <v>15944</v>
      </c>
      <c r="E252" s="81" t="s">
        <v>15372</v>
      </c>
      <c r="F252" s="76" t="s">
        <v>15945</v>
      </c>
      <c r="G252" s="78" t="s">
        <v>15069</v>
      </c>
      <c r="H252" s="79" t="s">
        <v>11881</v>
      </c>
    </row>
    <row r="253" spans="2:8" ht="144" x14ac:dyDescent="0.3">
      <c r="B253" s="81" t="s">
        <v>15946</v>
      </c>
      <c r="C253" s="81" t="s">
        <v>15947</v>
      </c>
      <c r="D253" s="76" t="s">
        <v>15948</v>
      </c>
      <c r="E253" s="81" t="s">
        <v>15372</v>
      </c>
      <c r="F253" s="76" t="s">
        <v>15949</v>
      </c>
      <c r="G253" s="78" t="s">
        <v>15069</v>
      </c>
      <c r="H253" s="79" t="s">
        <v>11881</v>
      </c>
    </row>
    <row r="254" spans="2:8" ht="144" x14ac:dyDescent="0.3">
      <c r="B254" s="81" t="s">
        <v>15950</v>
      </c>
      <c r="C254" s="81" t="s">
        <v>15951</v>
      </c>
      <c r="D254" s="76" t="s">
        <v>15391</v>
      </c>
      <c r="E254" s="81" t="s">
        <v>15392</v>
      </c>
      <c r="F254" s="76" t="s">
        <v>15952</v>
      </c>
      <c r="G254" s="78" t="s">
        <v>15069</v>
      </c>
      <c r="H254" s="79" t="s">
        <v>11881</v>
      </c>
    </row>
    <row r="255" spans="2:8" ht="144" x14ac:dyDescent="0.3">
      <c r="B255" s="81" t="s">
        <v>15953</v>
      </c>
      <c r="C255" s="81" t="s">
        <v>15954</v>
      </c>
      <c r="D255" s="76" t="s">
        <v>15955</v>
      </c>
      <c r="E255" s="81" t="s">
        <v>15388</v>
      </c>
      <c r="F255" s="76" t="s">
        <v>15956</v>
      </c>
      <c r="G255" s="78" t="s">
        <v>15069</v>
      </c>
      <c r="H255" s="79" t="s">
        <v>11881</v>
      </c>
    </row>
    <row r="256" spans="2:8" ht="144" x14ac:dyDescent="0.3">
      <c r="B256" s="81" t="s">
        <v>15957</v>
      </c>
      <c r="C256" s="81" t="s">
        <v>15958</v>
      </c>
      <c r="D256" s="76" t="s">
        <v>15959</v>
      </c>
      <c r="E256" s="81" t="s">
        <v>15960</v>
      </c>
      <c r="F256" s="76" t="s">
        <v>15961</v>
      </c>
      <c r="G256" s="78" t="s">
        <v>15069</v>
      </c>
      <c r="H256" s="79" t="s">
        <v>11881</v>
      </c>
    </row>
    <row r="257" spans="2:8" ht="144" x14ac:dyDescent="0.3">
      <c r="B257" s="81" t="s">
        <v>15962</v>
      </c>
      <c r="C257" s="81" t="s">
        <v>15963</v>
      </c>
      <c r="D257" s="76" t="s">
        <v>15964</v>
      </c>
      <c r="E257" s="81" t="s">
        <v>15960</v>
      </c>
      <c r="F257" s="76" t="s">
        <v>15965</v>
      </c>
      <c r="G257" s="78" t="s">
        <v>15069</v>
      </c>
      <c r="H257" s="79" t="s">
        <v>11881</v>
      </c>
    </row>
    <row r="258" spans="2:8" ht="144" x14ac:dyDescent="0.3">
      <c r="B258" s="81" t="s">
        <v>15395</v>
      </c>
      <c r="C258" s="81" t="s">
        <v>15966</v>
      </c>
      <c r="D258" s="76" t="s">
        <v>15396</v>
      </c>
      <c r="E258" s="81" t="s">
        <v>15372</v>
      </c>
      <c r="F258" s="76" t="s">
        <v>15967</v>
      </c>
      <c r="G258" s="78" t="s">
        <v>15069</v>
      </c>
      <c r="H258" s="79" t="s">
        <v>11881</v>
      </c>
    </row>
    <row r="259" spans="2:8" ht="144" x14ac:dyDescent="0.3">
      <c r="B259" s="81" t="s">
        <v>15968</v>
      </c>
      <c r="C259" s="81" t="s">
        <v>15969</v>
      </c>
      <c r="D259" s="76" t="s">
        <v>15970</v>
      </c>
      <c r="E259" s="81" t="s">
        <v>15423</v>
      </c>
      <c r="F259" s="76" t="s">
        <v>15971</v>
      </c>
      <c r="G259" s="78" t="s">
        <v>15069</v>
      </c>
      <c r="H259" s="79" t="s">
        <v>11881</v>
      </c>
    </row>
    <row r="260" spans="2:8" ht="144" x14ac:dyDescent="0.3">
      <c r="B260" s="81" t="s">
        <v>15972</v>
      </c>
      <c r="C260" s="81" t="s">
        <v>15430</v>
      </c>
      <c r="D260" s="76" t="s">
        <v>15431</v>
      </c>
      <c r="E260" s="81" t="s">
        <v>15413</v>
      </c>
      <c r="F260" s="76" t="s">
        <v>15973</v>
      </c>
      <c r="G260" s="78" t="s">
        <v>15069</v>
      </c>
      <c r="H260" s="79" t="s">
        <v>11881</v>
      </c>
    </row>
    <row r="261" spans="2:8" ht="144" x14ac:dyDescent="0.3">
      <c r="B261" s="81" t="s">
        <v>15974</v>
      </c>
      <c r="C261" s="81" t="s">
        <v>15430</v>
      </c>
      <c r="D261" s="76" t="s">
        <v>15431</v>
      </c>
      <c r="E261" s="81" t="s">
        <v>15413</v>
      </c>
      <c r="F261" s="76" t="s">
        <v>15975</v>
      </c>
      <c r="G261" s="78" t="s">
        <v>15069</v>
      </c>
      <c r="H261" s="79" t="s">
        <v>11881</v>
      </c>
    </row>
    <row r="262" spans="2:8" ht="144" x14ac:dyDescent="0.3">
      <c r="B262" s="81" t="s">
        <v>15976</v>
      </c>
      <c r="C262" s="81" t="s">
        <v>15977</v>
      </c>
      <c r="D262" s="76" t="s">
        <v>15978</v>
      </c>
      <c r="E262" s="81" t="s">
        <v>15436</v>
      </c>
      <c r="F262" s="76" t="s">
        <v>15979</v>
      </c>
      <c r="G262" s="78" t="s">
        <v>15069</v>
      </c>
      <c r="H262" s="79" t="s">
        <v>11881</v>
      </c>
    </row>
    <row r="263" spans="2:8" ht="144" x14ac:dyDescent="0.3">
      <c r="B263" s="81" t="s">
        <v>15980</v>
      </c>
      <c r="C263" s="81" t="s">
        <v>15981</v>
      </c>
      <c r="D263" s="76" t="s">
        <v>15978</v>
      </c>
      <c r="E263" s="81" t="s">
        <v>15436</v>
      </c>
      <c r="F263" s="76">
        <v>297298</v>
      </c>
      <c r="G263" s="78" t="s">
        <v>15069</v>
      </c>
      <c r="H263" s="79" t="s">
        <v>11881</v>
      </c>
    </row>
    <row r="264" spans="2:8" ht="144" x14ac:dyDescent="0.3">
      <c r="B264" s="81" t="s">
        <v>15982</v>
      </c>
      <c r="C264" s="81" t="s">
        <v>15983</v>
      </c>
      <c r="D264" s="76" t="s">
        <v>15984</v>
      </c>
      <c r="E264" s="81" t="s">
        <v>15436</v>
      </c>
      <c r="F264" s="76" t="s">
        <v>15985</v>
      </c>
      <c r="G264" s="78" t="s">
        <v>15069</v>
      </c>
      <c r="H264" s="79" t="s">
        <v>11881</v>
      </c>
    </row>
    <row r="265" spans="2:8" ht="144" x14ac:dyDescent="0.3">
      <c r="B265" s="81" t="s">
        <v>15986</v>
      </c>
      <c r="C265" s="81" t="s">
        <v>15987</v>
      </c>
      <c r="D265" s="76" t="s">
        <v>15458</v>
      </c>
      <c r="E265" s="81" t="s">
        <v>15436</v>
      </c>
      <c r="F265" s="76" t="s">
        <v>15988</v>
      </c>
      <c r="G265" s="78" t="s">
        <v>15069</v>
      </c>
      <c r="H265" s="79" t="s">
        <v>11881</v>
      </c>
    </row>
    <row r="266" spans="2:8" ht="144" x14ac:dyDescent="0.3">
      <c r="B266" s="81" t="s">
        <v>15989</v>
      </c>
      <c r="C266" s="81" t="s">
        <v>15990</v>
      </c>
      <c r="D266" s="76" t="s">
        <v>15991</v>
      </c>
      <c r="E266" s="81" t="s">
        <v>15301</v>
      </c>
      <c r="F266" s="76" t="s">
        <v>15992</v>
      </c>
      <c r="G266" s="78" t="s">
        <v>15069</v>
      </c>
      <c r="H266" s="79" t="s">
        <v>11881</v>
      </c>
    </row>
    <row r="267" spans="2:8" ht="144" x14ac:dyDescent="0.3">
      <c r="B267" s="81" t="s">
        <v>15993</v>
      </c>
      <c r="C267" s="81" t="s">
        <v>15994</v>
      </c>
      <c r="D267" s="76" t="s">
        <v>15995</v>
      </c>
      <c r="E267" s="81" t="s">
        <v>15176</v>
      </c>
      <c r="F267" s="76" t="s">
        <v>15996</v>
      </c>
      <c r="G267" s="78" t="s">
        <v>15069</v>
      </c>
      <c r="H267" s="79" t="s">
        <v>11881</v>
      </c>
    </row>
    <row r="268" spans="2:8" ht="144" x14ac:dyDescent="0.3">
      <c r="B268" s="81" t="s">
        <v>15997</v>
      </c>
      <c r="C268" s="81" t="s">
        <v>15998</v>
      </c>
      <c r="D268" s="76" t="s">
        <v>15999</v>
      </c>
      <c r="E268" s="81" t="s">
        <v>15388</v>
      </c>
      <c r="F268" s="76" t="s">
        <v>16000</v>
      </c>
      <c r="G268" s="78" t="s">
        <v>15069</v>
      </c>
      <c r="H268" s="79" t="s">
        <v>11881</v>
      </c>
    </row>
    <row r="269" spans="2:8" ht="144" x14ac:dyDescent="0.3">
      <c r="B269" s="81" t="s">
        <v>16001</v>
      </c>
      <c r="C269" s="81" t="s">
        <v>16002</v>
      </c>
      <c r="D269" s="76" t="s">
        <v>16003</v>
      </c>
      <c r="E269" s="81" t="s">
        <v>16004</v>
      </c>
      <c r="F269" s="76" t="s">
        <v>16005</v>
      </c>
      <c r="G269" s="78" t="s">
        <v>15069</v>
      </c>
      <c r="H269" s="79" t="s">
        <v>11881</v>
      </c>
    </row>
    <row r="270" spans="2:8" ht="144" x14ac:dyDescent="0.3">
      <c r="B270" s="81" t="s">
        <v>16006</v>
      </c>
      <c r="C270" s="81" t="s">
        <v>16007</v>
      </c>
      <c r="D270" s="76" t="s">
        <v>16008</v>
      </c>
      <c r="E270" s="81" t="s">
        <v>16009</v>
      </c>
      <c r="F270" s="76">
        <v>188</v>
      </c>
      <c r="G270" s="78" t="s">
        <v>15069</v>
      </c>
      <c r="H270" s="79" t="s">
        <v>11881</v>
      </c>
    </row>
    <row r="271" spans="2:8" ht="144" x14ac:dyDescent="0.3">
      <c r="B271" s="81" t="s">
        <v>16010</v>
      </c>
      <c r="C271" s="81" t="s">
        <v>16011</v>
      </c>
      <c r="D271" s="76" t="s">
        <v>16012</v>
      </c>
      <c r="E271" s="81" t="s">
        <v>15755</v>
      </c>
      <c r="F271" s="76" t="s">
        <v>16013</v>
      </c>
      <c r="G271" s="78" t="s">
        <v>15069</v>
      </c>
      <c r="H271" s="79" t="s">
        <v>11881</v>
      </c>
    </row>
    <row r="272" spans="2:8" ht="144" x14ac:dyDescent="0.3">
      <c r="B272" s="81" t="s">
        <v>16014</v>
      </c>
      <c r="C272" s="81" t="s">
        <v>16015</v>
      </c>
      <c r="D272" s="76" t="s">
        <v>16016</v>
      </c>
      <c r="E272" s="81" t="s">
        <v>15150</v>
      </c>
      <c r="F272" s="76">
        <v>55</v>
      </c>
      <c r="G272" s="78" t="s">
        <v>15069</v>
      </c>
      <c r="H272" s="79" t="s">
        <v>11881</v>
      </c>
    </row>
    <row r="273" spans="2:8" ht="144" x14ac:dyDescent="0.3">
      <c r="B273" s="81" t="s">
        <v>16017</v>
      </c>
      <c r="C273" s="81" t="s">
        <v>16018</v>
      </c>
      <c r="D273" s="76" t="s">
        <v>15783</v>
      </c>
      <c r="E273" s="81" t="s">
        <v>15220</v>
      </c>
      <c r="F273" s="76" t="s">
        <v>16019</v>
      </c>
      <c r="G273" s="78" t="s">
        <v>15069</v>
      </c>
      <c r="H273" s="79" t="s">
        <v>11881</v>
      </c>
    </row>
    <row r="274" spans="2:8" ht="144" x14ac:dyDescent="0.3">
      <c r="B274" s="81" t="s">
        <v>16020</v>
      </c>
      <c r="C274" s="81" t="s">
        <v>16021</v>
      </c>
      <c r="D274" s="76" t="s">
        <v>16022</v>
      </c>
      <c r="E274" s="81" t="s">
        <v>15569</v>
      </c>
      <c r="F274" s="76" t="s">
        <v>16023</v>
      </c>
      <c r="G274" s="78" t="s">
        <v>15069</v>
      </c>
      <c r="H274" s="79" t="s">
        <v>11881</v>
      </c>
    </row>
    <row r="275" spans="2:8" ht="144" x14ac:dyDescent="0.3">
      <c r="B275" s="81" t="s">
        <v>16024</v>
      </c>
      <c r="C275" s="81" t="s">
        <v>16025</v>
      </c>
      <c r="D275" s="76" t="s">
        <v>16026</v>
      </c>
      <c r="E275" s="81" t="s">
        <v>16027</v>
      </c>
      <c r="F275" s="76" t="s">
        <v>16028</v>
      </c>
      <c r="G275" s="78" t="s">
        <v>15069</v>
      </c>
      <c r="H275" s="79" t="s">
        <v>11881</v>
      </c>
    </row>
    <row r="276" spans="2:8" ht="144" x14ac:dyDescent="0.3">
      <c r="B276" s="81" t="s">
        <v>16029</v>
      </c>
      <c r="C276" s="81" t="s">
        <v>16030</v>
      </c>
      <c r="D276" s="76" t="s">
        <v>16031</v>
      </c>
      <c r="E276" s="81" t="s">
        <v>15569</v>
      </c>
      <c r="F276" s="76" t="s">
        <v>16032</v>
      </c>
      <c r="G276" s="78" t="s">
        <v>15069</v>
      </c>
      <c r="H276" s="79" t="s">
        <v>11881</v>
      </c>
    </row>
    <row r="277" spans="2:8" ht="144" x14ac:dyDescent="0.3">
      <c r="B277" s="81" t="s">
        <v>16033</v>
      </c>
      <c r="C277" s="81" t="s">
        <v>15347</v>
      </c>
      <c r="D277" s="76" t="s">
        <v>16034</v>
      </c>
      <c r="E277" s="81" t="s">
        <v>15616</v>
      </c>
      <c r="F277" s="76" t="s">
        <v>16035</v>
      </c>
      <c r="G277" s="78" t="s">
        <v>15069</v>
      </c>
      <c r="H277" s="79" t="s">
        <v>11881</v>
      </c>
    </row>
    <row r="278" spans="2:8" ht="144" x14ac:dyDescent="0.3">
      <c r="B278" s="81" t="s">
        <v>16036</v>
      </c>
      <c r="C278" s="81" t="s">
        <v>16037</v>
      </c>
      <c r="D278" s="76" t="s">
        <v>16038</v>
      </c>
      <c r="E278" s="81" t="s">
        <v>15499</v>
      </c>
      <c r="F278" s="76" t="s">
        <v>16039</v>
      </c>
      <c r="G278" s="78" t="s">
        <v>15069</v>
      </c>
      <c r="H278" s="79" t="s">
        <v>11881</v>
      </c>
    </row>
    <row r="279" spans="2:8" ht="144" x14ac:dyDescent="0.3">
      <c r="B279" s="81" t="s">
        <v>16040</v>
      </c>
      <c r="C279" s="81" t="s">
        <v>16041</v>
      </c>
      <c r="D279" s="76" t="s">
        <v>16042</v>
      </c>
      <c r="E279" s="81" t="s">
        <v>15503</v>
      </c>
      <c r="F279" s="76">
        <v>104</v>
      </c>
      <c r="G279" s="78" t="s">
        <v>15069</v>
      </c>
      <c r="H279" s="79" t="s">
        <v>11881</v>
      </c>
    </row>
    <row r="280" spans="2:8" ht="144" x14ac:dyDescent="0.3">
      <c r="B280" s="81" t="s">
        <v>16043</v>
      </c>
      <c r="C280" s="81" t="s">
        <v>15506</v>
      </c>
      <c r="D280" s="76" t="s">
        <v>16044</v>
      </c>
      <c r="E280" s="81" t="s">
        <v>15687</v>
      </c>
      <c r="F280" s="76">
        <v>111</v>
      </c>
      <c r="G280" s="78" t="s">
        <v>15069</v>
      </c>
      <c r="H280" s="79" t="s">
        <v>11881</v>
      </c>
    </row>
    <row r="281" spans="2:8" ht="144" x14ac:dyDescent="0.3">
      <c r="B281" s="81" t="s">
        <v>16045</v>
      </c>
      <c r="C281" s="81" t="s">
        <v>16046</v>
      </c>
      <c r="D281" s="76" t="s">
        <v>15107</v>
      </c>
      <c r="E281" s="81" t="s">
        <v>15108</v>
      </c>
      <c r="F281" s="76" t="s">
        <v>16047</v>
      </c>
      <c r="G281" s="78" t="s">
        <v>15069</v>
      </c>
      <c r="H281" s="79" t="s">
        <v>11881</v>
      </c>
    </row>
    <row r="282" spans="2:8" ht="144" x14ac:dyDescent="0.3">
      <c r="B282" s="81" t="s">
        <v>16048</v>
      </c>
      <c r="C282" s="81" t="s">
        <v>16049</v>
      </c>
      <c r="D282" s="76" t="s">
        <v>15112</v>
      </c>
      <c r="E282" s="81" t="s">
        <v>15108</v>
      </c>
      <c r="F282" s="76" t="s">
        <v>16050</v>
      </c>
      <c r="G282" s="78" t="s">
        <v>15069</v>
      </c>
      <c r="H282" s="79" t="s">
        <v>11881</v>
      </c>
    </row>
    <row r="283" spans="2:8" ht="144" x14ac:dyDescent="0.3">
      <c r="B283" s="81" t="s">
        <v>16051</v>
      </c>
      <c r="C283" s="81" t="s">
        <v>16052</v>
      </c>
      <c r="D283" s="76" t="s">
        <v>16053</v>
      </c>
      <c r="E283" s="81" t="s">
        <v>15108</v>
      </c>
      <c r="F283" s="76" t="s">
        <v>16054</v>
      </c>
      <c r="G283" s="78" t="s">
        <v>15069</v>
      </c>
      <c r="H283" s="79" t="s">
        <v>11881</v>
      </c>
    </row>
    <row r="284" spans="2:8" ht="144" x14ac:dyDescent="0.3">
      <c r="B284" s="81" t="s">
        <v>16055</v>
      </c>
      <c r="C284" s="81" t="s">
        <v>16056</v>
      </c>
      <c r="D284" s="76" t="s">
        <v>15801</v>
      </c>
      <c r="E284" s="81" t="s">
        <v>15108</v>
      </c>
      <c r="F284" s="76" t="s">
        <v>16057</v>
      </c>
      <c r="G284" s="78" t="s">
        <v>15069</v>
      </c>
      <c r="H284" s="79" t="s">
        <v>11881</v>
      </c>
    </row>
    <row r="285" spans="2:8" ht="144" x14ac:dyDescent="0.3">
      <c r="B285" s="81" t="s">
        <v>16058</v>
      </c>
      <c r="C285" s="81" t="s">
        <v>16059</v>
      </c>
      <c r="D285" s="76" t="s">
        <v>16060</v>
      </c>
      <c r="E285" s="81" t="s">
        <v>15073</v>
      </c>
      <c r="F285" s="76" t="s">
        <v>16061</v>
      </c>
      <c r="G285" s="78" t="s">
        <v>15069</v>
      </c>
      <c r="H285" s="79" t="s">
        <v>11881</v>
      </c>
    </row>
    <row r="286" spans="2:8" ht="144" x14ac:dyDescent="0.3">
      <c r="B286" s="81" t="s">
        <v>16062</v>
      </c>
      <c r="C286" s="81" t="s">
        <v>16063</v>
      </c>
      <c r="D286" s="76" t="s">
        <v>15118</v>
      </c>
      <c r="E286" s="81" t="s">
        <v>15073</v>
      </c>
      <c r="F286" s="76" t="s">
        <v>16064</v>
      </c>
      <c r="G286" s="78" t="s">
        <v>15069</v>
      </c>
      <c r="H286" s="79" t="s">
        <v>11881</v>
      </c>
    </row>
    <row r="287" spans="2:8" ht="144" x14ac:dyDescent="0.3">
      <c r="B287" s="81" t="s">
        <v>16065</v>
      </c>
      <c r="C287" s="81" t="s">
        <v>16066</v>
      </c>
      <c r="D287" s="76" t="s">
        <v>15076</v>
      </c>
      <c r="E287" s="81" t="s">
        <v>15077</v>
      </c>
      <c r="F287" s="76" t="s">
        <v>16067</v>
      </c>
      <c r="G287" s="78" t="s">
        <v>15069</v>
      </c>
      <c r="H287" s="79" t="s">
        <v>11881</v>
      </c>
    </row>
    <row r="288" spans="2:8" ht="144" x14ac:dyDescent="0.3">
      <c r="B288" s="81" t="s">
        <v>3408</v>
      </c>
      <c r="C288" s="81" t="s">
        <v>16068</v>
      </c>
      <c r="D288" s="76" t="s">
        <v>15067</v>
      </c>
      <c r="E288" s="81" t="s">
        <v>15077</v>
      </c>
      <c r="F288" s="76" t="s">
        <v>16069</v>
      </c>
      <c r="G288" s="78" t="s">
        <v>15069</v>
      </c>
      <c r="H288" s="79" t="s">
        <v>11881</v>
      </c>
    </row>
    <row r="289" spans="2:8" ht="144" x14ac:dyDescent="0.3">
      <c r="B289" s="81" t="s">
        <v>16070</v>
      </c>
      <c r="C289" s="81" t="s">
        <v>15666</v>
      </c>
      <c r="D289" s="76" t="s">
        <v>15084</v>
      </c>
      <c r="E289" s="81" t="s">
        <v>15073</v>
      </c>
      <c r="F289" s="76" t="s">
        <v>16071</v>
      </c>
      <c r="G289" s="78" t="s">
        <v>15069</v>
      </c>
      <c r="H289" s="79" t="s">
        <v>11881</v>
      </c>
    </row>
    <row r="290" spans="2:8" ht="144" x14ac:dyDescent="0.3">
      <c r="B290" s="81" t="s">
        <v>16072</v>
      </c>
      <c r="C290" s="81" t="s">
        <v>16073</v>
      </c>
      <c r="D290" s="76" t="s">
        <v>16074</v>
      </c>
      <c r="E290" s="81" t="s">
        <v>15073</v>
      </c>
      <c r="F290" s="76">
        <v>136</v>
      </c>
      <c r="G290" s="78" t="s">
        <v>15069</v>
      </c>
      <c r="H290" s="79" t="s">
        <v>11881</v>
      </c>
    </row>
    <row r="291" spans="2:8" ht="144" x14ac:dyDescent="0.3">
      <c r="B291" s="81" t="s">
        <v>16075</v>
      </c>
      <c r="C291" s="81" t="s">
        <v>16076</v>
      </c>
      <c r="D291" s="76" t="s">
        <v>16074</v>
      </c>
      <c r="E291" s="81" t="s">
        <v>15073</v>
      </c>
      <c r="F291" s="76" t="s">
        <v>16077</v>
      </c>
      <c r="G291" s="78" t="s">
        <v>15069</v>
      </c>
      <c r="H291" s="79" t="s">
        <v>11881</v>
      </c>
    </row>
    <row r="292" spans="2:8" ht="144" x14ac:dyDescent="0.3">
      <c r="B292" s="81" t="s">
        <v>16078</v>
      </c>
      <c r="C292" s="81" t="s">
        <v>16079</v>
      </c>
      <c r="D292" s="76" t="s">
        <v>15081</v>
      </c>
      <c r="E292" s="81" t="s">
        <v>15077</v>
      </c>
      <c r="F292" s="76" t="s">
        <v>16080</v>
      </c>
      <c r="G292" s="78" t="s">
        <v>15069</v>
      </c>
      <c r="H292" s="79" t="s">
        <v>11881</v>
      </c>
    </row>
    <row r="293" spans="2:8" ht="144" x14ac:dyDescent="0.3">
      <c r="B293" s="81" t="s">
        <v>16081</v>
      </c>
      <c r="C293" s="81" t="s">
        <v>16082</v>
      </c>
      <c r="D293" s="76" t="s">
        <v>15081</v>
      </c>
      <c r="E293" s="81" t="s">
        <v>15077</v>
      </c>
      <c r="F293" s="76" t="s">
        <v>16083</v>
      </c>
      <c r="G293" s="78" t="s">
        <v>15069</v>
      </c>
      <c r="H293" s="79" t="s">
        <v>11881</v>
      </c>
    </row>
    <row r="294" spans="2:8" ht="144" x14ac:dyDescent="0.3">
      <c r="B294" s="81" t="s">
        <v>16084</v>
      </c>
      <c r="C294" s="81" t="s">
        <v>16085</v>
      </c>
      <c r="D294" s="76" t="s">
        <v>16086</v>
      </c>
      <c r="E294" s="81" t="s">
        <v>15073</v>
      </c>
      <c r="F294" s="76" t="s">
        <v>16087</v>
      </c>
      <c r="G294" s="78" t="s">
        <v>15069</v>
      </c>
      <c r="H294" s="79" t="s">
        <v>11881</v>
      </c>
    </row>
    <row r="295" spans="2:8" ht="144" x14ac:dyDescent="0.3">
      <c r="B295" s="81" t="s">
        <v>16088</v>
      </c>
      <c r="C295" s="81" t="s">
        <v>16089</v>
      </c>
      <c r="D295" s="76" t="s">
        <v>15084</v>
      </c>
      <c r="E295" s="81" t="s">
        <v>15073</v>
      </c>
      <c r="F295" s="76">
        <v>75</v>
      </c>
      <c r="G295" s="78" t="s">
        <v>15069</v>
      </c>
      <c r="H295" s="79" t="s">
        <v>11881</v>
      </c>
    </row>
    <row r="296" spans="2:8" ht="144" x14ac:dyDescent="0.3">
      <c r="B296" s="81" t="s">
        <v>16090</v>
      </c>
      <c r="C296" s="81" t="s">
        <v>16091</v>
      </c>
      <c r="D296" s="76" t="s">
        <v>15896</v>
      </c>
      <c r="E296" s="81" t="s">
        <v>15073</v>
      </c>
      <c r="F296" s="76" t="s">
        <v>16092</v>
      </c>
      <c r="G296" s="78" t="s">
        <v>15069</v>
      </c>
      <c r="H296" s="79" t="s">
        <v>11881</v>
      </c>
    </row>
    <row r="297" spans="2:8" ht="144" x14ac:dyDescent="0.3">
      <c r="B297" s="81" t="s">
        <v>16093</v>
      </c>
      <c r="C297" s="81" t="s">
        <v>16094</v>
      </c>
      <c r="D297" s="76" t="s">
        <v>15896</v>
      </c>
      <c r="E297" s="81" t="s">
        <v>15073</v>
      </c>
      <c r="F297" s="76" t="s">
        <v>16095</v>
      </c>
      <c r="G297" s="78" t="s">
        <v>15069</v>
      </c>
      <c r="H297" s="79" t="s">
        <v>11881</v>
      </c>
    </row>
    <row r="298" spans="2:8" ht="144" x14ac:dyDescent="0.3">
      <c r="B298" s="81" t="s">
        <v>16096</v>
      </c>
      <c r="C298" s="81" t="s">
        <v>16097</v>
      </c>
      <c r="D298" s="76" t="s">
        <v>15145</v>
      </c>
      <c r="E298" s="81" t="s">
        <v>15077</v>
      </c>
      <c r="F298" s="76" t="s">
        <v>16098</v>
      </c>
      <c r="G298" s="78" t="s">
        <v>15069</v>
      </c>
      <c r="H298" s="79" t="s">
        <v>11881</v>
      </c>
    </row>
    <row r="299" spans="2:8" ht="144" x14ac:dyDescent="0.3">
      <c r="B299" s="81" t="s">
        <v>16099</v>
      </c>
      <c r="C299" s="81" t="s">
        <v>16100</v>
      </c>
      <c r="D299" s="76" t="s">
        <v>16101</v>
      </c>
      <c r="E299" s="81" t="s">
        <v>15755</v>
      </c>
      <c r="F299" s="76" t="s">
        <v>16102</v>
      </c>
      <c r="G299" s="78" t="s">
        <v>15069</v>
      </c>
      <c r="H299" s="79" t="s">
        <v>11881</v>
      </c>
    </row>
    <row r="300" spans="2:8" ht="144" x14ac:dyDescent="0.3">
      <c r="B300" s="81" t="s">
        <v>16103</v>
      </c>
      <c r="C300" s="81" t="s">
        <v>16104</v>
      </c>
      <c r="D300" s="76" t="s">
        <v>16101</v>
      </c>
      <c r="E300" s="81" t="s">
        <v>15755</v>
      </c>
      <c r="F300" s="76" t="s">
        <v>16105</v>
      </c>
      <c r="G300" s="78" t="s">
        <v>15069</v>
      </c>
      <c r="H300" s="79" t="s">
        <v>11881</v>
      </c>
    </row>
    <row r="301" spans="2:8" ht="144" x14ac:dyDescent="0.3">
      <c r="B301" s="81" t="s">
        <v>16106</v>
      </c>
      <c r="C301" s="81" t="s">
        <v>16107</v>
      </c>
      <c r="D301" s="76" t="s">
        <v>16108</v>
      </c>
      <c r="E301" s="81" t="s">
        <v>15108</v>
      </c>
      <c r="F301" s="76">
        <v>103</v>
      </c>
      <c r="G301" s="78" t="s">
        <v>15069</v>
      </c>
      <c r="H301" s="79" t="s">
        <v>11881</v>
      </c>
    </row>
    <row r="302" spans="2:8" ht="144" x14ac:dyDescent="0.3">
      <c r="B302" s="82" t="s">
        <v>16109</v>
      </c>
      <c r="C302" s="82" t="s">
        <v>16110</v>
      </c>
      <c r="D302" s="83" t="s">
        <v>16111</v>
      </c>
      <c r="E302" s="82" t="s">
        <v>15674</v>
      </c>
      <c r="F302" s="83" t="s">
        <v>16112</v>
      </c>
      <c r="G302" s="78" t="s">
        <v>15069</v>
      </c>
      <c r="H302" s="79" t="s">
        <v>11881</v>
      </c>
    </row>
    <row r="303" spans="2:8" ht="144" x14ac:dyDescent="0.3">
      <c r="B303" s="82" t="s">
        <v>16113</v>
      </c>
      <c r="C303" s="82" t="s">
        <v>16114</v>
      </c>
      <c r="D303" s="83" t="s">
        <v>15700</v>
      </c>
      <c r="E303" s="82" t="s">
        <v>15073</v>
      </c>
      <c r="F303" s="83" t="s">
        <v>16115</v>
      </c>
      <c r="G303" s="78" t="s">
        <v>15069</v>
      </c>
      <c r="H303" s="79" t="s">
        <v>11881</v>
      </c>
    </row>
    <row r="304" spans="2:8" ht="144" x14ac:dyDescent="0.3">
      <c r="B304" s="82" t="s">
        <v>16116</v>
      </c>
      <c r="C304" s="82" t="s">
        <v>16117</v>
      </c>
      <c r="D304" s="83" t="s">
        <v>15076</v>
      </c>
      <c r="E304" s="82" t="s">
        <v>15068</v>
      </c>
      <c r="F304" s="83" t="s">
        <v>16118</v>
      </c>
      <c r="G304" s="78" t="s">
        <v>15069</v>
      </c>
      <c r="H304" s="79" t="s">
        <v>11881</v>
      </c>
    </row>
    <row r="305" spans="2:8" ht="144" x14ac:dyDescent="0.3">
      <c r="B305" s="82" t="s">
        <v>3717</v>
      </c>
      <c r="C305" s="82" t="s">
        <v>16119</v>
      </c>
      <c r="D305" s="83" t="s">
        <v>15100</v>
      </c>
      <c r="E305" s="82" t="s">
        <v>15073</v>
      </c>
      <c r="F305" s="83">
        <v>24</v>
      </c>
      <c r="G305" s="78" t="s">
        <v>15069</v>
      </c>
      <c r="H305" s="79" t="s">
        <v>11881</v>
      </c>
    </row>
    <row r="306" spans="2:8" ht="144" x14ac:dyDescent="0.3">
      <c r="B306" s="82" t="s">
        <v>16120</v>
      </c>
      <c r="C306" s="82" t="s">
        <v>16121</v>
      </c>
      <c r="D306" s="83" t="s">
        <v>15100</v>
      </c>
      <c r="E306" s="82" t="s">
        <v>15073</v>
      </c>
      <c r="F306" s="83">
        <v>24</v>
      </c>
      <c r="G306" s="78" t="s">
        <v>15069</v>
      </c>
      <c r="H306" s="79" t="s">
        <v>11881</v>
      </c>
    </row>
    <row r="307" spans="2:8" ht="144" x14ac:dyDescent="0.3">
      <c r="B307" s="82" t="s">
        <v>16122</v>
      </c>
      <c r="C307" s="82" t="s">
        <v>16123</v>
      </c>
      <c r="D307" s="83" t="s">
        <v>15145</v>
      </c>
      <c r="E307" s="82" t="s">
        <v>15068</v>
      </c>
      <c r="F307" s="83" t="s">
        <v>16124</v>
      </c>
      <c r="G307" s="78" t="s">
        <v>15069</v>
      </c>
      <c r="H307" s="79" t="s">
        <v>11881</v>
      </c>
    </row>
    <row r="308" spans="2:8" ht="144" x14ac:dyDescent="0.3">
      <c r="B308" s="82" t="s">
        <v>16125</v>
      </c>
      <c r="C308" s="82" t="s">
        <v>16126</v>
      </c>
      <c r="D308" s="83" t="s">
        <v>16127</v>
      </c>
      <c r="E308" s="82" t="s">
        <v>15755</v>
      </c>
      <c r="F308" s="83">
        <v>173</v>
      </c>
      <c r="G308" s="78" t="s">
        <v>15069</v>
      </c>
      <c r="H308" s="79" t="s">
        <v>11881</v>
      </c>
    </row>
    <row r="309" spans="2:8" ht="144" x14ac:dyDescent="0.3">
      <c r="B309" s="82" t="s">
        <v>16128</v>
      </c>
      <c r="C309" s="82" t="s">
        <v>16129</v>
      </c>
      <c r="D309" s="83" t="s">
        <v>16130</v>
      </c>
      <c r="E309" s="82" t="s">
        <v>15108</v>
      </c>
      <c r="F309" s="83" t="s">
        <v>16131</v>
      </c>
      <c r="G309" s="78" t="s">
        <v>15069</v>
      </c>
      <c r="H309" s="79" t="s">
        <v>11881</v>
      </c>
    </row>
    <row r="310" spans="2:8" ht="144" x14ac:dyDescent="0.3">
      <c r="B310" s="82" t="s">
        <v>16132</v>
      </c>
      <c r="C310" s="82" t="s">
        <v>16133</v>
      </c>
      <c r="D310" s="83" t="s">
        <v>16134</v>
      </c>
      <c r="E310" s="82" t="s">
        <v>15150</v>
      </c>
      <c r="F310" s="83" t="s">
        <v>16135</v>
      </c>
      <c r="G310" s="78" t="s">
        <v>15069</v>
      </c>
      <c r="H310" s="79" t="s">
        <v>11881</v>
      </c>
    </row>
    <row r="311" spans="2:8" ht="144" x14ac:dyDescent="0.3">
      <c r="B311" s="82" t="s">
        <v>16136</v>
      </c>
      <c r="C311" s="82" t="s">
        <v>16137</v>
      </c>
      <c r="D311" s="83" t="s">
        <v>16138</v>
      </c>
      <c r="E311" s="82" t="s">
        <v>15301</v>
      </c>
      <c r="F311" s="83">
        <v>24</v>
      </c>
      <c r="G311" s="78" t="s">
        <v>15069</v>
      </c>
      <c r="H311" s="79" t="s">
        <v>11881</v>
      </c>
    </row>
    <row r="312" spans="2:8" ht="144" x14ac:dyDescent="0.3">
      <c r="B312" s="82" t="s">
        <v>16139</v>
      </c>
      <c r="C312" s="82" t="s">
        <v>16140</v>
      </c>
      <c r="D312" s="83" t="s">
        <v>16141</v>
      </c>
      <c r="E312" s="82" t="s">
        <v>15388</v>
      </c>
      <c r="F312" s="83" t="s">
        <v>16142</v>
      </c>
      <c r="G312" s="78" t="s">
        <v>15069</v>
      </c>
      <c r="H312" s="79" t="s">
        <v>11881</v>
      </c>
    </row>
    <row r="313" spans="2:8" ht="144" x14ac:dyDescent="0.3">
      <c r="B313" s="82" t="s">
        <v>16143</v>
      </c>
      <c r="C313" s="82" t="s">
        <v>16144</v>
      </c>
      <c r="D313" s="83" t="s">
        <v>16145</v>
      </c>
      <c r="E313" s="82" t="s">
        <v>15388</v>
      </c>
      <c r="F313" s="83" t="s">
        <v>16146</v>
      </c>
      <c r="G313" s="78" t="s">
        <v>15069</v>
      </c>
      <c r="H313" s="79" t="s">
        <v>11881</v>
      </c>
    </row>
    <row r="314" spans="2:8" ht="144" x14ac:dyDescent="0.3">
      <c r="B314" s="82" t="s">
        <v>16147</v>
      </c>
      <c r="C314" s="82" t="s">
        <v>16148</v>
      </c>
      <c r="D314" s="83" t="s">
        <v>16149</v>
      </c>
      <c r="E314" s="82" t="s">
        <v>15388</v>
      </c>
      <c r="F314" s="83" t="s">
        <v>16150</v>
      </c>
      <c r="G314" s="78" t="s">
        <v>15069</v>
      </c>
      <c r="H314" s="79" t="s">
        <v>11881</v>
      </c>
    </row>
    <row r="315" spans="2:8" ht="144" x14ac:dyDescent="0.3">
      <c r="B315" s="82" t="s">
        <v>16151</v>
      </c>
      <c r="C315" s="82" t="s">
        <v>16152</v>
      </c>
      <c r="D315" s="83" t="s">
        <v>15670</v>
      </c>
      <c r="E315" s="82" t="s">
        <v>15388</v>
      </c>
      <c r="F315" s="83">
        <v>369</v>
      </c>
      <c r="G315" s="78" t="s">
        <v>15069</v>
      </c>
      <c r="H315" s="79" t="s">
        <v>11881</v>
      </c>
    </row>
    <row r="316" spans="2:8" ht="144" x14ac:dyDescent="0.3">
      <c r="B316" s="82" t="s">
        <v>16153</v>
      </c>
      <c r="C316" s="82" t="s">
        <v>16154</v>
      </c>
      <c r="D316" s="83" t="s">
        <v>15670</v>
      </c>
      <c r="E316" s="82" t="s">
        <v>15388</v>
      </c>
      <c r="F316" s="83" t="s">
        <v>16155</v>
      </c>
      <c r="G316" s="78" t="s">
        <v>15069</v>
      </c>
      <c r="H316" s="79" t="s">
        <v>11881</v>
      </c>
    </row>
    <row r="317" spans="2:8" ht="144" x14ac:dyDescent="0.3">
      <c r="B317" s="82" t="s">
        <v>16156</v>
      </c>
      <c r="C317" s="82" t="s">
        <v>16157</v>
      </c>
      <c r="D317" s="83" t="s">
        <v>16158</v>
      </c>
      <c r="E317" s="82" t="s">
        <v>15729</v>
      </c>
      <c r="F317" s="83">
        <v>17</v>
      </c>
      <c r="G317" s="78" t="s">
        <v>15069</v>
      </c>
      <c r="H317" s="79" t="s">
        <v>11881</v>
      </c>
    </row>
    <row r="318" spans="2:8" ht="144" x14ac:dyDescent="0.3">
      <c r="B318" s="82" t="s">
        <v>16159</v>
      </c>
      <c r="C318" s="82" t="s">
        <v>16160</v>
      </c>
      <c r="D318" s="83" t="s">
        <v>15728</v>
      </c>
      <c r="E318" s="82" t="s">
        <v>15729</v>
      </c>
      <c r="F318" s="83">
        <v>128</v>
      </c>
      <c r="G318" s="78" t="s">
        <v>15069</v>
      </c>
      <c r="H318" s="79" t="s">
        <v>11881</v>
      </c>
    </row>
    <row r="319" spans="2:8" ht="144" x14ac:dyDescent="0.3">
      <c r="B319" s="82" t="s">
        <v>16161</v>
      </c>
      <c r="C319" s="82" t="s">
        <v>16162</v>
      </c>
      <c r="D319" s="83" t="s">
        <v>16163</v>
      </c>
      <c r="E319" s="82" t="s">
        <v>15108</v>
      </c>
      <c r="F319" s="83" t="s">
        <v>16164</v>
      </c>
      <c r="G319" s="78" t="s">
        <v>15069</v>
      </c>
      <c r="H319" s="79" t="s">
        <v>11881</v>
      </c>
    </row>
    <row r="320" spans="2:8" ht="144" x14ac:dyDescent="0.3">
      <c r="B320" s="82" t="s">
        <v>16165</v>
      </c>
      <c r="C320" s="82" t="s">
        <v>16166</v>
      </c>
      <c r="D320" s="83" t="s">
        <v>16163</v>
      </c>
      <c r="E320" s="82" t="s">
        <v>15108</v>
      </c>
      <c r="F320" s="83" t="s">
        <v>16167</v>
      </c>
      <c r="G320" s="78" t="s">
        <v>15069</v>
      </c>
      <c r="H320" s="79" t="s">
        <v>11881</v>
      </c>
    </row>
    <row r="321" spans="2:8" ht="144" x14ac:dyDescent="0.3">
      <c r="B321" s="82" t="s">
        <v>16168</v>
      </c>
      <c r="C321" s="82" t="s">
        <v>16169</v>
      </c>
      <c r="D321" s="83" t="s">
        <v>16170</v>
      </c>
      <c r="E321" s="82" t="s">
        <v>15184</v>
      </c>
      <c r="F321" s="83">
        <v>183</v>
      </c>
      <c r="G321" s="78" t="s">
        <v>15069</v>
      </c>
      <c r="H321" s="79" t="s">
        <v>11881</v>
      </c>
    </row>
    <row r="322" spans="2:8" ht="144" x14ac:dyDescent="0.3">
      <c r="B322" s="82" t="s">
        <v>16171</v>
      </c>
      <c r="C322" s="82" t="s">
        <v>16172</v>
      </c>
      <c r="D322" s="83" t="s">
        <v>15187</v>
      </c>
      <c r="E322" s="82" t="s">
        <v>15184</v>
      </c>
      <c r="F322" s="83">
        <v>127</v>
      </c>
      <c r="G322" s="78" t="s">
        <v>15069</v>
      </c>
      <c r="H322" s="79" t="s">
        <v>11881</v>
      </c>
    </row>
    <row r="323" spans="2:8" ht="144" x14ac:dyDescent="0.3">
      <c r="B323" s="82" t="s">
        <v>16173</v>
      </c>
      <c r="C323" s="82" t="s">
        <v>16174</v>
      </c>
      <c r="D323" s="83" t="s">
        <v>16175</v>
      </c>
      <c r="E323" s="82" t="s">
        <v>15184</v>
      </c>
      <c r="F323" s="83" t="s">
        <v>16176</v>
      </c>
      <c r="G323" s="78" t="s">
        <v>15069</v>
      </c>
      <c r="H323" s="79" t="s">
        <v>11881</v>
      </c>
    </row>
    <row r="324" spans="2:8" ht="144" x14ac:dyDescent="0.3">
      <c r="B324" s="82" t="s">
        <v>16177</v>
      </c>
      <c r="C324" s="82" t="s">
        <v>16178</v>
      </c>
      <c r="D324" s="83" t="s">
        <v>16179</v>
      </c>
      <c r="E324" s="82" t="s">
        <v>15196</v>
      </c>
      <c r="F324" s="83">
        <v>196</v>
      </c>
      <c r="G324" s="78" t="s">
        <v>15069</v>
      </c>
      <c r="H324" s="79" t="s">
        <v>11881</v>
      </c>
    </row>
    <row r="325" spans="2:8" ht="144" x14ac:dyDescent="0.3">
      <c r="B325" s="82" t="s">
        <v>16180</v>
      </c>
      <c r="C325" s="82" t="s">
        <v>16181</v>
      </c>
      <c r="D325" s="83" t="s">
        <v>16182</v>
      </c>
      <c r="E325" s="82" t="s">
        <v>15184</v>
      </c>
      <c r="F325" s="83" t="s">
        <v>16183</v>
      </c>
      <c r="G325" s="78" t="s">
        <v>15069</v>
      </c>
      <c r="H325" s="79" t="s">
        <v>11881</v>
      </c>
    </row>
    <row r="326" spans="2:8" ht="144" x14ac:dyDescent="0.3">
      <c r="B326" s="82" t="s">
        <v>16184</v>
      </c>
      <c r="C326" s="82" t="s">
        <v>16185</v>
      </c>
      <c r="D326" s="83" t="s">
        <v>15243</v>
      </c>
      <c r="E326" s="82" t="s">
        <v>15239</v>
      </c>
      <c r="F326" s="83" t="s">
        <v>16186</v>
      </c>
      <c r="G326" s="78" t="s">
        <v>15069</v>
      </c>
      <c r="H326" s="79" t="s">
        <v>11881</v>
      </c>
    </row>
    <row r="327" spans="2:8" ht="144" x14ac:dyDescent="0.3">
      <c r="B327" s="82" t="s">
        <v>16187</v>
      </c>
      <c r="C327" s="82" t="s">
        <v>16188</v>
      </c>
      <c r="D327" s="83" t="s">
        <v>16189</v>
      </c>
      <c r="E327" s="82" t="s">
        <v>15674</v>
      </c>
      <c r="F327" s="83">
        <v>109</v>
      </c>
      <c r="G327" s="78" t="s">
        <v>15069</v>
      </c>
      <c r="H327" s="79" t="s">
        <v>11881</v>
      </c>
    </row>
    <row r="328" spans="2:8" ht="144" x14ac:dyDescent="0.3">
      <c r="B328" s="82" t="s">
        <v>16190</v>
      </c>
      <c r="C328" s="82" t="s">
        <v>15174</v>
      </c>
      <c r="D328" s="83" t="s">
        <v>16189</v>
      </c>
      <c r="E328" s="82" t="s">
        <v>15674</v>
      </c>
      <c r="F328" s="83" t="s">
        <v>15508</v>
      </c>
      <c r="G328" s="78" t="s">
        <v>15069</v>
      </c>
      <c r="H328" s="79" t="s">
        <v>11881</v>
      </c>
    </row>
    <row r="329" spans="2:8" ht="144" x14ac:dyDescent="0.3">
      <c r="B329" s="82" t="s">
        <v>16191</v>
      </c>
      <c r="C329" s="82" t="s">
        <v>16192</v>
      </c>
      <c r="D329" s="83" t="s">
        <v>16193</v>
      </c>
      <c r="E329" s="82" t="s">
        <v>15674</v>
      </c>
      <c r="F329" s="83" t="s">
        <v>15478</v>
      </c>
      <c r="G329" s="78" t="s">
        <v>15069</v>
      </c>
      <c r="H329" s="79" t="s">
        <v>11881</v>
      </c>
    </row>
    <row r="330" spans="2:8" ht="144" x14ac:dyDescent="0.3">
      <c r="B330" s="82" t="s">
        <v>16194</v>
      </c>
      <c r="C330" s="82" t="s">
        <v>16195</v>
      </c>
      <c r="D330" s="83" t="s">
        <v>16189</v>
      </c>
      <c r="E330" s="82" t="s">
        <v>15674</v>
      </c>
      <c r="F330" s="83">
        <v>93</v>
      </c>
      <c r="G330" s="78" t="s">
        <v>15069</v>
      </c>
      <c r="H330" s="79" t="s">
        <v>11881</v>
      </c>
    </row>
    <row r="331" spans="2:8" ht="144" x14ac:dyDescent="0.3">
      <c r="B331" s="82" t="s">
        <v>16196</v>
      </c>
      <c r="C331" s="82" t="s">
        <v>16197</v>
      </c>
      <c r="D331" s="83" t="s">
        <v>15249</v>
      </c>
      <c r="E331" s="82" t="s">
        <v>15108</v>
      </c>
      <c r="F331" s="83" t="s">
        <v>16198</v>
      </c>
      <c r="G331" s="78" t="s">
        <v>15069</v>
      </c>
      <c r="H331" s="79" t="s">
        <v>11881</v>
      </c>
    </row>
    <row r="332" spans="2:8" ht="144" x14ac:dyDescent="0.3">
      <c r="B332" s="82" t="s">
        <v>16199</v>
      </c>
      <c r="C332" s="82" t="s">
        <v>16200</v>
      </c>
      <c r="D332" s="83" t="s">
        <v>15254</v>
      </c>
      <c r="E332" s="82" t="s">
        <v>15150</v>
      </c>
      <c r="F332" s="83">
        <v>113</v>
      </c>
      <c r="G332" s="78" t="s">
        <v>15069</v>
      </c>
      <c r="H332" s="79" t="s">
        <v>11881</v>
      </c>
    </row>
    <row r="333" spans="2:8" ht="144" x14ac:dyDescent="0.3">
      <c r="B333" s="82" t="s">
        <v>16201</v>
      </c>
      <c r="C333" s="82" t="s">
        <v>16202</v>
      </c>
      <c r="D333" s="83" t="s">
        <v>16203</v>
      </c>
      <c r="E333" s="82" t="s">
        <v>15220</v>
      </c>
      <c r="F333" s="83">
        <v>79</v>
      </c>
      <c r="G333" s="78" t="s">
        <v>15069</v>
      </c>
      <c r="H333" s="79" t="s">
        <v>11881</v>
      </c>
    </row>
    <row r="334" spans="2:8" ht="144" x14ac:dyDescent="0.3">
      <c r="B334" s="82" t="s">
        <v>16204</v>
      </c>
      <c r="C334" s="82" t="s">
        <v>16205</v>
      </c>
      <c r="D334" s="83" t="s">
        <v>16206</v>
      </c>
      <c r="E334" s="82" t="s">
        <v>15150</v>
      </c>
      <c r="F334" s="83">
        <v>26</v>
      </c>
      <c r="G334" s="78" t="s">
        <v>15069</v>
      </c>
      <c r="H334" s="79" t="s">
        <v>11881</v>
      </c>
    </row>
    <row r="335" spans="2:8" ht="144" x14ac:dyDescent="0.3">
      <c r="B335" s="82" t="s">
        <v>16207</v>
      </c>
      <c r="C335" s="82" t="s">
        <v>16208</v>
      </c>
      <c r="D335" s="83" t="s">
        <v>16179</v>
      </c>
      <c r="E335" s="82" t="s">
        <v>15196</v>
      </c>
      <c r="F335" s="83" t="s">
        <v>16209</v>
      </c>
      <c r="G335" s="78" t="s">
        <v>15069</v>
      </c>
      <c r="H335" s="79" t="s">
        <v>11881</v>
      </c>
    </row>
    <row r="336" spans="2:8" ht="144" x14ac:dyDescent="0.3">
      <c r="B336" s="82" t="s">
        <v>16210</v>
      </c>
      <c r="C336" s="82" t="s">
        <v>16211</v>
      </c>
      <c r="D336" s="83" t="s">
        <v>15341</v>
      </c>
      <c r="E336" s="82" t="s">
        <v>15196</v>
      </c>
      <c r="F336" s="83">
        <v>47</v>
      </c>
      <c r="G336" s="78" t="s">
        <v>15069</v>
      </c>
      <c r="H336" s="79" t="s">
        <v>11881</v>
      </c>
    </row>
    <row r="337" spans="2:8" ht="144" x14ac:dyDescent="0.3">
      <c r="B337" s="82" t="s">
        <v>16212</v>
      </c>
      <c r="C337" s="82" t="s">
        <v>16213</v>
      </c>
      <c r="D337" s="83" t="s">
        <v>16214</v>
      </c>
      <c r="E337" s="82" t="s">
        <v>15755</v>
      </c>
      <c r="F337" s="83" t="s">
        <v>16215</v>
      </c>
      <c r="G337" s="78" t="s">
        <v>15069</v>
      </c>
      <c r="H337" s="79" t="s">
        <v>11881</v>
      </c>
    </row>
    <row r="338" spans="2:8" ht="144" x14ac:dyDescent="0.3">
      <c r="B338" s="82" t="s">
        <v>16216</v>
      </c>
      <c r="C338" s="82" t="s">
        <v>16217</v>
      </c>
      <c r="D338" s="83" t="s">
        <v>15076</v>
      </c>
      <c r="E338" s="82" t="s">
        <v>15068</v>
      </c>
      <c r="F338" s="83" t="s">
        <v>16218</v>
      </c>
      <c r="G338" s="78" t="s">
        <v>15069</v>
      </c>
      <c r="H338" s="79" t="s">
        <v>11881</v>
      </c>
    </row>
    <row r="339" spans="2:8" ht="144" x14ac:dyDescent="0.3">
      <c r="B339" s="82" t="s">
        <v>16219</v>
      </c>
      <c r="C339" s="82" t="s">
        <v>16220</v>
      </c>
      <c r="D339" s="83" t="s">
        <v>16221</v>
      </c>
      <c r="E339" s="82" t="s">
        <v>15073</v>
      </c>
      <c r="F339" s="83" t="s">
        <v>16222</v>
      </c>
      <c r="G339" s="78" t="s">
        <v>15069</v>
      </c>
      <c r="H339" s="79" t="s">
        <v>11881</v>
      </c>
    </row>
    <row r="340" spans="2:8" ht="144" x14ac:dyDescent="0.3">
      <c r="B340" s="82" t="s">
        <v>16223</v>
      </c>
      <c r="C340" s="82" t="s">
        <v>16224</v>
      </c>
      <c r="D340" s="83" t="s">
        <v>15112</v>
      </c>
      <c r="E340" s="82" t="s">
        <v>15108</v>
      </c>
      <c r="F340" s="83" t="s">
        <v>16225</v>
      </c>
      <c r="G340" s="78" t="s">
        <v>15069</v>
      </c>
      <c r="H340" s="79" t="s">
        <v>11881</v>
      </c>
    </row>
    <row r="341" spans="2:8" ht="144" x14ac:dyDescent="0.3">
      <c r="B341" s="82" t="s">
        <v>16226</v>
      </c>
      <c r="C341" s="82" t="s">
        <v>16227</v>
      </c>
      <c r="D341" s="83" t="s">
        <v>16228</v>
      </c>
      <c r="E341" s="82" t="s">
        <v>16229</v>
      </c>
      <c r="F341" s="83">
        <v>143</v>
      </c>
      <c r="G341" s="78" t="s">
        <v>15069</v>
      </c>
      <c r="H341" s="79" t="s">
        <v>11881</v>
      </c>
    </row>
    <row r="342" spans="2:8" ht="144" x14ac:dyDescent="0.3">
      <c r="B342" s="82" t="s">
        <v>16230</v>
      </c>
      <c r="C342" s="82" t="s">
        <v>16231</v>
      </c>
      <c r="D342" s="83" t="s">
        <v>16232</v>
      </c>
      <c r="E342" s="82" t="s">
        <v>16233</v>
      </c>
      <c r="F342" s="83">
        <v>113</v>
      </c>
      <c r="G342" s="78" t="s">
        <v>15069</v>
      </c>
      <c r="H342" s="79" t="s">
        <v>11881</v>
      </c>
    </row>
    <row r="343" spans="2:8" ht="144" x14ac:dyDescent="0.3">
      <c r="B343" s="82" t="s">
        <v>16234</v>
      </c>
      <c r="C343" s="82" t="s">
        <v>16235</v>
      </c>
      <c r="D343" s="83" t="s">
        <v>16236</v>
      </c>
      <c r="E343" s="82" t="s">
        <v>15503</v>
      </c>
      <c r="F343" s="83">
        <v>79</v>
      </c>
      <c r="G343" s="78" t="s">
        <v>15069</v>
      </c>
      <c r="H343" s="79" t="s">
        <v>11881</v>
      </c>
    </row>
    <row r="344" spans="2:8" ht="144" x14ac:dyDescent="0.3">
      <c r="B344" s="82" t="s">
        <v>16237</v>
      </c>
      <c r="C344" s="82" t="s">
        <v>16238</v>
      </c>
      <c r="D344" s="83" t="s">
        <v>15156</v>
      </c>
      <c r="E344" s="82" t="s">
        <v>15150</v>
      </c>
      <c r="F344" s="83" t="s">
        <v>16239</v>
      </c>
      <c r="G344" s="78" t="s">
        <v>15069</v>
      </c>
      <c r="H344" s="79" t="s">
        <v>11881</v>
      </c>
    </row>
    <row r="345" spans="2:8" ht="144" x14ac:dyDescent="0.3">
      <c r="B345" s="82" t="s">
        <v>16240</v>
      </c>
      <c r="C345" s="82" t="s">
        <v>16241</v>
      </c>
      <c r="D345" s="83" t="s">
        <v>16242</v>
      </c>
      <c r="E345" s="82" t="s">
        <v>15388</v>
      </c>
      <c r="F345" s="83" t="s">
        <v>16243</v>
      </c>
      <c r="G345" s="78" t="s">
        <v>15069</v>
      </c>
      <c r="H345" s="79" t="s">
        <v>11881</v>
      </c>
    </row>
    <row r="346" spans="2:8" ht="144" x14ac:dyDescent="0.3">
      <c r="B346" s="82" t="s">
        <v>16244</v>
      </c>
      <c r="C346" s="82" t="s">
        <v>16245</v>
      </c>
      <c r="D346" s="83" t="s">
        <v>16246</v>
      </c>
      <c r="E346" s="82" t="s">
        <v>15290</v>
      </c>
      <c r="F346" s="83" t="s">
        <v>16247</v>
      </c>
      <c r="G346" s="78" t="s">
        <v>15069</v>
      </c>
      <c r="H346" s="79" t="s">
        <v>11881</v>
      </c>
    </row>
    <row r="347" spans="2:8" ht="144" x14ac:dyDescent="0.3">
      <c r="B347" s="82" t="s">
        <v>16248</v>
      </c>
      <c r="C347" s="82" t="s">
        <v>16249</v>
      </c>
      <c r="D347" s="83" t="s">
        <v>16250</v>
      </c>
      <c r="E347" s="82" t="s">
        <v>16251</v>
      </c>
      <c r="F347" s="83" t="s">
        <v>16252</v>
      </c>
      <c r="G347" s="78" t="s">
        <v>15069</v>
      </c>
      <c r="H347" s="79" t="s">
        <v>11881</v>
      </c>
    </row>
    <row r="348" spans="2:8" ht="144" x14ac:dyDescent="0.3">
      <c r="B348" s="82" t="s">
        <v>16253</v>
      </c>
      <c r="C348" s="82" t="s">
        <v>16254</v>
      </c>
      <c r="D348" s="83" t="s">
        <v>16255</v>
      </c>
      <c r="E348" s="82" t="s">
        <v>15569</v>
      </c>
      <c r="F348" s="83" t="s">
        <v>16256</v>
      </c>
      <c r="G348" s="78" t="s">
        <v>15069</v>
      </c>
      <c r="H348" s="79" t="s">
        <v>11881</v>
      </c>
    </row>
    <row r="349" spans="2:8" ht="144" x14ac:dyDescent="0.3">
      <c r="B349" s="82" t="s">
        <v>16257</v>
      </c>
      <c r="C349" s="82" t="s">
        <v>16258</v>
      </c>
      <c r="D349" s="83" t="s">
        <v>16259</v>
      </c>
      <c r="E349" s="82" t="s">
        <v>15503</v>
      </c>
      <c r="F349" s="83" t="s">
        <v>16260</v>
      </c>
      <c r="G349" s="78" t="s">
        <v>15069</v>
      </c>
      <c r="H349" s="79" t="s">
        <v>11881</v>
      </c>
    </row>
    <row r="350" spans="2:8" ht="144" x14ac:dyDescent="0.3">
      <c r="B350" s="82" t="s">
        <v>16261</v>
      </c>
      <c r="C350" s="82" t="s">
        <v>16262</v>
      </c>
      <c r="D350" s="83" t="s">
        <v>16263</v>
      </c>
      <c r="E350" s="82" t="s">
        <v>15413</v>
      </c>
      <c r="F350" s="83" t="s">
        <v>16264</v>
      </c>
      <c r="G350" s="78" t="s">
        <v>15069</v>
      </c>
      <c r="H350" s="79" t="s">
        <v>11881</v>
      </c>
    </row>
    <row r="351" spans="2:8" ht="144" x14ac:dyDescent="0.3">
      <c r="B351" s="82" t="s">
        <v>16265</v>
      </c>
      <c r="C351" s="82" t="s">
        <v>16266</v>
      </c>
      <c r="D351" s="83" t="s">
        <v>15112</v>
      </c>
      <c r="E351" s="82" t="s">
        <v>15108</v>
      </c>
      <c r="F351" s="83">
        <v>2.2000000000000002</v>
      </c>
      <c r="G351" s="78" t="s">
        <v>15069</v>
      </c>
      <c r="H351" s="79" t="s">
        <v>11881</v>
      </c>
    </row>
    <row r="352" spans="2:8" ht="144" x14ac:dyDescent="0.3">
      <c r="B352" s="82" t="s">
        <v>16267</v>
      </c>
      <c r="C352" s="82" t="s">
        <v>16268</v>
      </c>
      <c r="D352" s="83" t="s">
        <v>16269</v>
      </c>
      <c r="E352" s="82" t="s">
        <v>15068</v>
      </c>
      <c r="F352" s="83" t="s">
        <v>15125</v>
      </c>
      <c r="G352" s="78" t="s">
        <v>15069</v>
      </c>
      <c r="H352" s="79" t="s">
        <v>11881</v>
      </c>
    </row>
    <row r="353" spans="2:8" ht="144" x14ac:dyDescent="0.3">
      <c r="B353" s="82" t="s">
        <v>16270</v>
      </c>
      <c r="C353" s="82" t="s">
        <v>16271</v>
      </c>
      <c r="D353" s="83" t="s">
        <v>15076</v>
      </c>
      <c r="E353" s="82" t="s">
        <v>15068</v>
      </c>
      <c r="F353" s="83">
        <v>246</v>
      </c>
      <c r="G353" s="78" t="s">
        <v>15069</v>
      </c>
      <c r="H353" s="79" t="s">
        <v>11881</v>
      </c>
    </row>
    <row r="354" spans="2:8" ht="144" x14ac:dyDescent="0.3">
      <c r="B354" s="82" t="s">
        <v>16272</v>
      </c>
      <c r="C354" s="82" t="s">
        <v>16273</v>
      </c>
      <c r="D354" s="83" t="s">
        <v>15072</v>
      </c>
      <c r="E354" s="82" t="s">
        <v>15073</v>
      </c>
      <c r="F354" s="83" t="s">
        <v>16274</v>
      </c>
      <c r="G354" s="78" t="s">
        <v>15069</v>
      </c>
      <c r="H354" s="79" t="s">
        <v>11881</v>
      </c>
    </row>
    <row r="355" spans="2:8" ht="144" x14ac:dyDescent="0.3">
      <c r="B355" s="82" t="s">
        <v>16275</v>
      </c>
      <c r="C355" s="82" t="s">
        <v>16276</v>
      </c>
      <c r="D355" s="83" t="s">
        <v>15145</v>
      </c>
      <c r="E355" s="82" t="s">
        <v>15068</v>
      </c>
      <c r="F355" s="83" t="s">
        <v>16277</v>
      </c>
      <c r="G355" s="78" t="s">
        <v>15069</v>
      </c>
      <c r="H355" s="79" t="s">
        <v>11881</v>
      </c>
    </row>
    <row r="356" spans="2:8" ht="144" x14ac:dyDescent="0.3">
      <c r="B356" s="82" t="s">
        <v>16278</v>
      </c>
      <c r="C356" s="82" t="s">
        <v>16279</v>
      </c>
      <c r="D356" s="83" t="s">
        <v>16280</v>
      </c>
      <c r="E356" s="82" t="s">
        <v>15073</v>
      </c>
      <c r="F356" s="83" t="s">
        <v>16281</v>
      </c>
      <c r="G356" s="78" t="s">
        <v>15069</v>
      </c>
      <c r="H356" s="79" t="s">
        <v>11881</v>
      </c>
    </row>
    <row r="357" spans="2:8" ht="144" x14ac:dyDescent="0.3">
      <c r="B357" s="82" t="s">
        <v>16282</v>
      </c>
      <c r="C357" s="82" t="s">
        <v>16283</v>
      </c>
      <c r="D357" s="83" t="s">
        <v>16284</v>
      </c>
      <c r="E357" s="82" t="s">
        <v>15073</v>
      </c>
      <c r="F357" s="83" t="s">
        <v>16285</v>
      </c>
      <c r="G357" s="78" t="s">
        <v>15069</v>
      </c>
      <c r="H357" s="79" t="s">
        <v>11881</v>
      </c>
    </row>
    <row r="358" spans="2:8" ht="144" x14ac:dyDescent="0.3">
      <c r="B358" s="82" t="s">
        <v>16286</v>
      </c>
      <c r="C358" s="82" t="s">
        <v>16287</v>
      </c>
      <c r="D358" s="83" t="s">
        <v>16141</v>
      </c>
      <c r="E358" s="82" t="s">
        <v>15388</v>
      </c>
      <c r="F358" s="83">
        <v>164</v>
      </c>
      <c r="G358" s="78" t="s">
        <v>15069</v>
      </c>
      <c r="H358" s="79" t="s">
        <v>11881</v>
      </c>
    </row>
    <row r="359" spans="2:8" ht="144" x14ac:dyDescent="0.3">
      <c r="B359" s="82" t="s">
        <v>16288</v>
      </c>
      <c r="C359" s="82" t="s">
        <v>16289</v>
      </c>
      <c r="D359" s="83" t="s">
        <v>15145</v>
      </c>
      <c r="E359" s="82" t="s">
        <v>15068</v>
      </c>
      <c r="F359" s="83" t="s">
        <v>16124</v>
      </c>
      <c r="G359" s="78" t="s">
        <v>15069</v>
      </c>
      <c r="H359" s="79" t="s">
        <v>11881</v>
      </c>
    </row>
    <row r="360" spans="2:8" ht="144" x14ac:dyDescent="0.3">
      <c r="B360" s="82" t="s">
        <v>16290</v>
      </c>
      <c r="C360" s="82" t="s">
        <v>16291</v>
      </c>
      <c r="D360" s="83" t="s">
        <v>16292</v>
      </c>
      <c r="E360" s="82" t="s">
        <v>16293</v>
      </c>
      <c r="F360" s="83" t="s">
        <v>16294</v>
      </c>
      <c r="G360" s="78" t="s">
        <v>15069</v>
      </c>
      <c r="H360" s="79" t="s">
        <v>11881</v>
      </c>
    </row>
    <row r="361" spans="2:8" ht="144" x14ac:dyDescent="0.3">
      <c r="B361" s="82" t="s">
        <v>16295</v>
      </c>
      <c r="C361" s="82" t="s">
        <v>16296</v>
      </c>
      <c r="D361" s="83" t="s">
        <v>16297</v>
      </c>
      <c r="E361" s="82" t="s">
        <v>16298</v>
      </c>
      <c r="F361" s="83">
        <v>99</v>
      </c>
      <c r="G361" s="78" t="s">
        <v>15069</v>
      </c>
      <c r="H361" s="79" t="s">
        <v>11881</v>
      </c>
    </row>
    <row r="362" spans="2:8" ht="144" x14ac:dyDescent="0.3">
      <c r="B362" s="84" t="s">
        <v>16299</v>
      </c>
      <c r="C362" s="84" t="s">
        <v>16300</v>
      </c>
      <c r="D362" s="85" t="s">
        <v>16158</v>
      </c>
      <c r="E362" s="84" t="s">
        <v>15729</v>
      </c>
      <c r="F362" s="85">
        <v>8</v>
      </c>
      <c r="G362" s="78" t="s">
        <v>15069</v>
      </c>
      <c r="H362" s="79" t="s">
        <v>11881</v>
      </c>
    </row>
    <row r="363" spans="2:8" ht="144" x14ac:dyDescent="0.3">
      <c r="B363" s="82" t="s">
        <v>16301</v>
      </c>
      <c r="C363" s="82" t="s">
        <v>16302</v>
      </c>
      <c r="D363" s="83" t="s">
        <v>16303</v>
      </c>
      <c r="E363" s="82" t="s">
        <v>15755</v>
      </c>
      <c r="F363" s="83">
        <v>206</v>
      </c>
      <c r="G363" s="78" t="s">
        <v>15069</v>
      </c>
      <c r="H363" s="79" t="s">
        <v>11881</v>
      </c>
    </row>
  </sheetData>
  <mergeCells count="1">
    <mergeCell ref="A1:I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13ACE-E500-4C60-AF59-D590F6DFFE9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664E6-965D-4301-9E08-F6DCE8DE2FE8}">
  <dimension ref="A1:J525"/>
  <sheetViews>
    <sheetView workbookViewId="0">
      <selection activeCell="C3" sqref="C3"/>
    </sheetView>
  </sheetViews>
  <sheetFormatPr defaultRowHeight="14.4" x14ac:dyDescent="0.3"/>
  <cols>
    <col min="1" max="1" width="11.21875" customWidth="1"/>
    <col min="2" max="2" width="28.21875" customWidth="1"/>
    <col min="3" max="3" width="24.77734375" customWidth="1"/>
    <col min="4" max="4" width="25.21875" customWidth="1"/>
    <col min="5" max="5" width="23.77734375" customWidth="1"/>
    <col min="6" max="6" width="22.21875" customWidth="1"/>
    <col min="7" max="7" width="20.5546875" customWidth="1"/>
    <col min="8" max="8" width="17.77734375" customWidth="1"/>
    <col min="9" max="9" width="18" customWidth="1"/>
    <col min="10" max="10" width="13.5546875" customWidth="1"/>
  </cols>
  <sheetData>
    <row r="1" spans="1:10" ht="101.7" customHeight="1" x14ac:dyDescent="0.3">
      <c r="A1" s="249" t="s">
        <v>16304</v>
      </c>
      <c r="B1" s="249"/>
      <c r="C1" s="249"/>
      <c r="D1" s="249"/>
      <c r="E1" s="249"/>
      <c r="F1" s="249"/>
      <c r="G1" s="249"/>
      <c r="H1" s="249"/>
      <c r="I1" s="249"/>
    </row>
    <row r="2" spans="1:10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10" ht="100.8" x14ac:dyDescent="0.3">
      <c r="A3" s="2">
        <v>1</v>
      </c>
      <c r="B3" s="86" t="s">
        <v>16305</v>
      </c>
      <c r="C3" s="2"/>
      <c r="D3" s="87" t="s">
        <v>16306</v>
      </c>
      <c r="E3" s="87" t="s">
        <v>16306</v>
      </c>
      <c r="F3" s="87" t="s">
        <v>16307</v>
      </c>
      <c r="G3" s="78" t="s">
        <v>16308</v>
      </c>
      <c r="H3" s="78" t="s">
        <v>15</v>
      </c>
      <c r="I3" s="2"/>
    </row>
    <row r="4" spans="1:10" ht="100.8" x14ac:dyDescent="0.3">
      <c r="A4" s="2"/>
      <c r="B4" s="87" t="s">
        <v>16309</v>
      </c>
      <c r="C4" s="2"/>
      <c r="D4" s="86" t="s">
        <v>16310</v>
      </c>
      <c r="E4" s="86" t="s">
        <v>16310</v>
      </c>
      <c r="F4" s="87" t="s">
        <v>16311</v>
      </c>
      <c r="G4" s="78" t="s">
        <v>16308</v>
      </c>
      <c r="H4" s="78" t="s">
        <v>15</v>
      </c>
      <c r="I4" s="2"/>
    </row>
    <row r="5" spans="1:10" ht="100.8" x14ac:dyDescent="0.3">
      <c r="A5" s="2"/>
      <c r="B5" s="87" t="s">
        <v>16312</v>
      </c>
      <c r="C5" s="2"/>
      <c r="D5" s="87" t="s">
        <v>16313</v>
      </c>
      <c r="E5" s="87" t="s">
        <v>16313</v>
      </c>
      <c r="F5" s="87" t="s">
        <v>16314</v>
      </c>
      <c r="G5" s="78" t="s">
        <v>16308</v>
      </c>
      <c r="H5" s="78" t="s">
        <v>15</v>
      </c>
      <c r="I5" s="2"/>
    </row>
    <row r="6" spans="1:10" ht="100.8" x14ac:dyDescent="0.3">
      <c r="A6" s="2"/>
      <c r="B6" s="87" t="s">
        <v>16315</v>
      </c>
      <c r="C6" s="2"/>
      <c r="D6" s="86" t="s">
        <v>16316</v>
      </c>
      <c r="E6" s="86" t="s">
        <v>16316</v>
      </c>
      <c r="F6" s="88" t="s">
        <v>16317</v>
      </c>
      <c r="G6" s="78" t="s">
        <v>16308</v>
      </c>
      <c r="H6" s="78" t="s">
        <v>15</v>
      </c>
      <c r="I6" s="2"/>
    </row>
    <row r="7" spans="1:10" ht="100.8" x14ac:dyDescent="0.3">
      <c r="A7" s="2"/>
      <c r="B7" s="87" t="s">
        <v>16318</v>
      </c>
      <c r="C7" s="2"/>
      <c r="D7" s="86" t="s">
        <v>16319</v>
      </c>
      <c r="E7" s="86" t="s">
        <v>16319</v>
      </c>
      <c r="F7" s="89" t="s">
        <v>16320</v>
      </c>
      <c r="G7" s="78" t="s">
        <v>16308</v>
      </c>
      <c r="H7" s="78" t="s">
        <v>15</v>
      </c>
      <c r="I7" s="2"/>
    </row>
    <row r="8" spans="1:10" ht="100.8" x14ac:dyDescent="0.3">
      <c r="B8" s="87" t="s">
        <v>16321</v>
      </c>
      <c r="D8" s="86" t="s">
        <v>16310</v>
      </c>
      <c r="E8" s="86" t="s">
        <v>16310</v>
      </c>
      <c r="F8" s="87" t="s">
        <v>16322</v>
      </c>
      <c r="G8" s="78" t="s">
        <v>16308</v>
      </c>
      <c r="H8" s="78" t="s">
        <v>15</v>
      </c>
      <c r="J8" s="80"/>
    </row>
    <row r="9" spans="1:10" ht="100.8" x14ac:dyDescent="0.3">
      <c r="B9" s="87" t="s">
        <v>16323</v>
      </c>
      <c r="D9" s="86" t="s">
        <v>16324</v>
      </c>
      <c r="E9" s="86" t="s">
        <v>16324</v>
      </c>
      <c r="F9" s="87" t="s">
        <v>16322</v>
      </c>
      <c r="G9" s="78" t="s">
        <v>16308</v>
      </c>
      <c r="H9" s="78" t="s">
        <v>15</v>
      </c>
    </row>
    <row r="10" spans="1:10" ht="100.8" x14ac:dyDescent="0.3">
      <c r="B10" s="87" t="s">
        <v>16325</v>
      </c>
      <c r="D10" s="86" t="s">
        <v>16326</v>
      </c>
      <c r="E10" s="86" t="s">
        <v>16326</v>
      </c>
      <c r="F10" s="87" t="s">
        <v>16327</v>
      </c>
      <c r="G10" s="78" t="s">
        <v>16308</v>
      </c>
      <c r="H10" s="78" t="s">
        <v>15</v>
      </c>
    </row>
    <row r="11" spans="1:10" ht="100.8" x14ac:dyDescent="0.3">
      <c r="B11" s="87" t="s">
        <v>16328</v>
      </c>
      <c r="D11" s="86" t="s">
        <v>16329</v>
      </c>
      <c r="E11" s="86" t="s">
        <v>16329</v>
      </c>
      <c r="F11" s="87" t="s">
        <v>16330</v>
      </c>
      <c r="G11" s="78" t="s">
        <v>16308</v>
      </c>
      <c r="H11" s="78" t="s">
        <v>15</v>
      </c>
    </row>
    <row r="12" spans="1:10" ht="100.8" x14ac:dyDescent="0.3">
      <c r="B12" s="87" t="s">
        <v>16331</v>
      </c>
      <c r="D12" s="86" t="s">
        <v>16332</v>
      </c>
      <c r="E12" s="86" t="s">
        <v>16332</v>
      </c>
      <c r="F12" s="87">
        <v>71</v>
      </c>
      <c r="G12" s="78" t="s">
        <v>16308</v>
      </c>
      <c r="H12" s="78" t="s">
        <v>15</v>
      </c>
    </row>
    <row r="13" spans="1:10" ht="100.8" x14ac:dyDescent="0.3">
      <c r="B13" s="87" t="s">
        <v>16333</v>
      </c>
      <c r="D13" s="86" t="s">
        <v>16334</v>
      </c>
      <c r="E13" s="86" t="s">
        <v>16334</v>
      </c>
      <c r="F13" s="87" t="s">
        <v>16335</v>
      </c>
      <c r="G13" s="78" t="s">
        <v>16308</v>
      </c>
      <c r="H13" s="78" t="s">
        <v>15</v>
      </c>
    </row>
    <row r="14" spans="1:10" ht="100.8" x14ac:dyDescent="0.3">
      <c r="B14" s="87" t="s">
        <v>16336</v>
      </c>
      <c r="D14" s="86" t="s">
        <v>16337</v>
      </c>
      <c r="E14" s="86" t="s">
        <v>16337</v>
      </c>
      <c r="F14" s="87" t="s">
        <v>16338</v>
      </c>
      <c r="G14" s="78" t="s">
        <v>16308</v>
      </c>
      <c r="H14" s="78" t="s">
        <v>15</v>
      </c>
    </row>
    <row r="15" spans="1:10" ht="100.8" x14ac:dyDescent="0.3">
      <c r="B15" s="87" t="s">
        <v>16339</v>
      </c>
      <c r="D15" s="86" t="s">
        <v>16340</v>
      </c>
      <c r="E15" s="86" t="s">
        <v>16340</v>
      </c>
      <c r="F15" s="87" t="s">
        <v>16341</v>
      </c>
      <c r="G15" s="78" t="s">
        <v>16308</v>
      </c>
      <c r="H15" s="78" t="s">
        <v>15</v>
      </c>
    </row>
    <row r="16" spans="1:10" ht="100.8" x14ac:dyDescent="0.3">
      <c r="B16" s="87" t="s">
        <v>16342</v>
      </c>
      <c r="D16" s="87" t="s">
        <v>16343</v>
      </c>
      <c r="E16" s="87" t="s">
        <v>16343</v>
      </c>
      <c r="F16" s="87">
        <v>145</v>
      </c>
      <c r="G16" s="78" t="s">
        <v>16308</v>
      </c>
      <c r="H16" s="78" t="s">
        <v>15</v>
      </c>
    </row>
    <row r="17" spans="2:8" ht="100.8" x14ac:dyDescent="0.3">
      <c r="B17" s="87" t="s">
        <v>16344</v>
      </c>
      <c r="D17" s="87" t="s">
        <v>16343</v>
      </c>
      <c r="E17" s="87" t="s">
        <v>16343</v>
      </c>
      <c r="F17" s="87" t="s">
        <v>16345</v>
      </c>
      <c r="G17" s="78" t="s">
        <v>16308</v>
      </c>
      <c r="H17" s="78" t="s">
        <v>15</v>
      </c>
    </row>
    <row r="18" spans="2:8" ht="100.8" x14ac:dyDescent="0.3">
      <c r="B18" s="250" t="s">
        <v>16346</v>
      </c>
      <c r="D18" s="250" t="s">
        <v>16347</v>
      </c>
      <c r="E18" s="250" t="s">
        <v>16347</v>
      </c>
      <c r="F18" s="87" t="s">
        <v>16348</v>
      </c>
      <c r="G18" s="78" t="s">
        <v>16308</v>
      </c>
      <c r="H18" s="78" t="s">
        <v>15</v>
      </c>
    </row>
    <row r="19" spans="2:8" ht="100.8" x14ac:dyDescent="0.3">
      <c r="B19" s="250"/>
      <c r="D19" s="252"/>
      <c r="E19" s="252"/>
      <c r="F19" s="87" t="s">
        <v>16349</v>
      </c>
      <c r="G19" s="78" t="s">
        <v>16308</v>
      </c>
      <c r="H19" s="78" t="s">
        <v>15</v>
      </c>
    </row>
    <row r="20" spans="2:8" ht="100.8" x14ac:dyDescent="0.3">
      <c r="B20" s="250" t="s">
        <v>16350</v>
      </c>
      <c r="D20" s="252" t="s">
        <v>16351</v>
      </c>
      <c r="E20" s="252" t="s">
        <v>16351</v>
      </c>
      <c r="F20" s="87" t="s">
        <v>16352</v>
      </c>
      <c r="G20" s="78" t="s">
        <v>16308</v>
      </c>
      <c r="H20" s="78" t="s">
        <v>15</v>
      </c>
    </row>
    <row r="21" spans="2:8" ht="100.8" x14ac:dyDescent="0.3">
      <c r="B21" s="250"/>
      <c r="D21" s="252"/>
      <c r="E21" s="252"/>
      <c r="F21" s="87">
        <v>5</v>
      </c>
      <c r="G21" s="78" t="s">
        <v>16308</v>
      </c>
      <c r="H21" s="78" t="s">
        <v>15</v>
      </c>
    </row>
    <row r="22" spans="2:8" ht="100.8" x14ac:dyDescent="0.3">
      <c r="B22" s="250"/>
      <c r="D22" s="252"/>
      <c r="E22" s="252"/>
      <c r="F22" s="87" t="s">
        <v>16353</v>
      </c>
      <c r="G22" s="78" t="s">
        <v>16308</v>
      </c>
      <c r="H22" s="78" t="s">
        <v>15</v>
      </c>
    </row>
    <row r="23" spans="2:8" ht="100.8" x14ac:dyDescent="0.3">
      <c r="B23" s="250" t="s">
        <v>16354</v>
      </c>
      <c r="D23" s="250" t="s">
        <v>16355</v>
      </c>
      <c r="E23" s="250" t="s">
        <v>16355</v>
      </c>
      <c r="F23" s="87" t="s">
        <v>16356</v>
      </c>
      <c r="G23" s="78" t="s">
        <v>16308</v>
      </c>
      <c r="H23" s="78" t="s">
        <v>15</v>
      </c>
    </row>
    <row r="24" spans="2:8" ht="100.8" x14ac:dyDescent="0.3">
      <c r="B24" s="250"/>
      <c r="D24" s="252"/>
      <c r="E24" s="252"/>
      <c r="F24" s="87" t="s">
        <v>16357</v>
      </c>
      <c r="G24" s="78" t="s">
        <v>16308</v>
      </c>
      <c r="H24" s="78" t="s">
        <v>15</v>
      </c>
    </row>
    <row r="25" spans="2:8" ht="100.8" x14ac:dyDescent="0.3">
      <c r="B25" s="250" t="s">
        <v>16358</v>
      </c>
      <c r="D25" s="252" t="s">
        <v>16340</v>
      </c>
      <c r="E25" s="252" t="s">
        <v>16340</v>
      </c>
      <c r="F25" s="87" t="s">
        <v>16359</v>
      </c>
      <c r="G25" s="78" t="s">
        <v>16308</v>
      </c>
      <c r="H25" s="78" t="s">
        <v>15</v>
      </c>
    </row>
    <row r="26" spans="2:8" ht="100.8" x14ac:dyDescent="0.3">
      <c r="B26" s="250"/>
      <c r="D26" s="252"/>
      <c r="E26" s="252"/>
      <c r="F26" s="87" t="s">
        <v>16360</v>
      </c>
      <c r="G26" s="78" t="s">
        <v>16308</v>
      </c>
      <c r="H26" s="78" t="s">
        <v>15</v>
      </c>
    </row>
    <row r="27" spans="2:8" ht="100.8" x14ac:dyDescent="0.3">
      <c r="B27" s="87" t="s">
        <v>16361</v>
      </c>
      <c r="D27" s="86" t="s">
        <v>16313</v>
      </c>
      <c r="E27" s="86" t="s">
        <v>16313</v>
      </c>
      <c r="F27" s="87" t="s">
        <v>16362</v>
      </c>
      <c r="G27" s="78" t="s">
        <v>16308</v>
      </c>
      <c r="H27" s="78" t="s">
        <v>15</v>
      </c>
    </row>
    <row r="28" spans="2:8" ht="100.8" x14ac:dyDescent="0.3">
      <c r="B28" s="87" t="s">
        <v>16363</v>
      </c>
      <c r="D28" s="86" t="s">
        <v>16313</v>
      </c>
      <c r="E28" s="86" t="s">
        <v>16313</v>
      </c>
      <c r="F28" s="87" t="s">
        <v>16364</v>
      </c>
      <c r="G28" s="78" t="s">
        <v>16308</v>
      </c>
      <c r="H28" s="78" t="s">
        <v>15</v>
      </c>
    </row>
    <row r="29" spans="2:8" ht="100.8" x14ac:dyDescent="0.3">
      <c r="B29" s="87" t="s">
        <v>16365</v>
      </c>
      <c r="D29" s="87" t="s">
        <v>16343</v>
      </c>
      <c r="E29" s="87" t="s">
        <v>16343</v>
      </c>
      <c r="F29" s="88" t="s">
        <v>16366</v>
      </c>
      <c r="G29" s="78" t="s">
        <v>16308</v>
      </c>
      <c r="H29" s="78" t="s">
        <v>15</v>
      </c>
    </row>
    <row r="30" spans="2:8" ht="100.8" x14ac:dyDescent="0.3">
      <c r="B30" s="87" t="s">
        <v>16367</v>
      </c>
      <c r="D30" s="86" t="s">
        <v>16368</v>
      </c>
      <c r="E30" s="86" t="s">
        <v>16368</v>
      </c>
      <c r="F30" s="87" t="s">
        <v>16369</v>
      </c>
      <c r="G30" s="78" t="s">
        <v>16308</v>
      </c>
      <c r="H30" s="78" t="s">
        <v>15</v>
      </c>
    </row>
    <row r="31" spans="2:8" ht="100.8" x14ac:dyDescent="0.3">
      <c r="B31" s="87" t="s">
        <v>16370</v>
      </c>
      <c r="D31" s="87" t="s">
        <v>16343</v>
      </c>
      <c r="E31" s="87" t="s">
        <v>16343</v>
      </c>
      <c r="F31" s="87" t="s">
        <v>16371</v>
      </c>
      <c r="G31" s="78" t="s">
        <v>16308</v>
      </c>
      <c r="H31" s="78" t="s">
        <v>15</v>
      </c>
    </row>
    <row r="32" spans="2:8" ht="100.8" x14ac:dyDescent="0.3">
      <c r="B32" s="87" t="s">
        <v>16372</v>
      </c>
      <c r="D32" s="86" t="s">
        <v>16373</v>
      </c>
      <c r="E32" s="86" t="s">
        <v>16373</v>
      </c>
      <c r="F32" s="88">
        <v>99100</v>
      </c>
      <c r="G32" s="78" t="s">
        <v>16308</v>
      </c>
      <c r="H32" s="78" t="s">
        <v>15</v>
      </c>
    </row>
    <row r="33" spans="2:8" ht="100.8" x14ac:dyDescent="0.3">
      <c r="B33" s="87" t="s">
        <v>16374</v>
      </c>
      <c r="D33" s="87" t="s">
        <v>16375</v>
      </c>
      <c r="E33" s="87" t="s">
        <v>16375</v>
      </c>
      <c r="F33" s="87" t="s">
        <v>16376</v>
      </c>
      <c r="G33" s="78" t="s">
        <v>16308</v>
      </c>
      <c r="H33" s="78" t="s">
        <v>15</v>
      </c>
    </row>
    <row r="34" spans="2:8" ht="100.8" x14ac:dyDescent="0.3">
      <c r="B34" s="87" t="s">
        <v>16377</v>
      </c>
      <c r="D34" s="86" t="s">
        <v>16378</v>
      </c>
      <c r="E34" s="86" t="s">
        <v>16378</v>
      </c>
      <c r="F34" s="88">
        <v>113</v>
      </c>
      <c r="G34" s="78" t="s">
        <v>16308</v>
      </c>
      <c r="H34" s="78" t="s">
        <v>15</v>
      </c>
    </row>
    <row r="35" spans="2:8" ht="100.8" x14ac:dyDescent="0.3">
      <c r="B35" s="87" t="s">
        <v>16379</v>
      </c>
      <c r="D35" s="86" t="s">
        <v>16380</v>
      </c>
      <c r="E35" s="86" t="s">
        <v>16380</v>
      </c>
      <c r="F35" s="87" t="s">
        <v>16381</v>
      </c>
      <c r="G35" s="78" t="s">
        <v>16308</v>
      </c>
      <c r="H35" s="78" t="s">
        <v>15</v>
      </c>
    </row>
    <row r="36" spans="2:8" ht="100.8" x14ac:dyDescent="0.3">
      <c r="B36" s="87" t="s">
        <v>16382</v>
      </c>
      <c r="D36" s="86" t="s">
        <v>16383</v>
      </c>
      <c r="E36" s="86" t="s">
        <v>16383</v>
      </c>
      <c r="F36" s="90" t="s">
        <v>16384</v>
      </c>
      <c r="G36" s="78" t="s">
        <v>16308</v>
      </c>
      <c r="H36" s="78" t="s">
        <v>15</v>
      </c>
    </row>
    <row r="37" spans="2:8" ht="100.8" x14ac:dyDescent="0.3">
      <c r="B37" s="87" t="s">
        <v>16385</v>
      </c>
      <c r="D37" s="86" t="s">
        <v>16386</v>
      </c>
      <c r="E37" s="86" t="s">
        <v>16386</v>
      </c>
      <c r="F37" s="88" t="s">
        <v>16387</v>
      </c>
      <c r="G37" s="78" t="s">
        <v>16308</v>
      </c>
      <c r="H37" s="78" t="s">
        <v>15</v>
      </c>
    </row>
    <row r="38" spans="2:8" ht="100.8" x14ac:dyDescent="0.3">
      <c r="B38" s="87" t="s">
        <v>16388</v>
      </c>
      <c r="D38" s="86" t="s">
        <v>16389</v>
      </c>
      <c r="E38" s="86" t="s">
        <v>16389</v>
      </c>
      <c r="F38" s="87" t="s">
        <v>16390</v>
      </c>
      <c r="G38" s="78" t="s">
        <v>16308</v>
      </c>
      <c r="H38" s="78" t="s">
        <v>15</v>
      </c>
    </row>
    <row r="39" spans="2:8" ht="100.8" x14ac:dyDescent="0.3">
      <c r="B39" s="87" t="s">
        <v>16391</v>
      </c>
      <c r="D39" s="86" t="s">
        <v>16392</v>
      </c>
      <c r="E39" s="86" t="s">
        <v>16392</v>
      </c>
      <c r="F39" s="87" t="s">
        <v>16393</v>
      </c>
      <c r="G39" s="78" t="s">
        <v>16308</v>
      </c>
      <c r="H39" s="78" t="s">
        <v>15</v>
      </c>
    </row>
    <row r="40" spans="2:8" ht="100.8" x14ac:dyDescent="0.3">
      <c r="B40" s="87" t="s">
        <v>16394</v>
      </c>
      <c r="D40" s="86" t="s">
        <v>16395</v>
      </c>
      <c r="E40" s="86" t="s">
        <v>16395</v>
      </c>
      <c r="F40" s="87" t="s">
        <v>16396</v>
      </c>
      <c r="G40" s="78" t="s">
        <v>16308</v>
      </c>
      <c r="H40" s="78" t="s">
        <v>15</v>
      </c>
    </row>
    <row r="41" spans="2:8" ht="100.8" x14ac:dyDescent="0.3">
      <c r="B41" s="87" t="s">
        <v>16397</v>
      </c>
      <c r="D41" s="86" t="s">
        <v>16398</v>
      </c>
      <c r="E41" s="86" t="s">
        <v>16398</v>
      </c>
      <c r="F41" s="87" t="s">
        <v>16399</v>
      </c>
      <c r="G41" s="78" t="s">
        <v>16308</v>
      </c>
      <c r="H41" s="78" t="s">
        <v>15</v>
      </c>
    </row>
    <row r="42" spans="2:8" ht="100.8" x14ac:dyDescent="0.3">
      <c r="B42" s="87" t="s">
        <v>16400</v>
      </c>
      <c r="D42" s="86" t="s">
        <v>16395</v>
      </c>
      <c r="E42" s="86" t="s">
        <v>16395</v>
      </c>
      <c r="F42" s="87">
        <v>114</v>
      </c>
      <c r="G42" s="78" t="s">
        <v>16308</v>
      </c>
      <c r="H42" s="78" t="s">
        <v>15</v>
      </c>
    </row>
    <row r="43" spans="2:8" ht="100.8" x14ac:dyDescent="0.3">
      <c r="B43" s="87" t="s">
        <v>16401</v>
      </c>
      <c r="D43" s="86" t="s">
        <v>16402</v>
      </c>
      <c r="E43" s="86" t="s">
        <v>16402</v>
      </c>
      <c r="F43" s="87" t="s">
        <v>16403</v>
      </c>
      <c r="G43" s="78" t="s">
        <v>16308</v>
      </c>
      <c r="H43" s="78" t="s">
        <v>15</v>
      </c>
    </row>
    <row r="44" spans="2:8" ht="100.8" x14ac:dyDescent="0.3">
      <c r="B44" s="87" t="s">
        <v>16404</v>
      </c>
      <c r="D44" s="86" t="s">
        <v>16405</v>
      </c>
      <c r="E44" s="86" t="s">
        <v>16405</v>
      </c>
      <c r="F44" s="87" t="s">
        <v>16406</v>
      </c>
      <c r="G44" s="78" t="s">
        <v>16308</v>
      </c>
      <c r="H44" s="78" t="s">
        <v>15</v>
      </c>
    </row>
    <row r="45" spans="2:8" ht="100.8" x14ac:dyDescent="0.3">
      <c r="B45" s="87" t="s">
        <v>16407</v>
      </c>
      <c r="D45" s="86" t="s">
        <v>16408</v>
      </c>
      <c r="E45" s="86" t="s">
        <v>16408</v>
      </c>
      <c r="F45" s="87" t="s">
        <v>16409</v>
      </c>
      <c r="G45" s="78" t="s">
        <v>16308</v>
      </c>
      <c r="H45" s="78" t="s">
        <v>15</v>
      </c>
    </row>
    <row r="46" spans="2:8" ht="100.8" x14ac:dyDescent="0.3">
      <c r="B46" s="87" t="s">
        <v>16410</v>
      </c>
      <c r="D46" s="86" t="s">
        <v>16411</v>
      </c>
      <c r="E46" s="86" t="s">
        <v>16411</v>
      </c>
      <c r="F46" s="87" t="s">
        <v>16412</v>
      </c>
      <c r="G46" s="78" t="s">
        <v>16308</v>
      </c>
      <c r="H46" s="78" t="s">
        <v>15</v>
      </c>
    </row>
    <row r="47" spans="2:8" ht="100.8" x14ac:dyDescent="0.3">
      <c r="B47" s="87" t="s">
        <v>16413</v>
      </c>
      <c r="D47" s="86" t="s">
        <v>16414</v>
      </c>
      <c r="E47" s="86" t="s">
        <v>16414</v>
      </c>
      <c r="F47" s="87" t="s">
        <v>16415</v>
      </c>
      <c r="G47" s="78" t="s">
        <v>16308</v>
      </c>
      <c r="H47" s="78" t="s">
        <v>15</v>
      </c>
    </row>
    <row r="48" spans="2:8" ht="100.8" x14ac:dyDescent="0.3">
      <c r="B48" s="87" t="s">
        <v>16416</v>
      </c>
      <c r="D48" s="86" t="s">
        <v>16417</v>
      </c>
      <c r="E48" s="86" t="s">
        <v>16417</v>
      </c>
      <c r="F48" s="87" t="s">
        <v>16418</v>
      </c>
      <c r="G48" s="78" t="s">
        <v>16308</v>
      </c>
      <c r="H48" s="78" t="s">
        <v>15</v>
      </c>
    </row>
    <row r="49" spans="2:8" ht="100.8" x14ac:dyDescent="0.3">
      <c r="B49" s="87" t="s">
        <v>16419</v>
      </c>
      <c r="D49" s="86" t="s">
        <v>16420</v>
      </c>
      <c r="E49" s="86" t="s">
        <v>16420</v>
      </c>
      <c r="F49" s="87" t="s">
        <v>16421</v>
      </c>
      <c r="G49" s="78" t="s">
        <v>16308</v>
      </c>
      <c r="H49" s="78" t="s">
        <v>15</v>
      </c>
    </row>
    <row r="50" spans="2:8" ht="100.8" x14ac:dyDescent="0.3">
      <c r="B50" s="87" t="s">
        <v>16422</v>
      </c>
      <c r="D50" s="86" t="s">
        <v>16423</v>
      </c>
      <c r="E50" s="86" t="s">
        <v>16423</v>
      </c>
      <c r="F50" s="87" t="s">
        <v>16424</v>
      </c>
      <c r="G50" s="78" t="s">
        <v>16308</v>
      </c>
      <c r="H50" s="78" t="s">
        <v>15</v>
      </c>
    </row>
    <row r="51" spans="2:8" ht="100.8" x14ac:dyDescent="0.3">
      <c r="B51" s="87" t="s">
        <v>16425</v>
      </c>
      <c r="D51" s="87" t="s">
        <v>16426</v>
      </c>
      <c r="E51" s="87" t="s">
        <v>16426</v>
      </c>
      <c r="F51" s="87" t="s">
        <v>16427</v>
      </c>
      <c r="G51" s="78" t="s">
        <v>16308</v>
      </c>
      <c r="H51" s="78" t="s">
        <v>15</v>
      </c>
    </row>
    <row r="52" spans="2:8" ht="100.8" x14ac:dyDescent="0.3">
      <c r="B52" s="87" t="s">
        <v>16428</v>
      </c>
      <c r="D52" s="86" t="s">
        <v>16429</v>
      </c>
      <c r="E52" s="86" t="s">
        <v>16429</v>
      </c>
      <c r="F52" s="87" t="s">
        <v>16430</v>
      </c>
      <c r="G52" s="78" t="s">
        <v>16308</v>
      </c>
      <c r="H52" s="78" t="s">
        <v>15</v>
      </c>
    </row>
    <row r="53" spans="2:8" ht="100.8" x14ac:dyDescent="0.3">
      <c r="B53" s="87" t="s">
        <v>16431</v>
      </c>
      <c r="D53" s="86" t="s">
        <v>16329</v>
      </c>
      <c r="E53" s="86" t="s">
        <v>16329</v>
      </c>
      <c r="F53" s="87" t="s">
        <v>16432</v>
      </c>
      <c r="G53" s="78" t="s">
        <v>16308</v>
      </c>
      <c r="H53" s="78" t="s">
        <v>15</v>
      </c>
    </row>
    <row r="54" spans="2:8" ht="100.8" x14ac:dyDescent="0.3">
      <c r="B54" s="87" t="s">
        <v>16433</v>
      </c>
      <c r="D54" s="86" t="s">
        <v>16329</v>
      </c>
      <c r="E54" s="86" t="s">
        <v>16329</v>
      </c>
      <c r="F54" s="87" t="s">
        <v>16434</v>
      </c>
      <c r="G54" s="78" t="s">
        <v>16308</v>
      </c>
      <c r="H54" s="78" t="s">
        <v>15</v>
      </c>
    </row>
    <row r="55" spans="2:8" ht="100.8" x14ac:dyDescent="0.3">
      <c r="B55" s="87" t="s">
        <v>16435</v>
      </c>
      <c r="D55" s="86" t="s">
        <v>16436</v>
      </c>
      <c r="E55" s="86" t="s">
        <v>16436</v>
      </c>
      <c r="F55" s="87" t="s">
        <v>16437</v>
      </c>
      <c r="G55" s="78" t="s">
        <v>16308</v>
      </c>
      <c r="H55" s="78" t="s">
        <v>15</v>
      </c>
    </row>
    <row r="56" spans="2:8" ht="100.8" x14ac:dyDescent="0.3">
      <c r="B56" s="87" t="s">
        <v>16438</v>
      </c>
      <c r="D56" s="86" t="s">
        <v>16439</v>
      </c>
      <c r="E56" s="86" t="s">
        <v>16439</v>
      </c>
      <c r="F56" s="87" t="s">
        <v>16440</v>
      </c>
      <c r="G56" s="78" t="s">
        <v>16308</v>
      </c>
      <c r="H56" s="78" t="s">
        <v>15</v>
      </c>
    </row>
    <row r="57" spans="2:8" ht="100.8" x14ac:dyDescent="0.3">
      <c r="B57" s="87" t="s">
        <v>16441</v>
      </c>
      <c r="D57" s="86" t="s">
        <v>16439</v>
      </c>
      <c r="E57" s="86" t="s">
        <v>16439</v>
      </c>
      <c r="F57" s="87" t="s">
        <v>16442</v>
      </c>
      <c r="G57" s="78" t="s">
        <v>16308</v>
      </c>
      <c r="H57" s="78" t="s">
        <v>15</v>
      </c>
    </row>
    <row r="58" spans="2:8" ht="100.8" x14ac:dyDescent="0.3">
      <c r="B58" s="87" t="s">
        <v>16443</v>
      </c>
      <c r="D58" s="86" t="s">
        <v>16439</v>
      </c>
      <c r="E58" s="86" t="s">
        <v>16439</v>
      </c>
      <c r="F58" s="88">
        <v>95109</v>
      </c>
      <c r="G58" s="78" t="s">
        <v>16308</v>
      </c>
      <c r="H58" s="78" t="s">
        <v>15</v>
      </c>
    </row>
    <row r="59" spans="2:8" ht="100.8" x14ac:dyDescent="0.3">
      <c r="B59" s="87" t="s">
        <v>16444</v>
      </c>
      <c r="D59" s="86" t="s">
        <v>16445</v>
      </c>
      <c r="E59" s="86" t="s">
        <v>16445</v>
      </c>
      <c r="F59" s="87" t="s">
        <v>16446</v>
      </c>
      <c r="G59" s="78" t="s">
        <v>16308</v>
      </c>
      <c r="H59" s="78" t="s">
        <v>15</v>
      </c>
    </row>
    <row r="60" spans="2:8" ht="100.8" x14ac:dyDescent="0.3">
      <c r="B60" s="87" t="s">
        <v>16447</v>
      </c>
      <c r="D60" s="86" t="s">
        <v>16332</v>
      </c>
      <c r="E60" s="86" t="s">
        <v>16332</v>
      </c>
      <c r="F60" s="87">
        <v>63</v>
      </c>
      <c r="G60" s="78" t="s">
        <v>16308</v>
      </c>
      <c r="H60" s="78" t="s">
        <v>15</v>
      </c>
    </row>
    <row r="61" spans="2:8" ht="100.8" x14ac:dyDescent="0.3">
      <c r="B61" s="87" t="s">
        <v>16448</v>
      </c>
      <c r="D61" s="86" t="s">
        <v>16449</v>
      </c>
      <c r="E61" s="86" t="s">
        <v>16449</v>
      </c>
      <c r="F61" s="87" t="s">
        <v>16450</v>
      </c>
      <c r="G61" s="78" t="s">
        <v>16308</v>
      </c>
      <c r="H61" s="78" t="s">
        <v>15</v>
      </c>
    </row>
    <row r="62" spans="2:8" ht="100.8" x14ac:dyDescent="0.3">
      <c r="B62" s="87" t="s">
        <v>16451</v>
      </c>
      <c r="D62" s="86" t="s">
        <v>16452</v>
      </c>
      <c r="E62" s="86" t="s">
        <v>16452</v>
      </c>
      <c r="F62" s="87" t="s">
        <v>16453</v>
      </c>
      <c r="G62" s="78" t="s">
        <v>16308</v>
      </c>
      <c r="H62" s="78" t="s">
        <v>15</v>
      </c>
    </row>
    <row r="63" spans="2:8" ht="100.8" x14ac:dyDescent="0.3">
      <c r="B63" s="87" t="s">
        <v>16454</v>
      </c>
      <c r="D63" s="86" t="s">
        <v>16455</v>
      </c>
      <c r="E63" s="86" t="s">
        <v>16455</v>
      </c>
      <c r="F63" s="87" t="s">
        <v>16456</v>
      </c>
      <c r="G63" s="78" t="s">
        <v>16308</v>
      </c>
      <c r="H63" s="78" t="s">
        <v>15</v>
      </c>
    </row>
    <row r="64" spans="2:8" ht="100.8" x14ac:dyDescent="0.3">
      <c r="B64" s="87" t="s">
        <v>16457</v>
      </c>
      <c r="D64" s="86" t="s">
        <v>16455</v>
      </c>
      <c r="E64" s="86" t="s">
        <v>16455</v>
      </c>
      <c r="F64" s="87" t="s">
        <v>16458</v>
      </c>
      <c r="G64" s="78" t="s">
        <v>16308</v>
      </c>
      <c r="H64" s="78" t="s">
        <v>15</v>
      </c>
    </row>
    <row r="65" spans="2:8" ht="100.8" x14ac:dyDescent="0.3">
      <c r="B65" s="87" t="s">
        <v>16459</v>
      </c>
      <c r="D65" s="86" t="s">
        <v>16455</v>
      </c>
      <c r="E65" s="86" t="s">
        <v>16455</v>
      </c>
      <c r="F65" s="87" t="s">
        <v>16460</v>
      </c>
      <c r="G65" s="78" t="s">
        <v>16308</v>
      </c>
      <c r="H65" s="78" t="s">
        <v>15</v>
      </c>
    </row>
    <row r="66" spans="2:8" ht="100.8" x14ac:dyDescent="0.3">
      <c r="B66" s="87" t="s">
        <v>16461</v>
      </c>
      <c r="D66" s="86" t="s">
        <v>16462</v>
      </c>
      <c r="E66" s="86" t="s">
        <v>16462</v>
      </c>
      <c r="F66" s="87" t="s">
        <v>16463</v>
      </c>
      <c r="G66" s="78" t="s">
        <v>16308</v>
      </c>
      <c r="H66" s="78" t="s">
        <v>15</v>
      </c>
    </row>
    <row r="67" spans="2:8" ht="100.8" x14ac:dyDescent="0.3">
      <c r="B67" s="87" t="s">
        <v>16407</v>
      </c>
      <c r="D67" s="86" t="s">
        <v>16464</v>
      </c>
      <c r="E67" s="86" t="s">
        <v>16464</v>
      </c>
      <c r="F67" s="87" t="s">
        <v>16465</v>
      </c>
      <c r="G67" s="78" t="s">
        <v>16308</v>
      </c>
      <c r="H67" s="78" t="s">
        <v>15</v>
      </c>
    </row>
    <row r="68" spans="2:8" ht="100.8" x14ac:dyDescent="0.3">
      <c r="B68" s="87" t="s">
        <v>16466</v>
      </c>
      <c r="D68" s="86" t="s">
        <v>16464</v>
      </c>
      <c r="E68" s="86" t="s">
        <v>16464</v>
      </c>
      <c r="F68" s="87" t="s">
        <v>16467</v>
      </c>
      <c r="G68" s="78" t="s">
        <v>16308</v>
      </c>
      <c r="H68" s="78" t="s">
        <v>15</v>
      </c>
    </row>
    <row r="69" spans="2:8" ht="100.8" x14ac:dyDescent="0.3">
      <c r="B69" s="87" t="s">
        <v>16468</v>
      </c>
      <c r="D69" s="86" t="s">
        <v>16464</v>
      </c>
      <c r="E69" s="86" t="s">
        <v>16464</v>
      </c>
      <c r="F69" s="87" t="s">
        <v>16469</v>
      </c>
      <c r="G69" s="78" t="s">
        <v>16308</v>
      </c>
      <c r="H69" s="78" t="s">
        <v>15</v>
      </c>
    </row>
    <row r="70" spans="2:8" ht="100.8" x14ac:dyDescent="0.3">
      <c r="B70" s="87" t="s">
        <v>16470</v>
      </c>
      <c r="D70" s="86" t="s">
        <v>16464</v>
      </c>
      <c r="E70" s="86" t="s">
        <v>16464</v>
      </c>
      <c r="F70" s="87" t="s">
        <v>16471</v>
      </c>
      <c r="G70" s="78" t="s">
        <v>16308</v>
      </c>
      <c r="H70" s="78" t="s">
        <v>15</v>
      </c>
    </row>
    <row r="71" spans="2:8" ht="100.8" x14ac:dyDescent="0.3">
      <c r="B71" s="87" t="s">
        <v>16472</v>
      </c>
      <c r="D71" s="86" t="s">
        <v>16464</v>
      </c>
      <c r="E71" s="86" t="s">
        <v>16464</v>
      </c>
      <c r="F71" s="87" t="s">
        <v>16473</v>
      </c>
      <c r="G71" s="78" t="s">
        <v>16308</v>
      </c>
      <c r="H71" s="78" t="s">
        <v>15</v>
      </c>
    </row>
    <row r="72" spans="2:8" ht="100.8" x14ac:dyDescent="0.3">
      <c r="B72" s="87" t="s">
        <v>16474</v>
      </c>
      <c r="D72" s="86" t="s">
        <v>16475</v>
      </c>
      <c r="E72" s="86" t="s">
        <v>16475</v>
      </c>
      <c r="F72" s="87" t="s">
        <v>16476</v>
      </c>
      <c r="G72" s="78" t="s">
        <v>16308</v>
      </c>
      <c r="H72" s="78" t="s">
        <v>15</v>
      </c>
    </row>
    <row r="73" spans="2:8" ht="100.8" x14ac:dyDescent="0.3">
      <c r="B73" s="87" t="s">
        <v>16477</v>
      </c>
      <c r="D73" s="86" t="s">
        <v>16475</v>
      </c>
      <c r="E73" s="86" t="s">
        <v>16475</v>
      </c>
      <c r="F73" s="87">
        <v>30</v>
      </c>
      <c r="G73" s="78" t="s">
        <v>16308</v>
      </c>
      <c r="H73" s="78" t="s">
        <v>15</v>
      </c>
    </row>
    <row r="74" spans="2:8" ht="100.8" x14ac:dyDescent="0.3">
      <c r="B74" s="87" t="s">
        <v>16478</v>
      </c>
      <c r="D74" s="86" t="s">
        <v>16475</v>
      </c>
      <c r="E74" s="86" t="s">
        <v>16475</v>
      </c>
      <c r="F74" s="87" t="s">
        <v>16479</v>
      </c>
      <c r="G74" s="78" t="s">
        <v>16308</v>
      </c>
      <c r="H74" s="78" t="s">
        <v>15</v>
      </c>
    </row>
    <row r="75" spans="2:8" ht="100.8" x14ac:dyDescent="0.3">
      <c r="B75" s="87" t="s">
        <v>16480</v>
      </c>
      <c r="D75" s="86" t="s">
        <v>16481</v>
      </c>
      <c r="E75" s="86" t="s">
        <v>16481</v>
      </c>
      <c r="F75" s="87" t="s">
        <v>16482</v>
      </c>
      <c r="G75" s="78" t="s">
        <v>16308</v>
      </c>
      <c r="H75" s="78" t="s">
        <v>15</v>
      </c>
    </row>
    <row r="76" spans="2:8" ht="100.8" x14ac:dyDescent="0.3">
      <c r="B76" s="87" t="s">
        <v>16483</v>
      </c>
      <c r="D76" s="86" t="s">
        <v>16475</v>
      </c>
      <c r="E76" s="86" t="s">
        <v>16475</v>
      </c>
      <c r="F76" s="87" t="s">
        <v>16484</v>
      </c>
      <c r="G76" s="78" t="s">
        <v>16308</v>
      </c>
      <c r="H76" s="78" t="s">
        <v>15</v>
      </c>
    </row>
    <row r="77" spans="2:8" ht="100.8" x14ac:dyDescent="0.3">
      <c r="B77" s="87" t="s">
        <v>16485</v>
      </c>
      <c r="D77" s="86" t="s">
        <v>16475</v>
      </c>
      <c r="E77" s="86" t="s">
        <v>16475</v>
      </c>
      <c r="F77" s="87" t="s">
        <v>16486</v>
      </c>
      <c r="G77" s="78" t="s">
        <v>16308</v>
      </c>
      <c r="H77" s="78" t="s">
        <v>15</v>
      </c>
    </row>
    <row r="78" spans="2:8" ht="100.8" x14ac:dyDescent="0.3">
      <c r="B78" s="87" t="s">
        <v>16487</v>
      </c>
      <c r="D78" s="86" t="s">
        <v>16475</v>
      </c>
      <c r="E78" s="86" t="s">
        <v>16475</v>
      </c>
      <c r="F78" s="87" t="s">
        <v>16488</v>
      </c>
      <c r="G78" s="78" t="s">
        <v>16308</v>
      </c>
      <c r="H78" s="78" t="s">
        <v>15</v>
      </c>
    </row>
    <row r="79" spans="2:8" ht="100.8" x14ac:dyDescent="0.3">
      <c r="B79" s="87" t="s">
        <v>16489</v>
      </c>
      <c r="D79" s="86" t="s">
        <v>16475</v>
      </c>
      <c r="E79" s="86" t="s">
        <v>16475</v>
      </c>
      <c r="F79" s="87" t="s">
        <v>16490</v>
      </c>
      <c r="G79" s="78" t="s">
        <v>16308</v>
      </c>
      <c r="H79" s="78" t="s">
        <v>15</v>
      </c>
    </row>
    <row r="80" spans="2:8" ht="100.8" x14ac:dyDescent="0.3">
      <c r="B80" s="87" t="s">
        <v>16491</v>
      </c>
      <c r="D80" s="86" t="s">
        <v>16492</v>
      </c>
      <c r="E80" s="86" t="s">
        <v>16492</v>
      </c>
      <c r="F80" s="87" t="s">
        <v>16493</v>
      </c>
      <c r="G80" s="78" t="s">
        <v>16308</v>
      </c>
      <c r="H80" s="78" t="s">
        <v>15</v>
      </c>
    </row>
    <row r="81" spans="2:8" ht="100.8" x14ac:dyDescent="0.3">
      <c r="B81" s="87" t="s">
        <v>16494</v>
      </c>
      <c r="D81" s="86" t="s">
        <v>16475</v>
      </c>
      <c r="E81" s="86" t="s">
        <v>16475</v>
      </c>
      <c r="F81" s="87" t="s">
        <v>16495</v>
      </c>
      <c r="G81" s="78" t="s">
        <v>16308</v>
      </c>
      <c r="H81" s="78" t="s">
        <v>15</v>
      </c>
    </row>
    <row r="82" spans="2:8" ht="100.8" x14ac:dyDescent="0.3">
      <c r="B82" s="87" t="s">
        <v>16496</v>
      </c>
      <c r="D82" s="86" t="s">
        <v>16316</v>
      </c>
      <c r="E82" s="86" t="s">
        <v>16316</v>
      </c>
      <c r="F82" s="87" t="s">
        <v>16497</v>
      </c>
      <c r="G82" s="78" t="s">
        <v>16308</v>
      </c>
      <c r="H82" s="78" t="s">
        <v>15</v>
      </c>
    </row>
    <row r="83" spans="2:8" ht="100.8" x14ac:dyDescent="0.3">
      <c r="B83" s="87" t="s">
        <v>16498</v>
      </c>
      <c r="D83" s="86" t="s">
        <v>16462</v>
      </c>
      <c r="E83" s="86" t="s">
        <v>16462</v>
      </c>
      <c r="F83" s="87" t="s">
        <v>16499</v>
      </c>
      <c r="G83" s="78" t="s">
        <v>16308</v>
      </c>
      <c r="H83" s="78" t="s">
        <v>15</v>
      </c>
    </row>
    <row r="84" spans="2:8" ht="100.8" x14ac:dyDescent="0.3">
      <c r="B84" s="87" t="s">
        <v>16500</v>
      </c>
      <c r="D84" s="86" t="s">
        <v>16462</v>
      </c>
      <c r="E84" s="86" t="s">
        <v>16462</v>
      </c>
      <c r="F84" s="87" t="s">
        <v>16501</v>
      </c>
      <c r="G84" s="78" t="s">
        <v>16308</v>
      </c>
      <c r="H84" s="78" t="s">
        <v>15</v>
      </c>
    </row>
    <row r="85" spans="2:8" ht="100.8" x14ac:dyDescent="0.3">
      <c r="B85" s="87" t="s">
        <v>16502</v>
      </c>
      <c r="D85" s="86" t="s">
        <v>16411</v>
      </c>
      <c r="E85" s="86" t="s">
        <v>16411</v>
      </c>
      <c r="F85" s="87" t="s">
        <v>16503</v>
      </c>
      <c r="G85" s="78" t="s">
        <v>16308</v>
      </c>
      <c r="H85" s="78" t="s">
        <v>15</v>
      </c>
    </row>
    <row r="86" spans="2:8" ht="100.8" x14ac:dyDescent="0.3">
      <c r="B86" s="87" t="s">
        <v>16504</v>
      </c>
      <c r="D86" s="86" t="s">
        <v>16505</v>
      </c>
      <c r="E86" s="86" t="s">
        <v>16505</v>
      </c>
      <c r="F86" s="88" t="s">
        <v>16506</v>
      </c>
      <c r="G86" s="78" t="s">
        <v>16308</v>
      </c>
      <c r="H86" s="78" t="s">
        <v>15</v>
      </c>
    </row>
    <row r="87" spans="2:8" ht="100.8" x14ac:dyDescent="0.3">
      <c r="B87" s="87" t="s">
        <v>16507</v>
      </c>
      <c r="D87" s="86" t="s">
        <v>16508</v>
      </c>
      <c r="E87" s="86" t="s">
        <v>16508</v>
      </c>
      <c r="F87" s="87" t="s">
        <v>16509</v>
      </c>
      <c r="G87" s="78" t="s">
        <v>16308</v>
      </c>
      <c r="H87" s="78" t="s">
        <v>15</v>
      </c>
    </row>
    <row r="88" spans="2:8" ht="100.8" x14ac:dyDescent="0.3">
      <c r="B88" s="87" t="s">
        <v>16510</v>
      </c>
      <c r="D88" s="86" t="s">
        <v>16337</v>
      </c>
      <c r="E88" s="86" t="s">
        <v>16337</v>
      </c>
      <c r="F88" s="87" t="s">
        <v>16511</v>
      </c>
      <c r="G88" s="78" t="s">
        <v>16308</v>
      </c>
      <c r="H88" s="78" t="s">
        <v>15</v>
      </c>
    </row>
    <row r="89" spans="2:8" ht="100.8" x14ac:dyDescent="0.3">
      <c r="B89" s="87" t="s">
        <v>16512</v>
      </c>
      <c r="D89" s="86" t="s">
        <v>16513</v>
      </c>
      <c r="E89" s="86" t="s">
        <v>16513</v>
      </c>
      <c r="F89" s="87" t="s">
        <v>16514</v>
      </c>
      <c r="G89" s="78" t="s">
        <v>16308</v>
      </c>
      <c r="H89" s="78" t="s">
        <v>15</v>
      </c>
    </row>
    <row r="90" spans="2:8" ht="100.8" x14ac:dyDescent="0.3">
      <c r="B90" s="87" t="s">
        <v>16515</v>
      </c>
      <c r="D90" s="86" t="s">
        <v>16516</v>
      </c>
      <c r="E90" s="86" t="s">
        <v>16516</v>
      </c>
      <c r="F90" s="87" t="s">
        <v>16517</v>
      </c>
      <c r="G90" s="78" t="s">
        <v>16308</v>
      </c>
      <c r="H90" s="78" t="s">
        <v>15</v>
      </c>
    </row>
    <row r="91" spans="2:8" ht="100.8" x14ac:dyDescent="0.3">
      <c r="B91" s="87" t="s">
        <v>16518</v>
      </c>
      <c r="D91" s="86" t="s">
        <v>16519</v>
      </c>
      <c r="E91" s="86" t="s">
        <v>16519</v>
      </c>
      <c r="F91" s="87" t="s">
        <v>16520</v>
      </c>
      <c r="G91" s="78" t="s">
        <v>16308</v>
      </c>
      <c r="H91" s="78" t="s">
        <v>15</v>
      </c>
    </row>
    <row r="92" spans="2:8" ht="100.8" x14ac:dyDescent="0.3">
      <c r="B92" s="87" t="s">
        <v>16521</v>
      </c>
      <c r="D92" s="86" t="s">
        <v>16522</v>
      </c>
      <c r="E92" s="86" t="s">
        <v>16522</v>
      </c>
      <c r="F92" s="89" t="s">
        <v>16523</v>
      </c>
      <c r="G92" s="78" t="s">
        <v>16308</v>
      </c>
      <c r="H92" s="78" t="s">
        <v>15</v>
      </c>
    </row>
    <row r="93" spans="2:8" ht="100.8" x14ac:dyDescent="0.3">
      <c r="B93" s="87" t="s">
        <v>16524</v>
      </c>
      <c r="D93" s="86" t="s">
        <v>16525</v>
      </c>
      <c r="E93" s="86" t="s">
        <v>16525</v>
      </c>
      <c r="F93" s="87" t="s">
        <v>16526</v>
      </c>
      <c r="G93" s="78" t="s">
        <v>16308</v>
      </c>
      <c r="H93" s="78" t="s">
        <v>15</v>
      </c>
    </row>
    <row r="94" spans="2:8" ht="100.8" x14ac:dyDescent="0.3">
      <c r="B94" s="87" t="s">
        <v>16527</v>
      </c>
      <c r="D94" s="86" t="s">
        <v>16528</v>
      </c>
      <c r="E94" s="86" t="s">
        <v>16528</v>
      </c>
      <c r="F94" s="89" t="s">
        <v>16529</v>
      </c>
      <c r="G94" s="78" t="s">
        <v>16308</v>
      </c>
      <c r="H94" s="78" t="s">
        <v>15</v>
      </c>
    </row>
    <row r="95" spans="2:8" ht="100.8" x14ac:dyDescent="0.3">
      <c r="B95" s="87" t="s">
        <v>16530</v>
      </c>
      <c r="D95" s="87" t="s">
        <v>16531</v>
      </c>
      <c r="E95" s="87" t="s">
        <v>16531</v>
      </c>
      <c r="F95" s="87" t="s">
        <v>16532</v>
      </c>
      <c r="G95" s="78" t="s">
        <v>16308</v>
      </c>
      <c r="H95" s="78" t="s">
        <v>15</v>
      </c>
    </row>
    <row r="96" spans="2:8" ht="100.8" x14ac:dyDescent="0.3">
      <c r="B96" s="87" t="s">
        <v>16533</v>
      </c>
      <c r="D96" s="87" t="s">
        <v>16534</v>
      </c>
      <c r="E96" s="87" t="s">
        <v>16534</v>
      </c>
      <c r="F96" s="87" t="s">
        <v>16535</v>
      </c>
      <c r="G96" s="78" t="s">
        <v>16308</v>
      </c>
      <c r="H96" s="78" t="s">
        <v>15</v>
      </c>
    </row>
    <row r="97" spans="2:8" ht="100.8" x14ac:dyDescent="0.3">
      <c r="B97" s="87" t="s">
        <v>16536</v>
      </c>
      <c r="D97" s="87" t="s">
        <v>16537</v>
      </c>
      <c r="E97" s="87" t="s">
        <v>16537</v>
      </c>
      <c r="F97" s="87" t="s">
        <v>16538</v>
      </c>
      <c r="G97" s="78" t="s">
        <v>16308</v>
      </c>
      <c r="H97" s="78" t="s">
        <v>15</v>
      </c>
    </row>
    <row r="98" spans="2:8" ht="100.8" x14ac:dyDescent="0.3">
      <c r="B98" s="87" t="s">
        <v>16487</v>
      </c>
      <c r="D98" s="86" t="s">
        <v>16528</v>
      </c>
      <c r="E98" s="86" t="s">
        <v>16528</v>
      </c>
      <c r="F98" s="87" t="s">
        <v>16539</v>
      </c>
      <c r="G98" s="78" t="s">
        <v>16308</v>
      </c>
      <c r="H98" s="78" t="s">
        <v>15</v>
      </c>
    </row>
    <row r="99" spans="2:8" ht="100.8" x14ac:dyDescent="0.3">
      <c r="B99" s="87" t="s">
        <v>16540</v>
      </c>
      <c r="D99" s="86" t="s">
        <v>16439</v>
      </c>
      <c r="E99" s="86" t="s">
        <v>16439</v>
      </c>
      <c r="F99" s="87" t="s">
        <v>16541</v>
      </c>
      <c r="G99" s="78" t="s">
        <v>16308</v>
      </c>
      <c r="H99" s="78" t="s">
        <v>15</v>
      </c>
    </row>
    <row r="100" spans="2:8" ht="100.8" x14ac:dyDescent="0.3">
      <c r="B100" s="87" t="s">
        <v>16542</v>
      </c>
      <c r="D100" s="86" t="s">
        <v>16439</v>
      </c>
      <c r="E100" s="86" t="s">
        <v>16439</v>
      </c>
      <c r="F100" s="87" t="s">
        <v>16543</v>
      </c>
      <c r="G100" s="78" t="s">
        <v>16308</v>
      </c>
      <c r="H100" s="78" t="s">
        <v>15</v>
      </c>
    </row>
    <row r="101" spans="2:8" ht="100.8" x14ac:dyDescent="0.3">
      <c r="B101" s="87" t="s">
        <v>16544</v>
      </c>
      <c r="D101" s="86" t="s">
        <v>16528</v>
      </c>
      <c r="E101" s="86" t="s">
        <v>16528</v>
      </c>
      <c r="F101" s="87" t="s">
        <v>16545</v>
      </c>
      <c r="G101" s="78" t="s">
        <v>16308</v>
      </c>
      <c r="H101" s="78" t="s">
        <v>15</v>
      </c>
    </row>
    <row r="102" spans="2:8" ht="100.8" x14ac:dyDescent="0.3">
      <c r="B102" s="87" t="s">
        <v>16546</v>
      </c>
      <c r="D102" s="86" t="s">
        <v>16528</v>
      </c>
      <c r="E102" s="86" t="s">
        <v>16528</v>
      </c>
      <c r="F102" s="87" t="s">
        <v>16547</v>
      </c>
      <c r="G102" s="78" t="s">
        <v>16308</v>
      </c>
      <c r="H102" s="78" t="s">
        <v>15</v>
      </c>
    </row>
    <row r="103" spans="2:8" ht="100.8" x14ac:dyDescent="0.3">
      <c r="B103" s="87" t="s">
        <v>16548</v>
      </c>
      <c r="D103" s="86" t="s">
        <v>16439</v>
      </c>
      <c r="E103" s="86" t="s">
        <v>16439</v>
      </c>
      <c r="F103" s="88" t="s">
        <v>16549</v>
      </c>
      <c r="G103" s="78" t="s">
        <v>16308</v>
      </c>
      <c r="H103" s="78" t="s">
        <v>15</v>
      </c>
    </row>
    <row r="104" spans="2:8" ht="100.8" x14ac:dyDescent="0.3">
      <c r="B104" s="87" t="s">
        <v>16550</v>
      </c>
      <c r="D104" s="86" t="s">
        <v>16439</v>
      </c>
      <c r="E104" s="86" t="s">
        <v>16439</v>
      </c>
      <c r="F104" s="87" t="s">
        <v>16551</v>
      </c>
      <c r="G104" s="78" t="s">
        <v>16308</v>
      </c>
      <c r="H104" s="78" t="s">
        <v>15</v>
      </c>
    </row>
    <row r="105" spans="2:8" ht="100.8" x14ac:dyDescent="0.3">
      <c r="B105" s="87" t="s">
        <v>16552</v>
      </c>
      <c r="D105" s="86" t="s">
        <v>16439</v>
      </c>
      <c r="E105" s="86" t="s">
        <v>16439</v>
      </c>
      <c r="F105" s="87" t="s">
        <v>16553</v>
      </c>
      <c r="G105" s="78" t="s">
        <v>16308</v>
      </c>
      <c r="H105" s="78" t="s">
        <v>15</v>
      </c>
    </row>
    <row r="106" spans="2:8" ht="100.8" x14ac:dyDescent="0.3">
      <c r="B106" s="87" t="s">
        <v>16435</v>
      </c>
      <c r="D106" s="86" t="s">
        <v>16439</v>
      </c>
      <c r="E106" s="86" t="s">
        <v>16439</v>
      </c>
      <c r="F106" s="87" t="s">
        <v>16554</v>
      </c>
      <c r="G106" s="78" t="s">
        <v>16308</v>
      </c>
      <c r="H106" s="78" t="s">
        <v>15</v>
      </c>
    </row>
    <row r="107" spans="2:8" ht="100.8" x14ac:dyDescent="0.3">
      <c r="B107" s="87" t="s">
        <v>16555</v>
      </c>
      <c r="D107" s="86" t="s">
        <v>16368</v>
      </c>
      <c r="E107" s="86" t="s">
        <v>16368</v>
      </c>
      <c r="F107" s="87" t="s">
        <v>16556</v>
      </c>
      <c r="G107" s="78" t="s">
        <v>16308</v>
      </c>
      <c r="H107" s="78" t="s">
        <v>15</v>
      </c>
    </row>
    <row r="108" spans="2:8" ht="100.8" x14ac:dyDescent="0.3">
      <c r="B108" s="87" t="s">
        <v>16557</v>
      </c>
      <c r="D108" s="86" t="s">
        <v>16558</v>
      </c>
      <c r="E108" s="86" t="s">
        <v>16558</v>
      </c>
      <c r="F108" s="87" t="s">
        <v>16559</v>
      </c>
      <c r="G108" s="78" t="s">
        <v>16308</v>
      </c>
      <c r="H108" s="78" t="s">
        <v>15</v>
      </c>
    </row>
    <row r="109" spans="2:8" ht="100.8" x14ac:dyDescent="0.3">
      <c r="B109" s="87" t="s">
        <v>16560</v>
      </c>
      <c r="D109" s="86" t="s">
        <v>16561</v>
      </c>
      <c r="E109" s="86" t="s">
        <v>16561</v>
      </c>
      <c r="F109" s="87" t="s">
        <v>16562</v>
      </c>
      <c r="G109" s="78" t="s">
        <v>16308</v>
      </c>
      <c r="H109" s="78" t="s">
        <v>15</v>
      </c>
    </row>
    <row r="110" spans="2:8" ht="100.8" x14ac:dyDescent="0.3">
      <c r="B110" s="87" t="s">
        <v>16563</v>
      </c>
      <c r="D110" s="86" t="s">
        <v>16564</v>
      </c>
      <c r="E110" s="86" t="s">
        <v>16564</v>
      </c>
      <c r="F110" s="87" t="s">
        <v>16565</v>
      </c>
      <c r="G110" s="78" t="s">
        <v>16308</v>
      </c>
      <c r="H110" s="78" t="s">
        <v>15</v>
      </c>
    </row>
    <row r="111" spans="2:8" ht="100.8" x14ac:dyDescent="0.3">
      <c r="B111" s="250" t="s">
        <v>16566</v>
      </c>
      <c r="D111" s="250" t="s">
        <v>16567</v>
      </c>
      <c r="E111" s="250" t="s">
        <v>16567</v>
      </c>
      <c r="F111" s="87" t="s">
        <v>16568</v>
      </c>
      <c r="G111" s="78" t="s">
        <v>16308</v>
      </c>
      <c r="H111" s="78" t="s">
        <v>15</v>
      </c>
    </row>
    <row r="112" spans="2:8" ht="100.8" x14ac:dyDescent="0.3">
      <c r="B112" s="250"/>
      <c r="D112" s="250"/>
      <c r="E112" s="250"/>
      <c r="F112" s="87" t="s">
        <v>16569</v>
      </c>
      <c r="G112" s="78" t="s">
        <v>16308</v>
      </c>
      <c r="H112" s="78" t="s">
        <v>15</v>
      </c>
    </row>
    <row r="113" spans="2:8" ht="100.8" x14ac:dyDescent="0.3">
      <c r="B113" s="87" t="s">
        <v>16570</v>
      </c>
      <c r="D113" s="87" t="s">
        <v>16571</v>
      </c>
      <c r="E113" s="87" t="s">
        <v>16571</v>
      </c>
      <c r="F113" s="87" t="s">
        <v>16572</v>
      </c>
      <c r="G113" s="78" t="s">
        <v>16308</v>
      </c>
      <c r="H113" s="78" t="s">
        <v>15</v>
      </c>
    </row>
    <row r="114" spans="2:8" ht="100.8" x14ac:dyDescent="0.3">
      <c r="B114" s="87" t="s">
        <v>16573</v>
      </c>
      <c r="D114" s="86" t="s">
        <v>16574</v>
      </c>
      <c r="E114" s="86" t="s">
        <v>16574</v>
      </c>
      <c r="F114" s="88">
        <v>145150146</v>
      </c>
      <c r="G114" s="78" t="s">
        <v>16308</v>
      </c>
      <c r="H114" s="78" t="s">
        <v>15</v>
      </c>
    </row>
    <row r="115" spans="2:8" ht="100.8" x14ac:dyDescent="0.3">
      <c r="B115" s="250" t="s">
        <v>16575</v>
      </c>
      <c r="D115" s="250" t="s">
        <v>16343</v>
      </c>
      <c r="E115" s="250" t="s">
        <v>16343</v>
      </c>
      <c r="F115" s="87" t="s">
        <v>16576</v>
      </c>
      <c r="G115" s="78" t="s">
        <v>16308</v>
      </c>
      <c r="H115" s="78" t="s">
        <v>15</v>
      </c>
    </row>
    <row r="116" spans="2:8" ht="100.8" x14ac:dyDescent="0.3">
      <c r="B116" s="250"/>
      <c r="D116" s="250"/>
      <c r="E116" s="250"/>
      <c r="F116" s="87" t="s">
        <v>16577</v>
      </c>
      <c r="G116" s="78" t="s">
        <v>16308</v>
      </c>
      <c r="H116" s="78" t="s">
        <v>15</v>
      </c>
    </row>
    <row r="117" spans="2:8" ht="100.8" x14ac:dyDescent="0.3">
      <c r="B117" s="87" t="s">
        <v>16578</v>
      </c>
      <c r="D117" s="87" t="s">
        <v>16579</v>
      </c>
      <c r="E117" s="87" t="s">
        <v>16579</v>
      </c>
      <c r="F117" s="91">
        <v>116117</v>
      </c>
      <c r="G117" s="78" t="s">
        <v>16308</v>
      </c>
      <c r="H117" s="78" t="s">
        <v>15</v>
      </c>
    </row>
    <row r="118" spans="2:8" ht="100.8" x14ac:dyDescent="0.3">
      <c r="B118" s="250" t="s">
        <v>16580</v>
      </c>
      <c r="D118" s="250" t="s">
        <v>16581</v>
      </c>
      <c r="E118" s="250" t="s">
        <v>16581</v>
      </c>
      <c r="F118" s="87" t="s">
        <v>16582</v>
      </c>
      <c r="G118" s="78" t="s">
        <v>16308</v>
      </c>
      <c r="H118" s="78" t="s">
        <v>15</v>
      </c>
    </row>
    <row r="119" spans="2:8" ht="100.8" x14ac:dyDescent="0.3">
      <c r="B119" s="250"/>
      <c r="D119" s="250"/>
      <c r="E119" s="250"/>
      <c r="F119" s="87" t="s">
        <v>16583</v>
      </c>
      <c r="G119" s="78" t="s">
        <v>16308</v>
      </c>
      <c r="H119" s="78" t="s">
        <v>15</v>
      </c>
    </row>
    <row r="120" spans="2:8" ht="100.8" x14ac:dyDescent="0.3">
      <c r="B120" s="87" t="s">
        <v>16584</v>
      </c>
      <c r="D120" s="87" t="s">
        <v>16581</v>
      </c>
      <c r="E120" s="87" t="s">
        <v>16581</v>
      </c>
      <c r="F120" s="87" t="s">
        <v>16585</v>
      </c>
      <c r="G120" s="78" t="s">
        <v>16308</v>
      </c>
      <c r="H120" s="78" t="s">
        <v>15</v>
      </c>
    </row>
    <row r="121" spans="2:8" ht="100.8" x14ac:dyDescent="0.3">
      <c r="B121" s="87" t="s">
        <v>16350</v>
      </c>
      <c r="D121" s="86" t="s">
        <v>16586</v>
      </c>
      <c r="E121" s="86" t="s">
        <v>16586</v>
      </c>
      <c r="F121" s="87" t="s">
        <v>16587</v>
      </c>
      <c r="G121" s="78" t="s">
        <v>16308</v>
      </c>
      <c r="H121" s="78" t="s">
        <v>15</v>
      </c>
    </row>
    <row r="122" spans="2:8" ht="100.8" x14ac:dyDescent="0.3">
      <c r="B122" s="87" t="s">
        <v>16588</v>
      </c>
      <c r="D122" s="87" t="s">
        <v>16589</v>
      </c>
      <c r="E122" s="87" t="s">
        <v>16589</v>
      </c>
      <c r="F122" s="87" t="s">
        <v>16590</v>
      </c>
      <c r="G122" s="78" t="s">
        <v>16308</v>
      </c>
      <c r="H122" s="78" t="s">
        <v>15</v>
      </c>
    </row>
    <row r="123" spans="2:8" ht="100.8" x14ac:dyDescent="0.3">
      <c r="B123" s="87" t="s">
        <v>16591</v>
      </c>
      <c r="D123" s="87" t="s">
        <v>16579</v>
      </c>
      <c r="E123" s="87" t="s">
        <v>16579</v>
      </c>
      <c r="F123" s="87" t="s">
        <v>16592</v>
      </c>
      <c r="G123" s="78" t="s">
        <v>16308</v>
      </c>
      <c r="H123" s="78" t="s">
        <v>15</v>
      </c>
    </row>
    <row r="124" spans="2:8" ht="100.8" x14ac:dyDescent="0.3">
      <c r="B124" s="250" t="s">
        <v>16593</v>
      </c>
      <c r="D124" s="252" t="s">
        <v>16579</v>
      </c>
      <c r="E124" s="252" t="s">
        <v>16579</v>
      </c>
      <c r="F124" s="87" t="s">
        <v>16594</v>
      </c>
      <c r="G124" s="78" t="s">
        <v>16308</v>
      </c>
      <c r="H124" s="78" t="s">
        <v>15</v>
      </c>
    </row>
    <row r="125" spans="2:8" ht="100.8" x14ac:dyDescent="0.3">
      <c r="B125" s="250"/>
      <c r="D125" s="252"/>
      <c r="E125" s="252"/>
      <c r="F125" s="87">
        <v>82</v>
      </c>
      <c r="G125" s="78" t="s">
        <v>16308</v>
      </c>
      <c r="H125" s="78" t="s">
        <v>15</v>
      </c>
    </row>
    <row r="126" spans="2:8" ht="100.8" x14ac:dyDescent="0.3">
      <c r="B126" s="87" t="s">
        <v>16595</v>
      </c>
      <c r="D126" s="87" t="s">
        <v>16596</v>
      </c>
      <c r="E126" s="87" t="s">
        <v>16596</v>
      </c>
      <c r="F126" s="87" t="s">
        <v>16597</v>
      </c>
      <c r="G126" s="78" t="s">
        <v>16308</v>
      </c>
      <c r="H126" s="78" t="s">
        <v>15</v>
      </c>
    </row>
    <row r="127" spans="2:8" ht="100.8" x14ac:dyDescent="0.3">
      <c r="B127" s="250" t="s">
        <v>16598</v>
      </c>
      <c r="D127" s="252" t="s">
        <v>16599</v>
      </c>
      <c r="E127" s="252" t="s">
        <v>16599</v>
      </c>
      <c r="F127" s="87" t="s">
        <v>16600</v>
      </c>
      <c r="G127" s="78" t="s">
        <v>16308</v>
      </c>
      <c r="H127" s="78" t="s">
        <v>15</v>
      </c>
    </row>
    <row r="128" spans="2:8" ht="100.8" x14ac:dyDescent="0.3">
      <c r="B128" s="250"/>
      <c r="D128" s="252"/>
      <c r="E128" s="252"/>
      <c r="F128" s="87" t="s">
        <v>16601</v>
      </c>
      <c r="G128" s="78" t="s">
        <v>16308</v>
      </c>
      <c r="H128" s="78" t="s">
        <v>15</v>
      </c>
    </row>
    <row r="129" spans="2:8" ht="100.8" x14ac:dyDescent="0.3">
      <c r="B129" s="87" t="s">
        <v>16602</v>
      </c>
      <c r="D129" s="87" t="s">
        <v>16603</v>
      </c>
      <c r="E129" s="87" t="s">
        <v>16603</v>
      </c>
      <c r="F129" s="87" t="s">
        <v>16604</v>
      </c>
      <c r="G129" s="78" t="s">
        <v>16308</v>
      </c>
      <c r="H129" s="78" t="s">
        <v>15</v>
      </c>
    </row>
    <row r="130" spans="2:8" ht="100.8" x14ac:dyDescent="0.3">
      <c r="B130" s="87" t="s">
        <v>16605</v>
      </c>
      <c r="D130" s="86" t="s">
        <v>16606</v>
      </c>
      <c r="E130" s="86" t="s">
        <v>16606</v>
      </c>
      <c r="F130" s="87" t="s">
        <v>16607</v>
      </c>
      <c r="G130" s="78" t="s">
        <v>16308</v>
      </c>
      <c r="H130" s="78" t="s">
        <v>15</v>
      </c>
    </row>
    <row r="131" spans="2:8" ht="100.8" x14ac:dyDescent="0.3">
      <c r="B131" s="87" t="s">
        <v>16608</v>
      </c>
      <c r="D131" s="87" t="s">
        <v>16609</v>
      </c>
      <c r="E131" s="87" t="s">
        <v>16609</v>
      </c>
      <c r="F131" s="87" t="s">
        <v>16610</v>
      </c>
      <c r="G131" s="78" t="s">
        <v>16308</v>
      </c>
      <c r="H131" s="78" t="s">
        <v>15</v>
      </c>
    </row>
    <row r="132" spans="2:8" ht="100.8" x14ac:dyDescent="0.3">
      <c r="B132" s="87" t="s">
        <v>16611</v>
      </c>
      <c r="D132" s="86" t="s">
        <v>16612</v>
      </c>
      <c r="E132" s="86" t="s">
        <v>16612</v>
      </c>
      <c r="F132" s="87" t="s">
        <v>16613</v>
      </c>
      <c r="G132" s="78" t="s">
        <v>16308</v>
      </c>
      <c r="H132" s="78" t="s">
        <v>15</v>
      </c>
    </row>
    <row r="133" spans="2:8" ht="100.8" x14ac:dyDescent="0.3">
      <c r="B133" s="87" t="s">
        <v>16614</v>
      </c>
      <c r="D133" s="87" t="s">
        <v>16612</v>
      </c>
      <c r="E133" s="87" t="s">
        <v>16612</v>
      </c>
      <c r="F133" s="87" t="s">
        <v>16615</v>
      </c>
      <c r="G133" s="78" t="s">
        <v>16308</v>
      </c>
      <c r="H133" s="78" t="s">
        <v>15</v>
      </c>
    </row>
    <row r="134" spans="2:8" ht="100.8" x14ac:dyDescent="0.3">
      <c r="B134" s="87" t="s">
        <v>16616</v>
      </c>
      <c r="D134" s="87" t="s">
        <v>16617</v>
      </c>
      <c r="E134" s="87" t="s">
        <v>16617</v>
      </c>
      <c r="F134" s="87" t="s">
        <v>16618</v>
      </c>
      <c r="G134" s="78" t="s">
        <v>16308</v>
      </c>
      <c r="H134" s="78" t="s">
        <v>15</v>
      </c>
    </row>
    <row r="135" spans="2:8" ht="100.8" x14ac:dyDescent="0.3">
      <c r="B135" s="87" t="s">
        <v>16619</v>
      </c>
      <c r="D135" s="87" t="s">
        <v>16620</v>
      </c>
      <c r="E135" s="87" t="s">
        <v>16620</v>
      </c>
      <c r="F135" s="87" t="s">
        <v>16621</v>
      </c>
      <c r="G135" s="78" t="s">
        <v>16308</v>
      </c>
      <c r="H135" s="78" t="s">
        <v>15</v>
      </c>
    </row>
    <row r="136" spans="2:8" ht="100.8" x14ac:dyDescent="0.3">
      <c r="B136" s="87" t="s">
        <v>16622</v>
      </c>
      <c r="D136" s="86" t="s">
        <v>16623</v>
      </c>
      <c r="E136" s="86" t="s">
        <v>16623</v>
      </c>
      <c r="F136" s="87" t="s">
        <v>16624</v>
      </c>
      <c r="G136" s="78" t="s">
        <v>16308</v>
      </c>
      <c r="H136" s="78" t="s">
        <v>15</v>
      </c>
    </row>
    <row r="137" spans="2:8" ht="100.8" x14ac:dyDescent="0.3">
      <c r="B137" s="87" t="s">
        <v>16625</v>
      </c>
      <c r="D137" s="87" t="s">
        <v>16626</v>
      </c>
      <c r="E137" s="87" t="s">
        <v>16626</v>
      </c>
      <c r="F137" s="87" t="s">
        <v>16627</v>
      </c>
      <c r="G137" s="78" t="s">
        <v>16308</v>
      </c>
      <c r="H137" s="78" t="s">
        <v>15</v>
      </c>
    </row>
    <row r="138" spans="2:8" ht="100.8" x14ac:dyDescent="0.3">
      <c r="B138" s="87" t="s">
        <v>16628</v>
      </c>
      <c r="D138" s="87" t="s">
        <v>16629</v>
      </c>
      <c r="E138" s="87" t="s">
        <v>16629</v>
      </c>
      <c r="F138" s="87" t="s">
        <v>16630</v>
      </c>
      <c r="G138" s="78" t="s">
        <v>16308</v>
      </c>
      <c r="H138" s="78" t="s">
        <v>15</v>
      </c>
    </row>
    <row r="139" spans="2:8" ht="100.8" x14ac:dyDescent="0.3">
      <c r="B139" s="250" t="s">
        <v>16631</v>
      </c>
      <c r="D139" s="250" t="s">
        <v>16632</v>
      </c>
      <c r="E139" s="250" t="s">
        <v>16632</v>
      </c>
      <c r="F139" s="87" t="s">
        <v>16633</v>
      </c>
      <c r="G139" s="78" t="s">
        <v>16308</v>
      </c>
      <c r="H139" s="78" t="s">
        <v>15</v>
      </c>
    </row>
    <row r="140" spans="2:8" ht="100.8" x14ac:dyDescent="0.3">
      <c r="B140" s="250"/>
      <c r="D140" s="250"/>
      <c r="E140" s="250"/>
      <c r="F140" s="87" t="s">
        <v>16634</v>
      </c>
      <c r="G140" s="78" t="s">
        <v>16308</v>
      </c>
      <c r="H140" s="78" t="s">
        <v>15</v>
      </c>
    </row>
    <row r="141" spans="2:8" ht="100.8" x14ac:dyDescent="0.3">
      <c r="B141" s="92" t="s">
        <v>16635</v>
      </c>
      <c r="D141" s="92" t="s">
        <v>16636</v>
      </c>
      <c r="E141" s="92" t="s">
        <v>16636</v>
      </c>
      <c r="F141" s="87" t="s">
        <v>16637</v>
      </c>
      <c r="G141" s="78" t="s">
        <v>16308</v>
      </c>
      <c r="H141" s="78" t="s">
        <v>15</v>
      </c>
    </row>
    <row r="142" spans="2:8" ht="100.8" x14ac:dyDescent="0.3">
      <c r="B142" s="92" t="s">
        <v>16638</v>
      </c>
      <c r="D142" s="87" t="s">
        <v>16639</v>
      </c>
      <c r="E142" s="87" t="s">
        <v>16639</v>
      </c>
      <c r="F142" s="87" t="s">
        <v>16640</v>
      </c>
      <c r="G142" s="78" t="s">
        <v>16308</v>
      </c>
      <c r="H142" s="78" t="s">
        <v>15</v>
      </c>
    </row>
    <row r="143" spans="2:8" ht="100.8" x14ac:dyDescent="0.3">
      <c r="B143" s="92" t="s">
        <v>16641</v>
      </c>
      <c r="D143" s="87" t="s">
        <v>16642</v>
      </c>
      <c r="E143" s="87" t="s">
        <v>16642</v>
      </c>
      <c r="F143" s="87" t="s">
        <v>16643</v>
      </c>
      <c r="G143" s="78" t="s">
        <v>16308</v>
      </c>
      <c r="H143" s="78" t="s">
        <v>15</v>
      </c>
    </row>
    <row r="144" spans="2:8" ht="100.8" x14ac:dyDescent="0.3">
      <c r="B144" s="92" t="s">
        <v>16644</v>
      </c>
      <c r="D144" s="87" t="s">
        <v>16645</v>
      </c>
      <c r="E144" s="87" t="s">
        <v>16645</v>
      </c>
      <c r="F144" s="87" t="s">
        <v>16646</v>
      </c>
      <c r="G144" s="78" t="s">
        <v>16308</v>
      </c>
      <c r="H144" s="78" t="s">
        <v>15</v>
      </c>
    </row>
    <row r="145" spans="2:8" ht="100.8" x14ac:dyDescent="0.3">
      <c r="B145" s="92" t="s">
        <v>16647</v>
      </c>
      <c r="D145" s="86" t="s">
        <v>16645</v>
      </c>
      <c r="E145" s="86" t="s">
        <v>16645</v>
      </c>
      <c r="F145" s="87" t="s">
        <v>16648</v>
      </c>
      <c r="G145" s="78" t="s">
        <v>16308</v>
      </c>
      <c r="H145" s="78" t="s">
        <v>15</v>
      </c>
    </row>
    <row r="146" spans="2:8" ht="100.8" x14ac:dyDescent="0.3">
      <c r="B146" s="92" t="s">
        <v>16649</v>
      </c>
      <c r="D146" s="86" t="s">
        <v>16645</v>
      </c>
      <c r="E146" s="86" t="s">
        <v>16645</v>
      </c>
      <c r="F146" s="87" t="s">
        <v>16650</v>
      </c>
      <c r="G146" s="78" t="s">
        <v>16308</v>
      </c>
      <c r="H146" s="78" t="s">
        <v>15</v>
      </c>
    </row>
    <row r="147" spans="2:8" ht="100.8" x14ac:dyDescent="0.3">
      <c r="B147" s="92" t="s">
        <v>16651</v>
      </c>
      <c r="D147" s="86" t="s">
        <v>16645</v>
      </c>
      <c r="E147" s="86" t="s">
        <v>16645</v>
      </c>
      <c r="F147" s="87" t="s">
        <v>16652</v>
      </c>
      <c r="G147" s="78" t="s">
        <v>16308</v>
      </c>
      <c r="H147" s="78" t="s">
        <v>15</v>
      </c>
    </row>
    <row r="148" spans="2:8" ht="100.8" x14ac:dyDescent="0.3">
      <c r="B148" s="87" t="s">
        <v>16653</v>
      </c>
      <c r="D148" s="86" t="s">
        <v>16654</v>
      </c>
      <c r="E148" s="86" t="s">
        <v>16654</v>
      </c>
      <c r="F148" s="87" t="s">
        <v>16655</v>
      </c>
      <c r="G148" s="78" t="s">
        <v>16308</v>
      </c>
      <c r="H148" s="78" t="s">
        <v>15</v>
      </c>
    </row>
    <row r="149" spans="2:8" ht="100.8" x14ac:dyDescent="0.3">
      <c r="B149" s="87" t="s">
        <v>16656</v>
      </c>
      <c r="D149" s="86" t="s">
        <v>16657</v>
      </c>
      <c r="E149" s="86" t="s">
        <v>16657</v>
      </c>
      <c r="F149" s="87" t="s">
        <v>16658</v>
      </c>
      <c r="G149" s="78" t="s">
        <v>16308</v>
      </c>
      <c r="H149" s="78" t="s">
        <v>15</v>
      </c>
    </row>
    <row r="150" spans="2:8" ht="100.8" x14ac:dyDescent="0.3">
      <c r="B150" s="87" t="s">
        <v>16659</v>
      </c>
      <c r="D150" s="87" t="s">
        <v>16660</v>
      </c>
      <c r="E150" s="87" t="s">
        <v>16660</v>
      </c>
      <c r="F150" s="87" t="s">
        <v>16661</v>
      </c>
      <c r="G150" s="78" t="s">
        <v>16308</v>
      </c>
      <c r="H150" s="78" t="s">
        <v>15</v>
      </c>
    </row>
    <row r="151" spans="2:8" ht="100.8" x14ac:dyDescent="0.3">
      <c r="B151" s="87" t="s">
        <v>16662</v>
      </c>
      <c r="D151" s="87" t="s">
        <v>16663</v>
      </c>
      <c r="E151" s="87" t="s">
        <v>16663</v>
      </c>
      <c r="F151" s="88">
        <v>333337350</v>
      </c>
      <c r="G151" s="78" t="s">
        <v>16308</v>
      </c>
      <c r="H151" s="78" t="s">
        <v>15</v>
      </c>
    </row>
    <row r="152" spans="2:8" ht="100.8" x14ac:dyDescent="0.3">
      <c r="B152" s="87" t="s">
        <v>16664</v>
      </c>
      <c r="D152" s="86" t="s">
        <v>16665</v>
      </c>
      <c r="E152" s="86" t="s">
        <v>16665</v>
      </c>
      <c r="F152" s="87" t="s">
        <v>16666</v>
      </c>
      <c r="G152" s="78" t="s">
        <v>16308</v>
      </c>
      <c r="H152" s="78" t="s">
        <v>15</v>
      </c>
    </row>
    <row r="153" spans="2:8" ht="100.8" x14ac:dyDescent="0.3">
      <c r="B153" s="87" t="s">
        <v>16667</v>
      </c>
      <c r="D153" s="87" t="s">
        <v>16668</v>
      </c>
      <c r="E153" s="87" t="s">
        <v>16668</v>
      </c>
      <c r="F153" s="87">
        <v>20</v>
      </c>
      <c r="G153" s="78" t="s">
        <v>16308</v>
      </c>
      <c r="H153" s="78" t="s">
        <v>15</v>
      </c>
    </row>
    <row r="154" spans="2:8" ht="100.8" x14ac:dyDescent="0.3">
      <c r="B154" s="87" t="s">
        <v>16669</v>
      </c>
      <c r="D154" s="86" t="s">
        <v>16670</v>
      </c>
      <c r="E154" s="86" t="s">
        <v>16670</v>
      </c>
      <c r="F154" s="87" t="s">
        <v>16671</v>
      </c>
      <c r="G154" s="78" t="s">
        <v>16308</v>
      </c>
      <c r="H154" s="78" t="s">
        <v>15</v>
      </c>
    </row>
    <row r="155" spans="2:8" ht="100.8" x14ac:dyDescent="0.3">
      <c r="B155" s="87" t="s">
        <v>16672</v>
      </c>
      <c r="D155" s="86" t="s">
        <v>16673</v>
      </c>
      <c r="E155" s="86" t="s">
        <v>16673</v>
      </c>
      <c r="F155" s="87" t="s">
        <v>16674</v>
      </c>
      <c r="G155" s="78" t="s">
        <v>16308</v>
      </c>
      <c r="H155" s="78" t="s">
        <v>15</v>
      </c>
    </row>
    <row r="156" spans="2:8" ht="100.8" x14ac:dyDescent="0.3">
      <c r="B156" s="87" t="s">
        <v>16675</v>
      </c>
      <c r="D156" s="87" t="s">
        <v>16676</v>
      </c>
      <c r="E156" s="87" t="s">
        <v>16676</v>
      </c>
      <c r="F156" s="87" t="s">
        <v>16677</v>
      </c>
      <c r="G156" s="78" t="s">
        <v>16308</v>
      </c>
      <c r="H156" s="78" t="s">
        <v>15</v>
      </c>
    </row>
    <row r="157" spans="2:8" ht="100.8" x14ac:dyDescent="0.3">
      <c r="B157" s="87" t="s">
        <v>16678</v>
      </c>
      <c r="D157" s="87" t="s">
        <v>16679</v>
      </c>
      <c r="E157" s="87" t="s">
        <v>16679</v>
      </c>
      <c r="F157" s="87" t="s">
        <v>16680</v>
      </c>
      <c r="G157" s="78" t="s">
        <v>16308</v>
      </c>
      <c r="H157" s="78" t="s">
        <v>15</v>
      </c>
    </row>
    <row r="158" spans="2:8" ht="100.8" x14ac:dyDescent="0.3">
      <c r="B158" s="87" t="s">
        <v>16681</v>
      </c>
      <c r="D158" s="87" t="s">
        <v>16679</v>
      </c>
      <c r="E158" s="87" t="s">
        <v>16679</v>
      </c>
      <c r="F158" s="87" t="s">
        <v>16376</v>
      </c>
      <c r="G158" s="78" t="s">
        <v>16308</v>
      </c>
      <c r="H158" s="78" t="s">
        <v>15</v>
      </c>
    </row>
    <row r="159" spans="2:8" ht="100.8" x14ac:dyDescent="0.3">
      <c r="B159" s="87" t="s">
        <v>16682</v>
      </c>
      <c r="D159" s="86" t="s">
        <v>16645</v>
      </c>
      <c r="E159" s="86" t="s">
        <v>16645</v>
      </c>
      <c r="F159" s="87" t="s">
        <v>16683</v>
      </c>
      <c r="G159" s="78" t="s">
        <v>16308</v>
      </c>
      <c r="H159" s="78" t="s">
        <v>15</v>
      </c>
    </row>
    <row r="160" spans="2:8" ht="100.8" x14ac:dyDescent="0.3">
      <c r="B160" s="87" t="s">
        <v>16684</v>
      </c>
      <c r="D160" s="87" t="s">
        <v>16579</v>
      </c>
      <c r="E160" s="87" t="s">
        <v>16579</v>
      </c>
      <c r="F160" s="87" t="s">
        <v>16685</v>
      </c>
      <c r="G160" s="78" t="s">
        <v>16308</v>
      </c>
      <c r="H160" s="78" t="s">
        <v>15</v>
      </c>
    </row>
    <row r="161" spans="2:8" ht="100.8" x14ac:dyDescent="0.3">
      <c r="B161" s="87" t="s">
        <v>16686</v>
      </c>
      <c r="D161" s="87" t="s">
        <v>16579</v>
      </c>
      <c r="E161" s="87" t="s">
        <v>16579</v>
      </c>
      <c r="F161" s="87" t="s">
        <v>16687</v>
      </c>
      <c r="G161" s="78" t="s">
        <v>16308</v>
      </c>
      <c r="H161" s="78" t="s">
        <v>15</v>
      </c>
    </row>
    <row r="162" spans="2:8" ht="100.8" x14ac:dyDescent="0.3">
      <c r="B162" s="87" t="s">
        <v>16688</v>
      </c>
      <c r="D162" s="87" t="s">
        <v>16579</v>
      </c>
      <c r="E162" s="87" t="s">
        <v>16579</v>
      </c>
      <c r="F162" s="87" t="s">
        <v>16689</v>
      </c>
      <c r="G162" s="78" t="s">
        <v>16308</v>
      </c>
      <c r="H162" s="78" t="s">
        <v>15</v>
      </c>
    </row>
    <row r="163" spans="2:8" ht="100.8" x14ac:dyDescent="0.3">
      <c r="B163" s="87" t="s">
        <v>16690</v>
      </c>
      <c r="D163" s="86" t="s">
        <v>16691</v>
      </c>
      <c r="E163" s="86" t="s">
        <v>16691</v>
      </c>
      <c r="F163" s="87" t="s">
        <v>16692</v>
      </c>
      <c r="G163" s="78" t="s">
        <v>16308</v>
      </c>
      <c r="H163" s="78" t="s">
        <v>15</v>
      </c>
    </row>
    <row r="164" spans="2:8" ht="100.8" x14ac:dyDescent="0.3">
      <c r="B164" s="87" t="s">
        <v>16693</v>
      </c>
      <c r="D164" s="87" t="s">
        <v>16694</v>
      </c>
      <c r="E164" s="87" t="s">
        <v>16694</v>
      </c>
      <c r="F164" s="87" t="s">
        <v>16695</v>
      </c>
      <c r="G164" s="78" t="s">
        <v>16308</v>
      </c>
      <c r="H164" s="78" t="s">
        <v>15</v>
      </c>
    </row>
    <row r="165" spans="2:8" ht="100.8" x14ac:dyDescent="0.3">
      <c r="B165" s="250" t="s">
        <v>16696</v>
      </c>
      <c r="D165" s="250" t="s">
        <v>16343</v>
      </c>
      <c r="E165" s="250" t="s">
        <v>16343</v>
      </c>
      <c r="F165" s="86" t="s">
        <v>16697</v>
      </c>
      <c r="G165" s="78" t="s">
        <v>16308</v>
      </c>
      <c r="H165" s="78" t="s">
        <v>15</v>
      </c>
    </row>
    <row r="166" spans="2:8" ht="100.8" x14ac:dyDescent="0.3">
      <c r="B166" s="250"/>
      <c r="D166" s="250"/>
      <c r="E166" s="250"/>
      <c r="F166" s="87" t="s">
        <v>16698</v>
      </c>
      <c r="G166" s="78" t="s">
        <v>16308</v>
      </c>
      <c r="H166" s="78" t="s">
        <v>15</v>
      </c>
    </row>
    <row r="167" spans="2:8" ht="100.8" x14ac:dyDescent="0.3">
      <c r="B167" s="250" t="s">
        <v>16699</v>
      </c>
      <c r="D167" s="252" t="s">
        <v>16700</v>
      </c>
      <c r="E167" s="252" t="s">
        <v>16700</v>
      </c>
      <c r="F167" s="87" t="s">
        <v>16701</v>
      </c>
      <c r="G167" s="78" t="s">
        <v>16308</v>
      </c>
      <c r="H167" s="78" t="s">
        <v>15</v>
      </c>
    </row>
    <row r="168" spans="2:8" ht="100.8" x14ac:dyDescent="0.3">
      <c r="B168" s="250"/>
      <c r="D168" s="252"/>
      <c r="E168" s="252"/>
      <c r="F168" s="87" t="s">
        <v>16702</v>
      </c>
      <c r="G168" s="78" t="s">
        <v>16308</v>
      </c>
      <c r="H168" s="78" t="s">
        <v>15</v>
      </c>
    </row>
    <row r="169" spans="2:8" ht="100.8" x14ac:dyDescent="0.3">
      <c r="B169" s="87" t="s">
        <v>16703</v>
      </c>
      <c r="D169" s="86" t="s">
        <v>16704</v>
      </c>
      <c r="E169" s="86" t="s">
        <v>16704</v>
      </c>
      <c r="F169" s="87" t="s">
        <v>16705</v>
      </c>
      <c r="G169" s="78" t="s">
        <v>16308</v>
      </c>
      <c r="H169" s="78" t="s">
        <v>15</v>
      </c>
    </row>
    <row r="170" spans="2:8" ht="100.8" x14ac:dyDescent="0.3">
      <c r="B170" s="87" t="s">
        <v>16706</v>
      </c>
      <c r="D170" s="86" t="s">
        <v>16707</v>
      </c>
      <c r="E170" s="86" t="s">
        <v>16707</v>
      </c>
      <c r="F170" s="87" t="s">
        <v>16708</v>
      </c>
      <c r="G170" s="78" t="s">
        <v>16308</v>
      </c>
      <c r="H170" s="78" t="s">
        <v>15</v>
      </c>
    </row>
    <row r="171" spans="2:8" ht="100.8" x14ac:dyDescent="0.3">
      <c r="B171" s="87" t="s">
        <v>16709</v>
      </c>
      <c r="D171" s="86" t="s">
        <v>16710</v>
      </c>
      <c r="E171" s="86" t="s">
        <v>16710</v>
      </c>
      <c r="F171" s="91" t="s">
        <v>16711</v>
      </c>
      <c r="G171" s="78" t="s">
        <v>16308</v>
      </c>
      <c r="H171" s="78" t="s">
        <v>15</v>
      </c>
    </row>
    <row r="172" spans="2:8" ht="100.8" x14ac:dyDescent="0.3">
      <c r="B172" s="87" t="s">
        <v>16712</v>
      </c>
      <c r="D172" s="86" t="s">
        <v>16713</v>
      </c>
      <c r="E172" s="86" t="s">
        <v>16713</v>
      </c>
      <c r="F172" s="87" t="s">
        <v>16714</v>
      </c>
      <c r="G172" s="78" t="s">
        <v>16308</v>
      </c>
      <c r="H172" s="78" t="s">
        <v>15</v>
      </c>
    </row>
    <row r="173" spans="2:8" ht="100.8" x14ac:dyDescent="0.3">
      <c r="B173" s="87" t="s">
        <v>16715</v>
      </c>
      <c r="D173" s="86" t="s">
        <v>16716</v>
      </c>
      <c r="E173" s="86" t="s">
        <v>16716</v>
      </c>
      <c r="F173" s="87" t="s">
        <v>16717</v>
      </c>
      <c r="G173" s="78" t="s">
        <v>16308</v>
      </c>
      <c r="H173" s="78" t="s">
        <v>15</v>
      </c>
    </row>
    <row r="174" spans="2:8" ht="100.8" x14ac:dyDescent="0.3">
      <c r="B174" s="87" t="s">
        <v>16718</v>
      </c>
      <c r="D174" s="87" t="s">
        <v>16719</v>
      </c>
      <c r="E174" s="87" t="s">
        <v>16719</v>
      </c>
      <c r="F174" s="88">
        <v>111110113</v>
      </c>
      <c r="G174" s="78" t="s">
        <v>16308</v>
      </c>
      <c r="H174" s="78" t="s">
        <v>15</v>
      </c>
    </row>
    <row r="175" spans="2:8" ht="100.8" x14ac:dyDescent="0.3">
      <c r="B175" s="87" t="s">
        <v>16720</v>
      </c>
      <c r="D175" s="86" t="s">
        <v>16721</v>
      </c>
      <c r="E175" s="86" t="s">
        <v>16721</v>
      </c>
      <c r="F175" s="87" t="s">
        <v>16722</v>
      </c>
      <c r="G175" s="78" t="s">
        <v>16308</v>
      </c>
      <c r="H175" s="78" t="s">
        <v>15</v>
      </c>
    </row>
    <row r="176" spans="2:8" ht="100.8" x14ac:dyDescent="0.3">
      <c r="B176" s="87" t="s">
        <v>16723</v>
      </c>
      <c r="D176" s="86" t="s">
        <v>16724</v>
      </c>
      <c r="E176" s="86" t="s">
        <v>16724</v>
      </c>
      <c r="F176" s="87" t="s">
        <v>16725</v>
      </c>
      <c r="G176" s="78" t="s">
        <v>16308</v>
      </c>
      <c r="H176" s="78" t="s">
        <v>15</v>
      </c>
    </row>
    <row r="177" spans="2:8" ht="100.8" x14ac:dyDescent="0.3">
      <c r="B177" s="87" t="s">
        <v>16726</v>
      </c>
      <c r="D177" s="86" t="s">
        <v>16727</v>
      </c>
      <c r="E177" s="86" t="s">
        <v>16727</v>
      </c>
      <c r="F177" s="87" t="s">
        <v>16728</v>
      </c>
      <c r="G177" s="78" t="s">
        <v>16308</v>
      </c>
      <c r="H177" s="78" t="s">
        <v>15</v>
      </c>
    </row>
    <row r="178" spans="2:8" ht="100.8" x14ac:dyDescent="0.3">
      <c r="B178" s="87" t="s">
        <v>16729</v>
      </c>
      <c r="D178" s="87" t="s">
        <v>16730</v>
      </c>
      <c r="E178" s="87" t="s">
        <v>16730</v>
      </c>
      <c r="F178" s="87" t="s">
        <v>16731</v>
      </c>
      <c r="G178" s="78" t="s">
        <v>16308</v>
      </c>
      <c r="H178" s="78" t="s">
        <v>15</v>
      </c>
    </row>
    <row r="179" spans="2:8" ht="100.8" x14ac:dyDescent="0.3">
      <c r="B179" s="87" t="s">
        <v>16732</v>
      </c>
      <c r="D179" s="86" t="s">
        <v>16733</v>
      </c>
      <c r="E179" s="86" t="s">
        <v>16733</v>
      </c>
      <c r="F179" s="87" t="s">
        <v>16734</v>
      </c>
      <c r="G179" s="78" t="s">
        <v>16308</v>
      </c>
      <c r="H179" s="78" t="s">
        <v>15</v>
      </c>
    </row>
    <row r="180" spans="2:8" ht="100.8" x14ac:dyDescent="0.3">
      <c r="B180" s="92" t="s">
        <v>16735</v>
      </c>
      <c r="D180" s="87" t="s">
        <v>16736</v>
      </c>
      <c r="E180" s="87" t="s">
        <v>16736</v>
      </c>
      <c r="F180" s="87" t="s">
        <v>16737</v>
      </c>
      <c r="G180" s="78" t="s">
        <v>16308</v>
      </c>
      <c r="H180" s="78" t="s">
        <v>15</v>
      </c>
    </row>
    <row r="181" spans="2:8" ht="100.8" x14ac:dyDescent="0.3">
      <c r="B181" s="92" t="s">
        <v>16466</v>
      </c>
      <c r="D181" s="87" t="s">
        <v>16645</v>
      </c>
      <c r="E181" s="87" t="s">
        <v>16645</v>
      </c>
      <c r="F181" s="87" t="s">
        <v>16738</v>
      </c>
      <c r="G181" s="78" t="s">
        <v>16308</v>
      </c>
      <c r="H181" s="78" t="s">
        <v>15</v>
      </c>
    </row>
    <row r="182" spans="2:8" ht="100.8" x14ac:dyDescent="0.3">
      <c r="B182" s="92" t="s">
        <v>16739</v>
      </c>
      <c r="D182" s="87" t="s">
        <v>16740</v>
      </c>
      <c r="E182" s="87" t="s">
        <v>16740</v>
      </c>
      <c r="F182" s="87" t="s">
        <v>16741</v>
      </c>
      <c r="G182" s="78" t="s">
        <v>16308</v>
      </c>
      <c r="H182" s="78" t="s">
        <v>15</v>
      </c>
    </row>
    <row r="183" spans="2:8" ht="100.8" x14ac:dyDescent="0.3">
      <c r="B183" s="92" t="s">
        <v>16742</v>
      </c>
      <c r="D183" s="87" t="s">
        <v>16743</v>
      </c>
      <c r="E183" s="87" t="s">
        <v>16743</v>
      </c>
      <c r="F183" s="87" t="s">
        <v>16744</v>
      </c>
      <c r="G183" s="78" t="s">
        <v>16308</v>
      </c>
      <c r="H183" s="78" t="s">
        <v>15</v>
      </c>
    </row>
    <row r="184" spans="2:8" ht="100.8" x14ac:dyDescent="0.3">
      <c r="B184" s="92" t="s">
        <v>16745</v>
      </c>
      <c r="D184" s="87" t="s">
        <v>16743</v>
      </c>
      <c r="E184" s="87" t="s">
        <v>16743</v>
      </c>
      <c r="F184" s="87" t="s">
        <v>16746</v>
      </c>
      <c r="G184" s="78" t="s">
        <v>16308</v>
      </c>
      <c r="H184" s="78" t="s">
        <v>15</v>
      </c>
    </row>
    <row r="185" spans="2:8" ht="100.8" x14ac:dyDescent="0.3">
      <c r="B185" s="92" t="s">
        <v>16747</v>
      </c>
      <c r="D185" s="87" t="s">
        <v>16743</v>
      </c>
      <c r="E185" s="87" t="s">
        <v>16743</v>
      </c>
      <c r="F185" s="87">
        <v>44</v>
      </c>
      <c r="G185" s="78" t="s">
        <v>16308</v>
      </c>
      <c r="H185" s="78" t="s">
        <v>15</v>
      </c>
    </row>
    <row r="186" spans="2:8" ht="100.8" x14ac:dyDescent="0.3">
      <c r="B186" s="92" t="s">
        <v>16748</v>
      </c>
      <c r="D186" s="87" t="s">
        <v>16743</v>
      </c>
      <c r="E186" s="87" t="s">
        <v>16743</v>
      </c>
      <c r="F186" s="87" t="s">
        <v>16749</v>
      </c>
      <c r="G186" s="78" t="s">
        <v>16308</v>
      </c>
      <c r="H186" s="78" t="s">
        <v>15</v>
      </c>
    </row>
    <row r="187" spans="2:8" ht="100.8" x14ac:dyDescent="0.3">
      <c r="B187" s="92" t="s">
        <v>16750</v>
      </c>
      <c r="D187" s="87" t="s">
        <v>16642</v>
      </c>
      <c r="E187" s="87" t="s">
        <v>16642</v>
      </c>
      <c r="F187" s="88">
        <v>110115121</v>
      </c>
      <c r="G187" s="78" t="s">
        <v>16308</v>
      </c>
      <c r="H187" s="78" t="s">
        <v>15</v>
      </c>
    </row>
    <row r="188" spans="2:8" ht="100.8" x14ac:dyDescent="0.3">
      <c r="B188" s="92" t="s">
        <v>16751</v>
      </c>
      <c r="D188" s="86" t="s">
        <v>16752</v>
      </c>
      <c r="E188" s="86" t="s">
        <v>16752</v>
      </c>
      <c r="F188" s="87" t="s">
        <v>16753</v>
      </c>
      <c r="G188" s="78" t="s">
        <v>16308</v>
      </c>
      <c r="H188" s="78" t="s">
        <v>15</v>
      </c>
    </row>
    <row r="189" spans="2:8" ht="100.8" x14ac:dyDescent="0.3">
      <c r="B189" s="92" t="s">
        <v>16754</v>
      </c>
      <c r="D189" s="86" t="s">
        <v>16752</v>
      </c>
      <c r="E189" s="86" t="s">
        <v>16752</v>
      </c>
      <c r="F189" s="87" t="s">
        <v>16755</v>
      </c>
      <c r="G189" s="78" t="s">
        <v>16308</v>
      </c>
      <c r="H189" s="78" t="s">
        <v>15</v>
      </c>
    </row>
    <row r="190" spans="2:8" ht="100.8" x14ac:dyDescent="0.3">
      <c r="B190" s="92" t="s">
        <v>16756</v>
      </c>
      <c r="D190" s="87" t="s">
        <v>16645</v>
      </c>
      <c r="E190" s="87" t="s">
        <v>16645</v>
      </c>
      <c r="F190" s="87" t="s">
        <v>16757</v>
      </c>
      <c r="G190" s="78" t="s">
        <v>16308</v>
      </c>
      <c r="H190" s="78" t="s">
        <v>15</v>
      </c>
    </row>
    <row r="191" spans="2:8" ht="100.8" x14ac:dyDescent="0.3">
      <c r="B191" s="92" t="s">
        <v>16758</v>
      </c>
      <c r="D191" s="86" t="s">
        <v>16752</v>
      </c>
      <c r="E191" s="86" t="s">
        <v>16752</v>
      </c>
      <c r="F191" s="87" t="s">
        <v>16757</v>
      </c>
      <c r="G191" s="78" t="s">
        <v>16308</v>
      </c>
      <c r="H191" s="78" t="s">
        <v>15</v>
      </c>
    </row>
    <row r="192" spans="2:8" ht="100.8" x14ac:dyDescent="0.3">
      <c r="B192" s="87" t="s">
        <v>16759</v>
      </c>
      <c r="D192" s="87" t="s">
        <v>16760</v>
      </c>
      <c r="E192" s="87" t="s">
        <v>16760</v>
      </c>
      <c r="F192" s="87" t="s">
        <v>16463</v>
      </c>
      <c r="G192" s="78" t="s">
        <v>16308</v>
      </c>
      <c r="H192" s="78" t="s">
        <v>15</v>
      </c>
    </row>
    <row r="193" spans="2:8" ht="100.8" x14ac:dyDescent="0.3">
      <c r="B193" s="87" t="s">
        <v>16761</v>
      </c>
      <c r="D193" s="87" t="s">
        <v>16660</v>
      </c>
      <c r="E193" s="87" t="s">
        <v>16660</v>
      </c>
      <c r="F193" s="87" t="s">
        <v>16762</v>
      </c>
      <c r="G193" s="78" t="s">
        <v>16308</v>
      </c>
      <c r="H193" s="78" t="s">
        <v>15</v>
      </c>
    </row>
    <row r="194" spans="2:8" ht="100.8" x14ac:dyDescent="0.3">
      <c r="B194" s="87" t="s">
        <v>16763</v>
      </c>
      <c r="D194" s="87" t="s">
        <v>16764</v>
      </c>
      <c r="E194" s="87" t="s">
        <v>16764</v>
      </c>
      <c r="F194" s="88" t="s">
        <v>16390</v>
      </c>
      <c r="G194" s="78" t="s">
        <v>16308</v>
      </c>
      <c r="H194" s="78" t="s">
        <v>15</v>
      </c>
    </row>
    <row r="195" spans="2:8" ht="100.8" x14ac:dyDescent="0.3">
      <c r="B195" s="87" t="s">
        <v>16765</v>
      </c>
      <c r="D195" s="87" t="s">
        <v>16766</v>
      </c>
      <c r="E195" s="87" t="s">
        <v>16766</v>
      </c>
      <c r="F195" s="88" t="s">
        <v>16767</v>
      </c>
      <c r="G195" s="78" t="s">
        <v>16308</v>
      </c>
      <c r="H195" s="78" t="s">
        <v>15</v>
      </c>
    </row>
    <row r="196" spans="2:8" ht="100.8" x14ac:dyDescent="0.3">
      <c r="B196" s="87" t="s">
        <v>16768</v>
      </c>
      <c r="D196" s="87" t="s">
        <v>16769</v>
      </c>
      <c r="E196" s="87" t="s">
        <v>16769</v>
      </c>
      <c r="F196" s="88" t="s">
        <v>16770</v>
      </c>
      <c r="G196" s="78" t="s">
        <v>16308</v>
      </c>
      <c r="H196" s="78" t="s">
        <v>15</v>
      </c>
    </row>
    <row r="197" spans="2:8" ht="100.8" x14ac:dyDescent="0.3">
      <c r="B197" s="87" t="s">
        <v>16771</v>
      </c>
      <c r="D197" s="86" t="s">
        <v>16772</v>
      </c>
      <c r="E197" s="86" t="s">
        <v>16772</v>
      </c>
      <c r="F197" s="88" t="s">
        <v>16773</v>
      </c>
      <c r="G197" s="78" t="s">
        <v>16308</v>
      </c>
      <c r="H197" s="78" t="s">
        <v>15</v>
      </c>
    </row>
    <row r="198" spans="2:8" ht="100.8" x14ac:dyDescent="0.3">
      <c r="B198" s="87" t="s">
        <v>16774</v>
      </c>
      <c r="D198" s="87" t="s">
        <v>16775</v>
      </c>
      <c r="E198" s="87" t="s">
        <v>16775</v>
      </c>
      <c r="F198" s="87" t="s">
        <v>16776</v>
      </c>
      <c r="G198" s="78" t="s">
        <v>16308</v>
      </c>
      <c r="H198" s="78" t="s">
        <v>15</v>
      </c>
    </row>
    <row r="199" spans="2:8" ht="100.8" x14ac:dyDescent="0.3">
      <c r="B199" s="87" t="s">
        <v>16777</v>
      </c>
      <c r="D199" s="87" t="s">
        <v>16778</v>
      </c>
      <c r="E199" s="87" t="s">
        <v>16778</v>
      </c>
      <c r="F199" s="87" t="s">
        <v>16779</v>
      </c>
      <c r="G199" s="78" t="s">
        <v>16308</v>
      </c>
      <c r="H199" s="78" t="s">
        <v>15</v>
      </c>
    </row>
    <row r="200" spans="2:8" ht="100.8" x14ac:dyDescent="0.3">
      <c r="B200" s="87" t="s">
        <v>16780</v>
      </c>
      <c r="D200" s="86" t="s">
        <v>16781</v>
      </c>
      <c r="E200" s="86" t="s">
        <v>16781</v>
      </c>
      <c r="F200" s="87" t="s">
        <v>16782</v>
      </c>
      <c r="G200" s="78" t="s">
        <v>16308</v>
      </c>
      <c r="H200" s="78" t="s">
        <v>15</v>
      </c>
    </row>
    <row r="201" spans="2:8" ht="100.8" x14ac:dyDescent="0.3">
      <c r="B201" s="87" t="s">
        <v>16783</v>
      </c>
      <c r="D201" s="87" t="s">
        <v>16784</v>
      </c>
      <c r="E201" s="87" t="s">
        <v>16784</v>
      </c>
      <c r="F201" s="87" t="s">
        <v>16785</v>
      </c>
      <c r="G201" s="78" t="s">
        <v>16308</v>
      </c>
      <c r="H201" s="78" t="s">
        <v>15</v>
      </c>
    </row>
    <row r="202" spans="2:8" ht="100.8" x14ac:dyDescent="0.3">
      <c r="B202" s="87" t="s">
        <v>16786</v>
      </c>
      <c r="D202" s="87" t="s">
        <v>16787</v>
      </c>
      <c r="E202" s="87" t="s">
        <v>16787</v>
      </c>
      <c r="F202" s="88" t="s">
        <v>16788</v>
      </c>
      <c r="G202" s="78" t="s">
        <v>16308</v>
      </c>
      <c r="H202" s="78" t="s">
        <v>15</v>
      </c>
    </row>
    <row r="203" spans="2:8" ht="100.8" x14ac:dyDescent="0.3">
      <c r="B203" s="87" t="s">
        <v>16789</v>
      </c>
      <c r="D203" s="87" t="s">
        <v>16790</v>
      </c>
      <c r="E203" s="87" t="s">
        <v>16790</v>
      </c>
      <c r="F203" s="87" t="s">
        <v>16791</v>
      </c>
      <c r="G203" s="78" t="s">
        <v>16308</v>
      </c>
      <c r="H203" s="78" t="s">
        <v>15</v>
      </c>
    </row>
    <row r="204" spans="2:8" ht="100.8" x14ac:dyDescent="0.3">
      <c r="B204" s="87" t="s">
        <v>16480</v>
      </c>
      <c r="D204" s="87" t="s">
        <v>16792</v>
      </c>
      <c r="E204" s="87" t="s">
        <v>16792</v>
      </c>
      <c r="F204" s="88" t="s">
        <v>16793</v>
      </c>
      <c r="G204" s="78" t="s">
        <v>16308</v>
      </c>
      <c r="H204" s="78" t="s">
        <v>15</v>
      </c>
    </row>
    <row r="205" spans="2:8" ht="100.8" x14ac:dyDescent="0.3">
      <c r="B205" s="87" t="s">
        <v>16794</v>
      </c>
      <c r="D205" s="86" t="s">
        <v>16313</v>
      </c>
      <c r="E205" s="86" t="s">
        <v>16313</v>
      </c>
      <c r="F205" s="87" t="s">
        <v>16795</v>
      </c>
      <c r="G205" s="78" t="s">
        <v>16308</v>
      </c>
      <c r="H205" s="78" t="s">
        <v>15</v>
      </c>
    </row>
    <row r="206" spans="2:8" ht="100.8" x14ac:dyDescent="0.3">
      <c r="B206" s="87" t="s">
        <v>16796</v>
      </c>
      <c r="D206" s="86" t="s">
        <v>16797</v>
      </c>
      <c r="E206" s="86" t="s">
        <v>16797</v>
      </c>
      <c r="F206" s="87" t="s">
        <v>16798</v>
      </c>
      <c r="G206" s="78" t="s">
        <v>16308</v>
      </c>
      <c r="H206" s="78" t="s">
        <v>15</v>
      </c>
    </row>
    <row r="207" spans="2:8" ht="100.8" x14ac:dyDescent="0.3">
      <c r="B207" s="87" t="s">
        <v>16799</v>
      </c>
      <c r="D207" s="86" t="s">
        <v>16800</v>
      </c>
      <c r="E207" s="86" t="s">
        <v>16800</v>
      </c>
      <c r="F207" s="90" t="s">
        <v>16801</v>
      </c>
      <c r="G207" s="78" t="s">
        <v>16308</v>
      </c>
      <c r="H207" s="78" t="s">
        <v>15</v>
      </c>
    </row>
    <row r="208" spans="2:8" ht="100.8" x14ac:dyDescent="0.3">
      <c r="B208" s="87" t="s">
        <v>16802</v>
      </c>
      <c r="D208" s="87" t="s">
        <v>16343</v>
      </c>
      <c r="E208" s="87" t="s">
        <v>16343</v>
      </c>
      <c r="F208" s="87" t="s">
        <v>16803</v>
      </c>
      <c r="G208" s="78" t="s">
        <v>16308</v>
      </c>
      <c r="H208" s="78" t="s">
        <v>15</v>
      </c>
    </row>
    <row r="209" spans="2:8" ht="100.8" x14ac:dyDescent="0.3">
      <c r="B209" s="87" t="s">
        <v>16804</v>
      </c>
      <c r="D209" s="86" t="s">
        <v>16805</v>
      </c>
      <c r="E209" s="86" t="s">
        <v>16805</v>
      </c>
      <c r="F209" s="87" t="s">
        <v>16806</v>
      </c>
      <c r="G209" s="78" t="s">
        <v>16308</v>
      </c>
      <c r="H209" s="78" t="s">
        <v>15</v>
      </c>
    </row>
    <row r="210" spans="2:8" ht="100.8" x14ac:dyDescent="0.3">
      <c r="B210" s="87" t="s">
        <v>16807</v>
      </c>
      <c r="D210" s="86" t="s">
        <v>16805</v>
      </c>
      <c r="E210" s="86" t="s">
        <v>16805</v>
      </c>
      <c r="F210" s="87" t="s">
        <v>16808</v>
      </c>
      <c r="G210" s="78" t="s">
        <v>16308</v>
      </c>
      <c r="H210" s="78" t="s">
        <v>15</v>
      </c>
    </row>
    <row r="211" spans="2:8" ht="100.8" x14ac:dyDescent="0.3">
      <c r="B211" s="86" t="s">
        <v>16809</v>
      </c>
      <c r="D211" s="86" t="s">
        <v>16810</v>
      </c>
      <c r="E211" s="86" t="s">
        <v>16810</v>
      </c>
      <c r="F211" s="88">
        <v>141</v>
      </c>
      <c r="G211" s="78" t="s">
        <v>16308</v>
      </c>
      <c r="H211" s="78" t="s">
        <v>15</v>
      </c>
    </row>
    <row r="212" spans="2:8" ht="100.8" x14ac:dyDescent="0.3">
      <c r="B212" s="86" t="s">
        <v>16811</v>
      </c>
      <c r="D212" s="86" t="s">
        <v>16812</v>
      </c>
      <c r="E212" s="86" t="s">
        <v>16812</v>
      </c>
      <c r="F212" s="87" t="s">
        <v>16813</v>
      </c>
      <c r="G212" s="78" t="s">
        <v>16308</v>
      </c>
      <c r="H212" s="78" t="s">
        <v>15</v>
      </c>
    </row>
    <row r="213" spans="2:8" ht="100.8" x14ac:dyDescent="0.3">
      <c r="B213" s="86" t="s">
        <v>16814</v>
      </c>
      <c r="D213" s="86" t="s">
        <v>16815</v>
      </c>
      <c r="E213" s="86" t="s">
        <v>16815</v>
      </c>
      <c r="F213" s="87" t="s">
        <v>16816</v>
      </c>
      <c r="G213" s="78" t="s">
        <v>16308</v>
      </c>
      <c r="H213" s="78" t="s">
        <v>15</v>
      </c>
    </row>
    <row r="214" spans="2:8" ht="100.8" x14ac:dyDescent="0.3">
      <c r="B214" s="86" t="s">
        <v>16817</v>
      </c>
      <c r="D214" s="86" t="s">
        <v>16818</v>
      </c>
      <c r="E214" s="86" t="s">
        <v>16818</v>
      </c>
      <c r="F214" s="87" t="s">
        <v>16819</v>
      </c>
      <c r="G214" s="78" t="s">
        <v>16308</v>
      </c>
      <c r="H214" s="78" t="s">
        <v>15</v>
      </c>
    </row>
    <row r="215" spans="2:8" ht="100.8" x14ac:dyDescent="0.3">
      <c r="B215" s="86" t="s">
        <v>16820</v>
      </c>
      <c r="D215" s="87" t="s">
        <v>16343</v>
      </c>
      <c r="E215" s="87" t="s">
        <v>16343</v>
      </c>
      <c r="F215" s="87" t="s">
        <v>16821</v>
      </c>
      <c r="G215" s="78" t="s">
        <v>16308</v>
      </c>
      <c r="H215" s="78" t="s">
        <v>15</v>
      </c>
    </row>
    <row r="216" spans="2:8" ht="100.8" x14ac:dyDescent="0.3">
      <c r="B216" s="86" t="s">
        <v>16822</v>
      </c>
      <c r="D216" s="86" t="s">
        <v>16823</v>
      </c>
      <c r="E216" s="86" t="s">
        <v>16823</v>
      </c>
      <c r="F216" s="87" t="s">
        <v>16824</v>
      </c>
      <c r="G216" s="78" t="s">
        <v>16308</v>
      </c>
      <c r="H216" s="78" t="s">
        <v>15</v>
      </c>
    </row>
    <row r="217" spans="2:8" ht="100.8" x14ac:dyDescent="0.3">
      <c r="B217" s="86" t="s">
        <v>16825</v>
      </c>
      <c r="D217" s="86" t="s">
        <v>16826</v>
      </c>
      <c r="E217" s="86" t="s">
        <v>16826</v>
      </c>
      <c r="F217" s="87" t="s">
        <v>16827</v>
      </c>
      <c r="G217" s="78" t="s">
        <v>16308</v>
      </c>
      <c r="H217" s="78" t="s">
        <v>15</v>
      </c>
    </row>
    <row r="218" spans="2:8" ht="100.8" x14ac:dyDescent="0.3">
      <c r="B218" s="86" t="s">
        <v>16828</v>
      </c>
      <c r="D218" s="86" t="s">
        <v>16829</v>
      </c>
      <c r="E218" s="86" t="s">
        <v>16829</v>
      </c>
      <c r="F218" s="87" t="s">
        <v>16830</v>
      </c>
      <c r="G218" s="78" t="s">
        <v>16308</v>
      </c>
      <c r="H218" s="78" t="s">
        <v>15</v>
      </c>
    </row>
    <row r="219" spans="2:8" ht="100.8" x14ac:dyDescent="0.3">
      <c r="B219" s="86" t="s">
        <v>16831</v>
      </c>
      <c r="D219" s="86" t="s">
        <v>16832</v>
      </c>
      <c r="E219" s="86" t="s">
        <v>16832</v>
      </c>
      <c r="F219" s="87" t="s">
        <v>16833</v>
      </c>
      <c r="G219" s="78" t="s">
        <v>16308</v>
      </c>
      <c r="H219" s="78" t="s">
        <v>15</v>
      </c>
    </row>
    <row r="220" spans="2:8" ht="100.8" x14ac:dyDescent="0.3">
      <c r="B220" s="87" t="s">
        <v>16834</v>
      </c>
      <c r="D220" s="86" t="s">
        <v>16823</v>
      </c>
      <c r="E220" s="86" t="s">
        <v>16823</v>
      </c>
      <c r="F220" s="87">
        <v>204</v>
      </c>
      <c r="G220" s="78" t="s">
        <v>16308</v>
      </c>
      <c r="H220" s="78" t="s">
        <v>15</v>
      </c>
    </row>
    <row r="221" spans="2:8" ht="100.8" x14ac:dyDescent="0.3">
      <c r="B221" s="86" t="s">
        <v>16835</v>
      </c>
      <c r="D221" s="86" t="s">
        <v>16836</v>
      </c>
      <c r="E221" s="86" t="s">
        <v>16836</v>
      </c>
      <c r="F221" s="87" t="s">
        <v>16837</v>
      </c>
      <c r="G221" s="78" t="s">
        <v>16308</v>
      </c>
      <c r="H221" s="78" t="s">
        <v>15</v>
      </c>
    </row>
    <row r="222" spans="2:8" ht="100.8" x14ac:dyDescent="0.3">
      <c r="B222" s="86" t="s">
        <v>16838</v>
      </c>
      <c r="D222" s="86" t="s">
        <v>16839</v>
      </c>
      <c r="E222" s="86" t="s">
        <v>16839</v>
      </c>
      <c r="F222" s="87" t="s">
        <v>16840</v>
      </c>
      <c r="G222" s="78" t="s">
        <v>16308</v>
      </c>
      <c r="H222" s="78" t="s">
        <v>15</v>
      </c>
    </row>
    <row r="223" spans="2:8" ht="100.8" x14ac:dyDescent="0.3">
      <c r="B223" s="86" t="s">
        <v>16841</v>
      </c>
      <c r="D223" s="86" t="s">
        <v>16842</v>
      </c>
      <c r="E223" s="86" t="s">
        <v>16842</v>
      </c>
      <c r="F223" s="87" t="s">
        <v>16843</v>
      </c>
      <c r="G223" s="78" t="s">
        <v>16308</v>
      </c>
      <c r="H223" s="78" t="s">
        <v>15</v>
      </c>
    </row>
    <row r="224" spans="2:8" ht="100.8" x14ac:dyDescent="0.3">
      <c r="B224" s="86" t="s">
        <v>16844</v>
      </c>
      <c r="D224" s="86" t="s">
        <v>16310</v>
      </c>
      <c r="E224" s="86" t="s">
        <v>16310</v>
      </c>
      <c r="F224" s="87" t="s">
        <v>16845</v>
      </c>
      <c r="G224" s="78" t="s">
        <v>16308</v>
      </c>
      <c r="H224" s="78" t="s">
        <v>15</v>
      </c>
    </row>
    <row r="225" spans="2:8" ht="100.8" x14ac:dyDescent="0.3">
      <c r="B225" s="86" t="s">
        <v>16846</v>
      </c>
      <c r="D225" s="87" t="s">
        <v>16847</v>
      </c>
      <c r="E225" s="87" t="s">
        <v>16847</v>
      </c>
      <c r="F225" s="87" t="s">
        <v>16848</v>
      </c>
      <c r="G225" s="78" t="s">
        <v>16308</v>
      </c>
      <c r="H225" s="78" t="s">
        <v>15</v>
      </c>
    </row>
    <row r="226" spans="2:8" ht="100.8" x14ac:dyDescent="0.3">
      <c r="B226" s="86" t="s">
        <v>16849</v>
      </c>
      <c r="D226" s="86" t="s">
        <v>16310</v>
      </c>
      <c r="E226" s="86" t="s">
        <v>16310</v>
      </c>
      <c r="F226" s="87" t="s">
        <v>16850</v>
      </c>
      <c r="G226" s="78" t="s">
        <v>16308</v>
      </c>
      <c r="H226" s="78" t="s">
        <v>15</v>
      </c>
    </row>
    <row r="227" spans="2:8" ht="100.8" x14ac:dyDescent="0.3">
      <c r="B227" s="86" t="s">
        <v>16851</v>
      </c>
      <c r="D227" s="86" t="s">
        <v>16310</v>
      </c>
      <c r="E227" s="86" t="s">
        <v>16310</v>
      </c>
      <c r="F227" s="87" t="s">
        <v>16852</v>
      </c>
      <c r="G227" s="78" t="s">
        <v>16308</v>
      </c>
      <c r="H227" s="78" t="s">
        <v>15</v>
      </c>
    </row>
    <row r="228" spans="2:8" ht="100.8" x14ac:dyDescent="0.3">
      <c r="B228" s="86" t="s">
        <v>16853</v>
      </c>
      <c r="D228" s="86" t="s">
        <v>16823</v>
      </c>
      <c r="E228" s="86" t="s">
        <v>16823</v>
      </c>
      <c r="F228" s="87" t="s">
        <v>16854</v>
      </c>
      <c r="G228" s="78" t="s">
        <v>16308</v>
      </c>
      <c r="H228" s="78" t="s">
        <v>15</v>
      </c>
    </row>
    <row r="229" spans="2:8" ht="100.8" x14ac:dyDescent="0.3">
      <c r="B229" s="87" t="s">
        <v>16855</v>
      </c>
      <c r="D229" s="87" t="s">
        <v>16445</v>
      </c>
      <c r="E229" s="87" t="s">
        <v>16445</v>
      </c>
      <c r="F229" s="87" t="s">
        <v>16856</v>
      </c>
      <c r="G229" s="78" t="s">
        <v>16308</v>
      </c>
      <c r="H229" s="78" t="s">
        <v>15</v>
      </c>
    </row>
    <row r="230" spans="2:8" ht="100.8" x14ac:dyDescent="0.3">
      <c r="B230" s="87" t="s">
        <v>16857</v>
      </c>
      <c r="D230" s="86" t="s">
        <v>16310</v>
      </c>
      <c r="E230" s="86" t="s">
        <v>16310</v>
      </c>
      <c r="F230" s="89" t="s">
        <v>16858</v>
      </c>
      <c r="G230" s="78" t="s">
        <v>16308</v>
      </c>
      <c r="H230" s="78" t="s">
        <v>15</v>
      </c>
    </row>
    <row r="231" spans="2:8" ht="100.8" x14ac:dyDescent="0.3">
      <c r="B231" s="87" t="s">
        <v>16859</v>
      </c>
      <c r="D231" s="86" t="s">
        <v>16860</v>
      </c>
      <c r="E231" s="86" t="s">
        <v>16860</v>
      </c>
      <c r="F231" s="87" t="s">
        <v>16861</v>
      </c>
      <c r="G231" s="78" t="s">
        <v>16308</v>
      </c>
      <c r="H231" s="78" t="s">
        <v>15</v>
      </c>
    </row>
    <row r="232" spans="2:8" ht="100.8" x14ac:dyDescent="0.3">
      <c r="B232" s="87" t="s">
        <v>16862</v>
      </c>
      <c r="D232" s="87" t="s">
        <v>16445</v>
      </c>
      <c r="E232" s="87" t="s">
        <v>16445</v>
      </c>
      <c r="F232" s="87" t="s">
        <v>16863</v>
      </c>
      <c r="G232" s="78" t="s">
        <v>16308</v>
      </c>
      <c r="H232" s="78" t="s">
        <v>15</v>
      </c>
    </row>
    <row r="233" spans="2:8" ht="100.8" x14ac:dyDescent="0.3">
      <c r="B233" s="87" t="s">
        <v>16864</v>
      </c>
      <c r="D233" s="86" t="s">
        <v>16865</v>
      </c>
      <c r="E233" s="86" t="s">
        <v>16865</v>
      </c>
      <c r="F233" s="87" t="s">
        <v>16866</v>
      </c>
      <c r="G233" s="78" t="s">
        <v>16308</v>
      </c>
      <c r="H233" s="78" t="s">
        <v>15</v>
      </c>
    </row>
    <row r="234" spans="2:8" ht="100.8" x14ac:dyDescent="0.3">
      <c r="B234" s="87" t="s">
        <v>16867</v>
      </c>
      <c r="D234" s="87" t="s">
        <v>16343</v>
      </c>
      <c r="E234" s="87" t="s">
        <v>16343</v>
      </c>
      <c r="F234" s="89" t="s">
        <v>16868</v>
      </c>
      <c r="G234" s="78" t="s">
        <v>16308</v>
      </c>
      <c r="H234" s="78" t="s">
        <v>15</v>
      </c>
    </row>
    <row r="235" spans="2:8" ht="100.8" x14ac:dyDescent="0.3">
      <c r="B235" s="87" t="s">
        <v>16869</v>
      </c>
      <c r="D235" s="87" t="s">
        <v>16343</v>
      </c>
      <c r="E235" s="87" t="s">
        <v>16343</v>
      </c>
      <c r="F235" s="87" t="s">
        <v>16870</v>
      </c>
      <c r="G235" s="78" t="s">
        <v>16308</v>
      </c>
      <c r="H235" s="78" t="s">
        <v>15</v>
      </c>
    </row>
    <row r="236" spans="2:8" ht="100.8" x14ac:dyDescent="0.3">
      <c r="B236" s="87" t="s">
        <v>16871</v>
      </c>
      <c r="D236" s="86" t="s">
        <v>16872</v>
      </c>
      <c r="E236" s="86" t="s">
        <v>16872</v>
      </c>
      <c r="F236" s="87" t="s">
        <v>16873</v>
      </c>
      <c r="G236" s="78" t="s">
        <v>16308</v>
      </c>
      <c r="H236" s="78" t="s">
        <v>15</v>
      </c>
    </row>
    <row r="237" spans="2:8" ht="100.8" x14ac:dyDescent="0.3">
      <c r="B237" s="87" t="s">
        <v>16874</v>
      </c>
      <c r="D237" s="87" t="s">
        <v>16445</v>
      </c>
      <c r="E237" s="87" t="s">
        <v>16445</v>
      </c>
      <c r="F237" s="87" t="s">
        <v>16875</v>
      </c>
      <c r="G237" s="78" t="s">
        <v>16308</v>
      </c>
      <c r="H237" s="78" t="s">
        <v>15</v>
      </c>
    </row>
    <row r="238" spans="2:8" ht="100.8" x14ac:dyDescent="0.3">
      <c r="B238" s="87" t="s">
        <v>16876</v>
      </c>
      <c r="D238" s="87" t="s">
        <v>16445</v>
      </c>
      <c r="E238" s="87" t="s">
        <v>16445</v>
      </c>
      <c r="F238" s="87" t="s">
        <v>16877</v>
      </c>
      <c r="G238" s="78" t="s">
        <v>16308</v>
      </c>
      <c r="H238" s="78" t="s">
        <v>15</v>
      </c>
    </row>
    <row r="239" spans="2:8" ht="100.8" x14ac:dyDescent="0.3">
      <c r="B239" s="87" t="s">
        <v>16878</v>
      </c>
      <c r="D239" s="86" t="s">
        <v>16326</v>
      </c>
      <c r="E239" s="86" t="s">
        <v>16326</v>
      </c>
      <c r="F239" s="87" t="s">
        <v>16879</v>
      </c>
      <c r="G239" s="78" t="s">
        <v>16308</v>
      </c>
      <c r="H239" s="78" t="s">
        <v>15</v>
      </c>
    </row>
    <row r="240" spans="2:8" ht="100.8" x14ac:dyDescent="0.3">
      <c r="B240" s="87" t="s">
        <v>16880</v>
      </c>
      <c r="D240" s="86" t="s">
        <v>16881</v>
      </c>
      <c r="E240" s="86" t="s">
        <v>16881</v>
      </c>
      <c r="F240" s="87">
        <v>25</v>
      </c>
      <c r="G240" s="78" t="s">
        <v>16308</v>
      </c>
      <c r="H240" s="78" t="s">
        <v>15</v>
      </c>
    </row>
    <row r="241" spans="2:8" ht="100.8" x14ac:dyDescent="0.3">
      <c r="B241" s="87" t="s">
        <v>16882</v>
      </c>
      <c r="D241" s="86" t="s">
        <v>16326</v>
      </c>
      <c r="E241" s="86" t="s">
        <v>16326</v>
      </c>
      <c r="F241" s="87" t="s">
        <v>16883</v>
      </c>
      <c r="G241" s="78" t="s">
        <v>16308</v>
      </c>
      <c r="H241" s="78" t="s">
        <v>15</v>
      </c>
    </row>
    <row r="242" spans="2:8" ht="100.8" x14ac:dyDescent="0.3">
      <c r="B242" s="87" t="s">
        <v>16884</v>
      </c>
      <c r="D242" s="86" t="s">
        <v>16885</v>
      </c>
      <c r="E242" s="86" t="s">
        <v>16885</v>
      </c>
      <c r="F242" s="87">
        <v>37</v>
      </c>
      <c r="G242" s="78" t="s">
        <v>16308</v>
      </c>
      <c r="H242" s="78" t="s">
        <v>15</v>
      </c>
    </row>
    <row r="243" spans="2:8" ht="100.8" x14ac:dyDescent="0.3">
      <c r="B243" s="87" t="s">
        <v>16886</v>
      </c>
      <c r="D243" s="86" t="s">
        <v>16887</v>
      </c>
      <c r="E243" s="86" t="s">
        <v>16887</v>
      </c>
      <c r="F243" s="87">
        <v>207</v>
      </c>
      <c r="G243" s="78" t="s">
        <v>16308</v>
      </c>
      <c r="H243" s="78" t="s">
        <v>15</v>
      </c>
    </row>
    <row r="244" spans="2:8" ht="100.8" x14ac:dyDescent="0.3">
      <c r="B244" s="87" t="s">
        <v>16888</v>
      </c>
      <c r="D244" s="86" t="s">
        <v>16887</v>
      </c>
      <c r="E244" s="86" t="s">
        <v>16887</v>
      </c>
      <c r="F244" s="87">
        <v>207</v>
      </c>
      <c r="G244" s="78" t="s">
        <v>16308</v>
      </c>
      <c r="H244" s="78" t="s">
        <v>15</v>
      </c>
    </row>
    <row r="245" spans="2:8" ht="100.8" x14ac:dyDescent="0.3">
      <c r="B245" s="87" t="s">
        <v>16889</v>
      </c>
      <c r="D245" s="86" t="s">
        <v>16332</v>
      </c>
      <c r="E245" s="86" t="s">
        <v>16332</v>
      </c>
      <c r="F245" s="87">
        <v>5</v>
      </c>
      <c r="G245" s="78" t="s">
        <v>16308</v>
      </c>
      <c r="H245" s="78" t="s">
        <v>15</v>
      </c>
    </row>
    <row r="246" spans="2:8" ht="100.8" x14ac:dyDescent="0.3">
      <c r="B246" s="87" t="s">
        <v>16890</v>
      </c>
      <c r="D246" s="86" t="s">
        <v>16340</v>
      </c>
      <c r="E246" s="86" t="s">
        <v>16340</v>
      </c>
      <c r="F246" s="88" t="s">
        <v>16891</v>
      </c>
      <c r="G246" s="78" t="s">
        <v>16308</v>
      </c>
      <c r="H246" s="78" t="s">
        <v>15</v>
      </c>
    </row>
    <row r="247" spans="2:8" ht="100.8" x14ac:dyDescent="0.3">
      <c r="B247" s="87" t="s">
        <v>16892</v>
      </c>
      <c r="D247" s="86" t="s">
        <v>16340</v>
      </c>
      <c r="E247" s="86" t="s">
        <v>16340</v>
      </c>
      <c r="F247" s="87" t="s">
        <v>16893</v>
      </c>
      <c r="G247" s="78" t="s">
        <v>16308</v>
      </c>
      <c r="H247" s="78" t="s">
        <v>15</v>
      </c>
    </row>
    <row r="248" spans="2:8" ht="100.8" x14ac:dyDescent="0.3">
      <c r="B248" s="87" t="s">
        <v>16894</v>
      </c>
      <c r="D248" s="87" t="s">
        <v>16445</v>
      </c>
      <c r="E248" s="87" t="s">
        <v>16445</v>
      </c>
      <c r="F248" s="87" t="s">
        <v>16895</v>
      </c>
      <c r="G248" s="78" t="s">
        <v>16308</v>
      </c>
      <c r="H248" s="78" t="s">
        <v>15</v>
      </c>
    </row>
    <row r="249" spans="2:8" ht="100.8" x14ac:dyDescent="0.3">
      <c r="B249" s="250" t="s">
        <v>16896</v>
      </c>
      <c r="D249" s="250" t="s">
        <v>16445</v>
      </c>
      <c r="E249" s="250" t="s">
        <v>16445</v>
      </c>
      <c r="F249" s="87" t="s">
        <v>16897</v>
      </c>
      <c r="G249" s="78" t="s">
        <v>16308</v>
      </c>
      <c r="H249" s="78" t="s">
        <v>15</v>
      </c>
    </row>
    <row r="250" spans="2:8" ht="100.8" x14ac:dyDescent="0.3">
      <c r="B250" s="250"/>
      <c r="D250" s="250"/>
      <c r="E250" s="250"/>
      <c r="F250" s="87" t="s">
        <v>16898</v>
      </c>
      <c r="G250" s="78" t="s">
        <v>16308</v>
      </c>
      <c r="H250" s="78" t="s">
        <v>15</v>
      </c>
    </row>
    <row r="251" spans="2:8" ht="100.8" x14ac:dyDescent="0.3">
      <c r="B251" s="250" t="s">
        <v>16899</v>
      </c>
      <c r="D251" s="252" t="s">
        <v>16596</v>
      </c>
      <c r="E251" s="252" t="s">
        <v>16596</v>
      </c>
      <c r="F251" s="87" t="s">
        <v>16900</v>
      </c>
      <c r="G251" s="78" t="s">
        <v>16308</v>
      </c>
      <c r="H251" s="78" t="s">
        <v>15</v>
      </c>
    </row>
    <row r="252" spans="2:8" ht="100.8" x14ac:dyDescent="0.3">
      <c r="B252" s="250"/>
      <c r="D252" s="252"/>
      <c r="E252" s="252"/>
      <c r="F252" s="87" t="s">
        <v>16901</v>
      </c>
      <c r="G252" s="78" t="s">
        <v>16308</v>
      </c>
      <c r="H252" s="78" t="s">
        <v>15</v>
      </c>
    </row>
    <row r="253" spans="2:8" ht="100.8" x14ac:dyDescent="0.3">
      <c r="B253" s="251" t="s">
        <v>16902</v>
      </c>
      <c r="D253" s="252" t="s">
        <v>16596</v>
      </c>
      <c r="E253" s="252" t="s">
        <v>16596</v>
      </c>
      <c r="F253" s="93" t="s">
        <v>16903</v>
      </c>
      <c r="G253" s="78" t="s">
        <v>16308</v>
      </c>
      <c r="H253" s="78" t="s">
        <v>15</v>
      </c>
    </row>
    <row r="254" spans="2:8" ht="100.8" x14ac:dyDescent="0.3">
      <c r="B254" s="251"/>
      <c r="D254" s="252"/>
      <c r="E254" s="252"/>
      <c r="F254" s="87" t="s">
        <v>16904</v>
      </c>
      <c r="G254" s="78" t="s">
        <v>16308</v>
      </c>
      <c r="H254" s="78" t="s">
        <v>15</v>
      </c>
    </row>
    <row r="255" spans="2:8" ht="100.8" x14ac:dyDescent="0.3">
      <c r="B255" s="251"/>
      <c r="D255" s="252"/>
      <c r="E255" s="252"/>
      <c r="F255" s="87" t="s">
        <v>16905</v>
      </c>
      <c r="G255" s="78" t="s">
        <v>16308</v>
      </c>
      <c r="H255" s="78" t="s">
        <v>15</v>
      </c>
    </row>
    <row r="256" spans="2:8" ht="100.8" x14ac:dyDescent="0.3">
      <c r="B256" s="250" t="s">
        <v>16906</v>
      </c>
      <c r="D256" s="252" t="s">
        <v>16596</v>
      </c>
      <c r="E256" s="252" t="s">
        <v>16596</v>
      </c>
      <c r="F256" s="87" t="s">
        <v>16907</v>
      </c>
      <c r="G256" s="78" t="s">
        <v>16308</v>
      </c>
      <c r="H256" s="78" t="s">
        <v>15</v>
      </c>
    </row>
    <row r="257" spans="2:8" ht="100.8" x14ac:dyDescent="0.3">
      <c r="B257" s="250"/>
      <c r="D257" s="252"/>
      <c r="E257" s="252"/>
      <c r="F257" s="87" t="s">
        <v>16908</v>
      </c>
      <c r="G257" s="78" t="s">
        <v>16308</v>
      </c>
      <c r="H257" s="78" t="s">
        <v>15</v>
      </c>
    </row>
    <row r="258" spans="2:8" ht="100.8" x14ac:dyDescent="0.3">
      <c r="B258" s="87" t="s">
        <v>16909</v>
      </c>
      <c r="D258" s="86" t="s">
        <v>16368</v>
      </c>
      <c r="E258" s="86" t="s">
        <v>16368</v>
      </c>
      <c r="F258" s="87">
        <v>122</v>
      </c>
      <c r="G258" s="78" t="s">
        <v>16308</v>
      </c>
      <c r="H258" s="78" t="s">
        <v>15</v>
      </c>
    </row>
    <row r="259" spans="2:8" ht="100.8" x14ac:dyDescent="0.3">
      <c r="B259" s="87" t="s">
        <v>16910</v>
      </c>
      <c r="D259" s="86" t="s">
        <v>16373</v>
      </c>
      <c r="E259" s="86" t="s">
        <v>16373</v>
      </c>
      <c r="F259" s="87" t="s">
        <v>16911</v>
      </c>
      <c r="G259" s="78" t="s">
        <v>16308</v>
      </c>
      <c r="H259" s="78" t="s">
        <v>15</v>
      </c>
    </row>
    <row r="260" spans="2:8" ht="100.8" x14ac:dyDescent="0.3">
      <c r="B260" s="87" t="s">
        <v>16912</v>
      </c>
      <c r="D260" s="86" t="s">
        <v>16881</v>
      </c>
      <c r="E260" s="86" t="s">
        <v>16881</v>
      </c>
      <c r="F260" s="87" t="s">
        <v>16913</v>
      </c>
      <c r="G260" s="78" t="s">
        <v>16308</v>
      </c>
      <c r="H260" s="78" t="s">
        <v>15</v>
      </c>
    </row>
    <row r="261" spans="2:8" ht="100.8" x14ac:dyDescent="0.3">
      <c r="B261" s="87" t="s">
        <v>16914</v>
      </c>
      <c r="D261" s="86" t="s">
        <v>16519</v>
      </c>
      <c r="E261" s="86" t="s">
        <v>16519</v>
      </c>
      <c r="F261" s="88">
        <v>150151</v>
      </c>
      <c r="G261" s="78" t="s">
        <v>16308</v>
      </c>
      <c r="H261" s="78" t="s">
        <v>15</v>
      </c>
    </row>
    <row r="262" spans="2:8" ht="100.8" x14ac:dyDescent="0.3">
      <c r="B262" s="87" t="s">
        <v>16915</v>
      </c>
      <c r="D262" s="86" t="s">
        <v>16475</v>
      </c>
      <c r="E262" s="86" t="s">
        <v>16475</v>
      </c>
      <c r="F262" s="87" t="s">
        <v>16916</v>
      </c>
      <c r="G262" s="78" t="s">
        <v>16308</v>
      </c>
      <c r="H262" s="78" t="s">
        <v>15</v>
      </c>
    </row>
    <row r="263" spans="2:8" ht="100.8" x14ac:dyDescent="0.3">
      <c r="B263" s="87" t="s">
        <v>16917</v>
      </c>
      <c r="D263" s="86" t="s">
        <v>16475</v>
      </c>
      <c r="E263" s="86" t="s">
        <v>16475</v>
      </c>
      <c r="F263" s="87" t="s">
        <v>16918</v>
      </c>
      <c r="G263" s="78" t="s">
        <v>16308</v>
      </c>
      <c r="H263" s="78" t="s">
        <v>15</v>
      </c>
    </row>
    <row r="264" spans="2:8" ht="100.8" x14ac:dyDescent="0.3">
      <c r="B264" s="87" t="s">
        <v>16919</v>
      </c>
      <c r="D264" s="86" t="s">
        <v>16920</v>
      </c>
      <c r="E264" s="86" t="s">
        <v>16920</v>
      </c>
      <c r="F264" s="87" t="s">
        <v>16921</v>
      </c>
      <c r="G264" s="78" t="s">
        <v>16308</v>
      </c>
      <c r="H264" s="78" t="s">
        <v>15</v>
      </c>
    </row>
    <row r="265" spans="2:8" ht="100.8" x14ac:dyDescent="0.3">
      <c r="B265" s="87" t="s">
        <v>16922</v>
      </c>
      <c r="D265" s="86" t="s">
        <v>16332</v>
      </c>
      <c r="E265" s="86" t="s">
        <v>16332</v>
      </c>
      <c r="F265" s="87" t="s">
        <v>16923</v>
      </c>
      <c r="G265" s="78" t="s">
        <v>16308</v>
      </c>
      <c r="H265" s="78" t="s">
        <v>15</v>
      </c>
    </row>
    <row r="266" spans="2:8" ht="100.8" x14ac:dyDescent="0.3">
      <c r="B266" s="87" t="s">
        <v>16924</v>
      </c>
      <c r="D266" s="86" t="s">
        <v>16925</v>
      </c>
      <c r="E266" s="86" t="s">
        <v>16925</v>
      </c>
      <c r="F266" s="87" t="s">
        <v>16926</v>
      </c>
      <c r="G266" s="78" t="s">
        <v>16308</v>
      </c>
      <c r="H266" s="78" t="s">
        <v>15</v>
      </c>
    </row>
    <row r="267" spans="2:8" ht="100.8" x14ac:dyDescent="0.3">
      <c r="B267" s="87" t="s">
        <v>16927</v>
      </c>
      <c r="D267" s="86" t="s">
        <v>16449</v>
      </c>
      <c r="E267" s="86" t="s">
        <v>16449</v>
      </c>
      <c r="F267" s="87" t="s">
        <v>16928</v>
      </c>
      <c r="G267" s="78" t="s">
        <v>16308</v>
      </c>
      <c r="H267" s="78" t="s">
        <v>15</v>
      </c>
    </row>
    <row r="268" spans="2:8" ht="100.8" x14ac:dyDescent="0.3">
      <c r="B268" s="87" t="s">
        <v>16929</v>
      </c>
      <c r="D268" s="86" t="s">
        <v>16930</v>
      </c>
      <c r="E268" s="86" t="s">
        <v>16930</v>
      </c>
      <c r="F268" s="87" t="s">
        <v>16931</v>
      </c>
      <c r="G268" s="78" t="s">
        <v>16308</v>
      </c>
      <c r="H268" s="78" t="s">
        <v>15</v>
      </c>
    </row>
    <row r="269" spans="2:8" ht="100.8" x14ac:dyDescent="0.3">
      <c r="B269" s="87" t="s">
        <v>16932</v>
      </c>
      <c r="D269" s="86" t="s">
        <v>16933</v>
      </c>
      <c r="E269" s="86" t="s">
        <v>16933</v>
      </c>
      <c r="F269" s="87" t="s">
        <v>16934</v>
      </c>
      <c r="G269" s="78" t="s">
        <v>16308</v>
      </c>
      <c r="H269" s="78" t="s">
        <v>15</v>
      </c>
    </row>
    <row r="270" spans="2:8" ht="100.8" x14ac:dyDescent="0.3">
      <c r="B270" s="87" t="s">
        <v>16935</v>
      </c>
      <c r="D270" s="86" t="s">
        <v>16933</v>
      </c>
      <c r="E270" s="86" t="s">
        <v>16933</v>
      </c>
      <c r="F270" s="87" t="s">
        <v>16936</v>
      </c>
      <c r="G270" s="78" t="s">
        <v>16308</v>
      </c>
      <c r="H270" s="78" t="s">
        <v>15</v>
      </c>
    </row>
    <row r="271" spans="2:8" ht="100.8" x14ac:dyDescent="0.3">
      <c r="B271" s="87" t="s">
        <v>16937</v>
      </c>
      <c r="D271" s="86" t="s">
        <v>16414</v>
      </c>
      <c r="E271" s="86" t="s">
        <v>16414</v>
      </c>
      <c r="F271" s="87" t="s">
        <v>16938</v>
      </c>
      <c r="G271" s="78" t="s">
        <v>16308</v>
      </c>
      <c r="H271" s="78" t="s">
        <v>15</v>
      </c>
    </row>
    <row r="272" spans="2:8" ht="100.8" x14ac:dyDescent="0.3">
      <c r="B272" s="87" t="s">
        <v>16939</v>
      </c>
      <c r="D272" s="86" t="s">
        <v>16940</v>
      </c>
      <c r="E272" s="86" t="s">
        <v>16940</v>
      </c>
      <c r="F272" s="87">
        <v>103</v>
      </c>
      <c r="G272" s="78" t="s">
        <v>16308</v>
      </c>
      <c r="H272" s="78" t="s">
        <v>15</v>
      </c>
    </row>
    <row r="273" spans="2:8" ht="100.8" x14ac:dyDescent="0.3">
      <c r="B273" s="87" t="s">
        <v>16518</v>
      </c>
      <c r="D273" s="86" t="s">
        <v>16519</v>
      </c>
      <c r="E273" s="86" t="s">
        <v>16519</v>
      </c>
      <c r="F273" s="87" t="s">
        <v>16941</v>
      </c>
      <c r="G273" s="78" t="s">
        <v>16308</v>
      </c>
      <c r="H273" s="78" t="s">
        <v>15</v>
      </c>
    </row>
    <row r="274" spans="2:8" ht="100.8" x14ac:dyDescent="0.3">
      <c r="B274" s="87" t="s">
        <v>16454</v>
      </c>
      <c r="D274" s="86" t="s">
        <v>16519</v>
      </c>
      <c r="E274" s="86" t="s">
        <v>16519</v>
      </c>
      <c r="F274" s="87" t="s">
        <v>16942</v>
      </c>
      <c r="G274" s="78" t="s">
        <v>16308</v>
      </c>
      <c r="H274" s="78" t="s">
        <v>15</v>
      </c>
    </row>
    <row r="275" spans="2:8" ht="100.8" x14ac:dyDescent="0.3">
      <c r="B275" s="87" t="s">
        <v>16943</v>
      </c>
      <c r="D275" s="86" t="s">
        <v>16944</v>
      </c>
      <c r="E275" s="86" t="s">
        <v>16944</v>
      </c>
      <c r="F275" s="87" t="s">
        <v>16945</v>
      </c>
      <c r="G275" s="78" t="s">
        <v>16308</v>
      </c>
      <c r="H275" s="78" t="s">
        <v>15</v>
      </c>
    </row>
    <row r="276" spans="2:8" ht="100.8" x14ac:dyDescent="0.3">
      <c r="B276" s="87" t="s">
        <v>16946</v>
      </c>
      <c r="D276" s="86" t="s">
        <v>16925</v>
      </c>
      <c r="E276" s="86" t="s">
        <v>16925</v>
      </c>
      <c r="F276" s="87">
        <v>97</v>
      </c>
      <c r="G276" s="78" t="s">
        <v>16308</v>
      </c>
      <c r="H276" s="78" t="s">
        <v>15</v>
      </c>
    </row>
    <row r="277" spans="2:8" ht="100.8" x14ac:dyDescent="0.3">
      <c r="B277" s="87" t="s">
        <v>16947</v>
      </c>
      <c r="D277" s="86" t="s">
        <v>16445</v>
      </c>
      <c r="E277" s="86" t="s">
        <v>16445</v>
      </c>
      <c r="F277" s="87" t="s">
        <v>16948</v>
      </c>
      <c r="G277" s="78" t="s">
        <v>16308</v>
      </c>
      <c r="H277" s="78" t="s">
        <v>15</v>
      </c>
    </row>
    <row r="278" spans="2:8" ht="100.8" x14ac:dyDescent="0.3">
      <c r="B278" s="87" t="s">
        <v>16949</v>
      </c>
      <c r="D278" s="86" t="s">
        <v>16445</v>
      </c>
      <c r="E278" s="86" t="s">
        <v>16445</v>
      </c>
      <c r="F278" s="87" t="s">
        <v>16950</v>
      </c>
      <c r="G278" s="78" t="s">
        <v>16308</v>
      </c>
      <c r="H278" s="78" t="s">
        <v>15</v>
      </c>
    </row>
    <row r="279" spans="2:8" ht="100.8" x14ac:dyDescent="0.3">
      <c r="B279" s="87" t="s">
        <v>16951</v>
      </c>
      <c r="D279" s="86" t="s">
        <v>16455</v>
      </c>
      <c r="E279" s="86" t="s">
        <v>16455</v>
      </c>
      <c r="F279" s="89" t="s">
        <v>16952</v>
      </c>
      <c r="G279" s="78" t="s">
        <v>16308</v>
      </c>
      <c r="H279" s="78" t="s">
        <v>15</v>
      </c>
    </row>
    <row r="280" spans="2:8" ht="100.8" x14ac:dyDescent="0.3">
      <c r="B280" s="87" t="s">
        <v>16953</v>
      </c>
      <c r="D280" s="86" t="s">
        <v>16455</v>
      </c>
      <c r="E280" s="86" t="s">
        <v>16455</v>
      </c>
      <c r="F280" s="87" t="s">
        <v>16954</v>
      </c>
      <c r="G280" s="78" t="s">
        <v>16308</v>
      </c>
      <c r="H280" s="78" t="s">
        <v>15</v>
      </c>
    </row>
    <row r="281" spans="2:8" ht="100.8" x14ac:dyDescent="0.3">
      <c r="B281" s="87" t="s">
        <v>16955</v>
      </c>
      <c r="D281" s="86" t="s">
        <v>16475</v>
      </c>
      <c r="E281" s="86" t="s">
        <v>16475</v>
      </c>
      <c r="F281" s="87">
        <v>30</v>
      </c>
      <c r="G281" s="78" t="s">
        <v>16308</v>
      </c>
      <c r="H281" s="78" t="s">
        <v>15</v>
      </c>
    </row>
    <row r="282" spans="2:8" ht="100.8" x14ac:dyDescent="0.3">
      <c r="B282" s="87" t="s">
        <v>16956</v>
      </c>
      <c r="D282" s="86" t="s">
        <v>16475</v>
      </c>
      <c r="E282" s="86" t="s">
        <v>16475</v>
      </c>
      <c r="F282" s="87" t="s">
        <v>16957</v>
      </c>
      <c r="G282" s="78" t="s">
        <v>16308</v>
      </c>
      <c r="H282" s="78" t="s">
        <v>15</v>
      </c>
    </row>
    <row r="283" spans="2:8" ht="100.8" x14ac:dyDescent="0.3">
      <c r="B283" s="87" t="s">
        <v>16958</v>
      </c>
      <c r="D283" s="86" t="s">
        <v>16475</v>
      </c>
      <c r="E283" s="86" t="s">
        <v>16475</v>
      </c>
      <c r="F283" s="87" t="s">
        <v>16959</v>
      </c>
      <c r="G283" s="78" t="s">
        <v>16308</v>
      </c>
      <c r="H283" s="78" t="s">
        <v>15</v>
      </c>
    </row>
    <row r="284" spans="2:8" ht="100.8" x14ac:dyDescent="0.3">
      <c r="B284" s="87" t="s">
        <v>16960</v>
      </c>
      <c r="D284" s="86" t="s">
        <v>16462</v>
      </c>
      <c r="E284" s="86" t="s">
        <v>16462</v>
      </c>
      <c r="F284" s="94" t="s">
        <v>16961</v>
      </c>
      <c r="G284" s="78" t="s">
        <v>16308</v>
      </c>
      <c r="H284" s="78" t="s">
        <v>15</v>
      </c>
    </row>
    <row r="285" spans="2:8" ht="100.8" x14ac:dyDescent="0.3">
      <c r="B285" s="87" t="s">
        <v>16962</v>
      </c>
      <c r="D285" s="86" t="s">
        <v>16462</v>
      </c>
      <c r="E285" s="86" t="s">
        <v>16462</v>
      </c>
      <c r="F285" s="89" t="s">
        <v>16963</v>
      </c>
      <c r="G285" s="78" t="s">
        <v>16308</v>
      </c>
      <c r="H285" s="78" t="s">
        <v>15</v>
      </c>
    </row>
    <row r="286" spans="2:8" ht="100.8" x14ac:dyDescent="0.3">
      <c r="B286" s="87" t="s">
        <v>16964</v>
      </c>
      <c r="D286" s="86" t="s">
        <v>16411</v>
      </c>
      <c r="E286" s="86" t="s">
        <v>16411</v>
      </c>
      <c r="F286" s="90" t="s">
        <v>16965</v>
      </c>
      <c r="G286" s="78" t="s">
        <v>16308</v>
      </c>
      <c r="H286" s="78" t="s">
        <v>15</v>
      </c>
    </row>
    <row r="287" spans="2:8" ht="100.8" x14ac:dyDescent="0.3">
      <c r="B287" s="87" t="s">
        <v>16966</v>
      </c>
      <c r="D287" s="86" t="s">
        <v>16519</v>
      </c>
      <c r="E287" s="86" t="s">
        <v>16519</v>
      </c>
      <c r="F287" s="87" t="s">
        <v>16967</v>
      </c>
      <c r="G287" s="78" t="s">
        <v>16308</v>
      </c>
      <c r="H287" s="78" t="s">
        <v>15</v>
      </c>
    </row>
    <row r="288" spans="2:8" ht="100.8" x14ac:dyDescent="0.3">
      <c r="B288" s="87" t="s">
        <v>16968</v>
      </c>
      <c r="D288" s="86" t="s">
        <v>16414</v>
      </c>
      <c r="E288" s="86" t="s">
        <v>16414</v>
      </c>
      <c r="F288" s="87" t="s">
        <v>16969</v>
      </c>
      <c r="G288" s="78" t="s">
        <v>16308</v>
      </c>
      <c r="H288" s="78" t="s">
        <v>15</v>
      </c>
    </row>
    <row r="289" spans="2:8" ht="100.8" x14ac:dyDescent="0.3">
      <c r="B289" s="87" t="s">
        <v>16970</v>
      </c>
      <c r="D289" s="86" t="s">
        <v>16971</v>
      </c>
      <c r="E289" s="86" t="s">
        <v>16971</v>
      </c>
      <c r="F289" s="87" t="s">
        <v>16972</v>
      </c>
      <c r="G289" s="78" t="s">
        <v>16308</v>
      </c>
      <c r="H289" s="78" t="s">
        <v>15</v>
      </c>
    </row>
    <row r="290" spans="2:8" ht="100.8" x14ac:dyDescent="0.3">
      <c r="B290" s="87" t="s">
        <v>16973</v>
      </c>
      <c r="D290" s="86" t="s">
        <v>16974</v>
      </c>
      <c r="E290" s="86" t="s">
        <v>16974</v>
      </c>
      <c r="F290" s="87" t="s">
        <v>16975</v>
      </c>
      <c r="G290" s="78" t="s">
        <v>16308</v>
      </c>
      <c r="H290" s="78" t="s">
        <v>15</v>
      </c>
    </row>
    <row r="291" spans="2:8" ht="100.8" x14ac:dyDescent="0.3">
      <c r="B291" s="87" t="s">
        <v>16976</v>
      </c>
      <c r="D291" s="86" t="s">
        <v>16519</v>
      </c>
      <c r="E291" s="86" t="s">
        <v>16519</v>
      </c>
      <c r="F291" s="87">
        <v>123</v>
      </c>
      <c r="G291" s="78" t="s">
        <v>16308</v>
      </c>
      <c r="H291" s="78" t="s">
        <v>15</v>
      </c>
    </row>
    <row r="292" spans="2:8" ht="100.8" x14ac:dyDescent="0.3">
      <c r="B292" s="87" t="s">
        <v>16977</v>
      </c>
      <c r="D292" s="86" t="s">
        <v>16978</v>
      </c>
      <c r="E292" s="86" t="s">
        <v>16978</v>
      </c>
      <c r="F292" s="87" t="s">
        <v>16979</v>
      </c>
      <c r="G292" s="78" t="s">
        <v>16308</v>
      </c>
      <c r="H292" s="78" t="s">
        <v>15</v>
      </c>
    </row>
    <row r="293" spans="2:8" ht="100.8" x14ac:dyDescent="0.3">
      <c r="B293" s="87" t="s">
        <v>16980</v>
      </c>
      <c r="D293" s="86" t="s">
        <v>16439</v>
      </c>
      <c r="E293" s="86" t="s">
        <v>16439</v>
      </c>
      <c r="F293" s="87" t="s">
        <v>16981</v>
      </c>
      <c r="G293" s="78" t="s">
        <v>16308</v>
      </c>
      <c r="H293" s="78" t="s">
        <v>15</v>
      </c>
    </row>
    <row r="294" spans="2:8" ht="100.8" x14ac:dyDescent="0.3">
      <c r="B294" s="87" t="s">
        <v>16982</v>
      </c>
      <c r="D294" s="86" t="s">
        <v>16983</v>
      </c>
      <c r="E294" s="86" t="s">
        <v>16983</v>
      </c>
      <c r="F294" s="87" t="s">
        <v>16984</v>
      </c>
      <c r="G294" s="78" t="s">
        <v>16308</v>
      </c>
      <c r="H294" s="78" t="s">
        <v>15</v>
      </c>
    </row>
    <row r="295" spans="2:8" ht="100.8" x14ac:dyDescent="0.3">
      <c r="B295" s="87" t="s">
        <v>16985</v>
      </c>
      <c r="D295" s="86" t="s">
        <v>16332</v>
      </c>
      <c r="E295" s="86" t="s">
        <v>16332</v>
      </c>
      <c r="F295" s="87" t="s">
        <v>16986</v>
      </c>
      <c r="G295" s="78" t="s">
        <v>16308</v>
      </c>
      <c r="H295" s="78" t="s">
        <v>15</v>
      </c>
    </row>
    <row r="296" spans="2:8" ht="100.8" x14ac:dyDescent="0.3">
      <c r="B296" s="87" t="s">
        <v>16987</v>
      </c>
      <c r="D296" s="86" t="s">
        <v>16823</v>
      </c>
      <c r="E296" s="86" t="s">
        <v>16823</v>
      </c>
      <c r="F296" s="88" t="s">
        <v>16988</v>
      </c>
      <c r="G296" s="78" t="s">
        <v>16308</v>
      </c>
      <c r="H296" s="78" t="s">
        <v>15</v>
      </c>
    </row>
    <row r="297" spans="2:8" ht="100.8" x14ac:dyDescent="0.3">
      <c r="B297" s="87" t="s">
        <v>16989</v>
      </c>
      <c r="D297" s="86" t="s">
        <v>16990</v>
      </c>
      <c r="E297" s="86" t="s">
        <v>16990</v>
      </c>
      <c r="F297" s="87" t="s">
        <v>16991</v>
      </c>
      <c r="G297" s="78" t="s">
        <v>16308</v>
      </c>
      <c r="H297" s="78" t="s">
        <v>15</v>
      </c>
    </row>
    <row r="298" spans="2:8" ht="100.8" x14ac:dyDescent="0.3">
      <c r="B298" s="87" t="s">
        <v>16992</v>
      </c>
      <c r="D298" s="86" t="s">
        <v>16993</v>
      </c>
      <c r="E298" s="86" t="s">
        <v>16993</v>
      </c>
      <c r="F298" s="89" t="s">
        <v>16994</v>
      </c>
      <c r="G298" s="78" t="s">
        <v>16308</v>
      </c>
      <c r="H298" s="78" t="s">
        <v>15</v>
      </c>
    </row>
    <row r="299" spans="2:8" ht="100.8" x14ac:dyDescent="0.3">
      <c r="B299" s="87" t="s">
        <v>16995</v>
      </c>
      <c r="D299" s="86" t="s">
        <v>16993</v>
      </c>
      <c r="E299" s="86" t="s">
        <v>16993</v>
      </c>
      <c r="F299" s="87" t="s">
        <v>16996</v>
      </c>
      <c r="G299" s="78" t="s">
        <v>16308</v>
      </c>
      <c r="H299" s="78" t="s">
        <v>15</v>
      </c>
    </row>
    <row r="300" spans="2:8" ht="100.8" x14ac:dyDescent="0.3">
      <c r="B300" s="87" t="s">
        <v>16997</v>
      </c>
      <c r="D300" s="87" t="s">
        <v>16579</v>
      </c>
      <c r="E300" s="87" t="s">
        <v>16579</v>
      </c>
      <c r="F300" s="87" t="s">
        <v>16998</v>
      </c>
      <c r="G300" s="78" t="s">
        <v>16308</v>
      </c>
      <c r="H300" s="78" t="s">
        <v>15</v>
      </c>
    </row>
    <row r="301" spans="2:8" ht="100.8" x14ac:dyDescent="0.3">
      <c r="B301" s="250" t="s">
        <v>16999</v>
      </c>
      <c r="D301" s="250" t="s">
        <v>17000</v>
      </c>
      <c r="E301" s="250" t="s">
        <v>17000</v>
      </c>
      <c r="F301" s="87" t="s">
        <v>17001</v>
      </c>
      <c r="G301" s="78" t="s">
        <v>16308</v>
      </c>
      <c r="H301" s="78" t="s">
        <v>15</v>
      </c>
    </row>
    <row r="302" spans="2:8" ht="100.8" x14ac:dyDescent="0.3">
      <c r="B302" s="250"/>
      <c r="D302" s="250"/>
      <c r="E302" s="250"/>
      <c r="F302" s="87" t="s">
        <v>17002</v>
      </c>
      <c r="G302" s="78" t="s">
        <v>16308</v>
      </c>
      <c r="H302" s="78" t="s">
        <v>15</v>
      </c>
    </row>
    <row r="303" spans="2:8" ht="100.8" x14ac:dyDescent="0.3">
      <c r="B303" s="87" t="s">
        <v>17003</v>
      </c>
      <c r="D303" s="86" t="s">
        <v>17004</v>
      </c>
      <c r="E303" s="86" t="s">
        <v>17004</v>
      </c>
      <c r="F303" s="87" t="s">
        <v>17005</v>
      </c>
      <c r="G303" s="78" t="s">
        <v>16308</v>
      </c>
      <c r="H303" s="78" t="s">
        <v>15</v>
      </c>
    </row>
    <row r="304" spans="2:8" ht="100.8" x14ac:dyDescent="0.3">
      <c r="B304" s="87" t="s">
        <v>17006</v>
      </c>
      <c r="D304" s="87" t="s">
        <v>16636</v>
      </c>
      <c r="E304" s="87" t="s">
        <v>16636</v>
      </c>
      <c r="F304" s="87" t="s">
        <v>17007</v>
      </c>
      <c r="G304" s="78" t="s">
        <v>16308</v>
      </c>
      <c r="H304" s="78" t="s">
        <v>15</v>
      </c>
    </row>
    <row r="305" spans="2:8" ht="100.8" x14ac:dyDescent="0.3">
      <c r="B305" s="87" t="s">
        <v>17008</v>
      </c>
      <c r="D305" s="87" t="s">
        <v>17009</v>
      </c>
      <c r="E305" s="87" t="s">
        <v>17009</v>
      </c>
      <c r="F305" s="87" t="s">
        <v>17010</v>
      </c>
      <c r="G305" s="78" t="s">
        <v>16308</v>
      </c>
      <c r="H305" s="78" t="s">
        <v>15</v>
      </c>
    </row>
    <row r="306" spans="2:8" ht="100.8" x14ac:dyDescent="0.3">
      <c r="B306" s="250" t="s">
        <v>17011</v>
      </c>
      <c r="D306" s="250" t="s">
        <v>16579</v>
      </c>
      <c r="E306" s="250" t="s">
        <v>16579</v>
      </c>
      <c r="F306" s="87" t="s">
        <v>17012</v>
      </c>
      <c r="G306" s="78" t="s">
        <v>16308</v>
      </c>
      <c r="H306" s="78" t="s">
        <v>15</v>
      </c>
    </row>
    <row r="307" spans="2:8" ht="100.8" x14ac:dyDescent="0.3">
      <c r="B307" s="250"/>
      <c r="D307" s="250"/>
      <c r="E307" s="250"/>
      <c r="F307" s="87" t="s">
        <v>17013</v>
      </c>
      <c r="G307" s="78" t="s">
        <v>16308</v>
      </c>
      <c r="H307" s="78" t="s">
        <v>15</v>
      </c>
    </row>
    <row r="308" spans="2:8" ht="100.8" x14ac:dyDescent="0.3">
      <c r="B308" s="87" t="s">
        <v>17014</v>
      </c>
      <c r="D308" s="86" t="s">
        <v>17015</v>
      </c>
      <c r="E308" s="86" t="s">
        <v>17015</v>
      </c>
      <c r="F308" s="91">
        <v>93102</v>
      </c>
      <c r="G308" s="78" t="s">
        <v>16308</v>
      </c>
      <c r="H308" s="78" t="s">
        <v>15</v>
      </c>
    </row>
    <row r="309" spans="2:8" ht="100.8" x14ac:dyDescent="0.3">
      <c r="B309" s="87" t="s">
        <v>17016</v>
      </c>
      <c r="D309" s="86" t="s">
        <v>16579</v>
      </c>
      <c r="E309" s="86" t="s">
        <v>16579</v>
      </c>
      <c r="F309" s="87" t="s">
        <v>17017</v>
      </c>
      <c r="G309" s="78" t="s">
        <v>16308</v>
      </c>
      <c r="H309" s="78" t="s">
        <v>15</v>
      </c>
    </row>
    <row r="310" spans="2:8" ht="100.8" x14ac:dyDescent="0.3">
      <c r="B310" s="87" t="s">
        <v>17018</v>
      </c>
      <c r="D310" s="86" t="s">
        <v>17019</v>
      </c>
      <c r="E310" s="86" t="s">
        <v>17019</v>
      </c>
      <c r="F310" s="87">
        <v>67</v>
      </c>
      <c r="G310" s="78" t="s">
        <v>16308</v>
      </c>
      <c r="H310" s="78" t="s">
        <v>15</v>
      </c>
    </row>
    <row r="311" spans="2:8" ht="100.8" x14ac:dyDescent="0.3">
      <c r="B311" s="87" t="s">
        <v>17020</v>
      </c>
      <c r="D311" s="87" t="s">
        <v>16596</v>
      </c>
      <c r="E311" s="87" t="s">
        <v>16596</v>
      </c>
      <c r="F311" s="87" t="s">
        <v>17021</v>
      </c>
      <c r="G311" s="78" t="s">
        <v>16308</v>
      </c>
      <c r="H311" s="78" t="s">
        <v>15</v>
      </c>
    </row>
    <row r="312" spans="2:8" ht="100.8" x14ac:dyDescent="0.3">
      <c r="B312" s="87" t="s">
        <v>17022</v>
      </c>
      <c r="D312" s="86" t="s">
        <v>17023</v>
      </c>
      <c r="E312" s="86" t="s">
        <v>17023</v>
      </c>
      <c r="F312" s="87">
        <v>96</v>
      </c>
      <c r="G312" s="78" t="s">
        <v>16308</v>
      </c>
      <c r="H312" s="78" t="s">
        <v>15</v>
      </c>
    </row>
    <row r="313" spans="2:8" ht="100.8" x14ac:dyDescent="0.3">
      <c r="B313" s="87" t="s">
        <v>17024</v>
      </c>
      <c r="D313" s="87" t="s">
        <v>17025</v>
      </c>
      <c r="E313" s="87" t="s">
        <v>17025</v>
      </c>
      <c r="F313" s="87">
        <v>7</v>
      </c>
      <c r="G313" s="78" t="s">
        <v>16308</v>
      </c>
      <c r="H313" s="78" t="s">
        <v>15</v>
      </c>
    </row>
    <row r="314" spans="2:8" ht="100.8" x14ac:dyDescent="0.3">
      <c r="B314" s="87" t="s">
        <v>17026</v>
      </c>
      <c r="D314" s="86" t="s">
        <v>17027</v>
      </c>
      <c r="E314" s="86" t="s">
        <v>17027</v>
      </c>
      <c r="F314" s="87" t="s">
        <v>17028</v>
      </c>
      <c r="G314" s="78" t="s">
        <v>16308</v>
      </c>
      <c r="H314" s="78" t="s">
        <v>15</v>
      </c>
    </row>
    <row r="315" spans="2:8" ht="100.8" x14ac:dyDescent="0.3">
      <c r="B315" s="87" t="s">
        <v>17029</v>
      </c>
      <c r="D315" s="87" t="s">
        <v>17030</v>
      </c>
      <c r="E315" s="87" t="s">
        <v>17030</v>
      </c>
      <c r="F315" s="87" t="s">
        <v>17031</v>
      </c>
      <c r="G315" s="78" t="s">
        <v>16308</v>
      </c>
      <c r="H315" s="78" t="s">
        <v>15</v>
      </c>
    </row>
    <row r="316" spans="2:8" ht="100.8" x14ac:dyDescent="0.3">
      <c r="B316" s="92" t="s">
        <v>17032</v>
      </c>
      <c r="D316" s="87" t="s">
        <v>16752</v>
      </c>
      <c r="E316" s="87" t="s">
        <v>16752</v>
      </c>
      <c r="F316" s="87" t="s">
        <v>17033</v>
      </c>
      <c r="G316" s="78" t="s">
        <v>16308</v>
      </c>
      <c r="H316" s="78" t="s">
        <v>15</v>
      </c>
    </row>
    <row r="317" spans="2:8" ht="100.8" x14ac:dyDescent="0.3">
      <c r="B317" s="92" t="s">
        <v>17034</v>
      </c>
      <c r="D317" s="87" t="s">
        <v>16642</v>
      </c>
      <c r="E317" s="87" t="s">
        <v>16642</v>
      </c>
      <c r="F317" s="87" t="s">
        <v>17035</v>
      </c>
      <c r="G317" s="78" t="s">
        <v>16308</v>
      </c>
      <c r="H317" s="78" t="s">
        <v>15</v>
      </c>
    </row>
    <row r="318" spans="2:8" ht="100.8" x14ac:dyDescent="0.3">
      <c r="B318" s="92" t="s">
        <v>16647</v>
      </c>
      <c r="D318" s="87" t="s">
        <v>16645</v>
      </c>
      <c r="E318" s="87" t="s">
        <v>16645</v>
      </c>
      <c r="F318" s="87" t="s">
        <v>17036</v>
      </c>
      <c r="G318" s="78" t="s">
        <v>16308</v>
      </c>
      <c r="H318" s="78" t="s">
        <v>15</v>
      </c>
    </row>
    <row r="319" spans="2:8" ht="100.8" x14ac:dyDescent="0.3">
      <c r="B319" s="92" t="s">
        <v>17037</v>
      </c>
      <c r="D319" s="87" t="s">
        <v>16645</v>
      </c>
      <c r="E319" s="87" t="s">
        <v>16645</v>
      </c>
      <c r="F319" s="87" t="s">
        <v>17038</v>
      </c>
      <c r="G319" s="78" t="s">
        <v>16308</v>
      </c>
      <c r="H319" s="78" t="s">
        <v>15</v>
      </c>
    </row>
    <row r="320" spans="2:8" ht="100.8" x14ac:dyDescent="0.3">
      <c r="B320" s="92" t="s">
        <v>17039</v>
      </c>
      <c r="D320" s="87" t="s">
        <v>16740</v>
      </c>
      <c r="E320" s="87" t="s">
        <v>16740</v>
      </c>
      <c r="F320" s="87" t="s">
        <v>17040</v>
      </c>
      <c r="G320" s="78" t="s">
        <v>16308</v>
      </c>
      <c r="H320" s="78" t="s">
        <v>15</v>
      </c>
    </row>
    <row r="321" spans="2:8" ht="100.8" x14ac:dyDescent="0.3">
      <c r="B321" s="92" t="s">
        <v>17041</v>
      </c>
      <c r="D321" s="87" t="s">
        <v>16752</v>
      </c>
      <c r="E321" s="87" t="s">
        <v>16752</v>
      </c>
      <c r="F321" s="87">
        <v>108</v>
      </c>
      <c r="G321" s="78" t="s">
        <v>16308</v>
      </c>
      <c r="H321" s="78" t="s">
        <v>15</v>
      </c>
    </row>
    <row r="322" spans="2:8" ht="100.8" x14ac:dyDescent="0.3">
      <c r="B322" s="92" t="s">
        <v>17042</v>
      </c>
      <c r="D322" s="86" t="s">
        <v>16736</v>
      </c>
      <c r="E322" s="86" t="s">
        <v>16736</v>
      </c>
      <c r="F322" s="87" t="s">
        <v>17043</v>
      </c>
      <c r="G322" s="78" t="s">
        <v>16308</v>
      </c>
      <c r="H322" s="78" t="s">
        <v>15</v>
      </c>
    </row>
    <row r="323" spans="2:8" ht="100.8" x14ac:dyDescent="0.3">
      <c r="B323" s="92" t="s">
        <v>17044</v>
      </c>
      <c r="D323" s="87" t="s">
        <v>17045</v>
      </c>
      <c r="E323" s="87" t="s">
        <v>17045</v>
      </c>
      <c r="F323" s="88" t="s">
        <v>17046</v>
      </c>
      <c r="G323" s="78" t="s">
        <v>16308</v>
      </c>
      <c r="H323" s="78" t="s">
        <v>15</v>
      </c>
    </row>
    <row r="324" spans="2:8" ht="100.8" x14ac:dyDescent="0.3">
      <c r="B324" s="92" t="s">
        <v>17047</v>
      </c>
      <c r="D324" s="86" t="s">
        <v>16645</v>
      </c>
      <c r="E324" s="86" t="s">
        <v>16645</v>
      </c>
      <c r="F324" s="87" t="s">
        <v>17048</v>
      </c>
      <c r="G324" s="78" t="s">
        <v>16308</v>
      </c>
      <c r="H324" s="78" t="s">
        <v>15</v>
      </c>
    </row>
    <row r="325" spans="2:8" ht="100.8" x14ac:dyDescent="0.3">
      <c r="B325" s="92" t="s">
        <v>17049</v>
      </c>
      <c r="D325" s="86" t="s">
        <v>17050</v>
      </c>
      <c r="E325" s="86" t="s">
        <v>17050</v>
      </c>
      <c r="F325" s="87" t="s">
        <v>17051</v>
      </c>
      <c r="G325" s="78" t="s">
        <v>16308</v>
      </c>
      <c r="H325" s="78" t="s">
        <v>15</v>
      </c>
    </row>
    <row r="326" spans="2:8" ht="100.8" x14ac:dyDescent="0.3">
      <c r="B326" s="92" t="s">
        <v>17052</v>
      </c>
      <c r="D326" s="87" t="s">
        <v>16743</v>
      </c>
      <c r="E326" s="87" t="s">
        <v>16743</v>
      </c>
      <c r="F326" s="87" t="s">
        <v>17053</v>
      </c>
      <c r="G326" s="78" t="s">
        <v>16308</v>
      </c>
      <c r="H326" s="78" t="s">
        <v>15</v>
      </c>
    </row>
    <row r="327" spans="2:8" ht="100.8" x14ac:dyDescent="0.3">
      <c r="B327" s="92" t="s">
        <v>17054</v>
      </c>
      <c r="D327" s="87" t="s">
        <v>17055</v>
      </c>
      <c r="E327" s="87" t="s">
        <v>17055</v>
      </c>
      <c r="F327" s="87" t="s">
        <v>17056</v>
      </c>
      <c r="G327" s="78" t="s">
        <v>16308</v>
      </c>
      <c r="H327" s="78" t="s">
        <v>15</v>
      </c>
    </row>
    <row r="328" spans="2:8" ht="100.8" x14ac:dyDescent="0.3">
      <c r="B328" s="92" t="s">
        <v>17057</v>
      </c>
      <c r="D328" s="87" t="s">
        <v>16740</v>
      </c>
      <c r="E328" s="87" t="s">
        <v>16740</v>
      </c>
      <c r="F328" s="87" t="s">
        <v>17058</v>
      </c>
      <c r="G328" s="78" t="s">
        <v>16308</v>
      </c>
      <c r="H328" s="78" t="s">
        <v>15</v>
      </c>
    </row>
    <row r="329" spans="2:8" ht="100.8" x14ac:dyDescent="0.3">
      <c r="B329" s="87" t="s">
        <v>17059</v>
      </c>
      <c r="D329" s="87" t="s">
        <v>17060</v>
      </c>
      <c r="E329" s="87" t="s">
        <v>17060</v>
      </c>
      <c r="F329" s="87" t="s">
        <v>17061</v>
      </c>
      <c r="G329" s="78" t="s">
        <v>16308</v>
      </c>
      <c r="H329" s="78" t="s">
        <v>15</v>
      </c>
    </row>
    <row r="330" spans="2:8" ht="100.8" x14ac:dyDescent="0.3">
      <c r="B330" s="87" t="s">
        <v>17062</v>
      </c>
      <c r="D330" s="87" t="s">
        <v>17063</v>
      </c>
      <c r="E330" s="87" t="s">
        <v>17063</v>
      </c>
      <c r="F330" s="87" t="s">
        <v>17064</v>
      </c>
      <c r="G330" s="78" t="s">
        <v>16308</v>
      </c>
      <c r="H330" s="78" t="s">
        <v>15</v>
      </c>
    </row>
    <row r="331" spans="2:8" ht="100.8" x14ac:dyDescent="0.3">
      <c r="B331" s="87" t="s">
        <v>17065</v>
      </c>
      <c r="D331" s="87" t="s">
        <v>16679</v>
      </c>
      <c r="E331" s="87" t="s">
        <v>16679</v>
      </c>
      <c r="F331" s="87" t="s">
        <v>17066</v>
      </c>
      <c r="G331" s="78" t="s">
        <v>16308</v>
      </c>
      <c r="H331" s="78" t="s">
        <v>15</v>
      </c>
    </row>
    <row r="332" spans="2:8" ht="100.8" x14ac:dyDescent="0.3">
      <c r="B332" s="87" t="s">
        <v>17067</v>
      </c>
      <c r="D332" s="87" t="s">
        <v>16679</v>
      </c>
      <c r="E332" s="87" t="s">
        <v>16679</v>
      </c>
      <c r="F332" s="87" t="s">
        <v>17068</v>
      </c>
      <c r="G332" s="78" t="s">
        <v>16308</v>
      </c>
      <c r="H332" s="78" t="s">
        <v>15</v>
      </c>
    </row>
    <row r="333" spans="2:8" ht="100.8" x14ac:dyDescent="0.3">
      <c r="B333" s="87" t="s">
        <v>17069</v>
      </c>
      <c r="D333" s="86" t="s">
        <v>16596</v>
      </c>
      <c r="E333" s="86" t="s">
        <v>16596</v>
      </c>
      <c r="F333" s="87" t="s">
        <v>17070</v>
      </c>
      <c r="G333" s="78" t="s">
        <v>16308</v>
      </c>
      <c r="H333" s="78" t="s">
        <v>15</v>
      </c>
    </row>
    <row r="334" spans="2:8" ht="100.8" x14ac:dyDescent="0.3">
      <c r="B334" s="87" t="s">
        <v>17071</v>
      </c>
      <c r="D334" s="87" t="s">
        <v>16596</v>
      </c>
      <c r="E334" s="87" t="s">
        <v>16596</v>
      </c>
      <c r="F334" s="87" t="s">
        <v>17072</v>
      </c>
      <c r="G334" s="78" t="s">
        <v>16308</v>
      </c>
      <c r="H334" s="78" t="s">
        <v>15</v>
      </c>
    </row>
    <row r="335" spans="2:8" ht="100.8" x14ac:dyDescent="0.3">
      <c r="B335" s="87" t="s">
        <v>17073</v>
      </c>
      <c r="D335" s="87" t="s">
        <v>16579</v>
      </c>
      <c r="E335" s="87" t="s">
        <v>16579</v>
      </c>
      <c r="F335" s="87" t="s">
        <v>17074</v>
      </c>
      <c r="G335" s="78" t="s">
        <v>16308</v>
      </c>
      <c r="H335" s="78" t="s">
        <v>15</v>
      </c>
    </row>
    <row r="336" spans="2:8" ht="100.8" x14ac:dyDescent="0.3">
      <c r="B336" s="87" t="s">
        <v>17075</v>
      </c>
      <c r="D336" s="86" t="s">
        <v>16800</v>
      </c>
      <c r="E336" s="86" t="s">
        <v>16800</v>
      </c>
      <c r="F336" s="91">
        <v>169170</v>
      </c>
      <c r="G336" s="78" t="s">
        <v>16308</v>
      </c>
      <c r="H336" s="78" t="s">
        <v>15</v>
      </c>
    </row>
    <row r="337" spans="2:8" ht="100.8" x14ac:dyDescent="0.3">
      <c r="B337" s="250" t="s">
        <v>17076</v>
      </c>
      <c r="D337" s="250" t="s">
        <v>17077</v>
      </c>
      <c r="E337" s="250" t="s">
        <v>17077</v>
      </c>
      <c r="F337" s="87">
        <v>173</v>
      </c>
      <c r="G337" s="78" t="s">
        <v>16308</v>
      </c>
      <c r="H337" s="78" t="s">
        <v>15</v>
      </c>
    </row>
    <row r="338" spans="2:8" ht="100.8" x14ac:dyDescent="0.3">
      <c r="B338" s="250"/>
      <c r="D338" s="250"/>
      <c r="E338" s="250"/>
      <c r="F338" s="87" t="s">
        <v>17078</v>
      </c>
      <c r="G338" s="78" t="s">
        <v>16308</v>
      </c>
      <c r="H338" s="78" t="s">
        <v>15</v>
      </c>
    </row>
    <row r="339" spans="2:8" ht="100.8" x14ac:dyDescent="0.3">
      <c r="B339" s="250" t="s">
        <v>17079</v>
      </c>
      <c r="D339" s="250" t="s">
        <v>16579</v>
      </c>
      <c r="E339" s="250" t="s">
        <v>16579</v>
      </c>
      <c r="F339" s="87" t="s">
        <v>17080</v>
      </c>
      <c r="G339" s="78" t="s">
        <v>16308</v>
      </c>
      <c r="H339" s="78" t="s">
        <v>15</v>
      </c>
    </row>
    <row r="340" spans="2:8" ht="100.8" x14ac:dyDescent="0.3">
      <c r="B340" s="250"/>
      <c r="D340" s="250"/>
      <c r="E340" s="250"/>
      <c r="F340" s="87" t="s">
        <v>17081</v>
      </c>
      <c r="G340" s="78" t="s">
        <v>16308</v>
      </c>
      <c r="H340" s="78" t="s">
        <v>15</v>
      </c>
    </row>
    <row r="341" spans="2:8" ht="100.8" x14ac:dyDescent="0.3">
      <c r="B341" s="250"/>
      <c r="D341" s="250"/>
      <c r="E341" s="250"/>
      <c r="F341" s="87" t="s">
        <v>17082</v>
      </c>
      <c r="G341" s="78" t="s">
        <v>16308</v>
      </c>
      <c r="H341" s="78" t="s">
        <v>15</v>
      </c>
    </row>
    <row r="342" spans="2:8" ht="100.8" x14ac:dyDescent="0.3">
      <c r="B342" s="250" t="s">
        <v>17083</v>
      </c>
      <c r="D342" s="250" t="s">
        <v>16579</v>
      </c>
      <c r="E342" s="250" t="s">
        <v>16579</v>
      </c>
      <c r="F342" s="91" t="s">
        <v>17084</v>
      </c>
      <c r="G342" s="78" t="s">
        <v>16308</v>
      </c>
      <c r="H342" s="78" t="s">
        <v>15</v>
      </c>
    </row>
    <row r="343" spans="2:8" ht="100.8" x14ac:dyDescent="0.3">
      <c r="B343" s="250"/>
      <c r="D343" s="250"/>
      <c r="E343" s="250"/>
      <c r="F343" s="87">
        <v>113</v>
      </c>
      <c r="G343" s="78" t="s">
        <v>16308</v>
      </c>
      <c r="H343" s="78" t="s">
        <v>15</v>
      </c>
    </row>
    <row r="344" spans="2:8" ht="100.8" x14ac:dyDescent="0.3">
      <c r="B344" s="250" t="s">
        <v>17085</v>
      </c>
      <c r="D344" s="250" t="s">
        <v>16579</v>
      </c>
      <c r="E344" s="250" t="s">
        <v>16579</v>
      </c>
      <c r="F344" s="91" t="s">
        <v>17086</v>
      </c>
      <c r="G344" s="78" t="s">
        <v>16308</v>
      </c>
      <c r="H344" s="78" t="s">
        <v>15</v>
      </c>
    </row>
    <row r="345" spans="2:8" ht="100.8" x14ac:dyDescent="0.3">
      <c r="B345" s="250"/>
      <c r="D345" s="250"/>
      <c r="E345" s="250"/>
      <c r="F345" s="87">
        <v>113</v>
      </c>
      <c r="G345" s="78" t="s">
        <v>16308</v>
      </c>
      <c r="H345" s="78" t="s">
        <v>15</v>
      </c>
    </row>
    <row r="346" spans="2:8" ht="100.8" x14ac:dyDescent="0.3">
      <c r="B346" s="87" t="s">
        <v>17087</v>
      </c>
      <c r="D346" s="86" t="s">
        <v>17088</v>
      </c>
      <c r="E346" s="86" t="s">
        <v>17088</v>
      </c>
      <c r="F346" s="87">
        <v>58</v>
      </c>
      <c r="G346" s="78" t="s">
        <v>16308</v>
      </c>
      <c r="H346" s="78" t="s">
        <v>15</v>
      </c>
    </row>
    <row r="347" spans="2:8" ht="100.8" x14ac:dyDescent="0.3">
      <c r="B347" s="87" t="s">
        <v>17089</v>
      </c>
      <c r="D347" s="87" t="s">
        <v>17090</v>
      </c>
      <c r="E347" s="87" t="s">
        <v>17090</v>
      </c>
      <c r="F347" s="87" t="s">
        <v>17091</v>
      </c>
      <c r="G347" s="78" t="s">
        <v>16308</v>
      </c>
      <c r="H347" s="78" t="s">
        <v>15</v>
      </c>
    </row>
    <row r="348" spans="2:8" ht="100.8" x14ac:dyDescent="0.3">
      <c r="B348" s="87" t="s">
        <v>17092</v>
      </c>
      <c r="D348" s="86" t="s">
        <v>16887</v>
      </c>
      <c r="E348" s="86" t="s">
        <v>16887</v>
      </c>
      <c r="F348" s="87" t="s">
        <v>17093</v>
      </c>
      <c r="G348" s="78" t="s">
        <v>16308</v>
      </c>
      <c r="H348" s="78" t="s">
        <v>15</v>
      </c>
    </row>
    <row r="349" spans="2:8" ht="100.8" x14ac:dyDescent="0.3">
      <c r="B349" s="87" t="s">
        <v>17094</v>
      </c>
      <c r="D349" s="86" t="s">
        <v>16623</v>
      </c>
      <c r="E349" s="86" t="s">
        <v>16623</v>
      </c>
      <c r="F349" s="87" t="s">
        <v>17095</v>
      </c>
      <c r="G349" s="78" t="s">
        <v>16308</v>
      </c>
      <c r="H349" s="78" t="s">
        <v>15</v>
      </c>
    </row>
    <row r="350" spans="2:8" ht="100.8" x14ac:dyDescent="0.3">
      <c r="B350" s="87" t="s">
        <v>17096</v>
      </c>
      <c r="D350" s="87" t="s">
        <v>16343</v>
      </c>
      <c r="E350" s="87" t="s">
        <v>16343</v>
      </c>
      <c r="F350" s="87">
        <v>31</v>
      </c>
      <c r="G350" s="78" t="s">
        <v>16308</v>
      </c>
      <c r="H350" s="78" t="s">
        <v>15</v>
      </c>
    </row>
    <row r="351" spans="2:8" ht="100.8" x14ac:dyDescent="0.3">
      <c r="B351" s="87" t="s">
        <v>17097</v>
      </c>
      <c r="D351" s="87" t="s">
        <v>17098</v>
      </c>
      <c r="E351" s="87" t="s">
        <v>17098</v>
      </c>
      <c r="F351" s="87">
        <v>52</v>
      </c>
      <c r="G351" s="78" t="s">
        <v>16308</v>
      </c>
      <c r="H351" s="78" t="s">
        <v>15</v>
      </c>
    </row>
    <row r="352" spans="2:8" ht="100.8" x14ac:dyDescent="0.3">
      <c r="B352" s="87" t="s">
        <v>17099</v>
      </c>
      <c r="D352" s="87" t="s">
        <v>17100</v>
      </c>
      <c r="E352" s="87" t="s">
        <v>17100</v>
      </c>
      <c r="F352" s="87" t="s">
        <v>17101</v>
      </c>
      <c r="G352" s="78" t="s">
        <v>16308</v>
      </c>
      <c r="H352" s="78" t="s">
        <v>15</v>
      </c>
    </row>
    <row r="353" spans="2:8" ht="100.8" x14ac:dyDescent="0.3">
      <c r="B353" s="92" t="s">
        <v>17102</v>
      </c>
      <c r="D353" s="86" t="s">
        <v>16642</v>
      </c>
      <c r="E353" s="86" t="s">
        <v>16642</v>
      </c>
      <c r="F353" s="87" t="s">
        <v>17103</v>
      </c>
      <c r="G353" s="78" t="s">
        <v>16308</v>
      </c>
      <c r="H353" s="78" t="s">
        <v>15</v>
      </c>
    </row>
    <row r="354" spans="2:8" ht="100.8" x14ac:dyDescent="0.3">
      <c r="B354" s="92" t="s">
        <v>17104</v>
      </c>
      <c r="D354" s="87" t="s">
        <v>16752</v>
      </c>
      <c r="E354" s="87" t="s">
        <v>16752</v>
      </c>
      <c r="F354" s="87" t="s">
        <v>17105</v>
      </c>
      <c r="G354" s="78" t="s">
        <v>16308</v>
      </c>
      <c r="H354" s="78" t="s">
        <v>15</v>
      </c>
    </row>
    <row r="355" spans="2:8" ht="100.8" x14ac:dyDescent="0.3">
      <c r="B355" s="92" t="s">
        <v>17106</v>
      </c>
      <c r="D355" s="86" t="s">
        <v>17107</v>
      </c>
      <c r="E355" s="86" t="s">
        <v>17107</v>
      </c>
      <c r="F355" s="87" t="s">
        <v>17108</v>
      </c>
      <c r="G355" s="78" t="s">
        <v>16308</v>
      </c>
      <c r="H355" s="78" t="s">
        <v>15</v>
      </c>
    </row>
    <row r="356" spans="2:8" ht="100.8" x14ac:dyDescent="0.3">
      <c r="B356" s="92" t="s">
        <v>17109</v>
      </c>
      <c r="D356" s="87" t="s">
        <v>16642</v>
      </c>
      <c r="E356" s="87" t="s">
        <v>16642</v>
      </c>
      <c r="F356" s="87" t="s">
        <v>17110</v>
      </c>
      <c r="G356" s="78" t="s">
        <v>16308</v>
      </c>
      <c r="H356" s="78" t="s">
        <v>15</v>
      </c>
    </row>
    <row r="357" spans="2:8" ht="100.8" x14ac:dyDescent="0.3">
      <c r="B357" s="92" t="s">
        <v>17111</v>
      </c>
      <c r="D357" s="86" t="s">
        <v>17112</v>
      </c>
      <c r="E357" s="86" t="s">
        <v>17112</v>
      </c>
      <c r="F357" s="87" t="s">
        <v>17113</v>
      </c>
      <c r="G357" s="78" t="s">
        <v>16308</v>
      </c>
      <c r="H357" s="78" t="s">
        <v>15</v>
      </c>
    </row>
    <row r="358" spans="2:8" ht="100.8" x14ac:dyDescent="0.3">
      <c r="B358" s="92" t="s">
        <v>17114</v>
      </c>
      <c r="D358" s="86" t="s">
        <v>16752</v>
      </c>
      <c r="E358" s="86" t="s">
        <v>16752</v>
      </c>
      <c r="F358" s="88">
        <v>128122125</v>
      </c>
      <c r="G358" s="78" t="s">
        <v>16308</v>
      </c>
      <c r="H358" s="78" t="s">
        <v>15</v>
      </c>
    </row>
    <row r="359" spans="2:8" ht="100.8" x14ac:dyDescent="0.3">
      <c r="B359" s="92" t="s">
        <v>17115</v>
      </c>
      <c r="D359" s="87" t="s">
        <v>16645</v>
      </c>
      <c r="E359" s="87" t="s">
        <v>16645</v>
      </c>
      <c r="F359" s="87" t="s">
        <v>17116</v>
      </c>
      <c r="G359" s="78" t="s">
        <v>16308</v>
      </c>
      <c r="H359" s="78" t="s">
        <v>15</v>
      </c>
    </row>
    <row r="360" spans="2:8" ht="100.8" x14ac:dyDescent="0.3">
      <c r="B360" s="92" t="s">
        <v>17117</v>
      </c>
      <c r="D360" s="87" t="s">
        <v>16645</v>
      </c>
      <c r="E360" s="87" t="s">
        <v>16645</v>
      </c>
      <c r="F360" s="87" t="s">
        <v>17118</v>
      </c>
      <c r="G360" s="78" t="s">
        <v>16308</v>
      </c>
      <c r="H360" s="78" t="s">
        <v>15</v>
      </c>
    </row>
    <row r="361" spans="2:8" ht="100.8" x14ac:dyDescent="0.3">
      <c r="B361" s="92" t="s">
        <v>17119</v>
      </c>
      <c r="D361" s="86" t="s">
        <v>16743</v>
      </c>
      <c r="E361" s="86" t="s">
        <v>16743</v>
      </c>
      <c r="F361" s="87" t="s">
        <v>17120</v>
      </c>
      <c r="G361" s="78" t="s">
        <v>16308</v>
      </c>
      <c r="H361" s="78" t="s">
        <v>15</v>
      </c>
    </row>
    <row r="362" spans="2:8" ht="100.8" x14ac:dyDescent="0.3">
      <c r="B362" s="92" t="s">
        <v>17121</v>
      </c>
      <c r="D362" s="87" t="s">
        <v>16743</v>
      </c>
      <c r="E362" s="87" t="s">
        <v>16743</v>
      </c>
      <c r="F362" s="87" t="s">
        <v>17122</v>
      </c>
      <c r="G362" s="78" t="s">
        <v>16308</v>
      </c>
      <c r="H362" s="78" t="s">
        <v>15</v>
      </c>
    </row>
    <row r="363" spans="2:8" ht="100.8" x14ac:dyDescent="0.3">
      <c r="B363" s="92" t="s">
        <v>17123</v>
      </c>
      <c r="D363" s="86" t="s">
        <v>17124</v>
      </c>
      <c r="E363" s="86" t="s">
        <v>17124</v>
      </c>
      <c r="F363" s="87" t="s">
        <v>17125</v>
      </c>
      <c r="G363" s="78" t="s">
        <v>16308</v>
      </c>
      <c r="H363" s="78" t="s">
        <v>15</v>
      </c>
    </row>
    <row r="364" spans="2:8" ht="100.8" x14ac:dyDescent="0.3">
      <c r="B364" s="92" t="s">
        <v>17126</v>
      </c>
      <c r="D364" s="87" t="s">
        <v>16645</v>
      </c>
      <c r="E364" s="87" t="s">
        <v>16645</v>
      </c>
      <c r="F364" s="87" t="s">
        <v>17127</v>
      </c>
      <c r="G364" s="78" t="s">
        <v>16308</v>
      </c>
      <c r="H364" s="78" t="s">
        <v>15</v>
      </c>
    </row>
    <row r="365" spans="2:8" ht="100.8" x14ac:dyDescent="0.3">
      <c r="B365" s="92" t="s">
        <v>17128</v>
      </c>
      <c r="D365" s="87" t="s">
        <v>16645</v>
      </c>
      <c r="E365" s="87" t="s">
        <v>16645</v>
      </c>
      <c r="F365" s="87" t="s">
        <v>17129</v>
      </c>
      <c r="G365" s="78" t="s">
        <v>16308</v>
      </c>
      <c r="H365" s="78" t="s">
        <v>15</v>
      </c>
    </row>
    <row r="366" spans="2:8" ht="100.8" x14ac:dyDescent="0.3">
      <c r="B366" s="92" t="s">
        <v>17130</v>
      </c>
      <c r="D366" s="87" t="s">
        <v>16642</v>
      </c>
      <c r="E366" s="87" t="s">
        <v>16642</v>
      </c>
      <c r="F366" s="87" t="s">
        <v>17131</v>
      </c>
      <c r="G366" s="78" t="s">
        <v>16308</v>
      </c>
      <c r="H366" s="78" t="s">
        <v>15</v>
      </c>
    </row>
    <row r="367" spans="2:8" ht="100.8" x14ac:dyDescent="0.3">
      <c r="B367" s="92" t="s">
        <v>16756</v>
      </c>
      <c r="D367" s="87" t="s">
        <v>16740</v>
      </c>
      <c r="E367" s="87" t="s">
        <v>16740</v>
      </c>
      <c r="F367" s="87" t="s">
        <v>17132</v>
      </c>
      <c r="G367" s="78" t="s">
        <v>16308</v>
      </c>
      <c r="H367" s="78" t="s">
        <v>15</v>
      </c>
    </row>
    <row r="368" spans="2:8" ht="100.8" x14ac:dyDescent="0.3">
      <c r="B368" s="92" t="s">
        <v>17133</v>
      </c>
      <c r="D368" s="87" t="s">
        <v>17134</v>
      </c>
      <c r="E368" s="87" t="s">
        <v>17134</v>
      </c>
      <c r="F368" s="87" t="s">
        <v>17132</v>
      </c>
      <c r="G368" s="78" t="s">
        <v>16308</v>
      </c>
      <c r="H368" s="78" t="s">
        <v>15</v>
      </c>
    </row>
    <row r="369" spans="2:8" ht="100.8" x14ac:dyDescent="0.3">
      <c r="B369" s="92" t="s">
        <v>17135</v>
      </c>
      <c r="D369" s="87" t="s">
        <v>17134</v>
      </c>
      <c r="E369" s="87" t="s">
        <v>17134</v>
      </c>
      <c r="F369" s="87" t="s">
        <v>17132</v>
      </c>
      <c r="G369" s="78" t="s">
        <v>16308</v>
      </c>
      <c r="H369" s="78" t="s">
        <v>15</v>
      </c>
    </row>
    <row r="370" spans="2:8" ht="100.8" x14ac:dyDescent="0.3">
      <c r="B370" s="92" t="s">
        <v>17136</v>
      </c>
      <c r="D370" s="87" t="s">
        <v>17134</v>
      </c>
      <c r="E370" s="87" t="s">
        <v>17134</v>
      </c>
      <c r="F370" s="87" t="s">
        <v>17137</v>
      </c>
      <c r="G370" s="78" t="s">
        <v>16308</v>
      </c>
      <c r="H370" s="78" t="s">
        <v>15</v>
      </c>
    </row>
    <row r="371" spans="2:8" ht="100.8" x14ac:dyDescent="0.3">
      <c r="B371" s="92" t="s">
        <v>17138</v>
      </c>
      <c r="D371" s="86" t="s">
        <v>17139</v>
      </c>
      <c r="E371" s="86" t="s">
        <v>17139</v>
      </c>
      <c r="F371" s="87" t="s">
        <v>17140</v>
      </c>
      <c r="G371" s="78" t="s">
        <v>16308</v>
      </c>
      <c r="H371" s="78" t="s">
        <v>15</v>
      </c>
    </row>
    <row r="372" spans="2:8" ht="100.8" x14ac:dyDescent="0.3">
      <c r="B372" s="92" t="s">
        <v>17141</v>
      </c>
      <c r="D372" s="87" t="s">
        <v>17142</v>
      </c>
      <c r="E372" s="87" t="s">
        <v>17142</v>
      </c>
      <c r="F372" s="87" t="s">
        <v>17143</v>
      </c>
      <c r="G372" s="78" t="s">
        <v>16308</v>
      </c>
      <c r="H372" s="78" t="s">
        <v>15</v>
      </c>
    </row>
    <row r="373" spans="2:8" ht="100.8" x14ac:dyDescent="0.3">
      <c r="B373" s="92" t="s">
        <v>17144</v>
      </c>
      <c r="D373" s="87" t="s">
        <v>17142</v>
      </c>
      <c r="E373" s="87" t="s">
        <v>17142</v>
      </c>
      <c r="F373" s="87">
        <v>179</v>
      </c>
      <c r="G373" s="78" t="s">
        <v>16308</v>
      </c>
      <c r="H373" s="78" t="s">
        <v>15</v>
      </c>
    </row>
    <row r="374" spans="2:8" ht="100.8" x14ac:dyDescent="0.3">
      <c r="B374" s="92" t="s">
        <v>17145</v>
      </c>
      <c r="D374" s="87" t="s">
        <v>17142</v>
      </c>
      <c r="E374" s="87" t="s">
        <v>17142</v>
      </c>
      <c r="F374" s="87" t="s">
        <v>17146</v>
      </c>
      <c r="G374" s="78" t="s">
        <v>16308</v>
      </c>
      <c r="H374" s="78" t="s">
        <v>15</v>
      </c>
    </row>
    <row r="375" spans="2:8" ht="100.8" x14ac:dyDescent="0.3">
      <c r="B375" s="92" t="s">
        <v>17147</v>
      </c>
      <c r="D375" s="87" t="s">
        <v>17142</v>
      </c>
      <c r="E375" s="87" t="s">
        <v>17142</v>
      </c>
      <c r="F375" s="87" t="s">
        <v>17148</v>
      </c>
      <c r="G375" s="78" t="s">
        <v>16308</v>
      </c>
      <c r="H375" s="78" t="s">
        <v>15</v>
      </c>
    </row>
    <row r="376" spans="2:8" ht="100.8" x14ac:dyDescent="0.3">
      <c r="B376" s="92" t="s">
        <v>17149</v>
      </c>
      <c r="D376" s="87" t="s">
        <v>16743</v>
      </c>
      <c r="E376" s="87" t="s">
        <v>16743</v>
      </c>
      <c r="F376" s="87" t="s">
        <v>17150</v>
      </c>
      <c r="G376" s="78" t="s">
        <v>16308</v>
      </c>
      <c r="H376" s="78" t="s">
        <v>15</v>
      </c>
    </row>
    <row r="377" spans="2:8" ht="100.8" x14ac:dyDescent="0.3">
      <c r="B377" s="92" t="s">
        <v>17151</v>
      </c>
      <c r="D377" s="87" t="s">
        <v>16676</v>
      </c>
      <c r="E377" s="87" t="s">
        <v>16676</v>
      </c>
      <c r="F377" s="87" t="s">
        <v>17152</v>
      </c>
      <c r="G377" s="78" t="s">
        <v>16308</v>
      </c>
      <c r="H377" s="78" t="s">
        <v>15</v>
      </c>
    </row>
    <row r="378" spans="2:8" ht="100.8" x14ac:dyDescent="0.3">
      <c r="B378" s="92" t="s">
        <v>17153</v>
      </c>
      <c r="D378" s="87" t="s">
        <v>16736</v>
      </c>
      <c r="E378" s="87" t="s">
        <v>16736</v>
      </c>
      <c r="F378" s="87" t="s">
        <v>17154</v>
      </c>
      <c r="G378" s="78" t="s">
        <v>16308</v>
      </c>
      <c r="H378" s="78" t="s">
        <v>15</v>
      </c>
    </row>
    <row r="379" spans="2:8" ht="100.8" x14ac:dyDescent="0.3">
      <c r="B379" s="92" t="s">
        <v>17155</v>
      </c>
      <c r="D379" s="87" t="s">
        <v>17134</v>
      </c>
      <c r="E379" s="87" t="s">
        <v>17134</v>
      </c>
      <c r="F379" s="87" t="s">
        <v>17156</v>
      </c>
      <c r="G379" s="78" t="s">
        <v>16308</v>
      </c>
      <c r="H379" s="78" t="s">
        <v>15</v>
      </c>
    </row>
    <row r="380" spans="2:8" ht="100.8" x14ac:dyDescent="0.3">
      <c r="B380" s="92" t="s">
        <v>17157</v>
      </c>
      <c r="D380" s="87" t="s">
        <v>17142</v>
      </c>
      <c r="E380" s="87" t="s">
        <v>17142</v>
      </c>
      <c r="F380" s="87" t="s">
        <v>17158</v>
      </c>
      <c r="G380" s="78" t="s">
        <v>16308</v>
      </c>
      <c r="H380" s="78" t="s">
        <v>15</v>
      </c>
    </row>
    <row r="381" spans="2:8" ht="100.8" x14ac:dyDescent="0.3">
      <c r="B381" s="92" t="s">
        <v>17076</v>
      </c>
      <c r="D381" s="87" t="s">
        <v>16707</v>
      </c>
      <c r="E381" s="87" t="s">
        <v>16707</v>
      </c>
      <c r="F381" s="87">
        <v>21</v>
      </c>
      <c r="G381" s="78" t="s">
        <v>16308</v>
      </c>
      <c r="H381" s="78" t="s">
        <v>15</v>
      </c>
    </row>
    <row r="382" spans="2:8" ht="100.8" x14ac:dyDescent="0.3">
      <c r="B382" s="92" t="s">
        <v>17159</v>
      </c>
      <c r="D382" s="87" t="s">
        <v>16707</v>
      </c>
      <c r="E382" s="87" t="s">
        <v>16707</v>
      </c>
      <c r="F382" s="87">
        <v>21</v>
      </c>
      <c r="G382" s="78" t="s">
        <v>16308</v>
      </c>
      <c r="H382" s="78" t="s">
        <v>15</v>
      </c>
    </row>
    <row r="383" spans="2:8" ht="100.8" x14ac:dyDescent="0.3">
      <c r="B383" s="92" t="s">
        <v>17160</v>
      </c>
      <c r="D383" s="87" t="s">
        <v>16707</v>
      </c>
      <c r="E383" s="87" t="s">
        <v>16707</v>
      </c>
      <c r="F383" s="87">
        <v>167</v>
      </c>
      <c r="G383" s="78" t="s">
        <v>16308</v>
      </c>
      <c r="H383" s="78" t="s">
        <v>15</v>
      </c>
    </row>
    <row r="384" spans="2:8" ht="100.8" x14ac:dyDescent="0.3">
      <c r="B384" s="92" t="s">
        <v>17161</v>
      </c>
      <c r="D384" s="87" t="s">
        <v>16707</v>
      </c>
      <c r="E384" s="87" t="s">
        <v>16707</v>
      </c>
      <c r="F384" s="87">
        <v>167</v>
      </c>
      <c r="G384" s="78" t="s">
        <v>16308</v>
      </c>
      <c r="H384" s="78" t="s">
        <v>15</v>
      </c>
    </row>
    <row r="385" spans="2:8" ht="100.8" x14ac:dyDescent="0.3">
      <c r="B385" s="92" t="s">
        <v>17162</v>
      </c>
      <c r="D385" s="87" t="s">
        <v>16743</v>
      </c>
      <c r="E385" s="87" t="s">
        <v>16743</v>
      </c>
      <c r="F385" s="87" t="s">
        <v>16942</v>
      </c>
      <c r="G385" s="78" t="s">
        <v>16308</v>
      </c>
      <c r="H385" s="78" t="s">
        <v>15</v>
      </c>
    </row>
    <row r="386" spans="2:8" ht="100.8" x14ac:dyDescent="0.3">
      <c r="B386" s="92" t="s">
        <v>17147</v>
      </c>
      <c r="D386" s="87" t="s">
        <v>16707</v>
      </c>
      <c r="E386" s="87" t="s">
        <v>16707</v>
      </c>
      <c r="F386" s="87" t="s">
        <v>17163</v>
      </c>
      <c r="G386" s="78" t="s">
        <v>16308</v>
      </c>
      <c r="H386" s="78" t="s">
        <v>15</v>
      </c>
    </row>
    <row r="387" spans="2:8" ht="100.8" x14ac:dyDescent="0.3">
      <c r="B387" s="92" t="s">
        <v>17164</v>
      </c>
      <c r="D387" s="86" t="s">
        <v>17165</v>
      </c>
      <c r="E387" s="86" t="s">
        <v>17165</v>
      </c>
      <c r="F387" s="87">
        <v>183</v>
      </c>
      <c r="G387" s="78" t="s">
        <v>16308</v>
      </c>
      <c r="H387" s="78" t="s">
        <v>15</v>
      </c>
    </row>
    <row r="388" spans="2:8" ht="100.8" x14ac:dyDescent="0.3">
      <c r="B388" s="92" t="s">
        <v>17166</v>
      </c>
      <c r="D388" s="87" t="s">
        <v>16645</v>
      </c>
      <c r="E388" s="87" t="s">
        <v>16645</v>
      </c>
      <c r="F388" s="87" t="s">
        <v>17167</v>
      </c>
      <c r="G388" s="78" t="s">
        <v>16308</v>
      </c>
      <c r="H388" s="78" t="s">
        <v>15</v>
      </c>
    </row>
    <row r="389" spans="2:8" ht="100.8" x14ac:dyDescent="0.3">
      <c r="B389" s="92" t="s">
        <v>17168</v>
      </c>
      <c r="D389" s="87" t="s">
        <v>17112</v>
      </c>
      <c r="E389" s="87" t="s">
        <v>17112</v>
      </c>
      <c r="F389" s="87" t="s">
        <v>17169</v>
      </c>
      <c r="G389" s="78" t="s">
        <v>16308</v>
      </c>
      <c r="H389" s="78" t="s">
        <v>15</v>
      </c>
    </row>
    <row r="390" spans="2:8" ht="100.8" x14ac:dyDescent="0.3">
      <c r="B390" s="87" t="s">
        <v>16498</v>
      </c>
      <c r="D390" s="87" t="s">
        <v>17170</v>
      </c>
      <c r="E390" s="87" t="s">
        <v>17170</v>
      </c>
      <c r="F390" s="87" t="s">
        <v>17171</v>
      </c>
      <c r="G390" s="78" t="s">
        <v>16308</v>
      </c>
      <c r="H390" s="78" t="s">
        <v>15</v>
      </c>
    </row>
    <row r="391" spans="2:8" ht="100.8" x14ac:dyDescent="0.3">
      <c r="B391" s="87" t="s">
        <v>17172</v>
      </c>
      <c r="D391" s="86" t="s">
        <v>17173</v>
      </c>
      <c r="E391" s="86" t="s">
        <v>17173</v>
      </c>
      <c r="F391" s="88" t="s">
        <v>17174</v>
      </c>
      <c r="G391" s="78" t="s">
        <v>16308</v>
      </c>
      <c r="H391" s="78" t="s">
        <v>15</v>
      </c>
    </row>
    <row r="392" spans="2:8" ht="100.8" x14ac:dyDescent="0.3">
      <c r="B392" s="87" t="s">
        <v>17175</v>
      </c>
      <c r="D392" s="87" t="s">
        <v>16665</v>
      </c>
      <c r="E392" s="87" t="s">
        <v>16665</v>
      </c>
      <c r="F392" s="87" t="s">
        <v>17176</v>
      </c>
      <c r="G392" s="78" t="s">
        <v>16308</v>
      </c>
      <c r="H392" s="78" t="s">
        <v>15</v>
      </c>
    </row>
    <row r="393" spans="2:8" ht="100.8" x14ac:dyDescent="0.3">
      <c r="B393" s="87" t="s">
        <v>17177</v>
      </c>
      <c r="D393" s="87" t="s">
        <v>16332</v>
      </c>
      <c r="E393" s="87" t="s">
        <v>16332</v>
      </c>
      <c r="F393" s="90" t="s">
        <v>17178</v>
      </c>
      <c r="G393" s="78" t="s">
        <v>16308</v>
      </c>
      <c r="H393" s="78" t="s">
        <v>15</v>
      </c>
    </row>
    <row r="394" spans="2:8" ht="100.8" x14ac:dyDescent="0.3">
      <c r="B394" s="87" t="s">
        <v>17179</v>
      </c>
      <c r="D394" s="87" t="s">
        <v>16665</v>
      </c>
      <c r="E394" s="87" t="s">
        <v>16665</v>
      </c>
      <c r="F394" s="87" t="s">
        <v>17180</v>
      </c>
      <c r="G394" s="78" t="s">
        <v>16308</v>
      </c>
      <c r="H394" s="78" t="s">
        <v>15</v>
      </c>
    </row>
    <row r="395" spans="2:8" ht="100.8" x14ac:dyDescent="0.3">
      <c r="B395" s="87" t="s">
        <v>17181</v>
      </c>
      <c r="D395" s="86" t="s">
        <v>17182</v>
      </c>
      <c r="E395" s="86" t="s">
        <v>17182</v>
      </c>
      <c r="F395" s="87" t="s">
        <v>17183</v>
      </c>
      <c r="G395" s="78" t="s">
        <v>16308</v>
      </c>
      <c r="H395" s="78" t="s">
        <v>15</v>
      </c>
    </row>
    <row r="396" spans="2:8" ht="100.8" x14ac:dyDescent="0.3">
      <c r="B396" s="87" t="s">
        <v>17184</v>
      </c>
      <c r="D396" s="87" t="s">
        <v>17185</v>
      </c>
      <c r="E396" s="87" t="s">
        <v>17185</v>
      </c>
      <c r="F396" s="87" t="s">
        <v>17186</v>
      </c>
      <c r="G396" s="78" t="s">
        <v>16308</v>
      </c>
      <c r="H396" s="78" t="s">
        <v>15</v>
      </c>
    </row>
    <row r="397" spans="2:8" ht="100.8" x14ac:dyDescent="0.3">
      <c r="B397" s="87" t="s">
        <v>17187</v>
      </c>
      <c r="D397" s="87" t="s">
        <v>17188</v>
      </c>
      <c r="E397" s="87" t="s">
        <v>17188</v>
      </c>
      <c r="F397" s="88">
        <v>231223</v>
      </c>
      <c r="G397" s="78" t="s">
        <v>16308</v>
      </c>
      <c r="H397" s="78" t="s">
        <v>15</v>
      </c>
    </row>
    <row r="398" spans="2:8" ht="100.8" x14ac:dyDescent="0.3">
      <c r="B398" s="87" t="s">
        <v>17189</v>
      </c>
      <c r="D398" s="87" t="s">
        <v>17190</v>
      </c>
      <c r="E398" s="87" t="s">
        <v>17190</v>
      </c>
      <c r="F398" s="87" t="s">
        <v>17191</v>
      </c>
      <c r="G398" s="78" t="s">
        <v>16308</v>
      </c>
      <c r="H398" s="78" t="s">
        <v>15</v>
      </c>
    </row>
    <row r="399" spans="2:8" ht="100.8" x14ac:dyDescent="0.3">
      <c r="B399" s="87" t="s">
        <v>17192</v>
      </c>
      <c r="D399" s="87" t="s">
        <v>16812</v>
      </c>
      <c r="E399" s="87" t="s">
        <v>16812</v>
      </c>
      <c r="F399" s="88" t="s">
        <v>17193</v>
      </c>
      <c r="G399" s="78" t="s">
        <v>16308</v>
      </c>
      <c r="H399" s="78" t="s">
        <v>15</v>
      </c>
    </row>
    <row r="400" spans="2:8" ht="100.8" x14ac:dyDescent="0.3">
      <c r="B400" s="87" t="s">
        <v>17194</v>
      </c>
      <c r="D400" s="87" t="s">
        <v>17195</v>
      </c>
      <c r="E400" s="87" t="s">
        <v>17195</v>
      </c>
      <c r="F400" s="87" t="s">
        <v>17196</v>
      </c>
      <c r="G400" s="78" t="s">
        <v>16308</v>
      </c>
      <c r="H400" s="78" t="s">
        <v>15</v>
      </c>
    </row>
    <row r="401" spans="2:8" ht="100.8" x14ac:dyDescent="0.3">
      <c r="B401" s="87" t="s">
        <v>17197</v>
      </c>
      <c r="D401" s="86" t="s">
        <v>17198</v>
      </c>
      <c r="E401" s="86" t="s">
        <v>17198</v>
      </c>
      <c r="F401" s="87" t="s">
        <v>17199</v>
      </c>
      <c r="G401" s="78" t="s">
        <v>16308</v>
      </c>
      <c r="H401" s="78" t="s">
        <v>15</v>
      </c>
    </row>
    <row r="402" spans="2:8" ht="100.8" x14ac:dyDescent="0.3">
      <c r="B402" s="87" t="s">
        <v>17200</v>
      </c>
      <c r="D402" s="86" t="s">
        <v>16810</v>
      </c>
      <c r="E402" s="86" t="s">
        <v>16810</v>
      </c>
      <c r="F402" s="88" t="s">
        <v>17201</v>
      </c>
      <c r="G402" s="78" t="s">
        <v>16308</v>
      </c>
      <c r="H402" s="78" t="s">
        <v>15</v>
      </c>
    </row>
    <row r="403" spans="2:8" ht="100.8" x14ac:dyDescent="0.3">
      <c r="B403" s="87" t="s">
        <v>17202</v>
      </c>
      <c r="D403" s="86" t="s">
        <v>17203</v>
      </c>
      <c r="E403" s="86" t="s">
        <v>17203</v>
      </c>
      <c r="F403" s="87">
        <v>37</v>
      </c>
      <c r="G403" s="78" t="s">
        <v>16308</v>
      </c>
      <c r="H403" s="78" t="s">
        <v>15</v>
      </c>
    </row>
    <row r="404" spans="2:8" ht="100.8" x14ac:dyDescent="0.3">
      <c r="B404" s="87" t="s">
        <v>17204</v>
      </c>
      <c r="D404" s="86" t="s">
        <v>17205</v>
      </c>
      <c r="E404" s="86" t="s">
        <v>17205</v>
      </c>
      <c r="F404" s="87">
        <v>144</v>
      </c>
      <c r="G404" s="78" t="s">
        <v>16308</v>
      </c>
      <c r="H404" s="78" t="s">
        <v>15</v>
      </c>
    </row>
    <row r="405" spans="2:8" ht="100.8" x14ac:dyDescent="0.3">
      <c r="B405" s="87" t="s">
        <v>17206</v>
      </c>
      <c r="D405" s="86" t="s">
        <v>17207</v>
      </c>
      <c r="E405" s="86" t="s">
        <v>17207</v>
      </c>
      <c r="F405" s="87">
        <v>1</v>
      </c>
      <c r="G405" s="78" t="s">
        <v>16308</v>
      </c>
      <c r="H405" s="78" t="s">
        <v>15</v>
      </c>
    </row>
    <row r="406" spans="2:8" ht="100.8" x14ac:dyDescent="0.3">
      <c r="B406" s="87" t="s">
        <v>17208</v>
      </c>
      <c r="D406" s="86" t="s">
        <v>16805</v>
      </c>
      <c r="E406" s="86" t="s">
        <v>16805</v>
      </c>
      <c r="F406" s="87" t="s">
        <v>17209</v>
      </c>
      <c r="G406" s="78" t="s">
        <v>16308</v>
      </c>
      <c r="H406" s="78" t="s">
        <v>15</v>
      </c>
    </row>
    <row r="407" spans="2:8" ht="100.8" x14ac:dyDescent="0.3">
      <c r="B407" s="87" t="s">
        <v>17210</v>
      </c>
      <c r="D407" s="86" t="s">
        <v>17211</v>
      </c>
      <c r="E407" s="86" t="s">
        <v>17211</v>
      </c>
      <c r="F407" s="87">
        <v>123</v>
      </c>
      <c r="G407" s="78" t="s">
        <v>16308</v>
      </c>
      <c r="H407" s="78" t="s">
        <v>15</v>
      </c>
    </row>
    <row r="408" spans="2:8" ht="100.8" x14ac:dyDescent="0.3">
      <c r="B408" s="87" t="s">
        <v>17212</v>
      </c>
      <c r="D408" s="86" t="s">
        <v>17213</v>
      </c>
      <c r="E408" s="86" t="s">
        <v>17213</v>
      </c>
      <c r="F408" s="87" t="s">
        <v>17214</v>
      </c>
      <c r="G408" s="78" t="s">
        <v>16308</v>
      </c>
      <c r="H408" s="78" t="s">
        <v>15</v>
      </c>
    </row>
    <row r="409" spans="2:8" ht="100.8" x14ac:dyDescent="0.3">
      <c r="B409" s="87" t="s">
        <v>17215</v>
      </c>
      <c r="D409" s="86" t="s">
        <v>17195</v>
      </c>
      <c r="E409" s="86" t="s">
        <v>17195</v>
      </c>
      <c r="F409" s="87">
        <v>5</v>
      </c>
      <c r="G409" s="78" t="s">
        <v>16308</v>
      </c>
      <c r="H409" s="78" t="s">
        <v>15</v>
      </c>
    </row>
    <row r="410" spans="2:8" ht="100.8" x14ac:dyDescent="0.3">
      <c r="B410" s="87" t="s">
        <v>17216</v>
      </c>
      <c r="D410" s="86" t="s">
        <v>17217</v>
      </c>
      <c r="E410" s="86" t="s">
        <v>17217</v>
      </c>
      <c r="F410" s="87" t="s">
        <v>17218</v>
      </c>
      <c r="G410" s="78" t="s">
        <v>16308</v>
      </c>
      <c r="H410" s="78" t="s">
        <v>15</v>
      </c>
    </row>
    <row r="411" spans="2:8" ht="100.8" x14ac:dyDescent="0.3">
      <c r="B411" s="87" t="s">
        <v>17219</v>
      </c>
      <c r="D411" s="86" t="s">
        <v>17220</v>
      </c>
      <c r="E411" s="86" t="s">
        <v>17220</v>
      </c>
      <c r="F411" s="89" t="s">
        <v>17221</v>
      </c>
      <c r="G411" s="78" t="s">
        <v>16308</v>
      </c>
      <c r="H411" s="78" t="s">
        <v>15</v>
      </c>
    </row>
    <row r="412" spans="2:8" ht="100.8" x14ac:dyDescent="0.3">
      <c r="B412" s="87" t="s">
        <v>17222</v>
      </c>
      <c r="D412" s="86" t="s">
        <v>17223</v>
      </c>
      <c r="E412" s="86" t="s">
        <v>17223</v>
      </c>
      <c r="F412" s="89" t="s">
        <v>17224</v>
      </c>
      <c r="G412" s="78" t="s">
        <v>16308</v>
      </c>
      <c r="H412" s="78" t="s">
        <v>15</v>
      </c>
    </row>
    <row r="413" spans="2:8" ht="100.8" x14ac:dyDescent="0.3">
      <c r="B413" s="87" t="s">
        <v>17225</v>
      </c>
      <c r="D413" s="86" t="s">
        <v>17226</v>
      </c>
      <c r="E413" s="86" t="s">
        <v>17226</v>
      </c>
      <c r="F413" s="89" t="s">
        <v>17227</v>
      </c>
      <c r="G413" s="78" t="s">
        <v>16308</v>
      </c>
      <c r="H413" s="78" t="s">
        <v>15</v>
      </c>
    </row>
    <row r="414" spans="2:8" ht="100.8" x14ac:dyDescent="0.3">
      <c r="B414" s="87" t="s">
        <v>17228</v>
      </c>
      <c r="D414" s="86" t="s">
        <v>17229</v>
      </c>
      <c r="E414" s="86" t="s">
        <v>17229</v>
      </c>
      <c r="F414" s="89" t="s">
        <v>17230</v>
      </c>
      <c r="G414" s="78" t="s">
        <v>16308</v>
      </c>
      <c r="H414" s="78" t="s">
        <v>15</v>
      </c>
    </row>
    <row r="415" spans="2:8" ht="100.8" x14ac:dyDescent="0.3">
      <c r="B415" s="87" t="s">
        <v>17231</v>
      </c>
      <c r="D415" s="86" t="s">
        <v>17232</v>
      </c>
      <c r="E415" s="86" t="s">
        <v>17232</v>
      </c>
      <c r="F415" s="89" t="s">
        <v>17233</v>
      </c>
      <c r="G415" s="78" t="s">
        <v>16308</v>
      </c>
      <c r="H415" s="78" t="s">
        <v>15</v>
      </c>
    </row>
    <row r="416" spans="2:8" ht="100.8" x14ac:dyDescent="0.3">
      <c r="B416" s="87" t="s">
        <v>17234</v>
      </c>
      <c r="D416" s="86" t="s">
        <v>17220</v>
      </c>
      <c r="E416" s="86" t="s">
        <v>17220</v>
      </c>
      <c r="F416" s="89" t="s">
        <v>17235</v>
      </c>
      <c r="G416" s="78" t="s">
        <v>16308</v>
      </c>
      <c r="H416" s="78" t="s">
        <v>15</v>
      </c>
    </row>
    <row r="417" spans="2:8" ht="100.8" x14ac:dyDescent="0.3">
      <c r="B417" s="87" t="s">
        <v>17236</v>
      </c>
      <c r="D417" s="86" t="s">
        <v>17237</v>
      </c>
      <c r="E417" s="86" t="s">
        <v>17237</v>
      </c>
      <c r="F417" s="89" t="s">
        <v>17238</v>
      </c>
      <c r="G417" s="78" t="s">
        <v>16308</v>
      </c>
      <c r="H417" s="78" t="s">
        <v>15</v>
      </c>
    </row>
    <row r="418" spans="2:8" ht="100.8" x14ac:dyDescent="0.3">
      <c r="B418" s="87" t="s">
        <v>17239</v>
      </c>
      <c r="D418" s="86" t="s">
        <v>17240</v>
      </c>
      <c r="E418" s="86" t="s">
        <v>17240</v>
      </c>
      <c r="F418" s="89" t="s">
        <v>17241</v>
      </c>
      <c r="G418" s="78" t="s">
        <v>16308</v>
      </c>
      <c r="H418" s="78" t="s">
        <v>15</v>
      </c>
    </row>
    <row r="419" spans="2:8" ht="100.8" x14ac:dyDescent="0.3">
      <c r="B419" s="87" t="s">
        <v>17242</v>
      </c>
      <c r="D419" s="86" t="s">
        <v>17226</v>
      </c>
      <c r="E419" s="86" t="s">
        <v>17226</v>
      </c>
      <c r="F419" s="89" t="s">
        <v>17243</v>
      </c>
      <c r="G419" s="78" t="s">
        <v>16308</v>
      </c>
      <c r="H419" s="78" t="s">
        <v>15</v>
      </c>
    </row>
    <row r="420" spans="2:8" ht="100.8" x14ac:dyDescent="0.3">
      <c r="B420" s="95" t="s">
        <v>17244</v>
      </c>
      <c r="D420" s="96" t="s">
        <v>16944</v>
      </c>
      <c r="E420" s="96" t="s">
        <v>16944</v>
      </c>
      <c r="F420" s="97" t="s">
        <v>17245</v>
      </c>
      <c r="G420" s="78" t="s">
        <v>16308</v>
      </c>
      <c r="H420" s="78" t="s">
        <v>15</v>
      </c>
    </row>
    <row r="421" spans="2:8" ht="100.8" x14ac:dyDescent="0.3">
      <c r="B421" s="87" t="s">
        <v>17246</v>
      </c>
      <c r="D421" s="86" t="s">
        <v>16337</v>
      </c>
      <c r="E421" s="86" t="s">
        <v>16337</v>
      </c>
      <c r="F421" s="89" t="s">
        <v>17247</v>
      </c>
      <c r="G421" s="78" t="s">
        <v>16308</v>
      </c>
      <c r="H421" s="78" t="s">
        <v>15</v>
      </c>
    </row>
    <row r="422" spans="2:8" ht="100.8" x14ac:dyDescent="0.3">
      <c r="B422" s="87" t="s">
        <v>17248</v>
      </c>
      <c r="D422" s="86" t="s">
        <v>17226</v>
      </c>
      <c r="E422" s="86" t="s">
        <v>17226</v>
      </c>
      <c r="F422" s="89" t="s">
        <v>17249</v>
      </c>
      <c r="G422" s="78" t="s">
        <v>16308</v>
      </c>
      <c r="H422" s="78" t="s">
        <v>15</v>
      </c>
    </row>
    <row r="423" spans="2:8" ht="100.8" x14ac:dyDescent="0.3">
      <c r="B423" s="87" t="s">
        <v>17250</v>
      </c>
      <c r="D423" s="86" t="s">
        <v>17226</v>
      </c>
      <c r="E423" s="86" t="s">
        <v>17226</v>
      </c>
      <c r="F423" s="89" t="s">
        <v>17251</v>
      </c>
      <c r="G423" s="78" t="s">
        <v>16308</v>
      </c>
      <c r="H423" s="78" t="s">
        <v>15</v>
      </c>
    </row>
    <row r="424" spans="2:8" ht="100.8" x14ac:dyDescent="0.3">
      <c r="B424" s="87" t="s">
        <v>17252</v>
      </c>
      <c r="D424" s="86" t="s">
        <v>17253</v>
      </c>
      <c r="E424" s="86" t="s">
        <v>17253</v>
      </c>
      <c r="F424" s="89" t="s">
        <v>17254</v>
      </c>
      <c r="G424" s="78" t="s">
        <v>16308</v>
      </c>
      <c r="H424" s="78" t="s">
        <v>15</v>
      </c>
    </row>
    <row r="425" spans="2:8" ht="100.8" x14ac:dyDescent="0.3">
      <c r="B425" s="87" t="s">
        <v>17255</v>
      </c>
      <c r="D425" s="86" t="s">
        <v>17256</v>
      </c>
      <c r="E425" s="86" t="s">
        <v>17256</v>
      </c>
      <c r="F425" s="89" t="s">
        <v>17257</v>
      </c>
      <c r="G425" s="78" t="s">
        <v>16308</v>
      </c>
      <c r="H425" s="78" t="s">
        <v>15</v>
      </c>
    </row>
    <row r="426" spans="2:8" ht="100.8" x14ac:dyDescent="0.3">
      <c r="B426" s="87" t="s">
        <v>17258</v>
      </c>
      <c r="D426" s="86" t="s">
        <v>17259</v>
      </c>
      <c r="E426" s="86" t="s">
        <v>17259</v>
      </c>
      <c r="F426" s="89" t="s">
        <v>17260</v>
      </c>
      <c r="G426" s="78" t="s">
        <v>16308</v>
      </c>
      <c r="H426" s="78" t="s">
        <v>15</v>
      </c>
    </row>
    <row r="427" spans="2:8" ht="100.8" x14ac:dyDescent="0.3">
      <c r="B427" s="87" t="s">
        <v>17261</v>
      </c>
      <c r="D427" s="86" t="s">
        <v>17262</v>
      </c>
      <c r="E427" s="86" t="s">
        <v>17262</v>
      </c>
      <c r="F427" s="89" t="s">
        <v>17263</v>
      </c>
      <c r="G427" s="78" t="s">
        <v>16308</v>
      </c>
      <c r="H427" s="78" t="s">
        <v>15</v>
      </c>
    </row>
    <row r="428" spans="2:8" ht="100.8" x14ac:dyDescent="0.3">
      <c r="B428" s="87" t="s">
        <v>17264</v>
      </c>
      <c r="D428" s="86" t="s">
        <v>17265</v>
      </c>
      <c r="E428" s="86" t="s">
        <v>17265</v>
      </c>
      <c r="F428" s="89" t="s">
        <v>17266</v>
      </c>
      <c r="G428" s="78" t="s">
        <v>16308</v>
      </c>
      <c r="H428" s="78" t="s">
        <v>15</v>
      </c>
    </row>
    <row r="429" spans="2:8" ht="100.8" x14ac:dyDescent="0.3">
      <c r="B429" s="87" t="s">
        <v>17267</v>
      </c>
      <c r="D429" s="86" t="s">
        <v>16993</v>
      </c>
      <c r="E429" s="86" t="s">
        <v>16993</v>
      </c>
      <c r="F429" s="89" t="s">
        <v>17268</v>
      </c>
      <c r="G429" s="78" t="s">
        <v>16308</v>
      </c>
      <c r="H429" s="78" t="s">
        <v>15</v>
      </c>
    </row>
    <row r="430" spans="2:8" ht="100.8" x14ac:dyDescent="0.3">
      <c r="B430" s="87" t="s">
        <v>17269</v>
      </c>
      <c r="D430" s="86" t="s">
        <v>17270</v>
      </c>
      <c r="E430" s="86" t="s">
        <v>17270</v>
      </c>
      <c r="F430" s="89" t="s">
        <v>17271</v>
      </c>
      <c r="G430" s="78" t="s">
        <v>16308</v>
      </c>
      <c r="H430" s="78" t="s">
        <v>15</v>
      </c>
    </row>
    <row r="431" spans="2:8" ht="100.8" x14ac:dyDescent="0.3">
      <c r="B431" s="87" t="s">
        <v>17272</v>
      </c>
      <c r="D431" s="86" t="s">
        <v>17273</v>
      </c>
      <c r="E431" s="86" t="s">
        <v>17273</v>
      </c>
      <c r="F431" s="89" t="s">
        <v>17274</v>
      </c>
      <c r="G431" s="78" t="s">
        <v>16308</v>
      </c>
      <c r="H431" s="78" t="s">
        <v>15</v>
      </c>
    </row>
    <row r="432" spans="2:8" ht="100.8" x14ac:dyDescent="0.3">
      <c r="B432" s="87" t="s">
        <v>17275</v>
      </c>
      <c r="D432" s="86" t="s">
        <v>17276</v>
      </c>
      <c r="E432" s="86" t="s">
        <v>17276</v>
      </c>
      <c r="F432" s="89" t="s">
        <v>17277</v>
      </c>
      <c r="G432" s="78" t="s">
        <v>16308</v>
      </c>
      <c r="H432" s="78" t="s">
        <v>15</v>
      </c>
    </row>
    <row r="433" spans="2:8" ht="100.8" x14ac:dyDescent="0.3">
      <c r="B433" s="87" t="s">
        <v>17278</v>
      </c>
      <c r="D433" s="86" t="s">
        <v>16823</v>
      </c>
      <c r="E433" s="86" t="s">
        <v>16823</v>
      </c>
      <c r="F433" s="89" t="s">
        <v>17260</v>
      </c>
      <c r="G433" s="78" t="s">
        <v>16308</v>
      </c>
      <c r="H433" s="78" t="s">
        <v>15</v>
      </c>
    </row>
    <row r="434" spans="2:8" ht="100.8" x14ac:dyDescent="0.3">
      <c r="B434" s="87" t="s">
        <v>17279</v>
      </c>
      <c r="D434" s="86" t="s">
        <v>17220</v>
      </c>
      <c r="E434" s="86" t="s">
        <v>17220</v>
      </c>
      <c r="F434" s="89" t="s">
        <v>17280</v>
      </c>
      <c r="G434" s="78" t="s">
        <v>16308</v>
      </c>
      <c r="H434" s="78" t="s">
        <v>15</v>
      </c>
    </row>
    <row r="435" spans="2:8" ht="100.8" x14ac:dyDescent="0.3">
      <c r="B435" s="87" t="s">
        <v>17281</v>
      </c>
      <c r="D435" s="86" t="s">
        <v>17282</v>
      </c>
      <c r="E435" s="86" t="s">
        <v>17282</v>
      </c>
      <c r="F435" s="89" t="s">
        <v>17283</v>
      </c>
      <c r="G435" s="78" t="s">
        <v>16308</v>
      </c>
      <c r="H435" s="78" t="s">
        <v>15</v>
      </c>
    </row>
    <row r="436" spans="2:8" ht="100.8" x14ac:dyDescent="0.3">
      <c r="B436" s="87" t="s">
        <v>17284</v>
      </c>
      <c r="D436" s="86" t="s">
        <v>16316</v>
      </c>
      <c r="E436" s="86" t="s">
        <v>16316</v>
      </c>
      <c r="F436" s="89" t="s">
        <v>17285</v>
      </c>
      <c r="G436" s="78" t="s">
        <v>16308</v>
      </c>
      <c r="H436" s="78" t="s">
        <v>15</v>
      </c>
    </row>
    <row r="437" spans="2:8" ht="100.8" x14ac:dyDescent="0.3">
      <c r="B437" s="87" t="s">
        <v>17286</v>
      </c>
      <c r="D437" s="86" t="s">
        <v>16402</v>
      </c>
      <c r="E437" s="86" t="s">
        <v>16402</v>
      </c>
      <c r="F437" s="89" t="s">
        <v>17287</v>
      </c>
      <c r="G437" s="78" t="s">
        <v>16308</v>
      </c>
      <c r="H437" s="78" t="s">
        <v>15</v>
      </c>
    </row>
    <row r="438" spans="2:8" ht="100.8" x14ac:dyDescent="0.3">
      <c r="B438" s="87" t="s">
        <v>17288</v>
      </c>
      <c r="D438" s="86" t="s">
        <v>17203</v>
      </c>
      <c r="E438" s="86" t="s">
        <v>17203</v>
      </c>
      <c r="F438" s="89" t="s">
        <v>17289</v>
      </c>
      <c r="G438" s="78" t="s">
        <v>16308</v>
      </c>
      <c r="H438" s="78" t="s">
        <v>15</v>
      </c>
    </row>
    <row r="439" spans="2:8" ht="100.8" x14ac:dyDescent="0.3">
      <c r="B439" s="87" t="s">
        <v>17290</v>
      </c>
      <c r="D439" s="86" t="s">
        <v>17291</v>
      </c>
      <c r="E439" s="86" t="s">
        <v>17291</v>
      </c>
      <c r="F439" s="89" t="s">
        <v>17292</v>
      </c>
      <c r="G439" s="78" t="s">
        <v>16308</v>
      </c>
      <c r="H439" s="78" t="s">
        <v>15</v>
      </c>
    </row>
    <row r="440" spans="2:8" ht="100.8" x14ac:dyDescent="0.3">
      <c r="B440" s="87" t="s">
        <v>17293</v>
      </c>
      <c r="D440" s="86" t="s">
        <v>17294</v>
      </c>
      <c r="E440" s="86" t="s">
        <v>17294</v>
      </c>
      <c r="F440" s="89" t="s">
        <v>17295</v>
      </c>
      <c r="G440" s="78" t="s">
        <v>16308</v>
      </c>
      <c r="H440" s="78" t="s">
        <v>15</v>
      </c>
    </row>
    <row r="441" spans="2:8" ht="100.8" x14ac:dyDescent="0.3">
      <c r="B441" s="87" t="s">
        <v>17296</v>
      </c>
      <c r="D441" s="86" t="s">
        <v>16402</v>
      </c>
      <c r="E441" s="86" t="s">
        <v>16402</v>
      </c>
      <c r="F441" s="86" t="s">
        <v>17297</v>
      </c>
      <c r="G441" s="78" t="s">
        <v>16308</v>
      </c>
      <c r="H441" s="78" t="s">
        <v>15</v>
      </c>
    </row>
    <row r="442" spans="2:8" ht="100.8" x14ac:dyDescent="0.3">
      <c r="B442" s="87" t="s">
        <v>17298</v>
      </c>
      <c r="D442" s="86" t="s">
        <v>17276</v>
      </c>
      <c r="E442" s="86" t="s">
        <v>17276</v>
      </c>
      <c r="F442" s="89" t="s">
        <v>17299</v>
      </c>
      <c r="G442" s="78" t="s">
        <v>16308</v>
      </c>
      <c r="H442" s="78" t="s">
        <v>15</v>
      </c>
    </row>
    <row r="443" spans="2:8" ht="100.8" x14ac:dyDescent="0.3">
      <c r="B443" s="87" t="s">
        <v>17300</v>
      </c>
      <c r="D443" s="86" t="s">
        <v>17301</v>
      </c>
      <c r="E443" s="86" t="s">
        <v>17301</v>
      </c>
      <c r="F443" s="89" t="s">
        <v>17302</v>
      </c>
      <c r="G443" s="78" t="s">
        <v>16308</v>
      </c>
      <c r="H443" s="78" t="s">
        <v>15</v>
      </c>
    </row>
    <row r="444" spans="2:8" ht="100.8" x14ac:dyDescent="0.3">
      <c r="B444" s="87" t="s">
        <v>17303</v>
      </c>
      <c r="D444" s="86" t="s">
        <v>17237</v>
      </c>
      <c r="E444" s="86" t="s">
        <v>17237</v>
      </c>
      <c r="F444" s="89" t="s">
        <v>17304</v>
      </c>
      <c r="G444" s="78" t="s">
        <v>16308</v>
      </c>
      <c r="H444" s="78" t="s">
        <v>15</v>
      </c>
    </row>
    <row r="445" spans="2:8" ht="100.8" x14ac:dyDescent="0.3">
      <c r="B445" s="87" t="s">
        <v>17305</v>
      </c>
      <c r="D445" s="86" t="s">
        <v>17190</v>
      </c>
      <c r="E445" s="86" t="s">
        <v>17190</v>
      </c>
      <c r="F445" s="89" t="s">
        <v>17306</v>
      </c>
      <c r="G445" s="78" t="s">
        <v>16308</v>
      </c>
      <c r="H445" s="78" t="s">
        <v>15</v>
      </c>
    </row>
    <row r="446" spans="2:8" ht="100.8" x14ac:dyDescent="0.3">
      <c r="B446" s="87" t="s">
        <v>16328</v>
      </c>
      <c r="D446" s="86" t="s">
        <v>16978</v>
      </c>
      <c r="E446" s="86" t="s">
        <v>16978</v>
      </c>
      <c r="F446" s="89" t="s">
        <v>17307</v>
      </c>
      <c r="G446" s="78" t="s">
        <v>16308</v>
      </c>
      <c r="H446" s="78" t="s">
        <v>15</v>
      </c>
    </row>
    <row r="447" spans="2:8" ht="100.8" x14ac:dyDescent="0.3">
      <c r="B447" s="87" t="s">
        <v>17308</v>
      </c>
      <c r="D447" s="86" t="s">
        <v>17309</v>
      </c>
      <c r="E447" s="86" t="s">
        <v>17309</v>
      </c>
      <c r="F447" s="89" t="s">
        <v>17310</v>
      </c>
      <c r="G447" s="78" t="s">
        <v>16308</v>
      </c>
      <c r="H447" s="78" t="s">
        <v>15</v>
      </c>
    </row>
    <row r="448" spans="2:8" ht="100.8" x14ac:dyDescent="0.3">
      <c r="B448" s="87" t="s">
        <v>17311</v>
      </c>
      <c r="D448" s="86" t="s">
        <v>17312</v>
      </c>
      <c r="E448" s="86" t="s">
        <v>17312</v>
      </c>
      <c r="F448" s="89" t="s">
        <v>17313</v>
      </c>
      <c r="G448" s="78" t="s">
        <v>16308</v>
      </c>
      <c r="H448" s="78" t="s">
        <v>15</v>
      </c>
    </row>
    <row r="449" spans="2:8" ht="100.8" x14ac:dyDescent="0.3">
      <c r="B449" s="87" t="s">
        <v>17314</v>
      </c>
      <c r="D449" s="86" t="s">
        <v>16492</v>
      </c>
      <c r="E449" s="86" t="s">
        <v>16492</v>
      </c>
      <c r="F449" s="89" t="s">
        <v>17315</v>
      </c>
      <c r="G449" s="78" t="s">
        <v>16308</v>
      </c>
      <c r="H449" s="78" t="s">
        <v>15</v>
      </c>
    </row>
    <row r="450" spans="2:8" ht="100.8" x14ac:dyDescent="0.3">
      <c r="B450" s="87" t="s">
        <v>17316</v>
      </c>
      <c r="D450" s="86" t="s">
        <v>17317</v>
      </c>
      <c r="E450" s="86" t="s">
        <v>17317</v>
      </c>
      <c r="F450" s="89" t="s">
        <v>17318</v>
      </c>
      <c r="G450" s="78" t="s">
        <v>16308</v>
      </c>
      <c r="H450" s="78" t="s">
        <v>15</v>
      </c>
    </row>
    <row r="451" spans="2:8" ht="100.8" x14ac:dyDescent="0.3">
      <c r="B451" s="87" t="s">
        <v>17319</v>
      </c>
      <c r="D451" s="86" t="s">
        <v>17320</v>
      </c>
      <c r="E451" s="86" t="s">
        <v>17320</v>
      </c>
      <c r="F451" s="89" t="s">
        <v>17321</v>
      </c>
      <c r="G451" s="78" t="s">
        <v>16308</v>
      </c>
      <c r="H451" s="78" t="s">
        <v>15</v>
      </c>
    </row>
    <row r="452" spans="2:8" ht="100.8" x14ac:dyDescent="0.3">
      <c r="B452" s="87" t="s">
        <v>17322</v>
      </c>
      <c r="D452" s="86" t="s">
        <v>17323</v>
      </c>
      <c r="E452" s="86" t="s">
        <v>17323</v>
      </c>
      <c r="F452" s="89" t="s">
        <v>17324</v>
      </c>
      <c r="G452" s="78" t="s">
        <v>16308</v>
      </c>
      <c r="H452" s="78" t="s">
        <v>15</v>
      </c>
    </row>
    <row r="453" spans="2:8" ht="100.8" x14ac:dyDescent="0.3">
      <c r="B453" s="87" t="s">
        <v>17325</v>
      </c>
      <c r="D453" s="86" t="s">
        <v>17326</v>
      </c>
      <c r="E453" s="86" t="s">
        <v>17326</v>
      </c>
      <c r="F453" s="89" t="s">
        <v>17327</v>
      </c>
      <c r="G453" s="78" t="s">
        <v>16308</v>
      </c>
      <c r="H453" s="78" t="s">
        <v>15</v>
      </c>
    </row>
    <row r="454" spans="2:8" ht="100.8" x14ac:dyDescent="0.3">
      <c r="B454" s="87" t="s">
        <v>17328</v>
      </c>
      <c r="D454" s="86" t="s">
        <v>17329</v>
      </c>
      <c r="E454" s="86" t="s">
        <v>17329</v>
      </c>
      <c r="F454" s="89" t="s">
        <v>17233</v>
      </c>
      <c r="G454" s="78" t="s">
        <v>16308</v>
      </c>
      <c r="H454" s="78" t="s">
        <v>15</v>
      </c>
    </row>
    <row r="455" spans="2:8" ht="100.8" x14ac:dyDescent="0.3">
      <c r="B455" s="87" t="s">
        <v>17330</v>
      </c>
      <c r="D455" s="86" t="s">
        <v>17329</v>
      </c>
      <c r="E455" s="86" t="s">
        <v>17329</v>
      </c>
      <c r="F455" s="89" t="s">
        <v>17233</v>
      </c>
      <c r="G455" s="78" t="s">
        <v>16308</v>
      </c>
      <c r="H455" s="78" t="s">
        <v>15</v>
      </c>
    </row>
    <row r="456" spans="2:8" ht="100.8" x14ac:dyDescent="0.3">
      <c r="B456" s="87" t="s">
        <v>17331</v>
      </c>
      <c r="D456" s="86" t="s">
        <v>17329</v>
      </c>
      <c r="E456" s="86" t="s">
        <v>17329</v>
      </c>
      <c r="F456" s="89" t="s">
        <v>17233</v>
      </c>
      <c r="G456" s="78" t="s">
        <v>16308</v>
      </c>
      <c r="H456" s="78" t="s">
        <v>15</v>
      </c>
    </row>
    <row r="457" spans="2:8" ht="100.8" x14ac:dyDescent="0.3">
      <c r="B457" s="87" t="s">
        <v>17332</v>
      </c>
      <c r="D457" s="86" t="s">
        <v>17333</v>
      </c>
      <c r="E457" s="86" t="s">
        <v>17333</v>
      </c>
      <c r="F457" s="89" t="s">
        <v>17334</v>
      </c>
      <c r="G457" s="78" t="s">
        <v>16308</v>
      </c>
      <c r="H457" s="78" t="s">
        <v>15</v>
      </c>
    </row>
    <row r="458" spans="2:8" ht="100.8" x14ac:dyDescent="0.3">
      <c r="B458" s="87" t="s">
        <v>17335</v>
      </c>
      <c r="D458" s="86" t="s">
        <v>17336</v>
      </c>
      <c r="E458" s="86" t="s">
        <v>17336</v>
      </c>
      <c r="F458" s="89" t="s">
        <v>17337</v>
      </c>
      <c r="G458" s="78" t="s">
        <v>16308</v>
      </c>
      <c r="H458" s="78" t="s">
        <v>15</v>
      </c>
    </row>
    <row r="459" spans="2:8" ht="100.8" x14ac:dyDescent="0.3">
      <c r="B459" s="87" t="s">
        <v>17338</v>
      </c>
      <c r="D459" s="87" t="s">
        <v>17339</v>
      </c>
      <c r="E459" s="87" t="s">
        <v>17339</v>
      </c>
      <c r="F459" s="89" t="s">
        <v>17340</v>
      </c>
      <c r="G459" s="78" t="s">
        <v>16308</v>
      </c>
      <c r="H459" s="78" t="s">
        <v>15</v>
      </c>
    </row>
    <row r="460" spans="2:8" ht="100.8" x14ac:dyDescent="0.3">
      <c r="B460" s="86" t="s">
        <v>17341</v>
      </c>
      <c r="D460" s="86" t="s">
        <v>17342</v>
      </c>
      <c r="E460" s="86" t="s">
        <v>17342</v>
      </c>
      <c r="F460" s="98" t="s">
        <v>17343</v>
      </c>
      <c r="G460" s="78" t="s">
        <v>16308</v>
      </c>
      <c r="H460" s="78" t="s">
        <v>15</v>
      </c>
    </row>
    <row r="461" spans="2:8" ht="100.8" x14ac:dyDescent="0.3">
      <c r="B461" s="86" t="s">
        <v>17344</v>
      </c>
      <c r="D461" s="86" t="s">
        <v>17342</v>
      </c>
      <c r="E461" s="86" t="s">
        <v>17342</v>
      </c>
      <c r="F461" s="98">
        <v>3120</v>
      </c>
      <c r="G461" s="78" t="s">
        <v>16308</v>
      </c>
      <c r="H461" s="78" t="s">
        <v>15</v>
      </c>
    </row>
    <row r="462" spans="2:8" ht="100.8" x14ac:dyDescent="0.3">
      <c r="B462" s="86" t="s">
        <v>17345</v>
      </c>
      <c r="D462" s="86" t="s">
        <v>17342</v>
      </c>
      <c r="E462" s="86" t="s">
        <v>17342</v>
      </c>
      <c r="F462" s="98">
        <v>95</v>
      </c>
      <c r="G462" s="78" t="s">
        <v>16308</v>
      </c>
      <c r="H462" s="78" t="s">
        <v>15</v>
      </c>
    </row>
    <row r="463" spans="2:8" ht="100.8" x14ac:dyDescent="0.3">
      <c r="B463" s="86" t="s">
        <v>17346</v>
      </c>
      <c r="D463" s="86" t="s">
        <v>17347</v>
      </c>
      <c r="E463" s="86" t="s">
        <v>17347</v>
      </c>
      <c r="F463" s="98">
        <v>82</v>
      </c>
      <c r="G463" s="78" t="s">
        <v>16308</v>
      </c>
      <c r="H463" s="78" t="s">
        <v>15</v>
      </c>
    </row>
    <row r="464" spans="2:8" ht="100.8" x14ac:dyDescent="0.3">
      <c r="B464" s="86" t="s">
        <v>17348</v>
      </c>
      <c r="D464" s="86" t="s">
        <v>17349</v>
      </c>
      <c r="E464" s="86" t="s">
        <v>17349</v>
      </c>
      <c r="F464" s="98" t="s">
        <v>17350</v>
      </c>
      <c r="G464" s="78" t="s">
        <v>16308</v>
      </c>
      <c r="H464" s="78" t="s">
        <v>15</v>
      </c>
    </row>
    <row r="465" spans="2:8" ht="100.8" x14ac:dyDescent="0.3">
      <c r="B465" s="86" t="s">
        <v>17351</v>
      </c>
      <c r="D465" s="86" t="s">
        <v>17352</v>
      </c>
      <c r="E465" s="86" t="s">
        <v>17352</v>
      </c>
      <c r="F465" s="98" t="s">
        <v>17353</v>
      </c>
      <c r="G465" s="78" t="s">
        <v>16308</v>
      </c>
      <c r="H465" s="78" t="s">
        <v>15</v>
      </c>
    </row>
    <row r="466" spans="2:8" ht="100.8" x14ac:dyDescent="0.3">
      <c r="B466" s="86" t="s">
        <v>17354</v>
      </c>
      <c r="D466" s="86" t="s">
        <v>17352</v>
      </c>
      <c r="E466" s="86" t="s">
        <v>17352</v>
      </c>
      <c r="F466" s="98" t="s">
        <v>17355</v>
      </c>
      <c r="G466" s="78" t="s">
        <v>16308</v>
      </c>
      <c r="H466" s="78" t="s">
        <v>15</v>
      </c>
    </row>
    <row r="467" spans="2:8" ht="100.8" x14ac:dyDescent="0.3">
      <c r="B467" s="86" t="s">
        <v>17356</v>
      </c>
      <c r="D467" s="86" t="s">
        <v>17352</v>
      </c>
      <c r="E467" s="86" t="s">
        <v>17352</v>
      </c>
      <c r="F467" s="98" t="s">
        <v>17357</v>
      </c>
      <c r="G467" s="78" t="s">
        <v>16308</v>
      </c>
      <c r="H467" s="78" t="s">
        <v>15</v>
      </c>
    </row>
    <row r="468" spans="2:8" ht="100.8" x14ac:dyDescent="0.3">
      <c r="B468" s="86" t="s">
        <v>17358</v>
      </c>
      <c r="D468" s="86" t="s">
        <v>17352</v>
      </c>
      <c r="E468" s="86" t="s">
        <v>17352</v>
      </c>
      <c r="F468" s="98" t="s">
        <v>17359</v>
      </c>
      <c r="G468" s="78" t="s">
        <v>16308</v>
      </c>
      <c r="H468" s="78" t="s">
        <v>15</v>
      </c>
    </row>
    <row r="469" spans="2:8" ht="100.8" x14ac:dyDescent="0.3">
      <c r="B469" s="86" t="s">
        <v>17360</v>
      </c>
      <c r="D469" s="86" t="s">
        <v>17352</v>
      </c>
      <c r="E469" s="86" t="s">
        <v>17352</v>
      </c>
      <c r="F469" s="98" t="s">
        <v>17361</v>
      </c>
      <c r="G469" s="78" t="s">
        <v>16308</v>
      </c>
      <c r="H469" s="78" t="s">
        <v>15</v>
      </c>
    </row>
    <row r="470" spans="2:8" ht="100.8" x14ac:dyDescent="0.3">
      <c r="B470" s="86" t="s">
        <v>17362</v>
      </c>
      <c r="D470" s="86" t="s">
        <v>17363</v>
      </c>
      <c r="E470" s="86" t="s">
        <v>17363</v>
      </c>
      <c r="F470" s="98" t="s">
        <v>17364</v>
      </c>
      <c r="G470" s="78" t="s">
        <v>16308</v>
      </c>
      <c r="H470" s="78" t="s">
        <v>15</v>
      </c>
    </row>
    <row r="471" spans="2:8" ht="100.8" x14ac:dyDescent="0.3">
      <c r="B471" s="86" t="s">
        <v>17365</v>
      </c>
      <c r="D471" s="86" t="s">
        <v>17352</v>
      </c>
      <c r="E471" s="86" t="s">
        <v>17352</v>
      </c>
      <c r="F471" s="98" t="s">
        <v>17366</v>
      </c>
      <c r="G471" s="78" t="s">
        <v>16308</v>
      </c>
      <c r="H471" s="78" t="s">
        <v>15</v>
      </c>
    </row>
    <row r="472" spans="2:8" ht="100.8" x14ac:dyDescent="0.3">
      <c r="B472" s="87" t="s">
        <v>17367</v>
      </c>
      <c r="D472" s="86" t="s">
        <v>17368</v>
      </c>
      <c r="E472" s="86" t="s">
        <v>17368</v>
      </c>
      <c r="F472" s="98">
        <v>47</v>
      </c>
      <c r="G472" s="78" t="s">
        <v>16308</v>
      </c>
      <c r="H472" s="78" t="s">
        <v>15</v>
      </c>
    </row>
    <row r="473" spans="2:8" ht="100.8" x14ac:dyDescent="0.3">
      <c r="B473" s="86" t="s">
        <v>17369</v>
      </c>
      <c r="D473" s="86" t="s">
        <v>17370</v>
      </c>
      <c r="E473" s="86" t="s">
        <v>17370</v>
      </c>
      <c r="F473" s="98">
        <v>116</v>
      </c>
      <c r="G473" s="78" t="s">
        <v>16308</v>
      </c>
      <c r="H473" s="78" t="s">
        <v>15</v>
      </c>
    </row>
    <row r="474" spans="2:8" ht="100.8" x14ac:dyDescent="0.3">
      <c r="B474" s="86" t="s">
        <v>17371</v>
      </c>
      <c r="D474" s="86" t="s">
        <v>17368</v>
      </c>
      <c r="E474" s="86" t="s">
        <v>17368</v>
      </c>
      <c r="F474" s="98" t="s">
        <v>17372</v>
      </c>
      <c r="G474" s="78" t="s">
        <v>16308</v>
      </c>
      <c r="H474" s="78" t="s">
        <v>15</v>
      </c>
    </row>
    <row r="475" spans="2:8" ht="100.8" x14ac:dyDescent="0.3">
      <c r="B475" s="87" t="s">
        <v>17373</v>
      </c>
      <c r="D475" s="86" t="s">
        <v>17237</v>
      </c>
      <c r="E475" s="86" t="s">
        <v>17237</v>
      </c>
      <c r="F475" s="98" t="s">
        <v>17374</v>
      </c>
      <c r="G475" s="78" t="s">
        <v>16308</v>
      </c>
      <c r="H475" s="78" t="s">
        <v>15</v>
      </c>
    </row>
    <row r="476" spans="2:8" ht="100.8" x14ac:dyDescent="0.3">
      <c r="B476" s="87" t="s">
        <v>17375</v>
      </c>
      <c r="D476" s="86" t="s">
        <v>17352</v>
      </c>
      <c r="E476" s="86" t="s">
        <v>17352</v>
      </c>
      <c r="F476" s="98">
        <v>125</v>
      </c>
      <c r="G476" s="78" t="s">
        <v>16308</v>
      </c>
      <c r="H476" s="78" t="s">
        <v>15</v>
      </c>
    </row>
    <row r="477" spans="2:8" ht="100.8" x14ac:dyDescent="0.3">
      <c r="B477" s="86" t="s">
        <v>17376</v>
      </c>
      <c r="D477" s="86" t="s">
        <v>17237</v>
      </c>
      <c r="E477" s="86" t="s">
        <v>17237</v>
      </c>
      <c r="F477" s="98">
        <v>28</v>
      </c>
      <c r="G477" s="78" t="s">
        <v>16308</v>
      </c>
      <c r="H477" s="78" t="s">
        <v>15</v>
      </c>
    </row>
    <row r="478" spans="2:8" ht="100.8" x14ac:dyDescent="0.3">
      <c r="B478" s="86" t="s">
        <v>17377</v>
      </c>
      <c r="D478" s="86" t="s">
        <v>17378</v>
      </c>
      <c r="E478" s="86" t="s">
        <v>17378</v>
      </c>
      <c r="F478" s="98" t="s">
        <v>17379</v>
      </c>
      <c r="G478" s="78" t="s">
        <v>16308</v>
      </c>
      <c r="H478" s="78" t="s">
        <v>15</v>
      </c>
    </row>
    <row r="479" spans="2:8" ht="100.8" x14ac:dyDescent="0.3">
      <c r="B479" s="86" t="s">
        <v>17380</v>
      </c>
      <c r="D479" s="86" t="s">
        <v>17352</v>
      </c>
      <c r="E479" s="86" t="s">
        <v>17352</v>
      </c>
      <c r="F479" s="98" t="s">
        <v>17381</v>
      </c>
      <c r="G479" s="78" t="s">
        <v>16308</v>
      </c>
      <c r="H479" s="78" t="s">
        <v>15</v>
      </c>
    </row>
    <row r="480" spans="2:8" ht="100.8" x14ac:dyDescent="0.3">
      <c r="B480" s="86" t="s">
        <v>17382</v>
      </c>
      <c r="D480" s="86" t="s">
        <v>17349</v>
      </c>
      <c r="E480" s="86" t="s">
        <v>17349</v>
      </c>
      <c r="F480" s="98" t="s">
        <v>17383</v>
      </c>
      <c r="G480" s="78" t="s">
        <v>16308</v>
      </c>
      <c r="H480" s="78" t="s">
        <v>15</v>
      </c>
    </row>
    <row r="481" spans="2:8" ht="100.8" x14ac:dyDescent="0.3">
      <c r="B481" s="86" t="s">
        <v>17384</v>
      </c>
      <c r="D481" s="86" t="s">
        <v>17349</v>
      </c>
      <c r="E481" s="86" t="s">
        <v>17349</v>
      </c>
      <c r="F481" s="98" t="s">
        <v>17385</v>
      </c>
      <c r="G481" s="78" t="s">
        <v>16308</v>
      </c>
      <c r="H481" s="78" t="s">
        <v>15</v>
      </c>
    </row>
    <row r="482" spans="2:8" ht="100.8" x14ac:dyDescent="0.3">
      <c r="B482" s="87" t="s">
        <v>17386</v>
      </c>
      <c r="D482" s="86" t="s">
        <v>17352</v>
      </c>
      <c r="E482" s="86" t="s">
        <v>17352</v>
      </c>
      <c r="F482" s="88">
        <v>151</v>
      </c>
      <c r="G482" s="78" t="s">
        <v>16308</v>
      </c>
      <c r="H482" s="78" t="s">
        <v>15</v>
      </c>
    </row>
    <row r="483" spans="2:8" ht="100.8" x14ac:dyDescent="0.3">
      <c r="B483" s="87" t="s">
        <v>17387</v>
      </c>
      <c r="D483" s="87" t="s">
        <v>17388</v>
      </c>
      <c r="E483" s="87" t="s">
        <v>17388</v>
      </c>
      <c r="F483" s="98" t="s">
        <v>17389</v>
      </c>
      <c r="G483" s="78" t="s">
        <v>16308</v>
      </c>
      <c r="H483" s="78" t="s">
        <v>15</v>
      </c>
    </row>
    <row r="484" spans="2:8" ht="100.8" x14ac:dyDescent="0.3">
      <c r="B484" s="87" t="s">
        <v>17390</v>
      </c>
      <c r="D484" s="86" t="s">
        <v>17352</v>
      </c>
      <c r="E484" s="86" t="s">
        <v>17352</v>
      </c>
      <c r="F484" s="98" t="s">
        <v>17391</v>
      </c>
      <c r="G484" s="78" t="s">
        <v>16308</v>
      </c>
      <c r="H484" s="78" t="s">
        <v>15</v>
      </c>
    </row>
    <row r="485" spans="2:8" ht="100.8" x14ac:dyDescent="0.3">
      <c r="B485" s="87" t="s">
        <v>17392</v>
      </c>
      <c r="D485" s="87" t="s">
        <v>17393</v>
      </c>
      <c r="E485" s="87" t="s">
        <v>17393</v>
      </c>
      <c r="F485" s="89" t="s">
        <v>17394</v>
      </c>
      <c r="G485" s="78" t="s">
        <v>16308</v>
      </c>
      <c r="H485" s="78" t="s">
        <v>15</v>
      </c>
    </row>
    <row r="486" spans="2:8" ht="100.8" x14ac:dyDescent="0.3">
      <c r="B486" s="86" t="s">
        <v>17395</v>
      </c>
      <c r="D486" s="86" t="s">
        <v>17396</v>
      </c>
      <c r="E486" s="86" t="s">
        <v>17396</v>
      </c>
      <c r="F486" s="89" t="s">
        <v>17397</v>
      </c>
      <c r="G486" s="78" t="s">
        <v>16308</v>
      </c>
      <c r="H486" s="78" t="s">
        <v>15</v>
      </c>
    </row>
    <row r="487" spans="2:8" ht="100.8" x14ac:dyDescent="0.3">
      <c r="B487" s="86" t="s">
        <v>17398</v>
      </c>
      <c r="D487" s="86" t="s">
        <v>17399</v>
      </c>
      <c r="E487" s="86" t="s">
        <v>17399</v>
      </c>
      <c r="F487" s="98" t="s">
        <v>17400</v>
      </c>
      <c r="G487" s="78" t="s">
        <v>16308</v>
      </c>
      <c r="H487" s="78" t="s">
        <v>15</v>
      </c>
    </row>
    <row r="488" spans="2:8" ht="100.8" x14ac:dyDescent="0.3">
      <c r="B488" s="86" t="s">
        <v>17401</v>
      </c>
      <c r="D488" s="86" t="s">
        <v>17349</v>
      </c>
      <c r="E488" s="86" t="s">
        <v>17349</v>
      </c>
      <c r="F488" s="98">
        <v>147</v>
      </c>
      <c r="G488" s="78" t="s">
        <v>16308</v>
      </c>
      <c r="H488" s="78" t="s">
        <v>15</v>
      </c>
    </row>
    <row r="489" spans="2:8" ht="100.8" x14ac:dyDescent="0.3">
      <c r="B489" s="86" t="s">
        <v>17402</v>
      </c>
      <c r="D489" s="86" t="s">
        <v>17399</v>
      </c>
      <c r="E489" s="86" t="s">
        <v>17399</v>
      </c>
      <c r="F489" s="98">
        <v>84</v>
      </c>
      <c r="G489" s="78" t="s">
        <v>16308</v>
      </c>
      <c r="H489" s="78" t="s">
        <v>15</v>
      </c>
    </row>
    <row r="490" spans="2:8" ht="100.8" x14ac:dyDescent="0.3">
      <c r="B490" s="86" t="s">
        <v>17403</v>
      </c>
      <c r="D490" s="86" t="s">
        <v>17399</v>
      </c>
      <c r="E490" s="86" t="s">
        <v>17399</v>
      </c>
      <c r="F490" s="89" t="s">
        <v>17404</v>
      </c>
      <c r="G490" s="78" t="s">
        <v>16308</v>
      </c>
      <c r="H490" s="78" t="s">
        <v>15</v>
      </c>
    </row>
    <row r="491" spans="2:8" ht="100.8" x14ac:dyDescent="0.3">
      <c r="B491" s="86" t="s">
        <v>17405</v>
      </c>
      <c r="D491" s="86" t="s">
        <v>17349</v>
      </c>
      <c r="E491" s="86" t="s">
        <v>17349</v>
      </c>
      <c r="F491" s="98" t="s">
        <v>17406</v>
      </c>
      <c r="G491" s="78" t="s">
        <v>16308</v>
      </c>
      <c r="H491" s="78" t="s">
        <v>15</v>
      </c>
    </row>
    <row r="492" spans="2:8" ht="100.8" x14ac:dyDescent="0.3">
      <c r="B492" s="86" t="s">
        <v>17407</v>
      </c>
      <c r="D492" s="86" t="s">
        <v>17349</v>
      </c>
      <c r="E492" s="86" t="s">
        <v>17349</v>
      </c>
      <c r="F492" s="98" t="s">
        <v>17408</v>
      </c>
      <c r="G492" s="78" t="s">
        <v>16308</v>
      </c>
      <c r="H492" s="78" t="s">
        <v>15</v>
      </c>
    </row>
    <row r="493" spans="2:8" ht="100.8" x14ac:dyDescent="0.3">
      <c r="B493" s="86" t="s">
        <v>17409</v>
      </c>
      <c r="D493" s="86" t="s">
        <v>17410</v>
      </c>
      <c r="E493" s="86" t="s">
        <v>17410</v>
      </c>
      <c r="F493" s="98" t="s">
        <v>17411</v>
      </c>
      <c r="G493" s="78" t="s">
        <v>16308</v>
      </c>
      <c r="H493" s="78" t="s">
        <v>15</v>
      </c>
    </row>
    <row r="494" spans="2:8" ht="100.8" x14ac:dyDescent="0.3">
      <c r="B494" s="87" t="s">
        <v>17412</v>
      </c>
      <c r="D494" s="86" t="s">
        <v>17413</v>
      </c>
      <c r="E494" s="86" t="s">
        <v>17413</v>
      </c>
      <c r="F494" s="89" t="s">
        <v>17414</v>
      </c>
      <c r="G494" s="78" t="s">
        <v>16308</v>
      </c>
      <c r="H494" s="78" t="s">
        <v>15</v>
      </c>
    </row>
    <row r="495" spans="2:8" ht="100.8" x14ac:dyDescent="0.3">
      <c r="B495" s="87" t="s">
        <v>17415</v>
      </c>
      <c r="D495" s="86" t="s">
        <v>17352</v>
      </c>
      <c r="E495" s="86" t="s">
        <v>17352</v>
      </c>
      <c r="F495" s="98" t="s">
        <v>17416</v>
      </c>
      <c r="G495" s="78" t="s">
        <v>16308</v>
      </c>
      <c r="H495" s="78" t="s">
        <v>15</v>
      </c>
    </row>
    <row r="496" spans="2:8" ht="100.8" x14ac:dyDescent="0.3">
      <c r="B496" s="87" t="s">
        <v>17417</v>
      </c>
      <c r="D496" s="86" t="s">
        <v>17352</v>
      </c>
      <c r="E496" s="86" t="s">
        <v>17352</v>
      </c>
      <c r="F496" s="98" t="s">
        <v>17418</v>
      </c>
      <c r="G496" s="78" t="s">
        <v>16308</v>
      </c>
      <c r="H496" s="78" t="s">
        <v>15</v>
      </c>
    </row>
    <row r="497" spans="2:8" ht="100.8" x14ac:dyDescent="0.3">
      <c r="B497" s="87" t="s">
        <v>17419</v>
      </c>
      <c r="D497" s="86" t="s">
        <v>17352</v>
      </c>
      <c r="E497" s="86" t="s">
        <v>17352</v>
      </c>
      <c r="F497" s="89" t="s">
        <v>17420</v>
      </c>
      <c r="G497" s="78" t="s">
        <v>16308</v>
      </c>
      <c r="H497" s="78" t="s">
        <v>15</v>
      </c>
    </row>
    <row r="498" spans="2:8" ht="100.8" x14ac:dyDescent="0.3">
      <c r="B498" s="99" t="s">
        <v>17421</v>
      </c>
      <c r="D498" s="86" t="s">
        <v>17352</v>
      </c>
      <c r="E498" s="86" t="s">
        <v>17352</v>
      </c>
      <c r="F498" s="88" t="s">
        <v>17422</v>
      </c>
      <c r="G498" s="78" t="s">
        <v>16308</v>
      </c>
      <c r="H498" s="78" t="s">
        <v>15</v>
      </c>
    </row>
    <row r="499" spans="2:8" ht="100.8" x14ac:dyDescent="0.3">
      <c r="B499" s="87" t="s">
        <v>17423</v>
      </c>
      <c r="D499" s="87" t="s">
        <v>16660</v>
      </c>
      <c r="E499" s="87" t="s">
        <v>16660</v>
      </c>
      <c r="F499" s="88" t="s">
        <v>17424</v>
      </c>
      <c r="G499" s="78" t="s">
        <v>16308</v>
      </c>
      <c r="H499" s="78" t="s">
        <v>15</v>
      </c>
    </row>
    <row r="500" spans="2:8" ht="100.8" x14ac:dyDescent="0.3">
      <c r="B500" s="92" t="s">
        <v>17425</v>
      </c>
      <c r="D500" s="100" t="s">
        <v>17352</v>
      </c>
      <c r="E500" s="100" t="s">
        <v>17352</v>
      </c>
      <c r="F500" s="101" t="s">
        <v>17426</v>
      </c>
      <c r="G500" s="78" t="s">
        <v>16308</v>
      </c>
      <c r="H500" s="78" t="s">
        <v>15</v>
      </c>
    </row>
    <row r="501" spans="2:8" ht="100.8" x14ac:dyDescent="0.3">
      <c r="B501" s="92" t="s">
        <v>17427</v>
      </c>
      <c r="D501" s="100" t="s">
        <v>17428</v>
      </c>
      <c r="E501" s="100" t="s">
        <v>17428</v>
      </c>
      <c r="F501" s="92" t="s">
        <v>17429</v>
      </c>
      <c r="G501" s="78" t="s">
        <v>16308</v>
      </c>
      <c r="H501" s="78" t="s">
        <v>15</v>
      </c>
    </row>
    <row r="502" spans="2:8" ht="100.8" x14ac:dyDescent="0.3">
      <c r="B502" s="92" t="s">
        <v>17430</v>
      </c>
      <c r="D502" s="100" t="s">
        <v>17431</v>
      </c>
      <c r="E502" s="100" t="s">
        <v>17431</v>
      </c>
      <c r="F502" s="102" t="s">
        <v>17432</v>
      </c>
      <c r="G502" s="78" t="s">
        <v>16308</v>
      </c>
      <c r="H502" s="78" t="s">
        <v>15</v>
      </c>
    </row>
    <row r="503" spans="2:8" ht="100.8" x14ac:dyDescent="0.3">
      <c r="B503" s="92" t="s">
        <v>17433</v>
      </c>
      <c r="D503" s="92" t="s">
        <v>17434</v>
      </c>
      <c r="E503" s="92" t="s">
        <v>17434</v>
      </c>
      <c r="F503" s="92">
        <v>229</v>
      </c>
      <c r="G503" s="78" t="s">
        <v>16308</v>
      </c>
      <c r="H503" s="78" t="s">
        <v>15</v>
      </c>
    </row>
    <row r="504" spans="2:8" ht="100.8" x14ac:dyDescent="0.3">
      <c r="B504" s="92" t="s">
        <v>17435</v>
      </c>
      <c r="D504" s="92" t="s">
        <v>17436</v>
      </c>
      <c r="E504" s="92" t="s">
        <v>17436</v>
      </c>
      <c r="F504" s="103" t="s">
        <v>17437</v>
      </c>
      <c r="G504" s="78" t="s">
        <v>16308</v>
      </c>
      <c r="H504" s="78" t="s">
        <v>15</v>
      </c>
    </row>
    <row r="505" spans="2:8" ht="100.8" x14ac:dyDescent="0.3">
      <c r="B505" s="92" t="s">
        <v>17438</v>
      </c>
      <c r="D505" s="92" t="s">
        <v>17439</v>
      </c>
      <c r="E505" s="92" t="s">
        <v>17439</v>
      </c>
      <c r="F505" s="103" t="s">
        <v>17440</v>
      </c>
      <c r="G505" s="78" t="s">
        <v>16308</v>
      </c>
      <c r="H505" s="78" t="s">
        <v>15</v>
      </c>
    </row>
    <row r="506" spans="2:8" ht="100.8" x14ac:dyDescent="0.3">
      <c r="B506" s="92" t="s">
        <v>17441</v>
      </c>
      <c r="D506" s="100" t="s">
        <v>17352</v>
      </c>
      <c r="E506" s="100" t="s">
        <v>17352</v>
      </c>
      <c r="F506" s="104" t="s">
        <v>17442</v>
      </c>
      <c r="G506" s="78" t="s">
        <v>16308</v>
      </c>
      <c r="H506" s="78" t="s">
        <v>15</v>
      </c>
    </row>
    <row r="507" spans="2:8" ht="100.8" x14ac:dyDescent="0.3">
      <c r="B507" s="92" t="s">
        <v>17443</v>
      </c>
      <c r="D507" s="92" t="s">
        <v>17444</v>
      </c>
      <c r="E507" s="92" t="s">
        <v>17444</v>
      </c>
      <c r="F507" s="92" t="s">
        <v>17445</v>
      </c>
      <c r="G507" s="78" t="s">
        <v>16308</v>
      </c>
      <c r="H507" s="78" t="s">
        <v>15</v>
      </c>
    </row>
    <row r="508" spans="2:8" ht="100.8" x14ac:dyDescent="0.3">
      <c r="B508" s="92" t="s">
        <v>17446</v>
      </c>
      <c r="D508" s="92" t="s">
        <v>17447</v>
      </c>
      <c r="E508" s="92" t="s">
        <v>17447</v>
      </c>
      <c r="F508" s="92">
        <v>39</v>
      </c>
      <c r="G508" s="78" t="s">
        <v>16308</v>
      </c>
      <c r="H508" s="78" t="s">
        <v>15</v>
      </c>
    </row>
    <row r="509" spans="2:8" ht="100.8" x14ac:dyDescent="0.3">
      <c r="B509" s="92" t="s">
        <v>17448</v>
      </c>
      <c r="D509" s="92" t="s">
        <v>17378</v>
      </c>
      <c r="E509" s="92" t="s">
        <v>17378</v>
      </c>
      <c r="F509" s="105" t="s">
        <v>17449</v>
      </c>
      <c r="G509" s="78" t="s">
        <v>16308</v>
      </c>
      <c r="H509" s="78" t="s">
        <v>15</v>
      </c>
    </row>
    <row r="510" spans="2:8" ht="100.8" x14ac:dyDescent="0.3">
      <c r="B510" s="92" t="s">
        <v>17450</v>
      </c>
      <c r="D510" s="92" t="s">
        <v>17451</v>
      </c>
      <c r="E510" s="92" t="s">
        <v>17451</v>
      </c>
      <c r="F510" s="92">
        <v>119</v>
      </c>
      <c r="G510" s="78" t="s">
        <v>16308</v>
      </c>
      <c r="H510" s="78" t="s">
        <v>15</v>
      </c>
    </row>
    <row r="511" spans="2:8" ht="100.8" x14ac:dyDescent="0.3">
      <c r="B511" s="92" t="s">
        <v>17452</v>
      </c>
      <c r="D511" s="92" t="s">
        <v>17301</v>
      </c>
      <c r="E511" s="92" t="s">
        <v>17301</v>
      </c>
      <c r="F511" s="102">
        <v>157144</v>
      </c>
      <c r="G511" s="78" t="s">
        <v>16308</v>
      </c>
      <c r="H511" s="78" t="s">
        <v>15</v>
      </c>
    </row>
    <row r="512" spans="2:8" ht="100.8" x14ac:dyDescent="0.3">
      <c r="B512" s="92" t="s">
        <v>17453</v>
      </c>
      <c r="D512" s="92" t="s">
        <v>17454</v>
      </c>
      <c r="E512" s="92" t="s">
        <v>17454</v>
      </c>
      <c r="F512" s="92" t="s">
        <v>17455</v>
      </c>
      <c r="G512" s="78" t="s">
        <v>16308</v>
      </c>
      <c r="H512" s="78" t="s">
        <v>15</v>
      </c>
    </row>
    <row r="513" spans="2:8" ht="100.8" x14ac:dyDescent="0.3">
      <c r="B513" s="92" t="s">
        <v>17456</v>
      </c>
      <c r="D513" s="92" t="s">
        <v>17368</v>
      </c>
      <c r="E513" s="92" t="s">
        <v>17368</v>
      </c>
      <c r="F513" s="102" t="s">
        <v>17457</v>
      </c>
      <c r="G513" s="78" t="s">
        <v>16308</v>
      </c>
      <c r="H513" s="78" t="s">
        <v>15</v>
      </c>
    </row>
    <row r="514" spans="2:8" ht="100.8" x14ac:dyDescent="0.3">
      <c r="B514" s="92" t="s">
        <v>17458</v>
      </c>
      <c r="D514" s="92" t="s">
        <v>17459</v>
      </c>
      <c r="E514" s="92" t="s">
        <v>17459</v>
      </c>
      <c r="F514" s="102" t="s">
        <v>17460</v>
      </c>
      <c r="G514" s="78" t="s">
        <v>16308</v>
      </c>
      <c r="H514" s="78" t="s">
        <v>15</v>
      </c>
    </row>
    <row r="515" spans="2:8" ht="100.8" x14ac:dyDescent="0.3">
      <c r="B515" s="92" t="s">
        <v>17461</v>
      </c>
      <c r="D515" s="92" t="s">
        <v>17462</v>
      </c>
      <c r="E515" s="92" t="s">
        <v>17462</v>
      </c>
      <c r="F515" s="102">
        <v>4</v>
      </c>
      <c r="G515" s="78" t="s">
        <v>16308</v>
      </c>
      <c r="H515" s="78" t="s">
        <v>15</v>
      </c>
    </row>
    <row r="516" spans="2:8" ht="100.8" x14ac:dyDescent="0.3">
      <c r="B516" s="92" t="s">
        <v>17463</v>
      </c>
      <c r="D516" s="100" t="s">
        <v>17352</v>
      </c>
      <c r="E516" s="100" t="s">
        <v>17352</v>
      </c>
      <c r="F516" s="92" t="s">
        <v>17464</v>
      </c>
      <c r="G516" s="78" t="s">
        <v>16308</v>
      </c>
      <c r="H516" s="78" t="s">
        <v>15</v>
      </c>
    </row>
    <row r="517" spans="2:8" ht="100.8" x14ac:dyDescent="0.3">
      <c r="B517" s="92" t="s">
        <v>17465</v>
      </c>
      <c r="D517" s="92" t="s">
        <v>17352</v>
      </c>
      <c r="E517" s="92" t="s">
        <v>17352</v>
      </c>
      <c r="F517" s="92" t="s">
        <v>17466</v>
      </c>
      <c r="G517" s="78" t="s">
        <v>16308</v>
      </c>
      <c r="H517" s="78" t="s">
        <v>15</v>
      </c>
    </row>
    <row r="518" spans="2:8" ht="100.8" x14ac:dyDescent="0.3">
      <c r="B518" s="106" t="s">
        <v>17467</v>
      </c>
      <c r="D518" s="106" t="s">
        <v>17378</v>
      </c>
      <c r="E518" s="106" t="s">
        <v>17378</v>
      </c>
      <c r="F518" s="106">
        <v>116</v>
      </c>
      <c r="G518" s="78" t="s">
        <v>16308</v>
      </c>
      <c r="H518" s="78" t="s">
        <v>15</v>
      </c>
    </row>
    <row r="519" spans="2:8" ht="100.8" x14ac:dyDescent="0.3">
      <c r="B519" s="106" t="s">
        <v>17468</v>
      </c>
      <c r="D519" s="100" t="s">
        <v>17352</v>
      </c>
      <c r="E519" s="100" t="s">
        <v>17352</v>
      </c>
      <c r="F519" s="106" t="s">
        <v>17469</v>
      </c>
      <c r="G519" s="78" t="s">
        <v>16308</v>
      </c>
      <c r="H519" s="78" t="s">
        <v>15</v>
      </c>
    </row>
    <row r="520" spans="2:8" ht="100.8" x14ac:dyDescent="0.3">
      <c r="B520" s="86" t="s">
        <v>17470</v>
      </c>
      <c r="D520" s="86" t="s">
        <v>17471</v>
      </c>
      <c r="E520" s="86" t="s">
        <v>17471</v>
      </c>
      <c r="F520" s="87" t="s">
        <v>17472</v>
      </c>
      <c r="G520" s="78" t="s">
        <v>16308</v>
      </c>
      <c r="H520" s="78" t="s">
        <v>15</v>
      </c>
    </row>
    <row r="521" spans="2:8" ht="100.8" x14ac:dyDescent="0.3">
      <c r="B521" s="87" t="s">
        <v>17473</v>
      </c>
      <c r="D521" s="87" t="s">
        <v>17474</v>
      </c>
      <c r="E521" s="87" t="s">
        <v>17474</v>
      </c>
      <c r="F521" s="86" t="s">
        <v>17475</v>
      </c>
      <c r="G521" s="78" t="s">
        <v>16308</v>
      </c>
      <c r="H521" s="78" t="s">
        <v>15</v>
      </c>
    </row>
    <row r="522" spans="2:8" ht="100.8" x14ac:dyDescent="0.3">
      <c r="B522" s="86" t="s">
        <v>17476</v>
      </c>
      <c r="D522" s="86" t="s">
        <v>17477</v>
      </c>
      <c r="E522" s="86" t="s">
        <v>17477</v>
      </c>
      <c r="F522" s="86" t="s">
        <v>17478</v>
      </c>
      <c r="G522" s="78" t="s">
        <v>16308</v>
      </c>
      <c r="H522" s="78" t="s">
        <v>15</v>
      </c>
    </row>
    <row r="523" spans="2:8" ht="100.8" x14ac:dyDescent="0.3">
      <c r="B523" s="106" t="s">
        <v>17479</v>
      </c>
      <c r="D523" s="100" t="s">
        <v>17352</v>
      </c>
      <c r="E523" s="100" t="s">
        <v>17352</v>
      </c>
      <c r="F523" s="106" t="s">
        <v>17480</v>
      </c>
      <c r="G523" s="78" t="s">
        <v>16308</v>
      </c>
      <c r="H523" s="78" t="s">
        <v>15</v>
      </c>
    </row>
    <row r="524" spans="2:8" ht="100.8" x14ac:dyDescent="0.3">
      <c r="B524" s="106" t="s">
        <v>17481</v>
      </c>
      <c r="D524" s="100" t="s">
        <v>17352</v>
      </c>
      <c r="E524" s="100" t="s">
        <v>17352</v>
      </c>
      <c r="F524" s="107" t="s">
        <v>17482</v>
      </c>
      <c r="G524" s="78" t="s">
        <v>16308</v>
      </c>
      <c r="H524" s="78" t="s">
        <v>15</v>
      </c>
    </row>
    <row r="525" spans="2:8" ht="100.8" x14ac:dyDescent="0.3">
      <c r="B525" s="86" t="s">
        <v>17483</v>
      </c>
      <c r="D525" s="87" t="s">
        <v>17484</v>
      </c>
      <c r="E525" s="87" t="s">
        <v>17484</v>
      </c>
      <c r="F525" s="86">
        <v>63</v>
      </c>
      <c r="G525" s="78" t="s">
        <v>16308</v>
      </c>
      <c r="H525" s="78" t="s">
        <v>15</v>
      </c>
    </row>
  </sheetData>
  <mergeCells count="67">
    <mergeCell ref="A1:I1"/>
    <mergeCell ref="B18:B19"/>
    <mergeCell ref="D18:D19"/>
    <mergeCell ref="E18:E19"/>
    <mergeCell ref="B20:B22"/>
    <mergeCell ref="D20:D22"/>
    <mergeCell ref="E20:E22"/>
    <mergeCell ref="B23:B24"/>
    <mergeCell ref="D23:D24"/>
    <mergeCell ref="E23:E24"/>
    <mergeCell ref="B25:B26"/>
    <mergeCell ref="D25:D26"/>
    <mergeCell ref="E25:E26"/>
    <mergeCell ref="B111:B112"/>
    <mergeCell ref="D111:D112"/>
    <mergeCell ref="E111:E112"/>
    <mergeCell ref="B115:B116"/>
    <mergeCell ref="D115:D116"/>
    <mergeCell ref="E115:E116"/>
    <mergeCell ref="B118:B119"/>
    <mergeCell ref="D118:D119"/>
    <mergeCell ref="E118:E119"/>
    <mergeCell ref="B124:B125"/>
    <mergeCell ref="D124:D125"/>
    <mergeCell ref="E124:E125"/>
    <mergeCell ref="B127:B128"/>
    <mergeCell ref="D127:D128"/>
    <mergeCell ref="E127:E128"/>
    <mergeCell ref="B139:B140"/>
    <mergeCell ref="D139:D140"/>
    <mergeCell ref="E139:E140"/>
    <mergeCell ref="B165:B166"/>
    <mergeCell ref="D165:D166"/>
    <mergeCell ref="E165:E166"/>
    <mergeCell ref="B167:B168"/>
    <mergeCell ref="D167:D168"/>
    <mergeCell ref="E167:E168"/>
    <mergeCell ref="B249:B250"/>
    <mergeCell ref="D249:D250"/>
    <mergeCell ref="E249:E250"/>
    <mergeCell ref="B251:B252"/>
    <mergeCell ref="D251:D252"/>
    <mergeCell ref="E251:E252"/>
    <mergeCell ref="B253:B255"/>
    <mergeCell ref="D253:D255"/>
    <mergeCell ref="E253:E255"/>
    <mergeCell ref="B256:B257"/>
    <mergeCell ref="D256:D257"/>
    <mergeCell ref="E256:E257"/>
    <mergeCell ref="B301:B302"/>
    <mergeCell ref="D301:D302"/>
    <mergeCell ref="E301:E302"/>
    <mergeCell ref="B306:B307"/>
    <mergeCell ref="D306:D307"/>
    <mergeCell ref="E306:E307"/>
    <mergeCell ref="B337:B338"/>
    <mergeCell ref="D337:D338"/>
    <mergeCell ref="E337:E338"/>
    <mergeCell ref="B339:B341"/>
    <mergeCell ref="D339:D341"/>
    <mergeCell ref="E339:E341"/>
    <mergeCell ref="B342:B343"/>
    <mergeCell ref="D342:D343"/>
    <mergeCell ref="E342:E343"/>
    <mergeCell ref="B344:B345"/>
    <mergeCell ref="D344:D345"/>
    <mergeCell ref="E344:E34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D597F-0D0F-41A8-9BE9-83352247BB87}">
  <dimension ref="A1:J489"/>
  <sheetViews>
    <sheetView topLeftCell="D1" workbookViewId="0">
      <selection activeCell="J5" sqref="J5"/>
    </sheetView>
  </sheetViews>
  <sheetFormatPr defaultRowHeight="14.4" x14ac:dyDescent="0.3"/>
  <cols>
    <col min="1" max="1" width="6.109375" bestFit="1" customWidth="1"/>
    <col min="2" max="2" width="48.88671875" bestFit="1" customWidth="1"/>
    <col min="3" max="3" width="36.88671875" bestFit="1" customWidth="1"/>
    <col min="4" max="4" width="73" bestFit="1" customWidth="1"/>
    <col min="5" max="5" width="16.33203125" bestFit="1" customWidth="1"/>
    <col min="6" max="6" width="17.21875" bestFit="1" customWidth="1"/>
    <col min="7" max="7" width="22.6640625" bestFit="1" customWidth="1"/>
    <col min="8" max="8" width="17.44140625" bestFit="1" customWidth="1"/>
    <col min="9" max="9" width="10.77734375" bestFit="1" customWidth="1"/>
    <col min="10" max="10" width="13.5546875" customWidth="1"/>
  </cols>
  <sheetData>
    <row r="1" spans="1:10" ht="101.7" customHeight="1" x14ac:dyDescent="0.3">
      <c r="A1" s="249" t="s">
        <v>17485</v>
      </c>
      <c r="B1" s="249"/>
      <c r="C1" s="249"/>
      <c r="D1" s="249"/>
      <c r="E1" s="249"/>
      <c r="F1" s="249"/>
      <c r="G1" s="249"/>
      <c r="H1" s="249"/>
      <c r="I1" s="249"/>
    </row>
    <row r="2" spans="1:10" s="220" customFormat="1" ht="66" customHeight="1" x14ac:dyDescent="0.3">
      <c r="A2" s="108" t="s">
        <v>1</v>
      </c>
      <c r="B2" s="108" t="s">
        <v>2</v>
      </c>
      <c r="C2" s="108" t="s">
        <v>3</v>
      </c>
      <c r="D2" s="108" t="s">
        <v>4</v>
      </c>
      <c r="E2" s="108" t="s">
        <v>5</v>
      </c>
      <c r="F2" s="108" t="s">
        <v>6</v>
      </c>
      <c r="G2" s="108" t="s">
        <v>7</v>
      </c>
      <c r="H2" s="108" t="s">
        <v>8</v>
      </c>
      <c r="I2" s="108" t="s">
        <v>9</v>
      </c>
    </row>
    <row r="3" spans="1:10" x14ac:dyDescent="0.3">
      <c r="A3" s="109">
        <v>1</v>
      </c>
      <c r="B3" s="110" t="s">
        <v>17486</v>
      </c>
      <c r="C3" s="110" t="s">
        <v>17487</v>
      </c>
      <c r="D3" s="111" t="s">
        <v>17488</v>
      </c>
      <c r="E3" s="112" t="s">
        <v>17489</v>
      </c>
      <c r="F3" s="112">
        <v>1.2</v>
      </c>
      <c r="G3" s="113" t="s">
        <v>17490</v>
      </c>
      <c r="H3" s="2" t="s">
        <v>15</v>
      </c>
      <c r="I3" s="2"/>
    </row>
    <row r="4" spans="1:10" x14ac:dyDescent="0.3">
      <c r="A4" s="109">
        <v>2</v>
      </c>
      <c r="B4" s="112" t="s">
        <v>17491</v>
      </c>
      <c r="C4" s="112" t="s">
        <v>17492</v>
      </c>
      <c r="D4" s="111" t="s">
        <v>17488</v>
      </c>
      <c r="E4" s="112" t="s">
        <v>17489</v>
      </c>
      <c r="F4" s="114">
        <v>2.16</v>
      </c>
      <c r="G4" s="113" t="s">
        <v>17493</v>
      </c>
      <c r="H4" s="2" t="s">
        <v>15</v>
      </c>
      <c r="I4" s="2"/>
    </row>
    <row r="5" spans="1:10" x14ac:dyDescent="0.3">
      <c r="A5" s="109">
        <v>3</v>
      </c>
      <c r="B5" s="112" t="s">
        <v>17494</v>
      </c>
      <c r="C5" s="112" t="s">
        <v>17495</v>
      </c>
      <c r="D5" s="111" t="s">
        <v>17488</v>
      </c>
      <c r="E5" s="112" t="s">
        <v>17489</v>
      </c>
      <c r="F5" s="114">
        <v>0.87</v>
      </c>
      <c r="G5" s="113" t="s">
        <v>17490</v>
      </c>
      <c r="H5" s="2" t="s">
        <v>15</v>
      </c>
      <c r="I5" s="2"/>
    </row>
    <row r="6" spans="1:10" x14ac:dyDescent="0.3">
      <c r="A6" s="109">
        <v>4</v>
      </c>
      <c r="B6" s="112" t="s">
        <v>17496</v>
      </c>
      <c r="C6" s="112" t="s">
        <v>17497</v>
      </c>
      <c r="D6" s="111" t="s">
        <v>17488</v>
      </c>
      <c r="E6" s="112" t="s">
        <v>17489</v>
      </c>
      <c r="F6" s="112">
        <v>0.83799999999999997</v>
      </c>
      <c r="G6" s="113" t="s">
        <v>17490</v>
      </c>
      <c r="H6" s="2" t="s">
        <v>15</v>
      </c>
      <c r="I6" s="2"/>
    </row>
    <row r="7" spans="1:10" x14ac:dyDescent="0.3">
      <c r="A7" s="109">
        <v>5</v>
      </c>
      <c r="B7" s="112" t="s">
        <v>17498</v>
      </c>
      <c r="C7" s="112" t="s">
        <v>17497</v>
      </c>
      <c r="D7" s="111" t="s">
        <v>17488</v>
      </c>
      <c r="E7" s="112" t="s">
        <v>17489</v>
      </c>
      <c r="F7" s="112">
        <v>0.89200000000000002</v>
      </c>
      <c r="G7" s="113" t="s">
        <v>17490</v>
      </c>
      <c r="H7" s="2" t="s">
        <v>15</v>
      </c>
      <c r="I7" s="2"/>
    </row>
    <row r="8" spans="1:10" x14ac:dyDescent="0.3">
      <c r="A8" s="109">
        <v>6</v>
      </c>
      <c r="B8" s="112" t="s">
        <v>17499</v>
      </c>
      <c r="C8" s="112" t="s">
        <v>17500</v>
      </c>
      <c r="D8" s="111" t="s">
        <v>17488</v>
      </c>
      <c r="E8" s="112" t="s">
        <v>17489</v>
      </c>
      <c r="F8" s="114">
        <v>1.22</v>
      </c>
      <c r="G8" s="113" t="s">
        <v>17490</v>
      </c>
      <c r="H8" s="2" t="s">
        <v>15</v>
      </c>
      <c r="I8" s="2"/>
      <c r="J8" s="80"/>
    </row>
    <row r="9" spans="1:10" x14ac:dyDescent="0.3">
      <c r="A9" s="109">
        <v>7</v>
      </c>
      <c r="B9" s="112" t="s">
        <v>17501</v>
      </c>
      <c r="C9" s="112" t="s">
        <v>17497</v>
      </c>
      <c r="D9" s="111" t="s">
        <v>17488</v>
      </c>
      <c r="E9" s="112" t="s">
        <v>17489</v>
      </c>
      <c r="F9" s="112">
        <v>1.6</v>
      </c>
      <c r="G9" s="113" t="s">
        <v>17490</v>
      </c>
      <c r="H9" s="2" t="s">
        <v>15</v>
      </c>
      <c r="I9" s="2"/>
    </row>
    <row r="10" spans="1:10" x14ac:dyDescent="0.3">
      <c r="A10" s="109">
        <v>8</v>
      </c>
      <c r="B10" s="112" t="s">
        <v>17502</v>
      </c>
      <c r="C10" s="112" t="s">
        <v>17503</v>
      </c>
      <c r="D10" s="111" t="s">
        <v>17488</v>
      </c>
      <c r="E10" s="112" t="s">
        <v>17489</v>
      </c>
      <c r="F10" s="112">
        <v>1.6</v>
      </c>
      <c r="G10" s="113" t="s">
        <v>17504</v>
      </c>
      <c r="H10" s="2" t="s">
        <v>15</v>
      </c>
      <c r="I10" s="2"/>
    </row>
    <row r="11" spans="1:10" x14ac:dyDescent="0.3">
      <c r="A11" s="109">
        <v>9</v>
      </c>
      <c r="B11" s="112" t="s">
        <v>17505</v>
      </c>
      <c r="C11" s="112" t="s">
        <v>17506</v>
      </c>
      <c r="D11" s="111" t="s">
        <v>17488</v>
      </c>
      <c r="E11" s="112" t="s">
        <v>17489</v>
      </c>
      <c r="F11" s="114">
        <v>5.2</v>
      </c>
      <c r="G11" s="113" t="s">
        <v>17490</v>
      </c>
      <c r="H11" s="2" t="s">
        <v>15</v>
      </c>
      <c r="I11" s="2"/>
    </row>
    <row r="12" spans="1:10" x14ac:dyDescent="0.3">
      <c r="A12" s="109">
        <v>10</v>
      </c>
      <c r="B12" s="112" t="s">
        <v>17507</v>
      </c>
      <c r="C12" s="112" t="s">
        <v>17508</v>
      </c>
      <c r="D12" s="111" t="s">
        <v>17488</v>
      </c>
      <c r="E12" s="112" t="s">
        <v>17489</v>
      </c>
      <c r="F12" s="112">
        <v>1.2</v>
      </c>
      <c r="G12" s="113" t="s">
        <v>17490</v>
      </c>
      <c r="H12" s="2" t="s">
        <v>15</v>
      </c>
      <c r="I12" s="2"/>
    </row>
    <row r="13" spans="1:10" x14ac:dyDescent="0.3">
      <c r="A13" s="109">
        <v>11</v>
      </c>
      <c r="B13" s="112" t="s">
        <v>17509</v>
      </c>
      <c r="C13" s="112" t="s">
        <v>17510</v>
      </c>
      <c r="D13" s="111" t="s">
        <v>17488</v>
      </c>
      <c r="E13" s="112" t="s">
        <v>17489</v>
      </c>
      <c r="F13" s="112">
        <v>0.8</v>
      </c>
      <c r="G13" s="113" t="s">
        <v>17490</v>
      </c>
      <c r="H13" s="2" t="s">
        <v>15</v>
      </c>
      <c r="I13" s="2"/>
    </row>
    <row r="14" spans="1:10" x14ac:dyDescent="0.3">
      <c r="A14" s="109">
        <v>12</v>
      </c>
      <c r="B14" s="115" t="s">
        <v>17511</v>
      </c>
      <c r="C14" s="115" t="s">
        <v>17512</v>
      </c>
      <c r="D14" s="111" t="s">
        <v>17488</v>
      </c>
      <c r="E14" s="112" t="s">
        <v>17489</v>
      </c>
      <c r="F14" s="114">
        <v>3.2</v>
      </c>
      <c r="G14" s="113" t="s">
        <v>17490</v>
      </c>
      <c r="H14" s="2" t="s">
        <v>15</v>
      </c>
      <c r="I14" s="2"/>
    </row>
    <row r="15" spans="1:10" x14ac:dyDescent="0.3">
      <c r="A15" s="109">
        <v>13</v>
      </c>
      <c r="B15" s="112" t="s">
        <v>17513</v>
      </c>
      <c r="C15" s="112" t="s">
        <v>17514</v>
      </c>
      <c r="D15" s="111" t="s">
        <v>17488</v>
      </c>
      <c r="E15" s="112" t="s">
        <v>17489</v>
      </c>
      <c r="F15" s="114">
        <v>3.2</v>
      </c>
      <c r="G15" s="113" t="s">
        <v>17490</v>
      </c>
      <c r="H15" s="2" t="s">
        <v>15</v>
      </c>
      <c r="I15" s="2"/>
    </row>
    <row r="16" spans="1:10" x14ac:dyDescent="0.3">
      <c r="A16" s="109">
        <v>14</v>
      </c>
      <c r="B16" s="112" t="s">
        <v>17515</v>
      </c>
      <c r="C16" s="112" t="s">
        <v>17516</v>
      </c>
      <c r="D16" s="111" t="s">
        <v>17488</v>
      </c>
      <c r="E16" s="112" t="s">
        <v>17489</v>
      </c>
      <c r="F16" s="112">
        <v>0.8</v>
      </c>
      <c r="G16" s="113" t="s">
        <v>17490</v>
      </c>
      <c r="H16" s="2" t="s">
        <v>15</v>
      </c>
      <c r="I16" s="2"/>
    </row>
    <row r="17" spans="1:9" x14ac:dyDescent="0.3">
      <c r="A17" s="109">
        <v>15</v>
      </c>
      <c r="B17" s="112" t="s">
        <v>17517</v>
      </c>
      <c r="C17" s="112" t="s">
        <v>17518</v>
      </c>
      <c r="D17" s="111" t="s">
        <v>17488</v>
      </c>
      <c r="E17" s="112" t="s">
        <v>17489</v>
      </c>
      <c r="F17" s="114">
        <v>0.95</v>
      </c>
      <c r="G17" s="113" t="s">
        <v>17490</v>
      </c>
      <c r="H17" s="2" t="s">
        <v>15</v>
      </c>
      <c r="I17" s="2"/>
    </row>
    <row r="18" spans="1:9" x14ac:dyDescent="0.3">
      <c r="A18" s="109">
        <v>16</v>
      </c>
      <c r="B18" s="112" t="s">
        <v>17519</v>
      </c>
      <c r="C18" s="112" t="s">
        <v>17520</v>
      </c>
      <c r="D18" s="111" t="s">
        <v>17488</v>
      </c>
      <c r="E18" s="112" t="s">
        <v>17489</v>
      </c>
      <c r="F18" s="112">
        <v>0.48</v>
      </c>
      <c r="G18" s="113" t="s">
        <v>17490</v>
      </c>
      <c r="H18" s="2" t="s">
        <v>15</v>
      </c>
      <c r="I18" s="2"/>
    </row>
    <row r="19" spans="1:9" x14ac:dyDescent="0.3">
      <c r="A19" s="109">
        <v>17</v>
      </c>
      <c r="B19" s="112" t="s">
        <v>17521</v>
      </c>
      <c r="C19" s="112" t="s">
        <v>17518</v>
      </c>
      <c r="D19" s="111" t="s">
        <v>17488</v>
      </c>
      <c r="E19" s="112" t="s">
        <v>17489</v>
      </c>
      <c r="F19" s="114">
        <v>0.91</v>
      </c>
      <c r="G19" s="113" t="s">
        <v>17490</v>
      </c>
      <c r="H19" s="2" t="s">
        <v>15</v>
      </c>
      <c r="I19" s="2"/>
    </row>
    <row r="20" spans="1:9" x14ac:dyDescent="0.3">
      <c r="A20" s="109">
        <v>18</v>
      </c>
      <c r="B20" s="112" t="s">
        <v>17522</v>
      </c>
      <c r="C20" s="112" t="s">
        <v>17523</v>
      </c>
      <c r="D20" s="111" t="s">
        <v>17488</v>
      </c>
      <c r="E20" s="112" t="s">
        <v>17489</v>
      </c>
      <c r="F20" s="114">
        <v>0.91</v>
      </c>
      <c r="G20" s="113" t="s">
        <v>17490</v>
      </c>
      <c r="H20" s="2" t="s">
        <v>15</v>
      </c>
      <c r="I20" s="2"/>
    </row>
    <row r="21" spans="1:9" x14ac:dyDescent="0.3">
      <c r="A21" s="109">
        <v>19</v>
      </c>
      <c r="B21" s="112" t="s">
        <v>17524</v>
      </c>
      <c r="C21" s="112" t="s">
        <v>17518</v>
      </c>
      <c r="D21" s="111" t="s">
        <v>17488</v>
      </c>
      <c r="E21" s="112" t="s">
        <v>17489</v>
      </c>
      <c r="F21" s="114">
        <v>0.91</v>
      </c>
      <c r="G21" s="113" t="s">
        <v>17490</v>
      </c>
      <c r="H21" s="2" t="s">
        <v>15</v>
      </c>
      <c r="I21" s="2"/>
    </row>
    <row r="22" spans="1:9" x14ac:dyDescent="0.3">
      <c r="A22" s="109">
        <v>20</v>
      </c>
      <c r="B22" s="112" t="s">
        <v>17525</v>
      </c>
      <c r="C22" s="112" t="s">
        <v>17526</v>
      </c>
      <c r="D22" s="111" t="s">
        <v>17488</v>
      </c>
      <c r="E22" s="112" t="s">
        <v>17489</v>
      </c>
      <c r="F22" s="112">
        <v>0.91</v>
      </c>
      <c r="G22" s="113" t="s">
        <v>17490</v>
      </c>
      <c r="H22" s="2" t="s">
        <v>15</v>
      </c>
      <c r="I22" s="2"/>
    </row>
    <row r="23" spans="1:9" x14ac:dyDescent="0.3">
      <c r="A23" s="109">
        <v>21</v>
      </c>
      <c r="B23" s="112" t="s">
        <v>17527</v>
      </c>
      <c r="C23" s="112" t="s">
        <v>17528</v>
      </c>
      <c r="D23" s="111" t="s">
        <v>17488</v>
      </c>
      <c r="E23" s="112" t="s">
        <v>17489</v>
      </c>
      <c r="F23" s="114">
        <v>0.8</v>
      </c>
      <c r="G23" s="113" t="s">
        <v>17529</v>
      </c>
      <c r="H23" s="2" t="s">
        <v>15</v>
      </c>
      <c r="I23" s="2"/>
    </row>
    <row r="24" spans="1:9" x14ac:dyDescent="0.3">
      <c r="A24" s="109">
        <v>22</v>
      </c>
      <c r="B24" s="114" t="s">
        <v>17530</v>
      </c>
      <c r="C24" s="114" t="s">
        <v>17531</v>
      </c>
      <c r="D24" s="111" t="s">
        <v>17488</v>
      </c>
      <c r="E24" s="112" t="s">
        <v>17489</v>
      </c>
      <c r="F24" s="114">
        <v>2.0099999999999998</v>
      </c>
      <c r="G24" s="113" t="s">
        <v>17490</v>
      </c>
      <c r="H24" s="2" t="s">
        <v>15</v>
      </c>
      <c r="I24" s="2"/>
    </row>
    <row r="25" spans="1:9" x14ac:dyDescent="0.3">
      <c r="A25" s="109">
        <v>23</v>
      </c>
      <c r="B25" s="112" t="s">
        <v>17532</v>
      </c>
      <c r="C25" s="112" t="s">
        <v>17533</v>
      </c>
      <c r="D25" s="111" t="s">
        <v>17488</v>
      </c>
      <c r="E25" s="112" t="s">
        <v>17489</v>
      </c>
      <c r="F25" s="112">
        <v>0.8</v>
      </c>
      <c r="G25" s="113" t="s">
        <v>17490</v>
      </c>
      <c r="H25" s="2" t="s">
        <v>15</v>
      </c>
      <c r="I25" s="2"/>
    </row>
    <row r="26" spans="1:9" x14ac:dyDescent="0.3">
      <c r="A26" s="109">
        <v>24</v>
      </c>
      <c r="B26" s="112" t="s">
        <v>17534</v>
      </c>
      <c r="C26" s="112" t="s">
        <v>17535</v>
      </c>
      <c r="D26" s="111" t="s">
        <v>17488</v>
      </c>
      <c r="E26" s="112" t="s">
        <v>17489</v>
      </c>
      <c r="F26" s="114">
        <v>4.55</v>
      </c>
      <c r="G26" s="113" t="s">
        <v>17493</v>
      </c>
      <c r="H26" s="2" t="s">
        <v>15</v>
      </c>
      <c r="I26" s="2"/>
    </row>
    <row r="27" spans="1:9" x14ac:dyDescent="0.3">
      <c r="A27" s="109">
        <v>25</v>
      </c>
      <c r="B27" s="112" t="s">
        <v>17536</v>
      </c>
      <c r="C27" s="112" t="s">
        <v>17537</v>
      </c>
      <c r="D27" s="111" t="s">
        <v>17488</v>
      </c>
      <c r="E27" s="112" t="s">
        <v>17489</v>
      </c>
      <c r="F27" s="114">
        <v>3.26</v>
      </c>
      <c r="G27" s="113" t="s">
        <v>17504</v>
      </c>
      <c r="H27" s="2" t="s">
        <v>15</v>
      </c>
      <c r="I27" s="2"/>
    </row>
    <row r="28" spans="1:9" x14ac:dyDescent="0.3">
      <c r="A28" s="109">
        <v>26</v>
      </c>
      <c r="B28" s="114" t="s">
        <v>17538</v>
      </c>
      <c r="C28" s="114" t="s">
        <v>17539</v>
      </c>
      <c r="D28" s="111" t="s">
        <v>17488</v>
      </c>
      <c r="E28" s="112" t="s">
        <v>17489</v>
      </c>
      <c r="F28" s="114">
        <v>3.26</v>
      </c>
      <c r="G28" s="113" t="s">
        <v>17504</v>
      </c>
      <c r="H28" s="2" t="s">
        <v>15</v>
      </c>
      <c r="I28" s="2"/>
    </row>
    <row r="29" spans="1:9" x14ac:dyDescent="0.3">
      <c r="A29" s="109">
        <v>27</v>
      </c>
      <c r="B29" s="112" t="s">
        <v>17540</v>
      </c>
      <c r="C29" s="112" t="s">
        <v>17537</v>
      </c>
      <c r="D29" s="111" t="s">
        <v>17488</v>
      </c>
      <c r="E29" s="112" t="s">
        <v>17489</v>
      </c>
      <c r="F29" s="114">
        <v>3.2600000000000002</v>
      </c>
      <c r="G29" s="113" t="s">
        <v>17493</v>
      </c>
      <c r="H29" s="2" t="s">
        <v>15</v>
      </c>
      <c r="I29" s="2"/>
    </row>
    <row r="30" spans="1:9" x14ac:dyDescent="0.3">
      <c r="A30" s="109">
        <v>28</v>
      </c>
      <c r="B30" s="112" t="s">
        <v>17541</v>
      </c>
      <c r="C30" s="112" t="s">
        <v>17542</v>
      </c>
      <c r="D30" s="111" t="s">
        <v>17488</v>
      </c>
      <c r="E30" s="112" t="s">
        <v>17489</v>
      </c>
      <c r="F30" s="112">
        <v>0.4</v>
      </c>
      <c r="G30" s="113" t="s">
        <v>17490</v>
      </c>
      <c r="H30" s="2" t="s">
        <v>15</v>
      </c>
      <c r="I30" s="2"/>
    </row>
    <row r="31" spans="1:9" x14ac:dyDescent="0.3">
      <c r="A31" s="109">
        <v>29</v>
      </c>
      <c r="B31" s="112" t="s">
        <v>17543</v>
      </c>
      <c r="C31" s="112" t="s">
        <v>17544</v>
      </c>
      <c r="D31" s="111" t="s">
        <v>17488</v>
      </c>
      <c r="E31" s="112" t="s">
        <v>17489</v>
      </c>
      <c r="F31" s="112">
        <v>0.8</v>
      </c>
      <c r="G31" s="113" t="s">
        <v>17490</v>
      </c>
      <c r="H31" s="2" t="s">
        <v>15</v>
      </c>
      <c r="I31" s="2"/>
    </row>
    <row r="32" spans="1:9" x14ac:dyDescent="0.3">
      <c r="A32" s="109">
        <v>30</v>
      </c>
      <c r="B32" s="112" t="s">
        <v>17545</v>
      </c>
      <c r="C32" s="112" t="s">
        <v>17546</v>
      </c>
      <c r="D32" s="111" t="s">
        <v>17488</v>
      </c>
      <c r="E32" s="112" t="s">
        <v>17489</v>
      </c>
      <c r="F32" s="112">
        <v>1.2</v>
      </c>
      <c r="G32" s="113" t="s">
        <v>17490</v>
      </c>
      <c r="H32" s="2" t="s">
        <v>15</v>
      </c>
      <c r="I32" s="2"/>
    </row>
    <row r="33" spans="1:9" x14ac:dyDescent="0.3">
      <c r="A33" s="109">
        <v>31</v>
      </c>
      <c r="B33" s="112" t="s">
        <v>17547</v>
      </c>
      <c r="C33" s="112" t="s">
        <v>17548</v>
      </c>
      <c r="D33" s="111" t="s">
        <v>17488</v>
      </c>
      <c r="E33" s="112" t="s">
        <v>17489</v>
      </c>
      <c r="F33" s="112">
        <v>1.712</v>
      </c>
      <c r="G33" s="113" t="s">
        <v>17504</v>
      </c>
      <c r="H33" s="2" t="s">
        <v>15</v>
      </c>
      <c r="I33" s="2"/>
    </row>
    <row r="34" spans="1:9" x14ac:dyDescent="0.3">
      <c r="A34" s="109">
        <v>32</v>
      </c>
      <c r="B34" s="112" t="s">
        <v>17549</v>
      </c>
      <c r="C34" s="112" t="s">
        <v>17550</v>
      </c>
      <c r="D34" s="111" t="s">
        <v>17488</v>
      </c>
      <c r="E34" s="112" t="s">
        <v>17489</v>
      </c>
      <c r="F34" s="114">
        <v>1.2</v>
      </c>
      <c r="G34" s="113" t="s">
        <v>17490</v>
      </c>
      <c r="H34" s="2" t="s">
        <v>15</v>
      </c>
      <c r="I34" s="2"/>
    </row>
    <row r="35" spans="1:9" x14ac:dyDescent="0.3">
      <c r="A35" s="109">
        <v>33</v>
      </c>
      <c r="B35" s="112" t="s">
        <v>17551</v>
      </c>
      <c r="C35" s="112" t="s">
        <v>17552</v>
      </c>
      <c r="D35" s="111" t="s">
        <v>17488</v>
      </c>
      <c r="E35" s="112" t="s">
        <v>17489</v>
      </c>
      <c r="F35" s="114">
        <v>0.95</v>
      </c>
      <c r="G35" s="113" t="s">
        <v>17490</v>
      </c>
      <c r="H35" s="2" t="s">
        <v>15</v>
      </c>
      <c r="I35" s="2"/>
    </row>
    <row r="36" spans="1:9" x14ac:dyDescent="0.3">
      <c r="A36" s="109">
        <v>34</v>
      </c>
      <c r="B36" s="112" t="s">
        <v>17553</v>
      </c>
      <c r="C36" s="112" t="s">
        <v>17554</v>
      </c>
      <c r="D36" s="111" t="s">
        <v>17488</v>
      </c>
      <c r="E36" s="112" t="s">
        <v>17489</v>
      </c>
      <c r="F36" s="114">
        <v>2</v>
      </c>
      <c r="G36" s="113" t="s">
        <v>17504</v>
      </c>
      <c r="H36" s="2" t="s">
        <v>15</v>
      </c>
      <c r="I36" s="2"/>
    </row>
    <row r="37" spans="1:9" x14ac:dyDescent="0.3">
      <c r="A37" s="109">
        <v>35</v>
      </c>
      <c r="B37" s="112" t="s">
        <v>17555</v>
      </c>
      <c r="C37" s="112" t="s">
        <v>17556</v>
      </c>
      <c r="D37" s="111" t="s">
        <v>17488</v>
      </c>
      <c r="E37" s="112" t="s">
        <v>17489</v>
      </c>
      <c r="F37" s="114">
        <v>1.71</v>
      </c>
      <c r="G37" s="113" t="s">
        <v>17504</v>
      </c>
      <c r="H37" s="2" t="s">
        <v>15</v>
      </c>
      <c r="I37" s="2"/>
    </row>
    <row r="38" spans="1:9" x14ac:dyDescent="0.3">
      <c r="A38" s="109">
        <v>36</v>
      </c>
      <c r="B38" s="112" t="s">
        <v>17557</v>
      </c>
      <c r="C38" s="112" t="s">
        <v>17558</v>
      </c>
      <c r="D38" s="111" t="s">
        <v>17488</v>
      </c>
      <c r="E38" s="112" t="s">
        <v>17489</v>
      </c>
      <c r="F38" s="114">
        <v>1.64</v>
      </c>
      <c r="G38" s="113" t="s">
        <v>17504</v>
      </c>
      <c r="H38" s="2" t="s">
        <v>15</v>
      </c>
      <c r="I38" s="2"/>
    </row>
    <row r="39" spans="1:9" x14ac:dyDescent="0.3">
      <c r="A39" s="109">
        <v>37</v>
      </c>
      <c r="B39" s="112" t="s">
        <v>17559</v>
      </c>
      <c r="C39" s="112" t="s">
        <v>17560</v>
      </c>
      <c r="D39" s="111" t="s">
        <v>17488</v>
      </c>
      <c r="E39" s="112" t="s">
        <v>17489</v>
      </c>
      <c r="F39" s="114">
        <v>3.7</v>
      </c>
      <c r="G39" s="113" t="s">
        <v>17561</v>
      </c>
      <c r="H39" s="2" t="s">
        <v>15</v>
      </c>
      <c r="I39" s="2"/>
    </row>
    <row r="40" spans="1:9" x14ac:dyDescent="0.3">
      <c r="A40" s="109">
        <v>38</v>
      </c>
      <c r="B40" s="112" t="s">
        <v>17562</v>
      </c>
      <c r="C40" s="112" t="s">
        <v>17563</v>
      </c>
      <c r="D40" s="111" t="s">
        <v>17488</v>
      </c>
      <c r="E40" s="112" t="s">
        <v>17489</v>
      </c>
      <c r="F40" s="114">
        <v>2</v>
      </c>
      <c r="G40" s="113" t="s">
        <v>17504</v>
      </c>
      <c r="H40" s="2" t="s">
        <v>15</v>
      </c>
      <c r="I40" s="2"/>
    </row>
    <row r="41" spans="1:9" x14ac:dyDescent="0.3">
      <c r="A41" s="109">
        <v>39</v>
      </c>
      <c r="B41" s="112" t="s">
        <v>17564</v>
      </c>
      <c r="C41" s="112" t="s">
        <v>17565</v>
      </c>
      <c r="D41" s="111" t="s">
        <v>17488</v>
      </c>
      <c r="E41" s="112" t="s">
        <v>17489</v>
      </c>
      <c r="F41" s="112">
        <v>3.6</v>
      </c>
      <c r="G41" s="113" t="s">
        <v>17561</v>
      </c>
      <c r="H41" s="2" t="s">
        <v>15</v>
      </c>
      <c r="I41" s="2"/>
    </row>
    <row r="42" spans="1:9" x14ac:dyDescent="0.3">
      <c r="A42" s="109">
        <v>40</v>
      </c>
      <c r="B42" s="112" t="s">
        <v>17564</v>
      </c>
      <c r="C42" s="112" t="s">
        <v>17565</v>
      </c>
      <c r="D42" s="111" t="s">
        <v>17488</v>
      </c>
      <c r="E42" s="112" t="s">
        <v>17489</v>
      </c>
      <c r="F42" s="112">
        <v>0.8</v>
      </c>
      <c r="G42" s="113" t="s">
        <v>17490</v>
      </c>
      <c r="H42" s="2" t="s">
        <v>15</v>
      </c>
      <c r="I42" s="2"/>
    </row>
    <row r="43" spans="1:9" x14ac:dyDescent="0.3">
      <c r="A43" s="109">
        <v>41</v>
      </c>
      <c r="B43" s="112" t="s">
        <v>17566</v>
      </c>
      <c r="C43" s="112" t="s">
        <v>17567</v>
      </c>
      <c r="D43" s="111" t="s">
        <v>17488</v>
      </c>
      <c r="E43" s="112" t="s">
        <v>17489</v>
      </c>
      <c r="F43" s="114">
        <v>1.61</v>
      </c>
      <c r="G43" s="113" t="s">
        <v>17490</v>
      </c>
      <c r="H43" s="2" t="s">
        <v>15</v>
      </c>
      <c r="I43" s="2"/>
    </row>
    <row r="44" spans="1:9" x14ac:dyDescent="0.3">
      <c r="A44" s="109">
        <v>42</v>
      </c>
      <c r="B44" s="112" t="s">
        <v>17568</v>
      </c>
      <c r="C44" s="112" t="s">
        <v>17569</v>
      </c>
      <c r="D44" s="111" t="s">
        <v>17488</v>
      </c>
      <c r="E44" s="112" t="s">
        <v>17489</v>
      </c>
      <c r="F44" s="112">
        <v>1.67</v>
      </c>
      <c r="G44" s="113" t="s">
        <v>17490</v>
      </c>
      <c r="H44" s="2" t="s">
        <v>15</v>
      </c>
      <c r="I44" s="2"/>
    </row>
    <row r="45" spans="1:9" x14ac:dyDescent="0.3">
      <c r="A45" s="109">
        <v>43</v>
      </c>
      <c r="B45" s="112" t="s">
        <v>17570</v>
      </c>
      <c r="C45" s="112" t="s">
        <v>17571</v>
      </c>
      <c r="D45" s="111" t="s">
        <v>17488</v>
      </c>
      <c r="E45" s="112" t="s">
        <v>17489</v>
      </c>
      <c r="F45" s="112">
        <v>1.67</v>
      </c>
      <c r="G45" s="113" t="s">
        <v>17490</v>
      </c>
      <c r="H45" s="2" t="s">
        <v>15</v>
      </c>
      <c r="I45" s="2"/>
    </row>
    <row r="46" spans="1:9" x14ac:dyDescent="0.3">
      <c r="A46" s="109">
        <v>44</v>
      </c>
      <c r="B46" s="112" t="s">
        <v>17572</v>
      </c>
      <c r="C46" s="112" t="s">
        <v>17573</v>
      </c>
      <c r="D46" s="111" t="s">
        <v>17488</v>
      </c>
      <c r="E46" s="112" t="s">
        <v>17489</v>
      </c>
      <c r="F46" s="114">
        <v>3.5</v>
      </c>
      <c r="G46" s="113" t="s">
        <v>17504</v>
      </c>
      <c r="H46" s="2" t="s">
        <v>15</v>
      </c>
      <c r="I46" s="2"/>
    </row>
    <row r="47" spans="1:9" x14ac:dyDescent="0.3">
      <c r="A47" s="109">
        <v>45</v>
      </c>
      <c r="B47" s="112" t="s">
        <v>17574</v>
      </c>
      <c r="C47" s="112" t="s">
        <v>17575</v>
      </c>
      <c r="D47" s="111" t="s">
        <v>17488</v>
      </c>
      <c r="E47" s="112" t="s">
        <v>17489</v>
      </c>
      <c r="F47" s="114">
        <v>1.2</v>
      </c>
      <c r="G47" s="113" t="s">
        <v>17576</v>
      </c>
      <c r="H47" s="2" t="s">
        <v>15</v>
      </c>
      <c r="I47" s="2"/>
    </row>
    <row r="48" spans="1:9" x14ac:dyDescent="0.3">
      <c r="A48" s="109">
        <v>46</v>
      </c>
      <c r="B48" s="112" t="s">
        <v>17577</v>
      </c>
      <c r="C48" s="112" t="s">
        <v>17578</v>
      </c>
      <c r="D48" s="111" t="s">
        <v>17488</v>
      </c>
      <c r="E48" s="112" t="s">
        <v>17489</v>
      </c>
      <c r="F48" s="114">
        <v>2.8</v>
      </c>
      <c r="G48" s="113" t="s">
        <v>17490</v>
      </c>
      <c r="H48" s="2" t="s">
        <v>15</v>
      </c>
      <c r="I48" s="2"/>
    </row>
    <row r="49" spans="1:9" x14ac:dyDescent="0.3">
      <c r="A49" s="109">
        <v>47</v>
      </c>
      <c r="B49" s="112" t="s">
        <v>17579</v>
      </c>
      <c r="C49" s="112" t="s">
        <v>17573</v>
      </c>
      <c r="D49" s="111" t="s">
        <v>17488</v>
      </c>
      <c r="E49" s="112" t="s">
        <v>17489</v>
      </c>
      <c r="F49" s="114">
        <v>3.6</v>
      </c>
      <c r="G49" s="113" t="s">
        <v>17504</v>
      </c>
      <c r="H49" s="2" t="s">
        <v>15</v>
      </c>
      <c r="I49" s="2"/>
    </row>
    <row r="50" spans="1:9" x14ac:dyDescent="0.3">
      <c r="A50" s="109">
        <v>48</v>
      </c>
      <c r="B50" s="112" t="s">
        <v>17580</v>
      </c>
      <c r="C50" s="112" t="s">
        <v>17581</v>
      </c>
      <c r="D50" s="111" t="s">
        <v>17488</v>
      </c>
      <c r="E50" s="112" t="s">
        <v>17489</v>
      </c>
      <c r="F50" s="114">
        <v>1.74</v>
      </c>
      <c r="G50" s="113" t="s">
        <v>17490</v>
      </c>
      <c r="H50" s="2" t="s">
        <v>15</v>
      </c>
      <c r="I50" s="2"/>
    </row>
    <row r="51" spans="1:9" x14ac:dyDescent="0.3">
      <c r="A51" s="109">
        <v>49</v>
      </c>
      <c r="B51" s="112" t="s">
        <v>17582</v>
      </c>
      <c r="C51" s="112" t="s">
        <v>17583</v>
      </c>
      <c r="D51" s="111" t="s">
        <v>17488</v>
      </c>
      <c r="E51" s="112" t="s">
        <v>17489</v>
      </c>
      <c r="F51" s="114">
        <v>1.2</v>
      </c>
      <c r="G51" s="113" t="s">
        <v>17490</v>
      </c>
      <c r="H51" s="2" t="s">
        <v>15</v>
      </c>
      <c r="I51" s="2"/>
    </row>
    <row r="52" spans="1:9" x14ac:dyDescent="0.3">
      <c r="A52" s="109">
        <v>50</v>
      </c>
      <c r="B52" s="112" t="s">
        <v>17584</v>
      </c>
      <c r="C52" s="112" t="s">
        <v>17585</v>
      </c>
      <c r="D52" s="111" t="s">
        <v>17488</v>
      </c>
      <c r="E52" s="112" t="s">
        <v>17489</v>
      </c>
      <c r="F52" s="112">
        <v>0.8</v>
      </c>
      <c r="G52" s="113" t="s">
        <v>17493</v>
      </c>
      <c r="H52" s="2" t="s">
        <v>15</v>
      </c>
      <c r="I52" s="2"/>
    </row>
    <row r="53" spans="1:9" x14ac:dyDescent="0.3">
      <c r="A53" s="109">
        <v>51</v>
      </c>
      <c r="B53" s="112" t="s">
        <v>17586</v>
      </c>
      <c r="C53" s="112" t="s">
        <v>17587</v>
      </c>
      <c r="D53" s="111" t="s">
        <v>17488</v>
      </c>
      <c r="E53" s="112" t="s">
        <v>17489</v>
      </c>
      <c r="F53" s="112">
        <v>0.8</v>
      </c>
      <c r="G53" s="113" t="s">
        <v>17504</v>
      </c>
      <c r="H53" s="2" t="s">
        <v>15</v>
      </c>
      <c r="I53" s="2"/>
    </row>
    <row r="54" spans="1:9" x14ac:dyDescent="0.3">
      <c r="A54" s="109">
        <v>52</v>
      </c>
      <c r="B54" s="114" t="s">
        <v>17588</v>
      </c>
      <c r="C54" s="114" t="s">
        <v>17589</v>
      </c>
      <c r="D54" s="111" t="s">
        <v>17488</v>
      </c>
      <c r="E54" s="112" t="s">
        <v>17489</v>
      </c>
      <c r="F54" s="114">
        <v>1.3199999999999998</v>
      </c>
      <c r="G54" s="113" t="s">
        <v>17493</v>
      </c>
      <c r="H54" s="2" t="s">
        <v>15</v>
      </c>
      <c r="I54" s="2"/>
    </row>
    <row r="55" spans="1:9" x14ac:dyDescent="0.3">
      <c r="A55" s="109">
        <v>53</v>
      </c>
      <c r="B55" s="114" t="s">
        <v>17590</v>
      </c>
      <c r="C55" s="114" t="s">
        <v>17589</v>
      </c>
      <c r="D55" s="111" t="s">
        <v>17488</v>
      </c>
      <c r="E55" s="112" t="s">
        <v>17489</v>
      </c>
      <c r="F55" s="114">
        <v>1.66</v>
      </c>
      <c r="G55" s="113" t="s">
        <v>17493</v>
      </c>
      <c r="H55" s="2" t="s">
        <v>15</v>
      </c>
      <c r="I55" s="2"/>
    </row>
    <row r="56" spans="1:9" x14ac:dyDescent="0.3">
      <c r="A56" s="109">
        <v>54</v>
      </c>
      <c r="B56" s="112" t="s">
        <v>17591</v>
      </c>
      <c r="C56" s="112" t="s">
        <v>17592</v>
      </c>
      <c r="D56" s="111" t="s">
        <v>17488</v>
      </c>
      <c r="E56" s="112" t="s">
        <v>17489</v>
      </c>
      <c r="F56" s="114">
        <v>0.8</v>
      </c>
      <c r="G56" s="113" t="s">
        <v>17490</v>
      </c>
      <c r="H56" s="2" t="s">
        <v>15</v>
      </c>
      <c r="I56" s="2"/>
    </row>
    <row r="57" spans="1:9" x14ac:dyDescent="0.3">
      <c r="A57" s="109">
        <v>55</v>
      </c>
      <c r="B57" s="112" t="s">
        <v>17593</v>
      </c>
      <c r="C57" s="112" t="s">
        <v>17594</v>
      </c>
      <c r="D57" s="111" t="s">
        <v>17488</v>
      </c>
      <c r="E57" s="112" t="s">
        <v>17489</v>
      </c>
      <c r="F57" s="112">
        <v>0.55200000000000005</v>
      </c>
      <c r="G57" s="113" t="s">
        <v>17490</v>
      </c>
      <c r="H57" s="2" t="s">
        <v>15</v>
      </c>
      <c r="I57" s="2"/>
    </row>
    <row r="58" spans="1:9" x14ac:dyDescent="0.3">
      <c r="A58" s="109">
        <v>56</v>
      </c>
      <c r="B58" s="112" t="s">
        <v>17595</v>
      </c>
      <c r="C58" s="112" t="s">
        <v>17596</v>
      </c>
      <c r="D58" s="111" t="s">
        <v>17488</v>
      </c>
      <c r="E58" s="112" t="s">
        <v>17489</v>
      </c>
      <c r="F58" s="114">
        <v>1.35</v>
      </c>
      <c r="G58" s="113" t="s">
        <v>17490</v>
      </c>
      <c r="H58" s="2" t="s">
        <v>15</v>
      </c>
      <c r="I58" s="2"/>
    </row>
    <row r="59" spans="1:9" x14ac:dyDescent="0.3">
      <c r="A59" s="109">
        <v>57</v>
      </c>
      <c r="B59" s="112" t="s">
        <v>17597</v>
      </c>
      <c r="C59" s="112" t="s">
        <v>17598</v>
      </c>
      <c r="D59" s="111" t="s">
        <v>17488</v>
      </c>
      <c r="E59" s="112" t="s">
        <v>17489</v>
      </c>
      <c r="F59" s="114">
        <v>1.35</v>
      </c>
      <c r="G59" s="113" t="s">
        <v>17490</v>
      </c>
      <c r="H59" s="2" t="s">
        <v>15</v>
      </c>
      <c r="I59" s="2"/>
    </row>
    <row r="60" spans="1:9" x14ac:dyDescent="0.3">
      <c r="A60" s="109">
        <v>58</v>
      </c>
      <c r="B60" s="112" t="s">
        <v>17599</v>
      </c>
      <c r="C60" s="112" t="s">
        <v>17598</v>
      </c>
      <c r="D60" s="111" t="s">
        <v>17488</v>
      </c>
      <c r="E60" s="112" t="s">
        <v>17489</v>
      </c>
      <c r="F60" s="114">
        <v>1.35</v>
      </c>
      <c r="G60" s="113" t="s">
        <v>17490</v>
      </c>
      <c r="H60" s="2" t="s">
        <v>15</v>
      </c>
      <c r="I60" s="2"/>
    </row>
    <row r="61" spans="1:9" x14ac:dyDescent="0.3">
      <c r="A61" s="109">
        <v>59</v>
      </c>
      <c r="B61" s="114" t="s">
        <v>17600</v>
      </c>
      <c r="C61" s="114" t="s">
        <v>17601</v>
      </c>
      <c r="D61" s="111" t="s">
        <v>17488</v>
      </c>
      <c r="E61" s="112" t="s">
        <v>17489</v>
      </c>
      <c r="F61" s="114">
        <v>3.7</v>
      </c>
      <c r="G61" s="113" t="s">
        <v>17504</v>
      </c>
      <c r="H61" s="2" t="s">
        <v>15</v>
      </c>
      <c r="I61" s="2"/>
    </row>
    <row r="62" spans="1:9" x14ac:dyDescent="0.3">
      <c r="A62" s="109">
        <v>60</v>
      </c>
      <c r="B62" s="112" t="s">
        <v>17602</v>
      </c>
      <c r="C62" s="112" t="s">
        <v>17603</v>
      </c>
      <c r="D62" s="111" t="s">
        <v>17488</v>
      </c>
      <c r="E62" s="112" t="s">
        <v>17489</v>
      </c>
      <c r="F62" s="114">
        <v>1.35</v>
      </c>
      <c r="G62" s="113" t="s">
        <v>17493</v>
      </c>
      <c r="H62" s="2" t="s">
        <v>15</v>
      </c>
      <c r="I62" s="2"/>
    </row>
    <row r="63" spans="1:9" x14ac:dyDescent="0.3">
      <c r="A63" s="109">
        <v>61</v>
      </c>
      <c r="B63" s="112" t="s">
        <v>17604</v>
      </c>
      <c r="C63" s="112" t="s">
        <v>17605</v>
      </c>
      <c r="D63" s="111" t="s">
        <v>17606</v>
      </c>
      <c r="E63" s="112" t="s">
        <v>17607</v>
      </c>
      <c r="F63" s="112">
        <v>2</v>
      </c>
      <c r="G63" s="113" t="s">
        <v>17490</v>
      </c>
      <c r="H63" s="2" t="s">
        <v>15</v>
      </c>
      <c r="I63" s="2"/>
    </row>
    <row r="64" spans="1:9" x14ac:dyDescent="0.3">
      <c r="A64" s="109">
        <v>62</v>
      </c>
      <c r="B64" s="112" t="s">
        <v>17608</v>
      </c>
      <c r="C64" s="112" t="s">
        <v>17609</v>
      </c>
      <c r="D64" s="111" t="s">
        <v>17606</v>
      </c>
      <c r="E64" s="112" t="s">
        <v>17607</v>
      </c>
      <c r="F64" s="114">
        <v>1.6</v>
      </c>
      <c r="G64" s="113" t="s">
        <v>17493</v>
      </c>
      <c r="H64" s="2" t="s">
        <v>15</v>
      </c>
      <c r="I64" s="2"/>
    </row>
    <row r="65" spans="1:9" x14ac:dyDescent="0.3">
      <c r="A65" s="109">
        <v>63</v>
      </c>
      <c r="B65" s="112" t="s">
        <v>17610</v>
      </c>
      <c r="C65" s="112" t="s">
        <v>17611</v>
      </c>
      <c r="D65" s="111" t="s">
        <v>17606</v>
      </c>
      <c r="E65" s="112" t="s">
        <v>17607</v>
      </c>
      <c r="F65" s="112">
        <v>1.6</v>
      </c>
      <c r="G65" s="113" t="s">
        <v>17490</v>
      </c>
      <c r="H65" s="2" t="s">
        <v>15</v>
      </c>
      <c r="I65" s="2"/>
    </row>
    <row r="66" spans="1:9" x14ac:dyDescent="0.3">
      <c r="A66" s="109">
        <v>64</v>
      </c>
      <c r="B66" s="112" t="s">
        <v>17612</v>
      </c>
      <c r="C66" s="112" t="s">
        <v>17609</v>
      </c>
      <c r="D66" s="111" t="s">
        <v>17606</v>
      </c>
      <c r="E66" s="112" t="s">
        <v>17607</v>
      </c>
      <c r="F66" s="112">
        <v>2</v>
      </c>
      <c r="G66" s="113" t="s">
        <v>17490</v>
      </c>
      <c r="H66" s="2" t="s">
        <v>15</v>
      </c>
      <c r="I66" s="2"/>
    </row>
    <row r="67" spans="1:9" x14ac:dyDescent="0.3">
      <c r="A67" s="109">
        <v>65</v>
      </c>
      <c r="B67" s="112" t="s">
        <v>17613</v>
      </c>
      <c r="C67" s="112" t="s">
        <v>17614</v>
      </c>
      <c r="D67" s="111" t="s">
        <v>17606</v>
      </c>
      <c r="E67" s="112" t="s">
        <v>17607</v>
      </c>
      <c r="F67" s="112">
        <v>1.72</v>
      </c>
      <c r="G67" s="113" t="s">
        <v>17490</v>
      </c>
      <c r="H67" s="2" t="s">
        <v>15</v>
      </c>
      <c r="I67" s="2"/>
    </row>
    <row r="68" spans="1:9" x14ac:dyDescent="0.3">
      <c r="A68" s="109">
        <v>66</v>
      </c>
      <c r="B68" s="112" t="s">
        <v>17615</v>
      </c>
      <c r="C68" s="112" t="s">
        <v>17614</v>
      </c>
      <c r="D68" s="111" t="s">
        <v>17606</v>
      </c>
      <c r="E68" s="112" t="s">
        <v>17607</v>
      </c>
      <c r="F68" s="112">
        <v>1.68</v>
      </c>
      <c r="G68" s="113" t="s">
        <v>17490</v>
      </c>
      <c r="H68" s="2" t="s">
        <v>15</v>
      </c>
      <c r="I68" s="2"/>
    </row>
    <row r="69" spans="1:9" x14ac:dyDescent="0.3">
      <c r="A69" s="109">
        <v>67</v>
      </c>
      <c r="B69" s="112" t="s">
        <v>17616</v>
      </c>
      <c r="C69" s="112" t="s">
        <v>17605</v>
      </c>
      <c r="D69" s="111" t="s">
        <v>17606</v>
      </c>
      <c r="E69" s="112" t="s">
        <v>17607</v>
      </c>
      <c r="F69" s="112">
        <v>1.6839999999999999</v>
      </c>
      <c r="G69" s="113" t="s">
        <v>17490</v>
      </c>
      <c r="H69" s="2" t="s">
        <v>15</v>
      </c>
      <c r="I69" s="2"/>
    </row>
    <row r="70" spans="1:9" x14ac:dyDescent="0.3">
      <c r="A70" s="109">
        <v>68</v>
      </c>
      <c r="B70" s="112" t="s">
        <v>17617</v>
      </c>
      <c r="C70" s="112" t="s">
        <v>17618</v>
      </c>
      <c r="D70" s="111" t="s">
        <v>17606</v>
      </c>
      <c r="E70" s="112" t="s">
        <v>17607</v>
      </c>
      <c r="F70" s="112">
        <v>1.2</v>
      </c>
      <c r="G70" s="113" t="s">
        <v>17490</v>
      </c>
      <c r="H70" s="2" t="s">
        <v>15</v>
      </c>
      <c r="I70" s="2"/>
    </row>
    <row r="71" spans="1:9" x14ac:dyDescent="0.3">
      <c r="A71" s="109">
        <v>69</v>
      </c>
      <c r="B71" s="112" t="s">
        <v>17619</v>
      </c>
      <c r="C71" s="112" t="s">
        <v>17620</v>
      </c>
      <c r="D71" s="111" t="s">
        <v>17606</v>
      </c>
      <c r="E71" s="112" t="s">
        <v>17607</v>
      </c>
      <c r="F71" s="112">
        <v>0.8</v>
      </c>
      <c r="G71" s="113" t="s">
        <v>17490</v>
      </c>
      <c r="H71" s="2" t="s">
        <v>15</v>
      </c>
      <c r="I71" s="2"/>
    </row>
    <row r="72" spans="1:9" x14ac:dyDescent="0.3">
      <c r="A72" s="109">
        <v>70</v>
      </c>
      <c r="B72" s="112" t="s">
        <v>17621</v>
      </c>
      <c r="C72" s="112" t="s">
        <v>17622</v>
      </c>
      <c r="D72" s="111" t="s">
        <v>17606</v>
      </c>
      <c r="E72" s="112" t="s">
        <v>17607</v>
      </c>
      <c r="F72" s="114">
        <v>0.53</v>
      </c>
      <c r="G72" s="113" t="s">
        <v>17490</v>
      </c>
      <c r="H72" s="2" t="s">
        <v>15</v>
      </c>
      <c r="I72" s="2"/>
    </row>
    <row r="73" spans="1:9" x14ac:dyDescent="0.3">
      <c r="A73" s="109">
        <v>71</v>
      </c>
      <c r="B73" s="112" t="s">
        <v>17623</v>
      </c>
      <c r="C73" s="112" t="s">
        <v>17624</v>
      </c>
      <c r="D73" s="111" t="s">
        <v>17606</v>
      </c>
      <c r="E73" s="112" t="s">
        <v>17607</v>
      </c>
      <c r="F73" s="114">
        <v>1.7399999999999998</v>
      </c>
      <c r="G73" s="113" t="s">
        <v>17493</v>
      </c>
      <c r="H73" s="2" t="s">
        <v>15</v>
      </c>
      <c r="I73" s="2"/>
    </row>
    <row r="74" spans="1:9" x14ac:dyDescent="0.3">
      <c r="A74" s="109">
        <v>72</v>
      </c>
      <c r="B74" s="112" t="s">
        <v>17625</v>
      </c>
      <c r="C74" s="112" t="s">
        <v>17626</v>
      </c>
      <c r="D74" s="111" t="s">
        <v>17606</v>
      </c>
      <c r="E74" s="112" t="s">
        <v>17607</v>
      </c>
      <c r="F74" s="112">
        <v>0.4</v>
      </c>
      <c r="G74" s="113" t="s">
        <v>17490</v>
      </c>
      <c r="H74" s="2" t="s">
        <v>15</v>
      </c>
      <c r="I74" s="2"/>
    </row>
    <row r="75" spans="1:9" x14ac:dyDescent="0.3">
      <c r="A75" s="109">
        <v>73</v>
      </c>
      <c r="B75" s="112" t="s">
        <v>17627</v>
      </c>
      <c r="C75" s="112" t="s">
        <v>17628</v>
      </c>
      <c r="D75" s="111" t="s">
        <v>17606</v>
      </c>
      <c r="E75" s="112" t="s">
        <v>17607</v>
      </c>
      <c r="F75" s="114">
        <v>1.6</v>
      </c>
      <c r="G75" s="113" t="s">
        <v>17490</v>
      </c>
      <c r="H75" s="2" t="s">
        <v>15</v>
      </c>
      <c r="I75" s="2"/>
    </row>
    <row r="76" spans="1:9" x14ac:dyDescent="0.3">
      <c r="A76" s="109">
        <v>74</v>
      </c>
      <c r="B76" s="112" t="s">
        <v>17629</v>
      </c>
      <c r="C76" s="112" t="s">
        <v>17630</v>
      </c>
      <c r="D76" s="111" t="s">
        <v>17606</v>
      </c>
      <c r="E76" s="112" t="s">
        <v>17607</v>
      </c>
      <c r="F76" s="114">
        <v>1.6</v>
      </c>
      <c r="G76" s="113" t="s">
        <v>17493</v>
      </c>
      <c r="H76" s="2" t="s">
        <v>15</v>
      </c>
      <c r="I76" s="2"/>
    </row>
    <row r="77" spans="1:9" x14ac:dyDescent="0.3">
      <c r="A77" s="109">
        <v>75</v>
      </c>
      <c r="B77" s="112" t="s">
        <v>17631</v>
      </c>
      <c r="C77" s="112" t="s">
        <v>17632</v>
      </c>
      <c r="D77" s="111" t="s">
        <v>17606</v>
      </c>
      <c r="E77" s="112" t="s">
        <v>17607</v>
      </c>
      <c r="F77" s="114">
        <v>2.46</v>
      </c>
      <c r="G77" s="113" t="s">
        <v>17490</v>
      </c>
      <c r="H77" s="2" t="s">
        <v>15</v>
      </c>
      <c r="I77" s="2"/>
    </row>
    <row r="78" spans="1:9" x14ac:dyDescent="0.3">
      <c r="A78" s="109">
        <v>76</v>
      </c>
      <c r="B78" s="112" t="s">
        <v>17633</v>
      </c>
      <c r="C78" s="112" t="s">
        <v>17634</v>
      </c>
      <c r="D78" s="111" t="s">
        <v>17606</v>
      </c>
      <c r="E78" s="112" t="s">
        <v>17607</v>
      </c>
      <c r="F78" s="114">
        <v>2</v>
      </c>
      <c r="G78" s="113" t="s">
        <v>17490</v>
      </c>
      <c r="H78" s="2" t="s">
        <v>15</v>
      </c>
      <c r="I78" s="2"/>
    </row>
    <row r="79" spans="1:9" x14ac:dyDescent="0.3">
      <c r="A79" s="109">
        <v>77</v>
      </c>
      <c r="B79" s="112" t="s">
        <v>17635</v>
      </c>
      <c r="C79" s="112" t="s">
        <v>17636</v>
      </c>
      <c r="D79" s="111" t="s">
        <v>17606</v>
      </c>
      <c r="E79" s="112" t="s">
        <v>17607</v>
      </c>
      <c r="F79" s="114">
        <v>1.6</v>
      </c>
      <c r="G79" s="113" t="s">
        <v>17490</v>
      </c>
      <c r="H79" s="2" t="s">
        <v>15</v>
      </c>
      <c r="I79" s="2"/>
    </row>
    <row r="80" spans="1:9" x14ac:dyDescent="0.3">
      <c r="A80" s="109">
        <v>78</v>
      </c>
      <c r="B80" s="112" t="s">
        <v>17637</v>
      </c>
      <c r="C80" s="112" t="s">
        <v>17638</v>
      </c>
      <c r="D80" s="111" t="s">
        <v>17606</v>
      </c>
      <c r="E80" s="112" t="s">
        <v>17607</v>
      </c>
      <c r="F80" s="114">
        <v>0.91</v>
      </c>
      <c r="G80" s="113" t="s">
        <v>17490</v>
      </c>
      <c r="H80" s="2" t="s">
        <v>15</v>
      </c>
      <c r="I80" s="2"/>
    </row>
    <row r="81" spans="1:9" x14ac:dyDescent="0.3">
      <c r="A81" s="109">
        <v>79</v>
      </c>
      <c r="B81" s="112" t="s">
        <v>17639</v>
      </c>
      <c r="C81" s="112" t="s">
        <v>17638</v>
      </c>
      <c r="D81" s="111" t="s">
        <v>17606</v>
      </c>
      <c r="E81" s="112" t="s">
        <v>17607</v>
      </c>
      <c r="F81" s="114">
        <v>0.91</v>
      </c>
      <c r="G81" s="113" t="s">
        <v>17490</v>
      </c>
      <c r="H81" s="2" t="s">
        <v>15</v>
      </c>
      <c r="I81" s="2"/>
    </row>
    <row r="82" spans="1:9" x14ac:dyDescent="0.3">
      <c r="A82" s="109">
        <v>80</v>
      </c>
      <c r="B82" s="112" t="s">
        <v>17640</v>
      </c>
      <c r="C82" s="112" t="s">
        <v>17641</v>
      </c>
      <c r="D82" s="111" t="s">
        <v>17606</v>
      </c>
      <c r="E82" s="112" t="s">
        <v>17607</v>
      </c>
      <c r="F82" s="114">
        <v>2</v>
      </c>
      <c r="G82" s="113" t="s">
        <v>17490</v>
      </c>
      <c r="H82" s="2" t="s">
        <v>15</v>
      </c>
      <c r="I82" s="2"/>
    </row>
    <row r="83" spans="1:9" x14ac:dyDescent="0.3">
      <c r="A83" s="109">
        <v>81</v>
      </c>
      <c r="B83" s="112" t="s">
        <v>17642</v>
      </c>
      <c r="C83" s="112" t="s">
        <v>17643</v>
      </c>
      <c r="D83" s="111" t="s">
        <v>17606</v>
      </c>
      <c r="E83" s="112" t="s">
        <v>17607</v>
      </c>
      <c r="F83" s="114">
        <v>2</v>
      </c>
      <c r="G83" s="113" t="s">
        <v>17490</v>
      </c>
      <c r="H83" s="2" t="s">
        <v>15</v>
      </c>
      <c r="I83" s="2"/>
    </row>
    <row r="84" spans="1:9" x14ac:dyDescent="0.3">
      <c r="A84" s="109">
        <v>82</v>
      </c>
      <c r="B84" s="114" t="s">
        <v>17644</v>
      </c>
      <c r="C84" s="114" t="s">
        <v>17645</v>
      </c>
      <c r="D84" s="111" t="s">
        <v>17606</v>
      </c>
      <c r="E84" s="112" t="s">
        <v>17607</v>
      </c>
      <c r="F84" s="114">
        <v>2</v>
      </c>
      <c r="G84" s="113" t="s">
        <v>17490</v>
      </c>
      <c r="H84" s="2" t="s">
        <v>15</v>
      </c>
      <c r="I84" s="2"/>
    </row>
    <row r="85" spans="1:9" x14ac:dyDescent="0.3">
      <c r="A85" s="109">
        <v>83</v>
      </c>
      <c r="B85" s="112" t="s">
        <v>17646</v>
      </c>
      <c r="C85" s="112" t="s">
        <v>17647</v>
      </c>
      <c r="D85" s="111" t="s">
        <v>17606</v>
      </c>
      <c r="E85" s="112" t="s">
        <v>17607</v>
      </c>
      <c r="F85" s="114">
        <v>0.8</v>
      </c>
      <c r="G85" s="113" t="s">
        <v>17504</v>
      </c>
      <c r="H85" s="2" t="s">
        <v>15</v>
      </c>
      <c r="I85" s="2"/>
    </row>
    <row r="86" spans="1:9" x14ac:dyDescent="0.3">
      <c r="A86" s="109">
        <v>84</v>
      </c>
      <c r="B86" s="112" t="s">
        <v>17648</v>
      </c>
      <c r="C86" s="112" t="s">
        <v>17649</v>
      </c>
      <c r="D86" s="111" t="s">
        <v>17606</v>
      </c>
      <c r="E86" s="112" t="s">
        <v>17607</v>
      </c>
      <c r="F86" s="112">
        <v>0.8</v>
      </c>
      <c r="G86" s="113" t="s">
        <v>17490</v>
      </c>
      <c r="H86" s="2" t="s">
        <v>15</v>
      </c>
      <c r="I86" s="2"/>
    </row>
    <row r="87" spans="1:9" x14ac:dyDescent="0.3">
      <c r="A87" s="109">
        <v>85</v>
      </c>
      <c r="B87" s="112" t="s">
        <v>17650</v>
      </c>
      <c r="C87" s="112" t="s">
        <v>17651</v>
      </c>
      <c r="D87" s="111" t="s">
        <v>17606</v>
      </c>
      <c r="E87" s="112" t="s">
        <v>17607</v>
      </c>
      <c r="F87" s="114">
        <v>2.54</v>
      </c>
      <c r="G87" s="113" t="s">
        <v>17504</v>
      </c>
      <c r="H87" s="2" t="s">
        <v>15</v>
      </c>
      <c r="I87" s="2"/>
    </row>
    <row r="88" spans="1:9" x14ac:dyDescent="0.3">
      <c r="A88" s="109">
        <v>86</v>
      </c>
      <c r="B88" s="112" t="s">
        <v>17652</v>
      </c>
      <c r="C88" s="112" t="s">
        <v>17653</v>
      </c>
      <c r="D88" s="111" t="s">
        <v>17606</v>
      </c>
      <c r="E88" s="112" t="s">
        <v>17607</v>
      </c>
      <c r="F88" s="114">
        <v>0.8</v>
      </c>
      <c r="G88" s="113" t="s">
        <v>17490</v>
      </c>
      <c r="H88" s="2" t="s">
        <v>15</v>
      </c>
      <c r="I88" s="2"/>
    </row>
    <row r="89" spans="1:9" x14ac:dyDescent="0.3">
      <c r="A89" s="109">
        <v>87</v>
      </c>
      <c r="B89" s="112" t="s">
        <v>17654</v>
      </c>
      <c r="C89" s="112" t="s">
        <v>17655</v>
      </c>
      <c r="D89" s="111" t="s">
        <v>17606</v>
      </c>
      <c r="E89" s="112" t="s">
        <v>17607</v>
      </c>
      <c r="F89" s="114">
        <v>3.6</v>
      </c>
      <c r="G89" s="113" t="s">
        <v>17561</v>
      </c>
      <c r="H89" s="2" t="s">
        <v>15</v>
      </c>
      <c r="I89" s="2"/>
    </row>
    <row r="90" spans="1:9" x14ac:dyDescent="0.3">
      <c r="A90" s="109">
        <v>88</v>
      </c>
      <c r="B90" s="112" t="s">
        <v>17656</v>
      </c>
      <c r="C90" s="112" t="s">
        <v>17657</v>
      </c>
      <c r="D90" s="111" t="s">
        <v>17606</v>
      </c>
      <c r="E90" s="112" t="s">
        <v>17607</v>
      </c>
      <c r="F90" s="114">
        <v>1.6600000000000001</v>
      </c>
      <c r="G90" s="113" t="s">
        <v>17490</v>
      </c>
      <c r="H90" s="2" t="s">
        <v>15</v>
      </c>
      <c r="I90" s="2"/>
    </row>
    <row r="91" spans="1:9" x14ac:dyDescent="0.3">
      <c r="A91" s="109">
        <v>89</v>
      </c>
      <c r="B91" s="112" t="s">
        <v>17658</v>
      </c>
      <c r="C91" s="112" t="s">
        <v>17659</v>
      </c>
      <c r="D91" s="111" t="s">
        <v>17606</v>
      </c>
      <c r="E91" s="112" t="s">
        <v>17607</v>
      </c>
      <c r="F91" s="114">
        <v>1.66</v>
      </c>
      <c r="G91" s="113" t="s">
        <v>17490</v>
      </c>
      <c r="H91" s="2" t="s">
        <v>15</v>
      </c>
      <c r="I91" s="2"/>
    </row>
    <row r="92" spans="1:9" x14ac:dyDescent="0.3">
      <c r="A92" s="109">
        <v>90</v>
      </c>
      <c r="B92" s="112" t="s">
        <v>17660</v>
      </c>
      <c r="C92" s="112" t="s">
        <v>17657</v>
      </c>
      <c r="D92" s="111" t="s">
        <v>17606</v>
      </c>
      <c r="E92" s="112" t="s">
        <v>17607</v>
      </c>
      <c r="F92" s="114">
        <v>1.6600000000000001</v>
      </c>
      <c r="G92" s="113" t="s">
        <v>17490</v>
      </c>
      <c r="H92" s="2" t="s">
        <v>15</v>
      </c>
      <c r="I92" s="2"/>
    </row>
    <row r="93" spans="1:9" x14ac:dyDescent="0.3">
      <c r="A93" s="109">
        <v>91</v>
      </c>
      <c r="B93" s="112" t="s">
        <v>17661</v>
      </c>
      <c r="C93" s="112" t="s">
        <v>17662</v>
      </c>
      <c r="D93" s="111" t="s">
        <v>17606</v>
      </c>
      <c r="E93" s="112" t="s">
        <v>17607</v>
      </c>
      <c r="F93" s="114">
        <v>1.35</v>
      </c>
      <c r="G93" s="113" t="s">
        <v>17490</v>
      </c>
      <c r="H93" s="2" t="s">
        <v>15</v>
      </c>
      <c r="I93" s="2"/>
    </row>
    <row r="94" spans="1:9" x14ac:dyDescent="0.3">
      <c r="A94" s="109">
        <v>92</v>
      </c>
      <c r="B94" s="112" t="s">
        <v>17663</v>
      </c>
      <c r="C94" s="112" t="s">
        <v>17664</v>
      </c>
      <c r="D94" s="111" t="s">
        <v>17606</v>
      </c>
      <c r="E94" s="112" t="s">
        <v>17607</v>
      </c>
      <c r="F94" s="114">
        <v>1.2</v>
      </c>
      <c r="G94" s="113" t="s">
        <v>17490</v>
      </c>
      <c r="H94" s="2" t="s">
        <v>15</v>
      </c>
      <c r="I94" s="2"/>
    </row>
    <row r="95" spans="1:9" x14ac:dyDescent="0.3">
      <c r="A95" s="109">
        <v>93</v>
      </c>
      <c r="B95" s="112" t="s">
        <v>17665</v>
      </c>
      <c r="C95" s="112" t="s">
        <v>17666</v>
      </c>
      <c r="D95" s="111" t="s">
        <v>17606</v>
      </c>
      <c r="E95" s="112" t="s">
        <v>17607</v>
      </c>
      <c r="F95" s="114">
        <v>2</v>
      </c>
      <c r="G95" s="113" t="s">
        <v>17490</v>
      </c>
      <c r="H95" s="2" t="s">
        <v>15</v>
      </c>
      <c r="I95" s="2"/>
    </row>
    <row r="96" spans="1:9" x14ac:dyDescent="0.3">
      <c r="A96" s="109">
        <v>94</v>
      </c>
      <c r="B96" s="112" t="s">
        <v>17667</v>
      </c>
      <c r="C96" s="112" t="s">
        <v>17668</v>
      </c>
      <c r="D96" s="111" t="s">
        <v>17606</v>
      </c>
      <c r="E96" s="112" t="s">
        <v>17607</v>
      </c>
      <c r="F96" s="114">
        <v>1.6</v>
      </c>
      <c r="G96" s="113" t="s">
        <v>17504</v>
      </c>
      <c r="H96" s="2" t="s">
        <v>15</v>
      </c>
      <c r="I96" s="2"/>
    </row>
    <row r="97" spans="1:9" x14ac:dyDescent="0.3">
      <c r="A97" s="109">
        <v>95</v>
      </c>
      <c r="B97" s="112" t="s">
        <v>17669</v>
      </c>
      <c r="C97" s="112" t="s">
        <v>17670</v>
      </c>
      <c r="D97" s="111" t="s">
        <v>17606</v>
      </c>
      <c r="E97" s="112" t="s">
        <v>17607</v>
      </c>
      <c r="F97" s="114">
        <v>2</v>
      </c>
      <c r="G97" s="113" t="s">
        <v>17561</v>
      </c>
      <c r="H97" s="2" t="s">
        <v>15</v>
      </c>
      <c r="I97" s="2"/>
    </row>
    <row r="98" spans="1:9" x14ac:dyDescent="0.3">
      <c r="A98" s="109">
        <v>96</v>
      </c>
      <c r="B98" s="112" t="s">
        <v>17671</v>
      </c>
      <c r="C98" s="112" t="s">
        <v>17672</v>
      </c>
      <c r="D98" s="111" t="s">
        <v>17606</v>
      </c>
      <c r="E98" s="112" t="s">
        <v>17607</v>
      </c>
      <c r="F98" s="112">
        <v>1.3</v>
      </c>
      <c r="G98" s="113" t="s">
        <v>17490</v>
      </c>
      <c r="H98" s="2" t="s">
        <v>15</v>
      </c>
      <c r="I98" s="2"/>
    </row>
    <row r="99" spans="1:9" x14ac:dyDescent="0.3">
      <c r="A99" s="109">
        <v>97</v>
      </c>
      <c r="B99" s="112" t="s">
        <v>17673</v>
      </c>
      <c r="C99" s="112" t="s">
        <v>17674</v>
      </c>
      <c r="D99" s="111" t="s">
        <v>17606</v>
      </c>
      <c r="E99" s="112" t="s">
        <v>17607</v>
      </c>
      <c r="F99" s="114">
        <v>2.4</v>
      </c>
      <c r="G99" s="113" t="s">
        <v>17504</v>
      </c>
      <c r="H99" s="2" t="s">
        <v>15</v>
      </c>
      <c r="I99" s="2"/>
    </row>
    <row r="100" spans="1:9" x14ac:dyDescent="0.3">
      <c r="A100" s="109">
        <v>98</v>
      </c>
      <c r="B100" s="112" t="s">
        <v>17675</v>
      </c>
      <c r="C100" s="112" t="s">
        <v>17676</v>
      </c>
      <c r="D100" s="111" t="s">
        <v>17606</v>
      </c>
      <c r="E100" s="112" t="s">
        <v>17607</v>
      </c>
      <c r="F100" s="112">
        <v>0.8</v>
      </c>
      <c r="G100" s="113" t="s">
        <v>17490</v>
      </c>
      <c r="H100" s="2" t="s">
        <v>15</v>
      </c>
      <c r="I100" s="2"/>
    </row>
    <row r="101" spans="1:9" x14ac:dyDescent="0.3">
      <c r="A101" s="109">
        <v>99</v>
      </c>
      <c r="B101" s="112" t="s">
        <v>17677</v>
      </c>
      <c r="C101" s="112" t="s">
        <v>17678</v>
      </c>
      <c r="D101" s="112" t="s">
        <v>17679</v>
      </c>
      <c r="E101" s="112" t="s">
        <v>17680</v>
      </c>
      <c r="F101" s="112">
        <v>1.4</v>
      </c>
      <c r="G101" s="113" t="s">
        <v>17490</v>
      </c>
      <c r="H101" s="2" t="s">
        <v>15</v>
      </c>
      <c r="I101" s="2"/>
    </row>
    <row r="102" spans="1:9" x14ac:dyDescent="0.3">
      <c r="A102" s="109">
        <v>100</v>
      </c>
      <c r="B102" s="112" t="s">
        <v>17681</v>
      </c>
      <c r="C102" s="112" t="s">
        <v>17682</v>
      </c>
      <c r="D102" s="112" t="s">
        <v>17679</v>
      </c>
      <c r="E102" s="112" t="s">
        <v>17680</v>
      </c>
      <c r="F102" s="114">
        <v>2.42</v>
      </c>
      <c r="G102" s="113" t="s">
        <v>17493</v>
      </c>
      <c r="H102" s="2" t="s">
        <v>15</v>
      </c>
      <c r="I102" s="2"/>
    </row>
    <row r="103" spans="1:9" x14ac:dyDescent="0.3">
      <c r="A103" s="109">
        <v>101</v>
      </c>
      <c r="B103" s="112" t="s">
        <v>17683</v>
      </c>
      <c r="C103" s="112" t="s">
        <v>17684</v>
      </c>
      <c r="D103" s="112" t="s">
        <v>17679</v>
      </c>
      <c r="E103" s="112" t="s">
        <v>17680</v>
      </c>
      <c r="F103" s="114">
        <v>3.8</v>
      </c>
      <c r="G103" s="113" t="s">
        <v>17561</v>
      </c>
      <c r="H103" s="2" t="s">
        <v>15</v>
      </c>
      <c r="I103" s="2"/>
    </row>
    <row r="104" spans="1:9" x14ac:dyDescent="0.3">
      <c r="A104" s="109">
        <v>102</v>
      </c>
      <c r="B104" s="112" t="s">
        <v>17685</v>
      </c>
      <c r="C104" s="112" t="s">
        <v>17686</v>
      </c>
      <c r="D104" s="112" t="s">
        <v>17679</v>
      </c>
      <c r="E104" s="112" t="s">
        <v>17680</v>
      </c>
      <c r="F104" s="112">
        <v>0.8</v>
      </c>
      <c r="G104" s="113" t="s">
        <v>17490</v>
      </c>
      <c r="H104" s="2" t="s">
        <v>15</v>
      </c>
      <c r="I104" s="2"/>
    </row>
    <row r="105" spans="1:9" x14ac:dyDescent="0.3">
      <c r="A105" s="109">
        <v>103</v>
      </c>
      <c r="B105" s="112" t="s">
        <v>17687</v>
      </c>
      <c r="C105" s="112" t="s">
        <v>17688</v>
      </c>
      <c r="D105" s="112" t="s">
        <v>17679</v>
      </c>
      <c r="E105" s="112" t="s">
        <v>17680</v>
      </c>
      <c r="F105" s="114">
        <v>2.0499999999999998</v>
      </c>
      <c r="G105" s="113" t="s">
        <v>17490</v>
      </c>
      <c r="H105" s="2" t="s">
        <v>15</v>
      </c>
      <c r="I105" s="2"/>
    </row>
    <row r="106" spans="1:9" x14ac:dyDescent="0.3">
      <c r="A106" s="109">
        <v>104</v>
      </c>
      <c r="B106" s="112" t="s">
        <v>17689</v>
      </c>
      <c r="C106" s="112" t="s">
        <v>17690</v>
      </c>
      <c r="D106" s="112" t="s">
        <v>17679</v>
      </c>
      <c r="E106" s="112" t="s">
        <v>17680</v>
      </c>
      <c r="F106" s="112">
        <v>0.4</v>
      </c>
      <c r="G106" s="113" t="s">
        <v>17490</v>
      </c>
      <c r="H106" s="2" t="s">
        <v>15</v>
      </c>
      <c r="I106" s="2"/>
    </row>
    <row r="107" spans="1:9" x14ac:dyDescent="0.3">
      <c r="A107" s="109">
        <v>105</v>
      </c>
      <c r="B107" s="112" t="s">
        <v>17691</v>
      </c>
      <c r="C107" s="112" t="s">
        <v>17692</v>
      </c>
      <c r="D107" s="112" t="s">
        <v>17679</v>
      </c>
      <c r="E107" s="112" t="s">
        <v>17680</v>
      </c>
      <c r="F107" s="114">
        <v>2.0099999999999998</v>
      </c>
      <c r="G107" s="113" t="s">
        <v>17504</v>
      </c>
      <c r="H107" s="2" t="s">
        <v>15</v>
      </c>
      <c r="I107" s="2"/>
    </row>
    <row r="108" spans="1:9" x14ac:dyDescent="0.3">
      <c r="A108" s="109">
        <v>106</v>
      </c>
      <c r="B108" s="112" t="s">
        <v>17693</v>
      </c>
      <c r="C108" s="112" t="s">
        <v>17692</v>
      </c>
      <c r="D108" s="112" t="s">
        <v>17679</v>
      </c>
      <c r="E108" s="112" t="s">
        <v>17680</v>
      </c>
      <c r="F108" s="114">
        <v>2.04</v>
      </c>
      <c r="G108" s="113" t="s">
        <v>17504</v>
      </c>
      <c r="H108" s="2" t="s">
        <v>15</v>
      </c>
      <c r="I108" s="2"/>
    </row>
    <row r="109" spans="1:9" x14ac:dyDescent="0.3">
      <c r="A109" s="109">
        <v>107</v>
      </c>
      <c r="B109" s="112" t="s">
        <v>17694</v>
      </c>
      <c r="C109" s="112" t="s">
        <v>17695</v>
      </c>
      <c r="D109" s="112" t="s">
        <v>17679</v>
      </c>
      <c r="E109" s="112" t="s">
        <v>17680</v>
      </c>
      <c r="F109" s="114">
        <v>2.0099999999999998</v>
      </c>
      <c r="G109" s="113" t="s">
        <v>17504</v>
      </c>
      <c r="H109" s="2" t="s">
        <v>15</v>
      </c>
      <c r="I109" s="2"/>
    </row>
    <row r="110" spans="1:9" x14ac:dyDescent="0.3">
      <c r="A110" s="109">
        <v>108</v>
      </c>
      <c r="B110" s="112" t="s">
        <v>17696</v>
      </c>
      <c r="C110" s="112" t="s">
        <v>17692</v>
      </c>
      <c r="D110" s="112" t="s">
        <v>17679</v>
      </c>
      <c r="E110" s="112" t="s">
        <v>17680</v>
      </c>
      <c r="F110" s="114">
        <v>2.04</v>
      </c>
      <c r="G110" s="113" t="s">
        <v>17490</v>
      </c>
      <c r="H110" s="2" t="s">
        <v>15</v>
      </c>
      <c r="I110" s="2"/>
    </row>
    <row r="111" spans="1:9" x14ac:dyDescent="0.3">
      <c r="A111" s="109">
        <v>109</v>
      </c>
      <c r="B111" s="112" t="s">
        <v>17697</v>
      </c>
      <c r="C111" s="112" t="s">
        <v>17698</v>
      </c>
      <c r="D111" s="112" t="s">
        <v>17679</v>
      </c>
      <c r="E111" s="112" t="s">
        <v>17680</v>
      </c>
      <c r="F111" s="114">
        <v>0.8</v>
      </c>
      <c r="G111" s="113" t="s">
        <v>17490</v>
      </c>
      <c r="H111" s="2" t="s">
        <v>15</v>
      </c>
      <c r="I111" s="2"/>
    </row>
    <row r="112" spans="1:9" x14ac:dyDescent="0.3">
      <c r="A112" s="109">
        <v>110</v>
      </c>
      <c r="B112" s="112" t="s">
        <v>17699</v>
      </c>
      <c r="C112" s="112" t="s">
        <v>17700</v>
      </c>
      <c r="D112" s="112" t="s">
        <v>17679</v>
      </c>
      <c r="E112" s="112" t="s">
        <v>17680</v>
      </c>
      <c r="F112" s="114">
        <v>0.4</v>
      </c>
      <c r="G112" s="113" t="s">
        <v>17490</v>
      </c>
      <c r="H112" s="2" t="s">
        <v>15</v>
      </c>
      <c r="I112" s="2"/>
    </row>
    <row r="113" spans="1:9" x14ac:dyDescent="0.3">
      <c r="A113" s="109">
        <v>111</v>
      </c>
      <c r="B113" s="115" t="s">
        <v>17701</v>
      </c>
      <c r="C113" s="115" t="s">
        <v>17702</v>
      </c>
      <c r="D113" s="112" t="s">
        <v>17679</v>
      </c>
      <c r="E113" s="112" t="s">
        <v>17680</v>
      </c>
      <c r="F113" s="114">
        <v>0.4</v>
      </c>
      <c r="G113" s="113" t="s">
        <v>17490</v>
      </c>
      <c r="H113" s="2" t="s">
        <v>15</v>
      </c>
      <c r="I113" s="2"/>
    </row>
    <row r="114" spans="1:9" x14ac:dyDescent="0.3">
      <c r="A114" s="109">
        <v>112</v>
      </c>
      <c r="B114" s="112" t="s">
        <v>17703</v>
      </c>
      <c r="C114" s="112" t="s">
        <v>17704</v>
      </c>
      <c r="D114" s="112" t="s">
        <v>17679</v>
      </c>
      <c r="E114" s="112" t="s">
        <v>17680</v>
      </c>
      <c r="F114" s="112">
        <v>0.8</v>
      </c>
      <c r="G114" s="113" t="s">
        <v>17490</v>
      </c>
      <c r="H114" s="2" t="s">
        <v>15</v>
      </c>
      <c r="I114" s="2"/>
    </row>
    <row r="115" spans="1:9" x14ac:dyDescent="0.3">
      <c r="A115" s="109">
        <v>113</v>
      </c>
      <c r="B115" s="112" t="s">
        <v>17705</v>
      </c>
      <c r="C115" s="112" t="s">
        <v>17706</v>
      </c>
      <c r="D115" s="112" t="s">
        <v>17679</v>
      </c>
      <c r="E115" s="112" t="s">
        <v>17680</v>
      </c>
      <c r="F115" s="112">
        <v>1.6</v>
      </c>
      <c r="G115" s="113" t="s">
        <v>17490</v>
      </c>
      <c r="H115" s="2" t="s">
        <v>15</v>
      </c>
      <c r="I115" s="2"/>
    </row>
    <row r="116" spans="1:9" x14ac:dyDescent="0.3">
      <c r="A116" s="109">
        <v>114</v>
      </c>
      <c r="B116" s="112" t="s">
        <v>17707</v>
      </c>
      <c r="C116" s="112" t="s">
        <v>17708</v>
      </c>
      <c r="D116" s="112" t="s">
        <v>17679</v>
      </c>
      <c r="E116" s="112" t="s">
        <v>17680</v>
      </c>
      <c r="F116" s="114">
        <v>0.82</v>
      </c>
      <c r="G116" s="113" t="s">
        <v>17490</v>
      </c>
      <c r="H116" s="2" t="s">
        <v>15</v>
      </c>
      <c r="I116" s="2"/>
    </row>
    <row r="117" spans="1:9" x14ac:dyDescent="0.3">
      <c r="A117" s="109">
        <v>115</v>
      </c>
      <c r="B117" s="112" t="s">
        <v>17709</v>
      </c>
      <c r="C117" s="112" t="s">
        <v>17710</v>
      </c>
      <c r="D117" s="112" t="s">
        <v>17679</v>
      </c>
      <c r="E117" s="112" t="s">
        <v>17680</v>
      </c>
      <c r="F117" s="114">
        <v>2.4500000000000002</v>
      </c>
      <c r="G117" s="113" t="s">
        <v>17504</v>
      </c>
      <c r="H117" s="2" t="s">
        <v>15</v>
      </c>
      <c r="I117" s="2"/>
    </row>
    <row r="118" spans="1:9" x14ac:dyDescent="0.3">
      <c r="A118" s="109">
        <v>116</v>
      </c>
      <c r="B118" s="112" t="s">
        <v>17711</v>
      </c>
      <c r="C118" s="112" t="s">
        <v>17712</v>
      </c>
      <c r="D118" s="112" t="s">
        <v>17679</v>
      </c>
      <c r="E118" s="112" t="s">
        <v>17680</v>
      </c>
      <c r="F118" s="114">
        <v>2.4500000000000002</v>
      </c>
      <c r="G118" s="113" t="s">
        <v>17490</v>
      </c>
      <c r="H118" s="2" t="s">
        <v>15</v>
      </c>
      <c r="I118" s="2"/>
    </row>
    <row r="119" spans="1:9" x14ac:dyDescent="0.3">
      <c r="A119" s="109">
        <v>117</v>
      </c>
      <c r="B119" s="112" t="s">
        <v>17713</v>
      </c>
      <c r="C119" s="112" t="s">
        <v>17714</v>
      </c>
      <c r="D119" s="112" t="s">
        <v>17679</v>
      </c>
      <c r="E119" s="112" t="s">
        <v>17680</v>
      </c>
      <c r="F119" s="114">
        <v>1.2</v>
      </c>
      <c r="G119" s="113" t="s">
        <v>17576</v>
      </c>
      <c r="H119" s="2" t="s">
        <v>15</v>
      </c>
      <c r="I119" s="2"/>
    </row>
    <row r="120" spans="1:9" x14ac:dyDescent="0.3">
      <c r="A120" s="109">
        <v>118</v>
      </c>
      <c r="B120" s="112" t="s">
        <v>17715</v>
      </c>
      <c r="C120" s="112" t="s">
        <v>17714</v>
      </c>
      <c r="D120" s="112" t="s">
        <v>17679</v>
      </c>
      <c r="E120" s="112" t="s">
        <v>17680</v>
      </c>
      <c r="F120" s="114">
        <v>0.81</v>
      </c>
      <c r="G120" s="113" t="s">
        <v>17576</v>
      </c>
      <c r="H120" s="2" t="s">
        <v>15</v>
      </c>
      <c r="I120" s="2"/>
    </row>
    <row r="121" spans="1:9" x14ac:dyDescent="0.3">
      <c r="A121" s="109">
        <v>119</v>
      </c>
      <c r="B121" s="112" t="s">
        <v>17716</v>
      </c>
      <c r="C121" s="112" t="s">
        <v>17717</v>
      </c>
      <c r="D121" s="112" t="s">
        <v>17679</v>
      </c>
      <c r="E121" s="112" t="s">
        <v>17680</v>
      </c>
      <c r="F121" s="114">
        <v>0.8</v>
      </c>
      <c r="G121" s="113" t="s">
        <v>17490</v>
      </c>
      <c r="H121" s="2" t="s">
        <v>15</v>
      </c>
      <c r="I121" s="2"/>
    </row>
    <row r="122" spans="1:9" x14ac:dyDescent="0.3">
      <c r="A122" s="109">
        <v>120</v>
      </c>
      <c r="B122" s="112" t="s">
        <v>17718</v>
      </c>
      <c r="C122" s="112" t="s">
        <v>17717</v>
      </c>
      <c r="D122" s="112" t="s">
        <v>17679</v>
      </c>
      <c r="E122" s="112" t="s">
        <v>17680</v>
      </c>
      <c r="F122" s="114">
        <v>1.73</v>
      </c>
      <c r="G122" s="113" t="s">
        <v>17490</v>
      </c>
      <c r="H122" s="2" t="s">
        <v>15</v>
      </c>
      <c r="I122" s="2"/>
    </row>
    <row r="123" spans="1:9" x14ac:dyDescent="0.3">
      <c r="A123" s="109">
        <v>121</v>
      </c>
      <c r="B123" s="112" t="s">
        <v>17719</v>
      </c>
      <c r="C123" s="112" t="s">
        <v>17720</v>
      </c>
      <c r="D123" s="112" t="s">
        <v>17679</v>
      </c>
      <c r="E123" s="112" t="s">
        <v>17680</v>
      </c>
      <c r="F123" s="114">
        <v>0.81</v>
      </c>
      <c r="G123" s="113" t="s">
        <v>17490</v>
      </c>
      <c r="H123" s="2" t="s">
        <v>15</v>
      </c>
      <c r="I123" s="2"/>
    </row>
    <row r="124" spans="1:9" x14ac:dyDescent="0.3">
      <c r="A124" s="109">
        <v>122</v>
      </c>
      <c r="B124" s="112" t="s">
        <v>17721</v>
      </c>
      <c r="C124" s="112" t="s">
        <v>17722</v>
      </c>
      <c r="D124" s="112" t="s">
        <v>17679</v>
      </c>
      <c r="E124" s="112" t="s">
        <v>17680</v>
      </c>
      <c r="F124" s="114">
        <v>3.8</v>
      </c>
      <c r="G124" s="113" t="s">
        <v>17490</v>
      </c>
      <c r="H124" s="2" t="s">
        <v>15</v>
      </c>
      <c r="I124" s="2"/>
    </row>
    <row r="125" spans="1:9" x14ac:dyDescent="0.3">
      <c r="A125" s="109">
        <v>123</v>
      </c>
      <c r="B125" s="112" t="s">
        <v>17723</v>
      </c>
      <c r="C125" s="112" t="s">
        <v>17724</v>
      </c>
      <c r="D125" s="112" t="s">
        <v>17679</v>
      </c>
      <c r="E125" s="112" t="s">
        <v>17680</v>
      </c>
      <c r="F125" s="114">
        <v>1.2</v>
      </c>
      <c r="G125" s="113" t="s">
        <v>17490</v>
      </c>
      <c r="H125" s="2" t="s">
        <v>15</v>
      </c>
      <c r="I125" s="2"/>
    </row>
    <row r="126" spans="1:9" x14ac:dyDescent="0.3">
      <c r="A126" s="109">
        <v>124</v>
      </c>
      <c r="B126" s="112" t="s">
        <v>17725</v>
      </c>
      <c r="C126" s="112" t="s">
        <v>17726</v>
      </c>
      <c r="D126" s="112" t="s">
        <v>17679</v>
      </c>
      <c r="E126" s="112" t="s">
        <v>17680</v>
      </c>
      <c r="F126" s="114">
        <v>1.2</v>
      </c>
      <c r="G126" s="113" t="s">
        <v>17490</v>
      </c>
      <c r="H126" s="2" t="s">
        <v>15</v>
      </c>
      <c r="I126" s="2"/>
    </row>
    <row r="127" spans="1:9" x14ac:dyDescent="0.3">
      <c r="A127" s="109">
        <v>125</v>
      </c>
      <c r="B127" s="112" t="s">
        <v>17727</v>
      </c>
      <c r="C127" s="112" t="s">
        <v>17728</v>
      </c>
      <c r="D127" s="112" t="s">
        <v>17679</v>
      </c>
      <c r="E127" s="112" t="s">
        <v>17680</v>
      </c>
      <c r="F127" s="114">
        <v>0.8</v>
      </c>
      <c r="G127" s="113" t="s">
        <v>17490</v>
      </c>
      <c r="H127" s="2" t="s">
        <v>15</v>
      </c>
      <c r="I127" s="2"/>
    </row>
    <row r="128" spans="1:9" x14ac:dyDescent="0.3">
      <c r="A128" s="109">
        <v>126</v>
      </c>
      <c r="B128" s="112" t="s">
        <v>17729</v>
      </c>
      <c r="C128" s="112" t="s">
        <v>17730</v>
      </c>
      <c r="D128" s="112" t="s">
        <v>17679</v>
      </c>
      <c r="E128" s="112" t="s">
        <v>17680</v>
      </c>
      <c r="F128" s="114">
        <v>2.16</v>
      </c>
      <c r="G128" s="113" t="s">
        <v>17490</v>
      </c>
      <c r="H128" s="2" t="s">
        <v>15</v>
      </c>
      <c r="I128" s="2"/>
    </row>
    <row r="129" spans="1:9" x14ac:dyDescent="0.3">
      <c r="A129" s="109">
        <v>127</v>
      </c>
      <c r="B129" s="112" t="s">
        <v>17731</v>
      </c>
      <c r="C129" s="112" t="s">
        <v>17732</v>
      </c>
      <c r="D129" s="112" t="s">
        <v>17679</v>
      </c>
      <c r="E129" s="112" t="s">
        <v>17680</v>
      </c>
      <c r="F129" s="114">
        <v>1.2</v>
      </c>
      <c r="G129" s="113" t="s">
        <v>17490</v>
      </c>
      <c r="H129" s="2" t="s">
        <v>15</v>
      </c>
      <c r="I129" s="2"/>
    </row>
    <row r="130" spans="1:9" x14ac:dyDescent="0.3">
      <c r="A130" s="109">
        <v>128</v>
      </c>
      <c r="B130" s="112" t="s">
        <v>17733</v>
      </c>
      <c r="C130" s="112" t="s">
        <v>17734</v>
      </c>
      <c r="D130" s="112" t="s">
        <v>17679</v>
      </c>
      <c r="E130" s="112" t="s">
        <v>17680</v>
      </c>
      <c r="F130" s="112">
        <v>1.6</v>
      </c>
      <c r="G130" s="113" t="s">
        <v>17490</v>
      </c>
      <c r="H130" s="2" t="s">
        <v>15</v>
      </c>
      <c r="I130" s="2"/>
    </row>
    <row r="131" spans="1:9" x14ac:dyDescent="0.3">
      <c r="A131" s="109">
        <v>129</v>
      </c>
      <c r="B131" s="112" t="s">
        <v>17735</v>
      </c>
      <c r="C131" s="112" t="s">
        <v>17736</v>
      </c>
      <c r="D131" s="112" t="s">
        <v>17679</v>
      </c>
      <c r="E131" s="112" t="s">
        <v>17680</v>
      </c>
      <c r="F131" s="114">
        <v>2.48</v>
      </c>
      <c r="G131" s="113" t="s">
        <v>17490</v>
      </c>
      <c r="H131" s="2" t="s">
        <v>15</v>
      </c>
      <c r="I131" s="2"/>
    </row>
    <row r="132" spans="1:9" x14ac:dyDescent="0.3">
      <c r="A132" s="109">
        <v>130</v>
      </c>
      <c r="B132" s="115" t="s">
        <v>17737</v>
      </c>
      <c r="C132" s="115" t="s">
        <v>17738</v>
      </c>
      <c r="D132" s="112" t="s">
        <v>17679</v>
      </c>
      <c r="E132" s="112" t="s">
        <v>17680</v>
      </c>
      <c r="F132" s="114">
        <v>2.48</v>
      </c>
      <c r="G132" s="113" t="s">
        <v>17490</v>
      </c>
      <c r="H132" s="2" t="s">
        <v>15</v>
      </c>
      <c r="I132" s="2"/>
    </row>
    <row r="133" spans="1:9" x14ac:dyDescent="0.3">
      <c r="A133" s="109">
        <v>131</v>
      </c>
      <c r="B133" s="112" t="s">
        <v>17739</v>
      </c>
      <c r="C133" s="112" t="s">
        <v>17740</v>
      </c>
      <c r="D133" s="112" t="s">
        <v>17679</v>
      </c>
      <c r="E133" s="112" t="s">
        <v>17680</v>
      </c>
      <c r="F133" s="114">
        <v>2.91</v>
      </c>
      <c r="G133" s="113" t="s">
        <v>17490</v>
      </c>
      <c r="H133" s="2" t="s">
        <v>15</v>
      </c>
      <c r="I133" s="2"/>
    </row>
    <row r="134" spans="1:9" x14ac:dyDescent="0.3">
      <c r="A134" s="109">
        <v>132</v>
      </c>
      <c r="B134" s="112" t="s">
        <v>17741</v>
      </c>
      <c r="C134" s="112" t="s">
        <v>17742</v>
      </c>
      <c r="D134" s="112" t="s">
        <v>17679</v>
      </c>
      <c r="E134" s="112" t="s">
        <v>17680</v>
      </c>
      <c r="F134" s="114">
        <v>0.8</v>
      </c>
      <c r="G134" s="113" t="s">
        <v>17490</v>
      </c>
      <c r="H134" s="2" t="s">
        <v>15</v>
      </c>
      <c r="I134" s="2"/>
    </row>
    <row r="135" spans="1:9" x14ac:dyDescent="0.3">
      <c r="A135" s="109">
        <v>133</v>
      </c>
      <c r="B135" s="112" t="s">
        <v>17743</v>
      </c>
      <c r="C135" s="112" t="s">
        <v>17744</v>
      </c>
      <c r="D135" s="112" t="s">
        <v>17679</v>
      </c>
      <c r="E135" s="112" t="s">
        <v>17680</v>
      </c>
      <c r="F135" s="112">
        <v>0.4</v>
      </c>
      <c r="G135" s="113" t="s">
        <v>17490</v>
      </c>
      <c r="H135" s="2" t="s">
        <v>15</v>
      </c>
      <c r="I135" s="2"/>
    </row>
    <row r="136" spans="1:9" x14ac:dyDescent="0.3">
      <c r="A136" s="109">
        <v>134</v>
      </c>
      <c r="B136" s="112" t="s">
        <v>17745</v>
      </c>
      <c r="C136" s="112" t="s">
        <v>17746</v>
      </c>
      <c r="D136" s="112" t="s">
        <v>17679</v>
      </c>
      <c r="E136" s="112" t="s">
        <v>17680</v>
      </c>
      <c r="F136" s="114">
        <v>0.82</v>
      </c>
      <c r="G136" s="113" t="s">
        <v>17490</v>
      </c>
      <c r="H136" s="2" t="s">
        <v>15</v>
      </c>
      <c r="I136" s="2"/>
    </row>
    <row r="137" spans="1:9" x14ac:dyDescent="0.3">
      <c r="A137" s="109">
        <v>135</v>
      </c>
      <c r="B137" s="112" t="s">
        <v>17747</v>
      </c>
      <c r="C137" s="112" t="s">
        <v>17748</v>
      </c>
      <c r="D137" s="112" t="s">
        <v>17679</v>
      </c>
      <c r="E137" s="112" t="s">
        <v>17680</v>
      </c>
      <c r="F137" s="114">
        <v>0.8</v>
      </c>
      <c r="G137" s="113" t="s">
        <v>17490</v>
      </c>
      <c r="H137" s="2" t="s">
        <v>15</v>
      </c>
      <c r="I137" s="2"/>
    </row>
    <row r="138" spans="1:9" x14ac:dyDescent="0.3">
      <c r="A138" s="109">
        <v>136</v>
      </c>
      <c r="B138" s="112" t="s">
        <v>17749</v>
      </c>
      <c r="C138" s="112" t="s">
        <v>17748</v>
      </c>
      <c r="D138" s="112" t="s">
        <v>17679</v>
      </c>
      <c r="E138" s="112" t="s">
        <v>17680</v>
      </c>
      <c r="F138" s="114">
        <v>0.8</v>
      </c>
      <c r="G138" s="113" t="s">
        <v>17490</v>
      </c>
      <c r="H138" s="2" t="s">
        <v>15</v>
      </c>
      <c r="I138" s="2"/>
    </row>
    <row r="139" spans="1:9" x14ac:dyDescent="0.3">
      <c r="A139" s="109">
        <v>137</v>
      </c>
      <c r="B139" s="115" t="s">
        <v>17750</v>
      </c>
      <c r="C139" s="115" t="s">
        <v>17751</v>
      </c>
      <c r="D139" s="112" t="s">
        <v>17679</v>
      </c>
      <c r="E139" s="112" t="s">
        <v>17680</v>
      </c>
      <c r="F139" s="114">
        <v>0.8</v>
      </c>
      <c r="G139" s="113" t="s">
        <v>17490</v>
      </c>
      <c r="H139" s="2" t="s">
        <v>15</v>
      </c>
      <c r="I139" s="2"/>
    </row>
    <row r="140" spans="1:9" x14ac:dyDescent="0.3">
      <c r="A140" s="109">
        <v>138</v>
      </c>
      <c r="B140" s="112" t="s">
        <v>17752</v>
      </c>
      <c r="C140" s="112" t="s">
        <v>17753</v>
      </c>
      <c r="D140" s="112" t="s">
        <v>17679</v>
      </c>
      <c r="E140" s="112" t="s">
        <v>17680</v>
      </c>
      <c r="F140" s="114">
        <v>0.88000000000000012</v>
      </c>
      <c r="G140" s="113" t="s">
        <v>17490</v>
      </c>
      <c r="H140" s="2" t="s">
        <v>15</v>
      </c>
      <c r="I140" s="2"/>
    </row>
    <row r="141" spans="1:9" x14ac:dyDescent="0.3">
      <c r="A141" s="109">
        <v>139</v>
      </c>
      <c r="B141" s="112" t="s">
        <v>17754</v>
      </c>
      <c r="C141" s="112" t="s">
        <v>17755</v>
      </c>
      <c r="D141" s="112" t="s">
        <v>17679</v>
      </c>
      <c r="E141" s="112" t="s">
        <v>17680</v>
      </c>
      <c r="F141" s="114">
        <v>0.44000000000000006</v>
      </c>
      <c r="G141" s="113" t="s">
        <v>17490</v>
      </c>
      <c r="H141" s="2" t="s">
        <v>15</v>
      </c>
      <c r="I141" s="2"/>
    </row>
    <row r="142" spans="1:9" x14ac:dyDescent="0.3">
      <c r="A142" s="109">
        <v>140</v>
      </c>
      <c r="B142" s="112" t="s">
        <v>17756</v>
      </c>
      <c r="C142" s="112" t="s">
        <v>17748</v>
      </c>
      <c r="D142" s="112" t="s">
        <v>17679</v>
      </c>
      <c r="E142" s="112" t="s">
        <v>17680</v>
      </c>
      <c r="F142" s="114">
        <v>0.8</v>
      </c>
      <c r="G142" s="113" t="s">
        <v>17490</v>
      </c>
      <c r="H142" s="2" t="s">
        <v>15</v>
      </c>
      <c r="I142" s="2"/>
    </row>
    <row r="143" spans="1:9" x14ac:dyDescent="0.3">
      <c r="A143" s="109">
        <v>141</v>
      </c>
      <c r="B143" s="112" t="s">
        <v>17757</v>
      </c>
      <c r="C143" s="112" t="s">
        <v>17748</v>
      </c>
      <c r="D143" s="112" t="s">
        <v>17679</v>
      </c>
      <c r="E143" s="112" t="s">
        <v>17680</v>
      </c>
      <c r="F143" s="114">
        <v>0.8</v>
      </c>
      <c r="G143" s="113" t="s">
        <v>17490</v>
      </c>
      <c r="H143" s="2" t="s">
        <v>15</v>
      </c>
      <c r="I143" s="2"/>
    </row>
    <row r="144" spans="1:9" x14ac:dyDescent="0.3">
      <c r="A144" s="109">
        <v>142</v>
      </c>
      <c r="B144" s="112" t="s">
        <v>17758</v>
      </c>
      <c r="C144" s="112" t="s">
        <v>17759</v>
      </c>
      <c r="D144" s="112" t="s">
        <v>17679</v>
      </c>
      <c r="E144" s="112" t="s">
        <v>17680</v>
      </c>
      <c r="F144" s="114">
        <v>3.8</v>
      </c>
      <c r="G144" s="113" t="s">
        <v>17490</v>
      </c>
      <c r="H144" s="2" t="s">
        <v>15</v>
      </c>
      <c r="I144" s="2"/>
    </row>
    <row r="145" spans="1:9" x14ac:dyDescent="0.3">
      <c r="A145" s="109">
        <v>143</v>
      </c>
      <c r="B145" s="112" t="s">
        <v>17760</v>
      </c>
      <c r="C145" s="112" t="s">
        <v>17761</v>
      </c>
      <c r="D145" s="112" t="s">
        <v>17679</v>
      </c>
      <c r="E145" s="112" t="s">
        <v>17680</v>
      </c>
      <c r="F145" s="114">
        <v>3.8</v>
      </c>
      <c r="G145" s="113" t="s">
        <v>17490</v>
      </c>
      <c r="H145" s="2" t="s">
        <v>15</v>
      </c>
      <c r="I145" s="2"/>
    </row>
    <row r="146" spans="1:9" x14ac:dyDescent="0.3">
      <c r="A146" s="109">
        <v>144</v>
      </c>
      <c r="B146" s="112" t="s">
        <v>17762</v>
      </c>
      <c r="C146" s="112" t="s">
        <v>17763</v>
      </c>
      <c r="D146" s="112" t="s">
        <v>17679</v>
      </c>
      <c r="E146" s="112" t="s">
        <v>17680</v>
      </c>
      <c r="F146" s="114">
        <v>0.8</v>
      </c>
      <c r="G146" s="113" t="s">
        <v>17490</v>
      </c>
      <c r="H146" s="2" t="s">
        <v>15</v>
      </c>
      <c r="I146" s="2"/>
    </row>
    <row r="147" spans="1:9" x14ac:dyDescent="0.3">
      <c r="A147" s="109">
        <v>145</v>
      </c>
      <c r="B147" s="114" t="s">
        <v>17764</v>
      </c>
      <c r="C147" s="114" t="s">
        <v>17765</v>
      </c>
      <c r="D147" s="112" t="s">
        <v>17679</v>
      </c>
      <c r="E147" s="112" t="s">
        <v>17680</v>
      </c>
      <c r="F147" s="114">
        <v>0.8</v>
      </c>
      <c r="G147" s="113" t="s">
        <v>17490</v>
      </c>
      <c r="H147" s="2" t="s">
        <v>15</v>
      </c>
      <c r="I147" s="2"/>
    </row>
    <row r="148" spans="1:9" x14ac:dyDescent="0.3">
      <c r="A148" s="109">
        <v>146</v>
      </c>
      <c r="B148" s="112" t="s">
        <v>17766</v>
      </c>
      <c r="C148" s="112" t="s">
        <v>17767</v>
      </c>
      <c r="D148" s="112" t="s">
        <v>17679</v>
      </c>
      <c r="E148" s="112" t="s">
        <v>17680</v>
      </c>
      <c r="F148" s="112">
        <v>7.5999999999999998E-2</v>
      </c>
      <c r="G148" s="113" t="s">
        <v>17490</v>
      </c>
      <c r="H148" s="2" t="s">
        <v>15</v>
      </c>
      <c r="I148" s="2"/>
    </row>
    <row r="149" spans="1:9" x14ac:dyDescent="0.3">
      <c r="A149" s="109">
        <v>147</v>
      </c>
      <c r="B149" s="112" t="s">
        <v>17768</v>
      </c>
      <c r="C149" s="112" t="s">
        <v>17769</v>
      </c>
      <c r="D149" s="112" t="s">
        <v>17679</v>
      </c>
      <c r="E149" s="112" t="s">
        <v>17680</v>
      </c>
      <c r="F149" s="112">
        <v>8.4000000000000005E-2</v>
      </c>
      <c r="G149" s="113" t="s">
        <v>17490</v>
      </c>
      <c r="H149" s="2" t="s">
        <v>15</v>
      </c>
      <c r="I149" s="2"/>
    </row>
    <row r="150" spans="1:9" x14ac:dyDescent="0.3">
      <c r="A150" s="109">
        <v>148</v>
      </c>
      <c r="B150" s="112" t="s">
        <v>17770</v>
      </c>
      <c r="C150" s="112" t="s">
        <v>17771</v>
      </c>
      <c r="D150" s="112" t="s">
        <v>17679</v>
      </c>
      <c r="E150" s="112" t="s">
        <v>17680</v>
      </c>
      <c r="F150" s="112">
        <v>0.8</v>
      </c>
      <c r="G150" s="113" t="s">
        <v>17490</v>
      </c>
      <c r="H150" s="2" t="s">
        <v>15</v>
      </c>
      <c r="I150" s="2"/>
    </row>
    <row r="151" spans="1:9" x14ac:dyDescent="0.3">
      <c r="A151" s="109">
        <v>149</v>
      </c>
      <c r="B151" s="112" t="s">
        <v>17772</v>
      </c>
      <c r="C151" s="112" t="s">
        <v>17773</v>
      </c>
      <c r="D151" s="112" t="s">
        <v>17679</v>
      </c>
      <c r="E151" s="112" t="s">
        <v>17680</v>
      </c>
      <c r="F151" s="114">
        <v>1.28</v>
      </c>
      <c r="G151" s="113" t="s">
        <v>17490</v>
      </c>
      <c r="H151" s="2" t="s">
        <v>15</v>
      </c>
      <c r="I151" s="2"/>
    </row>
    <row r="152" spans="1:9" x14ac:dyDescent="0.3">
      <c r="A152" s="109">
        <v>150</v>
      </c>
      <c r="B152" s="112" t="s">
        <v>17774</v>
      </c>
      <c r="C152" s="112" t="s">
        <v>17775</v>
      </c>
      <c r="D152" s="112" t="s">
        <v>17679</v>
      </c>
      <c r="E152" s="112" t="s">
        <v>17680</v>
      </c>
      <c r="F152" s="114">
        <v>0.8</v>
      </c>
      <c r="G152" s="113" t="s">
        <v>17490</v>
      </c>
      <c r="H152" s="2" t="s">
        <v>15</v>
      </c>
      <c r="I152" s="2"/>
    </row>
    <row r="153" spans="1:9" x14ac:dyDescent="0.3">
      <c r="A153" s="109">
        <v>151</v>
      </c>
      <c r="B153" s="112" t="s">
        <v>17776</v>
      </c>
      <c r="C153" s="112" t="s">
        <v>17777</v>
      </c>
      <c r="D153" s="112" t="s">
        <v>17679</v>
      </c>
      <c r="E153" s="112" t="s">
        <v>17680</v>
      </c>
      <c r="F153" s="114">
        <v>3.8</v>
      </c>
      <c r="G153" s="113" t="s">
        <v>17490</v>
      </c>
      <c r="H153" s="2" t="s">
        <v>15</v>
      </c>
      <c r="I153" s="2"/>
    </row>
    <row r="154" spans="1:9" x14ac:dyDescent="0.3">
      <c r="A154" s="109">
        <v>152</v>
      </c>
      <c r="B154" s="112" t="s">
        <v>17778</v>
      </c>
      <c r="C154" s="112" t="s">
        <v>17779</v>
      </c>
      <c r="D154" s="112" t="s">
        <v>17679</v>
      </c>
      <c r="E154" s="112" t="s">
        <v>17680</v>
      </c>
      <c r="F154" s="112">
        <v>3.2</v>
      </c>
      <c r="G154" s="113" t="s">
        <v>17490</v>
      </c>
      <c r="H154" s="2" t="s">
        <v>15</v>
      </c>
      <c r="I154" s="2"/>
    </row>
    <row r="155" spans="1:9" x14ac:dyDescent="0.3">
      <c r="A155" s="109">
        <v>153</v>
      </c>
      <c r="B155" s="112" t="s">
        <v>17780</v>
      </c>
      <c r="C155" s="112" t="s">
        <v>17781</v>
      </c>
      <c r="D155" s="112" t="s">
        <v>17679</v>
      </c>
      <c r="E155" s="112" t="s">
        <v>17680</v>
      </c>
      <c r="F155" s="114">
        <v>3.8</v>
      </c>
      <c r="G155" s="113" t="s">
        <v>17490</v>
      </c>
      <c r="H155" s="2" t="s">
        <v>15</v>
      </c>
      <c r="I155" s="2"/>
    </row>
    <row r="156" spans="1:9" x14ac:dyDescent="0.3">
      <c r="A156" s="109">
        <v>154</v>
      </c>
      <c r="B156" s="112" t="s">
        <v>17782</v>
      </c>
      <c r="C156" s="112" t="s">
        <v>17777</v>
      </c>
      <c r="D156" s="112" t="s">
        <v>17679</v>
      </c>
      <c r="E156" s="112" t="s">
        <v>17680</v>
      </c>
      <c r="F156" s="114">
        <v>3.8</v>
      </c>
      <c r="G156" s="113" t="s">
        <v>17490</v>
      </c>
      <c r="H156" s="2" t="s">
        <v>15</v>
      </c>
      <c r="I156" s="2"/>
    </row>
    <row r="157" spans="1:9" x14ac:dyDescent="0.3">
      <c r="A157" s="109">
        <v>155</v>
      </c>
      <c r="B157" s="112" t="s">
        <v>17783</v>
      </c>
      <c r="C157" s="112" t="s">
        <v>17784</v>
      </c>
      <c r="D157" s="112" t="s">
        <v>17679</v>
      </c>
      <c r="E157" s="112" t="s">
        <v>17680</v>
      </c>
      <c r="F157" s="114">
        <v>3.8</v>
      </c>
      <c r="G157" s="113" t="s">
        <v>17490</v>
      </c>
      <c r="H157" s="2" t="s">
        <v>15</v>
      </c>
      <c r="I157" s="2"/>
    </row>
    <row r="158" spans="1:9" x14ac:dyDescent="0.3">
      <c r="A158" s="109">
        <v>156</v>
      </c>
      <c r="B158" s="112" t="s">
        <v>17785</v>
      </c>
      <c r="C158" s="112" t="s">
        <v>17779</v>
      </c>
      <c r="D158" s="112" t="s">
        <v>17679</v>
      </c>
      <c r="E158" s="112" t="s">
        <v>17680</v>
      </c>
      <c r="F158" s="112">
        <v>16</v>
      </c>
      <c r="G158" s="113" t="s">
        <v>17490</v>
      </c>
      <c r="H158" s="2" t="s">
        <v>15</v>
      </c>
      <c r="I158" s="2"/>
    </row>
    <row r="159" spans="1:9" x14ac:dyDescent="0.3">
      <c r="A159" s="109">
        <v>157</v>
      </c>
      <c r="B159" s="112" t="s">
        <v>17785</v>
      </c>
      <c r="C159" s="112" t="s">
        <v>17779</v>
      </c>
      <c r="D159" s="112" t="s">
        <v>17679</v>
      </c>
      <c r="E159" s="112" t="s">
        <v>17680</v>
      </c>
      <c r="F159" s="112">
        <v>3.2</v>
      </c>
      <c r="G159" s="113" t="s">
        <v>17490</v>
      </c>
      <c r="H159" s="2" t="s">
        <v>15</v>
      </c>
      <c r="I159" s="2"/>
    </row>
    <row r="160" spans="1:9" x14ac:dyDescent="0.3">
      <c r="A160" s="109">
        <v>158</v>
      </c>
      <c r="B160" s="112" t="s">
        <v>17786</v>
      </c>
      <c r="C160" s="112" t="s">
        <v>17787</v>
      </c>
      <c r="D160" s="112" t="s">
        <v>17679</v>
      </c>
      <c r="E160" s="112" t="s">
        <v>17680</v>
      </c>
      <c r="F160" s="114">
        <v>3.8</v>
      </c>
      <c r="G160" s="113" t="s">
        <v>17490</v>
      </c>
      <c r="H160" s="2" t="s">
        <v>15</v>
      </c>
      <c r="I160" s="2"/>
    </row>
    <row r="161" spans="1:9" x14ac:dyDescent="0.3">
      <c r="A161" s="109">
        <v>159</v>
      </c>
      <c r="B161" s="112" t="s">
        <v>17788</v>
      </c>
      <c r="C161" s="112" t="s">
        <v>17789</v>
      </c>
      <c r="D161" s="112" t="s">
        <v>17679</v>
      </c>
      <c r="E161" s="112" t="s">
        <v>17680</v>
      </c>
      <c r="F161" s="112">
        <v>3.2</v>
      </c>
      <c r="G161" s="113" t="s">
        <v>17490</v>
      </c>
      <c r="H161" s="2" t="s">
        <v>15</v>
      </c>
      <c r="I161" s="2"/>
    </row>
    <row r="162" spans="1:9" x14ac:dyDescent="0.3">
      <c r="A162" s="109">
        <v>160</v>
      </c>
      <c r="B162" s="112" t="s">
        <v>17790</v>
      </c>
      <c r="C162" s="112" t="s">
        <v>17791</v>
      </c>
      <c r="D162" s="112" t="s">
        <v>17679</v>
      </c>
      <c r="E162" s="112" t="s">
        <v>17680</v>
      </c>
      <c r="F162" s="114">
        <v>3.8</v>
      </c>
      <c r="G162" s="113" t="s">
        <v>17490</v>
      </c>
      <c r="H162" s="2" t="s">
        <v>15</v>
      </c>
      <c r="I162" s="2"/>
    </row>
    <row r="163" spans="1:9" x14ac:dyDescent="0.3">
      <c r="A163" s="109">
        <v>161</v>
      </c>
      <c r="B163" s="112" t="s">
        <v>17792</v>
      </c>
      <c r="C163" s="112" t="s">
        <v>17793</v>
      </c>
      <c r="D163" s="112" t="s">
        <v>17679</v>
      </c>
      <c r="E163" s="112" t="s">
        <v>17680</v>
      </c>
      <c r="F163" s="112">
        <v>7.1999999999999995E-2</v>
      </c>
      <c r="G163" s="113" t="s">
        <v>17490</v>
      </c>
      <c r="H163" s="2" t="s">
        <v>15</v>
      </c>
      <c r="I163" s="2"/>
    </row>
    <row r="164" spans="1:9" x14ac:dyDescent="0.3">
      <c r="A164" s="109">
        <v>162</v>
      </c>
      <c r="B164" s="112" t="s">
        <v>17794</v>
      </c>
      <c r="C164" s="112" t="s">
        <v>17795</v>
      </c>
      <c r="D164" s="112" t="s">
        <v>17679</v>
      </c>
      <c r="E164" s="112" t="s">
        <v>17680</v>
      </c>
      <c r="F164" s="112">
        <v>8.7999999999999995E-2</v>
      </c>
      <c r="G164" s="113" t="s">
        <v>17490</v>
      </c>
      <c r="H164" s="2" t="s">
        <v>15</v>
      </c>
      <c r="I164" s="2"/>
    </row>
    <row r="165" spans="1:9" x14ac:dyDescent="0.3">
      <c r="A165" s="109">
        <v>163</v>
      </c>
      <c r="B165" s="112" t="s">
        <v>17796</v>
      </c>
      <c r="C165" s="112" t="s">
        <v>17797</v>
      </c>
      <c r="D165" s="112" t="s">
        <v>17679</v>
      </c>
      <c r="E165" s="112" t="s">
        <v>17680</v>
      </c>
      <c r="F165" s="114">
        <v>0.8</v>
      </c>
      <c r="G165" s="113" t="s">
        <v>17490</v>
      </c>
      <c r="H165" s="2" t="s">
        <v>15</v>
      </c>
      <c r="I165" s="2"/>
    </row>
    <row r="166" spans="1:9" x14ac:dyDescent="0.3">
      <c r="A166" s="109">
        <v>164</v>
      </c>
      <c r="B166" s="112" t="s">
        <v>17798</v>
      </c>
      <c r="C166" s="112" t="s">
        <v>17799</v>
      </c>
      <c r="D166" s="112" t="s">
        <v>17679</v>
      </c>
      <c r="E166" s="112" t="s">
        <v>17680</v>
      </c>
      <c r="F166" s="114">
        <v>0.4</v>
      </c>
      <c r="G166" s="113" t="s">
        <v>17490</v>
      </c>
      <c r="H166" s="2" t="s">
        <v>15</v>
      </c>
      <c r="I166" s="2"/>
    </row>
    <row r="167" spans="1:9" x14ac:dyDescent="0.3">
      <c r="A167" s="109">
        <v>165</v>
      </c>
      <c r="B167" s="112" t="s">
        <v>17800</v>
      </c>
      <c r="C167" s="112" t="s">
        <v>17801</v>
      </c>
      <c r="D167" s="112" t="s">
        <v>17679</v>
      </c>
      <c r="E167" s="112" t="s">
        <v>17680</v>
      </c>
      <c r="F167" s="112">
        <v>0.4</v>
      </c>
      <c r="G167" s="113" t="s">
        <v>17490</v>
      </c>
      <c r="H167" s="2" t="s">
        <v>15</v>
      </c>
      <c r="I167" s="2"/>
    </row>
    <row r="168" spans="1:9" x14ac:dyDescent="0.3">
      <c r="A168" s="109">
        <v>166</v>
      </c>
      <c r="B168" s="112" t="s">
        <v>17802</v>
      </c>
      <c r="C168" s="112" t="s">
        <v>17803</v>
      </c>
      <c r="D168" s="112" t="s">
        <v>17679</v>
      </c>
      <c r="E168" s="112" t="s">
        <v>17680</v>
      </c>
      <c r="F168" s="114">
        <v>0.4</v>
      </c>
      <c r="G168" s="113" t="s">
        <v>17490</v>
      </c>
      <c r="H168" s="2" t="s">
        <v>15</v>
      </c>
      <c r="I168" s="2"/>
    </row>
    <row r="169" spans="1:9" x14ac:dyDescent="0.3">
      <c r="A169" s="109">
        <v>167</v>
      </c>
      <c r="B169" s="114" t="s">
        <v>17804</v>
      </c>
      <c r="C169" s="114" t="s">
        <v>17805</v>
      </c>
      <c r="D169" s="112" t="s">
        <v>17679</v>
      </c>
      <c r="E169" s="112" t="s">
        <v>17680</v>
      </c>
      <c r="F169" s="114">
        <v>1.2</v>
      </c>
      <c r="G169" s="113" t="s">
        <v>17504</v>
      </c>
      <c r="H169" s="2" t="s">
        <v>15</v>
      </c>
      <c r="I169" s="2"/>
    </row>
    <row r="170" spans="1:9" x14ac:dyDescent="0.3">
      <c r="A170" s="109">
        <v>168</v>
      </c>
      <c r="B170" s="112" t="s">
        <v>17806</v>
      </c>
      <c r="C170" s="112" t="s">
        <v>17807</v>
      </c>
      <c r="D170" s="112" t="s">
        <v>17679</v>
      </c>
      <c r="E170" s="112" t="s">
        <v>17680</v>
      </c>
      <c r="F170" s="114">
        <v>1.2</v>
      </c>
      <c r="G170" s="113" t="s">
        <v>17490</v>
      </c>
      <c r="H170" s="2" t="s">
        <v>15</v>
      </c>
      <c r="I170" s="2"/>
    </row>
    <row r="171" spans="1:9" x14ac:dyDescent="0.3">
      <c r="A171" s="109">
        <v>169</v>
      </c>
      <c r="B171" s="112" t="s">
        <v>17808</v>
      </c>
      <c r="C171" s="112" t="s">
        <v>17809</v>
      </c>
      <c r="D171" s="112" t="s">
        <v>17679</v>
      </c>
      <c r="E171" s="112" t="s">
        <v>17680</v>
      </c>
      <c r="F171" s="112">
        <v>0.4</v>
      </c>
      <c r="G171" s="113" t="s">
        <v>17490</v>
      </c>
      <c r="H171" s="2" t="s">
        <v>15</v>
      </c>
      <c r="I171" s="2"/>
    </row>
    <row r="172" spans="1:9" x14ac:dyDescent="0.3">
      <c r="A172" s="109">
        <v>170</v>
      </c>
      <c r="B172" s="112" t="s">
        <v>17810</v>
      </c>
      <c r="C172" s="112" t="s">
        <v>17811</v>
      </c>
      <c r="D172" s="112" t="s">
        <v>17679</v>
      </c>
      <c r="E172" s="112" t="s">
        <v>17680</v>
      </c>
      <c r="F172" s="114">
        <v>0.82</v>
      </c>
      <c r="G172" s="113" t="s">
        <v>17490</v>
      </c>
      <c r="H172" s="2" t="s">
        <v>15</v>
      </c>
      <c r="I172" s="2"/>
    </row>
    <row r="173" spans="1:9" x14ac:dyDescent="0.3">
      <c r="A173" s="109">
        <v>171</v>
      </c>
      <c r="B173" s="112" t="s">
        <v>17812</v>
      </c>
      <c r="C173" s="112" t="s">
        <v>17813</v>
      </c>
      <c r="D173" s="112" t="s">
        <v>17679</v>
      </c>
      <c r="E173" s="112" t="s">
        <v>17680</v>
      </c>
      <c r="F173" s="114">
        <v>0.82</v>
      </c>
      <c r="G173" s="113" t="s">
        <v>17490</v>
      </c>
      <c r="H173" s="2" t="s">
        <v>15</v>
      </c>
      <c r="I173" s="2"/>
    </row>
    <row r="174" spans="1:9" x14ac:dyDescent="0.3">
      <c r="A174" s="109">
        <v>172</v>
      </c>
      <c r="B174" s="112" t="s">
        <v>17814</v>
      </c>
      <c r="C174" s="112" t="s">
        <v>17815</v>
      </c>
      <c r="D174" s="112" t="s">
        <v>17679</v>
      </c>
      <c r="E174" s="112" t="s">
        <v>17680</v>
      </c>
      <c r="F174" s="112">
        <v>0.8</v>
      </c>
      <c r="G174" s="113" t="s">
        <v>17490</v>
      </c>
      <c r="H174" s="2" t="s">
        <v>15</v>
      </c>
      <c r="I174" s="2"/>
    </row>
    <row r="175" spans="1:9" x14ac:dyDescent="0.3">
      <c r="A175" s="109">
        <v>173</v>
      </c>
      <c r="B175" s="112" t="s">
        <v>17816</v>
      </c>
      <c r="C175" s="112" t="s">
        <v>17817</v>
      </c>
      <c r="D175" s="112" t="s">
        <v>17679</v>
      </c>
      <c r="E175" s="112" t="s">
        <v>17680</v>
      </c>
      <c r="F175" s="114">
        <v>1.7399999999999998</v>
      </c>
      <c r="G175" s="113" t="s">
        <v>17490</v>
      </c>
      <c r="H175" s="2" t="s">
        <v>15</v>
      </c>
      <c r="I175" s="2"/>
    </row>
    <row r="176" spans="1:9" x14ac:dyDescent="0.3">
      <c r="A176" s="109">
        <v>174</v>
      </c>
      <c r="B176" s="112" t="s">
        <v>17818</v>
      </c>
      <c r="C176" s="112" t="s">
        <v>17819</v>
      </c>
      <c r="D176" s="112" t="s">
        <v>17679</v>
      </c>
      <c r="E176" s="112" t="s">
        <v>17680</v>
      </c>
      <c r="F176" s="114">
        <v>2.8</v>
      </c>
      <c r="G176" s="113" t="s">
        <v>17504</v>
      </c>
      <c r="H176" s="2" t="s">
        <v>15</v>
      </c>
      <c r="I176" s="2"/>
    </row>
    <row r="177" spans="1:9" x14ac:dyDescent="0.3">
      <c r="A177" s="109">
        <v>175</v>
      </c>
      <c r="B177" s="112" t="s">
        <v>17820</v>
      </c>
      <c r="C177" s="112" t="s">
        <v>17821</v>
      </c>
      <c r="D177" s="112" t="s">
        <v>17679</v>
      </c>
      <c r="E177" s="112" t="s">
        <v>17680</v>
      </c>
      <c r="F177" s="114">
        <v>3.8</v>
      </c>
      <c r="G177" s="113" t="s">
        <v>17490</v>
      </c>
      <c r="H177" s="2" t="s">
        <v>15</v>
      </c>
      <c r="I177" s="2"/>
    </row>
    <row r="178" spans="1:9" x14ac:dyDescent="0.3">
      <c r="A178" s="109">
        <v>176</v>
      </c>
      <c r="B178" s="112" t="s">
        <v>17822</v>
      </c>
      <c r="C178" s="112" t="s">
        <v>17823</v>
      </c>
      <c r="D178" s="112" t="s">
        <v>17679</v>
      </c>
      <c r="E178" s="112" t="s">
        <v>17680</v>
      </c>
      <c r="F178" s="114">
        <v>3.28</v>
      </c>
      <c r="G178" s="113" t="s">
        <v>17504</v>
      </c>
      <c r="H178" s="2" t="s">
        <v>15</v>
      </c>
      <c r="I178" s="2"/>
    </row>
    <row r="179" spans="1:9" x14ac:dyDescent="0.3">
      <c r="A179" s="109">
        <v>177</v>
      </c>
      <c r="B179" s="114" t="s">
        <v>17824</v>
      </c>
      <c r="C179" s="114" t="s">
        <v>17825</v>
      </c>
      <c r="D179" s="112" t="s">
        <v>17679</v>
      </c>
      <c r="E179" s="112" t="s">
        <v>17680</v>
      </c>
      <c r="F179" s="114">
        <v>3.6</v>
      </c>
      <c r="G179" s="113" t="s">
        <v>17490</v>
      </c>
      <c r="H179" s="2" t="s">
        <v>15</v>
      </c>
      <c r="I179" s="2"/>
    </row>
    <row r="180" spans="1:9" x14ac:dyDescent="0.3">
      <c r="A180" s="109">
        <v>178</v>
      </c>
      <c r="B180" s="112" t="s">
        <v>17826</v>
      </c>
      <c r="C180" s="112" t="s">
        <v>17827</v>
      </c>
      <c r="D180" s="112" t="s">
        <v>17679</v>
      </c>
      <c r="E180" s="112" t="s">
        <v>17680</v>
      </c>
      <c r="F180" s="114">
        <v>1.6</v>
      </c>
      <c r="G180" s="113" t="s">
        <v>17490</v>
      </c>
      <c r="H180" s="2" t="s">
        <v>15</v>
      </c>
      <c r="I180" s="2"/>
    </row>
    <row r="181" spans="1:9" x14ac:dyDescent="0.3">
      <c r="A181" s="109">
        <v>179</v>
      </c>
      <c r="B181" s="112" t="s">
        <v>17828</v>
      </c>
      <c r="C181" s="112" t="s">
        <v>17829</v>
      </c>
      <c r="D181" s="112" t="s">
        <v>17679</v>
      </c>
      <c r="E181" s="112" t="s">
        <v>17680</v>
      </c>
      <c r="F181" s="114">
        <v>1.6</v>
      </c>
      <c r="G181" s="113" t="s">
        <v>17490</v>
      </c>
      <c r="H181" s="2" t="s">
        <v>15</v>
      </c>
      <c r="I181" s="2"/>
    </row>
    <row r="182" spans="1:9" x14ac:dyDescent="0.3">
      <c r="A182" s="109">
        <v>180</v>
      </c>
      <c r="B182" s="112" t="s">
        <v>17830</v>
      </c>
      <c r="C182" s="112" t="s">
        <v>17831</v>
      </c>
      <c r="D182" s="112" t="s">
        <v>17679</v>
      </c>
      <c r="E182" s="112" t="s">
        <v>17680</v>
      </c>
      <c r="F182" s="114">
        <v>1.7399999999999998</v>
      </c>
      <c r="G182" s="113" t="s">
        <v>17490</v>
      </c>
      <c r="H182" s="2" t="s">
        <v>15</v>
      </c>
      <c r="I182" s="2"/>
    </row>
    <row r="183" spans="1:9" x14ac:dyDescent="0.3">
      <c r="A183" s="109">
        <v>181</v>
      </c>
      <c r="B183" s="112" t="s">
        <v>17832</v>
      </c>
      <c r="C183" s="112" t="s">
        <v>17833</v>
      </c>
      <c r="D183" s="112" t="s">
        <v>17679</v>
      </c>
      <c r="E183" s="112" t="s">
        <v>17680</v>
      </c>
      <c r="F183" s="112">
        <v>1.6</v>
      </c>
      <c r="G183" s="113" t="s">
        <v>17490</v>
      </c>
      <c r="H183" s="2" t="s">
        <v>15</v>
      </c>
      <c r="I183" s="2"/>
    </row>
    <row r="184" spans="1:9" x14ac:dyDescent="0.3">
      <c r="A184" s="109">
        <v>182</v>
      </c>
      <c r="B184" s="112" t="s">
        <v>17834</v>
      </c>
      <c r="C184" s="112" t="s">
        <v>17835</v>
      </c>
      <c r="D184" s="112" t="s">
        <v>17679</v>
      </c>
      <c r="E184" s="112" t="s">
        <v>17680</v>
      </c>
      <c r="F184" s="114">
        <v>0.88</v>
      </c>
      <c r="G184" s="113" t="s">
        <v>17490</v>
      </c>
      <c r="H184" s="2" t="s">
        <v>15</v>
      </c>
      <c r="I184" s="2"/>
    </row>
    <row r="185" spans="1:9" x14ac:dyDescent="0.3">
      <c r="A185" s="109">
        <v>183</v>
      </c>
      <c r="B185" s="112" t="s">
        <v>17836</v>
      </c>
      <c r="C185" s="112" t="s">
        <v>17837</v>
      </c>
      <c r="D185" s="112" t="s">
        <v>17679</v>
      </c>
      <c r="E185" s="112" t="s">
        <v>17680</v>
      </c>
      <c r="F185" s="114">
        <v>2.89</v>
      </c>
      <c r="G185" s="113" t="s">
        <v>17561</v>
      </c>
      <c r="H185" s="2" t="s">
        <v>15</v>
      </c>
      <c r="I185" s="2"/>
    </row>
    <row r="186" spans="1:9" x14ac:dyDescent="0.3">
      <c r="A186" s="109">
        <v>184</v>
      </c>
      <c r="B186" s="112" t="s">
        <v>17838</v>
      </c>
      <c r="C186" s="112" t="s">
        <v>17839</v>
      </c>
      <c r="D186" s="112" t="s">
        <v>17679</v>
      </c>
      <c r="E186" s="112" t="s">
        <v>17680</v>
      </c>
      <c r="F186" s="114">
        <v>0.84</v>
      </c>
      <c r="G186" s="113" t="s">
        <v>17490</v>
      </c>
      <c r="H186" s="2" t="s">
        <v>15</v>
      </c>
      <c r="I186" s="2"/>
    </row>
    <row r="187" spans="1:9" x14ac:dyDescent="0.3">
      <c r="A187" s="109">
        <v>185</v>
      </c>
      <c r="B187" s="112" t="s">
        <v>17840</v>
      </c>
      <c r="C187" s="112" t="s">
        <v>17841</v>
      </c>
      <c r="D187" s="112" t="s">
        <v>17679</v>
      </c>
      <c r="E187" s="112" t="s">
        <v>17680</v>
      </c>
      <c r="F187" s="114">
        <v>0.8</v>
      </c>
      <c r="G187" s="113" t="s">
        <v>17490</v>
      </c>
      <c r="H187" s="2" t="s">
        <v>15</v>
      </c>
      <c r="I187" s="2"/>
    </row>
    <row r="188" spans="1:9" x14ac:dyDescent="0.3">
      <c r="A188" s="109">
        <v>186</v>
      </c>
      <c r="B188" s="112" t="s">
        <v>17842</v>
      </c>
      <c r="C188" s="112" t="s">
        <v>17843</v>
      </c>
      <c r="D188" s="112" t="s">
        <v>17679</v>
      </c>
      <c r="E188" s="112" t="s">
        <v>17680</v>
      </c>
      <c r="F188" s="114">
        <v>0.87</v>
      </c>
      <c r="G188" s="113" t="s">
        <v>17490</v>
      </c>
      <c r="H188" s="2" t="s">
        <v>15</v>
      </c>
      <c r="I188" s="2"/>
    </row>
    <row r="189" spans="1:9" x14ac:dyDescent="0.3">
      <c r="A189" s="109">
        <v>187</v>
      </c>
      <c r="B189" s="112" t="s">
        <v>17844</v>
      </c>
      <c r="C189" s="112" t="s">
        <v>17845</v>
      </c>
      <c r="D189" s="112" t="s">
        <v>17679</v>
      </c>
      <c r="E189" s="112" t="s">
        <v>17680</v>
      </c>
      <c r="F189" s="114">
        <v>2.09</v>
      </c>
      <c r="G189" s="113" t="s">
        <v>17490</v>
      </c>
      <c r="H189" s="2" t="s">
        <v>15</v>
      </c>
      <c r="I189" s="2"/>
    </row>
    <row r="190" spans="1:9" x14ac:dyDescent="0.3">
      <c r="A190" s="109">
        <v>188</v>
      </c>
      <c r="B190" s="112" t="s">
        <v>17846</v>
      </c>
      <c r="C190" s="112" t="s">
        <v>17847</v>
      </c>
      <c r="D190" s="112" t="s">
        <v>17679</v>
      </c>
      <c r="E190" s="112" t="s">
        <v>17680</v>
      </c>
      <c r="F190" s="114">
        <v>0.4</v>
      </c>
      <c r="G190" s="113" t="s">
        <v>17490</v>
      </c>
      <c r="H190" s="2" t="s">
        <v>15</v>
      </c>
      <c r="I190" s="2"/>
    </row>
    <row r="191" spans="1:9" x14ac:dyDescent="0.3">
      <c r="A191" s="109">
        <v>189</v>
      </c>
      <c r="B191" s="112" t="s">
        <v>17848</v>
      </c>
      <c r="C191" s="112" t="s">
        <v>17849</v>
      </c>
      <c r="D191" s="112" t="s">
        <v>17679</v>
      </c>
      <c r="E191" s="112" t="s">
        <v>17680</v>
      </c>
      <c r="F191" s="112">
        <v>0.4</v>
      </c>
      <c r="G191" s="113" t="s">
        <v>17490</v>
      </c>
      <c r="H191" s="2" t="s">
        <v>15</v>
      </c>
      <c r="I191" s="2"/>
    </row>
    <row r="192" spans="1:9" x14ac:dyDescent="0.3">
      <c r="A192" s="109">
        <v>190</v>
      </c>
      <c r="B192" s="112" t="s">
        <v>17850</v>
      </c>
      <c r="C192" s="112" t="s">
        <v>17851</v>
      </c>
      <c r="D192" s="112" t="s">
        <v>17679</v>
      </c>
      <c r="E192" s="112" t="s">
        <v>17680</v>
      </c>
      <c r="F192" s="114">
        <v>0.4</v>
      </c>
      <c r="G192" s="113" t="s">
        <v>17490</v>
      </c>
      <c r="H192" s="2" t="s">
        <v>15</v>
      </c>
      <c r="I192" s="2"/>
    </row>
    <row r="193" spans="1:9" x14ac:dyDescent="0.3">
      <c r="A193" s="109">
        <v>191</v>
      </c>
      <c r="B193" s="112" t="s">
        <v>17852</v>
      </c>
      <c r="C193" s="112" t="s">
        <v>17853</v>
      </c>
      <c r="D193" s="112" t="s">
        <v>17679</v>
      </c>
      <c r="E193" s="112" t="s">
        <v>17680</v>
      </c>
      <c r="F193" s="114">
        <v>2.84</v>
      </c>
      <c r="G193" s="113" t="s">
        <v>17561</v>
      </c>
      <c r="H193" s="2" t="s">
        <v>15</v>
      </c>
      <c r="I193" s="2"/>
    </row>
    <row r="194" spans="1:9" x14ac:dyDescent="0.3">
      <c r="A194" s="109">
        <v>192</v>
      </c>
      <c r="B194" s="114" t="s">
        <v>17854</v>
      </c>
      <c r="C194" s="114" t="s">
        <v>17855</v>
      </c>
      <c r="D194" s="112" t="s">
        <v>17679</v>
      </c>
      <c r="E194" s="112" t="s">
        <v>17680</v>
      </c>
      <c r="F194" s="114">
        <v>0.4</v>
      </c>
      <c r="G194" s="113" t="s">
        <v>17490</v>
      </c>
      <c r="H194" s="2" t="s">
        <v>15</v>
      </c>
      <c r="I194" s="2"/>
    </row>
    <row r="195" spans="1:9" x14ac:dyDescent="0.3">
      <c r="A195" s="109">
        <v>193</v>
      </c>
      <c r="B195" s="112" t="s">
        <v>17856</v>
      </c>
      <c r="C195" s="112" t="s">
        <v>17857</v>
      </c>
      <c r="D195" s="112" t="s">
        <v>17679</v>
      </c>
      <c r="E195" s="112" t="s">
        <v>17680</v>
      </c>
      <c r="F195" s="114">
        <v>0.8</v>
      </c>
      <c r="G195" s="113" t="s">
        <v>17490</v>
      </c>
      <c r="H195" s="2" t="s">
        <v>15</v>
      </c>
      <c r="I195" s="2"/>
    </row>
    <row r="196" spans="1:9" x14ac:dyDescent="0.3">
      <c r="A196" s="109">
        <v>194</v>
      </c>
      <c r="B196" s="114" t="s">
        <v>17858</v>
      </c>
      <c r="C196" s="114" t="s">
        <v>17859</v>
      </c>
      <c r="D196" s="112" t="s">
        <v>17679</v>
      </c>
      <c r="E196" s="112" t="s">
        <v>17680</v>
      </c>
      <c r="F196" s="114">
        <v>0.4</v>
      </c>
      <c r="G196" s="113" t="s">
        <v>17490</v>
      </c>
      <c r="H196" s="2" t="s">
        <v>15</v>
      </c>
      <c r="I196" s="2"/>
    </row>
    <row r="197" spans="1:9" x14ac:dyDescent="0.3">
      <c r="A197" s="109">
        <v>195</v>
      </c>
      <c r="B197" s="112" t="s">
        <v>17860</v>
      </c>
      <c r="C197" s="112" t="s">
        <v>17861</v>
      </c>
      <c r="D197" s="112" t="s">
        <v>17679</v>
      </c>
      <c r="E197" s="112" t="s">
        <v>17680</v>
      </c>
      <c r="F197" s="114">
        <v>0.84</v>
      </c>
      <c r="G197" s="113" t="s">
        <v>17490</v>
      </c>
      <c r="H197" s="2" t="s">
        <v>15</v>
      </c>
      <c r="I197" s="2"/>
    </row>
    <row r="198" spans="1:9" x14ac:dyDescent="0.3">
      <c r="A198" s="109">
        <v>196</v>
      </c>
      <c r="B198" s="112" t="s">
        <v>17862</v>
      </c>
      <c r="C198" s="112" t="s">
        <v>17863</v>
      </c>
      <c r="D198" s="112" t="s">
        <v>17679</v>
      </c>
      <c r="E198" s="112" t="s">
        <v>17680</v>
      </c>
      <c r="F198" s="112">
        <v>0.4</v>
      </c>
      <c r="G198" s="113" t="s">
        <v>17529</v>
      </c>
      <c r="H198" s="2" t="s">
        <v>15</v>
      </c>
      <c r="I198" s="2"/>
    </row>
    <row r="199" spans="1:9" x14ac:dyDescent="0.3">
      <c r="A199" s="109">
        <v>197</v>
      </c>
      <c r="B199" s="112" t="s">
        <v>17864</v>
      </c>
      <c r="C199" s="112" t="s">
        <v>17865</v>
      </c>
      <c r="D199" s="112" t="s">
        <v>17679</v>
      </c>
      <c r="E199" s="112" t="s">
        <v>17680</v>
      </c>
      <c r="F199" s="112">
        <v>0.4</v>
      </c>
      <c r="G199" s="113" t="s">
        <v>17490</v>
      </c>
      <c r="H199" s="2" t="s">
        <v>15</v>
      </c>
      <c r="I199" s="2"/>
    </row>
    <row r="200" spans="1:9" x14ac:dyDescent="0.3">
      <c r="A200" s="109">
        <v>198</v>
      </c>
      <c r="B200" s="112" t="s">
        <v>17866</v>
      </c>
      <c r="C200" s="112" t="s">
        <v>17867</v>
      </c>
      <c r="D200" s="112" t="s">
        <v>17679</v>
      </c>
      <c r="E200" s="112" t="s">
        <v>17680</v>
      </c>
      <c r="F200" s="114">
        <v>2.4</v>
      </c>
      <c r="G200" s="113" t="s">
        <v>17504</v>
      </c>
      <c r="H200" s="2" t="s">
        <v>15</v>
      </c>
      <c r="I200" s="2"/>
    </row>
    <row r="201" spans="1:9" x14ac:dyDescent="0.3">
      <c r="A201" s="109">
        <v>199</v>
      </c>
      <c r="B201" s="112" t="s">
        <v>17868</v>
      </c>
      <c r="C201" s="112" t="s">
        <v>17869</v>
      </c>
      <c r="D201" s="112" t="s">
        <v>17679</v>
      </c>
      <c r="E201" s="112" t="s">
        <v>17680</v>
      </c>
      <c r="F201" s="114">
        <v>0.4</v>
      </c>
      <c r="G201" s="113" t="s">
        <v>17490</v>
      </c>
      <c r="H201" s="2" t="s">
        <v>15</v>
      </c>
      <c r="I201" s="2"/>
    </row>
    <row r="202" spans="1:9" x14ac:dyDescent="0.3">
      <c r="A202" s="109">
        <v>200</v>
      </c>
      <c r="B202" s="112" t="s">
        <v>17870</v>
      </c>
      <c r="C202" s="112" t="s">
        <v>17871</v>
      </c>
      <c r="D202" s="112" t="s">
        <v>17679</v>
      </c>
      <c r="E202" s="112" t="s">
        <v>17680</v>
      </c>
      <c r="F202" s="114">
        <v>0.4</v>
      </c>
      <c r="G202" s="113" t="s">
        <v>17490</v>
      </c>
      <c r="H202" s="2" t="s">
        <v>15</v>
      </c>
      <c r="I202" s="2"/>
    </row>
    <row r="203" spans="1:9" x14ac:dyDescent="0.3">
      <c r="A203" s="109">
        <v>201</v>
      </c>
      <c r="B203" s="112" t="s">
        <v>17872</v>
      </c>
      <c r="C203" s="112" t="s">
        <v>17585</v>
      </c>
      <c r="D203" s="112" t="s">
        <v>17679</v>
      </c>
      <c r="E203" s="112" t="s">
        <v>17680</v>
      </c>
      <c r="F203" s="114">
        <v>1.28</v>
      </c>
      <c r="G203" s="113" t="s">
        <v>17490</v>
      </c>
      <c r="H203" s="2" t="s">
        <v>15</v>
      </c>
      <c r="I203" s="2"/>
    </row>
    <row r="204" spans="1:9" x14ac:dyDescent="0.3">
      <c r="A204" s="109">
        <v>202</v>
      </c>
      <c r="B204" s="112" t="s">
        <v>17873</v>
      </c>
      <c r="C204" s="112" t="s">
        <v>17874</v>
      </c>
      <c r="D204" s="112" t="s">
        <v>17679</v>
      </c>
      <c r="E204" s="112" t="s">
        <v>17680</v>
      </c>
      <c r="F204" s="114">
        <v>1.28</v>
      </c>
      <c r="G204" s="113" t="s">
        <v>17490</v>
      </c>
      <c r="H204" s="2" t="s">
        <v>15</v>
      </c>
      <c r="I204" s="2"/>
    </row>
    <row r="205" spans="1:9" x14ac:dyDescent="0.3">
      <c r="A205" s="109">
        <v>203</v>
      </c>
      <c r="B205" s="112" t="s">
        <v>17875</v>
      </c>
      <c r="C205" s="112" t="s">
        <v>17876</v>
      </c>
      <c r="D205" s="112" t="s">
        <v>17679</v>
      </c>
      <c r="E205" s="112" t="s">
        <v>17680</v>
      </c>
      <c r="F205" s="114">
        <v>0.8</v>
      </c>
      <c r="G205" s="113" t="s">
        <v>17490</v>
      </c>
      <c r="H205" s="2" t="s">
        <v>15</v>
      </c>
      <c r="I205" s="2"/>
    </row>
    <row r="206" spans="1:9" x14ac:dyDescent="0.3">
      <c r="A206" s="109">
        <v>204</v>
      </c>
      <c r="B206" s="112" t="s">
        <v>17877</v>
      </c>
      <c r="C206" s="112" t="s">
        <v>17585</v>
      </c>
      <c r="D206" s="112" t="s">
        <v>17679</v>
      </c>
      <c r="E206" s="112" t="s">
        <v>17680</v>
      </c>
      <c r="F206" s="112">
        <v>0.4</v>
      </c>
      <c r="G206" s="113" t="s">
        <v>17490</v>
      </c>
      <c r="H206" s="2" t="s">
        <v>15</v>
      </c>
      <c r="I206" s="2"/>
    </row>
    <row r="207" spans="1:9" x14ac:dyDescent="0.3">
      <c r="A207" s="109">
        <v>205</v>
      </c>
      <c r="B207" s="116" t="s">
        <v>17878</v>
      </c>
      <c r="C207" s="116" t="s">
        <v>17879</v>
      </c>
      <c r="D207" s="112" t="s">
        <v>17679</v>
      </c>
      <c r="E207" s="112" t="s">
        <v>17680</v>
      </c>
      <c r="F207" s="114">
        <v>2.84</v>
      </c>
      <c r="G207" s="113" t="s">
        <v>17493</v>
      </c>
      <c r="H207" s="2" t="s">
        <v>15</v>
      </c>
      <c r="I207" s="2"/>
    </row>
    <row r="208" spans="1:9" x14ac:dyDescent="0.3">
      <c r="A208" s="109">
        <v>206</v>
      </c>
      <c r="B208" s="112" t="s">
        <v>17880</v>
      </c>
      <c r="C208" s="112" t="s">
        <v>17881</v>
      </c>
      <c r="D208" s="112" t="s">
        <v>17679</v>
      </c>
      <c r="E208" s="112" t="s">
        <v>17680</v>
      </c>
      <c r="F208" s="112">
        <v>0.4</v>
      </c>
      <c r="G208" s="113" t="s">
        <v>17490</v>
      </c>
      <c r="H208" s="2" t="s">
        <v>15</v>
      </c>
      <c r="I208" s="2"/>
    </row>
    <row r="209" spans="1:9" x14ac:dyDescent="0.3">
      <c r="A209" s="109">
        <v>207</v>
      </c>
      <c r="B209" s="112" t="s">
        <v>17882</v>
      </c>
      <c r="C209" s="112" t="s">
        <v>17883</v>
      </c>
      <c r="D209" s="112" t="s">
        <v>17679</v>
      </c>
      <c r="E209" s="112" t="s">
        <v>17680</v>
      </c>
      <c r="F209" s="114">
        <v>0.4</v>
      </c>
      <c r="G209" s="113" t="s">
        <v>17490</v>
      </c>
      <c r="H209" s="2" t="s">
        <v>15</v>
      </c>
      <c r="I209" s="2"/>
    </row>
    <row r="210" spans="1:9" x14ac:dyDescent="0.3">
      <c r="A210" s="109">
        <v>208</v>
      </c>
      <c r="B210" s="115" t="s">
        <v>17884</v>
      </c>
      <c r="C210" s="115" t="s">
        <v>17885</v>
      </c>
      <c r="D210" s="112" t="s">
        <v>17679</v>
      </c>
      <c r="E210" s="112" t="s">
        <v>17680</v>
      </c>
      <c r="F210" s="114">
        <v>0.82</v>
      </c>
      <c r="G210" s="113" t="s">
        <v>17490</v>
      </c>
      <c r="H210" s="2" t="s">
        <v>15</v>
      </c>
      <c r="I210" s="2"/>
    </row>
    <row r="211" spans="1:9" x14ac:dyDescent="0.3">
      <c r="A211" s="109">
        <v>209</v>
      </c>
      <c r="B211" s="112" t="s">
        <v>17886</v>
      </c>
      <c r="C211" s="112" t="s">
        <v>17887</v>
      </c>
      <c r="D211" s="112" t="s">
        <v>17679</v>
      </c>
      <c r="E211" s="112" t="s">
        <v>17680</v>
      </c>
      <c r="F211" s="114">
        <v>1.6</v>
      </c>
      <c r="G211" s="113" t="s">
        <v>17490</v>
      </c>
      <c r="H211" s="2" t="s">
        <v>15</v>
      </c>
      <c r="I211" s="2"/>
    </row>
    <row r="212" spans="1:9" x14ac:dyDescent="0.3">
      <c r="A212" s="109">
        <v>210</v>
      </c>
      <c r="B212" s="112" t="s">
        <v>17888</v>
      </c>
      <c r="C212" s="112" t="s">
        <v>17889</v>
      </c>
      <c r="D212" s="112" t="s">
        <v>17679</v>
      </c>
      <c r="E212" s="112" t="s">
        <v>17680</v>
      </c>
      <c r="F212" s="114">
        <v>3.8</v>
      </c>
      <c r="G212" s="113" t="s">
        <v>17490</v>
      </c>
      <c r="H212" s="2" t="s">
        <v>15</v>
      </c>
      <c r="I212" s="2"/>
    </row>
    <row r="213" spans="1:9" x14ac:dyDescent="0.3">
      <c r="A213" s="109">
        <v>211</v>
      </c>
      <c r="B213" s="112" t="s">
        <v>17890</v>
      </c>
      <c r="C213" s="112" t="s">
        <v>17891</v>
      </c>
      <c r="D213" s="112" t="s">
        <v>17679</v>
      </c>
      <c r="E213" s="112" t="s">
        <v>17680</v>
      </c>
      <c r="F213" s="114">
        <v>3.6</v>
      </c>
      <c r="G213" s="113" t="s">
        <v>17493</v>
      </c>
      <c r="H213" s="2" t="s">
        <v>15</v>
      </c>
      <c r="I213" s="2"/>
    </row>
    <row r="214" spans="1:9" x14ac:dyDescent="0.3">
      <c r="A214" s="109">
        <v>212</v>
      </c>
      <c r="B214" s="112" t="s">
        <v>17892</v>
      </c>
      <c r="C214" s="112" t="s">
        <v>17893</v>
      </c>
      <c r="D214" s="112" t="s">
        <v>17679</v>
      </c>
      <c r="E214" s="112" t="s">
        <v>17680</v>
      </c>
      <c r="F214" s="114">
        <v>3.71</v>
      </c>
      <c r="G214" s="113" t="s">
        <v>17490</v>
      </c>
      <c r="H214" s="2" t="s">
        <v>15</v>
      </c>
      <c r="I214" s="2"/>
    </row>
    <row r="215" spans="1:9" x14ac:dyDescent="0.3">
      <c r="A215" s="109">
        <v>213</v>
      </c>
      <c r="B215" s="112" t="s">
        <v>17894</v>
      </c>
      <c r="C215" s="112" t="s">
        <v>17895</v>
      </c>
      <c r="D215" s="112" t="s">
        <v>17679</v>
      </c>
      <c r="E215" s="112" t="s">
        <v>17680</v>
      </c>
      <c r="F215" s="114">
        <v>1.6</v>
      </c>
      <c r="G215" s="113" t="s">
        <v>17490</v>
      </c>
      <c r="H215" s="2" t="s">
        <v>15</v>
      </c>
      <c r="I215" s="2"/>
    </row>
    <row r="216" spans="1:9" x14ac:dyDescent="0.3">
      <c r="A216" s="109">
        <v>214</v>
      </c>
      <c r="B216" s="112" t="s">
        <v>17896</v>
      </c>
      <c r="C216" s="112" t="s">
        <v>17897</v>
      </c>
      <c r="D216" s="112" t="s">
        <v>17679</v>
      </c>
      <c r="E216" s="112" t="s">
        <v>17680</v>
      </c>
      <c r="F216" s="114">
        <v>0.49</v>
      </c>
      <c r="G216" s="113" t="s">
        <v>17490</v>
      </c>
      <c r="H216" s="2" t="s">
        <v>15</v>
      </c>
      <c r="I216" s="2"/>
    </row>
    <row r="217" spans="1:9" x14ac:dyDescent="0.3">
      <c r="A217" s="109">
        <v>215</v>
      </c>
      <c r="B217" s="112" t="s">
        <v>17898</v>
      </c>
      <c r="C217" s="112" t="s">
        <v>17899</v>
      </c>
      <c r="D217" s="112" t="s">
        <v>17679</v>
      </c>
      <c r="E217" s="112" t="s">
        <v>17680</v>
      </c>
      <c r="F217" s="114">
        <v>2</v>
      </c>
      <c r="G217" s="113" t="s">
        <v>17490</v>
      </c>
      <c r="H217" s="2" t="s">
        <v>15</v>
      </c>
      <c r="I217" s="2"/>
    </row>
    <row r="218" spans="1:9" x14ac:dyDescent="0.3">
      <c r="A218" s="109">
        <v>216</v>
      </c>
      <c r="B218" s="112" t="s">
        <v>17900</v>
      </c>
      <c r="C218" s="112" t="s">
        <v>17899</v>
      </c>
      <c r="D218" s="112" t="s">
        <v>17679</v>
      </c>
      <c r="E218" s="112" t="s">
        <v>17680</v>
      </c>
      <c r="F218" s="114">
        <v>3.8</v>
      </c>
      <c r="G218" s="113" t="s">
        <v>17490</v>
      </c>
      <c r="H218" s="2" t="s">
        <v>15</v>
      </c>
      <c r="I218" s="2"/>
    </row>
    <row r="219" spans="1:9" x14ac:dyDescent="0.3">
      <c r="A219" s="109">
        <v>217</v>
      </c>
      <c r="B219" s="112" t="s">
        <v>17901</v>
      </c>
      <c r="C219" s="112" t="s">
        <v>17902</v>
      </c>
      <c r="D219" s="112" t="s">
        <v>17679</v>
      </c>
      <c r="E219" s="112" t="s">
        <v>17680</v>
      </c>
      <c r="F219" s="112">
        <v>1.2</v>
      </c>
      <c r="G219" s="113" t="s">
        <v>17490</v>
      </c>
      <c r="H219" s="2" t="s">
        <v>15</v>
      </c>
      <c r="I219" s="2"/>
    </row>
    <row r="220" spans="1:9" x14ac:dyDescent="0.3">
      <c r="A220" s="109">
        <v>218</v>
      </c>
      <c r="B220" s="112" t="s">
        <v>17903</v>
      </c>
      <c r="C220" s="112" t="s">
        <v>17899</v>
      </c>
      <c r="D220" s="112" t="s">
        <v>17679</v>
      </c>
      <c r="E220" s="112" t="s">
        <v>17680</v>
      </c>
      <c r="F220" s="114">
        <v>3.73</v>
      </c>
      <c r="G220" s="113" t="s">
        <v>17490</v>
      </c>
      <c r="H220" s="2" t="s">
        <v>15</v>
      </c>
      <c r="I220" s="2"/>
    </row>
    <row r="221" spans="1:9" x14ac:dyDescent="0.3">
      <c r="A221" s="109">
        <v>219</v>
      </c>
      <c r="B221" s="112" t="s">
        <v>17904</v>
      </c>
      <c r="C221" s="112" t="s">
        <v>17905</v>
      </c>
      <c r="D221" s="112" t="s">
        <v>17679</v>
      </c>
      <c r="E221" s="112" t="s">
        <v>17680</v>
      </c>
      <c r="F221" s="114">
        <v>3.61</v>
      </c>
      <c r="G221" s="113" t="s">
        <v>17561</v>
      </c>
      <c r="H221" s="2" t="s">
        <v>15</v>
      </c>
      <c r="I221" s="2"/>
    </row>
    <row r="222" spans="1:9" x14ac:dyDescent="0.3">
      <c r="A222" s="109">
        <v>220</v>
      </c>
      <c r="B222" s="112" t="s">
        <v>17906</v>
      </c>
      <c r="C222" s="112" t="s">
        <v>17907</v>
      </c>
      <c r="D222" s="112" t="s">
        <v>17679</v>
      </c>
      <c r="E222" s="112" t="s">
        <v>17680</v>
      </c>
      <c r="F222" s="114">
        <v>1.28</v>
      </c>
      <c r="G222" s="113" t="s">
        <v>17490</v>
      </c>
      <c r="H222" s="2" t="s">
        <v>15</v>
      </c>
      <c r="I222" s="2"/>
    </row>
    <row r="223" spans="1:9" x14ac:dyDescent="0.3">
      <c r="A223" s="109">
        <v>221</v>
      </c>
      <c r="B223" s="112" t="s">
        <v>17908</v>
      </c>
      <c r="C223" s="112" t="s">
        <v>17909</v>
      </c>
      <c r="D223" s="112" t="s">
        <v>17679</v>
      </c>
      <c r="E223" s="112" t="s">
        <v>17680</v>
      </c>
      <c r="F223" s="114">
        <v>0.87</v>
      </c>
      <c r="G223" s="113" t="s">
        <v>17490</v>
      </c>
      <c r="H223" s="2" t="s">
        <v>15</v>
      </c>
      <c r="I223" s="2"/>
    </row>
    <row r="224" spans="1:9" x14ac:dyDescent="0.3">
      <c r="A224" s="109">
        <v>222</v>
      </c>
      <c r="B224" s="112" t="s">
        <v>17910</v>
      </c>
      <c r="C224" s="112" t="s">
        <v>17911</v>
      </c>
      <c r="D224" s="112" t="s">
        <v>17679</v>
      </c>
      <c r="E224" s="112" t="s">
        <v>17680</v>
      </c>
      <c r="F224" s="114">
        <v>0.8</v>
      </c>
      <c r="G224" s="113" t="s">
        <v>17490</v>
      </c>
      <c r="H224" s="2" t="s">
        <v>15</v>
      </c>
      <c r="I224" s="2"/>
    </row>
    <row r="225" spans="1:9" x14ac:dyDescent="0.3">
      <c r="A225" s="109">
        <v>223</v>
      </c>
      <c r="B225" s="112" t="s">
        <v>17912</v>
      </c>
      <c r="C225" s="112" t="s">
        <v>17913</v>
      </c>
      <c r="D225" s="112" t="s">
        <v>17679</v>
      </c>
      <c r="E225" s="112" t="s">
        <v>17680</v>
      </c>
      <c r="F225" s="114">
        <v>0.84</v>
      </c>
      <c r="G225" s="113" t="s">
        <v>17490</v>
      </c>
      <c r="H225" s="2" t="s">
        <v>15</v>
      </c>
      <c r="I225" s="2"/>
    </row>
    <row r="226" spans="1:9" x14ac:dyDescent="0.3">
      <c r="A226" s="109">
        <v>224</v>
      </c>
      <c r="B226" s="112" t="s">
        <v>17914</v>
      </c>
      <c r="C226" s="112" t="s">
        <v>17913</v>
      </c>
      <c r="D226" s="112" t="s">
        <v>17679</v>
      </c>
      <c r="E226" s="112" t="s">
        <v>17680</v>
      </c>
      <c r="F226" s="114">
        <v>3.6</v>
      </c>
      <c r="G226" s="113" t="s">
        <v>17490</v>
      </c>
      <c r="H226" s="2" t="s">
        <v>15</v>
      </c>
      <c r="I226" s="2"/>
    </row>
    <row r="227" spans="1:9" x14ac:dyDescent="0.3">
      <c r="A227" s="109">
        <v>225</v>
      </c>
      <c r="B227" s="112" t="s">
        <v>17915</v>
      </c>
      <c r="C227" s="112" t="s">
        <v>17916</v>
      </c>
      <c r="D227" s="112" t="s">
        <v>17679</v>
      </c>
      <c r="E227" s="112" t="s">
        <v>17680</v>
      </c>
      <c r="F227" s="114">
        <v>0.82</v>
      </c>
      <c r="G227" s="113" t="s">
        <v>17490</v>
      </c>
      <c r="H227" s="2" t="s">
        <v>15</v>
      </c>
      <c r="I227" s="2"/>
    </row>
    <row r="228" spans="1:9" x14ac:dyDescent="0.3">
      <c r="A228" s="109">
        <v>226</v>
      </c>
      <c r="B228" s="112" t="s">
        <v>17917</v>
      </c>
      <c r="C228" s="112" t="s">
        <v>17918</v>
      </c>
      <c r="D228" s="112" t="s">
        <v>17679</v>
      </c>
      <c r="E228" s="112" t="s">
        <v>17680</v>
      </c>
      <c r="F228" s="114">
        <v>3.8</v>
      </c>
      <c r="G228" s="113" t="s">
        <v>17490</v>
      </c>
      <c r="H228" s="2" t="s">
        <v>15</v>
      </c>
      <c r="I228" s="2"/>
    </row>
    <row r="229" spans="1:9" x14ac:dyDescent="0.3">
      <c r="A229" s="109">
        <v>227</v>
      </c>
      <c r="B229" s="112" t="s">
        <v>17919</v>
      </c>
      <c r="C229" s="112" t="s">
        <v>17920</v>
      </c>
      <c r="D229" s="112" t="s">
        <v>17679</v>
      </c>
      <c r="E229" s="112" t="s">
        <v>17680</v>
      </c>
      <c r="F229" s="114">
        <v>3.8</v>
      </c>
      <c r="G229" s="113" t="s">
        <v>17490</v>
      </c>
      <c r="H229" s="2" t="s">
        <v>15</v>
      </c>
      <c r="I229" s="2"/>
    </row>
    <row r="230" spans="1:9" x14ac:dyDescent="0.3">
      <c r="A230" s="109">
        <v>228</v>
      </c>
      <c r="B230" s="112" t="s">
        <v>17921</v>
      </c>
      <c r="C230" s="112" t="s">
        <v>17922</v>
      </c>
      <c r="D230" s="112" t="s">
        <v>17679</v>
      </c>
      <c r="E230" s="112" t="s">
        <v>17680</v>
      </c>
      <c r="F230" s="114">
        <v>0.8</v>
      </c>
      <c r="G230" s="113" t="s">
        <v>17490</v>
      </c>
      <c r="H230" s="2" t="s">
        <v>15</v>
      </c>
      <c r="I230" s="2"/>
    </row>
    <row r="231" spans="1:9" x14ac:dyDescent="0.3">
      <c r="A231" s="109">
        <v>229</v>
      </c>
      <c r="B231" s="112" t="s">
        <v>17923</v>
      </c>
      <c r="C231" s="112" t="s">
        <v>17924</v>
      </c>
      <c r="D231" s="112" t="s">
        <v>17925</v>
      </c>
      <c r="E231" s="112" t="s">
        <v>17926</v>
      </c>
      <c r="F231" s="112">
        <v>2</v>
      </c>
      <c r="G231" s="113" t="s">
        <v>17490</v>
      </c>
      <c r="H231" s="2" t="s">
        <v>15</v>
      </c>
      <c r="I231" s="2"/>
    </row>
    <row r="232" spans="1:9" x14ac:dyDescent="0.3">
      <c r="A232" s="109">
        <v>230</v>
      </c>
      <c r="B232" s="112" t="s">
        <v>17927</v>
      </c>
      <c r="C232" s="112" t="s">
        <v>17928</v>
      </c>
      <c r="D232" s="112" t="s">
        <v>17925</v>
      </c>
      <c r="E232" s="112" t="s">
        <v>17926</v>
      </c>
      <c r="F232" s="112">
        <v>2.484</v>
      </c>
      <c r="G232" s="113" t="s">
        <v>17490</v>
      </c>
      <c r="H232" s="2" t="s">
        <v>15</v>
      </c>
      <c r="I232" s="2"/>
    </row>
    <row r="233" spans="1:9" x14ac:dyDescent="0.3">
      <c r="A233" s="109">
        <v>231</v>
      </c>
      <c r="B233" s="112" t="s">
        <v>17929</v>
      </c>
      <c r="C233" s="112" t="s">
        <v>17930</v>
      </c>
      <c r="D233" s="112" t="s">
        <v>17925</v>
      </c>
      <c r="E233" s="112" t="s">
        <v>17926</v>
      </c>
      <c r="F233" s="112">
        <v>0.50800000000000001</v>
      </c>
      <c r="G233" s="113" t="s">
        <v>17490</v>
      </c>
      <c r="H233" s="2" t="s">
        <v>15</v>
      </c>
      <c r="I233" s="2"/>
    </row>
    <row r="234" spans="1:9" x14ac:dyDescent="0.3">
      <c r="A234" s="109">
        <v>232</v>
      </c>
      <c r="B234" s="114" t="s">
        <v>17931</v>
      </c>
      <c r="C234" s="114" t="s">
        <v>17932</v>
      </c>
      <c r="D234" s="112" t="s">
        <v>17925</v>
      </c>
      <c r="E234" s="112" t="s">
        <v>17926</v>
      </c>
      <c r="F234" s="114">
        <v>0.55200000000000005</v>
      </c>
      <c r="G234" s="113" t="s">
        <v>17490</v>
      </c>
      <c r="H234" s="2" t="s">
        <v>15</v>
      </c>
      <c r="I234" s="2"/>
    </row>
    <row r="235" spans="1:9" x14ac:dyDescent="0.3">
      <c r="A235" s="109">
        <v>233</v>
      </c>
      <c r="B235" s="114" t="s">
        <v>17933</v>
      </c>
      <c r="C235" s="114" t="s">
        <v>17934</v>
      </c>
      <c r="D235" s="112" t="s">
        <v>17925</v>
      </c>
      <c r="E235" s="112" t="s">
        <v>17926</v>
      </c>
      <c r="F235" s="114">
        <v>0.8</v>
      </c>
      <c r="G235" s="113" t="s">
        <v>17490</v>
      </c>
      <c r="H235" s="2" t="s">
        <v>15</v>
      </c>
      <c r="I235" s="2"/>
    </row>
    <row r="236" spans="1:9" x14ac:dyDescent="0.3">
      <c r="A236" s="109">
        <v>234</v>
      </c>
      <c r="B236" s="112" t="s">
        <v>17935</v>
      </c>
      <c r="C236" s="112" t="s">
        <v>17936</v>
      </c>
      <c r="D236" s="112" t="s">
        <v>17925</v>
      </c>
      <c r="E236" s="112" t="s">
        <v>17926</v>
      </c>
      <c r="F236" s="112">
        <v>1.6</v>
      </c>
      <c r="G236" s="113" t="s">
        <v>17493</v>
      </c>
      <c r="H236" s="2" t="s">
        <v>15</v>
      </c>
      <c r="I236" s="2"/>
    </row>
    <row r="237" spans="1:9" x14ac:dyDescent="0.3">
      <c r="A237" s="109">
        <v>235</v>
      </c>
      <c r="B237" s="112" t="s">
        <v>17937</v>
      </c>
      <c r="C237" s="112" t="s">
        <v>17938</v>
      </c>
      <c r="D237" s="112" t="s">
        <v>17925</v>
      </c>
      <c r="E237" s="112" t="s">
        <v>17926</v>
      </c>
      <c r="F237" s="112">
        <v>2.4</v>
      </c>
      <c r="G237" s="113" t="s">
        <v>17490</v>
      </c>
      <c r="H237" s="2" t="s">
        <v>15</v>
      </c>
      <c r="I237" s="2"/>
    </row>
    <row r="238" spans="1:9" x14ac:dyDescent="0.3">
      <c r="A238" s="109">
        <v>236</v>
      </c>
      <c r="B238" s="112" t="s">
        <v>17939</v>
      </c>
      <c r="C238" s="112" t="s">
        <v>17940</v>
      </c>
      <c r="D238" s="112" t="s">
        <v>17925</v>
      </c>
      <c r="E238" s="112" t="s">
        <v>17926</v>
      </c>
      <c r="F238" s="114">
        <v>0.4</v>
      </c>
      <c r="G238" s="113" t="s">
        <v>17490</v>
      </c>
      <c r="H238" s="2" t="s">
        <v>15</v>
      </c>
      <c r="I238" s="2"/>
    </row>
    <row r="239" spans="1:9" x14ac:dyDescent="0.3">
      <c r="A239" s="109">
        <v>237</v>
      </c>
      <c r="B239" s="112" t="s">
        <v>17941</v>
      </c>
      <c r="C239" s="112" t="s">
        <v>17938</v>
      </c>
      <c r="D239" s="112" t="s">
        <v>17925</v>
      </c>
      <c r="E239" s="112" t="s">
        <v>17926</v>
      </c>
      <c r="F239" s="112">
        <v>2.4</v>
      </c>
      <c r="G239" s="113" t="s">
        <v>17504</v>
      </c>
      <c r="H239" s="2" t="s">
        <v>15</v>
      </c>
      <c r="I239" s="2"/>
    </row>
    <row r="240" spans="1:9" x14ac:dyDescent="0.3">
      <c r="A240" s="109">
        <v>238</v>
      </c>
      <c r="B240" s="112" t="s">
        <v>17942</v>
      </c>
      <c r="C240" s="112" t="s">
        <v>17943</v>
      </c>
      <c r="D240" s="112" t="s">
        <v>17925</v>
      </c>
      <c r="E240" s="112" t="s">
        <v>17926</v>
      </c>
      <c r="F240" s="117">
        <v>0.91600000000000004</v>
      </c>
      <c r="G240" s="113" t="s">
        <v>17490</v>
      </c>
      <c r="H240" s="2" t="s">
        <v>15</v>
      </c>
      <c r="I240" s="2"/>
    </row>
    <row r="241" spans="1:9" x14ac:dyDescent="0.3">
      <c r="A241" s="109">
        <v>239</v>
      </c>
      <c r="B241" s="112" t="s">
        <v>17944</v>
      </c>
      <c r="C241" s="112" t="s">
        <v>17945</v>
      </c>
      <c r="D241" s="112" t="s">
        <v>17925</v>
      </c>
      <c r="E241" s="112" t="s">
        <v>17926</v>
      </c>
      <c r="F241" s="114">
        <v>0.4</v>
      </c>
      <c r="G241" s="113" t="s">
        <v>17490</v>
      </c>
      <c r="H241" s="2" t="s">
        <v>15</v>
      </c>
      <c r="I241" s="2"/>
    </row>
    <row r="242" spans="1:9" x14ac:dyDescent="0.3">
      <c r="A242" s="109">
        <v>240</v>
      </c>
      <c r="B242" s="112" t="s">
        <v>17946</v>
      </c>
      <c r="C242" s="112" t="s">
        <v>17947</v>
      </c>
      <c r="D242" s="112" t="s">
        <v>17925</v>
      </c>
      <c r="E242" s="112" t="s">
        <v>17926</v>
      </c>
      <c r="F242" s="112">
        <v>3.2</v>
      </c>
      <c r="G242" s="113" t="s">
        <v>17561</v>
      </c>
      <c r="H242" s="2" t="s">
        <v>15</v>
      </c>
      <c r="I242" s="2"/>
    </row>
    <row r="243" spans="1:9" x14ac:dyDescent="0.3">
      <c r="A243" s="109">
        <v>241</v>
      </c>
      <c r="B243" s="112" t="s">
        <v>17948</v>
      </c>
      <c r="C243" s="112" t="s">
        <v>17949</v>
      </c>
      <c r="D243" s="112" t="s">
        <v>17925</v>
      </c>
      <c r="E243" s="112" t="s">
        <v>17926</v>
      </c>
      <c r="F243" s="112">
        <v>2.12</v>
      </c>
      <c r="G243" s="113" t="s">
        <v>17504</v>
      </c>
      <c r="H243" s="2" t="s">
        <v>15</v>
      </c>
      <c r="I243" s="2"/>
    </row>
    <row r="244" spans="1:9" x14ac:dyDescent="0.3">
      <c r="A244" s="109">
        <v>242</v>
      </c>
      <c r="B244" s="112" t="s">
        <v>17950</v>
      </c>
      <c r="C244" s="112" t="s">
        <v>17951</v>
      </c>
      <c r="D244" s="112" t="s">
        <v>17925</v>
      </c>
      <c r="E244" s="112" t="s">
        <v>17926</v>
      </c>
      <c r="F244" s="112">
        <v>1.2</v>
      </c>
      <c r="G244" s="113" t="s">
        <v>17493</v>
      </c>
      <c r="H244" s="2" t="s">
        <v>15</v>
      </c>
      <c r="I244" s="2"/>
    </row>
    <row r="245" spans="1:9" x14ac:dyDescent="0.3">
      <c r="A245" s="109">
        <v>243</v>
      </c>
      <c r="B245" s="112" t="s">
        <v>17952</v>
      </c>
      <c r="C245" s="112" t="s">
        <v>17953</v>
      </c>
      <c r="D245" s="112" t="s">
        <v>17925</v>
      </c>
      <c r="E245" s="112" t="s">
        <v>17926</v>
      </c>
      <c r="F245" s="112">
        <v>2</v>
      </c>
      <c r="G245" s="113" t="s">
        <v>17490</v>
      </c>
      <c r="H245" s="2" t="s">
        <v>15</v>
      </c>
      <c r="I245" s="2"/>
    </row>
    <row r="246" spans="1:9" x14ac:dyDescent="0.3">
      <c r="A246" s="109">
        <v>244</v>
      </c>
      <c r="B246" s="112" t="s">
        <v>17954</v>
      </c>
      <c r="C246" s="112" t="s">
        <v>17955</v>
      </c>
      <c r="D246" s="112" t="s">
        <v>17925</v>
      </c>
      <c r="E246" s="112" t="s">
        <v>17926</v>
      </c>
      <c r="F246" s="112">
        <v>3.2600000000000002</v>
      </c>
      <c r="G246" s="113" t="s">
        <v>17490</v>
      </c>
      <c r="H246" s="2" t="s">
        <v>15</v>
      </c>
      <c r="I246" s="2"/>
    </row>
    <row r="247" spans="1:9" x14ac:dyDescent="0.3">
      <c r="A247" s="109">
        <v>245</v>
      </c>
      <c r="B247" s="112" t="s">
        <v>17956</v>
      </c>
      <c r="C247" s="112" t="s">
        <v>17957</v>
      </c>
      <c r="D247" s="112" t="s">
        <v>17925</v>
      </c>
      <c r="E247" s="112" t="s">
        <v>17926</v>
      </c>
      <c r="F247" s="112">
        <v>1.2</v>
      </c>
      <c r="G247" s="113" t="s">
        <v>17490</v>
      </c>
      <c r="H247" s="2" t="s">
        <v>15</v>
      </c>
      <c r="I247" s="2"/>
    </row>
    <row r="248" spans="1:9" x14ac:dyDescent="0.3">
      <c r="A248" s="109">
        <v>246</v>
      </c>
      <c r="B248" s="112" t="s">
        <v>17958</v>
      </c>
      <c r="C248" s="112" t="s">
        <v>17957</v>
      </c>
      <c r="D248" s="112" t="s">
        <v>17925</v>
      </c>
      <c r="E248" s="112" t="s">
        <v>17926</v>
      </c>
      <c r="F248" s="112">
        <v>1.72</v>
      </c>
      <c r="G248" s="113" t="s">
        <v>17490</v>
      </c>
      <c r="H248" s="2" t="s">
        <v>15</v>
      </c>
      <c r="I248" s="2"/>
    </row>
    <row r="249" spans="1:9" x14ac:dyDescent="0.3">
      <c r="A249" s="109">
        <v>247</v>
      </c>
      <c r="B249" s="112" t="s">
        <v>17959</v>
      </c>
      <c r="C249" s="112" t="s">
        <v>17960</v>
      </c>
      <c r="D249" s="112" t="s">
        <v>17925</v>
      </c>
      <c r="E249" s="112" t="s">
        <v>17926</v>
      </c>
      <c r="F249" s="112">
        <v>2</v>
      </c>
      <c r="G249" s="113" t="s">
        <v>17561</v>
      </c>
      <c r="H249" s="2" t="s">
        <v>15</v>
      </c>
      <c r="I249" s="2"/>
    </row>
    <row r="250" spans="1:9" x14ac:dyDescent="0.3">
      <c r="A250" s="109">
        <v>248</v>
      </c>
      <c r="B250" s="112" t="s">
        <v>17961</v>
      </c>
      <c r="C250" s="112" t="s">
        <v>17960</v>
      </c>
      <c r="D250" s="112" t="s">
        <v>17925</v>
      </c>
      <c r="E250" s="112" t="s">
        <v>17926</v>
      </c>
      <c r="F250" s="112">
        <v>2</v>
      </c>
      <c r="G250" s="113" t="s">
        <v>17504</v>
      </c>
      <c r="H250" s="2" t="s">
        <v>15</v>
      </c>
      <c r="I250" s="2"/>
    </row>
    <row r="251" spans="1:9" x14ac:dyDescent="0.3">
      <c r="A251" s="109">
        <v>249</v>
      </c>
      <c r="B251" s="112" t="s">
        <v>17962</v>
      </c>
      <c r="C251" s="112" t="s">
        <v>17960</v>
      </c>
      <c r="D251" s="112" t="s">
        <v>17925</v>
      </c>
      <c r="E251" s="112" t="s">
        <v>17926</v>
      </c>
      <c r="F251" s="112">
        <v>2</v>
      </c>
      <c r="G251" s="113" t="s">
        <v>17490</v>
      </c>
      <c r="H251" s="2" t="s">
        <v>15</v>
      </c>
      <c r="I251" s="2"/>
    </row>
    <row r="252" spans="1:9" x14ac:dyDescent="0.3">
      <c r="A252" s="109">
        <v>250</v>
      </c>
      <c r="B252" s="112" t="s">
        <v>17963</v>
      </c>
      <c r="C252" s="112" t="s">
        <v>17957</v>
      </c>
      <c r="D252" s="112" t="s">
        <v>17925</v>
      </c>
      <c r="E252" s="112" t="s">
        <v>17926</v>
      </c>
      <c r="F252" s="112">
        <v>0.88</v>
      </c>
      <c r="G252" s="113" t="s">
        <v>17490</v>
      </c>
      <c r="H252" s="2" t="s">
        <v>15</v>
      </c>
      <c r="I252" s="2"/>
    </row>
    <row r="253" spans="1:9" x14ac:dyDescent="0.3">
      <c r="A253" s="109">
        <v>251</v>
      </c>
      <c r="B253" s="112" t="s">
        <v>17964</v>
      </c>
      <c r="C253" s="112" t="s">
        <v>17965</v>
      </c>
      <c r="D253" s="112" t="s">
        <v>17925</v>
      </c>
      <c r="E253" s="112" t="s">
        <v>17926</v>
      </c>
      <c r="F253" s="112">
        <v>2.1160000000000001</v>
      </c>
      <c r="G253" s="113" t="s">
        <v>17490</v>
      </c>
      <c r="H253" s="2" t="s">
        <v>15</v>
      </c>
      <c r="I253" s="2"/>
    </row>
    <row r="254" spans="1:9" x14ac:dyDescent="0.3">
      <c r="A254" s="109">
        <v>252</v>
      </c>
      <c r="B254" s="112" t="s">
        <v>17966</v>
      </c>
      <c r="C254" s="112" t="s">
        <v>17967</v>
      </c>
      <c r="D254" s="112" t="s">
        <v>17925</v>
      </c>
      <c r="E254" s="112" t="s">
        <v>17926</v>
      </c>
      <c r="F254" s="112">
        <v>1.712</v>
      </c>
      <c r="G254" s="113" t="s">
        <v>17490</v>
      </c>
      <c r="H254" s="2" t="s">
        <v>15</v>
      </c>
      <c r="I254" s="2"/>
    </row>
    <row r="255" spans="1:9" x14ac:dyDescent="0.3">
      <c r="A255" s="109">
        <v>253</v>
      </c>
      <c r="B255" s="112" t="s">
        <v>17968</v>
      </c>
      <c r="C255" s="112" t="s">
        <v>17969</v>
      </c>
      <c r="D255" s="112" t="s">
        <v>17925</v>
      </c>
      <c r="E255" s="112" t="s">
        <v>17926</v>
      </c>
      <c r="F255" s="112">
        <v>1.712</v>
      </c>
      <c r="G255" s="113" t="s">
        <v>17490</v>
      </c>
      <c r="H255" s="2" t="s">
        <v>15</v>
      </c>
      <c r="I255" s="2"/>
    </row>
    <row r="256" spans="1:9" x14ac:dyDescent="0.3">
      <c r="A256" s="109">
        <v>254</v>
      </c>
      <c r="B256" s="112" t="s">
        <v>17970</v>
      </c>
      <c r="C256" s="112" t="s">
        <v>17971</v>
      </c>
      <c r="D256" s="112" t="s">
        <v>17925</v>
      </c>
      <c r="E256" s="112" t="s">
        <v>17926</v>
      </c>
      <c r="F256" s="112">
        <v>3.7520000000000002</v>
      </c>
      <c r="G256" s="113" t="s">
        <v>17561</v>
      </c>
      <c r="H256" s="2" t="s">
        <v>15</v>
      </c>
      <c r="I256" s="2"/>
    </row>
    <row r="257" spans="1:9" x14ac:dyDescent="0.3">
      <c r="A257" s="109">
        <v>255</v>
      </c>
      <c r="B257" s="112" t="s">
        <v>17972</v>
      </c>
      <c r="C257" s="112" t="s">
        <v>17973</v>
      </c>
      <c r="D257" s="112" t="s">
        <v>17925</v>
      </c>
      <c r="E257" s="112" t="s">
        <v>17926</v>
      </c>
      <c r="F257" s="112">
        <v>0.8</v>
      </c>
      <c r="G257" s="113" t="s">
        <v>17490</v>
      </c>
      <c r="H257" s="2" t="s">
        <v>15</v>
      </c>
      <c r="I257" s="2"/>
    </row>
    <row r="258" spans="1:9" x14ac:dyDescent="0.3">
      <c r="A258" s="109">
        <v>256</v>
      </c>
      <c r="B258" s="112" t="s">
        <v>17974</v>
      </c>
      <c r="C258" s="112" t="s">
        <v>17975</v>
      </c>
      <c r="D258" s="112" t="s">
        <v>17925</v>
      </c>
      <c r="E258" s="112" t="s">
        <v>17926</v>
      </c>
      <c r="F258" s="114">
        <v>0.54400000000000004</v>
      </c>
      <c r="G258" s="113" t="s">
        <v>17490</v>
      </c>
      <c r="H258" s="2" t="s">
        <v>15</v>
      </c>
      <c r="I258" s="2"/>
    </row>
    <row r="259" spans="1:9" x14ac:dyDescent="0.3">
      <c r="A259" s="109">
        <v>257</v>
      </c>
      <c r="B259" s="112" t="s">
        <v>17976</v>
      </c>
      <c r="C259" s="112" t="s">
        <v>17977</v>
      </c>
      <c r="D259" s="112" t="s">
        <v>17925</v>
      </c>
      <c r="E259" s="112" t="s">
        <v>17926</v>
      </c>
      <c r="F259" s="112">
        <v>2.1360000000000001</v>
      </c>
      <c r="G259" s="113" t="s">
        <v>17504</v>
      </c>
      <c r="H259" s="2" t="s">
        <v>15</v>
      </c>
      <c r="I259" s="2"/>
    </row>
    <row r="260" spans="1:9" x14ac:dyDescent="0.3">
      <c r="A260" s="109">
        <v>258</v>
      </c>
      <c r="B260" s="112" t="s">
        <v>17978</v>
      </c>
      <c r="C260" s="112" t="s">
        <v>17979</v>
      </c>
      <c r="D260" s="112" t="s">
        <v>17925</v>
      </c>
      <c r="E260" s="112" t="s">
        <v>17926</v>
      </c>
      <c r="F260" s="112">
        <v>2</v>
      </c>
      <c r="G260" s="113" t="s">
        <v>17504</v>
      </c>
      <c r="H260" s="2" t="s">
        <v>15</v>
      </c>
      <c r="I260" s="2"/>
    </row>
    <row r="261" spans="1:9" x14ac:dyDescent="0.3">
      <c r="A261" s="109">
        <v>259</v>
      </c>
      <c r="B261" s="112" t="s">
        <v>17980</v>
      </c>
      <c r="C261" s="112" t="s">
        <v>17981</v>
      </c>
      <c r="D261" s="112" t="s">
        <v>17925</v>
      </c>
      <c r="E261" s="112" t="s">
        <v>17926</v>
      </c>
      <c r="F261" s="112">
        <v>0.82799999999999996</v>
      </c>
      <c r="G261" s="113" t="s">
        <v>17490</v>
      </c>
      <c r="H261" s="2" t="s">
        <v>15</v>
      </c>
      <c r="I261" s="2"/>
    </row>
    <row r="262" spans="1:9" x14ac:dyDescent="0.3">
      <c r="A262" s="109">
        <v>260</v>
      </c>
      <c r="B262" s="112" t="s">
        <v>17982</v>
      </c>
      <c r="C262" s="112" t="s">
        <v>17983</v>
      </c>
      <c r="D262" s="112" t="s">
        <v>17925</v>
      </c>
      <c r="E262" s="112" t="s">
        <v>17926</v>
      </c>
      <c r="F262" s="112">
        <v>1.264</v>
      </c>
      <c r="G262" s="113" t="s">
        <v>17493</v>
      </c>
      <c r="H262" s="2" t="s">
        <v>15</v>
      </c>
      <c r="I262" s="2"/>
    </row>
    <row r="263" spans="1:9" x14ac:dyDescent="0.3">
      <c r="A263" s="109">
        <v>261</v>
      </c>
      <c r="B263" s="112" t="s">
        <v>17984</v>
      </c>
      <c r="C263" s="112" t="s">
        <v>17985</v>
      </c>
      <c r="D263" s="112" t="s">
        <v>17925</v>
      </c>
      <c r="E263" s="112" t="s">
        <v>17926</v>
      </c>
      <c r="F263" s="114">
        <v>0.8</v>
      </c>
      <c r="G263" s="113" t="s">
        <v>17490</v>
      </c>
      <c r="H263" s="2" t="s">
        <v>15</v>
      </c>
      <c r="I263" s="2"/>
    </row>
    <row r="264" spans="1:9" x14ac:dyDescent="0.3">
      <c r="A264" s="109">
        <v>262</v>
      </c>
      <c r="B264" s="112" t="s">
        <v>17986</v>
      </c>
      <c r="C264" s="112" t="s">
        <v>17987</v>
      </c>
      <c r="D264" s="112" t="s">
        <v>17925</v>
      </c>
      <c r="E264" s="112" t="s">
        <v>17926</v>
      </c>
      <c r="F264" s="112">
        <v>2.5</v>
      </c>
      <c r="G264" s="113" t="s">
        <v>17504</v>
      </c>
      <c r="H264" s="2" t="s">
        <v>15</v>
      </c>
      <c r="I264" s="2"/>
    </row>
    <row r="265" spans="1:9" x14ac:dyDescent="0.3">
      <c r="A265" s="109">
        <v>263</v>
      </c>
      <c r="B265" s="112" t="s">
        <v>17988</v>
      </c>
      <c r="C265" s="112" t="s">
        <v>17989</v>
      </c>
      <c r="D265" s="112" t="s">
        <v>17925</v>
      </c>
      <c r="E265" s="112" t="s">
        <v>17926</v>
      </c>
      <c r="F265" s="112">
        <v>0.92</v>
      </c>
      <c r="G265" s="113" t="s">
        <v>17490</v>
      </c>
      <c r="H265" s="2" t="s">
        <v>15</v>
      </c>
      <c r="I265" s="2"/>
    </row>
    <row r="266" spans="1:9" x14ac:dyDescent="0.3">
      <c r="A266" s="109">
        <v>264</v>
      </c>
      <c r="B266" s="112" t="s">
        <v>17990</v>
      </c>
      <c r="C266" s="112" t="s">
        <v>17991</v>
      </c>
      <c r="D266" s="112" t="s">
        <v>17925</v>
      </c>
      <c r="E266" s="112" t="s">
        <v>17926</v>
      </c>
      <c r="F266" s="112">
        <v>0.48799999999999999</v>
      </c>
      <c r="G266" s="113" t="s">
        <v>17490</v>
      </c>
      <c r="H266" s="2" t="s">
        <v>15</v>
      </c>
      <c r="I266" s="2"/>
    </row>
    <row r="267" spans="1:9" x14ac:dyDescent="0.3">
      <c r="A267" s="109">
        <v>265</v>
      </c>
      <c r="B267" s="112" t="s">
        <v>17992</v>
      </c>
      <c r="C267" s="112" t="s">
        <v>17993</v>
      </c>
      <c r="D267" s="112" t="s">
        <v>17925</v>
      </c>
      <c r="E267" s="112" t="s">
        <v>17926</v>
      </c>
      <c r="F267" s="112">
        <v>1.2</v>
      </c>
      <c r="G267" s="113" t="s">
        <v>17490</v>
      </c>
      <c r="H267" s="2" t="s">
        <v>15</v>
      </c>
      <c r="I267" s="2"/>
    </row>
    <row r="268" spans="1:9" x14ac:dyDescent="0.3">
      <c r="A268" s="109">
        <v>266</v>
      </c>
      <c r="B268" s="112" t="s">
        <v>17994</v>
      </c>
      <c r="C268" s="112" t="s">
        <v>17991</v>
      </c>
      <c r="D268" s="112" t="s">
        <v>17925</v>
      </c>
      <c r="E268" s="112" t="s">
        <v>17926</v>
      </c>
      <c r="F268" s="112">
        <v>1.244</v>
      </c>
      <c r="G268" s="113" t="s">
        <v>17490</v>
      </c>
      <c r="H268" s="2" t="s">
        <v>15</v>
      </c>
      <c r="I268" s="2"/>
    </row>
    <row r="269" spans="1:9" x14ac:dyDescent="0.3">
      <c r="A269" s="109">
        <v>267</v>
      </c>
      <c r="B269" s="112" t="s">
        <v>17995</v>
      </c>
      <c r="C269" s="112" t="s">
        <v>17996</v>
      </c>
      <c r="D269" s="112" t="s">
        <v>17925</v>
      </c>
      <c r="E269" s="112" t="s">
        <v>17926</v>
      </c>
      <c r="F269" s="112">
        <v>0.8</v>
      </c>
      <c r="G269" s="113" t="s">
        <v>17490</v>
      </c>
      <c r="H269" s="2" t="s">
        <v>15</v>
      </c>
      <c r="I269" s="2"/>
    </row>
    <row r="270" spans="1:9" x14ac:dyDescent="0.3">
      <c r="A270" s="109">
        <v>268</v>
      </c>
      <c r="B270" s="112" t="s">
        <v>17997</v>
      </c>
      <c r="C270" s="112" t="s">
        <v>17998</v>
      </c>
      <c r="D270" s="112" t="s">
        <v>17925</v>
      </c>
      <c r="E270" s="112" t="s">
        <v>17926</v>
      </c>
      <c r="F270" s="112">
        <v>0.92400000000000004</v>
      </c>
      <c r="G270" s="113" t="s">
        <v>17490</v>
      </c>
      <c r="H270" s="2" t="s">
        <v>15</v>
      </c>
      <c r="I270" s="2"/>
    </row>
    <row r="271" spans="1:9" x14ac:dyDescent="0.3">
      <c r="A271" s="109">
        <v>269</v>
      </c>
      <c r="B271" s="112" t="s">
        <v>17999</v>
      </c>
      <c r="C271" s="112" t="s">
        <v>18000</v>
      </c>
      <c r="D271" s="112" t="s">
        <v>17925</v>
      </c>
      <c r="E271" s="112" t="s">
        <v>17926</v>
      </c>
      <c r="F271" s="112">
        <v>3.6640000000000001</v>
      </c>
      <c r="G271" s="113" t="s">
        <v>17504</v>
      </c>
      <c r="H271" s="2" t="s">
        <v>15</v>
      </c>
      <c r="I271" s="2"/>
    </row>
    <row r="272" spans="1:9" x14ac:dyDescent="0.3">
      <c r="A272" s="109">
        <v>270</v>
      </c>
      <c r="B272" s="115" t="s">
        <v>18001</v>
      </c>
      <c r="C272" s="115" t="s">
        <v>18002</v>
      </c>
      <c r="D272" s="112" t="s">
        <v>17925</v>
      </c>
      <c r="E272" s="112" t="s">
        <v>17926</v>
      </c>
      <c r="F272" s="112">
        <v>2</v>
      </c>
      <c r="G272" s="113" t="s">
        <v>17504</v>
      </c>
      <c r="H272" s="2" t="s">
        <v>15</v>
      </c>
      <c r="I272" s="2"/>
    </row>
    <row r="273" spans="1:9" x14ac:dyDescent="0.3">
      <c r="A273" s="109">
        <v>271</v>
      </c>
      <c r="B273" s="112" t="s">
        <v>18003</v>
      </c>
      <c r="C273" s="112" t="s">
        <v>18004</v>
      </c>
      <c r="D273" s="112" t="s">
        <v>17925</v>
      </c>
      <c r="E273" s="112" t="s">
        <v>17926</v>
      </c>
      <c r="F273" s="112">
        <v>0.44</v>
      </c>
      <c r="G273" s="113" t="s">
        <v>17490</v>
      </c>
      <c r="H273" s="2" t="s">
        <v>15</v>
      </c>
      <c r="I273" s="2"/>
    </row>
    <row r="274" spans="1:9" x14ac:dyDescent="0.3">
      <c r="A274" s="109">
        <v>272</v>
      </c>
      <c r="B274" s="112" t="s">
        <v>18005</v>
      </c>
      <c r="C274" s="112" t="s">
        <v>18006</v>
      </c>
      <c r="D274" s="112" t="s">
        <v>17925</v>
      </c>
      <c r="E274" s="112" t="s">
        <v>17926</v>
      </c>
      <c r="F274" s="112">
        <v>0.52</v>
      </c>
      <c r="G274" s="113" t="s">
        <v>17490</v>
      </c>
      <c r="H274" s="2" t="s">
        <v>15</v>
      </c>
      <c r="I274" s="2"/>
    </row>
    <row r="275" spans="1:9" x14ac:dyDescent="0.3">
      <c r="A275" s="109">
        <v>273</v>
      </c>
      <c r="B275" s="112" t="s">
        <v>18007</v>
      </c>
      <c r="C275" s="112" t="s">
        <v>18004</v>
      </c>
      <c r="D275" s="112" t="s">
        <v>17925</v>
      </c>
      <c r="E275" s="112" t="s">
        <v>17926</v>
      </c>
      <c r="F275" s="112">
        <v>0.44</v>
      </c>
      <c r="G275" s="113" t="s">
        <v>17490</v>
      </c>
      <c r="H275" s="2" t="s">
        <v>15</v>
      </c>
      <c r="I275" s="2"/>
    </row>
    <row r="276" spans="1:9" x14ac:dyDescent="0.3">
      <c r="A276" s="109">
        <v>274</v>
      </c>
      <c r="B276" s="112" t="s">
        <v>18008</v>
      </c>
      <c r="C276" s="112" t="s">
        <v>18009</v>
      </c>
      <c r="D276" s="112" t="s">
        <v>17925</v>
      </c>
      <c r="E276" s="112" t="s">
        <v>17926</v>
      </c>
      <c r="F276" s="112">
        <v>1.68</v>
      </c>
      <c r="G276" s="113" t="s">
        <v>17490</v>
      </c>
      <c r="H276" s="2" t="s">
        <v>15</v>
      </c>
      <c r="I276" s="2"/>
    </row>
    <row r="277" spans="1:9" x14ac:dyDescent="0.3">
      <c r="A277" s="109">
        <v>275</v>
      </c>
      <c r="B277" s="112" t="s">
        <v>18010</v>
      </c>
      <c r="C277" s="112" t="s">
        <v>18004</v>
      </c>
      <c r="D277" s="112" t="s">
        <v>17925</v>
      </c>
      <c r="E277" s="112" t="s">
        <v>17926</v>
      </c>
      <c r="F277" s="112">
        <v>0.44</v>
      </c>
      <c r="G277" s="113" t="s">
        <v>17490</v>
      </c>
      <c r="H277" s="2" t="s">
        <v>15</v>
      </c>
      <c r="I277" s="2"/>
    </row>
    <row r="278" spans="1:9" x14ac:dyDescent="0.3">
      <c r="A278" s="109">
        <v>276</v>
      </c>
      <c r="B278" s="112" t="s">
        <v>18011</v>
      </c>
      <c r="C278" s="112" t="s">
        <v>18012</v>
      </c>
      <c r="D278" s="112" t="s">
        <v>17925</v>
      </c>
      <c r="E278" s="112" t="s">
        <v>17926</v>
      </c>
      <c r="F278" s="112">
        <v>1.6</v>
      </c>
      <c r="G278" s="118" t="s">
        <v>17529</v>
      </c>
      <c r="H278" s="2" t="s">
        <v>15</v>
      </c>
      <c r="I278" s="2"/>
    </row>
    <row r="279" spans="1:9" x14ac:dyDescent="0.3">
      <c r="A279" s="109">
        <v>277</v>
      </c>
      <c r="B279" s="112" t="s">
        <v>18013</v>
      </c>
      <c r="C279" s="112" t="s">
        <v>18012</v>
      </c>
      <c r="D279" s="112" t="s">
        <v>17925</v>
      </c>
      <c r="E279" s="112" t="s">
        <v>17926</v>
      </c>
      <c r="F279" s="112">
        <v>1.6</v>
      </c>
      <c r="G279" s="113" t="s">
        <v>17576</v>
      </c>
      <c r="H279" s="2" t="s">
        <v>15</v>
      </c>
      <c r="I279" s="2"/>
    </row>
    <row r="280" spans="1:9" x14ac:dyDescent="0.3">
      <c r="A280" s="109">
        <v>278</v>
      </c>
      <c r="B280" s="112" t="s">
        <v>18014</v>
      </c>
      <c r="C280" s="112" t="s">
        <v>18015</v>
      </c>
      <c r="D280" s="112" t="s">
        <v>17925</v>
      </c>
      <c r="E280" s="112" t="s">
        <v>17926</v>
      </c>
      <c r="F280" s="114">
        <v>0.4</v>
      </c>
      <c r="G280" s="113" t="s">
        <v>17490</v>
      </c>
      <c r="H280" s="2" t="s">
        <v>15</v>
      </c>
      <c r="I280" s="2"/>
    </row>
    <row r="281" spans="1:9" x14ac:dyDescent="0.3">
      <c r="A281" s="109">
        <v>279</v>
      </c>
      <c r="B281" s="112" t="s">
        <v>18016</v>
      </c>
      <c r="C281" s="112" t="s">
        <v>18017</v>
      </c>
      <c r="D281" s="112" t="s">
        <v>17925</v>
      </c>
      <c r="E281" s="112" t="s">
        <v>17926</v>
      </c>
      <c r="F281" s="114">
        <v>0.82</v>
      </c>
      <c r="G281" s="113" t="s">
        <v>17490</v>
      </c>
      <c r="H281" s="2" t="s">
        <v>15</v>
      </c>
      <c r="I281" s="2"/>
    </row>
    <row r="282" spans="1:9" x14ac:dyDescent="0.3">
      <c r="A282" s="109">
        <v>280</v>
      </c>
      <c r="B282" s="112" t="s">
        <v>18018</v>
      </c>
      <c r="C282" s="112" t="s">
        <v>18019</v>
      </c>
      <c r="D282" s="112" t="s">
        <v>17925</v>
      </c>
      <c r="E282" s="112" t="s">
        <v>17926</v>
      </c>
      <c r="F282" s="114">
        <v>0.8</v>
      </c>
      <c r="G282" s="113" t="s">
        <v>17490</v>
      </c>
      <c r="H282" s="2" t="s">
        <v>15</v>
      </c>
      <c r="I282" s="2"/>
    </row>
    <row r="283" spans="1:9" x14ac:dyDescent="0.3">
      <c r="A283" s="109">
        <v>281</v>
      </c>
      <c r="B283" s="112" t="s">
        <v>18020</v>
      </c>
      <c r="C283" s="112" t="s">
        <v>18021</v>
      </c>
      <c r="D283" s="112" t="s">
        <v>17925</v>
      </c>
      <c r="E283" s="112" t="s">
        <v>17926</v>
      </c>
      <c r="F283" s="114">
        <v>3.32</v>
      </c>
      <c r="G283" s="113" t="s">
        <v>17490</v>
      </c>
      <c r="H283" s="2" t="s">
        <v>15</v>
      </c>
      <c r="I283" s="2"/>
    </row>
    <row r="284" spans="1:9" x14ac:dyDescent="0.3">
      <c r="A284" s="109">
        <v>282</v>
      </c>
      <c r="B284" s="112" t="s">
        <v>18020</v>
      </c>
      <c r="C284" s="112" t="s">
        <v>18021</v>
      </c>
      <c r="D284" s="112" t="s">
        <v>17925</v>
      </c>
      <c r="E284" s="112" t="s">
        <v>17926</v>
      </c>
      <c r="F284" s="112">
        <v>7.9319999999999986</v>
      </c>
      <c r="G284" s="113" t="s">
        <v>17490</v>
      </c>
      <c r="H284" s="2" t="s">
        <v>15</v>
      </c>
      <c r="I284" s="2"/>
    </row>
    <row r="285" spans="1:9" x14ac:dyDescent="0.3">
      <c r="A285" s="109">
        <v>283</v>
      </c>
      <c r="B285" s="112" t="s">
        <v>18022</v>
      </c>
      <c r="C285" s="112" t="s">
        <v>18023</v>
      </c>
      <c r="D285" s="112" t="s">
        <v>17925</v>
      </c>
      <c r="E285" s="112" t="s">
        <v>17926</v>
      </c>
      <c r="F285" s="112">
        <v>1.2</v>
      </c>
      <c r="G285" s="113" t="s">
        <v>17504</v>
      </c>
      <c r="H285" s="2" t="s">
        <v>15</v>
      </c>
      <c r="I285" s="2"/>
    </row>
    <row r="286" spans="1:9" x14ac:dyDescent="0.3">
      <c r="A286" s="109">
        <v>284</v>
      </c>
      <c r="B286" s="112" t="s">
        <v>18024</v>
      </c>
      <c r="C286" s="112" t="s">
        <v>18025</v>
      </c>
      <c r="D286" s="112" t="s">
        <v>17925</v>
      </c>
      <c r="E286" s="112" t="s">
        <v>17926</v>
      </c>
      <c r="F286" s="114">
        <v>1.6</v>
      </c>
      <c r="G286" s="113" t="s">
        <v>17490</v>
      </c>
      <c r="H286" s="2" t="s">
        <v>15</v>
      </c>
      <c r="I286" s="2"/>
    </row>
    <row r="287" spans="1:9" x14ac:dyDescent="0.3">
      <c r="A287" s="109">
        <v>285</v>
      </c>
      <c r="B287" s="112" t="s">
        <v>18026</v>
      </c>
      <c r="C287" s="112" t="s">
        <v>18027</v>
      </c>
      <c r="D287" s="112" t="s">
        <v>17925</v>
      </c>
      <c r="E287" s="112" t="s">
        <v>17926</v>
      </c>
      <c r="F287" s="112">
        <v>1.3080000000000001</v>
      </c>
      <c r="G287" s="113" t="s">
        <v>17490</v>
      </c>
      <c r="H287" s="2" t="s">
        <v>15</v>
      </c>
      <c r="I287" s="2"/>
    </row>
    <row r="288" spans="1:9" x14ac:dyDescent="0.3">
      <c r="A288" s="109">
        <v>286</v>
      </c>
      <c r="B288" s="112" t="s">
        <v>18028</v>
      </c>
      <c r="C288" s="112" t="s">
        <v>18017</v>
      </c>
      <c r="D288" s="112" t="s">
        <v>17925</v>
      </c>
      <c r="E288" s="112" t="s">
        <v>17926</v>
      </c>
      <c r="F288" s="114">
        <v>1.6</v>
      </c>
      <c r="G288" s="113" t="s">
        <v>17561</v>
      </c>
      <c r="H288" s="2" t="s">
        <v>15</v>
      </c>
      <c r="I288" s="2"/>
    </row>
    <row r="289" spans="1:9" x14ac:dyDescent="0.3">
      <c r="A289" s="109">
        <v>287</v>
      </c>
      <c r="B289" s="112" t="s">
        <v>18029</v>
      </c>
      <c r="C289" s="112" t="s">
        <v>18017</v>
      </c>
      <c r="D289" s="112" t="s">
        <v>17925</v>
      </c>
      <c r="E289" s="112" t="s">
        <v>17926</v>
      </c>
      <c r="F289" s="114">
        <v>1.6</v>
      </c>
      <c r="G289" s="113" t="s">
        <v>17490</v>
      </c>
      <c r="H289" s="2" t="s">
        <v>15</v>
      </c>
      <c r="I289" s="2"/>
    </row>
    <row r="290" spans="1:9" x14ac:dyDescent="0.3">
      <c r="A290" s="109">
        <v>288</v>
      </c>
      <c r="B290" s="112" t="s">
        <v>18030</v>
      </c>
      <c r="C290" s="112" t="s">
        <v>18031</v>
      </c>
      <c r="D290" s="112" t="s">
        <v>17925</v>
      </c>
      <c r="E290" s="112" t="s">
        <v>17926</v>
      </c>
      <c r="F290" s="114">
        <v>1.6</v>
      </c>
      <c r="G290" s="113" t="s">
        <v>17490</v>
      </c>
      <c r="H290" s="2" t="s">
        <v>15</v>
      </c>
      <c r="I290" s="2"/>
    </row>
    <row r="291" spans="1:9" x14ac:dyDescent="0.3">
      <c r="A291" s="109">
        <v>289</v>
      </c>
      <c r="B291" s="112" t="s">
        <v>18032</v>
      </c>
      <c r="C291" s="112" t="s">
        <v>18033</v>
      </c>
      <c r="D291" s="112" t="s">
        <v>17925</v>
      </c>
      <c r="E291" s="112" t="s">
        <v>17926</v>
      </c>
      <c r="F291" s="114">
        <v>1.6</v>
      </c>
      <c r="G291" s="113" t="s">
        <v>17490</v>
      </c>
      <c r="H291" s="2" t="s">
        <v>15</v>
      </c>
      <c r="I291" s="2"/>
    </row>
    <row r="292" spans="1:9" x14ac:dyDescent="0.3">
      <c r="A292" s="109">
        <v>290</v>
      </c>
      <c r="B292" s="112" t="s">
        <v>18034</v>
      </c>
      <c r="C292" s="112" t="s">
        <v>18035</v>
      </c>
      <c r="D292" s="112" t="s">
        <v>17925</v>
      </c>
      <c r="E292" s="112" t="s">
        <v>17926</v>
      </c>
      <c r="F292" s="112">
        <v>1.74</v>
      </c>
      <c r="G292" s="113" t="s">
        <v>17490</v>
      </c>
      <c r="H292" s="2" t="s">
        <v>15</v>
      </c>
      <c r="I292" s="2"/>
    </row>
    <row r="293" spans="1:9" x14ac:dyDescent="0.3">
      <c r="A293" s="109">
        <v>291</v>
      </c>
      <c r="B293" s="112" t="s">
        <v>18036</v>
      </c>
      <c r="C293" s="112" t="s">
        <v>18037</v>
      </c>
      <c r="D293" s="112" t="s">
        <v>17925</v>
      </c>
      <c r="E293" s="112" t="s">
        <v>17926</v>
      </c>
      <c r="F293" s="114">
        <v>0.4</v>
      </c>
      <c r="G293" s="113" t="s">
        <v>17490</v>
      </c>
      <c r="H293" s="2" t="s">
        <v>15</v>
      </c>
      <c r="I293" s="2"/>
    </row>
    <row r="294" spans="1:9" x14ac:dyDescent="0.3">
      <c r="A294" s="109">
        <v>292</v>
      </c>
      <c r="B294" s="112" t="s">
        <v>18038</v>
      </c>
      <c r="C294" s="112" t="s">
        <v>18039</v>
      </c>
      <c r="D294" s="112" t="s">
        <v>17925</v>
      </c>
      <c r="E294" s="112" t="s">
        <v>17926</v>
      </c>
      <c r="F294" s="114">
        <v>0.8</v>
      </c>
      <c r="G294" s="113" t="s">
        <v>17490</v>
      </c>
      <c r="H294" s="2" t="s">
        <v>15</v>
      </c>
      <c r="I294" s="2"/>
    </row>
    <row r="295" spans="1:9" x14ac:dyDescent="0.3">
      <c r="A295" s="109">
        <v>293</v>
      </c>
      <c r="B295" s="112" t="s">
        <v>18040</v>
      </c>
      <c r="C295" s="112" t="s">
        <v>18033</v>
      </c>
      <c r="D295" s="112" t="s">
        <v>17925</v>
      </c>
      <c r="E295" s="112" t="s">
        <v>17926</v>
      </c>
      <c r="F295" s="114">
        <v>0.8</v>
      </c>
      <c r="G295" s="113" t="s">
        <v>17490</v>
      </c>
      <c r="H295" s="2" t="s">
        <v>15</v>
      </c>
      <c r="I295" s="2"/>
    </row>
    <row r="296" spans="1:9" x14ac:dyDescent="0.3">
      <c r="A296" s="109">
        <v>294</v>
      </c>
      <c r="B296" s="112" t="s">
        <v>18041</v>
      </c>
      <c r="C296" s="112" t="s">
        <v>18042</v>
      </c>
      <c r="D296" s="112" t="s">
        <v>17925</v>
      </c>
      <c r="E296" s="112" t="s">
        <v>17926</v>
      </c>
      <c r="F296" s="114">
        <v>0.4</v>
      </c>
      <c r="G296" s="113" t="s">
        <v>17490</v>
      </c>
      <c r="H296" s="2" t="s">
        <v>15</v>
      </c>
      <c r="I296" s="2"/>
    </row>
    <row r="297" spans="1:9" x14ac:dyDescent="0.3">
      <c r="A297" s="109">
        <v>295</v>
      </c>
      <c r="B297" s="112" t="s">
        <v>18043</v>
      </c>
      <c r="C297" s="112" t="s">
        <v>18044</v>
      </c>
      <c r="D297" s="112" t="s">
        <v>17925</v>
      </c>
      <c r="E297" s="112" t="s">
        <v>17926</v>
      </c>
      <c r="F297" s="114">
        <v>0.8</v>
      </c>
      <c r="G297" s="113" t="s">
        <v>17490</v>
      </c>
      <c r="H297" s="2" t="s">
        <v>15</v>
      </c>
      <c r="I297" s="2"/>
    </row>
    <row r="298" spans="1:9" x14ac:dyDescent="0.3">
      <c r="A298" s="109">
        <v>296</v>
      </c>
      <c r="B298" s="112" t="s">
        <v>18045</v>
      </c>
      <c r="C298" s="112" t="s">
        <v>18046</v>
      </c>
      <c r="D298" s="112" t="s">
        <v>17925</v>
      </c>
      <c r="E298" s="112" t="s">
        <v>17926</v>
      </c>
      <c r="F298" s="112">
        <v>3.5</v>
      </c>
      <c r="G298" s="113" t="s">
        <v>17490</v>
      </c>
      <c r="H298" s="2" t="s">
        <v>15</v>
      </c>
      <c r="I298" s="2"/>
    </row>
    <row r="299" spans="1:9" x14ac:dyDescent="0.3">
      <c r="A299" s="109">
        <v>297</v>
      </c>
      <c r="B299" s="112" t="s">
        <v>18047</v>
      </c>
      <c r="C299" s="112" t="s">
        <v>18033</v>
      </c>
      <c r="D299" s="112" t="s">
        <v>17925</v>
      </c>
      <c r="E299" s="112" t="s">
        <v>17926</v>
      </c>
      <c r="F299" s="114">
        <v>3.16</v>
      </c>
      <c r="G299" s="113" t="s">
        <v>17490</v>
      </c>
      <c r="H299" s="2" t="s">
        <v>15</v>
      </c>
      <c r="I299" s="2"/>
    </row>
    <row r="300" spans="1:9" x14ac:dyDescent="0.3">
      <c r="A300" s="109">
        <v>298</v>
      </c>
      <c r="B300" s="112" t="s">
        <v>18048</v>
      </c>
      <c r="C300" s="112" t="s">
        <v>18049</v>
      </c>
      <c r="D300" s="112" t="s">
        <v>17925</v>
      </c>
      <c r="E300" s="112" t="s">
        <v>17926</v>
      </c>
      <c r="F300" s="112">
        <v>1.304</v>
      </c>
      <c r="G300" s="113" t="s">
        <v>17493</v>
      </c>
      <c r="H300" s="2" t="s">
        <v>15</v>
      </c>
      <c r="I300" s="2"/>
    </row>
    <row r="301" spans="1:9" x14ac:dyDescent="0.3">
      <c r="A301" s="109">
        <v>299</v>
      </c>
      <c r="B301" s="112" t="s">
        <v>18050</v>
      </c>
      <c r="C301" s="112" t="s">
        <v>18051</v>
      </c>
      <c r="D301" s="112" t="s">
        <v>17925</v>
      </c>
      <c r="E301" s="112" t="s">
        <v>17926</v>
      </c>
      <c r="F301" s="112">
        <v>0.95599999999999996</v>
      </c>
      <c r="G301" s="113" t="s">
        <v>17490</v>
      </c>
      <c r="H301" s="2" t="s">
        <v>15</v>
      </c>
      <c r="I301" s="2"/>
    </row>
    <row r="302" spans="1:9" x14ac:dyDescent="0.3">
      <c r="A302" s="109">
        <v>300</v>
      </c>
      <c r="B302" s="112" t="s">
        <v>18052</v>
      </c>
      <c r="C302" s="112" t="s">
        <v>18051</v>
      </c>
      <c r="D302" s="112" t="s">
        <v>17925</v>
      </c>
      <c r="E302" s="112" t="s">
        <v>17926</v>
      </c>
      <c r="F302" s="112">
        <v>1.2</v>
      </c>
      <c r="G302" s="113" t="s">
        <v>17504</v>
      </c>
      <c r="H302" s="2" t="s">
        <v>15</v>
      </c>
      <c r="I302" s="2"/>
    </row>
    <row r="303" spans="1:9" x14ac:dyDescent="0.3">
      <c r="A303" s="109">
        <v>301</v>
      </c>
      <c r="B303" s="112" t="s">
        <v>18053</v>
      </c>
      <c r="C303" s="112" t="s">
        <v>18051</v>
      </c>
      <c r="D303" s="112" t="s">
        <v>17925</v>
      </c>
      <c r="E303" s="112" t="s">
        <v>17926</v>
      </c>
      <c r="F303" s="112">
        <v>0.95599999999999996</v>
      </c>
      <c r="G303" s="113" t="s">
        <v>17490</v>
      </c>
      <c r="H303" s="2" t="s">
        <v>15</v>
      </c>
      <c r="I303" s="2"/>
    </row>
    <row r="304" spans="1:9" x14ac:dyDescent="0.3">
      <c r="A304" s="109">
        <v>302</v>
      </c>
      <c r="B304" s="112" t="s">
        <v>18054</v>
      </c>
      <c r="C304" s="112" t="s">
        <v>18055</v>
      </c>
      <c r="D304" s="112" t="s">
        <v>17925</v>
      </c>
      <c r="E304" s="112" t="s">
        <v>17926</v>
      </c>
      <c r="F304" s="112">
        <v>2.044</v>
      </c>
      <c r="G304" s="113" t="s">
        <v>17493</v>
      </c>
      <c r="H304" s="2" t="s">
        <v>15</v>
      </c>
      <c r="I304" s="2"/>
    </row>
    <row r="305" spans="1:9" x14ac:dyDescent="0.3">
      <c r="A305" s="109">
        <v>303</v>
      </c>
      <c r="B305" s="112" t="s">
        <v>18056</v>
      </c>
      <c r="C305" s="112" t="s">
        <v>18057</v>
      </c>
      <c r="D305" s="112" t="s">
        <v>17925</v>
      </c>
      <c r="E305" s="112" t="s">
        <v>17926</v>
      </c>
      <c r="F305" s="112">
        <v>1.6</v>
      </c>
      <c r="G305" s="113" t="s">
        <v>17504</v>
      </c>
      <c r="H305" s="2" t="s">
        <v>15</v>
      </c>
      <c r="I305" s="2"/>
    </row>
    <row r="306" spans="1:9" x14ac:dyDescent="0.3">
      <c r="A306" s="109">
        <v>304</v>
      </c>
      <c r="B306" s="112" t="s">
        <v>18058</v>
      </c>
      <c r="C306" s="112" t="s">
        <v>18059</v>
      </c>
      <c r="D306" s="112" t="s">
        <v>17925</v>
      </c>
      <c r="E306" s="112" t="s">
        <v>17926</v>
      </c>
      <c r="F306" s="112">
        <v>0.54</v>
      </c>
      <c r="G306" s="113" t="s">
        <v>17490</v>
      </c>
      <c r="H306" s="2" t="s">
        <v>15</v>
      </c>
      <c r="I306" s="2"/>
    </row>
    <row r="307" spans="1:9" x14ac:dyDescent="0.3">
      <c r="A307" s="109">
        <v>305</v>
      </c>
      <c r="B307" s="112" t="s">
        <v>18060</v>
      </c>
      <c r="C307" s="112" t="s">
        <v>18059</v>
      </c>
      <c r="D307" s="112" t="s">
        <v>17925</v>
      </c>
      <c r="E307" s="112" t="s">
        <v>17926</v>
      </c>
      <c r="F307" s="112">
        <v>0.8</v>
      </c>
      <c r="G307" s="113" t="s">
        <v>17490</v>
      </c>
      <c r="H307" s="2" t="s">
        <v>15</v>
      </c>
      <c r="I307" s="2"/>
    </row>
    <row r="308" spans="1:9" x14ac:dyDescent="0.3">
      <c r="A308" s="109">
        <v>306</v>
      </c>
      <c r="B308" s="112" t="s">
        <v>18061</v>
      </c>
      <c r="C308" s="112" t="s">
        <v>18059</v>
      </c>
      <c r="D308" s="112" t="s">
        <v>17925</v>
      </c>
      <c r="E308" s="112" t="s">
        <v>17926</v>
      </c>
      <c r="F308" s="112">
        <v>0.54</v>
      </c>
      <c r="G308" s="113" t="s">
        <v>17490</v>
      </c>
      <c r="H308" s="2" t="s">
        <v>15</v>
      </c>
      <c r="I308" s="2"/>
    </row>
    <row r="309" spans="1:9" x14ac:dyDescent="0.3">
      <c r="A309" s="109">
        <v>307</v>
      </c>
      <c r="B309" s="112" t="s">
        <v>18062</v>
      </c>
      <c r="C309" s="112" t="s">
        <v>18059</v>
      </c>
      <c r="D309" s="112" t="s">
        <v>17925</v>
      </c>
      <c r="E309" s="112" t="s">
        <v>17926</v>
      </c>
      <c r="F309" s="112">
        <v>0.54</v>
      </c>
      <c r="G309" s="113" t="s">
        <v>17490</v>
      </c>
      <c r="H309" s="2" t="s">
        <v>15</v>
      </c>
      <c r="I309" s="2"/>
    </row>
    <row r="310" spans="1:9" x14ac:dyDescent="0.3">
      <c r="A310" s="109">
        <v>308</v>
      </c>
      <c r="B310" s="112" t="s">
        <v>18063</v>
      </c>
      <c r="C310" s="112" t="s">
        <v>18064</v>
      </c>
      <c r="D310" s="112" t="s">
        <v>17925</v>
      </c>
      <c r="E310" s="112" t="s">
        <v>17926</v>
      </c>
      <c r="F310" s="112">
        <v>0.8</v>
      </c>
      <c r="G310" s="113" t="s">
        <v>17490</v>
      </c>
      <c r="H310" s="2" t="s">
        <v>15</v>
      </c>
      <c r="I310" s="2"/>
    </row>
    <row r="311" spans="1:9" x14ac:dyDescent="0.3">
      <c r="A311" s="109">
        <v>309</v>
      </c>
      <c r="B311" s="112" t="s">
        <v>18065</v>
      </c>
      <c r="C311" s="112" t="s">
        <v>18066</v>
      </c>
      <c r="D311" s="112" t="s">
        <v>17925</v>
      </c>
      <c r="E311" s="112" t="s">
        <v>17926</v>
      </c>
      <c r="F311" s="112">
        <v>2.1440000000000001</v>
      </c>
      <c r="G311" s="113" t="s">
        <v>17493</v>
      </c>
      <c r="H311" s="2" t="s">
        <v>15</v>
      </c>
      <c r="I311" s="2"/>
    </row>
    <row r="312" spans="1:9" x14ac:dyDescent="0.3">
      <c r="A312" s="109">
        <v>310</v>
      </c>
      <c r="B312" s="112" t="s">
        <v>18067</v>
      </c>
      <c r="C312" s="112" t="s">
        <v>18068</v>
      </c>
      <c r="D312" s="112" t="s">
        <v>17925</v>
      </c>
      <c r="E312" s="112" t="s">
        <v>17926</v>
      </c>
      <c r="F312" s="114">
        <v>1.2</v>
      </c>
      <c r="G312" s="113" t="s">
        <v>17490</v>
      </c>
      <c r="H312" s="2" t="s">
        <v>15</v>
      </c>
      <c r="I312" s="2"/>
    </row>
    <row r="313" spans="1:9" x14ac:dyDescent="0.3">
      <c r="A313" s="109">
        <v>311</v>
      </c>
      <c r="B313" s="112" t="s">
        <v>18069</v>
      </c>
      <c r="C313" s="112" t="s">
        <v>18070</v>
      </c>
      <c r="D313" s="112" t="s">
        <v>17925</v>
      </c>
      <c r="E313" s="112" t="s">
        <v>17926</v>
      </c>
      <c r="F313" s="112">
        <v>0.95199999999999996</v>
      </c>
      <c r="G313" s="113" t="s">
        <v>17493</v>
      </c>
      <c r="H313" s="2" t="s">
        <v>15</v>
      </c>
      <c r="I313" s="2"/>
    </row>
    <row r="314" spans="1:9" x14ac:dyDescent="0.3">
      <c r="A314" s="109">
        <v>312</v>
      </c>
      <c r="B314" s="115" t="s">
        <v>18071</v>
      </c>
      <c r="C314" s="115" t="s">
        <v>18072</v>
      </c>
      <c r="D314" s="112" t="s">
        <v>17925</v>
      </c>
      <c r="E314" s="112" t="s">
        <v>17926</v>
      </c>
      <c r="F314" s="112">
        <v>3.6680000000000001</v>
      </c>
      <c r="G314" s="113" t="s">
        <v>17561</v>
      </c>
      <c r="H314" s="2" t="s">
        <v>15</v>
      </c>
      <c r="I314" s="2"/>
    </row>
    <row r="315" spans="1:9" x14ac:dyDescent="0.3">
      <c r="A315" s="109">
        <v>313</v>
      </c>
      <c r="B315" s="112" t="s">
        <v>18073</v>
      </c>
      <c r="C315" s="112" t="s">
        <v>18074</v>
      </c>
      <c r="D315" s="112" t="s">
        <v>17925</v>
      </c>
      <c r="E315" s="112" t="s">
        <v>17926</v>
      </c>
      <c r="F315" s="112">
        <v>1.6</v>
      </c>
      <c r="G315" s="113" t="s">
        <v>17490</v>
      </c>
      <c r="H315" s="2" t="s">
        <v>15</v>
      </c>
      <c r="I315" s="2"/>
    </row>
    <row r="316" spans="1:9" x14ac:dyDescent="0.3">
      <c r="A316" s="109">
        <v>314</v>
      </c>
      <c r="B316" s="112" t="s">
        <v>18075</v>
      </c>
      <c r="C316" s="112" t="s">
        <v>18066</v>
      </c>
      <c r="D316" s="112" t="s">
        <v>17925</v>
      </c>
      <c r="E316" s="112" t="s">
        <v>17926</v>
      </c>
      <c r="F316" s="112">
        <v>2.14</v>
      </c>
      <c r="G316" s="113" t="s">
        <v>17504</v>
      </c>
      <c r="H316" s="2" t="s">
        <v>15</v>
      </c>
      <c r="I316" s="2"/>
    </row>
    <row r="317" spans="1:9" x14ac:dyDescent="0.3">
      <c r="A317" s="109">
        <v>315</v>
      </c>
      <c r="B317" s="112" t="s">
        <v>18076</v>
      </c>
      <c r="C317" s="112" t="s">
        <v>18077</v>
      </c>
      <c r="D317" s="112" t="s">
        <v>17925</v>
      </c>
      <c r="E317" s="112" t="s">
        <v>17926</v>
      </c>
      <c r="F317" s="112">
        <v>1.216</v>
      </c>
      <c r="G317" s="113" t="s">
        <v>17490</v>
      </c>
      <c r="H317" s="2" t="s">
        <v>15</v>
      </c>
      <c r="I317" s="2"/>
    </row>
    <row r="318" spans="1:9" x14ac:dyDescent="0.3">
      <c r="A318" s="109">
        <v>316</v>
      </c>
      <c r="B318" s="112" t="s">
        <v>18078</v>
      </c>
      <c r="C318" s="112" t="s">
        <v>18079</v>
      </c>
      <c r="D318" s="112" t="s">
        <v>17925</v>
      </c>
      <c r="E318" s="112" t="s">
        <v>17926</v>
      </c>
      <c r="F318" s="112">
        <v>0.91200000000000003</v>
      </c>
      <c r="G318" s="113" t="s">
        <v>17490</v>
      </c>
      <c r="H318" s="2" t="s">
        <v>15</v>
      </c>
      <c r="I318" s="2"/>
    </row>
    <row r="319" spans="1:9" x14ac:dyDescent="0.3">
      <c r="A319" s="109">
        <v>317</v>
      </c>
      <c r="B319" s="112" t="s">
        <v>18080</v>
      </c>
      <c r="C319" s="112" t="s">
        <v>18081</v>
      </c>
      <c r="D319" s="112" t="s">
        <v>17925</v>
      </c>
      <c r="E319" s="112" t="s">
        <v>17926</v>
      </c>
      <c r="F319" s="114">
        <v>3.56</v>
      </c>
      <c r="G319" s="113" t="s">
        <v>17504</v>
      </c>
      <c r="H319" s="2" t="s">
        <v>15</v>
      </c>
      <c r="I319" s="2"/>
    </row>
    <row r="320" spans="1:9" x14ac:dyDescent="0.3">
      <c r="A320" s="109">
        <v>318</v>
      </c>
      <c r="B320" s="112" t="s">
        <v>18082</v>
      </c>
      <c r="C320" s="112" t="s">
        <v>18083</v>
      </c>
      <c r="D320" s="112" t="s">
        <v>17925</v>
      </c>
      <c r="E320" s="112" t="s">
        <v>17926</v>
      </c>
      <c r="F320" s="112">
        <v>3.3159999999999998</v>
      </c>
      <c r="G320" s="113" t="s">
        <v>17504</v>
      </c>
      <c r="H320" s="2" t="s">
        <v>15</v>
      </c>
      <c r="I320" s="2"/>
    </row>
    <row r="321" spans="1:9" x14ac:dyDescent="0.3">
      <c r="A321" s="109">
        <v>319</v>
      </c>
      <c r="B321" s="112" t="s">
        <v>18084</v>
      </c>
      <c r="C321" s="112" t="s">
        <v>18085</v>
      </c>
      <c r="D321" s="112" t="s">
        <v>17925</v>
      </c>
      <c r="E321" s="112" t="s">
        <v>17926</v>
      </c>
      <c r="F321" s="114">
        <v>0.8</v>
      </c>
      <c r="G321" s="113" t="s">
        <v>17490</v>
      </c>
      <c r="H321" s="2" t="s">
        <v>15</v>
      </c>
      <c r="I321" s="2"/>
    </row>
    <row r="322" spans="1:9" x14ac:dyDescent="0.3">
      <c r="A322" s="109">
        <v>320</v>
      </c>
      <c r="B322" s="112" t="s">
        <v>18086</v>
      </c>
      <c r="C322" s="112" t="s">
        <v>18087</v>
      </c>
      <c r="D322" s="112" t="s">
        <v>17925</v>
      </c>
      <c r="E322" s="112" t="s">
        <v>17926</v>
      </c>
      <c r="F322" s="112">
        <v>2.88</v>
      </c>
      <c r="G322" s="113" t="s">
        <v>17561</v>
      </c>
      <c r="H322" s="2" t="s">
        <v>15</v>
      </c>
      <c r="I322" s="2"/>
    </row>
    <row r="323" spans="1:9" x14ac:dyDescent="0.3">
      <c r="A323" s="109">
        <v>321</v>
      </c>
      <c r="B323" s="112" t="s">
        <v>18088</v>
      </c>
      <c r="C323" s="112" t="s">
        <v>18089</v>
      </c>
      <c r="D323" s="112" t="s">
        <v>17925</v>
      </c>
      <c r="E323" s="112" t="s">
        <v>17926</v>
      </c>
      <c r="F323" s="112">
        <v>3.7</v>
      </c>
      <c r="G323" s="113" t="s">
        <v>17504</v>
      </c>
      <c r="H323" s="2" t="s">
        <v>15</v>
      </c>
      <c r="I323" s="2"/>
    </row>
    <row r="324" spans="1:9" x14ac:dyDescent="0.3">
      <c r="A324" s="109">
        <v>322</v>
      </c>
      <c r="B324" s="112" t="s">
        <v>18090</v>
      </c>
      <c r="C324" s="112" t="s">
        <v>18091</v>
      </c>
      <c r="D324" s="112" t="s">
        <v>17925</v>
      </c>
      <c r="E324" s="112" t="s">
        <v>17926</v>
      </c>
      <c r="F324" s="112">
        <v>1.32</v>
      </c>
      <c r="G324" s="113" t="s">
        <v>17504</v>
      </c>
      <c r="H324" s="2" t="s">
        <v>15</v>
      </c>
      <c r="I324" s="2"/>
    </row>
    <row r="325" spans="1:9" x14ac:dyDescent="0.3">
      <c r="A325" s="109">
        <v>323</v>
      </c>
      <c r="B325" s="112" t="s">
        <v>18092</v>
      </c>
      <c r="C325" s="112" t="s">
        <v>18091</v>
      </c>
      <c r="D325" s="112" t="s">
        <v>17925</v>
      </c>
      <c r="E325" s="112" t="s">
        <v>17926</v>
      </c>
      <c r="F325" s="112">
        <v>1.3320000000000001</v>
      </c>
      <c r="G325" s="113" t="s">
        <v>17493</v>
      </c>
      <c r="H325" s="2" t="s">
        <v>15</v>
      </c>
      <c r="I325" s="2"/>
    </row>
    <row r="326" spans="1:9" x14ac:dyDescent="0.3">
      <c r="A326" s="109">
        <v>324</v>
      </c>
      <c r="B326" s="112" t="s">
        <v>18093</v>
      </c>
      <c r="C326" s="112" t="s">
        <v>18091</v>
      </c>
      <c r="D326" s="112" t="s">
        <v>17925</v>
      </c>
      <c r="E326" s="112" t="s">
        <v>17926</v>
      </c>
      <c r="F326" s="112">
        <v>1.3320000000000001</v>
      </c>
      <c r="G326" s="113" t="s">
        <v>17504</v>
      </c>
      <c r="H326" s="2" t="s">
        <v>15</v>
      </c>
      <c r="I326" s="2"/>
    </row>
    <row r="327" spans="1:9" x14ac:dyDescent="0.3">
      <c r="A327" s="109">
        <v>325</v>
      </c>
      <c r="B327" s="112" t="s">
        <v>18094</v>
      </c>
      <c r="C327" s="112" t="s">
        <v>18095</v>
      </c>
      <c r="D327" s="112" t="s">
        <v>17925</v>
      </c>
      <c r="E327" s="112" t="s">
        <v>17926</v>
      </c>
      <c r="F327" s="112">
        <v>1.6</v>
      </c>
      <c r="G327" s="113" t="s">
        <v>17504</v>
      </c>
      <c r="H327" s="2" t="s">
        <v>15</v>
      </c>
      <c r="I327" s="2"/>
    </row>
    <row r="328" spans="1:9" x14ac:dyDescent="0.3">
      <c r="A328" s="109">
        <v>326</v>
      </c>
      <c r="B328" s="112" t="s">
        <v>18096</v>
      </c>
      <c r="C328" s="112" t="s">
        <v>18097</v>
      </c>
      <c r="D328" s="112" t="s">
        <v>17925</v>
      </c>
      <c r="E328" s="112" t="s">
        <v>17926</v>
      </c>
      <c r="F328" s="112">
        <v>0.8</v>
      </c>
      <c r="G328" s="113" t="s">
        <v>17490</v>
      </c>
      <c r="H328" s="2" t="s">
        <v>15</v>
      </c>
      <c r="I328" s="2"/>
    </row>
    <row r="329" spans="1:9" x14ac:dyDescent="0.3">
      <c r="A329" s="109">
        <v>327</v>
      </c>
      <c r="B329" s="112" t="s">
        <v>18098</v>
      </c>
      <c r="C329" s="112" t="s">
        <v>18099</v>
      </c>
      <c r="D329" s="112" t="s">
        <v>17925</v>
      </c>
      <c r="E329" s="112" t="s">
        <v>17926</v>
      </c>
      <c r="F329" s="114">
        <v>0.8</v>
      </c>
      <c r="G329" s="113" t="s">
        <v>17490</v>
      </c>
      <c r="H329" s="2" t="s">
        <v>15</v>
      </c>
      <c r="I329" s="2"/>
    </row>
    <row r="330" spans="1:9" x14ac:dyDescent="0.3">
      <c r="A330" s="109">
        <v>328</v>
      </c>
      <c r="B330" s="112" t="s">
        <v>18100</v>
      </c>
      <c r="C330" s="112" t="s">
        <v>18099</v>
      </c>
      <c r="D330" s="112" t="s">
        <v>17925</v>
      </c>
      <c r="E330" s="112" t="s">
        <v>17926</v>
      </c>
      <c r="F330" s="112">
        <v>1.6</v>
      </c>
      <c r="G330" s="113" t="s">
        <v>17490</v>
      </c>
      <c r="H330" s="2" t="s">
        <v>15</v>
      </c>
      <c r="I330" s="2"/>
    </row>
    <row r="331" spans="1:9" x14ac:dyDescent="0.3">
      <c r="A331" s="109">
        <v>329</v>
      </c>
      <c r="B331" s="112" t="s">
        <v>18101</v>
      </c>
      <c r="C331" s="112" t="s">
        <v>18102</v>
      </c>
      <c r="D331" s="112" t="s">
        <v>17925</v>
      </c>
      <c r="E331" s="112" t="s">
        <v>17926</v>
      </c>
      <c r="F331" s="112">
        <v>0.8</v>
      </c>
      <c r="G331" s="113" t="s">
        <v>17490</v>
      </c>
      <c r="H331" s="2" t="s">
        <v>15</v>
      </c>
      <c r="I331" s="2"/>
    </row>
    <row r="332" spans="1:9" x14ac:dyDescent="0.3">
      <c r="A332" s="109">
        <v>330</v>
      </c>
      <c r="B332" s="112" t="s">
        <v>18103</v>
      </c>
      <c r="C332" s="112" t="s">
        <v>18099</v>
      </c>
      <c r="D332" s="112" t="s">
        <v>17925</v>
      </c>
      <c r="E332" s="112" t="s">
        <v>17926</v>
      </c>
      <c r="F332" s="112">
        <v>0.8</v>
      </c>
      <c r="G332" s="113" t="s">
        <v>17490</v>
      </c>
      <c r="H332" s="2" t="s">
        <v>15</v>
      </c>
      <c r="I332" s="2"/>
    </row>
    <row r="333" spans="1:9" x14ac:dyDescent="0.3">
      <c r="A333" s="109">
        <v>331</v>
      </c>
      <c r="B333" s="112" t="s">
        <v>18104</v>
      </c>
      <c r="C333" s="112" t="s">
        <v>18105</v>
      </c>
      <c r="D333" s="112" t="s">
        <v>18106</v>
      </c>
      <c r="E333" s="112" t="s">
        <v>18107</v>
      </c>
      <c r="F333" s="112">
        <v>2.1160000000000001</v>
      </c>
      <c r="G333" s="113" t="s">
        <v>17490</v>
      </c>
      <c r="H333" s="2" t="s">
        <v>15</v>
      </c>
      <c r="I333" s="2"/>
    </row>
    <row r="334" spans="1:9" x14ac:dyDescent="0.3">
      <c r="A334" s="109">
        <v>332</v>
      </c>
      <c r="B334" s="112" t="s">
        <v>18108</v>
      </c>
      <c r="C334" s="112" t="s">
        <v>18109</v>
      </c>
      <c r="D334" s="112" t="s">
        <v>18106</v>
      </c>
      <c r="E334" s="112" t="s">
        <v>18107</v>
      </c>
      <c r="F334" s="114">
        <v>0.8</v>
      </c>
      <c r="G334" s="113" t="s">
        <v>17490</v>
      </c>
      <c r="H334" s="2" t="s">
        <v>15</v>
      </c>
      <c r="I334" s="2"/>
    </row>
    <row r="335" spans="1:9" x14ac:dyDescent="0.3">
      <c r="A335" s="109">
        <v>333</v>
      </c>
      <c r="B335" s="112" t="s">
        <v>18110</v>
      </c>
      <c r="C335" s="112" t="s">
        <v>18111</v>
      </c>
      <c r="D335" s="112" t="s">
        <v>18106</v>
      </c>
      <c r="E335" s="112" t="s">
        <v>18107</v>
      </c>
      <c r="F335" s="112">
        <v>2.02</v>
      </c>
      <c r="G335" s="113" t="s">
        <v>17504</v>
      </c>
      <c r="H335" s="2" t="s">
        <v>15</v>
      </c>
      <c r="I335" s="2"/>
    </row>
    <row r="336" spans="1:9" x14ac:dyDescent="0.3">
      <c r="A336" s="109">
        <v>334</v>
      </c>
      <c r="B336" s="112" t="s">
        <v>18112</v>
      </c>
      <c r="C336" s="112" t="s">
        <v>18113</v>
      </c>
      <c r="D336" s="112" t="s">
        <v>18106</v>
      </c>
      <c r="E336" s="112" t="s">
        <v>18107</v>
      </c>
      <c r="F336" s="112">
        <v>1.208</v>
      </c>
      <c r="G336" s="113" t="s">
        <v>17490</v>
      </c>
      <c r="H336" s="2" t="s">
        <v>15</v>
      </c>
      <c r="I336" s="2"/>
    </row>
    <row r="337" spans="1:9" x14ac:dyDescent="0.3">
      <c r="A337" s="109">
        <v>335</v>
      </c>
      <c r="B337" s="112" t="s">
        <v>18114</v>
      </c>
      <c r="C337" s="112" t="s">
        <v>18115</v>
      </c>
      <c r="D337" s="112" t="s">
        <v>18106</v>
      </c>
      <c r="E337" s="112" t="s">
        <v>18107</v>
      </c>
      <c r="F337" s="112">
        <v>1.6</v>
      </c>
      <c r="G337" s="113" t="s">
        <v>17504</v>
      </c>
      <c r="H337" s="2" t="s">
        <v>15</v>
      </c>
      <c r="I337" s="2"/>
    </row>
    <row r="338" spans="1:9" x14ac:dyDescent="0.3">
      <c r="A338" s="109">
        <v>336</v>
      </c>
      <c r="B338" s="112" t="s">
        <v>18116</v>
      </c>
      <c r="C338" s="112" t="s">
        <v>18117</v>
      </c>
      <c r="D338" s="112" t="s">
        <v>18106</v>
      </c>
      <c r="E338" s="112" t="s">
        <v>18107</v>
      </c>
      <c r="F338" s="112">
        <v>1.32</v>
      </c>
      <c r="G338" s="113" t="s">
        <v>17490</v>
      </c>
      <c r="H338" s="2" t="s">
        <v>15</v>
      </c>
      <c r="I338" s="2"/>
    </row>
    <row r="339" spans="1:9" x14ac:dyDescent="0.3">
      <c r="A339" s="109">
        <v>337</v>
      </c>
      <c r="B339" s="112" t="s">
        <v>18118</v>
      </c>
      <c r="C339" s="112" t="s">
        <v>18119</v>
      </c>
      <c r="D339" s="112" t="s">
        <v>18106</v>
      </c>
      <c r="E339" s="112" t="s">
        <v>18107</v>
      </c>
      <c r="F339" s="112">
        <v>1.208</v>
      </c>
      <c r="G339" s="113" t="s">
        <v>17576</v>
      </c>
      <c r="H339" s="2" t="s">
        <v>15</v>
      </c>
      <c r="I339" s="2"/>
    </row>
    <row r="340" spans="1:9" x14ac:dyDescent="0.3">
      <c r="A340" s="109">
        <v>338</v>
      </c>
      <c r="B340" s="112" t="s">
        <v>18120</v>
      </c>
      <c r="C340" s="112" t="s">
        <v>18121</v>
      </c>
      <c r="D340" s="112" t="s">
        <v>18106</v>
      </c>
      <c r="E340" s="112" t="s">
        <v>18107</v>
      </c>
      <c r="F340" s="112">
        <v>1.6120000000000001</v>
      </c>
      <c r="G340" s="113" t="s">
        <v>17504</v>
      </c>
      <c r="H340" s="2" t="s">
        <v>15</v>
      </c>
      <c r="I340" s="2"/>
    </row>
    <row r="341" spans="1:9" x14ac:dyDescent="0.3">
      <c r="A341" s="109">
        <v>339</v>
      </c>
      <c r="B341" s="112" t="s">
        <v>18122</v>
      </c>
      <c r="C341" s="112" t="s">
        <v>18123</v>
      </c>
      <c r="D341" s="112" t="s">
        <v>18106</v>
      </c>
      <c r="E341" s="112" t="s">
        <v>18107</v>
      </c>
      <c r="F341" s="112">
        <v>3.5</v>
      </c>
      <c r="G341" s="113" t="s">
        <v>17504</v>
      </c>
      <c r="H341" s="2" t="s">
        <v>15</v>
      </c>
      <c r="I341" s="2"/>
    </row>
    <row r="342" spans="1:9" x14ac:dyDescent="0.3">
      <c r="A342" s="109">
        <v>340</v>
      </c>
      <c r="B342" s="112" t="s">
        <v>18124</v>
      </c>
      <c r="C342" s="112" t="s">
        <v>18125</v>
      </c>
      <c r="D342" s="112" t="s">
        <v>18106</v>
      </c>
      <c r="E342" s="112" t="s">
        <v>18107</v>
      </c>
      <c r="F342" s="112">
        <v>2.952</v>
      </c>
      <c r="G342" s="113" t="s">
        <v>17490</v>
      </c>
      <c r="H342" s="2" t="s">
        <v>15</v>
      </c>
      <c r="I342" s="2"/>
    </row>
    <row r="343" spans="1:9" x14ac:dyDescent="0.3">
      <c r="A343" s="109">
        <v>341</v>
      </c>
      <c r="B343" s="112" t="s">
        <v>18126</v>
      </c>
      <c r="C343" s="112" t="s">
        <v>18127</v>
      </c>
      <c r="D343" s="112" t="s">
        <v>18106</v>
      </c>
      <c r="E343" s="112" t="s">
        <v>18107</v>
      </c>
      <c r="F343" s="114">
        <v>2.0739999999999998</v>
      </c>
      <c r="G343" s="113" t="s">
        <v>17504</v>
      </c>
      <c r="H343" s="2" t="s">
        <v>15</v>
      </c>
      <c r="I343" s="2"/>
    </row>
    <row r="344" spans="1:9" x14ac:dyDescent="0.3">
      <c r="A344" s="109">
        <v>342</v>
      </c>
      <c r="B344" s="112" t="s">
        <v>18128</v>
      </c>
      <c r="C344" s="112" t="s">
        <v>18129</v>
      </c>
      <c r="D344" s="112" t="s">
        <v>18106</v>
      </c>
      <c r="E344" s="112" t="s">
        <v>18107</v>
      </c>
      <c r="F344" s="112">
        <v>2.552</v>
      </c>
      <c r="G344" s="113" t="s">
        <v>17490</v>
      </c>
      <c r="H344" s="2" t="s">
        <v>15</v>
      </c>
      <c r="I344" s="2"/>
    </row>
    <row r="345" spans="1:9" x14ac:dyDescent="0.3">
      <c r="A345" s="109">
        <v>343</v>
      </c>
      <c r="B345" s="112" t="s">
        <v>18130</v>
      </c>
      <c r="C345" s="112" t="s">
        <v>18131</v>
      </c>
      <c r="D345" s="112" t="s">
        <v>18106</v>
      </c>
      <c r="E345" s="112" t="s">
        <v>18107</v>
      </c>
      <c r="F345" s="112">
        <v>1.6</v>
      </c>
      <c r="G345" s="113" t="s">
        <v>17490</v>
      </c>
      <c r="H345" s="2" t="s">
        <v>15</v>
      </c>
      <c r="I345" s="2"/>
    </row>
    <row r="346" spans="1:9" x14ac:dyDescent="0.3">
      <c r="A346" s="109">
        <v>344</v>
      </c>
      <c r="B346" s="112" t="s">
        <v>18132</v>
      </c>
      <c r="C346" s="112" t="s">
        <v>18133</v>
      </c>
      <c r="D346" s="112" t="s">
        <v>18106</v>
      </c>
      <c r="E346" s="112" t="s">
        <v>18107</v>
      </c>
      <c r="F346" s="112">
        <v>1.6040000000000001</v>
      </c>
      <c r="G346" s="113" t="s">
        <v>17493</v>
      </c>
      <c r="H346" s="2" t="s">
        <v>15</v>
      </c>
      <c r="I346" s="2"/>
    </row>
    <row r="347" spans="1:9" x14ac:dyDescent="0.3">
      <c r="A347" s="109">
        <v>345</v>
      </c>
      <c r="B347" s="112" t="s">
        <v>18134</v>
      </c>
      <c r="C347" s="112" t="s">
        <v>18135</v>
      </c>
      <c r="D347" s="112" t="s">
        <v>18106</v>
      </c>
      <c r="E347" s="112" t="s">
        <v>18107</v>
      </c>
      <c r="F347" s="112">
        <v>1.6</v>
      </c>
      <c r="G347" s="113" t="s">
        <v>17504</v>
      </c>
      <c r="H347" s="2" t="s">
        <v>15</v>
      </c>
      <c r="I347" s="2"/>
    </row>
    <row r="348" spans="1:9" x14ac:dyDescent="0.3">
      <c r="A348" s="109">
        <v>346</v>
      </c>
      <c r="B348" s="112" t="s">
        <v>18136</v>
      </c>
      <c r="C348" s="112" t="s">
        <v>18137</v>
      </c>
      <c r="D348" s="112" t="s">
        <v>18106</v>
      </c>
      <c r="E348" s="112" t="s">
        <v>18107</v>
      </c>
      <c r="F348" s="112">
        <v>1.248</v>
      </c>
      <c r="G348" s="113" t="s">
        <v>17504</v>
      </c>
      <c r="H348" s="2" t="s">
        <v>15</v>
      </c>
      <c r="I348" s="2"/>
    </row>
    <row r="349" spans="1:9" x14ac:dyDescent="0.3">
      <c r="A349" s="109">
        <v>347</v>
      </c>
      <c r="B349" s="112" t="s">
        <v>18138</v>
      </c>
      <c r="C349" s="112" t="s">
        <v>18139</v>
      </c>
      <c r="D349" s="112" t="s">
        <v>18106</v>
      </c>
      <c r="E349" s="112" t="s">
        <v>18107</v>
      </c>
      <c r="F349" s="112">
        <v>1.28</v>
      </c>
      <c r="G349" s="113" t="s">
        <v>17490</v>
      </c>
      <c r="H349" s="2" t="s">
        <v>15</v>
      </c>
      <c r="I349" s="2"/>
    </row>
    <row r="350" spans="1:9" x14ac:dyDescent="0.3">
      <c r="A350" s="109">
        <v>348</v>
      </c>
      <c r="B350" s="112" t="s">
        <v>18140</v>
      </c>
      <c r="C350" s="112" t="s">
        <v>18141</v>
      </c>
      <c r="D350" s="112" t="s">
        <v>18106</v>
      </c>
      <c r="E350" s="112" t="s">
        <v>18107</v>
      </c>
      <c r="F350" s="112">
        <v>2.8279999999999998</v>
      </c>
      <c r="G350" s="113" t="s">
        <v>17504</v>
      </c>
      <c r="H350" s="2" t="s">
        <v>15</v>
      </c>
      <c r="I350" s="2"/>
    </row>
    <row r="351" spans="1:9" x14ac:dyDescent="0.3">
      <c r="A351" s="109">
        <v>349</v>
      </c>
      <c r="B351" s="112" t="s">
        <v>18142</v>
      </c>
      <c r="C351" s="112" t="s">
        <v>18143</v>
      </c>
      <c r="D351" s="112" t="s">
        <v>18106</v>
      </c>
      <c r="E351" s="112" t="s">
        <v>18107</v>
      </c>
      <c r="F351" s="112">
        <v>1.6279999999999999</v>
      </c>
      <c r="G351" s="113" t="s">
        <v>17490</v>
      </c>
      <c r="H351" s="2" t="s">
        <v>15</v>
      </c>
      <c r="I351" s="2"/>
    </row>
    <row r="352" spans="1:9" x14ac:dyDescent="0.3">
      <c r="A352" s="109">
        <v>350</v>
      </c>
      <c r="B352" s="112" t="s">
        <v>18144</v>
      </c>
      <c r="C352" s="112" t="s">
        <v>18143</v>
      </c>
      <c r="D352" s="112" t="s">
        <v>18106</v>
      </c>
      <c r="E352" s="112" t="s">
        <v>18107</v>
      </c>
      <c r="F352" s="112">
        <v>1.6279999999999999</v>
      </c>
      <c r="G352" s="113" t="s">
        <v>17490</v>
      </c>
      <c r="H352" s="2" t="s">
        <v>15</v>
      </c>
      <c r="I352" s="2"/>
    </row>
    <row r="353" spans="1:9" x14ac:dyDescent="0.3">
      <c r="A353" s="109">
        <v>351</v>
      </c>
      <c r="B353" s="112" t="s">
        <v>18145</v>
      </c>
      <c r="C353" s="112" t="s">
        <v>18146</v>
      </c>
      <c r="D353" s="112" t="s">
        <v>18106</v>
      </c>
      <c r="E353" s="112" t="s">
        <v>18107</v>
      </c>
      <c r="F353" s="112">
        <v>1.236</v>
      </c>
      <c r="G353" s="113" t="s">
        <v>17490</v>
      </c>
      <c r="H353" s="2" t="s">
        <v>15</v>
      </c>
      <c r="I353" s="2"/>
    </row>
    <row r="354" spans="1:9" x14ac:dyDescent="0.3">
      <c r="A354" s="109">
        <v>352</v>
      </c>
      <c r="B354" s="112" t="s">
        <v>18147</v>
      </c>
      <c r="C354" s="112" t="s">
        <v>18148</v>
      </c>
      <c r="D354" s="112" t="s">
        <v>18106</v>
      </c>
      <c r="E354" s="112" t="s">
        <v>18107</v>
      </c>
      <c r="F354" s="112">
        <v>1.216</v>
      </c>
      <c r="G354" s="113" t="s">
        <v>17490</v>
      </c>
      <c r="H354" s="2" t="s">
        <v>15</v>
      </c>
      <c r="I354" s="2"/>
    </row>
    <row r="355" spans="1:9" x14ac:dyDescent="0.3">
      <c r="A355" s="109">
        <v>353</v>
      </c>
      <c r="B355" s="112" t="s">
        <v>18149</v>
      </c>
      <c r="C355" s="112" t="s">
        <v>18146</v>
      </c>
      <c r="D355" s="112" t="s">
        <v>18106</v>
      </c>
      <c r="E355" s="112" t="s">
        <v>18107</v>
      </c>
      <c r="F355" s="112">
        <v>1.7</v>
      </c>
      <c r="G355" s="113" t="s">
        <v>17490</v>
      </c>
      <c r="H355" s="2" t="s">
        <v>15</v>
      </c>
      <c r="I355" s="2"/>
    </row>
    <row r="356" spans="1:9" x14ac:dyDescent="0.3">
      <c r="A356" s="109">
        <v>354</v>
      </c>
      <c r="B356" s="112" t="s">
        <v>18150</v>
      </c>
      <c r="C356" s="112" t="s">
        <v>18146</v>
      </c>
      <c r="D356" s="112" t="s">
        <v>18106</v>
      </c>
      <c r="E356" s="112" t="s">
        <v>18107</v>
      </c>
      <c r="F356" s="112">
        <v>2</v>
      </c>
      <c r="G356" s="113" t="s">
        <v>17490</v>
      </c>
      <c r="H356" s="2" t="s">
        <v>15</v>
      </c>
      <c r="I356" s="2"/>
    </row>
    <row r="357" spans="1:9" x14ac:dyDescent="0.3">
      <c r="A357" s="109">
        <v>355</v>
      </c>
      <c r="B357" s="112" t="s">
        <v>18151</v>
      </c>
      <c r="C357" s="112" t="s">
        <v>18152</v>
      </c>
      <c r="D357" s="112" t="s">
        <v>18106</v>
      </c>
      <c r="E357" s="112" t="s">
        <v>18107</v>
      </c>
      <c r="F357" s="112">
        <v>1.236</v>
      </c>
      <c r="G357" s="113" t="s">
        <v>17490</v>
      </c>
      <c r="H357" s="2" t="s">
        <v>15</v>
      </c>
      <c r="I357" s="2"/>
    </row>
    <row r="358" spans="1:9" x14ac:dyDescent="0.3">
      <c r="A358" s="109">
        <v>356</v>
      </c>
      <c r="B358" s="112" t="s">
        <v>18153</v>
      </c>
      <c r="C358" s="112" t="s">
        <v>18154</v>
      </c>
      <c r="D358" s="112" t="s">
        <v>18106</v>
      </c>
      <c r="E358" s="112" t="s">
        <v>18107</v>
      </c>
      <c r="F358" s="112">
        <v>3.5</v>
      </c>
      <c r="G358" s="113" t="s">
        <v>17490</v>
      </c>
      <c r="H358" s="2" t="s">
        <v>15</v>
      </c>
      <c r="I358" s="2"/>
    </row>
    <row r="359" spans="1:9" x14ac:dyDescent="0.3">
      <c r="A359" s="109">
        <v>357</v>
      </c>
      <c r="B359" s="112" t="s">
        <v>18155</v>
      </c>
      <c r="C359" s="112" t="s">
        <v>18156</v>
      </c>
      <c r="D359" s="112" t="s">
        <v>18106</v>
      </c>
      <c r="E359" s="112" t="s">
        <v>18107</v>
      </c>
      <c r="F359" s="112">
        <v>1.236</v>
      </c>
      <c r="G359" s="113" t="s">
        <v>17490</v>
      </c>
      <c r="H359" s="2" t="s">
        <v>15</v>
      </c>
      <c r="I359" s="2"/>
    </row>
    <row r="360" spans="1:9" x14ac:dyDescent="0.3">
      <c r="A360" s="109">
        <v>358</v>
      </c>
      <c r="B360" s="112" t="s">
        <v>18157</v>
      </c>
      <c r="C360" s="112" t="s">
        <v>18146</v>
      </c>
      <c r="D360" s="112" t="s">
        <v>18106</v>
      </c>
      <c r="E360" s="112" t="s">
        <v>18107</v>
      </c>
      <c r="F360" s="112">
        <v>1.7</v>
      </c>
      <c r="G360" s="113" t="s">
        <v>17490</v>
      </c>
      <c r="H360" s="2" t="s">
        <v>15</v>
      </c>
      <c r="I360" s="2"/>
    </row>
    <row r="361" spans="1:9" x14ac:dyDescent="0.3">
      <c r="A361" s="109">
        <v>359</v>
      </c>
      <c r="B361" s="112" t="s">
        <v>18158</v>
      </c>
      <c r="C361" s="112" t="s">
        <v>18159</v>
      </c>
      <c r="D361" s="112" t="s">
        <v>18106</v>
      </c>
      <c r="E361" s="112" t="s">
        <v>18107</v>
      </c>
      <c r="F361" s="112">
        <v>1.752</v>
      </c>
      <c r="G361" s="113" t="s">
        <v>17504</v>
      </c>
      <c r="H361" s="2" t="s">
        <v>15</v>
      </c>
      <c r="I361" s="2"/>
    </row>
    <row r="362" spans="1:9" x14ac:dyDescent="0.3">
      <c r="A362" s="109">
        <v>360</v>
      </c>
      <c r="B362" s="112" t="s">
        <v>18160</v>
      </c>
      <c r="C362" s="112" t="s">
        <v>18161</v>
      </c>
      <c r="D362" s="112" t="s">
        <v>18106</v>
      </c>
      <c r="E362" s="112" t="s">
        <v>18107</v>
      </c>
      <c r="F362" s="112">
        <v>1.22</v>
      </c>
      <c r="G362" s="113" t="s">
        <v>17490</v>
      </c>
      <c r="H362" s="2" t="s">
        <v>15</v>
      </c>
      <c r="I362" s="2"/>
    </row>
    <row r="363" spans="1:9" x14ac:dyDescent="0.3">
      <c r="A363" s="109">
        <v>361</v>
      </c>
      <c r="B363" s="112" t="s">
        <v>18162</v>
      </c>
      <c r="C363" s="112" t="s">
        <v>18163</v>
      </c>
      <c r="D363" s="112" t="s">
        <v>18106</v>
      </c>
      <c r="E363" s="112" t="s">
        <v>18107</v>
      </c>
      <c r="F363" s="112">
        <v>0.93200000000000005</v>
      </c>
      <c r="G363" s="113" t="s">
        <v>17490</v>
      </c>
      <c r="H363" s="2" t="s">
        <v>15</v>
      </c>
      <c r="I363" s="2"/>
    </row>
    <row r="364" spans="1:9" x14ac:dyDescent="0.3">
      <c r="A364" s="109">
        <v>362</v>
      </c>
      <c r="B364" s="112" t="s">
        <v>18164</v>
      </c>
      <c r="C364" s="112" t="s">
        <v>18165</v>
      </c>
      <c r="D364" s="112" t="s">
        <v>18106</v>
      </c>
      <c r="E364" s="112" t="s">
        <v>18107</v>
      </c>
      <c r="F364" s="112">
        <v>1.244</v>
      </c>
      <c r="G364" s="113" t="s">
        <v>17504</v>
      </c>
      <c r="H364" s="2" t="s">
        <v>15</v>
      </c>
      <c r="I364" s="2"/>
    </row>
    <row r="365" spans="1:9" x14ac:dyDescent="0.3">
      <c r="A365" s="109">
        <v>363</v>
      </c>
      <c r="B365" s="112" t="s">
        <v>18166</v>
      </c>
      <c r="C365" s="112" t="s">
        <v>18167</v>
      </c>
      <c r="D365" s="112" t="s">
        <v>18106</v>
      </c>
      <c r="E365" s="112" t="s">
        <v>18107</v>
      </c>
      <c r="F365" s="112">
        <v>1.244</v>
      </c>
      <c r="G365" s="113" t="s">
        <v>17490</v>
      </c>
      <c r="H365" s="2" t="s">
        <v>15</v>
      </c>
      <c r="I365" s="2"/>
    </row>
    <row r="366" spans="1:9" x14ac:dyDescent="0.3">
      <c r="A366" s="109">
        <v>364</v>
      </c>
      <c r="B366" s="112" t="s">
        <v>18168</v>
      </c>
      <c r="C366" s="112" t="s">
        <v>18165</v>
      </c>
      <c r="D366" s="112" t="s">
        <v>18106</v>
      </c>
      <c r="E366" s="112" t="s">
        <v>18107</v>
      </c>
      <c r="F366" s="112">
        <v>1.244</v>
      </c>
      <c r="G366" s="113" t="s">
        <v>17493</v>
      </c>
      <c r="H366" s="2" t="s">
        <v>15</v>
      </c>
      <c r="I366" s="2"/>
    </row>
    <row r="367" spans="1:9" x14ac:dyDescent="0.3">
      <c r="A367" s="109">
        <v>365</v>
      </c>
      <c r="B367" s="112" t="s">
        <v>18169</v>
      </c>
      <c r="C367" s="112" t="s">
        <v>18170</v>
      </c>
      <c r="D367" s="112" t="s">
        <v>18106</v>
      </c>
      <c r="E367" s="112" t="s">
        <v>18107</v>
      </c>
      <c r="F367" s="112">
        <v>0.93200000000000005</v>
      </c>
      <c r="G367" s="113" t="s">
        <v>17490</v>
      </c>
      <c r="H367" s="2" t="s">
        <v>15</v>
      </c>
      <c r="I367" s="2"/>
    </row>
    <row r="368" spans="1:9" x14ac:dyDescent="0.3">
      <c r="A368" s="109">
        <v>366</v>
      </c>
      <c r="B368" s="112" t="s">
        <v>18171</v>
      </c>
      <c r="C368" s="112" t="s">
        <v>18163</v>
      </c>
      <c r="D368" s="112" t="s">
        <v>18106</v>
      </c>
      <c r="E368" s="112" t="s">
        <v>18107</v>
      </c>
      <c r="F368" s="112">
        <v>0.93200000000000005</v>
      </c>
      <c r="G368" s="113" t="s">
        <v>17490</v>
      </c>
      <c r="H368" s="2" t="s">
        <v>15</v>
      </c>
      <c r="I368" s="2"/>
    </row>
    <row r="369" spans="1:9" x14ac:dyDescent="0.3">
      <c r="A369" s="109">
        <v>367</v>
      </c>
      <c r="B369" s="112" t="s">
        <v>18172</v>
      </c>
      <c r="C369" s="112" t="s">
        <v>18165</v>
      </c>
      <c r="D369" s="112" t="s">
        <v>18106</v>
      </c>
      <c r="E369" s="112" t="s">
        <v>18107</v>
      </c>
      <c r="F369" s="112">
        <v>1.244</v>
      </c>
      <c r="G369" s="113" t="s">
        <v>17504</v>
      </c>
      <c r="H369" s="2" t="s">
        <v>15</v>
      </c>
      <c r="I369" s="2"/>
    </row>
    <row r="370" spans="1:9" x14ac:dyDescent="0.3">
      <c r="A370" s="109">
        <v>368</v>
      </c>
      <c r="B370" s="112" t="s">
        <v>18173</v>
      </c>
      <c r="C370" s="112" t="s">
        <v>18174</v>
      </c>
      <c r="D370" s="112" t="s">
        <v>18106</v>
      </c>
      <c r="E370" s="112" t="s">
        <v>18107</v>
      </c>
      <c r="F370" s="112">
        <v>1.6160000000000001</v>
      </c>
      <c r="G370" s="113" t="s">
        <v>17504</v>
      </c>
      <c r="H370" s="2" t="s">
        <v>15</v>
      </c>
      <c r="I370" s="2"/>
    </row>
    <row r="371" spans="1:9" x14ac:dyDescent="0.3">
      <c r="A371" s="109">
        <v>369</v>
      </c>
      <c r="B371" s="112" t="s">
        <v>18175</v>
      </c>
      <c r="C371" s="112" t="s">
        <v>18176</v>
      </c>
      <c r="D371" s="112" t="s">
        <v>18106</v>
      </c>
      <c r="E371" s="112" t="s">
        <v>18107</v>
      </c>
      <c r="F371" s="112">
        <v>1.62</v>
      </c>
      <c r="G371" s="113" t="s">
        <v>17504</v>
      </c>
      <c r="H371" s="2" t="s">
        <v>15</v>
      </c>
      <c r="I371" s="2"/>
    </row>
    <row r="372" spans="1:9" x14ac:dyDescent="0.3">
      <c r="A372" s="109">
        <v>370</v>
      </c>
      <c r="B372" s="115" t="s">
        <v>18177</v>
      </c>
      <c r="C372" s="115" t="s">
        <v>18178</v>
      </c>
      <c r="D372" s="112" t="s">
        <v>18106</v>
      </c>
      <c r="E372" s="112" t="s">
        <v>18107</v>
      </c>
      <c r="F372" s="112">
        <v>1.748</v>
      </c>
      <c r="G372" s="113" t="s">
        <v>17490</v>
      </c>
      <c r="H372" s="2" t="s">
        <v>15</v>
      </c>
      <c r="I372" s="2"/>
    </row>
    <row r="373" spans="1:9" x14ac:dyDescent="0.3">
      <c r="A373" s="109">
        <v>371</v>
      </c>
      <c r="B373" s="112" t="s">
        <v>18179</v>
      </c>
      <c r="C373" s="112" t="s">
        <v>18180</v>
      </c>
      <c r="D373" s="112" t="s">
        <v>18106</v>
      </c>
      <c r="E373" s="112" t="s">
        <v>18107</v>
      </c>
      <c r="F373" s="112">
        <v>2.8</v>
      </c>
      <c r="G373" s="113" t="s">
        <v>17490</v>
      </c>
      <c r="H373" s="2" t="s">
        <v>15</v>
      </c>
      <c r="I373" s="2"/>
    </row>
    <row r="374" spans="1:9" x14ac:dyDescent="0.3">
      <c r="A374" s="109">
        <v>372</v>
      </c>
      <c r="B374" s="112" t="s">
        <v>18181</v>
      </c>
      <c r="C374" s="112" t="s">
        <v>18180</v>
      </c>
      <c r="D374" s="112" t="s">
        <v>18106</v>
      </c>
      <c r="E374" s="112" t="s">
        <v>18107</v>
      </c>
      <c r="F374" s="112">
        <v>2.8559999999999999</v>
      </c>
      <c r="G374" s="113" t="s">
        <v>17504</v>
      </c>
      <c r="H374" s="2" t="s">
        <v>15</v>
      </c>
      <c r="I374" s="2"/>
    </row>
    <row r="375" spans="1:9" x14ac:dyDescent="0.3">
      <c r="A375" s="109">
        <v>373</v>
      </c>
      <c r="B375" s="112" t="s">
        <v>18182</v>
      </c>
      <c r="C375" s="112" t="s">
        <v>18183</v>
      </c>
      <c r="D375" s="112" t="s">
        <v>18106</v>
      </c>
      <c r="E375" s="112" t="s">
        <v>18107</v>
      </c>
      <c r="F375" s="114">
        <v>1.256</v>
      </c>
      <c r="G375" s="113" t="s">
        <v>17490</v>
      </c>
      <c r="H375" s="2" t="s">
        <v>15</v>
      </c>
      <c r="I375" s="2"/>
    </row>
    <row r="376" spans="1:9" x14ac:dyDescent="0.3">
      <c r="A376" s="109">
        <v>374</v>
      </c>
      <c r="B376" s="112" t="s">
        <v>18184</v>
      </c>
      <c r="C376" s="112" t="s">
        <v>18180</v>
      </c>
      <c r="D376" s="112" t="s">
        <v>18106</v>
      </c>
      <c r="E376" s="112" t="s">
        <v>18107</v>
      </c>
      <c r="F376" s="112">
        <v>1.756</v>
      </c>
      <c r="G376" s="113" t="s">
        <v>17490</v>
      </c>
      <c r="H376" s="2" t="s">
        <v>15</v>
      </c>
      <c r="I376" s="2"/>
    </row>
    <row r="377" spans="1:9" x14ac:dyDescent="0.3">
      <c r="A377" s="109">
        <v>375</v>
      </c>
      <c r="B377" s="112" t="s">
        <v>18185</v>
      </c>
      <c r="C377" s="112" t="s">
        <v>18186</v>
      </c>
      <c r="D377" s="112" t="s">
        <v>18106</v>
      </c>
      <c r="E377" s="112" t="s">
        <v>18107</v>
      </c>
      <c r="F377" s="112">
        <v>1.708</v>
      </c>
      <c r="G377" s="113" t="s">
        <v>17504</v>
      </c>
      <c r="H377" s="2" t="s">
        <v>15</v>
      </c>
      <c r="I377" s="2"/>
    </row>
    <row r="378" spans="1:9" x14ac:dyDescent="0.3">
      <c r="A378" s="109">
        <v>376</v>
      </c>
      <c r="B378" s="112" t="s">
        <v>18187</v>
      </c>
      <c r="C378" s="112" t="s">
        <v>18188</v>
      </c>
      <c r="D378" s="112" t="s">
        <v>18106</v>
      </c>
      <c r="E378" s="112" t="s">
        <v>18107</v>
      </c>
      <c r="F378" s="112">
        <v>1.724</v>
      </c>
      <c r="G378" s="113" t="s">
        <v>17490</v>
      </c>
      <c r="H378" s="2" t="s">
        <v>15</v>
      </c>
      <c r="I378" s="2"/>
    </row>
    <row r="379" spans="1:9" x14ac:dyDescent="0.3">
      <c r="A379" s="109">
        <v>377</v>
      </c>
      <c r="B379" s="112" t="s">
        <v>18189</v>
      </c>
      <c r="C379" s="112" t="s">
        <v>18186</v>
      </c>
      <c r="D379" s="112" t="s">
        <v>18106</v>
      </c>
      <c r="E379" s="112" t="s">
        <v>18107</v>
      </c>
      <c r="F379" s="112">
        <v>1.72</v>
      </c>
      <c r="G379" s="113" t="s">
        <v>17504</v>
      </c>
      <c r="H379" s="2" t="s">
        <v>15</v>
      </c>
      <c r="I379" s="2"/>
    </row>
    <row r="380" spans="1:9" x14ac:dyDescent="0.3">
      <c r="A380" s="109">
        <v>378</v>
      </c>
      <c r="B380" s="112" t="s">
        <v>18190</v>
      </c>
      <c r="C380" s="112" t="s">
        <v>18191</v>
      </c>
      <c r="D380" s="112" t="s">
        <v>18106</v>
      </c>
      <c r="E380" s="112" t="s">
        <v>18107</v>
      </c>
      <c r="F380" s="112">
        <v>1.6</v>
      </c>
      <c r="G380" s="113" t="s">
        <v>17490</v>
      </c>
      <c r="H380" s="2" t="s">
        <v>15</v>
      </c>
      <c r="I380" s="2"/>
    </row>
    <row r="381" spans="1:9" x14ac:dyDescent="0.3">
      <c r="A381" s="109">
        <v>379</v>
      </c>
      <c r="B381" s="112" t="s">
        <v>18192</v>
      </c>
      <c r="C381" s="112" t="s">
        <v>18193</v>
      </c>
      <c r="D381" s="112" t="s">
        <v>18106</v>
      </c>
      <c r="E381" s="112" t="s">
        <v>18107</v>
      </c>
      <c r="F381" s="112">
        <v>3.3479999999999999</v>
      </c>
      <c r="G381" s="113" t="s">
        <v>17490</v>
      </c>
      <c r="H381" s="2" t="s">
        <v>15</v>
      </c>
      <c r="I381" s="2"/>
    </row>
    <row r="382" spans="1:9" x14ac:dyDescent="0.3">
      <c r="A382" s="109">
        <v>380</v>
      </c>
      <c r="B382" s="119" t="s">
        <v>18194</v>
      </c>
      <c r="C382" s="119" t="s">
        <v>18195</v>
      </c>
      <c r="D382" s="112" t="s">
        <v>18106</v>
      </c>
      <c r="E382" s="112" t="s">
        <v>18107</v>
      </c>
      <c r="F382" s="112">
        <v>2.12</v>
      </c>
      <c r="G382" s="113" t="s">
        <v>17490</v>
      </c>
      <c r="H382" s="2" t="s">
        <v>15</v>
      </c>
      <c r="I382" s="2"/>
    </row>
    <row r="383" spans="1:9" x14ac:dyDescent="0.3">
      <c r="A383" s="109">
        <v>381</v>
      </c>
      <c r="B383" s="112" t="s">
        <v>18196</v>
      </c>
      <c r="C383" s="112" t="s">
        <v>18193</v>
      </c>
      <c r="D383" s="112" t="s">
        <v>18106</v>
      </c>
      <c r="E383" s="112" t="s">
        <v>18107</v>
      </c>
      <c r="F383" s="112">
        <v>1.3480000000000001</v>
      </c>
      <c r="G383" s="113" t="s">
        <v>17490</v>
      </c>
      <c r="H383" s="2" t="s">
        <v>15</v>
      </c>
      <c r="I383" s="2"/>
    </row>
    <row r="384" spans="1:9" x14ac:dyDescent="0.3">
      <c r="A384" s="109">
        <v>382</v>
      </c>
      <c r="B384" s="112" t="s">
        <v>18197</v>
      </c>
      <c r="C384" s="112" t="s">
        <v>18193</v>
      </c>
      <c r="D384" s="112" t="s">
        <v>18106</v>
      </c>
      <c r="E384" s="112" t="s">
        <v>18107</v>
      </c>
      <c r="F384" s="114">
        <v>0.8</v>
      </c>
      <c r="G384" s="113" t="s">
        <v>17490</v>
      </c>
      <c r="H384" s="2" t="s">
        <v>15</v>
      </c>
      <c r="I384" s="2"/>
    </row>
    <row r="385" spans="1:9" x14ac:dyDescent="0.3">
      <c r="A385" s="109">
        <v>383</v>
      </c>
      <c r="B385" s="112" t="s">
        <v>18198</v>
      </c>
      <c r="C385" s="112" t="s">
        <v>18199</v>
      </c>
      <c r="D385" s="112" t="s">
        <v>18106</v>
      </c>
      <c r="E385" s="112" t="s">
        <v>18107</v>
      </c>
      <c r="F385" s="112">
        <v>1.244</v>
      </c>
      <c r="G385" s="113" t="s">
        <v>17490</v>
      </c>
      <c r="H385" s="2" t="s">
        <v>15</v>
      </c>
      <c r="I385" s="2"/>
    </row>
    <row r="386" spans="1:9" x14ac:dyDescent="0.3">
      <c r="A386" s="109">
        <v>384</v>
      </c>
      <c r="B386" s="112" t="s">
        <v>18200</v>
      </c>
      <c r="C386" s="112" t="s">
        <v>18201</v>
      </c>
      <c r="D386" s="112" t="s">
        <v>18106</v>
      </c>
      <c r="E386" s="112" t="s">
        <v>18107</v>
      </c>
      <c r="F386" s="112">
        <v>1.2</v>
      </c>
      <c r="G386" s="113" t="s">
        <v>17490</v>
      </c>
      <c r="H386" s="2" t="s">
        <v>15</v>
      </c>
      <c r="I386" s="2"/>
    </row>
    <row r="387" spans="1:9" x14ac:dyDescent="0.3">
      <c r="A387" s="109">
        <v>385</v>
      </c>
      <c r="B387" s="112" t="s">
        <v>18202</v>
      </c>
      <c r="C387" s="112" t="s">
        <v>18203</v>
      </c>
      <c r="D387" s="112" t="s">
        <v>18106</v>
      </c>
      <c r="E387" s="112" t="s">
        <v>18107</v>
      </c>
      <c r="F387" s="112">
        <v>1.204</v>
      </c>
      <c r="G387" s="113" t="s">
        <v>17490</v>
      </c>
      <c r="H387" s="2" t="s">
        <v>15</v>
      </c>
      <c r="I387" s="2"/>
    </row>
    <row r="388" spans="1:9" x14ac:dyDescent="0.3">
      <c r="A388" s="109">
        <v>386</v>
      </c>
      <c r="B388" s="112" t="s">
        <v>18204</v>
      </c>
      <c r="C388" s="112" t="s">
        <v>18205</v>
      </c>
      <c r="D388" s="112" t="s">
        <v>18106</v>
      </c>
      <c r="E388" s="112" t="s">
        <v>18107</v>
      </c>
      <c r="F388" s="112">
        <v>2.004</v>
      </c>
      <c r="G388" s="113" t="s">
        <v>17490</v>
      </c>
      <c r="H388" s="2" t="s">
        <v>15</v>
      </c>
      <c r="I388" s="2"/>
    </row>
    <row r="389" spans="1:9" x14ac:dyDescent="0.3">
      <c r="A389" s="109">
        <v>387</v>
      </c>
      <c r="B389" s="112" t="s">
        <v>18206</v>
      </c>
      <c r="C389" s="112" t="s">
        <v>18207</v>
      </c>
      <c r="D389" s="112" t="s">
        <v>18106</v>
      </c>
      <c r="E389" s="112" t="s">
        <v>18107</v>
      </c>
      <c r="F389" s="112">
        <v>0.8</v>
      </c>
      <c r="G389" s="113" t="s">
        <v>17490</v>
      </c>
      <c r="H389" s="2" t="s">
        <v>15</v>
      </c>
      <c r="I389" s="2"/>
    </row>
    <row r="390" spans="1:9" x14ac:dyDescent="0.3">
      <c r="A390" s="109">
        <v>388</v>
      </c>
      <c r="B390" s="112" t="s">
        <v>18208</v>
      </c>
      <c r="C390" s="112" t="s">
        <v>18209</v>
      </c>
      <c r="D390" s="112" t="s">
        <v>18106</v>
      </c>
      <c r="E390" s="112" t="s">
        <v>18107</v>
      </c>
      <c r="F390" s="112">
        <v>1.24</v>
      </c>
      <c r="G390" s="113" t="s">
        <v>17490</v>
      </c>
      <c r="H390" s="2" t="s">
        <v>15</v>
      </c>
      <c r="I390" s="2"/>
    </row>
    <row r="391" spans="1:9" x14ac:dyDescent="0.3">
      <c r="A391" s="109">
        <v>389</v>
      </c>
      <c r="B391" s="112" t="s">
        <v>18210</v>
      </c>
      <c r="C391" s="112" t="s">
        <v>18211</v>
      </c>
      <c r="D391" s="112" t="s">
        <v>18106</v>
      </c>
      <c r="E391" s="112" t="s">
        <v>18107</v>
      </c>
      <c r="F391" s="112">
        <v>1.3</v>
      </c>
      <c r="G391" s="113" t="s">
        <v>17490</v>
      </c>
      <c r="H391" s="2" t="s">
        <v>15</v>
      </c>
      <c r="I391" s="2"/>
    </row>
    <row r="392" spans="1:9" x14ac:dyDescent="0.3">
      <c r="A392" s="109">
        <v>390</v>
      </c>
      <c r="B392" s="112" t="s">
        <v>18212</v>
      </c>
      <c r="C392" s="112" t="s">
        <v>18213</v>
      </c>
      <c r="D392" s="112" t="s">
        <v>18106</v>
      </c>
      <c r="E392" s="112" t="s">
        <v>18107</v>
      </c>
      <c r="F392" s="112">
        <v>1.6479999999999999</v>
      </c>
      <c r="G392" s="113" t="s">
        <v>17490</v>
      </c>
      <c r="H392" s="2" t="s">
        <v>15</v>
      </c>
      <c r="I392" s="2"/>
    </row>
    <row r="393" spans="1:9" x14ac:dyDescent="0.3">
      <c r="A393" s="109">
        <v>391</v>
      </c>
      <c r="B393" s="112" t="s">
        <v>18214</v>
      </c>
      <c r="C393" s="112" t="s">
        <v>18215</v>
      </c>
      <c r="D393" s="112" t="s">
        <v>18106</v>
      </c>
      <c r="E393" s="112" t="s">
        <v>18107</v>
      </c>
      <c r="F393" s="112">
        <v>3.64</v>
      </c>
      <c r="G393" s="113" t="s">
        <v>17504</v>
      </c>
      <c r="H393" s="2" t="s">
        <v>15</v>
      </c>
      <c r="I393" s="2"/>
    </row>
    <row r="394" spans="1:9" x14ac:dyDescent="0.3">
      <c r="A394" s="109">
        <v>392</v>
      </c>
      <c r="B394" s="112" t="s">
        <v>18216</v>
      </c>
      <c r="C394" s="112" t="s">
        <v>18217</v>
      </c>
      <c r="D394" s="112" t="s">
        <v>18106</v>
      </c>
      <c r="E394" s="112" t="s">
        <v>18107</v>
      </c>
      <c r="F394" s="112">
        <v>3.2519999999999998</v>
      </c>
      <c r="G394" s="113" t="s">
        <v>17504</v>
      </c>
      <c r="H394" s="2" t="s">
        <v>15</v>
      </c>
      <c r="I394" s="2"/>
    </row>
    <row r="395" spans="1:9" x14ac:dyDescent="0.3">
      <c r="A395" s="109">
        <v>393</v>
      </c>
      <c r="B395" s="119" t="s">
        <v>18218</v>
      </c>
      <c r="C395" s="119" t="s">
        <v>18219</v>
      </c>
      <c r="D395" s="112" t="s">
        <v>18106</v>
      </c>
      <c r="E395" s="112" t="s">
        <v>18107</v>
      </c>
      <c r="F395" s="112">
        <v>1.204</v>
      </c>
      <c r="G395" s="113" t="s">
        <v>17490</v>
      </c>
      <c r="H395" s="2" t="s">
        <v>15</v>
      </c>
      <c r="I395" s="2"/>
    </row>
    <row r="396" spans="1:9" x14ac:dyDescent="0.3">
      <c r="A396" s="109">
        <v>394</v>
      </c>
      <c r="B396" s="112" t="s">
        <v>18220</v>
      </c>
      <c r="C396" s="112" t="s">
        <v>18221</v>
      </c>
      <c r="D396" s="112" t="s">
        <v>18106</v>
      </c>
      <c r="E396" s="112" t="s">
        <v>18107</v>
      </c>
      <c r="F396" s="112">
        <v>1.6319999999999999</v>
      </c>
      <c r="G396" s="113" t="s">
        <v>17504</v>
      </c>
      <c r="H396" s="2" t="s">
        <v>15</v>
      </c>
      <c r="I396" s="2"/>
    </row>
    <row r="397" spans="1:9" x14ac:dyDescent="0.3">
      <c r="A397" s="109">
        <v>395</v>
      </c>
      <c r="B397" s="112" t="s">
        <v>18222</v>
      </c>
      <c r="C397" s="112" t="s">
        <v>18223</v>
      </c>
      <c r="D397" s="112" t="s">
        <v>18106</v>
      </c>
      <c r="E397" s="112" t="s">
        <v>18107</v>
      </c>
      <c r="F397" s="112">
        <v>2.4279999999999999</v>
      </c>
      <c r="G397" s="113" t="s">
        <v>17561</v>
      </c>
      <c r="H397" s="2" t="s">
        <v>15</v>
      </c>
      <c r="I397" s="2"/>
    </row>
    <row r="398" spans="1:9" x14ac:dyDescent="0.3">
      <c r="A398" s="109">
        <v>396</v>
      </c>
      <c r="B398" s="112" t="s">
        <v>18224</v>
      </c>
      <c r="C398" s="112" t="s">
        <v>18225</v>
      </c>
      <c r="D398" s="112" t="s">
        <v>18106</v>
      </c>
      <c r="E398" s="112" t="s">
        <v>18107</v>
      </c>
      <c r="F398" s="112">
        <v>2.452</v>
      </c>
      <c r="G398" s="113" t="s">
        <v>17561</v>
      </c>
      <c r="H398" s="2" t="s">
        <v>15</v>
      </c>
      <c r="I398" s="2"/>
    </row>
    <row r="399" spans="1:9" x14ac:dyDescent="0.3">
      <c r="A399" s="109">
        <v>397</v>
      </c>
      <c r="B399" s="112" t="s">
        <v>18226</v>
      </c>
      <c r="C399" s="112" t="s">
        <v>18223</v>
      </c>
      <c r="D399" s="112" t="s">
        <v>18106</v>
      </c>
      <c r="E399" s="112" t="s">
        <v>18107</v>
      </c>
      <c r="F399" s="112">
        <v>3.5</v>
      </c>
      <c r="G399" s="113" t="s">
        <v>17504</v>
      </c>
      <c r="H399" s="2" t="s">
        <v>15</v>
      </c>
      <c r="I399" s="2"/>
    </row>
    <row r="400" spans="1:9" x14ac:dyDescent="0.3">
      <c r="A400" s="109">
        <v>398</v>
      </c>
      <c r="B400" s="112" t="s">
        <v>18227</v>
      </c>
      <c r="C400" s="112" t="s">
        <v>18225</v>
      </c>
      <c r="D400" s="112" t="s">
        <v>18106</v>
      </c>
      <c r="E400" s="112" t="s">
        <v>18107</v>
      </c>
      <c r="F400" s="112">
        <v>2.452</v>
      </c>
      <c r="G400" s="113" t="s">
        <v>17504</v>
      </c>
      <c r="H400" s="2" t="s">
        <v>15</v>
      </c>
      <c r="I400" s="2"/>
    </row>
    <row r="401" spans="1:9" x14ac:dyDescent="0.3">
      <c r="A401" s="109">
        <v>399</v>
      </c>
      <c r="B401" s="112" t="s">
        <v>18228</v>
      </c>
      <c r="C401" s="112" t="s">
        <v>18229</v>
      </c>
      <c r="D401" s="112" t="s">
        <v>18106</v>
      </c>
      <c r="E401" s="112" t="s">
        <v>18107</v>
      </c>
      <c r="F401" s="112">
        <v>2</v>
      </c>
      <c r="G401" s="113" t="s">
        <v>17504</v>
      </c>
      <c r="H401" s="2" t="s">
        <v>15</v>
      </c>
      <c r="I401" s="2"/>
    </row>
    <row r="402" spans="1:9" x14ac:dyDescent="0.3">
      <c r="A402" s="109">
        <v>400</v>
      </c>
      <c r="B402" s="112" t="s">
        <v>18230</v>
      </c>
      <c r="C402" s="112" t="s">
        <v>18231</v>
      </c>
      <c r="D402" s="112" t="s">
        <v>18106</v>
      </c>
      <c r="E402" s="112" t="s">
        <v>18107</v>
      </c>
      <c r="F402" s="112">
        <v>1.2</v>
      </c>
      <c r="G402" s="113" t="s">
        <v>17490</v>
      </c>
      <c r="H402" s="2" t="s">
        <v>15</v>
      </c>
      <c r="I402" s="2"/>
    </row>
    <row r="403" spans="1:9" x14ac:dyDescent="0.3">
      <c r="A403" s="109">
        <v>401</v>
      </c>
      <c r="B403" s="112" t="s">
        <v>18232</v>
      </c>
      <c r="C403" s="112" t="s">
        <v>18233</v>
      </c>
      <c r="D403" s="112" t="s">
        <v>18106</v>
      </c>
      <c r="E403" s="112" t="s">
        <v>18107</v>
      </c>
      <c r="F403" s="112">
        <v>3.5</v>
      </c>
      <c r="G403" s="113" t="s">
        <v>17490</v>
      </c>
      <c r="H403" s="2" t="s">
        <v>15</v>
      </c>
      <c r="I403" s="2"/>
    </row>
    <row r="404" spans="1:9" x14ac:dyDescent="0.3">
      <c r="A404" s="109">
        <v>402</v>
      </c>
      <c r="B404" s="112" t="s">
        <v>18234</v>
      </c>
      <c r="C404" s="112" t="s">
        <v>18235</v>
      </c>
      <c r="D404" s="112" t="s">
        <v>18106</v>
      </c>
      <c r="E404" s="112" t="s">
        <v>18107</v>
      </c>
      <c r="F404" s="112">
        <v>3.6</v>
      </c>
      <c r="G404" s="113" t="s">
        <v>17490</v>
      </c>
      <c r="H404" s="2" t="s">
        <v>15</v>
      </c>
      <c r="I404" s="2"/>
    </row>
    <row r="405" spans="1:9" x14ac:dyDescent="0.3">
      <c r="A405" s="109">
        <v>403</v>
      </c>
      <c r="B405" s="112" t="s">
        <v>18236</v>
      </c>
      <c r="C405" s="112" t="s">
        <v>18233</v>
      </c>
      <c r="D405" s="112" t="s">
        <v>18106</v>
      </c>
      <c r="E405" s="112" t="s">
        <v>18107</v>
      </c>
      <c r="F405" s="112">
        <v>3.6</v>
      </c>
      <c r="G405" s="113" t="s">
        <v>17504</v>
      </c>
      <c r="H405" s="2" t="s">
        <v>15</v>
      </c>
      <c r="I405" s="2"/>
    </row>
    <row r="406" spans="1:9" x14ac:dyDescent="0.3">
      <c r="A406" s="109">
        <v>404</v>
      </c>
      <c r="B406" s="112" t="s">
        <v>18237</v>
      </c>
      <c r="C406" s="112" t="s">
        <v>18238</v>
      </c>
      <c r="D406" s="112" t="s">
        <v>18106</v>
      </c>
      <c r="E406" s="112" t="s">
        <v>18107</v>
      </c>
      <c r="F406" s="112">
        <v>1.3480000000000001</v>
      </c>
      <c r="G406" s="113" t="s">
        <v>17490</v>
      </c>
      <c r="H406" s="2" t="s">
        <v>15</v>
      </c>
      <c r="I406" s="2"/>
    </row>
    <row r="407" spans="1:9" x14ac:dyDescent="0.3">
      <c r="A407" s="109">
        <v>405</v>
      </c>
      <c r="B407" s="112" t="s">
        <v>18239</v>
      </c>
      <c r="C407" s="112" t="s">
        <v>18240</v>
      </c>
      <c r="D407" s="112" t="s">
        <v>18106</v>
      </c>
      <c r="E407" s="112" t="s">
        <v>18107</v>
      </c>
      <c r="F407" s="114">
        <v>0.4</v>
      </c>
      <c r="G407" s="113" t="s">
        <v>17490</v>
      </c>
      <c r="H407" s="2" t="s">
        <v>15</v>
      </c>
      <c r="I407" s="2"/>
    </row>
    <row r="408" spans="1:9" x14ac:dyDescent="0.3">
      <c r="A408" s="109">
        <v>406</v>
      </c>
      <c r="B408" s="112" t="s">
        <v>18241</v>
      </c>
      <c r="C408" s="112" t="s">
        <v>18242</v>
      </c>
      <c r="D408" s="112" t="s">
        <v>18106</v>
      </c>
      <c r="E408" s="112" t="s">
        <v>18107</v>
      </c>
      <c r="F408" s="112">
        <v>1.28</v>
      </c>
      <c r="G408" s="113" t="s">
        <v>17490</v>
      </c>
      <c r="H408" s="2" t="s">
        <v>15</v>
      </c>
      <c r="I408" s="2"/>
    </row>
    <row r="409" spans="1:9" x14ac:dyDescent="0.3">
      <c r="A409" s="109">
        <v>407</v>
      </c>
      <c r="B409" s="112" t="s">
        <v>18243</v>
      </c>
      <c r="C409" s="112" t="s">
        <v>18242</v>
      </c>
      <c r="D409" s="112" t="s">
        <v>18106</v>
      </c>
      <c r="E409" s="112" t="s">
        <v>18107</v>
      </c>
      <c r="F409" s="112">
        <v>1.6080000000000001</v>
      </c>
      <c r="G409" s="113" t="s">
        <v>17490</v>
      </c>
      <c r="H409" s="2" t="s">
        <v>15</v>
      </c>
      <c r="I409" s="2"/>
    </row>
    <row r="410" spans="1:9" x14ac:dyDescent="0.3">
      <c r="A410" s="109">
        <v>408</v>
      </c>
      <c r="B410" s="112" t="s">
        <v>18244</v>
      </c>
      <c r="C410" s="112" t="s">
        <v>18242</v>
      </c>
      <c r="D410" s="112" t="s">
        <v>18106</v>
      </c>
      <c r="E410" s="112" t="s">
        <v>18107</v>
      </c>
      <c r="F410" s="112">
        <v>1.6080000000000001</v>
      </c>
      <c r="G410" s="113" t="s">
        <v>17490</v>
      </c>
      <c r="H410" s="2" t="s">
        <v>15</v>
      </c>
      <c r="I410" s="2"/>
    </row>
    <row r="411" spans="1:9" x14ac:dyDescent="0.3">
      <c r="A411" s="109">
        <v>409</v>
      </c>
      <c r="B411" s="112" t="s">
        <v>18245</v>
      </c>
      <c r="C411" s="112" t="s">
        <v>18246</v>
      </c>
      <c r="D411" s="112" t="s">
        <v>18106</v>
      </c>
      <c r="E411" s="112" t="s">
        <v>18107</v>
      </c>
      <c r="F411" s="114">
        <v>0.4</v>
      </c>
      <c r="G411" s="113" t="s">
        <v>17490</v>
      </c>
      <c r="H411" s="2" t="s">
        <v>15</v>
      </c>
      <c r="I411" s="2"/>
    </row>
    <row r="412" spans="1:9" x14ac:dyDescent="0.3">
      <c r="A412" s="109">
        <v>410</v>
      </c>
      <c r="B412" s="112" t="s">
        <v>18247</v>
      </c>
      <c r="C412" s="112" t="s">
        <v>18248</v>
      </c>
      <c r="D412" s="112" t="s">
        <v>18106</v>
      </c>
      <c r="E412" s="112" t="s">
        <v>18107</v>
      </c>
      <c r="F412" s="112">
        <v>2.444</v>
      </c>
      <c r="G412" s="113" t="s">
        <v>17561</v>
      </c>
      <c r="H412" s="2" t="s">
        <v>15</v>
      </c>
      <c r="I412" s="2"/>
    </row>
    <row r="413" spans="1:9" x14ac:dyDescent="0.3">
      <c r="A413" s="109">
        <v>411</v>
      </c>
      <c r="B413" s="112" t="s">
        <v>18249</v>
      </c>
      <c r="C413" s="112" t="s">
        <v>18250</v>
      </c>
      <c r="D413" s="112" t="s">
        <v>18106</v>
      </c>
      <c r="E413" s="112" t="s">
        <v>18107</v>
      </c>
      <c r="F413" s="112">
        <v>1.204</v>
      </c>
      <c r="G413" s="113" t="s">
        <v>17490</v>
      </c>
      <c r="H413" s="2" t="s">
        <v>15</v>
      </c>
      <c r="I413" s="2"/>
    </row>
    <row r="414" spans="1:9" x14ac:dyDescent="0.3">
      <c r="A414" s="109">
        <v>412</v>
      </c>
      <c r="B414" s="112" t="s">
        <v>18251</v>
      </c>
      <c r="C414" s="112" t="s">
        <v>18252</v>
      </c>
      <c r="D414" s="112" t="s">
        <v>18106</v>
      </c>
      <c r="E414" s="112" t="s">
        <v>18107</v>
      </c>
      <c r="F414" s="112">
        <v>1.288</v>
      </c>
      <c r="G414" s="113" t="s">
        <v>17490</v>
      </c>
      <c r="H414" s="2" t="s">
        <v>15</v>
      </c>
      <c r="I414" s="2"/>
    </row>
    <row r="415" spans="1:9" x14ac:dyDescent="0.3">
      <c r="A415" s="109">
        <v>413</v>
      </c>
      <c r="B415" s="112" t="s">
        <v>18253</v>
      </c>
      <c r="C415" s="112" t="s">
        <v>18254</v>
      </c>
      <c r="D415" s="112" t="s">
        <v>18106</v>
      </c>
      <c r="E415" s="112" t="s">
        <v>18107</v>
      </c>
      <c r="F415" s="112">
        <v>1.228</v>
      </c>
      <c r="G415" s="113" t="s">
        <v>17490</v>
      </c>
      <c r="H415" s="2" t="s">
        <v>15</v>
      </c>
      <c r="I415" s="2"/>
    </row>
    <row r="416" spans="1:9" x14ac:dyDescent="0.3">
      <c r="A416" s="109">
        <v>414</v>
      </c>
      <c r="B416" s="112" t="s">
        <v>18255</v>
      </c>
      <c r="C416" s="112" t="s">
        <v>18254</v>
      </c>
      <c r="D416" s="112" t="s">
        <v>18106</v>
      </c>
      <c r="E416" s="112" t="s">
        <v>18107</v>
      </c>
      <c r="F416" s="112">
        <v>1.228</v>
      </c>
      <c r="G416" s="113" t="s">
        <v>17490</v>
      </c>
      <c r="H416" s="2" t="s">
        <v>15</v>
      </c>
      <c r="I416" s="2"/>
    </row>
    <row r="417" spans="1:9" x14ac:dyDescent="0.3">
      <c r="A417" s="109">
        <v>415</v>
      </c>
      <c r="B417" s="112" t="s">
        <v>18256</v>
      </c>
      <c r="C417" s="112" t="s">
        <v>18257</v>
      </c>
      <c r="D417" s="112" t="s">
        <v>18106</v>
      </c>
      <c r="E417" s="112" t="s">
        <v>18107</v>
      </c>
      <c r="F417" s="112">
        <v>1.68</v>
      </c>
      <c r="G417" s="113" t="s">
        <v>17561</v>
      </c>
      <c r="H417" s="2" t="s">
        <v>15</v>
      </c>
      <c r="I417" s="2"/>
    </row>
    <row r="418" spans="1:9" x14ac:dyDescent="0.3">
      <c r="A418" s="109">
        <v>416</v>
      </c>
      <c r="B418" s="112" t="s">
        <v>18258</v>
      </c>
      <c r="C418" s="112" t="s">
        <v>18259</v>
      </c>
      <c r="D418" s="112" t="s">
        <v>18106</v>
      </c>
      <c r="E418" s="112" t="s">
        <v>18107</v>
      </c>
      <c r="F418" s="112">
        <v>0.88</v>
      </c>
      <c r="G418" s="113" t="s">
        <v>17504</v>
      </c>
      <c r="H418" s="2" t="s">
        <v>15</v>
      </c>
      <c r="I418" s="2"/>
    </row>
    <row r="419" spans="1:9" x14ac:dyDescent="0.3">
      <c r="A419" s="109">
        <v>417</v>
      </c>
      <c r="B419" s="112" t="s">
        <v>18260</v>
      </c>
      <c r="C419" s="112" t="s">
        <v>18261</v>
      </c>
      <c r="D419" s="112" t="s">
        <v>18106</v>
      </c>
      <c r="E419" s="112" t="s">
        <v>18107</v>
      </c>
      <c r="F419" s="112">
        <v>0.82</v>
      </c>
      <c r="G419" s="113" t="s">
        <v>17490</v>
      </c>
      <c r="H419" s="2" t="s">
        <v>15</v>
      </c>
      <c r="I419" s="2"/>
    </row>
    <row r="420" spans="1:9" x14ac:dyDescent="0.3">
      <c r="A420" s="109">
        <v>418</v>
      </c>
      <c r="B420" s="112" t="s">
        <v>18262</v>
      </c>
      <c r="C420" s="112" t="s">
        <v>18261</v>
      </c>
      <c r="D420" s="112" t="s">
        <v>18106</v>
      </c>
      <c r="E420" s="112" t="s">
        <v>18107</v>
      </c>
      <c r="F420" s="112">
        <v>0.82</v>
      </c>
      <c r="G420" s="113" t="s">
        <v>17490</v>
      </c>
      <c r="H420" s="2" t="s">
        <v>15</v>
      </c>
      <c r="I420" s="2"/>
    </row>
    <row r="421" spans="1:9" x14ac:dyDescent="0.3">
      <c r="A421" s="109">
        <v>419</v>
      </c>
      <c r="B421" s="112" t="s">
        <v>18263</v>
      </c>
      <c r="C421" s="112" t="s">
        <v>18261</v>
      </c>
      <c r="D421" s="112" t="s">
        <v>18106</v>
      </c>
      <c r="E421" s="112" t="s">
        <v>18107</v>
      </c>
      <c r="F421" s="112">
        <v>0.82</v>
      </c>
      <c r="G421" s="113" t="s">
        <v>17490</v>
      </c>
      <c r="H421" s="2" t="s">
        <v>15</v>
      </c>
      <c r="I421" s="2"/>
    </row>
    <row r="422" spans="1:9" x14ac:dyDescent="0.3">
      <c r="A422" s="109">
        <v>420</v>
      </c>
      <c r="B422" s="112" t="s">
        <v>18264</v>
      </c>
      <c r="C422" s="112" t="s">
        <v>18261</v>
      </c>
      <c r="D422" s="112" t="s">
        <v>18106</v>
      </c>
      <c r="E422" s="112" t="s">
        <v>18107</v>
      </c>
      <c r="F422" s="112">
        <v>0.82</v>
      </c>
      <c r="G422" s="113" t="s">
        <v>17490</v>
      </c>
      <c r="H422" s="2" t="s">
        <v>15</v>
      </c>
      <c r="I422" s="2"/>
    </row>
    <row r="423" spans="1:9" x14ac:dyDescent="0.3">
      <c r="A423" s="109">
        <v>421</v>
      </c>
      <c r="B423" s="112" t="s">
        <v>18265</v>
      </c>
      <c r="C423" s="112" t="s">
        <v>18266</v>
      </c>
      <c r="D423" s="112" t="s">
        <v>18106</v>
      </c>
      <c r="E423" s="112" t="s">
        <v>18107</v>
      </c>
      <c r="F423" s="112">
        <v>1.2</v>
      </c>
      <c r="G423" s="113" t="s">
        <v>17490</v>
      </c>
      <c r="H423" s="2" t="s">
        <v>15</v>
      </c>
      <c r="I423" s="2"/>
    </row>
    <row r="424" spans="1:9" x14ac:dyDescent="0.3">
      <c r="A424" s="109">
        <v>422</v>
      </c>
      <c r="B424" s="112" t="s">
        <v>18267</v>
      </c>
      <c r="C424" s="112" t="s">
        <v>18261</v>
      </c>
      <c r="D424" s="112" t="s">
        <v>18106</v>
      </c>
      <c r="E424" s="112" t="s">
        <v>18107</v>
      </c>
      <c r="F424" s="112">
        <v>0.82</v>
      </c>
      <c r="G424" s="113" t="s">
        <v>17490</v>
      </c>
      <c r="H424" s="2" t="s">
        <v>15</v>
      </c>
      <c r="I424" s="2"/>
    </row>
    <row r="425" spans="1:9" x14ac:dyDescent="0.3">
      <c r="A425" s="109">
        <v>423</v>
      </c>
      <c r="B425" s="112" t="s">
        <v>18268</v>
      </c>
      <c r="C425" s="112" t="s">
        <v>18269</v>
      </c>
      <c r="D425" s="112" t="s">
        <v>18106</v>
      </c>
      <c r="E425" s="112" t="s">
        <v>18107</v>
      </c>
      <c r="F425" s="112">
        <v>1.2</v>
      </c>
      <c r="G425" s="113" t="s">
        <v>17504</v>
      </c>
      <c r="H425" s="2" t="s">
        <v>15</v>
      </c>
      <c r="I425" s="2"/>
    </row>
    <row r="426" spans="1:9" x14ac:dyDescent="0.3">
      <c r="A426" s="109">
        <v>424</v>
      </c>
      <c r="B426" s="112" t="s">
        <v>18270</v>
      </c>
      <c r="C426" s="112" t="s">
        <v>18271</v>
      </c>
      <c r="D426" s="112" t="s">
        <v>18106</v>
      </c>
      <c r="E426" s="112" t="s">
        <v>18107</v>
      </c>
      <c r="F426" s="112">
        <v>1.232</v>
      </c>
      <c r="G426" s="113" t="s">
        <v>17504</v>
      </c>
      <c r="H426" s="2" t="s">
        <v>15</v>
      </c>
      <c r="I426" s="2"/>
    </row>
    <row r="427" spans="1:9" x14ac:dyDescent="0.3">
      <c r="A427" s="109">
        <v>425</v>
      </c>
      <c r="B427" s="112" t="s">
        <v>18272</v>
      </c>
      <c r="C427" s="112" t="s">
        <v>18271</v>
      </c>
      <c r="D427" s="112" t="s">
        <v>18106</v>
      </c>
      <c r="E427" s="112" t="s">
        <v>18107</v>
      </c>
      <c r="F427" s="112">
        <v>1.232</v>
      </c>
      <c r="G427" s="113" t="s">
        <v>17504</v>
      </c>
      <c r="H427" s="2" t="s">
        <v>15</v>
      </c>
      <c r="I427" s="2"/>
    </row>
    <row r="428" spans="1:9" x14ac:dyDescent="0.3">
      <c r="A428" s="109">
        <v>426</v>
      </c>
      <c r="B428" s="112" t="s">
        <v>18273</v>
      </c>
      <c r="C428" s="112" t="s">
        <v>18274</v>
      </c>
      <c r="D428" s="112" t="s">
        <v>18106</v>
      </c>
      <c r="E428" s="112" t="s">
        <v>18107</v>
      </c>
      <c r="F428" s="112">
        <v>1.6</v>
      </c>
      <c r="G428" s="113" t="s">
        <v>17490</v>
      </c>
      <c r="H428" s="2" t="s">
        <v>15</v>
      </c>
      <c r="I428" s="2"/>
    </row>
    <row r="429" spans="1:9" x14ac:dyDescent="0.3">
      <c r="A429" s="109">
        <v>427</v>
      </c>
      <c r="B429" s="112" t="s">
        <v>18275</v>
      </c>
      <c r="C429" s="112" t="s">
        <v>18276</v>
      </c>
      <c r="D429" s="112" t="s">
        <v>18106</v>
      </c>
      <c r="E429" s="112" t="s">
        <v>18107</v>
      </c>
      <c r="F429" s="112">
        <v>3.66</v>
      </c>
      <c r="G429" s="113" t="s">
        <v>17504</v>
      </c>
      <c r="H429" s="2" t="s">
        <v>15</v>
      </c>
      <c r="I429" s="2"/>
    </row>
    <row r="430" spans="1:9" x14ac:dyDescent="0.3">
      <c r="A430" s="109">
        <v>428</v>
      </c>
      <c r="B430" s="112" t="s">
        <v>18277</v>
      </c>
      <c r="C430" s="112" t="s">
        <v>18278</v>
      </c>
      <c r="D430" s="112" t="s">
        <v>18106</v>
      </c>
      <c r="E430" s="112" t="s">
        <v>18107</v>
      </c>
      <c r="F430" s="112">
        <v>3.66</v>
      </c>
      <c r="G430" s="113" t="s">
        <v>17504</v>
      </c>
      <c r="H430" s="2" t="s">
        <v>15</v>
      </c>
      <c r="I430" s="2"/>
    </row>
    <row r="431" spans="1:9" x14ac:dyDescent="0.3">
      <c r="A431" s="109">
        <v>429</v>
      </c>
      <c r="B431" s="112" t="s">
        <v>18279</v>
      </c>
      <c r="C431" s="112" t="s">
        <v>18280</v>
      </c>
      <c r="D431" s="112" t="s">
        <v>18106</v>
      </c>
      <c r="E431" s="112" t="s">
        <v>18107</v>
      </c>
      <c r="F431" s="112">
        <v>1.236</v>
      </c>
      <c r="G431" s="113" t="s">
        <v>17490</v>
      </c>
      <c r="H431" s="2" t="s">
        <v>15</v>
      </c>
      <c r="I431" s="2"/>
    </row>
    <row r="432" spans="1:9" x14ac:dyDescent="0.3">
      <c r="A432" s="109">
        <v>430</v>
      </c>
      <c r="B432" s="112" t="s">
        <v>18281</v>
      </c>
      <c r="C432" s="112" t="s">
        <v>18282</v>
      </c>
      <c r="D432" s="112" t="s">
        <v>18106</v>
      </c>
      <c r="E432" s="112" t="s">
        <v>18107</v>
      </c>
      <c r="F432" s="112">
        <v>1.2</v>
      </c>
      <c r="G432" s="113" t="s">
        <v>17490</v>
      </c>
      <c r="H432" s="2" t="s">
        <v>15</v>
      </c>
      <c r="I432" s="2"/>
    </row>
    <row r="433" spans="1:9" x14ac:dyDescent="0.3">
      <c r="A433" s="109">
        <v>431</v>
      </c>
      <c r="B433" s="112" t="s">
        <v>18283</v>
      </c>
      <c r="C433" s="112" t="s">
        <v>18284</v>
      </c>
      <c r="D433" s="112" t="s">
        <v>18106</v>
      </c>
      <c r="E433" s="112" t="s">
        <v>18107</v>
      </c>
      <c r="F433" s="112">
        <v>1.21</v>
      </c>
      <c r="G433" s="113" t="s">
        <v>17490</v>
      </c>
      <c r="H433" s="2" t="s">
        <v>15</v>
      </c>
      <c r="I433" s="2"/>
    </row>
    <row r="434" spans="1:9" x14ac:dyDescent="0.3">
      <c r="A434" s="109">
        <v>432</v>
      </c>
      <c r="B434" s="112" t="s">
        <v>18285</v>
      </c>
      <c r="C434" s="112" t="s">
        <v>18286</v>
      </c>
      <c r="D434" s="112" t="s">
        <v>18106</v>
      </c>
      <c r="E434" s="112" t="s">
        <v>18107</v>
      </c>
      <c r="F434" s="112">
        <v>1.6240000000000001</v>
      </c>
      <c r="G434" s="113" t="s">
        <v>17504</v>
      </c>
      <c r="H434" s="2" t="s">
        <v>15</v>
      </c>
      <c r="I434" s="2"/>
    </row>
    <row r="435" spans="1:9" x14ac:dyDescent="0.3">
      <c r="A435" s="109">
        <v>433</v>
      </c>
      <c r="B435" s="112" t="s">
        <v>18287</v>
      </c>
      <c r="C435" s="112" t="s">
        <v>18288</v>
      </c>
      <c r="D435" s="112" t="s">
        <v>18106</v>
      </c>
      <c r="E435" s="112" t="s">
        <v>18107</v>
      </c>
      <c r="F435" s="112">
        <v>1.6</v>
      </c>
      <c r="G435" s="113" t="s">
        <v>17504</v>
      </c>
      <c r="H435" s="2" t="s">
        <v>15</v>
      </c>
      <c r="I435" s="2"/>
    </row>
    <row r="436" spans="1:9" x14ac:dyDescent="0.3">
      <c r="A436" s="109">
        <v>434</v>
      </c>
      <c r="B436" s="112" t="s">
        <v>18289</v>
      </c>
      <c r="C436" s="112" t="s">
        <v>18288</v>
      </c>
      <c r="D436" s="112" t="s">
        <v>18106</v>
      </c>
      <c r="E436" s="112" t="s">
        <v>18107</v>
      </c>
      <c r="F436" s="112">
        <v>1.6</v>
      </c>
      <c r="G436" s="113" t="s">
        <v>17490</v>
      </c>
      <c r="H436" s="2" t="s">
        <v>15</v>
      </c>
      <c r="I436" s="2"/>
    </row>
    <row r="437" spans="1:9" x14ac:dyDescent="0.3">
      <c r="A437" s="109">
        <v>435</v>
      </c>
      <c r="B437" s="112" t="s">
        <v>18290</v>
      </c>
      <c r="C437" s="112" t="s">
        <v>18291</v>
      </c>
      <c r="D437" s="112" t="s">
        <v>18106</v>
      </c>
      <c r="E437" s="112" t="s">
        <v>18107</v>
      </c>
      <c r="F437" s="112">
        <v>1.6160000000000001</v>
      </c>
      <c r="G437" s="113" t="s">
        <v>17504</v>
      </c>
      <c r="H437" s="2" t="s">
        <v>15</v>
      </c>
      <c r="I437" s="2"/>
    </row>
    <row r="438" spans="1:9" x14ac:dyDescent="0.3">
      <c r="A438" s="109">
        <v>436</v>
      </c>
      <c r="B438" s="112" t="s">
        <v>18292</v>
      </c>
      <c r="C438" s="112" t="s">
        <v>18286</v>
      </c>
      <c r="D438" s="112" t="s">
        <v>18106</v>
      </c>
      <c r="E438" s="112" t="s">
        <v>18107</v>
      </c>
      <c r="F438" s="112">
        <v>0.8</v>
      </c>
      <c r="G438" s="113" t="s">
        <v>17490</v>
      </c>
      <c r="H438" s="2" t="s">
        <v>15</v>
      </c>
      <c r="I438" s="2"/>
    </row>
    <row r="439" spans="1:9" x14ac:dyDescent="0.3">
      <c r="A439" s="109">
        <v>437</v>
      </c>
      <c r="B439" s="112" t="s">
        <v>18293</v>
      </c>
      <c r="C439" s="112" t="s">
        <v>18294</v>
      </c>
      <c r="D439" s="112" t="s">
        <v>18106</v>
      </c>
      <c r="E439" s="112" t="s">
        <v>18107</v>
      </c>
      <c r="F439" s="112">
        <v>1.6</v>
      </c>
      <c r="G439" s="113" t="s">
        <v>17504</v>
      </c>
      <c r="H439" s="2" t="s">
        <v>15</v>
      </c>
      <c r="I439" s="2"/>
    </row>
    <row r="440" spans="1:9" x14ac:dyDescent="0.3">
      <c r="A440" s="109">
        <v>438</v>
      </c>
      <c r="B440" s="112" t="s">
        <v>18295</v>
      </c>
      <c r="C440" s="112" t="s">
        <v>18296</v>
      </c>
      <c r="D440" s="112" t="s">
        <v>18106</v>
      </c>
      <c r="E440" s="112" t="s">
        <v>18107</v>
      </c>
      <c r="F440" s="112">
        <v>2.4</v>
      </c>
      <c r="G440" s="113" t="s">
        <v>17504</v>
      </c>
      <c r="H440" s="2" t="s">
        <v>15</v>
      </c>
      <c r="I440" s="2"/>
    </row>
    <row r="441" spans="1:9" x14ac:dyDescent="0.3">
      <c r="A441" s="109">
        <v>439</v>
      </c>
      <c r="B441" s="112" t="s">
        <v>18297</v>
      </c>
      <c r="C441" s="112" t="s">
        <v>18298</v>
      </c>
      <c r="D441" s="112" t="s">
        <v>18106</v>
      </c>
      <c r="E441" s="112" t="s">
        <v>18107</v>
      </c>
      <c r="F441" s="112">
        <v>3.26</v>
      </c>
      <c r="G441" s="113" t="s">
        <v>17490</v>
      </c>
      <c r="H441" s="2" t="s">
        <v>15</v>
      </c>
      <c r="I441" s="2"/>
    </row>
    <row r="442" spans="1:9" x14ac:dyDescent="0.3">
      <c r="A442" s="109">
        <v>440</v>
      </c>
      <c r="B442" s="112" t="s">
        <v>18299</v>
      </c>
      <c r="C442" s="112" t="s">
        <v>18300</v>
      </c>
      <c r="D442" s="112" t="s">
        <v>18106</v>
      </c>
      <c r="E442" s="112" t="s">
        <v>18107</v>
      </c>
      <c r="F442" s="112">
        <v>1.6</v>
      </c>
      <c r="G442" s="113" t="s">
        <v>17504</v>
      </c>
      <c r="H442" s="2" t="s">
        <v>15</v>
      </c>
      <c r="I442" s="2"/>
    </row>
    <row r="443" spans="1:9" x14ac:dyDescent="0.3">
      <c r="A443" s="109">
        <v>441</v>
      </c>
      <c r="B443" s="112" t="s">
        <v>18301</v>
      </c>
      <c r="C443" s="112" t="s">
        <v>18302</v>
      </c>
      <c r="D443" s="112" t="s">
        <v>18106</v>
      </c>
      <c r="E443" s="112" t="s">
        <v>18107</v>
      </c>
      <c r="F443" s="112">
        <v>1.6</v>
      </c>
      <c r="G443" s="113" t="s">
        <v>17490</v>
      </c>
      <c r="H443" s="2" t="s">
        <v>15</v>
      </c>
      <c r="I443" s="2"/>
    </row>
    <row r="444" spans="1:9" x14ac:dyDescent="0.3">
      <c r="A444" s="109">
        <v>442</v>
      </c>
      <c r="B444" s="112" t="s">
        <v>18303</v>
      </c>
      <c r="C444" s="112" t="s">
        <v>18304</v>
      </c>
      <c r="D444" s="112" t="s">
        <v>18106</v>
      </c>
      <c r="E444" s="112" t="s">
        <v>18107</v>
      </c>
      <c r="F444" s="112">
        <v>1.34</v>
      </c>
      <c r="G444" s="113" t="s">
        <v>17504</v>
      </c>
      <c r="H444" s="2" t="s">
        <v>15</v>
      </c>
      <c r="I444" s="2"/>
    </row>
    <row r="445" spans="1:9" x14ac:dyDescent="0.3">
      <c r="A445" s="109">
        <v>443</v>
      </c>
      <c r="B445" s="112" t="s">
        <v>18305</v>
      </c>
      <c r="C445" s="112" t="s">
        <v>18306</v>
      </c>
      <c r="D445" s="112" t="s">
        <v>18106</v>
      </c>
      <c r="E445" s="112" t="s">
        <v>18107</v>
      </c>
      <c r="F445" s="112">
        <v>1.6160000000000001</v>
      </c>
      <c r="G445" s="113" t="s">
        <v>17490</v>
      </c>
      <c r="H445" s="2" t="s">
        <v>15</v>
      </c>
      <c r="I445" s="2"/>
    </row>
    <row r="446" spans="1:9" x14ac:dyDescent="0.3">
      <c r="A446" s="109">
        <v>444</v>
      </c>
      <c r="B446" s="112" t="s">
        <v>18307</v>
      </c>
      <c r="C446" s="112" t="s">
        <v>18308</v>
      </c>
      <c r="D446" s="112" t="s">
        <v>18106</v>
      </c>
      <c r="E446" s="112" t="s">
        <v>18107</v>
      </c>
      <c r="F446" s="112">
        <v>1.224</v>
      </c>
      <c r="G446" s="113" t="s">
        <v>17504</v>
      </c>
      <c r="H446" s="2" t="s">
        <v>15</v>
      </c>
      <c r="I446" s="2"/>
    </row>
    <row r="447" spans="1:9" x14ac:dyDescent="0.3">
      <c r="A447" s="109">
        <v>445</v>
      </c>
      <c r="B447" s="112" t="s">
        <v>18309</v>
      </c>
      <c r="C447" s="112" t="s">
        <v>18310</v>
      </c>
      <c r="D447" s="112" t="s">
        <v>18106</v>
      </c>
      <c r="E447" s="112" t="s">
        <v>18107</v>
      </c>
      <c r="F447" s="112">
        <v>1.64</v>
      </c>
      <c r="G447" s="113" t="s">
        <v>17490</v>
      </c>
      <c r="H447" s="2" t="s">
        <v>15</v>
      </c>
      <c r="I447" s="2"/>
    </row>
    <row r="448" spans="1:9" x14ac:dyDescent="0.3">
      <c r="A448" s="109">
        <v>446</v>
      </c>
      <c r="B448" s="112" t="s">
        <v>18311</v>
      </c>
      <c r="C448" s="112" t="s">
        <v>18312</v>
      </c>
      <c r="D448" s="112" t="s">
        <v>18106</v>
      </c>
      <c r="E448" s="112" t="s">
        <v>18107</v>
      </c>
      <c r="F448" s="112">
        <v>3.2</v>
      </c>
      <c r="G448" s="113" t="s">
        <v>17504</v>
      </c>
      <c r="H448" s="2" t="s">
        <v>15</v>
      </c>
      <c r="I448" s="2"/>
    </row>
    <row r="449" spans="1:9" x14ac:dyDescent="0.3">
      <c r="A449" s="109">
        <v>447</v>
      </c>
      <c r="B449" s="112" t="s">
        <v>18313</v>
      </c>
      <c r="C449" s="112" t="s">
        <v>18312</v>
      </c>
      <c r="D449" s="112" t="s">
        <v>18106</v>
      </c>
      <c r="E449" s="112" t="s">
        <v>18107</v>
      </c>
      <c r="F449" s="112">
        <v>2.08</v>
      </c>
      <c r="G449" s="113" t="s">
        <v>17490</v>
      </c>
      <c r="H449" s="2" t="s">
        <v>15</v>
      </c>
      <c r="I449" s="2"/>
    </row>
    <row r="450" spans="1:9" x14ac:dyDescent="0.3">
      <c r="A450" s="109">
        <v>448</v>
      </c>
      <c r="B450" s="112" t="s">
        <v>18314</v>
      </c>
      <c r="C450" s="112" t="s">
        <v>18315</v>
      </c>
      <c r="D450" s="112" t="s">
        <v>18106</v>
      </c>
      <c r="E450" s="112" t="s">
        <v>18107</v>
      </c>
      <c r="F450" s="112">
        <v>2.08</v>
      </c>
      <c r="G450" s="113" t="s">
        <v>17490</v>
      </c>
      <c r="H450" s="2" t="s">
        <v>15</v>
      </c>
      <c r="I450" s="2"/>
    </row>
    <row r="451" spans="1:9" x14ac:dyDescent="0.3">
      <c r="A451" s="109">
        <v>449</v>
      </c>
      <c r="B451" s="112" t="s">
        <v>18316</v>
      </c>
      <c r="C451" s="112" t="s">
        <v>18317</v>
      </c>
      <c r="D451" s="112" t="s">
        <v>18106</v>
      </c>
      <c r="E451" s="112" t="s">
        <v>18107</v>
      </c>
      <c r="F451" s="112">
        <v>0.8</v>
      </c>
      <c r="G451" s="113" t="s">
        <v>17490</v>
      </c>
      <c r="H451" s="2" t="s">
        <v>15</v>
      </c>
      <c r="I451" s="2"/>
    </row>
    <row r="452" spans="1:9" x14ac:dyDescent="0.3">
      <c r="A452" s="109">
        <v>450</v>
      </c>
      <c r="B452" s="112" t="s">
        <v>18318</v>
      </c>
      <c r="C452" s="112" t="s">
        <v>18319</v>
      </c>
      <c r="D452" s="112" t="s">
        <v>18106</v>
      </c>
      <c r="E452" s="112" t="s">
        <v>18107</v>
      </c>
      <c r="F452" s="112">
        <v>1.2</v>
      </c>
      <c r="G452" s="113" t="s">
        <v>17490</v>
      </c>
      <c r="H452" s="2" t="s">
        <v>15</v>
      </c>
      <c r="I452" s="2"/>
    </row>
    <row r="453" spans="1:9" x14ac:dyDescent="0.3">
      <c r="A453" s="109">
        <v>451</v>
      </c>
      <c r="B453" s="112" t="s">
        <v>18320</v>
      </c>
      <c r="C453" s="112" t="s">
        <v>18321</v>
      </c>
      <c r="D453" s="112" t="s">
        <v>18106</v>
      </c>
      <c r="E453" s="112" t="s">
        <v>18107</v>
      </c>
      <c r="F453" s="112">
        <v>3.5</v>
      </c>
      <c r="G453" s="113" t="s">
        <v>17490</v>
      </c>
      <c r="H453" s="2" t="s">
        <v>15</v>
      </c>
      <c r="I453" s="2"/>
    </row>
    <row r="454" spans="1:9" x14ac:dyDescent="0.3">
      <c r="A454" s="109">
        <v>452</v>
      </c>
      <c r="B454" s="112" t="s">
        <v>18322</v>
      </c>
      <c r="C454" s="112" t="s">
        <v>18323</v>
      </c>
      <c r="D454" s="112" t="s">
        <v>18106</v>
      </c>
      <c r="E454" s="112" t="s">
        <v>18107</v>
      </c>
      <c r="F454" s="112">
        <v>3.5</v>
      </c>
      <c r="G454" s="113" t="s">
        <v>17490</v>
      </c>
      <c r="H454" s="2" t="s">
        <v>15</v>
      </c>
      <c r="I454" s="2"/>
    </row>
    <row r="455" spans="1:9" x14ac:dyDescent="0.3">
      <c r="A455" s="109">
        <v>453</v>
      </c>
      <c r="B455" s="112" t="s">
        <v>18324</v>
      </c>
      <c r="C455" s="112" t="s">
        <v>18325</v>
      </c>
      <c r="D455" s="112" t="s">
        <v>18106</v>
      </c>
      <c r="E455" s="112" t="s">
        <v>18107</v>
      </c>
      <c r="F455" s="114">
        <v>3.6</v>
      </c>
      <c r="G455" s="113" t="s">
        <v>17561</v>
      </c>
      <c r="H455" s="2" t="s">
        <v>15</v>
      </c>
      <c r="I455" s="2"/>
    </row>
    <row r="456" spans="1:9" x14ac:dyDescent="0.3">
      <c r="A456" s="109">
        <v>454</v>
      </c>
      <c r="B456" s="112" t="s">
        <v>18326</v>
      </c>
      <c r="C456" s="112" t="s">
        <v>18327</v>
      </c>
      <c r="D456" s="112" t="s">
        <v>18106</v>
      </c>
      <c r="E456" s="112" t="s">
        <v>18107</v>
      </c>
      <c r="F456" s="112">
        <v>3.5</v>
      </c>
      <c r="G456" s="113" t="s">
        <v>17490</v>
      </c>
      <c r="H456" s="2" t="s">
        <v>15</v>
      </c>
      <c r="I456" s="2"/>
    </row>
    <row r="457" spans="1:9" x14ac:dyDescent="0.3">
      <c r="A457" s="109">
        <v>455</v>
      </c>
      <c r="B457" s="112" t="s">
        <v>18328</v>
      </c>
      <c r="C457" s="112" t="s">
        <v>18329</v>
      </c>
      <c r="D457" s="112" t="s">
        <v>18106</v>
      </c>
      <c r="E457" s="112" t="s">
        <v>18107</v>
      </c>
      <c r="F457" s="114">
        <v>2</v>
      </c>
      <c r="G457" s="113" t="s">
        <v>17490</v>
      </c>
      <c r="H457" s="2" t="s">
        <v>15</v>
      </c>
      <c r="I457" s="2"/>
    </row>
    <row r="458" spans="1:9" x14ac:dyDescent="0.3">
      <c r="A458" s="109">
        <v>456</v>
      </c>
      <c r="B458" s="112" t="s">
        <v>18330</v>
      </c>
      <c r="C458" s="112" t="s">
        <v>18331</v>
      </c>
      <c r="D458" s="112" t="s">
        <v>18106</v>
      </c>
      <c r="E458" s="112" t="s">
        <v>18107</v>
      </c>
      <c r="F458" s="112">
        <v>1.6</v>
      </c>
      <c r="G458" s="113" t="s">
        <v>17490</v>
      </c>
      <c r="H458" s="2" t="s">
        <v>15</v>
      </c>
      <c r="I458" s="2"/>
    </row>
    <row r="459" spans="1:9" x14ac:dyDescent="0.3">
      <c r="A459" s="109">
        <v>457</v>
      </c>
      <c r="B459" s="112" t="s">
        <v>18332</v>
      </c>
      <c r="C459" s="112" t="s">
        <v>18333</v>
      </c>
      <c r="D459" s="112" t="s">
        <v>18106</v>
      </c>
      <c r="E459" s="112" t="s">
        <v>18107</v>
      </c>
      <c r="F459" s="112">
        <v>0.8</v>
      </c>
      <c r="G459" s="113" t="s">
        <v>17504</v>
      </c>
      <c r="H459" s="2" t="s">
        <v>15</v>
      </c>
      <c r="I459" s="2"/>
    </row>
    <row r="460" spans="1:9" x14ac:dyDescent="0.3">
      <c r="A460" s="109">
        <v>458</v>
      </c>
      <c r="B460" s="112" t="s">
        <v>18334</v>
      </c>
      <c r="C460" s="112" t="s">
        <v>18335</v>
      </c>
      <c r="D460" s="112" t="s">
        <v>18106</v>
      </c>
      <c r="E460" s="112" t="s">
        <v>18107</v>
      </c>
      <c r="F460" s="112">
        <v>1.69</v>
      </c>
      <c r="G460" s="113" t="s">
        <v>17504</v>
      </c>
      <c r="H460" s="2" t="s">
        <v>15</v>
      </c>
      <c r="I460" s="2"/>
    </row>
    <row r="461" spans="1:9" x14ac:dyDescent="0.3">
      <c r="A461" s="109">
        <v>459</v>
      </c>
      <c r="B461" s="112" t="s">
        <v>18336</v>
      </c>
      <c r="C461" s="112" t="s">
        <v>18337</v>
      </c>
      <c r="D461" s="112" t="s">
        <v>18106</v>
      </c>
      <c r="E461" s="112" t="s">
        <v>18107</v>
      </c>
      <c r="F461" s="112">
        <v>3.3280000000000003</v>
      </c>
      <c r="G461" s="113" t="s">
        <v>17561</v>
      </c>
      <c r="H461" s="2" t="s">
        <v>15</v>
      </c>
      <c r="I461" s="2"/>
    </row>
    <row r="462" spans="1:9" x14ac:dyDescent="0.3">
      <c r="A462" s="109">
        <v>460</v>
      </c>
      <c r="B462" s="112" t="s">
        <v>18338</v>
      </c>
      <c r="C462" s="112" t="s">
        <v>18339</v>
      </c>
      <c r="D462" s="112" t="s">
        <v>18106</v>
      </c>
      <c r="E462" s="112" t="s">
        <v>18107</v>
      </c>
      <c r="F462" s="112">
        <v>3.6520000000000001</v>
      </c>
      <c r="G462" s="113" t="s">
        <v>17561</v>
      </c>
      <c r="H462" s="2" t="s">
        <v>15</v>
      </c>
      <c r="I462" s="2"/>
    </row>
    <row r="463" spans="1:9" x14ac:dyDescent="0.3">
      <c r="A463" s="109">
        <v>461</v>
      </c>
      <c r="B463" s="112" t="s">
        <v>18340</v>
      </c>
      <c r="C463" s="112" t="s">
        <v>18341</v>
      </c>
      <c r="D463" s="112" t="s">
        <v>18106</v>
      </c>
      <c r="E463" s="112" t="s">
        <v>18107</v>
      </c>
      <c r="F463" s="112">
        <v>2.044</v>
      </c>
      <c r="G463" s="113" t="s">
        <v>17504</v>
      </c>
      <c r="H463" s="2" t="s">
        <v>15</v>
      </c>
      <c r="I463" s="2"/>
    </row>
    <row r="464" spans="1:9" x14ac:dyDescent="0.3">
      <c r="A464" s="109">
        <v>462</v>
      </c>
      <c r="B464" s="112" t="s">
        <v>18342</v>
      </c>
      <c r="C464" s="112" t="s">
        <v>18343</v>
      </c>
      <c r="D464" s="112" t="s">
        <v>18106</v>
      </c>
      <c r="E464" s="112" t="s">
        <v>18107</v>
      </c>
      <c r="F464" s="112">
        <v>1.292</v>
      </c>
      <c r="G464" s="113" t="s">
        <v>17490</v>
      </c>
      <c r="H464" s="2" t="s">
        <v>15</v>
      </c>
      <c r="I464" s="2"/>
    </row>
    <row r="465" spans="1:9" x14ac:dyDescent="0.3">
      <c r="A465" s="109">
        <v>463</v>
      </c>
      <c r="B465" s="112" t="s">
        <v>18344</v>
      </c>
      <c r="C465" s="112" t="s">
        <v>18343</v>
      </c>
      <c r="D465" s="112" t="s">
        <v>18106</v>
      </c>
      <c r="E465" s="112" t="s">
        <v>18107</v>
      </c>
      <c r="F465" s="112">
        <v>1.68</v>
      </c>
      <c r="G465" s="113" t="s">
        <v>17490</v>
      </c>
      <c r="H465" s="2" t="s">
        <v>15</v>
      </c>
      <c r="I465" s="2"/>
    </row>
    <row r="466" spans="1:9" x14ac:dyDescent="0.3">
      <c r="A466" s="109">
        <v>464</v>
      </c>
      <c r="B466" s="112" t="s">
        <v>18345</v>
      </c>
      <c r="C466" s="112" t="s">
        <v>18346</v>
      </c>
      <c r="D466" s="112" t="s">
        <v>18106</v>
      </c>
      <c r="E466" s="112" t="s">
        <v>18107</v>
      </c>
      <c r="F466" s="112">
        <v>1.704</v>
      </c>
      <c r="G466" s="113" t="s">
        <v>17490</v>
      </c>
      <c r="H466" s="2" t="s">
        <v>15</v>
      </c>
      <c r="I466" s="2"/>
    </row>
    <row r="467" spans="1:9" x14ac:dyDescent="0.3">
      <c r="A467" s="109">
        <v>465</v>
      </c>
      <c r="B467" s="112" t="s">
        <v>18347</v>
      </c>
      <c r="C467" s="112" t="s">
        <v>18348</v>
      </c>
      <c r="D467" s="112" t="s">
        <v>18106</v>
      </c>
      <c r="E467" s="112" t="s">
        <v>18107</v>
      </c>
      <c r="F467" s="112">
        <v>1.244</v>
      </c>
      <c r="G467" s="113" t="s">
        <v>17490</v>
      </c>
      <c r="H467" s="2" t="s">
        <v>15</v>
      </c>
      <c r="I467" s="2"/>
    </row>
    <row r="468" spans="1:9" x14ac:dyDescent="0.3">
      <c r="A468" s="109">
        <v>466</v>
      </c>
      <c r="B468" s="112" t="s">
        <v>18349</v>
      </c>
      <c r="C468" s="112" t="s">
        <v>18348</v>
      </c>
      <c r="D468" s="112" t="s">
        <v>18106</v>
      </c>
      <c r="E468" s="112" t="s">
        <v>18107</v>
      </c>
      <c r="F468" s="112">
        <v>1.6</v>
      </c>
      <c r="G468" s="113" t="s">
        <v>17490</v>
      </c>
      <c r="H468" s="2" t="s">
        <v>15</v>
      </c>
      <c r="I468" s="2"/>
    </row>
    <row r="469" spans="1:9" x14ac:dyDescent="0.3">
      <c r="A469" s="109">
        <v>467</v>
      </c>
      <c r="B469" s="112" t="s">
        <v>18350</v>
      </c>
      <c r="C469" s="112" t="s">
        <v>18351</v>
      </c>
      <c r="D469" s="112" t="s">
        <v>18106</v>
      </c>
      <c r="E469" s="112" t="s">
        <v>18107</v>
      </c>
      <c r="F469" s="112">
        <v>1.716</v>
      </c>
      <c r="G469" s="113" t="s">
        <v>17576</v>
      </c>
      <c r="H469" s="2" t="s">
        <v>15</v>
      </c>
      <c r="I469" s="2"/>
    </row>
    <row r="470" spans="1:9" x14ac:dyDescent="0.3">
      <c r="A470" s="109">
        <v>468</v>
      </c>
      <c r="B470" s="112" t="s">
        <v>18352</v>
      </c>
      <c r="C470" s="112" t="s">
        <v>18353</v>
      </c>
      <c r="D470" s="112" t="s">
        <v>18106</v>
      </c>
      <c r="E470" s="112" t="s">
        <v>18107</v>
      </c>
      <c r="F470" s="112">
        <v>1.292</v>
      </c>
      <c r="G470" s="113" t="s">
        <v>17490</v>
      </c>
      <c r="H470" s="2" t="s">
        <v>15</v>
      </c>
      <c r="I470" s="2"/>
    </row>
    <row r="471" spans="1:9" x14ac:dyDescent="0.3">
      <c r="A471" s="109">
        <v>469</v>
      </c>
      <c r="B471" s="112" t="s">
        <v>18354</v>
      </c>
      <c r="C471" s="112" t="s">
        <v>18355</v>
      </c>
      <c r="D471" s="112" t="s">
        <v>18106</v>
      </c>
      <c r="E471" s="112" t="s">
        <v>18107</v>
      </c>
      <c r="F471" s="112">
        <v>1.3</v>
      </c>
      <c r="G471" s="113" t="s">
        <v>17490</v>
      </c>
      <c r="H471" s="2" t="s">
        <v>15</v>
      </c>
      <c r="I471" s="2"/>
    </row>
    <row r="472" spans="1:9" x14ac:dyDescent="0.3">
      <c r="A472" s="109">
        <v>470</v>
      </c>
      <c r="B472" s="112" t="s">
        <v>18356</v>
      </c>
      <c r="C472" s="112" t="s">
        <v>18357</v>
      </c>
      <c r="D472" s="112" t="s">
        <v>18106</v>
      </c>
      <c r="E472" s="112" t="s">
        <v>18107</v>
      </c>
      <c r="F472" s="112">
        <v>1.64</v>
      </c>
      <c r="G472" s="113" t="s">
        <v>17490</v>
      </c>
      <c r="H472" s="2" t="s">
        <v>15</v>
      </c>
      <c r="I472" s="2"/>
    </row>
    <row r="473" spans="1:9" x14ac:dyDescent="0.3">
      <c r="A473" s="109">
        <v>471</v>
      </c>
      <c r="B473" s="112" t="s">
        <v>18358</v>
      </c>
      <c r="C473" s="112" t="s">
        <v>18359</v>
      </c>
      <c r="D473" s="112" t="s">
        <v>18106</v>
      </c>
      <c r="E473" s="112" t="s">
        <v>18107</v>
      </c>
      <c r="F473" s="112">
        <v>0.82</v>
      </c>
      <c r="G473" s="113" t="s">
        <v>17490</v>
      </c>
      <c r="H473" s="2" t="s">
        <v>15</v>
      </c>
      <c r="I473" s="2"/>
    </row>
    <row r="474" spans="1:9" x14ac:dyDescent="0.3">
      <c r="A474" s="109">
        <v>472</v>
      </c>
      <c r="B474" s="112" t="s">
        <v>18360</v>
      </c>
      <c r="C474" s="112" t="s">
        <v>18361</v>
      </c>
      <c r="D474" s="112" t="s">
        <v>18106</v>
      </c>
      <c r="E474" s="112" t="s">
        <v>18107</v>
      </c>
      <c r="F474" s="112">
        <v>0.82</v>
      </c>
      <c r="G474" s="113" t="s">
        <v>17490</v>
      </c>
      <c r="H474" s="2" t="s">
        <v>15</v>
      </c>
      <c r="I474" s="2"/>
    </row>
    <row r="475" spans="1:9" x14ac:dyDescent="0.3">
      <c r="A475" s="109">
        <v>473</v>
      </c>
      <c r="B475" s="112" t="s">
        <v>18362</v>
      </c>
      <c r="C475" s="112" t="s">
        <v>18363</v>
      </c>
      <c r="D475" s="112" t="s">
        <v>18106</v>
      </c>
      <c r="E475" s="112" t="s">
        <v>18107</v>
      </c>
      <c r="F475" s="112">
        <v>1.6</v>
      </c>
      <c r="G475" s="113" t="s">
        <v>17490</v>
      </c>
      <c r="H475" s="2" t="s">
        <v>15</v>
      </c>
      <c r="I475" s="2"/>
    </row>
    <row r="476" spans="1:9" x14ac:dyDescent="0.3">
      <c r="A476" s="109">
        <v>474</v>
      </c>
      <c r="B476" s="112" t="s">
        <v>18364</v>
      </c>
      <c r="C476" s="112" t="s">
        <v>18365</v>
      </c>
      <c r="D476" s="112" t="s">
        <v>18106</v>
      </c>
      <c r="E476" s="112" t="s">
        <v>18107</v>
      </c>
      <c r="F476" s="112">
        <v>0.8</v>
      </c>
      <c r="G476" s="113" t="s">
        <v>17490</v>
      </c>
      <c r="H476" s="2" t="s">
        <v>15</v>
      </c>
      <c r="I476" s="2"/>
    </row>
    <row r="477" spans="1:9" x14ac:dyDescent="0.3">
      <c r="A477" s="109">
        <v>475</v>
      </c>
      <c r="B477" s="112" t="s">
        <v>18366</v>
      </c>
      <c r="C477" s="112" t="s">
        <v>18367</v>
      </c>
      <c r="D477" s="112" t="s">
        <v>18106</v>
      </c>
      <c r="E477" s="112" t="s">
        <v>18107</v>
      </c>
      <c r="F477" s="112">
        <v>0.8</v>
      </c>
      <c r="G477" s="113" t="s">
        <v>17490</v>
      </c>
      <c r="H477" s="2" t="s">
        <v>15</v>
      </c>
      <c r="I477" s="2"/>
    </row>
    <row r="478" spans="1:9" x14ac:dyDescent="0.3">
      <c r="A478" s="109">
        <v>476</v>
      </c>
      <c r="B478" s="112" t="s">
        <v>18368</v>
      </c>
      <c r="C478" s="112" t="s">
        <v>18361</v>
      </c>
      <c r="D478" s="112" t="s">
        <v>18106</v>
      </c>
      <c r="E478" s="112" t="s">
        <v>18107</v>
      </c>
      <c r="F478" s="112">
        <v>0.8</v>
      </c>
      <c r="G478" s="113" t="s">
        <v>17490</v>
      </c>
      <c r="H478" s="2" t="s">
        <v>15</v>
      </c>
      <c r="I478" s="2"/>
    </row>
    <row r="479" spans="1:9" x14ac:dyDescent="0.3">
      <c r="A479" s="109">
        <v>477</v>
      </c>
      <c r="B479" s="112" t="s">
        <v>18369</v>
      </c>
      <c r="C479" s="112" t="s">
        <v>18370</v>
      </c>
      <c r="D479" s="112" t="s">
        <v>18106</v>
      </c>
      <c r="E479" s="112" t="s">
        <v>18107</v>
      </c>
      <c r="F479" s="112">
        <v>0.8</v>
      </c>
      <c r="G479" s="113" t="s">
        <v>17490</v>
      </c>
      <c r="H479" s="2" t="s">
        <v>15</v>
      </c>
      <c r="I479" s="2"/>
    </row>
    <row r="480" spans="1:9" x14ac:dyDescent="0.3">
      <c r="A480" s="109">
        <v>478</v>
      </c>
      <c r="B480" s="112" t="s">
        <v>18371</v>
      </c>
      <c r="C480" s="112" t="s">
        <v>18372</v>
      </c>
      <c r="D480" s="112" t="s">
        <v>18106</v>
      </c>
      <c r="E480" s="112" t="s">
        <v>18107</v>
      </c>
      <c r="F480" s="112">
        <v>0.92</v>
      </c>
      <c r="G480" s="113" t="s">
        <v>17490</v>
      </c>
      <c r="H480" s="2" t="s">
        <v>15</v>
      </c>
      <c r="I480" s="2"/>
    </row>
    <row r="481" spans="1:9" x14ac:dyDescent="0.3">
      <c r="A481" s="109">
        <v>479</v>
      </c>
      <c r="B481" s="112" t="s">
        <v>18373</v>
      </c>
      <c r="C481" s="112" t="s">
        <v>18374</v>
      </c>
      <c r="D481" s="112" t="s">
        <v>18106</v>
      </c>
      <c r="E481" s="112" t="s">
        <v>18107</v>
      </c>
      <c r="F481" s="112">
        <v>1.236</v>
      </c>
      <c r="G481" s="113" t="s">
        <v>17504</v>
      </c>
      <c r="H481" s="2" t="s">
        <v>15</v>
      </c>
      <c r="I481" s="2"/>
    </row>
    <row r="482" spans="1:9" x14ac:dyDescent="0.3">
      <c r="A482" s="109">
        <v>480</v>
      </c>
      <c r="B482" s="112" t="s">
        <v>18375</v>
      </c>
      <c r="C482" s="112" t="s">
        <v>18376</v>
      </c>
      <c r="D482" s="112" t="s">
        <v>18106</v>
      </c>
      <c r="E482" s="112" t="s">
        <v>18107</v>
      </c>
      <c r="F482" s="112">
        <v>0.88</v>
      </c>
      <c r="G482" s="113" t="s">
        <v>17490</v>
      </c>
      <c r="H482" s="2" t="s">
        <v>15</v>
      </c>
      <c r="I482" s="2"/>
    </row>
    <row r="483" spans="1:9" x14ac:dyDescent="0.3">
      <c r="A483" s="109">
        <v>481</v>
      </c>
      <c r="B483" s="112" t="s">
        <v>18377</v>
      </c>
      <c r="C483" s="112" t="s">
        <v>18376</v>
      </c>
      <c r="D483" s="112" t="s">
        <v>18106</v>
      </c>
      <c r="E483" s="112" t="s">
        <v>18107</v>
      </c>
      <c r="F483" s="112">
        <v>0.88</v>
      </c>
      <c r="G483" s="113" t="s">
        <v>17504</v>
      </c>
      <c r="H483" s="2" t="s">
        <v>15</v>
      </c>
      <c r="I483" s="2"/>
    </row>
    <row r="484" spans="1:9" x14ac:dyDescent="0.3">
      <c r="A484" s="109">
        <v>482</v>
      </c>
      <c r="B484" s="115" t="s">
        <v>18378</v>
      </c>
      <c r="C484" s="115" t="s">
        <v>18379</v>
      </c>
      <c r="D484" s="112" t="s">
        <v>18106</v>
      </c>
      <c r="E484" s="112" t="s">
        <v>18107</v>
      </c>
      <c r="F484" s="112">
        <v>1.204</v>
      </c>
      <c r="G484" s="113" t="s">
        <v>17490</v>
      </c>
      <c r="H484" s="2" t="s">
        <v>15</v>
      </c>
      <c r="I484" s="2"/>
    </row>
    <row r="485" spans="1:9" x14ac:dyDescent="0.3">
      <c r="A485" s="109">
        <v>483</v>
      </c>
      <c r="B485" s="112" t="s">
        <v>18380</v>
      </c>
      <c r="C485" s="112" t="s">
        <v>18372</v>
      </c>
      <c r="D485" s="112" t="s">
        <v>18106</v>
      </c>
      <c r="E485" s="112" t="s">
        <v>18107</v>
      </c>
      <c r="F485" s="112">
        <v>0.92</v>
      </c>
      <c r="G485" s="113" t="s">
        <v>17490</v>
      </c>
      <c r="H485" s="2" t="s">
        <v>15</v>
      </c>
      <c r="I485" s="2"/>
    </row>
    <row r="486" spans="1:9" x14ac:dyDescent="0.3">
      <c r="A486" s="109">
        <v>484</v>
      </c>
      <c r="B486" s="112" t="s">
        <v>18381</v>
      </c>
      <c r="C486" s="112" t="s">
        <v>18382</v>
      </c>
      <c r="D486" s="112" t="s">
        <v>18106</v>
      </c>
      <c r="E486" s="112" t="s">
        <v>18107</v>
      </c>
      <c r="F486" s="112">
        <v>1.68</v>
      </c>
      <c r="G486" s="113" t="s">
        <v>17504</v>
      </c>
      <c r="H486" s="2" t="s">
        <v>15</v>
      </c>
      <c r="I486" s="2"/>
    </row>
    <row r="487" spans="1:9" x14ac:dyDescent="0.3">
      <c r="A487" s="109">
        <v>485</v>
      </c>
      <c r="B487" s="112" t="s">
        <v>18383</v>
      </c>
      <c r="C487" s="112" t="s">
        <v>18384</v>
      </c>
      <c r="D487" s="112" t="s">
        <v>18106</v>
      </c>
      <c r="E487" s="112" t="s">
        <v>18107</v>
      </c>
      <c r="F487" s="112">
        <v>2</v>
      </c>
      <c r="G487" s="113" t="s">
        <v>17504</v>
      </c>
      <c r="H487" s="2" t="s">
        <v>15</v>
      </c>
      <c r="I487" s="2"/>
    </row>
    <row r="488" spans="1:9" x14ac:dyDescent="0.3">
      <c r="A488" s="109">
        <v>486</v>
      </c>
      <c r="B488" s="112" t="s">
        <v>18385</v>
      </c>
      <c r="C488" s="112" t="s">
        <v>18386</v>
      </c>
      <c r="D488" s="112" t="s">
        <v>18106</v>
      </c>
      <c r="E488" s="112" t="s">
        <v>18107</v>
      </c>
      <c r="F488" s="112">
        <v>1.2</v>
      </c>
      <c r="G488" s="113" t="s">
        <v>17490</v>
      </c>
      <c r="H488" s="2" t="s">
        <v>15</v>
      </c>
      <c r="I488" s="2"/>
    </row>
    <row r="489" spans="1:9" x14ac:dyDescent="0.3">
      <c r="A489" s="109">
        <v>487</v>
      </c>
      <c r="B489" s="112" t="s">
        <v>18387</v>
      </c>
      <c r="C489" s="112" t="s">
        <v>18388</v>
      </c>
      <c r="D489" s="112" t="s">
        <v>18106</v>
      </c>
      <c r="E489" s="112" t="s">
        <v>18107</v>
      </c>
      <c r="F489" s="112">
        <v>1.6</v>
      </c>
      <c r="G489" s="113" t="s">
        <v>17490</v>
      </c>
      <c r="H489" s="2" t="s">
        <v>15</v>
      </c>
      <c r="I489" s="2"/>
    </row>
  </sheetData>
  <mergeCells count="1">
    <mergeCell ref="A1:I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EDA19-10F7-4BA2-BDBB-596F9D267826}">
  <dimension ref="A1:J481"/>
  <sheetViews>
    <sheetView topLeftCell="B1" workbookViewId="0">
      <selection activeCell="C8" sqref="C8"/>
    </sheetView>
  </sheetViews>
  <sheetFormatPr defaultRowHeight="14.4" x14ac:dyDescent="0.3"/>
  <cols>
    <col min="1" max="1" width="6.109375" bestFit="1" customWidth="1"/>
    <col min="2" max="2" width="53.88671875" bestFit="1" customWidth="1"/>
    <col min="3" max="3" width="39.44140625" bestFit="1" customWidth="1"/>
    <col min="4" max="4" width="46.44140625" bestFit="1" customWidth="1"/>
    <col min="5" max="5" width="16.33203125" bestFit="1" customWidth="1"/>
    <col min="6" max="6" width="17.21875" bestFit="1" customWidth="1"/>
    <col min="7" max="7" width="39.109375" bestFit="1" customWidth="1"/>
    <col min="8" max="8" width="17.44140625" bestFit="1" customWidth="1"/>
    <col min="9" max="9" width="10.77734375" bestFit="1" customWidth="1"/>
    <col min="10" max="10" width="13.5546875" customWidth="1"/>
  </cols>
  <sheetData>
    <row r="1" spans="1:10" ht="101.7" customHeight="1" x14ac:dyDescent="0.3">
      <c r="A1" s="249" t="s">
        <v>18389</v>
      </c>
      <c r="B1" s="249"/>
      <c r="C1" s="249"/>
      <c r="D1" s="249"/>
      <c r="E1" s="249"/>
      <c r="F1" s="249"/>
      <c r="G1" s="249"/>
      <c r="H1" s="249"/>
      <c r="I1" s="249"/>
    </row>
    <row r="2" spans="1:10" s="220" customFormat="1" ht="66" customHeight="1" x14ac:dyDescent="0.3">
      <c r="A2" s="108" t="s">
        <v>1</v>
      </c>
      <c r="B2" s="108" t="s">
        <v>2</v>
      </c>
      <c r="C2" s="108" t="s">
        <v>3</v>
      </c>
      <c r="D2" s="108" t="s">
        <v>4</v>
      </c>
      <c r="E2" s="108" t="s">
        <v>5</v>
      </c>
      <c r="F2" s="108" t="s">
        <v>6</v>
      </c>
      <c r="G2" s="108" t="s">
        <v>7</v>
      </c>
      <c r="H2" s="108" t="s">
        <v>8</v>
      </c>
      <c r="I2" s="108" t="s">
        <v>9</v>
      </c>
    </row>
    <row r="3" spans="1:10" x14ac:dyDescent="0.3">
      <c r="A3" s="2">
        <v>1</v>
      </c>
      <c r="B3" s="120" t="s">
        <v>18390</v>
      </c>
      <c r="C3" s="120" t="s">
        <v>18391</v>
      </c>
      <c r="D3" s="121" t="s">
        <v>18392</v>
      </c>
      <c r="E3" s="2" t="s">
        <v>18393</v>
      </c>
      <c r="F3" s="113">
        <v>0.52400000000000002</v>
      </c>
      <c r="G3" s="118" t="s">
        <v>17490</v>
      </c>
      <c r="H3" s="2" t="s">
        <v>15</v>
      </c>
      <c r="I3" s="2"/>
    </row>
    <row r="4" spans="1:10" x14ac:dyDescent="0.3">
      <c r="A4" s="2">
        <v>2</v>
      </c>
      <c r="B4" s="121" t="s">
        <v>18394</v>
      </c>
      <c r="C4" s="121" t="s">
        <v>18395</v>
      </c>
      <c r="D4" s="121" t="s">
        <v>18392</v>
      </c>
      <c r="E4" s="2" t="s">
        <v>18393</v>
      </c>
      <c r="F4" s="113">
        <v>0.52400000000000002</v>
      </c>
      <c r="G4" s="118" t="s">
        <v>18396</v>
      </c>
      <c r="H4" s="2" t="s">
        <v>15</v>
      </c>
      <c r="I4" s="2"/>
    </row>
    <row r="5" spans="1:10" x14ac:dyDescent="0.3">
      <c r="A5" s="2">
        <v>3</v>
      </c>
      <c r="B5" s="121" t="s">
        <v>18397</v>
      </c>
      <c r="C5" s="121" t="s">
        <v>18398</v>
      </c>
      <c r="D5" s="121" t="s">
        <v>18392</v>
      </c>
      <c r="E5" s="2" t="s">
        <v>18393</v>
      </c>
      <c r="F5" s="113">
        <v>0.47199999999999998</v>
      </c>
      <c r="G5" s="118" t="s">
        <v>17490</v>
      </c>
      <c r="H5" s="2" t="s">
        <v>15</v>
      </c>
      <c r="I5" s="2"/>
    </row>
    <row r="6" spans="1:10" x14ac:dyDescent="0.3">
      <c r="A6" s="2">
        <v>4</v>
      </c>
      <c r="B6" s="122" t="s">
        <v>18399</v>
      </c>
      <c r="C6" s="122" t="s">
        <v>18400</v>
      </c>
      <c r="D6" s="121" t="s">
        <v>18392</v>
      </c>
      <c r="E6" s="2" t="s">
        <v>18393</v>
      </c>
      <c r="F6" s="118">
        <v>2.02</v>
      </c>
      <c r="G6" s="118" t="s">
        <v>17490</v>
      </c>
      <c r="H6" s="2" t="s">
        <v>15</v>
      </c>
      <c r="I6" s="2"/>
    </row>
    <row r="7" spans="1:10" x14ac:dyDescent="0.3">
      <c r="A7" s="2">
        <v>5</v>
      </c>
      <c r="B7" s="121" t="s">
        <v>18401</v>
      </c>
      <c r="C7" s="121" t="s">
        <v>18402</v>
      </c>
      <c r="D7" s="121" t="s">
        <v>18392</v>
      </c>
      <c r="E7" s="2" t="s">
        <v>18393</v>
      </c>
      <c r="F7" s="113">
        <v>0.83599999999999997</v>
      </c>
      <c r="G7" s="118" t="s">
        <v>17490</v>
      </c>
      <c r="H7" s="2" t="s">
        <v>15</v>
      </c>
      <c r="I7" s="2"/>
    </row>
    <row r="8" spans="1:10" x14ac:dyDescent="0.3">
      <c r="A8" s="2">
        <v>6</v>
      </c>
      <c r="B8" s="121" t="s">
        <v>18403</v>
      </c>
      <c r="C8" s="121" t="s">
        <v>18404</v>
      </c>
      <c r="D8" s="121" t="s">
        <v>18392</v>
      </c>
      <c r="E8" s="2" t="s">
        <v>18393</v>
      </c>
      <c r="F8" s="113">
        <v>1.3119999999999998</v>
      </c>
      <c r="G8" s="118" t="s">
        <v>17490</v>
      </c>
      <c r="H8" s="2" t="s">
        <v>15</v>
      </c>
      <c r="I8" s="2"/>
      <c r="J8" s="80"/>
    </row>
    <row r="9" spans="1:10" x14ac:dyDescent="0.3">
      <c r="A9" s="2">
        <v>7</v>
      </c>
      <c r="B9" s="121" t="s">
        <v>18405</v>
      </c>
      <c r="C9" s="121" t="s">
        <v>18404</v>
      </c>
      <c r="D9" s="121" t="s">
        <v>18392</v>
      </c>
      <c r="E9" s="2" t="s">
        <v>18393</v>
      </c>
      <c r="F9" s="113">
        <v>1.3119999999999998</v>
      </c>
      <c r="G9" s="118" t="s">
        <v>18396</v>
      </c>
      <c r="H9" s="2" t="s">
        <v>15</v>
      </c>
      <c r="I9" s="2"/>
    </row>
    <row r="10" spans="1:10" ht="16.2" customHeight="1" x14ac:dyDescent="0.3">
      <c r="A10" s="2">
        <v>8</v>
      </c>
      <c r="B10" s="121" t="s">
        <v>18406</v>
      </c>
      <c r="C10" s="121" t="s">
        <v>18407</v>
      </c>
      <c r="D10" s="121" t="s">
        <v>18392</v>
      </c>
      <c r="E10" s="2" t="s">
        <v>18393</v>
      </c>
      <c r="F10" s="113">
        <v>2</v>
      </c>
      <c r="G10" s="118" t="s">
        <v>18396</v>
      </c>
      <c r="H10" s="2" t="s">
        <v>15</v>
      </c>
      <c r="I10" s="2"/>
    </row>
    <row r="11" spans="1:10" x14ac:dyDescent="0.3">
      <c r="A11" s="2">
        <v>9</v>
      </c>
      <c r="B11" s="121" t="s">
        <v>18408</v>
      </c>
      <c r="C11" s="121" t="s">
        <v>18409</v>
      </c>
      <c r="D11" s="121" t="s">
        <v>18392</v>
      </c>
      <c r="E11" s="2" t="s">
        <v>18393</v>
      </c>
      <c r="F11" s="113">
        <v>0.5</v>
      </c>
      <c r="G11" s="118" t="s">
        <v>17490</v>
      </c>
      <c r="H11" s="2" t="s">
        <v>15</v>
      </c>
      <c r="I11" s="2"/>
    </row>
    <row r="12" spans="1:10" x14ac:dyDescent="0.3">
      <c r="A12" s="2">
        <v>10</v>
      </c>
      <c r="B12" s="121" t="s">
        <v>18410</v>
      </c>
      <c r="C12" s="121" t="s">
        <v>18411</v>
      </c>
      <c r="D12" s="121" t="s">
        <v>18392</v>
      </c>
      <c r="E12" s="2" t="s">
        <v>18393</v>
      </c>
      <c r="F12" s="118">
        <v>0.48</v>
      </c>
      <c r="G12" s="118" t="s">
        <v>17490</v>
      </c>
      <c r="H12" s="2" t="s">
        <v>15</v>
      </c>
      <c r="I12" s="2"/>
    </row>
    <row r="13" spans="1:10" x14ac:dyDescent="0.3">
      <c r="A13" s="2">
        <v>11</v>
      </c>
      <c r="B13" s="121" t="s">
        <v>18412</v>
      </c>
      <c r="C13" s="121" t="s">
        <v>18407</v>
      </c>
      <c r="D13" s="121" t="s">
        <v>18392</v>
      </c>
      <c r="E13" s="2" t="s">
        <v>18393</v>
      </c>
      <c r="F13" s="113">
        <v>2</v>
      </c>
      <c r="G13" s="118" t="s">
        <v>17490</v>
      </c>
      <c r="H13" s="2" t="s">
        <v>15</v>
      </c>
      <c r="I13" s="2"/>
    </row>
    <row r="14" spans="1:10" x14ac:dyDescent="0.3">
      <c r="A14" s="2">
        <v>12</v>
      </c>
      <c r="B14" s="121" t="s">
        <v>18413</v>
      </c>
      <c r="C14" s="121" t="s">
        <v>18407</v>
      </c>
      <c r="D14" s="121" t="s">
        <v>18392</v>
      </c>
      <c r="E14" s="2" t="s">
        <v>18393</v>
      </c>
      <c r="F14" s="113">
        <v>2</v>
      </c>
      <c r="G14" s="118" t="s">
        <v>17490</v>
      </c>
      <c r="H14" s="2" t="s">
        <v>15</v>
      </c>
      <c r="I14" s="2"/>
    </row>
    <row r="15" spans="1:10" x14ac:dyDescent="0.3">
      <c r="A15" s="2">
        <v>13</v>
      </c>
      <c r="B15" s="121" t="s">
        <v>18414</v>
      </c>
      <c r="C15" s="121" t="s">
        <v>18407</v>
      </c>
      <c r="D15" s="121" t="s">
        <v>18392</v>
      </c>
      <c r="E15" s="2" t="s">
        <v>18393</v>
      </c>
      <c r="F15" s="113">
        <v>2</v>
      </c>
      <c r="G15" s="118" t="s">
        <v>18396</v>
      </c>
      <c r="H15" s="2" t="s">
        <v>15</v>
      </c>
      <c r="I15" s="2"/>
    </row>
    <row r="16" spans="1:10" x14ac:dyDescent="0.3">
      <c r="A16" s="2">
        <v>14</v>
      </c>
      <c r="B16" s="121" t="s">
        <v>18415</v>
      </c>
      <c r="C16" s="121" t="s">
        <v>18416</v>
      </c>
      <c r="D16" s="121" t="s">
        <v>18392</v>
      </c>
      <c r="E16" s="2" t="s">
        <v>18393</v>
      </c>
      <c r="F16" s="118">
        <v>0.48799999999999999</v>
      </c>
      <c r="G16" s="118" t="s">
        <v>17490</v>
      </c>
      <c r="H16" s="2" t="s">
        <v>15</v>
      </c>
      <c r="I16" s="2"/>
    </row>
    <row r="17" spans="1:9" x14ac:dyDescent="0.3">
      <c r="A17" s="2">
        <v>15</v>
      </c>
      <c r="B17" s="121" t="s">
        <v>18417</v>
      </c>
      <c r="C17" s="121" t="s">
        <v>18418</v>
      </c>
      <c r="D17" s="121" t="s">
        <v>18392</v>
      </c>
      <c r="E17" s="2" t="s">
        <v>18393</v>
      </c>
      <c r="F17" s="118">
        <v>1.6</v>
      </c>
      <c r="G17" s="118" t="s">
        <v>17490</v>
      </c>
      <c r="H17" s="2" t="s">
        <v>15</v>
      </c>
      <c r="I17" s="2"/>
    </row>
    <row r="18" spans="1:9" x14ac:dyDescent="0.3">
      <c r="A18" s="2">
        <v>16</v>
      </c>
      <c r="B18" s="121" t="s">
        <v>18419</v>
      </c>
      <c r="C18" s="121" t="s">
        <v>18420</v>
      </c>
      <c r="D18" s="121" t="s">
        <v>18392</v>
      </c>
      <c r="E18" s="2" t="s">
        <v>18393</v>
      </c>
      <c r="F18" s="113">
        <v>1.252</v>
      </c>
      <c r="G18" s="118" t="s">
        <v>17490</v>
      </c>
      <c r="H18" s="2" t="s">
        <v>15</v>
      </c>
      <c r="I18" s="2"/>
    </row>
    <row r="19" spans="1:9" x14ac:dyDescent="0.3">
      <c r="A19" s="2">
        <v>17</v>
      </c>
      <c r="B19" s="121" t="s">
        <v>18421</v>
      </c>
      <c r="C19" s="121" t="s">
        <v>18422</v>
      </c>
      <c r="D19" s="121" t="s">
        <v>18392</v>
      </c>
      <c r="E19" s="2" t="s">
        <v>18393</v>
      </c>
      <c r="F19" s="113">
        <v>0.84000000000000008</v>
      </c>
      <c r="G19" s="118" t="s">
        <v>17490</v>
      </c>
      <c r="H19" s="2" t="s">
        <v>15</v>
      </c>
      <c r="I19" s="2"/>
    </row>
    <row r="20" spans="1:9" x14ac:dyDescent="0.3">
      <c r="A20" s="2">
        <v>18</v>
      </c>
      <c r="B20" s="121" t="s">
        <v>18423</v>
      </c>
      <c r="C20" s="121" t="s">
        <v>18407</v>
      </c>
      <c r="D20" s="121" t="s">
        <v>18392</v>
      </c>
      <c r="E20" s="2" t="s">
        <v>18393</v>
      </c>
      <c r="F20" s="113">
        <v>2</v>
      </c>
      <c r="G20" s="118" t="s">
        <v>18396</v>
      </c>
      <c r="H20" s="2" t="s">
        <v>15</v>
      </c>
      <c r="I20" s="2"/>
    </row>
    <row r="21" spans="1:9" x14ac:dyDescent="0.3">
      <c r="A21" s="2">
        <v>19</v>
      </c>
      <c r="B21" s="121" t="s">
        <v>18424</v>
      </c>
      <c r="C21" s="121" t="s">
        <v>18418</v>
      </c>
      <c r="D21" s="121" t="s">
        <v>18392</v>
      </c>
      <c r="E21" s="2" t="s">
        <v>18393</v>
      </c>
      <c r="F21" s="113">
        <v>1.6800000000000002</v>
      </c>
      <c r="G21" s="118" t="s">
        <v>18396</v>
      </c>
      <c r="H21" s="2" t="s">
        <v>15</v>
      </c>
      <c r="I21" s="2"/>
    </row>
    <row r="22" spans="1:9" x14ac:dyDescent="0.3">
      <c r="A22" s="2">
        <v>20</v>
      </c>
      <c r="B22" s="121" t="s">
        <v>18425</v>
      </c>
      <c r="C22" s="121" t="s">
        <v>18426</v>
      </c>
      <c r="D22" s="121" t="s">
        <v>18392</v>
      </c>
      <c r="E22" s="2" t="s">
        <v>18393</v>
      </c>
      <c r="F22" s="113">
        <v>0.82400000000000007</v>
      </c>
      <c r="G22" s="118" t="s">
        <v>17490</v>
      </c>
      <c r="H22" s="2" t="s">
        <v>15</v>
      </c>
      <c r="I22" s="2"/>
    </row>
    <row r="23" spans="1:9" x14ac:dyDescent="0.3">
      <c r="A23" s="2">
        <v>21</v>
      </c>
      <c r="B23" s="121" t="s">
        <v>18427</v>
      </c>
      <c r="C23" s="121" t="s">
        <v>18428</v>
      </c>
      <c r="D23" s="121" t="s">
        <v>18392</v>
      </c>
      <c r="E23" s="2" t="s">
        <v>18393</v>
      </c>
      <c r="F23" s="113">
        <v>0.89600000000000002</v>
      </c>
      <c r="G23" s="118" t="s">
        <v>17490</v>
      </c>
      <c r="H23" s="2" t="s">
        <v>15</v>
      </c>
      <c r="I23" s="2"/>
    </row>
    <row r="24" spans="1:9" x14ac:dyDescent="0.3">
      <c r="A24" s="2">
        <v>22</v>
      </c>
      <c r="B24" s="121" t="s">
        <v>18429</v>
      </c>
      <c r="C24" s="121" t="s">
        <v>18430</v>
      </c>
      <c r="D24" s="121" t="s">
        <v>18392</v>
      </c>
      <c r="E24" s="2" t="s">
        <v>18393</v>
      </c>
      <c r="F24" s="113">
        <v>1.24</v>
      </c>
      <c r="G24" s="118" t="s">
        <v>17490</v>
      </c>
      <c r="H24" s="2" t="s">
        <v>15</v>
      </c>
      <c r="I24" s="2"/>
    </row>
    <row r="25" spans="1:9" x14ac:dyDescent="0.3">
      <c r="A25" s="2">
        <v>23</v>
      </c>
      <c r="B25" s="121" t="s">
        <v>18431</v>
      </c>
      <c r="C25" s="121" t="s">
        <v>18432</v>
      </c>
      <c r="D25" s="121" t="s">
        <v>18392</v>
      </c>
      <c r="E25" s="2" t="s">
        <v>18393</v>
      </c>
      <c r="F25" s="113">
        <v>3.6</v>
      </c>
      <c r="G25" s="118" t="s">
        <v>17493</v>
      </c>
      <c r="H25" s="2" t="s">
        <v>15</v>
      </c>
      <c r="I25" s="2"/>
    </row>
    <row r="26" spans="1:9" x14ac:dyDescent="0.3">
      <c r="A26" s="2">
        <v>24</v>
      </c>
      <c r="B26" s="121" t="s">
        <v>18433</v>
      </c>
      <c r="C26" s="121" t="s">
        <v>18434</v>
      </c>
      <c r="D26" s="121" t="s">
        <v>18392</v>
      </c>
      <c r="E26" s="2" t="s">
        <v>18393</v>
      </c>
      <c r="F26" s="113">
        <v>0.84000000000000008</v>
      </c>
      <c r="G26" s="118" t="s">
        <v>17490</v>
      </c>
      <c r="H26" s="2" t="s">
        <v>15</v>
      </c>
      <c r="I26" s="2"/>
    </row>
    <row r="27" spans="1:9" x14ac:dyDescent="0.3">
      <c r="A27" s="2">
        <v>25</v>
      </c>
      <c r="B27" s="121" t="s">
        <v>18435</v>
      </c>
      <c r="C27" s="121" t="s">
        <v>18436</v>
      </c>
      <c r="D27" s="121" t="s">
        <v>18392</v>
      </c>
      <c r="E27" s="2" t="s">
        <v>18393</v>
      </c>
      <c r="F27" s="113">
        <v>2.056</v>
      </c>
      <c r="G27" s="118" t="s">
        <v>18396</v>
      </c>
      <c r="H27" s="2" t="s">
        <v>15</v>
      </c>
      <c r="I27" s="2"/>
    </row>
    <row r="28" spans="1:9" x14ac:dyDescent="0.3">
      <c r="A28" s="2">
        <v>26</v>
      </c>
      <c r="B28" s="121" t="s">
        <v>18437</v>
      </c>
      <c r="C28" s="121" t="s">
        <v>18438</v>
      </c>
      <c r="D28" s="121" t="s">
        <v>18392</v>
      </c>
      <c r="E28" s="2" t="s">
        <v>18393</v>
      </c>
      <c r="F28" s="113">
        <v>0.51600000000000001</v>
      </c>
      <c r="G28" s="118" t="s">
        <v>17490</v>
      </c>
      <c r="H28" s="2" t="s">
        <v>15</v>
      </c>
      <c r="I28" s="2"/>
    </row>
    <row r="29" spans="1:9" x14ac:dyDescent="0.3">
      <c r="A29" s="2">
        <v>27</v>
      </c>
      <c r="B29" s="121" t="s">
        <v>18439</v>
      </c>
      <c r="C29" s="121" t="s">
        <v>18440</v>
      </c>
      <c r="D29" s="121" t="s">
        <v>18392</v>
      </c>
      <c r="E29" s="2" t="s">
        <v>18393</v>
      </c>
      <c r="F29" s="113">
        <v>0.84000000000000008</v>
      </c>
      <c r="G29" s="118" t="s">
        <v>17490</v>
      </c>
      <c r="H29" s="2" t="s">
        <v>15</v>
      </c>
      <c r="I29" s="2"/>
    </row>
    <row r="30" spans="1:9" x14ac:dyDescent="0.3">
      <c r="A30" s="2">
        <v>28</v>
      </c>
      <c r="B30" s="121" t="s">
        <v>18441</v>
      </c>
      <c r="C30" s="121" t="s">
        <v>18438</v>
      </c>
      <c r="D30" s="121" t="s">
        <v>18392</v>
      </c>
      <c r="E30" s="2" t="s">
        <v>18393</v>
      </c>
      <c r="F30" s="113">
        <v>1.6280000000000001</v>
      </c>
      <c r="G30" s="118" t="s">
        <v>17490</v>
      </c>
      <c r="H30" s="2" t="s">
        <v>15</v>
      </c>
      <c r="I30" s="2"/>
    </row>
    <row r="31" spans="1:9" x14ac:dyDescent="0.3">
      <c r="A31" s="2">
        <v>29</v>
      </c>
      <c r="B31" s="121" t="s">
        <v>18442</v>
      </c>
      <c r="C31" s="121" t="s">
        <v>18443</v>
      </c>
      <c r="D31" s="121" t="s">
        <v>18392</v>
      </c>
      <c r="E31" s="2" t="s">
        <v>18393</v>
      </c>
      <c r="F31" s="113">
        <v>0.876</v>
      </c>
      <c r="G31" s="118" t="s">
        <v>17493</v>
      </c>
      <c r="H31" s="2" t="s">
        <v>15</v>
      </c>
      <c r="I31" s="2"/>
    </row>
    <row r="32" spans="1:9" x14ac:dyDescent="0.3">
      <c r="A32" s="2">
        <v>30</v>
      </c>
      <c r="B32" s="121" t="s">
        <v>18444</v>
      </c>
      <c r="C32" s="121" t="s">
        <v>18445</v>
      </c>
      <c r="D32" s="121" t="s">
        <v>18392</v>
      </c>
      <c r="E32" s="2" t="s">
        <v>18393</v>
      </c>
      <c r="F32" s="113">
        <v>0.86799999999999999</v>
      </c>
      <c r="G32" s="118" t="s">
        <v>17493</v>
      </c>
      <c r="H32" s="2" t="s">
        <v>15</v>
      </c>
      <c r="I32" s="2"/>
    </row>
    <row r="33" spans="1:9" x14ac:dyDescent="0.3">
      <c r="A33" s="2">
        <v>31</v>
      </c>
      <c r="B33" s="121" t="s">
        <v>18446</v>
      </c>
      <c r="C33" s="121" t="s">
        <v>18447</v>
      </c>
      <c r="D33" s="121" t="s">
        <v>18392</v>
      </c>
      <c r="E33" s="2" t="s">
        <v>18393</v>
      </c>
      <c r="F33" s="113">
        <v>1.208</v>
      </c>
      <c r="G33" s="118" t="s">
        <v>18396</v>
      </c>
      <c r="H33" s="2" t="s">
        <v>15</v>
      </c>
      <c r="I33" s="2"/>
    </row>
    <row r="34" spans="1:9" x14ac:dyDescent="0.3">
      <c r="A34" s="2">
        <v>32</v>
      </c>
      <c r="B34" s="121" t="s">
        <v>18448</v>
      </c>
      <c r="C34" s="121" t="s">
        <v>18449</v>
      </c>
      <c r="D34" s="121" t="s">
        <v>18392</v>
      </c>
      <c r="E34" s="2" t="s">
        <v>18393</v>
      </c>
      <c r="F34" s="113">
        <v>1.2</v>
      </c>
      <c r="G34" s="118" t="s">
        <v>18450</v>
      </c>
      <c r="H34" s="2" t="s">
        <v>15</v>
      </c>
      <c r="I34" s="2"/>
    </row>
    <row r="35" spans="1:9" x14ac:dyDescent="0.3">
      <c r="A35" s="2">
        <v>33</v>
      </c>
      <c r="B35" s="121" t="s">
        <v>18451</v>
      </c>
      <c r="C35" s="121" t="s">
        <v>18452</v>
      </c>
      <c r="D35" s="121" t="s">
        <v>18392</v>
      </c>
      <c r="E35" s="2" t="s">
        <v>18393</v>
      </c>
      <c r="F35" s="118">
        <v>0.48</v>
      </c>
      <c r="G35" s="118" t="s">
        <v>17493</v>
      </c>
      <c r="H35" s="2" t="s">
        <v>15</v>
      </c>
      <c r="I35" s="2"/>
    </row>
    <row r="36" spans="1:9" x14ac:dyDescent="0.3">
      <c r="A36" s="2">
        <v>34</v>
      </c>
      <c r="B36" s="121" t="s">
        <v>18453</v>
      </c>
      <c r="C36" s="121" t="s">
        <v>18452</v>
      </c>
      <c r="D36" s="121" t="s">
        <v>18392</v>
      </c>
      <c r="E36" s="2" t="s">
        <v>18393</v>
      </c>
      <c r="F36" s="113">
        <v>0.48</v>
      </c>
      <c r="G36" s="118" t="s">
        <v>18450</v>
      </c>
      <c r="H36" s="2" t="s">
        <v>15</v>
      </c>
      <c r="I36" s="2"/>
    </row>
    <row r="37" spans="1:9" x14ac:dyDescent="0.3">
      <c r="A37" s="2">
        <v>35</v>
      </c>
      <c r="B37" s="121" t="s">
        <v>18454</v>
      </c>
      <c r="C37" s="121" t="s">
        <v>18452</v>
      </c>
      <c r="D37" s="121" t="s">
        <v>18392</v>
      </c>
      <c r="E37" s="2" t="s">
        <v>18393</v>
      </c>
      <c r="F37" s="113">
        <v>0.504</v>
      </c>
      <c r="G37" s="118" t="s">
        <v>18396</v>
      </c>
      <c r="H37" s="2" t="s">
        <v>15</v>
      </c>
      <c r="I37" s="2"/>
    </row>
    <row r="38" spans="1:9" x14ac:dyDescent="0.3">
      <c r="A38" s="2">
        <v>36</v>
      </c>
      <c r="B38" s="121" t="s">
        <v>18455</v>
      </c>
      <c r="C38" s="121" t="s">
        <v>18443</v>
      </c>
      <c r="D38" s="121" t="s">
        <v>18392</v>
      </c>
      <c r="E38" s="2" t="s">
        <v>18393</v>
      </c>
      <c r="F38" s="113">
        <v>0.94000000000000006</v>
      </c>
      <c r="G38" s="118" t="s">
        <v>17490</v>
      </c>
      <c r="H38" s="2" t="s">
        <v>15</v>
      </c>
      <c r="I38" s="2"/>
    </row>
    <row r="39" spans="1:9" x14ac:dyDescent="0.3">
      <c r="A39" s="2">
        <v>37</v>
      </c>
      <c r="B39" s="121" t="s">
        <v>18456</v>
      </c>
      <c r="C39" s="121" t="s">
        <v>18447</v>
      </c>
      <c r="D39" s="121" t="s">
        <v>18392</v>
      </c>
      <c r="E39" s="2" t="s">
        <v>18393</v>
      </c>
      <c r="F39" s="113">
        <v>1.3279999999999998</v>
      </c>
      <c r="G39" s="118" t="s">
        <v>17493</v>
      </c>
      <c r="H39" s="2" t="s">
        <v>15</v>
      </c>
      <c r="I39" s="2"/>
    </row>
    <row r="40" spans="1:9" x14ac:dyDescent="0.3">
      <c r="A40" s="2">
        <v>38</v>
      </c>
      <c r="B40" s="121" t="s">
        <v>18457</v>
      </c>
      <c r="C40" s="121" t="s">
        <v>18458</v>
      </c>
      <c r="D40" s="121" t="s">
        <v>18392</v>
      </c>
      <c r="E40" s="2" t="s">
        <v>18393</v>
      </c>
      <c r="F40" s="113">
        <v>1.232</v>
      </c>
      <c r="G40" s="118" t="s">
        <v>18396</v>
      </c>
      <c r="H40" s="2" t="s">
        <v>15</v>
      </c>
      <c r="I40" s="2"/>
    </row>
    <row r="41" spans="1:9" x14ac:dyDescent="0.3">
      <c r="A41" s="2">
        <v>39</v>
      </c>
      <c r="B41" s="121" t="s">
        <v>18459</v>
      </c>
      <c r="C41" s="121" t="s">
        <v>18460</v>
      </c>
      <c r="D41" s="121" t="s">
        <v>18392</v>
      </c>
      <c r="E41" s="2" t="s">
        <v>18393</v>
      </c>
      <c r="F41" s="113">
        <v>1.6120000000000001</v>
      </c>
      <c r="G41" s="118" t="s">
        <v>18396</v>
      </c>
      <c r="H41" s="2" t="s">
        <v>15</v>
      </c>
      <c r="I41" s="2"/>
    </row>
    <row r="42" spans="1:9" x14ac:dyDescent="0.3">
      <c r="A42" s="2">
        <v>40</v>
      </c>
      <c r="B42" s="120" t="s">
        <v>18461</v>
      </c>
      <c r="C42" s="120" t="s">
        <v>18462</v>
      </c>
      <c r="D42" s="121" t="s">
        <v>18392</v>
      </c>
      <c r="E42" s="2" t="s">
        <v>18393</v>
      </c>
      <c r="F42" s="113">
        <v>0.48</v>
      </c>
      <c r="G42" s="118" t="s">
        <v>17490</v>
      </c>
      <c r="H42" s="2" t="s">
        <v>15</v>
      </c>
      <c r="I42" s="2"/>
    </row>
    <row r="43" spans="1:9" x14ac:dyDescent="0.3">
      <c r="A43" s="2">
        <v>41</v>
      </c>
      <c r="B43" s="121" t="s">
        <v>18463</v>
      </c>
      <c r="C43" s="121" t="s">
        <v>18464</v>
      </c>
      <c r="D43" s="121" t="s">
        <v>18392</v>
      </c>
      <c r="E43" s="2" t="s">
        <v>18393</v>
      </c>
      <c r="F43" s="113">
        <v>0.48</v>
      </c>
      <c r="G43" s="118" t="s">
        <v>17490</v>
      </c>
      <c r="H43" s="2" t="s">
        <v>15</v>
      </c>
      <c r="I43" s="2"/>
    </row>
    <row r="44" spans="1:9" x14ac:dyDescent="0.3">
      <c r="A44" s="2">
        <v>42</v>
      </c>
      <c r="B44" s="121" t="s">
        <v>18465</v>
      </c>
      <c r="C44" s="121" t="s">
        <v>18466</v>
      </c>
      <c r="D44" s="121" t="s">
        <v>18392</v>
      </c>
      <c r="E44" s="2" t="s">
        <v>18393</v>
      </c>
      <c r="F44" s="113">
        <v>0.80399999999999994</v>
      </c>
      <c r="G44" s="118" t="s">
        <v>17493</v>
      </c>
      <c r="H44" s="2" t="s">
        <v>15</v>
      </c>
      <c r="I44" s="2"/>
    </row>
    <row r="45" spans="1:9" x14ac:dyDescent="0.3">
      <c r="A45" s="2">
        <v>43</v>
      </c>
      <c r="B45" s="121" t="s">
        <v>18467</v>
      </c>
      <c r="C45" s="121" t="s">
        <v>18468</v>
      </c>
      <c r="D45" s="121" t="s">
        <v>18392</v>
      </c>
      <c r="E45" s="2" t="s">
        <v>18393</v>
      </c>
      <c r="F45" s="113">
        <v>0.52</v>
      </c>
      <c r="G45" s="118" t="s">
        <v>17493</v>
      </c>
      <c r="H45" s="2" t="s">
        <v>15</v>
      </c>
      <c r="I45" s="2"/>
    </row>
    <row r="46" spans="1:9" x14ac:dyDescent="0.3">
      <c r="A46" s="2">
        <v>44</v>
      </c>
      <c r="B46" s="121" t="s">
        <v>18469</v>
      </c>
      <c r="C46" s="121" t="s">
        <v>18470</v>
      </c>
      <c r="D46" s="121" t="s">
        <v>18392</v>
      </c>
      <c r="E46" s="2" t="s">
        <v>18393</v>
      </c>
      <c r="F46" s="113">
        <v>1.64</v>
      </c>
      <c r="G46" s="118" t="s">
        <v>17493</v>
      </c>
      <c r="H46" s="2" t="s">
        <v>15</v>
      </c>
      <c r="I46" s="2"/>
    </row>
    <row r="47" spans="1:9" x14ac:dyDescent="0.3">
      <c r="A47" s="2">
        <v>45</v>
      </c>
      <c r="B47" s="121" t="s">
        <v>18471</v>
      </c>
      <c r="C47" s="121" t="s">
        <v>18470</v>
      </c>
      <c r="D47" s="121" t="s">
        <v>18392</v>
      </c>
      <c r="E47" s="2" t="s">
        <v>18393</v>
      </c>
      <c r="F47" s="113">
        <v>0.48</v>
      </c>
      <c r="G47" s="118" t="s">
        <v>17493</v>
      </c>
      <c r="H47" s="2" t="s">
        <v>15</v>
      </c>
      <c r="I47" s="2"/>
    </row>
    <row r="48" spans="1:9" x14ac:dyDescent="0.3">
      <c r="A48" s="2">
        <v>46</v>
      </c>
      <c r="B48" s="121" t="s">
        <v>18472</v>
      </c>
      <c r="C48" s="121" t="s">
        <v>18473</v>
      </c>
      <c r="D48" s="121" t="s">
        <v>18392</v>
      </c>
      <c r="E48" s="2" t="s">
        <v>18393</v>
      </c>
      <c r="F48" s="113">
        <v>0.86799999999999999</v>
      </c>
      <c r="G48" s="118" t="s">
        <v>17490</v>
      </c>
      <c r="H48" s="2" t="s">
        <v>15</v>
      </c>
      <c r="I48" s="2"/>
    </row>
    <row r="49" spans="1:9" x14ac:dyDescent="0.3">
      <c r="A49" s="2">
        <v>47</v>
      </c>
      <c r="B49" s="121" t="s">
        <v>18474</v>
      </c>
      <c r="C49" s="121" t="s">
        <v>18475</v>
      </c>
      <c r="D49" s="121" t="s">
        <v>18392</v>
      </c>
      <c r="E49" s="2" t="s">
        <v>18393</v>
      </c>
      <c r="F49" s="113">
        <v>0.47599999999999998</v>
      </c>
      <c r="G49" s="118" t="s">
        <v>17490</v>
      </c>
      <c r="H49" s="2" t="s">
        <v>15</v>
      </c>
      <c r="I49" s="2"/>
    </row>
    <row r="50" spans="1:9" x14ac:dyDescent="0.3">
      <c r="A50" s="2">
        <v>48</v>
      </c>
      <c r="B50" s="121" t="s">
        <v>18476</v>
      </c>
      <c r="C50" s="121" t="s">
        <v>18477</v>
      </c>
      <c r="D50" s="121" t="s">
        <v>18392</v>
      </c>
      <c r="E50" s="2" t="s">
        <v>18393</v>
      </c>
      <c r="F50" s="113">
        <v>1.268</v>
      </c>
      <c r="G50" s="118" t="s">
        <v>17490</v>
      </c>
      <c r="H50" s="2" t="s">
        <v>15</v>
      </c>
      <c r="I50" s="2"/>
    </row>
    <row r="51" spans="1:9" x14ac:dyDescent="0.3">
      <c r="A51" s="2">
        <v>49</v>
      </c>
      <c r="B51" s="121" t="s">
        <v>18478</v>
      </c>
      <c r="C51" s="121" t="s">
        <v>18479</v>
      </c>
      <c r="D51" s="121" t="s">
        <v>18392</v>
      </c>
      <c r="E51" s="2" t="s">
        <v>18393</v>
      </c>
      <c r="F51" s="113">
        <v>0.51200000000000001</v>
      </c>
      <c r="G51" s="118" t="s">
        <v>17490</v>
      </c>
      <c r="H51" s="2" t="s">
        <v>15</v>
      </c>
      <c r="I51" s="2"/>
    </row>
    <row r="52" spans="1:9" x14ac:dyDescent="0.3">
      <c r="A52" s="2">
        <v>50</v>
      </c>
      <c r="B52" s="121" t="s">
        <v>18480</v>
      </c>
      <c r="C52" s="121" t="s">
        <v>18481</v>
      </c>
      <c r="D52" s="121" t="s">
        <v>18392</v>
      </c>
      <c r="E52" s="2" t="s">
        <v>18393</v>
      </c>
      <c r="F52" s="113">
        <v>0.504</v>
      </c>
      <c r="G52" s="118" t="s">
        <v>17490</v>
      </c>
      <c r="H52" s="2" t="s">
        <v>15</v>
      </c>
      <c r="I52" s="2"/>
    </row>
    <row r="53" spans="1:9" x14ac:dyDescent="0.3">
      <c r="A53" s="2">
        <v>51</v>
      </c>
      <c r="B53" s="121" t="s">
        <v>18482</v>
      </c>
      <c r="C53" s="121" t="s">
        <v>18481</v>
      </c>
      <c r="D53" s="121" t="s">
        <v>18392</v>
      </c>
      <c r="E53" s="2" t="s">
        <v>18393</v>
      </c>
      <c r="F53" s="118">
        <v>0.54800000000000004</v>
      </c>
      <c r="G53" s="118" t="s">
        <v>17490</v>
      </c>
      <c r="H53" s="2" t="s">
        <v>15</v>
      </c>
      <c r="I53" s="2"/>
    </row>
    <row r="54" spans="1:9" x14ac:dyDescent="0.3">
      <c r="A54" s="2">
        <v>52</v>
      </c>
      <c r="B54" s="121" t="s">
        <v>18483</v>
      </c>
      <c r="C54" s="121" t="s">
        <v>18484</v>
      </c>
      <c r="D54" s="121" t="s">
        <v>18392</v>
      </c>
      <c r="E54" s="2" t="s">
        <v>18393</v>
      </c>
      <c r="F54" s="113">
        <v>0.82</v>
      </c>
      <c r="G54" s="118" t="s">
        <v>18485</v>
      </c>
      <c r="H54" s="2" t="s">
        <v>15</v>
      </c>
      <c r="I54" s="2"/>
    </row>
    <row r="55" spans="1:9" x14ac:dyDescent="0.3">
      <c r="A55" s="2">
        <v>53</v>
      </c>
      <c r="B55" s="120" t="s">
        <v>18486</v>
      </c>
      <c r="C55" s="120" t="s">
        <v>18487</v>
      </c>
      <c r="D55" s="121" t="s">
        <v>18392</v>
      </c>
      <c r="E55" s="2" t="s">
        <v>18393</v>
      </c>
      <c r="F55" s="113">
        <v>0.82</v>
      </c>
      <c r="G55" s="118" t="s">
        <v>18396</v>
      </c>
      <c r="H55" s="2" t="s">
        <v>15</v>
      </c>
      <c r="I55" s="2"/>
    </row>
    <row r="56" spans="1:9" x14ac:dyDescent="0.3">
      <c r="A56" s="2">
        <v>54</v>
      </c>
      <c r="B56" s="121" t="s">
        <v>18488</v>
      </c>
      <c r="C56" s="121" t="s">
        <v>18489</v>
      </c>
      <c r="D56" s="121" t="s">
        <v>18392</v>
      </c>
      <c r="E56" s="2" t="s">
        <v>18393</v>
      </c>
      <c r="F56" s="113">
        <v>0.53200000000000003</v>
      </c>
      <c r="G56" s="118" t="s">
        <v>18396</v>
      </c>
      <c r="H56" s="2" t="s">
        <v>15</v>
      </c>
      <c r="I56" s="2"/>
    </row>
    <row r="57" spans="1:9" x14ac:dyDescent="0.3">
      <c r="A57" s="2">
        <v>55</v>
      </c>
      <c r="B57" s="120" t="s">
        <v>18490</v>
      </c>
      <c r="C57" s="120" t="s">
        <v>18491</v>
      </c>
      <c r="D57" s="121" t="s">
        <v>18392</v>
      </c>
      <c r="E57" s="2" t="s">
        <v>18393</v>
      </c>
      <c r="F57" s="113">
        <v>0.9</v>
      </c>
      <c r="G57" s="118" t="s">
        <v>17490</v>
      </c>
      <c r="H57" s="2" t="s">
        <v>15</v>
      </c>
      <c r="I57" s="2"/>
    </row>
    <row r="58" spans="1:9" x14ac:dyDescent="0.3">
      <c r="A58" s="2">
        <v>56</v>
      </c>
      <c r="B58" s="120" t="s">
        <v>18492</v>
      </c>
      <c r="C58" s="120" t="s">
        <v>18493</v>
      </c>
      <c r="D58" s="121" t="s">
        <v>18392</v>
      </c>
      <c r="E58" s="2" t="s">
        <v>18393</v>
      </c>
      <c r="F58" s="118">
        <v>0.47599999999999998</v>
      </c>
      <c r="G58" s="118" t="s">
        <v>17490</v>
      </c>
      <c r="H58" s="2" t="s">
        <v>15</v>
      </c>
      <c r="I58" s="2"/>
    </row>
    <row r="59" spans="1:9" x14ac:dyDescent="0.3">
      <c r="A59" s="2">
        <v>57</v>
      </c>
      <c r="B59" s="121" t="s">
        <v>18494</v>
      </c>
      <c r="C59" s="121" t="s">
        <v>18495</v>
      </c>
      <c r="D59" s="121" t="s">
        <v>18392</v>
      </c>
      <c r="E59" s="2" t="s">
        <v>18393</v>
      </c>
      <c r="F59" s="113">
        <v>1.284</v>
      </c>
      <c r="G59" s="118" t="s">
        <v>18396</v>
      </c>
      <c r="H59" s="2" t="s">
        <v>15</v>
      </c>
      <c r="I59" s="2"/>
    </row>
    <row r="60" spans="1:9" x14ac:dyDescent="0.3">
      <c r="A60" s="2">
        <v>58</v>
      </c>
      <c r="B60" s="121" t="s">
        <v>18496</v>
      </c>
      <c r="C60" s="121" t="s">
        <v>18497</v>
      </c>
      <c r="D60" s="121" t="s">
        <v>18392</v>
      </c>
      <c r="E60" s="2" t="s">
        <v>18393</v>
      </c>
      <c r="F60" s="113">
        <v>0.86</v>
      </c>
      <c r="G60" s="118" t="s">
        <v>17490</v>
      </c>
      <c r="H60" s="2" t="s">
        <v>15</v>
      </c>
      <c r="I60" s="2"/>
    </row>
    <row r="61" spans="1:9" x14ac:dyDescent="0.3">
      <c r="A61" s="2">
        <v>59</v>
      </c>
      <c r="B61" s="121" t="s">
        <v>18498</v>
      </c>
      <c r="C61" s="121" t="s">
        <v>18499</v>
      </c>
      <c r="D61" s="121" t="s">
        <v>18392</v>
      </c>
      <c r="E61" s="2" t="s">
        <v>18393</v>
      </c>
      <c r="F61" s="113">
        <v>0.53200000000000003</v>
      </c>
      <c r="G61" s="118" t="s">
        <v>17490</v>
      </c>
      <c r="H61" s="2" t="s">
        <v>15</v>
      </c>
      <c r="I61" s="2"/>
    </row>
    <row r="62" spans="1:9" x14ac:dyDescent="0.3">
      <c r="A62" s="2">
        <v>60</v>
      </c>
      <c r="B62" s="121" t="s">
        <v>18500</v>
      </c>
      <c r="C62" s="121" t="s">
        <v>18501</v>
      </c>
      <c r="D62" s="121" t="s">
        <v>18392</v>
      </c>
      <c r="E62" s="2" t="s">
        <v>18393</v>
      </c>
      <c r="F62" s="113">
        <v>1.248</v>
      </c>
      <c r="G62" s="118" t="s">
        <v>17490</v>
      </c>
      <c r="H62" s="2" t="s">
        <v>15</v>
      </c>
      <c r="I62" s="2"/>
    </row>
    <row r="63" spans="1:9" x14ac:dyDescent="0.3">
      <c r="A63" s="2">
        <v>61</v>
      </c>
      <c r="B63" s="121" t="s">
        <v>18502</v>
      </c>
      <c r="C63" s="121" t="s">
        <v>18499</v>
      </c>
      <c r="D63" s="121" t="s">
        <v>18392</v>
      </c>
      <c r="E63" s="2" t="s">
        <v>18393</v>
      </c>
      <c r="F63" s="113">
        <v>0.92799999999999994</v>
      </c>
      <c r="G63" s="118" t="s">
        <v>17493</v>
      </c>
      <c r="H63" s="2" t="s">
        <v>15</v>
      </c>
      <c r="I63" s="2"/>
    </row>
    <row r="64" spans="1:9" x14ac:dyDescent="0.3">
      <c r="A64" s="2">
        <v>62</v>
      </c>
      <c r="B64" s="121" t="s">
        <v>18503</v>
      </c>
      <c r="C64" s="121" t="s">
        <v>18497</v>
      </c>
      <c r="D64" s="121" t="s">
        <v>18392</v>
      </c>
      <c r="E64" s="2" t="s">
        <v>18393</v>
      </c>
      <c r="F64" s="113">
        <v>0.5</v>
      </c>
      <c r="G64" s="118" t="s">
        <v>17490</v>
      </c>
      <c r="H64" s="2" t="s">
        <v>15</v>
      </c>
      <c r="I64" s="2"/>
    </row>
    <row r="65" spans="1:9" x14ac:dyDescent="0.3">
      <c r="A65" s="2">
        <v>63</v>
      </c>
      <c r="B65" s="121" t="s">
        <v>18504</v>
      </c>
      <c r="C65" s="121" t="s">
        <v>18505</v>
      </c>
      <c r="D65" s="121" t="s">
        <v>18392</v>
      </c>
      <c r="E65" s="2" t="s">
        <v>18393</v>
      </c>
      <c r="F65" s="113">
        <v>0.93200000000000005</v>
      </c>
      <c r="G65" s="118" t="s">
        <v>17490</v>
      </c>
      <c r="H65" s="2" t="s">
        <v>15</v>
      </c>
      <c r="I65" s="2"/>
    </row>
    <row r="66" spans="1:9" x14ac:dyDescent="0.3">
      <c r="A66" s="2">
        <v>64</v>
      </c>
      <c r="B66" s="121" t="s">
        <v>18506</v>
      </c>
      <c r="C66" s="121" t="s">
        <v>18497</v>
      </c>
      <c r="D66" s="121" t="s">
        <v>18392</v>
      </c>
      <c r="E66" s="2" t="s">
        <v>18393</v>
      </c>
      <c r="F66" s="113">
        <v>0.46799999999999997</v>
      </c>
      <c r="G66" s="118" t="s">
        <v>17490</v>
      </c>
      <c r="H66" s="2" t="s">
        <v>15</v>
      </c>
      <c r="I66" s="2"/>
    </row>
    <row r="67" spans="1:9" x14ac:dyDescent="0.3">
      <c r="A67" s="2">
        <v>65</v>
      </c>
      <c r="B67" s="121" t="s">
        <v>18507</v>
      </c>
      <c r="C67" s="121" t="s">
        <v>18508</v>
      </c>
      <c r="D67" s="121" t="s">
        <v>18392</v>
      </c>
      <c r="E67" s="2" t="s">
        <v>18393</v>
      </c>
      <c r="F67" s="113">
        <v>1.6079999999999999</v>
      </c>
      <c r="G67" s="118" t="s">
        <v>17490</v>
      </c>
      <c r="H67" s="2" t="s">
        <v>15</v>
      </c>
      <c r="I67" s="2"/>
    </row>
    <row r="68" spans="1:9" x14ac:dyDescent="0.3">
      <c r="A68" s="2">
        <v>66</v>
      </c>
      <c r="B68" s="121" t="s">
        <v>18509</v>
      </c>
      <c r="C68" s="121" t="s">
        <v>18510</v>
      </c>
      <c r="D68" s="121" t="s">
        <v>18392</v>
      </c>
      <c r="E68" s="2" t="s">
        <v>18393</v>
      </c>
      <c r="F68" s="113">
        <v>0.46800000000000003</v>
      </c>
      <c r="G68" s="118" t="s">
        <v>18396</v>
      </c>
      <c r="H68" s="2" t="s">
        <v>15</v>
      </c>
      <c r="I68" s="2"/>
    </row>
    <row r="69" spans="1:9" x14ac:dyDescent="0.3">
      <c r="A69" s="2">
        <v>67</v>
      </c>
      <c r="B69" s="121" t="s">
        <v>18511</v>
      </c>
      <c r="C69" s="121" t="s">
        <v>18501</v>
      </c>
      <c r="D69" s="121" t="s">
        <v>18392</v>
      </c>
      <c r="E69" s="2" t="s">
        <v>18393</v>
      </c>
      <c r="F69" s="113">
        <v>1.232</v>
      </c>
      <c r="G69" s="118" t="s">
        <v>17490</v>
      </c>
      <c r="H69" s="2" t="s">
        <v>15</v>
      </c>
      <c r="I69" s="2"/>
    </row>
    <row r="70" spans="1:9" x14ac:dyDescent="0.3">
      <c r="A70" s="2">
        <v>68</v>
      </c>
      <c r="B70" s="121" t="s">
        <v>18512</v>
      </c>
      <c r="C70" s="121" t="s">
        <v>18497</v>
      </c>
      <c r="D70" s="121" t="s">
        <v>18392</v>
      </c>
      <c r="E70" s="2" t="s">
        <v>18393</v>
      </c>
      <c r="F70" s="113">
        <v>0.94000000000000006</v>
      </c>
      <c r="G70" s="118" t="s">
        <v>18396</v>
      </c>
      <c r="H70" s="2" t="s">
        <v>15</v>
      </c>
      <c r="I70" s="2"/>
    </row>
    <row r="71" spans="1:9" x14ac:dyDescent="0.3">
      <c r="A71" s="2">
        <v>69</v>
      </c>
      <c r="B71" s="120" t="s">
        <v>18513</v>
      </c>
      <c r="C71" s="120" t="s">
        <v>18514</v>
      </c>
      <c r="D71" s="121" t="s">
        <v>18392</v>
      </c>
      <c r="E71" s="2" t="s">
        <v>18393</v>
      </c>
      <c r="F71" s="113">
        <v>0.47199999999999998</v>
      </c>
      <c r="G71" s="118" t="s">
        <v>17490</v>
      </c>
      <c r="H71" s="2" t="s">
        <v>15</v>
      </c>
      <c r="I71" s="2"/>
    </row>
    <row r="72" spans="1:9" x14ac:dyDescent="0.3">
      <c r="A72" s="2">
        <v>70</v>
      </c>
      <c r="B72" s="121" t="s">
        <v>18515</v>
      </c>
      <c r="C72" s="121" t="s">
        <v>18516</v>
      </c>
      <c r="D72" s="121" t="s">
        <v>18392</v>
      </c>
      <c r="E72" s="2" t="s">
        <v>18393</v>
      </c>
      <c r="F72" s="118">
        <v>0.8</v>
      </c>
      <c r="G72" s="118" t="s">
        <v>17490</v>
      </c>
      <c r="H72" s="2" t="s">
        <v>15</v>
      </c>
      <c r="I72" s="2"/>
    </row>
    <row r="73" spans="1:9" x14ac:dyDescent="0.3">
      <c r="A73" s="2">
        <v>71</v>
      </c>
      <c r="B73" s="121" t="s">
        <v>18517</v>
      </c>
      <c r="C73" s="121" t="s">
        <v>18518</v>
      </c>
      <c r="D73" s="121" t="s">
        <v>18392</v>
      </c>
      <c r="E73" s="2" t="s">
        <v>18393</v>
      </c>
      <c r="F73" s="113">
        <v>0.91999999999999993</v>
      </c>
      <c r="G73" s="118" t="s">
        <v>17490</v>
      </c>
      <c r="H73" s="2" t="s">
        <v>15</v>
      </c>
      <c r="I73" s="2"/>
    </row>
    <row r="74" spans="1:9" x14ac:dyDescent="0.3">
      <c r="A74" s="2">
        <v>72</v>
      </c>
      <c r="B74" s="114" t="s">
        <v>18519</v>
      </c>
      <c r="C74" s="114" t="s">
        <v>18520</v>
      </c>
      <c r="D74" s="114" t="s">
        <v>18521</v>
      </c>
      <c r="E74" s="2" t="s">
        <v>18522</v>
      </c>
      <c r="F74" s="118">
        <v>1.244</v>
      </c>
      <c r="G74" s="118" t="s">
        <v>18523</v>
      </c>
      <c r="H74" s="2" t="s">
        <v>15</v>
      </c>
      <c r="I74" s="2"/>
    </row>
    <row r="75" spans="1:9" x14ac:dyDescent="0.3">
      <c r="A75" s="2">
        <v>73</v>
      </c>
      <c r="B75" s="114" t="s">
        <v>18524</v>
      </c>
      <c r="C75" s="114" t="s">
        <v>18525</v>
      </c>
      <c r="D75" s="114" t="s">
        <v>18521</v>
      </c>
      <c r="E75" s="2" t="s">
        <v>18522</v>
      </c>
      <c r="F75" s="118">
        <v>3.72</v>
      </c>
      <c r="G75" s="118" t="s">
        <v>18526</v>
      </c>
      <c r="H75" s="2" t="s">
        <v>15</v>
      </c>
      <c r="I75" s="2"/>
    </row>
    <row r="76" spans="1:9" x14ac:dyDescent="0.3">
      <c r="A76" s="2">
        <v>74</v>
      </c>
      <c r="B76" s="114" t="s">
        <v>18527</v>
      </c>
      <c r="C76" s="114" t="s">
        <v>18528</v>
      </c>
      <c r="D76" s="114" t="s">
        <v>18521</v>
      </c>
      <c r="E76" s="2" t="s">
        <v>18522</v>
      </c>
      <c r="F76" s="118">
        <v>0.8</v>
      </c>
      <c r="G76" s="118" t="s">
        <v>18529</v>
      </c>
      <c r="H76" s="2" t="s">
        <v>15</v>
      </c>
      <c r="I76" s="2"/>
    </row>
    <row r="77" spans="1:9" x14ac:dyDescent="0.3">
      <c r="A77" s="2">
        <v>75</v>
      </c>
      <c r="B77" s="114" t="s">
        <v>18530</v>
      </c>
      <c r="C77" s="114" t="s">
        <v>18531</v>
      </c>
      <c r="D77" s="114" t="s">
        <v>18521</v>
      </c>
      <c r="E77" s="2" t="s">
        <v>18522</v>
      </c>
      <c r="F77" s="118">
        <v>0.41200000000000003</v>
      </c>
      <c r="G77" s="118" t="s">
        <v>18532</v>
      </c>
      <c r="H77" s="2" t="s">
        <v>15</v>
      </c>
      <c r="I77" s="2"/>
    </row>
    <row r="78" spans="1:9" x14ac:dyDescent="0.3">
      <c r="A78" s="2">
        <v>76</v>
      </c>
      <c r="B78" s="114" t="s">
        <v>18533</v>
      </c>
      <c r="C78" s="114" t="s">
        <v>18534</v>
      </c>
      <c r="D78" s="114" t="s">
        <v>18521</v>
      </c>
      <c r="E78" s="2" t="s">
        <v>18522</v>
      </c>
      <c r="F78" s="118">
        <v>1.236</v>
      </c>
      <c r="G78" s="118" t="s">
        <v>18529</v>
      </c>
      <c r="H78" s="2" t="s">
        <v>15</v>
      </c>
      <c r="I78" s="2"/>
    </row>
    <row r="79" spans="1:9" x14ac:dyDescent="0.3">
      <c r="A79" s="2">
        <v>77</v>
      </c>
      <c r="B79" s="114" t="s">
        <v>18535</v>
      </c>
      <c r="C79" s="114" t="s">
        <v>18534</v>
      </c>
      <c r="D79" s="114" t="s">
        <v>18521</v>
      </c>
      <c r="E79" s="2" t="s">
        <v>18522</v>
      </c>
      <c r="F79" s="118">
        <v>1.256</v>
      </c>
      <c r="G79" s="118" t="s">
        <v>17490</v>
      </c>
      <c r="H79" s="2" t="s">
        <v>15</v>
      </c>
      <c r="I79" s="2"/>
    </row>
    <row r="80" spans="1:9" x14ac:dyDescent="0.3">
      <c r="A80" s="2">
        <v>78</v>
      </c>
      <c r="B80" s="114" t="s">
        <v>18536</v>
      </c>
      <c r="C80" s="114" t="s">
        <v>18537</v>
      </c>
      <c r="D80" s="114" t="s">
        <v>18521</v>
      </c>
      <c r="E80" s="2" t="s">
        <v>18522</v>
      </c>
      <c r="F80" s="118">
        <v>1.2</v>
      </c>
      <c r="G80" s="118" t="s">
        <v>17490</v>
      </c>
      <c r="H80" s="2" t="s">
        <v>15</v>
      </c>
      <c r="I80" s="2"/>
    </row>
    <row r="81" spans="1:9" x14ac:dyDescent="0.3">
      <c r="A81" s="2">
        <v>79</v>
      </c>
      <c r="B81" s="114" t="s">
        <v>18538</v>
      </c>
      <c r="C81" s="114" t="s">
        <v>18539</v>
      </c>
      <c r="D81" s="114" t="s">
        <v>18521</v>
      </c>
      <c r="E81" s="2" t="s">
        <v>18522</v>
      </c>
      <c r="F81" s="118">
        <v>2.516</v>
      </c>
      <c r="G81" s="118" t="s">
        <v>18529</v>
      </c>
      <c r="H81" s="2" t="s">
        <v>15</v>
      </c>
      <c r="I81" s="2"/>
    </row>
    <row r="82" spans="1:9" x14ac:dyDescent="0.3">
      <c r="A82" s="2">
        <v>80</v>
      </c>
      <c r="B82" s="114" t="s">
        <v>18540</v>
      </c>
      <c r="C82" s="114" t="s">
        <v>18541</v>
      </c>
      <c r="D82" s="114" t="s">
        <v>18521</v>
      </c>
      <c r="E82" s="2" t="s">
        <v>18522</v>
      </c>
      <c r="F82" s="118">
        <v>2.8479999999999999</v>
      </c>
      <c r="G82" s="118" t="s">
        <v>18529</v>
      </c>
      <c r="H82" s="2" t="s">
        <v>15</v>
      </c>
      <c r="I82" s="2"/>
    </row>
    <row r="83" spans="1:9" x14ac:dyDescent="0.3">
      <c r="A83" s="2">
        <v>81</v>
      </c>
      <c r="B83" s="114" t="s">
        <v>18542</v>
      </c>
      <c r="C83" s="114" t="s">
        <v>18543</v>
      </c>
      <c r="D83" s="114" t="s">
        <v>18521</v>
      </c>
      <c r="E83" s="2" t="s">
        <v>18522</v>
      </c>
      <c r="F83" s="118">
        <v>0.80800000000000005</v>
      </c>
      <c r="G83" s="118" t="s">
        <v>18529</v>
      </c>
      <c r="H83" s="2" t="s">
        <v>15</v>
      </c>
      <c r="I83" s="2"/>
    </row>
    <row r="84" spans="1:9" x14ac:dyDescent="0.3">
      <c r="A84" s="2">
        <v>82</v>
      </c>
      <c r="B84" s="114" t="s">
        <v>18544</v>
      </c>
      <c r="C84" s="114" t="s">
        <v>18545</v>
      </c>
      <c r="D84" s="114" t="s">
        <v>18521</v>
      </c>
      <c r="E84" s="2" t="s">
        <v>18522</v>
      </c>
      <c r="F84" s="118">
        <v>3.8</v>
      </c>
      <c r="G84" s="118" t="s">
        <v>18523</v>
      </c>
      <c r="H84" s="2" t="s">
        <v>15</v>
      </c>
      <c r="I84" s="2"/>
    </row>
    <row r="85" spans="1:9" x14ac:dyDescent="0.3">
      <c r="A85" s="2">
        <v>83</v>
      </c>
      <c r="B85" s="114" t="s">
        <v>18546</v>
      </c>
      <c r="C85" s="114" t="s">
        <v>18547</v>
      </c>
      <c r="D85" s="114" t="s">
        <v>18521</v>
      </c>
      <c r="E85" s="2" t="s">
        <v>18522</v>
      </c>
      <c r="F85" s="118">
        <v>3.6399999999999997</v>
      </c>
      <c r="G85" s="118" t="s">
        <v>18548</v>
      </c>
      <c r="H85" s="2" t="s">
        <v>15</v>
      </c>
      <c r="I85" s="2"/>
    </row>
    <row r="86" spans="1:9" x14ac:dyDescent="0.3">
      <c r="A86" s="2">
        <v>84</v>
      </c>
      <c r="B86" s="114" t="s">
        <v>18549</v>
      </c>
      <c r="C86" s="114" t="s">
        <v>18550</v>
      </c>
      <c r="D86" s="114" t="s">
        <v>18521</v>
      </c>
      <c r="E86" s="2" t="s">
        <v>18522</v>
      </c>
      <c r="F86" s="118">
        <v>1.64</v>
      </c>
      <c r="G86" s="118" t="s">
        <v>18529</v>
      </c>
      <c r="H86" s="2" t="s">
        <v>15</v>
      </c>
      <c r="I86" s="2"/>
    </row>
    <row r="87" spans="1:9" x14ac:dyDescent="0.3">
      <c r="A87" s="2">
        <v>85</v>
      </c>
      <c r="B87" s="114" t="s">
        <v>18551</v>
      </c>
      <c r="C87" s="114" t="s">
        <v>18552</v>
      </c>
      <c r="D87" s="114" t="s">
        <v>18521</v>
      </c>
      <c r="E87" s="2" t="s">
        <v>18522</v>
      </c>
      <c r="F87" s="118">
        <v>1.3439999999999999</v>
      </c>
      <c r="G87" s="118" t="s">
        <v>18529</v>
      </c>
      <c r="H87" s="2" t="s">
        <v>15</v>
      </c>
      <c r="I87" s="2"/>
    </row>
    <row r="88" spans="1:9" x14ac:dyDescent="0.3">
      <c r="A88" s="2">
        <v>86</v>
      </c>
      <c r="B88" s="114" t="s">
        <v>18553</v>
      </c>
      <c r="C88" s="114" t="s">
        <v>18554</v>
      </c>
      <c r="D88" s="114" t="s">
        <v>18521</v>
      </c>
      <c r="E88" s="2" t="s">
        <v>18522</v>
      </c>
      <c r="F88" s="118">
        <v>1.232</v>
      </c>
      <c r="G88" s="118" t="s">
        <v>18529</v>
      </c>
      <c r="H88" s="2" t="s">
        <v>15</v>
      </c>
      <c r="I88" s="2"/>
    </row>
    <row r="89" spans="1:9" x14ac:dyDescent="0.3">
      <c r="A89" s="2">
        <v>87</v>
      </c>
      <c r="B89" s="114" t="s">
        <v>18555</v>
      </c>
      <c r="C89" s="114" t="s">
        <v>18556</v>
      </c>
      <c r="D89" s="114" t="s">
        <v>18521</v>
      </c>
      <c r="E89" s="2" t="s">
        <v>18522</v>
      </c>
      <c r="F89" s="118">
        <v>1.6</v>
      </c>
      <c r="G89" s="118" t="s">
        <v>18557</v>
      </c>
      <c r="H89" s="2" t="s">
        <v>15</v>
      </c>
      <c r="I89" s="2"/>
    </row>
    <row r="90" spans="1:9" x14ac:dyDescent="0.3">
      <c r="A90" s="2">
        <v>88</v>
      </c>
      <c r="B90" s="114" t="s">
        <v>18558</v>
      </c>
      <c r="C90" s="114" t="s">
        <v>18556</v>
      </c>
      <c r="D90" s="114" t="s">
        <v>18521</v>
      </c>
      <c r="E90" s="2" t="s">
        <v>18522</v>
      </c>
      <c r="F90" s="118">
        <v>1.6</v>
      </c>
      <c r="G90" s="118" t="s">
        <v>18529</v>
      </c>
      <c r="H90" s="2" t="s">
        <v>15</v>
      </c>
      <c r="I90" s="2"/>
    </row>
    <row r="91" spans="1:9" x14ac:dyDescent="0.3">
      <c r="A91" s="2">
        <v>89</v>
      </c>
      <c r="B91" s="114" t="s">
        <v>18559</v>
      </c>
      <c r="C91" s="114" t="s">
        <v>18556</v>
      </c>
      <c r="D91" s="114" t="s">
        <v>18521</v>
      </c>
      <c r="E91" s="2" t="s">
        <v>18522</v>
      </c>
      <c r="F91" s="118">
        <v>1.2</v>
      </c>
      <c r="G91" s="118" t="s">
        <v>18529</v>
      </c>
      <c r="H91" s="2" t="s">
        <v>15</v>
      </c>
      <c r="I91" s="2"/>
    </row>
    <row r="92" spans="1:9" x14ac:dyDescent="0.3">
      <c r="A92" s="2">
        <v>90</v>
      </c>
      <c r="B92" s="114" t="s">
        <v>18560</v>
      </c>
      <c r="C92" s="114" t="s">
        <v>18561</v>
      </c>
      <c r="D92" s="114" t="s">
        <v>18521</v>
      </c>
      <c r="E92" s="2" t="s">
        <v>18522</v>
      </c>
      <c r="F92" s="118">
        <v>0.45599999999999996</v>
      </c>
      <c r="G92" s="118" t="s">
        <v>17490</v>
      </c>
      <c r="H92" s="2" t="s">
        <v>15</v>
      </c>
      <c r="I92" s="2"/>
    </row>
    <row r="93" spans="1:9" x14ac:dyDescent="0.3">
      <c r="A93" s="2">
        <v>91</v>
      </c>
      <c r="B93" s="114" t="s">
        <v>18562</v>
      </c>
      <c r="C93" s="114" t="s">
        <v>18563</v>
      </c>
      <c r="D93" s="114" t="s">
        <v>18521</v>
      </c>
      <c r="E93" s="2" t="s">
        <v>18522</v>
      </c>
      <c r="F93" s="118">
        <v>0.8</v>
      </c>
      <c r="G93" s="118" t="s">
        <v>18523</v>
      </c>
      <c r="H93" s="2" t="s">
        <v>15</v>
      </c>
      <c r="I93" s="2"/>
    </row>
    <row r="94" spans="1:9" x14ac:dyDescent="0.3">
      <c r="A94" s="2">
        <v>92</v>
      </c>
      <c r="B94" s="114" t="s">
        <v>18564</v>
      </c>
      <c r="C94" s="114" t="s">
        <v>18565</v>
      </c>
      <c r="D94" s="114" t="s">
        <v>18521</v>
      </c>
      <c r="E94" s="2" t="s">
        <v>18522</v>
      </c>
      <c r="F94" s="118">
        <v>0.54</v>
      </c>
      <c r="G94" s="118" t="s">
        <v>17490</v>
      </c>
      <c r="H94" s="2" t="s">
        <v>15</v>
      </c>
      <c r="I94" s="2"/>
    </row>
    <row r="95" spans="1:9" x14ac:dyDescent="0.3">
      <c r="A95" s="2">
        <v>93</v>
      </c>
      <c r="B95" s="114" t="s">
        <v>18566</v>
      </c>
      <c r="C95" s="114" t="s">
        <v>18565</v>
      </c>
      <c r="D95" s="114" t="s">
        <v>18521</v>
      </c>
      <c r="E95" s="2" t="s">
        <v>18522</v>
      </c>
      <c r="F95" s="118">
        <v>0.52800000000000002</v>
      </c>
      <c r="G95" s="118" t="s">
        <v>18529</v>
      </c>
      <c r="H95" s="2" t="s">
        <v>15</v>
      </c>
      <c r="I95" s="2"/>
    </row>
    <row r="96" spans="1:9" x14ac:dyDescent="0.3">
      <c r="A96" s="2">
        <v>94</v>
      </c>
      <c r="B96" s="114" t="s">
        <v>18567</v>
      </c>
      <c r="C96" s="114" t="s">
        <v>18565</v>
      </c>
      <c r="D96" s="114" t="s">
        <v>18521</v>
      </c>
      <c r="E96" s="2" t="s">
        <v>18522</v>
      </c>
      <c r="F96" s="118">
        <v>0.8</v>
      </c>
      <c r="G96" s="118" t="s">
        <v>18529</v>
      </c>
      <c r="H96" s="2" t="s">
        <v>15</v>
      </c>
      <c r="I96" s="2"/>
    </row>
    <row r="97" spans="1:9" x14ac:dyDescent="0.3">
      <c r="A97" s="2">
        <v>95</v>
      </c>
      <c r="B97" s="114" t="s">
        <v>18568</v>
      </c>
      <c r="C97" s="114" t="s">
        <v>18569</v>
      </c>
      <c r="D97" s="114" t="s">
        <v>18521</v>
      </c>
      <c r="E97" s="2" t="s">
        <v>18522</v>
      </c>
      <c r="F97" s="118">
        <v>1.2</v>
      </c>
      <c r="G97" s="118" t="s">
        <v>17490</v>
      </c>
      <c r="H97" s="2" t="s">
        <v>15</v>
      </c>
      <c r="I97" s="2"/>
    </row>
    <row r="98" spans="1:9" x14ac:dyDescent="0.3">
      <c r="A98" s="2">
        <v>96</v>
      </c>
      <c r="B98" s="114" t="s">
        <v>18570</v>
      </c>
      <c r="C98" s="114" t="s">
        <v>18571</v>
      </c>
      <c r="D98" s="114" t="s">
        <v>18521</v>
      </c>
      <c r="E98" s="2" t="s">
        <v>18522</v>
      </c>
      <c r="F98" s="118">
        <v>2.1320000000000001</v>
      </c>
      <c r="G98" s="118" t="s">
        <v>18523</v>
      </c>
      <c r="H98" s="2" t="s">
        <v>15</v>
      </c>
      <c r="I98" s="2"/>
    </row>
    <row r="99" spans="1:9" x14ac:dyDescent="0.3">
      <c r="A99" s="2">
        <v>97</v>
      </c>
      <c r="B99" s="114" t="s">
        <v>18572</v>
      </c>
      <c r="C99" s="114" t="s">
        <v>18573</v>
      </c>
      <c r="D99" s="114" t="s">
        <v>18521</v>
      </c>
      <c r="E99" s="2" t="s">
        <v>18522</v>
      </c>
      <c r="F99" s="118">
        <v>0.48399999999999999</v>
      </c>
      <c r="G99" s="118" t="s">
        <v>18557</v>
      </c>
      <c r="H99" s="2" t="s">
        <v>15</v>
      </c>
      <c r="I99" s="2"/>
    </row>
    <row r="100" spans="1:9" x14ac:dyDescent="0.3">
      <c r="A100" s="2">
        <v>98</v>
      </c>
      <c r="B100" s="114" t="s">
        <v>18574</v>
      </c>
      <c r="C100" s="114" t="s">
        <v>18575</v>
      </c>
      <c r="D100" s="114" t="s">
        <v>18521</v>
      </c>
      <c r="E100" s="2" t="s">
        <v>18522</v>
      </c>
      <c r="F100" s="118">
        <v>0.83599999999999997</v>
      </c>
      <c r="G100" s="118" t="s">
        <v>18557</v>
      </c>
      <c r="H100" s="2" t="s">
        <v>15</v>
      </c>
      <c r="I100" s="2"/>
    </row>
    <row r="101" spans="1:9" x14ac:dyDescent="0.3">
      <c r="A101" s="2">
        <v>99</v>
      </c>
      <c r="B101" s="114" t="s">
        <v>18576</v>
      </c>
      <c r="C101" s="114" t="s">
        <v>18573</v>
      </c>
      <c r="D101" s="114" t="s">
        <v>18521</v>
      </c>
      <c r="E101" s="2" t="s">
        <v>18522</v>
      </c>
      <c r="F101" s="118">
        <v>0.48399999999999999</v>
      </c>
      <c r="G101" s="118" t="s">
        <v>18557</v>
      </c>
      <c r="H101" s="2" t="s">
        <v>15</v>
      </c>
      <c r="I101" s="2"/>
    </row>
    <row r="102" spans="1:9" x14ac:dyDescent="0.3">
      <c r="A102" s="2">
        <v>100</v>
      </c>
      <c r="B102" s="114" t="s">
        <v>18577</v>
      </c>
      <c r="C102" s="114" t="s">
        <v>18578</v>
      </c>
      <c r="D102" s="114" t="s">
        <v>18521</v>
      </c>
      <c r="E102" s="2" t="s">
        <v>18522</v>
      </c>
      <c r="F102" s="118">
        <v>1.6480000000000001</v>
      </c>
      <c r="G102" s="118" t="s">
        <v>18523</v>
      </c>
      <c r="H102" s="2" t="s">
        <v>15</v>
      </c>
      <c r="I102" s="2"/>
    </row>
    <row r="103" spans="1:9" x14ac:dyDescent="0.3">
      <c r="A103" s="2">
        <v>101</v>
      </c>
      <c r="B103" s="114" t="s">
        <v>18579</v>
      </c>
      <c r="C103" s="114" t="s">
        <v>18580</v>
      </c>
      <c r="D103" s="114" t="s">
        <v>18521</v>
      </c>
      <c r="E103" s="2" t="s">
        <v>18522</v>
      </c>
      <c r="F103" s="118">
        <v>0.94000000000000006</v>
      </c>
      <c r="G103" s="118" t="s">
        <v>18529</v>
      </c>
      <c r="H103" s="2" t="s">
        <v>15</v>
      </c>
      <c r="I103" s="2"/>
    </row>
    <row r="104" spans="1:9" x14ac:dyDescent="0.3">
      <c r="A104" s="2">
        <v>102</v>
      </c>
      <c r="B104" s="114" t="s">
        <v>18581</v>
      </c>
      <c r="C104" s="114" t="s">
        <v>18582</v>
      </c>
      <c r="D104" s="114" t="s">
        <v>18521</v>
      </c>
      <c r="E104" s="2" t="s">
        <v>18522</v>
      </c>
      <c r="F104" s="118">
        <v>0.40799999999999997</v>
      </c>
      <c r="G104" s="118" t="s">
        <v>18523</v>
      </c>
      <c r="H104" s="2" t="s">
        <v>15</v>
      </c>
      <c r="I104" s="2"/>
    </row>
    <row r="105" spans="1:9" x14ac:dyDescent="0.3">
      <c r="A105" s="2">
        <v>103</v>
      </c>
      <c r="B105" s="114" t="s">
        <v>18583</v>
      </c>
      <c r="C105" s="114" t="s">
        <v>18584</v>
      </c>
      <c r="D105" s="114" t="s">
        <v>18521</v>
      </c>
      <c r="E105" s="2" t="s">
        <v>18522</v>
      </c>
      <c r="F105" s="118">
        <v>1.3480000000000001</v>
      </c>
      <c r="G105" s="118" t="s">
        <v>18529</v>
      </c>
      <c r="H105" s="2" t="s">
        <v>15</v>
      </c>
      <c r="I105" s="2"/>
    </row>
    <row r="106" spans="1:9" x14ac:dyDescent="0.3">
      <c r="A106" s="2">
        <v>104</v>
      </c>
      <c r="B106" s="114" t="s">
        <v>18585</v>
      </c>
      <c r="C106" s="114" t="s">
        <v>18586</v>
      </c>
      <c r="D106" s="114" t="s">
        <v>18521</v>
      </c>
      <c r="E106" s="2" t="s">
        <v>18522</v>
      </c>
      <c r="F106" s="118">
        <v>0.84399999999999997</v>
      </c>
      <c r="G106" s="118" t="s">
        <v>18523</v>
      </c>
      <c r="H106" s="2" t="s">
        <v>15</v>
      </c>
      <c r="I106" s="2"/>
    </row>
    <row r="107" spans="1:9" x14ac:dyDescent="0.3">
      <c r="A107" s="2">
        <v>105</v>
      </c>
      <c r="B107" s="114" t="s">
        <v>18587</v>
      </c>
      <c r="C107" s="114" t="s">
        <v>18588</v>
      </c>
      <c r="D107" s="114" t="s">
        <v>18521</v>
      </c>
      <c r="E107" s="2" t="s">
        <v>18522</v>
      </c>
      <c r="F107" s="118">
        <v>0.91999999999999993</v>
      </c>
      <c r="G107" s="118" t="s">
        <v>18529</v>
      </c>
      <c r="H107" s="2" t="s">
        <v>15</v>
      </c>
      <c r="I107" s="2"/>
    </row>
    <row r="108" spans="1:9" x14ac:dyDescent="0.3">
      <c r="A108" s="2">
        <v>106</v>
      </c>
      <c r="B108" s="114" t="s">
        <v>18589</v>
      </c>
      <c r="C108" s="114" t="s">
        <v>18590</v>
      </c>
      <c r="D108" s="114" t="s">
        <v>18521</v>
      </c>
      <c r="E108" s="2" t="s">
        <v>18522</v>
      </c>
      <c r="F108" s="118">
        <v>1.2</v>
      </c>
      <c r="G108" s="118" t="s">
        <v>18529</v>
      </c>
      <c r="H108" s="2" t="s">
        <v>15</v>
      </c>
      <c r="I108" s="2"/>
    </row>
    <row r="109" spans="1:9" x14ac:dyDescent="0.3">
      <c r="A109" s="2">
        <v>107</v>
      </c>
      <c r="B109" s="114" t="s">
        <v>18591</v>
      </c>
      <c r="C109" s="114" t="s">
        <v>18590</v>
      </c>
      <c r="D109" s="114" t="s">
        <v>18521</v>
      </c>
      <c r="E109" s="2" t="s">
        <v>18522</v>
      </c>
      <c r="F109" s="118">
        <v>0.44000000000000006</v>
      </c>
      <c r="G109" s="118" t="s">
        <v>18523</v>
      </c>
      <c r="H109" s="2" t="s">
        <v>15</v>
      </c>
      <c r="I109" s="2"/>
    </row>
    <row r="110" spans="1:9" x14ac:dyDescent="0.3">
      <c r="A110" s="2">
        <v>108</v>
      </c>
      <c r="B110" s="114" t="s">
        <v>18592</v>
      </c>
      <c r="C110" s="114" t="s">
        <v>18593</v>
      </c>
      <c r="D110" s="114" t="s">
        <v>18521</v>
      </c>
      <c r="E110" s="2" t="s">
        <v>18522</v>
      </c>
      <c r="F110" s="118">
        <v>0.45600000000000002</v>
      </c>
      <c r="G110" s="118" t="s">
        <v>18523</v>
      </c>
      <c r="H110" s="2" t="s">
        <v>15</v>
      </c>
      <c r="I110" s="2"/>
    </row>
    <row r="111" spans="1:9" x14ac:dyDescent="0.3">
      <c r="A111" s="2">
        <v>109</v>
      </c>
      <c r="B111" s="114" t="s">
        <v>18594</v>
      </c>
      <c r="C111" s="114" t="s">
        <v>18593</v>
      </c>
      <c r="D111" s="114" t="s">
        <v>18521</v>
      </c>
      <c r="E111" s="2" t="s">
        <v>18522</v>
      </c>
      <c r="F111" s="118">
        <v>0.13200000000000001</v>
      </c>
      <c r="G111" s="118" t="s">
        <v>18523</v>
      </c>
      <c r="H111" s="2" t="s">
        <v>15</v>
      </c>
      <c r="I111" s="2"/>
    </row>
    <row r="112" spans="1:9" x14ac:dyDescent="0.3">
      <c r="A112" s="2">
        <v>110</v>
      </c>
      <c r="B112" s="114" t="s">
        <v>18595</v>
      </c>
      <c r="C112" s="114" t="s">
        <v>18596</v>
      </c>
      <c r="D112" s="114" t="s">
        <v>18521</v>
      </c>
      <c r="E112" s="2" t="s">
        <v>18522</v>
      </c>
      <c r="F112" s="118">
        <v>2</v>
      </c>
      <c r="G112" s="118" t="s">
        <v>18523</v>
      </c>
      <c r="H112" s="2" t="s">
        <v>15</v>
      </c>
      <c r="I112" s="2"/>
    </row>
    <row r="113" spans="1:9" x14ac:dyDescent="0.3">
      <c r="A113" s="2">
        <v>111</v>
      </c>
      <c r="B113" s="114" t="s">
        <v>18597</v>
      </c>
      <c r="C113" s="114" t="s">
        <v>18598</v>
      </c>
      <c r="D113" s="114" t="s">
        <v>18521</v>
      </c>
      <c r="E113" s="2" t="s">
        <v>18522</v>
      </c>
      <c r="F113" s="118">
        <v>0.156</v>
      </c>
      <c r="G113" s="118" t="s">
        <v>18523</v>
      </c>
      <c r="H113" s="2" t="s">
        <v>15</v>
      </c>
      <c r="I113" s="2"/>
    </row>
    <row r="114" spans="1:9" x14ac:dyDescent="0.3">
      <c r="A114" s="2">
        <v>112</v>
      </c>
      <c r="B114" s="114" t="s">
        <v>18599</v>
      </c>
      <c r="C114" s="114" t="s">
        <v>18600</v>
      </c>
      <c r="D114" s="114" t="s">
        <v>18521</v>
      </c>
      <c r="E114" s="2" t="s">
        <v>18522</v>
      </c>
      <c r="F114" s="118">
        <v>3.6</v>
      </c>
      <c r="G114" s="118" t="s">
        <v>18529</v>
      </c>
      <c r="H114" s="2" t="s">
        <v>15</v>
      </c>
      <c r="I114" s="2"/>
    </row>
    <row r="115" spans="1:9" x14ac:dyDescent="0.3">
      <c r="A115" s="2">
        <v>113</v>
      </c>
      <c r="B115" s="114" t="s">
        <v>18601</v>
      </c>
      <c r="C115" s="114" t="s">
        <v>18598</v>
      </c>
      <c r="D115" s="114" t="s">
        <v>18521</v>
      </c>
      <c r="E115" s="2" t="s">
        <v>18522</v>
      </c>
      <c r="F115" s="118">
        <v>0.95199999999999996</v>
      </c>
      <c r="G115" s="118" t="s">
        <v>18529</v>
      </c>
      <c r="H115" s="2" t="s">
        <v>15</v>
      </c>
      <c r="I115" s="2"/>
    </row>
    <row r="116" spans="1:9" x14ac:dyDescent="0.3">
      <c r="A116" s="2">
        <v>114</v>
      </c>
      <c r="B116" s="114" t="s">
        <v>18602</v>
      </c>
      <c r="C116" s="114" t="s">
        <v>18603</v>
      </c>
      <c r="D116" s="114" t="s">
        <v>18521</v>
      </c>
      <c r="E116" s="2" t="s">
        <v>18522</v>
      </c>
      <c r="F116" s="118">
        <v>0.4</v>
      </c>
      <c r="G116" s="118" t="s">
        <v>17490</v>
      </c>
      <c r="H116" s="2" t="s">
        <v>15</v>
      </c>
      <c r="I116" s="2"/>
    </row>
    <row r="117" spans="1:9" x14ac:dyDescent="0.3">
      <c r="A117" s="2">
        <v>115</v>
      </c>
      <c r="B117" s="114" t="s">
        <v>18604</v>
      </c>
      <c r="C117" s="114" t="s">
        <v>18600</v>
      </c>
      <c r="D117" s="114" t="s">
        <v>18521</v>
      </c>
      <c r="E117" s="2" t="s">
        <v>18522</v>
      </c>
      <c r="F117" s="118">
        <v>2</v>
      </c>
      <c r="G117" s="118" t="s">
        <v>18529</v>
      </c>
      <c r="H117" s="2" t="s">
        <v>15</v>
      </c>
      <c r="I117" s="2"/>
    </row>
    <row r="118" spans="1:9" x14ac:dyDescent="0.3">
      <c r="A118" s="2">
        <v>116</v>
      </c>
      <c r="B118" s="114" t="s">
        <v>18605</v>
      </c>
      <c r="C118" s="114" t="s">
        <v>18606</v>
      </c>
      <c r="D118" s="114" t="s">
        <v>18521</v>
      </c>
      <c r="E118" s="2" t="s">
        <v>18522</v>
      </c>
      <c r="F118" s="118">
        <v>0.82400000000000007</v>
      </c>
      <c r="G118" s="118" t="s">
        <v>18529</v>
      </c>
      <c r="H118" s="2" t="s">
        <v>15</v>
      </c>
      <c r="I118" s="2"/>
    </row>
    <row r="119" spans="1:9" x14ac:dyDescent="0.3">
      <c r="A119" s="2">
        <v>117</v>
      </c>
      <c r="B119" s="114" t="s">
        <v>18607</v>
      </c>
      <c r="C119" s="114" t="s">
        <v>18608</v>
      </c>
      <c r="D119" s="114" t="s">
        <v>18521</v>
      </c>
      <c r="E119" s="2" t="s">
        <v>18522</v>
      </c>
      <c r="F119" s="118">
        <v>1.28</v>
      </c>
      <c r="G119" s="118" t="s">
        <v>18529</v>
      </c>
      <c r="H119" s="2" t="s">
        <v>15</v>
      </c>
      <c r="I119" s="2"/>
    </row>
    <row r="120" spans="1:9" x14ac:dyDescent="0.3">
      <c r="A120" s="2">
        <v>118</v>
      </c>
      <c r="B120" s="114" t="s">
        <v>18609</v>
      </c>
      <c r="C120" s="114" t="s">
        <v>18610</v>
      </c>
      <c r="D120" s="114" t="s">
        <v>18521</v>
      </c>
      <c r="E120" s="2" t="s">
        <v>18522</v>
      </c>
      <c r="F120" s="118">
        <v>1.6079999999999999</v>
      </c>
      <c r="G120" s="118" t="s">
        <v>17490</v>
      </c>
      <c r="H120" s="2" t="s">
        <v>15</v>
      </c>
      <c r="I120" s="2"/>
    </row>
    <row r="121" spans="1:9" x14ac:dyDescent="0.3">
      <c r="A121" s="2">
        <v>119</v>
      </c>
      <c r="B121" s="114" t="s">
        <v>18611</v>
      </c>
      <c r="C121" s="114" t="s">
        <v>18612</v>
      </c>
      <c r="D121" s="114" t="s">
        <v>18521</v>
      </c>
      <c r="E121" s="2" t="s">
        <v>18522</v>
      </c>
      <c r="F121" s="118">
        <v>0.91999999999999993</v>
      </c>
      <c r="G121" s="118" t="s">
        <v>18532</v>
      </c>
      <c r="H121" s="2" t="s">
        <v>15</v>
      </c>
      <c r="I121" s="2"/>
    </row>
    <row r="122" spans="1:9" x14ac:dyDescent="0.3">
      <c r="A122" s="2">
        <v>120</v>
      </c>
      <c r="B122" s="114" t="s">
        <v>18613</v>
      </c>
      <c r="C122" s="114" t="s">
        <v>18614</v>
      </c>
      <c r="D122" s="114" t="s">
        <v>18521</v>
      </c>
      <c r="E122" s="2" t="s">
        <v>18522</v>
      </c>
      <c r="F122" s="118">
        <v>0.89200000000000002</v>
      </c>
      <c r="G122" s="118" t="s">
        <v>18532</v>
      </c>
      <c r="H122" s="2" t="s">
        <v>15</v>
      </c>
      <c r="I122" s="2"/>
    </row>
    <row r="123" spans="1:9" x14ac:dyDescent="0.3">
      <c r="A123" s="2">
        <v>121</v>
      </c>
      <c r="B123" s="114" t="s">
        <v>18615</v>
      </c>
      <c r="C123" s="114" t="s">
        <v>18616</v>
      </c>
      <c r="D123" s="114" t="s">
        <v>18521</v>
      </c>
      <c r="E123" s="2" t="s">
        <v>18522</v>
      </c>
      <c r="F123" s="118">
        <v>0.4</v>
      </c>
      <c r="G123" s="118" t="s">
        <v>18523</v>
      </c>
      <c r="H123" s="2" t="s">
        <v>15</v>
      </c>
      <c r="I123" s="2"/>
    </row>
    <row r="124" spans="1:9" x14ac:dyDescent="0.3">
      <c r="A124" s="2">
        <v>122</v>
      </c>
      <c r="B124" s="114" t="s">
        <v>18617</v>
      </c>
      <c r="C124" s="114" t="s">
        <v>18618</v>
      </c>
      <c r="D124" s="114" t="s">
        <v>18521</v>
      </c>
      <c r="E124" s="2" t="s">
        <v>18522</v>
      </c>
      <c r="F124" s="118">
        <v>1.228</v>
      </c>
      <c r="G124" s="118" t="s">
        <v>18529</v>
      </c>
      <c r="H124" s="2" t="s">
        <v>15</v>
      </c>
      <c r="I124" s="2"/>
    </row>
    <row r="125" spans="1:9" x14ac:dyDescent="0.3">
      <c r="A125" s="2">
        <v>123</v>
      </c>
      <c r="B125" s="114" t="s">
        <v>18619</v>
      </c>
      <c r="C125" s="114" t="s">
        <v>18603</v>
      </c>
      <c r="D125" s="114" t="s">
        <v>18521</v>
      </c>
      <c r="E125" s="2" t="s">
        <v>18522</v>
      </c>
      <c r="F125" s="118">
        <v>1.228</v>
      </c>
      <c r="G125" s="118" t="s">
        <v>18548</v>
      </c>
      <c r="H125" s="2" t="s">
        <v>15</v>
      </c>
      <c r="I125" s="2"/>
    </row>
    <row r="126" spans="1:9" x14ac:dyDescent="0.3">
      <c r="A126" s="2">
        <v>124</v>
      </c>
      <c r="B126" s="114" t="s">
        <v>18620</v>
      </c>
      <c r="C126" s="114" t="s">
        <v>18610</v>
      </c>
      <c r="D126" s="114" t="s">
        <v>18521</v>
      </c>
      <c r="E126" s="2" t="s">
        <v>18522</v>
      </c>
      <c r="F126" s="118">
        <v>1.6160000000000001</v>
      </c>
      <c r="G126" s="118" t="s">
        <v>18557</v>
      </c>
      <c r="H126" s="2" t="s">
        <v>15</v>
      </c>
      <c r="I126" s="2"/>
    </row>
    <row r="127" spans="1:9" x14ac:dyDescent="0.3">
      <c r="A127" s="2">
        <v>125</v>
      </c>
      <c r="B127" s="114" t="s">
        <v>18621</v>
      </c>
      <c r="C127" s="114" t="s">
        <v>18622</v>
      </c>
      <c r="D127" s="114" t="s">
        <v>18521</v>
      </c>
      <c r="E127" s="2" t="s">
        <v>18522</v>
      </c>
      <c r="F127" s="118">
        <v>1.244</v>
      </c>
      <c r="G127" s="118" t="s">
        <v>17490</v>
      </c>
      <c r="H127" s="2" t="s">
        <v>15</v>
      </c>
      <c r="I127" s="2"/>
    </row>
    <row r="128" spans="1:9" x14ac:dyDescent="0.3">
      <c r="A128" s="2">
        <v>126</v>
      </c>
      <c r="B128" s="114" t="s">
        <v>18623</v>
      </c>
      <c r="C128" s="114" t="s">
        <v>18622</v>
      </c>
      <c r="D128" s="114" t="s">
        <v>18521</v>
      </c>
      <c r="E128" s="2" t="s">
        <v>18522</v>
      </c>
      <c r="F128" s="118">
        <v>1.6280000000000001</v>
      </c>
      <c r="G128" s="118" t="s">
        <v>17490</v>
      </c>
      <c r="H128" s="2" t="s">
        <v>15</v>
      </c>
      <c r="I128" s="2"/>
    </row>
    <row r="129" spans="1:9" x14ac:dyDescent="0.3">
      <c r="A129" s="2">
        <v>127</v>
      </c>
      <c r="B129" s="114" t="s">
        <v>18624</v>
      </c>
      <c r="C129" s="114" t="s">
        <v>18625</v>
      </c>
      <c r="D129" s="114" t="s">
        <v>18521</v>
      </c>
      <c r="E129" s="2" t="s">
        <v>18522</v>
      </c>
      <c r="F129" s="118">
        <v>0.94800000000000006</v>
      </c>
      <c r="G129" s="118" t="s">
        <v>17490</v>
      </c>
      <c r="H129" s="2" t="s">
        <v>15</v>
      </c>
      <c r="I129" s="2"/>
    </row>
    <row r="130" spans="1:9" x14ac:dyDescent="0.3">
      <c r="A130" s="2">
        <v>128</v>
      </c>
      <c r="B130" s="114" t="s">
        <v>18626</v>
      </c>
      <c r="C130" s="114" t="s">
        <v>18622</v>
      </c>
      <c r="D130" s="114" t="s">
        <v>18521</v>
      </c>
      <c r="E130" s="2" t="s">
        <v>18522</v>
      </c>
      <c r="F130" s="118">
        <v>2</v>
      </c>
      <c r="G130" s="118" t="s">
        <v>17490</v>
      </c>
      <c r="H130" s="2" t="s">
        <v>15</v>
      </c>
      <c r="I130" s="2"/>
    </row>
    <row r="131" spans="1:9" x14ac:dyDescent="0.3">
      <c r="A131" s="2">
        <v>129</v>
      </c>
      <c r="B131" s="114" t="s">
        <v>18627</v>
      </c>
      <c r="C131" s="114" t="s">
        <v>18628</v>
      </c>
      <c r="D131" s="114" t="s">
        <v>18521</v>
      </c>
      <c r="E131" s="2" t="s">
        <v>18522</v>
      </c>
      <c r="F131" s="118">
        <v>3.8</v>
      </c>
      <c r="G131" s="118" t="s">
        <v>18548</v>
      </c>
      <c r="H131" s="2" t="s">
        <v>15</v>
      </c>
      <c r="I131" s="2"/>
    </row>
    <row r="132" spans="1:9" x14ac:dyDescent="0.3">
      <c r="A132" s="2">
        <v>130</v>
      </c>
      <c r="B132" s="114" t="s">
        <v>18629</v>
      </c>
      <c r="C132" s="114" t="s">
        <v>18630</v>
      </c>
      <c r="D132" s="114" t="s">
        <v>18521</v>
      </c>
      <c r="E132" s="2" t="s">
        <v>18522</v>
      </c>
      <c r="F132" s="118">
        <v>3.7</v>
      </c>
      <c r="G132" s="118" t="s">
        <v>17490</v>
      </c>
      <c r="H132" s="2" t="s">
        <v>15</v>
      </c>
      <c r="I132" s="2"/>
    </row>
    <row r="133" spans="1:9" x14ac:dyDescent="0.3">
      <c r="A133" s="2">
        <v>131</v>
      </c>
      <c r="B133" s="114" t="s">
        <v>18631</v>
      </c>
      <c r="C133" s="114" t="s">
        <v>18632</v>
      </c>
      <c r="D133" s="114" t="s">
        <v>18521</v>
      </c>
      <c r="E133" s="2" t="s">
        <v>18522</v>
      </c>
      <c r="F133" s="118">
        <v>0.82400000000000007</v>
      </c>
      <c r="G133" s="118" t="s">
        <v>18532</v>
      </c>
      <c r="H133" s="2" t="s">
        <v>15</v>
      </c>
      <c r="I133" s="2"/>
    </row>
    <row r="134" spans="1:9" x14ac:dyDescent="0.3">
      <c r="A134" s="2">
        <v>132</v>
      </c>
      <c r="B134" s="114" t="s">
        <v>18633</v>
      </c>
      <c r="C134" s="114" t="s">
        <v>18634</v>
      </c>
      <c r="D134" s="114" t="s">
        <v>18521</v>
      </c>
      <c r="E134" s="2" t="s">
        <v>18522</v>
      </c>
      <c r="F134" s="118">
        <v>0.91600000000000004</v>
      </c>
      <c r="G134" s="118" t="s">
        <v>18635</v>
      </c>
      <c r="H134" s="2" t="s">
        <v>15</v>
      </c>
      <c r="I134" s="2"/>
    </row>
    <row r="135" spans="1:9" x14ac:dyDescent="0.3">
      <c r="A135" s="2">
        <v>133</v>
      </c>
      <c r="B135" s="114" t="s">
        <v>18636</v>
      </c>
      <c r="C135" s="114" t="s">
        <v>18634</v>
      </c>
      <c r="D135" s="114" t="s">
        <v>18521</v>
      </c>
      <c r="E135" s="2" t="s">
        <v>18522</v>
      </c>
      <c r="F135" s="118">
        <v>0.83200000000000007</v>
      </c>
      <c r="G135" s="118" t="s">
        <v>18557</v>
      </c>
      <c r="H135" s="2" t="s">
        <v>15</v>
      </c>
      <c r="I135" s="2"/>
    </row>
    <row r="136" spans="1:9" x14ac:dyDescent="0.3">
      <c r="A136" s="2">
        <v>134</v>
      </c>
      <c r="B136" s="114" t="s">
        <v>18637</v>
      </c>
      <c r="C136" s="114" t="s">
        <v>18638</v>
      </c>
      <c r="D136" s="114" t="s">
        <v>18521</v>
      </c>
      <c r="E136" s="2" t="s">
        <v>18522</v>
      </c>
      <c r="F136" s="118">
        <v>2.524</v>
      </c>
      <c r="G136" s="118" t="s">
        <v>17490</v>
      </c>
      <c r="H136" s="2" t="s">
        <v>15</v>
      </c>
      <c r="I136" s="2"/>
    </row>
    <row r="137" spans="1:9" x14ac:dyDescent="0.3">
      <c r="A137" s="2">
        <v>135</v>
      </c>
      <c r="B137" s="114" t="s">
        <v>18639</v>
      </c>
      <c r="C137" s="114" t="s">
        <v>18630</v>
      </c>
      <c r="D137" s="114" t="s">
        <v>18521</v>
      </c>
      <c r="E137" s="2" t="s">
        <v>18522</v>
      </c>
      <c r="F137" s="118">
        <v>3.8</v>
      </c>
      <c r="G137" s="118" t="s">
        <v>17490</v>
      </c>
      <c r="H137" s="2" t="s">
        <v>15</v>
      </c>
      <c r="I137" s="2"/>
    </row>
    <row r="138" spans="1:9" x14ac:dyDescent="0.3">
      <c r="A138" s="2">
        <v>136</v>
      </c>
      <c r="B138" s="114" t="s">
        <v>18640</v>
      </c>
      <c r="C138" s="114" t="s">
        <v>18634</v>
      </c>
      <c r="D138" s="114" t="s">
        <v>18521</v>
      </c>
      <c r="E138" s="2" t="s">
        <v>18522</v>
      </c>
      <c r="F138" s="118">
        <v>1.64</v>
      </c>
      <c r="G138" s="118" t="s">
        <v>18529</v>
      </c>
      <c r="H138" s="2" t="s">
        <v>15</v>
      </c>
      <c r="I138" s="2"/>
    </row>
    <row r="139" spans="1:9" x14ac:dyDescent="0.3">
      <c r="A139" s="2">
        <v>137</v>
      </c>
      <c r="B139" s="114" t="s">
        <v>18641</v>
      </c>
      <c r="C139" s="114" t="s">
        <v>18642</v>
      </c>
      <c r="D139" s="114" t="s">
        <v>18521</v>
      </c>
      <c r="E139" s="2" t="s">
        <v>18522</v>
      </c>
      <c r="F139" s="118">
        <v>0.94399999999999995</v>
      </c>
      <c r="G139" s="118" t="s">
        <v>18529</v>
      </c>
      <c r="H139" s="2" t="s">
        <v>15</v>
      </c>
      <c r="I139" s="2"/>
    </row>
    <row r="140" spans="1:9" x14ac:dyDescent="0.3">
      <c r="A140" s="2">
        <v>138</v>
      </c>
      <c r="B140" s="114" t="s">
        <v>18643</v>
      </c>
      <c r="C140" s="114" t="s">
        <v>18632</v>
      </c>
      <c r="D140" s="114" t="s">
        <v>18521</v>
      </c>
      <c r="E140" s="2" t="s">
        <v>18522</v>
      </c>
      <c r="F140" s="118">
        <v>0.82400000000000007</v>
      </c>
      <c r="G140" s="118" t="s">
        <v>18532</v>
      </c>
      <c r="H140" s="2" t="s">
        <v>15</v>
      </c>
      <c r="I140" s="2"/>
    </row>
    <row r="141" spans="1:9" x14ac:dyDescent="0.3">
      <c r="A141" s="2">
        <v>139</v>
      </c>
      <c r="B141" s="114" t="s">
        <v>18644</v>
      </c>
      <c r="C141" s="114" t="s">
        <v>18645</v>
      </c>
      <c r="D141" s="114" t="s">
        <v>18521</v>
      </c>
      <c r="E141" s="2" t="s">
        <v>18522</v>
      </c>
      <c r="F141" s="118">
        <v>0.83200000000000007</v>
      </c>
      <c r="G141" s="118" t="s">
        <v>18557</v>
      </c>
      <c r="H141" s="2" t="s">
        <v>15</v>
      </c>
      <c r="I141" s="2"/>
    </row>
    <row r="142" spans="1:9" x14ac:dyDescent="0.3">
      <c r="A142" s="2">
        <v>140</v>
      </c>
      <c r="B142" s="114" t="s">
        <v>18646</v>
      </c>
      <c r="C142" s="114" t="s">
        <v>18647</v>
      </c>
      <c r="D142" s="114" t="s">
        <v>18521</v>
      </c>
      <c r="E142" s="2" t="s">
        <v>18522</v>
      </c>
      <c r="F142" s="118">
        <v>0.8</v>
      </c>
      <c r="G142" s="118" t="s">
        <v>18523</v>
      </c>
      <c r="H142" s="2" t="s">
        <v>15</v>
      </c>
      <c r="I142" s="2"/>
    </row>
    <row r="143" spans="1:9" x14ac:dyDescent="0.3">
      <c r="A143" s="2">
        <v>141</v>
      </c>
      <c r="B143" s="114" t="s">
        <v>18648</v>
      </c>
      <c r="C143" s="114" t="s">
        <v>18649</v>
      </c>
      <c r="D143" s="114" t="s">
        <v>18521</v>
      </c>
      <c r="E143" s="2" t="s">
        <v>18522</v>
      </c>
      <c r="F143" s="118">
        <v>1.252</v>
      </c>
      <c r="G143" s="118" t="s">
        <v>18529</v>
      </c>
      <c r="H143" s="2" t="s">
        <v>15</v>
      </c>
      <c r="I143" s="2"/>
    </row>
    <row r="144" spans="1:9" x14ac:dyDescent="0.3">
      <c r="A144" s="2">
        <v>142</v>
      </c>
      <c r="B144" s="114" t="s">
        <v>18650</v>
      </c>
      <c r="C144" s="114" t="s">
        <v>18645</v>
      </c>
      <c r="D144" s="114" t="s">
        <v>18521</v>
      </c>
      <c r="E144" s="2" t="s">
        <v>18522</v>
      </c>
      <c r="F144" s="118">
        <v>2.488</v>
      </c>
      <c r="G144" s="118" t="s">
        <v>18529</v>
      </c>
      <c r="H144" s="2" t="s">
        <v>15</v>
      </c>
      <c r="I144" s="2"/>
    </row>
    <row r="145" spans="1:9" x14ac:dyDescent="0.3">
      <c r="A145" s="2">
        <v>143</v>
      </c>
      <c r="B145" s="114" t="s">
        <v>18651</v>
      </c>
      <c r="C145" s="114" t="s">
        <v>18652</v>
      </c>
      <c r="D145" s="114" t="s">
        <v>18521</v>
      </c>
      <c r="E145" s="2" t="s">
        <v>18522</v>
      </c>
      <c r="F145" s="118">
        <v>0.88800000000000012</v>
      </c>
      <c r="G145" s="118" t="s">
        <v>18557</v>
      </c>
      <c r="H145" s="2" t="s">
        <v>15</v>
      </c>
      <c r="I145" s="2"/>
    </row>
    <row r="146" spans="1:9" x14ac:dyDescent="0.3">
      <c r="A146" s="2">
        <v>144</v>
      </c>
      <c r="B146" s="114" t="s">
        <v>18653</v>
      </c>
      <c r="C146" s="114" t="s">
        <v>18654</v>
      </c>
      <c r="D146" s="114" t="s">
        <v>18521</v>
      </c>
      <c r="E146" s="2" t="s">
        <v>18522</v>
      </c>
      <c r="F146" s="118">
        <v>2.4</v>
      </c>
      <c r="G146" s="118" t="s">
        <v>18529</v>
      </c>
      <c r="H146" s="2" t="s">
        <v>15</v>
      </c>
      <c r="I146" s="2"/>
    </row>
    <row r="147" spans="1:9" x14ac:dyDescent="0.3">
      <c r="A147" s="2">
        <v>145</v>
      </c>
      <c r="B147" s="114" t="s">
        <v>18655</v>
      </c>
      <c r="C147" s="114" t="s">
        <v>18656</v>
      </c>
      <c r="D147" s="114" t="s">
        <v>18521</v>
      </c>
      <c r="E147" s="2" t="s">
        <v>18522</v>
      </c>
      <c r="F147" s="118">
        <v>1.3279999999999998</v>
      </c>
      <c r="G147" s="118" t="s">
        <v>17490</v>
      </c>
      <c r="H147" s="2" t="s">
        <v>15</v>
      </c>
      <c r="I147" s="2"/>
    </row>
    <row r="148" spans="1:9" x14ac:dyDescent="0.3">
      <c r="A148" s="2">
        <v>146</v>
      </c>
      <c r="B148" s="114" t="s">
        <v>18657</v>
      </c>
      <c r="C148" s="114" t="s">
        <v>18658</v>
      </c>
      <c r="D148" s="114" t="s">
        <v>18521</v>
      </c>
      <c r="E148" s="2" t="s">
        <v>18522</v>
      </c>
      <c r="F148" s="118">
        <v>1.6</v>
      </c>
      <c r="G148" s="118" t="s">
        <v>18529</v>
      </c>
      <c r="H148" s="2" t="s">
        <v>15</v>
      </c>
      <c r="I148" s="2"/>
    </row>
    <row r="149" spans="1:9" x14ac:dyDescent="0.3">
      <c r="A149" s="2">
        <v>147</v>
      </c>
      <c r="B149" s="114" t="s">
        <v>18659</v>
      </c>
      <c r="C149" s="114" t="s">
        <v>18660</v>
      </c>
      <c r="D149" s="114" t="s">
        <v>18521</v>
      </c>
      <c r="E149" s="2" t="s">
        <v>18522</v>
      </c>
      <c r="F149" s="118">
        <v>0.42400000000000004</v>
      </c>
      <c r="G149" s="118" t="s">
        <v>17490</v>
      </c>
      <c r="H149" s="2" t="s">
        <v>15</v>
      </c>
      <c r="I149" s="2"/>
    </row>
    <row r="150" spans="1:9" x14ac:dyDescent="0.3">
      <c r="A150" s="2">
        <v>148</v>
      </c>
      <c r="B150" s="114" t="s">
        <v>18661</v>
      </c>
      <c r="C150" s="114" t="s">
        <v>18662</v>
      </c>
      <c r="D150" s="114" t="s">
        <v>18521</v>
      </c>
      <c r="E150" s="2" t="s">
        <v>18522</v>
      </c>
      <c r="F150" s="118">
        <v>1.6800000000000002</v>
      </c>
      <c r="G150" s="118" t="s">
        <v>17490</v>
      </c>
      <c r="H150" s="2" t="s">
        <v>15</v>
      </c>
      <c r="I150" s="2"/>
    </row>
    <row r="151" spans="1:9" x14ac:dyDescent="0.3">
      <c r="A151" s="2">
        <v>149</v>
      </c>
      <c r="B151" s="114" t="s">
        <v>18663</v>
      </c>
      <c r="C151" s="114" t="s">
        <v>18664</v>
      </c>
      <c r="D151" s="114" t="s">
        <v>18521</v>
      </c>
      <c r="E151" s="2" t="s">
        <v>18522</v>
      </c>
      <c r="F151" s="118">
        <v>1.6640000000000001</v>
      </c>
      <c r="G151" s="118" t="s">
        <v>18557</v>
      </c>
      <c r="H151" s="2" t="s">
        <v>15</v>
      </c>
      <c r="I151" s="2"/>
    </row>
    <row r="152" spans="1:9" x14ac:dyDescent="0.3">
      <c r="A152" s="2">
        <v>150</v>
      </c>
      <c r="B152" s="114" t="s">
        <v>18665</v>
      </c>
      <c r="C152" s="114" t="s">
        <v>18666</v>
      </c>
      <c r="D152" s="114" t="s">
        <v>18521</v>
      </c>
      <c r="E152" s="2" t="s">
        <v>18522</v>
      </c>
      <c r="F152" s="118">
        <v>1.6839999999999999</v>
      </c>
      <c r="G152" s="118" t="s">
        <v>17490</v>
      </c>
      <c r="H152" s="2" t="s">
        <v>15</v>
      </c>
      <c r="I152" s="2"/>
    </row>
    <row r="153" spans="1:9" x14ac:dyDescent="0.3">
      <c r="A153" s="2">
        <v>151</v>
      </c>
      <c r="B153" s="114" t="s">
        <v>18667</v>
      </c>
      <c r="C153" s="114" t="s">
        <v>18668</v>
      </c>
      <c r="D153" s="114" t="s">
        <v>18521</v>
      </c>
      <c r="E153" s="2" t="s">
        <v>18522</v>
      </c>
      <c r="F153" s="118">
        <v>0.85600000000000009</v>
      </c>
      <c r="G153" s="118" t="s">
        <v>18523</v>
      </c>
      <c r="H153" s="2" t="s">
        <v>15</v>
      </c>
      <c r="I153" s="2"/>
    </row>
    <row r="154" spans="1:9" x14ac:dyDescent="0.3">
      <c r="A154" s="2">
        <v>152</v>
      </c>
      <c r="B154" s="114" t="s">
        <v>18669</v>
      </c>
      <c r="C154" s="114" t="s">
        <v>18670</v>
      </c>
      <c r="D154" s="114" t="s">
        <v>18521</v>
      </c>
      <c r="E154" s="2" t="s">
        <v>18522</v>
      </c>
      <c r="F154" s="118">
        <v>3.6680000000000001</v>
      </c>
      <c r="G154" s="118" t="s">
        <v>18548</v>
      </c>
      <c r="H154" s="2" t="s">
        <v>15</v>
      </c>
      <c r="I154" s="2"/>
    </row>
    <row r="155" spans="1:9" x14ac:dyDescent="0.3">
      <c r="A155" s="2">
        <v>153</v>
      </c>
      <c r="B155" s="114" t="s">
        <v>18671</v>
      </c>
      <c r="C155" s="114" t="s">
        <v>18672</v>
      </c>
      <c r="D155" s="114" t="s">
        <v>18521</v>
      </c>
      <c r="E155" s="2" t="s">
        <v>18522</v>
      </c>
      <c r="F155" s="118">
        <v>3.8</v>
      </c>
      <c r="G155" s="118" t="s">
        <v>18557</v>
      </c>
      <c r="H155" s="2" t="s">
        <v>15</v>
      </c>
      <c r="I155" s="2"/>
    </row>
    <row r="156" spans="1:9" x14ac:dyDescent="0.3">
      <c r="A156" s="2">
        <v>154</v>
      </c>
      <c r="B156" s="114" t="s">
        <v>18673</v>
      </c>
      <c r="C156" s="114" t="s">
        <v>18674</v>
      </c>
      <c r="D156" s="114" t="s">
        <v>18521</v>
      </c>
      <c r="E156" s="2" t="s">
        <v>18522</v>
      </c>
      <c r="F156" s="118">
        <v>1.3439999999999999</v>
      </c>
      <c r="G156" s="118" t="s">
        <v>17490</v>
      </c>
      <c r="H156" s="2" t="s">
        <v>15</v>
      </c>
      <c r="I156" s="2"/>
    </row>
    <row r="157" spans="1:9" x14ac:dyDescent="0.3">
      <c r="A157" s="2">
        <v>155</v>
      </c>
      <c r="B157" s="114" t="s">
        <v>18675</v>
      </c>
      <c r="C157" s="114" t="s">
        <v>18676</v>
      </c>
      <c r="D157" s="114" t="s">
        <v>18521</v>
      </c>
      <c r="E157" s="2" t="s">
        <v>18522</v>
      </c>
      <c r="F157" s="118">
        <v>1.34</v>
      </c>
      <c r="G157" s="118" t="s">
        <v>17490</v>
      </c>
      <c r="H157" s="2" t="s">
        <v>15</v>
      </c>
      <c r="I157" s="2"/>
    </row>
    <row r="158" spans="1:9" x14ac:dyDescent="0.3">
      <c r="A158" s="2">
        <v>156</v>
      </c>
      <c r="B158" s="114" t="s">
        <v>18677</v>
      </c>
      <c r="C158" s="114" t="s">
        <v>18678</v>
      </c>
      <c r="D158" s="114" t="s">
        <v>18521</v>
      </c>
      <c r="E158" s="2" t="s">
        <v>18522</v>
      </c>
      <c r="F158" s="118">
        <v>1.7399999999999998</v>
      </c>
      <c r="G158" s="118" t="s">
        <v>18529</v>
      </c>
      <c r="H158" s="2" t="s">
        <v>15</v>
      </c>
      <c r="I158" s="2"/>
    </row>
    <row r="159" spans="1:9" x14ac:dyDescent="0.3">
      <c r="A159" s="2">
        <v>157</v>
      </c>
      <c r="B159" s="114" t="s">
        <v>18679</v>
      </c>
      <c r="C159" s="114" t="s">
        <v>18676</v>
      </c>
      <c r="D159" s="114" t="s">
        <v>18521</v>
      </c>
      <c r="E159" s="2" t="s">
        <v>18522</v>
      </c>
      <c r="F159" s="118">
        <v>0.55599999999999994</v>
      </c>
      <c r="G159" s="118" t="s">
        <v>18532</v>
      </c>
      <c r="H159" s="2" t="s">
        <v>15</v>
      </c>
      <c r="I159" s="2"/>
    </row>
    <row r="160" spans="1:9" x14ac:dyDescent="0.3">
      <c r="A160" s="2">
        <v>158</v>
      </c>
      <c r="B160" s="114" t="s">
        <v>18680</v>
      </c>
      <c r="C160" s="114" t="s">
        <v>18681</v>
      </c>
      <c r="D160" s="114" t="s">
        <v>18521</v>
      </c>
      <c r="E160" s="2" t="s">
        <v>18522</v>
      </c>
      <c r="F160" s="118">
        <v>0.53600000000000003</v>
      </c>
      <c r="G160" s="118" t="s">
        <v>18523</v>
      </c>
      <c r="H160" s="2" t="s">
        <v>15</v>
      </c>
      <c r="I160" s="2"/>
    </row>
    <row r="161" spans="1:9" x14ac:dyDescent="0.3">
      <c r="A161" s="2">
        <v>159</v>
      </c>
      <c r="B161" s="114" t="s">
        <v>18682</v>
      </c>
      <c r="C161" s="114" t="s">
        <v>18676</v>
      </c>
      <c r="D161" s="114" t="s">
        <v>18521</v>
      </c>
      <c r="E161" s="2" t="s">
        <v>18522</v>
      </c>
      <c r="F161" s="118">
        <v>1.34</v>
      </c>
      <c r="G161" s="118" t="s">
        <v>17490</v>
      </c>
      <c r="H161" s="2" t="s">
        <v>15</v>
      </c>
      <c r="I161" s="2"/>
    </row>
    <row r="162" spans="1:9" x14ac:dyDescent="0.3">
      <c r="A162" s="2">
        <v>160</v>
      </c>
      <c r="B162" s="114" t="s">
        <v>18683</v>
      </c>
      <c r="C162" s="114" t="s">
        <v>18684</v>
      </c>
      <c r="D162" s="114" t="s">
        <v>18521</v>
      </c>
      <c r="E162" s="2" t="s">
        <v>18522</v>
      </c>
      <c r="F162" s="118">
        <v>3.3479999999999999</v>
      </c>
      <c r="G162" s="118" t="s">
        <v>18529</v>
      </c>
      <c r="H162" s="2" t="s">
        <v>15</v>
      </c>
      <c r="I162" s="2"/>
    </row>
    <row r="163" spans="1:9" x14ac:dyDescent="0.3">
      <c r="A163" s="2">
        <v>161</v>
      </c>
      <c r="B163" s="114" t="s">
        <v>18685</v>
      </c>
      <c r="C163" s="114" t="s">
        <v>18686</v>
      </c>
      <c r="D163" s="114" t="s">
        <v>18521</v>
      </c>
      <c r="E163" s="2" t="s">
        <v>18522</v>
      </c>
      <c r="F163" s="118">
        <v>0.8</v>
      </c>
      <c r="G163" s="118" t="s">
        <v>18523</v>
      </c>
      <c r="H163" s="2" t="s">
        <v>15</v>
      </c>
      <c r="I163" s="2"/>
    </row>
    <row r="164" spans="1:9" x14ac:dyDescent="0.3">
      <c r="A164" s="2">
        <v>162</v>
      </c>
      <c r="B164" s="114" t="s">
        <v>18687</v>
      </c>
      <c r="C164" s="114" t="s">
        <v>18688</v>
      </c>
      <c r="D164" s="114" t="s">
        <v>18521</v>
      </c>
      <c r="E164" s="2" t="s">
        <v>18522</v>
      </c>
      <c r="F164" s="118">
        <v>0.8</v>
      </c>
      <c r="G164" s="118" t="s">
        <v>18523</v>
      </c>
      <c r="H164" s="2" t="s">
        <v>15</v>
      </c>
      <c r="I164" s="2"/>
    </row>
    <row r="165" spans="1:9" x14ac:dyDescent="0.3">
      <c r="A165" s="2">
        <v>163</v>
      </c>
      <c r="B165" s="114" t="s">
        <v>18689</v>
      </c>
      <c r="C165" s="114" t="s">
        <v>18690</v>
      </c>
      <c r="D165" s="114" t="s">
        <v>18521</v>
      </c>
      <c r="E165" s="2" t="s">
        <v>18522</v>
      </c>
      <c r="F165" s="118">
        <v>0.51200000000000001</v>
      </c>
      <c r="G165" s="118" t="s">
        <v>18532</v>
      </c>
      <c r="H165" s="2" t="s">
        <v>15</v>
      </c>
      <c r="I165" s="2"/>
    </row>
    <row r="166" spans="1:9" x14ac:dyDescent="0.3">
      <c r="A166" s="2">
        <v>164</v>
      </c>
      <c r="B166" s="114" t="s">
        <v>18691</v>
      </c>
      <c r="C166" s="114" t="s">
        <v>18692</v>
      </c>
      <c r="D166" s="114" t="s">
        <v>18521</v>
      </c>
      <c r="E166" s="2" t="s">
        <v>18522</v>
      </c>
      <c r="F166" s="118">
        <v>1.232</v>
      </c>
      <c r="G166" s="118" t="s">
        <v>17490</v>
      </c>
      <c r="H166" s="2" t="s">
        <v>15</v>
      </c>
      <c r="I166" s="2"/>
    </row>
    <row r="167" spans="1:9" x14ac:dyDescent="0.3">
      <c r="A167" s="2">
        <v>165</v>
      </c>
      <c r="B167" s="114" t="s">
        <v>18693</v>
      </c>
      <c r="C167" s="114" t="s">
        <v>18694</v>
      </c>
      <c r="D167" s="114" t="s">
        <v>18521</v>
      </c>
      <c r="E167" s="2" t="s">
        <v>18522</v>
      </c>
      <c r="F167" s="118">
        <v>1.2</v>
      </c>
      <c r="G167" s="118" t="s">
        <v>18523</v>
      </c>
      <c r="H167" s="2" t="s">
        <v>15</v>
      </c>
      <c r="I167" s="2"/>
    </row>
    <row r="168" spans="1:9" x14ac:dyDescent="0.3">
      <c r="A168" s="2">
        <v>166</v>
      </c>
      <c r="B168" s="114" t="s">
        <v>18695</v>
      </c>
      <c r="C168" s="114" t="s">
        <v>18696</v>
      </c>
      <c r="D168" s="114" t="s">
        <v>18521</v>
      </c>
      <c r="E168" s="2" t="s">
        <v>18522</v>
      </c>
      <c r="F168" s="118">
        <v>0.91999999999999993</v>
      </c>
      <c r="G168" s="118" t="s">
        <v>17490</v>
      </c>
      <c r="H168" s="2" t="s">
        <v>15</v>
      </c>
      <c r="I168" s="2"/>
    </row>
    <row r="169" spans="1:9" x14ac:dyDescent="0.3">
      <c r="A169" s="2">
        <v>167</v>
      </c>
      <c r="B169" s="114" t="s">
        <v>18697</v>
      </c>
      <c r="C169" s="114" t="s">
        <v>18694</v>
      </c>
      <c r="D169" s="114" t="s">
        <v>18521</v>
      </c>
      <c r="E169" s="2" t="s">
        <v>18522</v>
      </c>
      <c r="F169" s="118">
        <v>3.8</v>
      </c>
      <c r="G169" s="118" t="s">
        <v>17490</v>
      </c>
      <c r="H169" s="2" t="s">
        <v>15</v>
      </c>
      <c r="I169" s="2"/>
    </row>
    <row r="170" spans="1:9" x14ac:dyDescent="0.3">
      <c r="A170" s="2">
        <v>168</v>
      </c>
      <c r="B170" s="114" t="s">
        <v>18698</v>
      </c>
      <c r="C170" s="114" t="s">
        <v>18696</v>
      </c>
      <c r="D170" s="114" t="s">
        <v>18521</v>
      </c>
      <c r="E170" s="2" t="s">
        <v>18522</v>
      </c>
      <c r="F170" s="118">
        <v>0.45999999999999996</v>
      </c>
      <c r="G170" s="118" t="s">
        <v>17490</v>
      </c>
      <c r="H170" s="2" t="s">
        <v>15</v>
      </c>
      <c r="I170" s="2"/>
    </row>
    <row r="171" spans="1:9" x14ac:dyDescent="0.3">
      <c r="A171" s="2">
        <v>169</v>
      </c>
      <c r="B171" s="114" t="s">
        <v>18699</v>
      </c>
      <c r="C171" s="114" t="s">
        <v>18700</v>
      </c>
      <c r="D171" s="114" t="s">
        <v>18521</v>
      </c>
      <c r="E171" s="2" t="s">
        <v>18522</v>
      </c>
      <c r="F171" s="118">
        <v>3.5</v>
      </c>
      <c r="G171" s="118" t="s">
        <v>18523</v>
      </c>
      <c r="H171" s="2" t="s">
        <v>15</v>
      </c>
      <c r="I171" s="2"/>
    </row>
    <row r="172" spans="1:9" x14ac:dyDescent="0.3">
      <c r="A172" s="2">
        <v>170</v>
      </c>
      <c r="B172" s="114" t="s">
        <v>18701</v>
      </c>
      <c r="C172" s="114" t="s">
        <v>18702</v>
      </c>
      <c r="D172" s="114" t="s">
        <v>18521</v>
      </c>
      <c r="E172" s="2" t="s">
        <v>18522</v>
      </c>
      <c r="F172" s="118">
        <v>1.6800000000000002</v>
      </c>
      <c r="G172" s="118" t="s">
        <v>18523</v>
      </c>
      <c r="H172" s="2" t="s">
        <v>15</v>
      </c>
      <c r="I172" s="2"/>
    </row>
    <row r="173" spans="1:9" x14ac:dyDescent="0.3">
      <c r="A173" s="2">
        <v>171</v>
      </c>
      <c r="B173" s="114" t="s">
        <v>18703</v>
      </c>
      <c r="C173" s="114" t="s">
        <v>18704</v>
      </c>
      <c r="D173" s="114" t="s">
        <v>18521</v>
      </c>
      <c r="E173" s="2" t="s">
        <v>18522</v>
      </c>
      <c r="F173" s="118">
        <v>0.90800000000000003</v>
      </c>
      <c r="G173" s="118" t="s">
        <v>18529</v>
      </c>
      <c r="H173" s="2" t="s">
        <v>15</v>
      </c>
      <c r="I173" s="2"/>
    </row>
    <row r="174" spans="1:9" x14ac:dyDescent="0.3">
      <c r="A174" s="2">
        <v>172</v>
      </c>
      <c r="B174" s="114" t="s">
        <v>18705</v>
      </c>
      <c r="C174" s="114" t="s">
        <v>18706</v>
      </c>
      <c r="D174" s="114" t="s">
        <v>18521</v>
      </c>
      <c r="E174" s="2" t="s">
        <v>18522</v>
      </c>
      <c r="F174" s="118">
        <v>0.94800000000000006</v>
      </c>
      <c r="G174" s="118" t="s">
        <v>18532</v>
      </c>
      <c r="H174" s="2" t="s">
        <v>15</v>
      </c>
      <c r="I174" s="2"/>
    </row>
    <row r="175" spans="1:9" x14ac:dyDescent="0.3">
      <c r="A175" s="2">
        <v>173</v>
      </c>
      <c r="B175" s="114" t="s">
        <v>18707</v>
      </c>
      <c r="C175" s="114" t="s">
        <v>18708</v>
      </c>
      <c r="D175" s="114" t="s">
        <v>18521</v>
      </c>
      <c r="E175" s="2" t="s">
        <v>18522</v>
      </c>
      <c r="F175" s="118">
        <v>2</v>
      </c>
      <c r="G175" s="118" t="s">
        <v>18523</v>
      </c>
      <c r="H175" s="2" t="s">
        <v>15</v>
      </c>
      <c r="I175" s="2"/>
    </row>
    <row r="176" spans="1:9" x14ac:dyDescent="0.3">
      <c r="A176" s="2">
        <v>174</v>
      </c>
      <c r="B176" s="114" t="s">
        <v>18709</v>
      </c>
      <c r="C176" s="114" t="s">
        <v>18710</v>
      </c>
      <c r="D176" s="114" t="s">
        <v>18521</v>
      </c>
      <c r="E176" s="2" t="s">
        <v>18522</v>
      </c>
      <c r="F176" s="118">
        <v>1.6240000000000001</v>
      </c>
      <c r="G176" s="118" t="s">
        <v>18529</v>
      </c>
      <c r="H176" s="2" t="s">
        <v>15</v>
      </c>
      <c r="I176" s="2"/>
    </row>
    <row r="177" spans="1:9" x14ac:dyDescent="0.3">
      <c r="A177" s="2">
        <v>175</v>
      </c>
      <c r="B177" s="114" t="s">
        <v>18711</v>
      </c>
      <c r="C177" s="114" t="s">
        <v>18712</v>
      </c>
      <c r="D177" s="114" t="s">
        <v>18521</v>
      </c>
      <c r="E177" s="2" t="s">
        <v>18522</v>
      </c>
      <c r="F177" s="118">
        <v>1.268</v>
      </c>
      <c r="G177" s="118" t="s">
        <v>17490</v>
      </c>
      <c r="H177" s="2" t="s">
        <v>15</v>
      </c>
      <c r="I177" s="2"/>
    </row>
    <row r="178" spans="1:9" x14ac:dyDescent="0.3">
      <c r="A178" s="2">
        <v>176</v>
      </c>
      <c r="B178" s="114" t="s">
        <v>18713</v>
      </c>
      <c r="C178" s="114" t="s">
        <v>18714</v>
      </c>
      <c r="D178" s="114" t="s">
        <v>18521</v>
      </c>
      <c r="E178" s="2" t="s">
        <v>18522</v>
      </c>
      <c r="F178" s="118">
        <v>1.256</v>
      </c>
      <c r="G178" s="118" t="s">
        <v>18557</v>
      </c>
      <c r="H178" s="2" t="s">
        <v>15</v>
      </c>
      <c r="I178" s="2"/>
    </row>
    <row r="179" spans="1:9" x14ac:dyDescent="0.3">
      <c r="A179" s="2">
        <v>177</v>
      </c>
      <c r="B179" s="114" t="s">
        <v>18715</v>
      </c>
      <c r="C179" s="114" t="s">
        <v>18716</v>
      </c>
      <c r="D179" s="114" t="s">
        <v>18521</v>
      </c>
      <c r="E179" s="2" t="s">
        <v>18522</v>
      </c>
      <c r="F179" s="118">
        <v>0.44800000000000006</v>
      </c>
      <c r="G179" s="118" t="s">
        <v>18532</v>
      </c>
      <c r="H179" s="2" t="s">
        <v>15</v>
      </c>
      <c r="I179" s="2"/>
    </row>
    <row r="180" spans="1:9" x14ac:dyDescent="0.3">
      <c r="A180" s="2">
        <v>178</v>
      </c>
      <c r="B180" s="114" t="s">
        <v>18717</v>
      </c>
      <c r="C180" s="114" t="s">
        <v>18718</v>
      </c>
      <c r="D180" s="114" t="s">
        <v>18521</v>
      </c>
      <c r="E180" s="2" t="s">
        <v>18522</v>
      </c>
      <c r="F180" s="118">
        <v>0.90399999999999991</v>
      </c>
      <c r="G180" s="118" t="s">
        <v>18532</v>
      </c>
      <c r="H180" s="2" t="s">
        <v>15</v>
      </c>
      <c r="I180" s="2"/>
    </row>
    <row r="181" spans="1:9" x14ac:dyDescent="0.3">
      <c r="A181" s="2">
        <v>179</v>
      </c>
      <c r="B181" s="114" t="s">
        <v>18719</v>
      </c>
      <c r="C181" s="114" t="s">
        <v>18720</v>
      </c>
      <c r="D181" s="114" t="s">
        <v>18521</v>
      </c>
      <c r="E181" s="2" t="s">
        <v>18522</v>
      </c>
      <c r="F181" s="118">
        <v>0.8</v>
      </c>
      <c r="G181" s="118" t="s">
        <v>18523</v>
      </c>
      <c r="H181" s="2" t="s">
        <v>15</v>
      </c>
      <c r="I181" s="2"/>
    </row>
    <row r="182" spans="1:9" x14ac:dyDescent="0.3">
      <c r="A182" s="2">
        <v>180</v>
      </c>
      <c r="B182" s="114" t="s">
        <v>18721</v>
      </c>
      <c r="C182" s="114" t="s">
        <v>18714</v>
      </c>
      <c r="D182" s="114" t="s">
        <v>18521</v>
      </c>
      <c r="E182" s="2" t="s">
        <v>18522</v>
      </c>
      <c r="F182" s="118">
        <v>1.204</v>
      </c>
      <c r="G182" s="118" t="s">
        <v>18529</v>
      </c>
      <c r="H182" s="2" t="s">
        <v>15</v>
      </c>
      <c r="I182" s="2"/>
    </row>
    <row r="183" spans="1:9" x14ac:dyDescent="0.3">
      <c r="A183" s="2">
        <v>181</v>
      </c>
      <c r="B183" s="114" t="s">
        <v>18722</v>
      </c>
      <c r="C183" s="114" t="s">
        <v>18723</v>
      </c>
      <c r="D183" s="114" t="s">
        <v>18521</v>
      </c>
      <c r="E183" s="2" t="s">
        <v>18522</v>
      </c>
      <c r="F183" s="118">
        <v>0.41200000000000003</v>
      </c>
      <c r="G183" s="118" t="s">
        <v>18523</v>
      </c>
      <c r="H183" s="2" t="s">
        <v>15</v>
      </c>
      <c r="I183" s="2"/>
    </row>
    <row r="184" spans="1:9" x14ac:dyDescent="0.3">
      <c r="A184" s="2">
        <v>182</v>
      </c>
      <c r="B184" s="114" t="s">
        <v>18724</v>
      </c>
      <c r="C184" s="114" t="s">
        <v>18714</v>
      </c>
      <c r="D184" s="114" t="s">
        <v>18521</v>
      </c>
      <c r="E184" s="2" t="s">
        <v>18522</v>
      </c>
      <c r="F184" s="118">
        <v>0.41599999999999998</v>
      </c>
      <c r="G184" s="118" t="s">
        <v>18557</v>
      </c>
      <c r="H184" s="2" t="s">
        <v>15</v>
      </c>
      <c r="I184" s="2"/>
    </row>
    <row r="185" spans="1:9" x14ac:dyDescent="0.3">
      <c r="A185" s="2">
        <v>183</v>
      </c>
      <c r="B185" s="114" t="s">
        <v>18725</v>
      </c>
      <c r="C185" s="114" t="s">
        <v>18726</v>
      </c>
      <c r="D185" s="114" t="s">
        <v>18521</v>
      </c>
      <c r="E185" s="2" t="s">
        <v>18522</v>
      </c>
      <c r="F185" s="118">
        <v>1.28</v>
      </c>
      <c r="G185" s="118" t="s">
        <v>17490</v>
      </c>
      <c r="H185" s="2" t="s">
        <v>15</v>
      </c>
      <c r="I185" s="2"/>
    </row>
    <row r="186" spans="1:9" x14ac:dyDescent="0.3">
      <c r="A186" s="2">
        <v>184</v>
      </c>
      <c r="B186" s="114" t="s">
        <v>18727</v>
      </c>
      <c r="C186" s="114" t="s">
        <v>18728</v>
      </c>
      <c r="D186" s="114" t="s">
        <v>18521</v>
      </c>
      <c r="E186" s="2" t="s">
        <v>18522</v>
      </c>
      <c r="F186" s="118">
        <v>1.268</v>
      </c>
      <c r="G186" s="118" t="s">
        <v>17490</v>
      </c>
      <c r="H186" s="2" t="s">
        <v>15</v>
      </c>
      <c r="I186" s="2"/>
    </row>
    <row r="187" spans="1:9" x14ac:dyDescent="0.3">
      <c r="A187" s="2">
        <v>185</v>
      </c>
      <c r="B187" s="114" t="s">
        <v>18729</v>
      </c>
      <c r="C187" s="114" t="s">
        <v>18730</v>
      </c>
      <c r="D187" s="114" t="s">
        <v>18521</v>
      </c>
      <c r="E187" s="2" t="s">
        <v>18522</v>
      </c>
      <c r="F187" s="118">
        <v>1.6320000000000001</v>
      </c>
      <c r="G187" s="118" t="s">
        <v>18529</v>
      </c>
      <c r="H187" s="2" t="s">
        <v>15</v>
      </c>
      <c r="I187" s="2"/>
    </row>
    <row r="188" spans="1:9" x14ac:dyDescent="0.3">
      <c r="A188" s="2">
        <v>186</v>
      </c>
      <c r="B188" s="114" t="s">
        <v>18731</v>
      </c>
      <c r="C188" s="114" t="s">
        <v>18732</v>
      </c>
      <c r="D188" s="114" t="s">
        <v>18521</v>
      </c>
      <c r="E188" s="2" t="s">
        <v>18522</v>
      </c>
      <c r="F188" s="118">
        <v>1.24</v>
      </c>
      <c r="G188" s="118" t="s">
        <v>18529</v>
      </c>
      <c r="H188" s="2" t="s">
        <v>15</v>
      </c>
      <c r="I188" s="2"/>
    </row>
    <row r="189" spans="1:9" x14ac:dyDescent="0.3">
      <c r="A189" s="2">
        <v>187</v>
      </c>
      <c r="B189" s="114" t="s">
        <v>18733</v>
      </c>
      <c r="C189" s="114" t="s">
        <v>18734</v>
      </c>
      <c r="D189" s="114" t="s">
        <v>18521</v>
      </c>
      <c r="E189" s="2" t="s">
        <v>18522</v>
      </c>
      <c r="F189" s="118">
        <v>0.8</v>
      </c>
      <c r="G189" s="118" t="s">
        <v>18529</v>
      </c>
      <c r="H189" s="2" t="s">
        <v>15</v>
      </c>
      <c r="I189" s="2"/>
    </row>
    <row r="190" spans="1:9" x14ac:dyDescent="0.3">
      <c r="A190" s="2">
        <v>188</v>
      </c>
      <c r="B190" s="114" t="s">
        <v>18735</v>
      </c>
      <c r="C190" s="114" t="s">
        <v>18736</v>
      </c>
      <c r="D190" s="114" t="s">
        <v>18521</v>
      </c>
      <c r="E190" s="2" t="s">
        <v>18522</v>
      </c>
      <c r="F190" s="118">
        <v>2.4</v>
      </c>
      <c r="G190" s="118" t="s">
        <v>18548</v>
      </c>
      <c r="H190" s="2" t="s">
        <v>15</v>
      </c>
      <c r="I190" s="2"/>
    </row>
    <row r="191" spans="1:9" x14ac:dyDescent="0.3">
      <c r="A191" s="2">
        <v>189</v>
      </c>
      <c r="B191" s="114" t="s">
        <v>18737</v>
      </c>
      <c r="C191" s="114" t="s">
        <v>18738</v>
      </c>
      <c r="D191" s="114" t="s">
        <v>18521</v>
      </c>
      <c r="E191" s="2" t="s">
        <v>18522</v>
      </c>
      <c r="F191" s="118">
        <v>1.208</v>
      </c>
      <c r="G191" s="118" t="s">
        <v>18529</v>
      </c>
      <c r="H191" s="2" t="s">
        <v>15</v>
      </c>
      <c r="I191" s="2"/>
    </row>
    <row r="192" spans="1:9" x14ac:dyDescent="0.3">
      <c r="A192" s="2">
        <v>190</v>
      </c>
      <c r="B192" s="114" t="s">
        <v>18739</v>
      </c>
      <c r="C192" s="114" t="s">
        <v>18736</v>
      </c>
      <c r="D192" s="114" t="s">
        <v>18521</v>
      </c>
      <c r="E192" s="2" t="s">
        <v>18522</v>
      </c>
      <c r="F192" s="118">
        <v>1.6760000000000002</v>
      </c>
      <c r="G192" s="118" t="s">
        <v>18557</v>
      </c>
      <c r="H192" s="2" t="s">
        <v>15</v>
      </c>
      <c r="I192" s="2"/>
    </row>
    <row r="193" spans="1:9" x14ac:dyDescent="0.3">
      <c r="A193" s="2">
        <v>191</v>
      </c>
      <c r="B193" s="114" t="s">
        <v>18740</v>
      </c>
      <c r="C193" s="114" t="s">
        <v>18741</v>
      </c>
      <c r="D193" s="114" t="s">
        <v>18521</v>
      </c>
      <c r="E193" s="2" t="s">
        <v>18522</v>
      </c>
      <c r="F193" s="118">
        <v>0.47199999999999998</v>
      </c>
      <c r="G193" s="118" t="s">
        <v>18529</v>
      </c>
      <c r="H193" s="2" t="s">
        <v>15</v>
      </c>
      <c r="I193" s="2"/>
    </row>
    <row r="194" spans="1:9" x14ac:dyDescent="0.3">
      <c r="A194" s="2">
        <v>192</v>
      </c>
      <c r="B194" s="114" t="s">
        <v>18742</v>
      </c>
      <c r="C194" s="114" t="s">
        <v>18743</v>
      </c>
      <c r="D194" s="114" t="s">
        <v>18521</v>
      </c>
      <c r="E194" s="2" t="s">
        <v>18522</v>
      </c>
      <c r="F194" s="118">
        <v>0.8</v>
      </c>
      <c r="G194" s="118" t="s">
        <v>18523</v>
      </c>
      <c r="H194" s="2" t="s">
        <v>15</v>
      </c>
      <c r="I194" s="2"/>
    </row>
    <row r="195" spans="1:9" x14ac:dyDescent="0.3">
      <c r="A195" s="2">
        <v>193</v>
      </c>
      <c r="B195" s="114" t="s">
        <v>18744</v>
      </c>
      <c r="C195" s="114" t="s">
        <v>18745</v>
      </c>
      <c r="D195" s="114" t="s">
        <v>18521</v>
      </c>
      <c r="E195" s="2" t="s">
        <v>18522</v>
      </c>
      <c r="F195" s="118">
        <v>0.91199999999999992</v>
      </c>
      <c r="G195" s="118" t="s">
        <v>18529</v>
      </c>
      <c r="H195" s="2" t="s">
        <v>15</v>
      </c>
      <c r="I195" s="2"/>
    </row>
    <row r="196" spans="1:9" x14ac:dyDescent="0.3">
      <c r="A196" s="2">
        <v>194</v>
      </c>
      <c r="B196" s="114" t="s">
        <v>18746</v>
      </c>
      <c r="C196" s="114" t="s">
        <v>18747</v>
      </c>
      <c r="D196" s="114" t="s">
        <v>18521</v>
      </c>
      <c r="E196" s="2" t="s">
        <v>18522</v>
      </c>
      <c r="F196" s="118">
        <v>0.54800000000000004</v>
      </c>
      <c r="G196" s="118" t="s">
        <v>18523</v>
      </c>
      <c r="H196" s="2" t="s">
        <v>15</v>
      </c>
      <c r="I196" s="2"/>
    </row>
    <row r="197" spans="1:9" x14ac:dyDescent="0.3">
      <c r="A197" s="2">
        <v>195</v>
      </c>
      <c r="B197" s="114" t="s">
        <v>18748</v>
      </c>
      <c r="C197" s="114" t="s">
        <v>18749</v>
      </c>
      <c r="D197" s="114" t="s">
        <v>18521</v>
      </c>
      <c r="E197" s="2" t="s">
        <v>18522</v>
      </c>
      <c r="F197" s="118">
        <v>8.7999999999999995E-2</v>
      </c>
      <c r="G197" s="118" t="s">
        <v>18523</v>
      </c>
      <c r="H197" s="2" t="s">
        <v>15</v>
      </c>
      <c r="I197" s="2"/>
    </row>
    <row r="198" spans="1:9" x14ac:dyDescent="0.3">
      <c r="A198" s="2">
        <v>196</v>
      </c>
      <c r="B198" s="114" t="s">
        <v>18750</v>
      </c>
      <c r="C198" s="114" t="s">
        <v>18751</v>
      </c>
      <c r="D198" s="114" t="s">
        <v>18521</v>
      </c>
      <c r="E198" s="2" t="s">
        <v>18522</v>
      </c>
      <c r="F198" s="118">
        <v>0.8</v>
      </c>
      <c r="G198" s="118" t="s">
        <v>18523</v>
      </c>
      <c r="H198" s="2" t="s">
        <v>15</v>
      </c>
      <c r="I198" s="2"/>
    </row>
    <row r="199" spans="1:9" x14ac:dyDescent="0.3">
      <c r="A199" s="2">
        <v>197</v>
      </c>
      <c r="B199" s="114" t="s">
        <v>18752</v>
      </c>
      <c r="C199" s="114" t="s">
        <v>18753</v>
      </c>
      <c r="D199" s="114" t="s">
        <v>18521</v>
      </c>
      <c r="E199" s="2" t="s">
        <v>18522</v>
      </c>
      <c r="F199" s="118">
        <v>0.8</v>
      </c>
      <c r="G199" s="118" t="s">
        <v>18523</v>
      </c>
      <c r="H199" s="2" t="s">
        <v>15</v>
      </c>
      <c r="I199" s="2"/>
    </row>
    <row r="200" spans="1:9" x14ac:dyDescent="0.3">
      <c r="A200" s="2">
        <v>198</v>
      </c>
      <c r="B200" s="114" t="s">
        <v>18754</v>
      </c>
      <c r="C200" s="114" t="s">
        <v>18755</v>
      </c>
      <c r="D200" s="114" t="s">
        <v>18521</v>
      </c>
      <c r="E200" s="2" t="s">
        <v>18522</v>
      </c>
      <c r="F200" s="118">
        <v>1.6320000000000001</v>
      </c>
      <c r="G200" s="118" t="s">
        <v>18529</v>
      </c>
      <c r="H200" s="2" t="s">
        <v>15</v>
      </c>
      <c r="I200" s="2"/>
    </row>
    <row r="201" spans="1:9" x14ac:dyDescent="0.3">
      <c r="A201" s="2">
        <v>199</v>
      </c>
      <c r="B201" s="114" t="s">
        <v>18756</v>
      </c>
      <c r="C201" s="114" t="s">
        <v>18757</v>
      </c>
      <c r="D201" s="114" t="s">
        <v>18521</v>
      </c>
      <c r="E201" s="2" t="s">
        <v>18522</v>
      </c>
      <c r="F201" s="118">
        <v>0.94800000000000006</v>
      </c>
      <c r="G201" s="118" t="s">
        <v>18532</v>
      </c>
      <c r="H201" s="2" t="s">
        <v>15</v>
      </c>
      <c r="I201" s="2"/>
    </row>
    <row r="202" spans="1:9" x14ac:dyDescent="0.3">
      <c r="A202" s="2">
        <v>200</v>
      </c>
      <c r="B202" s="114" t="s">
        <v>18758</v>
      </c>
      <c r="C202" s="114" t="s">
        <v>18759</v>
      </c>
      <c r="D202" s="114" t="s">
        <v>18521</v>
      </c>
      <c r="E202" s="2" t="s">
        <v>18522</v>
      </c>
      <c r="F202" s="118">
        <v>0.81199999999999994</v>
      </c>
      <c r="G202" s="118" t="s">
        <v>18529</v>
      </c>
      <c r="H202" s="2" t="s">
        <v>15</v>
      </c>
      <c r="I202" s="2"/>
    </row>
    <row r="203" spans="1:9" x14ac:dyDescent="0.3">
      <c r="A203" s="2">
        <v>201</v>
      </c>
      <c r="B203" s="114" t="s">
        <v>18760</v>
      </c>
      <c r="C203" s="114" t="s">
        <v>18761</v>
      </c>
      <c r="D203" s="114" t="s">
        <v>18521</v>
      </c>
      <c r="E203" s="2" t="s">
        <v>18522</v>
      </c>
      <c r="F203" s="118">
        <v>0.4</v>
      </c>
      <c r="G203" s="118" t="s">
        <v>18532</v>
      </c>
      <c r="H203" s="2" t="s">
        <v>15</v>
      </c>
      <c r="I203" s="2"/>
    </row>
    <row r="204" spans="1:9" x14ac:dyDescent="0.3">
      <c r="A204" s="2">
        <v>202</v>
      </c>
      <c r="B204" s="114" t="s">
        <v>18762</v>
      </c>
      <c r="C204" s="114" t="s">
        <v>18763</v>
      </c>
      <c r="D204" s="114" t="s">
        <v>18521</v>
      </c>
      <c r="E204" s="2" t="s">
        <v>18522</v>
      </c>
      <c r="F204" s="118">
        <v>1.296</v>
      </c>
      <c r="G204" s="118" t="s">
        <v>18529</v>
      </c>
      <c r="H204" s="2" t="s">
        <v>15</v>
      </c>
      <c r="I204" s="2"/>
    </row>
    <row r="205" spans="1:9" x14ac:dyDescent="0.3">
      <c r="A205" s="2">
        <v>203</v>
      </c>
      <c r="B205" s="114" t="s">
        <v>18764</v>
      </c>
      <c r="C205" s="114" t="s">
        <v>18765</v>
      </c>
      <c r="D205" s="114" t="s">
        <v>18521</v>
      </c>
      <c r="E205" s="2" t="s">
        <v>18522</v>
      </c>
      <c r="F205" s="118">
        <v>0.54400000000000004</v>
      </c>
      <c r="G205" s="118" t="s">
        <v>18529</v>
      </c>
      <c r="H205" s="2" t="s">
        <v>15</v>
      </c>
      <c r="I205" s="2"/>
    </row>
    <row r="206" spans="1:9" x14ac:dyDescent="0.3">
      <c r="A206" s="2">
        <v>204</v>
      </c>
      <c r="B206" s="114" t="s">
        <v>18766</v>
      </c>
      <c r="C206" s="114" t="s">
        <v>18767</v>
      </c>
      <c r="D206" s="114" t="s">
        <v>18521</v>
      </c>
      <c r="E206" s="2" t="s">
        <v>18522</v>
      </c>
      <c r="F206" s="118">
        <v>1.6800000000000002</v>
      </c>
      <c r="G206" s="118" t="s">
        <v>18557</v>
      </c>
      <c r="H206" s="2" t="s">
        <v>15</v>
      </c>
      <c r="I206" s="2"/>
    </row>
    <row r="207" spans="1:9" x14ac:dyDescent="0.3">
      <c r="A207" s="2">
        <v>205</v>
      </c>
      <c r="B207" s="114" t="s">
        <v>18768</v>
      </c>
      <c r="C207" s="114" t="s">
        <v>18763</v>
      </c>
      <c r="D207" s="114" t="s">
        <v>18521</v>
      </c>
      <c r="E207" s="2" t="s">
        <v>18522</v>
      </c>
      <c r="F207" s="118">
        <v>1.2</v>
      </c>
      <c r="G207" s="118" t="s">
        <v>18529</v>
      </c>
      <c r="H207" s="2" t="s">
        <v>15</v>
      </c>
      <c r="I207" s="2"/>
    </row>
    <row r="208" spans="1:9" x14ac:dyDescent="0.3">
      <c r="A208" s="2">
        <v>206</v>
      </c>
      <c r="B208" s="114" t="s">
        <v>18769</v>
      </c>
      <c r="C208" s="114" t="s">
        <v>18763</v>
      </c>
      <c r="D208" s="114" t="s">
        <v>18521</v>
      </c>
      <c r="E208" s="2" t="s">
        <v>18522</v>
      </c>
      <c r="F208" s="118">
        <v>1.2</v>
      </c>
      <c r="G208" s="118" t="s">
        <v>18529</v>
      </c>
      <c r="H208" s="2" t="s">
        <v>15</v>
      </c>
      <c r="I208" s="2"/>
    </row>
    <row r="209" spans="1:9" x14ac:dyDescent="0.3">
      <c r="A209" s="2">
        <v>207</v>
      </c>
      <c r="B209" s="114" t="s">
        <v>18770</v>
      </c>
      <c r="C209" s="114" t="s">
        <v>18771</v>
      </c>
      <c r="D209" s="114" t="s">
        <v>18521</v>
      </c>
      <c r="E209" s="2" t="s">
        <v>18522</v>
      </c>
      <c r="F209" s="118">
        <v>1.6719999999999999</v>
      </c>
      <c r="G209" s="118" t="s">
        <v>18523</v>
      </c>
      <c r="H209" s="2" t="s">
        <v>15</v>
      </c>
      <c r="I209" s="2"/>
    </row>
    <row r="210" spans="1:9" x14ac:dyDescent="0.3">
      <c r="A210" s="2">
        <v>208</v>
      </c>
      <c r="B210" s="114" t="s">
        <v>18772</v>
      </c>
      <c r="C210" s="114" t="s">
        <v>18773</v>
      </c>
      <c r="D210" s="114" t="s">
        <v>18521</v>
      </c>
      <c r="E210" s="2" t="s">
        <v>18522</v>
      </c>
      <c r="F210" s="118">
        <v>8.7999999999999995E-2</v>
      </c>
      <c r="G210" s="118" t="s">
        <v>18523</v>
      </c>
      <c r="H210" s="2" t="s">
        <v>15</v>
      </c>
      <c r="I210" s="2"/>
    </row>
    <row r="211" spans="1:9" x14ac:dyDescent="0.3">
      <c r="A211" s="2">
        <v>209</v>
      </c>
      <c r="B211" s="114" t="s">
        <v>18774</v>
      </c>
      <c r="C211" s="114" t="s">
        <v>18775</v>
      </c>
      <c r="D211" s="114" t="s">
        <v>18521</v>
      </c>
      <c r="E211" s="2" t="s">
        <v>18522</v>
      </c>
      <c r="F211" s="118">
        <v>1.6199999999999999</v>
      </c>
      <c r="G211" s="118" t="s">
        <v>18523</v>
      </c>
      <c r="H211" s="2" t="s">
        <v>15</v>
      </c>
      <c r="I211" s="2"/>
    </row>
    <row r="212" spans="1:9" x14ac:dyDescent="0.3">
      <c r="A212" s="2">
        <v>210</v>
      </c>
      <c r="B212" s="114" t="s">
        <v>18776</v>
      </c>
      <c r="C212" s="114" t="s">
        <v>18777</v>
      </c>
      <c r="D212" s="114" t="s">
        <v>18521</v>
      </c>
      <c r="E212" s="2" t="s">
        <v>18522</v>
      </c>
      <c r="F212" s="118">
        <v>0.4</v>
      </c>
      <c r="G212" s="118" t="s">
        <v>18523</v>
      </c>
      <c r="H212" s="2" t="s">
        <v>15</v>
      </c>
      <c r="I212" s="2"/>
    </row>
    <row r="213" spans="1:9" x14ac:dyDescent="0.3">
      <c r="A213" s="2">
        <v>211</v>
      </c>
      <c r="B213" s="114" t="s">
        <v>18778</v>
      </c>
      <c r="C213" s="114" t="s">
        <v>18779</v>
      </c>
      <c r="D213" s="114" t="s">
        <v>18521</v>
      </c>
      <c r="E213" s="2" t="s">
        <v>18522</v>
      </c>
      <c r="F213" s="118">
        <v>3.2</v>
      </c>
      <c r="G213" s="118" t="s">
        <v>18548</v>
      </c>
      <c r="H213" s="2" t="s">
        <v>15</v>
      </c>
      <c r="I213" s="2"/>
    </row>
    <row r="214" spans="1:9" x14ac:dyDescent="0.3">
      <c r="A214" s="2">
        <v>212</v>
      </c>
      <c r="B214" s="114" t="s">
        <v>18780</v>
      </c>
      <c r="C214" s="114" t="s">
        <v>18781</v>
      </c>
      <c r="D214" s="114" t="s">
        <v>18521</v>
      </c>
      <c r="E214" s="2" t="s">
        <v>18522</v>
      </c>
      <c r="F214" s="118">
        <v>2.02</v>
      </c>
      <c r="G214" s="118" t="s">
        <v>18529</v>
      </c>
      <c r="H214" s="2" t="s">
        <v>15</v>
      </c>
      <c r="I214" s="2"/>
    </row>
    <row r="215" spans="1:9" x14ac:dyDescent="0.3">
      <c r="A215" s="2">
        <v>213</v>
      </c>
      <c r="B215" s="114" t="s">
        <v>18782</v>
      </c>
      <c r="C215" s="114" t="s">
        <v>18783</v>
      </c>
      <c r="D215" s="114" t="s">
        <v>18521</v>
      </c>
      <c r="E215" s="2" t="s">
        <v>18522</v>
      </c>
      <c r="F215" s="118">
        <v>3.2</v>
      </c>
      <c r="G215" s="118" t="s">
        <v>18529</v>
      </c>
      <c r="H215" s="2" t="s">
        <v>15</v>
      </c>
      <c r="I215" s="2"/>
    </row>
    <row r="216" spans="1:9" x14ac:dyDescent="0.3">
      <c r="A216" s="2">
        <v>214</v>
      </c>
      <c r="B216" s="114" t="s">
        <v>18784</v>
      </c>
      <c r="C216" s="114" t="s">
        <v>18785</v>
      </c>
      <c r="D216" s="114" t="s">
        <v>18521</v>
      </c>
      <c r="E216" s="2" t="s">
        <v>18522</v>
      </c>
      <c r="F216" s="118">
        <v>0.82799999999999996</v>
      </c>
      <c r="G216" s="118" t="s">
        <v>18529</v>
      </c>
      <c r="H216" s="2" t="s">
        <v>15</v>
      </c>
      <c r="I216" s="2"/>
    </row>
    <row r="217" spans="1:9" x14ac:dyDescent="0.3">
      <c r="A217" s="2">
        <v>215</v>
      </c>
      <c r="B217" s="114" t="s">
        <v>18786</v>
      </c>
      <c r="C217" s="114" t="s">
        <v>18787</v>
      </c>
      <c r="D217" s="114" t="s">
        <v>18521</v>
      </c>
      <c r="E217" s="2" t="s">
        <v>18522</v>
      </c>
      <c r="F217" s="118">
        <v>1.296</v>
      </c>
      <c r="G217" s="118" t="s">
        <v>18532</v>
      </c>
      <c r="H217" s="2" t="s">
        <v>15</v>
      </c>
      <c r="I217" s="2"/>
    </row>
    <row r="218" spans="1:9" x14ac:dyDescent="0.3">
      <c r="A218" s="2">
        <v>216</v>
      </c>
      <c r="B218" s="114" t="s">
        <v>18788</v>
      </c>
      <c r="C218" s="114" t="s">
        <v>18789</v>
      </c>
      <c r="D218" s="114" t="s">
        <v>18521</v>
      </c>
      <c r="E218" s="2" t="s">
        <v>18522</v>
      </c>
      <c r="F218" s="118">
        <v>2.08</v>
      </c>
      <c r="G218" s="118" t="s">
        <v>18523</v>
      </c>
      <c r="H218" s="2" t="s">
        <v>15</v>
      </c>
      <c r="I218" s="2"/>
    </row>
    <row r="219" spans="1:9" x14ac:dyDescent="0.3">
      <c r="A219" s="2">
        <v>217</v>
      </c>
      <c r="B219" s="114" t="s">
        <v>18790</v>
      </c>
      <c r="C219" s="114" t="s">
        <v>18791</v>
      </c>
      <c r="D219" s="114" t="s">
        <v>18521</v>
      </c>
      <c r="E219" s="2" t="s">
        <v>18522</v>
      </c>
      <c r="F219" s="118">
        <v>0.53600000000000003</v>
      </c>
      <c r="G219" s="118" t="s">
        <v>18529</v>
      </c>
      <c r="H219" s="2" t="s">
        <v>15</v>
      </c>
      <c r="I219" s="2"/>
    </row>
    <row r="220" spans="1:9" x14ac:dyDescent="0.3">
      <c r="A220" s="2">
        <v>218</v>
      </c>
      <c r="B220" s="114" t="s">
        <v>18792</v>
      </c>
      <c r="C220" s="114" t="s">
        <v>18793</v>
      </c>
      <c r="D220" s="114" t="s">
        <v>18521</v>
      </c>
      <c r="E220" s="2" t="s">
        <v>18522</v>
      </c>
      <c r="F220" s="118">
        <v>2.0680000000000001</v>
      </c>
      <c r="G220" s="118" t="s">
        <v>18526</v>
      </c>
      <c r="H220" s="2" t="s">
        <v>15</v>
      </c>
      <c r="I220" s="2"/>
    </row>
    <row r="221" spans="1:9" x14ac:dyDescent="0.3">
      <c r="A221" s="2">
        <v>219</v>
      </c>
      <c r="B221" s="114" t="s">
        <v>18794</v>
      </c>
      <c r="C221" s="114" t="s">
        <v>18795</v>
      </c>
      <c r="D221" s="114" t="s">
        <v>18521</v>
      </c>
      <c r="E221" s="2" t="s">
        <v>18522</v>
      </c>
      <c r="F221" s="118">
        <v>0.91600000000000004</v>
      </c>
      <c r="G221" s="118" t="s">
        <v>18532</v>
      </c>
      <c r="H221" s="2" t="s">
        <v>15</v>
      </c>
      <c r="I221" s="2"/>
    </row>
    <row r="222" spans="1:9" x14ac:dyDescent="0.3">
      <c r="A222" s="2">
        <v>220</v>
      </c>
      <c r="B222" s="114" t="s">
        <v>18796</v>
      </c>
      <c r="C222" s="114" t="s">
        <v>18797</v>
      </c>
      <c r="D222" s="114" t="s">
        <v>18521</v>
      </c>
      <c r="E222" s="2" t="s">
        <v>18522</v>
      </c>
      <c r="F222" s="118">
        <v>1.6</v>
      </c>
      <c r="G222" s="118" t="s">
        <v>17490</v>
      </c>
      <c r="H222" s="2" t="s">
        <v>15</v>
      </c>
      <c r="I222" s="2"/>
    </row>
    <row r="223" spans="1:9" x14ac:dyDescent="0.3">
      <c r="A223" s="2">
        <v>221</v>
      </c>
      <c r="B223" s="114" t="s">
        <v>18798</v>
      </c>
      <c r="C223" s="114" t="s">
        <v>18799</v>
      </c>
      <c r="D223" s="114" t="s">
        <v>18521</v>
      </c>
      <c r="E223" s="2" t="s">
        <v>18522</v>
      </c>
      <c r="F223" s="118">
        <v>1.2</v>
      </c>
      <c r="G223" s="118" t="s">
        <v>18529</v>
      </c>
      <c r="H223" s="2" t="s">
        <v>15</v>
      </c>
      <c r="I223" s="2"/>
    </row>
    <row r="224" spans="1:9" x14ac:dyDescent="0.3">
      <c r="A224" s="2">
        <v>222</v>
      </c>
      <c r="B224" s="114" t="s">
        <v>18800</v>
      </c>
      <c r="C224" s="114" t="s">
        <v>18799</v>
      </c>
      <c r="D224" s="114" t="s">
        <v>18521</v>
      </c>
      <c r="E224" s="2" t="s">
        <v>18522</v>
      </c>
      <c r="F224" s="118">
        <v>1.2</v>
      </c>
      <c r="G224" s="118" t="s">
        <v>18529</v>
      </c>
      <c r="H224" s="2" t="s">
        <v>15</v>
      </c>
      <c r="I224" s="2"/>
    </row>
    <row r="225" spans="1:9" x14ac:dyDescent="0.3">
      <c r="A225" s="2">
        <v>223</v>
      </c>
      <c r="B225" s="114" t="s">
        <v>18801</v>
      </c>
      <c r="C225" s="114" t="s">
        <v>18802</v>
      </c>
      <c r="D225" s="114" t="s">
        <v>18521</v>
      </c>
      <c r="E225" s="2" t="s">
        <v>18522</v>
      </c>
      <c r="F225" s="118">
        <v>1.288</v>
      </c>
      <c r="G225" s="118" t="s">
        <v>18557</v>
      </c>
      <c r="H225" s="2" t="s">
        <v>15</v>
      </c>
      <c r="I225" s="2"/>
    </row>
    <row r="226" spans="1:9" x14ac:dyDescent="0.3">
      <c r="A226" s="2">
        <v>224</v>
      </c>
      <c r="B226" s="114" t="s">
        <v>18803</v>
      </c>
      <c r="C226" s="114" t="s">
        <v>18804</v>
      </c>
      <c r="D226" s="114" t="s">
        <v>18521</v>
      </c>
      <c r="E226" s="2" t="s">
        <v>18522</v>
      </c>
      <c r="F226" s="118">
        <v>1.2</v>
      </c>
      <c r="G226" s="118" t="s">
        <v>17490</v>
      </c>
      <c r="H226" s="2" t="s">
        <v>15</v>
      </c>
      <c r="I226" s="2"/>
    </row>
    <row r="227" spans="1:9" x14ac:dyDescent="0.3">
      <c r="A227" s="2">
        <v>225</v>
      </c>
      <c r="B227" s="114" t="s">
        <v>18805</v>
      </c>
      <c r="C227" s="114" t="s">
        <v>18806</v>
      </c>
      <c r="D227" s="114" t="s">
        <v>18521</v>
      </c>
      <c r="E227" s="2" t="s">
        <v>18522</v>
      </c>
      <c r="F227" s="118">
        <v>1.2</v>
      </c>
      <c r="G227" s="118" t="s">
        <v>18532</v>
      </c>
      <c r="H227" s="2" t="s">
        <v>15</v>
      </c>
      <c r="I227" s="2"/>
    </row>
    <row r="228" spans="1:9" x14ac:dyDescent="0.3">
      <c r="A228" s="2">
        <v>226</v>
      </c>
      <c r="B228" s="114" t="s">
        <v>18807</v>
      </c>
      <c r="C228" s="114" t="s">
        <v>18806</v>
      </c>
      <c r="D228" s="114" t="s">
        <v>18521</v>
      </c>
      <c r="E228" s="2" t="s">
        <v>18522</v>
      </c>
      <c r="F228" s="118">
        <v>2.08</v>
      </c>
      <c r="G228" s="118" t="s">
        <v>17490</v>
      </c>
      <c r="H228" s="2" t="s">
        <v>15</v>
      </c>
      <c r="I228" s="2"/>
    </row>
    <row r="229" spans="1:9" x14ac:dyDescent="0.3">
      <c r="A229" s="2">
        <v>227</v>
      </c>
      <c r="B229" s="114" t="s">
        <v>18808</v>
      </c>
      <c r="C229" s="114" t="s">
        <v>18806</v>
      </c>
      <c r="D229" s="114" t="s">
        <v>18521</v>
      </c>
      <c r="E229" s="2" t="s">
        <v>18522</v>
      </c>
      <c r="F229" s="118">
        <v>2.08</v>
      </c>
      <c r="G229" s="118" t="s">
        <v>17490</v>
      </c>
      <c r="H229" s="2" t="s">
        <v>15</v>
      </c>
      <c r="I229" s="2"/>
    </row>
    <row r="230" spans="1:9" x14ac:dyDescent="0.3">
      <c r="A230" s="2">
        <v>228</v>
      </c>
      <c r="B230" s="114" t="s">
        <v>18809</v>
      </c>
      <c r="C230" s="114" t="s">
        <v>18810</v>
      </c>
      <c r="D230" s="114" t="s">
        <v>18521</v>
      </c>
      <c r="E230" s="2" t="s">
        <v>18522</v>
      </c>
      <c r="F230" s="118">
        <v>3.6</v>
      </c>
      <c r="G230" s="118" t="s">
        <v>17490</v>
      </c>
      <c r="H230" s="2" t="s">
        <v>15</v>
      </c>
      <c r="I230" s="2"/>
    </row>
    <row r="231" spans="1:9" x14ac:dyDescent="0.3">
      <c r="A231" s="2">
        <v>229</v>
      </c>
      <c r="B231" s="114" t="s">
        <v>18811</v>
      </c>
      <c r="C231" s="114" t="s">
        <v>18812</v>
      </c>
      <c r="D231" s="114" t="s">
        <v>18521</v>
      </c>
      <c r="E231" s="2" t="s">
        <v>18522</v>
      </c>
      <c r="F231" s="118">
        <v>0.87200000000000011</v>
      </c>
      <c r="G231" s="118" t="s">
        <v>18523</v>
      </c>
      <c r="H231" s="2" t="s">
        <v>15</v>
      </c>
      <c r="I231" s="2"/>
    </row>
    <row r="232" spans="1:9" x14ac:dyDescent="0.3">
      <c r="A232" s="2">
        <v>230</v>
      </c>
      <c r="B232" s="114" t="s">
        <v>18813</v>
      </c>
      <c r="C232" s="114" t="s">
        <v>18814</v>
      </c>
      <c r="D232" s="114" t="s">
        <v>18521</v>
      </c>
      <c r="E232" s="2" t="s">
        <v>18522</v>
      </c>
      <c r="F232" s="118">
        <v>3.7</v>
      </c>
      <c r="G232" s="118" t="s">
        <v>18548</v>
      </c>
      <c r="H232" s="2" t="s">
        <v>15</v>
      </c>
      <c r="I232" s="2"/>
    </row>
    <row r="233" spans="1:9" x14ac:dyDescent="0.3">
      <c r="A233" s="2">
        <v>231</v>
      </c>
      <c r="B233" s="114" t="s">
        <v>18815</v>
      </c>
      <c r="C233" s="114" t="s">
        <v>18816</v>
      </c>
      <c r="D233" s="114" t="s">
        <v>18521</v>
      </c>
      <c r="E233" s="2" t="s">
        <v>18522</v>
      </c>
      <c r="F233" s="118">
        <v>3.7479999999999998</v>
      </c>
      <c r="G233" s="118" t="s">
        <v>18529</v>
      </c>
      <c r="H233" s="2" t="s">
        <v>15</v>
      </c>
      <c r="I233" s="2"/>
    </row>
    <row r="234" spans="1:9" x14ac:dyDescent="0.3">
      <c r="A234" s="2">
        <v>232</v>
      </c>
      <c r="B234" s="114" t="s">
        <v>18817</v>
      </c>
      <c r="C234" s="114" t="s">
        <v>18818</v>
      </c>
      <c r="D234" s="114" t="s">
        <v>18521</v>
      </c>
      <c r="E234" s="2" t="s">
        <v>18522</v>
      </c>
      <c r="F234" s="118">
        <v>2</v>
      </c>
      <c r="G234" s="118" t="s">
        <v>17490</v>
      </c>
      <c r="H234" s="2" t="s">
        <v>15</v>
      </c>
      <c r="I234" s="2"/>
    </row>
    <row r="235" spans="1:9" x14ac:dyDescent="0.3">
      <c r="A235" s="2">
        <v>233</v>
      </c>
      <c r="B235" s="114" t="s">
        <v>18819</v>
      </c>
      <c r="C235" s="114" t="s">
        <v>18818</v>
      </c>
      <c r="D235" s="114" t="s">
        <v>18521</v>
      </c>
      <c r="E235" s="2" t="s">
        <v>18522</v>
      </c>
      <c r="F235" s="118">
        <v>1.28</v>
      </c>
      <c r="G235" s="118" t="s">
        <v>18529</v>
      </c>
      <c r="H235" s="2" t="s">
        <v>15</v>
      </c>
      <c r="I235" s="2"/>
    </row>
    <row r="236" spans="1:9" x14ac:dyDescent="0.3">
      <c r="A236" s="2">
        <v>234</v>
      </c>
      <c r="B236" s="114" t="s">
        <v>18820</v>
      </c>
      <c r="C236" s="114" t="s">
        <v>18818</v>
      </c>
      <c r="D236" s="114" t="s">
        <v>18521</v>
      </c>
      <c r="E236" s="2" t="s">
        <v>18522</v>
      </c>
      <c r="F236" s="118">
        <v>1.64</v>
      </c>
      <c r="G236" s="118" t="s">
        <v>17490</v>
      </c>
      <c r="H236" s="2" t="s">
        <v>15</v>
      </c>
      <c r="I236" s="2"/>
    </row>
    <row r="237" spans="1:9" x14ac:dyDescent="0.3">
      <c r="A237" s="2">
        <v>235</v>
      </c>
      <c r="B237" s="114" t="s">
        <v>18821</v>
      </c>
      <c r="C237" s="114" t="s">
        <v>18818</v>
      </c>
      <c r="D237" s="114" t="s">
        <v>18521</v>
      </c>
      <c r="E237" s="2" t="s">
        <v>18522</v>
      </c>
      <c r="F237" s="118">
        <v>1.64</v>
      </c>
      <c r="G237" s="118" t="s">
        <v>18529</v>
      </c>
      <c r="H237" s="2" t="s">
        <v>15</v>
      </c>
      <c r="I237" s="2"/>
    </row>
    <row r="238" spans="1:9" x14ac:dyDescent="0.3">
      <c r="A238" s="2">
        <v>236</v>
      </c>
      <c r="B238" s="114" t="s">
        <v>18822</v>
      </c>
      <c r="C238" s="114" t="s">
        <v>18818</v>
      </c>
      <c r="D238" s="114" t="s">
        <v>18521</v>
      </c>
      <c r="E238" s="2" t="s">
        <v>18522</v>
      </c>
      <c r="F238" s="118">
        <v>1.28</v>
      </c>
      <c r="G238" s="118" t="s">
        <v>17490</v>
      </c>
      <c r="H238" s="2" t="s">
        <v>15</v>
      </c>
      <c r="I238" s="2"/>
    </row>
    <row r="239" spans="1:9" x14ac:dyDescent="0.3">
      <c r="A239" s="2">
        <v>237</v>
      </c>
      <c r="B239" s="114" t="s">
        <v>18823</v>
      </c>
      <c r="C239" s="114" t="s">
        <v>18824</v>
      </c>
      <c r="D239" s="114" t="s">
        <v>18521</v>
      </c>
      <c r="E239" s="2" t="s">
        <v>18522</v>
      </c>
      <c r="F239" s="118">
        <v>0.94000000000000006</v>
      </c>
      <c r="G239" s="118" t="s">
        <v>18529</v>
      </c>
      <c r="H239" s="2" t="s">
        <v>15</v>
      </c>
      <c r="I239" s="2"/>
    </row>
    <row r="240" spans="1:9" x14ac:dyDescent="0.3">
      <c r="A240" s="2">
        <v>238</v>
      </c>
      <c r="B240" s="114" t="s">
        <v>18825</v>
      </c>
      <c r="C240" s="114" t="s">
        <v>18824</v>
      </c>
      <c r="D240" s="114" t="s">
        <v>18521</v>
      </c>
      <c r="E240" s="2" t="s">
        <v>18522</v>
      </c>
      <c r="F240" s="118">
        <v>1.7</v>
      </c>
      <c r="G240" s="118" t="s">
        <v>18529</v>
      </c>
      <c r="H240" s="2" t="s">
        <v>15</v>
      </c>
      <c r="I240" s="2"/>
    </row>
    <row r="241" spans="1:9" x14ac:dyDescent="0.3">
      <c r="A241" s="2">
        <v>239</v>
      </c>
      <c r="B241" s="114" t="s">
        <v>18826</v>
      </c>
      <c r="C241" s="114" t="s">
        <v>18827</v>
      </c>
      <c r="D241" s="114" t="s">
        <v>18521</v>
      </c>
      <c r="E241" s="2" t="s">
        <v>18522</v>
      </c>
      <c r="F241" s="118">
        <v>0.4</v>
      </c>
      <c r="G241" s="118" t="s">
        <v>18532</v>
      </c>
      <c r="H241" s="2" t="s">
        <v>15</v>
      </c>
      <c r="I241" s="2"/>
    </row>
    <row r="242" spans="1:9" x14ac:dyDescent="0.3">
      <c r="A242" s="2">
        <v>240</v>
      </c>
      <c r="B242" s="114" t="s">
        <v>18828</v>
      </c>
      <c r="C242" s="114" t="s">
        <v>18829</v>
      </c>
      <c r="D242" s="114" t="s">
        <v>18521</v>
      </c>
      <c r="E242" s="2" t="s">
        <v>18522</v>
      </c>
      <c r="F242" s="118">
        <v>0.81199999999999994</v>
      </c>
      <c r="G242" s="118" t="s">
        <v>18529</v>
      </c>
      <c r="H242" s="2" t="s">
        <v>15</v>
      </c>
      <c r="I242" s="2"/>
    </row>
    <row r="243" spans="1:9" x14ac:dyDescent="0.3">
      <c r="A243" s="2">
        <v>241</v>
      </c>
      <c r="B243" s="114" t="s">
        <v>18830</v>
      </c>
      <c r="C243" s="114" t="s">
        <v>18831</v>
      </c>
      <c r="D243" s="114" t="s">
        <v>18521</v>
      </c>
      <c r="E243" s="2" t="s">
        <v>18522</v>
      </c>
      <c r="F243" s="118">
        <v>1.64</v>
      </c>
      <c r="G243" s="118" t="s">
        <v>18529</v>
      </c>
      <c r="H243" s="2" t="s">
        <v>15</v>
      </c>
      <c r="I243" s="2"/>
    </row>
    <row r="244" spans="1:9" x14ac:dyDescent="0.3">
      <c r="A244" s="2">
        <v>242</v>
      </c>
      <c r="B244" s="114" t="s">
        <v>18832</v>
      </c>
      <c r="C244" s="114" t="s">
        <v>18833</v>
      </c>
      <c r="D244" s="114" t="s">
        <v>18521</v>
      </c>
      <c r="E244" s="2" t="s">
        <v>18522</v>
      </c>
      <c r="F244" s="118">
        <v>1.22</v>
      </c>
      <c r="G244" s="118" t="s">
        <v>18529</v>
      </c>
      <c r="H244" s="2" t="s">
        <v>15</v>
      </c>
      <c r="I244" s="2"/>
    </row>
    <row r="245" spans="1:9" x14ac:dyDescent="0.3">
      <c r="A245" s="2">
        <v>243</v>
      </c>
      <c r="B245" s="114" t="s">
        <v>18834</v>
      </c>
      <c r="C245" s="114" t="s">
        <v>18835</v>
      </c>
      <c r="D245" s="114" t="s">
        <v>18521</v>
      </c>
      <c r="E245" s="2" t="s">
        <v>18522</v>
      </c>
      <c r="F245" s="118">
        <v>1.2</v>
      </c>
      <c r="G245" s="118" t="s">
        <v>18529</v>
      </c>
      <c r="H245" s="2" t="s">
        <v>15</v>
      </c>
      <c r="I245" s="2"/>
    </row>
    <row r="246" spans="1:9" x14ac:dyDescent="0.3">
      <c r="A246" s="2">
        <v>244</v>
      </c>
      <c r="B246" s="114" t="s">
        <v>18836</v>
      </c>
      <c r="C246" s="114" t="s">
        <v>18837</v>
      </c>
      <c r="D246" s="114" t="s">
        <v>18521</v>
      </c>
      <c r="E246" s="2" t="s">
        <v>18522</v>
      </c>
      <c r="F246" s="118">
        <v>0.87200000000000011</v>
      </c>
      <c r="G246" s="118" t="s">
        <v>18529</v>
      </c>
      <c r="H246" s="2" t="s">
        <v>15</v>
      </c>
      <c r="I246" s="2"/>
    </row>
    <row r="247" spans="1:9" x14ac:dyDescent="0.3">
      <c r="A247" s="2">
        <v>245</v>
      </c>
      <c r="B247" s="114" t="s">
        <v>18838</v>
      </c>
      <c r="C247" s="114" t="s">
        <v>18839</v>
      </c>
      <c r="D247" s="114" t="s">
        <v>18521</v>
      </c>
      <c r="E247" s="2" t="s">
        <v>18522</v>
      </c>
      <c r="F247" s="118">
        <v>2.4</v>
      </c>
      <c r="G247" s="118" t="s">
        <v>18529</v>
      </c>
      <c r="H247" s="2" t="s">
        <v>15</v>
      </c>
      <c r="I247" s="2"/>
    </row>
    <row r="248" spans="1:9" x14ac:dyDescent="0.3">
      <c r="A248" s="2">
        <v>246</v>
      </c>
      <c r="B248" s="114" t="s">
        <v>18840</v>
      </c>
      <c r="C248" s="114" t="s">
        <v>18839</v>
      </c>
      <c r="D248" s="114" t="s">
        <v>18521</v>
      </c>
      <c r="E248" s="2" t="s">
        <v>18522</v>
      </c>
      <c r="F248" s="118">
        <v>2.4</v>
      </c>
      <c r="G248" s="118" t="s">
        <v>18529</v>
      </c>
      <c r="H248" s="2" t="s">
        <v>15</v>
      </c>
      <c r="I248" s="2"/>
    </row>
    <row r="249" spans="1:9" x14ac:dyDescent="0.3">
      <c r="A249" s="2">
        <v>247</v>
      </c>
      <c r="B249" s="114" t="s">
        <v>18841</v>
      </c>
      <c r="C249" s="114" t="s">
        <v>18839</v>
      </c>
      <c r="D249" s="114" t="s">
        <v>18521</v>
      </c>
      <c r="E249" s="2" t="s">
        <v>18522</v>
      </c>
      <c r="F249" s="118">
        <v>2.4</v>
      </c>
      <c r="G249" s="118" t="s">
        <v>18529</v>
      </c>
      <c r="H249" s="2" t="s">
        <v>15</v>
      </c>
      <c r="I249" s="2"/>
    </row>
    <row r="250" spans="1:9" x14ac:dyDescent="0.3">
      <c r="A250" s="2">
        <v>248</v>
      </c>
      <c r="B250" s="114" t="s">
        <v>18842</v>
      </c>
      <c r="C250" s="114" t="s">
        <v>18839</v>
      </c>
      <c r="D250" s="114" t="s">
        <v>18521</v>
      </c>
      <c r="E250" s="2" t="s">
        <v>18522</v>
      </c>
      <c r="F250" s="118">
        <v>2.4</v>
      </c>
      <c r="G250" s="118" t="s">
        <v>18529</v>
      </c>
      <c r="H250" s="2" t="s">
        <v>15</v>
      </c>
      <c r="I250" s="2"/>
    </row>
    <row r="251" spans="1:9" x14ac:dyDescent="0.3">
      <c r="A251" s="2">
        <v>249</v>
      </c>
      <c r="B251" s="114" t="s">
        <v>18843</v>
      </c>
      <c r="C251" s="114" t="s">
        <v>18839</v>
      </c>
      <c r="D251" s="114" t="s">
        <v>18521</v>
      </c>
      <c r="E251" s="2" t="s">
        <v>18522</v>
      </c>
      <c r="F251" s="118">
        <v>2.4</v>
      </c>
      <c r="G251" s="118" t="s">
        <v>18529</v>
      </c>
      <c r="H251" s="2" t="s">
        <v>15</v>
      </c>
      <c r="I251" s="2"/>
    </row>
    <row r="252" spans="1:9" x14ac:dyDescent="0.3">
      <c r="A252" s="2">
        <v>250</v>
      </c>
      <c r="B252" s="114" t="s">
        <v>18844</v>
      </c>
      <c r="C252" s="114" t="s">
        <v>18845</v>
      </c>
      <c r="D252" s="114" t="s">
        <v>18521</v>
      </c>
      <c r="E252" s="2" t="s">
        <v>18522</v>
      </c>
      <c r="F252" s="118">
        <v>3.2</v>
      </c>
      <c r="G252" s="118" t="s">
        <v>18529</v>
      </c>
      <c r="H252" s="2" t="s">
        <v>15</v>
      </c>
      <c r="I252" s="2"/>
    </row>
    <row r="253" spans="1:9" x14ac:dyDescent="0.3">
      <c r="A253" s="2">
        <v>251</v>
      </c>
      <c r="B253" s="114" t="s">
        <v>18846</v>
      </c>
      <c r="C253" s="114" t="s">
        <v>18847</v>
      </c>
      <c r="D253" s="114" t="s">
        <v>18521</v>
      </c>
      <c r="E253" s="2" t="s">
        <v>18522</v>
      </c>
      <c r="F253" s="118">
        <v>1.64</v>
      </c>
      <c r="G253" s="118" t="s">
        <v>18523</v>
      </c>
      <c r="H253" s="2" t="s">
        <v>15</v>
      </c>
      <c r="I253" s="2"/>
    </row>
    <row r="254" spans="1:9" x14ac:dyDescent="0.3">
      <c r="A254" s="2">
        <v>252</v>
      </c>
      <c r="B254" s="114" t="s">
        <v>18848</v>
      </c>
      <c r="C254" s="114" t="s">
        <v>18849</v>
      </c>
      <c r="D254" s="114" t="s">
        <v>18521</v>
      </c>
      <c r="E254" s="2" t="s">
        <v>18522</v>
      </c>
      <c r="F254" s="118">
        <v>1.6</v>
      </c>
      <c r="G254" s="118" t="s">
        <v>18523</v>
      </c>
      <c r="H254" s="2" t="s">
        <v>15</v>
      </c>
      <c r="I254" s="2"/>
    </row>
    <row r="255" spans="1:9" x14ac:dyDescent="0.3">
      <c r="A255" s="2">
        <v>253</v>
      </c>
      <c r="B255" s="114" t="s">
        <v>18850</v>
      </c>
      <c r="C255" s="114" t="s">
        <v>18851</v>
      </c>
      <c r="D255" s="114" t="s">
        <v>18521</v>
      </c>
      <c r="E255" s="2" t="s">
        <v>18522</v>
      </c>
      <c r="F255" s="118">
        <v>0.95600000000000007</v>
      </c>
      <c r="G255" s="118" t="s">
        <v>18523</v>
      </c>
      <c r="H255" s="2" t="s">
        <v>15</v>
      </c>
      <c r="I255" s="2"/>
    </row>
    <row r="256" spans="1:9" x14ac:dyDescent="0.3">
      <c r="A256" s="2">
        <v>254</v>
      </c>
      <c r="B256" s="114" t="s">
        <v>18852</v>
      </c>
      <c r="C256" s="114" t="s">
        <v>18853</v>
      </c>
      <c r="D256" s="114" t="s">
        <v>18521</v>
      </c>
      <c r="E256" s="2" t="s">
        <v>18522</v>
      </c>
      <c r="F256" s="118">
        <v>0.8</v>
      </c>
      <c r="G256" s="118" t="s">
        <v>18523</v>
      </c>
      <c r="H256" s="2" t="s">
        <v>15</v>
      </c>
      <c r="I256" s="2"/>
    </row>
    <row r="257" spans="1:9" x14ac:dyDescent="0.3">
      <c r="A257" s="2">
        <v>255</v>
      </c>
      <c r="B257" s="114" t="s">
        <v>18854</v>
      </c>
      <c r="C257" s="114" t="s">
        <v>18855</v>
      </c>
      <c r="D257" s="114" t="s">
        <v>18521</v>
      </c>
      <c r="E257" s="2" t="s">
        <v>18522</v>
      </c>
      <c r="F257" s="118">
        <v>2.4039999999999999</v>
      </c>
      <c r="G257" s="118" t="s">
        <v>18557</v>
      </c>
      <c r="H257" s="2" t="s">
        <v>15</v>
      </c>
      <c r="I257" s="2"/>
    </row>
    <row r="258" spans="1:9" x14ac:dyDescent="0.3">
      <c r="A258" s="2">
        <v>256</v>
      </c>
      <c r="B258" s="114" t="s">
        <v>18856</v>
      </c>
      <c r="C258" s="114" t="s">
        <v>18857</v>
      </c>
      <c r="D258" s="114" t="s">
        <v>18521</v>
      </c>
      <c r="E258" s="2" t="s">
        <v>18522</v>
      </c>
      <c r="F258" s="118">
        <v>2.1160000000000001</v>
      </c>
      <c r="G258" s="118" t="s">
        <v>18529</v>
      </c>
      <c r="H258" s="2" t="s">
        <v>15</v>
      </c>
      <c r="I258" s="2"/>
    </row>
    <row r="259" spans="1:9" x14ac:dyDescent="0.3">
      <c r="A259" s="2">
        <v>257</v>
      </c>
      <c r="B259" s="114" t="s">
        <v>18858</v>
      </c>
      <c r="C259" s="114" t="s">
        <v>18859</v>
      </c>
      <c r="D259" s="114" t="s">
        <v>18521</v>
      </c>
      <c r="E259" s="2" t="s">
        <v>18522</v>
      </c>
      <c r="F259" s="118">
        <v>3.6</v>
      </c>
      <c r="G259" s="118" t="s">
        <v>17490</v>
      </c>
      <c r="H259" s="2" t="s">
        <v>15</v>
      </c>
      <c r="I259" s="2"/>
    </row>
    <row r="260" spans="1:9" x14ac:dyDescent="0.3">
      <c r="A260" s="2">
        <v>258</v>
      </c>
      <c r="B260" s="114" t="s">
        <v>18860</v>
      </c>
      <c r="C260" s="114" t="s">
        <v>18861</v>
      </c>
      <c r="D260" s="114" t="s">
        <v>18521</v>
      </c>
      <c r="E260" s="2" t="s">
        <v>18522</v>
      </c>
      <c r="F260" s="118">
        <v>0.8</v>
      </c>
      <c r="G260" s="118" t="s">
        <v>18523</v>
      </c>
      <c r="H260" s="2" t="s">
        <v>15</v>
      </c>
      <c r="I260" s="2"/>
    </row>
    <row r="261" spans="1:9" x14ac:dyDescent="0.3">
      <c r="A261" s="2">
        <v>259</v>
      </c>
      <c r="B261" s="114" t="s">
        <v>18862</v>
      </c>
      <c r="C261" s="114" t="s">
        <v>18863</v>
      </c>
      <c r="D261" s="114" t="s">
        <v>18521</v>
      </c>
      <c r="E261" s="2" t="s">
        <v>18522</v>
      </c>
      <c r="F261" s="118">
        <v>3.6719999999999997</v>
      </c>
      <c r="G261" s="118" t="s">
        <v>18529</v>
      </c>
      <c r="H261" s="2" t="s">
        <v>15</v>
      </c>
      <c r="I261" s="2"/>
    </row>
    <row r="262" spans="1:9" x14ac:dyDescent="0.3">
      <c r="A262" s="2">
        <v>260</v>
      </c>
      <c r="B262" s="114" t="s">
        <v>18864</v>
      </c>
      <c r="C262" s="114" t="s">
        <v>18863</v>
      </c>
      <c r="D262" s="114" t="s">
        <v>18521</v>
      </c>
      <c r="E262" s="2" t="s">
        <v>18522</v>
      </c>
      <c r="F262" s="118">
        <v>3.6719999999999997</v>
      </c>
      <c r="G262" s="118" t="s">
        <v>18529</v>
      </c>
      <c r="H262" s="2" t="s">
        <v>15</v>
      </c>
      <c r="I262" s="2"/>
    </row>
    <row r="263" spans="1:9" x14ac:dyDescent="0.3">
      <c r="A263" s="2">
        <v>261</v>
      </c>
      <c r="B263" s="114" t="s">
        <v>18865</v>
      </c>
      <c r="C263" s="114" t="s">
        <v>18866</v>
      </c>
      <c r="D263" s="114" t="s">
        <v>18521</v>
      </c>
      <c r="E263" s="2" t="s">
        <v>18522</v>
      </c>
      <c r="F263" s="118">
        <v>1.6719999999999999</v>
      </c>
      <c r="G263" s="118" t="s">
        <v>18529</v>
      </c>
      <c r="H263" s="2" t="s">
        <v>15</v>
      </c>
      <c r="I263" s="2"/>
    </row>
    <row r="264" spans="1:9" x14ac:dyDescent="0.3">
      <c r="A264" s="2">
        <v>262</v>
      </c>
      <c r="B264" s="114" t="s">
        <v>18867</v>
      </c>
      <c r="C264" s="114" t="s">
        <v>18868</v>
      </c>
      <c r="D264" s="114" t="s">
        <v>18521</v>
      </c>
      <c r="E264" s="2" t="s">
        <v>18522</v>
      </c>
      <c r="F264" s="118">
        <v>3.6</v>
      </c>
      <c r="G264" s="118" t="s">
        <v>18523</v>
      </c>
      <c r="H264" s="2" t="s">
        <v>15</v>
      </c>
      <c r="I264" s="2"/>
    </row>
    <row r="265" spans="1:9" x14ac:dyDescent="0.3">
      <c r="A265" s="2">
        <v>263</v>
      </c>
      <c r="B265" s="114" t="s">
        <v>18869</v>
      </c>
      <c r="C265" s="114" t="s">
        <v>18868</v>
      </c>
      <c r="D265" s="114" t="s">
        <v>18521</v>
      </c>
      <c r="E265" s="2" t="s">
        <v>18522</v>
      </c>
      <c r="F265" s="118">
        <v>1.24</v>
      </c>
      <c r="G265" s="118" t="s">
        <v>17490</v>
      </c>
      <c r="H265" s="2" t="s">
        <v>15</v>
      </c>
      <c r="I265" s="2"/>
    </row>
    <row r="266" spans="1:9" x14ac:dyDescent="0.3">
      <c r="A266" s="2">
        <v>264</v>
      </c>
      <c r="B266" s="114" t="s">
        <v>18870</v>
      </c>
      <c r="C266" s="114" t="s">
        <v>18868</v>
      </c>
      <c r="D266" s="114" t="s">
        <v>18521</v>
      </c>
      <c r="E266" s="2" t="s">
        <v>18522</v>
      </c>
      <c r="F266" s="118">
        <v>3.2</v>
      </c>
      <c r="G266" s="118" t="s">
        <v>18529</v>
      </c>
      <c r="H266" s="2" t="s">
        <v>15</v>
      </c>
      <c r="I266" s="2"/>
    </row>
    <row r="267" spans="1:9" x14ac:dyDescent="0.3">
      <c r="A267" s="2">
        <v>265</v>
      </c>
      <c r="B267" s="114" t="s">
        <v>18871</v>
      </c>
      <c r="C267" s="114" t="s">
        <v>18872</v>
      </c>
      <c r="D267" s="114" t="s">
        <v>18521</v>
      </c>
      <c r="E267" s="2" t="s">
        <v>18522</v>
      </c>
      <c r="F267" s="118">
        <v>1.2</v>
      </c>
      <c r="G267" s="118" t="s">
        <v>18529</v>
      </c>
      <c r="H267" s="2" t="s">
        <v>15</v>
      </c>
      <c r="I267" s="2"/>
    </row>
    <row r="268" spans="1:9" x14ac:dyDescent="0.3">
      <c r="A268" s="2">
        <v>266</v>
      </c>
      <c r="B268" s="114" t="s">
        <v>18873</v>
      </c>
      <c r="C268" s="114" t="s">
        <v>18874</v>
      </c>
      <c r="D268" s="114" t="s">
        <v>18521</v>
      </c>
      <c r="E268" s="2" t="s">
        <v>18522</v>
      </c>
      <c r="F268" s="118">
        <v>1.3320000000000001</v>
      </c>
      <c r="G268" s="118" t="s">
        <v>18529</v>
      </c>
      <c r="H268" s="2" t="s">
        <v>15</v>
      </c>
      <c r="I268" s="2"/>
    </row>
    <row r="269" spans="1:9" x14ac:dyDescent="0.3">
      <c r="A269" s="2">
        <v>267</v>
      </c>
      <c r="B269" s="114" t="s">
        <v>18875</v>
      </c>
      <c r="C269" s="114" t="s">
        <v>18874</v>
      </c>
      <c r="D269" s="114" t="s">
        <v>18521</v>
      </c>
      <c r="E269" s="2" t="s">
        <v>18522</v>
      </c>
      <c r="F269" s="118">
        <v>1.3439999999999999</v>
      </c>
      <c r="G269" s="118" t="s">
        <v>18529</v>
      </c>
      <c r="H269" s="2" t="s">
        <v>15</v>
      </c>
      <c r="I269" s="2"/>
    </row>
    <row r="270" spans="1:9" x14ac:dyDescent="0.3">
      <c r="A270" s="2">
        <v>268</v>
      </c>
      <c r="B270" s="114" t="s">
        <v>18876</v>
      </c>
      <c r="C270" s="114" t="s">
        <v>18874</v>
      </c>
      <c r="D270" s="114" t="s">
        <v>18521</v>
      </c>
      <c r="E270" s="2" t="s">
        <v>18522</v>
      </c>
      <c r="F270" s="118">
        <v>1.3480000000000001</v>
      </c>
      <c r="G270" s="118" t="s">
        <v>18529</v>
      </c>
      <c r="H270" s="2" t="s">
        <v>15</v>
      </c>
      <c r="I270" s="2"/>
    </row>
    <row r="271" spans="1:9" x14ac:dyDescent="0.3">
      <c r="A271" s="2">
        <v>269</v>
      </c>
      <c r="B271" s="114" t="s">
        <v>18877</v>
      </c>
      <c r="C271" s="114" t="s">
        <v>18878</v>
      </c>
      <c r="D271" s="114" t="s">
        <v>18521</v>
      </c>
      <c r="E271" s="2" t="s">
        <v>18522</v>
      </c>
      <c r="F271" s="118">
        <v>1.3560000000000001</v>
      </c>
      <c r="G271" s="118" t="s">
        <v>18523</v>
      </c>
      <c r="H271" s="2" t="s">
        <v>15</v>
      </c>
      <c r="I271" s="2"/>
    </row>
    <row r="272" spans="1:9" x14ac:dyDescent="0.3">
      <c r="A272" s="2">
        <v>270</v>
      </c>
      <c r="B272" s="114" t="s">
        <v>18879</v>
      </c>
      <c r="C272" s="114" t="s">
        <v>18878</v>
      </c>
      <c r="D272" s="114" t="s">
        <v>18521</v>
      </c>
      <c r="E272" s="2" t="s">
        <v>18522</v>
      </c>
      <c r="F272" s="118">
        <v>1.2</v>
      </c>
      <c r="G272" s="118" t="s">
        <v>18523</v>
      </c>
      <c r="H272" s="2" t="s">
        <v>15</v>
      </c>
      <c r="I272" s="2"/>
    </row>
    <row r="273" spans="1:9" x14ac:dyDescent="0.3">
      <c r="A273" s="2">
        <v>271</v>
      </c>
      <c r="B273" s="114" t="s">
        <v>18880</v>
      </c>
      <c r="C273" s="114" t="s">
        <v>18881</v>
      </c>
      <c r="D273" s="114" t="s">
        <v>18521</v>
      </c>
      <c r="E273" s="2" t="s">
        <v>18522</v>
      </c>
      <c r="F273" s="118">
        <v>0.51200000000000001</v>
      </c>
      <c r="G273" s="118" t="s">
        <v>18523</v>
      </c>
      <c r="H273" s="2" t="s">
        <v>15</v>
      </c>
      <c r="I273" s="2"/>
    </row>
    <row r="274" spans="1:9" x14ac:dyDescent="0.3">
      <c r="A274" s="2">
        <v>272</v>
      </c>
      <c r="B274" s="114" t="s">
        <v>18882</v>
      </c>
      <c r="C274" s="114" t="s">
        <v>18883</v>
      </c>
      <c r="D274" s="114" t="s">
        <v>18521</v>
      </c>
      <c r="E274" s="2" t="s">
        <v>18522</v>
      </c>
      <c r="F274" s="118">
        <v>1.6199999999999999</v>
      </c>
      <c r="G274" s="118" t="s">
        <v>18523</v>
      </c>
      <c r="H274" s="2" t="s">
        <v>15</v>
      </c>
      <c r="I274" s="2"/>
    </row>
    <row r="275" spans="1:9" x14ac:dyDescent="0.3">
      <c r="A275" s="2">
        <v>273</v>
      </c>
      <c r="B275" s="114" t="s">
        <v>18884</v>
      </c>
      <c r="C275" s="114" t="s">
        <v>18883</v>
      </c>
      <c r="D275" s="114" t="s">
        <v>18521</v>
      </c>
      <c r="E275" s="2" t="s">
        <v>18522</v>
      </c>
      <c r="F275" s="118">
        <v>1.6199999999999999</v>
      </c>
      <c r="G275" s="118" t="s">
        <v>18523</v>
      </c>
      <c r="H275" s="2" t="s">
        <v>15</v>
      </c>
      <c r="I275" s="2"/>
    </row>
    <row r="276" spans="1:9" x14ac:dyDescent="0.3">
      <c r="A276" s="2">
        <v>274</v>
      </c>
      <c r="B276" s="114" t="s">
        <v>18885</v>
      </c>
      <c r="C276" s="114" t="s">
        <v>18881</v>
      </c>
      <c r="D276" s="114" t="s">
        <v>18521</v>
      </c>
      <c r="E276" s="2" t="s">
        <v>18522</v>
      </c>
      <c r="F276" s="118">
        <v>0.42000000000000004</v>
      </c>
      <c r="G276" s="118" t="s">
        <v>18523</v>
      </c>
      <c r="H276" s="2" t="s">
        <v>15</v>
      </c>
      <c r="I276" s="2"/>
    </row>
    <row r="277" spans="1:9" x14ac:dyDescent="0.3">
      <c r="A277" s="2">
        <v>275</v>
      </c>
      <c r="B277" s="114" t="s">
        <v>18886</v>
      </c>
      <c r="C277" s="114" t="s">
        <v>18887</v>
      </c>
      <c r="D277" s="114" t="s">
        <v>18521</v>
      </c>
      <c r="E277" s="2" t="s">
        <v>18522</v>
      </c>
      <c r="F277" s="118">
        <v>1.272</v>
      </c>
      <c r="G277" s="118" t="s">
        <v>18523</v>
      </c>
      <c r="H277" s="2" t="s">
        <v>15</v>
      </c>
      <c r="I277" s="2"/>
    </row>
    <row r="278" spans="1:9" x14ac:dyDescent="0.3">
      <c r="A278" s="2">
        <v>276</v>
      </c>
      <c r="B278" s="114" t="s">
        <v>18888</v>
      </c>
      <c r="C278" s="114" t="s">
        <v>18889</v>
      </c>
      <c r="D278" s="114" t="s">
        <v>18521</v>
      </c>
      <c r="E278" s="2" t="s">
        <v>18522</v>
      </c>
      <c r="F278" s="118">
        <v>0.85199999999999998</v>
      </c>
      <c r="G278" s="118" t="s">
        <v>18523</v>
      </c>
      <c r="H278" s="2" t="s">
        <v>15</v>
      </c>
      <c r="I278" s="2"/>
    </row>
    <row r="279" spans="1:9" x14ac:dyDescent="0.3">
      <c r="A279" s="2">
        <v>277</v>
      </c>
      <c r="B279" s="114" t="s">
        <v>18890</v>
      </c>
      <c r="C279" s="114" t="s">
        <v>18891</v>
      </c>
      <c r="D279" s="114" t="s">
        <v>18521</v>
      </c>
      <c r="E279" s="2" t="s">
        <v>18522</v>
      </c>
      <c r="F279" s="118">
        <v>2.1440000000000001</v>
      </c>
      <c r="G279" s="118" t="s">
        <v>18529</v>
      </c>
      <c r="H279" s="2" t="s">
        <v>15</v>
      </c>
      <c r="I279" s="2"/>
    </row>
    <row r="280" spans="1:9" x14ac:dyDescent="0.3">
      <c r="A280" s="2">
        <v>278</v>
      </c>
      <c r="B280" s="114" t="s">
        <v>18892</v>
      </c>
      <c r="C280" s="114" t="s">
        <v>18893</v>
      </c>
      <c r="D280" s="114" t="s">
        <v>18521</v>
      </c>
      <c r="E280" s="2" t="s">
        <v>18522</v>
      </c>
      <c r="F280" s="118">
        <v>1.72</v>
      </c>
      <c r="G280" s="118" t="s">
        <v>18523</v>
      </c>
      <c r="H280" s="2" t="s">
        <v>15</v>
      </c>
      <c r="I280" s="2"/>
    </row>
    <row r="281" spans="1:9" x14ac:dyDescent="0.3">
      <c r="A281" s="2">
        <v>279</v>
      </c>
      <c r="B281" s="114" t="s">
        <v>18894</v>
      </c>
      <c r="C281" s="114" t="s">
        <v>18895</v>
      </c>
      <c r="D281" s="114" t="s">
        <v>18521</v>
      </c>
      <c r="E281" s="2" t="s">
        <v>18522</v>
      </c>
      <c r="F281" s="118">
        <v>0.128</v>
      </c>
      <c r="G281" s="118" t="s">
        <v>18523</v>
      </c>
      <c r="H281" s="2" t="s">
        <v>15</v>
      </c>
      <c r="I281" s="2"/>
    </row>
    <row r="282" spans="1:9" x14ac:dyDescent="0.3">
      <c r="A282" s="2">
        <v>280</v>
      </c>
      <c r="B282" s="114" t="s">
        <v>18896</v>
      </c>
      <c r="C282" s="114" t="s">
        <v>18897</v>
      </c>
      <c r="D282" s="114" t="s">
        <v>18521</v>
      </c>
      <c r="E282" s="2" t="s">
        <v>18522</v>
      </c>
      <c r="F282" s="118">
        <v>0.42400000000000004</v>
      </c>
      <c r="G282" s="118" t="s">
        <v>18523</v>
      </c>
      <c r="H282" s="2" t="s">
        <v>15</v>
      </c>
      <c r="I282" s="2"/>
    </row>
    <row r="283" spans="1:9" x14ac:dyDescent="0.3">
      <c r="A283" s="2">
        <v>281</v>
      </c>
      <c r="B283" s="114" t="s">
        <v>18898</v>
      </c>
      <c r="C283" s="114" t="s">
        <v>18899</v>
      </c>
      <c r="D283" s="114" t="s">
        <v>18521</v>
      </c>
      <c r="E283" s="2" t="s">
        <v>18522</v>
      </c>
      <c r="F283" s="118">
        <v>1.284</v>
      </c>
      <c r="G283" s="118" t="s">
        <v>18529</v>
      </c>
      <c r="H283" s="2" t="s">
        <v>15</v>
      </c>
      <c r="I283" s="2"/>
    </row>
    <row r="284" spans="1:9" x14ac:dyDescent="0.3">
      <c r="A284" s="2">
        <v>282</v>
      </c>
      <c r="B284" s="114" t="s">
        <v>18900</v>
      </c>
      <c r="C284" s="114" t="s">
        <v>18901</v>
      </c>
      <c r="D284" s="114" t="s">
        <v>18521</v>
      </c>
      <c r="E284" s="2" t="s">
        <v>18522</v>
      </c>
      <c r="F284" s="118">
        <v>1.2</v>
      </c>
      <c r="G284" s="118" t="s">
        <v>18523</v>
      </c>
      <c r="H284" s="2" t="s">
        <v>15</v>
      </c>
      <c r="I284" s="2"/>
    </row>
    <row r="285" spans="1:9" x14ac:dyDescent="0.3">
      <c r="A285" s="2">
        <v>283</v>
      </c>
      <c r="B285" s="114" t="s">
        <v>18902</v>
      </c>
      <c r="C285" s="114" t="s">
        <v>18903</v>
      </c>
      <c r="D285" s="114" t="s">
        <v>18521</v>
      </c>
      <c r="E285" s="2" t="s">
        <v>18522</v>
      </c>
      <c r="F285" s="118">
        <v>0.152</v>
      </c>
      <c r="G285" s="118" t="s">
        <v>17490</v>
      </c>
      <c r="H285" s="2" t="s">
        <v>15</v>
      </c>
      <c r="I285" s="2"/>
    </row>
    <row r="286" spans="1:9" x14ac:dyDescent="0.3">
      <c r="A286" s="2">
        <v>284</v>
      </c>
      <c r="B286" s="114" t="s">
        <v>18904</v>
      </c>
      <c r="C286" s="114" t="s">
        <v>18905</v>
      </c>
      <c r="D286" s="114" t="s">
        <v>18521</v>
      </c>
      <c r="E286" s="2" t="s">
        <v>18522</v>
      </c>
      <c r="F286" s="118">
        <v>1.22</v>
      </c>
      <c r="G286" s="118" t="s">
        <v>18532</v>
      </c>
      <c r="H286" s="2" t="s">
        <v>15</v>
      </c>
      <c r="I286" s="2"/>
    </row>
    <row r="287" spans="1:9" x14ac:dyDescent="0.3">
      <c r="A287" s="2">
        <v>285</v>
      </c>
      <c r="B287" s="114" t="s">
        <v>18906</v>
      </c>
      <c r="C287" s="114" t="s">
        <v>18905</v>
      </c>
      <c r="D287" s="114" t="s">
        <v>18521</v>
      </c>
      <c r="E287" s="2" t="s">
        <v>18522</v>
      </c>
      <c r="F287" s="118">
        <v>1.22</v>
      </c>
      <c r="G287" s="118" t="s">
        <v>18523</v>
      </c>
      <c r="H287" s="2" t="s">
        <v>15</v>
      </c>
      <c r="I287" s="2"/>
    </row>
    <row r="288" spans="1:9" x14ac:dyDescent="0.3">
      <c r="A288" s="2">
        <v>286</v>
      </c>
      <c r="B288" s="114" t="s">
        <v>18907</v>
      </c>
      <c r="C288" s="114" t="s">
        <v>18901</v>
      </c>
      <c r="D288" s="114" t="s">
        <v>18521</v>
      </c>
      <c r="E288" s="2" t="s">
        <v>18522</v>
      </c>
      <c r="F288" s="118">
        <v>0.90800000000000003</v>
      </c>
      <c r="G288" s="118" t="s">
        <v>18529</v>
      </c>
      <c r="H288" s="2" t="s">
        <v>15</v>
      </c>
      <c r="I288" s="2"/>
    </row>
    <row r="289" spans="1:9" x14ac:dyDescent="0.3">
      <c r="A289" s="2">
        <v>287</v>
      </c>
      <c r="B289" s="114" t="s">
        <v>18908</v>
      </c>
      <c r="C289" s="114" t="s">
        <v>18909</v>
      </c>
      <c r="D289" s="114" t="s">
        <v>18521</v>
      </c>
      <c r="E289" s="2" t="s">
        <v>18522</v>
      </c>
      <c r="F289" s="118">
        <v>0.51200000000000001</v>
      </c>
      <c r="G289" s="118" t="s">
        <v>17490</v>
      </c>
      <c r="H289" s="2" t="s">
        <v>15</v>
      </c>
      <c r="I289" s="2"/>
    </row>
    <row r="290" spans="1:9" x14ac:dyDescent="0.3">
      <c r="A290" s="2">
        <v>288</v>
      </c>
      <c r="B290" s="114" t="s">
        <v>18910</v>
      </c>
      <c r="C290" s="114" t="s">
        <v>18911</v>
      </c>
      <c r="D290" s="114" t="s">
        <v>18521</v>
      </c>
      <c r="E290" s="2" t="s">
        <v>18522</v>
      </c>
      <c r="F290" s="118">
        <v>3.6960000000000002</v>
      </c>
      <c r="G290" s="118" t="s">
        <v>18526</v>
      </c>
      <c r="H290" s="2" t="s">
        <v>15</v>
      </c>
      <c r="I290" s="2"/>
    </row>
    <row r="291" spans="1:9" x14ac:dyDescent="0.3">
      <c r="A291" s="2">
        <v>289</v>
      </c>
      <c r="B291" s="114" t="s">
        <v>18912</v>
      </c>
      <c r="C291" s="114" t="s">
        <v>18913</v>
      </c>
      <c r="D291" s="114" t="s">
        <v>18521</v>
      </c>
      <c r="E291" s="2" t="s">
        <v>18522</v>
      </c>
      <c r="F291" s="118">
        <v>0.8</v>
      </c>
      <c r="G291" s="118" t="s">
        <v>18523</v>
      </c>
      <c r="H291" s="2" t="s">
        <v>15</v>
      </c>
      <c r="I291" s="2"/>
    </row>
    <row r="292" spans="1:9" x14ac:dyDescent="0.3">
      <c r="A292" s="2">
        <v>290</v>
      </c>
      <c r="B292" s="114" t="s">
        <v>18914</v>
      </c>
      <c r="C292" s="114" t="s">
        <v>18915</v>
      </c>
      <c r="D292" s="114" t="s">
        <v>18521</v>
      </c>
      <c r="E292" s="2" t="s">
        <v>18522</v>
      </c>
      <c r="F292" s="118">
        <v>0.13999999999999999</v>
      </c>
      <c r="G292" s="118" t="s">
        <v>18523</v>
      </c>
      <c r="H292" s="2" t="s">
        <v>15</v>
      </c>
      <c r="I292" s="2"/>
    </row>
    <row r="293" spans="1:9" x14ac:dyDescent="0.3">
      <c r="A293" s="2">
        <v>291</v>
      </c>
      <c r="B293" s="114" t="s">
        <v>18916</v>
      </c>
      <c r="C293" s="114" t="s">
        <v>18917</v>
      </c>
      <c r="D293" s="114" t="s">
        <v>18521</v>
      </c>
      <c r="E293" s="2" t="s">
        <v>18522</v>
      </c>
      <c r="F293" s="118">
        <v>0.45999999999999996</v>
      </c>
      <c r="G293" s="118" t="s">
        <v>18523</v>
      </c>
      <c r="H293" s="2" t="s">
        <v>15</v>
      </c>
      <c r="I293" s="2"/>
    </row>
    <row r="294" spans="1:9" x14ac:dyDescent="0.3">
      <c r="A294" s="2">
        <v>292</v>
      </c>
      <c r="B294" s="114" t="s">
        <v>18918</v>
      </c>
      <c r="C294" s="114" t="s">
        <v>18905</v>
      </c>
      <c r="D294" s="114" t="s">
        <v>18521</v>
      </c>
      <c r="E294" s="2" t="s">
        <v>18522</v>
      </c>
      <c r="F294" s="118">
        <v>1.6</v>
      </c>
      <c r="G294" s="118" t="s">
        <v>18523</v>
      </c>
      <c r="H294" s="2" t="s">
        <v>15</v>
      </c>
      <c r="I294" s="2"/>
    </row>
    <row r="295" spans="1:9" x14ac:dyDescent="0.3">
      <c r="A295" s="2">
        <v>293</v>
      </c>
      <c r="B295" s="114" t="s">
        <v>18919</v>
      </c>
      <c r="C295" s="114" t="s">
        <v>18920</v>
      </c>
      <c r="D295" s="114" t="s">
        <v>18521</v>
      </c>
      <c r="E295" s="2" t="s">
        <v>18522</v>
      </c>
      <c r="F295" s="118">
        <v>1.288</v>
      </c>
      <c r="G295" s="118" t="s">
        <v>18523</v>
      </c>
      <c r="H295" s="2" t="s">
        <v>15</v>
      </c>
      <c r="I295" s="2"/>
    </row>
    <row r="296" spans="1:9" x14ac:dyDescent="0.3">
      <c r="A296" s="2">
        <v>294</v>
      </c>
      <c r="B296" s="114" t="s">
        <v>18921</v>
      </c>
      <c r="C296" s="114" t="s">
        <v>18922</v>
      </c>
      <c r="D296" s="114" t="s">
        <v>18521</v>
      </c>
      <c r="E296" s="2" t="s">
        <v>18522</v>
      </c>
      <c r="F296" s="118">
        <v>1.7280000000000002</v>
      </c>
      <c r="G296" s="118" t="s">
        <v>18523</v>
      </c>
      <c r="H296" s="2" t="s">
        <v>15</v>
      </c>
      <c r="I296" s="2"/>
    </row>
    <row r="297" spans="1:9" x14ac:dyDescent="0.3">
      <c r="A297" s="2">
        <v>295</v>
      </c>
      <c r="B297" s="114" t="s">
        <v>18923</v>
      </c>
      <c r="C297" s="114" t="s">
        <v>18924</v>
      </c>
      <c r="D297" s="114" t="s">
        <v>18521</v>
      </c>
      <c r="E297" s="2" t="s">
        <v>18522</v>
      </c>
      <c r="F297" s="118">
        <v>3.2920000000000003</v>
      </c>
      <c r="G297" s="118" t="s">
        <v>18529</v>
      </c>
      <c r="H297" s="2" t="s">
        <v>15</v>
      </c>
      <c r="I297" s="2"/>
    </row>
    <row r="298" spans="1:9" x14ac:dyDescent="0.3">
      <c r="A298" s="2">
        <v>296</v>
      </c>
      <c r="B298" s="114" t="s">
        <v>18925</v>
      </c>
      <c r="C298" s="114" t="s">
        <v>18926</v>
      </c>
      <c r="D298" s="114" t="s">
        <v>18521</v>
      </c>
      <c r="E298" s="2" t="s">
        <v>18522</v>
      </c>
      <c r="F298" s="118">
        <v>1.7120000000000002</v>
      </c>
      <c r="G298" s="118" t="s">
        <v>17490</v>
      </c>
      <c r="H298" s="2" t="s">
        <v>15</v>
      </c>
      <c r="I298" s="2"/>
    </row>
    <row r="299" spans="1:9" x14ac:dyDescent="0.3">
      <c r="A299" s="2">
        <v>297</v>
      </c>
      <c r="B299" s="114" t="s">
        <v>18927</v>
      </c>
      <c r="C299" s="114" t="s">
        <v>18901</v>
      </c>
      <c r="D299" s="114" t="s">
        <v>18521</v>
      </c>
      <c r="E299" s="2" t="s">
        <v>18522</v>
      </c>
      <c r="F299" s="118">
        <v>0.41200000000000003</v>
      </c>
      <c r="G299" s="118" t="s">
        <v>18523</v>
      </c>
      <c r="H299" s="2" t="s">
        <v>15</v>
      </c>
      <c r="I299" s="2"/>
    </row>
    <row r="300" spans="1:9" x14ac:dyDescent="0.3">
      <c r="A300" s="2">
        <v>298</v>
      </c>
      <c r="B300" s="114" t="s">
        <v>18928</v>
      </c>
      <c r="C300" s="114" t="s">
        <v>18929</v>
      </c>
      <c r="D300" s="114" t="s">
        <v>18521</v>
      </c>
      <c r="E300" s="2" t="s">
        <v>18522</v>
      </c>
      <c r="F300" s="118">
        <v>1.7280000000000002</v>
      </c>
      <c r="G300" s="118" t="s">
        <v>17490</v>
      </c>
      <c r="H300" s="2" t="s">
        <v>15</v>
      </c>
      <c r="I300" s="2"/>
    </row>
    <row r="301" spans="1:9" x14ac:dyDescent="0.3">
      <c r="A301" s="2">
        <v>299</v>
      </c>
      <c r="B301" s="114" t="s">
        <v>18930</v>
      </c>
      <c r="C301" s="114" t="s">
        <v>18905</v>
      </c>
      <c r="D301" s="114" t="s">
        <v>18521</v>
      </c>
      <c r="E301" s="2" t="s">
        <v>18522</v>
      </c>
      <c r="F301" s="118">
        <v>1.248</v>
      </c>
      <c r="G301" s="118" t="s">
        <v>18523</v>
      </c>
      <c r="H301" s="2" t="s">
        <v>15</v>
      </c>
      <c r="I301" s="2"/>
    </row>
    <row r="302" spans="1:9" x14ac:dyDescent="0.3">
      <c r="A302" s="2">
        <v>300</v>
      </c>
      <c r="B302" s="114" t="s">
        <v>18931</v>
      </c>
      <c r="C302" s="114" t="s">
        <v>18932</v>
      </c>
      <c r="D302" s="114" t="s">
        <v>18521</v>
      </c>
      <c r="E302" s="2" t="s">
        <v>18522</v>
      </c>
      <c r="F302" s="118">
        <v>0.42800000000000005</v>
      </c>
      <c r="G302" s="118" t="s">
        <v>17490</v>
      </c>
      <c r="H302" s="2" t="s">
        <v>15</v>
      </c>
      <c r="I302" s="2"/>
    </row>
    <row r="303" spans="1:9" x14ac:dyDescent="0.3">
      <c r="A303" s="2">
        <v>301</v>
      </c>
      <c r="B303" s="114" t="s">
        <v>18933</v>
      </c>
      <c r="C303" s="114" t="s">
        <v>18934</v>
      </c>
      <c r="D303" s="114" t="s">
        <v>18521</v>
      </c>
      <c r="E303" s="2" t="s">
        <v>18522</v>
      </c>
      <c r="F303" s="118">
        <v>0.8</v>
      </c>
      <c r="G303" s="118" t="s">
        <v>18557</v>
      </c>
      <c r="H303" s="2" t="s">
        <v>15</v>
      </c>
      <c r="I303" s="2"/>
    </row>
    <row r="304" spans="1:9" x14ac:dyDescent="0.3">
      <c r="A304" s="2">
        <v>302</v>
      </c>
      <c r="B304" s="114" t="s">
        <v>18935</v>
      </c>
      <c r="C304" s="114" t="s">
        <v>18913</v>
      </c>
      <c r="D304" s="114" t="s">
        <v>18521</v>
      </c>
      <c r="E304" s="2" t="s">
        <v>18522</v>
      </c>
      <c r="F304" s="118">
        <v>0.8</v>
      </c>
      <c r="G304" s="118" t="s">
        <v>18523</v>
      </c>
      <c r="H304" s="2" t="s">
        <v>15</v>
      </c>
      <c r="I304" s="2"/>
    </row>
    <row r="305" spans="1:9" x14ac:dyDescent="0.3">
      <c r="A305" s="2">
        <v>303</v>
      </c>
      <c r="B305" s="114" t="s">
        <v>18936</v>
      </c>
      <c r="C305" s="114" t="s">
        <v>18937</v>
      </c>
      <c r="D305" s="114" t="s">
        <v>18521</v>
      </c>
      <c r="E305" s="2" t="s">
        <v>18522</v>
      </c>
      <c r="F305" s="118">
        <v>0.55199999999999994</v>
      </c>
      <c r="G305" s="118" t="s">
        <v>17490</v>
      </c>
      <c r="H305" s="2" t="s">
        <v>15</v>
      </c>
      <c r="I305" s="2"/>
    </row>
    <row r="306" spans="1:9" x14ac:dyDescent="0.3">
      <c r="A306" s="2">
        <v>304</v>
      </c>
      <c r="B306" s="114" t="s">
        <v>18938</v>
      </c>
      <c r="C306" s="114" t="s">
        <v>18939</v>
      </c>
      <c r="D306" s="114" t="s">
        <v>18521</v>
      </c>
      <c r="E306" s="2" t="s">
        <v>18522</v>
      </c>
      <c r="F306" s="118">
        <v>0.89600000000000013</v>
      </c>
      <c r="G306" s="118" t="s">
        <v>17490</v>
      </c>
      <c r="H306" s="2" t="s">
        <v>15</v>
      </c>
      <c r="I306" s="2"/>
    </row>
    <row r="307" spans="1:9" x14ac:dyDescent="0.3">
      <c r="A307" s="2">
        <v>305</v>
      </c>
      <c r="B307" s="114" t="s">
        <v>18940</v>
      </c>
      <c r="C307" s="114" t="s">
        <v>18941</v>
      </c>
      <c r="D307" s="114" t="s">
        <v>18521</v>
      </c>
      <c r="E307" s="2" t="s">
        <v>18522</v>
      </c>
      <c r="F307" s="118">
        <v>0.152</v>
      </c>
      <c r="G307" s="118" t="s">
        <v>18557</v>
      </c>
      <c r="H307" s="2" t="s">
        <v>15</v>
      </c>
      <c r="I307" s="2"/>
    </row>
    <row r="308" spans="1:9" x14ac:dyDescent="0.3">
      <c r="A308" s="2">
        <v>306</v>
      </c>
      <c r="B308" s="114" t="s">
        <v>18942</v>
      </c>
      <c r="C308" s="114" t="s">
        <v>18712</v>
      </c>
      <c r="D308" s="114" t="s">
        <v>18521</v>
      </c>
      <c r="E308" s="2" t="s">
        <v>18522</v>
      </c>
      <c r="F308" s="118">
        <v>2.1520000000000001</v>
      </c>
      <c r="G308" s="118" t="s">
        <v>18635</v>
      </c>
      <c r="H308" s="2" t="s">
        <v>15</v>
      </c>
      <c r="I308" s="2"/>
    </row>
    <row r="309" spans="1:9" x14ac:dyDescent="0.3">
      <c r="A309" s="2">
        <v>307</v>
      </c>
      <c r="B309" s="114" t="s">
        <v>18943</v>
      </c>
      <c r="C309" s="114" t="s">
        <v>18917</v>
      </c>
      <c r="D309" s="114" t="s">
        <v>18521</v>
      </c>
      <c r="E309" s="2" t="s">
        <v>18522</v>
      </c>
      <c r="F309" s="118">
        <v>1.3039999999999998</v>
      </c>
      <c r="G309" s="118" t="s">
        <v>18557</v>
      </c>
      <c r="H309" s="2" t="s">
        <v>15</v>
      </c>
      <c r="I309" s="2"/>
    </row>
    <row r="310" spans="1:9" x14ac:dyDescent="0.3">
      <c r="A310" s="2">
        <v>308</v>
      </c>
      <c r="B310" s="114" t="s">
        <v>18944</v>
      </c>
      <c r="C310" s="114" t="s">
        <v>18922</v>
      </c>
      <c r="D310" s="114" t="s">
        <v>18521</v>
      </c>
      <c r="E310" s="2" t="s">
        <v>18522</v>
      </c>
      <c r="F310" s="118">
        <v>0.82</v>
      </c>
      <c r="G310" s="118" t="s">
        <v>18523</v>
      </c>
      <c r="H310" s="2" t="s">
        <v>15</v>
      </c>
      <c r="I310" s="2"/>
    </row>
    <row r="311" spans="1:9" x14ac:dyDescent="0.3">
      <c r="A311" s="2">
        <v>309</v>
      </c>
      <c r="B311" s="114" t="s">
        <v>18945</v>
      </c>
      <c r="C311" s="114" t="s">
        <v>18946</v>
      </c>
      <c r="D311" s="114" t="s">
        <v>18521</v>
      </c>
      <c r="E311" s="2" t="s">
        <v>18522</v>
      </c>
      <c r="F311" s="118">
        <v>0.124</v>
      </c>
      <c r="G311" s="118" t="s">
        <v>18523</v>
      </c>
      <c r="H311" s="2" t="s">
        <v>15</v>
      </c>
      <c r="I311" s="2"/>
    </row>
    <row r="312" spans="1:9" x14ac:dyDescent="0.3">
      <c r="A312" s="2">
        <v>310</v>
      </c>
      <c r="B312" s="114" t="s">
        <v>18947</v>
      </c>
      <c r="C312" s="114" t="s">
        <v>18948</v>
      </c>
      <c r="D312" s="114" t="s">
        <v>18521</v>
      </c>
      <c r="E312" s="2" t="s">
        <v>18522</v>
      </c>
      <c r="F312" s="118">
        <v>1.3439999999999999</v>
      </c>
      <c r="G312" s="118" t="s">
        <v>17490</v>
      </c>
      <c r="H312" s="2" t="s">
        <v>15</v>
      </c>
      <c r="I312" s="2"/>
    </row>
    <row r="313" spans="1:9" x14ac:dyDescent="0.3">
      <c r="A313" s="2">
        <v>311</v>
      </c>
      <c r="B313" s="114" t="s">
        <v>18949</v>
      </c>
      <c r="C313" s="114" t="s">
        <v>18950</v>
      </c>
      <c r="D313" s="114" t="s">
        <v>18521</v>
      </c>
      <c r="E313" s="2" t="s">
        <v>18522</v>
      </c>
      <c r="F313" s="118">
        <v>1.236</v>
      </c>
      <c r="G313" s="118" t="s">
        <v>18523</v>
      </c>
      <c r="H313" s="2" t="s">
        <v>15</v>
      </c>
      <c r="I313" s="2"/>
    </row>
    <row r="314" spans="1:9" x14ac:dyDescent="0.3">
      <c r="A314" s="2">
        <v>312</v>
      </c>
      <c r="B314" s="114" t="s">
        <v>18951</v>
      </c>
      <c r="C314" s="114" t="s">
        <v>18952</v>
      </c>
      <c r="D314" s="114" t="s">
        <v>18521</v>
      </c>
      <c r="E314" s="2" t="s">
        <v>18522</v>
      </c>
      <c r="F314" s="118">
        <v>0.83599999999999997</v>
      </c>
      <c r="G314" s="118" t="s">
        <v>18529</v>
      </c>
      <c r="H314" s="2" t="s">
        <v>15</v>
      </c>
      <c r="I314" s="2"/>
    </row>
    <row r="315" spans="1:9" x14ac:dyDescent="0.3">
      <c r="A315" s="2">
        <v>313</v>
      </c>
      <c r="B315" s="114" t="s">
        <v>18953</v>
      </c>
      <c r="C315" s="114" t="s">
        <v>18954</v>
      </c>
      <c r="D315" s="114" t="s">
        <v>18521</v>
      </c>
      <c r="E315" s="2" t="s">
        <v>18522</v>
      </c>
      <c r="F315" s="118">
        <v>1.244</v>
      </c>
      <c r="G315" s="118" t="s">
        <v>18529</v>
      </c>
      <c r="H315" s="2" t="s">
        <v>15</v>
      </c>
      <c r="I315" s="2"/>
    </row>
    <row r="316" spans="1:9" x14ac:dyDescent="0.3">
      <c r="A316" s="2">
        <v>314</v>
      </c>
      <c r="B316" s="114" t="s">
        <v>18955</v>
      </c>
      <c r="C316" s="114" t="s">
        <v>18956</v>
      </c>
      <c r="D316" s="114" t="s">
        <v>18521</v>
      </c>
      <c r="E316" s="2" t="s">
        <v>18522</v>
      </c>
      <c r="F316" s="118">
        <v>0.44000000000000006</v>
      </c>
      <c r="G316" s="118" t="s">
        <v>18557</v>
      </c>
      <c r="H316" s="2" t="s">
        <v>15</v>
      </c>
      <c r="I316" s="2"/>
    </row>
    <row r="317" spans="1:9" x14ac:dyDescent="0.3">
      <c r="A317" s="2">
        <v>315</v>
      </c>
      <c r="B317" s="114" t="s">
        <v>18957</v>
      </c>
      <c r="C317" s="114" t="s">
        <v>18958</v>
      </c>
      <c r="D317" s="114" t="s">
        <v>18521</v>
      </c>
      <c r="E317" s="2" t="s">
        <v>18522</v>
      </c>
      <c r="F317" s="118">
        <v>0.8</v>
      </c>
      <c r="G317" s="118" t="s">
        <v>18523</v>
      </c>
      <c r="H317" s="2" t="s">
        <v>15</v>
      </c>
      <c r="I317" s="2"/>
    </row>
    <row r="318" spans="1:9" x14ac:dyDescent="0.3">
      <c r="A318" s="2">
        <v>316</v>
      </c>
      <c r="B318" s="123" t="s">
        <v>18959</v>
      </c>
      <c r="C318" s="123" t="s">
        <v>18960</v>
      </c>
      <c r="D318" s="114" t="s">
        <v>18521</v>
      </c>
      <c r="E318" s="2" t="s">
        <v>18522</v>
      </c>
      <c r="F318" s="124">
        <v>2.02</v>
      </c>
      <c r="G318" s="118" t="s">
        <v>18529</v>
      </c>
      <c r="H318" s="2" t="s">
        <v>15</v>
      </c>
      <c r="I318" s="2"/>
    </row>
    <row r="319" spans="1:9" x14ac:dyDescent="0.3">
      <c r="A319" s="2">
        <v>317</v>
      </c>
      <c r="B319" s="114" t="s">
        <v>18961</v>
      </c>
      <c r="C319" s="114" t="s">
        <v>18962</v>
      </c>
      <c r="D319" s="114" t="s">
        <v>18521</v>
      </c>
      <c r="E319" s="2" t="s">
        <v>18522</v>
      </c>
      <c r="F319" s="118">
        <v>3.2</v>
      </c>
      <c r="G319" s="118" t="s">
        <v>18529</v>
      </c>
      <c r="H319" s="2" t="s">
        <v>15</v>
      </c>
      <c r="I319" s="2"/>
    </row>
    <row r="320" spans="1:9" x14ac:dyDescent="0.3">
      <c r="A320" s="2">
        <v>318</v>
      </c>
      <c r="B320" s="114" t="s">
        <v>18963</v>
      </c>
      <c r="C320" s="114" t="s">
        <v>18964</v>
      </c>
      <c r="D320" s="114" t="s">
        <v>18521</v>
      </c>
      <c r="E320" s="2" t="s">
        <v>18522</v>
      </c>
      <c r="F320" s="118">
        <v>3.8</v>
      </c>
      <c r="G320" s="118" t="s">
        <v>18529</v>
      </c>
      <c r="H320" s="2" t="s">
        <v>15</v>
      </c>
      <c r="I320" s="2"/>
    </row>
    <row r="321" spans="1:9" x14ac:dyDescent="0.3">
      <c r="A321" s="2">
        <v>319</v>
      </c>
      <c r="B321" s="114" t="s">
        <v>18965</v>
      </c>
      <c r="C321" s="114" t="s">
        <v>18966</v>
      </c>
      <c r="D321" s="114" t="s">
        <v>18521</v>
      </c>
      <c r="E321" s="2" t="s">
        <v>18522</v>
      </c>
      <c r="F321" s="118">
        <v>1.7239999999999998</v>
      </c>
      <c r="G321" s="118" t="s">
        <v>18529</v>
      </c>
      <c r="H321" s="2" t="s">
        <v>15</v>
      </c>
      <c r="I321" s="2"/>
    </row>
    <row r="322" spans="1:9" x14ac:dyDescent="0.3">
      <c r="A322" s="2">
        <v>320</v>
      </c>
      <c r="B322" s="114" t="s">
        <v>18967</v>
      </c>
      <c r="C322" s="114" t="s">
        <v>18968</v>
      </c>
      <c r="D322" s="114" t="s">
        <v>18521</v>
      </c>
      <c r="E322" s="2" t="s">
        <v>18522</v>
      </c>
      <c r="F322" s="118">
        <v>2.4</v>
      </c>
      <c r="G322" s="118" t="s">
        <v>18529</v>
      </c>
      <c r="H322" s="2" t="s">
        <v>15</v>
      </c>
      <c r="I322" s="2"/>
    </row>
    <row r="323" spans="1:9" x14ac:dyDescent="0.3">
      <c r="A323" s="2">
        <v>321</v>
      </c>
      <c r="B323" s="114" t="s">
        <v>18969</v>
      </c>
      <c r="C323" s="114" t="s">
        <v>18970</v>
      </c>
      <c r="D323" s="114" t="s">
        <v>18521</v>
      </c>
      <c r="E323" s="2" t="s">
        <v>18522</v>
      </c>
      <c r="F323" s="118">
        <v>0.8</v>
      </c>
      <c r="G323" s="118" t="s">
        <v>18529</v>
      </c>
      <c r="H323" s="2" t="s">
        <v>15</v>
      </c>
      <c r="I323" s="2"/>
    </row>
    <row r="324" spans="1:9" x14ac:dyDescent="0.3">
      <c r="A324" s="2">
        <v>322</v>
      </c>
      <c r="B324" s="114" t="s">
        <v>18971</v>
      </c>
      <c r="C324" s="114" t="s">
        <v>18972</v>
      </c>
      <c r="D324" s="114" t="s">
        <v>18521</v>
      </c>
      <c r="E324" s="2" t="s">
        <v>18522</v>
      </c>
      <c r="F324" s="118">
        <v>3.2960000000000003</v>
      </c>
      <c r="G324" s="118" t="s">
        <v>18526</v>
      </c>
      <c r="H324" s="2" t="s">
        <v>15</v>
      </c>
      <c r="I324" s="2"/>
    </row>
    <row r="325" spans="1:9" x14ac:dyDescent="0.3">
      <c r="A325" s="2">
        <v>323</v>
      </c>
      <c r="B325" s="114" t="s">
        <v>18973</v>
      </c>
      <c r="C325" s="114" t="s">
        <v>18974</v>
      </c>
      <c r="D325" s="114" t="s">
        <v>18521</v>
      </c>
      <c r="E325" s="2" t="s">
        <v>18522</v>
      </c>
      <c r="F325" s="118">
        <v>3.6</v>
      </c>
      <c r="G325" s="118" t="s">
        <v>18548</v>
      </c>
      <c r="H325" s="2" t="s">
        <v>15</v>
      </c>
      <c r="I325" s="2"/>
    </row>
    <row r="326" spans="1:9" x14ac:dyDescent="0.3">
      <c r="A326" s="2">
        <v>324</v>
      </c>
      <c r="B326" s="114" t="s">
        <v>18975</v>
      </c>
      <c r="C326" s="114" t="s">
        <v>18976</v>
      </c>
      <c r="D326" s="114" t="s">
        <v>18521</v>
      </c>
      <c r="E326" s="2" t="s">
        <v>18522</v>
      </c>
      <c r="F326" s="118">
        <v>0.44800000000000006</v>
      </c>
      <c r="G326" s="118" t="s">
        <v>17490</v>
      </c>
      <c r="H326" s="2" t="s">
        <v>15</v>
      </c>
      <c r="I326" s="2"/>
    </row>
    <row r="327" spans="1:9" x14ac:dyDescent="0.3">
      <c r="A327" s="2">
        <v>325</v>
      </c>
      <c r="B327" s="114" t="s">
        <v>18977</v>
      </c>
      <c r="C327" s="114" t="s">
        <v>18978</v>
      </c>
      <c r="D327" s="114" t="s">
        <v>18521</v>
      </c>
      <c r="E327" s="2" t="s">
        <v>18522</v>
      </c>
      <c r="F327" s="118">
        <v>1.24</v>
      </c>
      <c r="G327" s="118" t="s">
        <v>18523</v>
      </c>
      <c r="H327" s="2" t="s">
        <v>15</v>
      </c>
      <c r="I327" s="2"/>
    </row>
    <row r="328" spans="1:9" x14ac:dyDescent="0.3">
      <c r="A328" s="2">
        <v>326</v>
      </c>
      <c r="B328" s="114" t="s">
        <v>18979</v>
      </c>
      <c r="C328" s="114" t="s">
        <v>18980</v>
      </c>
      <c r="D328" s="114" t="s">
        <v>18521</v>
      </c>
      <c r="E328" s="2" t="s">
        <v>18522</v>
      </c>
      <c r="F328" s="118">
        <v>2.04</v>
      </c>
      <c r="G328" s="118" t="s">
        <v>18529</v>
      </c>
      <c r="H328" s="2" t="s">
        <v>15</v>
      </c>
      <c r="I328" s="2"/>
    </row>
    <row r="329" spans="1:9" x14ac:dyDescent="0.3">
      <c r="A329" s="2">
        <v>327</v>
      </c>
      <c r="B329" s="114" t="s">
        <v>18981</v>
      </c>
      <c r="C329" s="114" t="s">
        <v>18980</v>
      </c>
      <c r="D329" s="114" t="s">
        <v>18521</v>
      </c>
      <c r="E329" s="2" t="s">
        <v>18522</v>
      </c>
      <c r="F329" s="118">
        <v>1.6800000000000002</v>
      </c>
      <c r="G329" s="118" t="s">
        <v>18529</v>
      </c>
      <c r="H329" s="2" t="s">
        <v>15</v>
      </c>
      <c r="I329" s="2"/>
    </row>
    <row r="330" spans="1:9" x14ac:dyDescent="0.3">
      <c r="A330" s="2">
        <v>328</v>
      </c>
      <c r="B330" s="114" t="s">
        <v>18982</v>
      </c>
      <c r="C330" s="114" t="s">
        <v>18983</v>
      </c>
      <c r="D330" s="114" t="s">
        <v>18521</v>
      </c>
      <c r="E330" s="2" t="s">
        <v>18522</v>
      </c>
      <c r="F330" s="118">
        <v>0.48</v>
      </c>
      <c r="G330" s="118" t="s">
        <v>17490</v>
      </c>
      <c r="H330" s="2" t="s">
        <v>15</v>
      </c>
      <c r="I330" s="2"/>
    </row>
    <row r="331" spans="1:9" x14ac:dyDescent="0.3">
      <c r="A331" s="2">
        <v>329</v>
      </c>
      <c r="B331" s="114" t="s">
        <v>18984</v>
      </c>
      <c r="C331" s="114" t="s">
        <v>18985</v>
      </c>
      <c r="D331" s="114" t="s">
        <v>18521</v>
      </c>
      <c r="E331" s="2" t="s">
        <v>18522</v>
      </c>
      <c r="F331" s="118">
        <v>1.7280000000000002</v>
      </c>
      <c r="G331" s="118" t="s">
        <v>18523</v>
      </c>
      <c r="H331" s="2" t="s">
        <v>15</v>
      </c>
      <c r="I331" s="2"/>
    </row>
    <row r="332" spans="1:9" x14ac:dyDescent="0.3">
      <c r="A332" s="2">
        <v>330</v>
      </c>
      <c r="B332" s="114" t="s">
        <v>18986</v>
      </c>
      <c r="C332" s="114" t="s">
        <v>18987</v>
      </c>
      <c r="D332" s="114" t="s">
        <v>18521</v>
      </c>
      <c r="E332" s="2" t="s">
        <v>18522</v>
      </c>
      <c r="F332" s="118">
        <v>4.8</v>
      </c>
      <c r="G332" s="118" t="s">
        <v>18529</v>
      </c>
      <c r="H332" s="2" t="s">
        <v>15</v>
      </c>
      <c r="I332" s="2"/>
    </row>
    <row r="333" spans="1:9" x14ac:dyDescent="0.3">
      <c r="A333" s="2">
        <v>331</v>
      </c>
      <c r="B333" s="114" t="s">
        <v>18988</v>
      </c>
      <c r="C333" s="114" t="s">
        <v>18989</v>
      </c>
      <c r="D333" s="114" t="s">
        <v>18521</v>
      </c>
      <c r="E333" s="2" t="s">
        <v>18522</v>
      </c>
      <c r="F333" s="118">
        <v>5.6</v>
      </c>
      <c r="G333" s="118" t="s">
        <v>18548</v>
      </c>
      <c r="H333" s="2" t="s">
        <v>15</v>
      </c>
      <c r="I333" s="2"/>
    </row>
    <row r="334" spans="1:9" x14ac:dyDescent="0.3">
      <c r="A334" s="2">
        <v>332</v>
      </c>
      <c r="B334" s="114" t="s">
        <v>18990</v>
      </c>
      <c r="C334" s="114" t="s">
        <v>18991</v>
      </c>
      <c r="D334" s="114" t="s">
        <v>18521</v>
      </c>
      <c r="E334" s="2" t="s">
        <v>18522</v>
      </c>
      <c r="F334" s="118">
        <v>0.52</v>
      </c>
      <c r="G334" s="118" t="s">
        <v>18523</v>
      </c>
      <c r="H334" s="2" t="s">
        <v>15</v>
      </c>
      <c r="I334" s="2"/>
    </row>
    <row r="335" spans="1:9" x14ac:dyDescent="0.3">
      <c r="A335" s="2">
        <v>333</v>
      </c>
      <c r="B335" s="114" t="s">
        <v>18992</v>
      </c>
      <c r="C335" s="114" t="s">
        <v>18987</v>
      </c>
      <c r="D335" s="114" t="s">
        <v>18521</v>
      </c>
      <c r="E335" s="2" t="s">
        <v>18522</v>
      </c>
      <c r="F335" s="118">
        <v>3.8</v>
      </c>
      <c r="G335" s="118" t="s">
        <v>18529</v>
      </c>
      <c r="H335" s="2" t="s">
        <v>15</v>
      </c>
      <c r="I335" s="2"/>
    </row>
    <row r="336" spans="1:9" x14ac:dyDescent="0.3">
      <c r="A336" s="2">
        <v>334</v>
      </c>
      <c r="B336" s="114" t="s">
        <v>18993</v>
      </c>
      <c r="C336" s="114" t="s">
        <v>18994</v>
      </c>
      <c r="D336" s="114" t="s">
        <v>18521</v>
      </c>
      <c r="E336" s="2" t="s">
        <v>18522</v>
      </c>
      <c r="F336" s="118">
        <v>2.5</v>
      </c>
      <c r="G336" s="118" t="s">
        <v>18523</v>
      </c>
      <c r="H336" s="2" t="s">
        <v>15</v>
      </c>
      <c r="I336" s="2"/>
    </row>
    <row r="337" spans="1:9" x14ac:dyDescent="0.3">
      <c r="A337" s="2">
        <v>335</v>
      </c>
      <c r="B337" s="114" t="s">
        <v>18995</v>
      </c>
      <c r="C337" s="114" t="s">
        <v>18996</v>
      </c>
      <c r="D337" s="114" t="s">
        <v>18521</v>
      </c>
      <c r="E337" s="2" t="s">
        <v>18522</v>
      </c>
      <c r="F337" s="118">
        <v>0.81199999999999994</v>
      </c>
      <c r="G337" s="118" t="s">
        <v>18523</v>
      </c>
      <c r="H337" s="2" t="s">
        <v>15</v>
      </c>
      <c r="I337" s="2"/>
    </row>
    <row r="338" spans="1:9" x14ac:dyDescent="0.3">
      <c r="A338" s="2">
        <v>336</v>
      </c>
      <c r="B338" s="114" t="s">
        <v>18997</v>
      </c>
      <c r="C338" s="114" t="s">
        <v>18998</v>
      </c>
      <c r="D338" s="114" t="s">
        <v>18521</v>
      </c>
      <c r="E338" s="2" t="s">
        <v>18522</v>
      </c>
      <c r="F338" s="118">
        <v>2.952</v>
      </c>
      <c r="G338" s="118" t="s">
        <v>18523</v>
      </c>
      <c r="H338" s="2" t="s">
        <v>15</v>
      </c>
      <c r="I338" s="2"/>
    </row>
    <row r="339" spans="1:9" x14ac:dyDescent="0.3">
      <c r="A339" s="2">
        <v>337</v>
      </c>
      <c r="B339" s="114" t="s">
        <v>18999</v>
      </c>
      <c r="C339" s="114" t="s">
        <v>19000</v>
      </c>
      <c r="D339" s="114" t="s">
        <v>18521</v>
      </c>
      <c r="E339" s="2" t="s">
        <v>18522</v>
      </c>
      <c r="F339" s="118">
        <v>3.63</v>
      </c>
      <c r="G339" s="118" t="s">
        <v>18523</v>
      </c>
      <c r="H339" s="2" t="s">
        <v>15</v>
      </c>
      <c r="I339" s="2"/>
    </row>
    <row r="340" spans="1:9" x14ac:dyDescent="0.3">
      <c r="A340" s="2">
        <v>338</v>
      </c>
      <c r="B340" s="114" t="s">
        <v>19001</v>
      </c>
      <c r="C340" s="114" t="s">
        <v>19002</v>
      </c>
      <c r="D340" s="114" t="s">
        <v>18521</v>
      </c>
      <c r="E340" s="2" t="s">
        <v>18522</v>
      </c>
      <c r="F340" s="118">
        <v>1.6</v>
      </c>
      <c r="G340" s="118" t="s">
        <v>18523</v>
      </c>
      <c r="H340" s="2" t="s">
        <v>15</v>
      </c>
      <c r="I340" s="2"/>
    </row>
    <row r="341" spans="1:9" x14ac:dyDescent="0.3">
      <c r="A341" s="2">
        <v>339</v>
      </c>
      <c r="B341" s="114" t="s">
        <v>19003</v>
      </c>
      <c r="C341" s="114" t="s">
        <v>19004</v>
      </c>
      <c r="D341" s="114" t="s">
        <v>18521</v>
      </c>
      <c r="E341" s="2" t="s">
        <v>18522</v>
      </c>
      <c r="F341" s="118">
        <v>0.84800000000000009</v>
      </c>
      <c r="G341" s="118" t="s">
        <v>18523</v>
      </c>
      <c r="H341" s="2" t="s">
        <v>15</v>
      </c>
      <c r="I341" s="2"/>
    </row>
    <row r="342" spans="1:9" x14ac:dyDescent="0.3">
      <c r="A342" s="2">
        <v>340</v>
      </c>
      <c r="B342" s="114" t="s">
        <v>19005</v>
      </c>
      <c r="C342" s="114" t="s">
        <v>19006</v>
      </c>
      <c r="D342" s="114" t="s">
        <v>18521</v>
      </c>
      <c r="E342" s="2" t="s">
        <v>18522</v>
      </c>
      <c r="F342" s="118">
        <v>2.8</v>
      </c>
      <c r="G342" s="118" t="s">
        <v>18529</v>
      </c>
      <c r="H342" s="2" t="s">
        <v>15</v>
      </c>
      <c r="I342" s="2"/>
    </row>
    <row r="343" spans="1:9" x14ac:dyDescent="0.3">
      <c r="A343" s="2">
        <v>341</v>
      </c>
      <c r="B343" s="114" t="s">
        <v>19007</v>
      </c>
      <c r="C343" s="114" t="s">
        <v>19008</v>
      </c>
      <c r="D343" s="114" t="s">
        <v>18521</v>
      </c>
      <c r="E343" s="2" t="s">
        <v>18522</v>
      </c>
      <c r="F343" s="118">
        <v>0.45999999999999996</v>
      </c>
      <c r="G343" s="118" t="s">
        <v>18523</v>
      </c>
      <c r="H343" s="2" t="s">
        <v>15</v>
      </c>
      <c r="I343" s="2"/>
    </row>
    <row r="344" spans="1:9" x14ac:dyDescent="0.3">
      <c r="A344" s="2">
        <v>342</v>
      </c>
      <c r="B344" s="114" t="s">
        <v>19009</v>
      </c>
      <c r="C344" s="114" t="s">
        <v>19010</v>
      </c>
      <c r="D344" s="114" t="s">
        <v>18521</v>
      </c>
      <c r="E344" s="2" t="s">
        <v>18522</v>
      </c>
      <c r="F344" s="118">
        <v>1.24</v>
      </c>
      <c r="G344" s="118" t="s">
        <v>18529</v>
      </c>
      <c r="H344" s="2" t="s">
        <v>15</v>
      </c>
      <c r="I344" s="2"/>
    </row>
    <row r="345" spans="1:9" x14ac:dyDescent="0.3">
      <c r="A345" s="2">
        <v>343</v>
      </c>
      <c r="B345" s="114" t="s">
        <v>19011</v>
      </c>
      <c r="C345" s="114" t="s">
        <v>19012</v>
      </c>
      <c r="D345" s="114" t="s">
        <v>18521</v>
      </c>
      <c r="E345" s="2" t="s">
        <v>18522</v>
      </c>
      <c r="F345" s="118">
        <v>0.46799999999999997</v>
      </c>
      <c r="G345" s="118" t="s">
        <v>18523</v>
      </c>
      <c r="H345" s="2" t="s">
        <v>15</v>
      </c>
      <c r="I345" s="2"/>
    </row>
    <row r="346" spans="1:9" x14ac:dyDescent="0.3">
      <c r="A346" s="2">
        <v>344</v>
      </c>
      <c r="B346" s="114" t="s">
        <v>19013</v>
      </c>
      <c r="C346" s="114" t="s">
        <v>19004</v>
      </c>
      <c r="D346" s="114" t="s">
        <v>18521</v>
      </c>
      <c r="E346" s="2" t="s">
        <v>18522</v>
      </c>
      <c r="F346" s="118">
        <v>0.44000000000000006</v>
      </c>
      <c r="G346" s="118" t="s">
        <v>18523</v>
      </c>
      <c r="H346" s="2" t="s">
        <v>15</v>
      </c>
      <c r="I346" s="2"/>
    </row>
    <row r="347" spans="1:9" x14ac:dyDescent="0.3">
      <c r="A347" s="2">
        <v>345</v>
      </c>
      <c r="B347" s="114" t="s">
        <v>19014</v>
      </c>
      <c r="C347" s="114" t="s">
        <v>19015</v>
      </c>
      <c r="D347" s="114" t="s">
        <v>18521</v>
      </c>
      <c r="E347" s="2" t="s">
        <v>18522</v>
      </c>
      <c r="F347" s="118">
        <v>2.8</v>
      </c>
      <c r="G347" s="118" t="s">
        <v>18529</v>
      </c>
      <c r="H347" s="2" t="s">
        <v>15</v>
      </c>
      <c r="I347" s="2"/>
    </row>
    <row r="348" spans="1:9" x14ac:dyDescent="0.3">
      <c r="A348" s="2">
        <v>346</v>
      </c>
      <c r="B348" s="114" t="s">
        <v>19016</v>
      </c>
      <c r="C348" s="114" t="s">
        <v>19017</v>
      </c>
      <c r="D348" s="114" t="s">
        <v>18521</v>
      </c>
      <c r="E348" s="2" t="s">
        <v>18522</v>
      </c>
      <c r="F348" s="118">
        <v>0.42800000000000005</v>
      </c>
      <c r="G348" s="118" t="s">
        <v>18523</v>
      </c>
      <c r="H348" s="2" t="s">
        <v>15</v>
      </c>
      <c r="I348" s="2"/>
    </row>
    <row r="349" spans="1:9" x14ac:dyDescent="0.3">
      <c r="A349" s="2">
        <v>347</v>
      </c>
      <c r="B349" s="114" t="s">
        <v>19018</v>
      </c>
      <c r="C349" s="114" t="s">
        <v>19019</v>
      </c>
      <c r="D349" s="114" t="s">
        <v>18521</v>
      </c>
      <c r="E349" s="2" t="s">
        <v>18522</v>
      </c>
      <c r="F349" s="118">
        <v>1.72</v>
      </c>
      <c r="G349" s="118" t="s">
        <v>17490</v>
      </c>
      <c r="H349" s="2" t="s">
        <v>15</v>
      </c>
      <c r="I349" s="2"/>
    </row>
    <row r="350" spans="1:9" x14ac:dyDescent="0.3">
      <c r="A350" s="2">
        <v>348</v>
      </c>
      <c r="B350" s="114" t="s">
        <v>19020</v>
      </c>
      <c r="C350" s="114" t="s">
        <v>19021</v>
      </c>
      <c r="D350" s="114" t="s">
        <v>18521</v>
      </c>
      <c r="E350" s="2" t="s">
        <v>18522</v>
      </c>
      <c r="F350" s="118">
        <v>0.8</v>
      </c>
      <c r="G350" s="118" t="s">
        <v>18523</v>
      </c>
      <c r="H350" s="2" t="s">
        <v>15</v>
      </c>
      <c r="I350" s="2"/>
    </row>
    <row r="351" spans="1:9" x14ac:dyDescent="0.3">
      <c r="A351" s="2">
        <v>349</v>
      </c>
      <c r="B351" s="114" t="s">
        <v>19022</v>
      </c>
      <c r="C351" s="114" t="s">
        <v>19023</v>
      </c>
      <c r="D351" s="114" t="s">
        <v>18521</v>
      </c>
      <c r="E351" s="2" t="s">
        <v>18522</v>
      </c>
      <c r="F351" s="118">
        <v>0.54800000000000004</v>
      </c>
      <c r="G351" s="118" t="s">
        <v>18557</v>
      </c>
      <c r="H351" s="2" t="s">
        <v>15</v>
      </c>
      <c r="I351" s="2"/>
    </row>
    <row r="352" spans="1:9" x14ac:dyDescent="0.3">
      <c r="A352" s="2">
        <v>350</v>
      </c>
      <c r="B352" s="114" t="s">
        <v>19024</v>
      </c>
      <c r="C352" s="114" t="s">
        <v>19025</v>
      </c>
      <c r="D352" s="114" t="s">
        <v>18521</v>
      </c>
      <c r="E352" s="2" t="s">
        <v>18522</v>
      </c>
      <c r="F352" s="118">
        <v>2.1559999999999997</v>
      </c>
      <c r="G352" s="118" t="s">
        <v>18548</v>
      </c>
      <c r="H352" s="2" t="s">
        <v>15</v>
      </c>
      <c r="I352" s="2"/>
    </row>
    <row r="353" spans="1:9" x14ac:dyDescent="0.3">
      <c r="A353" s="2">
        <v>351</v>
      </c>
      <c r="B353" s="114" t="s">
        <v>19026</v>
      </c>
      <c r="C353" s="114" t="s">
        <v>19027</v>
      </c>
      <c r="D353" s="114" t="s">
        <v>18521</v>
      </c>
      <c r="E353" s="2" t="s">
        <v>18522</v>
      </c>
      <c r="F353" s="118">
        <v>0.80800000000000005</v>
      </c>
      <c r="G353" s="118" t="s">
        <v>18557</v>
      </c>
      <c r="H353" s="2" t="s">
        <v>15</v>
      </c>
      <c r="I353" s="2"/>
    </row>
    <row r="354" spans="1:9" x14ac:dyDescent="0.3">
      <c r="A354" s="2">
        <v>352</v>
      </c>
      <c r="B354" s="114" t="s">
        <v>19028</v>
      </c>
      <c r="C354" s="114" t="s">
        <v>19029</v>
      </c>
      <c r="D354" s="114" t="s">
        <v>18521</v>
      </c>
      <c r="E354" s="2" t="s">
        <v>18522</v>
      </c>
      <c r="F354" s="118">
        <v>1.72</v>
      </c>
      <c r="G354" s="118" t="s">
        <v>18557</v>
      </c>
      <c r="H354" s="2" t="s">
        <v>15</v>
      </c>
      <c r="I354" s="2"/>
    </row>
    <row r="355" spans="1:9" x14ac:dyDescent="0.3">
      <c r="A355" s="2">
        <v>353</v>
      </c>
      <c r="B355" s="114" t="s">
        <v>19030</v>
      </c>
      <c r="C355" s="114" t="s">
        <v>19031</v>
      </c>
      <c r="D355" s="114" t="s">
        <v>18521</v>
      </c>
      <c r="E355" s="2" t="s">
        <v>18522</v>
      </c>
      <c r="F355" s="118">
        <v>1.6800000000000002</v>
      </c>
      <c r="G355" s="118" t="s">
        <v>18529</v>
      </c>
      <c r="H355" s="2" t="s">
        <v>15</v>
      </c>
      <c r="I355" s="2"/>
    </row>
    <row r="356" spans="1:9" x14ac:dyDescent="0.3">
      <c r="A356" s="2">
        <v>354</v>
      </c>
      <c r="B356" s="114" t="s">
        <v>19032</v>
      </c>
      <c r="C356" s="114" t="s">
        <v>19033</v>
      </c>
      <c r="D356" s="114" t="s">
        <v>18521</v>
      </c>
      <c r="E356" s="2" t="s">
        <v>18522</v>
      </c>
      <c r="F356" s="118">
        <v>1.6</v>
      </c>
      <c r="G356" s="118" t="s">
        <v>18529</v>
      </c>
      <c r="H356" s="2" t="s">
        <v>15</v>
      </c>
      <c r="I356" s="2"/>
    </row>
    <row r="357" spans="1:9" x14ac:dyDescent="0.3">
      <c r="A357" s="2">
        <v>355</v>
      </c>
      <c r="B357" s="114" t="s">
        <v>19034</v>
      </c>
      <c r="C357" s="114" t="s">
        <v>19035</v>
      </c>
      <c r="D357" s="114" t="s">
        <v>18521</v>
      </c>
      <c r="E357" s="2" t="s">
        <v>18522</v>
      </c>
      <c r="F357" s="118">
        <v>0.52400000000000002</v>
      </c>
      <c r="G357" s="118" t="s">
        <v>18557</v>
      </c>
      <c r="H357" s="2" t="s">
        <v>15</v>
      </c>
      <c r="I357" s="2"/>
    </row>
    <row r="358" spans="1:9" x14ac:dyDescent="0.3">
      <c r="A358" s="2">
        <v>356</v>
      </c>
      <c r="B358" s="114" t="s">
        <v>19036</v>
      </c>
      <c r="C358" s="114" t="s">
        <v>19037</v>
      </c>
      <c r="D358" s="114" t="s">
        <v>18521</v>
      </c>
      <c r="E358" s="2" t="s">
        <v>18522</v>
      </c>
      <c r="F358" s="118">
        <v>2.4</v>
      </c>
      <c r="G358" s="118" t="s">
        <v>18529</v>
      </c>
      <c r="H358" s="2" t="s">
        <v>15</v>
      </c>
      <c r="I358" s="2"/>
    </row>
    <row r="359" spans="1:9" x14ac:dyDescent="0.3">
      <c r="A359" s="2">
        <v>357</v>
      </c>
      <c r="B359" s="114" t="s">
        <v>19038</v>
      </c>
      <c r="C359" s="114" t="s">
        <v>18561</v>
      </c>
      <c r="D359" s="114" t="s">
        <v>18521</v>
      </c>
      <c r="E359" s="2" t="s">
        <v>18522</v>
      </c>
      <c r="F359" s="118">
        <v>0.42800000000000005</v>
      </c>
      <c r="G359" s="118" t="s">
        <v>18523</v>
      </c>
      <c r="H359" s="2" t="s">
        <v>15</v>
      </c>
      <c r="I359" s="2"/>
    </row>
    <row r="360" spans="1:9" x14ac:dyDescent="0.3">
      <c r="A360" s="2">
        <v>358</v>
      </c>
      <c r="B360" s="114" t="s">
        <v>19039</v>
      </c>
      <c r="C360" s="114" t="s">
        <v>18561</v>
      </c>
      <c r="D360" s="114" t="s">
        <v>18521</v>
      </c>
      <c r="E360" s="2" t="s">
        <v>18522</v>
      </c>
      <c r="F360" s="118">
        <v>0.42800000000000005</v>
      </c>
      <c r="G360" s="118" t="s">
        <v>18529</v>
      </c>
      <c r="H360" s="2" t="s">
        <v>15</v>
      </c>
      <c r="I360" s="2"/>
    </row>
    <row r="361" spans="1:9" x14ac:dyDescent="0.3">
      <c r="A361" s="2">
        <v>359</v>
      </c>
      <c r="B361" s="114" t="s">
        <v>19040</v>
      </c>
      <c r="C361" s="114" t="s">
        <v>19041</v>
      </c>
      <c r="D361" s="114" t="s">
        <v>18521</v>
      </c>
      <c r="E361" s="2" t="s">
        <v>18522</v>
      </c>
      <c r="F361" s="118">
        <v>4.6399999999999997</v>
      </c>
      <c r="G361" s="118" t="s">
        <v>18529</v>
      </c>
      <c r="H361" s="2" t="s">
        <v>15</v>
      </c>
      <c r="I361" s="2"/>
    </row>
    <row r="362" spans="1:9" x14ac:dyDescent="0.3">
      <c r="A362" s="2">
        <v>360</v>
      </c>
      <c r="B362" s="114" t="s">
        <v>19042</v>
      </c>
      <c r="C362" s="114" t="s">
        <v>19043</v>
      </c>
      <c r="D362" s="114" t="s">
        <v>18521</v>
      </c>
      <c r="E362" s="2" t="s">
        <v>18522</v>
      </c>
      <c r="F362" s="118">
        <v>0.45599999999999996</v>
      </c>
      <c r="G362" s="118" t="s">
        <v>17490</v>
      </c>
      <c r="H362" s="2" t="s">
        <v>15</v>
      </c>
      <c r="I362" s="2"/>
    </row>
    <row r="363" spans="1:9" x14ac:dyDescent="0.3">
      <c r="A363" s="2">
        <v>361</v>
      </c>
      <c r="B363" s="114" t="s">
        <v>19044</v>
      </c>
      <c r="C363" s="114" t="s">
        <v>19045</v>
      </c>
      <c r="D363" s="114" t="s">
        <v>18521</v>
      </c>
      <c r="E363" s="2" t="s">
        <v>18522</v>
      </c>
      <c r="F363" s="118">
        <v>3.2</v>
      </c>
      <c r="G363" s="118" t="s">
        <v>18529</v>
      </c>
      <c r="H363" s="2" t="s">
        <v>15</v>
      </c>
      <c r="I363" s="2"/>
    </row>
    <row r="364" spans="1:9" x14ac:dyDescent="0.3">
      <c r="A364" s="2">
        <v>362</v>
      </c>
      <c r="B364" s="114" t="s">
        <v>19046</v>
      </c>
      <c r="C364" s="114" t="s">
        <v>19047</v>
      </c>
      <c r="D364" s="114" t="s">
        <v>18521</v>
      </c>
      <c r="E364" s="2" t="s">
        <v>18522</v>
      </c>
      <c r="F364" s="118">
        <v>0.45599999999999996</v>
      </c>
      <c r="G364" s="118" t="s">
        <v>18529</v>
      </c>
      <c r="H364" s="2" t="s">
        <v>15</v>
      </c>
      <c r="I364" s="2"/>
    </row>
    <row r="365" spans="1:9" x14ac:dyDescent="0.3">
      <c r="A365" s="2">
        <v>363</v>
      </c>
      <c r="B365" s="114" t="s">
        <v>19048</v>
      </c>
      <c r="C365" s="114" t="s">
        <v>19049</v>
      </c>
      <c r="D365" s="114" t="s">
        <v>18521</v>
      </c>
      <c r="E365" s="2" t="s">
        <v>18522</v>
      </c>
      <c r="F365" s="118">
        <v>1.256</v>
      </c>
      <c r="G365" s="118" t="s">
        <v>18529</v>
      </c>
      <c r="H365" s="2" t="s">
        <v>15</v>
      </c>
      <c r="I365" s="2"/>
    </row>
    <row r="366" spans="1:9" x14ac:dyDescent="0.3">
      <c r="A366" s="2">
        <v>364</v>
      </c>
      <c r="B366" s="114" t="s">
        <v>19050</v>
      </c>
      <c r="C366" s="114" t="s">
        <v>19049</v>
      </c>
      <c r="D366" s="114" t="s">
        <v>18521</v>
      </c>
      <c r="E366" s="2" t="s">
        <v>18522</v>
      </c>
      <c r="F366" s="118">
        <v>1.256</v>
      </c>
      <c r="G366" s="118" t="s">
        <v>17490</v>
      </c>
      <c r="H366" s="2" t="s">
        <v>15</v>
      </c>
      <c r="I366" s="2"/>
    </row>
    <row r="367" spans="1:9" x14ac:dyDescent="0.3">
      <c r="A367" s="2">
        <v>365</v>
      </c>
      <c r="B367" s="114" t="s">
        <v>19051</v>
      </c>
      <c r="C367" s="114" t="s">
        <v>19052</v>
      </c>
      <c r="D367" s="114" t="s">
        <v>18521</v>
      </c>
      <c r="E367" s="2" t="s">
        <v>18522</v>
      </c>
      <c r="F367" s="118">
        <v>1.6</v>
      </c>
      <c r="G367" s="118" t="s">
        <v>18529</v>
      </c>
      <c r="H367" s="2" t="s">
        <v>15</v>
      </c>
      <c r="I367" s="2"/>
    </row>
    <row r="368" spans="1:9" x14ac:dyDescent="0.3">
      <c r="A368" s="2">
        <v>366</v>
      </c>
      <c r="B368" s="114" t="s">
        <v>19053</v>
      </c>
      <c r="C368" s="114" t="s">
        <v>19054</v>
      </c>
      <c r="D368" s="114" t="s">
        <v>18521</v>
      </c>
      <c r="E368" s="2" t="s">
        <v>18522</v>
      </c>
      <c r="F368" s="118">
        <v>0.46799999999999997</v>
      </c>
      <c r="G368" s="118" t="s">
        <v>18523</v>
      </c>
      <c r="H368" s="2" t="s">
        <v>15</v>
      </c>
      <c r="I368" s="2"/>
    </row>
    <row r="369" spans="1:9" x14ac:dyDescent="0.3">
      <c r="A369" s="2">
        <v>367</v>
      </c>
      <c r="B369" s="114" t="s">
        <v>19055</v>
      </c>
      <c r="C369" s="114" t="s">
        <v>19056</v>
      </c>
      <c r="D369" s="114" t="s">
        <v>18521</v>
      </c>
      <c r="E369" s="2" t="s">
        <v>18522</v>
      </c>
      <c r="F369" s="118">
        <v>1.6039999999999999</v>
      </c>
      <c r="G369" s="118" t="s">
        <v>18523</v>
      </c>
      <c r="H369" s="2" t="s">
        <v>15</v>
      </c>
      <c r="I369" s="2"/>
    </row>
    <row r="370" spans="1:9" x14ac:dyDescent="0.3">
      <c r="A370" s="2">
        <v>368</v>
      </c>
      <c r="B370" s="114" t="s">
        <v>19057</v>
      </c>
      <c r="C370" s="114" t="s">
        <v>19058</v>
      </c>
      <c r="D370" s="114" t="s">
        <v>18521</v>
      </c>
      <c r="E370" s="2" t="s">
        <v>18522</v>
      </c>
      <c r="F370" s="118">
        <v>3.2560000000000002</v>
      </c>
      <c r="G370" s="118" t="s">
        <v>18529</v>
      </c>
      <c r="H370" s="2" t="s">
        <v>15</v>
      </c>
      <c r="I370" s="2"/>
    </row>
    <row r="371" spans="1:9" x14ac:dyDescent="0.3">
      <c r="A371" s="2">
        <v>369</v>
      </c>
      <c r="B371" s="114" t="s">
        <v>19059</v>
      </c>
      <c r="C371" s="114" t="s">
        <v>19060</v>
      </c>
      <c r="D371" s="114" t="s">
        <v>18521</v>
      </c>
      <c r="E371" s="2" t="s">
        <v>18522</v>
      </c>
      <c r="F371" s="118">
        <v>0.504</v>
      </c>
      <c r="G371" s="118" t="s">
        <v>18523</v>
      </c>
      <c r="H371" s="2" t="s">
        <v>15</v>
      </c>
      <c r="I371" s="2"/>
    </row>
    <row r="372" spans="1:9" x14ac:dyDescent="0.3">
      <c r="A372" s="2">
        <v>370</v>
      </c>
      <c r="B372" s="114" t="s">
        <v>19061</v>
      </c>
      <c r="C372" s="114" t="s">
        <v>19062</v>
      </c>
      <c r="D372" s="114" t="s">
        <v>18521</v>
      </c>
      <c r="E372" s="2" t="s">
        <v>18522</v>
      </c>
      <c r="F372" s="118">
        <v>1.752</v>
      </c>
      <c r="G372" s="118" t="s">
        <v>18529</v>
      </c>
      <c r="H372" s="2" t="s">
        <v>15</v>
      </c>
      <c r="I372" s="2"/>
    </row>
    <row r="373" spans="1:9" x14ac:dyDescent="0.3">
      <c r="A373" s="2">
        <v>371</v>
      </c>
      <c r="B373" s="114" t="s">
        <v>19063</v>
      </c>
      <c r="C373" s="114" t="s">
        <v>19064</v>
      </c>
      <c r="D373" s="114" t="s">
        <v>18521</v>
      </c>
      <c r="E373" s="2" t="s">
        <v>18522</v>
      </c>
      <c r="F373" s="118">
        <v>1.2</v>
      </c>
      <c r="G373" s="118" t="s">
        <v>18523</v>
      </c>
      <c r="H373" s="2" t="s">
        <v>15</v>
      </c>
      <c r="I373" s="2"/>
    </row>
    <row r="374" spans="1:9" x14ac:dyDescent="0.3">
      <c r="A374" s="2">
        <v>372</v>
      </c>
      <c r="B374" s="114" t="s">
        <v>19065</v>
      </c>
      <c r="C374" s="114" t="s">
        <v>19064</v>
      </c>
      <c r="D374" s="114" t="s">
        <v>18521</v>
      </c>
      <c r="E374" s="2" t="s">
        <v>18522</v>
      </c>
      <c r="F374" s="118">
        <v>1.296</v>
      </c>
      <c r="G374" s="118" t="s">
        <v>18523</v>
      </c>
      <c r="H374" s="2" t="s">
        <v>15</v>
      </c>
      <c r="I374" s="2"/>
    </row>
    <row r="375" spans="1:9" x14ac:dyDescent="0.3">
      <c r="A375" s="2">
        <v>373</v>
      </c>
      <c r="B375" s="114" t="s">
        <v>19066</v>
      </c>
      <c r="C375" s="114" t="s">
        <v>19058</v>
      </c>
      <c r="D375" s="114" t="s">
        <v>18521</v>
      </c>
      <c r="E375" s="2" t="s">
        <v>18522</v>
      </c>
      <c r="F375" s="118">
        <v>3.2560000000000002</v>
      </c>
      <c r="G375" s="118" t="s">
        <v>18529</v>
      </c>
      <c r="H375" s="2" t="s">
        <v>15</v>
      </c>
      <c r="I375" s="2"/>
    </row>
    <row r="376" spans="1:9" x14ac:dyDescent="0.3">
      <c r="A376" s="2">
        <v>374</v>
      </c>
      <c r="B376" s="114" t="s">
        <v>19067</v>
      </c>
      <c r="C376" s="114" t="s">
        <v>19068</v>
      </c>
      <c r="D376" s="114" t="s">
        <v>18521</v>
      </c>
      <c r="E376" s="2" t="s">
        <v>18522</v>
      </c>
      <c r="F376" s="118">
        <v>0.48</v>
      </c>
      <c r="G376" s="118" t="s">
        <v>17490</v>
      </c>
      <c r="H376" s="2" t="s">
        <v>15</v>
      </c>
      <c r="I376" s="2"/>
    </row>
    <row r="377" spans="1:9" x14ac:dyDescent="0.3">
      <c r="A377" s="2">
        <v>375</v>
      </c>
      <c r="B377" s="114" t="s">
        <v>19069</v>
      </c>
      <c r="C377" s="114" t="s">
        <v>19068</v>
      </c>
      <c r="D377" s="114" t="s">
        <v>18521</v>
      </c>
      <c r="E377" s="2" t="s">
        <v>18522</v>
      </c>
      <c r="F377" s="118">
        <v>0.48</v>
      </c>
      <c r="G377" s="118" t="s">
        <v>17490</v>
      </c>
      <c r="H377" s="2" t="s">
        <v>15</v>
      </c>
      <c r="I377" s="2"/>
    </row>
    <row r="378" spans="1:9" x14ac:dyDescent="0.3">
      <c r="A378" s="2">
        <v>376</v>
      </c>
      <c r="B378" s="114" t="s">
        <v>19070</v>
      </c>
      <c r="C378" s="114" t="s">
        <v>19071</v>
      </c>
      <c r="D378" s="114" t="s">
        <v>18521</v>
      </c>
      <c r="E378" s="2" t="s">
        <v>18522</v>
      </c>
      <c r="F378" s="118">
        <v>1.6</v>
      </c>
      <c r="G378" s="118" t="s">
        <v>18523</v>
      </c>
      <c r="H378" s="2" t="s">
        <v>15</v>
      </c>
      <c r="I378" s="2"/>
    </row>
    <row r="379" spans="1:9" x14ac:dyDescent="0.3">
      <c r="A379" s="2">
        <v>377</v>
      </c>
      <c r="B379" s="114" t="s">
        <v>19072</v>
      </c>
      <c r="C379" s="114" t="s">
        <v>19073</v>
      </c>
      <c r="D379" s="114" t="s">
        <v>18521</v>
      </c>
      <c r="E379" s="2" t="s">
        <v>18522</v>
      </c>
      <c r="F379" s="118">
        <v>3.64</v>
      </c>
      <c r="G379" s="118" t="s">
        <v>18529</v>
      </c>
      <c r="H379" s="2" t="s">
        <v>15</v>
      </c>
      <c r="I379" s="2"/>
    </row>
    <row r="380" spans="1:9" x14ac:dyDescent="0.3">
      <c r="A380" s="2">
        <v>378</v>
      </c>
      <c r="B380" s="114" t="s">
        <v>19074</v>
      </c>
      <c r="C380" s="114" t="s">
        <v>19075</v>
      </c>
      <c r="D380" s="114" t="s">
        <v>18521</v>
      </c>
      <c r="E380" s="2" t="s">
        <v>18522</v>
      </c>
      <c r="F380" s="118">
        <v>2.532</v>
      </c>
      <c r="G380" s="118" t="s">
        <v>18548</v>
      </c>
      <c r="H380" s="2" t="s">
        <v>15</v>
      </c>
      <c r="I380" s="2"/>
    </row>
    <row r="381" spans="1:9" x14ac:dyDescent="0.3">
      <c r="A381" s="2">
        <v>379</v>
      </c>
      <c r="B381" s="114" t="s">
        <v>19076</v>
      </c>
      <c r="C381" s="114" t="s">
        <v>19077</v>
      </c>
      <c r="D381" s="114" t="s">
        <v>18521</v>
      </c>
      <c r="E381" s="2" t="s">
        <v>18522</v>
      </c>
      <c r="F381" s="118">
        <v>2.456</v>
      </c>
      <c r="G381" s="118" t="s">
        <v>17490</v>
      </c>
      <c r="H381" s="2" t="s">
        <v>15</v>
      </c>
      <c r="I381" s="2"/>
    </row>
    <row r="382" spans="1:9" x14ac:dyDescent="0.3">
      <c r="A382" s="2">
        <v>380</v>
      </c>
      <c r="B382" s="114" t="s">
        <v>19078</v>
      </c>
      <c r="C382" s="114" t="s">
        <v>19079</v>
      </c>
      <c r="D382" s="114" t="s">
        <v>18521</v>
      </c>
      <c r="E382" s="2" t="s">
        <v>18522</v>
      </c>
      <c r="F382" s="118">
        <v>1.232</v>
      </c>
      <c r="G382" s="118" t="s">
        <v>18523</v>
      </c>
      <c r="H382" s="2" t="s">
        <v>15</v>
      </c>
      <c r="I382" s="2"/>
    </row>
    <row r="383" spans="1:9" x14ac:dyDescent="0.3">
      <c r="A383" s="2">
        <v>381</v>
      </c>
      <c r="B383" s="114" t="s">
        <v>19080</v>
      </c>
      <c r="C383" s="114" t="s">
        <v>19081</v>
      </c>
      <c r="D383" s="114" t="s">
        <v>18521</v>
      </c>
      <c r="E383" s="2" t="s">
        <v>18522</v>
      </c>
      <c r="F383" s="118">
        <v>2</v>
      </c>
      <c r="G383" s="118" t="s">
        <v>18523</v>
      </c>
      <c r="H383" s="2" t="s">
        <v>15</v>
      </c>
      <c r="I383" s="2"/>
    </row>
    <row r="384" spans="1:9" x14ac:dyDescent="0.3">
      <c r="A384" s="2">
        <v>382</v>
      </c>
      <c r="B384" s="114" t="s">
        <v>19082</v>
      </c>
      <c r="C384" s="114" t="s">
        <v>19081</v>
      </c>
      <c r="D384" s="114" t="s">
        <v>18521</v>
      </c>
      <c r="E384" s="2" t="s">
        <v>18522</v>
      </c>
      <c r="F384" s="118">
        <v>2</v>
      </c>
      <c r="G384" s="118" t="s">
        <v>18529</v>
      </c>
      <c r="H384" s="2" t="s">
        <v>15</v>
      </c>
      <c r="I384" s="2"/>
    </row>
    <row r="385" spans="1:9" x14ac:dyDescent="0.3">
      <c r="A385" s="2">
        <v>383</v>
      </c>
      <c r="B385" s="114" t="s">
        <v>19083</v>
      </c>
      <c r="C385" s="114" t="s">
        <v>19084</v>
      </c>
      <c r="D385" s="114" t="s">
        <v>18521</v>
      </c>
      <c r="E385" s="2" t="s">
        <v>18522</v>
      </c>
      <c r="F385" s="118">
        <v>1.216</v>
      </c>
      <c r="G385" s="118" t="s">
        <v>18557</v>
      </c>
      <c r="H385" s="2" t="s">
        <v>15</v>
      </c>
      <c r="I385" s="2"/>
    </row>
    <row r="386" spans="1:9" x14ac:dyDescent="0.3">
      <c r="A386" s="2">
        <v>384</v>
      </c>
      <c r="B386" s="114" t="s">
        <v>19085</v>
      </c>
      <c r="C386" s="114" t="s">
        <v>19086</v>
      </c>
      <c r="D386" s="114" t="s">
        <v>18521</v>
      </c>
      <c r="E386" s="2" t="s">
        <v>18522</v>
      </c>
      <c r="F386" s="118">
        <v>1.208</v>
      </c>
      <c r="G386" s="118" t="s">
        <v>17490</v>
      </c>
      <c r="H386" s="2" t="s">
        <v>15</v>
      </c>
      <c r="I386" s="2"/>
    </row>
    <row r="387" spans="1:9" x14ac:dyDescent="0.3">
      <c r="A387" s="2">
        <v>385</v>
      </c>
      <c r="B387" s="114" t="s">
        <v>19087</v>
      </c>
      <c r="C387" s="114" t="s">
        <v>19088</v>
      </c>
      <c r="D387" s="114" t="s">
        <v>18521</v>
      </c>
      <c r="E387" s="2" t="s">
        <v>18522</v>
      </c>
      <c r="F387" s="118">
        <v>1.212</v>
      </c>
      <c r="G387" s="118" t="s">
        <v>18523</v>
      </c>
      <c r="H387" s="2" t="s">
        <v>15</v>
      </c>
      <c r="I387" s="2"/>
    </row>
    <row r="388" spans="1:9" x14ac:dyDescent="0.3">
      <c r="A388" s="2">
        <v>386</v>
      </c>
      <c r="B388" s="114" t="s">
        <v>19089</v>
      </c>
      <c r="C388" s="114" t="s">
        <v>19090</v>
      </c>
      <c r="D388" s="114" t="s">
        <v>18521</v>
      </c>
      <c r="E388" s="2" t="s">
        <v>18522</v>
      </c>
      <c r="F388" s="118">
        <v>1.252</v>
      </c>
      <c r="G388" s="118" t="s">
        <v>18529</v>
      </c>
      <c r="H388" s="2" t="s">
        <v>15</v>
      </c>
      <c r="I388" s="2"/>
    </row>
    <row r="389" spans="1:9" x14ac:dyDescent="0.3">
      <c r="A389" s="2">
        <v>387</v>
      </c>
      <c r="B389" s="114" t="s">
        <v>19091</v>
      </c>
      <c r="C389" s="114" t="s">
        <v>19092</v>
      </c>
      <c r="D389" s="114" t="s">
        <v>18521</v>
      </c>
      <c r="E389" s="2" t="s">
        <v>18522</v>
      </c>
      <c r="F389" s="118">
        <v>1.6</v>
      </c>
      <c r="G389" s="118" t="s">
        <v>18529</v>
      </c>
      <c r="H389" s="2" t="s">
        <v>15</v>
      </c>
      <c r="I389" s="2"/>
    </row>
    <row r="390" spans="1:9" x14ac:dyDescent="0.3">
      <c r="A390" s="2">
        <v>388</v>
      </c>
      <c r="B390" s="114" t="s">
        <v>19093</v>
      </c>
      <c r="C390" s="114" t="s">
        <v>19094</v>
      </c>
      <c r="D390" s="114" t="s">
        <v>18521</v>
      </c>
      <c r="E390" s="2" t="s">
        <v>18522</v>
      </c>
      <c r="F390" s="118">
        <v>0.08</v>
      </c>
      <c r="G390" s="118" t="s">
        <v>18523</v>
      </c>
      <c r="H390" s="2" t="s">
        <v>15</v>
      </c>
      <c r="I390" s="2"/>
    </row>
    <row r="391" spans="1:9" x14ac:dyDescent="0.3">
      <c r="A391" s="2">
        <v>389</v>
      </c>
      <c r="B391" s="114" t="s">
        <v>19095</v>
      </c>
      <c r="C391" s="114" t="s">
        <v>19096</v>
      </c>
      <c r="D391" s="114" t="s">
        <v>18521</v>
      </c>
      <c r="E391" s="2" t="s">
        <v>18522</v>
      </c>
      <c r="F391" s="118">
        <v>1.7</v>
      </c>
      <c r="G391" s="118" t="s">
        <v>18523</v>
      </c>
      <c r="H391" s="2" t="s">
        <v>15</v>
      </c>
      <c r="I391" s="2"/>
    </row>
    <row r="392" spans="1:9" x14ac:dyDescent="0.3">
      <c r="A392" s="2">
        <v>390</v>
      </c>
      <c r="B392" s="114" t="s">
        <v>19097</v>
      </c>
      <c r="C392" s="114" t="s">
        <v>19094</v>
      </c>
      <c r="D392" s="114" t="s">
        <v>18521</v>
      </c>
      <c r="E392" s="2" t="s">
        <v>18522</v>
      </c>
      <c r="F392" s="118">
        <v>0.91999999999999993</v>
      </c>
      <c r="G392" s="118" t="s">
        <v>18523</v>
      </c>
      <c r="H392" s="2" t="s">
        <v>15</v>
      </c>
      <c r="I392" s="2"/>
    </row>
    <row r="393" spans="1:9" x14ac:dyDescent="0.3">
      <c r="A393" s="2">
        <v>391</v>
      </c>
      <c r="B393" s="114" t="s">
        <v>19098</v>
      </c>
      <c r="C393" s="114" t="s">
        <v>19099</v>
      </c>
      <c r="D393" s="114" t="s">
        <v>18521</v>
      </c>
      <c r="E393" s="2" t="s">
        <v>18522</v>
      </c>
      <c r="F393" s="118">
        <v>1.28</v>
      </c>
      <c r="G393" s="118" t="s">
        <v>18529</v>
      </c>
      <c r="H393" s="2" t="s">
        <v>15</v>
      </c>
      <c r="I393" s="2"/>
    </row>
    <row r="394" spans="1:9" x14ac:dyDescent="0.3">
      <c r="A394" s="2">
        <v>392</v>
      </c>
      <c r="B394" s="114" t="s">
        <v>19100</v>
      </c>
      <c r="C394" s="114" t="s">
        <v>19101</v>
      </c>
      <c r="D394" s="114" t="s">
        <v>18521</v>
      </c>
      <c r="E394" s="2" t="s">
        <v>18522</v>
      </c>
      <c r="F394" s="118">
        <v>3.2</v>
      </c>
      <c r="G394" s="118" t="s">
        <v>18529</v>
      </c>
      <c r="H394" s="2" t="s">
        <v>15</v>
      </c>
      <c r="I394" s="2"/>
    </row>
    <row r="395" spans="1:9" x14ac:dyDescent="0.3">
      <c r="A395" s="2">
        <v>393</v>
      </c>
      <c r="B395" s="114" t="s">
        <v>19102</v>
      </c>
      <c r="C395" s="114" t="s">
        <v>19103</v>
      </c>
      <c r="D395" s="114" t="s">
        <v>18521</v>
      </c>
      <c r="E395" s="2" t="s">
        <v>18522</v>
      </c>
      <c r="F395" s="118">
        <v>4.8</v>
      </c>
      <c r="G395" s="118" t="s">
        <v>18529</v>
      </c>
      <c r="H395" s="2" t="s">
        <v>15</v>
      </c>
      <c r="I395" s="2"/>
    </row>
    <row r="396" spans="1:9" x14ac:dyDescent="0.3">
      <c r="A396" s="2">
        <v>394</v>
      </c>
      <c r="B396" s="114" t="s">
        <v>19104</v>
      </c>
      <c r="C396" s="114" t="s">
        <v>19103</v>
      </c>
      <c r="D396" s="114" t="s">
        <v>18521</v>
      </c>
      <c r="E396" s="2" t="s">
        <v>18522</v>
      </c>
      <c r="F396" s="118">
        <v>4.8</v>
      </c>
      <c r="G396" s="118" t="s">
        <v>18529</v>
      </c>
      <c r="H396" s="2" t="s">
        <v>15</v>
      </c>
      <c r="I396" s="2"/>
    </row>
    <row r="397" spans="1:9" x14ac:dyDescent="0.3">
      <c r="A397" s="2">
        <v>395</v>
      </c>
      <c r="B397" s="114" t="s">
        <v>19105</v>
      </c>
      <c r="C397" s="114" t="s">
        <v>19106</v>
      </c>
      <c r="D397" s="114" t="s">
        <v>18521</v>
      </c>
      <c r="E397" s="2" t="s">
        <v>18522</v>
      </c>
      <c r="F397" s="118">
        <v>0.8</v>
      </c>
      <c r="G397" s="118" t="s">
        <v>18523</v>
      </c>
      <c r="H397" s="2" t="s">
        <v>15</v>
      </c>
      <c r="I397" s="2"/>
    </row>
    <row r="398" spans="1:9" x14ac:dyDescent="0.3">
      <c r="A398" s="2">
        <v>396</v>
      </c>
      <c r="B398" s="114" t="s">
        <v>19107</v>
      </c>
      <c r="C398" s="114" t="s">
        <v>19108</v>
      </c>
      <c r="D398" s="114" t="s">
        <v>18521</v>
      </c>
      <c r="E398" s="2" t="s">
        <v>18522</v>
      </c>
      <c r="F398" s="118">
        <v>0.88000000000000012</v>
      </c>
      <c r="G398" s="118" t="s">
        <v>18529</v>
      </c>
      <c r="H398" s="2" t="s">
        <v>15</v>
      </c>
      <c r="I398" s="2"/>
    </row>
    <row r="399" spans="1:9" x14ac:dyDescent="0.3">
      <c r="A399" s="2">
        <v>397</v>
      </c>
      <c r="B399" s="114" t="s">
        <v>19109</v>
      </c>
      <c r="C399" s="114" t="s">
        <v>19110</v>
      </c>
      <c r="D399" s="114" t="s">
        <v>18521</v>
      </c>
      <c r="E399" s="2" t="s">
        <v>18522</v>
      </c>
      <c r="F399" s="118">
        <v>0.95600000000000007</v>
      </c>
      <c r="G399" s="118" t="s">
        <v>18523</v>
      </c>
      <c r="H399" s="2" t="s">
        <v>15</v>
      </c>
      <c r="I399" s="2"/>
    </row>
    <row r="400" spans="1:9" x14ac:dyDescent="0.3">
      <c r="A400" s="2">
        <v>398</v>
      </c>
      <c r="B400" s="114" t="s">
        <v>19111</v>
      </c>
      <c r="C400" s="114" t="s">
        <v>19112</v>
      </c>
      <c r="D400" s="114" t="s">
        <v>18521</v>
      </c>
      <c r="E400" s="2" t="s">
        <v>18522</v>
      </c>
      <c r="F400" s="118">
        <v>2.552</v>
      </c>
      <c r="G400" s="118" t="s">
        <v>17490</v>
      </c>
      <c r="H400" s="2" t="s">
        <v>15</v>
      </c>
      <c r="I400" s="2"/>
    </row>
    <row r="401" spans="1:9" x14ac:dyDescent="0.3">
      <c r="A401" s="2">
        <v>399</v>
      </c>
      <c r="B401" s="114" t="s">
        <v>19113</v>
      </c>
      <c r="C401" s="114" t="s">
        <v>19114</v>
      </c>
      <c r="D401" s="114" t="s">
        <v>18521</v>
      </c>
      <c r="E401" s="2" t="s">
        <v>18522</v>
      </c>
      <c r="F401" s="118">
        <v>0.8</v>
      </c>
      <c r="G401" s="118" t="s">
        <v>18529</v>
      </c>
      <c r="H401" s="2" t="s">
        <v>15</v>
      </c>
      <c r="I401" s="2"/>
    </row>
    <row r="402" spans="1:9" x14ac:dyDescent="0.3">
      <c r="A402" s="2">
        <v>400</v>
      </c>
      <c r="B402" s="114" t="s">
        <v>19115</v>
      </c>
      <c r="C402" s="114" t="s">
        <v>19116</v>
      </c>
      <c r="D402" s="114" t="s">
        <v>18521</v>
      </c>
      <c r="E402" s="2" t="s">
        <v>18522</v>
      </c>
      <c r="F402" s="118">
        <v>2.548</v>
      </c>
      <c r="G402" s="118" t="s">
        <v>18635</v>
      </c>
      <c r="H402" s="2" t="s">
        <v>15</v>
      </c>
      <c r="I402" s="2"/>
    </row>
    <row r="403" spans="1:9" x14ac:dyDescent="0.3">
      <c r="A403" s="2">
        <v>401</v>
      </c>
      <c r="B403" s="114" t="s">
        <v>19117</v>
      </c>
      <c r="C403" s="114" t="s">
        <v>19118</v>
      </c>
      <c r="D403" s="114" t="s">
        <v>18521</v>
      </c>
      <c r="E403" s="2" t="s">
        <v>18522</v>
      </c>
      <c r="F403" s="118">
        <v>0.42000000000000004</v>
      </c>
      <c r="G403" s="118" t="s">
        <v>18532</v>
      </c>
      <c r="H403" s="2" t="s">
        <v>15</v>
      </c>
      <c r="I403" s="2"/>
    </row>
    <row r="404" spans="1:9" x14ac:dyDescent="0.3">
      <c r="A404" s="2">
        <v>402</v>
      </c>
      <c r="B404" s="114" t="s">
        <v>19119</v>
      </c>
      <c r="C404" s="114" t="s">
        <v>19120</v>
      </c>
      <c r="D404" s="114" t="s">
        <v>18521</v>
      </c>
      <c r="E404" s="2" t="s">
        <v>18522</v>
      </c>
      <c r="F404" s="118">
        <v>0.12</v>
      </c>
      <c r="G404" s="118" t="s">
        <v>18523</v>
      </c>
      <c r="H404" s="2" t="s">
        <v>15</v>
      </c>
      <c r="I404" s="2"/>
    </row>
    <row r="405" spans="1:9" x14ac:dyDescent="0.3">
      <c r="A405" s="2">
        <v>403</v>
      </c>
      <c r="B405" s="114" t="s">
        <v>19121</v>
      </c>
      <c r="C405" s="114" t="s">
        <v>19122</v>
      </c>
      <c r="D405" s="114" t="s">
        <v>18521</v>
      </c>
      <c r="E405" s="2" t="s">
        <v>18522</v>
      </c>
      <c r="F405" s="118">
        <v>1.6480000000000001</v>
      </c>
      <c r="G405" s="118" t="s">
        <v>17490</v>
      </c>
      <c r="H405" s="2" t="s">
        <v>15</v>
      </c>
      <c r="I405" s="2"/>
    </row>
    <row r="406" spans="1:9" x14ac:dyDescent="0.3">
      <c r="A406" s="2">
        <v>404</v>
      </c>
      <c r="B406" s="114" t="s">
        <v>19123</v>
      </c>
      <c r="C406" s="114" t="s">
        <v>19124</v>
      </c>
      <c r="D406" s="114" t="s">
        <v>18521</v>
      </c>
      <c r="E406" s="2" t="s">
        <v>18522</v>
      </c>
      <c r="F406" s="118">
        <v>1.6479999999999999</v>
      </c>
      <c r="G406" s="118" t="s">
        <v>18529</v>
      </c>
      <c r="H406" s="2" t="s">
        <v>15</v>
      </c>
      <c r="I406" s="2"/>
    </row>
    <row r="407" spans="1:9" x14ac:dyDescent="0.3">
      <c r="A407" s="2">
        <v>405</v>
      </c>
      <c r="B407" s="114" t="s">
        <v>19125</v>
      </c>
      <c r="C407" s="114" t="s">
        <v>19126</v>
      </c>
      <c r="D407" s="114" t="s">
        <v>18521</v>
      </c>
      <c r="E407" s="2" t="s">
        <v>18522</v>
      </c>
      <c r="F407" s="118">
        <v>2.8</v>
      </c>
      <c r="G407" s="118" t="s">
        <v>18529</v>
      </c>
      <c r="H407" s="2" t="s">
        <v>15</v>
      </c>
      <c r="I407" s="2"/>
    </row>
    <row r="408" spans="1:9" x14ac:dyDescent="0.3">
      <c r="A408" s="2">
        <v>406</v>
      </c>
      <c r="B408" s="114" t="s">
        <v>19127</v>
      </c>
      <c r="C408" s="114" t="s">
        <v>19128</v>
      </c>
      <c r="D408" s="114" t="s">
        <v>18521</v>
      </c>
      <c r="E408" s="2" t="s">
        <v>18522</v>
      </c>
      <c r="F408" s="118">
        <v>0.85600000000000009</v>
      </c>
      <c r="G408" s="118" t="s">
        <v>17490</v>
      </c>
      <c r="H408" s="2" t="s">
        <v>15</v>
      </c>
      <c r="I408" s="2"/>
    </row>
    <row r="409" spans="1:9" x14ac:dyDescent="0.3">
      <c r="A409" s="2">
        <v>407</v>
      </c>
      <c r="B409" s="114" t="s">
        <v>19129</v>
      </c>
      <c r="C409" s="114" t="s">
        <v>19130</v>
      </c>
      <c r="D409" s="114" t="s">
        <v>18521</v>
      </c>
      <c r="E409" s="2" t="s">
        <v>18522</v>
      </c>
      <c r="F409" s="118">
        <v>0.44000000000000006</v>
      </c>
      <c r="G409" s="118" t="s">
        <v>17490</v>
      </c>
      <c r="H409" s="2" t="s">
        <v>15</v>
      </c>
      <c r="I409" s="2"/>
    </row>
    <row r="410" spans="1:9" x14ac:dyDescent="0.3">
      <c r="A410" s="2">
        <v>408</v>
      </c>
      <c r="B410" s="114" t="s">
        <v>19131</v>
      </c>
      <c r="C410" s="114" t="s">
        <v>19132</v>
      </c>
      <c r="D410" s="114" t="s">
        <v>18521</v>
      </c>
      <c r="E410" s="2" t="s">
        <v>18522</v>
      </c>
      <c r="F410" s="118">
        <v>2.0720000000000001</v>
      </c>
      <c r="G410" s="118" t="s">
        <v>18529</v>
      </c>
      <c r="H410" s="2" t="s">
        <v>15</v>
      </c>
      <c r="I410" s="2"/>
    </row>
    <row r="411" spans="1:9" x14ac:dyDescent="0.3">
      <c r="A411" s="2">
        <v>409</v>
      </c>
      <c r="B411" s="114" t="s">
        <v>19133</v>
      </c>
      <c r="C411" s="114" t="s">
        <v>19134</v>
      </c>
      <c r="D411" s="114" t="s">
        <v>18521</v>
      </c>
      <c r="E411" s="2" t="s">
        <v>18522</v>
      </c>
      <c r="F411" s="118">
        <v>2.42</v>
      </c>
      <c r="G411" s="118" t="s">
        <v>18529</v>
      </c>
      <c r="H411" s="2" t="s">
        <v>15</v>
      </c>
      <c r="I411" s="2"/>
    </row>
    <row r="412" spans="1:9" x14ac:dyDescent="0.3">
      <c r="A412" s="2">
        <v>410</v>
      </c>
      <c r="B412" s="114" t="s">
        <v>19135</v>
      </c>
      <c r="C412" s="114" t="s">
        <v>19136</v>
      </c>
      <c r="D412" s="114" t="s">
        <v>18521</v>
      </c>
      <c r="E412" s="2" t="s">
        <v>18522</v>
      </c>
      <c r="F412" s="118">
        <v>1.6760000000000002</v>
      </c>
      <c r="G412" s="118" t="s">
        <v>18529</v>
      </c>
      <c r="H412" s="2" t="s">
        <v>15</v>
      </c>
      <c r="I412" s="2"/>
    </row>
    <row r="413" spans="1:9" x14ac:dyDescent="0.3">
      <c r="A413" s="2">
        <v>411</v>
      </c>
      <c r="B413" s="114" t="s">
        <v>19137</v>
      </c>
      <c r="C413" s="114" t="s">
        <v>19138</v>
      </c>
      <c r="D413" s="114" t="s">
        <v>18521</v>
      </c>
      <c r="E413" s="2" t="s">
        <v>18522</v>
      </c>
      <c r="F413" s="118">
        <v>1.6039999999999999</v>
      </c>
      <c r="G413" s="118" t="s">
        <v>18523</v>
      </c>
      <c r="H413" s="2" t="s">
        <v>15</v>
      </c>
      <c r="I413" s="2"/>
    </row>
    <row r="414" spans="1:9" x14ac:dyDescent="0.3">
      <c r="A414" s="2">
        <v>412</v>
      </c>
      <c r="B414" s="114" t="s">
        <v>19139</v>
      </c>
      <c r="C414" s="114" t="s">
        <v>19136</v>
      </c>
      <c r="D414" s="114" t="s">
        <v>18521</v>
      </c>
      <c r="E414" s="2" t="s">
        <v>18522</v>
      </c>
      <c r="F414" s="118">
        <v>1.6640000000000001</v>
      </c>
      <c r="G414" s="118" t="s">
        <v>18529</v>
      </c>
      <c r="H414" s="2" t="s">
        <v>15</v>
      </c>
      <c r="I414" s="2"/>
    </row>
    <row r="415" spans="1:9" x14ac:dyDescent="0.3">
      <c r="A415" s="2">
        <v>413</v>
      </c>
      <c r="B415" s="114" t="s">
        <v>19140</v>
      </c>
      <c r="C415" s="114" t="s">
        <v>19141</v>
      </c>
      <c r="D415" s="114" t="s">
        <v>18521</v>
      </c>
      <c r="E415" s="2" t="s">
        <v>18522</v>
      </c>
      <c r="F415" s="118">
        <v>0.93599999999999994</v>
      </c>
      <c r="G415" s="118" t="s">
        <v>18523</v>
      </c>
      <c r="H415" s="2" t="s">
        <v>15</v>
      </c>
      <c r="I415" s="2"/>
    </row>
    <row r="416" spans="1:9" x14ac:dyDescent="0.3">
      <c r="A416" s="2">
        <v>414</v>
      </c>
      <c r="B416" s="114" t="s">
        <v>19142</v>
      </c>
      <c r="C416" s="114" t="s">
        <v>19136</v>
      </c>
      <c r="D416" s="114" t="s">
        <v>18521</v>
      </c>
      <c r="E416" s="2" t="s">
        <v>18522</v>
      </c>
      <c r="F416" s="118">
        <v>1.2</v>
      </c>
      <c r="G416" s="118" t="s">
        <v>17490</v>
      </c>
      <c r="H416" s="2" t="s">
        <v>15</v>
      </c>
      <c r="I416" s="2"/>
    </row>
    <row r="417" spans="1:9" x14ac:dyDescent="0.3">
      <c r="A417" s="2">
        <v>415</v>
      </c>
      <c r="B417" s="114" t="s">
        <v>19143</v>
      </c>
      <c r="C417" s="114" t="s">
        <v>19144</v>
      </c>
      <c r="D417" s="114" t="s">
        <v>18521</v>
      </c>
      <c r="E417" s="2" t="s">
        <v>18522</v>
      </c>
      <c r="F417" s="118">
        <v>2.9319999999999999</v>
      </c>
      <c r="G417" s="118" t="s">
        <v>18529</v>
      </c>
      <c r="H417" s="2" t="s">
        <v>15</v>
      </c>
      <c r="I417" s="2"/>
    </row>
    <row r="418" spans="1:9" x14ac:dyDescent="0.3">
      <c r="A418" s="2">
        <v>416</v>
      </c>
      <c r="B418" s="114" t="s">
        <v>19145</v>
      </c>
      <c r="C418" s="114" t="s">
        <v>19146</v>
      </c>
      <c r="D418" s="114" t="s">
        <v>18521</v>
      </c>
      <c r="E418" s="2" t="s">
        <v>18522</v>
      </c>
      <c r="F418" s="118">
        <v>2.044</v>
      </c>
      <c r="G418" s="118" t="s">
        <v>18523</v>
      </c>
      <c r="H418" s="2" t="s">
        <v>15</v>
      </c>
      <c r="I418" s="2"/>
    </row>
    <row r="419" spans="1:9" x14ac:dyDescent="0.3">
      <c r="A419" s="2">
        <v>417</v>
      </c>
      <c r="B419" s="114" t="s">
        <v>19147</v>
      </c>
      <c r="C419" s="114" t="s">
        <v>19136</v>
      </c>
      <c r="D419" s="114" t="s">
        <v>18521</v>
      </c>
      <c r="E419" s="2" t="s">
        <v>18522</v>
      </c>
      <c r="F419" s="118">
        <v>1.6</v>
      </c>
      <c r="G419" s="118" t="s">
        <v>18529</v>
      </c>
      <c r="H419" s="2" t="s">
        <v>15</v>
      </c>
      <c r="I419" s="2"/>
    </row>
    <row r="420" spans="1:9" x14ac:dyDescent="0.3">
      <c r="A420" s="2">
        <v>418</v>
      </c>
      <c r="B420" s="114" t="s">
        <v>19148</v>
      </c>
      <c r="C420" s="114" t="s">
        <v>19136</v>
      </c>
      <c r="D420" s="114" t="s">
        <v>18521</v>
      </c>
      <c r="E420" s="2" t="s">
        <v>18522</v>
      </c>
      <c r="F420" s="118">
        <v>1.26</v>
      </c>
      <c r="G420" s="118" t="s">
        <v>17490</v>
      </c>
      <c r="H420" s="2" t="s">
        <v>15</v>
      </c>
      <c r="I420" s="2"/>
    </row>
    <row r="421" spans="1:9" x14ac:dyDescent="0.3">
      <c r="A421" s="2">
        <v>419</v>
      </c>
      <c r="B421" s="114" t="s">
        <v>19149</v>
      </c>
      <c r="C421" s="114" t="s">
        <v>19150</v>
      </c>
      <c r="D421" s="114" t="s">
        <v>18521</v>
      </c>
      <c r="E421" s="2" t="s">
        <v>18522</v>
      </c>
      <c r="F421" s="118">
        <v>1.736</v>
      </c>
      <c r="G421" s="118" t="s">
        <v>18523</v>
      </c>
      <c r="H421" s="2" t="s">
        <v>15</v>
      </c>
      <c r="I421" s="2"/>
    </row>
    <row r="422" spans="1:9" x14ac:dyDescent="0.3">
      <c r="A422" s="2">
        <v>420</v>
      </c>
      <c r="B422" s="114" t="s">
        <v>19151</v>
      </c>
      <c r="C422" s="114" t="s">
        <v>19152</v>
      </c>
      <c r="D422" s="114" t="s">
        <v>18521</v>
      </c>
      <c r="E422" s="2" t="s">
        <v>18522</v>
      </c>
      <c r="F422" s="118">
        <v>1.236</v>
      </c>
      <c r="G422" s="118" t="s">
        <v>18523</v>
      </c>
      <c r="H422" s="2" t="s">
        <v>15</v>
      </c>
      <c r="I422" s="2"/>
    </row>
    <row r="423" spans="1:9" x14ac:dyDescent="0.3">
      <c r="A423" s="2">
        <v>421</v>
      </c>
      <c r="B423" s="114" t="s">
        <v>19153</v>
      </c>
      <c r="C423" s="114" t="s">
        <v>19154</v>
      </c>
      <c r="D423" s="114" t="s">
        <v>18521</v>
      </c>
      <c r="E423" s="2" t="s">
        <v>18522</v>
      </c>
      <c r="F423" s="118">
        <v>1.236</v>
      </c>
      <c r="G423" s="118" t="s">
        <v>18529</v>
      </c>
      <c r="H423" s="2" t="s">
        <v>15</v>
      </c>
      <c r="I423" s="2"/>
    </row>
    <row r="424" spans="1:9" x14ac:dyDescent="0.3">
      <c r="A424" s="2">
        <v>422</v>
      </c>
      <c r="B424" s="114" t="s">
        <v>19155</v>
      </c>
      <c r="C424" s="114" t="s">
        <v>19152</v>
      </c>
      <c r="D424" s="114" t="s">
        <v>18521</v>
      </c>
      <c r="E424" s="2" t="s">
        <v>18522</v>
      </c>
      <c r="F424" s="118">
        <v>1.236</v>
      </c>
      <c r="G424" s="118" t="s">
        <v>18523</v>
      </c>
      <c r="H424" s="2" t="s">
        <v>15</v>
      </c>
      <c r="I424" s="2"/>
    </row>
    <row r="425" spans="1:9" x14ac:dyDescent="0.3">
      <c r="A425" s="2">
        <v>423</v>
      </c>
      <c r="B425" s="114" t="s">
        <v>19156</v>
      </c>
      <c r="C425" s="114" t="s">
        <v>19157</v>
      </c>
      <c r="D425" s="114" t="s">
        <v>18521</v>
      </c>
      <c r="E425" s="2" t="s">
        <v>18522</v>
      </c>
      <c r="F425" s="118">
        <v>0.40800000000000003</v>
      </c>
      <c r="G425" s="118" t="s">
        <v>18523</v>
      </c>
      <c r="H425" s="2" t="s">
        <v>15</v>
      </c>
      <c r="I425" s="2"/>
    </row>
    <row r="426" spans="1:9" x14ac:dyDescent="0.3">
      <c r="A426" s="2">
        <v>424</v>
      </c>
      <c r="B426" s="114" t="s">
        <v>19158</v>
      </c>
      <c r="C426" s="114" t="s">
        <v>19159</v>
      </c>
      <c r="D426" s="114" t="s">
        <v>18521</v>
      </c>
      <c r="E426" s="2" t="s">
        <v>18522</v>
      </c>
      <c r="F426" s="118">
        <v>0.46799999999999997</v>
      </c>
      <c r="G426" s="118" t="s">
        <v>17490</v>
      </c>
      <c r="H426" s="2" t="s">
        <v>15</v>
      </c>
      <c r="I426" s="2"/>
    </row>
    <row r="427" spans="1:9" x14ac:dyDescent="0.3">
      <c r="A427" s="2">
        <v>425</v>
      </c>
      <c r="B427" s="114" t="s">
        <v>19160</v>
      </c>
      <c r="C427" s="114" t="s">
        <v>19161</v>
      </c>
      <c r="D427" s="114" t="s">
        <v>18521</v>
      </c>
      <c r="E427" s="2" t="s">
        <v>18522</v>
      </c>
      <c r="F427" s="118">
        <v>1.292</v>
      </c>
      <c r="G427" s="118" t="s">
        <v>18523</v>
      </c>
      <c r="H427" s="2" t="s">
        <v>15</v>
      </c>
      <c r="I427" s="2"/>
    </row>
    <row r="428" spans="1:9" x14ac:dyDescent="0.3">
      <c r="A428" s="2">
        <v>426</v>
      </c>
      <c r="B428" s="114" t="s">
        <v>19162</v>
      </c>
      <c r="C428" s="114" t="s">
        <v>19163</v>
      </c>
      <c r="D428" s="114" t="s">
        <v>18521</v>
      </c>
      <c r="E428" s="2" t="s">
        <v>18522</v>
      </c>
      <c r="F428" s="118">
        <v>1.6</v>
      </c>
      <c r="G428" s="118" t="s">
        <v>18529</v>
      </c>
      <c r="H428" s="2" t="s">
        <v>15</v>
      </c>
      <c r="I428" s="2"/>
    </row>
    <row r="429" spans="1:9" x14ac:dyDescent="0.3">
      <c r="A429" s="2">
        <v>427</v>
      </c>
      <c r="B429" s="114" t="s">
        <v>19164</v>
      </c>
      <c r="C429" s="114" t="s">
        <v>19163</v>
      </c>
      <c r="D429" s="114" t="s">
        <v>18521</v>
      </c>
      <c r="E429" s="2" t="s">
        <v>18522</v>
      </c>
      <c r="F429" s="118">
        <v>0.82</v>
      </c>
      <c r="G429" s="118" t="s">
        <v>18523</v>
      </c>
      <c r="H429" s="2" t="s">
        <v>15</v>
      </c>
      <c r="I429" s="2"/>
    </row>
    <row r="430" spans="1:9" x14ac:dyDescent="0.3">
      <c r="A430" s="2">
        <v>428</v>
      </c>
      <c r="B430" s="114" t="s">
        <v>19165</v>
      </c>
      <c r="C430" s="114" t="s">
        <v>19159</v>
      </c>
      <c r="D430" s="114" t="s">
        <v>18521</v>
      </c>
      <c r="E430" s="2" t="s">
        <v>18522</v>
      </c>
      <c r="F430" s="118">
        <v>0.88000000000000012</v>
      </c>
      <c r="G430" s="118" t="s">
        <v>17490</v>
      </c>
      <c r="H430" s="2" t="s">
        <v>15</v>
      </c>
      <c r="I430" s="2"/>
    </row>
    <row r="431" spans="1:9" x14ac:dyDescent="0.3">
      <c r="A431" s="2">
        <v>429</v>
      </c>
      <c r="B431" s="114" t="s">
        <v>19166</v>
      </c>
      <c r="C431" s="114" t="s">
        <v>19167</v>
      </c>
      <c r="D431" s="114" t="s">
        <v>18521</v>
      </c>
      <c r="E431" s="2" t="s">
        <v>18522</v>
      </c>
      <c r="F431" s="118">
        <v>0.94000000000000006</v>
      </c>
      <c r="G431" s="118" t="s">
        <v>18523</v>
      </c>
      <c r="H431" s="2" t="s">
        <v>15</v>
      </c>
      <c r="I431" s="2"/>
    </row>
    <row r="432" spans="1:9" x14ac:dyDescent="0.3">
      <c r="A432" s="2">
        <v>430</v>
      </c>
      <c r="B432" s="114" t="s">
        <v>19168</v>
      </c>
      <c r="C432" s="114" t="s">
        <v>19169</v>
      </c>
      <c r="D432" s="114" t="s">
        <v>18521</v>
      </c>
      <c r="E432" s="2" t="s">
        <v>18522</v>
      </c>
      <c r="F432" s="118">
        <v>0.93200000000000005</v>
      </c>
      <c r="G432" s="118" t="s">
        <v>18523</v>
      </c>
      <c r="H432" s="2" t="s">
        <v>15</v>
      </c>
      <c r="I432" s="2"/>
    </row>
    <row r="433" spans="1:9" x14ac:dyDescent="0.3">
      <c r="A433" s="2">
        <v>431</v>
      </c>
      <c r="B433" s="114" t="s">
        <v>19170</v>
      </c>
      <c r="C433" s="114" t="s">
        <v>19171</v>
      </c>
      <c r="D433" s="114" t="s">
        <v>18521</v>
      </c>
      <c r="E433" s="2" t="s">
        <v>18522</v>
      </c>
      <c r="F433" s="118">
        <v>0.94799999999999995</v>
      </c>
      <c r="G433" s="118" t="s">
        <v>18557</v>
      </c>
      <c r="H433" s="2" t="s">
        <v>15</v>
      </c>
      <c r="I433" s="2"/>
    </row>
    <row r="434" spans="1:9" x14ac:dyDescent="0.3">
      <c r="A434" s="2">
        <v>432</v>
      </c>
      <c r="B434" s="114" t="s">
        <v>19172</v>
      </c>
      <c r="C434" s="114" t="s">
        <v>19171</v>
      </c>
      <c r="D434" s="114" t="s">
        <v>18521</v>
      </c>
      <c r="E434" s="2" t="s">
        <v>18522</v>
      </c>
      <c r="F434" s="118">
        <v>1.6</v>
      </c>
      <c r="G434" s="118" t="s">
        <v>18529</v>
      </c>
      <c r="H434" s="2" t="s">
        <v>15</v>
      </c>
      <c r="I434" s="2"/>
    </row>
    <row r="435" spans="1:9" x14ac:dyDescent="0.3">
      <c r="A435" s="2">
        <v>433</v>
      </c>
      <c r="B435" s="114" t="s">
        <v>19173</v>
      </c>
      <c r="C435" s="114" t="s">
        <v>19171</v>
      </c>
      <c r="D435" s="114" t="s">
        <v>18521</v>
      </c>
      <c r="E435" s="2" t="s">
        <v>18522</v>
      </c>
      <c r="F435" s="118">
        <v>0.93599999999999994</v>
      </c>
      <c r="G435" s="118" t="s">
        <v>18529</v>
      </c>
      <c r="H435" s="2" t="s">
        <v>15</v>
      </c>
      <c r="I435" s="2"/>
    </row>
    <row r="436" spans="1:9" x14ac:dyDescent="0.3">
      <c r="A436" s="2">
        <v>434</v>
      </c>
      <c r="B436" s="114" t="s">
        <v>19174</v>
      </c>
      <c r="C436" s="114" t="s">
        <v>19175</v>
      </c>
      <c r="D436" s="114" t="s">
        <v>18521</v>
      </c>
      <c r="E436" s="2" t="s">
        <v>18522</v>
      </c>
      <c r="F436" s="118">
        <v>1.252</v>
      </c>
      <c r="G436" s="118" t="s">
        <v>18529</v>
      </c>
      <c r="H436" s="2" t="s">
        <v>15</v>
      </c>
      <c r="I436" s="2"/>
    </row>
    <row r="437" spans="1:9" x14ac:dyDescent="0.3">
      <c r="A437" s="2">
        <v>435</v>
      </c>
      <c r="B437" s="114" t="s">
        <v>19176</v>
      </c>
      <c r="C437" s="114" t="s">
        <v>19171</v>
      </c>
      <c r="D437" s="114" t="s">
        <v>18521</v>
      </c>
      <c r="E437" s="2" t="s">
        <v>18522</v>
      </c>
      <c r="F437" s="118">
        <v>1.212</v>
      </c>
      <c r="G437" s="118" t="s">
        <v>18529</v>
      </c>
      <c r="H437" s="2" t="s">
        <v>15</v>
      </c>
      <c r="I437" s="2"/>
    </row>
    <row r="438" spans="1:9" x14ac:dyDescent="0.3">
      <c r="A438" s="2">
        <v>436</v>
      </c>
      <c r="B438" s="114" t="s">
        <v>19177</v>
      </c>
      <c r="C438" s="114" t="s">
        <v>19171</v>
      </c>
      <c r="D438" s="114" t="s">
        <v>18521</v>
      </c>
      <c r="E438" s="2" t="s">
        <v>18522</v>
      </c>
      <c r="F438" s="118">
        <v>1.204</v>
      </c>
      <c r="G438" s="118" t="s">
        <v>18529</v>
      </c>
      <c r="H438" s="2" t="s">
        <v>15</v>
      </c>
      <c r="I438" s="2"/>
    </row>
    <row r="439" spans="1:9" x14ac:dyDescent="0.3">
      <c r="A439" s="2">
        <v>437</v>
      </c>
      <c r="B439" s="114" t="s">
        <v>19178</v>
      </c>
      <c r="C439" s="114" t="s">
        <v>19179</v>
      </c>
      <c r="D439" s="114" t="s">
        <v>18521</v>
      </c>
      <c r="E439" s="2" t="s">
        <v>18522</v>
      </c>
      <c r="F439" s="118">
        <v>0.8</v>
      </c>
      <c r="G439" s="118" t="s">
        <v>17490</v>
      </c>
      <c r="H439" s="2" t="s">
        <v>15</v>
      </c>
      <c r="I439" s="2"/>
    </row>
    <row r="440" spans="1:9" x14ac:dyDescent="0.3">
      <c r="A440" s="2">
        <v>438</v>
      </c>
      <c r="B440" s="114" t="s">
        <v>19180</v>
      </c>
      <c r="C440" s="114" t="s">
        <v>19181</v>
      </c>
      <c r="D440" s="114" t="s">
        <v>18521</v>
      </c>
      <c r="E440" s="2" t="s">
        <v>18522</v>
      </c>
      <c r="F440" s="118">
        <v>1.252</v>
      </c>
      <c r="G440" s="118" t="s">
        <v>18523</v>
      </c>
      <c r="H440" s="2" t="s">
        <v>15</v>
      </c>
      <c r="I440" s="2"/>
    </row>
    <row r="441" spans="1:9" x14ac:dyDescent="0.3">
      <c r="A441" s="2">
        <v>439</v>
      </c>
      <c r="B441" s="114" t="s">
        <v>19182</v>
      </c>
      <c r="C441" s="114" t="s">
        <v>19183</v>
      </c>
      <c r="D441" s="114" t="s">
        <v>18521</v>
      </c>
      <c r="E441" s="2" t="s">
        <v>18522</v>
      </c>
      <c r="F441" s="118">
        <v>2.4</v>
      </c>
      <c r="G441" s="118" t="s">
        <v>18523</v>
      </c>
      <c r="H441" s="2" t="s">
        <v>15</v>
      </c>
      <c r="I441" s="2"/>
    </row>
    <row r="442" spans="1:9" x14ac:dyDescent="0.3">
      <c r="A442" s="2">
        <v>440</v>
      </c>
      <c r="B442" s="114" t="s">
        <v>19184</v>
      </c>
      <c r="C442" s="114" t="s">
        <v>19183</v>
      </c>
      <c r="D442" s="114" t="s">
        <v>18521</v>
      </c>
      <c r="E442" s="2" t="s">
        <v>18522</v>
      </c>
      <c r="F442" s="118">
        <v>2.1</v>
      </c>
      <c r="G442" s="118" t="s">
        <v>18529</v>
      </c>
      <c r="H442" s="2" t="s">
        <v>15</v>
      </c>
      <c r="I442" s="2"/>
    </row>
    <row r="443" spans="1:9" x14ac:dyDescent="0.3">
      <c r="A443" s="2">
        <v>441</v>
      </c>
      <c r="B443" s="112" t="s">
        <v>19185</v>
      </c>
      <c r="C443" s="112" t="s">
        <v>18552</v>
      </c>
      <c r="D443" s="114" t="s">
        <v>18521</v>
      </c>
      <c r="E443" s="2" t="s">
        <v>18522</v>
      </c>
      <c r="F443" s="118">
        <v>0.79999999999999993</v>
      </c>
      <c r="G443" s="118" t="s">
        <v>18523</v>
      </c>
      <c r="H443" s="2" t="s">
        <v>15</v>
      </c>
      <c r="I443" s="2"/>
    </row>
    <row r="444" spans="1:9" x14ac:dyDescent="0.3">
      <c r="A444" s="2">
        <v>442</v>
      </c>
      <c r="B444" s="112" t="s">
        <v>19186</v>
      </c>
      <c r="C444" s="112" t="s">
        <v>19187</v>
      </c>
      <c r="D444" s="114" t="s">
        <v>18521</v>
      </c>
      <c r="E444" s="2" t="s">
        <v>18522</v>
      </c>
      <c r="F444" s="118">
        <v>1.2</v>
      </c>
      <c r="G444" s="118" t="s">
        <v>18532</v>
      </c>
      <c r="H444" s="2" t="s">
        <v>15</v>
      </c>
      <c r="I444" s="2"/>
    </row>
    <row r="445" spans="1:9" x14ac:dyDescent="0.3">
      <c r="A445" s="2">
        <v>443</v>
      </c>
      <c r="B445" s="112" t="s">
        <v>17709</v>
      </c>
      <c r="C445" s="112" t="s">
        <v>19188</v>
      </c>
      <c r="D445" s="114" t="s">
        <v>18521</v>
      </c>
      <c r="E445" s="2" t="s">
        <v>18522</v>
      </c>
      <c r="F445" s="118">
        <v>0.39999999999999997</v>
      </c>
      <c r="G445" s="118" t="s">
        <v>18523</v>
      </c>
      <c r="H445" s="2" t="s">
        <v>15</v>
      </c>
      <c r="I445" s="2"/>
    </row>
    <row r="446" spans="1:9" x14ac:dyDescent="0.3">
      <c r="A446" s="2">
        <v>444</v>
      </c>
      <c r="B446" s="112" t="s">
        <v>19189</v>
      </c>
      <c r="C446" s="112" t="s">
        <v>19190</v>
      </c>
      <c r="D446" s="114" t="s">
        <v>18521</v>
      </c>
      <c r="E446" s="2" t="s">
        <v>18522</v>
      </c>
      <c r="F446" s="118">
        <v>2.88</v>
      </c>
      <c r="G446" s="118" t="s">
        <v>17490</v>
      </c>
      <c r="H446" s="2" t="s">
        <v>15</v>
      </c>
      <c r="I446" s="2"/>
    </row>
    <row r="447" spans="1:9" x14ac:dyDescent="0.3">
      <c r="A447" s="2">
        <v>445</v>
      </c>
      <c r="B447" s="112" t="s">
        <v>19191</v>
      </c>
      <c r="C447" s="112" t="s">
        <v>19192</v>
      </c>
      <c r="D447" s="114" t="s">
        <v>18521</v>
      </c>
      <c r="E447" s="2" t="s">
        <v>18522</v>
      </c>
      <c r="F447" s="118">
        <v>0.79999999999999993</v>
      </c>
      <c r="G447" s="118" t="s">
        <v>18523</v>
      </c>
      <c r="H447" s="2" t="s">
        <v>15</v>
      </c>
      <c r="I447" s="2"/>
    </row>
    <row r="448" spans="1:9" x14ac:dyDescent="0.3">
      <c r="A448" s="2">
        <v>446</v>
      </c>
      <c r="B448" s="112" t="s">
        <v>19193</v>
      </c>
      <c r="C448" s="112" t="s">
        <v>18741</v>
      </c>
      <c r="D448" s="114" t="s">
        <v>18521</v>
      </c>
      <c r="E448" s="2" t="s">
        <v>18522</v>
      </c>
      <c r="F448" s="118">
        <v>0.43</v>
      </c>
      <c r="G448" s="118" t="s">
        <v>18529</v>
      </c>
      <c r="H448" s="2" t="s">
        <v>15</v>
      </c>
      <c r="I448" s="2"/>
    </row>
    <row r="449" spans="1:9" x14ac:dyDescent="0.3">
      <c r="A449" s="2">
        <v>447</v>
      </c>
      <c r="B449" s="112" t="s">
        <v>19194</v>
      </c>
      <c r="C449" s="112" t="s">
        <v>19195</v>
      </c>
      <c r="D449" s="114" t="s">
        <v>18521</v>
      </c>
      <c r="E449" s="2" t="s">
        <v>18522</v>
      </c>
      <c r="F449" s="118">
        <v>0.81</v>
      </c>
      <c r="G449" s="118" t="s">
        <v>17490</v>
      </c>
      <c r="H449" s="2" t="s">
        <v>15</v>
      </c>
      <c r="I449" s="2"/>
    </row>
    <row r="450" spans="1:9" x14ac:dyDescent="0.3">
      <c r="A450" s="2">
        <v>448</v>
      </c>
      <c r="B450" s="112" t="s">
        <v>19196</v>
      </c>
      <c r="C450" s="112" t="s">
        <v>19197</v>
      </c>
      <c r="D450" s="114" t="s">
        <v>18521</v>
      </c>
      <c r="E450" s="2" t="s">
        <v>18522</v>
      </c>
      <c r="F450" s="118">
        <v>0.79999999999999993</v>
      </c>
      <c r="G450" s="118" t="s">
        <v>18523</v>
      </c>
      <c r="H450" s="2" t="s">
        <v>15</v>
      </c>
      <c r="I450" s="2"/>
    </row>
    <row r="451" spans="1:9" x14ac:dyDescent="0.3">
      <c r="A451" s="2">
        <v>449</v>
      </c>
      <c r="B451" s="112" t="s">
        <v>19198</v>
      </c>
      <c r="C451" s="112" t="s">
        <v>19199</v>
      </c>
      <c r="D451" s="114" t="s">
        <v>18521</v>
      </c>
      <c r="E451" s="2" t="s">
        <v>18522</v>
      </c>
      <c r="F451" s="118">
        <v>0.79999999999999993</v>
      </c>
      <c r="G451" s="118" t="s">
        <v>17490</v>
      </c>
      <c r="H451" s="2" t="s">
        <v>15</v>
      </c>
      <c r="I451" s="2"/>
    </row>
    <row r="452" spans="1:9" x14ac:dyDescent="0.3">
      <c r="A452" s="2">
        <v>450</v>
      </c>
      <c r="B452" s="112" t="s">
        <v>19200</v>
      </c>
      <c r="C452" s="112" t="s">
        <v>19201</v>
      </c>
      <c r="D452" s="114" t="s">
        <v>18521</v>
      </c>
      <c r="E452" s="2" t="s">
        <v>18522</v>
      </c>
      <c r="F452" s="118">
        <v>1.5999999999999999</v>
      </c>
      <c r="G452" s="118" t="s">
        <v>17490</v>
      </c>
      <c r="H452" s="2" t="s">
        <v>15</v>
      </c>
      <c r="I452" s="2"/>
    </row>
    <row r="453" spans="1:9" x14ac:dyDescent="0.3">
      <c r="A453" s="2">
        <v>451</v>
      </c>
      <c r="B453" s="112" t="s">
        <v>19202</v>
      </c>
      <c r="C453" s="112" t="s">
        <v>19203</v>
      </c>
      <c r="D453" s="114" t="s">
        <v>18521</v>
      </c>
      <c r="E453" s="2" t="s">
        <v>18522</v>
      </c>
      <c r="F453" s="118">
        <v>2</v>
      </c>
      <c r="G453" s="118" t="s">
        <v>18557</v>
      </c>
      <c r="H453" s="2" t="s">
        <v>15</v>
      </c>
      <c r="I453" s="2"/>
    </row>
    <row r="454" spans="1:9" x14ac:dyDescent="0.3">
      <c r="A454" s="2">
        <v>452</v>
      </c>
      <c r="B454" s="112" t="s">
        <v>19204</v>
      </c>
      <c r="C454" s="112" t="s">
        <v>19205</v>
      </c>
      <c r="D454" s="114" t="s">
        <v>18521</v>
      </c>
      <c r="E454" s="2" t="s">
        <v>18522</v>
      </c>
      <c r="F454" s="118">
        <v>1.5999999999999999</v>
      </c>
      <c r="G454" s="118" t="s">
        <v>18529</v>
      </c>
      <c r="H454" s="2" t="s">
        <v>15</v>
      </c>
      <c r="I454" s="2"/>
    </row>
    <row r="455" spans="1:9" x14ac:dyDescent="0.3">
      <c r="A455" s="2">
        <v>453</v>
      </c>
      <c r="B455" s="112" t="s">
        <v>19206</v>
      </c>
      <c r="C455" s="112" t="s">
        <v>19207</v>
      </c>
      <c r="D455" s="114" t="s">
        <v>18521</v>
      </c>
      <c r="E455" s="2" t="s">
        <v>18522</v>
      </c>
      <c r="F455" s="118">
        <v>3.5999999999999992</v>
      </c>
      <c r="G455" s="118" t="s">
        <v>18548</v>
      </c>
      <c r="H455" s="2" t="s">
        <v>15</v>
      </c>
      <c r="I455" s="2"/>
    </row>
    <row r="456" spans="1:9" x14ac:dyDescent="0.3">
      <c r="A456" s="2">
        <v>454</v>
      </c>
      <c r="B456" s="112" t="s">
        <v>19208</v>
      </c>
      <c r="C456" s="112" t="s">
        <v>19209</v>
      </c>
      <c r="D456" s="114" t="s">
        <v>18521</v>
      </c>
      <c r="E456" s="2" t="s">
        <v>18522</v>
      </c>
      <c r="F456" s="118">
        <v>0.1</v>
      </c>
      <c r="G456" s="118" t="s">
        <v>18523</v>
      </c>
      <c r="H456" s="2" t="s">
        <v>15</v>
      </c>
      <c r="I456" s="2"/>
    </row>
    <row r="457" spans="1:9" x14ac:dyDescent="0.3">
      <c r="A457" s="2">
        <v>455</v>
      </c>
      <c r="B457" s="112" t="s">
        <v>19210</v>
      </c>
      <c r="C457" s="112" t="s">
        <v>19211</v>
      </c>
      <c r="D457" s="114" t="s">
        <v>18521</v>
      </c>
      <c r="E457" s="2" t="s">
        <v>18522</v>
      </c>
      <c r="F457" s="118">
        <v>1.2</v>
      </c>
      <c r="G457" s="118" t="s">
        <v>18529</v>
      </c>
      <c r="H457" s="2" t="s">
        <v>15</v>
      </c>
      <c r="I457" s="2"/>
    </row>
    <row r="458" spans="1:9" x14ac:dyDescent="0.3">
      <c r="A458" s="2">
        <v>456</v>
      </c>
      <c r="B458" s="112" t="s">
        <v>19212</v>
      </c>
      <c r="C458" s="112" t="s">
        <v>19213</v>
      </c>
      <c r="D458" s="114" t="s">
        <v>18521</v>
      </c>
      <c r="E458" s="2" t="s">
        <v>18522</v>
      </c>
      <c r="F458" s="118">
        <v>0.79999999999999993</v>
      </c>
      <c r="G458" s="118" t="s">
        <v>18523</v>
      </c>
      <c r="H458" s="2" t="s">
        <v>15</v>
      </c>
      <c r="I458" s="2"/>
    </row>
    <row r="459" spans="1:9" x14ac:dyDescent="0.3">
      <c r="A459" s="2">
        <v>457</v>
      </c>
      <c r="B459" s="112" t="s">
        <v>19214</v>
      </c>
      <c r="C459" s="112" t="s">
        <v>19214</v>
      </c>
      <c r="D459" s="114" t="s">
        <v>18521</v>
      </c>
      <c r="E459" s="2" t="s">
        <v>18522</v>
      </c>
      <c r="F459" s="118">
        <v>0.79999999999999993</v>
      </c>
      <c r="G459" s="118" t="s">
        <v>18523</v>
      </c>
      <c r="H459" s="2" t="s">
        <v>15</v>
      </c>
      <c r="I459" s="2"/>
    </row>
    <row r="460" spans="1:9" x14ac:dyDescent="0.3">
      <c r="A460" s="2">
        <v>458</v>
      </c>
      <c r="B460" s="112" t="s">
        <v>19215</v>
      </c>
      <c r="C460" s="112" t="s">
        <v>19216</v>
      </c>
      <c r="D460" s="114" t="s">
        <v>18521</v>
      </c>
      <c r="E460" s="2" t="s">
        <v>18522</v>
      </c>
      <c r="F460" s="118">
        <v>2.8</v>
      </c>
      <c r="G460" s="118" t="s">
        <v>17490</v>
      </c>
      <c r="H460" s="2" t="s">
        <v>15</v>
      </c>
      <c r="I460" s="2"/>
    </row>
    <row r="461" spans="1:9" x14ac:dyDescent="0.3">
      <c r="A461" s="2">
        <v>459</v>
      </c>
      <c r="B461" s="112" t="s">
        <v>19217</v>
      </c>
      <c r="C461" s="112" t="s">
        <v>19218</v>
      </c>
      <c r="D461" s="114" t="s">
        <v>18521</v>
      </c>
      <c r="E461" s="2" t="s">
        <v>18522</v>
      </c>
      <c r="F461" s="118">
        <v>1.2</v>
      </c>
      <c r="G461" s="118" t="s">
        <v>17490</v>
      </c>
      <c r="H461" s="2" t="s">
        <v>15</v>
      </c>
      <c r="I461" s="2"/>
    </row>
    <row r="462" spans="1:9" x14ac:dyDescent="0.3">
      <c r="A462" s="2">
        <v>460</v>
      </c>
      <c r="B462" s="112" t="s">
        <v>19219</v>
      </c>
      <c r="C462" s="112" t="s">
        <v>19220</v>
      </c>
      <c r="D462" s="114" t="s">
        <v>18521</v>
      </c>
      <c r="E462" s="2" t="s">
        <v>18522</v>
      </c>
      <c r="F462" s="118">
        <v>1.2</v>
      </c>
      <c r="G462" s="118" t="s">
        <v>18523</v>
      </c>
      <c r="H462" s="2" t="s">
        <v>15</v>
      </c>
      <c r="I462" s="2"/>
    </row>
    <row r="463" spans="1:9" x14ac:dyDescent="0.3">
      <c r="A463" s="2">
        <v>461</v>
      </c>
      <c r="B463" s="112" t="s">
        <v>19221</v>
      </c>
      <c r="C463" s="112" t="s">
        <v>19222</v>
      </c>
      <c r="D463" s="114" t="s">
        <v>18521</v>
      </c>
      <c r="E463" s="2" t="s">
        <v>18522</v>
      </c>
      <c r="F463" s="118">
        <v>1.2</v>
      </c>
      <c r="G463" s="118" t="s">
        <v>17490</v>
      </c>
      <c r="H463" s="2" t="s">
        <v>15</v>
      </c>
      <c r="I463" s="2"/>
    </row>
    <row r="464" spans="1:9" x14ac:dyDescent="0.3">
      <c r="A464" s="2">
        <v>462</v>
      </c>
      <c r="B464" s="112" t="s">
        <v>19223</v>
      </c>
      <c r="C464" s="112" t="s">
        <v>19224</v>
      </c>
      <c r="D464" s="114" t="s">
        <v>18521</v>
      </c>
      <c r="E464" s="2" t="s">
        <v>18522</v>
      </c>
      <c r="F464" s="118">
        <v>1.2</v>
      </c>
      <c r="G464" s="118" t="s">
        <v>17490</v>
      </c>
      <c r="H464" s="2" t="s">
        <v>15</v>
      </c>
      <c r="I464" s="2"/>
    </row>
    <row r="465" spans="1:9" x14ac:dyDescent="0.3">
      <c r="A465" s="2">
        <v>463</v>
      </c>
      <c r="B465" s="112" t="s">
        <v>19225</v>
      </c>
      <c r="C465" s="112" t="s">
        <v>18929</v>
      </c>
      <c r="D465" s="114" t="s">
        <v>18521</v>
      </c>
      <c r="E465" s="2" t="s">
        <v>18522</v>
      </c>
      <c r="F465" s="118">
        <v>0.79999999999999993</v>
      </c>
      <c r="G465" s="118" t="s">
        <v>18529</v>
      </c>
      <c r="H465" s="2" t="s">
        <v>15</v>
      </c>
      <c r="I465" s="2"/>
    </row>
    <row r="466" spans="1:9" x14ac:dyDescent="0.3">
      <c r="A466" s="2">
        <v>464</v>
      </c>
      <c r="B466" s="112" t="s">
        <v>19226</v>
      </c>
      <c r="C466" s="112" t="s">
        <v>19227</v>
      </c>
      <c r="D466" s="114" t="s">
        <v>18521</v>
      </c>
      <c r="E466" s="2" t="s">
        <v>18522</v>
      </c>
      <c r="F466" s="118">
        <v>3.5999999999999992</v>
      </c>
      <c r="G466" s="118" t="s">
        <v>18526</v>
      </c>
      <c r="H466" s="2" t="s">
        <v>15</v>
      </c>
      <c r="I466" s="2"/>
    </row>
    <row r="467" spans="1:9" x14ac:dyDescent="0.3">
      <c r="A467" s="2">
        <v>465</v>
      </c>
      <c r="B467" s="112" t="s">
        <v>19228</v>
      </c>
      <c r="C467" s="112" t="s">
        <v>19229</v>
      </c>
      <c r="D467" s="114" t="s">
        <v>18521</v>
      </c>
      <c r="E467" s="2" t="s">
        <v>18522</v>
      </c>
      <c r="F467" s="118">
        <v>0.79999999999999993</v>
      </c>
      <c r="G467" s="118" t="s">
        <v>18557</v>
      </c>
      <c r="H467" s="2" t="s">
        <v>15</v>
      </c>
      <c r="I467" s="2"/>
    </row>
    <row r="468" spans="1:9" x14ac:dyDescent="0.3">
      <c r="A468" s="2">
        <v>466</v>
      </c>
      <c r="B468" s="112" t="s">
        <v>19230</v>
      </c>
      <c r="C468" s="112" t="s">
        <v>19231</v>
      </c>
      <c r="D468" s="114" t="s">
        <v>18521</v>
      </c>
      <c r="E468" s="2" t="s">
        <v>18522</v>
      </c>
      <c r="F468" s="118">
        <v>1.2</v>
      </c>
      <c r="G468" s="118" t="s">
        <v>18529</v>
      </c>
      <c r="H468" s="2" t="s">
        <v>15</v>
      </c>
      <c r="I468" s="2"/>
    </row>
    <row r="469" spans="1:9" x14ac:dyDescent="0.3">
      <c r="A469" s="2">
        <v>467</v>
      </c>
      <c r="B469" s="112" t="s">
        <v>19232</v>
      </c>
      <c r="C469" s="112" t="s">
        <v>19233</v>
      </c>
      <c r="D469" s="114" t="s">
        <v>18521</v>
      </c>
      <c r="E469" s="2" t="s">
        <v>18522</v>
      </c>
      <c r="F469" s="118">
        <v>0.84</v>
      </c>
      <c r="G469" s="118" t="s">
        <v>18523</v>
      </c>
      <c r="H469" s="2" t="s">
        <v>15</v>
      </c>
      <c r="I469" s="2"/>
    </row>
    <row r="470" spans="1:9" x14ac:dyDescent="0.3">
      <c r="A470" s="2">
        <v>468</v>
      </c>
      <c r="B470" s="112" t="s">
        <v>19234</v>
      </c>
      <c r="C470" s="112" t="s">
        <v>19235</v>
      </c>
      <c r="D470" s="114" t="s">
        <v>18521</v>
      </c>
      <c r="E470" s="2" t="s">
        <v>18522</v>
      </c>
      <c r="F470" s="118">
        <v>0.79999999999999993</v>
      </c>
      <c r="G470" s="118" t="s">
        <v>17490</v>
      </c>
      <c r="H470" s="2" t="s">
        <v>15</v>
      </c>
      <c r="I470" s="2"/>
    </row>
    <row r="471" spans="1:9" x14ac:dyDescent="0.3">
      <c r="A471" s="2">
        <v>469</v>
      </c>
      <c r="B471" s="112" t="s">
        <v>19236</v>
      </c>
      <c r="C471" s="112" t="s">
        <v>19237</v>
      </c>
      <c r="D471" s="114" t="s">
        <v>18521</v>
      </c>
      <c r="E471" s="2" t="s">
        <v>18522</v>
      </c>
      <c r="F471" s="118">
        <v>0.39999999999999997</v>
      </c>
      <c r="G471" s="118" t="s">
        <v>18523</v>
      </c>
      <c r="H471" s="2" t="s">
        <v>15</v>
      </c>
      <c r="I471" s="2"/>
    </row>
    <row r="472" spans="1:9" x14ac:dyDescent="0.3">
      <c r="A472" s="2">
        <v>470</v>
      </c>
      <c r="B472" s="112" t="s">
        <v>19238</v>
      </c>
      <c r="C472" s="112" t="s">
        <v>19239</v>
      </c>
      <c r="D472" s="114" t="s">
        <v>18521</v>
      </c>
      <c r="E472" s="2" t="s">
        <v>18522</v>
      </c>
      <c r="F472" s="118">
        <v>0.79999999999999993</v>
      </c>
      <c r="G472" s="118" t="s">
        <v>18523</v>
      </c>
      <c r="H472" s="2" t="s">
        <v>15</v>
      </c>
      <c r="I472" s="2"/>
    </row>
    <row r="473" spans="1:9" x14ac:dyDescent="0.3">
      <c r="A473" s="2">
        <v>471</v>
      </c>
      <c r="B473" s="112" t="s">
        <v>19240</v>
      </c>
      <c r="C473" s="112" t="s">
        <v>19241</v>
      </c>
      <c r="D473" s="114" t="s">
        <v>18521</v>
      </c>
      <c r="E473" s="2" t="s">
        <v>18522</v>
      </c>
      <c r="F473" s="118">
        <v>0.79999999999999993</v>
      </c>
      <c r="G473" s="118" t="s">
        <v>18557</v>
      </c>
      <c r="H473" s="2" t="s">
        <v>15</v>
      </c>
      <c r="I473" s="2"/>
    </row>
    <row r="474" spans="1:9" x14ac:dyDescent="0.3">
      <c r="A474" s="2">
        <v>472</v>
      </c>
      <c r="B474" s="112" t="s">
        <v>19242</v>
      </c>
      <c r="C474" s="112" t="s">
        <v>19243</v>
      </c>
      <c r="D474" s="114" t="s">
        <v>18521</v>
      </c>
      <c r="E474" s="2" t="s">
        <v>18522</v>
      </c>
      <c r="F474" s="118">
        <v>1.6</v>
      </c>
      <c r="G474" s="118" t="s">
        <v>18548</v>
      </c>
      <c r="H474" s="2" t="s">
        <v>15</v>
      </c>
      <c r="I474" s="2"/>
    </row>
    <row r="475" spans="1:9" x14ac:dyDescent="0.3">
      <c r="A475" s="2">
        <v>473</v>
      </c>
      <c r="B475" s="112" t="s">
        <v>19244</v>
      </c>
      <c r="C475" s="112" t="s">
        <v>19245</v>
      </c>
      <c r="D475" s="114" t="s">
        <v>18521</v>
      </c>
      <c r="E475" s="2" t="s">
        <v>18522</v>
      </c>
      <c r="F475" s="118">
        <v>1.5999999999999999</v>
      </c>
      <c r="G475" s="118" t="s">
        <v>17490</v>
      </c>
      <c r="H475" s="2" t="s">
        <v>15</v>
      </c>
      <c r="I475" s="2"/>
    </row>
    <row r="476" spans="1:9" x14ac:dyDescent="0.3">
      <c r="A476" s="2">
        <v>474</v>
      </c>
      <c r="B476" s="112" t="s">
        <v>19246</v>
      </c>
      <c r="C476" s="112" t="s">
        <v>19128</v>
      </c>
      <c r="D476" s="114" t="s">
        <v>18521</v>
      </c>
      <c r="E476" s="2" t="s">
        <v>18522</v>
      </c>
      <c r="F476" s="118">
        <v>0.79999999999999993</v>
      </c>
      <c r="G476" s="118" t="s">
        <v>18523</v>
      </c>
      <c r="H476" s="2" t="s">
        <v>15</v>
      </c>
      <c r="I476" s="2"/>
    </row>
    <row r="477" spans="1:9" x14ac:dyDescent="0.3">
      <c r="A477" s="2">
        <v>475</v>
      </c>
      <c r="B477" s="112" t="s">
        <v>19247</v>
      </c>
      <c r="C477" s="112" t="s">
        <v>19248</v>
      </c>
      <c r="D477" s="114" t="s">
        <v>18521</v>
      </c>
      <c r="E477" s="2" t="s">
        <v>18522</v>
      </c>
      <c r="F477" s="118">
        <v>0.79999999999999993</v>
      </c>
      <c r="G477" s="118" t="s">
        <v>17490</v>
      </c>
      <c r="H477" s="2" t="s">
        <v>15</v>
      </c>
      <c r="I477" s="2"/>
    </row>
    <row r="478" spans="1:9" x14ac:dyDescent="0.3">
      <c r="A478" s="2">
        <v>476</v>
      </c>
      <c r="B478" s="112" t="s">
        <v>19249</v>
      </c>
      <c r="C478" s="112" t="s">
        <v>19250</v>
      </c>
      <c r="D478" s="114" t="s">
        <v>18521</v>
      </c>
      <c r="E478" s="2" t="s">
        <v>18522</v>
      </c>
      <c r="F478" s="118">
        <v>1.2</v>
      </c>
      <c r="G478" s="118" t="s">
        <v>18523</v>
      </c>
      <c r="H478" s="2" t="s">
        <v>15</v>
      </c>
      <c r="I478" s="2"/>
    </row>
    <row r="479" spans="1:9" x14ac:dyDescent="0.3">
      <c r="A479" s="2">
        <v>477</v>
      </c>
      <c r="B479" s="112" t="s">
        <v>19251</v>
      </c>
      <c r="C479" s="112" t="s">
        <v>19252</v>
      </c>
      <c r="D479" s="114" t="s">
        <v>18521</v>
      </c>
      <c r="E479" s="2" t="s">
        <v>18522</v>
      </c>
      <c r="F479" s="118">
        <v>1.2</v>
      </c>
      <c r="G479" s="118" t="s">
        <v>17490</v>
      </c>
      <c r="H479" s="2" t="s">
        <v>15</v>
      </c>
      <c r="I479" s="2"/>
    </row>
    <row r="480" spans="1:9" x14ac:dyDescent="0.3">
      <c r="A480" s="2">
        <v>478</v>
      </c>
      <c r="B480" s="112" t="s">
        <v>19253</v>
      </c>
      <c r="C480" s="112" t="s">
        <v>19252</v>
      </c>
      <c r="D480" s="114" t="s">
        <v>18521</v>
      </c>
      <c r="E480" s="2" t="s">
        <v>18522</v>
      </c>
      <c r="F480" s="118">
        <v>1.2</v>
      </c>
      <c r="G480" s="118" t="s">
        <v>17490</v>
      </c>
      <c r="H480" s="2" t="s">
        <v>15</v>
      </c>
      <c r="I480" s="2"/>
    </row>
    <row r="481" spans="1:9" x14ac:dyDescent="0.3">
      <c r="A481" s="2">
        <v>479</v>
      </c>
      <c r="B481" s="112" t="s">
        <v>19254</v>
      </c>
      <c r="C481" s="112" t="s">
        <v>19255</v>
      </c>
      <c r="D481" s="114" t="s">
        <v>18521</v>
      </c>
      <c r="E481" s="2" t="s">
        <v>18522</v>
      </c>
      <c r="F481" s="118">
        <v>0.79999999999999993</v>
      </c>
      <c r="G481" s="118" t="s">
        <v>17490</v>
      </c>
      <c r="H481" s="2" t="s">
        <v>15</v>
      </c>
      <c r="I481" s="2"/>
    </row>
  </sheetData>
  <mergeCells count="1">
    <mergeCell ref="A1:I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00A83-3976-4515-8B44-E1E1755D7102}">
  <dimension ref="A1:J492"/>
  <sheetViews>
    <sheetView topLeftCell="C1" workbookViewId="0">
      <selection activeCell="D8" sqref="D8"/>
    </sheetView>
  </sheetViews>
  <sheetFormatPr defaultRowHeight="14.4" x14ac:dyDescent="0.3"/>
  <cols>
    <col min="1" max="1" width="6.109375" customWidth="1"/>
    <col min="2" max="2" width="55" bestFit="1" customWidth="1"/>
    <col min="3" max="3" width="43.33203125" bestFit="1" customWidth="1"/>
    <col min="4" max="4" width="82.44140625" bestFit="1" customWidth="1"/>
    <col min="5" max="5" width="16.33203125" bestFit="1" customWidth="1"/>
    <col min="6" max="6" width="17.21875" bestFit="1" customWidth="1"/>
    <col min="7" max="7" width="39.77734375" bestFit="1" customWidth="1"/>
    <col min="8" max="8" width="17.44140625" bestFit="1" customWidth="1"/>
    <col min="9" max="9" width="10.77734375" bestFit="1" customWidth="1"/>
    <col min="10" max="10" width="13.5546875" customWidth="1"/>
  </cols>
  <sheetData>
    <row r="1" spans="1:10" ht="101.7" customHeight="1" x14ac:dyDescent="0.3">
      <c r="A1" s="249" t="s">
        <v>19256</v>
      </c>
      <c r="B1" s="249"/>
      <c r="C1" s="249"/>
      <c r="D1" s="249"/>
      <c r="E1" s="249"/>
      <c r="F1" s="249"/>
      <c r="G1" s="249"/>
      <c r="H1" s="249"/>
      <c r="I1" s="249"/>
    </row>
    <row r="2" spans="1:10" s="220" customFormat="1" ht="66" customHeight="1" x14ac:dyDescent="0.3">
      <c r="A2" s="108" t="s">
        <v>1</v>
      </c>
      <c r="B2" s="108" t="s">
        <v>2</v>
      </c>
      <c r="C2" s="108" t="s">
        <v>3</v>
      </c>
      <c r="D2" s="108" t="s">
        <v>4</v>
      </c>
      <c r="E2" s="108" t="s">
        <v>5</v>
      </c>
      <c r="F2" s="108" t="s">
        <v>6</v>
      </c>
      <c r="G2" s="108" t="s">
        <v>7</v>
      </c>
      <c r="H2" s="108" t="s">
        <v>8</v>
      </c>
      <c r="I2" s="108" t="s">
        <v>9</v>
      </c>
    </row>
    <row r="3" spans="1:10" x14ac:dyDescent="0.3">
      <c r="A3" s="125">
        <v>1</v>
      </c>
      <c r="B3" s="125" t="s">
        <v>19257</v>
      </c>
      <c r="C3" s="125" t="s">
        <v>19258</v>
      </c>
      <c r="D3" s="2" t="s">
        <v>19259</v>
      </c>
      <c r="E3" s="2" t="s">
        <v>19260</v>
      </c>
      <c r="F3" s="125">
        <v>0.4</v>
      </c>
      <c r="G3" s="125" t="s">
        <v>17490</v>
      </c>
      <c r="H3" s="2" t="s">
        <v>15</v>
      </c>
      <c r="I3" s="2"/>
    </row>
    <row r="4" spans="1:10" x14ac:dyDescent="0.3">
      <c r="A4" s="125">
        <v>2</v>
      </c>
      <c r="B4" s="125" t="s">
        <v>19261</v>
      </c>
      <c r="C4" s="125" t="s">
        <v>19262</v>
      </c>
      <c r="D4" s="2" t="s">
        <v>19263</v>
      </c>
      <c r="E4" s="2" t="s">
        <v>19260</v>
      </c>
      <c r="F4" s="125">
        <v>0.4</v>
      </c>
      <c r="G4" s="125" t="s">
        <v>17490</v>
      </c>
      <c r="H4" s="2" t="s">
        <v>15</v>
      </c>
      <c r="I4" s="2"/>
    </row>
    <row r="5" spans="1:10" x14ac:dyDescent="0.3">
      <c r="A5" s="125">
        <v>3</v>
      </c>
      <c r="B5" s="125" t="s">
        <v>19264</v>
      </c>
      <c r="C5" s="125" t="s">
        <v>19265</v>
      </c>
      <c r="D5" s="2" t="s">
        <v>19266</v>
      </c>
      <c r="E5" s="2" t="s">
        <v>19260</v>
      </c>
      <c r="F5" s="125">
        <v>0.8</v>
      </c>
      <c r="G5" s="125" t="s">
        <v>17490</v>
      </c>
      <c r="H5" s="2" t="s">
        <v>15</v>
      </c>
      <c r="I5" s="2"/>
    </row>
    <row r="6" spans="1:10" x14ac:dyDescent="0.3">
      <c r="A6" s="125">
        <v>4</v>
      </c>
      <c r="B6" s="125" t="s">
        <v>19267</v>
      </c>
      <c r="C6" s="125" t="s">
        <v>19262</v>
      </c>
      <c r="D6" s="2" t="s">
        <v>19268</v>
      </c>
      <c r="E6" s="2" t="s">
        <v>19260</v>
      </c>
      <c r="F6" s="125">
        <v>0.4</v>
      </c>
      <c r="G6" s="125" t="s">
        <v>17490</v>
      </c>
      <c r="H6" s="2" t="s">
        <v>15</v>
      </c>
      <c r="I6" s="2"/>
    </row>
    <row r="7" spans="1:10" x14ac:dyDescent="0.3">
      <c r="A7" s="125">
        <v>5</v>
      </c>
      <c r="B7" s="125" t="s">
        <v>19269</v>
      </c>
      <c r="C7" s="125" t="s">
        <v>19270</v>
      </c>
      <c r="D7" s="2" t="s">
        <v>19271</v>
      </c>
      <c r="E7" s="2" t="s">
        <v>19260</v>
      </c>
      <c r="F7" s="125">
        <v>0.53</v>
      </c>
      <c r="G7" s="125" t="s">
        <v>17490</v>
      </c>
      <c r="H7" s="2" t="s">
        <v>15</v>
      </c>
      <c r="I7" s="2"/>
    </row>
    <row r="8" spans="1:10" x14ac:dyDescent="0.3">
      <c r="A8" s="125">
        <v>6</v>
      </c>
      <c r="B8" s="125" t="s">
        <v>19272</v>
      </c>
      <c r="C8" s="125" t="s">
        <v>19273</v>
      </c>
      <c r="D8" s="2" t="s">
        <v>19274</v>
      </c>
      <c r="E8" s="2" t="s">
        <v>19260</v>
      </c>
      <c r="F8" s="125">
        <v>0.8</v>
      </c>
      <c r="G8" s="125" t="s">
        <v>17493</v>
      </c>
      <c r="H8" s="2" t="s">
        <v>15</v>
      </c>
      <c r="I8" s="2"/>
      <c r="J8" s="80"/>
    </row>
    <row r="9" spans="1:10" x14ac:dyDescent="0.3">
      <c r="A9" s="125">
        <v>7</v>
      </c>
      <c r="B9" s="125" t="s">
        <v>19275</v>
      </c>
      <c r="C9" s="125" t="s">
        <v>19262</v>
      </c>
      <c r="D9" s="2" t="s">
        <v>19276</v>
      </c>
      <c r="E9" s="2" t="s">
        <v>19260</v>
      </c>
      <c r="F9" s="125">
        <v>0.4</v>
      </c>
      <c r="G9" s="125" t="s">
        <v>17490</v>
      </c>
      <c r="H9" s="2" t="s">
        <v>15</v>
      </c>
      <c r="I9" s="2"/>
    </row>
    <row r="10" spans="1:10" x14ac:dyDescent="0.3">
      <c r="A10" s="125">
        <v>8</v>
      </c>
      <c r="B10" s="125" t="s">
        <v>19277</v>
      </c>
      <c r="C10" s="125" t="s">
        <v>19278</v>
      </c>
      <c r="D10" s="2" t="s">
        <v>19279</v>
      </c>
      <c r="E10" s="2" t="s">
        <v>19260</v>
      </c>
      <c r="F10" s="125">
        <v>1.2</v>
      </c>
      <c r="G10" s="125" t="s">
        <v>17490</v>
      </c>
      <c r="H10" s="2" t="s">
        <v>15</v>
      </c>
      <c r="I10" s="2"/>
    </row>
    <row r="11" spans="1:10" x14ac:dyDescent="0.3">
      <c r="A11" s="125">
        <v>9</v>
      </c>
      <c r="B11" s="125" t="s">
        <v>19280</v>
      </c>
      <c r="C11" s="125" t="s">
        <v>19281</v>
      </c>
      <c r="D11" s="2" t="s">
        <v>19282</v>
      </c>
      <c r="E11" s="2" t="s">
        <v>19260</v>
      </c>
      <c r="F11" s="125">
        <v>0.4</v>
      </c>
      <c r="G11" s="125" t="s">
        <v>17493</v>
      </c>
      <c r="H11" s="2" t="s">
        <v>15</v>
      </c>
      <c r="I11" s="2"/>
    </row>
    <row r="12" spans="1:10" x14ac:dyDescent="0.3">
      <c r="A12" s="125">
        <v>10</v>
      </c>
      <c r="B12" s="125" t="s">
        <v>19283</v>
      </c>
      <c r="C12" s="125" t="s">
        <v>19273</v>
      </c>
      <c r="D12" s="2" t="s">
        <v>19284</v>
      </c>
      <c r="E12" s="2" t="s">
        <v>19260</v>
      </c>
      <c r="F12" s="125">
        <v>0.4</v>
      </c>
      <c r="G12" s="125" t="s">
        <v>17490</v>
      </c>
      <c r="H12" s="2" t="s">
        <v>15</v>
      </c>
      <c r="I12" s="2"/>
    </row>
    <row r="13" spans="1:10" x14ac:dyDescent="0.3">
      <c r="A13" s="125">
        <v>11</v>
      </c>
      <c r="B13" s="125" t="s">
        <v>19285</v>
      </c>
      <c r="C13" s="125" t="s">
        <v>19286</v>
      </c>
      <c r="D13" s="2" t="s">
        <v>19287</v>
      </c>
      <c r="E13" s="2" t="s">
        <v>19260</v>
      </c>
      <c r="F13" s="125">
        <v>0.54400000000000004</v>
      </c>
      <c r="G13" s="125" t="s">
        <v>17490</v>
      </c>
      <c r="H13" s="2" t="s">
        <v>15</v>
      </c>
      <c r="I13" s="2"/>
    </row>
    <row r="14" spans="1:10" x14ac:dyDescent="0.3">
      <c r="A14" s="125">
        <v>12</v>
      </c>
      <c r="B14" s="125" t="s">
        <v>19288</v>
      </c>
      <c r="C14" s="125" t="s">
        <v>19258</v>
      </c>
      <c r="D14" s="2" t="s">
        <v>19289</v>
      </c>
      <c r="E14" s="2" t="s">
        <v>19260</v>
      </c>
      <c r="F14" s="125">
        <v>0.4</v>
      </c>
      <c r="G14" s="125" t="s">
        <v>17490</v>
      </c>
      <c r="H14" s="2" t="s">
        <v>15</v>
      </c>
      <c r="I14" s="2"/>
    </row>
    <row r="15" spans="1:10" x14ac:dyDescent="0.3">
      <c r="A15" s="125">
        <v>13</v>
      </c>
      <c r="B15" s="125" t="s">
        <v>19290</v>
      </c>
      <c r="C15" s="125" t="s">
        <v>19291</v>
      </c>
      <c r="D15" s="2" t="s">
        <v>19292</v>
      </c>
      <c r="E15" s="2" t="s">
        <v>19260</v>
      </c>
      <c r="F15" s="125">
        <v>0.8</v>
      </c>
      <c r="G15" s="125" t="s">
        <v>17490</v>
      </c>
      <c r="H15" s="2" t="s">
        <v>15</v>
      </c>
      <c r="I15" s="2"/>
    </row>
    <row r="16" spans="1:10" x14ac:dyDescent="0.3">
      <c r="A16" s="125">
        <v>14</v>
      </c>
      <c r="B16" s="125" t="s">
        <v>19293</v>
      </c>
      <c r="C16" s="125" t="s">
        <v>19294</v>
      </c>
      <c r="D16" s="2" t="s">
        <v>19295</v>
      </c>
      <c r="E16" s="2" t="s">
        <v>19260</v>
      </c>
      <c r="F16" s="125">
        <v>1.26</v>
      </c>
      <c r="G16" s="125" t="s">
        <v>17490</v>
      </c>
      <c r="H16" s="2" t="s">
        <v>15</v>
      </c>
      <c r="I16" s="2"/>
    </row>
    <row r="17" spans="1:9" x14ac:dyDescent="0.3">
      <c r="A17" s="125">
        <v>15</v>
      </c>
      <c r="B17" s="125" t="s">
        <v>19296</v>
      </c>
      <c r="C17" s="125" t="s">
        <v>19297</v>
      </c>
      <c r="D17" s="2" t="s">
        <v>19298</v>
      </c>
      <c r="E17" s="2" t="s">
        <v>19260</v>
      </c>
      <c r="F17" s="125">
        <v>1.6519999999999999</v>
      </c>
      <c r="G17" s="125" t="s">
        <v>17490</v>
      </c>
      <c r="H17" s="2" t="s">
        <v>15</v>
      </c>
      <c r="I17" s="2"/>
    </row>
    <row r="18" spans="1:9" x14ac:dyDescent="0.3">
      <c r="A18" s="125">
        <v>16</v>
      </c>
      <c r="B18" s="125" t="s">
        <v>19299</v>
      </c>
      <c r="C18" s="125" t="s">
        <v>19300</v>
      </c>
      <c r="D18" s="2" t="s">
        <v>19301</v>
      </c>
      <c r="E18" s="2" t="s">
        <v>19260</v>
      </c>
      <c r="F18" s="125">
        <v>0.4</v>
      </c>
      <c r="G18" s="125" t="s">
        <v>17490</v>
      </c>
      <c r="H18" s="2" t="s">
        <v>15</v>
      </c>
      <c r="I18" s="2"/>
    </row>
    <row r="19" spans="1:9" x14ac:dyDescent="0.3">
      <c r="A19" s="125">
        <v>17</v>
      </c>
      <c r="B19" s="125" t="s">
        <v>19302</v>
      </c>
      <c r="C19" s="125" t="s">
        <v>19303</v>
      </c>
      <c r="D19" s="2" t="s">
        <v>19304</v>
      </c>
      <c r="E19" s="2" t="s">
        <v>19260</v>
      </c>
      <c r="F19" s="125">
        <v>0.4</v>
      </c>
      <c r="G19" s="125" t="s">
        <v>17490</v>
      </c>
      <c r="H19" s="2" t="s">
        <v>15</v>
      </c>
      <c r="I19" s="2"/>
    </row>
    <row r="20" spans="1:9" x14ac:dyDescent="0.3">
      <c r="A20" s="125">
        <v>18</v>
      </c>
      <c r="B20" s="125" t="s">
        <v>19305</v>
      </c>
      <c r="C20" s="125" t="s">
        <v>19306</v>
      </c>
      <c r="D20" s="2" t="s">
        <v>19307</v>
      </c>
      <c r="E20" s="2" t="s">
        <v>19260</v>
      </c>
      <c r="F20" s="125">
        <v>0.8</v>
      </c>
      <c r="G20" s="125" t="s">
        <v>18396</v>
      </c>
      <c r="H20" s="2" t="s">
        <v>15</v>
      </c>
      <c r="I20" s="2"/>
    </row>
    <row r="21" spans="1:9" x14ac:dyDescent="0.3">
      <c r="A21" s="125">
        <v>19</v>
      </c>
      <c r="B21" s="125" t="s">
        <v>19308</v>
      </c>
      <c r="C21" s="125" t="s">
        <v>19309</v>
      </c>
      <c r="D21" s="2" t="s">
        <v>19310</v>
      </c>
      <c r="E21" s="2" t="s">
        <v>19260</v>
      </c>
      <c r="F21" s="125">
        <v>1.21</v>
      </c>
      <c r="G21" s="125" t="s">
        <v>17490</v>
      </c>
      <c r="H21" s="2" t="s">
        <v>15</v>
      </c>
      <c r="I21" s="2"/>
    </row>
    <row r="22" spans="1:9" x14ac:dyDescent="0.3">
      <c r="A22" s="125">
        <v>20</v>
      </c>
      <c r="B22" s="125" t="s">
        <v>19311</v>
      </c>
      <c r="C22" s="125" t="s">
        <v>19312</v>
      </c>
      <c r="D22" s="2" t="s">
        <v>19313</v>
      </c>
      <c r="E22" s="2" t="s">
        <v>19260</v>
      </c>
      <c r="F22" s="125">
        <v>1.2</v>
      </c>
      <c r="G22" s="125" t="s">
        <v>17490</v>
      </c>
      <c r="H22" s="2" t="s">
        <v>15</v>
      </c>
      <c r="I22" s="2"/>
    </row>
    <row r="23" spans="1:9" x14ac:dyDescent="0.3">
      <c r="A23" s="125">
        <v>21</v>
      </c>
      <c r="B23" s="125" t="s">
        <v>19314</v>
      </c>
      <c r="C23" s="125" t="s">
        <v>19312</v>
      </c>
      <c r="D23" s="2" t="s">
        <v>19315</v>
      </c>
      <c r="E23" s="2" t="s">
        <v>19260</v>
      </c>
      <c r="F23" s="125">
        <v>0.8</v>
      </c>
      <c r="G23" s="125" t="s">
        <v>17490</v>
      </c>
      <c r="H23" s="2" t="s">
        <v>15</v>
      </c>
      <c r="I23" s="2"/>
    </row>
    <row r="24" spans="1:9" x14ac:dyDescent="0.3">
      <c r="A24" s="125">
        <v>22</v>
      </c>
      <c r="B24" s="125" t="s">
        <v>19316</v>
      </c>
      <c r="C24" s="125" t="s">
        <v>19312</v>
      </c>
      <c r="D24" s="2" t="s">
        <v>19317</v>
      </c>
      <c r="E24" s="2" t="s">
        <v>19260</v>
      </c>
      <c r="F24" s="125">
        <v>0.8</v>
      </c>
      <c r="G24" s="125" t="s">
        <v>17490</v>
      </c>
      <c r="H24" s="2" t="s">
        <v>15</v>
      </c>
      <c r="I24" s="2"/>
    </row>
    <row r="25" spans="1:9" x14ac:dyDescent="0.3">
      <c r="A25" s="125">
        <v>23</v>
      </c>
      <c r="B25" s="125" t="s">
        <v>19318</v>
      </c>
      <c r="C25" s="125" t="s">
        <v>19319</v>
      </c>
      <c r="D25" s="2" t="s">
        <v>19320</v>
      </c>
      <c r="E25" s="2" t="s">
        <v>19260</v>
      </c>
      <c r="F25" s="125">
        <v>1.6</v>
      </c>
      <c r="G25" s="125" t="s">
        <v>17490</v>
      </c>
      <c r="H25" s="2" t="s">
        <v>15</v>
      </c>
      <c r="I25" s="2"/>
    </row>
    <row r="26" spans="1:9" x14ac:dyDescent="0.3">
      <c r="A26" s="125">
        <v>24</v>
      </c>
      <c r="B26" s="125" t="s">
        <v>19321</v>
      </c>
      <c r="C26" s="125" t="s">
        <v>19322</v>
      </c>
      <c r="D26" s="2" t="s">
        <v>19323</v>
      </c>
      <c r="E26" s="2" t="s">
        <v>19260</v>
      </c>
      <c r="F26" s="125">
        <v>0.55000000000000004</v>
      </c>
      <c r="G26" s="125" t="s">
        <v>17490</v>
      </c>
      <c r="H26" s="2" t="s">
        <v>15</v>
      </c>
      <c r="I26" s="2"/>
    </row>
    <row r="27" spans="1:9" x14ac:dyDescent="0.3">
      <c r="A27" s="125">
        <v>25</v>
      </c>
      <c r="B27" s="125" t="s">
        <v>19324</v>
      </c>
      <c r="C27" s="125" t="s">
        <v>19325</v>
      </c>
      <c r="D27" s="2" t="s">
        <v>19326</v>
      </c>
      <c r="E27" s="2" t="s">
        <v>19260</v>
      </c>
      <c r="F27" s="125">
        <v>1.2</v>
      </c>
      <c r="G27" s="125" t="s">
        <v>17490</v>
      </c>
      <c r="H27" s="2" t="s">
        <v>15</v>
      </c>
      <c r="I27" s="2"/>
    </row>
    <row r="28" spans="1:9" x14ac:dyDescent="0.3">
      <c r="A28" s="125">
        <v>26</v>
      </c>
      <c r="B28" s="125" t="s">
        <v>19327</v>
      </c>
      <c r="C28" s="125" t="s">
        <v>19325</v>
      </c>
      <c r="D28" s="2" t="s">
        <v>19328</v>
      </c>
      <c r="E28" s="2" t="s">
        <v>19260</v>
      </c>
      <c r="F28" s="125">
        <v>1.2</v>
      </c>
      <c r="G28" s="125" t="s">
        <v>17490</v>
      </c>
      <c r="H28" s="2" t="s">
        <v>15</v>
      </c>
      <c r="I28" s="2"/>
    </row>
    <row r="29" spans="1:9" x14ac:dyDescent="0.3">
      <c r="A29" s="125">
        <v>27</v>
      </c>
      <c r="B29" s="125" t="s">
        <v>19329</v>
      </c>
      <c r="C29" s="125" t="s">
        <v>19330</v>
      </c>
      <c r="D29" s="2" t="s">
        <v>19331</v>
      </c>
      <c r="E29" s="2" t="s">
        <v>19260</v>
      </c>
      <c r="F29" s="125">
        <v>0.4</v>
      </c>
      <c r="G29" s="125" t="s">
        <v>17490</v>
      </c>
      <c r="H29" s="2" t="s">
        <v>15</v>
      </c>
      <c r="I29" s="2"/>
    </row>
    <row r="30" spans="1:9" x14ac:dyDescent="0.3">
      <c r="A30" s="125">
        <v>28</v>
      </c>
      <c r="B30" s="125" t="s">
        <v>19332</v>
      </c>
      <c r="C30" s="125" t="s">
        <v>19333</v>
      </c>
      <c r="D30" s="2" t="s">
        <v>19334</v>
      </c>
      <c r="E30" s="2" t="s">
        <v>19260</v>
      </c>
      <c r="F30" s="125">
        <v>1.6</v>
      </c>
      <c r="G30" s="125" t="s">
        <v>17493</v>
      </c>
      <c r="H30" s="2" t="s">
        <v>15</v>
      </c>
      <c r="I30" s="2"/>
    </row>
    <row r="31" spans="1:9" x14ac:dyDescent="0.3">
      <c r="A31" s="125">
        <v>29</v>
      </c>
      <c r="B31" s="125" t="s">
        <v>19335</v>
      </c>
      <c r="C31" s="125" t="s">
        <v>19336</v>
      </c>
      <c r="D31" s="2" t="s">
        <v>19337</v>
      </c>
      <c r="E31" s="2" t="s">
        <v>19260</v>
      </c>
      <c r="F31" s="125">
        <v>0.83</v>
      </c>
      <c r="G31" s="125" t="s">
        <v>17490</v>
      </c>
      <c r="H31" s="2" t="s">
        <v>15</v>
      </c>
      <c r="I31" s="2"/>
    </row>
    <row r="32" spans="1:9" x14ac:dyDescent="0.3">
      <c r="A32" s="125">
        <v>30</v>
      </c>
      <c r="B32" s="125" t="s">
        <v>19338</v>
      </c>
      <c r="C32" s="125" t="s">
        <v>19339</v>
      </c>
      <c r="D32" s="2" t="s">
        <v>19340</v>
      </c>
      <c r="E32" s="2" t="s">
        <v>19260</v>
      </c>
      <c r="F32" s="125">
        <v>0.4</v>
      </c>
      <c r="G32" s="125" t="s">
        <v>17490</v>
      </c>
      <c r="H32" s="2" t="s">
        <v>15</v>
      </c>
      <c r="I32" s="2"/>
    </row>
    <row r="33" spans="1:9" x14ac:dyDescent="0.3">
      <c r="A33" s="125">
        <v>31</v>
      </c>
      <c r="B33" s="125" t="s">
        <v>19341</v>
      </c>
      <c r="C33" s="125" t="s">
        <v>19342</v>
      </c>
      <c r="D33" s="2" t="s">
        <v>19343</v>
      </c>
      <c r="E33" s="2" t="s">
        <v>19260</v>
      </c>
      <c r="F33" s="125">
        <v>0.4</v>
      </c>
      <c r="G33" s="125" t="s">
        <v>17490</v>
      </c>
      <c r="H33" s="2" t="s">
        <v>15</v>
      </c>
      <c r="I33" s="2"/>
    </row>
    <row r="34" spans="1:9" x14ac:dyDescent="0.3">
      <c r="A34" s="125">
        <v>32</v>
      </c>
      <c r="B34" s="125" t="s">
        <v>19344</v>
      </c>
      <c r="C34" s="125" t="s">
        <v>19342</v>
      </c>
      <c r="D34" s="2" t="s">
        <v>19345</v>
      </c>
      <c r="E34" s="2" t="s">
        <v>19260</v>
      </c>
      <c r="F34" s="125">
        <v>2</v>
      </c>
      <c r="G34" s="125" t="s">
        <v>17490</v>
      </c>
      <c r="H34" s="2" t="s">
        <v>15</v>
      </c>
      <c r="I34" s="2"/>
    </row>
    <row r="35" spans="1:9" x14ac:dyDescent="0.3">
      <c r="A35" s="125">
        <v>33</v>
      </c>
      <c r="B35" s="125" t="s">
        <v>19346</v>
      </c>
      <c r="C35" s="125" t="s">
        <v>19347</v>
      </c>
      <c r="D35" s="2" t="s">
        <v>19348</v>
      </c>
      <c r="E35" s="2" t="s">
        <v>19260</v>
      </c>
      <c r="F35" s="125">
        <v>1.62</v>
      </c>
      <c r="G35" s="125" t="s">
        <v>17490</v>
      </c>
      <c r="H35" s="2" t="s">
        <v>15</v>
      </c>
      <c r="I35" s="2"/>
    </row>
    <row r="36" spans="1:9" x14ac:dyDescent="0.3">
      <c r="A36" s="125">
        <v>34</v>
      </c>
      <c r="B36" s="125" t="s">
        <v>19349</v>
      </c>
      <c r="C36" s="125" t="s">
        <v>19350</v>
      </c>
      <c r="D36" s="2" t="s">
        <v>19351</v>
      </c>
      <c r="E36" s="2" t="s">
        <v>19260</v>
      </c>
      <c r="F36" s="125">
        <v>0.5</v>
      </c>
      <c r="G36" s="125" t="s">
        <v>17490</v>
      </c>
      <c r="H36" s="2" t="s">
        <v>15</v>
      </c>
      <c r="I36" s="2"/>
    </row>
    <row r="37" spans="1:9" x14ac:dyDescent="0.3">
      <c r="A37" s="125">
        <v>35</v>
      </c>
      <c r="B37" s="125" t="s">
        <v>19352</v>
      </c>
      <c r="C37" s="125" t="s">
        <v>19350</v>
      </c>
      <c r="D37" s="2" t="s">
        <v>19353</v>
      </c>
      <c r="E37" s="2" t="s">
        <v>19260</v>
      </c>
      <c r="F37" s="125">
        <v>0.5</v>
      </c>
      <c r="G37" s="125" t="s">
        <v>17490</v>
      </c>
      <c r="H37" s="2" t="s">
        <v>15</v>
      </c>
      <c r="I37" s="2"/>
    </row>
    <row r="38" spans="1:9" x14ac:dyDescent="0.3">
      <c r="A38" s="125">
        <v>36</v>
      </c>
      <c r="B38" s="125" t="s">
        <v>19354</v>
      </c>
      <c r="C38" s="125" t="s">
        <v>19355</v>
      </c>
      <c r="D38" s="2" t="s">
        <v>19356</v>
      </c>
      <c r="E38" s="2" t="s">
        <v>19260</v>
      </c>
      <c r="F38" s="125">
        <v>1.6</v>
      </c>
      <c r="G38" s="125" t="s">
        <v>17490</v>
      </c>
      <c r="H38" s="2" t="s">
        <v>15</v>
      </c>
      <c r="I38" s="2"/>
    </row>
    <row r="39" spans="1:9" x14ac:dyDescent="0.3">
      <c r="A39" s="125">
        <v>37</v>
      </c>
      <c r="B39" s="125" t="s">
        <v>19357</v>
      </c>
      <c r="C39" s="125" t="s">
        <v>19358</v>
      </c>
      <c r="D39" s="2" t="s">
        <v>19359</v>
      </c>
      <c r="E39" s="2" t="s">
        <v>19260</v>
      </c>
      <c r="F39" s="125">
        <v>0.43</v>
      </c>
      <c r="G39" s="125" t="s">
        <v>17490</v>
      </c>
      <c r="H39" s="2" t="s">
        <v>15</v>
      </c>
      <c r="I39" s="2"/>
    </row>
    <row r="40" spans="1:9" x14ac:dyDescent="0.3">
      <c r="A40" s="125">
        <v>38</v>
      </c>
      <c r="B40" s="125" t="s">
        <v>19360</v>
      </c>
      <c r="C40" s="125" t="s">
        <v>19361</v>
      </c>
      <c r="D40" s="2" t="s">
        <v>19362</v>
      </c>
      <c r="E40" s="2" t="s">
        <v>19260</v>
      </c>
      <c r="F40" s="125">
        <v>1.3080000000000001</v>
      </c>
      <c r="G40" s="125" t="s">
        <v>17490</v>
      </c>
      <c r="H40" s="2" t="s">
        <v>15</v>
      </c>
      <c r="I40" s="2"/>
    </row>
    <row r="41" spans="1:9" x14ac:dyDescent="0.3">
      <c r="A41" s="125">
        <v>39</v>
      </c>
      <c r="B41" s="125" t="s">
        <v>19363</v>
      </c>
      <c r="C41" s="125" t="s">
        <v>19364</v>
      </c>
      <c r="D41" s="2" t="s">
        <v>19365</v>
      </c>
      <c r="E41" s="2" t="s">
        <v>19260</v>
      </c>
      <c r="F41" s="125">
        <v>0.4</v>
      </c>
      <c r="G41" s="125" t="s">
        <v>17490</v>
      </c>
      <c r="H41" s="2" t="s">
        <v>15</v>
      </c>
      <c r="I41" s="2"/>
    </row>
    <row r="42" spans="1:9" x14ac:dyDescent="0.3">
      <c r="A42" s="125">
        <v>40</v>
      </c>
      <c r="B42" s="125" t="s">
        <v>19366</v>
      </c>
      <c r="C42" s="125" t="s">
        <v>19367</v>
      </c>
      <c r="D42" s="2" t="s">
        <v>19368</v>
      </c>
      <c r="E42" s="2" t="s">
        <v>19260</v>
      </c>
      <c r="F42" s="125">
        <v>0.8</v>
      </c>
      <c r="G42" s="125" t="s">
        <v>17490</v>
      </c>
      <c r="H42" s="2" t="s">
        <v>15</v>
      </c>
      <c r="I42" s="2"/>
    </row>
    <row r="43" spans="1:9" x14ac:dyDescent="0.3">
      <c r="A43" s="125">
        <v>41</v>
      </c>
      <c r="B43" s="125" t="s">
        <v>19369</v>
      </c>
      <c r="C43" s="125" t="s">
        <v>19370</v>
      </c>
      <c r="D43" s="2" t="s">
        <v>19371</v>
      </c>
      <c r="E43" s="2" t="s">
        <v>19260</v>
      </c>
      <c r="F43" s="125">
        <v>1.2</v>
      </c>
      <c r="G43" s="125" t="s">
        <v>17490</v>
      </c>
      <c r="H43" s="2" t="s">
        <v>15</v>
      </c>
      <c r="I43" s="2"/>
    </row>
    <row r="44" spans="1:9" x14ac:dyDescent="0.3">
      <c r="A44" s="125">
        <v>42</v>
      </c>
      <c r="B44" s="125" t="s">
        <v>19372</v>
      </c>
      <c r="C44" s="125" t="s">
        <v>19373</v>
      </c>
      <c r="D44" s="2" t="s">
        <v>19374</v>
      </c>
      <c r="E44" s="2" t="s">
        <v>19260</v>
      </c>
      <c r="F44" s="125">
        <v>0.8</v>
      </c>
      <c r="G44" s="125" t="s">
        <v>17490</v>
      </c>
      <c r="H44" s="2" t="s">
        <v>15</v>
      </c>
      <c r="I44" s="2"/>
    </row>
    <row r="45" spans="1:9" x14ac:dyDescent="0.3">
      <c r="A45" s="125">
        <v>43</v>
      </c>
      <c r="B45" s="125" t="s">
        <v>19375</v>
      </c>
      <c r="C45" s="125" t="s">
        <v>19376</v>
      </c>
      <c r="D45" s="2" t="s">
        <v>19377</v>
      </c>
      <c r="E45" s="2" t="s">
        <v>19260</v>
      </c>
      <c r="F45" s="125">
        <v>0.4</v>
      </c>
      <c r="G45" s="125" t="s">
        <v>17490</v>
      </c>
      <c r="H45" s="2" t="s">
        <v>15</v>
      </c>
      <c r="I45" s="2"/>
    </row>
    <row r="46" spans="1:9" x14ac:dyDescent="0.3">
      <c r="A46" s="125">
        <v>44</v>
      </c>
      <c r="B46" s="125" t="s">
        <v>19378</v>
      </c>
      <c r="C46" s="125" t="s">
        <v>19379</v>
      </c>
      <c r="D46" s="2" t="s">
        <v>19380</v>
      </c>
      <c r="E46" s="2" t="s">
        <v>19260</v>
      </c>
      <c r="F46" s="125">
        <v>0.4</v>
      </c>
      <c r="G46" s="125" t="s">
        <v>19381</v>
      </c>
      <c r="H46" s="2" t="s">
        <v>15</v>
      </c>
      <c r="I46" s="2"/>
    </row>
    <row r="47" spans="1:9" x14ac:dyDescent="0.3">
      <c r="A47" s="125">
        <v>45</v>
      </c>
      <c r="B47" s="125" t="s">
        <v>19382</v>
      </c>
      <c r="C47" s="125" t="s">
        <v>19379</v>
      </c>
      <c r="D47" s="2" t="s">
        <v>19383</v>
      </c>
      <c r="E47" s="2" t="s">
        <v>19260</v>
      </c>
      <c r="F47" s="125">
        <v>0.8</v>
      </c>
      <c r="G47" s="125" t="s">
        <v>17490</v>
      </c>
      <c r="H47" s="2" t="s">
        <v>15</v>
      </c>
      <c r="I47" s="2"/>
    </row>
    <row r="48" spans="1:9" x14ac:dyDescent="0.3">
      <c r="A48" s="125">
        <v>46</v>
      </c>
      <c r="B48" s="125" t="s">
        <v>19384</v>
      </c>
      <c r="C48" s="125" t="s">
        <v>19385</v>
      </c>
      <c r="D48" s="2" t="s">
        <v>19386</v>
      </c>
      <c r="E48" s="2" t="s">
        <v>19260</v>
      </c>
      <c r="F48" s="125">
        <v>1.26</v>
      </c>
      <c r="G48" s="125" t="s">
        <v>17490</v>
      </c>
      <c r="H48" s="2" t="s">
        <v>15</v>
      </c>
      <c r="I48" s="2"/>
    </row>
    <row r="49" spans="1:9" x14ac:dyDescent="0.3">
      <c r="A49" s="125">
        <v>47</v>
      </c>
      <c r="B49" s="125" t="s">
        <v>19387</v>
      </c>
      <c r="C49" s="125" t="s">
        <v>19388</v>
      </c>
      <c r="D49" s="2" t="s">
        <v>19389</v>
      </c>
      <c r="E49" s="2" t="s">
        <v>19260</v>
      </c>
      <c r="F49" s="125">
        <v>0.8</v>
      </c>
      <c r="G49" s="125" t="s">
        <v>17490</v>
      </c>
      <c r="H49" s="2" t="s">
        <v>15</v>
      </c>
      <c r="I49" s="2"/>
    </row>
    <row r="50" spans="1:9" x14ac:dyDescent="0.3">
      <c r="A50" s="125">
        <v>48</v>
      </c>
      <c r="B50" s="125" t="s">
        <v>19390</v>
      </c>
      <c r="C50" s="125" t="s">
        <v>19388</v>
      </c>
      <c r="D50" s="2" t="s">
        <v>19391</v>
      </c>
      <c r="E50" s="2" t="s">
        <v>19260</v>
      </c>
      <c r="F50" s="125">
        <v>0.8</v>
      </c>
      <c r="G50" s="125" t="s">
        <v>17490</v>
      </c>
      <c r="H50" s="2" t="s">
        <v>15</v>
      </c>
      <c r="I50" s="2"/>
    </row>
    <row r="51" spans="1:9" x14ac:dyDescent="0.3">
      <c r="A51" s="125">
        <v>49</v>
      </c>
      <c r="B51" s="125" t="s">
        <v>19392</v>
      </c>
      <c r="C51" s="125" t="s">
        <v>19393</v>
      </c>
      <c r="D51" s="2" t="s">
        <v>19394</v>
      </c>
      <c r="E51" s="2" t="s">
        <v>19260</v>
      </c>
      <c r="F51" s="125">
        <v>1.2</v>
      </c>
      <c r="G51" s="125" t="s">
        <v>17490</v>
      </c>
      <c r="H51" s="2" t="s">
        <v>15</v>
      </c>
      <c r="I51" s="2"/>
    </row>
    <row r="52" spans="1:9" x14ac:dyDescent="0.3">
      <c r="A52" s="125">
        <v>50</v>
      </c>
      <c r="B52" s="125" t="s">
        <v>19395</v>
      </c>
      <c r="C52" s="125" t="s">
        <v>19396</v>
      </c>
      <c r="D52" s="2" t="s">
        <v>19397</v>
      </c>
      <c r="E52" s="2" t="s">
        <v>19260</v>
      </c>
      <c r="F52" s="125">
        <v>2.1040000000000001</v>
      </c>
      <c r="G52" s="125" t="s">
        <v>17490</v>
      </c>
      <c r="H52" s="2" t="s">
        <v>15</v>
      </c>
      <c r="I52" s="2"/>
    </row>
    <row r="53" spans="1:9" x14ac:dyDescent="0.3">
      <c r="A53" s="125">
        <v>51</v>
      </c>
      <c r="B53" s="125" t="s">
        <v>19398</v>
      </c>
      <c r="C53" s="125" t="s">
        <v>19385</v>
      </c>
      <c r="D53" s="2" t="s">
        <v>19399</v>
      </c>
      <c r="E53" s="2" t="s">
        <v>19260</v>
      </c>
      <c r="F53" s="125">
        <v>2</v>
      </c>
      <c r="G53" s="125" t="s">
        <v>17490</v>
      </c>
      <c r="H53" s="2" t="s">
        <v>15</v>
      </c>
      <c r="I53" s="2"/>
    </row>
    <row r="54" spans="1:9" x14ac:dyDescent="0.3">
      <c r="A54" s="125">
        <v>52</v>
      </c>
      <c r="B54" s="125" t="s">
        <v>19400</v>
      </c>
      <c r="C54" s="125" t="s">
        <v>19401</v>
      </c>
      <c r="D54" s="2" t="s">
        <v>19402</v>
      </c>
      <c r="E54" s="2" t="s">
        <v>19260</v>
      </c>
      <c r="F54" s="125">
        <v>3.6</v>
      </c>
      <c r="G54" s="125" t="s">
        <v>17490</v>
      </c>
      <c r="H54" s="2" t="s">
        <v>15</v>
      </c>
      <c r="I54" s="2"/>
    </row>
    <row r="55" spans="1:9" x14ac:dyDescent="0.3">
      <c r="A55" s="125">
        <v>53</v>
      </c>
      <c r="B55" s="125" t="s">
        <v>19403</v>
      </c>
      <c r="C55" s="125" t="s">
        <v>19404</v>
      </c>
      <c r="D55" s="2" t="s">
        <v>19405</v>
      </c>
      <c r="E55" s="2" t="s">
        <v>19260</v>
      </c>
      <c r="F55" s="125">
        <v>2.4</v>
      </c>
      <c r="G55" s="125" t="s">
        <v>17490</v>
      </c>
      <c r="H55" s="2" t="s">
        <v>15</v>
      </c>
      <c r="I55" s="2"/>
    </row>
    <row r="56" spans="1:9" x14ac:dyDescent="0.3">
      <c r="A56" s="125">
        <v>54</v>
      </c>
      <c r="B56" s="125" t="s">
        <v>19406</v>
      </c>
      <c r="C56" s="125" t="s">
        <v>19404</v>
      </c>
      <c r="D56" s="2" t="s">
        <v>19407</v>
      </c>
      <c r="E56" s="2" t="s">
        <v>19260</v>
      </c>
      <c r="F56" s="125">
        <v>0.88</v>
      </c>
      <c r="G56" s="125" t="s">
        <v>17490</v>
      </c>
      <c r="H56" s="2" t="s">
        <v>15</v>
      </c>
      <c r="I56" s="2"/>
    </row>
    <row r="57" spans="1:9" x14ac:dyDescent="0.3">
      <c r="A57" s="125">
        <v>55</v>
      </c>
      <c r="B57" s="125" t="s">
        <v>19408</v>
      </c>
      <c r="C57" s="125" t="s">
        <v>19409</v>
      </c>
      <c r="D57" s="2" t="s">
        <v>19410</v>
      </c>
      <c r="E57" s="2" t="s">
        <v>19260</v>
      </c>
      <c r="F57" s="125">
        <v>0.8</v>
      </c>
      <c r="G57" s="125" t="s">
        <v>18396</v>
      </c>
      <c r="H57" s="2" t="s">
        <v>15</v>
      </c>
      <c r="I57" s="2"/>
    </row>
    <row r="58" spans="1:9" x14ac:dyDescent="0.3">
      <c r="A58" s="125">
        <v>56</v>
      </c>
      <c r="B58" s="125" t="s">
        <v>19411</v>
      </c>
      <c r="C58" s="125" t="s">
        <v>19401</v>
      </c>
      <c r="D58" s="2" t="s">
        <v>19412</v>
      </c>
      <c r="E58" s="2" t="s">
        <v>19260</v>
      </c>
      <c r="F58" s="125">
        <v>2.8</v>
      </c>
      <c r="G58" s="125" t="s">
        <v>17490</v>
      </c>
      <c r="H58" s="2" t="s">
        <v>15</v>
      </c>
      <c r="I58" s="2"/>
    </row>
    <row r="59" spans="1:9" x14ac:dyDescent="0.3">
      <c r="A59" s="125">
        <v>57</v>
      </c>
      <c r="B59" s="125" t="s">
        <v>19413</v>
      </c>
      <c r="C59" s="125" t="s">
        <v>19414</v>
      </c>
      <c r="D59" s="2" t="s">
        <v>19415</v>
      </c>
      <c r="E59" s="2" t="s">
        <v>19260</v>
      </c>
      <c r="F59" s="125">
        <v>2.09</v>
      </c>
      <c r="G59" s="125" t="s">
        <v>18396</v>
      </c>
      <c r="H59" s="2" t="s">
        <v>15</v>
      </c>
      <c r="I59" s="2"/>
    </row>
    <row r="60" spans="1:9" x14ac:dyDescent="0.3">
      <c r="A60" s="125">
        <v>58</v>
      </c>
      <c r="B60" s="125" t="s">
        <v>19416</v>
      </c>
      <c r="C60" s="125" t="s">
        <v>19417</v>
      </c>
      <c r="D60" s="2" t="s">
        <v>19418</v>
      </c>
      <c r="E60" s="2" t="s">
        <v>19260</v>
      </c>
      <c r="F60" s="125">
        <v>0.4</v>
      </c>
      <c r="G60" s="125" t="s">
        <v>17490</v>
      </c>
      <c r="H60" s="2" t="s">
        <v>15</v>
      </c>
      <c r="I60" s="2"/>
    </row>
    <row r="61" spans="1:9" x14ac:dyDescent="0.3">
      <c r="A61" s="125">
        <v>59</v>
      </c>
      <c r="B61" s="125" t="s">
        <v>19419</v>
      </c>
      <c r="C61" s="125" t="s">
        <v>19420</v>
      </c>
      <c r="D61" s="2" t="s">
        <v>19421</v>
      </c>
      <c r="E61" s="2" t="s">
        <v>19260</v>
      </c>
      <c r="F61" s="125">
        <v>0.8</v>
      </c>
      <c r="G61" s="125" t="s">
        <v>18396</v>
      </c>
      <c r="H61" s="2" t="s">
        <v>15</v>
      </c>
      <c r="I61" s="2"/>
    </row>
    <row r="62" spans="1:9" x14ac:dyDescent="0.3">
      <c r="A62" s="125">
        <v>60</v>
      </c>
      <c r="B62" s="125" t="s">
        <v>19422</v>
      </c>
      <c r="C62" s="125" t="s">
        <v>19423</v>
      </c>
      <c r="D62" s="2" t="s">
        <v>19424</v>
      </c>
      <c r="E62" s="2" t="s">
        <v>19260</v>
      </c>
      <c r="F62" s="125">
        <v>0.8</v>
      </c>
      <c r="G62" s="125" t="s">
        <v>17490</v>
      </c>
      <c r="H62" s="2" t="s">
        <v>15</v>
      </c>
      <c r="I62" s="2"/>
    </row>
    <row r="63" spans="1:9" x14ac:dyDescent="0.3">
      <c r="A63" s="125">
        <v>61</v>
      </c>
      <c r="B63" s="125" t="s">
        <v>19425</v>
      </c>
      <c r="C63" s="125" t="s">
        <v>19426</v>
      </c>
      <c r="D63" s="2" t="s">
        <v>19427</v>
      </c>
      <c r="E63" s="2" t="s">
        <v>19260</v>
      </c>
      <c r="F63" s="125">
        <v>0.8</v>
      </c>
      <c r="G63" s="125" t="s">
        <v>17490</v>
      </c>
      <c r="H63" s="2" t="s">
        <v>15</v>
      </c>
      <c r="I63" s="2"/>
    </row>
    <row r="64" spans="1:9" x14ac:dyDescent="0.3">
      <c r="A64" s="125">
        <v>62</v>
      </c>
      <c r="B64" s="125" t="s">
        <v>19428</v>
      </c>
      <c r="C64" s="125" t="s">
        <v>19429</v>
      </c>
      <c r="D64" s="2" t="s">
        <v>19430</v>
      </c>
      <c r="E64" s="2" t="s">
        <v>19260</v>
      </c>
      <c r="F64" s="125">
        <v>0.8</v>
      </c>
      <c r="G64" s="125" t="s">
        <v>17490</v>
      </c>
      <c r="H64" s="2" t="s">
        <v>15</v>
      </c>
      <c r="I64" s="2"/>
    </row>
    <row r="65" spans="1:9" x14ac:dyDescent="0.3">
      <c r="A65" s="125">
        <v>63</v>
      </c>
      <c r="B65" s="125" t="s">
        <v>19431</v>
      </c>
      <c r="C65" s="125" t="s">
        <v>19432</v>
      </c>
      <c r="D65" s="2" t="s">
        <v>19433</v>
      </c>
      <c r="E65" s="2" t="s">
        <v>19260</v>
      </c>
      <c r="F65" s="125">
        <v>0.8</v>
      </c>
      <c r="G65" s="125" t="s">
        <v>17490</v>
      </c>
      <c r="H65" s="2" t="s">
        <v>15</v>
      </c>
      <c r="I65" s="2"/>
    </row>
    <row r="66" spans="1:9" x14ac:dyDescent="0.3">
      <c r="A66" s="125">
        <v>64</v>
      </c>
      <c r="B66" s="125" t="s">
        <v>19434</v>
      </c>
      <c r="C66" s="125" t="s">
        <v>19435</v>
      </c>
      <c r="D66" s="2" t="s">
        <v>19436</v>
      </c>
      <c r="E66" s="2" t="s">
        <v>19260</v>
      </c>
      <c r="F66" s="125">
        <v>1.2</v>
      </c>
      <c r="G66" s="125" t="s">
        <v>17490</v>
      </c>
      <c r="H66" s="2" t="s">
        <v>15</v>
      </c>
      <c r="I66" s="2"/>
    </row>
    <row r="67" spans="1:9" x14ac:dyDescent="0.3">
      <c r="A67" s="125">
        <v>65</v>
      </c>
      <c r="B67" s="125" t="s">
        <v>19437</v>
      </c>
      <c r="C67" s="125" t="s">
        <v>19438</v>
      </c>
      <c r="D67" s="2" t="s">
        <v>19439</v>
      </c>
      <c r="E67" s="2" t="s">
        <v>19260</v>
      </c>
      <c r="F67" s="125">
        <v>0.8</v>
      </c>
      <c r="G67" s="125" t="s">
        <v>18396</v>
      </c>
      <c r="H67" s="2" t="s">
        <v>15</v>
      </c>
      <c r="I67" s="2"/>
    </row>
    <row r="68" spans="1:9" x14ac:dyDescent="0.3">
      <c r="A68" s="125">
        <v>66</v>
      </c>
      <c r="B68" s="125" t="s">
        <v>19440</v>
      </c>
      <c r="C68" s="125" t="s">
        <v>19414</v>
      </c>
      <c r="D68" s="2" t="s">
        <v>19441</v>
      </c>
      <c r="E68" s="2" t="s">
        <v>19260</v>
      </c>
      <c r="F68" s="125">
        <v>3.3</v>
      </c>
      <c r="G68" s="125" t="s">
        <v>17490</v>
      </c>
      <c r="H68" s="2" t="s">
        <v>15</v>
      </c>
      <c r="I68" s="2"/>
    </row>
    <row r="69" spans="1:9" x14ac:dyDescent="0.3">
      <c r="A69" s="125">
        <v>67</v>
      </c>
      <c r="B69" s="125" t="s">
        <v>19442</v>
      </c>
      <c r="C69" s="125" t="s">
        <v>19443</v>
      </c>
      <c r="D69" s="2" t="s">
        <v>19444</v>
      </c>
      <c r="E69" s="2" t="s">
        <v>19260</v>
      </c>
      <c r="F69" s="125">
        <v>1.26</v>
      </c>
      <c r="G69" s="125" t="s">
        <v>17490</v>
      </c>
      <c r="H69" s="2" t="s">
        <v>15</v>
      </c>
      <c r="I69" s="2"/>
    </row>
    <row r="70" spans="1:9" x14ac:dyDescent="0.3">
      <c r="A70" s="125">
        <v>68</v>
      </c>
      <c r="B70" s="125" t="s">
        <v>19445</v>
      </c>
      <c r="C70" s="125" t="s">
        <v>19446</v>
      </c>
      <c r="D70" s="2" t="s">
        <v>19447</v>
      </c>
      <c r="E70" s="2" t="s">
        <v>19260</v>
      </c>
      <c r="F70" s="125">
        <v>1.2</v>
      </c>
      <c r="G70" s="125" t="s">
        <v>18396</v>
      </c>
      <c r="H70" s="2" t="s">
        <v>15</v>
      </c>
      <c r="I70" s="2"/>
    </row>
    <row r="71" spans="1:9" x14ac:dyDescent="0.3">
      <c r="A71" s="125">
        <v>69</v>
      </c>
      <c r="B71" s="125" t="s">
        <v>19448</v>
      </c>
      <c r="C71" s="125" t="s">
        <v>19446</v>
      </c>
      <c r="D71" s="2" t="s">
        <v>19449</v>
      </c>
      <c r="E71" s="2" t="s">
        <v>19260</v>
      </c>
      <c r="F71" s="125">
        <v>0.8</v>
      </c>
      <c r="G71" s="125" t="s">
        <v>17490</v>
      </c>
      <c r="H71" s="2" t="s">
        <v>15</v>
      </c>
      <c r="I71" s="2"/>
    </row>
    <row r="72" spans="1:9" x14ac:dyDescent="0.3">
      <c r="A72" s="125">
        <v>70</v>
      </c>
      <c r="B72" s="125" t="s">
        <v>19450</v>
      </c>
      <c r="C72" s="125" t="s">
        <v>19451</v>
      </c>
      <c r="D72" s="2" t="s">
        <v>19452</v>
      </c>
      <c r="E72" s="2" t="s">
        <v>19260</v>
      </c>
      <c r="F72" s="125">
        <v>0.8</v>
      </c>
      <c r="G72" s="125" t="s">
        <v>17490</v>
      </c>
      <c r="H72" s="2" t="s">
        <v>15</v>
      </c>
      <c r="I72" s="2"/>
    </row>
    <row r="73" spans="1:9" x14ac:dyDescent="0.3">
      <c r="A73" s="125">
        <v>71</v>
      </c>
      <c r="B73" s="125" t="s">
        <v>19453</v>
      </c>
      <c r="C73" s="125" t="s">
        <v>19454</v>
      </c>
      <c r="D73" s="2" t="s">
        <v>19455</v>
      </c>
      <c r="E73" s="2" t="s">
        <v>19260</v>
      </c>
      <c r="F73" s="125">
        <v>0.8</v>
      </c>
      <c r="G73" s="125" t="s">
        <v>17490</v>
      </c>
      <c r="H73" s="2" t="s">
        <v>15</v>
      </c>
      <c r="I73" s="2"/>
    </row>
    <row r="74" spans="1:9" x14ac:dyDescent="0.3">
      <c r="A74" s="125">
        <v>72</v>
      </c>
      <c r="B74" s="125" t="s">
        <v>19456</v>
      </c>
      <c r="C74" s="125" t="s">
        <v>19457</v>
      </c>
      <c r="D74" s="2" t="s">
        <v>19458</v>
      </c>
      <c r="E74" s="2" t="s">
        <v>19260</v>
      </c>
      <c r="F74" s="125">
        <v>1.2</v>
      </c>
      <c r="G74" s="125" t="s">
        <v>17490</v>
      </c>
      <c r="H74" s="2" t="s">
        <v>15</v>
      </c>
      <c r="I74" s="2"/>
    </row>
    <row r="75" spans="1:9" x14ac:dyDescent="0.3">
      <c r="A75" s="125">
        <v>73</v>
      </c>
      <c r="B75" s="125" t="s">
        <v>19459</v>
      </c>
      <c r="C75" s="125" t="s">
        <v>19460</v>
      </c>
      <c r="D75" s="2" t="s">
        <v>19461</v>
      </c>
      <c r="E75" s="2" t="s">
        <v>19260</v>
      </c>
      <c r="F75" s="125">
        <v>1.6160000000000001</v>
      </c>
      <c r="G75" s="125" t="s">
        <v>17490</v>
      </c>
      <c r="H75" s="2" t="s">
        <v>15</v>
      </c>
      <c r="I75" s="2"/>
    </row>
    <row r="76" spans="1:9" x14ac:dyDescent="0.3">
      <c r="A76" s="125">
        <v>74</v>
      </c>
      <c r="B76" s="125" t="s">
        <v>19462</v>
      </c>
      <c r="C76" s="125" t="s">
        <v>19463</v>
      </c>
      <c r="D76" s="2" t="s">
        <v>19464</v>
      </c>
      <c r="E76" s="2" t="s">
        <v>19260</v>
      </c>
      <c r="F76" s="125">
        <v>0.44800000000000001</v>
      </c>
      <c r="G76" s="125" t="s">
        <v>17490</v>
      </c>
      <c r="H76" s="2" t="s">
        <v>15</v>
      </c>
      <c r="I76" s="2"/>
    </row>
    <row r="77" spans="1:9" x14ac:dyDescent="0.3">
      <c r="A77" s="125">
        <v>75</v>
      </c>
      <c r="B77" s="125" t="s">
        <v>19465</v>
      </c>
      <c r="C77" s="125" t="s">
        <v>19466</v>
      </c>
      <c r="D77" s="2" t="s">
        <v>19467</v>
      </c>
      <c r="E77" s="2" t="s">
        <v>19260</v>
      </c>
      <c r="F77" s="125">
        <v>0.89</v>
      </c>
      <c r="G77" s="125" t="s">
        <v>17490</v>
      </c>
      <c r="H77" s="2" t="s">
        <v>15</v>
      </c>
      <c r="I77" s="2"/>
    </row>
    <row r="78" spans="1:9" x14ac:dyDescent="0.3">
      <c r="A78" s="125">
        <v>76</v>
      </c>
      <c r="B78" s="125" t="s">
        <v>19468</v>
      </c>
      <c r="C78" s="125" t="s">
        <v>19469</v>
      </c>
      <c r="D78" s="2" t="s">
        <v>19470</v>
      </c>
      <c r="E78" s="2" t="s">
        <v>19260</v>
      </c>
      <c r="F78" s="125">
        <v>0.4</v>
      </c>
      <c r="G78" s="125" t="s">
        <v>17490</v>
      </c>
      <c r="H78" s="2" t="s">
        <v>15</v>
      </c>
      <c r="I78" s="2"/>
    </row>
    <row r="79" spans="1:9" x14ac:dyDescent="0.3">
      <c r="A79" s="125">
        <v>77</v>
      </c>
      <c r="B79" s="125" t="s">
        <v>19471</v>
      </c>
      <c r="C79" s="125" t="s">
        <v>19472</v>
      </c>
      <c r="D79" s="2" t="s">
        <v>19473</v>
      </c>
      <c r="E79" s="2" t="s">
        <v>19260</v>
      </c>
      <c r="F79" s="125">
        <v>1.7239999999999998</v>
      </c>
      <c r="G79" s="125" t="s">
        <v>17493</v>
      </c>
      <c r="H79" s="2" t="s">
        <v>15</v>
      </c>
      <c r="I79" s="2"/>
    </row>
    <row r="80" spans="1:9" x14ac:dyDescent="0.3">
      <c r="A80" s="125">
        <v>78</v>
      </c>
      <c r="B80" s="125" t="s">
        <v>19474</v>
      </c>
      <c r="C80" s="125" t="s">
        <v>19475</v>
      </c>
      <c r="D80" s="2" t="s">
        <v>19476</v>
      </c>
      <c r="E80" s="2" t="s">
        <v>19260</v>
      </c>
      <c r="F80" s="125">
        <v>0.8</v>
      </c>
      <c r="G80" s="125" t="s">
        <v>17490</v>
      </c>
      <c r="H80" s="2" t="s">
        <v>15</v>
      </c>
      <c r="I80" s="2"/>
    </row>
    <row r="81" spans="1:9" x14ac:dyDescent="0.3">
      <c r="A81" s="125">
        <v>79</v>
      </c>
      <c r="B81" s="125" t="s">
        <v>19477</v>
      </c>
      <c r="C81" s="125" t="s">
        <v>19478</v>
      </c>
      <c r="D81" s="2" t="s">
        <v>19479</v>
      </c>
      <c r="E81" s="2" t="s">
        <v>19260</v>
      </c>
      <c r="F81" s="125">
        <v>0.8</v>
      </c>
      <c r="G81" s="125" t="s">
        <v>17490</v>
      </c>
      <c r="H81" s="2" t="s">
        <v>15</v>
      </c>
      <c r="I81" s="2"/>
    </row>
    <row r="82" spans="1:9" x14ac:dyDescent="0.3">
      <c r="A82" s="125">
        <v>80</v>
      </c>
      <c r="B82" s="125" t="s">
        <v>19480</v>
      </c>
      <c r="C82" s="125" t="s">
        <v>19481</v>
      </c>
      <c r="D82" s="2" t="s">
        <v>19482</v>
      </c>
      <c r="E82" s="2" t="s">
        <v>19260</v>
      </c>
      <c r="F82" s="125">
        <v>1.3080000000000001</v>
      </c>
      <c r="G82" s="125" t="s">
        <v>17490</v>
      </c>
      <c r="H82" s="2" t="s">
        <v>15</v>
      </c>
      <c r="I82" s="2"/>
    </row>
    <row r="83" spans="1:9" x14ac:dyDescent="0.3">
      <c r="A83" s="125">
        <v>81</v>
      </c>
      <c r="B83" s="125" t="s">
        <v>19483</v>
      </c>
      <c r="C83" s="125" t="s">
        <v>19484</v>
      </c>
      <c r="D83" s="2" t="s">
        <v>19485</v>
      </c>
      <c r="E83" s="2" t="s">
        <v>19260</v>
      </c>
      <c r="F83" s="125">
        <v>0.8</v>
      </c>
      <c r="G83" s="125" t="s">
        <v>18396</v>
      </c>
      <c r="H83" s="2" t="s">
        <v>15</v>
      </c>
      <c r="I83" s="2"/>
    </row>
    <row r="84" spans="1:9" x14ac:dyDescent="0.3">
      <c r="A84" s="125">
        <v>82</v>
      </c>
      <c r="B84" s="125" t="s">
        <v>19486</v>
      </c>
      <c r="C84" s="125" t="s">
        <v>19484</v>
      </c>
      <c r="D84" s="2" t="s">
        <v>19487</v>
      </c>
      <c r="E84" s="2" t="s">
        <v>19260</v>
      </c>
      <c r="F84" s="125">
        <v>0.82799999999999996</v>
      </c>
      <c r="G84" s="125" t="s">
        <v>17490</v>
      </c>
      <c r="H84" s="2" t="s">
        <v>15</v>
      </c>
      <c r="I84" s="2"/>
    </row>
    <row r="85" spans="1:9" x14ac:dyDescent="0.3">
      <c r="A85" s="125">
        <v>83</v>
      </c>
      <c r="B85" s="125" t="s">
        <v>19488</v>
      </c>
      <c r="C85" s="125" t="s">
        <v>19484</v>
      </c>
      <c r="D85" s="2" t="s">
        <v>19489</v>
      </c>
      <c r="E85" s="2" t="s">
        <v>19260</v>
      </c>
      <c r="F85" s="125">
        <v>0.8</v>
      </c>
      <c r="G85" s="125" t="s">
        <v>17490</v>
      </c>
      <c r="H85" s="2" t="s">
        <v>15</v>
      </c>
      <c r="I85" s="2"/>
    </row>
    <row r="86" spans="1:9" x14ac:dyDescent="0.3">
      <c r="A86" s="125">
        <v>84</v>
      </c>
      <c r="B86" s="125" t="s">
        <v>19490</v>
      </c>
      <c r="C86" s="125" t="s">
        <v>19491</v>
      </c>
      <c r="D86" s="2" t="s">
        <v>19492</v>
      </c>
      <c r="E86" s="2" t="s">
        <v>19260</v>
      </c>
      <c r="F86" s="125">
        <v>1.27</v>
      </c>
      <c r="G86" s="125" t="s">
        <v>17490</v>
      </c>
      <c r="H86" s="2" t="s">
        <v>15</v>
      </c>
      <c r="I86" s="2"/>
    </row>
    <row r="87" spans="1:9" x14ac:dyDescent="0.3">
      <c r="A87" s="125">
        <v>85</v>
      </c>
      <c r="B87" s="125" t="s">
        <v>19493</v>
      </c>
      <c r="C87" s="125" t="s">
        <v>19494</v>
      </c>
      <c r="D87" s="2" t="s">
        <v>19495</v>
      </c>
      <c r="E87" s="2" t="s">
        <v>19260</v>
      </c>
      <c r="F87" s="125">
        <v>0.8</v>
      </c>
      <c r="G87" s="125" t="s">
        <v>18396</v>
      </c>
      <c r="H87" s="2" t="s">
        <v>15</v>
      </c>
      <c r="I87" s="2"/>
    </row>
    <row r="88" spans="1:9" x14ac:dyDescent="0.3">
      <c r="A88" s="125">
        <v>86</v>
      </c>
      <c r="B88" s="125" t="s">
        <v>19496</v>
      </c>
      <c r="C88" s="125" t="s">
        <v>19484</v>
      </c>
      <c r="D88" s="2" t="s">
        <v>19497</v>
      </c>
      <c r="E88" s="2" t="s">
        <v>19260</v>
      </c>
      <c r="F88" s="125">
        <v>0.8</v>
      </c>
      <c r="G88" s="125" t="s">
        <v>17490</v>
      </c>
      <c r="H88" s="2" t="s">
        <v>15</v>
      </c>
      <c r="I88" s="2"/>
    </row>
    <row r="89" spans="1:9" x14ac:dyDescent="0.3">
      <c r="A89" s="125">
        <v>87</v>
      </c>
      <c r="B89" s="125" t="s">
        <v>19498</v>
      </c>
      <c r="C89" s="125" t="s">
        <v>19484</v>
      </c>
      <c r="D89" s="2" t="s">
        <v>19499</v>
      </c>
      <c r="E89" s="2" t="s">
        <v>19260</v>
      </c>
      <c r="F89" s="125">
        <v>2.4239999999999999</v>
      </c>
      <c r="G89" s="125" t="s">
        <v>17490</v>
      </c>
      <c r="H89" s="2" t="s">
        <v>15</v>
      </c>
      <c r="I89" s="2"/>
    </row>
    <row r="90" spans="1:9" x14ac:dyDescent="0.3">
      <c r="A90" s="125">
        <v>88</v>
      </c>
      <c r="B90" s="125" t="s">
        <v>19474</v>
      </c>
      <c r="C90" s="125" t="s">
        <v>19475</v>
      </c>
      <c r="D90" s="2" t="s">
        <v>19500</v>
      </c>
      <c r="E90" s="2" t="s">
        <v>19260</v>
      </c>
      <c r="F90" s="125">
        <v>0.44800000000000001</v>
      </c>
      <c r="G90" s="125" t="s">
        <v>17490</v>
      </c>
      <c r="H90" s="2" t="s">
        <v>15</v>
      </c>
      <c r="I90" s="2"/>
    </row>
    <row r="91" spans="1:9" x14ac:dyDescent="0.3">
      <c r="A91" s="125">
        <v>89</v>
      </c>
      <c r="B91" s="125" t="s">
        <v>19501</v>
      </c>
      <c r="C91" s="125" t="s">
        <v>19481</v>
      </c>
      <c r="D91" s="2" t="s">
        <v>19502</v>
      </c>
      <c r="E91" s="2" t="s">
        <v>19260</v>
      </c>
      <c r="F91" s="125">
        <v>0.8</v>
      </c>
      <c r="G91" s="125" t="s">
        <v>17490</v>
      </c>
      <c r="H91" s="2" t="s">
        <v>15</v>
      </c>
      <c r="I91" s="2"/>
    </row>
    <row r="92" spans="1:9" x14ac:dyDescent="0.3">
      <c r="A92" s="125">
        <v>90</v>
      </c>
      <c r="B92" s="125" t="s">
        <v>19503</v>
      </c>
      <c r="C92" s="125" t="s">
        <v>19504</v>
      </c>
      <c r="D92" s="2" t="s">
        <v>19505</v>
      </c>
      <c r="E92" s="2" t="s">
        <v>19260</v>
      </c>
      <c r="F92" s="125">
        <v>0.8</v>
      </c>
      <c r="G92" s="125" t="s">
        <v>17490</v>
      </c>
      <c r="H92" s="2" t="s">
        <v>15</v>
      </c>
      <c r="I92" s="2"/>
    </row>
    <row r="93" spans="1:9" x14ac:dyDescent="0.3">
      <c r="A93" s="125">
        <v>91</v>
      </c>
      <c r="B93" s="125" t="s">
        <v>19506</v>
      </c>
      <c r="C93" s="125" t="s">
        <v>19507</v>
      </c>
      <c r="D93" s="2" t="s">
        <v>19508</v>
      </c>
      <c r="E93" s="2" t="s">
        <v>19260</v>
      </c>
      <c r="F93" s="125">
        <v>0.8</v>
      </c>
      <c r="G93" s="125" t="s">
        <v>17490</v>
      </c>
      <c r="H93" s="2" t="s">
        <v>15</v>
      </c>
      <c r="I93" s="2"/>
    </row>
    <row r="94" spans="1:9" x14ac:dyDescent="0.3">
      <c r="A94" s="125">
        <v>92</v>
      </c>
      <c r="B94" s="125" t="s">
        <v>19509</v>
      </c>
      <c r="C94" s="125" t="s">
        <v>19510</v>
      </c>
      <c r="D94" s="2" t="s">
        <v>19511</v>
      </c>
      <c r="E94" s="2" t="s">
        <v>19260</v>
      </c>
      <c r="F94" s="125">
        <v>0.8</v>
      </c>
      <c r="G94" s="125" t="s">
        <v>17490</v>
      </c>
      <c r="H94" s="2" t="s">
        <v>15</v>
      </c>
      <c r="I94" s="2"/>
    </row>
    <row r="95" spans="1:9" x14ac:dyDescent="0.3">
      <c r="A95" s="125">
        <v>93</v>
      </c>
      <c r="B95" s="125" t="s">
        <v>19512</v>
      </c>
      <c r="C95" s="125" t="s">
        <v>19484</v>
      </c>
      <c r="D95" s="2" t="s">
        <v>19513</v>
      </c>
      <c r="E95" s="2" t="s">
        <v>19260</v>
      </c>
      <c r="F95" s="125">
        <v>0.8</v>
      </c>
      <c r="G95" s="125" t="s">
        <v>17490</v>
      </c>
      <c r="H95" s="2" t="s">
        <v>15</v>
      </c>
      <c r="I95" s="2"/>
    </row>
    <row r="96" spans="1:9" x14ac:dyDescent="0.3">
      <c r="A96" s="125">
        <v>94</v>
      </c>
      <c r="B96" s="125" t="s">
        <v>19514</v>
      </c>
      <c r="C96" s="125" t="s">
        <v>19481</v>
      </c>
      <c r="D96" s="2" t="s">
        <v>19515</v>
      </c>
      <c r="E96" s="2" t="s">
        <v>19260</v>
      </c>
      <c r="F96" s="125">
        <v>0.8</v>
      </c>
      <c r="G96" s="125" t="s">
        <v>17490</v>
      </c>
      <c r="H96" s="2" t="s">
        <v>15</v>
      </c>
      <c r="I96" s="2"/>
    </row>
    <row r="97" spans="1:9" x14ac:dyDescent="0.3">
      <c r="A97" s="125">
        <v>95</v>
      </c>
      <c r="B97" s="125" t="s">
        <v>19516</v>
      </c>
      <c r="C97" s="125" t="s">
        <v>19517</v>
      </c>
      <c r="D97" s="2" t="s">
        <v>19518</v>
      </c>
      <c r="E97" s="2" t="s">
        <v>19260</v>
      </c>
      <c r="F97" s="125">
        <v>0.92799999999999994</v>
      </c>
      <c r="G97" s="125" t="s">
        <v>17490</v>
      </c>
      <c r="H97" s="2" t="s">
        <v>15</v>
      </c>
      <c r="I97" s="2"/>
    </row>
    <row r="98" spans="1:9" x14ac:dyDescent="0.3">
      <c r="A98" s="125">
        <v>96</v>
      </c>
      <c r="B98" s="125" t="s">
        <v>19519</v>
      </c>
      <c r="C98" s="125" t="s">
        <v>19520</v>
      </c>
      <c r="D98" s="2" t="s">
        <v>19521</v>
      </c>
      <c r="E98" s="2" t="s">
        <v>19260</v>
      </c>
      <c r="F98" s="125">
        <v>0.8</v>
      </c>
      <c r="G98" s="125" t="s">
        <v>17490</v>
      </c>
      <c r="H98" s="2" t="s">
        <v>15</v>
      </c>
      <c r="I98" s="2"/>
    </row>
    <row r="99" spans="1:9" x14ac:dyDescent="0.3">
      <c r="A99" s="125">
        <v>97</v>
      </c>
      <c r="B99" s="125" t="s">
        <v>19522</v>
      </c>
      <c r="C99" s="125" t="s">
        <v>19520</v>
      </c>
      <c r="D99" s="2" t="s">
        <v>19523</v>
      </c>
      <c r="E99" s="2" t="s">
        <v>19260</v>
      </c>
      <c r="F99" s="125">
        <v>0.8</v>
      </c>
      <c r="G99" s="125" t="s">
        <v>17490</v>
      </c>
      <c r="H99" s="2" t="s">
        <v>15</v>
      </c>
      <c r="I99" s="2"/>
    </row>
    <row r="100" spans="1:9" x14ac:dyDescent="0.3">
      <c r="A100" s="125">
        <v>98</v>
      </c>
      <c r="B100" s="125" t="s">
        <v>19524</v>
      </c>
      <c r="C100" s="125" t="s">
        <v>19525</v>
      </c>
      <c r="D100" s="2" t="s">
        <v>19526</v>
      </c>
      <c r="E100" s="2" t="s">
        <v>19260</v>
      </c>
      <c r="F100" s="125">
        <v>0.4</v>
      </c>
      <c r="G100" s="125" t="s">
        <v>17490</v>
      </c>
      <c r="H100" s="2" t="s">
        <v>15</v>
      </c>
      <c r="I100" s="2"/>
    </row>
    <row r="101" spans="1:9" x14ac:dyDescent="0.3">
      <c r="A101" s="125">
        <v>99</v>
      </c>
      <c r="B101" s="125" t="s">
        <v>19527</v>
      </c>
      <c r="C101" s="125" t="s">
        <v>19528</v>
      </c>
      <c r="D101" s="2" t="s">
        <v>19529</v>
      </c>
      <c r="E101" s="2" t="s">
        <v>19260</v>
      </c>
      <c r="F101" s="125">
        <v>1.2</v>
      </c>
      <c r="G101" s="125" t="s">
        <v>17490</v>
      </c>
      <c r="H101" s="2" t="s">
        <v>15</v>
      </c>
      <c r="I101" s="2"/>
    </row>
    <row r="102" spans="1:9" x14ac:dyDescent="0.3">
      <c r="A102" s="125">
        <v>100</v>
      </c>
      <c r="B102" s="125" t="s">
        <v>19530</v>
      </c>
      <c r="C102" s="125" t="s">
        <v>19528</v>
      </c>
      <c r="D102" s="2" t="s">
        <v>19531</v>
      </c>
      <c r="E102" s="2" t="s">
        <v>19260</v>
      </c>
      <c r="F102" s="125">
        <v>1.29</v>
      </c>
      <c r="G102" s="125" t="s">
        <v>17490</v>
      </c>
      <c r="H102" s="2" t="s">
        <v>15</v>
      </c>
      <c r="I102" s="2"/>
    </row>
    <row r="103" spans="1:9" x14ac:dyDescent="0.3">
      <c r="A103" s="125">
        <v>101</v>
      </c>
      <c r="B103" s="125" t="s">
        <v>19532</v>
      </c>
      <c r="C103" s="125" t="s">
        <v>19533</v>
      </c>
      <c r="D103" s="2" t="s">
        <v>19534</v>
      </c>
      <c r="E103" s="2" t="s">
        <v>19260</v>
      </c>
      <c r="F103" s="125">
        <v>0.8</v>
      </c>
      <c r="G103" s="125" t="s">
        <v>17490</v>
      </c>
      <c r="H103" s="2" t="s">
        <v>15</v>
      </c>
      <c r="I103" s="2"/>
    </row>
    <row r="104" spans="1:9" x14ac:dyDescent="0.3">
      <c r="A104" s="125">
        <v>102</v>
      </c>
      <c r="B104" s="125" t="s">
        <v>19535</v>
      </c>
      <c r="C104" s="125" t="s">
        <v>19528</v>
      </c>
      <c r="D104" s="2" t="s">
        <v>19536</v>
      </c>
      <c r="E104" s="2" t="s">
        <v>19260</v>
      </c>
      <c r="F104" s="125">
        <v>0.45</v>
      </c>
      <c r="G104" s="125" t="s">
        <v>17490</v>
      </c>
      <c r="H104" s="2" t="s">
        <v>15</v>
      </c>
      <c r="I104" s="2"/>
    </row>
    <row r="105" spans="1:9" x14ac:dyDescent="0.3">
      <c r="A105" s="125">
        <v>103</v>
      </c>
      <c r="B105" s="125" t="s">
        <v>19537</v>
      </c>
      <c r="C105" s="125" t="s">
        <v>19525</v>
      </c>
      <c r="D105" s="2" t="s">
        <v>19538</v>
      </c>
      <c r="E105" s="2" t="s">
        <v>19260</v>
      </c>
      <c r="F105" s="125">
        <v>0.49</v>
      </c>
      <c r="G105" s="125" t="s">
        <v>17490</v>
      </c>
      <c r="H105" s="2" t="s">
        <v>15</v>
      </c>
      <c r="I105" s="2"/>
    </row>
    <row r="106" spans="1:9" x14ac:dyDescent="0.3">
      <c r="A106" s="125">
        <v>104</v>
      </c>
      <c r="B106" s="125" t="s">
        <v>19539</v>
      </c>
      <c r="C106" s="125" t="s">
        <v>19540</v>
      </c>
      <c r="D106" s="2" t="s">
        <v>19541</v>
      </c>
      <c r="E106" s="2" t="s">
        <v>19260</v>
      </c>
      <c r="F106" s="125">
        <v>0.8</v>
      </c>
      <c r="G106" s="125" t="s">
        <v>17490</v>
      </c>
      <c r="H106" s="2" t="s">
        <v>15</v>
      </c>
      <c r="I106" s="2"/>
    </row>
    <row r="107" spans="1:9" x14ac:dyDescent="0.3">
      <c r="A107" s="125">
        <v>105</v>
      </c>
      <c r="B107" s="125" t="s">
        <v>19542</v>
      </c>
      <c r="C107" s="125" t="s">
        <v>19543</v>
      </c>
      <c r="D107" s="2" t="s">
        <v>19544</v>
      </c>
      <c r="E107" s="2" t="s">
        <v>19260</v>
      </c>
      <c r="F107" s="125">
        <v>0.44</v>
      </c>
      <c r="G107" s="125" t="s">
        <v>17490</v>
      </c>
      <c r="H107" s="2" t="s">
        <v>15</v>
      </c>
      <c r="I107" s="2"/>
    </row>
    <row r="108" spans="1:9" x14ac:dyDescent="0.3">
      <c r="A108" s="125">
        <v>106</v>
      </c>
      <c r="B108" s="125" t="s">
        <v>19545</v>
      </c>
      <c r="C108" s="125" t="s">
        <v>19546</v>
      </c>
      <c r="D108" s="2" t="s">
        <v>19547</v>
      </c>
      <c r="E108" s="2" t="s">
        <v>19260</v>
      </c>
      <c r="F108" s="125">
        <v>0.8</v>
      </c>
      <c r="G108" s="125" t="s">
        <v>17490</v>
      </c>
      <c r="H108" s="2" t="s">
        <v>15</v>
      </c>
      <c r="I108" s="2"/>
    </row>
    <row r="109" spans="1:9" x14ac:dyDescent="0.3">
      <c r="A109" s="125">
        <v>107</v>
      </c>
      <c r="B109" s="125" t="s">
        <v>19548</v>
      </c>
      <c r="C109" s="125" t="s">
        <v>19549</v>
      </c>
      <c r="D109" s="2" t="s">
        <v>19550</v>
      </c>
      <c r="E109" s="2" t="s">
        <v>19260</v>
      </c>
      <c r="F109" s="125">
        <v>0.54</v>
      </c>
      <c r="G109" s="125" t="s">
        <v>17490</v>
      </c>
      <c r="H109" s="2" t="s">
        <v>15</v>
      </c>
      <c r="I109" s="2"/>
    </row>
    <row r="110" spans="1:9" x14ac:dyDescent="0.3">
      <c r="A110" s="125">
        <v>108</v>
      </c>
      <c r="B110" s="125" t="s">
        <v>19551</v>
      </c>
      <c r="C110" s="125" t="s">
        <v>19552</v>
      </c>
      <c r="D110" s="2" t="s">
        <v>19553</v>
      </c>
      <c r="E110" s="2" t="s">
        <v>19260</v>
      </c>
      <c r="F110" s="125">
        <v>0.4</v>
      </c>
      <c r="G110" s="125" t="s">
        <v>17490</v>
      </c>
      <c r="H110" s="2" t="s">
        <v>15</v>
      </c>
      <c r="I110" s="2"/>
    </row>
    <row r="111" spans="1:9" x14ac:dyDescent="0.3">
      <c r="A111" s="125">
        <v>109</v>
      </c>
      <c r="B111" s="125" t="s">
        <v>19554</v>
      </c>
      <c r="C111" s="125" t="s">
        <v>19555</v>
      </c>
      <c r="D111" s="2" t="s">
        <v>19556</v>
      </c>
      <c r="E111" s="2" t="s">
        <v>19260</v>
      </c>
      <c r="F111" s="125">
        <v>0.82</v>
      </c>
      <c r="G111" s="125" t="s">
        <v>17490</v>
      </c>
      <c r="H111" s="2" t="s">
        <v>15</v>
      </c>
      <c r="I111" s="2"/>
    </row>
    <row r="112" spans="1:9" x14ac:dyDescent="0.3">
      <c r="A112" s="125">
        <v>110</v>
      </c>
      <c r="B112" s="125" t="s">
        <v>19557</v>
      </c>
      <c r="C112" s="125" t="s">
        <v>19558</v>
      </c>
      <c r="D112" s="2" t="s">
        <v>19559</v>
      </c>
      <c r="E112" s="2" t="s">
        <v>19260</v>
      </c>
      <c r="F112" s="125">
        <v>0.8</v>
      </c>
      <c r="G112" s="125" t="s">
        <v>17490</v>
      </c>
      <c r="H112" s="2" t="s">
        <v>15</v>
      </c>
      <c r="I112" s="2"/>
    </row>
    <row r="113" spans="1:9" x14ac:dyDescent="0.3">
      <c r="A113" s="125">
        <v>111</v>
      </c>
      <c r="B113" s="125" t="s">
        <v>19560</v>
      </c>
      <c r="C113" s="125" t="s">
        <v>19558</v>
      </c>
      <c r="D113" s="2" t="s">
        <v>19561</v>
      </c>
      <c r="E113" s="2" t="s">
        <v>19260</v>
      </c>
      <c r="F113" s="125">
        <v>2.4</v>
      </c>
      <c r="G113" s="125" t="s">
        <v>17493</v>
      </c>
      <c r="H113" s="2" t="s">
        <v>15</v>
      </c>
      <c r="I113" s="2"/>
    </row>
    <row r="114" spans="1:9" x14ac:dyDescent="0.3">
      <c r="A114" s="125">
        <v>112</v>
      </c>
      <c r="B114" s="125" t="s">
        <v>19562</v>
      </c>
      <c r="C114" s="125" t="s">
        <v>19563</v>
      </c>
      <c r="D114" s="2" t="s">
        <v>19564</v>
      </c>
      <c r="E114" s="2" t="s">
        <v>19260</v>
      </c>
      <c r="F114" s="125">
        <v>0.8</v>
      </c>
      <c r="G114" s="125" t="s">
        <v>17490</v>
      </c>
      <c r="H114" s="2" t="s">
        <v>15</v>
      </c>
      <c r="I114" s="2"/>
    </row>
    <row r="115" spans="1:9" x14ac:dyDescent="0.3">
      <c r="A115" s="125">
        <v>113</v>
      </c>
      <c r="B115" s="125" t="s">
        <v>19565</v>
      </c>
      <c r="C115" s="125" t="s">
        <v>19558</v>
      </c>
      <c r="D115" s="2" t="s">
        <v>19566</v>
      </c>
      <c r="E115" s="2" t="s">
        <v>19260</v>
      </c>
      <c r="F115" s="125">
        <v>1.2</v>
      </c>
      <c r="G115" s="125" t="s">
        <v>17493</v>
      </c>
      <c r="H115" s="2" t="s">
        <v>15</v>
      </c>
      <c r="I115" s="2"/>
    </row>
    <row r="116" spans="1:9" x14ac:dyDescent="0.3">
      <c r="A116" s="125">
        <v>114</v>
      </c>
      <c r="B116" s="125" t="s">
        <v>19567</v>
      </c>
      <c r="C116" s="125" t="s">
        <v>19563</v>
      </c>
      <c r="D116" s="2" t="s">
        <v>19568</v>
      </c>
      <c r="E116" s="2" t="s">
        <v>19260</v>
      </c>
      <c r="F116" s="125">
        <v>0.8</v>
      </c>
      <c r="G116" s="125" t="s">
        <v>17490</v>
      </c>
      <c r="H116" s="2" t="s">
        <v>15</v>
      </c>
      <c r="I116" s="2"/>
    </row>
    <row r="117" spans="1:9" x14ac:dyDescent="0.3">
      <c r="A117" s="125">
        <v>115</v>
      </c>
      <c r="B117" s="125" t="s">
        <v>19569</v>
      </c>
      <c r="C117" s="125" t="s">
        <v>19570</v>
      </c>
      <c r="D117" s="2" t="s">
        <v>19571</v>
      </c>
      <c r="E117" s="2" t="s">
        <v>19260</v>
      </c>
      <c r="F117" s="125">
        <v>0.4</v>
      </c>
      <c r="G117" s="125" t="s">
        <v>17490</v>
      </c>
      <c r="H117" s="2" t="s">
        <v>15</v>
      </c>
      <c r="I117" s="2"/>
    </row>
    <row r="118" spans="1:9" x14ac:dyDescent="0.3">
      <c r="A118" s="125">
        <v>116</v>
      </c>
      <c r="B118" s="125" t="s">
        <v>19572</v>
      </c>
      <c r="C118" s="125" t="s">
        <v>19558</v>
      </c>
      <c r="D118" s="2" t="s">
        <v>19573</v>
      </c>
      <c r="E118" s="2" t="s">
        <v>19260</v>
      </c>
      <c r="F118" s="125">
        <v>1.2</v>
      </c>
      <c r="G118" s="125" t="s">
        <v>17490</v>
      </c>
      <c r="H118" s="2" t="s">
        <v>15</v>
      </c>
      <c r="I118" s="2"/>
    </row>
    <row r="119" spans="1:9" x14ac:dyDescent="0.3">
      <c r="A119" s="125">
        <v>117</v>
      </c>
      <c r="B119" s="125" t="s">
        <v>19574</v>
      </c>
      <c r="C119" s="125" t="s">
        <v>19570</v>
      </c>
      <c r="D119" s="2" t="s">
        <v>19575</v>
      </c>
      <c r="E119" s="2" t="s">
        <v>19260</v>
      </c>
      <c r="F119" s="125">
        <v>0.4</v>
      </c>
      <c r="G119" s="125" t="s">
        <v>17490</v>
      </c>
      <c r="H119" s="2" t="s">
        <v>15</v>
      </c>
      <c r="I119" s="2"/>
    </row>
    <row r="120" spans="1:9" x14ac:dyDescent="0.3">
      <c r="A120" s="125">
        <v>118</v>
      </c>
      <c r="B120" s="125" t="s">
        <v>19576</v>
      </c>
      <c r="C120" s="125" t="s">
        <v>19577</v>
      </c>
      <c r="D120" s="2" t="s">
        <v>19578</v>
      </c>
      <c r="E120" s="2" t="s">
        <v>19260</v>
      </c>
      <c r="F120" s="125">
        <v>0.8</v>
      </c>
      <c r="G120" s="125" t="s">
        <v>18396</v>
      </c>
      <c r="H120" s="2" t="s">
        <v>15</v>
      </c>
      <c r="I120" s="2"/>
    </row>
    <row r="121" spans="1:9" x14ac:dyDescent="0.3">
      <c r="A121" s="125">
        <v>119</v>
      </c>
      <c r="B121" s="125" t="s">
        <v>19579</v>
      </c>
      <c r="C121" s="125" t="s">
        <v>19580</v>
      </c>
      <c r="D121" s="2" t="s">
        <v>19581</v>
      </c>
      <c r="E121" s="2" t="s">
        <v>19260</v>
      </c>
      <c r="F121" s="125">
        <v>1.2</v>
      </c>
      <c r="G121" s="125" t="s">
        <v>18396</v>
      </c>
      <c r="H121" s="2" t="s">
        <v>15</v>
      </c>
      <c r="I121" s="2"/>
    </row>
    <row r="122" spans="1:9" x14ac:dyDescent="0.3">
      <c r="A122" s="125">
        <v>120</v>
      </c>
      <c r="B122" s="125" t="s">
        <v>19582</v>
      </c>
      <c r="C122" s="125" t="s">
        <v>19563</v>
      </c>
      <c r="D122" s="2" t="s">
        <v>19583</v>
      </c>
      <c r="E122" s="2" t="s">
        <v>19260</v>
      </c>
      <c r="F122" s="125">
        <v>1.2</v>
      </c>
      <c r="G122" s="125" t="s">
        <v>17490</v>
      </c>
      <c r="H122" s="2" t="s">
        <v>15</v>
      </c>
      <c r="I122" s="2"/>
    </row>
    <row r="123" spans="1:9" x14ac:dyDescent="0.3">
      <c r="A123" s="125">
        <v>121</v>
      </c>
      <c r="B123" s="125" t="s">
        <v>19584</v>
      </c>
      <c r="C123" s="125" t="s">
        <v>19558</v>
      </c>
      <c r="D123" s="2" t="s">
        <v>19585</v>
      </c>
      <c r="E123" s="2" t="s">
        <v>19260</v>
      </c>
      <c r="F123" s="125">
        <v>1.6</v>
      </c>
      <c r="G123" s="125" t="s">
        <v>17493</v>
      </c>
      <c r="H123" s="2" t="s">
        <v>15</v>
      </c>
      <c r="I123" s="2"/>
    </row>
    <row r="124" spans="1:9" x14ac:dyDescent="0.3">
      <c r="A124" s="125">
        <v>122</v>
      </c>
      <c r="B124" s="125" t="s">
        <v>19586</v>
      </c>
      <c r="C124" s="125" t="s">
        <v>19570</v>
      </c>
      <c r="D124" s="2" t="s">
        <v>19587</v>
      </c>
      <c r="E124" s="2" t="s">
        <v>19260</v>
      </c>
      <c r="F124" s="125">
        <v>0.8</v>
      </c>
      <c r="G124" s="125" t="s">
        <v>17490</v>
      </c>
      <c r="H124" s="2" t="s">
        <v>15</v>
      </c>
      <c r="I124" s="2"/>
    </row>
    <row r="125" spans="1:9" x14ac:dyDescent="0.3">
      <c r="A125" s="125">
        <v>123</v>
      </c>
      <c r="B125" s="125" t="s">
        <v>19588</v>
      </c>
      <c r="C125" s="125" t="s">
        <v>19577</v>
      </c>
      <c r="D125" s="2" t="s">
        <v>19589</v>
      </c>
      <c r="E125" s="2" t="s">
        <v>19260</v>
      </c>
      <c r="F125" s="125">
        <v>1.68</v>
      </c>
      <c r="G125" s="125" t="s">
        <v>18396</v>
      </c>
      <c r="H125" s="2" t="s">
        <v>15</v>
      </c>
      <c r="I125" s="2"/>
    </row>
    <row r="126" spans="1:9" x14ac:dyDescent="0.3">
      <c r="A126" s="125">
        <v>124</v>
      </c>
      <c r="B126" s="125" t="s">
        <v>19590</v>
      </c>
      <c r="C126" s="125" t="s">
        <v>19577</v>
      </c>
      <c r="D126" s="2" t="s">
        <v>19591</v>
      </c>
      <c r="E126" s="2" t="s">
        <v>19260</v>
      </c>
      <c r="F126" s="125">
        <v>1.6</v>
      </c>
      <c r="G126" s="125" t="s">
        <v>17490</v>
      </c>
      <c r="H126" s="2" t="s">
        <v>15</v>
      </c>
      <c r="I126" s="2"/>
    </row>
    <row r="127" spans="1:9" x14ac:dyDescent="0.3">
      <c r="A127" s="125">
        <v>125</v>
      </c>
      <c r="B127" s="125" t="s">
        <v>19592</v>
      </c>
      <c r="C127" s="125" t="s">
        <v>19593</v>
      </c>
      <c r="D127" s="2" t="s">
        <v>19594</v>
      </c>
      <c r="E127" s="2" t="s">
        <v>19260</v>
      </c>
      <c r="F127" s="125">
        <v>1.2</v>
      </c>
      <c r="G127" s="125" t="s">
        <v>17490</v>
      </c>
      <c r="H127" s="2" t="s">
        <v>15</v>
      </c>
      <c r="I127" s="2"/>
    </row>
    <row r="128" spans="1:9" x14ac:dyDescent="0.3">
      <c r="A128" s="125">
        <v>126</v>
      </c>
      <c r="B128" s="125" t="s">
        <v>19595</v>
      </c>
      <c r="C128" s="125" t="s">
        <v>19558</v>
      </c>
      <c r="D128" s="2" t="s">
        <v>19596</v>
      </c>
      <c r="E128" s="2" t="s">
        <v>19260</v>
      </c>
      <c r="F128" s="125">
        <v>0.8</v>
      </c>
      <c r="G128" s="125" t="s">
        <v>17490</v>
      </c>
      <c r="H128" s="2" t="s">
        <v>15</v>
      </c>
      <c r="I128" s="2"/>
    </row>
    <row r="129" spans="1:9" x14ac:dyDescent="0.3">
      <c r="A129" s="125">
        <v>127</v>
      </c>
      <c r="B129" s="125" t="s">
        <v>19597</v>
      </c>
      <c r="C129" s="125" t="s">
        <v>19598</v>
      </c>
      <c r="D129" s="2" t="s">
        <v>19599</v>
      </c>
      <c r="E129" s="2" t="s">
        <v>19260</v>
      </c>
      <c r="F129" s="125">
        <v>0.4</v>
      </c>
      <c r="G129" s="125" t="s">
        <v>17490</v>
      </c>
      <c r="H129" s="2" t="s">
        <v>15</v>
      </c>
      <c r="I129" s="2"/>
    </row>
    <row r="130" spans="1:9" x14ac:dyDescent="0.3">
      <c r="A130" s="125">
        <v>128</v>
      </c>
      <c r="B130" s="125" t="s">
        <v>19600</v>
      </c>
      <c r="C130" s="125" t="s">
        <v>19601</v>
      </c>
      <c r="D130" s="2" t="s">
        <v>19602</v>
      </c>
      <c r="E130" s="2" t="s">
        <v>19260</v>
      </c>
      <c r="F130" s="125">
        <v>0.4</v>
      </c>
      <c r="G130" s="125" t="s">
        <v>17490</v>
      </c>
      <c r="H130" s="2" t="s">
        <v>15</v>
      </c>
      <c r="I130" s="2"/>
    </row>
    <row r="131" spans="1:9" x14ac:dyDescent="0.3">
      <c r="A131" s="125">
        <v>129</v>
      </c>
      <c r="B131" s="125" t="s">
        <v>19603</v>
      </c>
      <c r="C131" s="125" t="s">
        <v>19601</v>
      </c>
      <c r="D131" s="2" t="s">
        <v>19604</v>
      </c>
      <c r="E131" s="2" t="s">
        <v>19260</v>
      </c>
      <c r="F131" s="125">
        <v>0.4</v>
      </c>
      <c r="G131" s="125" t="s">
        <v>17490</v>
      </c>
      <c r="H131" s="2" t="s">
        <v>15</v>
      </c>
      <c r="I131" s="2"/>
    </row>
    <row r="132" spans="1:9" x14ac:dyDescent="0.3">
      <c r="A132" s="125">
        <v>130</v>
      </c>
      <c r="B132" s="125" t="s">
        <v>19605</v>
      </c>
      <c r="C132" s="125" t="s">
        <v>19606</v>
      </c>
      <c r="D132" s="2" t="s">
        <v>19607</v>
      </c>
      <c r="E132" s="2" t="s">
        <v>19260</v>
      </c>
      <c r="F132" s="125">
        <v>0.8</v>
      </c>
      <c r="G132" s="125" t="s">
        <v>17490</v>
      </c>
      <c r="H132" s="2" t="s">
        <v>15</v>
      </c>
      <c r="I132" s="2"/>
    </row>
    <row r="133" spans="1:9" x14ac:dyDescent="0.3">
      <c r="A133" s="125">
        <v>131</v>
      </c>
      <c r="B133" s="125" t="s">
        <v>19608</v>
      </c>
      <c r="C133" s="125" t="s">
        <v>19609</v>
      </c>
      <c r="D133" s="2" t="s">
        <v>19610</v>
      </c>
      <c r="E133" s="2" t="s">
        <v>19260</v>
      </c>
      <c r="F133" s="125">
        <v>1.27</v>
      </c>
      <c r="G133" s="125" t="s">
        <v>17490</v>
      </c>
      <c r="H133" s="2" t="s">
        <v>15</v>
      </c>
      <c r="I133" s="2"/>
    </row>
    <row r="134" spans="1:9" x14ac:dyDescent="0.3">
      <c r="A134" s="125">
        <v>132</v>
      </c>
      <c r="B134" s="125" t="s">
        <v>19611</v>
      </c>
      <c r="C134" s="125" t="s">
        <v>19612</v>
      </c>
      <c r="D134" s="2" t="s">
        <v>19613</v>
      </c>
      <c r="E134" s="2" t="s">
        <v>19260</v>
      </c>
      <c r="F134" s="125">
        <v>0.4</v>
      </c>
      <c r="G134" s="125" t="s">
        <v>17490</v>
      </c>
      <c r="H134" s="2" t="s">
        <v>15</v>
      </c>
      <c r="I134" s="2"/>
    </row>
    <row r="135" spans="1:9" x14ac:dyDescent="0.3">
      <c r="A135" s="125">
        <v>133</v>
      </c>
      <c r="B135" s="126" t="s">
        <v>19614</v>
      </c>
      <c r="C135" s="126" t="s">
        <v>19615</v>
      </c>
      <c r="D135" s="2" t="s">
        <v>19616</v>
      </c>
      <c r="E135" s="2" t="s">
        <v>19260</v>
      </c>
      <c r="F135" s="125">
        <v>0.44</v>
      </c>
      <c r="G135" s="125" t="s">
        <v>17490</v>
      </c>
      <c r="H135" s="2" t="s">
        <v>15</v>
      </c>
      <c r="I135" s="2"/>
    </row>
    <row r="136" spans="1:9" x14ac:dyDescent="0.3">
      <c r="A136" s="125">
        <v>134</v>
      </c>
      <c r="B136" s="125" t="s">
        <v>19617</v>
      </c>
      <c r="C136" s="125" t="s">
        <v>19618</v>
      </c>
      <c r="D136" s="2" t="s">
        <v>19619</v>
      </c>
      <c r="E136" s="2" t="s">
        <v>19260</v>
      </c>
      <c r="F136" s="125">
        <v>0.13</v>
      </c>
      <c r="G136" s="125" t="s">
        <v>18396</v>
      </c>
      <c r="H136" s="2" t="s">
        <v>15</v>
      </c>
      <c r="I136" s="2"/>
    </row>
    <row r="137" spans="1:9" x14ac:dyDescent="0.3">
      <c r="A137" s="125">
        <v>135</v>
      </c>
      <c r="B137" s="125" t="s">
        <v>19620</v>
      </c>
      <c r="C137" s="125" t="s">
        <v>19621</v>
      </c>
      <c r="D137" s="2" t="s">
        <v>19622</v>
      </c>
      <c r="E137" s="2" t="s">
        <v>19260</v>
      </c>
      <c r="F137" s="125">
        <v>0.48</v>
      </c>
      <c r="G137" s="125" t="s">
        <v>17490</v>
      </c>
      <c r="H137" s="2" t="s">
        <v>15</v>
      </c>
      <c r="I137" s="2"/>
    </row>
    <row r="138" spans="1:9" x14ac:dyDescent="0.3">
      <c r="A138" s="125">
        <v>136</v>
      </c>
      <c r="B138" s="125" t="s">
        <v>19623</v>
      </c>
      <c r="C138" s="125" t="s">
        <v>19624</v>
      </c>
      <c r="D138" s="2" t="s">
        <v>19625</v>
      </c>
      <c r="E138" s="2" t="s">
        <v>19260</v>
      </c>
      <c r="F138" s="125">
        <v>0.5</v>
      </c>
      <c r="G138" s="125" t="s">
        <v>17490</v>
      </c>
      <c r="H138" s="2" t="s">
        <v>15</v>
      </c>
      <c r="I138" s="2"/>
    </row>
    <row r="139" spans="1:9" x14ac:dyDescent="0.3">
      <c r="A139" s="125">
        <v>137</v>
      </c>
      <c r="B139" s="125" t="s">
        <v>19626</v>
      </c>
      <c r="C139" s="125" t="s">
        <v>19627</v>
      </c>
      <c r="D139" s="2" t="s">
        <v>19628</v>
      </c>
      <c r="E139" s="2" t="s">
        <v>19260</v>
      </c>
      <c r="F139" s="125">
        <v>0.4</v>
      </c>
      <c r="G139" s="125" t="s">
        <v>17490</v>
      </c>
      <c r="H139" s="2" t="s">
        <v>15</v>
      </c>
      <c r="I139" s="2"/>
    </row>
    <row r="140" spans="1:9" x14ac:dyDescent="0.3">
      <c r="A140" s="125">
        <v>138</v>
      </c>
      <c r="B140" s="125" t="s">
        <v>19629</v>
      </c>
      <c r="C140" s="125" t="s">
        <v>19624</v>
      </c>
      <c r="D140" s="2" t="s">
        <v>19630</v>
      </c>
      <c r="E140" s="2" t="s">
        <v>19260</v>
      </c>
      <c r="F140" s="125">
        <v>0.48</v>
      </c>
      <c r="G140" s="125" t="s">
        <v>17490</v>
      </c>
      <c r="H140" s="2" t="s">
        <v>15</v>
      </c>
      <c r="I140" s="2"/>
    </row>
    <row r="141" spans="1:9" x14ac:dyDescent="0.3">
      <c r="A141" s="125">
        <v>139</v>
      </c>
      <c r="B141" s="125" t="s">
        <v>19631</v>
      </c>
      <c r="C141" s="125" t="s">
        <v>19632</v>
      </c>
      <c r="D141" s="2" t="s">
        <v>19633</v>
      </c>
      <c r="E141" s="2" t="s">
        <v>19260</v>
      </c>
      <c r="F141" s="125">
        <v>0.46800000000000003</v>
      </c>
      <c r="G141" s="125" t="s">
        <v>18396</v>
      </c>
      <c r="H141" s="2" t="s">
        <v>15</v>
      </c>
      <c r="I141" s="2"/>
    </row>
    <row r="142" spans="1:9" x14ac:dyDescent="0.3">
      <c r="A142" s="125">
        <v>140</v>
      </c>
      <c r="B142" s="125" t="s">
        <v>19634</v>
      </c>
      <c r="C142" s="125" t="s">
        <v>19635</v>
      </c>
      <c r="D142" s="2" t="s">
        <v>19636</v>
      </c>
      <c r="E142" s="2" t="s">
        <v>19260</v>
      </c>
      <c r="F142" s="125">
        <v>0.85</v>
      </c>
      <c r="G142" s="125" t="s">
        <v>17490</v>
      </c>
      <c r="H142" s="2" t="s">
        <v>15</v>
      </c>
      <c r="I142" s="2"/>
    </row>
    <row r="143" spans="1:9" x14ac:dyDescent="0.3">
      <c r="A143" s="125">
        <v>141</v>
      </c>
      <c r="B143" s="125" t="s">
        <v>19637</v>
      </c>
      <c r="C143" s="125" t="s">
        <v>19638</v>
      </c>
      <c r="D143" s="2" t="s">
        <v>19639</v>
      </c>
      <c r="E143" s="2" t="s">
        <v>19260</v>
      </c>
      <c r="F143" s="125">
        <v>0.44</v>
      </c>
      <c r="G143" s="125" t="s">
        <v>17490</v>
      </c>
      <c r="H143" s="2" t="s">
        <v>15</v>
      </c>
      <c r="I143" s="2"/>
    </row>
    <row r="144" spans="1:9" x14ac:dyDescent="0.3">
      <c r="A144" s="125">
        <v>142</v>
      </c>
      <c r="B144" s="125" t="s">
        <v>19640</v>
      </c>
      <c r="C144" s="125" t="s">
        <v>19641</v>
      </c>
      <c r="D144" s="2" t="s">
        <v>19642</v>
      </c>
      <c r="E144" s="2" t="s">
        <v>19260</v>
      </c>
      <c r="F144" s="125">
        <v>0.44</v>
      </c>
      <c r="G144" s="125" t="s">
        <v>17490</v>
      </c>
      <c r="H144" s="2" t="s">
        <v>15</v>
      </c>
      <c r="I144" s="2"/>
    </row>
    <row r="145" spans="1:9" x14ac:dyDescent="0.3">
      <c r="A145" s="125">
        <v>143</v>
      </c>
      <c r="B145" s="125" t="s">
        <v>19643</v>
      </c>
      <c r="C145" s="125" t="s">
        <v>19644</v>
      </c>
      <c r="D145" s="2" t="s">
        <v>19645</v>
      </c>
      <c r="E145" s="2" t="s">
        <v>19260</v>
      </c>
      <c r="F145" s="125">
        <v>0.41</v>
      </c>
      <c r="G145" s="125" t="s">
        <v>18396</v>
      </c>
      <c r="H145" s="2" t="s">
        <v>15</v>
      </c>
      <c r="I145" s="2"/>
    </row>
    <row r="146" spans="1:9" x14ac:dyDescent="0.3">
      <c r="A146" s="125">
        <v>144</v>
      </c>
      <c r="B146" s="125" t="s">
        <v>19646</v>
      </c>
      <c r="C146" s="125" t="s">
        <v>19647</v>
      </c>
      <c r="D146" s="2" t="s">
        <v>19648</v>
      </c>
      <c r="E146" s="2" t="s">
        <v>19260</v>
      </c>
      <c r="F146" s="125">
        <v>0.52</v>
      </c>
      <c r="G146" s="125" t="s">
        <v>17490</v>
      </c>
      <c r="H146" s="2" t="s">
        <v>15</v>
      </c>
      <c r="I146" s="2"/>
    </row>
    <row r="147" spans="1:9" x14ac:dyDescent="0.3">
      <c r="A147" s="125">
        <v>145</v>
      </c>
      <c r="B147" s="125" t="s">
        <v>19649</v>
      </c>
      <c r="C147" s="125" t="s">
        <v>19650</v>
      </c>
      <c r="D147" s="2" t="s">
        <v>19651</v>
      </c>
      <c r="E147" s="2" t="s">
        <v>19260</v>
      </c>
      <c r="F147" s="125">
        <v>1.24</v>
      </c>
      <c r="G147" s="125" t="s">
        <v>17490</v>
      </c>
      <c r="H147" s="2" t="s">
        <v>15</v>
      </c>
      <c r="I147" s="2"/>
    </row>
    <row r="148" spans="1:9" x14ac:dyDescent="0.3">
      <c r="A148" s="125">
        <v>146</v>
      </c>
      <c r="B148" s="125" t="s">
        <v>19652</v>
      </c>
      <c r="C148" s="125" t="s">
        <v>19653</v>
      </c>
      <c r="D148" s="2" t="s">
        <v>19654</v>
      </c>
      <c r="E148" s="2" t="s">
        <v>19260</v>
      </c>
      <c r="F148" s="125">
        <v>0.4</v>
      </c>
      <c r="G148" s="125" t="s">
        <v>17490</v>
      </c>
      <c r="H148" s="2" t="s">
        <v>15</v>
      </c>
      <c r="I148" s="2"/>
    </row>
    <row r="149" spans="1:9" x14ac:dyDescent="0.3">
      <c r="A149" s="125">
        <v>147</v>
      </c>
      <c r="B149" s="125" t="s">
        <v>19655</v>
      </c>
      <c r="C149" s="125" t="s">
        <v>19656</v>
      </c>
      <c r="D149" s="2" t="s">
        <v>19657</v>
      </c>
      <c r="E149" s="2" t="s">
        <v>19260</v>
      </c>
      <c r="F149" s="125">
        <v>0.4</v>
      </c>
      <c r="G149" s="125" t="s">
        <v>17490</v>
      </c>
      <c r="H149" s="2" t="s">
        <v>15</v>
      </c>
      <c r="I149" s="2"/>
    </row>
    <row r="150" spans="1:9" x14ac:dyDescent="0.3">
      <c r="A150" s="125">
        <v>148</v>
      </c>
      <c r="B150" s="127" t="s">
        <v>19658</v>
      </c>
      <c r="C150" s="127" t="s">
        <v>19659</v>
      </c>
      <c r="D150" s="2" t="s">
        <v>19660</v>
      </c>
      <c r="E150" s="2" t="s">
        <v>19260</v>
      </c>
      <c r="F150" s="125">
        <v>0.41199999999999998</v>
      </c>
      <c r="G150" s="125" t="s">
        <v>18396</v>
      </c>
      <c r="H150" s="2" t="s">
        <v>15</v>
      </c>
      <c r="I150" s="2"/>
    </row>
    <row r="151" spans="1:9" x14ac:dyDescent="0.3">
      <c r="A151" s="125">
        <v>149</v>
      </c>
      <c r="B151" s="125" t="s">
        <v>19661</v>
      </c>
      <c r="C151" s="125" t="s">
        <v>19662</v>
      </c>
      <c r="D151" s="2" t="s">
        <v>19663</v>
      </c>
      <c r="E151" s="2" t="s">
        <v>19260</v>
      </c>
      <c r="F151" s="125">
        <v>1.292</v>
      </c>
      <c r="G151" s="125" t="s">
        <v>18396</v>
      </c>
      <c r="H151" s="2" t="s">
        <v>15</v>
      </c>
      <c r="I151" s="2"/>
    </row>
    <row r="152" spans="1:9" x14ac:dyDescent="0.3">
      <c r="A152" s="125">
        <v>150</v>
      </c>
      <c r="B152" s="125" t="s">
        <v>19664</v>
      </c>
      <c r="C152" s="125" t="s">
        <v>19665</v>
      </c>
      <c r="D152" s="2" t="s">
        <v>19666</v>
      </c>
      <c r="E152" s="2" t="s">
        <v>19260</v>
      </c>
      <c r="F152" s="125">
        <v>0.85600000000000009</v>
      </c>
      <c r="G152" s="125" t="s">
        <v>17490</v>
      </c>
      <c r="H152" s="2" t="s">
        <v>15</v>
      </c>
      <c r="I152" s="2"/>
    </row>
    <row r="153" spans="1:9" x14ac:dyDescent="0.3">
      <c r="A153" s="125">
        <v>151</v>
      </c>
      <c r="B153" s="125" t="s">
        <v>19667</v>
      </c>
      <c r="C153" s="125" t="s">
        <v>19668</v>
      </c>
      <c r="D153" s="2" t="s">
        <v>19669</v>
      </c>
      <c r="E153" s="2" t="s">
        <v>19260</v>
      </c>
      <c r="F153" s="125">
        <v>0.84000000000000008</v>
      </c>
      <c r="G153" s="125" t="s">
        <v>17490</v>
      </c>
      <c r="H153" s="2" t="s">
        <v>15</v>
      </c>
      <c r="I153" s="2"/>
    </row>
    <row r="154" spans="1:9" x14ac:dyDescent="0.3">
      <c r="A154" s="125">
        <v>152</v>
      </c>
      <c r="B154" s="125" t="s">
        <v>19670</v>
      </c>
      <c r="C154" s="125" t="s">
        <v>19671</v>
      </c>
      <c r="D154" s="2" t="s">
        <v>19672</v>
      </c>
      <c r="E154" s="2" t="s">
        <v>19260</v>
      </c>
      <c r="F154" s="125">
        <v>1.3439999999999999</v>
      </c>
      <c r="G154" s="125" t="s">
        <v>17490</v>
      </c>
      <c r="H154" s="2" t="s">
        <v>15</v>
      </c>
      <c r="I154" s="2"/>
    </row>
    <row r="155" spans="1:9" x14ac:dyDescent="0.3">
      <c r="A155" s="125">
        <v>153</v>
      </c>
      <c r="B155" s="125" t="s">
        <v>19673</v>
      </c>
      <c r="C155" s="125" t="s">
        <v>19674</v>
      </c>
      <c r="D155" s="2" t="s">
        <v>19675</v>
      </c>
      <c r="E155" s="2" t="s">
        <v>19260</v>
      </c>
      <c r="F155" s="125">
        <v>1.748</v>
      </c>
      <c r="G155" s="125" t="s">
        <v>17490</v>
      </c>
      <c r="H155" s="2" t="s">
        <v>15</v>
      </c>
      <c r="I155" s="2"/>
    </row>
    <row r="156" spans="1:9" x14ac:dyDescent="0.3">
      <c r="A156" s="125">
        <v>154</v>
      </c>
      <c r="B156" s="125" t="s">
        <v>19676</v>
      </c>
      <c r="C156" s="125" t="s">
        <v>19662</v>
      </c>
      <c r="D156" s="2" t="s">
        <v>19677</v>
      </c>
      <c r="E156" s="2" t="s">
        <v>19260</v>
      </c>
      <c r="F156" s="125">
        <v>1.2</v>
      </c>
      <c r="G156" s="125" t="s">
        <v>17490</v>
      </c>
      <c r="H156" s="2" t="s">
        <v>15</v>
      </c>
      <c r="I156" s="2"/>
    </row>
    <row r="157" spans="1:9" x14ac:dyDescent="0.3">
      <c r="A157" s="125">
        <v>155</v>
      </c>
      <c r="B157" s="125" t="s">
        <v>19678</v>
      </c>
      <c r="C157" s="125" t="s">
        <v>19679</v>
      </c>
      <c r="D157" s="2" t="s">
        <v>19680</v>
      </c>
      <c r="E157" s="2" t="s">
        <v>19260</v>
      </c>
      <c r="F157" s="125">
        <v>0.8</v>
      </c>
      <c r="G157" s="125" t="s">
        <v>17490</v>
      </c>
      <c r="H157" s="2" t="s">
        <v>15</v>
      </c>
      <c r="I157" s="2"/>
    </row>
    <row r="158" spans="1:9" x14ac:dyDescent="0.3">
      <c r="A158" s="125">
        <v>156</v>
      </c>
      <c r="B158" s="125" t="s">
        <v>19681</v>
      </c>
      <c r="C158" s="125" t="s">
        <v>19682</v>
      </c>
      <c r="D158" s="2" t="s">
        <v>19683</v>
      </c>
      <c r="E158" s="2" t="s">
        <v>19260</v>
      </c>
      <c r="F158" s="125">
        <v>0.48799999999999999</v>
      </c>
      <c r="G158" s="125" t="s">
        <v>17490</v>
      </c>
      <c r="H158" s="2" t="s">
        <v>15</v>
      </c>
      <c r="I158" s="2"/>
    </row>
    <row r="159" spans="1:9" x14ac:dyDescent="0.3">
      <c r="A159" s="125">
        <v>157</v>
      </c>
      <c r="B159" s="125" t="s">
        <v>19684</v>
      </c>
      <c r="C159" s="125" t="s">
        <v>19682</v>
      </c>
      <c r="D159" s="2" t="s">
        <v>19685</v>
      </c>
      <c r="E159" s="2" t="s">
        <v>19260</v>
      </c>
      <c r="F159" s="125">
        <v>1.6</v>
      </c>
      <c r="G159" s="125" t="s">
        <v>17490</v>
      </c>
      <c r="H159" s="2" t="s">
        <v>15</v>
      </c>
      <c r="I159" s="2"/>
    </row>
    <row r="160" spans="1:9" x14ac:dyDescent="0.3">
      <c r="A160" s="125">
        <v>158</v>
      </c>
      <c r="B160" s="125" t="s">
        <v>19686</v>
      </c>
      <c r="C160" s="125" t="s">
        <v>19687</v>
      </c>
      <c r="D160" s="2" t="s">
        <v>19688</v>
      </c>
      <c r="E160" s="2" t="s">
        <v>19260</v>
      </c>
      <c r="F160" s="125">
        <v>1.2</v>
      </c>
      <c r="G160" s="125" t="s">
        <v>17490</v>
      </c>
      <c r="H160" s="2" t="s">
        <v>15</v>
      </c>
      <c r="I160" s="2"/>
    </row>
    <row r="161" spans="1:9" x14ac:dyDescent="0.3">
      <c r="A161" s="125">
        <v>159</v>
      </c>
      <c r="B161" s="125" t="s">
        <v>19689</v>
      </c>
      <c r="C161" s="125" t="s">
        <v>19690</v>
      </c>
      <c r="D161" s="2" t="s">
        <v>19691</v>
      </c>
      <c r="E161" s="2" t="s">
        <v>19260</v>
      </c>
      <c r="F161" s="125">
        <v>0.95199999999999996</v>
      </c>
      <c r="G161" s="125" t="s">
        <v>17490</v>
      </c>
      <c r="H161" s="2" t="s">
        <v>15</v>
      </c>
      <c r="I161" s="2"/>
    </row>
    <row r="162" spans="1:9" x14ac:dyDescent="0.3">
      <c r="A162" s="125">
        <v>160</v>
      </c>
      <c r="B162" s="125" t="s">
        <v>19692</v>
      </c>
      <c r="C162" s="125" t="s">
        <v>19693</v>
      </c>
      <c r="D162" s="2" t="s">
        <v>19694</v>
      </c>
      <c r="E162" s="2" t="s">
        <v>19260</v>
      </c>
      <c r="F162" s="125">
        <v>0.8</v>
      </c>
      <c r="G162" s="125" t="s">
        <v>17490</v>
      </c>
      <c r="H162" s="2" t="s">
        <v>15</v>
      </c>
      <c r="I162" s="2"/>
    </row>
    <row r="163" spans="1:9" x14ac:dyDescent="0.3">
      <c r="A163" s="125">
        <v>161</v>
      </c>
      <c r="B163" s="125" t="s">
        <v>19695</v>
      </c>
      <c r="C163" s="125" t="s">
        <v>19687</v>
      </c>
      <c r="D163" s="2" t="s">
        <v>19696</v>
      </c>
      <c r="E163" s="2" t="s">
        <v>19260</v>
      </c>
      <c r="F163" s="125">
        <v>1.2</v>
      </c>
      <c r="G163" s="125" t="s">
        <v>18396</v>
      </c>
      <c r="H163" s="2" t="s">
        <v>15</v>
      </c>
      <c r="I163" s="2"/>
    </row>
    <row r="164" spans="1:9" x14ac:dyDescent="0.3">
      <c r="A164" s="125">
        <v>162</v>
      </c>
      <c r="B164" s="125" t="s">
        <v>19697</v>
      </c>
      <c r="C164" s="125" t="s">
        <v>19698</v>
      </c>
      <c r="D164" s="2" t="s">
        <v>19699</v>
      </c>
      <c r="E164" s="2" t="s">
        <v>19260</v>
      </c>
      <c r="F164" s="125">
        <v>2.4</v>
      </c>
      <c r="G164" s="125" t="s">
        <v>17490</v>
      </c>
      <c r="H164" s="2" t="s">
        <v>15</v>
      </c>
      <c r="I164" s="2"/>
    </row>
    <row r="165" spans="1:9" x14ac:dyDescent="0.3">
      <c r="A165" s="125">
        <v>163</v>
      </c>
      <c r="B165" s="125" t="s">
        <v>19700</v>
      </c>
      <c r="C165" s="125" t="s">
        <v>19701</v>
      </c>
      <c r="D165" s="2" t="s">
        <v>19702</v>
      </c>
      <c r="E165" s="2" t="s">
        <v>19260</v>
      </c>
      <c r="F165" s="125">
        <v>2.8</v>
      </c>
      <c r="G165" s="125" t="s">
        <v>17490</v>
      </c>
      <c r="H165" s="2" t="s">
        <v>15</v>
      </c>
      <c r="I165" s="2"/>
    </row>
    <row r="166" spans="1:9" x14ac:dyDescent="0.3">
      <c r="A166" s="125">
        <v>164</v>
      </c>
      <c r="B166" s="125" t="s">
        <v>19703</v>
      </c>
      <c r="C166" s="125" t="s">
        <v>19704</v>
      </c>
      <c r="D166" s="2" t="s">
        <v>19705</v>
      </c>
      <c r="E166" s="2" t="s">
        <v>19260</v>
      </c>
      <c r="F166" s="125">
        <v>1.2</v>
      </c>
      <c r="G166" s="125" t="s">
        <v>17490</v>
      </c>
      <c r="H166" s="2" t="s">
        <v>15</v>
      </c>
      <c r="I166" s="2"/>
    </row>
    <row r="167" spans="1:9" x14ac:dyDescent="0.3">
      <c r="A167" s="125">
        <v>165</v>
      </c>
      <c r="B167" s="125" t="s">
        <v>19706</v>
      </c>
      <c r="C167" s="125" t="s">
        <v>19674</v>
      </c>
      <c r="D167" s="2" t="s">
        <v>19707</v>
      </c>
      <c r="E167" s="2" t="s">
        <v>19260</v>
      </c>
      <c r="F167" s="125">
        <v>0.4</v>
      </c>
      <c r="G167" s="125" t="s">
        <v>17490</v>
      </c>
      <c r="H167" s="2" t="s">
        <v>15</v>
      </c>
      <c r="I167" s="2"/>
    </row>
    <row r="168" spans="1:9" x14ac:dyDescent="0.3">
      <c r="A168" s="125">
        <v>166</v>
      </c>
      <c r="B168" s="125" t="s">
        <v>19708</v>
      </c>
      <c r="C168" s="125" t="s">
        <v>19665</v>
      </c>
      <c r="D168" s="2" t="s">
        <v>19709</v>
      </c>
      <c r="E168" s="2" t="s">
        <v>19260</v>
      </c>
      <c r="F168" s="125">
        <v>0.85600000000000009</v>
      </c>
      <c r="G168" s="125" t="s">
        <v>17490</v>
      </c>
      <c r="H168" s="2" t="s">
        <v>15</v>
      </c>
      <c r="I168" s="2"/>
    </row>
    <row r="169" spans="1:9" x14ac:dyDescent="0.3">
      <c r="A169" s="125">
        <v>167</v>
      </c>
      <c r="B169" s="125" t="s">
        <v>19710</v>
      </c>
      <c r="C169" s="125" t="s">
        <v>19711</v>
      </c>
      <c r="D169" s="2" t="s">
        <v>19712</v>
      </c>
      <c r="E169" s="2" t="s">
        <v>19260</v>
      </c>
      <c r="F169" s="125">
        <v>0.8</v>
      </c>
      <c r="G169" s="125" t="s">
        <v>18396</v>
      </c>
      <c r="H169" s="2" t="s">
        <v>15</v>
      </c>
      <c r="I169" s="2"/>
    </row>
    <row r="170" spans="1:9" x14ac:dyDescent="0.3">
      <c r="A170" s="125">
        <v>168</v>
      </c>
      <c r="B170" s="125" t="s">
        <v>19713</v>
      </c>
      <c r="C170" s="125" t="s">
        <v>19714</v>
      </c>
      <c r="D170" s="2" t="s">
        <v>19715</v>
      </c>
      <c r="E170" s="2" t="s">
        <v>19260</v>
      </c>
      <c r="F170" s="125">
        <v>0.8</v>
      </c>
      <c r="G170" s="125" t="s">
        <v>17490</v>
      </c>
      <c r="H170" s="2" t="s">
        <v>15</v>
      </c>
      <c r="I170" s="2"/>
    </row>
    <row r="171" spans="1:9" x14ac:dyDescent="0.3">
      <c r="A171" s="125">
        <v>169</v>
      </c>
      <c r="B171" s="125" t="s">
        <v>19716</v>
      </c>
      <c r="C171" s="125" t="s">
        <v>19717</v>
      </c>
      <c r="D171" s="2" t="s">
        <v>19718</v>
      </c>
      <c r="E171" s="2" t="s">
        <v>19260</v>
      </c>
      <c r="F171" s="125">
        <v>1.6559999999999999</v>
      </c>
      <c r="G171" s="125" t="s">
        <v>17490</v>
      </c>
      <c r="H171" s="2" t="s">
        <v>15</v>
      </c>
      <c r="I171" s="2"/>
    </row>
    <row r="172" spans="1:9" x14ac:dyDescent="0.3">
      <c r="A172" s="125">
        <v>170</v>
      </c>
      <c r="B172" s="125" t="s">
        <v>19719</v>
      </c>
      <c r="C172" s="125" t="s">
        <v>19665</v>
      </c>
      <c r="D172" s="2" t="s">
        <v>19720</v>
      </c>
      <c r="E172" s="2" t="s">
        <v>19260</v>
      </c>
      <c r="F172" s="125">
        <v>0.51200000000000001</v>
      </c>
      <c r="G172" s="125" t="s">
        <v>17490</v>
      </c>
      <c r="H172" s="2" t="s">
        <v>15</v>
      </c>
      <c r="I172" s="2"/>
    </row>
    <row r="173" spans="1:9" x14ac:dyDescent="0.3">
      <c r="A173" s="125">
        <v>171</v>
      </c>
      <c r="B173" s="125" t="s">
        <v>19721</v>
      </c>
      <c r="C173" s="125" t="s">
        <v>19662</v>
      </c>
      <c r="D173" s="2" t="s">
        <v>19722</v>
      </c>
      <c r="E173" s="2" t="s">
        <v>19260</v>
      </c>
      <c r="F173" s="125">
        <v>0.54400000000000004</v>
      </c>
      <c r="G173" s="125" t="s">
        <v>17490</v>
      </c>
      <c r="H173" s="2" t="s">
        <v>15</v>
      </c>
      <c r="I173" s="2"/>
    </row>
    <row r="174" spans="1:9" x14ac:dyDescent="0.3">
      <c r="A174" s="125">
        <v>172</v>
      </c>
      <c r="B174" s="125" t="s">
        <v>19723</v>
      </c>
      <c r="C174" s="125" t="s">
        <v>19618</v>
      </c>
      <c r="D174" s="2" t="s">
        <v>19724</v>
      </c>
      <c r="E174" s="2" t="s">
        <v>19260</v>
      </c>
      <c r="F174" s="125">
        <v>0.42</v>
      </c>
      <c r="G174" s="125" t="s">
        <v>17490</v>
      </c>
      <c r="H174" s="2" t="s">
        <v>15</v>
      </c>
      <c r="I174" s="2"/>
    </row>
    <row r="175" spans="1:9" x14ac:dyDescent="0.3">
      <c r="A175" s="125">
        <v>173</v>
      </c>
      <c r="B175" s="125" t="s">
        <v>19725</v>
      </c>
      <c r="C175" s="125" t="s">
        <v>19701</v>
      </c>
      <c r="D175" s="2" t="s">
        <v>19726</v>
      </c>
      <c r="E175" s="2" t="s">
        <v>19260</v>
      </c>
      <c r="F175" s="125">
        <v>1.2</v>
      </c>
      <c r="G175" s="125" t="s">
        <v>17490</v>
      </c>
      <c r="H175" s="2" t="s">
        <v>15</v>
      </c>
      <c r="I175" s="2"/>
    </row>
    <row r="176" spans="1:9" x14ac:dyDescent="0.3">
      <c r="A176" s="125">
        <v>174</v>
      </c>
      <c r="B176" s="125" t="s">
        <v>19727</v>
      </c>
      <c r="C176" s="125" t="s">
        <v>19728</v>
      </c>
      <c r="D176" s="2" t="s">
        <v>19729</v>
      </c>
      <c r="E176" s="2" t="s">
        <v>19260</v>
      </c>
      <c r="F176" s="125">
        <v>0.8</v>
      </c>
      <c r="G176" s="125" t="s">
        <v>18396</v>
      </c>
      <c r="H176" s="2" t="s">
        <v>15</v>
      </c>
      <c r="I176" s="2"/>
    </row>
    <row r="177" spans="1:9" x14ac:dyDescent="0.3">
      <c r="A177" s="125">
        <v>175</v>
      </c>
      <c r="B177" s="125" t="s">
        <v>19730</v>
      </c>
      <c r="C177" s="125" t="s">
        <v>19731</v>
      </c>
      <c r="D177" s="2" t="s">
        <v>19732</v>
      </c>
      <c r="E177" s="2" t="s">
        <v>19260</v>
      </c>
      <c r="F177" s="125">
        <v>1.2</v>
      </c>
      <c r="G177" s="125" t="s">
        <v>17490</v>
      </c>
      <c r="H177" s="2" t="s">
        <v>15</v>
      </c>
      <c r="I177" s="2"/>
    </row>
    <row r="178" spans="1:9" x14ac:dyDescent="0.3">
      <c r="A178" s="125">
        <v>176</v>
      </c>
      <c r="B178" s="125" t="s">
        <v>19733</v>
      </c>
      <c r="C178" s="125" t="s">
        <v>19734</v>
      </c>
      <c r="D178" s="2" t="s">
        <v>19735</v>
      </c>
      <c r="E178" s="2" t="s">
        <v>19260</v>
      </c>
      <c r="F178" s="125">
        <v>0.8</v>
      </c>
      <c r="G178" s="125" t="s">
        <v>17490</v>
      </c>
      <c r="H178" s="2" t="s">
        <v>15</v>
      </c>
      <c r="I178" s="2"/>
    </row>
    <row r="179" spans="1:9" x14ac:dyDescent="0.3">
      <c r="A179" s="125">
        <v>177</v>
      </c>
      <c r="B179" s="125" t="s">
        <v>19736</v>
      </c>
      <c r="C179" s="125" t="s">
        <v>19665</v>
      </c>
      <c r="D179" s="2" t="s">
        <v>19737</v>
      </c>
      <c r="E179" s="2" t="s">
        <v>19260</v>
      </c>
      <c r="F179" s="125">
        <v>2.8</v>
      </c>
      <c r="G179" s="125" t="s">
        <v>17493</v>
      </c>
      <c r="H179" s="2" t="s">
        <v>15</v>
      </c>
      <c r="I179" s="2"/>
    </row>
    <row r="180" spans="1:9" x14ac:dyDescent="0.3">
      <c r="A180" s="125">
        <v>178</v>
      </c>
      <c r="B180" s="125" t="s">
        <v>19736</v>
      </c>
      <c r="C180" s="125" t="s">
        <v>19738</v>
      </c>
      <c r="D180" s="2" t="s">
        <v>19739</v>
      </c>
      <c r="E180" s="2" t="s">
        <v>19260</v>
      </c>
      <c r="F180" s="125">
        <v>1.2</v>
      </c>
      <c r="G180" s="125" t="s">
        <v>17490</v>
      </c>
      <c r="H180" s="2" t="s">
        <v>15</v>
      </c>
      <c r="I180" s="2"/>
    </row>
    <row r="181" spans="1:9" x14ac:dyDescent="0.3">
      <c r="A181" s="125">
        <v>179</v>
      </c>
      <c r="B181" s="125" t="s">
        <v>19740</v>
      </c>
      <c r="C181" s="125" t="s">
        <v>19741</v>
      </c>
      <c r="D181" s="2" t="s">
        <v>19742</v>
      </c>
      <c r="E181" s="2" t="s">
        <v>19260</v>
      </c>
      <c r="F181" s="125">
        <v>1.2</v>
      </c>
      <c r="G181" s="125" t="s">
        <v>17490</v>
      </c>
      <c r="H181" s="2" t="s">
        <v>15</v>
      </c>
      <c r="I181" s="2"/>
    </row>
    <row r="182" spans="1:9" x14ac:dyDescent="0.3">
      <c r="A182" s="125">
        <v>180</v>
      </c>
      <c r="B182" s="125" t="s">
        <v>19743</v>
      </c>
      <c r="C182" s="125" t="s">
        <v>19665</v>
      </c>
      <c r="D182" s="2" t="s">
        <v>19744</v>
      </c>
      <c r="E182" s="2" t="s">
        <v>19260</v>
      </c>
      <c r="F182" s="125">
        <v>0.8</v>
      </c>
      <c r="G182" s="125" t="s">
        <v>17490</v>
      </c>
      <c r="H182" s="2" t="s">
        <v>15</v>
      </c>
      <c r="I182" s="2"/>
    </row>
    <row r="183" spans="1:9" x14ac:dyDescent="0.3">
      <c r="A183" s="125">
        <v>181</v>
      </c>
      <c r="B183" s="125" t="s">
        <v>19745</v>
      </c>
      <c r="C183" s="125" t="s">
        <v>19746</v>
      </c>
      <c r="D183" s="2" t="s">
        <v>19747</v>
      </c>
      <c r="E183" s="2" t="s">
        <v>19260</v>
      </c>
      <c r="F183" s="125">
        <v>1.6160000000000001</v>
      </c>
      <c r="G183" s="125" t="s">
        <v>17490</v>
      </c>
      <c r="H183" s="2" t="s">
        <v>15</v>
      </c>
      <c r="I183" s="2"/>
    </row>
    <row r="184" spans="1:9" x14ac:dyDescent="0.3">
      <c r="A184" s="125">
        <v>182</v>
      </c>
      <c r="B184" s="125" t="s">
        <v>19748</v>
      </c>
      <c r="C184" s="125" t="s">
        <v>19665</v>
      </c>
      <c r="D184" s="2" t="s">
        <v>19749</v>
      </c>
      <c r="E184" s="2" t="s">
        <v>19260</v>
      </c>
      <c r="F184" s="125">
        <v>1.6</v>
      </c>
      <c r="G184" s="125" t="s">
        <v>17490</v>
      </c>
      <c r="H184" s="2" t="s">
        <v>15</v>
      </c>
      <c r="I184" s="2"/>
    </row>
    <row r="185" spans="1:9" x14ac:dyDescent="0.3">
      <c r="A185" s="125">
        <v>183</v>
      </c>
      <c r="B185" s="125" t="s">
        <v>19750</v>
      </c>
      <c r="C185" s="125" t="s">
        <v>19751</v>
      </c>
      <c r="D185" s="2" t="s">
        <v>19752</v>
      </c>
      <c r="E185" s="2" t="s">
        <v>19260</v>
      </c>
      <c r="F185" s="125">
        <v>1.2</v>
      </c>
      <c r="G185" s="125" t="s">
        <v>17490</v>
      </c>
      <c r="H185" s="2" t="s">
        <v>15</v>
      </c>
      <c r="I185" s="2"/>
    </row>
    <row r="186" spans="1:9" x14ac:dyDescent="0.3">
      <c r="A186" s="125">
        <v>184</v>
      </c>
      <c r="B186" s="125" t="s">
        <v>19753</v>
      </c>
      <c r="C186" s="125" t="s">
        <v>19754</v>
      </c>
      <c r="D186" s="2" t="s">
        <v>19755</v>
      </c>
      <c r="E186" s="2" t="s">
        <v>19260</v>
      </c>
      <c r="F186" s="125">
        <v>2</v>
      </c>
      <c r="G186" s="125" t="s">
        <v>17490</v>
      </c>
      <c r="H186" s="2" t="s">
        <v>15</v>
      </c>
      <c r="I186" s="2"/>
    </row>
    <row r="187" spans="1:9" x14ac:dyDescent="0.3">
      <c r="A187" s="125">
        <v>185</v>
      </c>
      <c r="B187" s="125" t="s">
        <v>19756</v>
      </c>
      <c r="C187" s="125" t="s">
        <v>19746</v>
      </c>
      <c r="D187" s="2" t="s">
        <v>19757</v>
      </c>
      <c r="E187" s="2" t="s">
        <v>19260</v>
      </c>
      <c r="F187" s="125">
        <v>0.9</v>
      </c>
      <c r="G187" s="125" t="s">
        <v>17490</v>
      </c>
      <c r="H187" s="2" t="s">
        <v>15</v>
      </c>
      <c r="I187" s="2"/>
    </row>
    <row r="188" spans="1:9" x14ac:dyDescent="0.3">
      <c r="A188" s="125">
        <v>186</v>
      </c>
      <c r="B188" s="125" t="s">
        <v>19758</v>
      </c>
      <c r="C188" s="125" t="s">
        <v>19759</v>
      </c>
      <c r="D188" s="2" t="s">
        <v>19760</v>
      </c>
      <c r="E188" s="2" t="s">
        <v>19260</v>
      </c>
      <c r="F188" s="125">
        <v>0.8</v>
      </c>
      <c r="G188" s="125" t="s">
        <v>17490</v>
      </c>
      <c r="H188" s="2" t="s">
        <v>15</v>
      </c>
      <c r="I188" s="2"/>
    </row>
    <row r="189" spans="1:9" x14ac:dyDescent="0.3">
      <c r="A189" s="125">
        <v>187</v>
      </c>
      <c r="B189" s="125" t="s">
        <v>19761</v>
      </c>
      <c r="C189" s="125" t="s">
        <v>19762</v>
      </c>
      <c r="D189" s="2" t="s">
        <v>19763</v>
      </c>
      <c r="E189" s="2" t="s">
        <v>19260</v>
      </c>
      <c r="F189" s="125">
        <v>0.48</v>
      </c>
      <c r="G189" s="125" t="s">
        <v>17490</v>
      </c>
      <c r="H189" s="2" t="s">
        <v>15</v>
      </c>
      <c r="I189" s="2"/>
    </row>
    <row r="190" spans="1:9" x14ac:dyDescent="0.3">
      <c r="A190" s="125">
        <v>188</v>
      </c>
      <c r="B190" s="125" t="s">
        <v>19764</v>
      </c>
      <c r="C190" s="125" t="s">
        <v>19665</v>
      </c>
      <c r="D190" s="2" t="s">
        <v>19765</v>
      </c>
      <c r="E190" s="2" t="s">
        <v>19260</v>
      </c>
      <c r="F190" s="125">
        <v>1.3439999999999999</v>
      </c>
      <c r="G190" s="125" t="s">
        <v>18396</v>
      </c>
      <c r="H190" s="2" t="s">
        <v>15</v>
      </c>
      <c r="I190" s="2"/>
    </row>
    <row r="191" spans="1:9" x14ac:dyDescent="0.3">
      <c r="A191" s="125">
        <v>189</v>
      </c>
      <c r="B191" s="125" t="s">
        <v>19766</v>
      </c>
      <c r="C191" s="125" t="s">
        <v>19665</v>
      </c>
      <c r="D191" s="2" t="s">
        <v>19767</v>
      </c>
      <c r="E191" s="2" t="s">
        <v>19260</v>
      </c>
      <c r="F191" s="125">
        <v>1.2</v>
      </c>
      <c r="G191" s="125" t="s">
        <v>17490</v>
      </c>
      <c r="H191" s="2" t="s">
        <v>15</v>
      </c>
      <c r="I191" s="2"/>
    </row>
    <row r="192" spans="1:9" x14ac:dyDescent="0.3">
      <c r="A192" s="125">
        <v>190</v>
      </c>
      <c r="B192" s="125" t="s">
        <v>19768</v>
      </c>
      <c r="C192" s="125" t="s">
        <v>19769</v>
      </c>
      <c r="D192" s="2" t="s">
        <v>19770</v>
      </c>
      <c r="E192" s="2" t="s">
        <v>19260</v>
      </c>
      <c r="F192" s="125">
        <v>2</v>
      </c>
      <c r="G192" s="125" t="s">
        <v>17490</v>
      </c>
      <c r="H192" s="2" t="s">
        <v>15</v>
      </c>
      <c r="I192" s="2"/>
    </row>
    <row r="193" spans="1:9" x14ac:dyDescent="0.3">
      <c r="A193" s="125">
        <v>191</v>
      </c>
      <c r="B193" s="125" t="s">
        <v>19771</v>
      </c>
      <c r="C193" s="125" t="s">
        <v>19772</v>
      </c>
      <c r="D193" s="2" t="s">
        <v>19773</v>
      </c>
      <c r="E193" s="2" t="s">
        <v>19260</v>
      </c>
      <c r="F193" s="125">
        <v>1.6</v>
      </c>
      <c r="G193" s="125" t="s">
        <v>17490</v>
      </c>
      <c r="H193" s="2" t="s">
        <v>15</v>
      </c>
      <c r="I193" s="2"/>
    </row>
    <row r="194" spans="1:9" x14ac:dyDescent="0.3">
      <c r="A194" s="125">
        <v>192</v>
      </c>
      <c r="B194" s="125" t="s">
        <v>19774</v>
      </c>
      <c r="C194" s="125" t="s">
        <v>19775</v>
      </c>
      <c r="D194" s="2" t="s">
        <v>19776</v>
      </c>
      <c r="E194" s="2" t="s">
        <v>19260</v>
      </c>
      <c r="F194" s="125">
        <v>0.4</v>
      </c>
      <c r="G194" s="125" t="s">
        <v>17490</v>
      </c>
      <c r="H194" s="2" t="s">
        <v>15</v>
      </c>
      <c r="I194" s="2"/>
    </row>
    <row r="195" spans="1:9" x14ac:dyDescent="0.3">
      <c r="A195" s="125">
        <v>193</v>
      </c>
      <c r="B195" s="125" t="s">
        <v>19777</v>
      </c>
      <c r="C195" s="125" t="s">
        <v>19778</v>
      </c>
      <c r="D195" s="2" t="s">
        <v>19779</v>
      </c>
      <c r="E195" s="2" t="s">
        <v>19260</v>
      </c>
      <c r="F195" s="125">
        <v>0.84000000000000008</v>
      </c>
      <c r="G195" s="125" t="s">
        <v>17490</v>
      </c>
      <c r="H195" s="2" t="s">
        <v>15</v>
      </c>
      <c r="I195" s="2"/>
    </row>
    <row r="196" spans="1:9" x14ac:dyDescent="0.3">
      <c r="A196" s="125">
        <v>194</v>
      </c>
      <c r="B196" s="125" t="s">
        <v>19780</v>
      </c>
      <c r="C196" s="125" t="s">
        <v>19781</v>
      </c>
      <c r="D196" s="2" t="s">
        <v>19782</v>
      </c>
      <c r="E196" s="2" t="s">
        <v>19260</v>
      </c>
      <c r="F196" s="125">
        <v>0.8</v>
      </c>
      <c r="G196" s="125" t="s">
        <v>17490</v>
      </c>
      <c r="H196" s="2" t="s">
        <v>15</v>
      </c>
      <c r="I196" s="2"/>
    </row>
    <row r="197" spans="1:9" x14ac:dyDescent="0.3">
      <c r="A197" s="125">
        <v>195</v>
      </c>
      <c r="B197" s="125" t="s">
        <v>19783</v>
      </c>
      <c r="C197" s="125" t="s">
        <v>19784</v>
      </c>
      <c r="D197" s="2" t="s">
        <v>19785</v>
      </c>
      <c r="E197" s="2" t="s">
        <v>19260</v>
      </c>
      <c r="F197" s="125">
        <v>1.2</v>
      </c>
      <c r="G197" s="125" t="s">
        <v>19381</v>
      </c>
      <c r="H197" s="2" t="s">
        <v>15</v>
      </c>
      <c r="I197" s="2"/>
    </row>
    <row r="198" spans="1:9" x14ac:dyDescent="0.3">
      <c r="A198" s="125">
        <v>196</v>
      </c>
      <c r="B198" s="125" t="s">
        <v>19786</v>
      </c>
      <c r="C198" s="125" t="s">
        <v>19787</v>
      </c>
      <c r="D198" s="2" t="s">
        <v>19788</v>
      </c>
      <c r="E198" s="2" t="s">
        <v>19260</v>
      </c>
      <c r="F198" s="125">
        <v>0.82</v>
      </c>
      <c r="G198" s="125" t="s">
        <v>17490</v>
      </c>
      <c r="H198" s="2" t="s">
        <v>15</v>
      </c>
      <c r="I198" s="2"/>
    </row>
    <row r="199" spans="1:9" x14ac:dyDescent="0.3">
      <c r="A199" s="125">
        <v>197</v>
      </c>
      <c r="B199" s="125" t="s">
        <v>19789</v>
      </c>
      <c r="C199" s="125" t="s">
        <v>19790</v>
      </c>
      <c r="D199" s="2" t="s">
        <v>19791</v>
      </c>
      <c r="E199" s="2" t="s">
        <v>19260</v>
      </c>
      <c r="F199" s="125">
        <v>0.8</v>
      </c>
      <c r="G199" s="125" t="s">
        <v>17490</v>
      </c>
      <c r="H199" s="2" t="s">
        <v>15</v>
      </c>
      <c r="I199" s="2"/>
    </row>
    <row r="200" spans="1:9" x14ac:dyDescent="0.3">
      <c r="A200" s="125">
        <v>198</v>
      </c>
      <c r="B200" s="125" t="s">
        <v>19792</v>
      </c>
      <c r="C200" s="125" t="s">
        <v>19793</v>
      </c>
      <c r="D200" s="2" t="s">
        <v>19794</v>
      </c>
      <c r="E200" s="2" t="s">
        <v>19260</v>
      </c>
      <c r="F200" s="125">
        <v>0.8</v>
      </c>
      <c r="G200" s="125" t="s">
        <v>17490</v>
      </c>
      <c r="H200" s="2" t="s">
        <v>15</v>
      </c>
      <c r="I200" s="2"/>
    </row>
    <row r="201" spans="1:9" x14ac:dyDescent="0.3">
      <c r="A201" s="125">
        <v>199</v>
      </c>
      <c r="B201" s="125" t="s">
        <v>19795</v>
      </c>
      <c r="C201" s="125" t="s">
        <v>19796</v>
      </c>
      <c r="D201" s="2" t="s">
        <v>19797</v>
      </c>
      <c r="E201" s="2" t="s">
        <v>19260</v>
      </c>
      <c r="F201" s="125">
        <v>1.3</v>
      </c>
      <c r="G201" s="125" t="s">
        <v>18396</v>
      </c>
      <c r="H201" s="2" t="s">
        <v>15</v>
      </c>
      <c r="I201" s="2"/>
    </row>
    <row r="202" spans="1:9" x14ac:dyDescent="0.3">
      <c r="A202" s="125">
        <v>200</v>
      </c>
      <c r="B202" s="125" t="s">
        <v>19798</v>
      </c>
      <c r="C202" s="125" t="s">
        <v>19796</v>
      </c>
      <c r="D202" s="2" t="s">
        <v>19799</v>
      </c>
      <c r="E202" s="2" t="s">
        <v>19260</v>
      </c>
      <c r="F202" s="125">
        <v>0.81199999999999994</v>
      </c>
      <c r="G202" s="125" t="s">
        <v>17490</v>
      </c>
      <c r="H202" s="2" t="s">
        <v>15</v>
      </c>
      <c r="I202" s="2"/>
    </row>
    <row r="203" spans="1:9" x14ac:dyDescent="0.3">
      <c r="A203" s="125">
        <v>201</v>
      </c>
      <c r="B203" s="125" t="s">
        <v>19800</v>
      </c>
      <c r="C203" s="125" t="s">
        <v>19801</v>
      </c>
      <c r="D203" s="2" t="s">
        <v>19802</v>
      </c>
      <c r="E203" s="2" t="s">
        <v>19260</v>
      </c>
      <c r="F203" s="125">
        <v>0.8</v>
      </c>
      <c r="G203" s="125" t="s">
        <v>17490</v>
      </c>
      <c r="H203" s="2" t="s">
        <v>15</v>
      </c>
      <c r="I203" s="2"/>
    </row>
    <row r="204" spans="1:9" x14ac:dyDescent="0.3">
      <c r="A204" s="125">
        <v>202</v>
      </c>
      <c r="B204" s="125" t="s">
        <v>19803</v>
      </c>
      <c r="C204" s="125" t="s">
        <v>19804</v>
      </c>
      <c r="D204" s="2" t="s">
        <v>19805</v>
      </c>
      <c r="E204" s="2" t="s">
        <v>19260</v>
      </c>
      <c r="F204" s="125">
        <v>1.36</v>
      </c>
      <c r="G204" s="125" t="s">
        <v>18396</v>
      </c>
      <c r="H204" s="2" t="s">
        <v>15</v>
      </c>
      <c r="I204" s="2"/>
    </row>
    <row r="205" spans="1:9" x14ac:dyDescent="0.3">
      <c r="A205" s="125">
        <v>203</v>
      </c>
      <c r="B205" s="125" t="s">
        <v>19806</v>
      </c>
      <c r="C205" s="125" t="s">
        <v>19738</v>
      </c>
      <c r="D205" s="2" t="s">
        <v>19807</v>
      </c>
      <c r="E205" s="2" t="s">
        <v>19260</v>
      </c>
      <c r="F205" s="125">
        <v>2.4</v>
      </c>
      <c r="G205" s="125" t="s">
        <v>17490</v>
      </c>
      <c r="H205" s="2" t="s">
        <v>15</v>
      </c>
      <c r="I205" s="2"/>
    </row>
    <row r="206" spans="1:9" x14ac:dyDescent="0.3">
      <c r="A206" s="125">
        <v>204</v>
      </c>
      <c r="B206" s="125" t="s">
        <v>19808</v>
      </c>
      <c r="C206" s="125" t="s">
        <v>19809</v>
      </c>
      <c r="D206" s="2" t="s">
        <v>19810</v>
      </c>
      <c r="E206" s="2" t="s">
        <v>19260</v>
      </c>
      <c r="F206" s="125">
        <v>0.4</v>
      </c>
      <c r="G206" s="125" t="s">
        <v>17490</v>
      </c>
      <c r="H206" s="2" t="s">
        <v>15</v>
      </c>
      <c r="I206" s="2"/>
    </row>
    <row r="207" spans="1:9" x14ac:dyDescent="0.3">
      <c r="A207" s="125">
        <v>205</v>
      </c>
      <c r="B207" s="125" t="s">
        <v>19811</v>
      </c>
      <c r="C207" s="125" t="s">
        <v>19804</v>
      </c>
      <c r="D207" s="2" t="s">
        <v>19812</v>
      </c>
      <c r="E207" s="2" t="s">
        <v>19260</v>
      </c>
      <c r="F207" s="125">
        <v>1.3560000000000001</v>
      </c>
      <c r="G207" s="125" t="s">
        <v>17490</v>
      </c>
      <c r="H207" s="2" t="s">
        <v>15</v>
      </c>
      <c r="I207" s="2"/>
    </row>
    <row r="208" spans="1:9" x14ac:dyDescent="0.3">
      <c r="A208" s="125">
        <v>206</v>
      </c>
      <c r="B208" s="125" t="s">
        <v>19813</v>
      </c>
      <c r="C208" s="125" t="s">
        <v>19814</v>
      </c>
      <c r="D208" s="2" t="s">
        <v>19815</v>
      </c>
      <c r="E208" s="2" t="s">
        <v>19260</v>
      </c>
      <c r="F208" s="125">
        <v>1.68</v>
      </c>
      <c r="G208" s="125" t="s">
        <v>17490</v>
      </c>
      <c r="H208" s="2" t="s">
        <v>15</v>
      </c>
      <c r="I208" s="2"/>
    </row>
    <row r="209" spans="1:9" x14ac:dyDescent="0.3">
      <c r="A209" s="125">
        <v>207</v>
      </c>
      <c r="B209" s="125" t="s">
        <v>19816</v>
      </c>
      <c r="C209" s="125" t="s">
        <v>19817</v>
      </c>
      <c r="D209" s="2" t="s">
        <v>19818</v>
      </c>
      <c r="E209" s="2" t="s">
        <v>19260</v>
      </c>
      <c r="F209" s="125">
        <v>0.84</v>
      </c>
      <c r="G209" s="125" t="s">
        <v>17490</v>
      </c>
      <c r="H209" s="2" t="s">
        <v>15</v>
      </c>
      <c r="I209" s="2"/>
    </row>
    <row r="210" spans="1:9" x14ac:dyDescent="0.3">
      <c r="A210" s="125">
        <v>208</v>
      </c>
      <c r="B210" s="127" t="s">
        <v>19819</v>
      </c>
      <c r="C210" s="127" t="s">
        <v>19820</v>
      </c>
      <c r="D210" s="2" t="s">
        <v>19821</v>
      </c>
      <c r="E210" s="2" t="s">
        <v>19260</v>
      </c>
      <c r="F210" s="125">
        <v>1.2</v>
      </c>
      <c r="G210" s="125" t="s">
        <v>17493</v>
      </c>
      <c r="H210" s="2" t="s">
        <v>15</v>
      </c>
      <c r="I210" s="2"/>
    </row>
    <row r="211" spans="1:9" x14ac:dyDescent="0.3">
      <c r="A211" s="125">
        <v>209</v>
      </c>
      <c r="B211" s="125" t="s">
        <v>19822</v>
      </c>
      <c r="C211" s="125" t="s">
        <v>19823</v>
      </c>
      <c r="D211" s="2" t="s">
        <v>19824</v>
      </c>
      <c r="E211" s="2" t="s">
        <v>19260</v>
      </c>
      <c r="F211" s="125">
        <v>1.2</v>
      </c>
      <c r="G211" s="125" t="s">
        <v>17490</v>
      </c>
      <c r="H211" s="2" t="s">
        <v>15</v>
      </c>
      <c r="I211" s="2"/>
    </row>
    <row r="212" spans="1:9" x14ac:dyDescent="0.3">
      <c r="A212" s="125">
        <v>210</v>
      </c>
      <c r="B212" s="125" t="s">
        <v>19825</v>
      </c>
      <c r="C212" s="125" t="s">
        <v>19826</v>
      </c>
      <c r="D212" s="2" t="s">
        <v>19827</v>
      </c>
      <c r="E212" s="2" t="s">
        <v>19260</v>
      </c>
      <c r="F212" s="125">
        <v>1.2</v>
      </c>
      <c r="G212" s="125" t="s">
        <v>17490</v>
      </c>
      <c r="H212" s="2" t="s">
        <v>15</v>
      </c>
      <c r="I212" s="2"/>
    </row>
    <row r="213" spans="1:9" x14ac:dyDescent="0.3">
      <c r="A213" s="125">
        <v>211</v>
      </c>
      <c r="B213" s="125" t="s">
        <v>19828</v>
      </c>
      <c r="C213" s="125" t="s">
        <v>19829</v>
      </c>
      <c r="D213" s="2" t="s">
        <v>19830</v>
      </c>
      <c r="E213" s="2" t="s">
        <v>19260</v>
      </c>
      <c r="F213" s="125">
        <v>1.6</v>
      </c>
      <c r="G213" s="125" t="s">
        <v>17490</v>
      </c>
      <c r="H213" s="2" t="s">
        <v>15</v>
      </c>
      <c r="I213" s="2"/>
    </row>
    <row r="214" spans="1:9" x14ac:dyDescent="0.3">
      <c r="A214" s="125">
        <v>212</v>
      </c>
      <c r="B214" s="125" t="s">
        <v>19831</v>
      </c>
      <c r="C214" s="125" t="s">
        <v>19832</v>
      </c>
      <c r="D214" s="2" t="s">
        <v>19833</v>
      </c>
      <c r="E214" s="2" t="s">
        <v>19260</v>
      </c>
      <c r="F214" s="125">
        <v>0.8</v>
      </c>
      <c r="G214" s="125" t="s">
        <v>17490</v>
      </c>
      <c r="H214" s="2" t="s">
        <v>15</v>
      </c>
      <c r="I214" s="2"/>
    </row>
    <row r="215" spans="1:9" x14ac:dyDescent="0.3">
      <c r="A215" s="125">
        <v>213</v>
      </c>
      <c r="B215" s="125" t="s">
        <v>19834</v>
      </c>
      <c r="C215" s="125" t="s">
        <v>19823</v>
      </c>
      <c r="D215" s="2" t="s">
        <v>19835</v>
      </c>
      <c r="E215" s="2" t="s">
        <v>19260</v>
      </c>
      <c r="F215" s="125">
        <v>0.92400000000000004</v>
      </c>
      <c r="G215" s="125" t="s">
        <v>17490</v>
      </c>
      <c r="H215" s="2" t="s">
        <v>15</v>
      </c>
      <c r="I215" s="2"/>
    </row>
    <row r="216" spans="1:9" x14ac:dyDescent="0.3">
      <c r="A216" s="125">
        <v>214</v>
      </c>
      <c r="B216" s="125" t="s">
        <v>19836</v>
      </c>
      <c r="C216" s="125" t="s">
        <v>19817</v>
      </c>
      <c r="D216" s="2" t="s">
        <v>19837</v>
      </c>
      <c r="E216" s="2" t="s">
        <v>19260</v>
      </c>
      <c r="F216" s="125">
        <v>0.84</v>
      </c>
      <c r="G216" s="125" t="s">
        <v>17490</v>
      </c>
      <c r="H216" s="2" t="s">
        <v>15</v>
      </c>
      <c r="I216" s="2"/>
    </row>
    <row r="217" spans="1:9" x14ac:dyDescent="0.3">
      <c r="A217" s="125">
        <v>215</v>
      </c>
      <c r="B217" s="125" t="s">
        <v>19838</v>
      </c>
      <c r="C217" s="125" t="s">
        <v>19839</v>
      </c>
      <c r="D217" s="2" t="s">
        <v>19840</v>
      </c>
      <c r="E217" s="2" t="s">
        <v>19260</v>
      </c>
      <c r="F217" s="125">
        <v>1.75</v>
      </c>
      <c r="G217" s="125" t="s">
        <v>18396</v>
      </c>
      <c r="H217" s="2" t="s">
        <v>15</v>
      </c>
      <c r="I217" s="2"/>
    </row>
    <row r="218" spans="1:9" x14ac:dyDescent="0.3">
      <c r="A218" s="125">
        <v>216</v>
      </c>
      <c r="B218" s="125" t="s">
        <v>19841</v>
      </c>
      <c r="C218" s="125" t="s">
        <v>19842</v>
      </c>
      <c r="D218" s="2" t="s">
        <v>19843</v>
      </c>
      <c r="E218" s="2" t="s">
        <v>19260</v>
      </c>
      <c r="F218" s="125">
        <v>1.72</v>
      </c>
      <c r="G218" s="125" t="s">
        <v>17490</v>
      </c>
      <c r="H218" s="2" t="s">
        <v>15</v>
      </c>
      <c r="I218" s="2"/>
    </row>
    <row r="219" spans="1:9" x14ac:dyDescent="0.3">
      <c r="A219" s="125">
        <v>217</v>
      </c>
      <c r="B219" s="125" t="s">
        <v>19844</v>
      </c>
      <c r="C219" s="125" t="s">
        <v>19839</v>
      </c>
      <c r="D219" s="2" t="s">
        <v>19845</v>
      </c>
      <c r="E219" s="2" t="s">
        <v>19260</v>
      </c>
      <c r="F219" s="125">
        <v>0.8</v>
      </c>
      <c r="G219" s="125" t="s">
        <v>17490</v>
      </c>
      <c r="H219" s="2" t="s">
        <v>15</v>
      </c>
      <c r="I219" s="2"/>
    </row>
    <row r="220" spans="1:9" x14ac:dyDescent="0.3">
      <c r="A220" s="125">
        <v>218</v>
      </c>
      <c r="B220" s="125" t="s">
        <v>19846</v>
      </c>
      <c r="C220" s="125" t="s">
        <v>19847</v>
      </c>
      <c r="D220" s="2" t="s">
        <v>19848</v>
      </c>
      <c r="E220" s="2" t="s">
        <v>19260</v>
      </c>
      <c r="F220" s="125">
        <v>1.68</v>
      </c>
      <c r="G220" s="125" t="s">
        <v>17490</v>
      </c>
      <c r="H220" s="2" t="s">
        <v>15</v>
      </c>
      <c r="I220" s="2"/>
    </row>
    <row r="221" spans="1:9" x14ac:dyDescent="0.3">
      <c r="A221" s="125">
        <v>219</v>
      </c>
      <c r="B221" s="125" t="s">
        <v>19849</v>
      </c>
      <c r="C221" s="125" t="s">
        <v>19850</v>
      </c>
      <c r="D221" s="2" t="s">
        <v>19851</v>
      </c>
      <c r="E221" s="2" t="s">
        <v>19260</v>
      </c>
      <c r="F221" s="125">
        <v>0.8</v>
      </c>
      <c r="G221" s="125" t="s">
        <v>17490</v>
      </c>
      <c r="H221" s="2" t="s">
        <v>15</v>
      </c>
      <c r="I221" s="2"/>
    </row>
    <row r="222" spans="1:9" x14ac:dyDescent="0.3">
      <c r="A222" s="125">
        <v>220</v>
      </c>
      <c r="B222" s="125" t="s">
        <v>19831</v>
      </c>
      <c r="C222" s="125" t="s">
        <v>19852</v>
      </c>
      <c r="D222" s="2" t="s">
        <v>19853</v>
      </c>
      <c r="E222" s="2" t="s">
        <v>19260</v>
      </c>
      <c r="F222" s="125">
        <v>0.8</v>
      </c>
      <c r="G222" s="125" t="s">
        <v>17490</v>
      </c>
      <c r="H222" s="2" t="s">
        <v>15</v>
      </c>
      <c r="I222" s="2"/>
    </row>
    <row r="223" spans="1:9" x14ac:dyDescent="0.3">
      <c r="A223" s="125">
        <v>221</v>
      </c>
      <c r="B223" s="125" t="s">
        <v>19854</v>
      </c>
      <c r="C223" s="125" t="s">
        <v>19855</v>
      </c>
      <c r="D223" s="2" t="s">
        <v>19856</v>
      </c>
      <c r="E223" s="2" t="s">
        <v>19260</v>
      </c>
      <c r="F223" s="125">
        <v>0.8</v>
      </c>
      <c r="G223" s="125" t="s">
        <v>17490</v>
      </c>
      <c r="H223" s="2" t="s">
        <v>15</v>
      </c>
      <c r="I223" s="2"/>
    </row>
    <row r="224" spans="1:9" x14ac:dyDescent="0.3">
      <c r="A224" s="125">
        <v>222</v>
      </c>
      <c r="B224" s="125" t="s">
        <v>19857</v>
      </c>
      <c r="C224" s="125" t="s">
        <v>19858</v>
      </c>
      <c r="D224" s="2" t="s">
        <v>19859</v>
      </c>
      <c r="E224" s="2" t="s">
        <v>19260</v>
      </c>
      <c r="F224" s="125">
        <v>0.4</v>
      </c>
      <c r="G224" s="125" t="s">
        <v>17490</v>
      </c>
      <c r="H224" s="2" t="s">
        <v>15</v>
      </c>
      <c r="I224" s="2"/>
    </row>
    <row r="225" spans="1:9" x14ac:dyDescent="0.3">
      <c r="A225" s="125">
        <v>223</v>
      </c>
      <c r="B225" s="125" t="s">
        <v>19860</v>
      </c>
      <c r="C225" s="125" t="s">
        <v>19861</v>
      </c>
      <c r="D225" s="2" t="s">
        <v>19862</v>
      </c>
      <c r="E225" s="2" t="s">
        <v>19260</v>
      </c>
      <c r="F225" s="125">
        <v>0.48</v>
      </c>
      <c r="G225" s="125" t="s">
        <v>18396</v>
      </c>
      <c r="H225" s="2" t="s">
        <v>15</v>
      </c>
      <c r="I225" s="2"/>
    </row>
    <row r="226" spans="1:9" x14ac:dyDescent="0.3">
      <c r="A226" s="125">
        <v>224</v>
      </c>
      <c r="B226" s="125" t="s">
        <v>19863</v>
      </c>
      <c r="C226" s="125" t="s">
        <v>19864</v>
      </c>
      <c r="D226" s="2" t="s">
        <v>19865</v>
      </c>
      <c r="E226" s="2" t="s">
        <v>19260</v>
      </c>
      <c r="F226" s="125">
        <v>1.2</v>
      </c>
      <c r="G226" s="125" t="s">
        <v>17490</v>
      </c>
      <c r="H226" s="2" t="s">
        <v>15</v>
      </c>
      <c r="I226" s="2"/>
    </row>
    <row r="227" spans="1:9" x14ac:dyDescent="0.3">
      <c r="A227" s="125">
        <v>225</v>
      </c>
      <c r="B227" s="125" t="s">
        <v>19866</v>
      </c>
      <c r="C227" s="125" t="s">
        <v>19864</v>
      </c>
      <c r="D227" s="2" t="s">
        <v>19867</v>
      </c>
      <c r="E227" s="2" t="s">
        <v>19260</v>
      </c>
      <c r="F227" s="125">
        <v>0.40400000000000003</v>
      </c>
      <c r="G227" s="125" t="s">
        <v>17490</v>
      </c>
      <c r="H227" s="2" t="s">
        <v>15</v>
      </c>
      <c r="I227" s="2"/>
    </row>
    <row r="228" spans="1:9" x14ac:dyDescent="0.3">
      <c r="A228" s="125">
        <v>226</v>
      </c>
      <c r="B228" s="125" t="s">
        <v>19868</v>
      </c>
      <c r="C228" s="125" t="s">
        <v>19869</v>
      </c>
      <c r="D228" s="2" t="s">
        <v>19870</v>
      </c>
      <c r="E228" s="2" t="s">
        <v>19260</v>
      </c>
      <c r="F228" s="125">
        <v>0.4</v>
      </c>
      <c r="G228" s="125" t="s">
        <v>17490</v>
      </c>
      <c r="H228" s="2" t="s">
        <v>15</v>
      </c>
      <c r="I228" s="2"/>
    </row>
    <row r="229" spans="1:9" x14ac:dyDescent="0.3">
      <c r="A229" s="125">
        <v>227</v>
      </c>
      <c r="B229" s="125" t="s">
        <v>19871</v>
      </c>
      <c r="C229" s="125" t="s">
        <v>19864</v>
      </c>
      <c r="D229" s="2" t="s">
        <v>19872</v>
      </c>
      <c r="E229" s="2" t="s">
        <v>19260</v>
      </c>
      <c r="F229" s="125">
        <v>1.3</v>
      </c>
      <c r="G229" s="125" t="s">
        <v>17493</v>
      </c>
      <c r="H229" s="2" t="s">
        <v>15</v>
      </c>
      <c r="I229" s="2"/>
    </row>
    <row r="230" spans="1:9" x14ac:dyDescent="0.3">
      <c r="A230" s="125">
        <v>228</v>
      </c>
      <c r="B230" s="125" t="s">
        <v>19873</v>
      </c>
      <c r="C230" s="125" t="s">
        <v>19874</v>
      </c>
      <c r="D230" s="2" t="s">
        <v>19875</v>
      </c>
      <c r="E230" s="2" t="s">
        <v>19260</v>
      </c>
      <c r="F230" s="125">
        <v>0.94800000000000006</v>
      </c>
      <c r="G230" s="125" t="s">
        <v>17490</v>
      </c>
      <c r="H230" s="2" t="s">
        <v>15</v>
      </c>
      <c r="I230" s="2"/>
    </row>
    <row r="231" spans="1:9" x14ac:dyDescent="0.3">
      <c r="A231" s="125">
        <v>229</v>
      </c>
      <c r="B231" s="125" t="s">
        <v>19876</v>
      </c>
      <c r="C231" s="125" t="s">
        <v>19877</v>
      </c>
      <c r="D231" s="2" t="s">
        <v>19878</v>
      </c>
      <c r="E231" s="2" t="s">
        <v>19260</v>
      </c>
      <c r="F231" s="125">
        <v>1.2</v>
      </c>
      <c r="G231" s="125" t="s">
        <v>19879</v>
      </c>
      <c r="H231" s="2" t="s">
        <v>15</v>
      </c>
      <c r="I231" s="2"/>
    </row>
    <row r="232" spans="1:9" x14ac:dyDescent="0.3">
      <c r="A232" s="125">
        <v>230</v>
      </c>
      <c r="B232" s="125" t="s">
        <v>19880</v>
      </c>
      <c r="C232" s="125" t="s">
        <v>19881</v>
      </c>
      <c r="D232" s="2" t="s">
        <v>19882</v>
      </c>
      <c r="E232" s="2" t="s">
        <v>19260</v>
      </c>
      <c r="F232" s="125">
        <v>1.2</v>
      </c>
      <c r="G232" s="125" t="s">
        <v>19879</v>
      </c>
      <c r="H232" s="2" t="s">
        <v>15</v>
      </c>
      <c r="I232" s="2"/>
    </row>
    <row r="233" spans="1:9" x14ac:dyDescent="0.3">
      <c r="A233" s="125">
        <v>231</v>
      </c>
      <c r="B233" s="125" t="s">
        <v>19883</v>
      </c>
      <c r="C233" s="125" t="s">
        <v>19874</v>
      </c>
      <c r="D233" s="2" t="s">
        <v>19884</v>
      </c>
      <c r="E233" s="2" t="s">
        <v>19260</v>
      </c>
      <c r="F233" s="125">
        <v>0.8</v>
      </c>
      <c r="G233" s="125" t="s">
        <v>17490</v>
      </c>
      <c r="H233" s="2" t="s">
        <v>15</v>
      </c>
      <c r="I233" s="2"/>
    </row>
    <row r="234" spans="1:9" x14ac:dyDescent="0.3">
      <c r="A234" s="125">
        <v>232</v>
      </c>
      <c r="B234" s="125" t="s">
        <v>19885</v>
      </c>
      <c r="C234" s="125" t="s">
        <v>19877</v>
      </c>
      <c r="D234" s="2" t="s">
        <v>19886</v>
      </c>
      <c r="E234" s="2" t="s">
        <v>19260</v>
      </c>
      <c r="F234" s="125">
        <v>1.2</v>
      </c>
      <c r="G234" s="125" t="s">
        <v>19381</v>
      </c>
      <c r="H234" s="2" t="s">
        <v>15</v>
      </c>
      <c r="I234" s="2"/>
    </row>
    <row r="235" spans="1:9" x14ac:dyDescent="0.3">
      <c r="A235" s="125">
        <v>233</v>
      </c>
      <c r="B235" s="125" t="s">
        <v>19887</v>
      </c>
      <c r="C235" s="125" t="s">
        <v>19888</v>
      </c>
      <c r="D235" s="2" t="s">
        <v>19889</v>
      </c>
      <c r="E235" s="2" t="s">
        <v>19260</v>
      </c>
      <c r="F235" s="125">
        <v>0.8</v>
      </c>
      <c r="G235" s="125" t="s">
        <v>17490</v>
      </c>
      <c r="H235" s="2" t="s">
        <v>15</v>
      </c>
      <c r="I235" s="2"/>
    </row>
    <row r="236" spans="1:9" x14ac:dyDescent="0.3">
      <c r="A236" s="125">
        <v>234</v>
      </c>
      <c r="B236" s="125" t="s">
        <v>19890</v>
      </c>
      <c r="C236" s="125" t="s">
        <v>19891</v>
      </c>
      <c r="D236" s="2" t="s">
        <v>19892</v>
      </c>
      <c r="E236" s="2" t="s">
        <v>19260</v>
      </c>
      <c r="F236" s="125">
        <v>0.4</v>
      </c>
      <c r="G236" s="125" t="s">
        <v>17490</v>
      </c>
      <c r="H236" s="2" t="s">
        <v>15</v>
      </c>
      <c r="I236" s="2"/>
    </row>
    <row r="237" spans="1:9" x14ac:dyDescent="0.3">
      <c r="A237" s="125">
        <v>235</v>
      </c>
      <c r="B237" s="125" t="s">
        <v>19893</v>
      </c>
      <c r="C237" s="125" t="s">
        <v>19877</v>
      </c>
      <c r="D237" s="2" t="s">
        <v>19894</v>
      </c>
      <c r="E237" s="2" t="s">
        <v>19260</v>
      </c>
      <c r="F237" s="125">
        <v>1.2</v>
      </c>
      <c r="G237" s="125" t="s">
        <v>18396</v>
      </c>
      <c r="H237" s="2" t="s">
        <v>15</v>
      </c>
      <c r="I237" s="2"/>
    </row>
    <row r="238" spans="1:9" x14ac:dyDescent="0.3">
      <c r="A238" s="125">
        <v>236</v>
      </c>
      <c r="B238" s="125" t="s">
        <v>19895</v>
      </c>
      <c r="C238" s="125" t="s">
        <v>19896</v>
      </c>
      <c r="D238" s="2" t="s">
        <v>19897</v>
      </c>
      <c r="E238" s="2" t="s">
        <v>19260</v>
      </c>
      <c r="F238" s="125">
        <v>0.8</v>
      </c>
      <c r="G238" s="125" t="s">
        <v>17490</v>
      </c>
      <c r="H238" s="2" t="s">
        <v>15</v>
      </c>
      <c r="I238" s="2"/>
    </row>
    <row r="239" spans="1:9" x14ac:dyDescent="0.3">
      <c r="A239" s="125">
        <v>237</v>
      </c>
      <c r="B239" s="125" t="s">
        <v>19873</v>
      </c>
      <c r="C239" s="125" t="s">
        <v>19898</v>
      </c>
      <c r="D239" s="2" t="s">
        <v>19899</v>
      </c>
      <c r="E239" s="2" t="s">
        <v>19260</v>
      </c>
      <c r="F239" s="125">
        <v>0.4</v>
      </c>
      <c r="G239" s="125" t="s">
        <v>17490</v>
      </c>
      <c r="H239" s="2" t="s">
        <v>15</v>
      </c>
      <c r="I239" s="2"/>
    </row>
    <row r="240" spans="1:9" x14ac:dyDescent="0.3">
      <c r="A240" s="125">
        <v>238</v>
      </c>
      <c r="B240" s="125" t="s">
        <v>19900</v>
      </c>
      <c r="C240" s="125" t="s">
        <v>19869</v>
      </c>
      <c r="D240" s="2" t="s">
        <v>19901</v>
      </c>
      <c r="E240" s="2" t="s">
        <v>19260</v>
      </c>
      <c r="F240" s="125">
        <v>0.44</v>
      </c>
      <c r="G240" s="125" t="s">
        <v>17490</v>
      </c>
      <c r="H240" s="2" t="s">
        <v>15</v>
      </c>
      <c r="I240" s="2"/>
    </row>
    <row r="241" spans="1:9" x14ac:dyDescent="0.3">
      <c r="A241" s="125">
        <v>239</v>
      </c>
      <c r="B241" s="125" t="s">
        <v>19868</v>
      </c>
      <c r="C241" s="125" t="s">
        <v>19869</v>
      </c>
      <c r="D241" s="2" t="s">
        <v>19902</v>
      </c>
      <c r="E241" s="2" t="s">
        <v>19260</v>
      </c>
      <c r="F241" s="125">
        <v>1.6559999999999999</v>
      </c>
      <c r="G241" s="125" t="s">
        <v>17490</v>
      </c>
      <c r="H241" s="2" t="s">
        <v>15</v>
      </c>
      <c r="I241" s="2"/>
    </row>
    <row r="242" spans="1:9" x14ac:dyDescent="0.3">
      <c r="A242" s="125">
        <v>240</v>
      </c>
      <c r="B242" s="125" t="s">
        <v>19903</v>
      </c>
      <c r="C242" s="125" t="s">
        <v>19904</v>
      </c>
      <c r="D242" s="2" t="s">
        <v>19905</v>
      </c>
      <c r="E242" s="2" t="s">
        <v>19260</v>
      </c>
      <c r="F242" s="125">
        <v>1.6</v>
      </c>
      <c r="G242" s="125" t="s">
        <v>17490</v>
      </c>
      <c r="H242" s="2" t="s">
        <v>15</v>
      </c>
      <c r="I242" s="2"/>
    </row>
    <row r="243" spans="1:9" x14ac:dyDescent="0.3">
      <c r="A243" s="125">
        <v>241</v>
      </c>
      <c r="B243" s="125" t="s">
        <v>19906</v>
      </c>
      <c r="C243" s="125" t="s">
        <v>19907</v>
      </c>
      <c r="D243" s="2" t="s">
        <v>19908</v>
      </c>
      <c r="E243" s="2" t="s">
        <v>19260</v>
      </c>
      <c r="F243" s="125">
        <v>1.2</v>
      </c>
      <c r="G243" s="125" t="s">
        <v>18396</v>
      </c>
      <c r="H243" s="2" t="s">
        <v>15</v>
      </c>
      <c r="I243" s="2"/>
    </row>
    <row r="244" spans="1:9" x14ac:dyDescent="0.3">
      <c r="A244" s="125">
        <v>242</v>
      </c>
      <c r="B244" s="125" t="s">
        <v>19909</v>
      </c>
      <c r="C244" s="125" t="s">
        <v>19910</v>
      </c>
      <c r="D244" s="2" t="s">
        <v>19911</v>
      </c>
      <c r="E244" s="2" t="s">
        <v>19260</v>
      </c>
      <c r="F244" s="125">
        <v>1.29</v>
      </c>
      <c r="G244" s="125" t="s">
        <v>17490</v>
      </c>
      <c r="H244" s="2" t="s">
        <v>15</v>
      </c>
      <c r="I244" s="2"/>
    </row>
    <row r="245" spans="1:9" x14ac:dyDescent="0.3">
      <c r="A245" s="125">
        <v>243</v>
      </c>
      <c r="B245" s="125" t="s">
        <v>19912</v>
      </c>
      <c r="C245" s="125" t="s">
        <v>19869</v>
      </c>
      <c r="D245" s="2" t="s">
        <v>19913</v>
      </c>
      <c r="E245" s="2" t="s">
        <v>19260</v>
      </c>
      <c r="F245" s="125">
        <v>0.46</v>
      </c>
      <c r="G245" s="125" t="s">
        <v>17490</v>
      </c>
      <c r="H245" s="2" t="s">
        <v>15</v>
      </c>
      <c r="I245" s="2"/>
    </row>
    <row r="246" spans="1:9" x14ac:dyDescent="0.3">
      <c r="A246" s="125">
        <v>244</v>
      </c>
      <c r="B246" s="125" t="s">
        <v>19914</v>
      </c>
      <c r="C246" s="125" t="s">
        <v>19915</v>
      </c>
      <c r="D246" s="2" t="s">
        <v>19916</v>
      </c>
      <c r="E246" s="2" t="s">
        <v>19260</v>
      </c>
      <c r="F246" s="125">
        <v>3.3079999999999998</v>
      </c>
      <c r="G246" s="125" t="s">
        <v>17490</v>
      </c>
      <c r="H246" s="2" t="s">
        <v>15</v>
      </c>
      <c r="I246" s="2"/>
    </row>
    <row r="247" spans="1:9" x14ac:dyDescent="0.3">
      <c r="A247" s="125">
        <v>245</v>
      </c>
      <c r="B247" s="125" t="s">
        <v>19917</v>
      </c>
      <c r="C247" s="125" t="s">
        <v>19918</v>
      </c>
      <c r="D247" s="2" t="s">
        <v>19919</v>
      </c>
      <c r="E247" s="2" t="s">
        <v>19260</v>
      </c>
      <c r="F247" s="125">
        <v>0.91</v>
      </c>
      <c r="G247" s="125" t="s">
        <v>17490</v>
      </c>
      <c r="H247" s="2" t="s">
        <v>15</v>
      </c>
      <c r="I247" s="2"/>
    </row>
    <row r="248" spans="1:9" x14ac:dyDescent="0.3">
      <c r="A248" s="125">
        <v>246</v>
      </c>
      <c r="B248" s="125" t="s">
        <v>19920</v>
      </c>
      <c r="C248" s="125" t="s">
        <v>19915</v>
      </c>
      <c r="D248" s="2" t="s">
        <v>19921</v>
      </c>
      <c r="E248" s="2" t="s">
        <v>19260</v>
      </c>
      <c r="F248" s="125">
        <v>2.4</v>
      </c>
      <c r="G248" s="125" t="s">
        <v>17490</v>
      </c>
      <c r="H248" s="2" t="s">
        <v>15</v>
      </c>
      <c r="I248" s="2"/>
    </row>
    <row r="249" spans="1:9" x14ac:dyDescent="0.3">
      <c r="A249" s="125">
        <v>247</v>
      </c>
      <c r="B249" s="125" t="s">
        <v>19922</v>
      </c>
      <c r="C249" s="125" t="s">
        <v>19907</v>
      </c>
      <c r="D249" s="2" t="s">
        <v>19923</v>
      </c>
      <c r="E249" s="2" t="s">
        <v>19260</v>
      </c>
      <c r="F249" s="125">
        <v>1.2</v>
      </c>
      <c r="G249" s="125" t="s">
        <v>17490</v>
      </c>
      <c r="H249" s="2" t="s">
        <v>15</v>
      </c>
      <c r="I249" s="2"/>
    </row>
    <row r="250" spans="1:9" x14ac:dyDescent="0.3">
      <c r="A250" s="125">
        <v>248</v>
      </c>
      <c r="B250" s="125" t="s">
        <v>19924</v>
      </c>
      <c r="C250" s="125" t="s">
        <v>19925</v>
      </c>
      <c r="D250" s="2" t="s">
        <v>19926</v>
      </c>
      <c r="E250" s="2" t="s">
        <v>19260</v>
      </c>
      <c r="F250" s="125">
        <v>1.2</v>
      </c>
      <c r="G250" s="125" t="s">
        <v>17490</v>
      </c>
      <c r="H250" s="2" t="s">
        <v>15</v>
      </c>
      <c r="I250" s="2"/>
    </row>
    <row r="251" spans="1:9" x14ac:dyDescent="0.3">
      <c r="A251" s="125">
        <v>249</v>
      </c>
      <c r="B251" s="125" t="s">
        <v>19927</v>
      </c>
      <c r="C251" s="125" t="s">
        <v>19928</v>
      </c>
      <c r="D251" s="2" t="s">
        <v>19929</v>
      </c>
      <c r="E251" s="2" t="s">
        <v>19260</v>
      </c>
      <c r="F251" s="125">
        <v>0.8</v>
      </c>
      <c r="G251" s="125" t="s">
        <v>17490</v>
      </c>
      <c r="H251" s="2" t="s">
        <v>15</v>
      </c>
      <c r="I251" s="2"/>
    </row>
    <row r="252" spans="1:9" x14ac:dyDescent="0.3">
      <c r="A252" s="125">
        <v>250</v>
      </c>
      <c r="B252" s="125" t="s">
        <v>19930</v>
      </c>
      <c r="C252" s="125" t="s">
        <v>19931</v>
      </c>
      <c r="D252" s="2" t="s">
        <v>19932</v>
      </c>
      <c r="E252" s="2" t="s">
        <v>19260</v>
      </c>
      <c r="F252" s="125">
        <v>0.8</v>
      </c>
      <c r="G252" s="125" t="s">
        <v>18396</v>
      </c>
      <c r="H252" s="2" t="s">
        <v>15</v>
      </c>
      <c r="I252" s="2"/>
    </row>
    <row r="253" spans="1:9" x14ac:dyDescent="0.3">
      <c r="A253" s="125">
        <v>251</v>
      </c>
      <c r="B253" s="125" t="s">
        <v>19933</v>
      </c>
      <c r="C253" s="125" t="s">
        <v>19934</v>
      </c>
      <c r="D253" s="2" t="s">
        <v>19935</v>
      </c>
      <c r="E253" s="2" t="s">
        <v>19260</v>
      </c>
      <c r="F253" s="125">
        <v>1.3480000000000001</v>
      </c>
      <c r="G253" s="125" t="s">
        <v>17490</v>
      </c>
      <c r="H253" s="2" t="s">
        <v>15</v>
      </c>
      <c r="I253" s="2"/>
    </row>
    <row r="254" spans="1:9" x14ac:dyDescent="0.3">
      <c r="A254" s="125">
        <v>252</v>
      </c>
      <c r="B254" s="125" t="s">
        <v>19936</v>
      </c>
      <c r="C254" s="125" t="s">
        <v>19937</v>
      </c>
      <c r="D254" s="2" t="s">
        <v>19938</v>
      </c>
      <c r="E254" s="2" t="s">
        <v>19260</v>
      </c>
      <c r="F254" s="125">
        <v>0.8</v>
      </c>
      <c r="G254" s="125" t="s">
        <v>17490</v>
      </c>
      <c r="H254" s="2" t="s">
        <v>15</v>
      </c>
      <c r="I254" s="2"/>
    </row>
    <row r="255" spans="1:9" x14ac:dyDescent="0.3">
      <c r="A255" s="125">
        <v>253</v>
      </c>
      <c r="B255" s="125" t="s">
        <v>19939</v>
      </c>
      <c r="C255" s="125" t="s">
        <v>19940</v>
      </c>
      <c r="D255" s="2" t="s">
        <v>19941</v>
      </c>
      <c r="E255" s="2" t="s">
        <v>19260</v>
      </c>
      <c r="F255" s="125">
        <v>2.472</v>
      </c>
      <c r="G255" s="125"/>
      <c r="H255" s="2" t="s">
        <v>15</v>
      </c>
      <c r="I255" s="2"/>
    </row>
    <row r="256" spans="1:9" x14ac:dyDescent="0.3">
      <c r="A256" s="125">
        <v>254</v>
      </c>
      <c r="B256" s="125" t="s">
        <v>19942</v>
      </c>
      <c r="C256" s="125" t="s">
        <v>19940</v>
      </c>
      <c r="D256" s="2" t="s">
        <v>19943</v>
      </c>
      <c r="E256" s="2" t="s">
        <v>19260</v>
      </c>
      <c r="F256" s="125">
        <v>1.6199999999999999</v>
      </c>
      <c r="G256" s="125"/>
      <c r="H256" s="2" t="s">
        <v>15</v>
      </c>
      <c r="I256" s="2"/>
    </row>
    <row r="257" spans="1:9" x14ac:dyDescent="0.3">
      <c r="A257" s="125">
        <v>255</v>
      </c>
      <c r="B257" s="125" t="s">
        <v>19944</v>
      </c>
      <c r="C257" s="125" t="s">
        <v>19945</v>
      </c>
      <c r="D257" s="2" t="s">
        <v>19946</v>
      </c>
      <c r="E257" s="2" t="s">
        <v>19260</v>
      </c>
      <c r="F257" s="125">
        <v>0.8</v>
      </c>
      <c r="G257" s="125" t="s">
        <v>18396</v>
      </c>
      <c r="H257" s="2" t="s">
        <v>15</v>
      </c>
      <c r="I257" s="2"/>
    </row>
    <row r="258" spans="1:9" x14ac:dyDescent="0.3">
      <c r="A258" s="125">
        <v>256</v>
      </c>
      <c r="B258" s="125" t="s">
        <v>19947</v>
      </c>
      <c r="C258" s="125" t="s">
        <v>19948</v>
      </c>
      <c r="D258" s="2" t="s">
        <v>19949</v>
      </c>
      <c r="E258" s="2" t="s">
        <v>19260</v>
      </c>
      <c r="F258" s="125">
        <v>0.4</v>
      </c>
      <c r="G258" s="125" t="s">
        <v>17490</v>
      </c>
      <c r="H258" s="2" t="s">
        <v>15</v>
      </c>
      <c r="I258" s="2"/>
    </row>
    <row r="259" spans="1:9" x14ac:dyDescent="0.3">
      <c r="A259" s="125">
        <v>257</v>
      </c>
      <c r="B259" s="125" t="s">
        <v>19950</v>
      </c>
      <c r="C259" s="125" t="s">
        <v>19951</v>
      </c>
      <c r="D259" s="2" t="s">
        <v>19952</v>
      </c>
      <c r="E259" s="2" t="s">
        <v>19260</v>
      </c>
      <c r="F259" s="125">
        <v>0.8</v>
      </c>
      <c r="G259" s="125" t="s">
        <v>17490</v>
      </c>
      <c r="H259" s="2" t="s">
        <v>15</v>
      </c>
      <c r="I259" s="2"/>
    </row>
    <row r="260" spans="1:9" x14ac:dyDescent="0.3">
      <c r="A260" s="125">
        <v>258</v>
      </c>
      <c r="B260" s="125" t="s">
        <v>19953</v>
      </c>
      <c r="C260" s="125" t="s">
        <v>19948</v>
      </c>
      <c r="D260" s="2" t="s">
        <v>19954</v>
      </c>
      <c r="E260" s="2" t="s">
        <v>19260</v>
      </c>
      <c r="F260" s="125">
        <v>1.2</v>
      </c>
      <c r="G260" s="125" t="s">
        <v>19381</v>
      </c>
      <c r="H260" s="2" t="s">
        <v>15</v>
      </c>
      <c r="I260" s="2"/>
    </row>
    <row r="261" spans="1:9" x14ac:dyDescent="0.3">
      <c r="A261" s="125">
        <v>259</v>
      </c>
      <c r="B261" s="127" t="s">
        <v>19955</v>
      </c>
      <c r="C261" s="127" t="s">
        <v>19956</v>
      </c>
      <c r="D261" s="2" t="s">
        <v>19957</v>
      </c>
      <c r="E261" s="2" t="s">
        <v>19260</v>
      </c>
      <c r="F261" s="125">
        <v>1.2</v>
      </c>
      <c r="G261" s="125" t="s">
        <v>17490</v>
      </c>
      <c r="H261" s="2" t="s">
        <v>15</v>
      </c>
      <c r="I261" s="2"/>
    </row>
    <row r="262" spans="1:9" x14ac:dyDescent="0.3">
      <c r="A262" s="125">
        <v>260</v>
      </c>
      <c r="B262" s="125" t="s">
        <v>19474</v>
      </c>
      <c r="C262" s="125" t="s">
        <v>19475</v>
      </c>
      <c r="D262" s="2" t="s">
        <v>19958</v>
      </c>
      <c r="E262" s="2" t="s">
        <v>19260</v>
      </c>
      <c r="F262" s="125">
        <v>0.8</v>
      </c>
      <c r="G262" s="125" t="s">
        <v>18396</v>
      </c>
      <c r="H262" s="2" t="s">
        <v>15</v>
      </c>
      <c r="I262" s="2"/>
    </row>
    <row r="263" spans="1:9" x14ac:dyDescent="0.3">
      <c r="A263" s="125">
        <v>261</v>
      </c>
      <c r="B263" s="125" t="s">
        <v>19959</v>
      </c>
      <c r="C263" s="125" t="s">
        <v>19960</v>
      </c>
      <c r="D263" s="2" t="s">
        <v>19961</v>
      </c>
      <c r="E263" s="2" t="s">
        <v>19260</v>
      </c>
      <c r="F263" s="125">
        <v>0.8</v>
      </c>
      <c r="G263" s="125" t="s">
        <v>18396</v>
      </c>
      <c r="H263" s="2" t="s">
        <v>15</v>
      </c>
      <c r="I263" s="2"/>
    </row>
    <row r="264" spans="1:9" x14ac:dyDescent="0.3">
      <c r="A264" s="125">
        <v>262</v>
      </c>
      <c r="B264" s="125" t="s">
        <v>19962</v>
      </c>
      <c r="C264" s="125" t="s">
        <v>19475</v>
      </c>
      <c r="D264" s="2" t="s">
        <v>19963</v>
      </c>
      <c r="E264" s="2" t="s">
        <v>19260</v>
      </c>
      <c r="F264" s="125">
        <v>1.2</v>
      </c>
      <c r="G264" s="125" t="s">
        <v>17490</v>
      </c>
      <c r="H264" s="2" t="s">
        <v>15</v>
      </c>
      <c r="I264" s="2"/>
    </row>
    <row r="265" spans="1:9" x14ac:dyDescent="0.3">
      <c r="A265" s="125">
        <v>263</v>
      </c>
      <c r="B265" s="125" t="s">
        <v>19964</v>
      </c>
      <c r="C265" s="125" t="s">
        <v>19965</v>
      </c>
      <c r="D265" s="2" t="s">
        <v>19966</v>
      </c>
      <c r="E265" s="2" t="s">
        <v>19260</v>
      </c>
      <c r="F265" s="125">
        <v>0.8</v>
      </c>
      <c r="G265" s="125" t="s">
        <v>17490</v>
      </c>
      <c r="H265" s="2" t="s">
        <v>15</v>
      </c>
      <c r="I265" s="2"/>
    </row>
    <row r="266" spans="1:9" x14ac:dyDescent="0.3">
      <c r="A266" s="125">
        <v>264</v>
      </c>
      <c r="B266" s="125" t="s">
        <v>19967</v>
      </c>
      <c r="C266" s="125" t="s">
        <v>19968</v>
      </c>
      <c r="D266" s="2" t="s">
        <v>19969</v>
      </c>
      <c r="E266" s="2" t="s">
        <v>19260</v>
      </c>
      <c r="F266" s="125">
        <v>0.83200000000000007</v>
      </c>
      <c r="G266" s="125" t="s">
        <v>17490</v>
      </c>
      <c r="H266" s="2" t="s">
        <v>15</v>
      </c>
      <c r="I266" s="2"/>
    </row>
    <row r="267" spans="1:9" x14ac:dyDescent="0.3">
      <c r="A267" s="125">
        <v>265</v>
      </c>
      <c r="B267" s="125" t="s">
        <v>19970</v>
      </c>
      <c r="C267" s="125" t="s">
        <v>19971</v>
      </c>
      <c r="D267" s="2" t="s">
        <v>19972</v>
      </c>
      <c r="E267" s="2" t="s">
        <v>19260</v>
      </c>
      <c r="F267" s="125">
        <v>0.8</v>
      </c>
      <c r="G267" s="125" t="s">
        <v>17490</v>
      </c>
      <c r="H267" s="2" t="s">
        <v>15</v>
      </c>
      <c r="I267" s="2"/>
    </row>
    <row r="268" spans="1:9" x14ac:dyDescent="0.3">
      <c r="A268" s="125">
        <v>266</v>
      </c>
      <c r="B268" s="125" t="s">
        <v>19973</v>
      </c>
      <c r="C268" s="125" t="s">
        <v>19971</v>
      </c>
      <c r="D268" s="2" t="s">
        <v>19974</v>
      </c>
      <c r="E268" s="2" t="s">
        <v>19260</v>
      </c>
      <c r="F268" s="125">
        <v>1.26</v>
      </c>
      <c r="G268" s="125" t="s">
        <v>17490</v>
      </c>
      <c r="H268" s="2" t="s">
        <v>15</v>
      </c>
      <c r="I268" s="2"/>
    </row>
    <row r="269" spans="1:9" x14ac:dyDescent="0.3">
      <c r="A269" s="125">
        <v>267</v>
      </c>
      <c r="B269" s="125" t="s">
        <v>19975</v>
      </c>
      <c r="C269" s="125" t="s">
        <v>19976</v>
      </c>
      <c r="D269" s="2" t="s">
        <v>19977</v>
      </c>
      <c r="E269" s="2" t="s">
        <v>19260</v>
      </c>
      <c r="F269" s="125">
        <v>0.4</v>
      </c>
      <c r="G269" s="125" t="s">
        <v>17490</v>
      </c>
      <c r="H269" s="2" t="s">
        <v>15</v>
      </c>
      <c r="I269" s="2"/>
    </row>
    <row r="270" spans="1:9" x14ac:dyDescent="0.3">
      <c r="A270" s="125">
        <v>268</v>
      </c>
      <c r="B270" s="125" t="s">
        <v>19978</v>
      </c>
      <c r="C270" s="125" t="s">
        <v>19979</v>
      </c>
      <c r="D270" s="2" t="s">
        <v>19980</v>
      </c>
      <c r="E270" s="2" t="s">
        <v>19260</v>
      </c>
      <c r="F270" s="125">
        <v>0.8</v>
      </c>
      <c r="G270" s="125" t="s">
        <v>17490</v>
      </c>
      <c r="H270" s="2" t="s">
        <v>15</v>
      </c>
      <c r="I270" s="2"/>
    </row>
    <row r="271" spans="1:9" x14ac:dyDescent="0.3">
      <c r="A271" s="125">
        <v>269</v>
      </c>
      <c r="B271" s="125" t="s">
        <v>19981</v>
      </c>
      <c r="C271" s="125" t="s">
        <v>19971</v>
      </c>
      <c r="D271" s="2" t="s">
        <v>19982</v>
      </c>
      <c r="E271" s="2" t="s">
        <v>19260</v>
      </c>
      <c r="F271" s="125">
        <v>0.5</v>
      </c>
      <c r="G271" s="125" t="s">
        <v>17490</v>
      </c>
      <c r="H271" s="2" t="s">
        <v>15</v>
      </c>
      <c r="I271" s="2"/>
    </row>
    <row r="272" spans="1:9" x14ac:dyDescent="0.3">
      <c r="A272" s="125">
        <v>270</v>
      </c>
      <c r="B272" s="125" t="s">
        <v>19983</v>
      </c>
      <c r="C272" s="125" t="s">
        <v>19984</v>
      </c>
      <c r="D272" s="2" t="s">
        <v>19985</v>
      </c>
      <c r="E272" s="2" t="s">
        <v>19260</v>
      </c>
      <c r="F272" s="125">
        <v>0.9</v>
      </c>
      <c r="G272" s="125" t="s">
        <v>17490</v>
      </c>
      <c r="H272" s="2" t="s">
        <v>15</v>
      </c>
      <c r="I272" s="2"/>
    </row>
    <row r="273" spans="1:9" x14ac:dyDescent="0.3">
      <c r="A273" s="125">
        <v>271</v>
      </c>
      <c r="B273" s="125" t="s">
        <v>19986</v>
      </c>
      <c r="C273" s="125" t="s">
        <v>19976</v>
      </c>
      <c r="D273" s="2" t="s">
        <v>19987</v>
      </c>
      <c r="E273" s="2" t="s">
        <v>19260</v>
      </c>
      <c r="F273" s="125">
        <v>0.4</v>
      </c>
      <c r="G273" s="125" t="s">
        <v>17490</v>
      </c>
      <c r="H273" s="2" t="s">
        <v>15</v>
      </c>
      <c r="I273" s="2"/>
    </row>
    <row r="274" spans="1:9" x14ac:dyDescent="0.3">
      <c r="A274" s="125">
        <v>272</v>
      </c>
      <c r="B274" s="125" t="s">
        <v>19988</v>
      </c>
      <c r="C274" s="125" t="s">
        <v>19989</v>
      </c>
      <c r="D274" s="2" t="s">
        <v>19990</v>
      </c>
      <c r="E274" s="2" t="s">
        <v>19260</v>
      </c>
      <c r="F274" s="125">
        <v>0.8</v>
      </c>
      <c r="G274" s="125" t="s">
        <v>17490</v>
      </c>
      <c r="H274" s="2" t="s">
        <v>15</v>
      </c>
      <c r="I274" s="2"/>
    </row>
    <row r="275" spans="1:9" x14ac:dyDescent="0.3">
      <c r="A275" s="125">
        <v>273</v>
      </c>
      <c r="B275" s="125" t="s">
        <v>19991</v>
      </c>
      <c r="C275" s="125" t="s">
        <v>19992</v>
      </c>
      <c r="D275" s="2" t="s">
        <v>19993</v>
      </c>
      <c r="E275" s="2" t="s">
        <v>19260</v>
      </c>
      <c r="F275" s="125">
        <v>0.4</v>
      </c>
      <c r="G275" s="125" t="s">
        <v>17490</v>
      </c>
      <c r="H275" s="2" t="s">
        <v>15</v>
      </c>
      <c r="I275" s="2"/>
    </row>
    <row r="276" spans="1:9" x14ac:dyDescent="0.3">
      <c r="A276" s="125">
        <v>274</v>
      </c>
      <c r="B276" s="125" t="s">
        <v>19994</v>
      </c>
      <c r="C276" s="125" t="s">
        <v>19995</v>
      </c>
      <c r="D276" s="2" t="s">
        <v>19996</v>
      </c>
      <c r="E276" s="2" t="s">
        <v>19260</v>
      </c>
      <c r="F276" s="125">
        <v>0.4</v>
      </c>
      <c r="G276" s="125" t="s">
        <v>17490</v>
      </c>
      <c r="H276" s="2" t="s">
        <v>15</v>
      </c>
      <c r="I276" s="2"/>
    </row>
    <row r="277" spans="1:9" x14ac:dyDescent="0.3">
      <c r="A277" s="125">
        <v>275</v>
      </c>
      <c r="B277" s="125" t="s">
        <v>19997</v>
      </c>
      <c r="C277" s="125" t="s">
        <v>19998</v>
      </c>
      <c r="D277" s="2" t="s">
        <v>19999</v>
      </c>
      <c r="E277" s="2" t="s">
        <v>19260</v>
      </c>
      <c r="F277" s="125">
        <v>0.8</v>
      </c>
      <c r="G277" s="125" t="s">
        <v>17490</v>
      </c>
      <c r="H277" s="2" t="s">
        <v>15</v>
      </c>
      <c r="I277" s="2"/>
    </row>
    <row r="278" spans="1:9" x14ac:dyDescent="0.3">
      <c r="A278" s="125">
        <v>276</v>
      </c>
      <c r="B278" s="125" t="s">
        <v>20000</v>
      </c>
      <c r="C278" s="125" t="s">
        <v>19971</v>
      </c>
      <c r="D278" s="2" t="s">
        <v>20001</v>
      </c>
      <c r="E278" s="2" t="s">
        <v>19260</v>
      </c>
      <c r="F278" s="125">
        <v>0.504</v>
      </c>
      <c r="G278" s="125" t="s">
        <v>17490</v>
      </c>
      <c r="H278" s="2" t="s">
        <v>15</v>
      </c>
      <c r="I278" s="2"/>
    </row>
    <row r="279" spans="1:9" x14ac:dyDescent="0.3">
      <c r="A279" s="125">
        <v>277</v>
      </c>
      <c r="B279" s="125" t="s">
        <v>20002</v>
      </c>
      <c r="C279" s="125" t="s">
        <v>20003</v>
      </c>
      <c r="D279" s="2" t="s">
        <v>20004</v>
      </c>
      <c r="E279" s="2" t="s">
        <v>19260</v>
      </c>
      <c r="F279" s="125">
        <v>0.4</v>
      </c>
      <c r="G279" s="125" t="s">
        <v>17490</v>
      </c>
      <c r="H279" s="2" t="s">
        <v>15</v>
      </c>
      <c r="I279" s="2"/>
    </row>
    <row r="280" spans="1:9" x14ac:dyDescent="0.3">
      <c r="A280" s="125">
        <v>278</v>
      </c>
      <c r="B280" s="125" t="s">
        <v>20005</v>
      </c>
      <c r="C280" s="125" t="s">
        <v>19971</v>
      </c>
      <c r="D280" s="2" t="s">
        <v>20006</v>
      </c>
      <c r="E280" s="2" t="s">
        <v>19260</v>
      </c>
      <c r="F280" s="125">
        <v>1.2</v>
      </c>
      <c r="G280" s="125" t="s">
        <v>17490</v>
      </c>
      <c r="H280" s="2" t="s">
        <v>15</v>
      </c>
      <c r="I280" s="2"/>
    </row>
    <row r="281" spans="1:9" x14ac:dyDescent="0.3">
      <c r="A281" s="125">
        <v>279</v>
      </c>
      <c r="B281" s="125" t="s">
        <v>20007</v>
      </c>
      <c r="C281" s="125" t="s">
        <v>19971</v>
      </c>
      <c r="D281" s="2" t="s">
        <v>20008</v>
      </c>
      <c r="E281" s="2" t="s">
        <v>19260</v>
      </c>
      <c r="F281" s="125">
        <v>0.4</v>
      </c>
      <c r="G281" s="125" t="s">
        <v>17493</v>
      </c>
      <c r="H281" s="2" t="s">
        <v>15</v>
      </c>
      <c r="I281" s="2"/>
    </row>
    <row r="282" spans="1:9" x14ac:dyDescent="0.3">
      <c r="A282" s="125">
        <v>280</v>
      </c>
      <c r="B282" s="125" t="s">
        <v>20009</v>
      </c>
      <c r="C282" s="125" t="s">
        <v>20010</v>
      </c>
      <c r="D282" s="2" t="s">
        <v>20011</v>
      </c>
      <c r="E282" s="2" t="s">
        <v>19260</v>
      </c>
      <c r="F282" s="125">
        <v>0.8</v>
      </c>
      <c r="G282" s="125" t="s">
        <v>17490</v>
      </c>
      <c r="H282" s="2" t="s">
        <v>15</v>
      </c>
      <c r="I282" s="2"/>
    </row>
    <row r="283" spans="1:9" x14ac:dyDescent="0.3">
      <c r="A283" s="125">
        <v>281</v>
      </c>
      <c r="B283" s="128" t="s">
        <v>20012</v>
      </c>
      <c r="C283" s="128" t="s">
        <v>20013</v>
      </c>
      <c r="D283" s="2" t="s">
        <v>20014</v>
      </c>
      <c r="E283" s="2" t="s">
        <v>19260</v>
      </c>
      <c r="F283" s="125">
        <v>0.4</v>
      </c>
      <c r="G283" s="125" t="s">
        <v>17490</v>
      </c>
      <c r="H283" s="2" t="s">
        <v>15</v>
      </c>
      <c r="I283" s="2"/>
    </row>
    <row r="284" spans="1:9" x14ac:dyDescent="0.3">
      <c r="A284" s="125">
        <v>282</v>
      </c>
      <c r="B284" s="125" t="s">
        <v>20015</v>
      </c>
      <c r="C284" s="125" t="s">
        <v>20016</v>
      </c>
      <c r="D284" s="2" t="s">
        <v>20017</v>
      </c>
      <c r="E284" s="2" t="s">
        <v>19260</v>
      </c>
      <c r="F284" s="125">
        <v>1.2</v>
      </c>
      <c r="G284" s="125" t="s">
        <v>18396</v>
      </c>
      <c r="H284" s="2" t="s">
        <v>15</v>
      </c>
      <c r="I284" s="2"/>
    </row>
    <row r="285" spans="1:9" x14ac:dyDescent="0.3">
      <c r="A285" s="125">
        <v>283</v>
      </c>
      <c r="B285" s="125" t="s">
        <v>20018</v>
      </c>
      <c r="C285" s="125" t="s">
        <v>20019</v>
      </c>
      <c r="D285" s="2" t="s">
        <v>20020</v>
      </c>
      <c r="E285" s="2" t="s">
        <v>19260</v>
      </c>
      <c r="F285" s="125">
        <v>0.8</v>
      </c>
      <c r="G285" s="125" t="s">
        <v>17490</v>
      </c>
      <c r="H285" s="2" t="s">
        <v>15</v>
      </c>
      <c r="I285" s="2"/>
    </row>
    <row r="286" spans="1:9" x14ac:dyDescent="0.3">
      <c r="A286" s="125">
        <v>284</v>
      </c>
      <c r="B286" s="125" t="s">
        <v>20021</v>
      </c>
      <c r="C286" s="125" t="s">
        <v>20016</v>
      </c>
      <c r="D286" s="2" t="s">
        <v>20022</v>
      </c>
      <c r="E286" s="2" t="s">
        <v>19260</v>
      </c>
      <c r="F286" s="125">
        <v>0.8</v>
      </c>
      <c r="G286" s="125" t="s">
        <v>17490</v>
      </c>
      <c r="H286" s="2" t="s">
        <v>15</v>
      </c>
      <c r="I286" s="2"/>
    </row>
    <row r="287" spans="1:9" x14ac:dyDescent="0.3">
      <c r="A287" s="125">
        <v>285</v>
      </c>
      <c r="B287" s="125" t="s">
        <v>20023</v>
      </c>
      <c r="C287" s="125" t="s">
        <v>20024</v>
      </c>
      <c r="D287" s="2" t="s">
        <v>20025</v>
      </c>
      <c r="E287" s="2" t="s">
        <v>19260</v>
      </c>
      <c r="F287" s="125">
        <v>1.6</v>
      </c>
      <c r="G287" s="125" t="s">
        <v>18396</v>
      </c>
      <c r="H287" s="2" t="s">
        <v>15</v>
      </c>
      <c r="I287" s="2"/>
    </row>
    <row r="288" spans="1:9" x14ac:dyDescent="0.3">
      <c r="A288" s="125">
        <v>286</v>
      </c>
      <c r="B288" s="125" t="s">
        <v>20026</v>
      </c>
      <c r="C288" s="125" t="s">
        <v>20027</v>
      </c>
      <c r="D288" s="2" t="s">
        <v>20028</v>
      </c>
      <c r="E288" s="2" t="s">
        <v>19260</v>
      </c>
      <c r="F288" s="125">
        <v>1.2</v>
      </c>
      <c r="G288" s="125" t="s">
        <v>17490</v>
      </c>
      <c r="H288" s="2" t="s">
        <v>15</v>
      </c>
      <c r="I288" s="2"/>
    </row>
    <row r="289" spans="1:9" x14ac:dyDescent="0.3">
      <c r="A289" s="125">
        <v>287</v>
      </c>
      <c r="B289" s="125" t="s">
        <v>20029</v>
      </c>
      <c r="C289" s="125" t="s">
        <v>20030</v>
      </c>
      <c r="D289" s="2" t="s">
        <v>20031</v>
      </c>
      <c r="E289" s="2" t="s">
        <v>19260</v>
      </c>
      <c r="F289" s="125">
        <v>0.8</v>
      </c>
      <c r="G289" s="125" t="s">
        <v>17490</v>
      </c>
      <c r="H289" s="2" t="s">
        <v>15</v>
      </c>
      <c r="I289" s="2"/>
    </row>
    <row r="290" spans="1:9" x14ac:dyDescent="0.3">
      <c r="A290" s="125">
        <v>288</v>
      </c>
      <c r="B290" s="125" t="s">
        <v>20032</v>
      </c>
      <c r="C290" s="125" t="s">
        <v>20033</v>
      </c>
      <c r="D290" s="2" t="s">
        <v>20034</v>
      </c>
      <c r="E290" s="2" t="s">
        <v>19260</v>
      </c>
      <c r="F290" s="125">
        <v>0.8</v>
      </c>
      <c r="G290" s="125" t="s">
        <v>17490</v>
      </c>
      <c r="H290" s="2" t="s">
        <v>15</v>
      </c>
      <c r="I290" s="2"/>
    </row>
    <row r="291" spans="1:9" x14ac:dyDescent="0.3">
      <c r="A291" s="125">
        <v>289</v>
      </c>
      <c r="B291" s="125" t="s">
        <v>20035</v>
      </c>
      <c r="C291" s="125" t="s">
        <v>20036</v>
      </c>
      <c r="D291" s="2" t="s">
        <v>20037</v>
      </c>
      <c r="E291" s="2" t="s">
        <v>19260</v>
      </c>
      <c r="F291" s="125">
        <v>1.2</v>
      </c>
      <c r="G291" s="125" t="s">
        <v>17490</v>
      </c>
      <c r="H291" s="2" t="s">
        <v>15</v>
      </c>
      <c r="I291" s="2"/>
    </row>
    <row r="292" spans="1:9" x14ac:dyDescent="0.3">
      <c r="A292" s="125">
        <v>290</v>
      </c>
      <c r="B292" s="125" t="s">
        <v>20038</v>
      </c>
      <c r="C292" s="125" t="s">
        <v>20039</v>
      </c>
      <c r="D292" s="2" t="s">
        <v>20040</v>
      </c>
      <c r="E292" s="2" t="s">
        <v>19260</v>
      </c>
      <c r="F292" s="125">
        <v>1.2</v>
      </c>
      <c r="G292" s="125" t="s">
        <v>17490</v>
      </c>
      <c r="H292" s="2" t="s">
        <v>15</v>
      </c>
      <c r="I292" s="2"/>
    </row>
    <row r="293" spans="1:9" x14ac:dyDescent="0.3">
      <c r="A293" s="125">
        <v>291</v>
      </c>
      <c r="B293" s="125" t="s">
        <v>20041</v>
      </c>
      <c r="C293" s="125" t="s">
        <v>20042</v>
      </c>
      <c r="D293" s="2" t="s">
        <v>20043</v>
      </c>
      <c r="E293" s="2" t="s">
        <v>19260</v>
      </c>
      <c r="F293" s="125">
        <v>0.52</v>
      </c>
      <c r="G293" s="125" t="s">
        <v>17490</v>
      </c>
      <c r="H293" s="2" t="s">
        <v>15</v>
      </c>
      <c r="I293" s="2"/>
    </row>
    <row r="294" spans="1:9" x14ac:dyDescent="0.3">
      <c r="A294" s="125">
        <v>292</v>
      </c>
      <c r="B294" s="125" t="s">
        <v>20044</v>
      </c>
      <c r="C294" s="125" t="s">
        <v>20042</v>
      </c>
      <c r="D294" s="2" t="s">
        <v>20045</v>
      </c>
      <c r="E294" s="2" t="s">
        <v>19260</v>
      </c>
      <c r="F294" s="125">
        <v>1.6199999999999999</v>
      </c>
      <c r="G294" s="125" t="s">
        <v>17490</v>
      </c>
      <c r="H294" s="2" t="s">
        <v>15</v>
      </c>
      <c r="I294" s="2"/>
    </row>
    <row r="295" spans="1:9" x14ac:dyDescent="0.3">
      <c r="A295" s="125">
        <v>293</v>
      </c>
      <c r="B295" s="125" t="s">
        <v>20046</v>
      </c>
      <c r="C295" s="125" t="s">
        <v>20047</v>
      </c>
      <c r="D295" s="2" t="s">
        <v>20048</v>
      </c>
      <c r="E295" s="2" t="s">
        <v>19260</v>
      </c>
      <c r="F295" s="125">
        <v>0.52</v>
      </c>
      <c r="G295" s="125" t="s">
        <v>17490</v>
      </c>
      <c r="H295" s="2" t="s">
        <v>15</v>
      </c>
      <c r="I295" s="2"/>
    </row>
    <row r="296" spans="1:9" x14ac:dyDescent="0.3">
      <c r="A296" s="125">
        <v>294</v>
      </c>
      <c r="B296" s="125" t="s">
        <v>20049</v>
      </c>
      <c r="C296" s="125" t="s">
        <v>20050</v>
      </c>
      <c r="D296" s="2" t="s">
        <v>20051</v>
      </c>
      <c r="E296" s="2" t="s">
        <v>19260</v>
      </c>
      <c r="F296" s="125">
        <v>1.2</v>
      </c>
      <c r="G296" s="125" t="s">
        <v>17490</v>
      </c>
      <c r="H296" s="2" t="s">
        <v>15</v>
      </c>
      <c r="I296" s="2"/>
    </row>
    <row r="297" spans="1:9" x14ac:dyDescent="0.3">
      <c r="A297" s="125">
        <v>295</v>
      </c>
      <c r="B297" s="125" t="s">
        <v>20052</v>
      </c>
      <c r="C297" s="125" t="s">
        <v>20053</v>
      </c>
      <c r="D297" s="2" t="s">
        <v>20054</v>
      </c>
      <c r="E297" s="2" t="s">
        <v>19260</v>
      </c>
      <c r="F297" s="125">
        <v>2</v>
      </c>
      <c r="G297" s="125" t="s">
        <v>17490</v>
      </c>
      <c r="H297" s="2" t="s">
        <v>15</v>
      </c>
      <c r="I297" s="2"/>
    </row>
    <row r="298" spans="1:9" x14ac:dyDescent="0.3">
      <c r="A298" s="125">
        <v>296</v>
      </c>
      <c r="B298" s="125" t="s">
        <v>20055</v>
      </c>
      <c r="C298" s="125" t="s">
        <v>20056</v>
      </c>
      <c r="D298" s="2" t="s">
        <v>20057</v>
      </c>
      <c r="E298" s="2" t="s">
        <v>19260</v>
      </c>
      <c r="F298" s="125">
        <v>0.53</v>
      </c>
      <c r="G298" s="125" t="s">
        <v>17490</v>
      </c>
      <c r="H298" s="2" t="s">
        <v>15</v>
      </c>
      <c r="I298" s="2"/>
    </row>
    <row r="299" spans="1:9" x14ac:dyDescent="0.3">
      <c r="A299" s="125">
        <v>297</v>
      </c>
      <c r="B299" s="125" t="s">
        <v>20058</v>
      </c>
      <c r="C299" s="125" t="s">
        <v>20058</v>
      </c>
      <c r="D299" s="2" t="s">
        <v>20059</v>
      </c>
      <c r="E299" s="2" t="s">
        <v>19260</v>
      </c>
      <c r="F299" s="125">
        <v>1.64</v>
      </c>
      <c r="G299" s="125" t="s">
        <v>17490</v>
      </c>
      <c r="H299" s="2" t="s">
        <v>15</v>
      </c>
      <c r="I299" s="2"/>
    </row>
    <row r="300" spans="1:9" x14ac:dyDescent="0.3">
      <c r="A300" s="125">
        <v>298</v>
      </c>
      <c r="B300" s="125" t="s">
        <v>20060</v>
      </c>
      <c r="C300" s="125" t="s">
        <v>20061</v>
      </c>
      <c r="D300" s="2" t="s">
        <v>20062</v>
      </c>
      <c r="E300" s="2" t="s">
        <v>19260</v>
      </c>
      <c r="F300" s="125">
        <v>0.4</v>
      </c>
      <c r="G300" s="125" t="s">
        <v>17490</v>
      </c>
      <c r="H300" s="2" t="s">
        <v>15</v>
      </c>
      <c r="I300" s="2"/>
    </row>
    <row r="301" spans="1:9" x14ac:dyDescent="0.3">
      <c r="A301" s="125">
        <v>299</v>
      </c>
      <c r="B301" s="125" t="s">
        <v>20060</v>
      </c>
      <c r="C301" s="125" t="s">
        <v>20063</v>
      </c>
      <c r="D301" s="2" t="s">
        <v>20064</v>
      </c>
      <c r="E301" s="2" t="s">
        <v>19260</v>
      </c>
      <c r="F301" s="125">
        <v>1.6800000000000002</v>
      </c>
      <c r="G301" s="125" t="s">
        <v>18396</v>
      </c>
      <c r="H301" s="2" t="s">
        <v>15</v>
      </c>
      <c r="I301" s="2"/>
    </row>
    <row r="302" spans="1:9" x14ac:dyDescent="0.3">
      <c r="A302" s="125">
        <v>300</v>
      </c>
      <c r="B302" s="125" t="s">
        <v>20065</v>
      </c>
      <c r="C302" s="125" t="s">
        <v>20066</v>
      </c>
      <c r="D302" s="2" t="s">
        <v>20067</v>
      </c>
      <c r="E302" s="2" t="s">
        <v>19260</v>
      </c>
      <c r="F302" s="125">
        <v>0.4</v>
      </c>
      <c r="G302" s="125" t="s">
        <v>17490</v>
      </c>
      <c r="H302" s="2" t="s">
        <v>15</v>
      </c>
      <c r="I302" s="2"/>
    </row>
    <row r="303" spans="1:9" x14ac:dyDescent="0.3">
      <c r="A303" s="125">
        <v>301</v>
      </c>
      <c r="B303" s="125" t="s">
        <v>20068</v>
      </c>
      <c r="C303" s="125" t="s">
        <v>20069</v>
      </c>
      <c r="D303" s="2" t="s">
        <v>20070</v>
      </c>
      <c r="E303" s="2" t="s">
        <v>19260</v>
      </c>
      <c r="F303" s="125">
        <v>0.4</v>
      </c>
      <c r="G303" s="125" t="s">
        <v>17490</v>
      </c>
      <c r="H303" s="2" t="s">
        <v>15</v>
      </c>
      <c r="I303" s="2"/>
    </row>
    <row r="304" spans="1:9" x14ac:dyDescent="0.3">
      <c r="A304" s="125">
        <v>302</v>
      </c>
      <c r="B304" s="125" t="s">
        <v>20071</v>
      </c>
      <c r="C304" s="125" t="s">
        <v>20072</v>
      </c>
      <c r="D304" s="2" t="s">
        <v>20073</v>
      </c>
      <c r="E304" s="2" t="s">
        <v>19260</v>
      </c>
      <c r="F304" s="125">
        <v>0.8</v>
      </c>
      <c r="G304" s="125" t="s">
        <v>17490</v>
      </c>
      <c r="H304" s="2" t="s">
        <v>15</v>
      </c>
      <c r="I304" s="2"/>
    </row>
    <row r="305" spans="1:9" x14ac:dyDescent="0.3">
      <c r="A305" s="125">
        <v>303</v>
      </c>
      <c r="B305" s="125" t="s">
        <v>20074</v>
      </c>
      <c r="C305" s="125" t="s">
        <v>20075</v>
      </c>
      <c r="D305" s="2" t="s">
        <v>20076</v>
      </c>
      <c r="E305" s="2" t="s">
        <v>19260</v>
      </c>
      <c r="F305" s="125">
        <v>0.44400000000000006</v>
      </c>
      <c r="G305" s="125" t="s">
        <v>17490</v>
      </c>
      <c r="H305" s="2" t="s">
        <v>15</v>
      </c>
      <c r="I305" s="2"/>
    </row>
    <row r="306" spans="1:9" x14ac:dyDescent="0.3">
      <c r="A306" s="125">
        <v>304</v>
      </c>
      <c r="B306" s="125" t="s">
        <v>20077</v>
      </c>
      <c r="C306" s="125" t="s">
        <v>20078</v>
      </c>
      <c r="D306" s="2" t="s">
        <v>20079</v>
      </c>
      <c r="E306" s="2" t="s">
        <v>19260</v>
      </c>
      <c r="F306" s="125">
        <v>0.41</v>
      </c>
      <c r="G306" s="125" t="s">
        <v>17490</v>
      </c>
      <c r="H306" s="2" t="s">
        <v>15</v>
      </c>
      <c r="I306" s="2"/>
    </row>
    <row r="307" spans="1:9" x14ac:dyDescent="0.3">
      <c r="A307" s="125">
        <v>305</v>
      </c>
      <c r="B307" s="128" t="s">
        <v>20080</v>
      </c>
      <c r="C307" s="128" t="s">
        <v>20081</v>
      </c>
      <c r="D307" s="2" t="s">
        <v>20082</v>
      </c>
      <c r="E307" s="2" t="s">
        <v>19260</v>
      </c>
      <c r="F307" s="125">
        <v>0.82</v>
      </c>
      <c r="G307" s="125" t="s">
        <v>17490</v>
      </c>
      <c r="H307" s="2" t="s">
        <v>15</v>
      </c>
      <c r="I307" s="2"/>
    </row>
    <row r="308" spans="1:9" x14ac:dyDescent="0.3">
      <c r="A308" s="125">
        <v>306</v>
      </c>
      <c r="B308" s="125" t="s">
        <v>20083</v>
      </c>
      <c r="C308" s="125" t="s">
        <v>20084</v>
      </c>
      <c r="D308" s="2" t="s">
        <v>20085</v>
      </c>
      <c r="E308" s="2" t="s">
        <v>19260</v>
      </c>
      <c r="F308" s="125">
        <v>0.4</v>
      </c>
      <c r="G308" s="125" t="s">
        <v>17490</v>
      </c>
      <c r="H308" s="2" t="s">
        <v>15</v>
      </c>
      <c r="I308" s="2"/>
    </row>
    <row r="309" spans="1:9" x14ac:dyDescent="0.3">
      <c r="A309" s="125">
        <v>307</v>
      </c>
      <c r="B309" s="125" t="s">
        <v>20086</v>
      </c>
      <c r="C309" s="125" t="s">
        <v>20087</v>
      </c>
      <c r="D309" s="2" t="s">
        <v>20088</v>
      </c>
      <c r="E309" s="2" t="s">
        <v>19260</v>
      </c>
      <c r="F309" s="125">
        <v>0.8</v>
      </c>
      <c r="G309" s="125" t="s">
        <v>17490</v>
      </c>
      <c r="H309" s="2" t="s">
        <v>15</v>
      </c>
      <c r="I309" s="2"/>
    </row>
    <row r="310" spans="1:9" x14ac:dyDescent="0.3">
      <c r="A310" s="125">
        <v>308</v>
      </c>
      <c r="B310" s="125" t="s">
        <v>20089</v>
      </c>
      <c r="C310" s="125" t="s">
        <v>20090</v>
      </c>
      <c r="D310" s="2" t="s">
        <v>20091</v>
      </c>
      <c r="E310" s="2" t="s">
        <v>19260</v>
      </c>
      <c r="F310" s="125">
        <v>0.8</v>
      </c>
      <c r="G310" s="125" t="s">
        <v>17490</v>
      </c>
      <c r="H310" s="2" t="s">
        <v>15</v>
      </c>
      <c r="I310" s="2"/>
    </row>
    <row r="311" spans="1:9" x14ac:dyDescent="0.3">
      <c r="A311" s="125">
        <v>309</v>
      </c>
      <c r="B311" s="125" t="s">
        <v>20092</v>
      </c>
      <c r="C311" s="125" t="s">
        <v>20093</v>
      </c>
      <c r="D311" s="2" t="s">
        <v>20094</v>
      </c>
      <c r="E311" s="2" t="s">
        <v>19260</v>
      </c>
      <c r="F311" s="125">
        <v>0.4</v>
      </c>
      <c r="G311" s="125" t="s">
        <v>17490</v>
      </c>
      <c r="H311" s="2" t="s">
        <v>15</v>
      </c>
      <c r="I311" s="2"/>
    </row>
    <row r="312" spans="1:9" x14ac:dyDescent="0.3">
      <c r="A312" s="125">
        <v>310</v>
      </c>
      <c r="B312" s="125" t="s">
        <v>20095</v>
      </c>
      <c r="C312" s="125" t="s">
        <v>20096</v>
      </c>
      <c r="D312" s="2" t="s">
        <v>20097</v>
      </c>
      <c r="E312" s="2" t="s">
        <v>19260</v>
      </c>
      <c r="F312" s="125">
        <v>0.8</v>
      </c>
      <c r="G312" s="125" t="s">
        <v>17490</v>
      </c>
      <c r="H312" s="2" t="s">
        <v>15</v>
      </c>
      <c r="I312" s="2"/>
    </row>
    <row r="313" spans="1:9" x14ac:dyDescent="0.3">
      <c r="A313" s="125">
        <v>311</v>
      </c>
      <c r="B313" s="125" t="s">
        <v>20098</v>
      </c>
      <c r="C313" s="125" t="s">
        <v>20099</v>
      </c>
      <c r="D313" s="2" t="s">
        <v>20100</v>
      </c>
      <c r="E313" s="2" t="s">
        <v>19260</v>
      </c>
      <c r="F313" s="125">
        <v>1.2</v>
      </c>
      <c r="G313" s="125" t="s">
        <v>17490</v>
      </c>
      <c r="H313" s="2" t="s">
        <v>15</v>
      </c>
      <c r="I313" s="2"/>
    </row>
    <row r="314" spans="1:9" x14ac:dyDescent="0.3">
      <c r="A314" s="125">
        <v>312</v>
      </c>
      <c r="B314" s="125" t="s">
        <v>20101</v>
      </c>
      <c r="C314" s="125" t="s">
        <v>20102</v>
      </c>
      <c r="D314" s="2" t="s">
        <v>20103</v>
      </c>
      <c r="E314" s="2" t="s">
        <v>19260</v>
      </c>
      <c r="F314" s="125">
        <v>1.6</v>
      </c>
      <c r="G314" s="125" t="s">
        <v>17490</v>
      </c>
      <c r="H314" s="2" t="s">
        <v>15</v>
      </c>
      <c r="I314" s="2"/>
    </row>
    <row r="315" spans="1:9" x14ac:dyDescent="0.3">
      <c r="A315" s="125">
        <v>313</v>
      </c>
      <c r="B315" s="125" t="s">
        <v>20104</v>
      </c>
      <c r="C315" s="125" t="s">
        <v>20105</v>
      </c>
      <c r="D315" s="2" t="s">
        <v>20106</v>
      </c>
      <c r="E315" s="2" t="s">
        <v>19260</v>
      </c>
      <c r="F315" s="125">
        <v>0.8</v>
      </c>
      <c r="G315" s="125" t="s">
        <v>17490</v>
      </c>
      <c r="H315" s="2" t="s">
        <v>15</v>
      </c>
      <c r="I315" s="2"/>
    </row>
    <row r="316" spans="1:9" x14ac:dyDescent="0.3">
      <c r="A316" s="125">
        <v>314</v>
      </c>
      <c r="B316" s="125" t="s">
        <v>20107</v>
      </c>
      <c r="C316" s="125" t="s">
        <v>20108</v>
      </c>
      <c r="D316" s="2" t="s">
        <v>20109</v>
      </c>
      <c r="E316" s="2" t="s">
        <v>19260</v>
      </c>
      <c r="F316" s="125">
        <v>0.8</v>
      </c>
      <c r="G316" s="125" t="s">
        <v>18396</v>
      </c>
      <c r="H316" s="2" t="s">
        <v>15</v>
      </c>
      <c r="I316" s="2"/>
    </row>
    <row r="317" spans="1:9" x14ac:dyDescent="0.3">
      <c r="A317" s="125">
        <v>315</v>
      </c>
      <c r="B317" s="125" t="s">
        <v>20110</v>
      </c>
      <c r="C317" s="125" t="s">
        <v>20111</v>
      </c>
      <c r="D317" s="2" t="s">
        <v>20112</v>
      </c>
      <c r="E317" s="2" t="s">
        <v>19260</v>
      </c>
      <c r="F317" s="125">
        <v>0.8</v>
      </c>
      <c r="G317" s="125" t="s">
        <v>17490</v>
      </c>
      <c r="H317" s="2" t="s">
        <v>15</v>
      </c>
      <c r="I317" s="2"/>
    </row>
    <row r="318" spans="1:9" x14ac:dyDescent="0.3">
      <c r="A318" s="125">
        <v>316</v>
      </c>
      <c r="B318" s="125" t="s">
        <v>20113</v>
      </c>
      <c r="C318" s="125" t="s">
        <v>20114</v>
      </c>
      <c r="D318" s="2" t="s">
        <v>20115</v>
      </c>
      <c r="E318" s="2" t="s">
        <v>19260</v>
      </c>
      <c r="F318" s="125">
        <v>1.2</v>
      </c>
      <c r="G318" s="125" t="s">
        <v>17490</v>
      </c>
      <c r="H318" s="2" t="s">
        <v>15</v>
      </c>
      <c r="I318" s="2"/>
    </row>
    <row r="319" spans="1:9" x14ac:dyDescent="0.3">
      <c r="A319" s="125">
        <v>317</v>
      </c>
      <c r="B319" s="125" t="s">
        <v>20116</v>
      </c>
      <c r="C319" s="125" t="s">
        <v>20117</v>
      </c>
      <c r="D319" s="2" t="s">
        <v>20118</v>
      </c>
      <c r="E319" s="2" t="s">
        <v>19260</v>
      </c>
      <c r="F319" s="125">
        <v>0.4</v>
      </c>
      <c r="G319" s="125" t="s">
        <v>17490</v>
      </c>
      <c r="H319" s="2" t="s">
        <v>15</v>
      </c>
      <c r="I319" s="2"/>
    </row>
    <row r="320" spans="1:9" x14ac:dyDescent="0.3">
      <c r="A320" s="125">
        <v>318</v>
      </c>
      <c r="B320" s="125" t="s">
        <v>20119</v>
      </c>
      <c r="C320" s="125" t="s">
        <v>20120</v>
      </c>
      <c r="D320" s="2" t="s">
        <v>20121</v>
      </c>
      <c r="E320" s="2" t="s">
        <v>19260</v>
      </c>
      <c r="F320" s="125">
        <v>0.4</v>
      </c>
      <c r="G320" s="125" t="s">
        <v>17490</v>
      </c>
      <c r="H320" s="2" t="s">
        <v>15</v>
      </c>
      <c r="I320" s="2"/>
    </row>
    <row r="321" spans="1:9" x14ac:dyDescent="0.3">
      <c r="A321" s="125">
        <v>319</v>
      </c>
      <c r="B321" s="125" t="s">
        <v>20122</v>
      </c>
      <c r="C321" s="125" t="s">
        <v>20123</v>
      </c>
      <c r="D321" s="2" t="s">
        <v>20124</v>
      </c>
      <c r="E321" s="2" t="s">
        <v>19260</v>
      </c>
      <c r="F321" s="125">
        <v>0.8</v>
      </c>
      <c r="G321" s="125" t="s">
        <v>17490</v>
      </c>
      <c r="H321" s="2" t="s">
        <v>15</v>
      </c>
      <c r="I321" s="2"/>
    </row>
    <row r="322" spans="1:9" x14ac:dyDescent="0.3">
      <c r="A322" s="125">
        <v>320</v>
      </c>
      <c r="B322" s="125" t="s">
        <v>20125</v>
      </c>
      <c r="C322" s="125" t="s">
        <v>20126</v>
      </c>
      <c r="D322" s="2" t="s">
        <v>20127</v>
      </c>
      <c r="E322" s="2" t="s">
        <v>19260</v>
      </c>
      <c r="F322" s="125">
        <v>1.3199999999999998</v>
      </c>
      <c r="G322" s="125" t="s">
        <v>17490</v>
      </c>
      <c r="H322" s="2" t="s">
        <v>15</v>
      </c>
      <c r="I322" s="2"/>
    </row>
    <row r="323" spans="1:9" x14ac:dyDescent="0.3">
      <c r="A323" s="125">
        <v>321</v>
      </c>
      <c r="B323" s="125" t="s">
        <v>20128</v>
      </c>
      <c r="C323" s="125" t="s">
        <v>20129</v>
      </c>
      <c r="D323" s="2" t="s">
        <v>20130</v>
      </c>
      <c r="E323" s="2" t="s">
        <v>19260</v>
      </c>
      <c r="F323" s="125">
        <v>0.4</v>
      </c>
      <c r="G323" s="125" t="s">
        <v>17490</v>
      </c>
      <c r="H323" s="2" t="s">
        <v>15</v>
      </c>
      <c r="I323" s="2"/>
    </row>
    <row r="324" spans="1:9" x14ac:dyDescent="0.3">
      <c r="A324" s="125">
        <v>322</v>
      </c>
      <c r="B324" s="125" t="s">
        <v>20131</v>
      </c>
      <c r="C324" s="125" t="s">
        <v>20132</v>
      </c>
      <c r="D324" s="2" t="s">
        <v>20133</v>
      </c>
      <c r="E324" s="2" t="s">
        <v>19260</v>
      </c>
      <c r="F324" s="125">
        <v>1.32</v>
      </c>
      <c r="G324" s="125" t="s">
        <v>17490</v>
      </c>
      <c r="H324" s="2" t="s">
        <v>15</v>
      </c>
      <c r="I324" s="2"/>
    </row>
    <row r="325" spans="1:9" x14ac:dyDescent="0.3">
      <c r="A325" s="125">
        <v>323</v>
      </c>
      <c r="B325" s="125" t="s">
        <v>20134</v>
      </c>
      <c r="C325" s="125" t="s">
        <v>20135</v>
      </c>
      <c r="D325" s="2" t="s">
        <v>20136</v>
      </c>
      <c r="E325" s="2" t="s">
        <v>19260</v>
      </c>
      <c r="F325" s="125">
        <v>1.32</v>
      </c>
      <c r="G325" s="125" t="s">
        <v>17490</v>
      </c>
      <c r="H325" s="2" t="s">
        <v>15</v>
      </c>
      <c r="I325" s="2"/>
    </row>
    <row r="326" spans="1:9" x14ac:dyDescent="0.3">
      <c r="A326" s="125">
        <v>324</v>
      </c>
      <c r="B326" s="125" t="s">
        <v>20137</v>
      </c>
      <c r="C326" s="125" t="s">
        <v>20138</v>
      </c>
      <c r="D326" s="2" t="s">
        <v>20139</v>
      </c>
      <c r="E326" s="2" t="s">
        <v>19260</v>
      </c>
      <c r="F326" s="125">
        <v>0.8</v>
      </c>
      <c r="G326" s="125" t="s">
        <v>17490</v>
      </c>
      <c r="H326" s="2" t="s">
        <v>15</v>
      </c>
      <c r="I326" s="2"/>
    </row>
    <row r="327" spans="1:9" x14ac:dyDescent="0.3">
      <c r="A327" s="125">
        <v>325</v>
      </c>
      <c r="B327" s="125" t="s">
        <v>20140</v>
      </c>
      <c r="C327" s="125" t="s">
        <v>20141</v>
      </c>
      <c r="D327" s="2" t="s">
        <v>20142</v>
      </c>
      <c r="E327" s="2" t="s">
        <v>19260</v>
      </c>
      <c r="F327" s="125">
        <v>2.11</v>
      </c>
      <c r="G327" s="125" t="s">
        <v>17490</v>
      </c>
      <c r="H327" s="2" t="s">
        <v>15</v>
      </c>
      <c r="I327" s="2"/>
    </row>
    <row r="328" spans="1:9" x14ac:dyDescent="0.3">
      <c r="A328" s="125">
        <v>326</v>
      </c>
      <c r="B328" s="125" t="s">
        <v>19425</v>
      </c>
      <c r="C328" s="125" t="s">
        <v>19443</v>
      </c>
      <c r="D328" s="2" t="s">
        <v>20143</v>
      </c>
      <c r="E328" s="2" t="s">
        <v>19260</v>
      </c>
      <c r="F328" s="125">
        <v>0.8</v>
      </c>
      <c r="G328" s="125" t="s">
        <v>17490</v>
      </c>
      <c r="H328" s="2" t="s">
        <v>15</v>
      </c>
      <c r="I328" s="2"/>
    </row>
    <row r="329" spans="1:9" x14ac:dyDescent="0.3">
      <c r="A329" s="125">
        <v>327</v>
      </c>
      <c r="B329" s="125" t="s">
        <v>20144</v>
      </c>
      <c r="C329" s="125" t="s">
        <v>20145</v>
      </c>
      <c r="D329" s="2" t="s">
        <v>20146</v>
      </c>
      <c r="E329" s="2" t="s">
        <v>19260</v>
      </c>
      <c r="F329" s="125">
        <v>0.4</v>
      </c>
      <c r="G329" s="125" t="s">
        <v>17490</v>
      </c>
      <c r="H329" s="2" t="s">
        <v>15</v>
      </c>
      <c r="I329" s="2"/>
    </row>
    <row r="330" spans="1:9" x14ac:dyDescent="0.3">
      <c r="A330" s="125">
        <v>328</v>
      </c>
      <c r="B330" s="125" t="s">
        <v>20147</v>
      </c>
      <c r="C330" s="125" t="s">
        <v>20148</v>
      </c>
      <c r="D330" s="2" t="s">
        <v>20149</v>
      </c>
      <c r="E330" s="2" t="s">
        <v>19260</v>
      </c>
      <c r="F330" s="125">
        <v>0.4</v>
      </c>
      <c r="G330" s="125" t="s">
        <v>17490</v>
      </c>
      <c r="H330" s="2" t="s">
        <v>15</v>
      </c>
      <c r="I330" s="2"/>
    </row>
    <row r="331" spans="1:9" x14ac:dyDescent="0.3">
      <c r="A331" s="125">
        <v>329</v>
      </c>
      <c r="B331" s="125" t="s">
        <v>20150</v>
      </c>
      <c r="C331" s="125" t="s">
        <v>20145</v>
      </c>
      <c r="D331" s="2" t="s">
        <v>20151</v>
      </c>
      <c r="E331" s="2" t="s">
        <v>19260</v>
      </c>
      <c r="F331" s="125">
        <v>0.4</v>
      </c>
      <c r="G331" s="125" t="s">
        <v>17490</v>
      </c>
      <c r="H331" s="2" t="s">
        <v>15</v>
      </c>
      <c r="I331" s="2"/>
    </row>
    <row r="332" spans="1:9" x14ac:dyDescent="0.3">
      <c r="A332" s="125">
        <v>330</v>
      </c>
      <c r="B332" s="125" t="s">
        <v>20152</v>
      </c>
      <c r="C332" s="125" t="s">
        <v>20153</v>
      </c>
      <c r="D332" s="2" t="s">
        <v>20154</v>
      </c>
      <c r="E332" s="2" t="s">
        <v>19260</v>
      </c>
      <c r="F332" s="125">
        <v>0.46</v>
      </c>
      <c r="G332" s="125" t="s">
        <v>17490</v>
      </c>
      <c r="H332" s="2" t="s">
        <v>15</v>
      </c>
      <c r="I332" s="2"/>
    </row>
    <row r="333" spans="1:9" x14ac:dyDescent="0.3">
      <c r="A333" s="125">
        <v>331</v>
      </c>
      <c r="B333" s="125" t="s">
        <v>20155</v>
      </c>
      <c r="C333" s="125" t="s">
        <v>20156</v>
      </c>
      <c r="D333" s="2" t="s">
        <v>20157</v>
      </c>
      <c r="E333" s="2" t="s">
        <v>19260</v>
      </c>
      <c r="F333" s="125">
        <v>1.36</v>
      </c>
      <c r="G333" s="125" t="s">
        <v>17490</v>
      </c>
      <c r="H333" s="2" t="s">
        <v>15</v>
      </c>
      <c r="I333" s="2"/>
    </row>
    <row r="334" spans="1:9" x14ac:dyDescent="0.3">
      <c r="A334" s="125">
        <v>332</v>
      </c>
      <c r="B334" s="125" t="s">
        <v>20158</v>
      </c>
      <c r="C334" s="125" t="s">
        <v>20159</v>
      </c>
      <c r="D334" s="2" t="s">
        <v>20160</v>
      </c>
      <c r="E334" s="2" t="s">
        <v>19260</v>
      </c>
      <c r="F334" s="125">
        <v>0.4</v>
      </c>
      <c r="G334" s="125" t="s">
        <v>17490</v>
      </c>
      <c r="H334" s="2" t="s">
        <v>15</v>
      </c>
      <c r="I334" s="2"/>
    </row>
    <row r="335" spans="1:9" x14ac:dyDescent="0.3">
      <c r="A335" s="125">
        <v>333</v>
      </c>
      <c r="B335" s="125" t="s">
        <v>20161</v>
      </c>
      <c r="C335" s="125" t="s">
        <v>20162</v>
      </c>
      <c r="D335" s="2" t="s">
        <v>20163</v>
      </c>
      <c r="E335" s="2" t="s">
        <v>19260</v>
      </c>
      <c r="F335" s="125">
        <v>1.2</v>
      </c>
      <c r="G335" s="125" t="s">
        <v>18396</v>
      </c>
      <c r="H335" s="2" t="s">
        <v>15</v>
      </c>
      <c r="I335" s="2"/>
    </row>
    <row r="336" spans="1:9" x14ac:dyDescent="0.3">
      <c r="A336" s="125">
        <v>334</v>
      </c>
      <c r="B336" s="125" t="s">
        <v>20164</v>
      </c>
      <c r="C336" s="125" t="s">
        <v>20165</v>
      </c>
      <c r="D336" s="2" t="s">
        <v>20166</v>
      </c>
      <c r="E336" s="2" t="s">
        <v>19260</v>
      </c>
      <c r="F336" s="125">
        <v>1.2</v>
      </c>
      <c r="G336" s="125" t="s">
        <v>17490</v>
      </c>
      <c r="H336" s="2" t="s">
        <v>15</v>
      </c>
      <c r="I336" s="2"/>
    </row>
    <row r="337" spans="1:9" x14ac:dyDescent="0.3">
      <c r="A337" s="125">
        <v>335</v>
      </c>
      <c r="B337" s="125" t="s">
        <v>20167</v>
      </c>
      <c r="C337" s="125" t="s">
        <v>20168</v>
      </c>
      <c r="D337" s="2" t="s">
        <v>20169</v>
      </c>
      <c r="E337" s="2" t="s">
        <v>19260</v>
      </c>
      <c r="F337" s="125">
        <v>0.8</v>
      </c>
      <c r="G337" s="125" t="s">
        <v>19381</v>
      </c>
      <c r="H337" s="2" t="s">
        <v>15</v>
      </c>
      <c r="I337" s="2"/>
    </row>
    <row r="338" spans="1:9" x14ac:dyDescent="0.3">
      <c r="A338" s="125">
        <v>336</v>
      </c>
      <c r="B338" s="125" t="s">
        <v>20170</v>
      </c>
      <c r="C338" s="125" t="s">
        <v>20171</v>
      </c>
      <c r="D338" s="2" t="s">
        <v>20172</v>
      </c>
      <c r="E338" s="2" t="s">
        <v>19260</v>
      </c>
      <c r="F338" s="125">
        <v>0.92</v>
      </c>
      <c r="G338" s="125" t="s">
        <v>17490</v>
      </c>
      <c r="H338" s="2" t="s">
        <v>15</v>
      </c>
      <c r="I338" s="2"/>
    </row>
    <row r="339" spans="1:9" x14ac:dyDescent="0.3">
      <c r="A339" s="125">
        <v>337</v>
      </c>
      <c r="B339" s="125" t="s">
        <v>20173</v>
      </c>
      <c r="C339" s="125" t="s">
        <v>20171</v>
      </c>
      <c r="D339" s="2" t="s">
        <v>20174</v>
      </c>
      <c r="E339" s="2" t="s">
        <v>19260</v>
      </c>
      <c r="F339" s="125">
        <v>0.92</v>
      </c>
      <c r="G339" s="125" t="s">
        <v>17490</v>
      </c>
      <c r="H339" s="2" t="s">
        <v>15</v>
      </c>
      <c r="I339" s="2"/>
    </row>
    <row r="340" spans="1:9" x14ac:dyDescent="0.3">
      <c r="A340" s="125">
        <v>338</v>
      </c>
      <c r="B340" s="125" t="s">
        <v>20175</v>
      </c>
      <c r="C340" s="125" t="s">
        <v>20176</v>
      </c>
      <c r="D340" s="2" t="s">
        <v>20177</v>
      </c>
      <c r="E340" s="2" t="s">
        <v>19260</v>
      </c>
      <c r="F340" s="125">
        <v>0.8</v>
      </c>
      <c r="G340" s="125" t="s">
        <v>17490</v>
      </c>
      <c r="H340" s="2" t="s">
        <v>15</v>
      </c>
      <c r="I340" s="2"/>
    </row>
    <row r="341" spans="1:9" x14ac:dyDescent="0.3">
      <c r="A341" s="125">
        <v>339</v>
      </c>
      <c r="B341" s="125" t="s">
        <v>20178</v>
      </c>
      <c r="C341" s="125" t="s">
        <v>20179</v>
      </c>
      <c r="D341" s="2" t="s">
        <v>20180</v>
      </c>
      <c r="E341" s="2" t="s">
        <v>19260</v>
      </c>
      <c r="F341" s="125">
        <v>0.8</v>
      </c>
      <c r="G341" s="125" t="s">
        <v>17490</v>
      </c>
      <c r="H341" s="2" t="s">
        <v>15</v>
      </c>
      <c r="I341" s="2"/>
    </row>
    <row r="342" spans="1:9" x14ac:dyDescent="0.3">
      <c r="A342" s="125">
        <v>340</v>
      </c>
      <c r="B342" s="125" t="s">
        <v>20181</v>
      </c>
      <c r="C342" s="125" t="s">
        <v>20182</v>
      </c>
      <c r="D342" s="2" t="s">
        <v>20183</v>
      </c>
      <c r="E342" s="2" t="s">
        <v>19260</v>
      </c>
      <c r="F342" s="125">
        <v>0.4</v>
      </c>
      <c r="G342" s="125" t="s">
        <v>17490</v>
      </c>
      <c r="H342" s="2" t="s">
        <v>15</v>
      </c>
      <c r="I342" s="2"/>
    </row>
    <row r="343" spans="1:9" x14ac:dyDescent="0.3">
      <c r="A343" s="125">
        <v>341</v>
      </c>
      <c r="B343" s="125" t="s">
        <v>20184</v>
      </c>
      <c r="C343" s="125" t="s">
        <v>20185</v>
      </c>
      <c r="D343" s="2" t="s">
        <v>20186</v>
      </c>
      <c r="E343" s="2" t="s">
        <v>19260</v>
      </c>
      <c r="F343" s="125">
        <v>0.8</v>
      </c>
      <c r="G343" s="125" t="s">
        <v>17490</v>
      </c>
      <c r="H343" s="2" t="s">
        <v>15</v>
      </c>
      <c r="I343" s="2"/>
    </row>
    <row r="344" spans="1:9" x14ac:dyDescent="0.3">
      <c r="A344" s="125">
        <v>342</v>
      </c>
      <c r="B344" s="125" t="s">
        <v>20187</v>
      </c>
      <c r="C344" s="125" t="s">
        <v>20188</v>
      </c>
      <c r="D344" s="2" t="s">
        <v>20189</v>
      </c>
      <c r="E344" s="2" t="s">
        <v>19260</v>
      </c>
      <c r="F344" s="125">
        <v>0.8</v>
      </c>
      <c r="G344" s="125" t="s">
        <v>17490</v>
      </c>
      <c r="H344" s="2" t="s">
        <v>15</v>
      </c>
      <c r="I344" s="2"/>
    </row>
    <row r="345" spans="1:9" x14ac:dyDescent="0.3">
      <c r="A345" s="125">
        <v>343</v>
      </c>
      <c r="B345" s="125" t="s">
        <v>20190</v>
      </c>
      <c r="C345" s="125" t="s">
        <v>20191</v>
      </c>
      <c r="D345" s="2" t="s">
        <v>20192</v>
      </c>
      <c r="E345" s="2" t="s">
        <v>19260</v>
      </c>
      <c r="F345" s="125">
        <v>0.8</v>
      </c>
      <c r="G345" s="125" t="s">
        <v>17490</v>
      </c>
      <c r="H345" s="2" t="s">
        <v>15</v>
      </c>
      <c r="I345" s="2"/>
    </row>
    <row r="346" spans="1:9" x14ac:dyDescent="0.3">
      <c r="A346" s="125">
        <v>344</v>
      </c>
      <c r="B346" s="125" t="s">
        <v>20193</v>
      </c>
      <c r="C346" s="125" t="s">
        <v>20194</v>
      </c>
      <c r="D346" s="2" t="s">
        <v>20195</v>
      </c>
      <c r="E346" s="2" t="s">
        <v>19260</v>
      </c>
      <c r="F346" s="125">
        <v>0.49</v>
      </c>
      <c r="G346" s="125" t="s">
        <v>17490</v>
      </c>
      <c r="H346" s="2" t="s">
        <v>15</v>
      </c>
      <c r="I346" s="2"/>
    </row>
    <row r="347" spans="1:9" x14ac:dyDescent="0.3">
      <c r="A347" s="125">
        <v>345</v>
      </c>
      <c r="B347" s="125" t="s">
        <v>20196</v>
      </c>
      <c r="C347" s="125" t="s">
        <v>20197</v>
      </c>
      <c r="D347" s="2" t="s">
        <v>20198</v>
      </c>
      <c r="E347" s="2" t="s">
        <v>19260</v>
      </c>
      <c r="F347" s="125">
        <v>0.4</v>
      </c>
      <c r="G347" s="125" t="s">
        <v>17490</v>
      </c>
      <c r="H347" s="2" t="s">
        <v>15</v>
      </c>
      <c r="I347" s="2"/>
    </row>
    <row r="348" spans="1:9" x14ac:dyDescent="0.3">
      <c r="A348" s="125">
        <v>346</v>
      </c>
      <c r="B348" s="125" t="s">
        <v>20199</v>
      </c>
      <c r="C348" s="125" t="s">
        <v>20200</v>
      </c>
      <c r="D348" s="2" t="s">
        <v>20201</v>
      </c>
      <c r="E348" s="2" t="s">
        <v>19260</v>
      </c>
      <c r="F348" s="125">
        <v>0.49</v>
      </c>
      <c r="G348" s="125" t="s">
        <v>17490</v>
      </c>
      <c r="H348" s="2" t="s">
        <v>15</v>
      </c>
      <c r="I348" s="2"/>
    </row>
    <row r="349" spans="1:9" x14ac:dyDescent="0.3">
      <c r="A349" s="125">
        <v>347</v>
      </c>
      <c r="B349" s="125" t="s">
        <v>20202</v>
      </c>
      <c r="C349" s="125" t="s">
        <v>20194</v>
      </c>
      <c r="D349" s="2" t="s">
        <v>20203</v>
      </c>
      <c r="E349" s="2" t="s">
        <v>19260</v>
      </c>
      <c r="F349" s="125">
        <v>0.49</v>
      </c>
      <c r="G349" s="125" t="s">
        <v>17490</v>
      </c>
      <c r="H349" s="2" t="s">
        <v>15</v>
      </c>
      <c r="I349" s="2"/>
    </row>
    <row r="350" spans="1:9" x14ac:dyDescent="0.3">
      <c r="A350" s="125">
        <v>348</v>
      </c>
      <c r="B350" s="125" t="s">
        <v>20204</v>
      </c>
      <c r="C350" s="125" t="s">
        <v>20194</v>
      </c>
      <c r="D350" s="2" t="s">
        <v>20205</v>
      </c>
      <c r="E350" s="2" t="s">
        <v>19260</v>
      </c>
      <c r="F350" s="125">
        <v>0.48799999999999999</v>
      </c>
      <c r="G350" s="125" t="s">
        <v>17490</v>
      </c>
      <c r="H350" s="2" t="s">
        <v>15</v>
      </c>
      <c r="I350" s="2"/>
    </row>
    <row r="351" spans="1:9" x14ac:dyDescent="0.3">
      <c r="A351" s="125">
        <v>349</v>
      </c>
      <c r="B351" s="125" t="s">
        <v>20206</v>
      </c>
      <c r="C351" s="125" t="s">
        <v>20207</v>
      </c>
      <c r="D351" s="2" t="s">
        <v>20208</v>
      </c>
      <c r="E351" s="2" t="s">
        <v>19260</v>
      </c>
      <c r="F351" s="125">
        <v>0.4</v>
      </c>
      <c r="G351" s="125" t="s">
        <v>17490</v>
      </c>
      <c r="H351" s="2" t="s">
        <v>15</v>
      </c>
      <c r="I351" s="2"/>
    </row>
    <row r="352" spans="1:9" x14ac:dyDescent="0.3">
      <c r="A352" s="125">
        <v>350</v>
      </c>
      <c r="B352" s="125" t="s">
        <v>20209</v>
      </c>
      <c r="C352" s="125" t="s">
        <v>20210</v>
      </c>
      <c r="D352" s="2" t="s">
        <v>20211</v>
      </c>
      <c r="E352" s="2" t="s">
        <v>19260</v>
      </c>
      <c r="F352" s="125">
        <v>0.88</v>
      </c>
      <c r="G352" s="125" t="s">
        <v>17490</v>
      </c>
      <c r="H352" s="2" t="s">
        <v>15</v>
      </c>
      <c r="I352" s="2"/>
    </row>
    <row r="353" spans="1:9" x14ac:dyDescent="0.3">
      <c r="A353" s="125">
        <v>351</v>
      </c>
      <c r="B353" s="125" t="s">
        <v>20212</v>
      </c>
      <c r="C353" s="125" t="s">
        <v>20213</v>
      </c>
      <c r="D353" s="2" t="s">
        <v>20214</v>
      </c>
      <c r="E353" s="2" t="s">
        <v>19260</v>
      </c>
      <c r="F353" s="125">
        <v>1.72</v>
      </c>
      <c r="G353" s="125" t="s">
        <v>17490</v>
      </c>
      <c r="H353" s="2" t="s">
        <v>15</v>
      </c>
      <c r="I353" s="2"/>
    </row>
    <row r="354" spans="1:9" x14ac:dyDescent="0.3">
      <c r="A354" s="125">
        <v>352</v>
      </c>
      <c r="B354" s="125" t="s">
        <v>20215</v>
      </c>
      <c r="C354" s="125" t="s">
        <v>20216</v>
      </c>
      <c r="D354" s="2" t="s">
        <v>20217</v>
      </c>
      <c r="E354" s="2" t="s">
        <v>19260</v>
      </c>
      <c r="F354" s="125">
        <v>1.736</v>
      </c>
      <c r="G354" s="125" t="s">
        <v>18396</v>
      </c>
      <c r="H354" s="2" t="s">
        <v>15</v>
      </c>
      <c r="I354" s="2"/>
    </row>
    <row r="355" spans="1:9" x14ac:dyDescent="0.3">
      <c r="A355" s="125">
        <v>353</v>
      </c>
      <c r="B355" s="125" t="s">
        <v>20218</v>
      </c>
      <c r="C355" s="125" t="s">
        <v>20219</v>
      </c>
      <c r="D355" s="2" t="s">
        <v>20220</v>
      </c>
      <c r="E355" s="2" t="s">
        <v>19260</v>
      </c>
      <c r="F355" s="125">
        <v>0.4</v>
      </c>
      <c r="G355" s="125" t="s">
        <v>17490</v>
      </c>
      <c r="H355" s="2" t="s">
        <v>15</v>
      </c>
      <c r="I355" s="2"/>
    </row>
    <row r="356" spans="1:9" x14ac:dyDescent="0.3">
      <c r="A356" s="125">
        <v>354</v>
      </c>
      <c r="B356" s="125" t="s">
        <v>20221</v>
      </c>
      <c r="C356" s="125" t="s">
        <v>20222</v>
      </c>
      <c r="D356" s="2" t="s">
        <v>20223</v>
      </c>
      <c r="E356" s="2" t="s">
        <v>19260</v>
      </c>
      <c r="F356" s="125">
        <v>0.88</v>
      </c>
      <c r="G356" s="125" t="s">
        <v>17490</v>
      </c>
      <c r="H356" s="2" t="s">
        <v>15</v>
      </c>
      <c r="I356" s="2"/>
    </row>
    <row r="357" spans="1:9" x14ac:dyDescent="0.3">
      <c r="A357" s="125">
        <v>355</v>
      </c>
      <c r="B357" s="125" t="s">
        <v>20224</v>
      </c>
      <c r="C357" s="125" t="s">
        <v>20225</v>
      </c>
      <c r="D357" s="2" t="s">
        <v>20226</v>
      </c>
      <c r="E357" s="2" t="s">
        <v>19260</v>
      </c>
      <c r="F357" s="125">
        <v>0.4</v>
      </c>
      <c r="G357" s="125" t="s">
        <v>18396</v>
      </c>
      <c r="H357" s="2" t="s">
        <v>15</v>
      </c>
      <c r="I357" s="2"/>
    </row>
    <row r="358" spans="1:9" x14ac:dyDescent="0.3">
      <c r="A358" s="125">
        <v>356</v>
      </c>
      <c r="B358" s="125" t="s">
        <v>20227</v>
      </c>
      <c r="C358" s="125" t="s">
        <v>20228</v>
      </c>
      <c r="D358" s="2" t="s">
        <v>20229</v>
      </c>
      <c r="E358" s="2" t="s">
        <v>19260</v>
      </c>
      <c r="F358" s="125">
        <v>0.8</v>
      </c>
      <c r="G358" s="125" t="s">
        <v>17490</v>
      </c>
      <c r="H358" s="2" t="s">
        <v>15</v>
      </c>
      <c r="I358" s="2"/>
    </row>
    <row r="359" spans="1:9" x14ac:dyDescent="0.3">
      <c r="A359" s="125">
        <v>357</v>
      </c>
      <c r="B359" s="125" t="s">
        <v>20230</v>
      </c>
      <c r="C359" s="125" t="s">
        <v>20231</v>
      </c>
      <c r="D359" s="2" t="s">
        <v>20232</v>
      </c>
      <c r="E359" s="2" t="s">
        <v>19260</v>
      </c>
      <c r="F359" s="125">
        <v>0.4</v>
      </c>
      <c r="G359" s="125" t="s">
        <v>17490</v>
      </c>
      <c r="H359" s="2" t="s">
        <v>15</v>
      </c>
      <c r="I359" s="2"/>
    </row>
    <row r="360" spans="1:9" x14ac:dyDescent="0.3">
      <c r="A360" s="125">
        <v>358</v>
      </c>
      <c r="B360" s="125" t="s">
        <v>20233</v>
      </c>
      <c r="C360" s="125" t="s">
        <v>20234</v>
      </c>
      <c r="D360" s="2" t="s">
        <v>20235</v>
      </c>
      <c r="E360" s="2" t="s">
        <v>19260</v>
      </c>
      <c r="F360" s="125">
        <v>0.4</v>
      </c>
      <c r="G360" s="125" t="s">
        <v>17490</v>
      </c>
      <c r="H360" s="2" t="s">
        <v>15</v>
      </c>
      <c r="I360" s="2"/>
    </row>
    <row r="361" spans="1:9" x14ac:dyDescent="0.3">
      <c r="A361" s="125">
        <v>359</v>
      </c>
      <c r="B361" s="125" t="s">
        <v>20236</v>
      </c>
      <c r="C361" s="125" t="s">
        <v>20237</v>
      </c>
      <c r="D361" s="2" t="s">
        <v>20238</v>
      </c>
      <c r="E361" s="2" t="s">
        <v>19260</v>
      </c>
      <c r="F361" s="125">
        <v>0.5</v>
      </c>
      <c r="G361" s="125" t="s">
        <v>17490</v>
      </c>
      <c r="H361" s="2" t="s">
        <v>15</v>
      </c>
      <c r="I361" s="2"/>
    </row>
    <row r="362" spans="1:9" x14ac:dyDescent="0.3">
      <c r="A362" s="125">
        <v>360</v>
      </c>
      <c r="B362" s="125" t="s">
        <v>20239</v>
      </c>
      <c r="C362" s="125" t="s">
        <v>20240</v>
      </c>
      <c r="D362" s="2" t="s">
        <v>20241</v>
      </c>
      <c r="E362" s="2" t="s">
        <v>19260</v>
      </c>
      <c r="F362" s="125">
        <v>1.2</v>
      </c>
      <c r="G362" s="125" t="s">
        <v>17490</v>
      </c>
      <c r="H362" s="2" t="s">
        <v>15</v>
      </c>
      <c r="I362" s="2"/>
    </row>
    <row r="363" spans="1:9" x14ac:dyDescent="0.3">
      <c r="A363" s="125">
        <v>361</v>
      </c>
      <c r="B363" s="125" t="s">
        <v>20242</v>
      </c>
      <c r="C363" s="125" t="s">
        <v>20243</v>
      </c>
      <c r="D363" s="2" t="s">
        <v>20244</v>
      </c>
      <c r="E363" s="2" t="s">
        <v>19260</v>
      </c>
      <c r="F363" s="125">
        <v>0.4</v>
      </c>
      <c r="G363" s="125" t="s">
        <v>17490</v>
      </c>
      <c r="H363" s="2" t="s">
        <v>15</v>
      </c>
      <c r="I363" s="2"/>
    </row>
    <row r="364" spans="1:9" x14ac:dyDescent="0.3">
      <c r="A364" s="125">
        <v>362</v>
      </c>
      <c r="B364" s="125" t="s">
        <v>20245</v>
      </c>
      <c r="C364" s="125" t="s">
        <v>20246</v>
      </c>
      <c r="D364" s="2" t="s">
        <v>20247</v>
      </c>
      <c r="E364" s="2" t="s">
        <v>19260</v>
      </c>
      <c r="F364" s="125">
        <v>0.8</v>
      </c>
      <c r="G364" s="125" t="s">
        <v>17490</v>
      </c>
      <c r="H364" s="2" t="s">
        <v>15</v>
      </c>
      <c r="I364" s="2"/>
    </row>
    <row r="365" spans="1:9" x14ac:dyDescent="0.3">
      <c r="A365" s="125">
        <v>363</v>
      </c>
      <c r="B365" s="125" t="s">
        <v>20245</v>
      </c>
      <c r="C365" s="125" t="s">
        <v>20248</v>
      </c>
      <c r="D365" s="2" t="s">
        <v>20249</v>
      </c>
      <c r="E365" s="2" t="s">
        <v>19260</v>
      </c>
      <c r="F365" s="125">
        <v>0.8</v>
      </c>
      <c r="G365" s="125" t="s">
        <v>18396</v>
      </c>
      <c r="H365" s="2" t="s">
        <v>15</v>
      </c>
      <c r="I365" s="2"/>
    </row>
    <row r="366" spans="1:9" x14ac:dyDescent="0.3">
      <c r="A366" s="125">
        <v>364</v>
      </c>
      <c r="B366" s="128" t="s">
        <v>20250</v>
      </c>
      <c r="C366" s="128" t="s">
        <v>20251</v>
      </c>
      <c r="D366" s="2" t="s">
        <v>20252</v>
      </c>
      <c r="E366" s="2" t="s">
        <v>19260</v>
      </c>
      <c r="F366" s="125">
        <v>1.25</v>
      </c>
      <c r="G366" s="125" t="s">
        <v>17490</v>
      </c>
      <c r="H366" s="2" t="s">
        <v>15</v>
      </c>
      <c r="I366" s="2"/>
    </row>
    <row r="367" spans="1:9" x14ac:dyDescent="0.3">
      <c r="A367" s="125">
        <v>365</v>
      </c>
      <c r="B367" s="125" t="s">
        <v>20253</v>
      </c>
      <c r="C367" s="125" t="s">
        <v>20254</v>
      </c>
      <c r="D367" s="2" t="s">
        <v>20255</v>
      </c>
      <c r="E367" s="2" t="s">
        <v>19260</v>
      </c>
      <c r="F367" s="125">
        <v>0.42</v>
      </c>
      <c r="G367" s="125" t="s">
        <v>17490</v>
      </c>
      <c r="H367" s="2" t="s">
        <v>15</v>
      </c>
      <c r="I367" s="2"/>
    </row>
    <row r="368" spans="1:9" x14ac:dyDescent="0.3">
      <c r="A368" s="125">
        <v>366</v>
      </c>
      <c r="B368" s="125" t="s">
        <v>20256</v>
      </c>
      <c r="C368" s="125" t="s">
        <v>20257</v>
      </c>
      <c r="D368" s="2" t="s">
        <v>20258</v>
      </c>
      <c r="E368" s="2" t="s">
        <v>19260</v>
      </c>
      <c r="F368" s="125">
        <v>0.8</v>
      </c>
      <c r="G368" s="125" t="s">
        <v>17490</v>
      </c>
      <c r="H368" s="2" t="s">
        <v>15</v>
      </c>
      <c r="I368" s="2"/>
    </row>
    <row r="369" spans="1:9" x14ac:dyDescent="0.3">
      <c r="A369" s="125">
        <v>367</v>
      </c>
      <c r="B369" s="125" t="s">
        <v>20259</v>
      </c>
      <c r="C369" s="125" t="s">
        <v>20260</v>
      </c>
      <c r="D369" s="2" t="s">
        <v>20261</v>
      </c>
      <c r="E369" s="2" t="s">
        <v>19260</v>
      </c>
      <c r="F369" s="125">
        <v>1.2</v>
      </c>
      <c r="G369" s="125" t="s">
        <v>17490</v>
      </c>
      <c r="H369" s="2" t="s">
        <v>15</v>
      </c>
      <c r="I369" s="2"/>
    </row>
    <row r="370" spans="1:9" x14ac:dyDescent="0.3">
      <c r="A370" s="125">
        <v>368</v>
      </c>
      <c r="B370" s="125" t="s">
        <v>20262</v>
      </c>
      <c r="C370" s="125" t="s">
        <v>20254</v>
      </c>
      <c r="D370" s="2" t="s">
        <v>20263</v>
      </c>
      <c r="E370" s="2" t="s">
        <v>19260</v>
      </c>
      <c r="F370" s="125">
        <v>0.42</v>
      </c>
      <c r="G370" s="125" t="s">
        <v>17490</v>
      </c>
      <c r="H370" s="2" t="s">
        <v>15</v>
      </c>
      <c r="I370" s="2"/>
    </row>
    <row r="371" spans="1:9" x14ac:dyDescent="0.3">
      <c r="A371" s="125">
        <v>369</v>
      </c>
      <c r="B371" s="125" t="s">
        <v>20264</v>
      </c>
      <c r="C371" s="125" t="s">
        <v>20254</v>
      </c>
      <c r="D371" s="2" t="s">
        <v>20265</v>
      </c>
      <c r="E371" s="2" t="s">
        <v>19260</v>
      </c>
      <c r="F371" s="125">
        <v>0.42</v>
      </c>
      <c r="G371" s="125" t="s">
        <v>17490</v>
      </c>
      <c r="H371" s="2" t="s">
        <v>15</v>
      </c>
      <c r="I371" s="2"/>
    </row>
    <row r="372" spans="1:9" x14ac:dyDescent="0.3">
      <c r="A372" s="125">
        <v>370</v>
      </c>
      <c r="B372" s="125" t="s">
        <v>20266</v>
      </c>
      <c r="C372" s="125" t="s">
        <v>20267</v>
      </c>
      <c r="D372" s="2" t="s">
        <v>20268</v>
      </c>
      <c r="E372" s="2" t="s">
        <v>19260</v>
      </c>
      <c r="F372" s="125">
        <v>0.4</v>
      </c>
      <c r="G372" s="125" t="s">
        <v>17490</v>
      </c>
      <c r="H372" s="2" t="s">
        <v>15</v>
      </c>
      <c r="I372" s="2"/>
    </row>
    <row r="373" spans="1:9" x14ac:dyDescent="0.3">
      <c r="A373" s="125">
        <v>371</v>
      </c>
      <c r="B373" s="125" t="s">
        <v>20269</v>
      </c>
      <c r="C373" s="125" t="s">
        <v>20270</v>
      </c>
      <c r="D373" s="2" t="s">
        <v>20271</v>
      </c>
      <c r="E373" s="2" t="s">
        <v>19260</v>
      </c>
      <c r="F373" s="125">
        <v>1.7440000000000002</v>
      </c>
      <c r="G373" s="125" t="s">
        <v>18396</v>
      </c>
      <c r="H373" s="2" t="s">
        <v>15</v>
      </c>
      <c r="I373" s="2"/>
    </row>
    <row r="374" spans="1:9" x14ac:dyDescent="0.3">
      <c r="A374" s="125">
        <v>372</v>
      </c>
      <c r="B374" s="125" t="s">
        <v>20272</v>
      </c>
      <c r="C374" s="125" t="s">
        <v>20273</v>
      </c>
      <c r="D374" s="2" t="s">
        <v>20274</v>
      </c>
      <c r="E374" s="2" t="s">
        <v>19260</v>
      </c>
      <c r="F374" s="125">
        <v>1.2</v>
      </c>
      <c r="G374" s="125" t="s">
        <v>18396</v>
      </c>
      <c r="H374" s="2" t="s">
        <v>15</v>
      </c>
      <c r="I374" s="2"/>
    </row>
    <row r="375" spans="1:9" x14ac:dyDescent="0.3">
      <c r="A375" s="125">
        <v>373</v>
      </c>
      <c r="B375" s="125" t="s">
        <v>20275</v>
      </c>
      <c r="C375" s="125" t="s">
        <v>20276</v>
      </c>
      <c r="D375" s="2" t="s">
        <v>20277</v>
      </c>
      <c r="E375" s="2" t="s">
        <v>19260</v>
      </c>
      <c r="F375" s="125">
        <v>0.4</v>
      </c>
      <c r="G375" s="125" t="s">
        <v>17490</v>
      </c>
      <c r="H375" s="2" t="s">
        <v>15</v>
      </c>
      <c r="I375" s="2"/>
    </row>
    <row r="376" spans="1:9" x14ac:dyDescent="0.3">
      <c r="A376" s="125">
        <v>374</v>
      </c>
      <c r="B376" s="125" t="s">
        <v>20278</v>
      </c>
      <c r="C376" s="125" t="s">
        <v>20279</v>
      </c>
      <c r="D376" s="2" t="s">
        <v>20280</v>
      </c>
      <c r="E376" s="2" t="s">
        <v>19260</v>
      </c>
      <c r="F376" s="125">
        <v>0.45</v>
      </c>
      <c r="G376" s="125" t="s">
        <v>17490</v>
      </c>
      <c r="H376" s="2" t="s">
        <v>15</v>
      </c>
      <c r="I376" s="2"/>
    </row>
    <row r="377" spans="1:9" x14ac:dyDescent="0.3">
      <c r="A377" s="125">
        <v>375</v>
      </c>
      <c r="B377" s="125" t="s">
        <v>20281</v>
      </c>
      <c r="C377" s="125" t="s">
        <v>20282</v>
      </c>
      <c r="D377" s="2" t="s">
        <v>20283</v>
      </c>
      <c r="E377" s="2" t="s">
        <v>19260</v>
      </c>
      <c r="F377" s="125">
        <v>0.8</v>
      </c>
      <c r="G377" s="125" t="s">
        <v>17490</v>
      </c>
      <c r="H377" s="2" t="s">
        <v>15</v>
      </c>
      <c r="I377" s="2"/>
    </row>
    <row r="378" spans="1:9" x14ac:dyDescent="0.3">
      <c r="A378" s="125">
        <v>376</v>
      </c>
      <c r="B378" s="125" t="s">
        <v>20284</v>
      </c>
      <c r="C378" s="125" t="s">
        <v>20285</v>
      </c>
      <c r="D378" s="2" t="s">
        <v>20286</v>
      </c>
      <c r="E378" s="2" t="s">
        <v>19260</v>
      </c>
      <c r="F378" s="125">
        <v>1.3560000000000001</v>
      </c>
      <c r="G378" s="125" t="s">
        <v>17490</v>
      </c>
      <c r="H378" s="2" t="s">
        <v>15</v>
      </c>
      <c r="I378" s="2"/>
    </row>
    <row r="379" spans="1:9" x14ac:dyDescent="0.3">
      <c r="A379" s="125">
        <v>377</v>
      </c>
      <c r="B379" s="125" t="s">
        <v>20287</v>
      </c>
      <c r="C379" s="125" t="s">
        <v>20288</v>
      </c>
      <c r="D379" s="2" t="s">
        <v>20289</v>
      </c>
      <c r="E379" s="2" t="s">
        <v>19260</v>
      </c>
      <c r="F379" s="125">
        <v>1.6640000000000001</v>
      </c>
      <c r="G379" s="125" t="s">
        <v>17490</v>
      </c>
      <c r="H379" s="2" t="s">
        <v>15</v>
      </c>
      <c r="I379" s="2"/>
    </row>
    <row r="380" spans="1:9" x14ac:dyDescent="0.3">
      <c r="A380" s="125">
        <v>378</v>
      </c>
      <c r="B380" s="125" t="s">
        <v>20290</v>
      </c>
      <c r="C380" s="125" t="s">
        <v>20291</v>
      </c>
      <c r="D380" s="2" t="s">
        <v>20292</v>
      </c>
      <c r="E380" s="2" t="s">
        <v>19260</v>
      </c>
      <c r="F380" s="125">
        <v>0.8</v>
      </c>
      <c r="G380" s="125" t="s">
        <v>17490</v>
      </c>
      <c r="H380" s="2" t="s">
        <v>15</v>
      </c>
      <c r="I380" s="2"/>
    </row>
    <row r="381" spans="1:9" x14ac:dyDescent="0.3">
      <c r="A381" s="125">
        <v>379</v>
      </c>
      <c r="B381" s="125" t="s">
        <v>20293</v>
      </c>
      <c r="C381" s="125" t="s">
        <v>20294</v>
      </c>
      <c r="D381" s="2" t="s">
        <v>20295</v>
      </c>
      <c r="E381" s="2" t="s">
        <v>19260</v>
      </c>
      <c r="F381" s="125">
        <v>0.4</v>
      </c>
      <c r="G381" s="125" t="s">
        <v>17490</v>
      </c>
      <c r="H381" s="2" t="s">
        <v>15</v>
      </c>
      <c r="I381" s="2"/>
    </row>
    <row r="382" spans="1:9" x14ac:dyDescent="0.3">
      <c r="A382" s="125">
        <v>380</v>
      </c>
      <c r="B382" s="125" t="s">
        <v>20296</v>
      </c>
      <c r="C382" s="125" t="s">
        <v>20297</v>
      </c>
      <c r="D382" s="2" t="s">
        <v>20298</v>
      </c>
      <c r="E382" s="2" t="s">
        <v>19260</v>
      </c>
      <c r="F382" s="125">
        <v>0.89200000000000002</v>
      </c>
      <c r="G382" s="125" t="s">
        <v>17490</v>
      </c>
      <c r="H382" s="2" t="s">
        <v>15</v>
      </c>
      <c r="I382" s="2"/>
    </row>
    <row r="383" spans="1:9" x14ac:dyDescent="0.3">
      <c r="A383" s="125">
        <v>381</v>
      </c>
      <c r="B383" s="125" t="s">
        <v>20299</v>
      </c>
      <c r="C383" s="125" t="s">
        <v>20300</v>
      </c>
      <c r="D383" s="2" t="s">
        <v>20301</v>
      </c>
      <c r="E383" s="2" t="s">
        <v>19260</v>
      </c>
      <c r="F383" s="125">
        <v>1.212</v>
      </c>
      <c r="G383" s="125" t="s">
        <v>17490</v>
      </c>
      <c r="H383" s="2" t="s">
        <v>15</v>
      </c>
      <c r="I383" s="2"/>
    </row>
    <row r="384" spans="1:9" x14ac:dyDescent="0.3">
      <c r="A384" s="125">
        <v>382</v>
      </c>
      <c r="B384" s="125" t="s">
        <v>20302</v>
      </c>
      <c r="C384" s="125" t="s">
        <v>20297</v>
      </c>
      <c r="D384" s="2" t="s">
        <v>20303</v>
      </c>
      <c r="E384" s="2" t="s">
        <v>19260</v>
      </c>
      <c r="F384" s="125">
        <v>0.95600000000000007</v>
      </c>
      <c r="G384" s="125" t="s">
        <v>17490</v>
      </c>
      <c r="H384" s="2" t="s">
        <v>15</v>
      </c>
      <c r="I384" s="2"/>
    </row>
    <row r="385" spans="1:9" x14ac:dyDescent="0.3">
      <c r="A385" s="125">
        <v>383</v>
      </c>
      <c r="B385" s="125" t="s">
        <v>20304</v>
      </c>
      <c r="C385" s="125" t="s">
        <v>20288</v>
      </c>
      <c r="D385" s="2" t="s">
        <v>20305</v>
      </c>
      <c r="E385" s="2" t="s">
        <v>19260</v>
      </c>
      <c r="F385" s="125">
        <v>1.3</v>
      </c>
      <c r="G385" s="125" t="s">
        <v>17490</v>
      </c>
      <c r="H385" s="2" t="s">
        <v>15</v>
      </c>
      <c r="I385" s="2"/>
    </row>
    <row r="386" spans="1:9" x14ac:dyDescent="0.3">
      <c r="A386" s="125">
        <v>384</v>
      </c>
      <c r="B386" s="125" t="s">
        <v>20306</v>
      </c>
      <c r="C386" s="125" t="s">
        <v>20307</v>
      </c>
      <c r="D386" s="2" t="s">
        <v>20308</v>
      </c>
      <c r="E386" s="2" t="s">
        <v>19260</v>
      </c>
      <c r="F386" s="125">
        <v>1.2</v>
      </c>
      <c r="G386" s="125" t="s">
        <v>17490</v>
      </c>
      <c r="H386" s="2" t="s">
        <v>15</v>
      </c>
      <c r="I386" s="2"/>
    </row>
    <row r="387" spans="1:9" x14ac:dyDescent="0.3">
      <c r="A387" s="125">
        <v>385</v>
      </c>
      <c r="B387" s="125" t="s">
        <v>20309</v>
      </c>
      <c r="C387" s="125" t="s">
        <v>20310</v>
      </c>
      <c r="D387" s="2" t="s">
        <v>20311</v>
      </c>
      <c r="E387" s="2" t="s">
        <v>19260</v>
      </c>
      <c r="F387" s="125">
        <v>0.4</v>
      </c>
      <c r="G387" s="125" t="s">
        <v>17490</v>
      </c>
      <c r="H387" s="2" t="s">
        <v>15</v>
      </c>
      <c r="I387" s="2"/>
    </row>
    <row r="388" spans="1:9" x14ac:dyDescent="0.3">
      <c r="A388" s="125">
        <v>386</v>
      </c>
      <c r="B388" s="125" t="s">
        <v>20312</v>
      </c>
      <c r="C388" s="125" t="s">
        <v>20313</v>
      </c>
      <c r="D388" s="2" t="s">
        <v>20314</v>
      </c>
      <c r="E388" s="2" t="s">
        <v>19260</v>
      </c>
      <c r="F388" s="125">
        <v>0.4</v>
      </c>
      <c r="G388" s="125" t="s">
        <v>17490</v>
      </c>
      <c r="H388" s="2" t="s">
        <v>15</v>
      </c>
      <c r="I388" s="2"/>
    </row>
    <row r="389" spans="1:9" x14ac:dyDescent="0.3">
      <c r="A389" s="125">
        <v>387</v>
      </c>
      <c r="B389" s="125" t="s">
        <v>20315</v>
      </c>
      <c r="C389" s="125" t="s">
        <v>20316</v>
      </c>
      <c r="D389" s="2" t="s">
        <v>20317</v>
      </c>
      <c r="E389" s="2" t="s">
        <v>19260</v>
      </c>
      <c r="F389" s="125">
        <v>1.2</v>
      </c>
      <c r="G389" s="125" t="s">
        <v>17490</v>
      </c>
      <c r="H389" s="2" t="s">
        <v>15</v>
      </c>
      <c r="I389" s="2"/>
    </row>
    <row r="390" spans="1:9" x14ac:dyDescent="0.3">
      <c r="A390" s="125">
        <v>388</v>
      </c>
      <c r="B390" s="125" t="s">
        <v>20318</v>
      </c>
      <c r="C390" s="125" t="s">
        <v>20319</v>
      </c>
      <c r="D390" s="2" t="s">
        <v>20320</v>
      </c>
      <c r="E390" s="2" t="s">
        <v>19260</v>
      </c>
      <c r="F390" s="125">
        <v>0.54</v>
      </c>
      <c r="G390" s="125" t="s">
        <v>17490</v>
      </c>
      <c r="H390" s="2" t="s">
        <v>15</v>
      </c>
      <c r="I390" s="2"/>
    </row>
    <row r="391" spans="1:9" x14ac:dyDescent="0.3">
      <c r="A391" s="125">
        <v>389</v>
      </c>
      <c r="B391" s="125" t="s">
        <v>20321</v>
      </c>
      <c r="C391" s="125" t="s">
        <v>20319</v>
      </c>
      <c r="D391" s="2" t="s">
        <v>20322</v>
      </c>
      <c r="E391" s="2" t="s">
        <v>19260</v>
      </c>
      <c r="F391" s="125">
        <v>0.84</v>
      </c>
      <c r="G391" s="125" t="s">
        <v>17493</v>
      </c>
      <c r="H391" s="2" t="s">
        <v>15</v>
      </c>
      <c r="I391" s="2"/>
    </row>
    <row r="392" spans="1:9" x14ac:dyDescent="0.3">
      <c r="A392" s="125">
        <v>390</v>
      </c>
      <c r="B392" s="125" t="s">
        <v>20323</v>
      </c>
      <c r="C392" s="125" t="s">
        <v>20324</v>
      </c>
      <c r="D392" s="2" t="s">
        <v>20325</v>
      </c>
      <c r="E392" s="2" t="s">
        <v>19260</v>
      </c>
      <c r="F392" s="125">
        <v>1.2</v>
      </c>
      <c r="G392" s="125" t="s">
        <v>17490</v>
      </c>
      <c r="H392" s="2" t="s">
        <v>15</v>
      </c>
      <c r="I392" s="2"/>
    </row>
    <row r="393" spans="1:9" x14ac:dyDescent="0.3">
      <c r="A393" s="125">
        <v>391</v>
      </c>
      <c r="B393" s="125" t="s">
        <v>20326</v>
      </c>
      <c r="C393" s="125" t="s">
        <v>20319</v>
      </c>
      <c r="D393" s="2" t="s">
        <v>20327</v>
      </c>
      <c r="E393" s="2" t="s">
        <v>19260</v>
      </c>
      <c r="F393" s="125">
        <v>5.2000000000000005E-2</v>
      </c>
      <c r="G393" s="125" t="s">
        <v>17490</v>
      </c>
      <c r="H393" s="2" t="s">
        <v>15</v>
      </c>
      <c r="I393" s="2"/>
    </row>
    <row r="394" spans="1:9" x14ac:dyDescent="0.3">
      <c r="A394" s="125">
        <v>392</v>
      </c>
      <c r="B394" s="125" t="s">
        <v>20328</v>
      </c>
      <c r="C394" s="125" t="s">
        <v>20329</v>
      </c>
      <c r="D394" s="2" t="s">
        <v>20330</v>
      </c>
      <c r="E394" s="2" t="s">
        <v>19260</v>
      </c>
      <c r="F394" s="125">
        <v>1.2</v>
      </c>
      <c r="G394" s="125" t="s">
        <v>17490</v>
      </c>
      <c r="H394" s="2" t="s">
        <v>15</v>
      </c>
      <c r="I394" s="2"/>
    </row>
    <row r="395" spans="1:9" x14ac:dyDescent="0.3">
      <c r="A395" s="125">
        <v>393</v>
      </c>
      <c r="B395" s="125" t="s">
        <v>20331</v>
      </c>
      <c r="C395" s="125" t="s">
        <v>20332</v>
      </c>
      <c r="D395" s="2" t="s">
        <v>20333</v>
      </c>
      <c r="E395" s="2" t="s">
        <v>19260</v>
      </c>
      <c r="F395" s="125">
        <v>0.8</v>
      </c>
      <c r="G395" s="125" t="s">
        <v>17490</v>
      </c>
      <c r="H395" s="2" t="s">
        <v>15</v>
      </c>
      <c r="I395" s="2"/>
    </row>
    <row r="396" spans="1:9" x14ac:dyDescent="0.3">
      <c r="A396" s="125">
        <v>394</v>
      </c>
      <c r="B396" s="125" t="s">
        <v>20334</v>
      </c>
      <c r="C396" s="125" t="s">
        <v>20335</v>
      </c>
      <c r="D396" s="2" t="s">
        <v>20336</v>
      </c>
      <c r="E396" s="2" t="s">
        <v>19260</v>
      </c>
      <c r="F396" s="125">
        <v>1.7440000000000002</v>
      </c>
      <c r="G396" s="125" t="s">
        <v>17490</v>
      </c>
      <c r="H396" s="2" t="s">
        <v>15</v>
      </c>
      <c r="I396" s="2"/>
    </row>
    <row r="397" spans="1:9" x14ac:dyDescent="0.3">
      <c r="A397" s="125">
        <v>395</v>
      </c>
      <c r="B397" s="125" t="s">
        <v>20337</v>
      </c>
      <c r="C397" s="125" t="s">
        <v>20338</v>
      </c>
      <c r="D397" s="2" t="s">
        <v>20339</v>
      </c>
      <c r="E397" s="2" t="s">
        <v>19260</v>
      </c>
      <c r="F397" s="125">
        <v>0.82</v>
      </c>
      <c r="G397" s="125" t="s">
        <v>17490</v>
      </c>
      <c r="H397" s="2" t="s">
        <v>15</v>
      </c>
      <c r="I397" s="2"/>
    </row>
    <row r="398" spans="1:9" x14ac:dyDescent="0.3">
      <c r="A398" s="125">
        <v>396</v>
      </c>
      <c r="B398" s="125" t="s">
        <v>20340</v>
      </c>
      <c r="C398" s="125" t="s">
        <v>20335</v>
      </c>
      <c r="D398" s="2" t="s">
        <v>20341</v>
      </c>
      <c r="E398" s="2" t="s">
        <v>19260</v>
      </c>
      <c r="F398" s="125">
        <v>1.292</v>
      </c>
      <c r="G398" s="125" t="s">
        <v>18396</v>
      </c>
      <c r="H398" s="2" t="s">
        <v>15</v>
      </c>
      <c r="I398" s="2"/>
    </row>
    <row r="399" spans="1:9" x14ac:dyDescent="0.3">
      <c r="A399" s="125">
        <v>397</v>
      </c>
      <c r="B399" s="125" t="s">
        <v>20342</v>
      </c>
      <c r="C399" s="125" t="s">
        <v>20343</v>
      </c>
      <c r="D399" s="2" t="s">
        <v>20344</v>
      </c>
      <c r="E399" s="2" t="s">
        <v>19260</v>
      </c>
      <c r="F399" s="125">
        <v>1.2</v>
      </c>
      <c r="G399" s="125" t="s">
        <v>17490</v>
      </c>
      <c r="H399" s="2" t="s">
        <v>15</v>
      </c>
      <c r="I399" s="2"/>
    </row>
    <row r="400" spans="1:9" x14ac:dyDescent="0.3">
      <c r="A400" s="125">
        <v>398</v>
      </c>
      <c r="B400" s="125" t="s">
        <v>20345</v>
      </c>
      <c r="C400" s="125" t="s">
        <v>20346</v>
      </c>
      <c r="D400" s="2" t="s">
        <v>20347</v>
      </c>
      <c r="E400" s="2" t="s">
        <v>19260</v>
      </c>
      <c r="F400" s="125">
        <v>0.8</v>
      </c>
      <c r="G400" s="125" t="s">
        <v>17490</v>
      </c>
      <c r="H400" s="2" t="s">
        <v>15</v>
      </c>
      <c r="I400" s="2"/>
    </row>
    <row r="401" spans="1:9" x14ac:dyDescent="0.3">
      <c r="A401" s="125">
        <v>399</v>
      </c>
      <c r="B401" s="125" t="s">
        <v>20348</v>
      </c>
      <c r="C401" s="125" t="s">
        <v>20349</v>
      </c>
      <c r="D401" s="2" t="s">
        <v>20350</v>
      </c>
      <c r="E401" s="2" t="s">
        <v>19260</v>
      </c>
      <c r="F401" s="125">
        <v>0.8</v>
      </c>
      <c r="G401" s="125" t="s">
        <v>17490</v>
      </c>
      <c r="H401" s="2" t="s">
        <v>15</v>
      </c>
      <c r="I401" s="2"/>
    </row>
    <row r="402" spans="1:9" x14ac:dyDescent="0.3">
      <c r="A402" s="125">
        <v>400</v>
      </c>
      <c r="B402" s="125" t="s">
        <v>20351</v>
      </c>
      <c r="C402" s="125" t="s">
        <v>20352</v>
      </c>
      <c r="D402" s="2" t="s">
        <v>20353</v>
      </c>
      <c r="E402" s="2" t="s">
        <v>19260</v>
      </c>
      <c r="F402" s="125">
        <v>0.4</v>
      </c>
      <c r="G402" s="125" t="s">
        <v>17490</v>
      </c>
      <c r="H402" s="2" t="s">
        <v>15</v>
      </c>
      <c r="I402" s="2"/>
    </row>
    <row r="403" spans="1:9" x14ac:dyDescent="0.3">
      <c r="A403" s="125">
        <v>401</v>
      </c>
      <c r="B403" s="125" t="s">
        <v>20354</v>
      </c>
      <c r="C403" s="125" t="s">
        <v>20355</v>
      </c>
      <c r="D403" s="2" t="s">
        <v>20356</v>
      </c>
      <c r="E403" s="2" t="s">
        <v>19260</v>
      </c>
      <c r="F403" s="125">
        <v>0.42000000000000004</v>
      </c>
      <c r="G403" s="125" t="s">
        <v>17490</v>
      </c>
      <c r="H403" s="2" t="s">
        <v>15</v>
      </c>
      <c r="I403" s="2"/>
    </row>
    <row r="404" spans="1:9" x14ac:dyDescent="0.3">
      <c r="A404" s="125">
        <v>402</v>
      </c>
      <c r="B404" s="125" t="s">
        <v>20357</v>
      </c>
      <c r="C404" s="125" t="s">
        <v>20358</v>
      </c>
      <c r="D404" s="2" t="s">
        <v>20359</v>
      </c>
      <c r="E404" s="2" t="s">
        <v>19260</v>
      </c>
      <c r="F404" s="125">
        <v>1.2</v>
      </c>
      <c r="G404" s="125" t="s">
        <v>17490</v>
      </c>
      <c r="H404" s="2" t="s">
        <v>15</v>
      </c>
      <c r="I404" s="2"/>
    </row>
    <row r="405" spans="1:9" x14ac:dyDescent="0.3">
      <c r="A405" s="125">
        <v>403</v>
      </c>
      <c r="B405" s="128" t="s">
        <v>20360</v>
      </c>
      <c r="C405" s="128" t="s">
        <v>20361</v>
      </c>
      <c r="D405" s="2" t="s">
        <v>20362</v>
      </c>
      <c r="E405" s="2" t="s">
        <v>19260</v>
      </c>
      <c r="F405" s="125">
        <v>0.4</v>
      </c>
      <c r="G405" s="125" t="s">
        <v>17490</v>
      </c>
      <c r="H405" s="2" t="s">
        <v>15</v>
      </c>
      <c r="I405" s="2"/>
    </row>
    <row r="406" spans="1:9" x14ac:dyDescent="0.3">
      <c r="A406" s="125">
        <v>404</v>
      </c>
      <c r="B406" s="128" t="s">
        <v>20363</v>
      </c>
      <c r="C406" s="128" t="s">
        <v>20364</v>
      </c>
      <c r="D406" s="2" t="s">
        <v>20365</v>
      </c>
      <c r="E406" s="2" t="s">
        <v>19260</v>
      </c>
      <c r="F406" s="125">
        <v>1.6120000000000001</v>
      </c>
      <c r="G406" s="125" t="s">
        <v>17490</v>
      </c>
      <c r="H406" s="2" t="s">
        <v>15</v>
      </c>
      <c r="I406" s="2"/>
    </row>
    <row r="407" spans="1:9" x14ac:dyDescent="0.3">
      <c r="A407" s="125">
        <v>405</v>
      </c>
      <c r="B407" s="125" t="s">
        <v>20366</v>
      </c>
      <c r="C407" s="125" t="s">
        <v>20367</v>
      </c>
      <c r="D407" s="2" t="s">
        <v>20368</v>
      </c>
      <c r="E407" s="2" t="s">
        <v>19260</v>
      </c>
      <c r="F407" s="125">
        <v>0.51</v>
      </c>
      <c r="G407" s="125" t="s">
        <v>17490</v>
      </c>
      <c r="H407" s="2" t="s">
        <v>15</v>
      </c>
      <c r="I407" s="2"/>
    </row>
    <row r="408" spans="1:9" x14ac:dyDescent="0.3">
      <c r="A408" s="125">
        <v>406</v>
      </c>
      <c r="B408" s="125" t="s">
        <v>20369</v>
      </c>
      <c r="C408" s="125" t="s">
        <v>20370</v>
      </c>
      <c r="D408" s="2" t="s">
        <v>20371</v>
      </c>
      <c r="E408" s="2" t="s">
        <v>19260</v>
      </c>
      <c r="F408" s="125">
        <v>0.8</v>
      </c>
      <c r="G408" s="125" t="s">
        <v>17490</v>
      </c>
      <c r="H408" s="2" t="s">
        <v>15</v>
      </c>
      <c r="I408" s="2"/>
    </row>
    <row r="409" spans="1:9" x14ac:dyDescent="0.3">
      <c r="A409" s="125">
        <v>407</v>
      </c>
      <c r="B409" s="125" t="s">
        <v>20372</v>
      </c>
      <c r="C409" s="125" t="s">
        <v>20373</v>
      </c>
      <c r="D409" s="2" t="s">
        <v>20374</v>
      </c>
      <c r="E409" s="2" t="s">
        <v>19260</v>
      </c>
      <c r="F409" s="125">
        <v>1.2</v>
      </c>
      <c r="G409" s="125" t="s">
        <v>18396</v>
      </c>
      <c r="H409" s="2" t="s">
        <v>15</v>
      </c>
      <c r="I409" s="2"/>
    </row>
    <row r="410" spans="1:9" x14ac:dyDescent="0.3">
      <c r="A410" s="125">
        <v>408</v>
      </c>
      <c r="B410" s="125" t="s">
        <v>20375</v>
      </c>
      <c r="C410" s="125" t="s">
        <v>20376</v>
      </c>
      <c r="D410" s="2" t="s">
        <v>20377</v>
      </c>
      <c r="E410" s="2" t="s">
        <v>19260</v>
      </c>
      <c r="F410" s="125">
        <v>0.8</v>
      </c>
      <c r="G410" s="125" t="s">
        <v>17490</v>
      </c>
      <c r="H410" s="2" t="s">
        <v>15</v>
      </c>
      <c r="I410" s="2"/>
    </row>
    <row r="411" spans="1:9" x14ac:dyDescent="0.3">
      <c r="A411" s="125">
        <v>409</v>
      </c>
      <c r="B411" s="125" t="s">
        <v>20378</v>
      </c>
      <c r="C411" s="125" t="s">
        <v>20379</v>
      </c>
      <c r="D411" s="2" t="s">
        <v>20380</v>
      </c>
      <c r="E411" s="2" t="s">
        <v>19260</v>
      </c>
      <c r="F411" s="125">
        <v>0.5</v>
      </c>
      <c r="G411" s="125" t="s">
        <v>17490</v>
      </c>
      <c r="H411" s="2" t="s">
        <v>15</v>
      </c>
      <c r="I411" s="2"/>
    </row>
    <row r="412" spans="1:9" x14ac:dyDescent="0.3">
      <c r="A412" s="125">
        <v>410</v>
      </c>
      <c r="B412" s="125" t="s">
        <v>20381</v>
      </c>
      <c r="C412" s="125" t="s">
        <v>20382</v>
      </c>
      <c r="D412" s="2" t="s">
        <v>20383</v>
      </c>
      <c r="E412" s="2" t="s">
        <v>19260</v>
      </c>
      <c r="F412" s="125">
        <v>0.8</v>
      </c>
      <c r="G412" s="125" t="s">
        <v>17490</v>
      </c>
      <c r="H412" s="2" t="s">
        <v>15</v>
      </c>
      <c r="I412" s="2"/>
    </row>
    <row r="413" spans="1:9" x14ac:dyDescent="0.3">
      <c r="A413" s="125">
        <v>411</v>
      </c>
      <c r="B413" s="125" t="s">
        <v>20384</v>
      </c>
      <c r="C413" s="125" t="s">
        <v>20358</v>
      </c>
      <c r="D413" s="2" t="s">
        <v>20385</v>
      </c>
      <c r="E413" s="2" t="s">
        <v>19260</v>
      </c>
      <c r="F413" s="125">
        <v>1.2</v>
      </c>
      <c r="G413" s="125" t="s">
        <v>18396</v>
      </c>
      <c r="H413" s="2" t="s">
        <v>15</v>
      </c>
      <c r="I413" s="2"/>
    </row>
    <row r="414" spans="1:9" x14ac:dyDescent="0.3">
      <c r="A414" s="125">
        <v>412</v>
      </c>
      <c r="B414" s="125" t="s">
        <v>20386</v>
      </c>
      <c r="C414" s="125" t="s">
        <v>20387</v>
      </c>
      <c r="D414" s="2" t="s">
        <v>20388</v>
      </c>
      <c r="E414" s="2" t="s">
        <v>19260</v>
      </c>
      <c r="F414" s="125">
        <v>0.42</v>
      </c>
      <c r="G414" s="125" t="s">
        <v>17490</v>
      </c>
      <c r="H414" s="2" t="s">
        <v>15</v>
      </c>
      <c r="I414" s="2"/>
    </row>
    <row r="415" spans="1:9" x14ac:dyDescent="0.3">
      <c r="A415" s="125">
        <v>413</v>
      </c>
      <c r="B415" s="125" t="s">
        <v>20389</v>
      </c>
      <c r="C415" s="125" t="s">
        <v>20390</v>
      </c>
      <c r="D415" s="2" t="s">
        <v>20391</v>
      </c>
      <c r="E415" s="2" t="s">
        <v>19260</v>
      </c>
      <c r="F415" s="125">
        <v>1.6</v>
      </c>
      <c r="G415" s="125" t="s">
        <v>17490</v>
      </c>
      <c r="H415" s="2" t="s">
        <v>15</v>
      </c>
      <c r="I415" s="2"/>
    </row>
    <row r="416" spans="1:9" x14ac:dyDescent="0.3">
      <c r="A416" s="125">
        <v>414</v>
      </c>
      <c r="B416" s="125" t="s">
        <v>20392</v>
      </c>
      <c r="C416" s="125" t="s">
        <v>20393</v>
      </c>
      <c r="D416" s="2" t="s">
        <v>20394</v>
      </c>
      <c r="E416" s="2" t="s">
        <v>19260</v>
      </c>
      <c r="F416" s="125">
        <v>1.66</v>
      </c>
      <c r="G416" s="125" t="s">
        <v>18396</v>
      </c>
      <c r="H416" s="2" t="s">
        <v>15</v>
      </c>
      <c r="I416" s="2"/>
    </row>
    <row r="417" spans="1:9" x14ac:dyDescent="0.3">
      <c r="A417" s="125">
        <v>415</v>
      </c>
      <c r="B417" s="125" t="s">
        <v>20395</v>
      </c>
      <c r="C417" s="125" t="s">
        <v>20396</v>
      </c>
      <c r="D417" s="2" t="s">
        <v>20397</v>
      </c>
      <c r="E417" s="2" t="s">
        <v>19260</v>
      </c>
      <c r="F417" s="125">
        <v>0.8</v>
      </c>
      <c r="G417" s="125" t="s">
        <v>17490</v>
      </c>
      <c r="H417" s="2" t="s">
        <v>15</v>
      </c>
      <c r="I417" s="2"/>
    </row>
    <row r="418" spans="1:9" x14ac:dyDescent="0.3">
      <c r="A418" s="125">
        <v>416</v>
      </c>
      <c r="B418" s="125" t="s">
        <v>20398</v>
      </c>
      <c r="C418" s="125" t="s">
        <v>20399</v>
      </c>
      <c r="D418" s="2" t="s">
        <v>20400</v>
      </c>
      <c r="E418" s="2" t="s">
        <v>19260</v>
      </c>
      <c r="F418" s="125">
        <v>0.4</v>
      </c>
      <c r="G418" s="125" t="s">
        <v>17490</v>
      </c>
      <c r="H418" s="2" t="s">
        <v>15</v>
      </c>
      <c r="I418" s="2"/>
    </row>
    <row r="419" spans="1:9" x14ac:dyDescent="0.3">
      <c r="A419" s="125">
        <v>417</v>
      </c>
      <c r="B419" s="125" t="s">
        <v>20401</v>
      </c>
      <c r="C419" s="125" t="s">
        <v>20402</v>
      </c>
      <c r="D419" s="2" t="s">
        <v>20403</v>
      </c>
      <c r="E419" s="2" t="s">
        <v>19260</v>
      </c>
      <c r="F419" s="125">
        <v>1.2</v>
      </c>
      <c r="G419" s="125" t="s">
        <v>17490</v>
      </c>
      <c r="H419" s="2" t="s">
        <v>15</v>
      </c>
      <c r="I419" s="2"/>
    </row>
    <row r="420" spans="1:9" x14ac:dyDescent="0.3">
      <c r="A420" s="125">
        <v>418</v>
      </c>
      <c r="B420" s="125" t="s">
        <v>20404</v>
      </c>
      <c r="C420" s="125" t="s">
        <v>20405</v>
      </c>
      <c r="D420" s="2" t="s">
        <v>20406</v>
      </c>
      <c r="E420" s="2" t="s">
        <v>19260</v>
      </c>
      <c r="F420" s="125">
        <v>1.256</v>
      </c>
      <c r="G420" s="125" t="s">
        <v>17490</v>
      </c>
      <c r="H420" s="2" t="s">
        <v>15</v>
      </c>
      <c r="I420" s="2"/>
    </row>
    <row r="421" spans="1:9" x14ac:dyDescent="0.3">
      <c r="A421" s="125">
        <v>419</v>
      </c>
      <c r="B421" s="125" t="s">
        <v>20407</v>
      </c>
      <c r="C421" s="125" t="s">
        <v>20408</v>
      </c>
      <c r="D421" s="2" t="s">
        <v>20409</v>
      </c>
      <c r="E421" s="2" t="s">
        <v>19260</v>
      </c>
      <c r="F421" s="125">
        <v>0.8</v>
      </c>
      <c r="G421" s="125" t="s">
        <v>17490</v>
      </c>
      <c r="H421" s="2" t="s">
        <v>15</v>
      </c>
      <c r="I421" s="2"/>
    </row>
    <row r="422" spans="1:9" x14ac:dyDescent="0.3">
      <c r="A422" s="125">
        <v>420</v>
      </c>
      <c r="B422" s="125" t="s">
        <v>20410</v>
      </c>
      <c r="C422" s="125" t="s">
        <v>20411</v>
      </c>
      <c r="D422" s="2" t="s">
        <v>20412</v>
      </c>
      <c r="E422" s="2" t="s">
        <v>19260</v>
      </c>
      <c r="F422" s="125">
        <v>0.51</v>
      </c>
      <c r="G422" s="125" t="s">
        <v>17490</v>
      </c>
      <c r="H422" s="2" t="s">
        <v>15</v>
      </c>
      <c r="I422" s="2"/>
    </row>
    <row r="423" spans="1:9" x14ac:dyDescent="0.3">
      <c r="A423" s="125">
        <v>421</v>
      </c>
      <c r="B423" s="125" t="s">
        <v>20413</v>
      </c>
      <c r="C423" s="125" t="s">
        <v>20414</v>
      </c>
      <c r="D423" s="2" t="s">
        <v>20415</v>
      </c>
      <c r="E423" s="2" t="s">
        <v>19260</v>
      </c>
      <c r="F423" s="125">
        <v>0.48</v>
      </c>
      <c r="G423" s="125" t="s">
        <v>17490</v>
      </c>
      <c r="H423" s="2" t="s">
        <v>15</v>
      </c>
      <c r="I423" s="2"/>
    </row>
    <row r="424" spans="1:9" x14ac:dyDescent="0.3">
      <c r="A424" s="125">
        <v>422</v>
      </c>
      <c r="B424" s="125" t="s">
        <v>20416</v>
      </c>
      <c r="C424" s="125" t="s">
        <v>20417</v>
      </c>
      <c r="D424" s="2" t="s">
        <v>20418</v>
      </c>
      <c r="E424" s="2" t="s">
        <v>19260</v>
      </c>
      <c r="F424" s="125">
        <v>0.52</v>
      </c>
      <c r="G424" s="125" t="s">
        <v>17490</v>
      </c>
      <c r="H424" s="2" t="s">
        <v>15</v>
      </c>
      <c r="I424" s="2"/>
    </row>
    <row r="425" spans="1:9" x14ac:dyDescent="0.3">
      <c r="A425" s="125">
        <v>423</v>
      </c>
      <c r="B425" s="125" t="s">
        <v>20419</v>
      </c>
      <c r="C425" s="125" t="s">
        <v>20420</v>
      </c>
      <c r="D425" s="2" t="s">
        <v>20421</v>
      </c>
      <c r="E425" s="2" t="s">
        <v>19260</v>
      </c>
      <c r="F425" s="125">
        <v>1.69</v>
      </c>
      <c r="G425" s="125" t="s">
        <v>17490</v>
      </c>
      <c r="H425" s="2" t="s">
        <v>15</v>
      </c>
      <c r="I425" s="2"/>
    </row>
    <row r="426" spans="1:9" x14ac:dyDescent="0.3">
      <c r="A426" s="125">
        <v>424</v>
      </c>
      <c r="B426" s="125" t="s">
        <v>20422</v>
      </c>
      <c r="C426" s="125" t="s">
        <v>20423</v>
      </c>
      <c r="D426" s="2" t="s">
        <v>20424</v>
      </c>
      <c r="E426" s="2" t="s">
        <v>19260</v>
      </c>
      <c r="F426" s="125">
        <v>1.2</v>
      </c>
      <c r="G426" s="125" t="s">
        <v>17490</v>
      </c>
      <c r="H426" s="2" t="s">
        <v>15</v>
      </c>
      <c r="I426" s="2"/>
    </row>
    <row r="427" spans="1:9" x14ac:dyDescent="0.3">
      <c r="A427" s="125">
        <v>425</v>
      </c>
      <c r="B427" s="125" t="s">
        <v>20425</v>
      </c>
      <c r="C427" s="125" t="s">
        <v>20426</v>
      </c>
      <c r="D427" s="2" t="s">
        <v>20427</v>
      </c>
      <c r="E427" s="2" t="s">
        <v>19260</v>
      </c>
      <c r="F427" s="125">
        <v>0.8</v>
      </c>
      <c r="G427" s="125" t="s">
        <v>17490</v>
      </c>
      <c r="H427" s="2" t="s">
        <v>15</v>
      </c>
      <c r="I427" s="2"/>
    </row>
    <row r="428" spans="1:9" x14ac:dyDescent="0.3">
      <c r="A428" s="125">
        <v>426</v>
      </c>
      <c r="B428" s="125" t="s">
        <v>20428</v>
      </c>
      <c r="C428" s="125" t="s">
        <v>20429</v>
      </c>
      <c r="D428" s="2" t="s">
        <v>20430</v>
      </c>
      <c r="E428" s="2" t="s">
        <v>19260</v>
      </c>
      <c r="F428" s="125">
        <v>2.0680000000000001</v>
      </c>
      <c r="G428" s="125" t="s">
        <v>17490</v>
      </c>
      <c r="H428" s="2" t="s">
        <v>15</v>
      </c>
      <c r="I428" s="2"/>
    </row>
    <row r="429" spans="1:9" x14ac:dyDescent="0.3">
      <c r="A429" s="125">
        <v>427</v>
      </c>
      <c r="B429" s="125" t="s">
        <v>20431</v>
      </c>
      <c r="C429" s="125" t="s">
        <v>20432</v>
      </c>
      <c r="D429" s="2" t="s">
        <v>20433</v>
      </c>
      <c r="E429" s="2" t="s">
        <v>19260</v>
      </c>
      <c r="F429" s="125">
        <v>0.8</v>
      </c>
      <c r="G429" s="125" t="s">
        <v>18396</v>
      </c>
      <c r="H429" s="2" t="s">
        <v>15</v>
      </c>
      <c r="I429" s="2"/>
    </row>
    <row r="430" spans="1:9" x14ac:dyDescent="0.3">
      <c r="A430" s="125">
        <v>428</v>
      </c>
      <c r="B430" s="125" t="s">
        <v>20434</v>
      </c>
      <c r="C430" s="125" t="s">
        <v>20435</v>
      </c>
      <c r="D430" s="2" t="s">
        <v>20436</v>
      </c>
      <c r="E430" s="2" t="s">
        <v>19260</v>
      </c>
      <c r="F430" s="125">
        <v>0.8</v>
      </c>
      <c r="G430" s="125" t="s">
        <v>18396</v>
      </c>
      <c r="H430" s="2" t="s">
        <v>15</v>
      </c>
      <c r="I430" s="2"/>
    </row>
    <row r="431" spans="1:9" x14ac:dyDescent="0.3">
      <c r="A431" s="125">
        <v>429</v>
      </c>
      <c r="B431" s="125" t="s">
        <v>20437</v>
      </c>
      <c r="C431" s="125" t="s">
        <v>20405</v>
      </c>
      <c r="D431" s="2" t="s">
        <v>20438</v>
      </c>
      <c r="E431" s="2" t="s">
        <v>19260</v>
      </c>
      <c r="F431" s="125">
        <v>0.4</v>
      </c>
      <c r="G431" s="125" t="s">
        <v>17490</v>
      </c>
      <c r="H431" s="2" t="s">
        <v>15</v>
      </c>
      <c r="I431" s="2"/>
    </row>
    <row r="432" spans="1:9" x14ac:dyDescent="0.3">
      <c r="A432" s="125">
        <v>430</v>
      </c>
      <c r="B432" s="125" t="s">
        <v>20439</v>
      </c>
      <c r="C432" s="125" t="s">
        <v>20405</v>
      </c>
      <c r="D432" s="2" t="s">
        <v>20440</v>
      </c>
      <c r="E432" s="2" t="s">
        <v>19260</v>
      </c>
      <c r="F432" s="125">
        <v>0.8</v>
      </c>
      <c r="G432" s="125" t="s">
        <v>17490</v>
      </c>
      <c r="H432" s="2" t="s">
        <v>15</v>
      </c>
      <c r="I432" s="2"/>
    </row>
    <row r="433" spans="1:9" x14ac:dyDescent="0.3">
      <c r="A433" s="125">
        <v>431</v>
      </c>
      <c r="B433" s="125" t="s">
        <v>20441</v>
      </c>
      <c r="C433" s="125" t="s">
        <v>20442</v>
      </c>
      <c r="D433" s="2" t="s">
        <v>20443</v>
      </c>
      <c r="E433" s="2" t="s">
        <v>19260</v>
      </c>
      <c r="F433" s="125">
        <v>2.4</v>
      </c>
      <c r="G433" s="125" t="s">
        <v>17490</v>
      </c>
      <c r="H433" s="2" t="s">
        <v>15</v>
      </c>
      <c r="I433" s="2"/>
    </row>
    <row r="434" spans="1:9" x14ac:dyDescent="0.3">
      <c r="A434" s="125">
        <v>432</v>
      </c>
      <c r="B434" s="125" t="s">
        <v>20444</v>
      </c>
      <c r="C434" s="125" t="s">
        <v>20405</v>
      </c>
      <c r="D434" s="2" t="s">
        <v>20445</v>
      </c>
      <c r="E434" s="2" t="s">
        <v>19260</v>
      </c>
      <c r="F434" s="125">
        <v>0.81</v>
      </c>
      <c r="G434" s="125" t="s">
        <v>17490</v>
      </c>
      <c r="H434" s="2" t="s">
        <v>15</v>
      </c>
      <c r="I434" s="2"/>
    </row>
    <row r="435" spans="1:9" x14ac:dyDescent="0.3">
      <c r="A435" s="125">
        <v>433</v>
      </c>
      <c r="B435" s="125" t="s">
        <v>20446</v>
      </c>
      <c r="C435" s="125" t="s">
        <v>20405</v>
      </c>
      <c r="D435" s="2" t="s">
        <v>20447</v>
      </c>
      <c r="E435" s="2" t="s">
        <v>19260</v>
      </c>
      <c r="F435" s="125">
        <v>1.22</v>
      </c>
      <c r="G435" s="125" t="s">
        <v>18396</v>
      </c>
      <c r="H435" s="2" t="s">
        <v>15</v>
      </c>
      <c r="I435" s="2"/>
    </row>
    <row r="436" spans="1:9" x14ac:dyDescent="0.3">
      <c r="A436" s="125">
        <v>434</v>
      </c>
      <c r="B436" s="125" t="s">
        <v>20448</v>
      </c>
      <c r="C436" s="125" t="s">
        <v>20449</v>
      </c>
      <c r="D436" s="2" t="s">
        <v>20450</v>
      </c>
      <c r="E436" s="2" t="s">
        <v>19260</v>
      </c>
      <c r="F436" s="125">
        <v>1.2</v>
      </c>
      <c r="G436" s="125" t="s">
        <v>17490</v>
      </c>
      <c r="H436" s="2" t="s">
        <v>15</v>
      </c>
      <c r="I436" s="2"/>
    </row>
    <row r="437" spans="1:9" x14ac:dyDescent="0.3">
      <c r="A437" s="125">
        <v>435</v>
      </c>
      <c r="B437" s="125" t="s">
        <v>20451</v>
      </c>
      <c r="C437" s="125" t="s">
        <v>20420</v>
      </c>
      <c r="D437" s="2" t="s">
        <v>20452</v>
      </c>
      <c r="E437" s="2" t="s">
        <v>19260</v>
      </c>
      <c r="F437" s="125">
        <v>2.0299999999999998</v>
      </c>
      <c r="G437" s="125" t="s">
        <v>17490</v>
      </c>
      <c r="H437" s="2" t="s">
        <v>15</v>
      </c>
      <c r="I437" s="2"/>
    </row>
    <row r="438" spans="1:9" x14ac:dyDescent="0.3">
      <c r="A438" s="125">
        <v>436</v>
      </c>
      <c r="B438" s="125" t="s">
        <v>20453</v>
      </c>
      <c r="C438" s="125" t="s">
        <v>20454</v>
      </c>
      <c r="D438" s="2" t="s">
        <v>20455</v>
      </c>
      <c r="E438" s="2" t="s">
        <v>19260</v>
      </c>
      <c r="F438" s="125">
        <v>0.8</v>
      </c>
      <c r="G438" s="125" t="s">
        <v>17490</v>
      </c>
      <c r="H438" s="2" t="s">
        <v>15</v>
      </c>
      <c r="I438" s="2"/>
    </row>
    <row r="439" spans="1:9" x14ac:dyDescent="0.3">
      <c r="A439" s="125">
        <v>437</v>
      </c>
      <c r="B439" s="125" t="s">
        <v>20456</v>
      </c>
      <c r="C439" s="125" t="s">
        <v>20417</v>
      </c>
      <c r="D439" s="2" t="s">
        <v>20457</v>
      </c>
      <c r="E439" s="2" t="s">
        <v>19260</v>
      </c>
      <c r="F439" s="125">
        <v>0.8</v>
      </c>
      <c r="G439" s="125" t="s">
        <v>17490</v>
      </c>
      <c r="H439" s="2" t="s">
        <v>15</v>
      </c>
      <c r="I439" s="2"/>
    </row>
    <row r="440" spans="1:9" x14ac:dyDescent="0.3">
      <c r="A440" s="125">
        <v>438</v>
      </c>
      <c r="B440" s="125" t="s">
        <v>20458</v>
      </c>
      <c r="C440" s="125" t="s">
        <v>20420</v>
      </c>
      <c r="D440" s="2" t="s">
        <v>20459</v>
      </c>
      <c r="E440" s="2" t="s">
        <v>19260</v>
      </c>
      <c r="F440" s="125">
        <v>0.42</v>
      </c>
      <c r="G440" s="125" t="s">
        <v>17490</v>
      </c>
      <c r="H440" s="2" t="s">
        <v>15</v>
      </c>
      <c r="I440" s="2"/>
    </row>
    <row r="441" spans="1:9" x14ac:dyDescent="0.3">
      <c r="A441" s="125">
        <v>439</v>
      </c>
      <c r="B441" s="125" t="s">
        <v>20460</v>
      </c>
      <c r="C441" s="125" t="s">
        <v>20461</v>
      </c>
      <c r="D441" s="2" t="s">
        <v>20462</v>
      </c>
      <c r="E441" s="2" t="s">
        <v>19260</v>
      </c>
      <c r="F441" s="125">
        <v>1.2</v>
      </c>
      <c r="G441" s="125" t="s">
        <v>17490</v>
      </c>
      <c r="H441" s="2" t="s">
        <v>15</v>
      </c>
      <c r="I441" s="2"/>
    </row>
    <row r="442" spans="1:9" x14ac:dyDescent="0.3">
      <c r="A442" s="125">
        <v>440</v>
      </c>
      <c r="B442" s="125" t="s">
        <v>20463</v>
      </c>
      <c r="C442" s="125" t="s">
        <v>20411</v>
      </c>
      <c r="D442" s="2" t="s">
        <v>20464</v>
      </c>
      <c r="E442" s="2" t="s">
        <v>19260</v>
      </c>
      <c r="F442" s="125">
        <v>0.51200000000000001</v>
      </c>
      <c r="G442" s="125" t="s">
        <v>17490</v>
      </c>
      <c r="H442" s="2" t="s">
        <v>15</v>
      </c>
      <c r="I442" s="2"/>
    </row>
    <row r="443" spans="1:9" x14ac:dyDescent="0.3">
      <c r="A443" s="125">
        <v>441</v>
      </c>
      <c r="B443" s="125" t="s">
        <v>20465</v>
      </c>
      <c r="C443" s="125" t="s">
        <v>20387</v>
      </c>
      <c r="D443" s="2" t="s">
        <v>20466</v>
      </c>
      <c r="E443" s="2" t="s">
        <v>19260</v>
      </c>
      <c r="F443" s="125">
        <v>0.41199999999999998</v>
      </c>
      <c r="G443" s="125" t="s">
        <v>17490</v>
      </c>
      <c r="H443" s="2" t="s">
        <v>15</v>
      </c>
      <c r="I443" s="2"/>
    </row>
    <row r="444" spans="1:9" x14ac:dyDescent="0.3">
      <c r="A444" s="125">
        <v>442</v>
      </c>
      <c r="B444" s="125" t="s">
        <v>20467</v>
      </c>
      <c r="C444" s="125" t="s">
        <v>20468</v>
      </c>
      <c r="D444" s="2" t="s">
        <v>20469</v>
      </c>
      <c r="E444" s="2" t="s">
        <v>19260</v>
      </c>
      <c r="F444" s="125">
        <v>0.4</v>
      </c>
      <c r="G444" s="125" t="s">
        <v>17490</v>
      </c>
      <c r="H444" s="2" t="s">
        <v>15</v>
      </c>
      <c r="I444" s="2"/>
    </row>
    <row r="445" spans="1:9" x14ac:dyDescent="0.3">
      <c r="A445" s="125">
        <v>443</v>
      </c>
      <c r="B445" s="125" t="s">
        <v>20470</v>
      </c>
      <c r="C445" s="125" t="s">
        <v>20471</v>
      </c>
      <c r="D445" s="2" t="s">
        <v>20472</v>
      </c>
      <c r="E445" s="2" t="s">
        <v>19260</v>
      </c>
      <c r="F445" s="125">
        <v>0.8</v>
      </c>
      <c r="G445" s="125" t="s">
        <v>19381</v>
      </c>
      <c r="H445" s="2" t="s">
        <v>15</v>
      </c>
      <c r="I445" s="2"/>
    </row>
    <row r="446" spans="1:9" x14ac:dyDescent="0.3">
      <c r="A446" s="125">
        <v>444</v>
      </c>
      <c r="B446" s="125" t="s">
        <v>20473</v>
      </c>
      <c r="C446" s="125" t="s">
        <v>20474</v>
      </c>
      <c r="D446" s="2" t="s">
        <v>20475</v>
      </c>
      <c r="E446" s="2" t="s">
        <v>19260</v>
      </c>
      <c r="F446" s="125">
        <v>0.4</v>
      </c>
      <c r="G446" s="125" t="s">
        <v>17490</v>
      </c>
      <c r="H446" s="2" t="s">
        <v>15</v>
      </c>
      <c r="I446" s="2"/>
    </row>
    <row r="447" spans="1:9" x14ac:dyDescent="0.3">
      <c r="A447" s="125">
        <v>445</v>
      </c>
      <c r="B447" s="125" t="s">
        <v>20476</v>
      </c>
      <c r="C447" s="125" t="s">
        <v>20477</v>
      </c>
      <c r="D447" s="2" t="s">
        <v>20478</v>
      </c>
      <c r="E447" s="2" t="s">
        <v>19260</v>
      </c>
      <c r="F447" s="125">
        <v>0.4</v>
      </c>
      <c r="G447" s="125" t="s">
        <v>18396</v>
      </c>
      <c r="H447" s="2" t="s">
        <v>15</v>
      </c>
      <c r="I447" s="2"/>
    </row>
    <row r="448" spans="1:9" x14ac:dyDescent="0.3">
      <c r="A448" s="125">
        <v>446</v>
      </c>
      <c r="B448" s="125" t="s">
        <v>20479</v>
      </c>
      <c r="C448" s="125" t="s">
        <v>20480</v>
      </c>
      <c r="D448" s="2" t="s">
        <v>20481</v>
      </c>
      <c r="E448" s="2" t="s">
        <v>19260</v>
      </c>
      <c r="F448" s="125">
        <v>0.4</v>
      </c>
      <c r="G448" s="125" t="s">
        <v>17490</v>
      </c>
      <c r="H448" s="2" t="s">
        <v>15</v>
      </c>
      <c r="I448" s="2"/>
    </row>
    <row r="449" spans="1:9" x14ac:dyDescent="0.3">
      <c r="A449" s="125">
        <v>447</v>
      </c>
      <c r="B449" s="125" t="s">
        <v>20482</v>
      </c>
      <c r="C449" s="125" t="s">
        <v>20483</v>
      </c>
      <c r="D449" s="2" t="s">
        <v>20484</v>
      </c>
      <c r="E449" s="2" t="s">
        <v>19260</v>
      </c>
      <c r="F449" s="125">
        <v>0.4</v>
      </c>
      <c r="G449" s="125" t="s">
        <v>17490</v>
      </c>
      <c r="H449" s="2" t="s">
        <v>15</v>
      </c>
      <c r="I449" s="2"/>
    </row>
    <row r="450" spans="1:9" x14ac:dyDescent="0.3">
      <c r="A450" s="125">
        <v>448</v>
      </c>
      <c r="B450" s="125" t="s">
        <v>20485</v>
      </c>
      <c r="C450" s="125" t="s">
        <v>20486</v>
      </c>
      <c r="D450" s="2" t="s">
        <v>20487</v>
      </c>
      <c r="E450" s="2" t="s">
        <v>19260</v>
      </c>
      <c r="F450" s="125">
        <v>1.2</v>
      </c>
      <c r="G450" s="125" t="s">
        <v>17490</v>
      </c>
      <c r="H450" s="2" t="s">
        <v>15</v>
      </c>
      <c r="I450" s="2"/>
    </row>
    <row r="451" spans="1:9" x14ac:dyDescent="0.3">
      <c r="A451" s="125">
        <v>449</v>
      </c>
      <c r="B451" s="125" t="s">
        <v>20488</v>
      </c>
      <c r="C451" s="125" t="s">
        <v>20489</v>
      </c>
      <c r="D451" s="2" t="s">
        <v>20490</v>
      </c>
      <c r="E451" s="2" t="s">
        <v>19260</v>
      </c>
      <c r="F451" s="125">
        <v>1.6960000000000002</v>
      </c>
      <c r="G451" s="125" t="s">
        <v>17490</v>
      </c>
      <c r="H451" s="2" t="s">
        <v>15</v>
      </c>
      <c r="I451" s="2"/>
    </row>
    <row r="452" spans="1:9" x14ac:dyDescent="0.3">
      <c r="A452" s="125">
        <v>450</v>
      </c>
      <c r="B452" s="125" t="s">
        <v>20491</v>
      </c>
      <c r="C452" s="125" t="s">
        <v>20492</v>
      </c>
      <c r="D452" s="2" t="s">
        <v>20493</v>
      </c>
      <c r="E452" s="2" t="s">
        <v>19260</v>
      </c>
      <c r="F452" s="125">
        <v>1.252</v>
      </c>
      <c r="G452" s="125" t="s">
        <v>17490</v>
      </c>
      <c r="H452" s="2" t="s">
        <v>15</v>
      </c>
      <c r="I452" s="2"/>
    </row>
    <row r="453" spans="1:9" x14ac:dyDescent="0.3">
      <c r="A453" s="125">
        <v>451</v>
      </c>
      <c r="B453" s="125" t="s">
        <v>20485</v>
      </c>
      <c r="C453" s="125" t="s">
        <v>20494</v>
      </c>
      <c r="D453" s="2" t="s">
        <v>20495</v>
      </c>
      <c r="E453" s="2" t="s">
        <v>19260</v>
      </c>
      <c r="F453" s="125">
        <v>0.8</v>
      </c>
      <c r="G453" s="125" t="s">
        <v>17490</v>
      </c>
      <c r="H453" s="2" t="s">
        <v>15</v>
      </c>
      <c r="I453" s="2"/>
    </row>
    <row r="454" spans="1:9" x14ac:dyDescent="0.3">
      <c r="A454" s="125">
        <v>452</v>
      </c>
      <c r="B454" s="125" t="s">
        <v>20496</v>
      </c>
      <c r="C454" s="125" t="s">
        <v>20497</v>
      </c>
      <c r="D454" s="2" t="s">
        <v>20498</v>
      </c>
      <c r="E454" s="2" t="s">
        <v>19260</v>
      </c>
      <c r="F454" s="125">
        <v>1.6</v>
      </c>
      <c r="G454" s="125" t="s">
        <v>17490</v>
      </c>
      <c r="H454" s="2" t="s">
        <v>15</v>
      </c>
      <c r="I454" s="2"/>
    </row>
    <row r="455" spans="1:9" x14ac:dyDescent="0.3">
      <c r="A455" s="125">
        <v>453</v>
      </c>
      <c r="B455" s="125" t="s">
        <v>20499</v>
      </c>
      <c r="C455" s="125" t="s">
        <v>19741</v>
      </c>
      <c r="D455" s="2" t="s">
        <v>20500</v>
      </c>
      <c r="E455" s="2" t="s">
        <v>19260</v>
      </c>
      <c r="F455" s="125">
        <v>0.4</v>
      </c>
      <c r="G455" s="125" t="s">
        <v>17490</v>
      </c>
      <c r="H455" s="2" t="s">
        <v>15</v>
      </c>
      <c r="I455" s="2"/>
    </row>
    <row r="456" spans="1:9" x14ac:dyDescent="0.3">
      <c r="A456" s="125">
        <v>454</v>
      </c>
      <c r="B456" s="125" t="s">
        <v>20501</v>
      </c>
      <c r="C456" s="125" t="s">
        <v>20492</v>
      </c>
      <c r="D456" s="2" t="s">
        <v>20502</v>
      </c>
      <c r="E456" s="2" t="s">
        <v>19260</v>
      </c>
      <c r="F456" s="125">
        <v>1.252</v>
      </c>
      <c r="G456" s="125" t="s">
        <v>17490</v>
      </c>
      <c r="H456" s="2" t="s">
        <v>15</v>
      </c>
      <c r="I456" s="2"/>
    </row>
    <row r="457" spans="1:9" x14ac:dyDescent="0.3">
      <c r="A457" s="125">
        <v>455</v>
      </c>
      <c r="B457" s="125" t="s">
        <v>20503</v>
      </c>
      <c r="C457" s="125" t="s">
        <v>20504</v>
      </c>
      <c r="D457" s="2" t="s">
        <v>20505</v>
      </c>
      <c r="E457" s="2" t="s">
        <v>19260</v>
      </c>
      <c r="F457" s="125">
        <v>0.8</v>
      </c>
      <c r="G457" s="125" t="s">
        <v>17490</v>
      </c>
      <c r="H457" s="2" t="s">
        <v>15</v>
      </c>
      <c r="I457" s="2"/>
    </row>
    <row r="458" spans="1:9" x14ac:dyDescent="0.3">
      <c r="A458" s="125">
        <v>456</v>
      </c>
      <c r="B458" s="125" t="s">
        <v>20506</v>
      </c>
      <c r="C458" s="125" t="s">
        <v>20507</v>
      </c>
      <c r="D458" s="2" t="s">
        <v>20508</v>
      </c>
      <c r="E458" s="2" t="s">
        <v>19260</v>
      </c>
      <c r="F458" s="125">
        <v>0.8</v>
      </c>
      <c r="G458" s="125" t="s">
        <v>17490</v>
      </c>
      <c r="H458" s="2" t="s">
        <v>15</v>
      </c>
      <c r="I458" s="2"/>
    </row>
    <row r="459" spans="1:9" x14ac:dyDescent="0.3">
      <c r="A459" s="125">
        <v>457</v>
      </c>
      <c r="B459" s="125" t="s">
        <v>20509</v>
      </c>
      <c r="C459" s="125" t="s">
        <v>20510</v>
      </c>
      <c r="D459" s="2" t="s">
        <v>20511</v>
      </c>
      <c r="E459" s="2" t="s">
        <v>19260</v>
      </c>
      <c r="F459" s="125">
        <v>0.82</v>
      </c>
      <c r="G459" s="125" t="s">
        <v>17490</v>
      </c>
      <c r="H459" s="2" t="s">
        <v>15</v>
      </c>
      <c r="I459" s="2"/>
    </row>
    <row r="460" spans="1:9" x14ac:dyDescent="0.3">
      <c r="A460" s="125">
        <v>458</v>
      </c>
      <c r="B460" s="125" t="s">
        <v>20512</v>
      </c>
      <c r="C460" s="125" t="s">
        <v>20513</v>
      </c>
      <c r="D460" s="2" t="s">
        <v>20514</v>
      </c>
      <c r="E460" s="2" t="s">
        <v>19260</v>
      </c>
      <c r="F460" s="125">
        <v>0.8</v>
      </c>
      <c r="G460" s="125" t="s">
        <v>17490</v>
      </c>
      <c r="H460" s="2" t="s">
        <v>15</v>
      </c>
      <c r="I460" s="2"/>
    </row>
    <row r="461" spans="1:9" x14ac:dyDescent="0.3">
      <c r="A461" s="125">
        <v>459</v>
      </c>
      <c r="B461" s="125" t="s">
        <v>20515</v>
      </c>
      <c r="C461" s="125" t="s">
        <v>20516</v>
      </c>
      <c r="D461" s="2" t="s">
        <v>20517</v>
      </c>
      <c r="E461" s="2" t="s">
        <v>19260</v>
      </c>
      <c r="F461" s="125">
        <v>1.34</v>
      </c>
      <c r="G461" s="125" t="s">
        <v>17490</v>
      </c>
      <c r="H461" s="2" t="s">
        <v>15</v>
      </c>
      <c r="I461" s="2"/>
    </row>
    <row r="462" spans="1:9" x14ac:dyDescent="0.3">
      <c r="A462" s="125">
        <v>460</v>
      </c>
      <c r="B462" s="125" t="s">
        <v>20518</v>
      </c>
      <c r="C462" s="125" t="s">
        <v>20519</v>
      </c>
      <c r="D462" s="2" t="s">
        <v>20520</v>
      </c>
      <c r="E462" s="2" t="s">
        <v>19260</v>
      </c>
      <c r="F462" s="125">
        <v>0.8</v>
      </c>
      <c r="G462" s="125" t="s">
        <v>17490</v>
      </c>
      <c r="H462" s="2" t="s">
        <v>15</v>
      </c>
      <c r="I462" s="2"/>
    </row>
    <row r="463" spans="1:9" x14ac:dyDescent="0.3">
      <c r="A463" s="125">
        <v>461</v>
      </c>
      <c r="B463" s="125" t="s">
        <v>20521</v>
      </c>
      <c r="C463" s="125" t="s">
        <v>20522</v>
      </c>
      <c r="D463" s="2" t="s">
        <v>20523</v>
      </c>
      <c r="E463" s="2" t="s">
        <v>19260</v>
      </c>
      <c r="F463" s="125">
        <v>0.8</v>
      </c>
      <c r="G463" s="125" t="s">
        <v>17490</v>
      </c>
      <c r="H463" s="2" t="s">
        <v>15</v>
      </c>
      <c r="I463" s="2"/>
    </row>
    <row r="464" spans="1:9" x14ac:dyDescent="0.3">
      <c r="A464" s="125">
        <v>462</v>
      </c>
      <c r="B464" s="125" t="s">
        <v>20524</v>
      </c>
      <c r="C464" s="125" t="s">
        <v>20525</v>
      </c>
      <c r="D464" s="2" t="s">
        <v>20526</v>
      </c>
      <c r="E464" s="2" t="s">
        <v>19260</v>
      </c>
      <c r="F464" s="125">
        <v>3.61</v>
      </c>
      <c r="G464" s="125" t="s">
        <v>17490</v>
      </c>
      <c r="H464" s="2" t="s">
        <v>15</v>
      </c>
      <c r="I464" s="2"/>
    </row>
    <row r="465" spans="1:9" x14ac:dyDescent="0.3">
      <c r="A465" s="125">
        <v>463</v>
      </c>
      <c r="B465" s="125" t="s">
        <v>20527</v>
      </c>
      <c r="C465" s="125" t="s">
        <v>20528</v>
      </c>
      <c r="D465" s="2" t="s">
        <v>20529</v>
      </c>
      <c r="E465" s="2" t="s">
        <v>19260</v>
      </c>
      <c r="F465" s="125">
        <v>0.88000000000000012</v>
      </c>
      <c r="G465" s="125" t="s">
        <v>17490</v>
      </c>
      <c r="H465" s="2" t="s">
        <v>15</v>
      </c>
      <c r="I465" s="2"/>
    </row>
    <row r="466" spans="1:9" x14ac:dyDescent="0.3">
      <c r="A466" s="125">
        <v>464</v>
      </c>
      <c r="B466" s="125" t="s">
        <v>20530</v>
      </c>
      <c r="C466" s="125" t="s">
        <v>20531</v>
      </c>
      <c r="D466" s="2" t="s">
        <v>20532</v>
      </c>
      <c r="E466" s="2" t="s">
        <v>19260</v>
      </c>
      <c r="F466" s="125">
        <v>0.48</v>
      </c>
      <c r="G466" s="125" t="s">
        <v>17490</v>
      </c>
      <c r="H466" s="2" t="s">
        <v>15</v>
      </c>
      <c r="I466" s="2"/>
    </row>
    <row r="467" spans="1:9" x14ac:dyDescent="0.3">
      <c r="A467" s="125">
        <v>465</v>
      </c>
      <c r="B467" s="125" t="s">
        <v>20533</v>
      </c>
      <c r="C467" s="125" t="s">
        <v>20534</v>
      </c>
      <c r="D467" s="2" t="s">
        <v>20535</v>
      </c>
      <c r="E467" s="2" t="s">
        <v>19260</v>
      </c>
      <c r="F467" s="125">
        <v>1.2</v>
      </c>
      <c r="G467" s="125" t="s">
        <v>17490</v>
      </c>
      <c r="H467" s="2" t="s">
        <v>15</v>
      </c>
      <c r="I467" s="2"/>
    </row>
    <row r="468" spans="1:9" x14ac:dyDescent="0.3">
      <c r="A468" s="125">
        <v>466</v>
      </c>
      <c r="B468" s="125" t="s">
        <v>20536</v>
      </c>
      <c r="C468" s="125" t="s">
        <v>20516</v>
      </c>
      <c r="D468" s="2" t="s">
        <v>20537</v>
      </c>
      <c r="E468" s="2" t="s">
        <v>19260</v>
      </c>
      <c r="F468" s="125">
        <v>0.8</v>
      </c>
      <c r="G468" s="125" t="s">
        <v>17490</v>
      </c>
      <c r="H468" s="2" t="s">
        <v>15</v>
      </c>
      <c r="I468" s="2"/>
    </row>
    <row r="469" spans="1:9" x14ac:dyDescent="0.3">
      <c r="A469" s="125">
        <v>467</v>
      </c>
      <c r="B469" s="125" t="s">
        <v>20538</v>
      </c>
      <c r="C469" s="125" t="s">
        <v>20539</v>
      </c>
      <c r="D469" s="2" t="s">
        <v>20540</v>
      </c>
      <c r="E469" s="2" t="s">
        <v>19260</v>
      </c>
      <c r="F469" s="125">
        <v>1.2</v>
      </c>
      <c r="G469" s="125" t="s">
        <v>17490</v>
      </c>
      <c r="H469" s="2" t="s">
        <v>15</v>
      </c>
      <c r="I469" s="2"/>
    </row>
    <row r="470" spans="1:9" x14ac:dyDescent="0.3">
      <c r="A470" s="125">
        <v>468</v>
      </c>
      <c r="B470" s="125" t="s">
        <v>20541</v>
      </c>
      <c r="C470" s="125" t="s">
        <v>20542</v>
      </c>
      <c r="D470" s="2" t="s">
        <v>20543</v>
      </c>
      <c r="E470" s="2" t="s">
        <v>19260</v>
      </c>
      <c r="F470" s="125">
        <v>1.236</v>
      </c>
      <c r="G470" s="125" t="s">
        <v>17490</v>
      </c>
      <c r="H470" s="2" t="s">
        <v>15</v>
      </c>
      <c r="I470" s="2"/>
    </row>
    <row r="471" spans="1:9" x14ac:dyDescent="0.3">
      <c r="A471" s="125">
        <v>469</v>
      </c>
      <c r="B471" s="125" t="s">
        <v>20544</v>
      </c>
      <c r="C471" s="125" t="s">
        <v>20516</v>
      </c>
      <c r="D471" s="2" t="s">
        <v>20545</v>
      </c>
      <c r="E471" s="2" t="s">
        <v>19260</v>
      </c>
      <c r="F471" s="125">
        <v>1.3440000000000001</v>
      </c>
      <c r="G471" s="125" t="s">
        <v>17490</v>
      </c>
      <c r="H471" s="2" t="s">
        <v>15</v>
      </c>
      <c r="I471" s="2"/>
    </row>
    <row r="472" spans="1:9" x14ac:dyDescent="0.3">
      <c r="A472" s="125">
        <v>470</v>
      </c>
      <c r="B472" s="125" t="s">
        <v>20546</v>
      </c>
      <c r="C472" s="125" t="s">
        <v>20525</v>
      </c>
      <c r="D472" s="2" t="s">
        <v>20547</v>
      </c>
      <c r="E472" s="2" t="s">
        <v>19260</v>
      </c>
      <c r="F472" s="125">
        <v>0.89200000000000002</v>
      </c>
      <c r="G472" s="125" t="s">
        <v>17490</v>
      </c>
      <c r="H472" s="2" t="s">
        <v>15</v>
      </c>
      <c r="I472" s="2"/>
    </row>
    <row r="473" spans="1:9" x14ac:dyDescent="0.3">
      <c r="A473" s="125">
        <v>471</v>
      </c>
      <c r="B473" s="125" t="s">
        <v>20548</v>
      </c>
      <c r="C473" s="125" t="s">
        <v>20549</v>
      </c>
      <c r="D473" s="2" t="s">
        <v>20550</v>
      </c>
      <c r="E473" s="2" t="s">
        <v>19260</v>
      </c>
      <c r="F473" s="125">
        <v>0.83599999999999997</v>
      </c>
      <c r="G473" s="125" t="s">
        <v>17490</v>
      </c>
      <c r="H473" s="2" t="s">
        <v>15</v>
      </c>
      <c r="I473" s="2"/>
    </row>
    <row r="474" spans="1:9" x14ac:dyDescent="0.3">
      <c r="A474" s="125">
        <v>472</v>
      </c>
      <c r="B474" s="125" t="s">
        <v>20551</v>
      </c>
      <c r="C474" s="125" t="s">
        <v>20552</v>
      </c>
      <c r="D474" s="2" t="s">
        <v>20553</v>
      </c>
      <c r="E474" s="2" t="s">
        <v>19260</v>
      </c>
      <c r="F474" s="125">
        <v>0.8</v>
      </c>
      <c r="G474" s="125" t="s">
        <v>17490</v>
      </c>
      <c r="H474" s="2" t="s">
        <v>15</v>
      </c>
      <c r="I474" s="2"/>
    </row>
    <row r="475" spans="1:9" x14ac:dyDescent="0.3">
      <c r="A475" s="125">
        <v>473</v>
      </c>
      <c r="B475" s="125" t="s">
        <v>20554</v>
      </c>
      <c r="C475" s="125" t="s">
        <v>20555</v>
      </c>
      <c r="D475" s="2" t="s">
        <v>20556</v>
      </c>
      <c r="E475" s="2" t="s">
        <v>19260</v>
      </c>
      <c r="F475" s="125">
        <v>0.8</v>
      </c>
      <c r="G475" s="125" t="s">
        <v>17490</v>
      </c>
      <c r="H475" s="2" t="s">
        <v>15</v>
      </c>
      <c r="I475" s="2"/>
    </row>
    <row r="476" spans="1:9" x14ac:dyDescent="0.3">
      <c r="A476" s="125">
        <v>474</v>
      </c>
      <c r="B476" s="125" t="s">
        <v>20557</v>
      </c>
      <c r="C476" s="125" t="s">
        <v>20558</v>
      </c>
      <c r="D476" s="2" t="s">
        <v>20559</v>
      </c>
      <c r="E476" s="2" t="s">
        <v>19260</v>
      </c>
      <c r="F476" s="125">
        <v>1.6640000000000001</v>
      </c>
      <c r="G476" s="125" t="s">
        <v>17490</v>
      </c>
      <c r="H476" s="2" t="s">
        <v>15</v>
      </c>
      <c r="I476" s="2"/>
    </row>
    <row r="477" spans="1:9" x14ac:dyDescent="0.3">
      <c r="A477" s="125">
        <v>475</v>
      </c>
      <c r="B477" s="125" t="s">
        <v>20560</v>
      </c>
      <c r="C477" s="125" t="s">
        <v>20561</v>
      </c>
      <c r="D477" s="2" t="s">
        <v>20562</v>
      </c>
      <c r="E477" s="2" t="s">
        <v>19260</v>
      </c>
      <c r="F477" s="125">
        <v>0.44</v>
      </c>
      <c r="G477" s="125" t="s">
        <v>17490</v>
      </c>
      <c r="H477" s="2" t="s">
        <v>15</v>
      </c>
      <c r="I477" s="2"/>
    </row>
    <row r="478" spans="1:9" x14ac:dyDescent="0.3">
      <c r="A478" s="125">
        <v>476</v>
      </c>
      <c r="B478" s="125" t="s">
        <v>20563</v>
      </c>
      <c r="C478" s="125" t="s">
        <v>20561</v>
      </c>
      <c r="D478" s="2" t="s">
        <v>20564</v>
      </c>
      <c r="E478" s="2" t="s">
        <v>19260</v>
      </c>
      <c r="F478" s="125">
        <v>0.44</v>
      </c>
      <c r="G478" s="125" t="s">
        <v>17490</v>
      </c>
      <c r="H478" s="2" t="s">
        <v>15</v>
      </c>
      <c r="I478" s="2"/>
    </row>
    <row r="479" spans="1:9" x14ac:dyDescent="0.3">
      <c r="A479" s="125">
        <v>477</v>
      </c>
      <c r="B479" s="125" t="s">
        <v>20565</v>
      </c>
      <c r="C479" s="125" t="s">
        <v>20566</v>
      </c>
      <c r="D479" s="2" t="s">
        <v>20567</v>
      </c>
      <c r="E479" s="2" t="s">
        <v>19260</v>
      </c>
      <c r="F479" s="125">
        <v>1.2</v>
      </c>
      <c r="G479" s="125" t="s">
        <v>17490</v>
      </c>
      <c r="H479" s="2" t="s">
        <v>15</v>
      </c>
      <c r="I479" s="2"/>
    </row>
    <row r="480" spans="1:9" x14ac:dyDescent="0.3">
      <c r="A480" s="125">
        <v>478</v>
      </c>
      <c r="B480" s="125" t="s">
        <v>20568</v>
      </c>
      <c r="C480" s="125" t="s">
        <v>20569</v>
      </c>
      <c r="D480" s="2" t="s">
        <v>20570</v>
      </c>
      <c r="E480" s="2" t="s">
        <v>19260</v>
      </c>
      <c r="F480" s="125">
        <v>0.48</v>
      </c>
      <c r="G480" s="125" t="s">
        <v>17490</v>
      </c>
      <c r="H480" s="2" t="s">
        <v>15</v>
      </c>
      <c r="I480" s="2"/>
    </row>
    <row r="481" spans="1:9" x14ac:dyDescent="0.3">
      <c r="A481" s="125">
        <v>479</v>
      </c>
      <c r="B481" s="125" t="s">
        <v>20571</v>
      </c>
      <c r="C481" s="125" t="s">
        <v>20572</v>
      </c>
      <c r="D481" s="2" t="s">
        <v>20573</v>
      </c>
      <c r="E481" s="2" t="s">
        <v>19260</v>
      </c>
      <c r="F481" s="125">
        <v>1.2</v>
      </c>
      <c r="G481" s="125" t="s">
        <v>17490</v>
      </c>
      <c r="H481" s="2" t="s">
        <v>15</v>
      </c>
      <c r="I481" s="2"/>
    </row>
    <row r="482" spans="1:9" x14ac:dyDescent="0.3">
      <c r="A482" s="125">
        <v>480</v>
      </c>
      <c r="B482" s="125" t="s">
        <v>20574</v>
      </c>
      <c r="C482" s="125" t="s">
        <v>20575</v>
      </c>
      <c r="D482" s="2" t="s">
        <v>20576</v>
      </c>
      <c r="E482" s="2" t="s">
        <v>19260</v>
      </c>
      <c r="F482" s="125">
        <v>0.4</v>
      </c>
      <c r="G482" s="125" t="s">
        <v>17490</v>
      </c>
      <c r="H482" s="2" t="s">
        <v>15</v>
      </c>
      <c r="I482" s="2"/>
    </row>
    <row r="483" spans="1:9" x14ac:dyDescent="0.3">
      <c r="A483" s="125">
        <v>481</v>
      </c>
      <c r="B483" s="125" t="s">
        <v>20577</v>
      </c>
      <c r="C483" s="125" t="s">
        <v>20561</v>
      </c>
      <c r="D483" s="2" t="s">
        <v>20578</v>
      </c>
      <c r="E483" s="2" t="s">
        <v>19260</v>
      </c>
      <c r="F483" s="125">
        <v>0.52</v>
      </c>
      <c r="G483" s="125" t="s">
        <v>17490</v>
      </c>
      <c r="H483" s="2" t="s">
        <v>15</v>
      </c>
      <c r="I483" s="2"/>
    </row>
    <row r="484" spans="1:9" x14ac:dyDescent="0.3">
      <c r="A484" s="125">
        <v>482</v>
      </c>
      <c r="B484" s="125" t="s">
        <v>20579</v>
      </c>
      <c r="C484" s="125" t="s">
        <v>20569</v>
      </c>
      <c r="D484" s="2" t="s">
        <v>20580</v>
      </c>
      <c r="E484" s="2" t="s">
        <v>19260</v>
      </c>
      <c r="F484" s="125">
        <v>0.4</v>
      </c>
      <c r="G484" s="125" t="s">
        <v>17490</v>
      </c>
      <c r="H484" s="2" t="s">
        <v>15</v>
      </c>
      <c r="I484" s="2"/>
    </row>
    <row r="485" spans="1:9" x14ac:dyDescent="0.3">
      <c r="A485" s="125">
        <v>483</v>
      </c>
      <c r="B485" s="125" t="s">
        <v>20581</v>
      </c>
      <c r="C485" s="125" t="s">
        <v>20561</v>
      </c>
      <c r="D485" s="2" t="s">
        <v>20582</v>
      </c>
      <c r="E485" s="2" t="s">
        <v>19260</v>
      </c>
      <c r="F485" s="125">
        <v>0.52</v>
      </c>
      <c r="G485" s="125" t="s">
        <v>17490</v>
      </c>
      <c r="H485" s="2" t="s">
        <v>15</v>
      </c>
      <c r="I485" s="2"/>
    </row>
    <row r="486" spans="1:9" x14ac:dyDescent="0.3">
      <c r="A486" s="125">
        <v>484</v>
      </c>
      <c r="B486" s="125" t="s">
        <v>20583</v>
      </c>
      <c r="C486" s="125" t="s">
        <v>20561</v>
      </c>
      <c r="D486" s="2" t="s">
        <v>20584</v>
      </c>
      <c r="E486" s="2" t="s">
        <v>19260</v>
      </c>
      <c r="F486" s="125">
        <v>0.52</v>
      </c>
      <c r="G486" s="125" t="s">
        <v>17490</v>
      </c>
      <c r="H486" s="2" t="s">
        <v>15</v>
      </c>
      <c r="I486" s="2"/>
    </row>
    <row r="487" spans="1:9" x14ac:dyDescent="0.3">
      <c r="A487" s="125">
        <v>485</v>
      </c>
      <c r="B487" s="125" t="s">
        <v>20585</v>
      </c>
      <c r="C487" s="125" t="s">
        <v>20586</v>
      </c>
      <c r="D487" s="2" t="s">
        <v>20587</v>
      </c>
      <c r="E487" s="2" t="s">
        <v>19260</v>
      </c>
      <c r="F487" s="125">
        <v>0.4</v>
      </c>
      <c r="G487" s="125" t="s">
        <v>17490</v>
      </c>
      <c r="H487" s="2" t="s">
        <v>15</v>
      </c>
      <c r="I487" s="2"/>
    </row>
    <row r="488" spans="1:9" x14ac:dyDescent="0.3">
      <c r="A488" s="125">
        <v>486</v>
      </c>
      <c r="B488" s="125" t="s">
        <v>20588</v>
      </c>
      <c r="C488" s="125" t="s">
        <v>20589</v>
      </c>
      <c r="D488" s="2" t="s">
        <v>20590</v>
      </c>
      <c r="E488" s="2" t="s">
        <v>19260</v>
      </c>
      <c r="F488" s="125">
        <v>3.25</v>
      </c>
      <c r="G488" s="125" t="s">
        <v>18396</v>
      </c>
      <c r="H488" s="2" t="s">
        <v>15</v>
      </c>
      <c r="I488" s="2"/>
    </row>
    <row r="489" spans="1:9" x14ac:dyDescent="0.3">
      <c r="A489" s="125">
        <v>487</v>
      </c>
      <c r="B489" s="125" t="s">
        <v>20591</v>
      </c>
      <c r="C489" s="125" t="s">
        <v>20592</v>
      </c>
      <c r="D489" s="2" t="s">
        <v>20593</v>
      </c>
      <c r="E489" s="2" t="s">
        <v>19260</v>
      </c>
      <c r="F489" s="125">
        <v>0.4</v>
      </c>
      <c r="G489" s="125" t="s">
        <v>17490</v>
      </c>
      <c r="H489" s="2" t="s">
        <v>15</v>
      </c>
      <c r="I489" s="2"/>
    </row>
    <row r="490" spans="1:9" x14ac:dyDescent="0.3">
      <c r="A490" s="125">
        <v>488</v>
      </c>
      <c r="B490" s="125" t="s">
        <v>20594</v>
      </c>
      <c r="C490" s="125" t="s">
        <v>20592</v>
      </c>
      <c r="D490" s="2" t="s">
        <v>20595</v>
      </c>
      <c r="E490" s="2" t="s">
        <v>19260</v>
      </c>
      <c r="F490" s="125">
        <v>0.4</v>
      </c>
      <c r="G490" s="125" t="s">
        <v>17490</v>
      </c>
      <c r="H490" s="2" t="s">
        <v>15</v>
      </c>
      <c r="I490" s="2"/>
    </row>
    <row r="491" spans="1:9" x14ac:dyDescent="0.3">
      <c r="A491" s="125">
        <v>489</v>
      </c>
      <c r="B491" s="125" t="s">
        <v>20596</v>
      </c>
      <c r="C491" s="125" t="s">
        <v>20592</v>
      </c>
      <c r="D491" s="2" t="s">
        <v>20597</v>
      </c>
      <c r="E491" s="2" t="s">
        <v>19260</v>
      </c>
      <c r="F491" s="125">
        <v>1.3279999999999998</v>
      </c>
      <c r="G491" s="125" t="s">
        <v>17490</v>
      </c>
      <c r="H491" s="2" t="s">
        <v>15</v>
      </c>
      <c r="I491" s="2"/>
    </row>
    <row r="492" spans="1:9" x14ac:dyDescent="0.3">
      <c r="A492" s="125">
        <v>490</v>
      </c>
      <c r="B492" s="125" t="s">
        <v>20598</v>
      </c>
      <c r="C492" s="125" t="s">
        <v>20599</v>
      </c>
      <c r="D492" s="2" t="s">
        <v>20600</v>
      </c>
      <c r="E492" s="2" t="s">
        <v>19260</v>
      </c>
      <c r="F492" s="125">
        <v>1.31</v>
      </c>
      <c r="G492" s="125" t="s">
        <v>19381</v>
      </c>
      <c r="H492" s="2" t="s">
        <v>15</v>
      </c>
      <c r="I492" s="2"/>
    </row>
  </sheetData>
  <mergeCells count="1">
    <mergeCell ref="A1:I1"/>
  </mergeCells>
  <conditionalFormatting sqref="B3:C3">
    <cfRule type="duplicateValues" dxfId="162" priority="1" stopIfTrue="1"/>
    <cfRule type="duplicateValues" dxfId="161" priority="2" stopIfTrue="1"/>
    <cfRule type="duplicateValues" dxfId="160" priority="3" stopIfTrue="1"/>
    <cfRule type="duplicateValues" dxfId="159" priority="4" stopIfTrue="1"/>
  </conditionalFormatting>
  <conditionalFormatting sqref="B4:C4">
    <cfRule type="duplicateValues" dxfId="158" priority="5" stopIfTrue="1"/>
    <cfRule type="duplicateValues" dxfId="157" priority="6" stopIfTrue="1"/>
    <cfRule type="duplicateValues" dxfId="156" priority="7" stopIfTrue="1"/>
    <cfRule type="duplicateValues" dxfId="155" priority="8" stopIfTrue="1"/>
  </conditionalFormatting>
  <conditionalFormatting sqref="B6:C6">
    <cfRule type="duplicateValues" dxfId="154" priority="9" stopIfTrue="1"/>
    <cfRule type="duplicateValues" dxfId="153" priority="10" stopIfTrue="1"/>
    <cfRule type="duplicateValues" dxfId="152" priority="11" stopIfTrue="1"/>
    <cfRule type="duplicateValues" dxfId="151" priority="12" stopIfTrue="1"/>
  </conditionalFormatting>
  <conditionalFormatting sqref="B7:C7">
    <cfRule type="duplicateValues" dxfId="150" priority="13"/>
  </conditionalFormatting>
  <conditionalFormatting sqref="B8:C8">
    <cfRule type="duplicateValues" dxfId="149" priority="14"/>
  </conditionalFormatting>
  <conditionalFormatting sqref="B9:C9">
    <cfRule type="duplicateValues" dxfId="148" priority="15"/>
  </conditionalFormatting>
  <conditionalFormatting sqref="B10:C10">
    <cfRule type="duplicateValues" dxfId="147" priority="16"/>
  </conditionalFormatting>
  <conditionalFormatting sqref="B11:C11">
    <cfRule type="duplicateValues" dxfId="146" priority="17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D2F85-C68A-45C8-859D-145BDFBE2D71}">
  <dimension ref="A1:J501"/>
  <sheetViews>
    <sheetView topLeftCell="C1" workbookViewId="0">
      <selection activeCell="D8" sqref="D8"/>
    </sheetView>
  </sheetViews>
  <sheetFormatPr defaultRowHeight="14.4" x14ac:dyDescent="0.3"/>
  <cols>
    <col min="1" max="1" width="6.109375" bestFit="1" customWidth="1"/>
    <col min="2" max="2" width="48.33203125" bestFit="1" customWidth="1"/>
    <col min="3" max="3" width="33.77734375" bestFit="1" customWidth="1"/>
    <col min="4" max="4" width="71.33203125" bestFit="1" customWidth="1"/>
    <col min="5" max="5" width="16.33203125" bestFit="1" customWidth="1"/>
    <col min="6" max="6" width="17.21875" bestFit="1" customWidth="1"/>
    <col min="7" max="7" width="41.6640625" bestFit="1" customWidth="1"/>
    <col min="8" max="8" width="17.44140625" bestFit="1" customWidth="1"/>
    <col min="9" max="9" width="10.77734375" bestFit="1" customWidth="1"/>
    <col min="10" max="10" width="13.5546875" customWidth="1"/>
  </cols>
  <sheetData>
    <row r="1" spans="1:10" ht="101.7" customHeight="1" x14ac:dyDescent="0.3">
      <c r="A1" s="249" t="s">
        <v>20601</v>
      </c>
      <c r="B1" s="249"/>
      <c r="C1" s="249"/>
      <c r="D1" s="249"/>
      <c r="E1" s="249"/>
      <c r="F1" s="249"/>
      <c r="G1" s="249"/>
      <c r="H1" s="249"/>
      <c r="I1" s="249"/>
    </row>
    <row r="2" spans="1:10" s="220" customFormat="1" ht="66" customHeight="1" x14ac:dyDescent="0.3">
      <c r="A2" s="108" t="s">
        <v>1</v>
      </c>
      <c r="B2" s="108" t="s">
        <v>2</v>
      </c>
      <c r="C2" s="108" t="s">
        <v>3</v>
      </c>
      <c r="D2" s="108" t="s">
        <v>4</v>
      </c>
      <c r="E2" s="108" t="s">
        <v>5</v>
      </c>
      <c r="F2" s="108" t="s">
        <v>6</v>
      </c>
      <c r="G2" s="108" t="s">
        <v>7</v>
      </c>
      <c r="H2" s="108" t="s">
        <v>8</v>
      </c>
      <c r="I2" s="108" t="s">
        <v>9</v>
      </c>
    </row>
    <row r="3" spans="1:10" ht="15.6" x14ac:dyDescent="0.3">
      <c r="A3" s="79">
        <v>1</v>
      </c>
      <c r="B3" s="129" t="s">
        <v>20602</v>
      </c>
      <c r="C3" s="129" t="s">
        <v>20603</v>
      </c>
      <c r="D3" s="130" t="s">
        <v>20604</v>
      </c>
      <c r="E3" s="129" t="s">
        <v>20605</v>
      </c>
      <c r="F3" s="129">
        <v>0.8</v>
      </c>
      <c r="G3" s="129" t="s">
        <v>17490</v>
      </c>
      <c r="H3" s="2" t="s">
        <v>15</v>
      </c>
      <c r="I3" s="2"/>
    </row>
    <row r="4" spans="1:10" ht="15.6" x14ac:dyDescent="0.3">
      <c r="A4" s="79">
        <v>2</v>
      </c>
      <c r="B4" s="129" t="s">
        <v>20606</v>
      </c>
      <c r="C4" s="129" t="s">
        <v>20607</v>
      </c>
      <c r="D4" s="130" t="s">
        <v>20604</v>
      </c>
      <c r="E4" s="131" t="s">
        <v>20605</v>
      </c>
      <c r="F4" s="131">
        <v>0.95199999999999996</v>
      </c>
      <c r="G4" s="129" t="s">
        <v>17490</v>
      </c>
      <c r="H4" s="2" t="s">
        <v>15</v>
      </c>
      <c r="I4" s="2"/>
    </row>
    <row r="5" spans="1:10" ht="15.6" x14ac:dyDescent="0.3">
      <c r="A5" s="79">
        <v>3</v>
      </c>
      <c r="B5" s="129" t="s">
        <v>20608</v>
      </c>
      <c r="C5" s="129" t="s">
        <v>20607</v>
      </c>
      <c r="D5" s="130" t="s">
        <v>20604</v>
      </c>
      <c r="E5" s="131" t="s">
        <v>20605</v>
      </c>
      <c r="F5" s="131">
        <v>0.46800000000000003</v>
      </c>
      <c r="G5" s="129" t="s">
        <v>17490</v>
      </c>
      <c r="H5" s="2" t="s">
        <v>15</v>
      </c>
      <c r="I5" s="2"/>
    </row>
    <row r="6" spans="1:10" ht="15.6" x14ac:dyDescent="0.3">
      <c r="A6" s="79">
        <v>4</v>
      </c>
      <c r="B6" s="129" t="s">
        <v>20609</v>
      </c>
      <c r="C6" s="129" t="s">
        <v>20610</v>
      </c>
      <c r="D6" s="130" t="s">
        <v>20604</v>
      </c>
      <c r="E6" s="131" t="s">
        <v>20605</v>
      </c>
      <c r="F6" s="131">
        <v>1.2</v>
      </c>
      <c r="G6" s="129" t="s">
        <v>18450</v>
      </c>
      <c r="H6" s="2" t="s">
        <v>15</v>
      </c>
      <c r="I6" s="2"/>
    </row>
    <row r="7" spans="1:10" ht="15.6" x14ac:dyDescent="0.3">
      <c r="A7" s="79">
        <v>5</v>
      </c>
      <c r="B7" s="129" t="s">
        <v>20611</v>
      </c>
      <c r="C7" s="129" t="s">
        <v>20612</v>
      </c>
      <c r="D7" s="130" t="s">
        <v>20604</v>
      </c>
      <c r="E7" s="131" t="s">
        <v>20605</v>
      </c>
      <c r="F7" s="131">
        <v>0.48</v>
      </c>
      <c r="G7" s="129" t="s">
        <v>17490</v>
      </c>
      <c r="H7" s="2" t="s">
        <v>15</v>
      </c>
      <c r="I7" s="2"/>
    </row>
    <row r="8" spans="1:10" ht="15.6" x14ac:dyDescent="0.3">
      <c r="A8" s="79">
        <v>6</v>
      </c>
      <c r="B8" s="129" t="s">
        <v>20613</v>
      </c>
      <c r="C8" s="129" t="s">
        <v>20614</v>
      </c>
      <c r="D8" s="130" t="s">
        <v>20604</v>
      </c>
      <c r="E8" s="131" t="s">
        <v>20605</v>
      </c>
      <c r="F8" s="131">
        <v>0.4</v>
      </c>
      <c r="G8" s="129" t="s">
        <v>17490</v>
      </c>
      <c r="H8" s="2" t="s">
        <v>15</v>
      </c>
      <c r="I8" s="2"/>
      <c r="J8" s="80"/>
    </row>
    <row r="9" spans="1:10" ht="15.6" x14ac:dyDescent="0.3">
      <c r="A9" s="79">
        <v>7</v>
      </c>
      <c r="B9" s="129" t="s">
        <v>20615</v>
      </c>
      <c r="C9" s="129" t="s">
        <v>20616</v>
      </c>
      <c r="D9" s="130" t="s">
        <v>20604</v>
      </c>
      <c r="E9" s="131" t="s">
        <v>20605</v>
      </c>
      <c r="F9" s="131">
        <v>0.84</v>
      </c>
      <c r="G9" s="129" t="s">
        <v>17490</v>
      </c>
      <c r="H9" s="2" t="s">
        <v>15</v>
      </c>
      <c r="I9" s="2"/>
    </row>
    <row r="10" spans="1:10" ht="15.6" x14ac:dyDescent="0.3">
      <c r="A10" s="79">
        <v>8</v>
      </c>
      <c r="B10" s="129" t="s">
        <v>20617</v>
      </c>
      <c r="C10" s="129" t="s">
        <v>20610</v>
      </c>
      <c r="D10" s="130" t="s">
        <v>20604</v>
      </c>
      <c r="E10" s="131" t="s">
        <v>20605</v>
      </c>
      <c r="F10" s="131">
        <v>1.6</v>
      </c>
      <c r="G10" s="129" t="s">
        <v>17490</v>
      </c>
      <c r="H10" s="2" t="s">
        <v>15</v>
      </c>
      <c r="I10" s="2"/>
    </row>
    <row r="11" spans="1:10" ht="15.6" x14ac:dyDescent="0.3">
      <c r="A11" s="79">
        <v>9</v>
      </c>
      <c r="B11" s="129" t="s">
        <v>20618</v>
      </c>
      <c r="C11" s="129" t="s">
        <v>20619</v>
      </c>
      <c r="D11" s="130" t="s">
        <v>20604</v>
      </c>
      <c r="E11" s="131" t="s">
        <v>20605</v>
      </c>
      <c r="F11" s="131">
        <v>0.91200000000000003</v>
      </c>
      <c r="G11" s="129" t="s">
        <v>18450</v>
      </c>
      <c r="H11" s="2" t="s">
        <v>15</v>
      </c>
      <c r="I11" s="2"/>
    </row>
    <row r="12" spans="1:10" ht="15.6" x14ac:dyDescent="0.3">
      <c r="A12" s="79">
        <v>10</v>
      </c>
      <c r="B12" s="129" t="s">
        <v>20620</v>
      </c>
      <c r="C12" s="129" t="s">
        <v>20621</v>
      </c>
      <c r="D12" s="130" t="s">
        <v>20604</v>
      </c>
      <c r="E12" s="131" t="s">
        <v>20605</v>
      </c>
      <c r="F12" s="131">
        <v>0.46</v>
      </c>
      <c r="G12" s="129" t="s">
        <v>17490</v>
      </c>
      <c r="H12" s="2" t="s">
        <v>15</v>
      </c>
      <c r="I12" s="2"/>
    </row>
    <row r="13" spans="1:10" ht="15.6" x14ac:dyDescent="0.3">
      <c r="A13" s="79">
        <v>11</v>
      </c>
      <c r="B13" s="129" t="s">
        <v>20622</v>
      </c>
      <c r="C13" s="129" t="s">
        <v>20621</v>
      </c>
      <c r="D13" s="130" t="s">
        <v>20604</v>
      </c>
      <c r="E13" s="131" t="s">
        <v>20605</v>
      </c>
      <c r="F13" s="131">
        <v>0.46</v>
      </c>
      <c r="G13" s="129" t="s">
        <v>17490</v>
      </c>
      <c r="H13" s="2" t="s">
        <v>15</v>
      </c>
      <c r="I13" s="2"/>
    </row>
    <row r="14" spans="1:10" ht="15.6" x14ac:dyDescent="0.3">
      <c r="A14" s="79">
        <v>12</v>
      </c>
      <c r="B14" s="129" t="s">
        <v>20623</v>
      </c>
      <c r="C14" s="129" t="s">
        <v>20624</v>
      </c>
      <c r="D14" s="130" t="s">
        <v>20604</v>
      </c>
      <c r="E14" s="131" t="s">
        <v>20605</v>
      </c>
      <c r="F14" s="131">
        <v>0.48799999999999999</v>
      </c>
      <c r="G14" s="129" t="s">
        <v>18450</v>
      </c>
      <c r="H14" s="2" t="s">
        <v>15</v>
      </c>
      <c r="I14" s="2"/>
    </row>
    <row r="15" spans="1:10" ht="15.6" x14ac:dyDescent="0.3">
      <c r="A15" s="79">
        <v>13</v>
      </c>
      <c r="B15" s="129" t="s">
        <v>20625</v>
      </c>
      <c r="C15" s="129" t="s">
        <v>20626</v>
      </c>
      <c r="D15" s="130" t="s">
        <v>20604</v>
      </c>
      <c r="E15" s="131" t="s">
        <v>20605</v>
      </c>
      <c r="F15" s="131">
        <v>0.42799999999999999</v>
      </c>
      <c r="G15" s="129" t="s">
        <v>17490</v>
      </c>
      <c r="H15" s="2" t="s">
        <v>15</v>
      </c>
      <c r="I15" s="2"/>
    </row>
    <row r="16" spans="1:10" ht="15.6" x14ac:dyDescent="0.3">
      <c r="A16" s="79">
        <v>14</v>
      </c>
      <c r="B16" s="129" t="s">
        <v>20627</v>
      </c>
      <c r="C16" s="129" t="s">
        <v>20628</v>
      </c>
      <c r="D16" s="130" t="s">
        <v>20604</v>
      </c>
      <c r="E16" s="131" t="s">
        <v>20605</v>
      </c>
      <c r="F16" s="131">
        <v>0.06</v>
      </c>
      <c r="G16" s="129" t="s">
        <v>17490</v>
      </c>
      <c r="H16" s="2" t="s">
        <v>15</v>
      </c>
      <c r="I16" s="2"/>
    </row>
    <row r="17" spans="1:9" ht="15.6" x14ac:dyDescent="0.3">
      <c r="A17" s="79">
        <v>15</v>
      </c>
      <c r="B17" s="129" t="s">
        <v>20629</v>
      </c>
      <c r="C17" s="129" t="s">
        <v>18111</v>
      </c>
      <c r="D17" s="130" t="s">
        <v>20604</v>
      </c>
      <c r="E17" s="131" t="s">
        <v>20605</v>
      </c>
      <c r="F17" s="131">
        <v>0.44</v>
      </c>
      <c r="G17" s="129" t="s">
        <v>18450</v>
      </c>
      <c r="H17" s="2" t="s">
        <v>15</v>
      </c>
      <c r="I17" s="2"/>
    </row>
    <row r="18" spans="1:9" ht="15.6" x14ac:dyDescent="0.3">
      <c r="A18" s="79">
        <v>16</v>
      </c>
      <c r="B18" s="129" t="s">
        <v>20630</v>
      </c>
      <c r="C18" s="129" t="s">
        <v>18111</v>
      </c>
      <c r="D18" s="130" t="s">
        <v>20604</v>
      </c>
      <c r="E18" s="131" t="s">
        <v>20605</v>
      </c>
      <c r="F18" s="131">
        <v>0.44</v>
      </c>
      <c r="G18" s="129" t="s">
        <v>18396</v>
      </c>
      <c r="H18" s="2" t="s">
        <v>15</v>
      </c>
      <c r="I18" s="2"/>
    </row>
    <row r="19" spans="1:9" ht="15.6" x14ac:dyDescent="0.3">
      <c r="A19" s="79">
        <v>17</v>
      </c>
      <c r="B19" s="129" t="s">
        <v>20631</v>
      </c>
      <c r="C19" s="129" t="s">
        <v>20632</v>
      </c>
      <c r="D19" s="130" t="s">
        <v>20604</v>
      </c>
      <c r="E19" s="131" t="s">
        <v>20605</v>
      </c>
      <c r="F19" s="131">
        <v>0.4</v>
      </c>
      <c r="G19" s="129" t="s">
        <v>17490</v>
      </c>
      <c r="H19" s="2" t="s">
        <v>15</v>
      </c>
      <c r="I19" s="2"/>
    </row>
    <row r="20" spans="1:9" ht="15.6" x14ac:dyDescent="0.3">
      <c r="A20" s="79">
        <v>18</v>
      </c>
      <c r="B20" s="129" t="s">
        <v>20633</v>
      </c>
      <c r="C20" s="129" t="s">
        <v>20634</v>
      </c>
      <c r="D20" s="130" t="s">
        <v>20604</v>
      </c>
      <c r="E20" s="131" t="s">
        <v>20605</v>
      </c>
      <c r="F20" s="131">
        <v>1.2</v>
      </c>
      <c r="G20" s="129" t="s">
        <v>18450</v>
      </c>
      <c r="H20" s="2" t="s">
        <v>15</v>
      </c>
      <c r="I20" s="2"/>
    </row>
    <row r="21" spans="1:9" ht="15.6" x14ac:dyDescent="0.3">
      <c r="A21" s="79">
        <v>19</v>
      </c>
      <c r="B21" s="129" t="s">
        <v>20635</v>
      </c>
      <c r="C21" s="129" t="s">
        <v>20636</v>
      </c>
      <c r="D21" s="130" t="s">
        <v>20604</v>
      </c>
      <c r="E21" s="131" t="s">
        <v>20605</v>
      </c>
      <c r="F21" s="131">
        <v>1.6</v>
      </c>
      <c r="G21" s="129" t="s">
        <v>18450</v>
      </c>
      <c r="H21" s="2" t="s">
        <v>15</v>
      </c>
      <c r="I21" s="2"/>
    </row>
    <row r="22" spans="1:9" ht="15.6" x14ac:dyDescent="0.3">
      <c r="A22" s="79">
        <v>20</v>
      </c>
      <c r="B22" s="129" t="s">
        <v>20637</v>
      </c>
      <c r="C22" s="129" t="s">
        <v>20636</v>
      </c>
      <c r="D22" s="130" t="s">
        <v>20604</v>
      </c>
      <c r="E22" s="131" t="s">
        <v>20605</v>
      </c>
      <c r="F22" s="131">
        <v>1.28</v>
      </c>
      <c r="G22" s="129" t="s">
        <v>18450</v>
      </c>
      <c r="H22" s="2" t="s">
        <v>15</v>
      </c>
      <c r="I22" s="2"/>
    </row>
    <row r="23" spans="1:9" ht="15.6" x14ac:dyDescent="0.3">
      <c r="A23" s="79">
        <v>21</v>
      </c>
      <c r="B23" s="129" t="s">
        <v>20638</v>
      </c>
      <c r="C23" s="129" t="s">
        <v>20639</v>
      </c>
      <c r="D23" s="130" t="s">
        <v>20604</v>
      </c>
      <c r="E23" s="131" t="s">
        <v>20605</v>
      </c>
      <c r="F23" s="131">
        <v>0.84</v>
      </c>
      <c r="G23" s="129" t="s">
        <v>18450</v>
      </c>
      <c r="H23" s="2" t="s">
        <v>15</v>
      </c>
      <c r="I23" s="2"/>
    </row>
    <row r="24" spans="1:9" ht="15.6" x14ac:dyDescent="0.3">
      <c r="A24" s="79">
        <v>22</v>
      </c>
      <c r="B24" s="129" t="s">
        <v>20640</v>
      </c>
      <c r="C24" s="129" t="s">
        <v>20639</v>
      </c>
      <c r="D24" s="130" t="s">
        <v>20604</v>
      </c>
      <c r="E24" s="131" t="s">
        <v>20605</v>
      </c>
      <c r="F24" s="131">
        <v>0.84</v>
      </c>
      <c r="G24" s="129" t="s">
        <v>18450</v>
      </c>
      <c r="H24" s="2" t="s">
        <v>15</v>
      </c>
      <c r="I24" s="2"/>
    </row>
    <row r="25" spans="1:9" ht="15.6" x14ac:dyDescent="0.3">
      <c r="A25" s="79">
        <v>23</v>
      </c>
      <c r="B25" s="129" t="s">
        <v>20641</v>
      </c>
      <c r="C25" s="129" t="s">
        <v>20642</v>
      </c>
      <c r="D25" s="130" t="s">
        <v>20604</v>
      </c>
      <c r="E25" s="131" t="s">
        <v>20605</v>
      </c>
      <c r="F25" s="131">
        <v>0.84</v>
      </c>
      <c r="G25" s="129" t="s">
        <v>17490</v>
      </c>
      <c r="H25" s="2" t="s">
        <v>15</v>
      </c>
      <c r="I25" s="2"/>
    </row>
    <row r="26" spans="1:9" ht="15.6" x14ac:dyDescent="0.3">
      <c r="A26" s="79">
        <v>24</v>
      </c>
      <c r="B26" s="129" t="s">
        <v>20643</v>
      </c>
      <c r="C26" s="129" t="s">
        <v>20644</v>
      </c>
      <c r="D26" s="130" t="s">
        <v>20604</v>
      </c>
      <c r="E26" s="131" t="s">
        <v>20605</v>
      </c>
      <c r="F26" s="131">
        <v>0.4</v>
      </c>
      <c r="G26" s="129" t="s">
        <v>18396</v>
      </c>
      <c r="H26" s="2" t="s">
        <v>15</v>
      </c>
      <c r="I26" s="2"/>
    </row>
    <row r="27" spans="1:9" ht="15.6" x14ac:dyDescent="0.3">
      <c r="A27" s="79">
        <v>25</v>
      </c>
      <c r="B27" s="129" t="s">
        <v>20645</v>
      </c>
      <c r="C27" s="129" t="s">
        <v>20646</v>
      </c>
      <c r="D27" s="130" t="s">
        <v>20604</v>
      </c>
      <c r="E27" s="131" t="s">
        <v>20605</v>
      </c>
      <c r="F27" s="131">
        <v>0.14000000000000001</v>
      </c>
      <c r="G27" s="129" t="s">
        <v>17490</v>
      </c>
      <c r="H27" s="2" t="s">
        <v>15</v>
      </c>
      <c r="I27" s="2"/>
    </row>
    <row r="28" spans="1:9" ht="15.6" x14ac:dyDescent="0.3">
      <c r="A28" s="79">
        <v>26</v>
      </c>
      <c r="B28" s="129" t="s">
        <v>20647</v>
      </c>
      <c r="C28" s="129" t="s">
        <v>20648</v>
      </c>
      <c r="D28" s="130" t="s">
        <v>20604</v>
      </c>
      <c r="E28" s="131" t="s">
        <v>20605</v>
      </c>
      <c r="F28" s="131">
        <v>1.2</v>
      </c>
      <c r="G28" s="129" t="s">
        <v>17490</v>
      </c>
      <c r="H28" s="2" t="s">
        <v>15</v>
      </c>
      <c r="I28" s="2"/>
    </row>
    <row r="29" spans="1:9" ht="15.6" x14ac:dyDescent="0.3">
      <c r="A29" s="79">
        <v>27</v>
      </c>
      <c r="B29" s="129" t="s">
        <v>20649</v>
      </c>
      <c r="C29" s="129" t="s">
        <v>20650</v>
      </c>
      <c r="D29" s="130" t="s">
        <v>20604</v>
      </c>
      <c r="E29" s="131" t="s">
        <v>20605</v>
      </c>
      <c r="F29" s="131">
        <v>0.4</v>
      </c>
      <c r="G29" s="129" t="s">
        <v>17490</v>
      </c>
      <c r="H29" s="2" t="s">
        <v>15</v>
      </c>
      <c r="I29" s="2"/>
    </row>
    <row r="30" spans="1:9" ht="15.6" x14ac:dyDescent="0.3">
      <c r="A30" s="79">
        <v>28</v>
      </c>
      <c r="B30" s="129" t="s">
        <v>20651</v>
      </c>
      <c r="C30" s="129" t="s">
        <v>20646</v>
      </c>
      <c r="D30" s="130" t="s">
        <v>20604</v>
      </c>
      <c r="E30" s="131" t="s">
        <v>20605</v>
      </c>
      <c r="F30" s="131">
        <v>2</v>
      </c>
      <c r="G30" s="129" t="s">
        <v>18450</v>
      </c>
      <c r="H30" s="2" t="s">
        <v>15</v>
      </c>
      <c r="I30" s="2"/>
    </row>
    <row r="31" spans="1:9" ht="15.6" x14ac:dyDescent="0.3">
      <c r="A31" s="79">
        <v>29</v>
      </c>
      <c r="B31" s="129" t="s">
        <v>20652</v>
      </c>
      <c r="C31" s="129" t="s">
        <v>20646</v>
      </c>
      <c r="D31" s="130" t="s">
        <v>20604</v>
      </c>
      <c r="E31" s="131" t="s">
        <v>20605</v>
      </c>
      <c r="F31" s="131">
        <v>2</v>
      </c>
      <c r="G31" s="129" t="s">
        <v>18450</v>
      </c>
      <c r="H31" s="2" t="s">
        <v>15</v>
      </c>
      <c r="I31" s="2"/>
    </row>
    <row r="32" spans="1:9" ht="15.6" x14ac:dyDescent="0.3">
      <c r="A32" s="79">
        <v>30</v>
      </c>
      <c r="B32" s="131" t="s">
        <v>20653</v>
      </c>
      <c r="C32" s="131" t="s">
        <v>20646</v>
      </c>
      <c r="D32" s="130" t="s">
        <v>20604</v>
      </c>
      <c r="E32" s="131" t="s">
        <v>20605</v>
      </c>
      <c r="F32" s="131">
        <v>0.12</v>
      </c>
      <c r="G32" s="129" t="s">
        <v>17490</v>
      </c>
      <c r="H32" s="2" t="s">
        <v>15</v>
      </c>
      <c r="I32" s="2"/>
    </row>
    <row r="33" spans="1:9" ht="15.6" x14ac:dyDescent="0.3">
      <c r="A33" s="79">
        <v>31</v>
      </c>
      <c r="B33" s="131" t="s">
        <v>20654</v>
      </c>
      <c r="C33" s="131" t="s">
        <v>20655</v>
      </c>
      <c r="D33" s="130" t="s">
        <v>20604</v>
      </c>
      <c r="E33" s="131" t="s">
        <v>20605</v>
      </c>
      <c r="F33" s="131">
        <v>0.4</v>
      </c>
      <c r="G33" s="129" t="s">
        <v>17490</v>
      </c>
      <c r="H33" s="2" t="s">
        <v>15</v>
      </c>
      <c r="I33" s="2"/>
    </row>
    <row r="34" spans="1:9" ht="15.6" x14ac:dyDescent="0.3">
      <c r="A34" s="79">
        <v>32</v>
      </c>
      <c r="B34" s="131" t="s">
        <v>20656</v>
      </c>
      <c r="C34" s="131" t="s">
        <v>20646</v>
      </c>
      <c r="D34" s="130" t="s">
        <v>20604</v>
      </c>
      <c r="E34" s="131" t="s">
        <v>20605</v>
      </c>
      <c r="F34" s="131">
        <v>1.2</v>
      </c>
      <c r="G34" s="129" t="s">
        <v>18450</v>
      </c>
      <c r="H34" s="2" t="s">
        <v>15</v>
      </c>
      <c r="I34" s="2"/>
    </row>
    <row r="35" spans="1:9" ht="15.6" x14ac:dyDescent="0.3">
      <c r="A35" s="79">
        <v>33</v>
      </c>
      <c r="B35" s="131" t="s">
        <v>20657</v>
      </c>
      <c r="C35" s="131" t="s">
        <v>20646</v>
      </c>
      <c r="D35" s="130" t="s">
        <v>20604</v>
      </c>
      <c r="E35" s="131" t="s">
        <v>20605</v>
      </c>
      <c r="F35" s="131">
        <v>0.12</v>
      </c>
      <c r="G35" s="129" t="s">
        <v>17490</v>
      </c>
      <c r="H35" s="2" t="s">
        <v>15</v>
      </c>
      <c r="I35" s="2"/>
    </row>
    <row r="36" spans="1:9" ht="15.6" x14ac:dyDescent="0.3">
      <c r="A36" s="79">
        <v>34</v>
      </c>
      <c r="B36" s="131" t="s">
        <v>20658</v>
      </c>
      <c r="C36" s="131" t="s">
        <v>20646</v>
      </c>
      <c r="D36" s="130" t="s">
        <v>20604</v>
      </c>
      <c r="E36" s="131" t="s">
        <v>20605</v>
      </c>
      <c r="F36" s="131">
        <v>0.12</v>
      </c>
      <c r="G36" s="129" t="s">
        <v>17490</v>
      </c>
      <c r="H36" s="2" t="s">
        <v>15</v>
      </c>
      <c r="I36" s="2"/>
    </row>
    <row r="37" spans="1:9" ht="15.6" x14ac:dyDescent="0.3">
      <c r="A37" s="79">
        <v>35</v>
      </c>
      <c r="B37" s="131" t="s">
        <v>20659</v>
      </c>
      <c r="C37" s="131" t="s">
        <v>20660</v>
      </c>
      <c r="D37" s="130" t="s">
        <v>20604</v>
      </c>
      <c r="E37" s="131" t="s">
        <v>20605</v>
      </c>
      <c r="F37" s="131">
        <v>1.33</v>
      </c>
      <c r="G37" s="129" t="s">
        <v>18396</v>
      </c>
      <c r="H37" s="2" t="s">
        <v>15</v>
      </c>
      <c r="I37" s="2"/>
    </row>
    <row r="38" spans="1:9" ht="15.6" x14ac:dyDescent="0.3">
      <c r="A38" s="79">
        <v>36</v>
      </c>
      <c r="B38" s="132" t="s">
        <v>20661</v>
      </c>
      <c r="C38" s="132" t="s">
        <v>20662</v>
      </c>
      <c r="D38" s="130" t="s">
        <v>20604</v>
      </c>
      <c r="E38" s="131" t="s">
        <v>20605</v>
      </c>
      <c r="F38" s="131">
        <v>0.08</v>
      </c>
      <c r="G38" s="129" t="s">
        <v>17490</v>
      </c>
      <c r="H38" s="2" t="s">
        <v>15</v>
      </c>
      <c r="I38" s="2"/>
    </row>
    <row r="39" spans="1:9" ht="15.6" x14ac:dyDescent="0.3">
      <c r="A39" s="79">
        <v>37</v>
      </c>
      <c r="B39" s="132" t="s">
        <v>20663</v>
      </c>
      <c r="C39" s="132" t="s">
        <v>20664</v>
      </c>
      <c r="D39" s="130" t="s">
        <v>20604</v>
      </c>
      <c r="E39" s="131" t="s">
        <v>20605</v>
      </c>
      <c r="F39" s="131">
        <v>0.45</v>
      </c>
      <c r="G39" s="129" t="s">
        <v>17490</v>
      </c>
      <c r="H39" s="2" t="s">
        <v>15</v>
      </c>
      <c r="I39" s="2"/>
    </row>
    <row r="40" spans="1:9" ht="15.6" x14ac:dyDescent="0.3">
      <c r="A40" s="79">
        <v>38</v>
      </c>
      <c r="B40" s="131" t="s">
        <v>20665</v>
      </c>
      <c r="C40" s="131" t="s">
        <v>20666</v>
      </c>
      <c r="D40" s="130" t="s">
        <v>20604</v>
      </c>
      <c r="E40" s="131" t="s">
        <v>20605</v>
      </c>
      <c r="F40" s="131">
        <v>0.9</v>
      </c>
      <c r="G40" s="129" t="s">
        <v>20667</v>
      </c>
      <c r="H40" s="2" t="s">
        <v>15</v>
      </c>
      <c r="I40" s="2"/>
    </row>
    <row r="41" spans="1:9" ht="15.6" x14ac:dyDescent="0.3">
      <c r="A41" s="79">
        <v>39</v>
      </c>
      <c r="B41" s="131" t="s">
        <v>20668</v>
      </c>
      <c r="C41" s="131" t="s">
        <v>20669</v>
      </c>
      <c r="D41" s="130" t="s">
        <v>20604</v>
      </c>
      <c r="E41" s="131" t="s">
        <v>20605</v>
      </c>
      <c r="F41" s="131">
        <v>1.2</v>
      </c>
      <c r="G41" s="129" t="s">
        <v>18485</v>
      </c>
      <c r="H41" s="2" t="s">
        <v>15</v>
      </c>
      <c r="I41" s="2"/>
    </row>
    <row r="42" spans="1:9" ht="15.6" x14ac:dyDescent="0.3">
      <c r="A42" s="79">
        <v>40</v>
      </c>
      <c r="B42" s="131" t="s">
        <v>20670</v>
      </c>
      <c r="C42" s="131" t="s">
        <v>20669</v>
      </c>
      <c r="D42" s="130" t="s">
        <v>20604</v>
      </c>
      <c r="E42" s="131" t="s">
        <v>20605</v>
      </c>
      <c r="F42" s="131">
        <v>0.88</v>
      </c>
      <c r="G42" s="129" t="s">
        <v>17490</v>
      </c>
      <c r="H42" s="2" t="s">
        <v>15</v>
      </c>
      <c r="I42" s="2"/>
    </row>
    <row r="43" spans="1:9" ht="15.6" x14ac:dyDescent="0.3">
      <c r="A43" s="79">
        <v>41</v>
      </c>
      <c r="B43" s="131" t="s">
        <v>20671</v>
      </c>
      <c r="C43" s="131" t="s">
        <v>20672</v>
      </c>
      <c r="D43" s="130" t="s">
        <v>20604</v>
      </c>
      <c r="E43" s="131" t="s">
        <v>20605</v>
      </c>
      <c r="F43" s="131">
        <v>0.48</v>
      </c>
      <c r="G43" s="129" t="s">
        <v>18450</v>
      </c>
      <c r="H43" s="2" t="s">
        <v>15</v>
      </c>
      <c r="I43" s="2"/>
    </row>
    <row r="44" spans="1:9" ht="15.6" x14ac:dyDescent="0.3">
      <c r="A44" s="79">
        <v>42</v>
      </c>
      <c r="B44" s="131" t="s">
        <v>20673</v>
      </c>
      <c r="C44" s="131" t="s">
        <v>20674</v>
      </c>
      <c r="D44" s="130" t="s">
        <v>20604</v>
      </c>
      <c r="E44" s="131" t="s">
        <v>20605</v>
      </c>
      <c r="F44" s="131">
        <v>1.28</v>
      </c>
      <c r="G44" s="129" t="s">
        <v>17490</v>
      </c>
      <c r="H44" s="2" t="s">
        <v>15</v>
      </c>
      <c r="I44" s="2"/>
    </row>
    <row r="45" spans="1:9" ht="15.6" x14ac:dyDescent="0.3">
      <c r="A45" s="79">
        <v>43</v>
      </c>
      <c r="B45" s="131" t="s">
        <v>20673</v>
      </c>
      <c r="C45" s="131" t="s">
        <v>20674</v>
      </c>
      <c r="D45" s="130" t="s">
        <v>20604</v>
      </c>
      <c r="E45" s="131" t="s">
        <v>20605</v>
      </c>
      <c r="F45" s="131">
        <v>1.28</v>
      </c>
      <c r="G45" s="129" t="s">
        <v>17490</v>
      </c>
      <c r="H45" s="2" t="s">
        <v>15</v>
      </c>
      <c r="I45" s="2"/>
    </row>
    <row r="46" spans="1:9" ht="15.6" x14ac:dyDescent="0.3">
      <c r="A46" s="79">
        <v>44</v>
      </c>
      <c r="B46" s="131" t="s">
        <v>20675</v>
      </c>
      <c r="C46" s="131" t="s">
        <v>20676</v>
      </c>
      <c r="D46" s="130" t="s">
        <v>20604</v>
      </c>
      <c r="E46" s="131" t="s">
        <v>20605</v>
      </c>
      <c r="F46" s="131">
        <v>1.6</v>
      </c>
      <c r="G46" s="129" t="s">
        <v>18450</v>
      </c>
      <c r="H46" s="2" t="s">
        <v>15</v>
      </c>
      <c r="I46" s="2"/>
    </row>
    <row r="47" spans="1:9" ht="15.6" x14ac:dyDescent="0.3">
      <c r="A47" s="79">
        <v>45</v>
      </c>
      <c r="B47" s="131" t="s">
        <v>20677</v>
      </c>
      <c r="C47" s="131" t="s">
        <v>20678</v>
      </c>
      <c r="D47" s="130" t="s">
        <v>20604</v>
      </c>
      <c r="E47" s="131" t="s">
        <v>20605</v>
      </c>
      <c r="F47" s="131">
        <v>2.8</v>
      </c>
      <c r="G47" s="129" t="s">
        <v>18485</v>
      </c>
      <c r="H47" s="2" t="s">
        <v>15</v>
      </c>
      <c r="I47" s="2"/>
    </row>
    <row r="48" spans="1:9" ht="15.6" x14ac:dyDescent="0.3">
      <c r="A48" s="79">
        <v>46</v>
      </c>
      <c r="B48" s="131" t="s">
        <v>20679</v>
      </c>
      <c r="C48" s="131" t="s">
        <v>20680</v>
      </c>
      <c r="D48" s="130" t="s">
        <v>20604</v>
      </c>
      <c r="E48" s="131" t="s">
        <v>20605</v>
      </c>
      <c r="F48" s="131">
        <v>1.6</v>
      </c>
      <c r="G48" s="129" t="s">
        <v>17490</v>
      </c>
      <c r="H48" s="2" t="s">
        <v>15</v>
      </c>
      <c r="I48" s="2"/>
    </row>
    <row r="49" spans="1:9" ht="15.6" x14ac:dyDescent="0.3">
      <c r="A49" s="79">
        <v>47</v>
      </c>
      <c r="B49" s="131" t="s">
        <v>20681</v>
      </c>
      <c r="C49" s="131" t="s">
        <v>20682</v>
      </c>
      <c r="D49" s="130" t="s">
        <v>20604</v>
      </c>
      <c r="E49" s="131" t="s">
        <v>20605</v>
      </c>
      <c r="F49" s="131">
        <v>0.55200000000000005</v>
      </c>
      <c r="G49" s="129" t="s">
        <v>17490</v>
      </c>
      <c r="H49" s="2" t="s">
        <v>15</v>
      </c>
      <c r="I49" s="2"/>
    </row>
    <row r="50" spans="1:9" ht="15.6" x14ac:dyDescent="0.3">
      <c r="A50" s="79">
        <v>48</v>
      </c>
      <c r="B50" s="131" t="s">
        <v>20683</v>
      </c>
      <c r="C50" s="131" t="s">
        <v>20682</v>
      </c>
      <c r="D50" s="130" t="s">
        <v>20604</v>
      </c>
      <c r="E50" s="131" t="s">
        <v>20605</v>
      </c>
      <c r="F50" s="131">
        <v>1.6</v>
      </c>
      <c r="G50" s="129" t="s">
        <v>18450</v>
      </c>
      <c r="H50" s="2" t="s">
        <v>15</v>
      </c>
      <c r="I50" s="2"/>
    </row>
    <row r="51" spans="1:9" ht="15.6" x14ac:dyDescent="0.3">
      <c r="A51" s="79">
        <v>49</v>
      </c>
      <c r="B51" s="132" t="s">
        <v>20684</v>
      </c>
      <c r="C51" s="132" t="s">
        <v>20674</v>
      </c>
      <c r="D51" s="130" t="s">
        <v>20604</v>
      </c>
      <c r="E51" s="131" t="s">
        <v>20605</v>
      </c>
      <c r="F51" s="131">
        <v>0.44</v>
      </c>
      <c r="G51" s="129" t="s">
        <v>17490</v>
      </c>
      <c r="H51" s="2" t="s">
        <v>15</v>
      </c>
      <c r="I51" s="2"/>
    </row>
    <row r="52" spans="1:9" ht="15.6" x14ac:dyDescent="0.3">
      <c r="A52" s="79">
        <v>50</v>
      </c>
      <c r="B52" s="131" t="s">
        <v>20684</v>
      </c>
      <c r="C52" s="131" t="s">
        <v>20674</v>
      </c>
      <c r="D52" s="130" t="s">
        <v>20604</v>
      </c>
      <c r="E52" s="131" t="s">
        <v>20605</v>
      </c>
      <c r="F52" s="131">
        <v>0.8</v>
      </c>
      <c r="G52" s="129" t="s">
        <v>17490</v>
      </c>
      <c r="H52" s="2" t="s">
        <v>15</v>
      </c>
      <c r="I52" s="2"/>
    </row>
    <row r="53" spans="1:9" ht="15.6" x14ac:dyDescent="0.3">
      <c r="A53" s="79">
        <v>51</v>
      </c>
      <c r="B53" s="131" t="s">
        <v>20685</v>
      </c>
      <c r="C53" s="131" t="s">
        <v>20686</v>
      </c>
      <c r="D53" s="130" t="s">
        <v>20604</v>
      </c>
      <c r="E53" s="131" t="s">
        <v>20605</v>
      </c>
      <c r="F53" s="131">
        <v>1.28</v>
      </c>
      <c r="G53" s="129" t="s">
        <v>18450</v>
      </c>
      <c r="H53" s="2" t="s">
        <v>15</v>
      </c>
      <c r="I53" s="2"/>
    </row>
    <row r="54" spans="1:9" ht="15.6" x14ac:dyDescent="0.3">
      <c r="A54" s="79">
        <v>52</v>
      </c>
      <c r="B54" s="131" t="s">
        <v>20687</v>
      </c>
      <c r="C54" s="131" t="s">
        <v>20678</v>
      </c>
      <c r="D54" s="130" t="s">
        <v>20604</v>
      </c>
      <c r="E54" s="131" t="s">
        <v>20605</v>
      </c>
      <c r="F54" s="131">
        <v>0.44</v>
      </c>
      <c r="G54" s="129" t="s">
        <v>17490</v>
      </c>
      <c r="H54" s="2" t="s">
        <v>15</v>
      </c>
      <c r="I54" s="2"/>
    </row>
    <row r="55" spans="1:9" ht="15.6" x14ac:dyDescent="0.3">
      <c r="A55" s="79">
        <v>53</v>
      </c>
      <c r="B55" s="131" t="s">
        <v>20688</v>
      </c>
      <c r="C55" s="131" t="s">
        <v>20676</v>
      </c>
      <c r="D55" s="130" t="s">
        <v>20604</v>
      </c>
      <c r="E55" s="131" t="s">
        <v>20605</v>
      </c>
      <c r="F55" s="131">
        <v>1.6</v>
      </c>
      <c r="G55" s="129" t="s">
        <v>17490</v>
      </c>
      <c r="H55" s="2" t="s">
        <v>15</v>
      </c>
      <c r="I55" s="2"/>
    </row>
    <row r="56" spans="1:9" ht="15.6" x14ac:dyDescent="0.3">
      <c r="A56" s="79">
        <v>54</v>
      </c>
      <c r="B56" s="131" t="s">
        <v>20689</v>
      </c>
      <c r="C56" s="131" t="s">
        <v>20682</v>
      </c>
      <c r="D56" s="130" t="s">
        <v>20604</v>
      </c>
      <c r="E56" s="131" t="s">
        <v>20605</v>
      </c>
      <c r="F56" s="131">
        <v>1.6</v>
      </c>
      <c r="G56" s="129" t="s">
        <v>17490</v>
      </c>
      <c r="H56" s="2" t="s">
        <v>15</v>
      </c>
      <c r="I56" s="2"/>
    </row>
    <row r="57" spans="1:9" ht="15.6" x14ac:dyDescent="0.3">
      <c r="A57" s="79">
        <v>55</v>
      </c>
      <c r="B57" s="131" t="s">
        <v>20690</v>
      </c>
      <c r="C57" s="131" t="s">
        <v>20674</v>
      </c>
      <c r="D57" s="130" t="s">
        <v>20604</v>
      </c>
      <c r="E57" s="131" t="s">
        <v>20605</v>
      </c>
      <c r="F57" s="131">
        <v>1.28</v>
      </c>
      <c r="G57" s="129" t="s">
        <v>17490</v>
      </c>
      <c r="H57" s="2" t="s">
        <v>15</v>
      </c>
      <c r="I57" s="2"/>
    </row>
    <row r="58" spans="1:9" ht="15.6" x14ac:dyDescent="0.3">
      <c r="A58" s="79">
        <v>56</v>
      </c>
      <c r="B58" s="131" t="s">
        <v>20691</v>
      </c>
      <c r="C58" s="131" t="s">
        <v>20692</v>
      </c>
      <c r="D58" s="130" t="s">
        <v>20604</v>
      </c>
      <c r="E58" s="131" t="s">
        <v>20605</v>
      </c>
      <c r="F58" s="131">
        <v>0.5</v>
      </c>
      <c r="G58" s="129" t="s">
        <v>17490</v>
      </c>
      <c r="H58" s="2" t="s">
        <v>15</v>
      </c>
      <c r="I58" s="2"/>
    </row>
    <row r="59" spans="1:9" ht="15.6" x14ac:dyDescent="0.3">
      <c r="A59" s="79">
        <v>57</v>
      </c>
      <c r="B59" s="131" t="s">
        <v>20693</v>
      </c>
      <c r="C59" s="131" t="s">
        <v>20692</v>
      </c>
      <c r="D59" s="130" t="s">
        <v>20604</v>
      </c>
      <c r="E59" s="131" t="s">
        <v>20605</v>
      </c>
      <c r="F59" s="131">
        <v>0.14799999999999999</v>
      </c>
      <c r="G59" s="129" t="s">
        <v>17490</v>
      </c>
      <c r="H59" s="2" t="s">
        <v>15</v>
      </c>
      <c r="I59" s="2"/>
    </row>
    <row r="60" spans="1:9" ht="15.6" x14ac:dyDescent="0.3">
      <c r="A60" s="79">
        <v>58</v>
      </c>
      <c r="B60" s="131" t="s">
        <v>20694</v>
      </c>
      <c r="C60" s="131" t="s">
        <v>20695</v>
      </c>
      <c r="D60" s="130" t="s">
        <v>20604</v>
      </c>
      <c r="E60" s="131" t="s">
        <v>20605</v>
      </c>
      <c r="F60" s="131">
        <v>0.9</v>
      </c>
      <c r="G60" s="129" t="s">
        <v>20667</v>
      </c>
      <c r="H60" s="2" t="s">
        <v>15</v>
      </c>
      <c r="I60" s="2"/>
    </row>
    <row r="61" spans="1:9" ht="15.6" x14ac:dyDescent="0.3">
      <c r="A61" s="79">
        <v>59</v>
      </c>
      <c r="B61" s="131" t="s">
        <v>20696</v>
      </c>
      <c r="C61" s="131" t="s">
        <v>20697</v>
      </c>
      <c r="D61" s="130" t="s">
        <v>20604</v>
      </c>
      <c r="E61" s="131" t="s">
        <v>20605</v>
      </c>
      <c r="F61" s="131">
        <v>2.14</v>
      </c>
      <c r="G61" s="129" t="s">
        <v>17490</v>
      </c>
      <c r="H61" s="2" t="s">
        <v>15</v>
      </c>
      <c r="I61" s="2"/>
    </row>
    <row r="62" spans="1:9" ht="15.6" x14ac:dyDescent="0.3">
      <c r="A62" s="79">
        <v>60</v>
      </c>
      <c r="B62" s="131" t="s">
        <v>20698</v>
      </c>
      <c r="C62" s="131" t="s">
        <v>20699</v>
      </c>
      <c r="D62" s="130" t="s">
        <v>20604</v>
      </c>
      <c r="E62" s="131" t="s">
        <v>20605</v>
      </c>
      <c r="F62" s="131">
        <v>1.28</v>
      </c>
      <c r="G62" s="129" t="s">
        <v>18450</v>
      </c>
      <c r="H62" s="2" t="s">
        <v>15</v>
      </c>
      <c r="I62" s="2"/>
    </row>
    <row r="63" spans="1:9" ht="15.6" x14ac:dyDescent="0.3">
      <c r="A63" s="79">
        <v>61</v>
      </c>
      <c r="B63" s="131" t="s">
        <v>20700</v>
      </c>
      <c r="C63" s="131" t="s">
        <v>20699</v>
      </c>
      <c r="D63" s="130" t="s">
        <v>20604</v>
      </c>
      <c r="E63" s="131" t="s">
        <v>20605</v>
      </c>
      <c r="F63" s="131">
        <v>1.28</v>
      </c>
      <c r="G63" s="129" t="s">
        <v>17490</v>
      </c>
      <c r="H63" s="2" t="s">
        <v>15</v>
      </c>
      <c r="I63" s="2"/>
    </row>
    <row r="64" spans="1:9" ht="15.6" x14ac:dyDescent="0.3">
      <c r="A64" s="79">
        <v>62</v>
      </c>
      <c r="B64" s="131" t="s">
        <v>20701</v>
      </c>
      <c r="C64" s="131" t="s">
        <v>20699</v>
      </c>
      <c r="D64" s="130" t="s">
        <v>20604</v>
      </c>
      <c r="E64" s="131" t="s">
        <v>20605</v>
      </c>
      <c r="F64" s="131">
        <v>3.2</v>
      </c>
      <c r="G64" s="129" t="s">
        <v>18485</v>
      </c>
      <c r="H64" s="2" t="s">
        <v>15</v>
      </c>
      <c r="I64" s="2"/>
    </row>
    <row r="65" spans="1:9" ht="15.6" x14ac:dyDescent="0.3">
      <c r="A65" s="79">
        <v>63</v>
      </c>
      <c r="B65" s="131" t="s">
        <v>20702</v>
      </c>
      <c r="C65" s="131" t="s">
        <v>20703</v>
      </c>
      <c r="D65" s="130" t="s">
        <v>20604</v>
      </c>
      <c r="E65" s="131" t="s">
        <v>20605</v>
      </c>
      <c r="F65" s="131">
        <v>0.42799999999999999</v>
      </c>
      <c r="G65" s="129" t="s">
        <v>17490</v>
      </c>
      <c r="H65" s="2" t="s">
        <v>15</v>
      </c>
      <c r="I65" s="2"/>
    </row>
    <row r="66" spans="1:9" ht="15.6" x14ac:dyDescent="0.3">
      <c r="A66" s="79">
        <v>64</v>
      </c>
      <c r="B66" s="131" t="s">
        <v>20704</v>
      </c>
      <c r="C66" s="131" t="s">
        <v>20699</v>
      </c>
      <c r="D66" s="130" t="s">
        <v>20604</v>
      </c>
      <c r="E66" s="131" t="s">
        <v>20605</v>
      </c>
      <c r="F66" s="131">
        <v>1.28</v>
      </c>
      <c r="G66" s="129" t="s">
        <v>18450</v>
      </c>
      <c r="H66" s="2" t="s">
        <v>15</v>
      </c>
      <c r="I66" s="2"/>
    </row>
    <row r="67" spans="1:9" ht="15.6" x14ac:dyDescent="0.3">
      <c r="A67" s="79">
        <v>65</v>
      </c>
      <c r="B67" s="131" t="s">
        <v>20705</v>
      </c>
      <c r="C67" s="131" t="s">
        <v>20706</v>
      </c>
      <c r="D67" s="130" t="s">
        <v>20604</v>
      </c>
      <c r="E67" s="131" t="s">
        <v>20605</v>
      </c>
      <c r="F67" s="131">
        <v>2</v>
      </c>
      <c r="G67" s="129" t="s">
        <v>18485</v>
      </c>
      <c r="H67" s="2" t="s">
        <v>15</v>
      </c>
      <c r="I67" s="2"/>
    </row>
    <row r="68" spans="1:9" ht="15.6" x14ac:dyDescent="0.3">
      <c r="A68" s="79">
        <v>66</v>
      </c>
      <c r="B68" s="131" t="s">
        <v>20707</v>
      </c>
      <c r="C68" s="131" t="s">
        <v>20703</v>
      </c>
      <c r="D68" s="130" t="s">
        <v>20604</v>
      </c>
      <c r="E68" s="131" t="s">
        <v>20605</v>
      </c>
      <c r="F68" s="131">
        <v>0.42799999999999999</v>
      </c>
      <c r="G68" s="129" t="s">
        <v>17490</v>
      </c>
      <c r="H68" s="2" t="s">
        <v>15</v>
      </c>
      <c r="I68" s="2"/>
    </row>
    <row r="69" spans="1:9" ht="15.6" x14ac:dyDescent="0.3">
      <c r="A69" s="79">
        <v>67</v>
      </c>
      <c r="B69" s="131" t="s">
        <v>20708</v>
      </c>
      <c r="C69" s="131" t="s">
        <v>20709</v>
      </c>
      <c r="D69" s="130" t="s">
        <v>20604</v>
      </c>
      <c r="E69" s="131" t="s">
        <v>20605</v>
      </c>
      <c r="F69" s="131">
        <v>0.43</v>
      </c>
      <c r="G69" s="129" t="s">
        <v>17490</v>
      </c>
      <c r="H69" s="2" t="s">
        <v>15</v>
      </c>
      <c r="I69" s="2"/>
    </row>
    <row r="70" spans="1:9" ht="15.6" x14ac:dyDescent="0.3">
      <c r="A70" s="79">
        <v>68</v>
      </c>
      <c r="B70" s="131" t="s">
        <v>20710</v>
      </c>
      <c r="C70" s="131" t="s">
        <v>20699</v>
      </c>
      <c r="D70" s="130" t="s">
        <v>20604</v>
      </c>
      <c r="E70" s="131" t="s">
        <v>20605</v>
      </c>
      <c r="F70" s="131">
        <v>1.28</v>
      </c>
      <c r="G70" s="129" t="s">
        <v>18450</v>
      </c>
      <c r="H70" s="2" t="s">
        <v>15</v>
      </c>
      <c r="I70" s="2"/>
    </row>
    <row r="71" spans="1:9" ht="15.6" x14ac:dyDescent="0.3">
      <c r="A71" s="79">
        <v>69</v>
      </c>
      <c r="B71" s="131" t="s">
        <v>20711</v>
      </c>
      <c r="C71" s="131" t="s">
        <v>20712</v>
      </c>
      <c r="D71" s="130" t="s">
        <v>20604</v>
      </c>
      <c r="E71" s="131" t="s">
        <v>20605</v>
      </c>
      <c r="F71" s="131">
        <v>0.42</v>
      </c>
      <c r="G71" s="129" t="s">
        <v>17490</v>
      </c>
      <c r="H71" s="2" t="s">
        <v>15</v>
      </c>
      <c r="I71" s="2"/>
    </row>
    <row r="72" spans="1:9" ht="15.6" x14ac:dyDescent="0.3">
      <c r="A72" s="79">
        <v>70</v>
      </c>
      <c r="B72" s="131" t="s">
        <v>20713</v>
      </c>
      <c r="C72" s="131" t="s">
        <v>20714</v>
      </c>
      <c r="D72" s="130" t="s">
        <v>20604</v>
      </c>
      <c r="E72" s="131" t="s">
        <v>20605</v>
      </c>
      <c r="F72" s="131">
        <v>0.44800000000000001</v>
      </c>
      <c r="G72" s="129" t="s">
        <v>20667</v>
      </c>
      <c r="H72" s="2" t="s">
        <v>15</v>
      </c>
      <c r="I72" s="2"/>
    </row>
    <row r="73" spans="1:9" ht="15.6" x14ac:dyDescent="0.3">
      <c r="A73" s="79">
        <v>71</v>
      </c>
      <c r="B73" s="131" t="s">
        <v>20715</v>
      </c>
      <c r="C73" s="131" t="s">
        <v>20716</v>
      </c>
      <c r="D73" s="130" t="s">
        <v>20604</v>
      </c>
      <c r="E73" s="131" t="s">
        <v>20605</v>
      </c>
      <c r="F73" s="131">
        <v>0.42</v>
      </c>
      <c r="G73" s="129" t="s">
        <v>17490</v>
      </c>
      <c r="H73" s="2" t="s">
        <v>15</v>
      </c>
      <c r="I73" s="2"/>
    </row>
    <row r="74" spans="1:9" ht="15.6" x14ac:dyDescent="0.3">
      <c r="A74" s="79">
        <v>72</v>
      </c>
      <c r="B74" s="131" t="s">
        <v>20717</v>
      </c>
      <c r="C74" s="131" t="s">
        <v>20714</v>
      </c>
      <c r="D74" s="130" t="s">
        <v>20604</v>
      </c>
      <c r="E74" s="131" t="s">
        <v>20605</v>
      </c>
      <c r="F74" s="131">
        <v>0.44</v>
      </c>
      <c r="G74" s="129" t="s">
        <v>20667</v>
      </c>
      <c r="H74" s="2" t="s">
        <v>15</v>
      </c>
      <c r="I74" s="2"/>
    </row>
    <row r="75" spans="1:9" ht="15.6" x14ac:dyDescent="0.3">
      <c r="A75" s="79">
        <v>73</v>
      </c>
      <c r="B75" s="131" t="s">
        <v>20718</v>
      </c>
      <c r="C75" s="131" t="s">
        <v>20719</v>
      </c>
      <c r="D75" s="130" t="s">
        <v>20604</v>
      </c>
      <c r="E75" s="131" t="s">
        <v>20605</v>
      </c>
      <c r="F75" s="131">
        <v>0.90800000000000003</v>
      </c>
      <c r="G75" s="129" t="s">
        <v>17490</v>
      </c>
      <c r="H75" s="2" t="s">
        <v>15</v>
      </c>
      <c r="I75" s="2"/>
    </row>
    <row r="76" spans="1:9" ht="15.6" x14ac:dyDescent="0.3">
      <c r="A76" s="79">
        <v>74</v>
      </c>
      <c r="B76" s="131" t="s">
        <v>20720</v>
      </c>
      <c r="C76" s="131" t="s">
        <v>20721</v>
      </c>
      <c r="D76" s="130" t="s">
        <v>20604</v>
      </c>
      <c r="E76" s="131" t="s">
        <v>20605</v>
      </c>
      <c r="F76" s="131">
        <v>2.08</v>
      </c>
      <c r="G76" s="129" t="s">
        <v>17490</v>
      </c>
      <c r="H76" s="2" t="s">
        <v>15</v>
      </c>
      <c r="I76" s="2"/>
    </row>
    <row r="77" spans="1:9" ht="15.6" x14ac:dyDescent="0.3">
      <c r="A77" s="79">
        <v>75</v>
      </c>
      <c r="B77" s="131" t="s">
        <v>20722</v>
      </c>
      <c r="C77" s="131" t="s">
        <v>20721</v>
      </c>
      <c r="D77" s="130" t="s">
        <v>20604</v>
      </c>
      <c r="E77" s="131" t="s">
        <v>20605</v>
      </c>
      <c r="F77" s="131">
        <v>1.28</v>
      </c>
      <c r="G77" s="129" t="s">
        <v>18485</v>
      </c>
      <c r="H77" s="2" t="s">
        <v>15</v>
      </c>
      <c r="I77" s="2"/>
    </row>
    <row r="78" spans="1:9" ht="15.6" x14ac:dyDescent="0.3">
      <c r="A78" s="79">
        <v>76</v>
      </c>
      <c r="B78" s="131" t="s">
        <v>20723</v>
      </c>
      <c r="C78" s="131" t="s">
        <v>20724</v>
      </c>
      <c r="D78" s="130" t="s">
        <v>20604</v>
      </c>
      <c r="E78" s="131" t="s">
        <v>20605</v>
      </c>
      <c r="F78" s="131">
        <v>0.46</v>
      </c>
      <c r="G78" s="129" t="s">
        <v>18450</v>
      </c>
      <c r="H78" s="2" t="s">
        <v>15</v>
      </c>
      <c r="I78" s="2"/>
    </row>
    <row r="79" spans="1:9" ht="15.6" x14ac:dyDescent="0.3">
      <c r="A79" s="79">
        <v>77</v>
      </c>
      <c r="B79" s="131" t="s">
        <v>20725</v>
      </c>
      <c r="C79" s="131" t="s">
        <v>20724</v>
      </c>
      <c r="D79" s="130" t="s">
        <v>20604</v>
      </c>
      <c r="E79" s="131" t="s">
        <v>20605</v>
      </c>
      <c r="F79" s="131">
        <v>0.48</v>
      </c>
      <c r="G79" s="129" t="s">
        <v>17490</v>
      </c>
      <c r="H79" s="2" t="s">
        <v>15</v>
      </c>
      <c r="I79" s="2"/>
    </row>
    <row r="80" spans="1:9" ht="15.6" x14ac:dyDescent="0.3">
      <c r="A80" s="79">
        <v>78</v>
      </c>
      <c r="B80" s="131" t="s">
        <v>20726</v>
      </c>
      <c r="C80" s="131" t="s">
        <v>20727</v>
      </c>
      <c r="D80" s="130" t="s">
        <v>20604</v>
      </c>
      <c r="E80" s="131" t="s">
        <v>20605</v>
      </c>
      <c r="F80" s="131">
        <v>0.8</v>
      </c>
      <c r="G80" s="129" t="s">
        <v>17490</v>
      </c>
      <c r="H80" s="2" t="s">
        <v>15</v>
      </c>
      <c r="I80" s="2"/>
    </row>
    <row r="81" spans="1:9" ht="15.6" x14ac:dyDescent="0.3">
      <c r="A81" s="79">
        <v>79</v>
      </c>
      <c r="B81" s="131" t="s">
        <v>20728</v>
      </c>
      <c r="C81" s="131" t="s">
        <v>20729</v>
      </c>
      <c r="D81" s="130" t="s">
        <v>20604</v>
      </c>
      <c r="E81" s="131" t="s">
        <v>20605</v>
      </c>
      <c r="F81" s="131">
        <v>0.8</v>
      </c>
      <c r="G81" s="129" t="s">
        <v>17490</v>
      </c>
      <c r="H81" s="2" t="s">
        <v>15</v>
      </c>
      <c r="I81" s="2"/>
    </row>
    <row r="82" spans="1:9" ht="15.6" x14ac:dyDescent="0.3">
      <c r="A82" s="79">
        <v>80</v>
      </c>
      <c r="B82" s="131" t="s">
        <v>20730</v>
      </c>
      <c r="C82" s="131" t="s">
        <v>20731</v>
      </c>
      <c r="D82" s="130" t="s">
        <v>20604</v>
      </c>
      <c r="E82" s="131" t="s">
        <v>20605</v>
      </c>
      <c r="F82" s="131">
        <v>0.8</v>
      </c>
      <c r="G82" s="129" t="s">
        <v>18450</v>
      </c>
      <c r="H82" s="2" t="s">
        <v>15</v>
      </c>
      <c r="I82" s="2"/>
    </row>
    <row r="83" spans="1:9" ht="15.6" x14ac:dyDescent="0.3">
      <c r="A83" s="79">
        <v>81</v>
      </c>
      <c r="B83" s="131" t="s">
        <v>20732</v>
      </c>
      <c r="C83" s="131" t="s">
        <v>20724</v>
      </c>
      <c r="D83" s="130" t="s">
        <v>20604</v>
      </c>
      <c r="E83" s="131" t="s">
        <v>20605</v>
      </c>
      <c r="F83" s="131">
        <v>0.8</v>
      </c>
      <c r="G83" s="129" t="s">
        <v>18450</v>
      </c>
      <c r="H83" s="2" t="s">
        <v>15</v>
      </c>
      <c r="I83" s="2"/>
    </row>
    <row r="84" spans="1:9" ht="15.6" x14ac:dyDescent="0.3">
      <c r="A84" s="79">
        <v>82</v>
      </c>
      <c r="B84" s="131" t="s">
        <v>20733</v>
      </c>
      <c r="C84" s="131" t="s">
        <v>20729</v>
      </c>
      <c r="D84" s="130" t="s">
        <v>20604</v>
      </c>
      <c r="E84" s="131" t="s">
        <v>20605</v>
      </c>
      <c r="F84" s="131">
        <v>0.4</v>
      </c>
      <c r="G84" s="129" t="s">
        <v>17490</v>
      </c>
      <c r="H84" s="2" t="s">
        <v>15</v>
      </c>
      <c r="I84" s="2"/>
    </row>
    <row r="85" spans="1:9" ht="15.6" x14ac:dyDescent="0.3">
      <c r="A85" s="79">
        <v>83</v>
      </c>
      <c r="B85" s="131" t="s">
        <v>20734</v>
      </c>
      <c r="C85" s="131" t="s">
        <v>20724</v>
      </c>
      <c r="D85" s="130" t="s">
        <v>20604</v>
      </c>
      <c r="E85" s="131" t="s">
        <v>20605</v>
      </c>
      <c r="F85" s="131">
        <v>0.4</v>
      </c>
      <c r="G85" s="129" t="s">
        <v>17490</v>
      </c>
      <c r="H85" s="2" t="s">
        <v>15</v>
      </c>
      <c r="I85" s="2"/>
    </row>
    <row r="86" spans="1:9" ht="15.6" x14ac:dyDescent="0.3">
      <c r="A86" s="79">
        <v>84</v>
      </c>
      <c r="B86" s="131" t="s">
        <v>20735</v>
      </c>
      <c r="C86" s="131" t="s">
        <v>20736</v>
      </c>
      <c r="D86" s="130" t="s">
        <v>20604</v>
      </c>
      <c r="E86" s="131" t="s">
        <v>20605</v>
      </c>
      <c r="F86" s="131">
        <v>0.42799999999999999</v>
      </c>
      <c r="G86" s="129" t="s">
        <v>18450</v>
      </c>
      <c r="H86" s="2" t="s">
        <v>15</v>
      </c>
      <c r="I86" s="2"/>
    </row>
    <row r="87" spans="1:9" ht="15.6" x14ac:dyDescent="0.3">
      <c r="A87" s="79">
        <v>85</v>
      </c>
      <c r="B87" s="131" t="s">
        <v>20737</v>
      </c>
      <c r="C87" s="131" t="s">
        <v>20738</v>
      </c>
      <c r="D87" s="130" t="s">
        <v>20604</v>
      </c>
      <c r="E87" s="131" t="s">
        <v>20605</v>
      </c>
      <c r="F87" s="131">
        <v>0.8</v>
      </c>
      <c r="G87" s="129" t="s">
        <v>17490</v>
      </c>
      <c r="H87" s="2" t="s">
        <v>15</v>
      </c>
      <c r="I87" s="2"/>
    </row>
    <row r="88" spans="1:9" ht="15.6" x14ac:dyDescent="0.3">
      <c r="A88" s="79">
        <v>86</v>
      </c>
      <c r="B88" s="131" t="s">
        <v>20739</v>
      </c>
      <c r="C88" s="131" t="s">
        <v>20740</v>
      </c>
      <c r="D88" s="130" t="s">
        <v>20604</v>
      </c>
      <c r="E88" s="131" t="s">
        <v>20605</v>
      </c>
      <c r="F88" s="131">
        <v>0.4</v>
      </c>
      <c r="G88" s="129" t="s">
        <v>17490</v>
      </c>
      <c r="H88" s="2" t="s">
        <v>15</v>
      </c>
      <c r="I88" s="2"/>
    </row>
    <row r="89" spans="1:9" ht="15.6" x14ac:dyDescent="0.3">
      <c r="A89" s="79">
        <v>87</v>
      </c>
      <c r="B89" s="131" t="s">
        <v>20741</v>
      </c>
      <c r="C89" s="131" t="s">
        <v>20742</v>
      </c>
      <c r="D89" s="130" t="s">
        <v>20604</v>
      </c>
      <c r="E89" s="131" t="s">
        <v>20605</v>
      </c>
      <c r="F89" s="131">
        <v>0.4</v>
      </c>
      <c r="G89" s="129" t="s">
        <v>17490</v>
      </c>
      <c r="H89" s="2" t="s">
        <v>15</v>
      </c>
      <c r="I89" s="2"/>
    </row>
    <row r="90" spans="1:9" ht="15.6" x14ac:dyDescent="0.3">
      <c r="A90" s="79">
        <v>88</v>
      </c>
      <c r="B90" s="131" t="s">
        <v>20743</v>
      </c>
      <c r="C90" s="131" t="s">
        <v>20744</v>
      </c>
      <c r="D90" s="130" t="s">
        <v>20604</v>
      </c>
      <c r="E90" s="131" t="s">
        <v>20605</v>
      </c>
      <c r="F90" s="131">
        <v>0.4</v>
      </c>
      <c r="G90" s="129" t="s">
        <v>18450</v>
      </c>
      <c r="H90" s="2" t="s">
        <v>15</v>
      </c>
      <c r="I90" s="2"/>
    </row>
    <row r="91" spans="1:9" ht="15.6" x14ac:dyDescent="0.3">
      <c r="A91" s="79">
        <v>89</v>
      </c>
      <c r="B91" s="131" t="s">
        <v>20745</v>
      </c>
      <c r="C91" s="131" t="s">
        <v>20746</v>
      </c>
      <c r="D91" s="130" t="s">
        <v>20604</v>
      </c>
      <c r="E91" s="131" t="s">
        <v>20605</v>
      </c>
      <c r="F91" s="131">
        <v>0.4</v>
      </c>
      <c r="G91" s="129" t="s">
        <v>18450</v>
      </c>
      <c r="H91" s="2" t="s">
        <v>15</v>
      </c>
      <c r="I91" s="2"/>
    </row>
    <row r="92" spans="1:9" ht="15.6" x14ac:dyDescent="0.3">
      <c r="A92" s="79">
        <v>90</v>
      </c>
      <c r="B92" s="131" t="s">
        <v>20747</v>
      </c>
      <c r="C92" s="131" t="s">
        <v>20748</v>
      </c>
      <c r="D92" s="130" t="s">
        <v>20604</v>
      </c>
      <c r="E92" s="131" t="s">
        <v>20605</v>
      </c>
      <c r="F92" s="131">
        <v>0.12</v>
      </c>
      <c r="G92" s="129" t="s">
        <v>17490</v>
      </c>
      <c r="H92" s="2" t="s">
        <v>15</v>
      </c>
      <c r="I92" s="2"/>
    </row>
    <row r="93" spans="1:9" ht="15.6" x14ac:dyDescent="0.3">
      <c r="A93" s="79">
        <v>91</v>
      </c>
      <c r="B93" s="131" t="s">
        <v>20749</v>
      </c>
      <c r="C93" s="131" t="s">
        <v>20750</v>
      </c>
      <c r="D93" s="130" t="s">
        <v>20604</v>
      </c>
      <c r="E93" s="131" t="s">
        <v>20605</v>
      </c>
      <c r="F93" s="131">
        <v>0.53200000000000003</v>
      </c>
      <c r="G93" s="129" t="s">
        <v>17490</v>
      </c>
      <c r="H93" s="2" t="s">
        <v>15</v>
      </c>
      <c r="I93" s="2"/>
    </row>
    <row r="94" spans="1:9" ht="15.6" x14ac:dyDescent="0.3">
      <c r="A94" s="79">
        <v>92</v>
      </c>
      <c r="B94" s="131" t="s">
        <v>20751</v>
      </c>
      <c r="C94" s="131" t="s">
        <v>20750</v>
      </c>
      <c r="D94" s="130" t="s">
        <v>20604</v>
      </c>
      <c r="E94" s="131" t="s">
        <v>20605</v>
      </c>
      <c r="F94" s="131">
        <v>1.28</v>
      </c>
      <c r="G94" s="129" t="s">
        <v>18450</v>
      </c>
      <c r="H94" s="2" t="s">
        <v>15</v>
      </c>
      <c r="I94" s="2"/>
    </row>
    <row r="95" spans="1:9" ht="15.6" x14ac:dyDescent="0.3">
      <c r="A95" s="79">
        <v>93</v>
      </c>
      <c r="B95" s="131" t="s">
        <v>20752</v>
      </c>
      <c r="C95" s="131" t="s">
        <v>20750</v>
      </c>
      <c r="D95" s="130" t="s">
        <v>20604</v>
      </c>
      <c r="E95" s="131" t="s">
        <v>20605</v>
      </c>
      <c r="F95" s="131">
        <v>0.44</v>
      </c>
      <c r="G95" s="129" t="s">
        <v>17490</v>
      </c>
      <c r="H95" s="2" t="s">
        <v>15</v>
      </c>
      <c r="I95" s="2"/>
    </row>
    <row r="96" spans="1:9" ht="15.6" x14ac:dyDescent="0.3">
      <c r="A96" s="79">
        <v>94</v>
      </c>
      <c r="B96" s="131" t="s">
        <v>20753</v>
      </c>
      <c r="C96" s="131" t="s">
        <v>20754</v>
      </c>
      <c r="D96" s="130" t="s">
        <v>20604</v>
      </c>
      <c r="E96" s="131" t="s">
        <v>20605</v>
      </c>
      <c r="F96" s="131">
        <v>0.12</v>
      </c>
      <c r="G96" s="129" t="s">
        <v>17490</v>
      </c>
      <c r="H96" s="2" t="s">
        <v>15</v>
      </c>
      <c r="I96" s="2"/>
    </row>
    <row r="97" spans="1:9" ht="15.6" x14ac:dyDescent="0.3">
      <c r="A97" s="79">
        <v>95</v>
      </c>
      <c r="B97" s="131" t="s">
        <v>20755</v>
      </c>
      <c r="C97" s="131" t="s">
        <v>19995</v>
      </c>
      <c r="D97" s="130" t="s">
        <v>20604</v>
      </c>
      <c r="E97" s="131" t="s">
        <v>20605</v>
      </c>
      <c r="F97" s="131">
        <v>0.08</v>
      </c>
      <c r="G97" s="129" t="s">
        <v>17490</v>
      </c>
      <c r="H97" s="2" t="s">
        <v>15</v>
      </c>
      <c r="I97" s="2"/>
    </row>
    <row r="98" spans="1:9" ht="15.6" x14ac:dyDescent="0.3">
      <c r="A98" s="79">
        <v>96</v>
      </c>
      <c r="B98" s="131" t="s">
        <v>20756</v>
      </c>
      <c r="C98" s="131" t="s">
        <v>20757</v>
      </c>
      <c r="D98" s="130" t="s">
        <v>20604</v>
      </c>
      <c r="E98" s="131" t="s">
        <v>20605</v>
      </c>
      <c r="F98" s="131">
        <v>0.12</v>
      </c>
      <c r="G98" s="129" t="s">
        <v>17490</v>
      </c>
      <c r="H98" s="2" t="s">
        <v>15</v>
      </c>
      <c r="I98" s="2"/>
    </row>
    <row r="99" spans="1:9" ht="15.6" x14ac:dyDescent="0.3">
      <c r="A99" s="79">
        <v>97</v>
      </c>
      <c r="B99" s="131" t="s">
        <v>20758</v>
      </c>
      <c r="C99" s="131" t="s">
        <v>20754</v>
      </c>
      <c r="D99" s="130" t="s">
        <v>20604</v>
      </c>
      <c r="E99" s="131" t="s">
        <v>20605</v>
      </c>
      <c r="F99" s="131">
        <v>0.12</v>
      </c>
      <c r="G99" s="129" t="s">
        <v>17490</v>
      </c>
      <c r="H99" s="2" t="s">
        <v>15</v>
      </c>
      <c r="I99" s="2"/>
    </row>
    <row r="100" spans="1:9" ht="15.6" x14ac:dyDescent="0.3">
      <c r="A100" s="79">
        <v>98</v>
      </c>
      <c r="B100" s="131" t="s">
        <v>20759</v>
      </c>
      <c r="C100" s="131" t="s">
        <v>19995</v>
      </c>
      <c r="D100" s="130" t="s">
        <v>20604</v>
      </c>
      <c r="E100" s="131" t="s">
        <v>20605</v>
      </c>
      <c r="F100" s="131">
        <v>0.4</v>
      </c>
      <c r="G100" s="129" t="s">
        <v>17490</v>
      </c>
      <c r="H100" s="2" t="s">
        <v>15</v>
      </c>
      <c r="I100" s="2"/>
    </row>
    <row r="101" spans="1:9" ht="15.6" x14ac:dyDescent="0.3">
      <c r="A101" s="79">
        <v>99</v>
      </c>
      <c r="B101" s="131" t="s">
        <v>20760</v>
      </c>
      <c r="C101" s="131" t="s">
        <v>20761</v>
      </c>
      <c r="D101" s="130" t="s">
        <v>20604</v>
      </c>
      <c r="E101" s="131" t="s">
        <v>20605</v>
      </c>
      <c r="F101" s="131">
        <v>0.88</v>
      </c>
      <c r="G101" s="129" t="s">
        <v>18450</v>
      </c>
      <c r="H101" s="2" t="s">
        <v>15</v>
      </c>
      <c r="I101" s="2"/>
    </row>
    <row r="102" spans="1:9" ht="15.6" x14ac:dyDescent="0.3">
      <c r="A102" s="79">
        <v>100</v>
      </c>
      <c r="B102" s="131" t="s">
        <v>20762</v>
      </c>
      <c r="C102" s="131" t="s">
        <v>20757</v>
      </c>
      <c r="D102" s="130" t="s">
        <v>20604</v>
      </c>
      <c r="E102" s="131" t="s">
        <v>20605</v>
      </c>
      <c r="F102" s="131">
        <v>0.12</v>
      </c>
      <c r="G102" s="129" t="s">
        <v>17490</v>
      </c>
      <c r="H102" s="2" t="s">
        <v>15</v>
      </c>
      <c r="I102" s="2"/>
    </row>
    <row r="103" spans="1:9" ht="15.6" x14ac:dyDescent="0.3">
      <c r="A103" s="79">
        <v>101</v>
      </c>
      <c r="B103" s="131" t="s">
        <v>20763</v>
      </c>
      <c r="C103" s="131" t="s">
        <v>20761</v>
      </c>
      <c r="D103" s="130" t="s">
        <v>20604</v>
      </c>
      <c r="E103" s="131" t="s">
        <v>20605</v>
      </c>
      <c r="F103" s="131">
        <v>0.91200000000000003</v>
      </c>
      <c r="G103" s="129" t="s">
        <v>18450</v>
      </c>
      <c r="H103" s="2" t="s">
        <v>15</v>
      </c>
      <c r="I103" s="2"/>
    </row>
    <row r="104" spans="1:9" ht="15.6" x14ac:dyDescent="0.3">
      <c r="A104" s="79">
        <v>102</v>
      </c>
      <c r="B104" s="131" t="s">
        <v>20764</v>
      </c>
      <c r="C104" s="131" t="s">
        <v>20765</v>
      </c>
      <c r="D104" s="130" t="s">
        <v>20604</v>
      </c>
      <c r="E104" s="131" t="s">
        <v>20605</v>
      </c>
      <c r="F104" s="131">
        <v>0.44</v>
      </c>
      <c r="G104" s="129" t="s">
        <v>17490</v>
      </c>
      <c r="H104" s="2" t="s">
        <v>15</v>
      </c>
      <c r="I104" s="2"/>
    </row>
    <row r="105" spans="1:9" ht="15.6" x14ac:dyDescent="0.3">
      <c r="A105" s="79">
        <v>103</v>
      </c>
      <c r="B105" s="131" t="s">
        <v>20766</v>
      </c>
      <c r="C105" s="131" t="s">
        <v>20765</v>
      </c>
      <c r="D105" s="130" t="s">
        <v>20604</v>
      </c>
      <c r="E105" s="131" t="s">
        <v>20605</v>
      </c>
      <c r="F105" s="131">
        <v>0.4</v>
      </c>
      <c r="G105" s="129" t="s">
        <v>18450</v>
      </c>
      <c r="H105" s="2" t="s">
        <v>15</v>
      </c>
      <c r="I105" s="2"/>
    </row>
    <row r="106" spans="1:9" ht="15.6" x14ac:dyDescent="0.3">
      <c r="A106" s="79">
        <v>104</v>
      </c>
      <c r="B106" s="131" t="s">
        <v>20767</v>
      </c>
      <c r="C106" s="131" t="s">
        <v>20768</v>
      </c>
      <c r="D106" s="130" t="s">
        <v>20604</v>
      </c>
      <c r="E106" s="131" t="s">
        <v>20605</v>
      </c>
      <c r="F106" s="131">
        <v>0.88</v>
      </c>
      <c r="G106" s="129" t="s">
        <v>18450</v>
      </c>
      <c r="H106" s="2" t="s">
        <v>15</v>
      </c>
      <c r="I106" s="2"/>
    </row>
    <row r="107" spans="1:9" ht="15.6" x14ac:dyDescent="0.3">
      <c r="A107" s="79">
        <v>105</v>
      </c>
      <c r="B107" s="131" t="s">
        <v>20769</v>
      </c>
      <c r="C107" s="131" t="s">
        <v>20765</v>
      </c>
      <c r="D107" s="130" t="s">
        <v>20604</v>
      </c>
      <c r="E107" s="131" t="s">
        <v>20605</v>
      </c>
      <c r="F107" s="131">
        <v>0.4</v>
      </c>
      <c r="G107" s="129" t="s">
        <v>17490</v>
      </c>
      <c r="H107" s="2" t="s">
        <v>15</v>
      </c>
      <c r="I107" s="2"/>
    </row>
    <row r="108" spans="1:9" ht="15.6" x14ac:dyDescent="0.3">
      <c r="A108" s="79">
        <v>106</v>
      </c>
      <c r="B108" s="131" t="s">
        <v>20770</v>
      </c>
      <c r="C108" s="131" t="s">
        <v>20771</v>
      </c>
      <c r="D108" s="130" t="s">
        <v>20604</v>
      </c>
      <c r="E108" s="131" t="s">
        <v>20605</v>
      </c>
      <c r="F108" s="131">
        <v>0.8</v>
      </c>
      <c r="G108" s="129" t="s">
        <v>18450</v>
      </c>
      <c r="H108" s="2" t="s">
        <v>15</v>
      </c>
      <c r="I108" s="2"/>
    </row>
    <row r="109" spans="1:9" ht="15.6" x14ac:dyDescent="0.3">
      <c r="A109" s="79">
        <v>107</v>
      </c>
      <c r="B109" s="131" t="s">
        <v>20772</v>
      </c>
      <c r="C109" s="131" t="s">
        <v>20771</v>
      </c>
      <c r="D109" s="130" t="s">
        <v>20604</v>
      </c>
      <c r="E109" s="131" t="s">
        <v>20605</v>
      </c>
      <c r="F109" s="131">
        <v>0.8</v>
      </c>
      <c r="G109" s="129" t="s">
        <v>18450</v>
      </c>
      <c r="H109" s="2" t="s">
        <v>15</v>
      </c>
      <c r="I109" s="2"/>
    </row>
    <row r="110" spans="1:9" ht="15.6" x14ac:dyDescent="0.3">
      <c r="A110" s="79">
        <v>108</v>
      </c>
      <c r="B110" s="131" t="s">
        <v>20773</v>
      </c>
      <c r="C110" s="131" t="s">
        <v>20771</v>
      </c>
      <c r="D110" s="130" t="s">
        <v>20604</v>
      </c>
      <c r="E110" s="131" t="s">
        <v>20605</v>
      </c>
      <c r="F110" s="131">
        <v>0.8</v>
      </c>
      <c r="G110" s="129" t="s">
        <v>18450</v>
      </c>
      <c r="H110" s="2" t="s">
        <v>15</v>
      </c>
      <c r="I110" s="2"/>
    </row>
    <row r="111" spans="1:9" ht="15.6" x14ac:dyDescent="0.3">
      <c r="A111" s="79">
        <v>109</v>
      </c>
      <c r="B111" s="131" t="s">
        <v>20774</v>
      </c>
      <c r="C111" s="131" t="s">
        <v>20775</v>
      </c>
      <c r="D111" s="130" t="s">
        <v>20604</v>
      </c>
      <c r="E111" s="131" t="s">
        <v>20605</v>
      </c>
      <c r="F111" s="131">
        <v>0.8</v>
      </c>
      <c r="G111" s="129" t="s">
        <v>18450</v>
      </c>
      <c r="H111" s="2" t="s">
        <v>15</v>
      </c>
      <c r="I111" s="2"/>
    </row>
    <row r="112" spans="1:9" ht="15.6" x14ac:dyDescent="0.3">
      <c r="A112" s="79">
        <v>110</v>
      </c>
      <c r="B112" s="131" t="s">
        <v>20776</v>
      </c>
      <c r="C112" s="131" t="s">
        <v>20777</v>
      </c>
      <c r="D112" s="130" t="s">
        <v>20604</v>
      </c>
      <c r="E112" s="131" t="s">
        <v>20605</v>
      </c>
      <c r="F112" s="131">
        <v>0.08</v>
      </c>
      <c r="G112" s="129" t="s">
        <v>17490</v>
      </c>
      <c r="H112" s="2" t="s">
        <v>15</v>
      </c>
      <c r="I112" s="2"/>
    </row>
    <row r="113" spans="1:9" ht="15.6" x14ac:dyDescent="0.3">
      <c r="A113" s="79">
        <v>111</v>
      </c>
      <c r="B113" s="131" t="s">
        <v>20778</v>
      </c>
      <c r="C113" s="131" t="s">
        <v>20779</v>
      </c>
      <c r="D113" s="130" t="s">
        <v>20604</v>
      </c>
      <c r="E113" s="131" t="s">
        <v>20605</v>
      </c>
      <c r="F113" s="131">
        <v>0.94</v>
      </c>
      <c r="G113" s="129" t="s">
        <v>17490</v>
      </c>
      <c r="H113" s="2" t="s">
        <v>15</v>
      </c>
      <c r="I113" s="2"/>
    </row>
    <row r="114" spans="1:9" ht="15.6" x14ac:dyDescent="0.3">
      <c r="A114" s="79">
        <v>112</v>
      </c>
      <c r="B114" s="131" t="s">
        <v>20780</v>
      </c>
      <c r="C114" s="131" t="s">
        <v>20781</v>
      </c>
      <c r="D114" s="130" t="s">
        <v>20604</v>
      </c>
      <c r="E114" s="131" t="s">
        <v>20605</v>
      </c>
      <c r="F114" s="131">
        <v>0.94</v>
      </c>
      <c r="G114" s="129" t="s">
        <v>18450</v>
      </c>
      <c r="H114" s="2" t="s">
        <v>15</v>
      </c>
      <c r="I114" s="2"/>
    </row>
    <row r="115" spans="1:9" ht="15.6" x14ac:dyDescent="0.3">
      <c r="A115" s="79">
        <v>113</v>
      </c>
      <c r="B115" s="131" t="s">
        <v>20782</v>
      </c>
      <c r="C115" s="131" t="s">
        <v>20783</v>
      </c>
      <c r="D115" s="130" t="s">
        <v>20604</v>
      </c>
      <c r="E115" s="131" t="s">
        <v>20605</v>
      </c>
      <c r="F115" s="131">
        <v>0.42</v>
      </c>
      <c r="G115" s="129" t="s">
        <v>17490</v>
      </c>
      <c r="H115" s="2" t="s">
        <v>15</v>
      </c>
      <c r="I115" s="2"/>
    </row>
    <row r="116" spans="1:9" ht="15.6" x14ac:dyDescent="0.3">
      <c r="A116" s="79">
        <v>114</v>
      </c>
      <c r="B116" s="131" t="s">
        <v>20784</v>
      </c>
      <c r="C116" s="131" t="s">
        <v>20783</v>
      </c>
      <c r="D116" s="130" t="s">
        <v>20604</v>
      </c>
      <c r="E116" s="131" t="s">
        <v>20605</v>
      </c>
      <c r="F116" s="131">
        <v>0.42</v>
      </c>
      <c r="G116" s="129" t="s">
        <v>17490</v>
      </c>
      <c r="H116" s="2" t="s">
        <v>15</v>
      </c>
      <c r="I116" s="2"/>
    </row>
    <row r="117" spans="1:9" ht="15.6" x14ac:dyDescent="0.3">
      <c r="A117" s="79">
        <v>115</v>
      </c>
      <c r="B117" s="131" t="s">
        <v>20785</v>
      </c>
      <c r="C117" s="131" t="s">
        <v>20786</v>
      </c>
      <c r="D117" s="130" t="s">
        <v>20604</v>
      </c>
      <c r="E117" s="131" t="s">
        <v>20605</v>
      </c>
      <c r="F117" s="131">
        <v>0.05</v>
      </c>
      <c r="G117" s="129" t="s">
        <v>17490</v>
      </c>
      <c r="H117" s="2" t="s">
        <v>15</v>
      </c>
      <c r="I117" s="2"/>
    </row>
    <row r="118" spans="1:9" ht="15.6" x14ac:dyDescent="0.3">
      <c r="A118" s="79">
        <v>116</v>
      </c>
      <c r="B118" s="131" t="s">
        <v>20787</v>
      </c>
      <c r="C118" s="131" t="s">
        <v>20788</v>
      </c>
      <c r="D118" s="130" t="s">
        <v>20604</v>
      </c>
      <c r="E118" s="131" t="s">
        <v>20605</v>
      </c>
      <c r="F118" s="131">
        <v>4.3999999999999997E-2</v>
      </c>
      <c r="G118" s="129" t="s">
        <v>20789</v>
      </c>
      <c r="H118" s="2" t="s">
        <v>15</v>
      </c>
      <c r="I118" s="2"/>
    </row>
    <row r="119" spans="1:9" ht="15.6" x14ac:dyDescent="0.3">
      <c r="A119" s="79">
        <v>117</v>
      </c>
      <c r="B119" s="133" t="s">
        <v>20790</v>
      </c>
      <c r="C119" s="133" t="s">
        <v>20791</v>
      </c>
      <c r="D119" s="130" t="s">
        <v>20604</v>
      </c>
      <c r="E119" s="131" t="s">
        <v>20605</v>
      </c>
      <c r="F119" s="131">
        <v>2.4</v>
      </c>
      <c r="G119" s="129" t="s">
        <v>17493</v>
      </c>
      <c r="H119" s="2" t="s">
        <v>15</v>
      </c>
      <c r="I119" s="2"/>
    </row>
    <row r="120" spans="1:9" ht="15.6" x14ac:dyDescent="0.3">
      <c r="A120" s="79">
        <v>118</v>
      </c>
      <c r="B120" s="131" t="s">
        <v>20792</v>
      </c>
      <c r="C120" s="131" t="s">
        <v>20793</v>
      </c>
      <c r="D120" s="130" t="s">
        <v>20604</v>
      </c>
      <c r="E120" s="131" t="s">
        <v>20605</v>
      </c>
      <c r="F120" s="131">
        <v>0.48</v>
      </c>
      <c r="G120" s="129" t="s">
        <v>17490</v>
      </c>
      <c r="H120" s="2" t="s">
        <v>15</v>
      </c>
      <c r="I120" s="2"/>
    </row>
    <row r="121" spans="1:9" ht="15.6" x14ac:dyDescent="0.3">
      <c r="A121" s="79">
        <v>119</v>
      </c>
      <c r="B121" s="131" t="s">
        <v>20794</v>
      </c>
      <c r="C121" s="131" t="s">
        <v>20795</v>
      </c>
      <c r="D121" s="130" t="s">
        <v>20604</v>
      </c>
      <c r="E121" s="131" t="s">
        <v>20605</v>
      </c>
      <c r="F121" s="131">
        <v>0.8</v>
      </c>
      <c r="G121" s="129" t="s">
        <v>18450</v>
      </c>
      <c r="H121" s="2" t="s">
        <v>15</v>
      </c>
      <c r="I121" s="2"/>
    </row>
    <row r="122" spans="1:9" ht="15.6" x14ac:dyDescent="0.3">
      <c r="A122" s="79">
        <v>120</v>
      </c>
      <c r="B122" s="132" t="s">
        <v>20796</v>
      </c>
      <c r="C122" s="132" t="s">
        <v>20797</v>
      </c>
      <c r="D122" s="130" t="s">
        <v>20604</v>
      </c>
      <c r="E122" s="131" t="s">
        <v>20605</v>
      </c>
      <c r="F122" s="131">
        <v>0.8</v>
      </c>
      <c r="G122" s="129" t="s">
        <v>17490</v>
      </c>
      <c r="H122" s="2" t="s">
        <v>15</v>
      </c>
      <c r="I122" s="2"/>
    </row>
    <row r="123" spans="1:9" ht="15.6" x14ac:dyDescent="0.3">
      <c r="A123" s="79">
        <v>121</v>
      </c>
      <c r="B123" s="131" t="s">
        <v>20798</v>
      </c>
      <c r="C123" s="131" t="s">
        <v>20799</v>
      </c>
      <c r="D123" s="130" t="s">
        <v>20604</v>
      </c>
      <c r="E123" s="131" t="s">
        <v>20605</v>
      </c>
      <c r="F123" s="131">
        <v>0.8</v>
      </c>
      <c r="G123" s="129" t="s">
        <v>18450</v>
      </c>
      <c r="H123" s="2" t="s">
        <v>15</v>
      </c>
      <c r="I123" s="2"/>
    </row>
    <row r="124" spans="1:9" ht="15.6" x14ac:dyDescent="0.3">
      <c r="A124" s="79">
        <v>122</v>
      </c>
      <c r="B124" s="131" t="s">
        <v>20800</v>
      </c>
      <c r="C124" s="131" t="s">
        <v>20801</v>
      </c>
      <c r="D124" s="130" t="s">
        <v>20604</v>
      </c>
      <c r="E124" s="131" t="s">
        <v>20605</v>
      </c>
      <c r="F124" s="134">
        <v>2</v>
      </c>
      <c r="G124" s="129" t="s">
        <v>17490</v>
      </c>
      <c r="H124" s="2" t="s">
        <v>15</v>
      </c>
      <c r="I124" s="2"/>
    </row>
    <row r="125" spans="1:9" ht="15.6" x14ac:dyDescent="0.3">
      <c r="A125" s="79">
        <v>123</v>
      </c>
      <c r="B125" s="131" t="s">
        <v>20802</v>
      </c>
      <c r="C125" s="131" t="s">
        <v>20803</v>
      </c>
      <c r="D125" s="130" t="s">
        <v>20604</v>
      </c>
      <c r="E125" s="131" t="s">
        <v>20605</v>
      </c>
      <c r="F125" s="131">
        <v>0.14000000000000001</v>
      </c>
      <c r="G125" s="129" t="s">
        <v>17490</v>
      </c>
      <c r="H125" s="2" t="s">
        <v>15</v>
      </c>
      <c r="I125" s="2"/>
    </row>
    <row r="126" spans="1:9" ht="15.6" x14ac:dyDescent="0.3">
      <c r="A126" s="79">
        <v>124</v>
      </c>
      <c r="B126" s="131" t="s">
        <v>20804</v>
      </c>
      <c r="C126" s="131" t="s">
        <v>20799</v>
      </c>
      <c r="D126" s="130" t="s">
        <v>20604</v>
      </c>
      <c r="E126" s="131" t="s">
        <v>20605</v>
      </c>
      <c r="F126" s="131">
        <v>0.8</v>
      </c>
      <c r="G126" s="129" t="s">
        <v>18396</v>
      </c>
      <c r="H126" s="2" t="s">
        <v>15</v>
      </c>
      <c r="I126" s="2"/>
    </row>
    <row r="127" spans="1:9" ht="15.6" x14ac:dyDescent="0.3">
      <c r="A127" s="79">
        <v>125</v>
      </c>
      <c r="B127" s="131" t="s">
        <v>20805</v>
      </c>
      <c r="C127" s="131" t="s">
        <v>20806</v>
      </c>
      <c r="D127" s="130" t="s">
        <v>20604</v>
      </c>
      <c r="E127" s="131" t="s">
        <v>20605</v>
      </c>
      <c r="F127" s="131">
        <v>0.49199999999999999</v>
      </c>
      <c r="G127" s="129" t="s">
        <v>17490</v>
      </c>
      <c r="H127" s="2" t="s">
        <v>15</v>
      </c>
      <c r="I127" s="2"/>
    </row>
    <row r="128" spans="1:9" ht="15.6" x14ac:dyDescent="0.3">
      <c r="A128" s="79">
        <v>126</v>
      </c>
      <c r="B128" s="131" t="s">
        <v>20805</v>
      </c>
      <c r="C128" s="131" t="s">
        <v>20806</v>
      </c>
      <c r="D128" s="130" t="s">
        <v>20604</v>
      </c>
      <c r="E128" s="131" t="s">
        <v>20605</v>
      </c>
      <c r="F128" s="131">
        <v>1.71</v>
      </c>
      <c r="G128" s="129" t="s">
        <v>18450</v>
      </c>
      <c r="H128" s="2" t="s">
        <v>15</v>
      </c>
      <c r="I128" s="2"/>
    </row>
    <row r="129" spans="1:9" ht="15.6" x14ac:dyDescent="0.3">
      <c r="A129" s="79">
        <v>127</v>
      </c>
      <c r="B129" s="131" t="s">
        <v>20807</v>
      </c>
      <c r="C129" s="131" t="s">
        <v>20803</v>
      </c>
      <c r="D129" s="130" t="s">
        <v>20604</v>
      </c>
      <c r="E129" s="131" t="s">
        <v>20605</v>
      </c>
      <c r="F129" s="131">
        <v>0.4</v>
      </c>
      <c r="G129" s="129" t="s">
        <v>18450</v>
      </c>
      <c r="H129" s="2" t="s">
        <v>15</v>
      </c>
      <c r="I129" s="2"/>
    </row>
    <row r="130" spans="1:9" ht="15.6" x14ac:dyDescent="0.3">
      <c r="A130" s="79">
        <v>128</v>
      </c>
      <c r="B130" s="131" t="s">
        <v>20808</v>
      </c>
      <c r="C130" s="131" t="s">
        <v>20799</v>
      </c>
      <c r="D130" s="130" t="s">
        <v>20604</v>
      </c>
      <c r="E130" s="131" t="s">
        <v>20605</v>
      </c>
      <c r="F130" s="131">
        <v>0.8</v>
      </c>
      <c r="G130" s="129" t="s">
        <v>17490</v>
      </c>
      <c r="H130" s="2" t="s">
        <v>15</v>
      </c>
      <c r="I130" s="2"/>
    </row>
    <row r="131" spans="1:9" ht="15.6" x14ac:dyDescent="0.3">
      <c r="A131" s="79">
        <v>129</v>
      </c>
      <c r="B131" s="131" t="s">
        <v>20809</v>
      </c>
      <c r="C131" s="131" t="s">
        <v>20806</v>
      </c>
      <c r="D131" s="130" t="s">
        <v>20604</v>
      </c>
      <c r="E131" s="131" t="s">
        <v>20605</v>
      </c>
      <c r="F131" s="131">
        <v>0.49199999999999999</v>
      </c>
      <c r="G131" s="129" t="s">
        <v>18396</v>
      </c>
      <c r="H131" s="2" t="s">
        <v>15</v>
      </c>
      <c r="I131" s="2"/>
    </row>
    <row r="132" spans="1:9" ht="15.6" x14ac:dyDescent="0.3">
      <c r="A132" s="79">
        <v>130</v>
      </c>
      <c r="B132" s="131" t="s">
        <v>20810</v>
      </c>
      <c r="C132" s="131" t="s">
        <v>20811</v>
      </c>
      <c r="D132" s="130" t="s">
        <v>20604</v>
      </c>
      <c r="E132" s="131" t="s">
        <v>20605</v>
      </c>
      <c r="F132" s="131">
        <v>0.46</v>
      </c>
      <c r="G132" s="129" t="s">
        <v>18450</v>
      </c>
      <c r="H132" s="2" t="s">
        <v>15</v>
      </c>
      <c r="I132" s="2"/>
    </row>
    <row r="133" spans="1:9" ht="15.6" x14ac:dyDescent="0.3">
      <c r="A133" s="79">
        <v>131</v>
      </c>
      <c r="B133" s="131" t="s">
        <v>20812</v>
      </c>
      <c r="C133" s="131" t="s">
        <v>20806</v>
      </c>
      <c r="D133" s="130" t="s">
        <v>20604</v>
      </c>
      <c r="E133" s="131" t="s">
        <v>20605</v>
      </c>
      <c r="F133" s="131">
        <v>0.88</v>
      </c>
      <c r="G133" s="129" t="s">
        <v>17490</v>
      </c>
      <c r="H133" s="2" t="s">
        <v>15</v>
      </c>
      <c r="I133" s="2"/>
    </row>
    <row r="134" spans="1:9" ht="15.6" x14ac:dyDescent="0.3">
      <c r="A134" s="79">
        <v>132</v>
      </c>
      <c r="B134" s="131" t="s">
        <v>20813</v>
      </c>
      <c r="C134" s="131" t="s">
        <v>20814</v>
      </c>
      <c r="D134" s="130" t="s">
        <v>20604</v>
      </c>
      <c r="E134" s="131" t="s">
        <v>20605</v>
      </c>
      <c r="F134" s="131">
        <v>0.88</v>
      </c>
      <c r="G134" s="129" t="s">
        <v>17493</v>
      </c>
      <c r="H134" s="2" t="s">
        <v>15</v>
      </c>
      <c r="I134" s="2"/>
    </row>
    <row r="135" spans="1:9" ht="15.6" x14ac:dyDescent="0.3">
      <c r="A135" s="79">
        <v>133</v>
      </c>
      <c r="B135" s="131" t="s">
        <v>20815</v>
      </c>
      <c r="C135" s="131" t="s">
        <v>20814</v>
      </c>
      <c r="D135" s="130" t="s">
        <v>20604</v>
      </c>
      <c r="E135" s="131" t="s">
        <v>20605</v>
      </c>
      <c r="F135" s="131">
        <v>0.88</v>
      </c>
      <c r="G135" s="129" t="s">
        <v>17493</v>
      </c>
      <c r="H135" s="2" t="s">
        <v>15</v>
      </c>
      <c r="I135" s="2"/>
    </row>
    <row r="136" spans="1:9" ht="15.6" x14ac:dyDescent="0.3">
      <c r="A136" s="79">
        <v>134</v>
      </c>
      <c r="B136" s="131" t="s">
        <v>20816</v>
      </c>
      <c r="C136" s="131" t="s">
        <v>20817</v>
      </c>
      <c r="D136" s="130" t="s">
        <v>20604</v>
      </c>
      <c r="E136" s="131" t="s">
        <v>20605</v>
      </c>
      <c r="F136" s="131">
        <v>3.24</v>
      </c>
      <c r="G136" s="129" t="s">
        <v>18450</v>
      </c>
      <c r="H136" s="2" t="s">
        <v>15</v>
      </c>
      <c r="I136" s="2"/>
    </row>
    <row r="137" spans="1:9" ht="15.6" x14ac:dyDescent="0.3">
      <c r="A137" s="79">
        <v>135</v>
      </c>
      <c r="B137" s="131" t="s">
        <v>20818</v>
      </c>
      <c r="C137" s="131" t="s">
        <v>20819</v>
      </c>
      <c r="D137" s="130" t="s">
        <v>20604</v>
      </c>
      <c r="E137" s="131" t="s">
        <v>20605</v>
      </c>
      <c r="F137" s="131">
        <v>3.24</v>
      </c>
      <c r="G137" s="129" t="s">
        <v>18450</v>
      </c>
      <c r="H137" s="2" t="s">
        <v>15</v>
      </c>
      <c r="I137" s="2"/>
    </row>
    <row r="138" spans="1:9" ht="15.6" x14ac:dyDescent="0.3">
      <c r="A138" s="79">
        <v>136</v>
      </c>
      <c r="B138" s="131" t="s">
        <v>20820</v>
      </c>
      <c r="C138" s="131" t="s">
        <v>20821</v>
      </c>
      <c r="D138" s="130" t="s">
        <v>20604</v>
      </c>
      <c r="E138" s="131" t="s">
        <v>20605</v>
      </c>
      <c r="F138" s="131">
        <v>1.26</v>
      </c>
      <c r="G138" s="129" t="s">
        <v>18450</v>
      </c>
      <c r="H138" s="2" t="s">
        <v>15</v>
      </c>
      <c r="I138" s="2"/>
    </row>
    <row r="139" spans="1:9" ht="15.6" x14ac:dyDescent="0.3">
      <c r="A139" s="79">
        <v>137</v>
      </c>
      <c r="B139" s="131" t="s">
        <v>20822</v>
      </c>
      <c r="C139" s="131" t="s">
        <v>20823</v>
      </c>
      <c r="D139" s="130" t="s">
        <v>20604</v>
      </c>
      <c r="E139" s="131" t="s">
        <v>20605</v>
      </c>
      <c r="F139" s="131">
        <v>0.5</v>
      </c>
      <c r="G139" s="129" t="s">
        <v>18450</v>
      </c>
      <c r="H139" s="2" t="s">
        <v>15</v>
      </c>
      <c r="I139" s="2"/>
    </row>
    <row r="140" spans="1:9" ht="15.6" x14ac:dyDescent="0.3">
      <c r="A140" s="79">
        <v>138</v>
      </c>
      <c r="B140" s="131" t="s">
        <v>20824</v>
      </c>
      <c r="C140" s="131" t="s">
        <v>20825</v>
      </c>
      <c r="D140" s="130" t="s">
        <v>20604</v>
      </c>
      <c r="E140" s="131" t="s">
        <v>20605</v>
      </c>
      <c r="F140" s="131">
        <v>0.11</v>
      </c>
      <c r="G140" s="129" t="s">
        <v>17490</v>
      </c>
      <c r="H140" s="2" t="s">
        <v>15</v>
      </c>
      <c r="I140" s="2"/>
    </row>
    <row r="141" spans="1:9" ht="15.6" x14ac:dyDescent="0.3">
      <c r="A141" s="79">
        <v>139</v>
      </c>
      <c r="B141" s="131" t="s">
        <v>20826</v>
      </c>
      <c r="C141" s="131" t="s">
        <v>17813</v>
      </c>
      <c r="D141" s="130" t="s">
        <v>20604</v>
      </c>
      <c r="E141" s="131" t="s">
        <v>20605</v>
      </c>
      <c r="F141" s="131">
        <v>1.2</v>
      </c>
      <c r="G141" s="129" t="s">
        <v>17490</v>
      </c>
      <c r="H141" s="2" t="s">
        <v>15</v>
      </c>
      <c r="I141" s="2"/>
    </row>
    <row r="142" spans="1:9" ht="15.6" x14ac:dyDescent="0.3">
      <c r="A142" s="79">
        <v>140</v>
      </c>
      <c r="B142" s="131" t="s">
        <v>20827</v>
      </c>
      <c r="C142" s="131" t="s">
        <v>17813</v>
      </c>
      <c r="D142" s="130" t="s">
        <v>20604</v>
      </c>
      <c r="E142" s="131" t="s">
        <v>20605</v>
      </c>
      <c r="F142" s="131">
        <v>1.6</v>
      </c>
      <c r="G142" s="129" t="s">
        <v>18450</v>
      </c>
      <c r="H142" s="2" t="s">
        <v>15</v>
      </c>
      <c r="I142" s="2"/>
    </row>
    <row r="143" spans="1:9" ht="15.6" x14ac:dyDescent="0.3">
      <c r="A143" s="79">
        <v>141</v>
      </c>
      <c r="B143" s="131" t="s">
        <v>20828</v>
      </c>
      <c r="C143" s="131" t="s">
        <v>20829</v>
      </c>
      <c r="D143" s="130" t="s">
        <v>20604</v>
      </c>
      <c r="E143" s="131" t="s">
        <v>20605</v>
      </c>
      <c r="F143" s="131">
        <v>0.48</v>
      </c>
      <c r="G143" s="129" t="s">
        <v>18450</v>
      </c>
      <c r="H143" s="2" t="s">
        <v>15</v>
      </c>
      <c r="I143" s="2"/>
    </row>
    <row r="144" spans="1:9" ht="15.6" x14ac:dyDescent="0.3">
      <c r="A144" s="79">
        <v>142</v>
      </c>
      <c r="B144" s="131" t="s">
        <v>20830</v>
      </c>
      <c r="C144" s="131" t="s">
        <v>20831</v>
      </c>
      <c r="D144" s="130" t="s">
        <v>20604</v>
      </c>
      <c r="E144" s="131" t="s">
        <v>20605</v>
      </c>
      <c r="F144" s="131">
        <v>0.8</v>
      </c>
      <c r="G144" s="129" t="s">
        <v>18396</v>
      </c>
      <c r="H144" s="2" t="s">
        <v>15</v>
      </c>
      <c r="I144" s="2"/>
    </row>
    <row r="145" spans="1:9" ht="15.6" x14ac:dyDescent="0.3">
      <c r="A145" s="79">
        <v>143</v>
      </c>
      <c r="B145" s="131" t="s">
        <v>20832</v>
      </c>
      <c r="C145" s="131" t="s">
        <v>20833</v>
      </c>
      <c r="D145" s="130" t="s">
        <v>20604</v>
      </c>
      <c r="E145" s="131" t="s">
        <v>20605</v>
      </c>
      <c r="F145" s="131">
        <v>1.68</v>
      </c>
      <c r="G145" s="129" t="s">
        <v>18450</v>
      </c>
      <c r="H145" s="2" t="s">
        <v>15</v>
      </c>
      <c r="I145" s="2"/>
    </row>
    <row r="146" spans="1:9" ht="15.6" x14ac:dyDescent="0.3">
      <c r="A146" s="79">
        <v>144</v>
      </c>
      <c r="B146" s="131" t="s">
        <v>20834</v>
      </c>
      <c r="C146" s="131" t="s">
        <v>20835</v>
      </c>
      <c r="D146" s="130" t="s">
        <v>20604</v>
      </c>
      <c r="E146" s="131" t="s">
        <v>20605</v>
      </c>
      <c r="F146" s="131">
        <v>1.28</v>
      </c>
      <c r="G146" s="129" t="s">
        <v>17490</v>
      </c>
      <c r="H146" s="2" t="s">
        <v>15</v>
      </c>
      <c r="I146" s="2"/>
    </row>
    <row r="147" spans="1:9" ht="15.6" x14ac:dyDescent="0.3">
      <c r="A147" s="79">
        <v>145</v>
      </c>
      <c r="B147" s="131" t="s">
        <v>20836</v>
      </c>
      <c r="C147" s="131" t="s">
        <v>20837</v>
      </c>
      <c r="D147" s="130" t="s">
        <v>20604</v>
      </c>
      <c r="E147" s="131" t="s">
        <v>20605</v>
      </c>
      <c r="F147" s="131">
        <v>1.28</v>
      </c>
      <c r="G147" s="129" t="s">
        <v>18450</v>
      </c>
      <c r="H147" s="2" t="s">
        <v>15</v>
      </c>
      <c r="I147" s="2"/>
    </row>
    <row r="148" spans="1:9" ht="15.6" x14ac:dyDescent="0.3">
      <c r="A148" s="79">
        <v>146</v>
      </c>
      <c r="B148" s="131" t="s">
        <v>20838</v>
      </c>
      <c r="C148" s="131" t="s">
        <v>20839</v>
      </c>
      <c r="D148" s="130" t="s">
        <v>20604</v>
      </c>
      <c r="E148" s="131" t="s">
        <v>20605</v>
      </c>
      <c r="F148" s="131">
        <v>1.71</v>
      </c>
      <c r="G148" s="129" t="s">
        <v>18450</v>
      </c>
      <c r="H148" s="2" t="s">
        <v>15</v>
      </c>
      <c r="I148" s="2"/>
    </row>
    <row r="149" spans="1:9" ht="15.6" x14ac:dyDescent="0.3">
      <c r="A149" s="79">
        <v>147</v>
      </c>
      <c r="B149" s="131" t="s">
        <v>20840</v>
      </c>
      <c r="C149" s="131" t="s">
        <v>20841</v>
      </c>
      <c r="D149" s="130" t="s">
        <v>20604</v>
      </c>
      <c r="E149" s="131" t="s">
        <v>20605</v>
      </c>
      <c r="F149" s="131">
        <v>0.45</v>
      </c>
      <c r="G149" s="129" t="s">
        <v>17490</v>
      </c>
      <c r="H149" s="2" t="s">
        <v>15</v>
      </c>
      <c r="I149" s="2"/>
    </row>
    <row r="150" spans="1:9" ht="15.6" x14ac:dyDescent="0.3">
      <c r="A150" s="79">
        <v>148</v>
      </c>
      <c r="B150" s="131" t="s">
        <v>20842</v>
      </c>
      <c r="C150" s="131" t="s">
        <v>20843</v>
      </c>
      <c r="D150" s="130" t="s">
        <v>20604</v>
      </c>
      <c r="E150" s="131" t="s">
        <v>20605</v>
      </c>
      <c r="F150" s="131">
        <v>0.44</v>
      </c>
      <c r="G150" s="129" t="s">
        <v>17490</v>
      </c>
      <c r="H150" s="2" t="s">
        <v>15</v>
      </c>
      <c r="I150" s="2"/>
    </row>
    <row r="151" spans="1:9" ht="15.6" x14ac:dyDescent="0.3">
      <c r="A151" s="79">
        <v>149</v>
      </c>
      <c r="B151" s="131" t="s">
        <v>20844</v>
      </c>
      <c r="C151" s="131" t="s">
        <v>20843</v>
      </c>
      <c r="D151" s="130" t="s">
        <v>20604</v>
      </c>
      <c r="E151" s="131" t="s">
        <v>20605</v>
      </c>
      <c r="F151" s="131">
        <v>0.08</v>
      </c>
      <c r="G151" s="129" t="s">
        <v>17490</v>
      </c>
      <c r="H151" s="2" t="s">
        <v>15</v>
      </c>
      <c r="I151" s="2"/>
    </row>
    <row r="152" spans="1:9" ht="15.6" x14ac:dyDescent="0.3">
      <c r="A152" s="79">
        <v>150</v>
      </c>
      <c r="B152" s="131" t="s">
        <v>20845</v>
      </c>
      <c r="C152" s="131" t="s">
        <v>20843</v>
      </c>
      <c r="D152" s="130" t="s">
        <v>20604</v>
      </c>
      <c r="E152" s="131" t="s">
        <v>20605</v>
      </c>
      <c r="F152" s="131">
        <v>0.08</v>
      </c>
      <c r="G152" s="129" t="s">
        <v>17490</v>
      </c>
      <c r="H152" s="2" t="s">
        <v>15</v>
      </c>
      <c r="I152" s="2"/>
    </row>
    <row r="153" spans="1:9" ht="15.6" x14ac:dyDescent="0.3">
      <c r="A153" s="79">
        <v>151</v>
      </c>
      <c r="B153" s="131" t="s">
        <v>20846</v>
      </c>
      <c r="C153" s="131" t="s">
        <v>20847</v>
      </c>
      <c r="D153" s="130" t="s">
        <v>20604</v>
      </c>
      <c r="E153" s="131" t="s">
        <v>20605</v>
      </c>
      <c r="F153" s="131">
        <v>0.5</v>
      </c>
      <c r="G153" s="129" t="s">
        <v>17490</v>
      </c>
      <c r="H153" s="2" t="s">
        <v>15</v>
      </c>
      <c r="I153" s="2"/>
    </row>
    <row r="154" spans="1:9" ht="15.6" x14ac:dyDescent="0.3">
      <c r="A154" s="79">
        <v>152</v>
      </c>
      <c r="B154" s="131" t="s">
        <v>20848</v>
      </c>
      <c r="C154" s="131" t="s">
        <v>20849</v>
      </c>
      <c r="D154" s="130" t="s">
        <v>20604</v>
      </c>
      <c r="E154" s="131" t="s">
        <v>20605</v>
      </c>
      <c r="F154" s="131">
        <v>0.8</v>
      </c>
      <c r="G154" s="129" t="s">
        <v>18450</v>
      </c>
      <c r="H154" s="2" t="s">
        <v>15</v>
      </c>
      <c r="I154" s="2"/>
    </row>
    <row r="155" spans="1:9" ht="15.6" x14ac:dyDescent="0.3">
      <c r="A155" s="79">
        <v>153</v>
      </c>
      <c r="B155" s="132" t="s">
        <v>20850</v>
      </c>
      <c r="C155" s="132" t="s">
        <v>20851</v>
      </c>
      <c r="D155" s="130" t="s">
        <v>20604</v>
      </c>
      <c r="E155" s="131" t="s">
        <v>20605</v>
      </c>
      <c r="F155" s="131">
        <v>1.28</v>
      </c>
      <c r="G155" s="129" t="s">
        <v>17490</v>
      </c>
      <c r="H155" s="2" t="s">
        <v>15</v>
      </c>
      <c r="I155" s="2"/>
    </row>
    <row r="156" spans="1:9" ht="15.6" x14ac:dyDescent="0.3">
      <c r="A156" s="79">
        <v>154</v>
      </c>
      <c r="B156" s="131" t="s">
        <v>20852</v>
      </c>
      <c r="C156" s="131" t="s">
        <v>20853</v>
      </c>
      <c r="D156" s="130" t="s">
        <v>20604</v>
      </c>
      <c r="E156" s="131" t="s">
        <v>20605</v>
      </c>
      <c r="F156" s="131">
        <v>0.48</v>
      </c>
      <c r="G156" s="129" t="s">
        <v>18485</v>
      </c>
      <c r="H156" s="2" t="s">
        <v>15</v>
      </c>
      <c r="I156" s="2"/>
    </row>
    <row r="157" spans="1:9" ht="15.6" x14ac:dyDescent="0.3">
      <c r="A157" s="79">
        <v>155</v>
      </c>
      <c r="B157" s="131" t="s">
        <v>20854</v>
      </c>
      <c r="C157" s="131" t="s">
        <v>20855</v>
      </c>
      <c r="D157" s="130" t="s">
        <v>20604</v>
      </c>
      <c r="E157" s="131" t="s">
        <v>20605</v>
      </c>
      <c r="F157" s="131">
        <v>0.48</v>
      </c>
      <c r="G157" s="129" t="s">
        <v>18450</v>
      </c>
      <c r="H157" s="2" t="s">
        <v>15</v>
      </c>
      <c r="I157" s="2"/>
    </row>
    <row r="158" spans="1:9" ht="15.6" x14ac:dyDescent="0.3">
      <c r="A158" s="79">
        <v>156</v>
      </c>
      <c r="B158" s="131" t="s">
        <v>20856</v>
      </c>
      <c r="C158" s="131" t="s">
        <v>20857</v>
      </c>
      <c r="D158" s="130" t="s">
        <v>20604</v>
      </c>
      <c r="E158" s="131" t="s">
        <v>20605</v>
      </c>
      <c r="F158" s="131">
        <v>0.8</v>
      </c>
      <c r="G158" s="129" t="s">
        <v>18450</v>
      </c>
      <c r="H158" s="2" t="s">
        <v>15</v>
      </c>
      <c r="I158" s="2"/>
    </row>
    <row r="159" spans="1:9" ht="15.6" x14ac:dyDescent="0.3">
      <c r="A159" s="79">
        <v>157</v>
      </c>
      <c r="B159" s="131" t="s">
        <v>20858</v>
      </c>
      <c r="C159" s="131" t="s">
        <v>20859</v>
      </c>
      <c r="D159" s="130" t="s">
        <v>20604</v>
      </c>
      <c r="E159" s="131" t="s">
        <v>20605</v>
      </c>
      <c r="F159" s="131">
        <v>0.08</v>
      </c>
      <c r="G159" s="129" t="s">
        <v>17490</v>
      </c>
      <c r="H159" s="2" t="s">
        <v>15</v>
      </c>
      <c r="I159" s="2"/>
    </row>
    <row r="160" spans="1:9" ht="15.6" x14ac:dyDescent="0.3">
      <c r="A160" s="79">
        <v>158</v>
      </c>
      <c r="B160" s="131" t="s">
        <v>20860</v>
      </c>
      <c r="C160" s="131" t="s">
        <v>20859</v>
      </c>
      <c r="D160" s="130" t="s">
        <v>20604</v>
      </c>
      <c r="E160" s="131" t="s">
        <v>20605</v>
      </c>
      <c r="F160" s="131">
        <v>0.08</v>
      </c>
      <c r="G160" s="129" t="s">
        <v>17490</v>
      </c>
      <c r="H160" s="2" t="s">
        <v>15</v>
      </c>
      <c r="I160" s="2"/>
    </row>
    <row r="161" spans="1:9" ht="15.6" x14ac:dyDescent="0.3">
      <c r="A161" s="79">
        <v>159</v>
      </c>
      <c r="B161" s="131" t="s">
        <v>20861</v>
      </c>
      <c r="C161" s="131" t="s">
        <v>20862</v>
      </c>
      <c r="D161" s="130" t="s">
        <v>20604</v>
      </c>
      <c r="E161" s="131" t="s">
        <v>20605</v>
      </c>
      <c r="F161" s="131">
        <v>1.6120000000000001</v>
      </c>
      <c r="G161" s="129" t="s">
        <v>18485</v>
      </c>
      <c r="H161" s="2" t="s">
        <v>15</v>
      </c>
      <c r="I161" s="2"/>
    </row>
    <row r="162" spans="1:9" ht="15.6" x14ac:dyDescent="0.3">
      <c r="A162" s="79">
        <v>160</v>
      </c>
      <c r="B162" s="131" t="s">
        <v>20863</v>
      </c>
      <c r="C162" s="131" t="s">
        <v>20864</v>
      </c>
      <c r="D162" s="130" t="s">
        <v>20604</v>
      </c>
      <c r="E162" s="131" t="s">
        <v>20605</v>
      </c>
      <c r="F162" s="131">
        <v>0.8</v>
      </c>
      <c r="G162" s="129" t="s">
        <v>18450</v>
      </c>
      <c r="H162" s="2" t="s">
        <v>15</v>
      </c>
      <c r="I162" s="2"/>
    </row>
    <row r="163" spans="1:9" ht="15.6" x14ac:dyDescent="0.3">
      <c r="A163" s="79">
        <v>161</v>
      </c>
      <c r="B163" s="131" t="s">
        <v>20865</v>
      </c>
      <c r="C163" s="131" t="s">
        <v>20866</v>
      </c>
      <c r="D163" s="130" t="s">
        <v>20604</v>
      </c>
      <c r="E163" s="131" t="s">
        <v>20605</v>
      </c>
      <c r="F163" s="131">
        <v>0.8</v>
      </c>
      <c r="G163" s="129" t="s">
        <v>18450</v>
      </c>
      <c r="H163" s="2" t="s">
        <v>15</v>
      </c>
      <c r="I163" s="2"/>
    </row>
    <row r="164" spans="1:9" ht="15.6" x14ac:dyDescent="0.3">
      <c r="A164" s="79">
        <v>162</v>
      </c>
      <c r="B164" s="133" t="s">
        <v>20867</v>
      </c>
      <c r="C164" s="133" t="s">
        <v>20868</v>
      </c>
      <c r="D164" s="130" t="s">
        <v>20604</v>
      </c>
      <c r="E164" s="131" t="s">
        <v>20605</v>
      </c>
      <c r="F164" s="131">
        <v>0.9</v>
      </c>
      <c r="G164" s="129" t="s">
        <v>17490</v>
      </c>
      <c r="H164" s="2" t="s">
        <v>15</v>
      </c>
      <c r="I164" s="2"/>
    </row>
    <row r="165" spans="1:9" ht="15.6" x14ac:dyDescent="0.3">
      <c r="A165" s="79">
        <v>163</v>
      </c>
      <c r="B165" s="131" t="s">
        <v>20869</v>
      </c>
      <c r="C165" s="131" t="s">
        <v>20870</v>
      </c>
      <c r="D165" s="130" t="s">
        <v>20604</v>
      </c>
      <c r="E165" s="131" t="s">
        <v>20605</v>
      </c>
      <c r="F165" s="131">
        <v>0.48</v>
      </c>
      <c r="G165" s="129" t="s">
        <v>17490</v>
      </c>
      <c r="H165" s="2" t="s">
        <v>15</v>
      </c>
      <c r="I165" s="2"/>
    </row>
    <row r="166" spans="1:9" ht="15.6" x14ac:dyDescent="0.3">
      <c r="A166" s="79">
        <v>164</v>
      </c>
      <c r="B166" s="131" t="s">
        <v>20871</v>
      </c>
      <c r="C166" s="131" t="s">
        <v>20872</v>
      </c>
      <c r="D166" s="130" t="s">
        <v>20604</v>
      </c>
      <c r="E166" s="131" t="s">
        <v>20605</v>
      </c>
      <c r="F166" s="131">
        <v>0.48</v>
      </c>
      <c r="G166" s="129" t="s">
        <v>18450</v>
      </c>
      <c r="H166" s="2" t="s">
        <v>15</v>
      </c>
      <c r="I166" s="2"/>
    </row>
    <row r="167" spans="1:9" ht="15.6" x14ac:dyDescent="0.3">
      <c r="A167" s="79">
        <v>165</v>
      </c>
      <c r="B167" s="131" t="s">
        <v>20873</v>
      </c>
      <c r="C167" s="131" t="s">
        <v>20874</v>
      </c>
      <c r="D167" s="130" t="s">
        <v>20604</v>
      </c>
      <c r="E167" s="131" t="s">
        <v>20605</v>
      </c>
      <c r="F167" s="131">
        <v>0.47</v>
      </c>
      <c r="G167" s="129" t="s">
        <v>17490</v>
      </c>
      <c r="H167" s="2" t="s">
        <v>15</v>
      </c>
      <c r="I167" s="2"/>
    </row>
    <row r="168" spans="1:9" ht="15.6" x14ac:dyDescent="0.3">
      <c r="A168" s="79">
        <v>166</v>
      </c>
      <c r="B168" s="131" t="s">
        <v>20875</v>
      </c>
      <c r="C168" s="131" t="s">
        <v>20876</v>
      </c>
      <c r="D168" s="130" t="s">
        <v>20604</v>
      </c>
      <c r="E168" s="131" t="s">
        <v>20605</v>
      </c>
      <c r="F168" s="131">
        <v>0.48</v>
      </c>
      <c r="G168" s="129" t="s">
        <v>17490</v>
      </c>
      <c r="H168" s="2" t="s">
        <v>15</v>
      </c>
      <c r="I168" s="2"/>
    </row>
    <row r="169" spans="1:9" ht="15.6" x14ac:dyDescent="0.3">
      <c r="A169" s="79">
        <v>167</v>
      </c>
      <c r="B169" s="131" t="s">
        <v>20877</v>
      </c>
      <c r="C169" s="131" t="s">
        <v>20878</v>
      </c>
      <c r="D169" s="130" t="s">
        <v>20604</v>
      </c>
      <c r="E169" s="131" t="s">
        <v>20605</v>
      </c>
      <c r="F169" s="131">
        <v>0.4</v>
      </c>
      <c r="G169" s="129" t="s">
        <v>17490</v>
      </c>
      <c r="H169" s="2" t="s">
        <v>15</v>
      </c>
      <c r="I169" s="2"/>
    </row>
    <row r="170" spans="1:9" ht="15.6" x14ac:dyDescent="0.3">
      <c r="A170" s="79">
        <v>168</v>
      </c>
      <c r="B170" s="131" t="s">
        <v>20879</v>
      </c>
      <c r="C170" s="131" t="s">
        <v>20880</v>
      </c>
      <c r="D170" s="130" t="s">
        <v>20604</v>
      </c>
      <c r="E170" s="131" t="s">
        <v>20605</v>
      </c>
      <c r="F170" s="131">
        <v>0.4</v>
      </c>
      <c r="G170" s="129" t="s">
        <v>18485</v>
      </c>
      <c r="H170" s="2" t="s">
        <v>15</v>
      </c>
      <c r="I170" s="2"/>
    </row>
    <row r="171" spans="1:9" ht="15.6" x14ac:dyDescent="0.3">
      <c r="A171" s="79">
        <v>169</v>
      </c>
      <c r="B171" s="131" t="s">
        <v>20881</v>
      </c>
      <c r="C171" s="131" t="s">
        <v>20882</v>
      </c>
      <c r="D171" s="130" t="s">
        <v>20604</v>
      </c>
      <c r="E171" s="131" t="s">
        <v>20605</v>
      </c>
      <c r="F171" s="131">
        <v>0.44</v>
      </c>
      <c r="G171" s="129" t="s">
        <v>17490</v>
      </c>
      <c r="H171" s="2" t="s">
        <v>15</v>
      </c>
      <c r="I171" s="2"/>
    </row>
    <row r="172" spans="1:9" ht="15.6" x14ac:dyDescent="0.3">
      <c r="A172" s="79">
        <v>170</v>
      </c>
      <c r="B172" s="131" t="s">
        <v>20883</v>
      </c>
      <c r="C172" s="131" t="s">
        <v>20884</v>
      </c>
      <c r="D172" s="130" t="s">
        <v>20604</v>
      </c>
      <c r="E172" s="131" t="s">
        <v>20605</v>
      </c>
      <c r="F172" s="131">
        <v>0.88</v>
      </c>
      <c r="G172" s="129" t="s">
        <v>18450</v>
      </c>
      <c r="H172" s="2" t="s">
        <v>15</v>
      </c>
      <c r="I172" s="2"/>
    </row>
    <row r="173" spans="1:9" ht="15.6" x14ac:dyDescent="0.3">
      <c r="A173" s="79">
        <v>171</v>
      </c>
      <c r="B173" s="131" t="s">
        <v>20885</v>
      </c>
      <c r="C173" s="131" t="s">
        <v>20886</v>
      </c>
      <c r="D173" s="130" t="s">
        <v>20604</v>
      </c>
      <c r="E173" s="131" t="s">
        <v>20605</v>
      </c>
      <c r="F173" s="131">
        <v>0.4</v>
      </c>
      <c r="G173" s="129" t="s">
        <v>17490</v>
      </c>
      <c r="H173" s="2" t="s">
        <v>15</v>
      </c>
      <c r="I173" s="2"/>
    </row>
    <row r="174" spans="1:9" ht="15.6" x14ac:dyDescent="0.3">
      <c r="A174" s="79">
        <v>172</v>
      </c>
      <c r="B174" s="131" t="s">
        <v>20887</v>
      </c>
      <c r="C174" s="131" t="s">
        <v>20888</v>
      </c>
      <c r="D174" s="130" t="s">
        <v>20604</v>
      </c>
      <c r="E174" s="131" t="s">
        <v>20605</v>
      </c>
      <c r="F174" s="131">
        <v>0.4</v>
      </c>
      <c r="G174" s="129" t="s">
        <v>17490</v>
      </c>
      <c r="H174" s="2" t="s">
        <v>15</v>
      </c>
      <c r="I174" s="2"/>
    </row>
    <row r="175" spans="1:9" ht="15.6" x14ac:dyDescent="0.3">
      <c r="A175" s="79">
        <v>173</v>
      </c>
      <c r="B175" s="132" t="s">
        <v>20889</v>
      </c>
      <c r="C175" s="132" t="s">
        <v>20890</v>
      </c>
      <c r="D175" s="130" t="s">
        <v>20604</v>
      </c>
      <c r="E175" s="131" t="s">
        <v>20605</v>
      </c>
      <c r="F175" s="131">
        <v>0.4</v>
      </c>
      <c r="G175" s="129" t="s">
        <v>18450</v>
      </c>
      <c r="H175" s="2" t="s">
        <v>15</v>
      </c>
      <c r="I175" s="2"/>
    </row>
    <row r="176" spans="1:9" ht="15.6" x14ac:dyDescent="0.3">
      <c r="A176" s="79">
        <v>174</v>
      </c>
      <c r="B176" s="131" t="s">
        <v>20891</v>
      </c>
      <c r="C176" s="131" t="s">
        <v>20892</v>
      </c>
      <c r="D176" s="130" t="s">
        <v>20604</v>
      </c>
      <c r="E176" s="131" t="s">
        <v>20605</v>
      </c>
      <c r="F176" s="131">
        <v>0.48</v>
      </c>
      <c r="G176" s="129" t="s">
        <v>17490</v>
      </c>
      <c r="H176" s="2" t="s">
        <v>15</v>
      </c>
      <c r="I176" s="2"/>
    </row>
    <row r="177" spans="1:9" ht="15.6" x14ac:dyDescent="0.3">
      <c r="A177" s="79">
        <v>175</v>
      </c>
      <c r="B177" s="131" t="s">
        <v>20893</v>
      </c>
      <c r="C177" s="131" t="s">
        <v>20894</v>
      </c>
      <c r="D177" s="130" t="s">
        <v>20604</v>
      </c>
      <c r="E177" s="131" t="s">
        <v>20605</v>
      </c>
      <c r="F177" s="131">
        <v>0.8</v>
      </c>
      <c r="G177" s="129" t="s">
        <v>17490</v>
      </c>
      <c r="H177" s="2" t="s">
        <v>15</v>
      </c>
      <c r="I177" s="2"/>
    </row>
    <row r="178" spans="1:9" ht="15.6" x14ac:dyDescent="0.3">
      <c r="A178" s="79">
        <v>176</v>
      </c>
      <c r="B178" s="131" t="s">
        <v>20895</v>
      </c>
      <c r="C178" s="131" t="s">
        <v>20896</v>
      </c>
      <c r="D178" s="130" t="s">
        <v>20604</v>
      </c>
      <c r="E178" s="131" t="s">
        <v>20605</v>
      </c>
      <c r="F178" s="131">
        <v>1.6</v>
      </c>
      <c r="G178" s="129" t="s">
        <v>18485</v>
      </c>
      <c r="H178" s="2" t="s">
        <v>15</v>
      </c>
      <c r="I178" s="2"/>
    </row>
    <row r="179" spans="1:9" ht="15.6" x14ac:dyDescent="0.3">
      <c r="A179" s="79">
        <v>177</v>
      </c>
      <c r="B179" s="131" t="s">
        <v>20897</v>
      </c>
      <c r="C179" s="131" t="s">
        <v>20898</v>
      </c>
      <c r="D179" s="130" t="s">
        <v>20604</v>
      </c>
      <c r="E179" s="131" t="s">
        <v>20605</v>
      </c>
      <c r="F179" s="131">
        <v>1.2</v>
      </c>
      <c r="G179" s="129" t="s">
        <v>18396</v>
      </c>
      <c r="H179" s="2" t="s">
        <v>15</v>
      </c>
      <c r="I179" s="2"/>
    </row>
    <row r="180" spans="1:9" ht="15.6" x14ac:dyDescent="0.3">
      <c r="A180" s="79">
        <v>178</v>
      </c>
      <c r="B180" s="131" t="s">
        <v>20899</v>
      </c>
      <c r="C180" s="131" t="s">
        <v>20900</v>
      </c>
      <c r="D180" s="130" t="s">
        <v>20604</v>
      </c>
      <c r="E180" s="131" t="s">
        <v>20605</v>
      </c>
      <c r="F180" s="131">
        <v>1.24</v>
      </c>
      <c r="G180" s="129" t="s">
        <v>18450</v>
      </c>
      <c r="H180" s="2" t="s">
        <v>15</v>
      </c>
      <c r="I180" s="2"/>
    </row>
    <row r="181" spans="1:9" ht="15.6" x14ac:dyDescent="0.3">
      <c r="A181" s="79">
        <v>179</v>
      </c>
      <c r="B181" s="131" t="s">
        <v>20901</v>
      </c>
      <c r="C181" s="131" t="s">
        <v>20902</v>
      </c>
      <c r="D181" s="130" t="s">
        <v>20604</v>
      </c>
      <c r="E181" s="131" t="s">
        <v>20605</v>
      </c>
      <c r="F181" s="131">
        <v>3.5</v>
      </c>
      <c r="G181" s="129" t="s">
        <v>18450</v>
      </c>
      <c r="H181" s="2" t="s">
        <v>15</v>
      </c>
      <c r="I181" s="2"/>
    </row>
    <row r="182" spans="1:9" ht="15.6" x14ac:dyDescent="0.3">
      <c r="A182" s="79">
        <v>180</v>
      </c>
      <c r="B182" s="131" t="s">
        <v>20903</v>
      </c>
      <c r="C182" s="131" t="s">
        <v>20902</v>
      </c>
      <c r="D182" s="130" t="s">
        <v>20604</v>
      </c>
      <c r="E182" s="131" t="s">
        <v>20605</v>
      </c>
      <c r="F182" s="131">
        <v>1.3</v>
      </c>
      <c r="G182" s="129" t="s">
        <v>18450</v>
      </c>
      <c r="H182" s="2" t="s">
        <v>15</v>
      </c>
      <c r="I182" s="2"/>
    </row>
    <row r="183" spans="1:9" ht="15.6" x14ac:dyDescent="0.3">
      <c r="A183" s="79">
        <v>181</v>
      </c>
      <c r="B183" s="131" t="s">
        <v>20904</v>
      </c>
      <c r="C183" s="131" t="s">
        <v>20902</v>
      </c>
      <c r="D183" s="130" t="s">
        <v>20604</v>
      </c>
      <c r="E183" s="131" t="s">
        <v>20605</v>
      </c>
      <c r="F183" s="131">
        <v>1.2</v>
      </c>
      <c r="G183" s="129" t="s">
        <v>18450</v>
      </c>
      <c r="H183" s="2" t="s">
        <v>15</v>
      </c>
      <c r="I183" s="2"/>
    </row>
    <row r="184" spans="1:9" ht="15.6" x14ac:dyDescent="0.3">
      <c r="A184" s="79">
        <v>182</v>
      </c>
      <c r="B184" s="131" t="s">
        <v>20905</v>
      </c>
      <c r="C184" s="131" t="s">
        <v>20906</v>
      </c>
      <c r="D184" s="130" t="s">
        <v>20604</v>
      </c>
      <c r="E184" s="131" t="s">
        <v>20605</v>
      </c>
      <c r="F184" s="131">
        <v>1.33</v>
      </c>
      <c r="G184" s="129" t="s">
        <v>18450</v>
      </c>
      <c r="H184" s="2" t="s">
        <v>15</v>
      </c>
      <c r="I184" s="2"/>
    </row>
    <row r="185" spans="1:9" ht="15.6" x14ac:dyDescent="0.3">
      <c r="A185" s="79">
        <v>183</v>
      </c>
      <c r="B185" s="131" t="s">
        <v>20907</v>
      </c>
      <c r="C185" s="131" t="s">
        <v>20908</v>
      </c>
      <c r="D185" s="130" t="s">
        <v>20604</v>
      </c>
      <c r="E185" s="131" t="s">
        <v>20605</v>
      </c>
      <c r="F185" s="131">
        <v>0.88</v>
      </c>
      <c r="G185" s="131" t="s">
        <v>17490</v>
      </c>
      <c r="H185" s="2" t="s">
        <v>15</v>
      </c>
      <c r="I185" s="2"/>
    </row>
    <row r="186" spans="1:9" ht="15.6" x14ac:dyDescent="0.3">
      <c r="A186" s="79">
        <v>184</v>
      </c>
      <c r="B186" s="131" t="s">
        <v>20909</v>
      </c>
      <c r="C186" s="131" t="s">
        <v>20910</v>
      </c>
      <c r="D186" s="130" t="s">
        <v>20604</v>
      </c>
      <c r="E186" s="131" t="s">
        <v>20605</v>
      </c>
      <c r="F186" s="131">
        <v>3.2</v>
      </c>
      <c r="G186" s="131" t="s">
        <v>17490</v>
      </c>
      <c r="H186" s="2" t="s">
        <v>15</v>
      </c>
      <c r="I186" s="2"/>
    </row>
    <row r="187" spans="1:9" ht="15.6" x14ac:dyDescent="0.3">
      <c r="A187" s="79">
        <v>185</v>
      </c>
      <c r="B187" s="131" t="s">
        <v>20911</v>
      </c>
      <c r="C187" s="131" t="s">
        <v>20912</v>
      </c>
      <c r="D187" s="130" t="s">
        <v>20604</v>
      </c>
      <c r="E187" s="131" t="s">
        <v>20605</v>
      </c>
      <c r="F187" s="131">
        <v>0.4</v>
      </c>
      <c r="G187" s="131" t="s">
        <v>18485</v>
      </c>
      <c r="H187" s="2" t="s">
        <v>15</v>
      </c>
      <c r="I187" s="2"/>
    </row>
    <row r="188" spans="1:9" ht="15.6" x14ac:dyDescent="0.3">
      <c r="A188" s="79">
        <v>186</v>
      </c>
      <c r="B188" s="131" t="s">
        <v>20913</v>
      </c>
      <c r="C188" s="131" t="s">
        <v>20914</v>
      </c>
      <c r="D188" s="130" t="s">
        <v>20604</v>
      </c>
      <c r="E188" s="131" t="s">
        <v>20605</v>
      </c>
      <c r="F188" s="131">
        <v>0.42</v>
      </c>
      <c r="G188" s="131" t="s">
        <v>17490</v>
      </c>
      <c r="H188" s="2" t="s">
        <v>15</v>
      </c>
      <c r="I188" s="2"/>
    </row>
    <row r="189" spans="1:9" ht="15.6" x14ac:dyDescent="0.3">
      <c r="A189" s="79">
        <v>187</v>
      </c>
      <c r="B189" s="131" t="s">
        <v>20915</v>
      </c>
      <c r="C189" s="131" t="s">
        <v>20912</v>
      </c>
      <c r="D189" s="130" t="s">
        <v>20604</v>
      </c>
      <c r="E189" s="131" t="s">
        <v>20605</v>
      </c>
      <c r="F189" s="131">
        <v>0.8</v>
      </c>
      <c r="G189" s="131" t="s">
        <v>18450</v>
      </c>
      <c r="H189" s="2" t="s">
        <v>15</v>
      </c>
      <c r="I189" s="2"/>
    </row>
    <row r="190" spans="1:9" ht="15.6" x14ac:dyDescent="0.3">
      <c r="A190" s="79">
        <v>188</v>
      </c>
      <c r="B190" s="131" t="s">
        <v>20916</v>
      </c>
      <c r="C190" s="131" t="s">
        <v>20917</v>
      </c>
      <c r="D190" s="130" t="s">
        <v>20604</v>
      </c>
      <c r="E190" s="131" t="s">
        <v>20605</v>
      </c>
      <c r="F190" s="131">
        <v>0.08</v>
      </c>
      <c r="G190" s="131" t="s">
        <v>17490</v>
      </c>
      <c r="H190" s="2" t="s">
        <v>15</v>
      </c>
      <c r="I190" s="2"/>
    </row>
    <row r="191" spans="1:9" ht="15.6" x14ac:dyDescent="0.3">
      <c r="A191" s="79">
        <v>189</v>
      </c>
      <c r="B191" s="131" t="s">
        <v>20918</v>
      </c>
      <c r="C191" s="131" t="s">
        <v>20919</v>
      </c>
      <c r="D191" s="130" t="s">
        <v>20604</v>
      </c>
      <c r="E191" s="131" t="s">
        <v>20605</v>
      </c>
      <c r="F191" s="131">
        <v>0.8</v>
      </c>
      <c r="G191" s="131" t="s">
        <v>17490</v>
      </c>
      <c r="H191" s="2" t="s">
        <v>15</v>
      </c>
      <c r="I191" s="2"/>
    </row>
    <row r="192" spans="1:9" ht="15.6" x14ac:dyDescent="0.3">
      <c r="A192" s="79">
        <v>190</v>
      </c>
      <c r="B192" s="131" t="s">
        <v>20920</v>
      </c>
      <c r="C192" s="131" t="s">
        <v>20921</v>
      </c>
      <c r="D192" s="130" t="s">
        <v>20604</v>
      </c>
      <c r="E192" s="131" t="s">
        <v>20605</v>
      </c>
      <c r="F192" s="131">
        <v>2.9159999999999999</v>
      </c>
      <c r="G192" s="131" t="s">
        <v>18450</v>
      </c>
      <c r="H192" s="2" t="s">
        <v>15</v>
      </c>
      <c r="I192" s="2"/>
    </row>
    <row r="193" spans="1:9" ht="15.6" x14ac:dyDescent="0.3">
      <c r="A193" s="79">
        <v>191</v>
      </c>
      <c r="B193" s="131" t="s">
        <v>20922</v>
      </c>
      <c r="C193" s="131" t="s">
        <v>20919</v>
      </c>
      <c r="D193" s="130" t="s">
        <v>20604</v>
      </c>
      <c r="E193" s="131" t="s">
        <v>20605</v>
      </c>
      <c r="F193" s="131">
        <v>0.8</v>
      </c>
      <c r="G193" s="131" t="s">
        <v>18450</v>
      </c>
      <c r="H193" s="2" t="s">
        <v>15</v>
      </c>
      <c r="I193" s="2"/>
    </row>
    <row r="194" spans="1:9" ht="15.6" x14ac:dyDescent="0.3">
      <c r="A194" s="79">
        <v>192</v>
      </c>
      <c r="B194" s="131" t="s">
        <v>20923</v>
      </c>
      <c r="C194" s="131" t="s">
        <v>20924</v>
      </c>
      <c r="D194" s="130" t="s">
        <v>20604</v>
      </c>
      <c r="E194" s="131" t="s">
        <v>20605</v>
      </c>
      <c r="F194" s="131">
        <v>0.8</v>
      </c>
      <c r="G194" s="131" t="s">
        <v>17490</v>
      </c>
      <c r="H194" s="2" t="s">
        <v>15</v>
      </c>
      <c r="I194" s="2"/>
    </row>
    <row r="195" spans="1:9" ht="15.6" x14ac:dyDescent="0.3">
      <c r="A195" s="79">
        <v>193</v>
      </c>
      <c r="B195" s="131" t="s">
        <v>20925</v>
      </c>
      <c r="C195" s="131" t="s">
        <v>20926</v>
      </c>
      <c r="D195" s="130" t="s">
        <v>20604</v>
      </c>
      <c r="E195" s="131" t="s">
        <v>20605</v>
      </c>
      <c r="F195" s="131">
        <v>2.4</v>
      </c>
      <c r="G195" s="131" t="s">
        <v>17490</v>
      </c>
      <c r="H195" s="2" t="s">
        <v>15</v>
      </c>
      <c r="I195" s="2"/>
    </row>
    <row r="196" spans="1:9" ht="15.6" x14ac:dyDescent="0.3">
      <c r="A196" s="79">
        <v>194</v>
      </c>
      <c r="B196" s="131" t="s">
        <v>20927</v>
      </c>
      <c r="C196" s="131" t="s">
        <v>20919</v>
      </c>
      <c r="D196" s="130" t="s">
        <v>20604</v>
      </c>
      <c r="E196" s="131" t="s">
        <v>20605</v>
      </c>
      <c r="F196" s="131">
        <v>0.8</v>
      </c>
      <c r="G196" s="131" t="s">
        <v>17490</v>
      </c>
      <c r="H196" s="2" t="s">
        <v>15</v>
      </c>
      <c r="I196" s="2"/>
    </row>
    <row r="197" spans="1:9" ht="15.6" x14ac:dyDescent="0.3">
      <c r="A197" s="79">
        <v>195</v>
      </c>
      <c r="B197" s="131" t="s">
        <v>20928</v>
      </c>
      <c r="C197" s="131" t="s">
        <v>20929</v>
      </c>
      <c r="D197" s="130" t="s">
        <v>20604</v>
      </c>
      <c r="E197" s="131" t="s">
        <v>20605</v>
      </c>
      <c r="F197" s="131">
        <v>0.48</v>
      </c>
      <c r="G197" s="131" t="s">
        <v>17490</v>
      </c>
      <c r="H197" s="2" t="s">
        <v>15</v>
      </c>
      <c r="I197" s="2"/>
    </row>
    <row r="198" spans="1:9" ht="15.6" x14ac:dyDescent="0.3">
      <c r="A198" s="79">
        <v>196</v>
      </c>
      <c r="B198" s="131" t="s">
        <v>20930</v>
      </c>
      <c r="C198" s="131" t="s">
        <v>20924</v>
      </c>
      <c r="D198" s="130" t="s">
        <v>20604</v>
      </c>
      <c r="E198" s="131" t="s">
        <v>20605</v>
      </c>
      <c r="F198" s="131">
        <v>0.8</v>
      </c>
      <c r="G198" s="131" t="s">
        <v>17490</v>
      </c>
      <c r="H198" s="2" t="s">
        <v>15</v>
      </c>
      <c r="I198" s="2"/>
    </row>
    <row r="199" spans="1:9" ht="15.6" x14ac:dyDescent="0.3">
      <c r="A199" s="79">
        <v>197</v>
      </c>
      <c r="B199" s="131" t="s">
        <v>20931</v>
      </c>
      <c r="C199" s="131" t="s">
        <v>20932</v>
      </c>
      <c r="D199" s="130" t="s">
        <v>20604</v>
      </c>
      <c r="E199" s="131" t="s">
        <v>20605</v>
      </c>
      <c r="F199" s="131">
        <v>0.86399999999999999</v>
      </c>
      <c r="G199" s="131" t="s">
        <v>17493</v>
      </c>
      <c r="H199" s="2" t="s">
        <v>15</v>
      </c>
      <c r="I199" s="2"/>
    </row>
    <row r="200" spans="1:9" ht="15.6" x14ac:dyDescent="0.3">
      <c r="A200" s="79">
        <v>198</v>
      </c>
      <c r="B200" s="131" t="s">
        <v>20933</v>
      </c>
      <c r="C200" s="131" t="s">
        <v>20934</v>
      </c>
      <c r="D200" s="130" t="s">
        <v>20604</v>
      </c>
      <c r="E200" s="131" t="s">
        <v>20605</v>
      </c>
      <c r="F200" s="131">
        <v>0.12</v>
      </c>
      <c r="G200" s="131" t="s">
        <v>17490</v>
      </c>
      <c r="H200" s="2" t="s">
        <v>15</v>
      </c>
      <c r="I200" s="2"/>
    </row>
    <row r="201" spans="1:9" ht="15.6" x14ac:dyDescent="0.3">
      <c r="A201" s="79">
        <v>199</v>
      </c>
      <c r="B201" s="131" t="s">
        <v>20935</v>
      </c>
      <c r="C201" s="131" t="s">
        <v>20936</v>
      </c>
      <c r="D201" s="130" t="s">
        <v>20604</v>
      </c>
      <c r="E201" s="131" t="s">
        <v>20605</v>
      </c>
      <c r="F201" s="131">
        <v>0.4</v>
      </c>
      <c r="G201" s="131" t="s">
        <v>20789</v>
      </c>
      <c r="H201" s="2" t="s">
        <v>15</v>
      </c>
      <c r="I201" s="2"/>
    </row>
    <row r="202" spans="1:9" ht="15.6" x14ac:dyDescent="0.3">
      <c r="A202" s="79">
        <v>200</v>
      </c>
      <c r="B202" s="131" t="s">
        <v>20937</v>
      </c>
      <c r="C202" s="131" t="s">
        <v>20938</v>
      </c>
      <c r="D202" s="130" t="s">
        <v>20604</v>
      </c>
      <c r="E202" s="131" t="s">
        <v>20605</v>
      </c>
      <c r="F202" s="131">
        <v>0.48</v>
      </c>
      <c r="G202" s="131" t="s">
        <v>17490</v>
      </c>
      <c r="H202" s="2" t="s">
        <v>15</v>
      </c>
      <c r="I202" s="2"/>
    </row>
    <row r="203" spans="1:9" ht="15.6" x14ac:dyDescent="0.3">
      <c r="A203" s="79">
        <v>201</v>
      </c>
      <c r="B203" s="131" t="s">
        <v>20939</v>
      </c>
      <c r="C203" s="131" t="s">
        <v>20938</v>
      </c>
      <c r="D203" s="130" t="s">
        <v>20604</v>
      </c>
      <c r="E203" s="131" t="s">
        <v>20605</v>
      </c>
      <c r="F203" s="131">
        <v>0.48</v>
      </c>
      <c r="G203" s="131" t="s">
        <v>18450</v>
      </c>
      <c r="H203" s="2" t="s">
        <v>15</v>
      </c>
      <c r="I203" s="2"/>
    </row>
    <row r="204" spans="1:9" ht="15.6" x14ac:dyDescent="0.3">
      <c r="A204" s="79">
        <v>202</v>
      </c>
      <c r="B204" s="131" t="s">
        <v>20940</v>
      </c>
      <c r="C204" s="131" t="s">
        <v>20941</v>
      </c>
      <c r="D204" s="130" t="s">
        <v>20604</v>
      </c>
      <c r="E204" s="131" t="s">
        <v>20605</v>
      </c>
      <c r="F204" s="131">
        <v>0.4</v>
      </c>
      <c r="G204" s="131" t="s">
        <v>17490</v>
      </c>
      <c r="H204" s="2" t="s">
        <v>15</v>
      </c>
      <c r="I204" s="2"/>
    </row>
    <row r="205" spans="1:9" ht="15.6" x14ac:dyDescent="0.3">
      <c r="A205" s="79">
        <v>203</v>
      </c>
      <c r="B205" s="131" t="s">
        <v>20942</v>
      </c>
      <c r="C205" s="131" t="s">
        <v>20941</v>
      </c>
      <c r="D205" s="130" t="s">
        <v>20604</v>
      </c>
      <c r="E205" s="131" t="s">
        <v>20605</v>
      </c>
      <c r="F205" s="131">
        <v>0.4</v>
      </c>
      <c r="G205" s="131" t="s">
        <v>17490</v>
      </c>
      <c r="H205" s="2" t="s">
        <v>15</v>
      </c>
      <c r="I205" s="2"/>
    </row>
    <row r="206" spans="1:9" ht="15.6" x14ac:dyDescent="0.3">
      <c r="A206" s="79">
        <v>204</v>
      </c>
      <c r="B206" s="131" t="s">
        <v>20943</v>
      </c>
      <c r="C206" s="131" t="s">
        <v>20941</v>
      </c>
      <c r="D206" s="130" t="s">
        <v>20604</v>
      </c>
      <c r="E206" s="131" t="s">
        <v>20605</v>
      </c>
      <c r="F206" s="131">
        <v>0.4</v>
      </c>
      <c r="G206" s="131" t="s">
        <v>17490</v>
      </c>
      <c r="H206" s="2" t="s">
        <v>15</v>
      </c>
      <c r="I206" s="2"/>
    </row>
    <row r="207" spans="1:9" ht="15.6" x14ac:dyDescent="0.3">
      <c r="A207" s="79">
        <v>205</v>
      </c>
      <c r="B207" s="131" t="s">
        <v>20944</v>
      </c>
      <c r="C207" s="131" t="s">
        <v>20941</v>
      </c>
      <c r="D207" s="130" t="s">
        <v>20604</v>
      </c>
      <c r="E207" s="131" t="s">
        <v>20605</v>
      </c>
      <c r="F207" s="131">
        <v>0.4</v>
      </c>
      <c r="G207" s="131" t="s">
        <v>17490</v>
      </c>
      <c r="H207" s="2" t="s">
        <v>15</v>
      </c>
      <c r="I207" s="2"/>
    </row>
    <row r="208" spans="1:9" ht="15.6" x14ac:dyDescent="0.3">
      <c r="A208" s="79">
        <v>206</v>
      </c>
      <c r="B208" s="131" t="s">
        <v>20945</v>
      </c>
      <c r="C208" s="131" t="s">
        <v>20946</v>
      </c>
      <c r="D208" s="130" t="s">
        <v>20604</v>
      </c>
      <c r="E208" s="131" t="s">
        <v>20605</v>
      </c>
      <c r="F208" s="131">
        <v>0.8</v>
      </c>
      <c r="G208" s="131" t="s">
        <v>17490</v>
      </c>
      <c r="H208" s="2" t="s">
        <v>15</v>
      </c>
      <c r="I208" s="2"/>
    </row>
    <row r="209" spans="1:9" ht="15.6" x14ac:dyDescent="0.3">
      <c r="A209" s="79">
        <v>207</v>
      </c>
      <c r="B209" s="131" t="s">
        <v>20947</v>
      </c>
      <c r="C209" s="131" t="s">
        <v>20948</v>
      </c>
      <c r="D209" s="130" t="s">
        <v>20604</v>
      </c>
      <c r="E209" s="131" t="s">
        <v>20605</v>
      </c>
      <c r="F209" s="131">
        <v>0.48</v>
      </c>
      <c r="G209" s="131" t="s">
        <v>18450</v>
      </c>
      <c r="H209" s="2" t="s">
        <v>15</v>
      </c>
      <c r="I209" s="2"/>
    </row>
    <row r="210" spans="1:9" ht="15.6" x14ac:dyDescent="0.3">
      <c r="A210" s="79">
        <v>208</v>
      </c>
      <c r="B210" s="131" t="s">
        <v>20949</v>
      </c>
      <c r="C210" s="131" t="s">
        <v>20950</v>
      </c>
      <c r="D210" s="130" t="s">
        <v>20604</v>
      </c>
      <c r="E210" s="131" t="s">
        <v>20605</v>
      </c>
      <c r="F210" s="131">
        <v>1.2</v>
      </c>
      <c r="G210" s="131" t="s">
        <v>18450</v>
      </c>
      <c r="H210" s="2" t="s">
        <v>15</v>
      </c>
      <c r="I210" s="2"/>
    </row>
    <row r="211" spans="1:9" ht="15.6" x14ac:dyDescent="0.3">
      <c r="A211" s="79">
        <v>209</v>
      </c>
      <c r="B211" s="131" t="s">
        <v>20951</v>
      </c>
      <c r="C211" s="131" t="s">
        <v>20952</v>
      </c>
      <c r="D211" s="130" t="s">
        <v>20604</v>
      </c>
      <c r="E211" s="131" t="s">
        <v>20605</v>
      </c>
      <c r="F211" s="131">
        <v>0.45</v>
      </c>
      <c r="G211" s="131" t="s">
        <v>17490</v>
      </c>
      <c r="H211" s="2" t="s">
        <v>15</v>
      </c>
      <c r="I211" s="2"/>
    </row>
    <row r="212" spans="1:9" ht="15.6" x14ac:dyDescent="0.3">
      <c r="A212" s="79">
        <v>210</v>
      </c>
      <c r="B212" s="131" t="s">
        <v>20953</v>
      </c>
      <c r="C212" s="131" t="s">
        <v>20952</v>
      </c>
      <c r="D212" s="130" t="s">
        <v>20604</v>
      </c>
      <c r="E212" s="131" t="s">
        <v>20605</v>
      </c>
      <c r="F212" s="131">
        <v>0.8</v>
      </c>
      <c r="G212" s="131" t="s">
        <v>18450</v>
      </c>
      <c r="H212" s="2" t="s">
        <v>15</v>
      </c>
      <c r="I212" s="2"/>
    </row>
    <row r="213" spans="1:9" ht="15.6" x14ac:dyDescent="0.3">
      <c r="A213" s="79">
        <v>211</v>
      </c>
      <c r="B213" s="131" t="s">
        <v>20954</v>
      </c>
      <c r="C213" s="131" t="s">
        <v>20955</v>
      </c>
      <c r="D213" s="130" t="s">
        <v>20604</v>
      </c>
      <c r="E213" s="131" t="s">
        <v>20605</v>
      </c>
      <c r="F213" s="131">
        <v>0.84</v>
      </c>
      <c r="G213" s="131" t="s">
        <v>18450</v>
      </c>
      <c r="H213" s="2" t="s">
        <v>15</v>
      </c>
      <c r="I213" s="2"/>
    </row>
    <row r="214" spans="1:9" ht="15.6" x14ac:dyDescent="0.3">
      <c r="A214" s="79">
        <v>212</v>
      </c>
      <c r="B214" s="131" t="s">
        <v>20956</v>
      </c>
      <c r="C214" s="131" t="s">
        <v>20957</v>
      </c>
      <c r="D214" s="130" t="s">
        <v>20604</v>
      </c>
      <c r="E214" s="131" t="s">
        <v>20605</v>
      </c>
      <c r="F214" s="131">
        <v>0.8</v>
      </c>
      <c r="G214" s="131" t="s">
        <v>17490</v>
      </c>
      <c r="H214" s="2" t="s">
        <v>15</v>
      </c>
      <c r="I214" s="2"/>
    </row>
    <row r="215" spans="1:9" ht="15.6" x14ac:dyDescent="0.3">
      <c r="A215" s="79">
        <v>213</v>
      </c>
      <c r="B215" s="131" t="s">
        <v>20958</v>
      </c>
      <c r="C215" s="131" t="s">
        <v>20959</v>
      </c>
      <c r="D215" s="130" t="s">
        <v>20604</v>
      </c>
      <c r="E215" s="131" t="s">
        <v>20605</v>
      </c>
      <c r="F215" s="131">
        <v>0.48</v>
      </c>
      <c r="G215" s="131" t="s">
        <v>18450</v>
      </c>
      <c r="H215" s="2" t="s">
        <v>15</v>
      </c>
      <c r="I215" s="2"/>
    </row>
    <row r="216" spans="1:9" ht="15.6" x14ac:dyDescent="0.3">
      <c r="A216" s="79">
        <v>214</v>
      </c>
      <c r="B216" s="131" t="s">
        <v>20960</v>
      </c>
      <c r="C216" s="131" t="s">
        <v>20961</v>
      </c>
      <c r="D216" s="130" t="s">
        <v>20604</v>
      </c>
      <c r="E216" s="131" t="s">
        <v>20605</v>
      </c>
      <c r="F216" s="131">
        <v>0.8</v>
      </c>
      <c r="G216" s="131" t="s">
        <v>17490</v>
      </c>
      <c r="H216" s="2" t="s">
        <v>15</v>
      </c>
      <c r="I216" s="2"/>
    </row>
    <row r="217" spans="1:9" ht="15.6" x14ac:dyDescent="0.3">
      <c r="A217" s="79">
        <v>215</v>
      </c>
      <c r="B217" s="132" t="s">
        <v>20962</v>
      </c>
      <c r="C217" s="132" t="s">
        <v>20963</v>
      </c>
      <c r="D217" s="130" t="s">
        <v>20604</v>
      </c>
      <c r="E217" s="131" t="s">
        <v>20605</v>
      </c>
      <c r="F217" s="131">
        <v>0.8</v>
      </c>
      <c r="G217" s="131" t="s">
        <v>18450</v>
      </c>
      <c r="H217" s="2" t="s">
        <v>15</v>
      </c>
      <c r="I217" s="2"/>
    </row>
    <row r="218" spans="1:9" ht="15.6" x14ac:dyDescent="0.3">
      <c r="A218" s="79">
        <v>216</v>
      </c>
      <c r="B218" s="131" t="s">
        <v>20964</v>
      </c>
      <c r="C218" s="131" t="s">
        <v>20965</v>
      </c>
      <c r="D218" s="130" t="s">
        <v>20604</v>
      </c>
      <c r="E218" s="131" t="s">
        <v>20605</v>
      </c>
      <c r="F218" s="131">
        <v>0.4</v>
      </c>
      <c r="G218" s="131" t="s">
        <v>17490</v>
      </c>
      <c r="H218" s="2" t="s">
        <v>15</v>
      </c>
      <c r="I218" s="2"/>
    </row>
    <row r="219" spans="1:9" ht="15.6" x14ac:dyDescent="0.3">
      <c r="A219" s="79">
        <v>217</v>
      </c>
      <c r="B219" s="131" t="s">
        <v>20966</v>
      </c>
      <c r="C219" s="131" t="s">
        <v>20965</v>
      </c>
      <c r="D219" s="130" t="s">
        <v>20604</v>
      </c>
      <c r="E219" s="131" t="s">
        <v>20605</v>
      </c>
      <c r="F219" s="131">
        <v>0.48</v>
      </c>
      <c r="G219" s="131" t="s">
        <v>17490</v>
      </c>
      <c r="H219" s="2" t="s">
        <v>15</v>
      </c>
      <c r="I219" s="2"/>
    </row>
    <row r="220" spans="1:9" ht="15.6" x14ac:dyDescent="0.3">
      <c r="A220" s="79">
        <v>218</v>
      </c>
      <c r="B220" s="131" t="s">
        <v>20967</v>
      </c>
      <c r="C220" s="131" t="s">
        <v>20968</v>
      </c>
      <c r="D220" s="130" t="s">
        <v>20604</v>
      </c>
      <c r="E220" s="131" t="s">
        <v>20605</v>
      </c>
      <c r="F220" s="131">
        <v>0.48</v>
      </c>
      <c r="G220" s="131" t="s">
        <v>18450</v>
      </c>
      <c r="H220" s="2" t="s">
        <v>15</v>
      </c>
      <c r="I220" s="2"/>
    </row>
    <row r="221" spans="1:9" ht="15.6" x14ac:dyDescent="0.3">
      <c r="A221" s="79">
        <v>219</v>
      </c>
      <c r="B221" s="131" t="s">
        <v>20969</v>
      </c>
      <c r="C221" s="131" t="s">
        <v>20970</v>
      </c>
      <c r="D221" s="130" t="s">
        <v>20604</v>
      </c>
      <c r="E221" s="131" t="s">
        <v>20605</v>
      </c>
      <c r="F221" s="131">
        <v>2</v>
      </c>
      <c r="G221" s="131" t="s">
        <v>18450</v>
      </c>
      <c r="H221" s="2" t="s">
        <v>15</v>
      </c>
      <c r="I221" s="2"/>
    </row>
    <row r="222" spans="1:9" ht="15.6" x14ac:dyDescent="0.3">
      <c r="A222" s="79">
        <v>220</v>
      </c>
      <c r="B222" s="131" t="s">
        <v>20971</v>
      </c>
      <c r="C222" s="131" t="s">
        <v>20972</v>
      </c>
      <c r="D222" s="130" t="s">
        <v>20604</v>
      </c>
      <c r="E222" s="131" t="s">
        <v>20605</v>
      </c>
      <c r="F222" s="131">
        <v>0.88</v>
      </c>
      <c r="G222" s="131" t="s">
        <v>17490</v>
      </c>
      <c r="H222" s="2" t="s">
        <v>15</v>
      </c>
      <c r="I222" s="2"/>
    </row>
    <row r="223" spans="1:9" ht="15.6" x14ac:dyDescent="0.3">
      <c r="A223" s="79">
        <v>221</v>
      </c>
      <c r="B223" s="131" t="s">
        <v>20973</v>
      </c>
      <c r="C223" s="131" t="s">
        <v>20974</v>
      </c>
      <c r="D223" s="130" t="s">
        <v>20604</v>
      </c>
      <c r="E223" s="131" t="s">
        <v>20605</v>
      </c>
      <c r="F223" s="131">
        <v>0.8</v>
      </c>
      <c r="G223" s="131" t="s">
        <v>17490</v>
      </c>
      <c r="H223" s="2" t="s">
        <v>15</v>
      </c>
      <c r="I223" s="2"/>
    </row>
    <row r="224" spans="1:9" ht="15.6" x14ac:dyDescent="0.3">
      <c r="A224" s="79">
        <v>222</v>
      </c>
      <c r="B224" s="131" t="s">
        <v>20975</v>
      </c>
      <c r="C224" s="131" t="s">
        <v>20959</v>
      </c>
      <c r="D224" s="130" t="s">
        <v>20604</v>
      </c>
      <c r="E224" s="131" t="s">
        <v>20605</v>
      </c>
      <c r="F224" s="131">
        <v>1.3520000000000001</v>
      </c>
      <c r="G224" s="131" t="s">
        <v>17490</v>
      </c>
      <c r="H224" s="2" t="s">
        <v>15</v>
      </c>
      <c r="I224" s="2"/>
    </row>
    <row r="225" spans="1:9" ht="15.6" x14ac:dyDescent="0.3">
      <c r="A225" s="79">
        <v>223</v>
      </c>
      <c r="B225" s="132" t="s">
        <v>20976</v>
      </c>
      <c r="C225" s="132" t="s">
        <v>20961</v>
      </c>
      <c r="D225" s="130" t="s">
        <v>20604</v>
      </c>
      <c r="E225" s="131" t="s">
        <v>20605</v>
      </c>
      <c r="F225" s="131">
        <v>0.4</v>
      </c>
      <c r="G225" s="131" t="s">
        <v>17490</v>
      </c>
      <c r="H225" s="2" t="s">
        <v>15</v>
      </c>
      <c r="I225" s="2"/>
    </row>
    <row r="226" spans="1:9" ht="15.6" x14ac:dyDescent="0.3">
      <c r="A226" s="79">
        <v>224</v>
      </c>
      <c r="B226" s="131" t="s">
        <v>20977</v>
      </c>
      <c r="C226" s="131" t="s">
        <v>20978</v>
      </c>
      <c r="D226" s="130" t="s">
        <v>20604</v>
      </c>
      <c r="E226" s="131" t="s">
        <v>20605</v>
      </c>
      <c r="F226" s="131">
        <v>0.8</v>
      </c>
      <c r="G226" s="131" t="s">
        <v>18396</v>
      </c>
      <c r="H226" s="2" t="s">
        <v>15</v>
      </c>
      <c r="I226" s="2"/>
    </row>
    <row r="227" spans="1:9" ht="15.6" x14ac:dyDescent="0.3">
      <c r="A227" s="79">
        <v>225</v>
      </c>
      <c r="B227" s="131" t="s">
        <v>20979</v>
      </c>
      <c r="C227" s="131" t="s">
        <v>20980</v>
      </c>
      <c r="D227" s="130" t="s">
        <v>20604</v>
      </c>
      <c r="E227" s="131" t="s">
        <v>20605</v>
      </c>
      <c r="F227" s="131">
        <v>0.48</v>
      </c>
      <c r="G227" s="131" t="s">
        <v>18450</v>
      </c>
      <c r="H227" s="2" t="s">
        <v>15</v>
      </c>
      <c r="I227" s="2"/>
    </row>
    <row r="228" spans="1:9" ht="15.6" x14ac:dyDescent="0.3">
      <c r="A228" s="79">
        <v>226</v>
      </c>
      <c r="B228" s="133" t="s">
        <v>20981</v>
      </c>
      <c r="C228" s="133" t="s">
        <v>20982</v>
      </c>
      <c r="D228" s="130" t="s">
        <v>20604</v>
      </c>
      <c r="E228" s="131" t="s">
        <v>20605</v>
      </c>
      <c r="F228" s="131">
        <v>0.08</v>
      </c>
      <c r="G228" s="131" t="s">
        <v>17490</v>
      </c>
      <c r="H228" s="2" t="s">
        <v>15</v>
      </c>
      <c r="I228" s="2"/>
    </row>
    <row r="229" spans="1:9" ht="15.6" x14ac:dyDescent="0.3">
      <c r="A229" s="79">
        <v>227</v>
      </c>
      <c r="B229" s="133" t="s">
        <v>20983</v>
      </c>
      <c r="C229" s="133" t="s">
        <v>20984</v>
      </c>
      <c r="D229" s="130" t="s">
        <v>20604</v>
      </c>
      <c r="E229" s="131" t="s">
        <v>20605</v>
      </c>
      <c r="F229" s="131">
        <v>0.82</v>
      </c>
      <c r="G229" s="131" t="s">
        <v>17490</v>
      </c>
      <c r="H229" s="2" t="s">
        <v>15</v>
      </c>
      <c r="I229" s="2"/>
    </row>
    <row r="230" spans="1:9" ht="15.6" x14ac:dyDescent="0.3">
      <c r="A230" s="79">
        <v>228</v>
      </c>
      <c r="B230" s="132" t="s">
        <v>20985</v>
      </c>
      <c r="C230" s="132" t="s">
        <v>20986</v>
      </c>
      <c r="D230" s="130" t="s">
        <v>20604</v>
      </c>
      <c r="E230" s="131" t="s">
        <v>20605</v>
      </c>
      <c r="F230" s="131">
        <v>0.88</v>
      </c>
      <c r="G230" s="131" t="s">
        <v>17490</v>
      </c>
      <c r="H230" s="2" t="s">
        <v>15</v>
      </c>
      <c r="I230" s="2"/>
    </row>
    <row r="231" spans="1:9" ht="15.6" x14ac:dyDescent="0.3">
      <c r="A231" s="79">
        <v>229</v>
      </c>
      <c r="B231" s="131" t="s">
        <v>20987</v>
      </c>
      <c r="C231" s="131" t="s">
        <v>20988</v>
      </c>
      <c r="D231" s="130" t="s">
        <v>20604</v>
      </c>
      <c r="E231" s="131" t="s">
        <v>20605</v>
      </c>
      <c r="F231" s="131">
        <v>0.08</v>
      </c>
      <c r="G231" s="131" t="s">
        <v>17490</v>
      </c>
      <c r="H231" s="2" t="s">
        <v>15</v>
      </c>
      <c r="I231" s="2"/>
    </row>
    <row r="232" spans="1:9" ht="15.6" x14ac:dyDescent="0.3">
      <c r="A232" s="79">
        <v>230</v>
      </c>
      <c r="B232" s="131" t="s">
        <v>20989</v>
      </c>
      <c r="C232" s="131" t="s">
        <v>20990</v>
      </c>
      <c r="D232" s="130" t="s">
        <v>20604</v>
      </c>
      <c r="E232" s="131" t="s">
        <v>20605</v>
      </c>
      <c r="F232" s="131">
        <v>0.08</v>
      </c>
      <c r="G232" s="131" t="s">
        <v>20991</v>
      </c>
      <c r="H232" s="2" t="s">
        <v>15</v>
      </c>
      <c r="I232" s="2"/>
    </row>
    <row r="233" spans="1:9" ht="15.6" x14ac:dyDescent="0.3">
      <c r="A233" s="79">
        <v>231</v>
      </c>
      <c r="B233" s="131" t="s">
        <v>20992</v>
      </c>
      <c r="C233" s="131" t="s">
        <v>20993</v>
      </c>
      <c r="D233" s="130" t="s">
        <v>20604</v>
      </c>
      <c r="E233" s="131" t="s">
        <v>20605</v>
      </c>
      <c r="F233" s="131">
        <v>0.42</v>
      </c>
      <c r="G233" s="131" t="s">
        <v>17490</v>
      </c>
      <c r="H233" s="2" t="s">
        <v>15</v>
      </c>
      <c r="I233" s="2"/>
    </row>
    <row r="234" spans="1:9" ht="15.6" x14ac:dyDescent="0.3">
      <c r="A234" s="79">
        <v>232</v>
      </c>
      <c r="B234" s="131" t="s">
        <v>20994</v>
      </c>
      <c r="C234" s="131" t="s">
        <v>20995</v>
      </c>
      <c r="D234" s="130" t="s">
        <v>20604</v>
      </c>
      <c r="E234" s="131" t="s">
        <v>20605</v>
      </c>
      <c r="F234" s="131">
        <v>1.64</v>
      </c>
      <c r="G234" s="131" t="s">
        <v>18450</v>
      </c>
      <c r="H234" s="2" t="s">
        <v>15</v>
      </c>
      <c r="I234" s="2"/>
    </row>
    <row r="235" spans="1:9" ht="15.6" x14ac:dyDescent="0.3">
      <c r="A235" s="79">
        <v>233</v>
      </c>
      <c r="B235" s="131" t="s">
        <v>20996</v>
      </c>
      <c r="C235" s="131" t="s">
        <v>20993</v>
      </c>
      <c r="D235" s="130" t="s">
        <v>20604</v>
      </c>
      <c r="E235" s="131" t="s">
        <v>20605</v>
      </c>
      <c r="F235" s="131">
        <v>0.9</v>
      </c>
      <c r="G235" s="131" t="s">
        <v>18450</v>
      </c>
      <c r="H235" s="2" t="s">
        <v>15</v>
      </c>
      <c r="I235" s="2"/>
    </row>
    <row r="236" spans="1:9" ht="15.6" x14ac:dyDescent="0.3">
      <c r="A236" s="79">
        <v>234</v>
      </c>
      <c r="B236" s="131" t="s">
        <v>20997</v>
      </c>
      <c r="C236" s="131" t="s">
        <v>20998</v>
      </c>
      <c r="D236" s="130" t="s">
        <v>20604</v>
      </c>
      <c r="E236" s="131" t="s">
        <v>20605</v>
      </c>
      <c r="F236" s="131">
        <v>0.4</v>
      </c>
      <c r="G236" s="131" t="s">
        <v>17490</v>
      </c>
      <c r="H236" s="2" t="s">
        <v>15</v>
      </c>
      <c r="I236" s="2"/>
    </row>
    <row r="237" spans="1:9" ht="15.6" x14ac:dyDescent="0.3">
      <c r="A237" s="79">
        <v>235</v>
      </c>
      <c r="B237" s="131" t="s">
        <v>20999</v>
      </c>
      <c r="C237" s="131" t="s">
        <v>21000</v>
      </c>
      <c r="D237" s="130" t="s">
        <v>20604</v>
      </c>
      <c r="E237" s="131" t="s">
        <v>20605</v>
      </c>
      <c r="F237" s="131">
        <v>0.08</v>
      </c>
      <c r="G237" s="131" t="s">
        <v>20991</v>
      </c>
      <c r="H237" s="2" t="s">
        <v>15</v>
      </c>
      <c r="I237" s="2"/>
    </row>
    <row r="238" spans="1:9" ht="15.6" x14ac:dyDescent="0.3">
      <c r="A238" s="79">
        <v>236</v>
      </c>
      <c r="B238" s="131" t="s">
        <v>20997</v>
      </c>
      <c r="C238" s="131" t="s">
        <v>20998</v>
      </c>
      <c r="D238" s="130" t="s">
        <v>20604</v>
      </c>
      <c r="E238" s="131" t="s">
        <v>20605</v>
      </c>
      <c r="F238" s="131">
        <v>1.28</v>
      </c>
      <c r="G238" s="131" t="s">
        <v>17490</v>
      </c>
      <c r="H238" s="2" t="s">
        <v>15</v>
      </c>
      <c r="I238" s="2"/>
    </row>
    <row r="239" spans="1:9" ht="15.6" x14ac:dyDescent="0.3">
      <c r="A239" s="79">
        <v>237</v>
      </c>
      <c r="B239" s="131" t="s">
        <v>21001</v>
      </c>
      <c r="C239" s="131" t="s">
        <v>21002</v>
      </c>
      <c r="D239" s="130" t="s">
        <v>20604</v>
      </c>
      <c r="E239" s="131" t="s">
        <v>20605</v>
      </c>
      <c r="F239" s="131">
        <v>0.4</v>
      </c>
      <c r="G239" s="131" t="s">
        <v>17490</v>
      </c>
      <c r="H239" s="2" t="s">
        <v>15</v>
      </c>
      <c r="I239" s="2"/>
    </row>
    <row r="240" spans="1:9" ht="15.6" x14ac:dyDescent="0.3">
      <c r="A240" s="79">
        <v>238</v>
      </c>
      <c r="B240" s="131" t="s">
        <v>21003</v>
      </c>
      <c r="C240" s="131" t="s">
        <v>21004</v>
      </c>
      <c r="D240" s="130" t="s">
        <v>20604</v>
      </c>
      <c r="E240" s="131" t="s">
        <v>20605</v>
      </c>
      <c r="F240" s="131">
        <v>0.4</v>
      </c>
      <c r="G240" s="131" t="s">
        <v>18450</v>
      </c>
      <c r="H240" s="2" t="s">
        <v>15</v>
      </c>
      <c r="I240" s="2"/>
    </row>
    <row r="241" spans="1:9" ht="15.6" x14ac:dyDescent="0.3">
      <c r="A241" s="79">
        <v>239</v>
      </c>
      <c r="B241" s="131" t="s">
        <v>21005</v>
      </c>
      <c r="C241" s="131" t="s">
        <v>21006</v>
      </c>
      <c r="D241" s="130" t="s">
        <v>20604</v>
      </c>
      <c r="E241" s="131" t="s">
        <v>20605</v>
      </c>
      <c r="F241" s="131">
        <v>1.2</v>
      </c>
      <c r="G241" s="131" t="s">
        <v>18450</v>
      </c>
      <c r="H241" s="2" t="s">
        <v>15</v>
      </c>
      <c r="I241" s="2"/>
    </row>
    <row r="242" spans="1:9" ht="15.6" x14ac:dyDescent="0.3">
      <c r="A242" s="79">
        <v>240</v>
      </c>
      <c r="B242" s="131" t="s">
        <v>21007</v>
      </c>
      <c r="C242" s="131" t="s">
        <v>21008</v>
      </c>
      <c r="D242" s="130" t="s">
        <v>20604</v>
      </c>
      <c r="E242" s="131" t="s">
        <v>20605</v>
      </c>
      <c r="F242" s="131">
        <v>2</v>
      </c>
      <c r="G242" s="131" t="s">
        <v>18450</v>
      </c>
      <c r="H242" s="2" t="s">
        <v>15</v>
      </c>
      <c r="I242" s="2"/>
    </row>
    <row r="243" spans="1:9" ht="15.6" x14ac:dyDescent="0.3">
      <c r="A243" s="79">
        <v>241</v>
      </c>
      <c r="B243" s="131" t="s">
        <v>21009</v>
      </c>
      <c r="C243" s="131" t="s">
        <v>21010</v>
      </c>
      <c r="D243" s="130" t="s">
        <v>20604</v>
      </c>
      <c r="E243" s="131" t="s">
        <v>20605</v>
      </c>
      <c r="F243" s="131">
        <v>1.74</v>
      </c>
      <c r="G243" s="131" t="s">
        <v>18450</v>
      </c>
      <c r="H243" s="2" t="s">
        <v>15</v>
      </c>
      <c r="I243" s="2"/>
    </row>
    <row r="244" spans="1:9" ht="15.6" x14ac:dyDescent="0.3">
      <c r="A244" s="79">
        <v>242</v>
      </c>
      <c r="B244" s="131" t="s">
        <v>21011</v>
      </c>
      <c r="C244" s="131" t="s">
        <v>21012</v>
      </c>
      <c r="D244" s="130" t="s">
        <v>20604</v>
      </c>
      <c r="E244" s="131" t="s">
        <v>20605</v>
      </c>
      <c r="F244" s="131">
        <v>1.28</v>
      </c>
      <c r="G244" s="131" t="s">
        <v>17490</v>
      </c>
      <c r="H244" s="2" t="s">
        <v>15</v>
      </c>
      <c r="I244" s="2"/>
    </row>
    <row r="245" spans="1:9" ht="15.6" x14ac:dyDescent="0.3">
      <c r="A245" s="79">
        <v>243</v>
      </c>
      <c r="B245" s="131" t="s">
        <v>21013</v>
      </c>
      <c r="C245" s="131" t="s">
        <v>21014</v>
      </c>
      <c r="D245" s="130" t="s">
        <v>20604</v>
      </c>
      <c r="E245" s="131" t="s">
        <v>20605</v>
      </c>
      <c r="F245" s="131">
        <v>0.8</v>
      </c>
      <c r="G245" s="131" t="s">
        <v>18450</v>
      </c>
      <c r="H245" s="2" t="s">
        <v>15</v>
      </c>
      <c r="I245" s="2"/>
    </row>
    <row r="246" spans="1:9" ht="15.6" x14ac:dyDescent="0.3">
      <c r="A246" s="79">
        <v>244</v>
      </c>
      <c r="B246" s="132" t="s">
        <v>21015</v>
      </c>
      <c r="C246" s="132" t="s">
        <v>21016</v>
      </c>
      <c r="D246" s="130" t="s">
        <v>20604</v>
      </c>
      <c r="E246" s="131" t="s">
        <v>20605</v>
      </c>
      <c r="F246" s="131">
        <v>1.2</v>
      </c>
      <c r="G246" s="131" t="s">
        <v>18396</v>
      </c>
      <c r="H246" s="2" t="s">
        <v>15</v>
      </c>
      <c r="I246" s="2"/>
    </row>
    <row r="247" spans="1:9" ht="15.6" x14ac:dyDescent="0.3">
      <c r="A247" s="79">
        <v>245</v>
      </c>
      <c r="B247" s="131" t="s">
        <v>21017</v>
      </c>
      <c r="C247" s="131" t="s">
        <v>21018</v>
      </c>
      <c r="D247" s="130" t="s">
        <v>20604</v>
      </c>
      <c r="E247" s="131" t="s">
        <v>20605</v>
      </c>
      <c r="F247" s="131">
        <v>0.52</v>
      </c>
      <c r="G247" s="131" t="s">
        <v>18450</v>
      </c>
      <c r="H247" s="2" t="s">
        <v>15</v>
      </c>
      <c r="I247" s="2"/>
    </row>
    <row r="248" spans="1:9" ht="15.6" x14ac:dyDescent="0.3">
      <c r="A248" s="79">
        <v>246</v>
      </c>
      <c r="B248" s="132" t="s">
        <v>21019</v>
      </c>
      <c r="C248" s="132" t="s">
        <v>21020</v>
      </c>
      <c r="D248" s="130" t="s">
        <v>20604</v>
      </c>
      <c r="E248" s="131" t="s">
        <v>20605</v>
      </c>
      <c r="F248" s="131">
        <v>0.8</v>
      </c>
      <c r="G248" s="131" t="s">
        <v>17490</v>
      </c>
      <c r="H248" s="2" t="s">
        <v>15</v>
      </c>
      <c r="I248" s="2"/>
    </row>
    <row r="249" spans="1:9" ht="15.6" x14ac:dyDescent="0.3">
      <c r="A249" s="79">
        <v>247</v>
      </c>
      <c r="B249" s="131" t="s">
        <v>21021</v>
      </c>
      <c r="C249" s="131" t="s">
        <v>21022</v>
      </c>
      <c r="D249" s="130" t="s">
        <v>20604</v>
      </c>
      <c r="E249" s="131" t="s">
        <v>20605</v>
      </c>
      <c r="F249" s="131">
        <v>0.4</v>
      </c>
      <c r="G249" s="131" t="s">
        <v>17490</v>
      </c>
      <c r="H249" s="2" t="s">
        <v>15</v>
      </c>
      <c r="I249" s="2"/>
    </row>
    <row r="250" spans="1:9" ht="15.6" x14ac:dyDescent="0.3">
      <c r="A250" s="79">
        <v>248</v>
      </c>
      <c r="B250" s="131" t="s">
        <v>21023</v>
      </c>
      <c r="C250" s="131" t="s">
        <v>21012</v>
      </c>
      <c r="D250" s="130" t="s">
        <v>20604</v>
      </c>
      <c r="E250" s="131" t="s">
        <v>20605</v>
      </c>
      <c r="F250" s="131">
        <v>0.4</v>
      </c>
      <c r="G250" s="131" t="s">
        <v>17490</v>
      </c>
      <c r="H250" s="2" t="s">
        <v>15</v>
      </c>
      <c r="I250" s="2"/>
    </row>
    <row r="251" spans="1:9" ht="15.6" x14ac:dyDescent="0.3">
      <c r="A251" s="79">
        <v>249</v>
      </c>
      <c r="B251" s="131" t="s">
        <v>21024</v>
      </c>
      <c r="C251" s="131" t="s">
        <v>21018</v>
      </c>
      <c r="D251" s="130" t="s">
        <v>20604</v>
      </c>
      <c r="E251" s="131" t="s">
        <v>20605</v>
      </c>
      <c r="F251" s="131">
        <v>0.8</v>
      </c>
      <c r="G251" s="131" t="s">
        <v>18450</v>
      </c>
      <c r="H251" s="2" t="s">
        <v>15</v>
      </c>
      <c r="I251" s="2"/>
    </row>
    <row r="252" spans="1:9" ht="15.6" x14ac:dyDescent="0.3">
      <c r="A252" s="79">
        <v>250</v>
      </c>
      <c r="B252" s="131" t="s">
        <v>21025</v>
      </c>
      <c r="C252" s="131" t="s">
        <v>21026</v>
      </c>
      <c r="D252" s="130" t="s">
        <v>20604</v>
      </c>
      <c r="E252" s="131" t="s">
        <v>20605</v>
      </c>
      <c r="F252" s="131">
        <v>3.2</v>
      </c>
      <c r="G252" s="131" t="s">
        <v>18450</v>
      </c>
      <c r="H252" s="2" t="s">
        <v>15</v>
      </c>
      <c r="I252" s="2"/>
    </row>
    <row r="253" spans="1:9" ht="15.6" x14ac:dyDescent="0.3">
      <c r="A253" s="79">
        <v>251</v>
      </c>
      <c r="B253" s="131" t="s">
        <v>21027</v>
      </c>
      <c r="C253" s="131" t="s">
        <v>21028</v>
      </c>
      <c r="D253" s="130" t="s">
        <v>20604</v>
      </c>
      <c r="E253" s="131" t="s">
        <v>20605</v>
      </c>
      <c r="F253" s="131">
        <v>0.4</v>
      </c>
      <c r="G253" s="131" t="s">
        <v>18396</v>
      </c>
      <c r="H253" s="2" t="s">
        <v>15</v>
      </c>
      <c r="I253" s="2"/>
    </row>
    <row r="254" spans="1:9" ht="15.6" x14ac:dyDescent="0.3">
      <c r="A254" s="79">
        <v>252</v>
      </c>
      <c r="B254" s="131" t="s">
        <v>21029</v>
      </c>
      <c r="C254" s="131" t="s">
        <v>21030</v>
      </c>
      <c r="D254" s="130" t="s">
        <v>20604</v>
      </c>
      <c r="E254" s="131" t="s">
        <v>20605</v>
      </c>
      <c r="F254" s="131">
        <v>2.8</v>
      </c>
      <c r="G254" s="131" t="s">
        <v>17490</v>
      </c>
      <c r="H254" s="2" t="s">
        <v>15</v>
      </c>
      <c r="I254" s="2"/>
    </row>
    <row r="255" spans="1:9" ht="15.6" x14ac:dyDescent="0.3">
      <c r="A255" s="79">
        <v>253</v>
      </c>
      <c r="B255" s="131" t="s">
        <v>21031</v>
      </c>
      <c r="C255" s="131" t="s">
        <v>21022</v>
      </c>
      <c r="D255" s="130" t="s">
        <v>20604</v>
      </c>
      <c r="E255" s="131" t="s">
        <v>20605</v>
      </c>
      <c r="F255" s="131">
        <v>0.42</v>
      </c>
      <c r="G255" s="131" t="s">
        <v>17490</v>
      </c>
      <c r="H255" s="2" t="s">
        <v>15</v>
      </c>
      <c r="I255" s="2"/>
    </row>
    <row r="256" spans="1:9" ht="15.6" x14ac:dyDescent="0.3">
      <c r="A256" s="79">
        <v>254</v>
      </c>
      <c r="B256" s="131" t="s">
        <v>21032</v>
      </c>
      <c r="C256" s="131" t="s">
        <v>21033</v>
      </c>
      <c r="D256" s="130" t="s">
        <v>20604</v>
      </c>
      <c r="E256" s="131" t="s">
        <v>20605</v>
      </c>
      <c r="F256" s="131">
        <v>0.48</v>
      </c>
      <c r="G256" s="131" t="s">
        <v>18396</v>
      </c>
      <c r="H256" s="2" t="s">
        <v>15</v>
      </c>
      <c r="I256" s="2"/>
    </row>
    <row r="257" spans="1:9" ht="15.6" x14ac:dyDescent="0.3">
      <c r="A257" s="79">
        <v>255</v>
      </c>
      <c r="B257" s="131" t="s">
        <v>21034</v>
      </c>
      <c r="C257" s="131" t="s">
        <v>21035</v>
      </c>
      <c r="D257" s="130" t="s">
        <v>20604</v>
      </c>
      <c r="E257" s="131" t="s">
        <v>20605</v>
      </c>
      <c r="F257" s="131">
        <v>0.8</v>
      </c>
      <c r="G257" s="131" t="s">
        <v>17490</v>
      </c>
      <c r="H257" s="2" t="s">
        <v>15</v>
      </c>
      <c r="I257" s="2"/>
    </row>
    <row r="258" spans="1:9" ht="15.6" x14ac:dyDescent="0.3">
      <c r="A258" s="79">
        <v>256</v>
      </c>
      <c r="B258" s="131" t="s">
        <v>21036</v>
      </c>
      <c r="C258" s="131" t="s">
        <v>21037</v>
      </c>
      <c r="D258" s="130" t="s">
        <v>20604</v>
      </c>
      <c r="E258" s="131" t="s">
        <v>20605</v>
      </c>
      <c r="F258" s="131">
        <v>2</v>
      </c>
      <c r="G258" s="131" t="s">
        <v>18450</v>
      </c>
      <c r="H258" s="2" t="s">
        <v>15</v>
      </c>
      <c r="I258" s="2"/>
    </row>
    <row r="259" spans="1:9" ht="15.6" x14ac:dyDescent="0.3">
      <c r="A259" s="79">
        <v>257</v>
      </c>
      <c r="B259" s="131" t="s">
        <v>21038</v>
      </c>
      <c r="C259" s="131" t="s">
        <v>21039</v>
      </c>
      <c r="D259" s="130" t="s">
        <v>20604</v>
      </c>
      <c r="E259" s="131" t="s">
        <v>20605</v>
      </c>
      <c r="F259" s="131">
        <v>1.28</v>
      </c>
      <c r="G259" s="131" t="s">
        <v>17490</v>
      </c>
      <c r="H259" s="2" t="s">
        <v>15</v>
      </c>
      <c r="I259" s="2"/>
    </row>
    <row r="260" spans="1:9" ht="15.6" x14ac:dyDescent="0.3">
      <c r="A260" s="79">
        <v>258</v>
      </c>
      <c r="B260" s="131" t="s">
        <v>21040</v>
      </c>
      <c r="C260" s="131" t="s">
        <v>21039</v>
      </c>
      <c r="D260" s="130" t="s">
        <v>20604</v>
      </c>
      <c r="E260" s="131" t="s">
        <v>20605</v>
      </c>
      <c r="F260" s="131">
        <v>1.68</v>
      </c>
      <c r="G260" s="131" t="s">
        <v>17490</v>
      </c>
      <c r="H260" s="2" t="s">
        <v>15</v>
      </c>
      <c r="I260" s="2"/>
    </row>
    <row r="261" spans="1:9" ht="15.6" x14ac:dyDescent="0.3">
      <c r="A261" s="79">
        <v>259</v>
      </c>
      <c r="B261" s="131" t="s">
        <v>21041</v>
      </c>
      <c r="C261" s="131" t="s">
        <v>21037</v>
      </c>
      <c r="D261" s="130" t="s">
        <v>20604</v>
      </c>
      <c r="E261" s="131" t="s">
        <v>20605</v>
      </c>
      <c r="F261" s="131">
        <v>4.88</v>
      </c>
      <c r="G261" s="131" t="s">
        <v>18485</v>
      </c>
      <c r="H261" s="2" t="s">
        <v>15</v>
      </c>
      <c r="I261" s="2"/>
    </row>
    <row r="262" spans="1:9" ht="15.6" x14ac:dyDescent="0.3">
      <c r="A262" s="79">
        <v>260</v>
      </c>
      <c r="B262" s="131" t="s">
        <v>21042</v>
      </c>
      <c r="C262" s="131" t="s">
        <v>21043</v>
      </c>
      <c r="D262" s="130" t="s">
        <v>20604</v>
      </c>
      <c r="E262" s="131" t="s">
        <v>20605</v>
      </c>
      <c r="F262" s="131">
        <v>2.4</v>
      </c>
      <c r="G262" s="131" t="s">
        <v>18450</v>
      </c>
      <c r="H262" s="2" t="s">
        <v>15</v>
      </c>
      <c r="I262" s="2"/>
    </row>
    <row r="263" spans="1:9" ht="15.6" x14ac:dyDescent="0.3">
      <c r="A263" s="79">
        <v>261</v>
      </c>
      <c r="B263" s="131" t="s">
        <v>21044</v>
      </c>
      <c r="C263" s="131" t="s">
        <v>21039</v>
      </c>
      <c r="D263" s="130" t="s">
        <v>20604</v>
      </c>
      <c r="E263" s="131" t="s">
        <v>20605</v>
      </c>
      <c r="F263" s="131">
        <v>0.52</v>
      </c>
      <c r="G263" s="131" t="s">
        <v>17490</v>
      </c>
      <c r="H263" s="2" t="s">
        <v>15</v>
      </c>
      <c r="I263" s="2"/>
    </row>
    <row r="264" spans="1:9" ht="15.6" x14ac:dyDescent="0.3">
      <c r="A264" s="79">
        <v>262</v>
      </c>
      <c r="B264" s="131" t="s">
        <v>21045</v>
      </c>
      <c r="C264" s="131" t="s">
        <v>21046</v>
      </c>
      <c r="D264" s="130" t="s">
        <v>20604</v>
      </c>
      <c r="E264" s="131" t="s">
        <v>20605</v>
      </c>
      <c r="F264" s="131">
        <v>2</v>
      </c>
      <c r="G264" s="131" t="s">
        <v>18450</v>
      </c>
      <c r="H264" s="2" t="s">
        <v>15</v>
      </c>
      <c r="I264" s="2"/>
    </row>
    <row r="265" spans="1:9" ht="15.6" x14ac:dyDescent="0.3">
      <c r="A265" s="79">
        <v>263</v>
      </c>
      <c r="B265" s="131" t="s">
        <v>21047</v>
      </c>
      <c r="C265" s="131" t="s">
        <v>21048</v>
      </c>
      <c r="D265" s="130" t="s">
        <v>20604</v>
      </c>
      <c r="E265" s="131" t="s">
        <v>20605</v>
      </c>
      <c r="F265" s="131">
        <v>1.2</v>
      </c>
      <c r="G265" s="131" t="s">
        <v>18450</v>
      </c>
      <c r="H265" s="2" t="s">
        <v>15</v>
      </c>
      <c r="I265" s="2"/>
    </row>
    <row r="266" spans="1:9" ht="15.6" x14ac:dyDescent="0.3">
      <c r="A266" s="79">
        <v>264</v>
      </c>
      <c r="B266" s="131" t="s">
        <v>21049</v>
      </c>
      <c r="C266" s="131" t="s">
        <v>21050</v>
      </c>
      <c r="D266" s="130" t="s">
        <v>20604</v>
      </c>
      <c r="E266" s="131" t="s">
        <v>20605</v>
      </c>
      <c r="F266" s="131">
        <v>1.2</v>
      </c>
      <c r="G266" s="131" t="s">
        <v>18450</v>
      </c>
      <c r="H266" s="2" t="s">
        <v>15</v>
      </c>
      <c r="I266" s="2"/>
    </row>
    <row r="267" spans="1:9" ht="15.6" x14ac:dyDescent="0.3">
      <c r="A267" s="79">
        <v>265</v>
      </c>
      <c r="B267" s="131" t="s">
        <v>21051</v>
      </c>
      <c r="C267" s="131" t="s">
        <v>21052</v>
      </c>
      <c r="D267" s="130" t="s">
        <v>20604</v>
      </c>
      <c r="E267" s="131" t="s">
        <v>20605</v>
      </c>
      <c r="F267" s="131">
        <v>0.44</v>
      </c>
      <c r="G267" s="131" t="s">
        <v>17490</v>
      </c>
      <c r="H267" s="2" t="s">
        <v>15</v>
      </c>
      <c r="I267" s="2"/>
    </row>
    <row r="268" spans="1:9" ht="15.6" x14ac:dyDescent="0.3">
      <c r="A268" s="79">
        <v>266</v>
      </c>
      <c r="B268" s="133" t="s">
        <v>21053</v>
      </c>
      <c r="C268" s="133" t="s">
        <v>21054</v>
      </c>
      <c r="D268" s="130" t="s">
        <v>20604</v>
      </c>
      <c r="E268" s="131" t="s">
        <v>20605</v>
      </c>
      <c r="F268" s="131">
        <v>0.43</v>
      </c>
      <c r="G268" s="131" t="s">
        <v>17490</v>
      </c>
      <c r="H268" s="2" t="s">
        <v>15</v>
      </c>
      <c r="I268" s="2"/>
    </row>
    <row r="269" spans="1:9" ht="15.6" x14ac:dyDescent="0.3">
      <c r="A269" s="79">
        <v>267</v>
      </c>
      <c r="B269" s="133" t="s">
        <v>21055</v>
      </c>
      <c r="C269" s="133" t="s">
        <v>21056</v>
      </c>
      <c r="D269" s="130" t="s">
        <v>21057</v>
      </c>
      <c r="E269" s="133" t="s">
        <v>18393</v>
      </c>
      <c r="F269" s="133">
        <v>2.008</v>
      </c>
      <c r="G269" s="131" t="s">
        <v>18396</v>
      </c>
      <c r="H269" s="2" t="s">
        <v>15</v>
      </c>
      <c r="I269" s="2"/>
    </row>
    <row r="270" spans="1:9" ht="15.6" x14ac:dyDescent="0.3">
      <c r="A270" s="79">
        <v>268</v>
      </c>
      <c r="B270" s="133" t="s">
        <v>21058</v>
      </c>
      <c r="C270" s="133" t="s">
        <v>21059</v>
      </c>
      <c r="D270" s="130" t="s">
        <v>21057</v>
      </c>
      <c r="E270" s="133" t="s">
        <v>18393</v>
      </c>
      <c r="F270" s="133">
        <v>2</v>
      </c>
      <c r="G270" s="131" t="s">
        <v>17493</v>
      </c>
      <c r="H270" s="2" t="s">
        <v>15</v>
      </c>
      <c r="I270" s="2"/>
    </row>
    <row r="271" spans="1:9" ht="15.6" x14ac:dyDescent="0.3">
      <c r="A271" s="79">
        <v>269</v>
      </c>
      <c r="B271" s="133" t="s">
        <v>21060</v>
      </c>
      <c r="C271" s="133" t="s">
        <v>21061</v>
      </c>
      <c r="D271" s="130" t="s">
        <v>21057</v>
      </c>
      <c r="E271" s="133" t="s">
        <v>18393</v>
      </c>
      <c r="F271" s="133">
        <v>1.3</v>
      </c>
      <c r="G271" s="131" t="s">
        <v>17490</v>
      </c>
      <c r="H271" s="2" t="s">
        <v>15</v>
      </c>
      <c r="I271" s="2"/>
    </row>
    <row r="272" spans="1:9" ht="15.6" x14ac:dyDescent="0.3">
      <c r="A272" s="79">
        <v>270</v>
      </c>
      <c r="B272" s="133" t="s">
        <v>21062</v>
      </c>
      <c r="C272" s="133" t="s">
        <v>18470</v>
      </c>
      <c r="D272" s="130" t="s">
        <v>21057</v>
      </c>
      <c r="E272" s="133" t="s">
        <v>18393</v>
      </c>
      <c r="F272" s="133">
        <v>1.208</v>
      </c>
      <c r="G272" s="131" t="s">
        <v>18396</v>
      </c>
      <c r="H272" s="2" t="s">
        <v>15</v>
      </c>
      <c r="I272" s="2"/>
    </row>
    <row r="273" spans="1:9" ht="15.6" x14ac:dyDescent="0.3">
      <c r="A273" s="79">
        <v>271</v>
      </c>
      <c r="B273" s="133" t="s">
        <v>21063</v>
      </c>
      <c r="C273" s="133" t="s">
        <v>21064</v>
      </c>
      <c r="D273" s="130" t="s">
        <v>21057</v>
      </c>
      <c r="E273" s="133" t="s">
        <v>18393</v>
      </c>
      <c r="F273" s="133">
        <v>2.1079999999999997</v>
      </c>
      <c r="G273" s="131" t="s">
        <v>17493</v>
      </c>
      <c r="H273" s="2" t="s">
        <v>15</v>
      </c>
      <c r="I273" s="2"/>
    </row>
    <row r="274" spans="1:9" ht="15.6" x14ac:dyDescent="0.3">
      <c r="A274" s="79">
        <v>272</v>
      </c>
      <c r="B274" s="133" t="s">
        <v>21065</v>
      </c>
      <c r="C274" s="133" t="s">
        <v>21066</v>
      </c>
      <c r="D274" s="130" t="s">
        <v>21057</v>
      </c>
      <c r="E274" s="133" t="s">
        <v>18393</v>
      </c>
      <c r="F274" s="133">
        <v>1.72</v>
      </c>
      <c r="G274" s="131" t="s">
        <v>17490</v>
      </c>
      <c r="H274" s="2" t="s">
        <v>15</v>
      </c>
      <c r="I274" s="2"/>
    </row>
    <row r="275" spans="1:9" ht="15.6" x14ac:dyDescent="0.3">
      <c r="A275" s="79">
        <v>273</v>
      </c>
      <c r="B275" s="133" t="s">
        <v>21067</v>
      </c>
      <c r="C275" s="133" t="s">
        <v>18395</v>
      </c>
      <c r="D275" s="130" t="s">
        <v>21057</v>
      </c>
      <c r="E275" s="133" t="s">
        <v>18393</v>
      </c>
      <c r="F275" s="133">
        <v>0.42400000000000004</v>
      </c>
      <c r="G275" s="131" t="s">
        <v>17490</v>
      </c>
      <c r="H275" s="2" t="s">
        <v>15</v>
      </c>
      <c r="I275" s="2"/>
    </row>
    <row r="276" spans="1:9" ht="15.6" x14ac:dyDescent="0.3">
      <c r="A276" s="79">
        <v>274</v>
      </c>
      <c r="B276" s="133" t="s">
        <v>21068</v>
      </c>
      <c r="C276" s="133" t="s">
        <v>18395</v>
      </c>
      <c r="D276" s="130" t="s">
        <v>21057</v>
      </c>
      <c r="E276" s="133" t="s">
        <v>18393</v>
      </c>
      <c r="F276" s="133">
        <v>0.42400000000000004</v>
      </c>
      <c r="G276" s="131" t="s">
        <v>17490</v>
      </c>
      <c r="H276" s="2" t="s">
        <v>15</v>
      </c>
      <c r="I276" s="2"/>
    </row>
    <row r="277" spans="1:9" ht="15.6" x14ac:dyDescent="0.3">
      <c r="A277" s="79">
        <v>275</v>
      </c>
      <c r="B277" s="133" t="s">
        <v>21069</v>
      </c>
      <c r="C277" s="133" t="s">
        <v>21070</v>
      </c>
      <c r="D277" s="130" t="s">
        <v>21057</v>
      </c>
      <c r="E277" s="133" t="s">
        <v>18393</v>
      </c>
      <c r="F277" s="133">
        <v>0.124</v>
      </c>
      <c r="G277" s="131" t="s">
        <v>17490</v>
      </c>
      <c r="H277" s="2" t="s">
        <v>15</v>
      </c>
      <c r="I277" s="2"/>
    </row>
    <row r="278" spans="1:9" ht="15.6" x14ac:dyDescent="0.3">
      <c r="A278" s="79">
        <v>276</v>
      </c>
      <c r="B278" s="131" t="s">
        <v>21071</v>
      </c>
      <c r="C278" s="131" t="s">
        <v>21072</v>
      </c>
      <c r="D278" s="130" t="s">
        <v>21057</v>
      </c>
      <c r="E278" s="133" t="s">
        <v>18393</v>
      </c>
      <c r="F278" s="133">
        <v>1.216</v>
      </c>
      <c r="G278" s="131" t="s">
        <v>18485</v>
      </c>
      <c r="H278" s="2" t="s">
        <v>15</v>
      </c>
      <c r="I278" s="2"/>
    </row>
    <row r="279" spans="1:9" ht="15.6" x14ac:dyDescent="0.3">
      <c r="A279" s="79">
        <v>277</v>
      </c>
      <c r="B279" s="133" t="s">
        <v>21073</v>
      </c>
      <c r="C279" s="133" t="s">
        <v>21074</v>
      </c>
      <c r="D279" s="130" t="s">
        <v>21057</v>
      </c>
      <c r="E279" s="133" t="s">
        <v>18393</v>
      </c>
      <c r="F279" s="133">
        <v>0.1</v>
      </c>
      <c r="G279" s="131" t="s">
        <v>17490</v>
      </c>
      <c r="H279" s="2" t="s">
        <v>15</v>
      </c>
      <c r="I279" s="2"/>
    </row>
    <row r="280" spans="1:9" ht="15.6" x14ac:dyDescent="0.3">
      <c r="A280" s="79">
        <v>278</v>
      </c>
      <c r="B280" s="133" t="s">
        <v>21075</v>
      </c>
      <c r="C280" s="133" t="s">
        <v>21076</v>
      </c>
      <c r="D280" s="130" t="s">
        <v>21057</v>
      </c>
      <c r="E280" s="133" t="s">
        <v>18393</v>
      </c>
      <c r="F280" s="133">
        <v>0.42800000000000005</v>
      </c>
      <c r="G280" s="131" t="s">
        <v>17490</v>
      </c>
      <c r="H280" s="2" t="s">
        <v>15</v>
      </c>
      <c r="I280" s="2"/>
    </row>
    <row r="281" spans="1:9" ht="15.6" x14ac:dyDescent="0.3">
      <c r="A281" s="79">
        <v>279</v>
      </c>
      <c r="B281" s="133" t="s">
        <v>21077</v>
      </c>
      <c r="C281" s="133" t="s">
        <v>21078</v>
      </c>
      <c r="D281" s="130" t="s">
        <v>21057</v>
      </c>
      <c r="E281" s="133" t="s">
        <v>18393</v>
      </c>
      <c r="F281" s="133">
        <v>0.13200000000000001</v>
      </c>
      <c r="G281" s="131" t="s">
        <v>17490</v>
      </c>
      <c r="H281" s="2" t="s">
        <v>15</v>
      </c>
      <c r="I281" s="2"/>
    </row>
    <row r="282" spans="1:9" ht="15.6" x14ac:dyDescent="0.3">
      <c r="A282" s="79">
        <v>280</v>
      </c>
      <c r="B282" s="133" t="s">
        <v>21079</v>
      </c>
      <c r="C282" s="133" t="s">
        <v>21080</v>
      </c>
      <c r="D282" s="130" t="s">
        <v>21057</v>
      </c>
      <c r="E282" s="133" t="s">
        <v>18393</v>
      </c>
      <c r="F282" s="133">
        <v>0.80800000000000005</v>
      </c>
      <c r="G282" s="131" t="s">
        <v>18396</v>
      </c>
      <c r="H282" s="2" t="s">
        <v>15</v>
      </c>
      <c r="I282" s="2"/>
    </row>
    <row r="283" spans="1:9" ht="15.6" x14ac:dyDescent="0.3">
      <c r="A283" s="79">
        <v>281</v>
      </c>
      <c r="B283" s="133" t="s">
        <v>21081</v>
      </c>
      <c r="C283" s="133" t="s">
        <v>21082</v>
      </c>
      <c r="D283" s="130" t="s">
        <v>21057</v>
      </c>
      <c r="E283" s="133" t="s">
        <v>18393</v>
      </c>
      <c r="F283" s="133">
        <v>0.4</v>
      </c>
      <c r="G283" s="131" t="s">
        <v>17490</v>
      </c>
      <c r="H283" s="2" t="s">
        <v>15</v>
      </c>
      <c r="I283" s="2"/>
    </row>
    <row r="284" spans="1:9" ht="15.6" x14ac:dyDescent="0.3">
      <c r="A284" s="79">
        <v>282</v>
      </c>
      <c r="B284" s="133" t="s">
        <v>21083</v>
      </c>
      <c r="C284" s="133" t="s">
        <v>21078</v>
      </c>
      <c r="D284" s="130" t="s">
        <v>21057</v>
      </c>
      <c r="E284" s="133" t="s">
        <v>18393</v>
      </c>
      <c r="F284" s="133">
        <v>0.13200000000000001</v>
      </c>
      <c r="G284" s="131" t="s">
        <v>17490</v>
      </c>
      <c r="H284" s="2" t="s">
        <v>15</v>
      </c>
      <c r="I284" s="2"/>
    </row>
    <row r="285" spans="1:9" ht="15.6" x14ac:dyDescent="0.3">
      <c r="A285" s="79">
        <v>283</v>
      </c>
      <c r="B285" s="133" t="s">
        <v>21084</v>
      </c>
      <c r="C285" s="133" t="s">
        <v>21078</v>
      </c>
      <c r="D285" s="130" t="s">
        <v>21057</v>
      </c>
      <c r="E285" s="133" t="s">
        <v>18393</v>
      </c>
      <c r="F285" s="133">
        <v>0.13200000000000001</v>
      </c>
      <c r="G285" s="131" t="s">
        <v>17490</v>
      </c>
      <c r="H285" s="2" t="s">
        <v>15</v>
      </c>
      <c r="I285" s="2"/>
    </row>
    <row r="286" spans="1:9" ht="15.6" x14ac:dyDescent="0.3">
      <c r="A286" s="79">
        <v>284</v>
      </c>
      <c r="B286" s="133" t="s">
        <v>21085</v>
      </c>
      <c r="C286" s="133" t="s">
        <v>21086</v>
      </c>
      <c r="D286" s="130" t="s">
        <v>21057</v>
      </c>
      <c r="E286" s="133" t="s">
        <v>18393</v>
      </c>
      <c r="F286" s="133">
        <v>0.11599999999999999</v>
      </c>
      <c r="G286" s="131" t="s">
        <v>17490</v>
      </c>
      <c r="H286" s="2" t="s">
        <v>15</v>
      </c>
      <c r="I286" s="2"/>
    </row>
    <row r="287" spans="1:9" ht="15.6" x14ac:dyDescent="0.3">
      <c r="A287" s="79">
        <v>285</v>
      </c>
      <c r="B287" s="133" t="s">
        <v>21087</v>
      </c>
      <c r="C287" s="133" t="s">
        <v>18402</v>
      </c>
      <c r="D287" s="130" t="s">
        <v>21057</v>
      </c>
      <c r="E287" s="133" t="s">
        <v>18393</v>
      </c>
      <c r="F287" s="133">
        <v>0.4</v>
      </c>
      <c r="G287" s="131" t="s">
        <v>17490</v>
      </c>
      <c r="H287" s="2" t="s">
        <v>15</v>
      </c>
      <c r="I287" s="2"/>
    </row>
    <row r="288" spans="1:9" ht="15.6" x14ac:dyDescent="0.3">
      <c r="A288" s="79">
        <v>286</v>
      </c>
      <c r="B288" s="133" t="s">
        <v>21088</v>
      </c>
      <c r="C288" s="133" t="s">
        <v>21089</v>
      </c>
      <c r="D288" s="130" t="s">
        <v>21057</v>
      </c>
      <c r="E288" s="133" t="s">
        <v>18393</v>
      </c>
      <c r="F288" s="133">
        <v>0.84000000000000008</v>
      </c>
      <c r="G288" s="131" t="s">
        <v>17490</v>
      </c>
      <c r="H288" s="2" t="s">
        <v>15</v>
      </c>
      <c r="I288" s="2"/>
    </row>
    <row r="289" spans="1:9" ht="15.6" x14ac:dyDescent="0.3">
      <c r="A289" s="79">
        <v>287</v>
      </c>
      <c r="B289" s="131" t="s">
        <v>21090</v>
      </c>
      <c r="C289" s="131" t="s">
        <v>21091</v>
      </c>
      <c r="D289" s="130" t="s">
        <v>21057</v>
      </c>
      <c r="E289" s="133" t="s">
        <v>18393</v>
      </c>
      <c r="F289" s="133">
        <v>3.6799999999999997</v>
      </c>
      <c r="G289" s="131" t="s">
        <v>18396</v>
      </c>
      <c r="H289" s="2" t="s">
        <v>15</v>
      </c>
      <c r="I289" s="2"/>
    </row>
    <row r="290" spans="1:9" ht="15.6" x14ac:dyDescent="0.3">
      <c r="A290" s="79">
        <v>288</v>
      </c>
      <c r="B290" s="131" t="s">
        <v>21092</v>
      </c>
      <c r="C290" s="131" t="s">
        <v>21091</v>
      </c>
      <c r="D290" s="130" t="s">
        <v>21057</v>
      </c>
      <c r="E290" s="133" t="s">
        <v>18393</v>
      </c>
      <c r="F290" s="133">
        <v>2.544</v>
      </c>
      <c r="G290" s="131" t="s">
        <v>17490</v>
      </c>
      <c r="H290" s="2" t="s">
        <v>15</v>
      </c>
      <c r="I290" s="2"/>
    </row>
    <row r="291" spans="1:9" ht="15.6" x14ac:dyDescent="0.3">
      <c r="A291" s="79">
        <v>289</v>
      </c>
      <c r="B291" s="133" t="s">
        <v>21093</v>
      </c>
      <c r="C291" s="133" t="s">
        <v>21094</v>
      </c>
      <c r="D291" s="130" t="s">
        <v>21057</v>
      </c>
      <c r="E291" s="133" t="s">
        <v>18393</v>
      </c>
      <c r="F291" s="133">
        <v>3.2399999999999998</v>
      </c>
      <c r="G291" s="131" t="s">
        <v>17493</v>
      </c>
      <c r="H291" s="2" t="s">
        <v>15</v>
      </c>
      <c r="I291" s="2"/>
    </row>
    <row r="292" spans="1:9" ht="15.6" x14ac:dyDescent="0.3">
      <c r="A292" s="79">
        <v>290</v>
      </c>
      <c r="B292" s="133" t="s">
        <v>21095</v>
      </c>
      <c r="C292" s="133" t="s">
        <v>18430</v>
      </c>
      <c r="D292" s="130" t="s">
        <v>21057</v>
      </c>
      <c r="E292" s="133" t="s">
        <v>18393</v>
      </c>
      <c r="F292" s="133">
        <v>1.24</v>
      </c>
      <c r="G292" s="131" t="s">
        <v>17490</v>
      </c>
      <c r="H292" s="2" t="s">
        <v>15</v>
      </c>
      <c r="I292" s="2"/>
    </row>
    <row r="293" spans="1:9" ht="15.6" x14ac:dyDescent="0.3">
      <c r="A293" s="79">
        <v>291</v>
      </c>
      <c r="B293" s="133" t="s">
        <v>21096</v>
      </c>
      <c r="C293" s="133" t="s">
        <v>21059</v>
      </c>
      <c r="D293" s="130" t="s">
        <v>21057</v>
      </c>
      <c r="E293" s="133" t="s">
        <v>18393</v>
      </c>
      <c r="F293" s="133">
        <v>1.3039999999999998</v>
      </c>
      <c r="G293" s="131" t="s">
        <v>17490</v>
      </c>
      <c r="H293" s="2" t="s">
        <v>15</v>
      </c>
      <c r="I293" s="2"/>
    </row>
    <row r="294" spans="1:9" ht="15.6" x14ac:dyDescent="0.3">
      <c r="A294" s="79">
        <v>292</v>
      </c>
      <c r="B294" s="133" t="s">
        <v>21097</v>
      </c>
      <c r="C294" s="133" t="s">
        <v>21098</v>
      </c>
      <c r="D294" s="130" t="s">
        <v>21057</v>
      </c>
      <c r="E294" s="133" t="s">
        <v>18393</v>
      </c>
      <c r="F294" s="133">
        <v>2.024</v>
      </c>
      <c r="G294" s="131" t="s">
        <v>17490</v>
      </c>
      <c r="H294" s="2" t="s">
        <v>15</v>
      </c>
      <c r="I294" s="2"/>
    </row>
    <row r="295" spans="1:9" ht="15.6" x14ac:dyDescent="0.3">
      <c r="A295" s="79">
        <v>293</v>
      </c>
      <c r="B295" s="133" t="s">
        <v>21099</v>
      </c>
      <c r="C295" s="133" t="s">
        <v>18411</v>
      </c>
      <c r="D295" s="130" t="s">
        <v>21057</v>
      </c>
      <c r="E295" s="133" t="s">
        <v>18393</v>
      </c>
      <c r="F295" s="133">
        <v>0.92400000000000004</v>
      </c>
      <c r="G295" s="131" t="s">
        <v>17490</v>
      </c>
      <c r="H295" s="2" t="s">
        <v>15</v>
      </c>
      <c r="I295" s="2"/>
    </row>
    <row r="296" spans="1:9" ht="15.6" x14ac:dyDescent="0.3">
      <c r="A296" s="79">
        <v>294</v>
      </c>
      <c r="B296" s="133" t="s">
        <v>21100</v>
      </c>
      <c r="C296" s="133" t="s">
        <v>18428</v>
      </c>
      <c r="D296" s="130" t="s">
        <v>21057</v>
      </c>
      <c r="E296" s="133" t="s">
        <v>18393</v>
      </c>
      <c r="F296" s="133">
        <v>1.3240000000000001</v>
      </c>
      <c r="G296" s="131" t="s">
        <v>17490</v>
      </c>
      <c r="H296" s="2" t="s">
        <v>15</v>
      </c>
      <c r="I296" s="2"/>
    </row>
    <row r="297" spans="1:9" ht="15.6" x14ac:dyDescent="0.3">
      <c r="A297" s="79">
        <v>295</v>
      </c>
      <c r="B297" s="131" t="s">
        <v>21101</v>
      </c>
      <c r="C297" s="131" t="s">
        <v>21102</v>
      </c>
      <c r="D297" s="130" t="s">
        <v>21057</v>
      </c>
      <c r="E297" s="133" t="s">
        <v>18393</v>
      </c>
      <c r="F297" s="133">
        <v>0.124</v>
      </c>
      <c r="G297" s="131" t="s">
        <v>17490</v>
      </c>
      <c r="H297" s="2" t="s">
        <v>15</v>
      </c>
      <c r="I297" s="2"/>
    </row>
    <row r="298" spans="1:9" ht="15.6" x14ac:dyDescent="0.3">
      <c r="A298" s="79">
        <v>296</v>
      </c>
      <c r="B298" s="133" t="s">
        <v>21103</v>
      </c>
      <c r="C298" s="133" t="s">
        <v>21104</v>
      </c>
      <c r="D298" s="130" t="s">
        <v>21057</v>
      </c>
      <c r="E298" s="133" t="s">
        <v>18393</v>
      </c>
      <c r="F298" s="133">
        <v>0.42800000000000005</v>
      </c>
      <c r="G298" s="131" t="s">
        <v>17490</v>
      </c>
      <c r="H298" s="2" t="s">
        <v>15</v>
      </c>
      <c r="I298" s="2"/>
    </row>
    <row r="299" spans="1:9" ht="15.6" x14ac:dyDescent="0.3">
      <c r="A299" s="79">
        <v>297</v>
      </c>
      <c r="B299" s="133" t="s">
        <v>21105</v>
      </c>
      <c r="C299" s="133" t="s">
        <v>21106</v>
      </c>
      <c r="D299" s="130" t="s">
        <v>21057</v>
      </c>
      <c r="E299" s="133" t="s">
        <v>18393</v>
      </c>
      <c r="F299" s="133">
        <v>3.6119999999999997</v>
      </c>
      <c r="G299" s="131" t="s">
        <v>18450</v>
      </c>
      <c r="H299" s="2" t="s">
        <v>15</v>
      </c>
      <c r="I299" s="2"/>
    </row>
    <row r="300" spans="1:9" ht="15.6" x14ac:dyDescent="0.3">
      <c r="A300" s="79">
        <v>298</v>
      </c>
      <c r="B300" s="133" t="s">
        <v>21107</v>
      </c>
      <c r="C300" s="133" t="s">
        <v>18430</v>
      </c>
      <c r="D300" s="130" t="s">
        <v>21057</v>
      </c>
      <c r="E300" s="133" t="s">
        <v>18393</v>
      </c>
      <c r="F300" s="133">
        <v>0.44000000000000006</v>
      </c>
      <c r="G300" s="131" t="s">
        <v>17490</v>
      </c>
      <c r="H300" s="2" t="s">
        <v>15</v>
      </c>
      <c r="I300" s="2"/>
    </row>
    <row r="301" spans="1:9" ht="15.6" x14ac:dyDescent="0.3">
      <c r="A301" s="79">
        <v>299</v>
      </c>
      <c r="B301" s="133" t="s">
        <v>21108</v>
      </c>
      <c r="C301" s="133" t="s">
        <v>21094</v>
      </c>
      <c r="D301" s="130" t="s">
        <v>21057</v>
      </c>
      <c r="E301" s="133" t="s">
        <v>18393</v>
      </c>
      <c r="F301" s="133">
        <v>3.2359999999999998</v>
      </c>
      <c r="G301" s="131" t="s">
        <v>17493</v>
      </c>
      <c r="H301" s="2" t="s">
        <v>15</v>
      </c>
      <c r="I301" s="2"/>
    </row>
    <row r="302" spans="1:9" ht="15.6" x14ac:dyDescent="0.3">
      <c r="A302" s="79">
        <v>300</v>
      </c>
      <c r="B302" s="133" t="s">
        <v>21109</v>
      </c>
      <c r="C302" s="133" t="s">
        <v>18411</v>
      </c>
      <c r="D302" s="130" t="s">
        <v>21057</v>
      </c>
      <c r="E302" s="133" t="s">
        <v>18393</v>
      </c>
      <c r="F302" s="133">
        <v>1.7</v>
      </c>
      <c r="G302" s="131" t="s">
        <v>17490</v>
      </c>
      <c r="H302" s="2" t="s">
        <v>15</v>
      </c>
      <c r="I302" s="2"/>
    </row>
    <row r="303" spans="1:9" ht="15.6" x14ac:dyDescent="0.3">
      <c r="A303" s="79">
        <v>301</v>
      </c>
      <c r="B303" s="133" t="s">
        <v>21110</v>
      </c>
      <c r="C303" s="133" t="s">
        <v>21061</v>
      </c>
      <c r="D303" s="130" t="s">
        <v>21057</v>
      </c>
      <c r="E303" s="133" t="s">
        <v>18393</v>
      </c>
      <c r="F303" s="133">
        <v>3.22</v>
      </c>
      <c r="G303" s="131" t="s">
        <v>17493</v>
      </c>
      <c r="H303" s="2" t="s">
        <v>15</v>
      </c>
      <c r="I303" s="2"/>
    </row>
    <row r="304" spans="1:9" ht="15.6" x14ac:dyDescent="0.3">
      <c r="A304" s="79">
        <v>302</v>
      </c>
      <c r="B304" s="133" t="s">
        <v>21111</v>
      </c>
      <c r="C304" s="133" t="s">
        <v>21112</v>
      </c>
      <c r="D304" s="130" t="s">
        <v>21057</v>
      </c>
      <c r="E304" s="133" t="s">
        <v>18393</v>
      </c>
      <c r="F304" s="133">
        <v>0.55600000000000005</v>
      </c>
      <c r="G304" s="131" t="s">
        <v>17490</v>
      </c>
      <c r="H304" s="2" t="s">
        <v>15</v>
      </c>
      <c r="I304" s="2"/>
    </row>
    <row r="305" spans="1:9" ht="15.6" x14ac:dyDescent="0.3">
      <c r="A305" s="79">
        <v>303</v>
      </c>
      <c r="B305" s="133" t="s">
        <v>21113</v>
      </c>
      <c r="C305" s="133" t="s">
        <v>21059</v>
      </c>
      <c r="D305" s="130" t="s">
        <v>21057</v>
      </c>
      <c r="E305" s="133" t="s">
        <v>18393</v>
      </c>
      <c r="F305" s="133">
        <v>0.45600000000000002</v>
      </c>
      <c r="G305" s="131" t="s">
        <v>17490</v>
      </c>
      <c r="H305" s="2" t="s">
        <v>15</v>
      </c>
      <c r="I305" s="2"/>
    </row>
    <row r="306" spans="1:9" ht="15.6" x14ac:dyDescent="0.3">
      <c r="A306" s="79">
        <v>304</v>
      </c>
      <c r="B306" s="133" t="s">
        <v>21114</v>
      </c>
      <c r="C306" s="133" t="s">
        <v>18411</v>
      </c>
      <c r="D306" s="130" t="s">
        <v>21057</v>
      </c>
      <c r="E306" s="133" t="s">
        <v>18393</v>
      </c>
      <c r="F306" s="133">
        <v>1.748</v>
      </c>
      <c r="G306" s="131" t="s">
        <v>17490</v>
      </c>
      <c r="H306" s="2" t="s">
        <v>15</v>
      </c>
      <c r="I306" s="2"/>
    </row>
    <row r="307" spans="1:9" ht="15.6" x14ac:dyDescent="0.3">
      <c r="A307" s="79">
        <v>305</v>
      </c>
      <c r="B307" s="133" t="s">
        <v>21115</v>
      </c>
      <c r="C307" s="133" t="s">
        <v>18436</v>
      </c>
      <c r="D307" s="130" t="s">
        <v>21057</v>
      </c>
      <c r="E307" s="133" t="s">
        <v>18393</v>
      </c>
      <c r="F307" s="133">
        <v>1.3080000000000001</v>
      </c>
      <c r="G307" s="131" t="s">
        <v>17490</v>
      </c>
      <c r="H307" s="2" t="s">
        <v>15</v>
      </c>
      <c r="I307" s="2"/>
    </row>
    <row r="308" spans="1:9" ht="15.6" x14ac:dyDescent="0.3">
      <c r="A308" s="79">
        <v>306</v>
      </c>
      <c r="B308" s="133" t="s">
        <v>21116</v>
      </c>
      <c r="C308" s="133" t="s">
        <v>21117</v>
      </c>
      <c r="D308" s="130" t="s">
        <v>21057</v>
      </c>
      <c r="E308" s="133" t="s">
        <v>18393</v>
      </c>
      <c r="F308" s="133">
        <v>2.06</v>
      </c>
      <c r="G308" s="131" t="s">
        <v>17490</v>
      </c>
      <c r="H308" s="2" t="s">
        <v>15</v>
      </c>
      <c r="I308" s="2"/>
    </row>
    <row r="309" spans="1:9" ht="15.6" x14ac:dyDescent="0.3">
      <c r="A309" s="79">
        <v>307</v>
      </c>
      <c r="B309" s="131" t="s">
        <v>21118</v>
      </c>
      <c r="C309" s="131" t="s">
        <v>21119</v>
      </c>
      <c r="D309" s="130" t="s">
        <v>21057</v>
      </c>
      <c r="E309" s="133" t="s">
        <v>18393</v>
      </c>
      <c r="F309" s="133">
        <v>3.8</v>
      </c>
      <c r="G309" s="131" t="s">
        <v>17490</v>
      </c>
      <c r="H309" s="2" t="s">
        <v>15</v>
      </c>
      <c r="I309" s="2"/>
    </row>
    <row r="310" spans="1:9" ht="15.6" x14ac:dyDescent="0.3">
      <c r="A310" s="79">
        <v>308</v>
      </c>
      <c r="B310" s="133" t="s">
        <v>21120</v>
      </c>
      <c r="C310" s="133" t="s">
        <v>21121</v>
      </c>
      <c r="D310" s="130" t="s">
        <v>21057</v>
      </c>
      <c r="E310" s="133" t="s">
        <v>18393</v>
      </c>
      <c r="F310" s="133">
        <v>1.6719999999999999</v>
      </c>
      <c r="G310" s="131" t="s">
        <v>17490</v>
      </c>
      <c r="H310" s="2" t="s">
        <v>15</v>
      </c>
      <c r="I310" s="2"/>
    </row>
    <row r="311" spans="1:9" ht="15.6" x14ac:dyDescent="0.3">
      <c r="A311" s="79">
        <v>309</v>
      </c>
      <c r="B311" s="133" t="s">
        <v>21122</v>
      </c>
      <c r="C311" s="133" t="s">
        <v>21123</v>
      </c>
      <c r="D311" s="130" t="s">
        <v>21057</v>
      </c>
      <c r="E311" s="133" t="s">
        <v>18393</v>
      </c>
      <c r="F311" s="133">
        <v>0.156</v>
      </c>
      <c r="G311" s="131" t="s">
        <v>17490</v>
      </c>
      <c r="H311" s="2" t="s">
        <v>15</v>
      </c>
      <c r="I311" s="2"/>
    </row>
    <row r="312" spans="1:9" ht="15.6" x14ac:dyDescent="0.3">
      <c r="A312" s="79">
        <v>310</v>
      </c>
      <c r="B312" s="133" t="s">
        <v>21124</v>
      </c>
      <c r="C312" s="133" t="s">
        <v>21125</v>
      </c>
      <c r="D312" s="130" t="s">
        <v>21057</v>
      </c>
      <c r="E312" s="133" t="s">
        <v>18393</v>
      </c>
      <c r="F312" s="133">
        <v>0.94000000000000006</v>
      </c>
      <c r="G312" s="131" t="s">
        <v>17493</v>
      </c>
      <c r="H312" s="2" t="s">
        <v>15</v>
      </c>
      <c r="I312" s="2"/>
    </row>
    <row r="313" spans="1:9" ht="15.6" x14ac:dyDescent="0.3">
      <c r="A313" s="79">
        <v>311</v>
      </c>
      <c r="B313" s="133" t="s">
        <v>21126</v>
      </c>
      <c r="C313" s="133" t="s">
        <v>21127</v>
      </c>
      <c r="D313" s="130" t="s">
        <v>21057</v>
      </c>
      <c r="E313" s="133" t="s">
        <v>18393</v>
      </c>
      <c r="F313" s="133">
        <v>2.8</v>
      </c>
      <c r="G313" s="131" t="s">
        <v>17490</v>
      </c>
      <c r="H313" s="2" t="s">
        <v>15</v>
      </c>
      <c r="I313" s="2"/>
    </row>
    <row r="314" spans="1:9" ht="15.6" x14ac:dyDescent="0.3">
      <c r="A314" s="79">
        <v>312</v>
      </c>
      <c r="B314" s="133" t="s">
        <v>21128</v>
      </c>
      <c r="C314" s="133" t="s">
        <v>21129</v>
      </c>
      <c r="D314" s="130" t="s">
        <v>21057</v>
      </c>
      <c r="E314" s="133" t="s">
        <v>18393</v>
      </c>
      <c r="F314" s="133">
        <v>0.44000000000000006</v>
      </c>
      <c r="G314" s="131" t="s">
        <v>17490</v>
      </c>
      <c r="H314" s="2" t="s">
        <v>15</v>
      </c>
      <c r="I314" s="2"/>
    </row>
    <row r="315" spans="1:9" ht="15.6" x14ac:dyDescent="0.3">
      <c r="A315" s="79">
        <v>313</v>
      </c>
      <c r="B315" s="133" t="s">
        <v>21130</v>
      </c>
      <c r="C315" s="133" t="s">
        <v>21131</v>
      </c>
      <c r="D315" s="130" t="s">
        <v>21057</v>
      </c>
      <c r="E315" s="133" t="s">
        <v>18393</v>
      </c>
      <c r="F315" s="133">
        <v>0.42000000000000004</v>
      </c>
      <c r="G315" s="131" t="s">
        <v>17490</v>
      </c>
      <c r="H315" s="2" t="s">
        <v>15</v>
      </c>
      <c r="I315" s="2"/>
    </row>
    <row r="316" spans="1:9" ht="15.6" x14ac:dyDescent="0.3">
      <c r="A316" s="79">
        <v>314</v>
      </c>
      <c r="B316" s="133" t="s">
        <v>21132</v>
      </c>
      <c r="C316" s="133" t="s">
        <v>21131</v>
      </c>
      <c r="D316" s="130" t="s">
        <v>21057</v>
      </c>
      <c r="E316" s="133" t="s">
        <v>18393</v>
      </c>
      <c r="F316" s="133">
        <v>1.224</v>
      </c>
      <c r="G316" s="131" t="s">
        <v>17490</v>
      </c>
      <c r="H316" s="2" t="s">
        <v>15</v>
      </c>
      <c r="I316" s="2"/>
    </row>
    <row r="317" spans="1:9" ht="15.6" x14ac:dyDescent="0.3">
      <c r="A317" s="79">
        <v>315</v>
      </c>
      <c r="B317" s="133" t="s">
        <v>21133</v>
      </c>
      <c r="C317" s="133" t="s">
        <v>18452</v>
      </c>
      <c r="D317" s="130" t="s">
        <v>21057</v>
      </c>
      <c r="E317" s="133" t="s">
        <v>18393</v>
      </c>
      <c r="F317" s="133">
        <v>0.84000000000000008</v>
      </c>
      <c r="G317" s="131" t="s">
        <v>18396</v>
      </c>
      <c r="H317" s="2" t="s">
        <v>15</v>
      </c>
      <c r="I317" s="2"/>
    </row>
    <row r="318" spans="1:9" ht="15.6" x14ac:dyDescent="0.3">
      <c r="A318" s="79">
        <v>316</v>
      </c>
      <c r="B318" s="133" t="s">
        <v>21134</v>
      </c>
      <c r="C318" s="133" t="s">
        <v>18458</v>
      </c>
      <c r="D318" s="130" t="s">
        <v>21057</v>
      </c>
      <c r="E318" s="133" t="s">
        <v>18393</v>
      </c>
      <c r="F318" s="133">
        <v>0.44000000000000006</v>
      </c>
      <c r="G318" s="131" t="s">
        <v>17490</v>
      </c>
      <c r="H318" s="2" t="s">
        <v>15</v>
      </c>
      <c r="I318" s="2"/>
    </row>
    <row r="319" spans="1:9" ht="15.6" x14ac:dyDescent="0.3">
      <c r="A319" s="79">
        <v>317</v>
      </c>
      <c r="B319" s="133" t="s">
        <v>21135</v>
      </c>
      <c r="C319" s="133" t="s">
        <v>18452</v>
      </c>
      <c r="D319" s="130" t="s">
        <v>21057</v>
      </c>
      <c r="E319" s="133" t="s">
        <v>18393</v>
      </c>
      <c r="F319" s="133">
        <v>0.11599999999999999</v>
      </c>
      <c r="G319" s="131" t="s">
        <v>17490</v>
      </c>
      <c r="H319" s="2" t="s">
        <v>15</v>
      </c>
      <c r="I319" s="2"/>
    </row>
    <row r="320" spans="1:9" ht="15.6" x14ac:dyDescent="0.3">
      <c r="A320" s="79">
        <v>318</v>
      </c>
      <c r="B320" s="133" t="s">
        <v>21136</v>
      </c>
      <c r="C320" s="133" t="s">
        <v>18443</v>
      </c>
      <c r="D320" s="130" t="s">
        <v>21057</v>
      </c>
      <c r="E320" s="133" t="s">
        <v>18393</v>
      </c>
      <c r="F320" s="133">
        <v>0.94000000000000006</v>
      </c>
      <c r="G320" s="131" t="s">
        <v>18396</v>
      </c>
      <c r="H320" s="2" t="s">
        <v>15</v>
      </c>
      <c r="I320" s="2"/>
    </row>
    <row r="321" spans="1:9" ht="15.6" x14ac:dyDescent="0.3">
      <c r="A321" s="79">
        <v>319</v>
      </c>
      <c r="B321" s="133" t="s">
        <v>21137</v>
      </c>
      <c r="C321" s="133" t="s">
        <v>18458</v>
      </c>
      <c r="D321" s="130" t="s">
        <v>21057</v>
      </c>
      <c r="E321" s="133" t="s">
        <v>18393</v>
      </c>
      <c r="F321" s="133">
        <v>0.44000000000000006</v>
      </c>
      <c r="G321" s="131" t="s">
        <v>17490</v>
      </c>
      <c r="H321" s="2" t="s">
        <v>15</v>
      </c>
      <c r="I321" s="2"/>
    </row>
    <row r="322" spans="1:9" ht="15.6" x14ac:dyDescent="0.3">
      <c r="A322" s="79">
        <v>320</v>
      </c>
      <c r="B322" s="133" t="s">
        <v>21138</v>
      </c>
      <c r="C322" s="133" t="s">
        <v>18460</v>
      </c>
      <c r="D322" s="130" t="s">
        <v>21057</v>
      </c>
      <c r="E322" s="133" t="s">
        <v>18393</v>
      </c>
      <c r="F322" s="133">
        <v>2.0720000000000001</v>
      </c>
      <c r="G322" s="131" t="s">
        <v>17490</v>
      </c>
      <c r="H322" s="2" t="s">
        <v>15</v>
      </c>
      <c r="I322" s="2"/>
    </row>
    <row r="323" spans="1:9" ht="15.6" x14ac:dyDescent="0.3">
      <c r="A323" s="79">
        <v>321</v>
      </c>
      <c r="B323" s="133" t="s">
        <v>21139</v>
      </c>
      <c r="C323" s="133" t="s">
        <v>18458</v>
      </c>
      <c r="D323" s="130" t="s">
        <v>21057</v>
      </c>
      <c r="E323" s="133" t="s">
        <v>18393</v>
      </c>
      <c r="F323" s="133">
        <v>0.84000000000000008</v>
      </c>
      <c r="G323" s="131" t="s">
        <v>17490</v>
      </c>
      <c r="H323" s="2" t="s">
        <v>15</v>
      </c>
      <c r="I323" s="2"/>
    </row>
    <row r="324" spans="1:9" ht="15.6" x14ac:dyDescent="0.3">
      <c r="A324" s="79">
        <v>322</v>
      </c>
      <c r="B324" s="133" t="s">
        <v>21140</v>
      </c>
      <c r="C324" s="133" t="s">
        <v>18447</v>
      </c>
      <c r="D324" s="130" t="s">
        <v>21057</v>
      </c>
      <c r="E324" s="133" t="s">
        <v>18393</v>
      </c>
      <c r="F324" s="133">
        <v>1.6079999999999999</v>
      </c>
      <c r="G324" s="131" t="s">
        <v>18396</v>
      </c>
      <c r="H324" s="2" t="s">
        <v>15</v>
      </c>
      <c r="I324" s="2"/>
    </row>
    <row r="325" spans="1:9" ht="15.6" x14ac:dyDescent="0.3">
      <c r="A325" s="79">
        <v>323</v>
      </c>
      <c r="B325" s="131" t="s">
        <v>21141</v>
      </c>
      <c r="C325" s="131" t="s">
        <v>21142</v>
      </c>
      <c r="D325" s="130" t="s">
        <v>21057</v>
      </c>
      <c r="E325" s="133" t="s">
        <v>18393</v>
      </c>
      <c r="F325" s="133">
        <v>1.6800000000000002</v>
      </c>
      <c r="G325" s="131" t="s">
        <v>17490</v>
      </c>
      <c r="H325" s="2" t="s">
        <v>15</v>
      </c>
      <c r="I325" s="2"/>
    </row>
    <row r="326" spans="1:9" ht="15.6" x14ac:dyDescent="0.3">
      <c r="A326" s="79">
        <v>324</v>
      </c>
      <c r="B326" s="133" t="s">
        <v>21143</v>
      </c>
      <c r="C326" s="133" t="s">
        <v>21144</v>
      </c>
      <c r="D326" s="130" t="s">
        <v>21057</v>
      </c>
      <c r="E326" s="133" t="s">
        <v>18393</v>
      </c>
      <c r="F326" s="133">
        <v>0.42400000000000004</v>
      </c>
      <c r="G326" s="131" t="s">
        <v>17490</v>
      </c>
      <c r="H326" s="2" t="s">
        <v>15</v>
      </c>
      <c r="I326" s="2"/>
    </row>
    <row r="327" spans="1:9" ht="15.6" x14ac:dyDescent="0.3">
      <c r="A327" s="79">
        <v>325</v>
      </c>
      <c r="B327" s="133" t="s">
        <v>21145</v>
      </c>
      <c r="C327" s="133" t="s">
        <v>21146</v>
      </c>
      <c r="D327" s="130" t="s">
        <v>21057</v>
      </c>
      <c r="E327" s="133" t="s">
        <v>18393</v>
      </c>
      <c r="F327" s="133">
        <v>0.42400000000000004</v>
      </c>
      <c r="G327" s="131" t="s">
        <v>17490</v>
      </c>
      <c r="H327" s="2" t="s">
        <v>15</v>
      </c>
      <c r="I327" s="2"/>
    </row>
    <row r="328" spans="1:9" ht="15.6" x14ac:dyDescent="0.3">
      <c r="A328" s="79">
        <v>326</v>
      </c>
      <c r="B328" s="133" t="s">
        <v>21147</v>
      </c>
      <c r="C328" s="133" t="s">
        <v>21148</v>
      </c>
      <c r="D328" s="130" t="s">
        <v>21057</v>
      </c>
      <c r="E328" s="133" t="s">
        <v>18393</v>
      </c>
      <c r="F328" s="133">
        <v>1.3359999999999999</v>
      </c>
      <c r="G328" s="131" t="s">
        <v>17490</v>
      </c>
      <c r="H328" s="2" t="s">
        <v>15</v>
      </c>
      <c r="I328" s="2"/>
    </row>
    <row r="329" spans="1:9" ht="15.6" x14ac:dyDescent="0.3">
      <c r="A329" s="79">
        <v>327</v>
      </c>
      <c r="B329" s="133" t="s">
        <v>21149</v>
      </c>
      <c r="C329" s="133" t="s">
        <v>21150</v>
      </c>
      <c r="D329" s="130" t="s">
        <v>21057</v>
      </c>
      <c r="E329" s="133" t="s">
        <v>18393</v>
      </c>
      <c r="F329" s="133">
        <v>0.42000000000000004</v>
      </c>
      <c r="G329" s="131" t="s">
        <v>17490</v>
      </c>
      <c r="H329" s="2" t="s">
        <v>15</v>
      </c>
      <c r="I329" s="2"/>
    </row>
    <row r="330" spans="1:9" ht="15.6" x14ac:dyDescent="0.3">
      <c r="A330" s="79">
        <v>328</v>
      </c>
      <c r="B330" s="133" t="s">
        <v>21151</v>
      </c>
      <c r="C330" s="133" t="s">
        <v>21148</v>
      </c>
      <c r="D330" s="130" t="s">
        <v>21057</v>
      </c>
      <c r="E330" s="133" t="s">
        <v>18393</v>
      </c>
      <c r="F330" s="133">
        <v>1.3359999999999999</v>
      </c>
      <c r="G330" s="131" t="s">
        <v>17493</v>
      </c>
      <c r="H330" s="2" t="s">
        <v>15</v>
      </c>
      <c r="I330" s="2"/>
    </row>
    <row r="331" spans="1:9" ht="15.6" x14ac:dyDescent="0.3">
      <c r="A331" s="79">
        <v>329</v>
      </c>
      <c r="B331" s="133" t="s">
        <v>21152</v>
      </c>
      <c r="C331" s="133" t="s">
        <v>21153</v>
      </c>
      <c r="D331" s="130" t="s">
        <v>21057</v>
      </c>
      <c r="E331" s="133" t="s">
        <v>18393</v>
      </c>
      <c r="F331" s="133">
        <v>5.2000000000000005E-2</v>
      </c>
      <c r="G331" s="131" t="s">
        <v>17490</v>
      </c>
      <c r="H331" s="2" t="s">
        <v>15</v>
      </c>
      <c r="I331" s="2"/>
    </row>
    <row r="332" spans="1:9" ht="15.6" x14ac:dyDescent="0.3">
      <c r="A332" s="79">
        <v>330</v>
      </c>
      <c r="B332" s="133" t="s">
        <v>21154</v>
      </c>
      <c r="C332" s="133" t="s">
        <v>21155</v>
      </c>
      <c r="D332" s="130" t="s">
        <v>21057</v>
      </c>
      <c r="E332" s="133" t="s">
        <v>18393</v>
      </c>
      <c r="F332" s="133">
        <v>1.6440000000000001</v>
      </c>
      <c r="G332" s="131" t="s">
        <v>17493</v>
      </c>
      <c r="H332" s="2" t="s">
        <v>15</v>
      </c>
      <c r="I332" s="2"/>
    </row>
    <row r="333" spans="1:9" ht="15.6" x14ac:dyDescent="0.3">
      <c r="A333" s="79">
        <v>331</v>
      </c>
      <c r="B333" s="133" t="s">
        <v>21156</v>
      </c>
      <c r="C333" s="133" t="s">
        <v>21157</v>
      </c>
      <c r="D333" s="130" t="s">
        <v>21057</v>
      </c>
      <c r="E333" s="133" t="s">
        <v>18393</v>
      </c>
      <c r="F333" s="133">
        <v>0.40400000000000003</v>
      </c>
      <c r="G333" s="131" t="s">
        <v>17490</v>
      </c>
      <c r="H333" s="2" t="s">
        <v>15</v>
      </c>
      <c r="I333" s="2"/>
    </row>
    <row r="334" spans="1:9" ht="15.6" x14ac:dyDescent="0.3">
      <c r="A334" s="79">
        <v>332</v>
      </c>
      <c r="B334" s="133" t="s">
        <v>21158</v>
      </c>
      <c r="C334" s="133" t="s">
        <v>21159</v>
      </c>
      <c r="D334" s="130" t="s">
        <v>21057</v>
      </c>
      <c r="E334" s="133" t="s">
        <v>18393</v>
      </c>
      <c r="F334" s="133">
        <v>0.14799999999999999</v>
      </c>
      <c r="G334" s="131" t="s">
        <v>17490</v>
      </c>
      <c r="H334" s="2" t="s">
        <v>15</v>
      </c>
      <c r="I334" s="2"/>
    </row>
    <row r="335" spans="1:9" ht="15.6" x14ac:dyDescent="0.3">
      <c r="A335" s="79">
        <v>333</v>
      </c>
      <c r="B335" s="133" t="s">
        <v>21160</v>
      </c>
      <c r="C335" s="133" t="s">
        <v>21161</v>
      </c>
      <c r="D335" s="130" t="s">
        <v>21057</v>
      </c>
      <c r="E335" s="133" t="s">
        <v>18393</v>
      </c>
      <c r="F335" s="133">
        <v>0.4</v>
      </c>
      <c r="G335" s="131" t="s">
        <v>17490</v>
      </c>
      <c r="H335" s="2" t="s">
        <v>15</v>
      </c>
      <c r="I335" s="2"/>
    </row>
    <row r="336" spans="1:9" ht="15.6" x14ac:dyDescent="0.3">
      <c r="A336" s="79">
        <v>334</v>
      </c>
      <c r="B336" s="133" t="s">
        <v>21162</v>
      </c>
      <c r="C336" s="133" t="s">
        <v>21163</v>
      </c>
      <c r="D336" s="130" t="s">
        <v>21057</v>
      </c>
      <c r="E336" s="133" t="s">
        <v>18393</v>
      </c>
      <c r="F336" s="133">
        <v>0.13600000000000001</v>
      </c>
      <c r="G336" s="131" t="s">
        <v>17490</v>
      </c>
      <c r="H336" s="2" t="s">
        <v>15</v>
      </c>
      <c r="I336" s="2"/>
    </row>
    <row r="337" spans="1:9" ht="15.6" x14ac:dyDescent="0.3">
      <c r="A337" s="79">
        <v>335</v>
      </c>
      <c r="B337" s="133" t="s">
        <v>21164</v>
      </c>
      <c r="C337" s="133" t="s">
        <v>21165</v>
      </c>
      <c r="D337" s="130" t="s">
        <v>21057</v>
      </c>
      <c r="E337" s="133" t="s">
        <v>18393</v>
      </c>
      <c r="F337" s="133">
        <v>0.4</v>
      </c>
      <c r="G337" s="131" t="s">
        <v>17490</v>
      </c>
      <c r="H337" s="2" t="s">
        <v>15</v>
      </c>
      <c r="I337" s="2"/>
    </row>
    <row r="338" spans="1:9" ht="15.6" x14ac:dyDescent="0.3">
      <c r="A338" s="79">
        <v>336</v>
      </c>
      <c r="B338" s="133" t="s">
        <v>21166</v>
      </c>
      <c r="C338" s="133" t="s">
        <v>18466</v>
      </c>
      <c r="D338" s="130" t="s">
        <v>21057</v>
      </c>
      <c r="E338" s="133" t="s">
        <v>18393</v>
      </c>
      <c r="F338" s="133">
        <v>0.128</v>
      </c>
      <c r="G338" s="131" t="s">
        <v>17490</v>
      </c>
      <c r="H338" s="2" t="s">
        <v>15</v>
      </c>
      <c r="I338" s="2"/>
    </row>
    <row r="339" spans="1:9" ht="15.6" x14ac:dyDescent="0.3">
      <c r="A339" s="79">
        <v>337</v>
      </c>
      <c r="B339" s="133" t="s">
        <v>21167</v>
      </c>
      <c r="C339" s="133" t="s">
        <v>21168</v>
      </c>
      <c r="D339" s="130" t="s">
        <v>21057</v>
      </c>
      <c r="E339" s="133" t="s">
        <v>18393</v>
      </c>
      <c r="F339" s="133">
        <v>0.4</v>
      </c>
      <c r="G339" s="131" t="s">
        <v>17490</v>
      </c>
      <c r="H339" s="2" t="s">
        <v>15</v>
      </c>
      <c r="I339" s="2"/>
    </row>
    <row r="340" spans="1:9" ht="15.6" x14ac:dyDescent="0.3">
      <c r="A340" s="79">
        <v>338</v>
      </c>
      <c r="B340" s="133" t="s">
        <v>21169</v>
      </c>
      <c r="C340" s="133" t="s">
        <v>21170</v>
      </c>
      <c r="D340" s="130" t="s">
        <v>21057</v>
      </c>
      <c r="E340" s="133" t="s">
        <v>18393</v>
      </c>
      <c r="F340" s="133">
        <v>0.42000000000000004</v>
      </c>
      <c r="G340" s="131" t="s">
        <v>18396</v>
      </c>
      <c r="H340" s="2" t="s">
        <v>15</v>
      </c>
      <c r="I340" s="2"/>
    </row>
    <row r="341" spans="1:9" ht="15.6" x14ac:dyDescent="0.3">
      <c r="A341" s="79">
        <v>339</v>
      </c>
      <c r="B341" s="133" t="s">
        <v>21171</v>
      </c>
      <c r="C341" s="133" t="s">
        <v>21172</v>
      </c>
      <c r="D341" s="130" t="s">
        <v>21057</v>
      </c>
      <c r="E341" s="133" t="s">
        <v>18393</v>
      </c>
      <c r="F341" s="133">
        <v>8.7999999999999995E-2</v>
      </c>
      <c r="G341" s="131" t="s">
        <v>17490</v>
      </c>
      <c r="H341" s="2" t="s">
        <v>15</v>
      </c>
      <c r="I341" s="2"/>
    </row>
    <row r="342" spans="1:9" ht="15.6" x14ac:dyDescent="0.3">
      <c r="A342" s="79">
        <v>340</v>
      </c>
      <c r="B342" s="133" t="s">
        <v>21173</v>
      </c>
      <c r="C342" s="133" t="s">
        <v>21174</v>
      </c>
      <c r="D342" s="130" t="s">
        <v>21057</v>
      </c>
      <c r="E342" s="133" t="s">
        <v>18393</v>
      </c>
      <c r="F342" s="133">
        <v>1.244</v>
      </c>
      <c r="G342" s="131" t="s">
        <v>17493</v>
      </c>
      <c r="H342" s="2" t="s">
        <v>15</v>
      </c>
      <c r="I342" s="2"/>
    </row>
    <row r="343" spans="1:9" ht="15.6" x14ac:dyDescent="0.3">
      <c r="A343" s="79">
        <v>341</v>
      </c>
      <c r="B343" s="133" t="s">
        <v>21175</v>
      </c>
      <c r="C343" s="133" t="s">
        <v>18466</v>
      </c>
      <c r="D343" s="130" t="s">
        <v>21057</v>
      </c>
      <c r="E343" s="133" t="s">
        <v>18393</v>
      </c>
      <c r="F343" s="133">
        <v>0.44800000000000006</v>
      </c>
      <c r="G343" s="131" t="s">
        <v>17490</v>
      </c>
      <c r="H343" s="2" t="s">
        <v>15</v>
      </c>
      <c r="I343" s="2"/>
    </row>
    <row r="344" spans="1:9" ht="15.6" x14ac:dyDescent="0.3">
      <c r="A344" s="79">
        <v>342</v>
      </c>
      <c r="B344" s="133" t="s">
        <v>21176</v>
      </c>
      <c r="C344" s="133" t="s">
        <v>21177</v>
      </c>
      <c r="D344" s="130" t="s">
        <v>21057</v>
      </c>
      <c r="E344" s="133" t="s">
        <v>18393</v>
      </c>
      <c r="F344" s="133">
        <v>0.08</v>
      </c>
      <c r="G344" s="131" t="s">
        <v>17490</v>
      </c>
      <c r="H344" s="2" t="s">
        <v>15</v>
      </c>
      <c r="I344" s="2"/>
    </row>
    <row r="345" spans="1:9" ht="15.6" x14ac:dyDescent="0.3">
      <c r="A345" s="79">
        <v>343</v>
      </c>
      <c r="B345" s="133" t="s">
        <v>21178</v>
      </c>
      <c r="C345" s="133" t="s">
        <v>21174</v>
      </c>
      <c r="D345" s="130" t="s">
        <v>21057</v>
      </c>
      <c r="E345" s="133" t="s">
        <v>18393</v>
      </c>
      <c r="F345" s="133">
        <v>2</v>
      </c>
      <c r="G345" s="131" t="s">
        <v>17490</v>
      </c>
      <c r="H345" s="2" t="s">
        <v>15</v>
      </c>
      <c r="I345" s="2"/>
    </row>
    <row r="346" spans="1:9" ht="15.6" x14ac:dyDescent="0.3">
      <c r="A346" s="79">
        <v>344</v>
      </c>
      <c r="B346" s="131" t="s">
        <v>21179</v>
      </c>
      <c r="C346" s="131" t="s">
        <v>21180</v>
      </c>
      <c r="D346" s="130" t="s">
        <v>21057</v>
      </c>
      <c r="E346" s="133" t="s">
        <v>18393</v>
      </c>
      <c r="F346" s="133">
        <v>1.6920000000000002</v>
      </c>
      <c r="G346" s="131" t="s">
        <v>17490</v>
      </c>
      <c r="H346" s="2" t="s">
        <v>15</v>
      </c>
      <c r="I346" s="2"/>
    </row>
    <row r="347" spans="1:9" ht="15.6" x14ac:dyDescent="0.3">
      <c r="A347" s="79">
        <v>345</v>
      </c>
      <c r="B347" s="133" t="s">
        <v>21181</v>
      </c>
      <c r="C347" s="133" t="s">
        <v>21182</v>
      </c>
      <c r="D347" s="130" t="s">
        <v>21057</v>
      </c>
      <c r="E347" s="133" t="s">
        <v>18393</v>
      </c>
      <c r="F347" s="133">
        <v>0.41200000000000003</v>
      </c>
      <c r="G347" s="131" t="s">
        <v>17490</v>
      </c>
      <c r="H347" s="2" t="s">
        <v>15</v>
      </c>
      <c r="I347" s="2"/>
    </row>
    <row r="348" spans="1:9" ht="15.6" x14ac:dyDescent="0.3">
      <c r="A348" s="79">
        <v>346</v>
      </c>
      <c r="B348" s="133" t="s">
        <v>21183</v>
      </c>
      <c r="C348" s="133" t="s">
        <v>21184</v>
      </c>
      <c r="D348" s="130" t="s">
        <v>21057</v>
      </c>
      <c r="E348" s="133" t="s">
        <v>18393</v>
      </c>
      <c r="F348" s="133">
        <v>5.2000000000000005E-2</v>
      </c>
      <c r="G348" s="131" t="s">
        <v>17490</v>
      </c>
      <c r="H348" s="2" t="s">
        <v>15</v>
      </c>
      <c r="I348" s="2"/>
    </row>
    <row r="349" spans="1:9" ht="15.6" x14ac:dyDescent="0.3">
      <c r="A349" s="79">
        <v>347</v>
      </c>
      <c r="B349" s="133" t="s">
        <v>21185</v>
      </c>
      <c r="C349" s="133" t="s">
        <v>21186</v>
      </c>
      <c r="D349" s="130" t="s">
        <v>21057</v>
      </c>
      <c r="E349" s="133" t="s">
        <v>18393</v>
      </c>
      <c r="F349" s="133">
        <v>0.04</v>
      </c>
      <c r="G349" s="131" t="s">
        <v>17490</v>
      </c>
      <c r="H349" s="2" t="s">
        <v>15</v>
      </c>
      <c r="I349" s="2"/>
    </row>
    <row r="350" spans="1:9" ht="15.6" x14ac:dyDescent="0.3">
      <c r="A350" s="79">
        <v>348</v>
      </c>
      <c r="B350" s="133" t="s">
        <v>21187</v>
      </c>
      <c r="C350" s="133" t="s">
        <v>21188</v>
      </c>
      <c r="D350" s="130" t="s">
        <v>21057</v>
      </c>
      <c r="E350" s="133" t="s">
        <v>18393</v>
      </c>
      <c r="F350" s="133">
        <v>3.2159999999999997</v>
      </c>
      <c r="G350" s="131" t="s">
        <v>17490</v>
      </c>
      <c r="H350" s="2" t="s">
        <v>15</v>
      </c>
      <c r="I350" s="2"/>
    </row>
    <row r="351" spans="1:9" ht="15.6" x14ac:dyDescent="0.3">
      <c r="A351" s="79">
        <v>349</v>
      </c>
      <c r="B351" s="133" t="s">
        <v>21189</v>
      </c>
      <c r="C351" s="133" t="s">
        <v>21190</v>
      </c>
      <c r="D351" s="130" t="s">
        <v>21057</v>
      </c>
      <c r="E351" s="133" t="s">
        <v>18393</v>
      </c>
      <c r="F351" s="133">
        <v>0.41200000000000003</v>
      </c>
      <c r="G351" s="131" t="s">
        <v>17490</v>
      </c>
      <c r="H351" s="2" t="s">
        <v>15</v>
      </c>
      <c r="I351" s="2"/>
    </row>
    <row r="352" spans="1:9" ht="15.6" x14ac:dyDescent="0.3">
      <c r="A352" s="79">
        <v>350</v>
      </c>
      <c r="B352" s="133" t="s">
        <v>21191</v>
      </c>
      <c r="C352" s="133" t="s">
        <v>21184</v>
      </c>
      <c r="D352" s="130" t="s">
        <v>21057</v>
      </c>
      <c r="E352" s="133" t="s">
        <v>18393</v>
      </c>
      <c r="F352" s="133">
        <v>0.4</v>
      </c>
      <c r="G352" s="131" t="s">
        <v>17490</v>
      </c>
      <c r="H352" s="2" t="s">
        <v>15</v>
      </c>
      <c r="I352" s="2"/>
    </row>
    <row r="353" spans="1:9" ht="15.6" x14ac:dyDescent="0.3">
      <c r="A353" s="79">
        <v>351</v>
      </c>
      <c r="B353" s="133" t="s">
        <v>21192</v>
      </c>
      <c r="C353" s="133" t="s">
        <v>21168</v>
      </c>
      <c r="D353" s="130" t="s">
        <v>21057</v>
      </c>
      <c r="E353" s="133" t="s">
        <v>18393</v>
      </c>
      <c r="F353" s="133">
        <v>0.42000000000000004</v>
      </c>
      <c r="G353" s="131" t="s">
        <v>17490</v>
      </c>
      <c r="H353" s="2" t="s">
        <v>15</v>
      </c>
      <c r="I353" s="2"/>
    </row>
    <row r="354" spans="1:9" ht="15.6" x14ac:dyDescent="0.3">
      <c r="A354" s="79">
        <v>352</v>
      </c>
      <c r="B354" s="133" t="s">
        <v>21193</v>
      </c>
      <c r="C354" s="133" t="s">
        <v>21194</v>
      </c>
      <c r="D354" s="130" t="s">
        <v>21057</v>
      </c>
      <c r="E354" s="133" t="s">
        <v>18393</v>
      </c>
      <c r="F354" s="133">
        <v>1.22</v>
      </c>
      <c r="G354" s="131" t="s">
        <v>17493</v>
      </c>
      <c r="H354" s="2" t="s">
        <v>15</v>
      </c>
      <c r="I354" s="2"/>
    </row>
    <row r="355" spans="1:9" ht="15.6" x14ac:dyDescent="0.3">
      <c r="A355" s="79">
        <v>353</v>
      </c>
      <c r="B355" s="133" t="s">
        <v>21195</v>
      </c>
      <c r="C355" s="133" t="s">
        <v>21196</v>
      </c>
      <c r="D355" s="130" t="s">
        <v>21057</v>
      </c>
      <c r="E355" s="133" t="s">
        <v>18393</v>
      </c>
      <c r="F355" s="133">
        <v>0.08</v>
      </c>
      <c r="G355" s="131" t="s">
        <v>17490</v>
      </c>
      <c r="H355" s="2" t="s">
        <v>15</v>
      </c>
      <c r="I355" s="2"/>
    </row>
    <row r="356" spans="1:9" ht="15.6" x14ac:dyDescent="0.3">
      <c r="A356" s="79">
        <v>354</v>
      </c>
      <c r="B356" s="133" t="s">
        <v>21197</v>
      </c>
      <c r="C356" s="133" t="s">
        <v>21198</v>
      </c>
      <c r="D356" s="130" t="s">
        <v>21057</v>
      </c>
      <c r="E356" s="133" t="s">
        <v>18393</v>
      </c>
      <c r="F356" s="133">
        <v>0.4</v>
      </c>
      <c r="G356" s="131" t="s">
        <v>17490</v>
      </c>
      <c r="H356" s="2" t="s">
        <v>15</v>
      </c>
      <c r="I356" s="2"/>
    </row>
    <row r="357" spans="1:9" ht="15.6" x14ac:dyDescent="0.3">
      <c r="A357" s="79">
        <v>355</v>
      </c>
      <c r="B357" s="133" t="s">
        <v>21199</v>
      </c>
      <c r="C357" s="133" t="s">
        <v>21200</v>
      </c>
      <c r="D357" s="130" t="s">
        <v>21057</v>
      </c>
      <c r="E357" s="133" t="s">
        <v>18393</v>
      </c>
      <c r="F357" s="133">
        <v>0.52</v>
      </c>
      <c r="G357" s="131" t="s">
        <v>17490</v>
      </c>
      <c r="H357" s="2" t="s">
        <v>15</v>
      </c>
      <c r="I357" s="2"/>
    </row>
    <row r="358" spans="1:9" ht="15.6" x14ac:dyDescent="0.3">
      <c r="A358" s="79">
        <v>356</v>
      </c>
      <c r="B358" s="131" t="s">
        <v>21201</v>
      </c>
      <c r="C358" s="131" t="s">
        <v>21202</v>
      </c>
      <c r="D358" s="130" t="s">
        <v>21057</v>
      </c>
      <c r="E358" s="133" t="s">
        <v>18393</v>
      </c>
      <c r="F358" s="133">
        <v>1.7</v>
      </c>
      <c r="G358" s="131" t="s">
        <v>17490</v>
      </c>
      <c r="H358" s="2" t="s">
        <v>15</v>
      </c>
      <c r="I358" s="2"/>
    </row>
    <row r="359" spans="1:9" ht="15.6" x14ac:dyDescent="0.3">
      <c r="A359" s="79">
        <v>357</v>
      </c>
      <c r="B359" s="133" t="s">
        <v>21203</v>
      </c>
      <c r="C359" s="133" t="s">
        <v>21204</v>
      </c>
      <c r="D359" s="130" t="s">
        <v>21057</v>
      </c>
      <c r="E359" s="133" t="s">
        <v>18393</v>
      </c>
      <c r="F359" s="133">
        <v>0.08</v>
      </c>
      <c r="G359" s="131" t="s">
        <v>17490</v>
      </c>
      <c r="H359" s="2" t="s">
        <v>15</v>
      </c>
      <c r="I359" s="2"/>
    </row>
    <row r="360" spans="1:9" ht="15.6" x14ac:dyDescent="0.3">
      <c r="A360" s="79">
        <v>358</v>
      </c>
      <c r="B360" s="131" t="s">
        <v>21205</v>
      </c>
      <c r="C360" s="131" t="s">
        <v>21206</v>
      </c>
      <c r="D360" s="130" t="s">
        <v>21057</v>
      </c>
      <c r="E360" s="133" t="s">
        <v>18393</v>
      </c>
      <c r="F360" s="133">
        <v>0.8</v>
      </c>
      <c r="G360" s="131" t="s">
        <v>17493</v>
      </c>
      <c r="H360" s="2" t="s">
        <v>15</v>
      </c>
      <c r="I360" s="2"/>
    </row>
    <row r="361" spans="1:9" ht="15.6" x14ac:dyDescent="0.3">
      <c r="A361" s="79">
        <v>359</v>
      </c>
      <c r="B361" s="133" t="s">
        <v>21207</v>
      </c>
      <c r="C361" s="133" t="s">
        <v>18481</v>
      </c>
      <c r="D361" s="130" t="s">
        <v>21057</v>
      </c>
      <c r="E361" s="133" t="s">
        <v>18393</v>
      </c>
      <c r="F361" s="133">
        <v>1.7399999999999998</v>
      </c>
      <c r="G361" s="131" t="s">
        <v>18396</v>
      </c>
      <c r="H361" s="2" t="s">
        <v>15</v>
      </c>
      <c r="I361" s="2"/>
    </row>
    <row r="362" spans="1:9" ht="15.6" x14ac:dyDescent="0.3">
      <c r="A362" s="79">
        <v>360</v>
      </c>
      <c r="B362" s="131" t="s">
        <v>21208</v>
      </c>
      <c r="C362" s="131" t="s">
        <v>21209</v>
      </c>
      <c r="D362" s="130" t="s">
        <v>21057</v>
      </c>
      <c r="E362" s="133" t="s">
        <v>18393</v>
      </c>
      <c r="F362" s="133">
        <v>0.94799999999999995</v>
      </c>
      <c r="G362" s="131" t="s">
        <v>18485</v>
      </c>
      <c r="H362" s="2" t="s">
        <v>15</v>
      </c>
      <c r="I362" s="2"/>
    </row>
    <row r="363" spans="1:9" ht="15.6" x14ac:dyDescent="0.3">
      <c r="A363" s="79">
        <v>361</v>
      </c>
      <c r="B363" s="133" t="s">
        <v>21210</v>
      </c>
      <c r="C363" s="133" t="s">
        <v>21211</v>
      </c>
      <c r="D363" s="130" t="s">
        <v>21057</v>
      </c>
      <c r="E363" s="133" t="s">
        <v>18393</v>
      </c>
      <c r="F363" s="133">
        <v>0.44000000000000006</v>
      </c>
      <c r="G363" s="131" t="s">
        <v>17490</v>
      </c>
      <c r="H363" s="2" t="s">
        <v>15</v>
      </c>
      <c r="I363" s="2"/>
    </row>
    <row r="364" spans="1:9" ht="15.6" x14ac:dyDescent="0.3">
      <c r="A364" s="79">
        <v>362</v>
      </c>
      <c r="B364" s="133" t="s">
        <v>21212</v>
      </c>
      <c r="C364" s="133" t="s">
        <v>21213</v>
      </c>
      <c r="D364" s="130" t="s">
        <v>21057</v>
      </c>
      <c r="E364" s="133" t="s">
        <v>18393</v>
      </c>
      <c r="F364" s="133">
        <v>0.8</v>
      </c>
      <c r="G364" s="131" t="s">
        <v>18396</v>
      </c>
      <c r="H364" s="2" t="s">
        <v>15</v>
      </c>
      <c r="I364" s="2"/>
    </row>
    <row r="365" spans="1:9" ht="15.6" x14ac:dyDescent="0.3">
      <c r="A365" s="79">
        <v>363</v>
      </c>
      <c r="B365" s="133" t="s">
        <v>21214</v>
      </c>
      <c r="C365" s="133" t="s">
        <v>21215</v>
      </c>
      <c r="D365" s="130" t="s">
        <v>21057</v>
      </c>
      <c r="E365" s="133" t="s">
        <v>18393</v>
      </c>
      <c r="F365" s="133">
        <v>0.84</v>
      </c>
      <c r="G365" s="131" t="s">
        <v>17490</v>
      </c>
      <c r="H365" s="2" t="s">
        <v>15</v>
      </c>
      <c r="I365" s="2"/>
    </row>
    <row r="366" spans="1:9" ht="15.6" x14ac:dyDescent="0.3">
      <c r="A366" s="79">
        <v>364</v>
      </c>
      <c r="B366" s="133" t="s">
        <v>21216</v>
      </c>
      <c r="C366" s="133" t="s">
        <v>21217</v>
      </c>
      <c r="D366" s="130" t="s">
        <v>21057</v>
      </c>
      <c r="E366" s="133" t="s">
        <v>18393</v>
      </c>
      <c r="F366" s="133">
        <v>2.04</v>
      </c>
      <c r="G366" s="131" t="s">
        <v>18396</v>
      </c>
      <c r="H366" s="2" t="s">
        <v>15</v>
      </c>
      <c r="I366" s="2"/>
    </row>
    <row r="367" spans="1:9" ht="15.6" x14ac:dyDescent="0.3">
      <c r="A367" s="79">
        <v>365</v>
      </c>
      <c r="B367" s="131" t="s">
        <v>21218</v>
      </c>
      <c r="C367" s="131" t="s">
        <v>21219</v>
      </c>
      <c r="D367" s="130" t="s">
        <v>21057</v>
      </c>
      <c r="E367" s="133" t="s">
        <v>18393</v>
      </c>
      <c r="F367" s="133">
        <v>0.45199999999999996</v>
      </c>
      <c r="G367" s="131" t="s">
        <v>17490</v>
      </c>
      <c r="H367" s="2" t="s">
        <v>15</v>
      </c>
      <c r="I367" s="2"/>
    </row>
    <row r="368" spans="1:9" ht="15.6" x14ac:dyDescent="0.3">
      <c r="A368" s="79">
        <v>366</v>
      </c>
      <c r="B368" s="133" t="s">
        <v>21220</v>
      </c>
      <c r="C368" s="133" t="s">
        <v>18481</v>
      </c>
      <c r="D368" s="130" t="s">
        <v>21057</v>
      </c>
      <c r="E368" s="133" t="s">
        <v>18393</v>
      </c>
      <c r="F368" s="133">
        <v>8.3999999999999991E-2</v>
      </c>
      <c r="G368" s="131" t="s">
        <v>17490</v>
      </c>
      <c r="H368" s="2" t="s">
        <v>15</v>
      </c>
      <c r="I368" s="2"/>
    </row>
    <row r="369" spans="1:9" ht="15.6" x14ac:dyDescent="0.3">
      <c r="A369" s="79">
        <v>367</v>
      </c>
      <c r="B369" s="133" t="s">
        <v>21221</v>
      </c>
      <c r="C369" s="133" t="s">
        <v>21217</v>
      </c>
      <c r="D369" s="130" t="s">
        <v>21057</v>
      </c>
      <c r="E369" s="133" t="s">
        <v>18393</v>
      </c>
      <c r="F369" s="133">
        <v>0.41200000000000003</v>
      </c>
      <c r="G369" s="131" t="s">
        <v>17490</v>
      </c>
      <c r="H369" s="2" t="s">
        <v>15</v>
      </c>
      <c r="I369" s="2"/>
    </row>
    <row r="370" spans="1:9" ht="15.6" x14ac:dyDescent="0.3">
      <c r="A370" s="79">
        <v>368</v>
      </c>
      <c r="B370" s="133" t="s">
        <v>21222</v>
      </c>
      <c r="C370" s="133" t="s">
        <v>18481</v>
      </c>
      <c r="D370" s="130" t="s">
        <v>21057</v>
      </c>
      <c r="E370" s="133" t="s">
        <v>18393</v>
      </c>
      <c r="F370" s="133">
        <v>1.7399999999999998</v>
      </c>
      <c r="G370" s="131" t="s">
        <v>18396</v>
      </c>
      <c r="H370" s="2" t="s">
        <v>15</v>
      </c>
      <c r="I370" s="2"/>
    </row>
    <row r="371" spans="1:9" ht="15.6" x14ac:dyDescent="0.3">
      <c r="A371" s="79">
        <v>369</v>
      </c>
      <c r="B371" s="133" t="s">
        <v>21223</v>
      </c>
      <c r="C371" s="133" t="s">
        <v>18489</v>
      </c>
      <c r="D371" s="130" t="s">
        <v>21057</v>
      </c>
      <c r="E371" s="133" t="s">
        <v>18393</v>
      </c>
      <c r="F371" s="133">
        <v>1.3320000000000001</v>
      </c>
      <c r="G371" s="131" t="s">
        <v>18450</v>
      </c>
      <c r="H371" s="2" t="s">
        <v>15</v>
      </c>
      <c r="I371" s="2"/>
    </row>
    <row r="372" spans="1:9" ht="15.6" x14ac:dyDescent="0.3">
      <c r="A372" s="79">
        <v>370</v>
      </c>
      <c r="B372" s="133" t="s">
        <v>21224</v>
      </c>
      <c r="C372" s="133" t="s">
        <v>21225</v>
      </c>
      <c r="D372" s="130" t="s">
        <v>21057</v>
      </c>
      <c r="E372" s="133" t="s">
        <v>18393</v>
      </c>
      <c r="F372" s="133">
        <v>0.08</v>
      </c>
      <c r="G372" s="131" t="s">
        <v>17490</v>
      </c>
      <c r="H372" s="2" t="s">
        <v>15</v>
      </c>
      <c r="I372" s="2"/>
    </row>
    <row r="373" spans="1:9" ht="15.6" x14ac:dyDescent="0.3">
      <c r="A373" s="79">
        <v>371</v>
      </c>
      <c r="B373" s="131" t="s">
        <v>21226</v>
      </c>
      <c r="C373" s="131" t="s">
        <v>21227</v>
      </c>
      <c r="D373" s="130" t="s">
        <v>21057</v>
      </c>
      <c r="E373" s="133" t="s">
        <v>18393</v>
      </c>
      <c r="F373" s="133">
        <v>0.1</v>
      </c>
      <c r="G373" s="131" t="s">
        <v>17490</v>
      </c>
      <c r="H373" s="2" t="s">
        <v>15</v>
      </c>
      <c r="I373" s="2"/>
    </row>
    <row r="374" spans="1:9" ht="15.6" x14ac:dyDescent="0.3">
      <c r="A374" s="79">
        <v>372</v>
      </c>
      <c r="B374" s="133" t="s">
        <v>21228</v>
      </c>
      <c r="C374" s="133" t="s">
        <v>21229</v>
      </c>
      <c r="D374" s="130" t="s">
        <v>21057</v>
      </c>
      <c r="E374" s="133" t="s">
        <v>18393</v>
      </c>
      <c r="F374" s="133">
        <v>0.08</v>
      </c>
      <c r="G374" s="131" t="s">
        <v>17490</v>
      </c>
      <c r="H374" s="2" t="s">
        <v>15</v>
      </c>
      <c r="I374" s="2"/>
    </row>
    <row r="375" spans="1:9" ht="15.6" x14ac:dyDescent="0.3">
      <c r="A375" s="79">
        <v>373</v>
      </c>
      <c r="B375" s="133" t="s">
        <v>21230</v>
      </c>
      <c r="C375" s="133" t="s">
        <v>21231</v>
      </c>
      <c r="D375" s="130" t="s">
        <v>21057</v>
      </c>
      <c r="E375" s="133" t="s">
        <v>18393</v>
      </c>
      <c r="F375" s="133">
        <v>0.1</v>
      </c>
      <c r="G375" s="131" t="s">
        <v>17490</v>
      </c>
      <c r="H375" s="2" t="s">
        <v>15</v>
      </c>
      <c r="I375" s="2"/>
    </row>
    <row r="376" spans="1:9" ht="15.6" x14ac:dyDescent="0.3">
      <c r="A376" s="79">
        <v>374</v>
      </c>
      <c r="B376" s="133" t="s">
        <v>21232</v>
      </c>
      <c r="C376" s="133" t="s">
        <v>21233</v>
      </c>
      <c r="D376" s="130" t="s">
        <v>21057</v>
      </c>
      <c r="E376" s="133" t="s">
        <v>18393</v>
      </c>
      <c r="F376" s="133">
        <v>0.55599999999999994</v>
      </c>
      <c r="G376" s="131" t="s">
        <v>17490</v>
      </c>
      <c r="H376" s="2" t="s">
        <v>15</v>
      </c>
      <c r="I376" s="2"/>
    </row>
    <row r="377" spans="1:9" ht="15.6" x14ac:dyDescent="0.3">
      <c r="A377" s="79">
        <v>375</v>
      </c>
      <c r="B377" s="133" t="s">
        <v>21234</v>
      </c>
      <c r="C377" s="133" t="s">
        <v>21233</v>
      </c>
      <c r="D377" s="130" t="s">
        <v>21057</v>
      </c>
      <c r="E377" s="133" t="s">
        <v>18393</v>
      </c>
      <c r="F377" s="133">
        <v>0.43200000000000005</v>
      </c>
      <c r="G377" s="131" t="s">
        <v>17490</v>
      </c>
      <c r="H377" s="2" t="s">
        <v>15</v>
      </c>
      <c r="I377" s="2"/>
    </row>
    <row r="378" spans="1:9" ht="15.6" x14ac:dyDescent="0.3">
      <c r="A378" s="79">
        <v>376</v>
      </c>
      <c r="B378" s="133" t="s">
        <v>21235</v>
      </c>
      <c r="C378" s="133" t="s">
        <v>18497</v>
      </c>
      <c r="D378" s="130" t="s">
        <v>21057</v>
      </c>
      <c r="E378" s="133" t="s">
        <v>18393</v>
      </c>
      <c r="F378" s="133">
        <v>0.87200000000000011</v>
      </c>
      <c r="G378" s="131" t="s">
        <v>18450</v>
      </c>
      <c r="H378" s="2" t="s">
        <v>15</v>
      </c>
      <c r="I378" s="2"/>
    </row>
    <row r="379" spans="1:9" ht="15.6" x14ac:dyDescent="0.3">
      <c r="A379" s="79">
        <v>377</v>
      </c>
      <c r="B379" s="133" t="s">
        <v>21236</v>
      </c>
      <c r="C379" s="133" t="s">
        <v>21237</v>
      </c>
      <c r="D379" s="130" t="s">
        <v>21057</v>
      </c>
      <c r="E379" s="133" t="s">
        <v>18393</v>
      </c>
      <c r="F379" s="133">
        <v>0.44400000000000006</v>
      </c>
      <c r="G379" s="131" t="s">
        <v>17490</v>
      </c>
      <c r="H379" s="2" t="s">
        <v>15</v>
      </c>
      <c r="I379" s="2"/>
    </row>
    <row r="380" spans="1:9" ht="15.6" x14ac:dyDescent="0.3">
      <c r="A380" s="79">
        <v>378</v>
      </c>
      <c r="B380" s="133" t="s">
        <v>21238</v>
      </c>
      <c r="C380" s="133" t="s">
        <v>21239</v>
      </c>
      <c r="D380" s="130" t="s">
        <v>21057</v>
      </c>
      <c r="E380" s="133" t="s">
        <v>18393</v>
      </c>
      <c r="F380" s="133">
        <v>0.52800000000000002</v>
      </c>
      <c r="G380" s="131" t="s">
        <v>17490</v>
      </c>
      <c r="H380" s="2" t="s">
        <v>15</v>
      </c>
      <c r="I380" s="2"/>
    </row>
    <row r="381" spans="1:9" ht="15.6" x14ac:dyDescent="0.3">
      <c r="A381" s="79">
        <v>379</v>
      </c>
      <c r="B381" s="133" t="s">
        <v>21240</v>
      </c>
      <c r="C381" s="133" t="s">
        <v>21239</v>
      </c>
      <c r="D381" s="130" t="s">
        <v>21057</v>
      </c>
      <c r="E381" s="133" t="s">
        <v>18393</v>
      </c>
      <c r="F381" s="133">
        <v>0.83200000000000007</v>
      </c>
      <c r="G381" s="131" t="s">
        <v>17490</v>
      </c>
      <c r="H381" s="2" t="s">
        <v>15</v>
      </c>
      <c r="I381" s="2"/>
    </row>
    <row r="382" spans="1:9" ht="15.6" x14ac:dyDescent="0.3">
      <c r="A382" s="79">
        <v>380</v>
      </c>
      <c r="B382" s="133" t="s">
        <v>21241</v>
      </c>
      <c r="C382" s="133" t="s">
        <v>18501</v>
      </c>
      <c r="D382" s="130" t="s">
        <v>21057</v>
      </c>
      <c r="E382" s="133" t="s">
        <v>18393</v>
      </c>
      <c r="F382" s="133">
        <v>1.3560000000000001</v>
      </c>
      <c r="G382" s="131" t="s">
        <v>17490</v>
      </c>
      <c r="H382" s="2" t="s">
        <v>15</v>
      </c>
      <c r="I382" s="2"/>
    </row>
    <row r="383" spans="1:9" ht="15.6" x14ac:dyDescent="0.3">
      <c r="A383" s="79">
        <v>381</v>
      </c>
      <c r="B383" s="133" t="s">
        <v>21242</v>
      </c>
      <c r="C383" s="133" t="s">
        <v>18499</v>
      </c>
      <c r="D383" s="130" t="s">
        <v>21057</v>
      </c>
      <c r="E383" s="133" t="s">
        <v>18393</v>
      </c>
      <c r="F383" s="133">
        <v>1.2E-2</v>
      </c>
      <c r="G383" s="131" t="s">
        <v>17490</v>
      </c>
      <c r="H383" s="2" t="s">
        <v>15</v>
      </c>
      <c r="I383" s="2"/>
    </row>
    <row r="384" spans="1:9" ht="15.6" x14ac:dyDescent="0.3">
      <c r="A384" s="79">
        <v>382</v>
      </c>
      <c r="B384" s="131" t="s">
        <v>21236</v>
      </c>
      <c r="C384" s="131" t="s">
        <v>21237</v>
      </c>
      <c r="D384" s="130" t="s">
        <v>21057</v>
      </c>
      <c r="E384" s="133" t="s">
        <v>18393</v>
      </c>
      <c r="F384" s="133">
        <v>8.7999999999999995E-2</v>
      </c>
      <c r="G384" s="131" t="s">
        <v>17490</v>
      </c>
      <c r="H384" s="2" t="s">
        <v>15</v>
      </c>
      <c r="I384" s="2"/>
    </row>
    <row r="385" spans="1:9" ht="15.6" x14ac:dyDescent="0.3">
      <c r="A385" s="79">
        <v>383</v>
      </c>
      <c r="B385" s="133" t="s">
        <v>21243</v>
      </c>
      <c r="C385" s="133" t="s">
        <v>18497</v>
      </c>
      <c r="D385" s="130" t="s">
        <v>21057</v>
      </c>
      <c r="E385" s="133" t="s">
        <v>18393</v>
      </c>
      <c r="F385" s="133">
        <v>0.94000000000000006</v>
      </c>
      <c r="G385" s="131" t="s">
        <v>17490</v>
      </c>
      <c r="H385" s="2" t="s">
        <v>15</v>
      </c>
      <c r="I385" s="2"/>
    </row>
    <row r="386" spans="1:9" ht="15.6" x14ac:dyDescent="0.3">
      <c r="A386" s="79">
        <v>384</v>
      </c>
      <c r="B386" s="133" t="s">
        <v>21244</v>
      </c>
      <c r="C386" s="133" t="s">
        <v>21245</v>
      </c>
      <c r="D386" s="130" t="s">
        <v>21057</v>
      </c>
      <c r="E386" s="133" t="s">
        <v>18393</v>
      </c>
      <c r="F386" s="133">
        <v>0.128</v>
      </c>
      <c r="G386" s="131" t="s">
        <v>17490</v>
      </c>
      <c r="H386" s="2" t="s">
        <v>15</v>
      </c>
      <c r="I386" s="2"/>
    </row>
    <row r="387" spans="1:9" ht="15.6" x14ac:dyDescent="0.3">
      <c r="A387" s="79">
        <v>385</v>
      </c>
      <c r="B387" s="131" t="s">
        <v>21246</v>
      </c>
      <c r="C387" s="131" t="s">
        <v>21247</v>
      </c>
      <c r="D387" s="130" t="s">
        <v>21057</v>
      </c>
      <c r="E387" s="133" t="s">
        <v>18393</v>
      </c>
      <c r="F387" s="133">
        <v>0.128</v>
      </c>
      <c r="G387" s="131" t="s">
        <v>17490</v>
      </c>
      <c r="H387" s="2" t="s">
        <v>15</v>
      </c>
      <c r="I387" s="2"/>
    </row>
    <row r="388" spans="1:9" ht="15.6" x14ac:dyDescent="0.3">
      <c r="A388" s="79">
        <v>386</v>
      </c>
      <c r="B388" s="133" t="s">
        <v>21248</v>
      </c>
      <c r="C388" s="133" t="s">
        <v>21249</v>
      </c>
      <c r="D388" s="130" t="s">
        <v>21057</v>
      </c>
      <c r="E388" s="133" t="s">
        <v>18393</v>
      </c>
      <c r="F388" s="133">
        <v>1.6</v>
      </c>
      <c r="G388" s="131" t="s">
        <v>17490</v>
      </c>
      <c r="H388" s="2" t="s">
        <v>15</v>
      </c>
      <c r="I388" s="2"/>
    </row>
    <row r="389" spans="1:9" ht="15.6" x14ac:dyDescent="0.3">
      <c r="A389" s="79">
        <v>387</v>
      </c>
      <c r="B389" s="133" t="s">
        <v>21250</v>
      </c>
      <c r="C389" s="133" t="s">
        <v>21239</v>
      </c>
      <c r="D389" s="130" t="s">
        <v>21057</v>
      </c>
      <c r="E389" s="133" t="s">
        <v>18393</v>
      </c>
      <c r="F389" s="133">
        <v>0.4</v>
      </c>
      <c r="G389" s="131" t="s">
        <v>17490</v>
      </c>
      <c r="H389" s="2" t="s">
        <v>15</v>
      </c>
      <c r="I389" s="2"/>
    </row>
    <row r="390" spans="1:9" ht="15.6" x14ac:dyDescent="0.3">
      <c r="A390" s="79">
        <v>388</v>
      </c>
      <c r="B390" s="133" t="s">
        <v>21251</v>
      </c>
      <c r="C390" s="133" t="s">
        <v>21239</v>
      </c>
      <c r="D390" s="130" t="s">
        <v>21057</v>
      </c>
      <c r="E390" s="133" t="s">
        <v>18393</v>
      </c>
      <c r="F390" s="133">
        <v>0.08</v>
      </c>
      <c r="G390" s="131" t="s">
        <v>17490</v>
      </c>
      <c r="H390" s="2" t="s">
        <v>15</v>
      </c>
      <c r="I390" s="2"/>
    </row>
    <row r="391" spans="1:9" ht="15.6" x14ac:dyDescent="0.3">
      <c r="A391" s="79">
        <v>389</v>
      </c>
      <c r="B391" s="133" t="s">
        <v>21252</v>
      </c>
      <c r="C391" s="133" t="s">
        <v>21253</v>
      </c>
      <c r="D391" s="130" t="s">
        <v>21057</v>
      </c>
      <c r="E391" s="133" t="s">
        <v>18393</v>
      </c>
      <c r="F391" s="133">
        <v>0.4</v>
      </c>
      <c r="G391" s="131" t="s">
        <v>17490</v>
      </c>
      <c r="H391" s="2" t="s">
        <v>15</v>
      </c>
      <c r="I391" s="2"/>
    </row>
    <row r="392" spans="1:9" ht="15.6" x14ac:dyDescent="0.3">
      <c r="A392" s="79">
        <v>390</v>
      </c>
      <c r="B392" s="133" t="s">
        <v>21254</v>
      </c>
      <c r="C392" s="133" t="s">
        <v>18499</v>
      </c>
      <c r="D392" s="130" t="s">
        <v>21057</v>
      </c>
      <c r="E392" s="133" t="s">
        <v>18393</v>
      </c>
      <c r="F392" s="133">
        <v>0.91999999999999993</v>
      </c>
      <c r="G392" s="131" t="s">
        <v>17490</v>
      </c>
      <c r="H392" s="2" t="s">
        <v>15</v>
      </c>
      <c r="I392" s="2"/>
    </row>
    <row r="393" spans="1:9" ht="15.6" x14ac:dyDescent="0.3">
      <c r="A393" s="79">
        <v>391</v>
      </c>
      <c r="B393" s="133" t="s">
        <v>21255</v>
      </c>
      <c r="C393" s="133" t="s">
        <v>21256</v>
      </c>
      <c r="D393" s="130" t="s">
        <v>21057</v>
      </c>
      <c r="E393" s="133" t="s">
        <v>18393</v>
      </c>
      <c r="F393" s="133">
        <v>0.06</v>
      </c>
      <c r="G393" s="131" t="s">
        <v>17490</v>
      </c>
      <c r="H393" s="2" t="s">
        <v>15</v>
      </c>
      <c r="I393" s="2"/>
    </row>
    <row r="394" spans="1:9" ht="15.6" x14ac:dyDescent="0.3">
      <c r="A394" s="79">
        <v>392</v>
      </c>
      <c r="B394" s="133" t="s">
        <v>21257</v>
      </c>
      <c r="C394" s="133" t="s">
        <v>21258</v>
      </c>
      <c r="D394" s="130" t="s">
        <v>21057</v>
      </c>
      <c r="E394" s="133" t="s">
        <v>18393</v>
      </c>
      <c r="F394" s="133">
        <v>2.8959999999999999</v>
      </c>
      <c r="G394" s="131" t="s">
        <v>17493</v>
      </c>
      <c r="H394" s="2" t="s">
        <v>15</v>
      </c>
      <c r="I394" s="2"/>
    </row>
    <row r="395" spans="1:9" ht="15.6" x14ac:dyDescent="0.3">
      <c r="A395" s="79">
        <v>393</v>
      </c>
      <c r="B395" s="131" t="s">
        <v>21259</v>
      </c>
      <c r="C395" s="131" t="s">
        <v>21260</v>
      </c>
      <c r="D395" s="130" t="s">
        <v>21057</v>
      </c>
      <c r="E395" s="133" t="s">
        <v>18393</v>
      </c>
      <c r="F395" s="133">
        <v>0.84399999999999997</v>
      </c>
      <c r="G395" s="131" t="s">
        <v>17490</v>
      </c>
      <c r="H395" s="2" t="s">
        <v>15</v>
      </c>
      <c r="I395" s="2"/>
    </row>
    <row r="396" spans="1:9" ht="15.6" x14ac:dyDescent="0.3">
      <c r="A396" s="79">
        <v>394</v>
      </c>
      <c r="B396" s="133" t="s">
        <v>21261</v>
      </c>
      <c r="C396" s="133" t="s">
        <v>21262</v>
      </c>
      <c r="D396" s="130" t="s">
        <v>21057</v>
      </c>
      <c r="E396" s="133" t="s">
        <v>18393</v>
      </c>
      <c r="F396" s="133">
        <v>1.64</v>
      </c>
      <c r="G396" s="131" t="s">
        <v>17490</v>
      </c>
      <c r="H396" s="2" t="s">
        <v>15</v>
      </c>
      <c r="I396" s="2"/>
    </row>
    <row r="397" spans="1:9" ht="15.6" x14ac:dyDescent="0.3">
      <c r="A397" s="79">
        <v>395</v>
      </c>
      <c r="B397" s="133" t="s">
        <v>21263</v>
      </c>
      <c r="C397" s="133" t="s">
        <v>21264</v>
      </c>
      <c r="D397" s="130" t="s">
        <v>21057</v>
      </c>
      <c r="E397" s="133" t="s">
        <v>18393</v>
      </c>
      <c r="F397" s="133">
        <v>1.256</v>
      </c>
      <c r="G397" s="131" t="s">
        <v>17490</v>
      </c>
      <c r="H397" s="2" t="s">
        <v>15</v>
      </c>
      <c r="I397" s="2"/>
    </row>
    <row r="398" spans="1:9" ht="15.6" x14ac:dyDescent="0.3">
      <c r="A398" s="79">
        <v>396</v>
      </c>
      <c r="B398" s="131" t="s">
        <v>21265</v>
      </c>
      <c r="C398" s="131" t="s">
        <v>21266</v>
      </c>
      <c r="D398" s="130" t="s">
        <v>21057</v>
      </c>
      <c r="E398" s="133" t="s">
        <v>18393</v>
      </c>
      <c r="F398" s="133">
        <v>0.12</v>
      </c>
      <c r="G398" s="131" t="s">
        <v>17490</v>
      </c>
      <c r="H398" s="2" t="s">
        <v>15</v>
      </c>
      <c r="I398" s="2"/>
    </row>
    <row r="399" spans="1:9" ht="15.6" x14ac:dyDescent="0.3">
      <c r="A399" s="79">
        <v>397</v>
      </c>
      <c r="B399" s="133" t="s">
        <v>21267</v>
      </c>
      <c r="C399" s="133" t="s">
        <v>21239</v>
      </c>
      <c r="D399" s="130" t="s">
        <v>21057</v>
      </c>
      <c r="E399" s="133" t="s">
        <v>18393</v>
      </c>
      <c r="F399" s="133">
        <v>0.52800000000000002</v>
      </c>
      <c r="G399" s="131" t="s">
        <v>17490</v>
      </c>
      <c r="H399" s="2" t="s">
        <v>15</v>
      </c>
      <c r="I399" s="2"/>
    </row>
    <row r="400" spans="1:9" ht="15.6" x14ac:dyDescent="0.3">
      <c r="A400" s="79">
        <v>398</v>
      </c>
      <c r="B400" s="133" t="s">
        <v>21268</v>
      </c>
      <c r="C400" s="133" t="s">
        <v>18505</v>
      </c>
      <c r="D400" s="130" t="s">
        <v>21057</v>
      </c>
      <c r="E400" s="133" t="s">
        <v>18393</v>
      </c>
      <c r="F400" s="133">
        <v>0.93599999999999994</v>
      </c>
      <c r="G400" s="131" t="s">
        <v>17493</v>
      </c>
      <c r="H400" s="2" t="s">
        <v>15</v>
      </c>
      <c r="I400" s="2"/>
    </row>
    <row r="401" spans="1:9" ht="15.6" x14ac:dyDescent="0.3">
      <c r="A401" s="79">
        <v>399</v>
      </c>
      <c r="B401" s="133" t="s">
        <v>21269</v>
      </c>
      <c r="C401" s="133" t="s">
        <v>21270</v>
      </c>
      <c r="D401" s="130" t="s">
        <v>21057</v>
      </c>
      <c r="E401" s="133" t="s">
        <v>18393</v>
      </c>
      <c r="F401" s="133">
        <v>0.45999999999999996</v>
      </c>
      <c r="G401" s="131" t="s">
        <v>17490</v>
      </c>
      <c r="H401" s="2" t="s">
        <v>15</v>
      </c>
      <c r="I401" s="2"/>
    </row>
    <row r="402" spans="1:9" ht="15.6" x14ac:dyDescent="0.3">
      <c r="A402" s="79">
        <v>400</v>
      </c>
      <c r="B402" s="133" t="s">
        <v>21271</v>
      </c>
      <c r="C402" s="133" t="s">
        <v>21253</v>
      </c>
      <c r="D402" s="130" t="s">
        <v>21057</v>
      </c>
      <c r="E402" s="133" t="s">
        <v>18393</v>
      </c>
      <c r="F402" s="133">
        <v>1.6</v>
      </c>
      <c r="G402" s="131" t="s">
        <v>17490</v>
      </c>
      <c r="H402" s="2" t="s">
        <v>15</v>
      </c>
      <c r="I402" s="2"/>
    </row>
    <row r="403" spans="1:9" ht="15.6" x14ac:dyDescent="0.3">
      <c r="A403" s="79">
        <v>401</v>
      </c>
      <c r="B403" s="133" t="s">
        <v>21272</v>
      </c>
      <c r="C403" s="133" t="s">
        <v>21239</v>
      </c>
      <c r="D403" s="130" t="s">
        <v>21057</v>
      </c>
      <c r="E403" s="133" t="s">
        <v>18393</v>
      </c>
      <c r="F403" s="133">
        <v>0.52800000000000002</v>
      </c>
      <c r="G403" s="131" t="s">
        <v>17493</v>
      </c>
      <c r="H403" s="2" t="s">
        <v>15</v>
      </c>
      <c r="I403" s="2"/>
    </row>
    <row r="404" spans="1:9" ht="15.6" x14ac:dyDescent="0.3">
      <c r="A404" s="79">
        <v>402</v>
      </c>
      <c r="B404" s="131" t="s">
        <v>21273</v>
      </c>
      <c r="C404" s="131" t="s">
        <v>21274</v>
      </c>
      <c r="D404" s="130" t="s">
        <v>21057</v>
      </c>
      <c r="E404" s="133" t="s">
        <v>18393</v>
      </c>
      <c r="F404" s="133">
        <v>0.91199999999999992</v>
      </c>
      <c r="G404" s="131" t="s">
        <v>17493</v>
      </c>
      <c r="H404" s="2" t="s">
        <v>15</v>
      </c>
      <c r="I404" s="2"/>
    </row>
    <row r="405" spans="1:9" ht="15.6" x14ac:dyDescent="0.3">
      <c r="A405" s="79">
        <v>403</v>
      </c>
      <c r="B405" s="133" t="s">
        <v>21275</v>
      </c>
      <c r="C405" s="133" t="s">
        <v>21253</v>
      </c>
      <c r="D405" s="130" t="s">
        <v>21057</v>
      </c>
      <c r="E405" s="133" t="s">
        <v>18393</v>
      </c>
      <c r="F405" s="133">
        <v>0.4</v>
      </c>
      <c r="G405" s="131" t="s">
        <v>17490</v>
      </c>
      <c r="H405" s="2" t="s">
        <v>15</v>
      </c>
      <c r="I405" s="2"/>
    </row>
    <row r="406" spans="1:9" ht="15.6" x14ac:dyDescent="0.3">
      <c r="A406" s="79">
        <v>404</v>
      </c>
      <c r="B406" s="133" t="s">
        <v>21276</v>
      </c>
      <c r="C406" s="133" t="s">
        <v>21239</v>
      </c>
      <c r="D406" s="130" t="s">
        <v>21057</v>
      </c>
      <c r="E406" s="133" t="s">
        <v>18393</v>
      </c>
      <c r="F406" s="133">
        <v>0.52800000000000002</v>
      </c>
      <c r="G406" s="131" t="s">
        <v>17490</v>
      </c>
      <c r="H406" s="2" t="s">
        <v>15</v>
      </c>
      <c r="I406" s="2"/>
    </row>
    <row r="407" spans="1:9" ht="15.6" x14ac:dyDescent="0.3">
      <c r="A407" s="79">
        <v>405</v>
      </c>
      <c r="B407" s="133" t="s">
        <v>21277</v>
      </c>
      <c r="C407" s="133" t="s">
        <v>21245</v>
      </c>
      <c r="D407" s="130" t="s">
        <v>21057</v>
      </c>
      <c r="E407" s="133" t="s">
        <v>18393</v>
      </c>
      <c r="F407" s="133">
        <v>2.8000000000000004E-2</v>
      </c>
      <c r="G407" s="131" t="s">
        <v>17490</v>
      </c>
      <c r="H407" s="2" t="s">
        <v>15</v>
      </c>
      <c r="I407" s="2"/>
    </row>
    <row r="408" spans="1:9" ht="15.6" x14ac:dyDescent="0.3">
      <c r="A408" s="79">
        <v>406</v>
      </c>
      <c r="B408" s="133" t="s">
        <v>21278</v>
      </c>
      <c r="C408" s="133" t="s">
        <v>21264</v>
      </c>
      <c r="D408" s="130" t="s">
        <v>21057</v>
      </c>
      <c r="E408" s="133" t="s">
        <v>18393</v>
      </c>
      <c r="F408" s="133">
        <v>1.7440000000000002</v>
      </c>
      <c r="G408" s="131" t="s">
        <v>17490</v>
      </c>
      <c r="H408" s="2" t="s">
        <v>15</v>
      </c>
      <c r="I408" s="2"/>
    </row>
    <row r="409" spans="1:9" ht="15.6" x14ac:dyDescent="0.3">
      <c r="A409" s="79">
        <v>407</v>
      </c>
      <c r="B409" s="133" t="s">
        <v>21279</v>
      </c>
      <c r="C409" s="133" t="s">
        <v>21280</v>
      </c>
      <c r="D409" s="130" t="s">
        <v>21057</v>
      </c>
      <c r="E409" s="133" t="s">
        <v>18393</v>
      </c>
      <c r="F409" s="133">
        <v>0.11200000000000002</v>
      </c>
      <c r="G409" s="131" t="s">
        <v>17490</v>
      </c>
      <c r="H409" s="2" t="s">
        <v>15</v>
      </c>
      <c r="I409" s="2"/>
    </row>
    <row r="410" spans="1:9" ht="15.6" x14ac:dyDescent="0.3">
      <c r="A410" s="79">
        <v>408</v>
      </c>
      <c r="B410" s="133" t="s">
        <v>21281</v>
      </c>
      <c r="C410" s="133" t="s">
        <v>21282</v>
      </c>
      <c r="D410" s="130" t="s">
        <v>21057</v>
      </c>
      <c r="E410" s="133" t="s">
        <v>18393</v>
      </c>
      <c r="F410" s="133">
        <v>1.3439999999999999</v>
      </c>
      <c r="G410" s="131" t="s">
        <v>17490</v>
      </c>
      <c r="H410" s="2" t="s">
        <v>15</v>
      </c>
      <c r="I410" s="2"/>
    </row>
    <row r="411" spans="1:9" ht="15.6" x14ac:dyDescent="0.3">
      <c r="A411" s="79">
        <v>409</v>
      </c>
      <c r="B411" s="133" t="s">
        <v>21283</v>
      </c>
      <c r="C411" s="133" t="s">
        <v>21284</v>
      </c>
      <c r="D411" s="130" t="s">
        <v>21057</v>
      </c>
      <c r="E411" s="133" t="s">
        <v>18393</v>
      </c>
      <c r="F411" s="133">
        <v>0.52400000000000002</v>
      </c>
      <c r="G411" s="131" t="s">
        <v>17490</v>
      </c>
      <c r="H411" s="2" t="s">
        <v>15</v>
      </c>
      <c r="I411" s="2"/>
    </row>
    <row r="412" spans="1:9" ht="15.6" x14ac:dyDescent="0.3">
      <c r="A412" s="79">
        <v>410</v>
      </c>
      <c r="B412" s="133" t="s">
        <v>21285</v>
      </c>
      <c r="C412" s="133" t="s">
        <v>21286</v>
      </c>
      <c r="D412" s="130" t="s">
        <v>21057</v>
      </c>
      <c r="E412" s="133" t="s">
        <v>18393</v>
      </c>
      <c r="F412" s="133">
        <v>8.7999999999999995E-2</v>
      </c>
      <c r="G412" s="131" t="s">
        <v>17490</v>
      </c>
      <c r="H412" s="2" t="s">
        <v>15</v>
      </c>
      <c r="I412" s="2"/>
    </row>
    <row r="413" spans="1:9" ht="15.6" x14ac:dyDescent="0.3">
      <c r="A413" s="79">
        <v>411</v>
      </c>
      <c r="B413" s="133" t="s">
        <v>21287</v>
      </c>
      <c r="C413" s="133" t="s">
        <v>21288</v>
      </c>
      <c r="D413" s="130" t="s">
        <v>21057</v>
      </c>
      <c r="E413" s="133" t="s">
        <v>18393</v>
      </c>
      <c r="F413" s="133">
        <v>9.1999999999999998E-2</v>
      </c>
      <c r="G413" s="131" t="s">
        <v>17490</v>
      </c>
      <c r="H413" s="2" t="s">
        <v>15</v>
      </c>
      <c r="I413" s="2"/>
    </row>
    <row r="414" spans="1:9" ht="15.6" x14ac:dyDescent="0.3">
      <c r="A414" s="79">
        <v>412</v>
      </c>
      <c r="B414" s="133" t="s">
        <v>21289</v>
      </c>
      <c r="C414" s="133" t="s">
        <v>21288</v>
      </c>
      <c r="D414" s="130" t="s">
        <v>21057</v>
      </c>
      <c r="E414" s="133" t="s">
        <v>18393</v>
      </c>
      <c r="F414" s="133">
        <v>9.1999999999999998E-2</v>
      </c>
      <c r="G414" s="131" t="s">
        <v>17490</v>
      </c>
      <c r="H414" s="2" t="s">
        <v>15</v>
      </c>
      <c r="I414" s="2"/>
    </row>
    <row r="415" spans="1:9" ht="15.6" x14ac:dyDescent="0.3">
      <c r="A415" s="79">
        <v>413</v>
      </c>
      <c r="B415" s="133" t="s">
        <v>21290</v>
      </c>
      <c r="C415" s="133" t="s">
        <v>21291</v>
      </c>
      <c r="D415" s="130" t="s">
        <v>21057</v>
      </c>
      <c r="E415" s="133" t="s">
        <v>18393</v>
      </c>
      <c r="F415" s="133">
        <v>3.2119999999999997</v>
      </c>
      <c r="G415" s="131" t="s">
        <v>17493</v>
      </c>
      <c r="H415" s="2" t="s">
        <v>15</v>
      </c>
      <c r="I415" s="2"/>
    </row>
    <row r="416" spans="1:9" ht="15.6" x14ac:dyDescent="0.3">
      <c r="A416" s="79">
        <v>414</v>
      </c>
      <c r="B416" s="133" t="s">
        <v>21292</v>
      </c>
      <c r="C416" s="133" t="s">
        <v>21293</v>
      </c>
      <c r="D416" s="130" t="s">
        <v>21057</v>
      </c>
      <c r="E416" s="133" t="s">
        <v>18393</v>
      </c>
      <c r="F416" s="133">
        <v>3.2159999999999997</v>
      </c>
      <c r="G416" s="131" t="s">
        <v>17493</v>
      </c>
      <c r="H416" s="2" t="s">
        <v>15</v>
      </c>
      <c r="I416" s="2"/>
    </row>
    <row r="417" spans="1:9" ht="15.6" x14ac:dyDescent="0.3">
      <c r="A417" s="79">
        <v>415</v>
      </c>
      <c r="B417" s="133" t="s">
        <v>21294</v>
      </c>
      <c r="C417" s="133" t="s">
        <v>21291</v>
      </c>
      <c r="D417" s="130" t="s">
        <v>21057</v>
      </c>
      <c r="E417" s="133" t="s">
        <v>18393</v>
      </c>
      <c r="F417" s="133">
        <v>3.3560000000000003</v>
      </c>
      <c r="G417" s="131" t="s">
        <v>18450</v>
      </c>
      <c r="H417" s="2" t="s">
        <v>15</v>
      </c>
      <c r="I417" s="2"/>
    </row>
    <row r="418" spans="1:9" ht="15.6" x14ac:dyDescent="0.3">
      <c r="A418" s="79">
        <v>416</v>
      </c>
      <c r="B418" s="133" t="s">
        <v>21295</v>
      </c>
      <c r="C418" s="133" t="s">
        <v>21296</v>
      </c>
      <c r="D418" s="130" t="s">
        <v>21057</v>
      </c>
      <c r="E418" s="133" t="s">
        <v>18393</v>
      </c>
      <c r="F418" s="133">
        <v>2.1399999999999997</v>
      </c>
      <c r="G418" s="131" t="s">
        <v>17490</v>
      </c>
      <c r="H418" s="2" t="s">
        <v>15</v>
      </c>
      <c r="I418" s="2"/>
    </row>
    <row r="419" spans="1:9" ht="15.6" x14ac:dyDescent="0.3">
      <c r="A419" s="79">
        <v>417</v>
      </c>
      <c r="B419" s="131" t="s">
        <v>21297</v>
      </c>
      <c r="C419" s="131" t="s">
        <v>21298</v>
      </c>
      <c r="D419" s="130" t="s">
        <v>21299</v>
      </c>
      <c r="E419" s="131" t="s">
        <v>21300</v>
      </c>
      <c r="F419" s="131">
        <v>0.88</v>
      </c>
      <c r="G419" s="131" t="s">
        <v>18450</v>
      </c>
      <c r="H419" s="2" t="s">
        <v>15</v>
      </c>
      <c r="I419" s="2"/>
    </row>
    <row r="420" spans="1:9" ht="15.6" x14ac:dyDescent="0.3">
      <c r="A420" s="79">
        <v>418</v>
      </c>
      <c r="B420" s="131" t="s">
        <v>21301</v>
      </c>
      <c r="C420" s="131" t="s">
        <v>21302</v>
      </c>
      <c r="D420" s="130" t="s">
        <v>21299</v>
      </c>
      <c r="E420" s="131" t="s">
        <v>21300</v>
      </c>
      <c r="F420" s="131">
        <v>0.92</v>
      </c>
      <c r="G420" s="131" t="s">
        <v>18450</v>
      </c>
      <c r="H420" s="2" t="s">
        <v>15</v>
      </c>
      <c r="I420" s="2"/>
    </row>
    <row r="421" spans="1:9" ht="15.6" x14ac:dyDescent="0.3">
      <c r="A421" s="79">
        <v>419</v>
      </c>
      <c r="B421" s="131" t="s">
        <v>21303</v>
      </c>
      <c r="C421" s="131" t="s">
        <v>21304</v>
      </c>
      <c r="D421" s="130" t="s">
        <v>21299</v>
      </c>
      <c r="E421" s="131" t="s">
        <v>21300</v>
      </c>
      <c r="F421" s="131">
        <v>1.2</v>
      </c>
      <c r="G421" s="131" t="s">
        <v>18485</v>
      </c>
      <c r="H421" s="2" t="s">
        <v>15</v>
      </c>
      <c r="I421" s="2"/>
    </row>
    <row r="422" spans="1:9" ht="15.6" x14ac:dyDescent="0.3">
      <c r="A422" s="79">
        <v>420</v>
      </c>
      <c r="B422" s="131" t="s">
        <v>21305</v>
      </c>
      <c r="C422" s="131" t="s">
        <v>21304</v>
      </c>
      <c r="D422" s="130" t="s">
        <v>21299</v>
      </c>
      <c r="E422" s="131" t="s">
        <v>21300</v>
      </c>
      <c r="F422" s="131">
        <v>1.2</v>
      </c>
      <c r="G422" s="131" t="s">
        <v>18450</v>
      </c>
      <c r="H422" s="2" t="s">
        <v>15</v>
      </c>
      <c r="I422" s="2"/>
    </row>
    <row r="423" spans="1:9" ht="15.6" x14ac:dyDescent="0.3">
      <c r="A423" s="79">
        <v>421</v>
      </c>
      <c r="B423" s="131" t="s">
        <v>21306</v>
      </c>
      <c r="C423" s="131" t="s">
        <v>21307</v>
      </c>
      <c r="D423" s="130" t="s">
        <v>21299</v>
      </c>
      <c r="E423" s="131" t="s">
        <v>21300</v>
      </c>
      <c r="F423" s="131">
        <v>0.52800000000000002</v>
      </c>
      <c r="G423" s="131" t="s">
        <v>17490</v>
      </c>
      <c r="H423" s="2" t="s">
        <v>15</v>
      </c>
      <c r="I423" s="2"/>
    </row>
    <row r="424" spans="1:9" ht="15.6" x14ac:dyDescent="0.3">
      <c r="A424" s="79">
        <v>422</v>
      </c>
      <c r="B424" s="131" t="s">
        <v>21308</v>
      </c>
      <c r="C424" s="131" t="s">
        <v>21309</v>
      </c>
      <c r="D424" s="130" t="s">
        <v>21299</v>
      </c>
      <c r="E424" s="131" t="s">
        <v>21300</v>
      </c>
      <c r="F424" s="131">
        <v>2.444</v>
      </c>
      <c r="G424" s="131" t="s">
        <v>18485</v>
      </c>
      <c r="H424" s="2" t="s">
        <v>15</v>
      </c>
      <c r="I424" s="2"/>
    </row>
    <row r="425" spans="1:9" ht="15.6" x14ac:dyDescent="0.3">
      <c r="A425" s="79">
        <v>423</v>
      </c>
      <c r="B425" s="131" t="s">
        <v>21310</v>
      </c>
      <c r="C425" s="131" t="s">
        <v>21311</v>
      </c>
      <c r="D425" s="130" t="s">
        <v>21299</v>
      </c>
      <c r="E425" s="131" t="s">
        <v>21300</v>
      </c>
      <c r="F425" s="131">
        <v>0.4</v>
      </c>
      <c r="G425" s="131" t="s">
        <v>18450</v>
      </c>
      <c r="H425" s="2" t="s">
        <v>15</v>
      </c>
      <c r="I425" s="2"/>
    </row>
    <row r="426" spans="1:9" ht="15.6" x14ac:dyDescent="0.3">
      <c r="A426" s="79">
        <v>424</v>
      </c>
      <c r="B426" s="131" t="s">
        <v>21312</v>
      </c>
      <c r="C426" s="131" t="s">
        <v>21313</v>
      </c>
      <c r="D426" s="130" t="s">
        <v>21299</v>
      </c>
      <c r="E426" s="131" t="s">
        <v>21300</v>
      </c>
      <c r="F426" s="131">
        <v>0.92</v>
      </c>
      <c r="G426" s="131" t="s">
        <v>18450</v>
      </c>
      <c r="H426" s="2" t="s">
        <v>15</v>
      </c>
      <c r="I426" s="2"/>
    </row>
    <row r="427" spans="1:9" ht="15.6" x14ac:dyDescent="0.3">
      <c r="A427" s="79">
        <v>425</v>
      </c>
      <c r="B427" s="131" t="s">
        <v>21314</v>
      </c>
      <c r="C427" s="131" t="s">
        <v>21313</v>
      </c>
      <c r="D427" s="130" t="s">
        <v>21299</v>
      </c>
      <c r="E427" s="131" t="s">
        <v>21300</v>
      </c>
      <c r="F427" s="131">
        <v>0.89200000000000002</v>
      </c>
      <c r="G427" s="131" t="s">
        <v>18450</v>
      </c>
      <c r="H427" s="2" t="s">
        <v>15</v>
      </c>
      <c r="I427" s="2"/>
    </row>
    <row r="428" spans="1:9" ht="15.6" x14ac:dyDescent="0.3">
      <c r="A428" s="79">
        <v>426</v>
      </c>
      <c r="B428" s="131" t="s">
        <v>21315</v>
      </c>
      <c r="C428" s="131" t="s">
        <v>21316</v>
      </c>
      <c r="D428" s="130" t="s">
        <v>21299</v>
      </c>
      <c r="E428" s="131" t="s">
        <v>21300</v>
      </c>
      <c r="F428" s="131">
        <v>0.88</v>
      </c>
      <c r="G428" s="131" t="s">
        <v>17490</v>
      </c>
      <c r="H428" s="2" t="s">
        <v>15</v>
      </c>
      <c r="I428" s="2"/>
    </row>
    <row r="429" spans="1:9" ht="15.6" x14ac:dyDescent="0.3">
      <c r="A429" s="79">
        <v>427</v>
      </c>
      <c r="B429" s="132" t="s">
        <v>21317</v>
      </c>
      <c r="C429" s="132" t="s">
        <v>21318</v>
      </c>
      <c r="D429" s="130" t="s">
        <v>21299</v>
      </c>
      <c r="E429" s="131" t="s">
        <v>21300</v>
      </c>
      <c r="F429" s="131">
        <v>0.48</v>
      </c>
      <c r="G429" s="131" t="s">
        <v>17490</v>
      </c>
      <c r="H429" s="2" t="s">
        <v>15</v>
      </c>
      <c r="I429" s="2"/>
    </row>
    <row r="430" spans="1:9" ht="15.6" x14ac:dyDescent="0.3">
      <c r="A430" s="79">
        <v>428</v>
      </c>
      <c r="B430" s="131" t="s">
        <v>21319</v>
      </c>
      <c r="C430" s="131" t="s">
        <v>21320</v>
      </c>
      <c r="D430" s="130" t="s">
        <v>21299</v>
      </c>
      <c r="E430" s="131" t="s">
        <v>21300</v>
      </c>
      <c r="F430" s="131">
        <v>0.08</v>
      </c>
      <c r="G430" s="131" t="s">
        <v>20789</v>
      </c>
      <c r="H430" s="2" t="s">
        <v>15</v>
      </c>
      <c r="I430" s="2"/>
    </row>
    <row r="431" spans="1:9" ht="15.6" x14ac:dyDescent="0.3">
      <c r="A431" s="79">
        <v>429</v>
      </c>
      <c r="B431" s="131" t="s">
        <v>21321</v>
      </c>
      <c r="C431" s="131" t="s">
        <v>21320</v>
      </c>
      <c r="D431" s="130" t="s">
        <v>21299</v>
      </c>
      <c r="E431" s="131" t="s">
        <v>21300</v>
      </c>
      <c r="F431" s="131">
        <v>0.4</v>
      </c>
      <c r="G431" s="131" t="s">
        <v>18450</v>
      </c>
      <c r="H431" s="2" t="s">
        <v>15</v>
      </c>
      <c r="I431" s="2"/>
    </row>
    <row r="432" spans="1:9" ht="15.6" x14ac:dyDescent="0.3">
      <c r="A432" s="79">
        <v>430</v>
      </c>
      <c r="B432" s="131" t="s">
        <v>21322</v>
      </c>
      <c r="C432" s="131" t="s">
        <v>21323</v>
      </c>
      <c r="D432" s="130" t="s">
        <v>21299</v>
      </c>
      <c r="E432" s="131" t="s">
        <v>21300</v>
      </c>
      <c r="F432" s="131">
        <v>0.88</v>
      </c>
      <c r="G432" s="131" t="s">
        <v>18450</v>
      </c>
      <c r="H432" s="2" t="s">
        <v>15</v>
      </c>
      <c r="I432" s="2"/>
    </row>
    <row r="433" spans="1:9" ht="15.6" x14ac:dyDescent="0.3">
      <c r="A433" s="79">
        <v>431</v>
      </c>
      <c r="B433" s="131" t="s">
        <v>21324</v>
      </c>
      <c r="C433" s="131" t="s">
        <v>21320</v>
      </c>
      <c r="D433" s="130" t="s">
        <v>21299</v>
      </c>
      <c r="E433" s="131" t="s">
        <v>21300</v>
      </c>
      <c r="F433" s="131">
        <v>0.08</v>
      </c>
      <c r="G433" s="131" t="s">
        <v>17490</v>
      </c>
      <c r="H433" s="2" t="s">
        <v>15</v>
      </c>
      <c r="I433" s="2"/>
    </row>
    <row r="434" spans="1:9" ht="15.6" x14ac:dyDescent="0.3">
      <c r="A434" s="79">
        <v>432</v>
      </c>
      <c r="B434" s="131" t="s">
        <v>21325</v>
      </c>
      <c r="C434" s="131" t="s">
        <v>21320</v>
      </c>
      <c r="D434" s="130" t="s">
        <v>21299</v>
      </c>
      <c r="E434" s="131" t="s">
        <v>21300</v>
      </c>
      <c r="F434" s="131">
        <v>0.08</v>
      </c>
      <c r="G434" s="131" t="s">
        <v>17490</v>
      </c>
      <c r="H434" s="2" t="s">
        <v>15</v>
      </c>
      <c r="I434" s="2"/>
    </row>
    <row r="435" spans="1:9" ht="15.6" x14ac:dyDescent="0.3">
      <c r="A435" s="79">
        <v>433</v>
      </c>
      <c r="B435" s="131" t="s">
        <v>21326</v>
      </c>
      <c r="C435" s="131" t="s">
        <v>21320</v>
      </c>
      <c r="D435" s="130" t="s">
        <v>21299</v>
      </c>
      <c r="E435" s="131" t="s">
        <v>21300</v>
      </c>
      <c r="F435" s="131">
        <v>0.08</v>
      </c>
      <c r="G435" s="131" t="s">
        <v>17490</v>
      </c>
      <c r="H435" s="2" t="s">
        <v>15</v>
      </c>
      <c r="I435" s="2"/>
    </row>
    <row r="436" spans="1:9" ht="15.6" x14ac:dyDescent="0.3">
      <c r="A436" s="79">
        <v>434</v>
      </c>
      <c r="B436" s="131" t="s">
        <v>21327</v>
      </c>
      <c r="C436" s="131" t="s">
        <v>21328</v>
      </c>
      <c r="D436" s="130" t="s">
        <v>21299</v>
      </c>
      <c r="E436" s="131" t="s">
        <v>21300</v>
      </c>
      <c r="F436" s="131">
        <v>0.44</v>
      </c>
      <c r="G436" s="131" t="s">
        <v>18450</v>
      </c>
      <c r="H436" s="2" t="s">
        <v>15</v>
      </c>
      <c r="I436" s="2"/>
    </row>
    <row r="437" spans="1:9" ht="15.6" x14ac:dyDescent="0.3">
      <c r="A437" s="79">
        <v>435</v>
      </c>
      <c r="B437" s="131" t="s">
        <v>21329</v>
      </c>
      <c r="C437" s="131" t="s">
        <v>21330</v>
      </c>
      <c r="D437" s="130" t="s">
        <v>21299</v>
      </c>
      <c r="E437" s="131" t="s">
        <v>21300</v>
      </c>
      <c r="F437" s="131">
        <v>0.8</v>
      </c>
      <c r="G437" s="131" t="s">
        <v>17490</v>
      </c>
      <c r="H437" s="2" t="s">
        <v>15</v>
      </c>
      <c r="I437" s="2"/>
    </row>
    <row r="438" spans="1:9" ht="15.6" x14ac:dyDescent="0.3">
      <c r="A438" s="79">
        <v>436</v>
      </c>
      <c r="B438" s="131" t="s">
        <v>21331</v>
      </c>
      <c r="C438" s="131" t="s">
        <v>21330</v>
      </c>
      <c r="D438" s="130" t="s">
        <v>21299</v>
      </c>
      <c r="E438" s="131" t="s">
        <v>21300</v>
      </c>
      <c r="F438" s="131">
        <v>1.26</v>
      </c>
      <c r="G438" s="131" t="s">
        <v>17490</v>
      </c>
      <c r="H438" s="2" t="s">
        <v>15</v>
      </c>
      <c r="I438" s="2"/>
    </row>
    <row r="439" spans="1:9" ht="15.6" x14ac:dyDescent="0.3">
      <c r="A439" s="79">
        <v>437</v>
      </c>
      <c r="B439" s="131" t="s">
        <v>21332</v>
      </c>
      <c r="C439" s="131" t="s">
        <v>21333</v>
      </c>
      <c r="D439" s="130" t="s">
        <v>21299</v>
      </c>
      <c r="E439" s="131" t="s">
        <v>21300</v>
      </c>
      <c r="F439" s="131">
        <v>0.4</v>
      </c>
      <c r="G439" s="131" t="s">
        <v>18450</v>
      </c>
      <c r="H439" s="2" t="s">
        <v>15</v>
      </c>
      <c r="I439" s="2"/>
    </row>
    <row r="440" spans="1:9" ht="15.6" x14ac:dyDescent="0.3">
      <c r="A440" s="79">
        <v>438</v>
      </c>
      <c r="B440" s="131" t="s">
        <v>21334</v>
      </c>
      <c r="C440" s="131" t="s">
        <v>21335</v>
      </c>
      <c r="D440" s="130" t="s">
        <v>21299</v>
      </c>
      <c r="E440" s="131" t="s">
        <v>21300</v>
      </c>
      <c r="F440" s="131">
        <v>0.08</v>
      </c>
      <c r="G440" s="131" t="s">
        <v>17490</v>
      </c>
      <c r="H440" s="2" t="s">
        <v>15</v>
      </c>
      <c r="I440" s="2"/>
    </row>
    <row r="441" spans="1:9" ht="15.6" x14ac:dyDescent="0.3">
      <c r="A441" s="79">
        <v>439</v>
      </c>
      <c r="B441" s="131" t="s">
        <v>21336</v>
      </c>
      <c r="C441" s="131" t="s">
        <v>21337</v>
      </c>
      <c r="D441" s="130" t="s">
        <v>21299</v>
      </c>
      <c r="E441" s="131" t="s">
        <v>21300</v>
      </c>
      <c r="F441" s="131">
        <v>0.08</v>
      </c>
      <c r="G441" s="131" t="s">
        <v>17490</v>
      </c>
      <c r="H441" s="2" t="s">
        <v>15</v>
      </c>
      <c r="I441" s="2"/>
    </row>
    <row r="442" spans="1:9" ht="15.6" x14ac:dyDescent="0.3">
      <c r="A442" s="79">
        <v>440</v>
      </c>
      <c r="B442" s="131" t="s">
        <v>21338</v>
      </c>
      <c r="C442" s="131" t="s">
        <v>21333</v>
      </c>
      <c r="D442" s="130" t="s">
        <v>21299</v>
      </c>
      <c r="E442" s="131" t="s">
        <v>21300</v>
      </c>
      <c r="F442" s="131">
        <v>0.53</v>
      </c>
      <c r="G442" s="131" t="s">
        <v>18396</v>
      </c>
      <c r="H442" s="2" t="s">
        <v>15</v>
      </c>
      <c r="I442" s="2"/>
    </row>
    <row r="443" spans="1:9" ht="15.6" x14ac:dyDescent="0.3">
      <c r="A443" s="79">
        <v>441</v>
      </c>
      <c r="B443" s="131" t="s">
        <v>21339</v>
      </c>
      <c r="C443" s="131" t="s">
        <v>21340</v>
      </c>
      <c r="D443" s="130" t="s">
        <v>21299</v>
      </c>
      <c r="E443" s="131" t="s">
        <v>21300</v>
      </c>
      <c r="F443" s="131">
        <v>0.8</v>
      </c>
      <c r="G443" s="131" t="s">
        <v>18450</v>
      </c>
      <c r="H443" s="2" t="s">
        <v>15</v>
      </c>
      <c r="I443" s="2"/>
    </row>
    <row r="444" spans="1:9" ht="15.6" x14ac:dyDescent="0.3">
      <c r="A444" s="79">
        <v>442</v>
      </c>
      <c r="B444" s="131" t="s">
        <v>21341</v>
      </c>
      <c r="C444" s="131" t="s">
        <v>21342</v>
      </c>
      <c r="D444" s="130" t="s">
        <v>21299</v>
      </c>
      <c r="E444" s="131" t="s">
        <v>21300</v>
      </c>
      <c r="F444" s="131">
        <v>0.89600000000000002</v>
      </c>
      <c r="G444" s="131" t="s">
        <v>18450</v>
      </c>
      <c r="H444" s="2" t="s">
        <v>15</v>
      </c>
      <c r="I444" s="2"/>
    </row>
    <row r="445" spans="1:9" ht="15.6" x14ac:dyDescent="0.3">
      <c r="A445" s="79">
        <v>443</v>
      </c>
      <c r="B445" s="131" t="s">
        <v>21343</v>
      </c>
      <c r="C445" s="131" t="s">
        <v>21344</v>
      </c>
      <c r="D445" s="130" t="s">
        <v>21299</v>
      </c>
      <c r="E445" s="131" t="s">
        <v>21300</v>
      </c>
      <c r="F445" s="131">
        <v>0.4</v>
      </c>
      <c r="G445" s="131" t="s">
        <v>18450</v>
      </c>
      <c r="H445" s="2" t="s">
        <v>15</v>
      </c>
      <c r="I445" s="2"/>
    </row>
    <row r="446" spans="1:9" ht="15.6" x14ac:dyDescent="0.3">
      <c r="A446" s="79">
        <v>444</v>
      </c>
      <c r="B446" s="131" t="s">
        <v>21345</v>
      </c>
      <c r="C446" s="131" t="s">
        <v>21346</v>
      </c>
      <c r="D446" s="130" t="s">
        <v>21299</v>
      </c>
      <c r="E446" s="131" t="s">
        <v>21300</v>
      </c>
      <c r="F446" s="131">
        <v>1.26</v>
      </c>
      <c r="G446" s="131" t="s">
        <v>17490</v>
      </c>
      <c r="H446" s="2" t="s">
        <v>15</v>
      </c>
      <c r="I446" s="2"/>
    </row>
    <row r="447" spans="1:9" ht="15.6" x14ac:dyDescent="0.3">
      <c r="A447" s="79">
        <v>445</v>
      </c>
      <c r="B447" s="131" t="s">
        <v>21347</v>
      </c>
      <c r="C447" s="131" t="s">
        <v>21348</v>
      </c>
      <c r="D447" s="130" t="s">
        <v>21299</v>
      </c>
      <c r="E447" s="131" t="s">
        <v>21300</v>
      </c>
      <c r="F447" s="131">
        <v>1.6</v>
      </c>
      <c r="G447" s="131" t="s">
        <v>18450</v>
      </c>
      <c r="H447" s="2" t="s">
        <v>15</v>
      </c>
      <c r="I447" s="2"/>
    </row>
    <row r="448" spans="1:9" ht="15.6" x14ac:dyDescent="0.3">
      <c r="A448" s="79">
        <v>446</v>
      </c>
      <c r="B448" s="131" t="s">
        <v>21349</v>
      </c>
      <c r="C448" s="131" t="s">
        <v>21350</v>
      </c>
      <c r="D448" s="130" t="s">
        <v>21299</v>
      </c>
      <c r="E448" s="131" t="s">
        <v>21300</v>
      </c>
      <c r="F448" s="131">
        <v>3.2</v>
      </c>
      <c r="G448" s="131" t="s">
        <v>18450</v>
      </c>
      <c r="H448" s="2" t="s">
        <v>15</v>
      </c>
      <c r="I448" s="2"/>
    </row>
    <row r="449" spans="1:9" ht="15.6" x14ac:dyDescent="0.3">
      <c r="A449" s="79">
        <v>447</v>
      </c>
      <c r="B449" s="131" t="s">
        <v>21351</v>
      </c>
      <c r="C449" s="131" t="s">
        <v>21348</v>
      </c>
      <c r="D449" s="130" t="s">
        <v>21299</v>
      </c>
      <c r="E449" s="131" t="s">
        <v>21300</v>
      </c>
      <c r="F449" s="131">
        <v>1.6</v>
      </c>
      <c r="G449" s="131" t="s">
        <v>17490</v>
      </c>
      <c r="H449" s="2" t="s">
        <v>15</v>
      </c>
      <c r="I449" s="2"/>
    </row>
    <row r="450" spans="1:9" ht="15.6" x14ac:dyDescent="0.3">
      <c r="A450" s="79">
        <v>448</v>
      </c>
      <c r="B450" s="131" t="s">
        <v>21352</v>
      </c>
      <c r="C450" s="131" t="s">
        <v>21353</v>
      </c>
      <c r="D450" s="130" t="s">
        <v>21299</v>
      </c>
      <c r="E450" s="131" t="s">
        <v>21300</v>
      </c>
      <c r="F450" s="131">
        <v>0.4</v>
      </c>
      <c r="G450" s="131" t="s">
        <v>17490</v>
      </c>
      <c r="H450" s="2" t="s">
        <v>15</v>
      </c>
      <c r="I450" s="2"/>
    </row>
    <row r="451" spans="1:9" ht="15.6" x14ac:dyDescent="0.3">
      <c r="A451" s="79">
        <v>449</v>
      </c>
      <c r="B451" s="131" t="s">
        <v>21354</v>
      </c>
      <c r="C451" s="131" t="s">
        <v>21355</v>
      </c>
      <c r="D451" s="130" t="s">
        <v>21299</v>
      </c>
      <c r="E451" s="131" t="s">
        <v>21300</v>
      </c>
      <c r="F451" s="131">
        <v>0.4</v>
      </c>
      <c r="G451" s="131" t="s">
        <v>17493</v>
      </c>
      <c r="H451" s="2" t="s">
        <v>15</v>
      </c>
      <c r="I451" s="2"/>
    </row>
    <row r="452" spans="1:9" ht="15.6" x14ac:dyDescent="0.3">
      <c r="A452" s="79">
        <v>450</v>
      </c>
      <c r="B452" s="131" t="s">
        <v>21356</v>
      </c>
      <c r="C452" s="131" t="s">
        <v>21357</v>
      </c>
      <c r="D452" s="130" t="s">
        <v>21299</v>
      </c>
      <c r="E452" s="131" t="s">
        <v>21300</v>
      </c>
      <c r="F452" s="131">
        <v>0.08</v>
      </c>
      <c r="G452" s="131" t="s">
        <v>20667</v>
      </c>
      <c r="H452" s="2" t="s">
        <v>15</v>
      </c>
      <c r="I452" s="2"/>
    </row>
    <row r="453" spans="1:9" ht="15.6" x14ac:dyDescent="0.3">
      <c r="A453" s="79">
        <v>451</v>
      </c>
      <c r="B453" s="131" t="s">
        <v>21358</v>
      </c>
      <c r="C453" s="131" t="s">
        <v>21359</v>
      </c>
      <c r="D453" s="130" t="s">
        <v>21299</v>
      </c>
      <c r="E453" s="131" t="s">
        <v>21300</v>
      </c>
      <c r="F453" s="131">
        <v>1.6</v>
      </c>
      <c r="G453" s="131" t="s">
        <v>17490</v>
      </c>
      <c r="H453" s="2" t="s">
        <v>15</v>
      </c>
      <c r="I453" s="2"/>
    </row>
    <row r="454" spans="1:9" ht="15.6" x14ac:dyDescent="0.3">
      <c r="A454" s="79">
        <v>452</v>
      </c>
      <c r="B454" s="131" t="s">
        <v>21360</v>
      </c>
      <c r="C454" s="131" t="s">
        <v>21361</v>
      </c>
      <c r="D454" s="130" t="s">
        <v>21299</v>
      </c>
      <c r="E454" s="131" t="s">
        <v>21300</v>
      </c>
      <c r="F454" s="131">
        <v>0.4</v>
      </c>
      <c r="G454" s="131" t="s">
        <v>17490</v>
      </c>
      <c r="H454" s="2" t="s">
        <v>15</v>
      </c>
      <c r="I454" s="2"/>
    </row>
    <row r="455" spans="1:9" ht="15.6" x14ac:dyDescent="0.3">
      <c r="A455" s="79">
        <v>453</v>
      </c>
      <c r="B455" s="131" t="s">
        <v>21362</v>
      </c>
      <c r="C455" s="131" t="s">
        <v>21363</v>
      </c>
      <c r="D455" s="130" t="s">
        <v>21299</v>
      </c>
      <c r="E455" s="131" t="s">
        <v>21300</v>
      </c>
      <c r="F455" s="131">
        <v>0.48</v>
      </c>
      <c r="G455" s="131" t="s">
        <v>17490</v>
      </c>
      <c r="H455" s="2" t="s">
        <v>15</v>
      </c>
      <c r="I455" s="2"/>
    </row>
    <row r="456" spans="1:9" ht="15.6" x14ac:dyDescent="0.3">
      <c r="A456" s="79">
        <v>454</v>
      </c>
      <c r="B456" s="131" t="s">
        <v>21364</v>
      </c>
      <c r="C456" s="131" t="s">
        <v>21365</v>
      </c>
      <c r="D456" s="130" t="s">
        <v>21299</v>
      </c>
      <c r="E456" s="131" t="s">
        <v>21300</v>
      </c>
      <c r="F456" s="131">
        <v>1.28</v>
      </c>
      <c r="G456" s="131" t="s">
        <v>18450</v>
      </c>
      <c r="H456" s="2" t="s">
        <v>15</v>
      </c>
      <c r="I456" s="2"/>
    </row>
    <row r="457" spans="1:9" ht="15.6" x14ac:dyDescent="0.3">
      <c r="A457" s="79">
        <v>455</v>
      </c>
      <c r="B457" s="131" t="s">
        <v>21366</v>
      </c>
      <c r="C457" s="131" t="s">
        <v>21367</v>
      </c>
      <c r="D457" s="130" t="s">
        <v>21299</v>
      </c>
      <c r="E457" s="131" t="s">
        <v>21300</v>
      </c>
      <c r="F457" s="131">
        <v>0.4</v>
      </c>
      <c r="G457" s="131" t="s">
        <v>18450</v>
      </c>
      <c r="H457" s="2" t="s">
        <v>15</v>
      </c>
      <c r="I457" s="2"/>
    </row>
    <row r="458" spans="1:9" ht="15.6" x14ac:dyDescent="0.3">
      <c r="A458" s="79">
        <v>456</v>
      </c>
      <c r="B458" s="131" t="s">
        <v>21368</v>
      </c>
      <c r="C458" s="131" t="s">
        <v>21369</v>
      </c>
      <c r="D458" s="130" t="s">
        <v>21299</v>
      </c>
      <c r="E458" s="131" t="s">
        <v>21300</v>
      </c>
      <c r="F458" s="131">
        <v>0.4</v>
      </c>
      <c r="G458" s="131" t="s">
        <v>18450</v>
      </c>
      <c r="H458" s="2" t="s">
        <v>15</v>
      </c>
      <c r="I458" s="2"/>
    </row>
    <row r="459" spans="1:9" ht="15.6" x14ac:dyDescent="0.3">
      <c r="A459" s="79">
        <v>457</v>
      </c>
      <c r="B459" s="131" t="s">
        <v>21370</v>
      </c>
      <c r="C459" s="131" t="s">
        <v>21371</v>
      </c>
      <c r="D459" s="130" t="s">
        <v>21299</v>
      </c>
      <c r="E459" s="131" t="s">
        <v>21300</v>
      </c>
      <c r="F459" s="131">
        <v>0.4</v>
      </c>
      <c r="G459" s="131" t="s">
        <v>18450</v>
      </c>
      <c r="H459" s="2" t="s">
        <v>15</v>
      </c>
      <c r="I459" s="2"/>
    </row>
    <row r="460" spans="1:9" ht="15.6" x14ac:dyDescent="0.3">
      <c r="A460" s="79">
        <v>458</v>
      </c>
      <c r="B460" s="131" t="s">
        <v>21372</v>
      </c>
      <c r="C460" s="131" t="s">
        <v>21373</v>
      </c>
      <c r="D460" s="130" t="s">
        <v>21299</v>
      </c>
      <c r="E460" s="131" t="s">
        <v>21300</v>
      </c>
      <c r="F460" s="131">
        <v>1.72</v>
      </c>
      <c r="G460" s="131" t="s">
        <v>18450</v>
      </c>
      <c r="H460" s="2" t="s">
        <v>15</v>
      </c>
      <c r="I460" s="2"/>
    </row>
    <row r="461" spans="1:9" ht="15.6" x14ac:dyDescent="0.3">
      <c r="A461" s="79">
        <v>459</v>
      </c>
      <c r="B461" s="131" t="s">
        <v>21374</v>
      </c>
      <c r="C461" s="131" t="s">
        <v>21375</v>
      </c>
      <c r="D461" s="130" t="s">
        <v>21299</v>
      </c>
      <c r="E461" s="131" t="s">
        <v>21300</v>
      </c>
      <c r="F461" s="131">
        <v>0.48</v>
      </c>
      <c r="G461" s="131" t="s">
        <v>18450</v>
      </c>
      <c r="H461" s="2" t="s">
        <v>15</v>
      </c>
      <c r="I461" s="2"/>
    </row>
    <row r="462" spans="1:9" ht="15.6" x14ac:dyDescent="0.3">
      <c r="A462" s="79">
        <v>460</v>
      </c>
      <c r="B462" s="131" t="s">
        <v>21376</v>
      </c>
      <c r="C462" s="131" t="s">
        <v>21377</v>
      </c>
      <c r="D462" s="130" t="s">
        <v>21299</v>
      </c>
      <c r="E462" s="131" t="s">
        <v>21300</v>
      </c>
      <c r="F462" s="131">
        <v>0.4</v>
      </c>
      <c r="G462" s="131" t="s">
        <v>18450</v>
      </c>
      <c r="H462" s="2" t="s">
        <v>15</v>
      </c>
      <c r="I462" s="2"/>
    </row>
    <row r="463" spans="1:9" ht="15.6" x14ac:dyDescent="0.3">
      <c r="A463" s="79">
        <v>461</v>
      </c>
      <c r="B463" s="131" t="s">
        <v>21378</v>
      </c>
      <c r="C463" s="131" t="s">
        <v>21371</v>
      </c>
      <c r="D463" s="130" t="s">
        <v>21299</v>
      </c>
      <c r="E463" s="131" t="s">
        <v>21300</v>
      </c>
      <c r="F463" s="131">
        <v>7.0000000000000007E-2</v>
      </c>
      <c r="G463" s="131" t="s">
        <v>17490</v>
      </c>
      <c r="H463" s="2" t="s">
        <v>15</v>
      </c>
      <c r="I463" s="2"/>
    </row>
    <row r="464" spans="1:9" ht="15.6" x14ac:dyDescent="0.3">
      <c r="A464" s="79">
        <v>462</v>
      </c>
      <c r="B464" s="131" t="s">
        <v>21379</v>
      </c>
      <c r="C464" s="131" t="s">
        <v>21380</v>
      </c>
      <c r="D464" s="130" t="s">
        <v>21299</v>
      </c>
      <c r="E464" s="131" t="s">
        <v>21300</v>
      </c>
      <c r="F464" s="131">
        <v>1.72</v>
      </c>
      <c r="G464" s="131" t="s">
        <v>18450</v>
      </c>
      <c r="H464" s="2" t="s">
        <v>15</v>
      </c>
      <c r="I464" s="2"/>
    </row>
    <row r="465" spans="1:9" ht="15.6" x14ac:dyDescent="0.3">
      <c r="A465" s="79">
        <v>463</v>
      </c>
      <c r="B465" s="131" t="s">
        <v>21381</v>
      </c>
      <c r="C465" s="131" t="s">
        <v>21382</v>
      </c>
      <c r="D465" s="130" t="s">
        <v>21299</v>
      </c>
      <c r="E465" s="131" t="s">
        <v>21300</v>
      </c>
      <c r="F465" s="131">
        <v>0.8</v>
      </c>
      <c r="G465" s="131" t="s">
        <v>18450</v>
      </c>
      <c r="H465" s="2" t="s">
        <v>15</v>
      </c>
      <c r="I465" s="2"/>
    </row>
    <row r="466" spans="1:9" ht="15.6" x14ac:dyDescent="0.3">
      <c r="A466" s="79">
        <v>464</v>
      </c>
      <c r="B466" s="131" t="s">
        <v>21383</v>
      </c>
      <c r="C466" s="131" t="s">
        <v>21384</v>
      </c>
      <c r="D466" s="130" t="s">
        <v>21299</v>
      </c>
      <c r="E466" s="131" t="s">
        <v>21300</v>
      </c>
      <c r="F466" s="131">
        <v>0.8</v>
      </c>
      <c r="G466" s="131" t="s">
        <v>17490</v>
      </c>
      <c r="H466" s="2" t="s">
        <v>15</v>
      </c>
      <c r="I466" s="2"/>
    </row>
    <row r="467" spans="1:9" ht="15.6" x14ac:dyDescent="0.3">
      <c r="A467" s="79">
        <v>465</v>
      </c>
      <c r="B467" s="131" t="s">
        <v>21385</v>
      </c>
      <c r="C467" s="131" t="s">
        <v>21386</v>
      </c>
      <c r="D467" s="130" t="s">
        <v>21299</v>
      </c>
      <c r="E467" s="131" t="s">
        <v>21300</v>
      </c>
      <c r="F467" s="131">
        <v>0.8</v>
      </c>
      <c r="G467" s="131" t="s">
        <v>17490</v>
      </c>
      <c r="H467" s="2" t="s">
        <v>15</v>
      </c>
      <c r="I467" s="2"/>
    </row>
    <row r="468" spans="1:9" ht="15.6" x14ac:dyDescent="0.3">
      <c r="A468" s="79">
        <v>466</v>
      </c>
      <c r="B468" s="131" t="s">
        <v>21387</v>
      </c>
      <c r="C468" s="131" t="s">
        <v>21375</v>
      </c>
      <c r="D468" s="130" t="s">
        <v>21299</v>
      </c>
      <c r="E468" s="131" t="s">
        <v>21300</v>
      </c>
      <c r="F468" s="131">
        <v>0.48</v>
      </c>
      <c r="G468" s="131" t="s">
        <v>18396</v>
      </c>
      <c r="H468" s="2" t="s">
        <v>15</v>
      </c>
      <c r="I468" s="2"/>
    </row>
    <row r="469" spans="1:9" ht="15.6" x14ac:dyDescent="0.3">
      <c r="A469" s="79">
        <v>467</v>
      </c>
      <c r="B469" s="131" t="s">
        <v>21388</v>
      </c>
      <c r="C469" s="131" t="s">
        <v>21384</v>
      </c>
      <c r="D469" s="130" t="s">
        <v>21299</v>
      </c>
      <c r="E469" s="131" t="s">
        <v>21300</v>
      </c>
      <c r="F469" s="131">
        <v>0.4</v>
      </c>
      <c r="G469" s="131" t="s">
        <v>18450</v>
      </c>
      <c r="H469" s="2" t="s">
        <v>15</v>
      </c>
      <c r="I469" s="2"/>
    </row>
    <row r="470" spans="1:9" ht="15.6" x14ac:dyDescent="0.3">
      <c r="A470" s="79">
        <v>468</v>
      </c>
      <c r="B470" s="131" t="s">
        <v>21389</v>
      </c>
      <c r="C470" s="131" t="s">
        <v>21390</v>
      </c>
      <c r="D470" s="130" t="s">
        <v>21299</v>
      </c>
      <c r="E470" s="131" t="s">
        <v>21300</v>
      </c>
      <c r="F470" s="131">
        <v>1.68</v>
      </c>
      <c r="G470" s="131" t="s">
        <v>17490</v>
      </c>
      <c r="H470" s="2" t="s">
        <v>15</v>
      </c>
      <c r="I470" s="2"/>
    </row>
    <row r="471" spans="1:9" ht="15.6" x14ac:dyDescent="0.3">
      <c r="A471" s="79">
        <v>469</v>
      </c>
      <c r="B471" s="131" t="s">
        <v>21391</v>
      </c>
      <c r="C471" s="131" t="s">
        <v>21392</v>
      </c>
      <c r="D471" s="130" t="s">
        <v>21299</v>
      </c>
      <c r="E471" s="131" t="s">
        <v>21300</v>
      </c>
      <c r="F471" s="131">
        <v>0.8</v>
      </c>
      <c r="G471" s="131" t="s">
        <v>18450</v>
      </c>
      <c r="H471" s="2" t="s">
        <v>15</v>
      </c>
      <c r="I471" s="2"/>
    </row>
    <row r="472" spans="1:9" ht="15.6" x14ac:dyDescent="0.3">
      <c r="A472" s="79">
        <v>470</v>
      </c>
      <c r="B472" s="131" t="s">
        <v>21393</v>
      </c>
      <c r="C472" s="131" t="s">
        <v>21394</v>
      </c>
      <c r="D472" s="130" t="s">
        <v>21299</v>
      </c>
      <c r="E472" s="131" t="s">
        <v>21300</v>
      </c>
      <c r="F472" s="131">
        <v>0.4</v>
      </c>
      <c r="G472" s="131" t="s">
        <v>18450</v>
      </c>
      <c r="H472" s="2" t="s">
        <v>15</v>
      </c>
      <c r="I472" s="2"/>
    </row>
    <row r="473" spans="1:9" ht="15.6" x14ac:dyDescent="0.3">
      <c r="A473" s="79">
        <v>471</v>
      </c>
      <c r="B473" s="131" t="s">
        <v>21395</v>
      </c>
      <c r="C473" s="131" t="s">
        <v>21390</v>
      </c>
      <c r="D473" s="130" t="s">
        <v>21299</v>
      </c>
      <c r="E473" s="131" t="s">
        <v>21300</v>
      </c>
      <c r="F473" s="131">
        <v>1.72</v>
      </c>
      <c r="G473" s="131" t="s">
        <v>17490</v>
      </c>
      <c r="H473" s="2" t="s">
        <v>15</v>
      </c>
      <c r="I473" s="2"/>
    </row>
    <row r="474" spans="1:9" ht="15.6" x14ac:dyDescent="0.3">
      <c r="A474" s="79">
        <v>472</v>
      </c>
      <c r="B474" s="131" t="s">
        <v>21396</v>
      </c>
      <c r="C474" s="131" t="s">
        <v>21386</v>
      </c>
      <c r="D474" s="130" t="s">
        <v>21299</v>
      </c>
      <c r="E474" s="131" t="s">
        <v>21300</v>
      </c>
      <c r="F474" s="131">
        <v>0.08</v>
      </c>
      <c r="G474" s="131" t="s">
        <v>20789</v>
      </c>
      <c r="H474" s="2" t="s">
        <v>15</v>
      </c>
      <c r="I474" s="2"/>
    </row>
    <row r="475" spans="1:9" ht="15.6" x14ac:dyDescent="0.3">
      <c r="A475" s="79">
        <v>473</v>
      </c>
      <c r="B475" s="131" t="s">
        <v>21397</v>
      </c>
      <c r="C475" s="131" t="s">
        <v>21398</v>
      </c>
      <c r="D475" s="130" t="s">
        <v>21299</v>
      </c>
      <c r="E475" s="131" t="s">
        <v>21300</v>
      </c>
      <c r="F475" s="131">
        <v>0.88</v>
      </c>
      <c r="G475" s="131" t="s">
        <v>18450</v>
      </c>
      <c r="H475" s="2" t="s">
        <v>15</v>
      </c>
      <c r="I475" s="2"/>
    </row>
    <row r="476" spans="1:9" ht="15.6" x14ac:dyDescent="0.3">
      <c r="A476" s="79">
        <v>474</v>
      </c>
      <c r="B476" s="131" t="s">
        <v>21399</v>
      </c>
      <c r="C476" s="131" t="s">
        <v>21377</v>
      </c>
      <c r="D476" s="130" t="s">
        <v>21299</v>
      </c>
      <c r="E476" s="131" t="s">
        <v>21300</v>
      </c>
      <c r="F476" s="131">
        <v>0.4</v>
      </c>
      <c r="G476" s="131" t="s">
        <v>18485</v>
      </c>
      <c r="H476" s="2" t="s">
        <v>15</v>
      </c>
      <c r="I476" s="2"/>
    </row>
    <row r="477" spans="1:9" ht="15.6" x14ac:dyDescent="0.3">
      <c r="A477" s="79">
        <v>475</v>
      </c>
      <c r="B477" s="131" t="s">
        <v>21400</v>
      </c>
      <c r="C477" s="131" t="s">
        <v>21401</v>
      </c>
      <c r="D477" s="130" t="s">
        <v>21299</v>
      </c>
      <c r="E477" s="131" t="s">
        <v>21300</v>
      </c>
      <c r="F477" s="131">
        <v>0.48</v>
      </c>
      <c r="G477" s="131" t="s">
        <v>18450</v>
      </c>
      <c r="H477" s="2" t="s">
        <v>15</v>
      </c>
      <c r="I477" s="2"/>
    </row>
    <row r="478" spans="1:9" ht="15.6" x14ac:dyDescent="0.3">
      <c r="A478" s="79">
        <v>476</v>
      </c>
      <c r="B478" s="131" t="s">
        <v>21402</v>
      </c>
      <c r="C478" s="131" t="s">
        <v>21403</v>
      </c>
      <c r="D478" s="130" t="s">
        <v>21299</v>
      </c>
      <c r="E478" s="131" t="s">
        <v>21300</v>
      </c>
      <c r="F478" s="131">
        <v>1.68</v>
      </c>
      <c r="G478" s="131" t="s">
        <v>17490</v>
      </c>
      <c r="H478" s="2" t="s">
        <v>15</v>
      </c>
      <c r="I478" s="2"/>
    </row>
    <row r="479" spans="1:9" ht="15.6" x14ac:dyDescent="0.3">
      <c r="A479" s="79">
        <v>477</v>
      </c>
      <c r="B479" s="131" t="s">
        <v>21404</v>
      </c>
      <c r="C479" s="131" t="s">
        <v>21405</v>
      </c>
      <c r="D479" s="130" t="s">
        <v>21299</v>
      </c>
      <c r="E479" s="131" t="s">
        <v>21300</v>
      </c>
      <c r="F479" s="131">
        <v>0.4</v>
      </c>
      <c r="G479" s="131" t="s">
        <v>18396</v>
      </c>
      <c r="H479" s="2" t="s">
        <v>15</v>
      </c>
      <c r="I479" s="2"/>
    </row>
    <row r="480" spans="1:9" ht="15.6" x14ac:dyDescent="0.3">
      <c r="A480" s="79">
        <v>478</v>
      </c>
      <c r="B480" s="131" t="s">
        <v>21406</v>
      </c>
      <c r="C480" s="131" t="s">
        <v>21390</v>
      </c>
      <c r="D480" s="130" t="s">
        <v>21299</v>
      </c>
      <c r="E480" s="131" t="s">
        <v>21300</v>
      </c>
      <c r="F480" s="131">
        <v>1.72</v>
      </c>
      <c r="G480" s="131" t="s">
        <v>18450</v>
      </c>
      <c r="H480" s="2" t="s">
        <v>15</v>
      </c>
      <c r="I480" s="2"/>
    </row>
    <row r="481" spans="1:9" ht="15.6" x14ac:dyDescent="0.3">
      <c r="A481" s="79">
        <v>479</v>
      </c>
      <c r="B481" s="131" t="s">
        <v>21407</v>
      </c>
      <c r="C481" s="131" t="s">
        <v>21408</v>
      </c>
      <c r="D481" s="130" t="s">
        <v>21299</v>
      </c>
      <c r="E481" s="131" t="s">
        <v>21300</v>
      </c>
      <c r="F481" s="131">
        <v>0.4</v>
      </c>
      <c r="G481" s="131" t="s">
        <v>18450</v>
      </c>
      <c r="H481" s="2" t="s">
        <v>15</v>
      </c>
      <c r="I481" s="2"/>
    </row>
    <row r="482" spans="1:9" ht="15.6" x14ac:dyDescent="0.3">
      <c r="A482" s="79">
        <v>480</v>
      </c>
      <c r="B482" s="131" t="s">
        <v>21409</v>
      </c>
      <c r="C482" s="131" t="s">
        <v>21410</v>
      </c>
      <c r="D482" s="130" t="s">
        <v>21299</v>
      </c>
      <c r="E482" s="131" t="s">
        <v>21300</v>
      </c>
      <c r="F482" s="131">
        <v>1.2</v>
      </c>
      <c r="G482" s="131" t="s">
        <v>18450</v>
      </c>
      <c r="H482" s="2" t="s">
        <v>15</v>
      </c>
      <c r="I482" s="2"/>
    </row>
    <row r="483" spans="1:9" ht="15.6" x14ac:dyDescent="0.3">
      <c r="A483" s="79">
        <v>481</v>
      </c>
      <c r="B483" s="131" t="s">
        <v>21411</v>
      </c>
      <c r="C483" s="131" t="s">
        <v>21408</v>
      </c>
      <c r="D483" s="130" t="s">
        <v>21299</v>
      </c>
      <c r="E483" s="131" t="s">
        <v>21300</v>
      </c>
      <c r="F483" s="131">
        <v>0.4</v>
      </c>
      <c r="G483" s="131" t="s">
        <v>17490</v>
      </c>
      <c r="H483" s="2" t="s">
        <v>15</v>
      </c>
      <c r="I483" s="2"/>
    </row>
    <row r="484" spans="1:9" ht="15.6" x14ac:dyDescent="0.3">
      <c r="A484" s="79">
        <v>482</v>
      </c>
      <c r="B484" s="131" t="s">
        <v>21412</v>
      </c>
      <c r="C484" s="131" t="s">
        <v>21413</v>
      </c>
      <c r="D484" s="130" t="s">
        <v>21299</v>
      </c>
      <c r="E484" s="131" t="s">
        <v>21300</v>
      </c>
      <c r="F484" s="131">
        <v>1.2</v>
      </c>
      <c r="G484" s="131" t="s">
        <v>18450</v>
      </c>
      <c r="H484" s="2" t="s">
        <v>15</v>
      </c>
      <c r="I484" s="2"/>
    </row>
    <row r="485" spans="1:9" ht="15.6" x14ac:dyDescent="0.3">
      <c r="A485" s="79">
        <v>483</v>
      </c>
      <c r="B485" s="131" t="s">
        <v>21414</v>
      </c>
      <c r="C485" s="131" t="s">
        <v>21415</v>
      </c>
      <c r="D485" s="130" t="s">
        <v>21299</v>
      </c>
      <c r="E485" s="131" t="s">
        <v>21300</v>
      </c>
      <c r="F485" s="131">
        <v>0.4</v>
      </c>
      <c r="G485" s="131" t="s">
        <v>18450</v>
      </c>
      <c r="H485" s="2" t="s">
        <v>15</v>
      </c>
      <c r="I485" s="2"/>
    </row>
    <row r="486" spans="1:9" ht="15.6" x14ac:dyDescent="0.3">
      <c r="A486" s="79">
        <v>484</v>
      </c>
      <c r="B486" s="131" t="s">
        <v>21416</v>
      </c>
      <c r="C486" s="131" t="s">
        <v>21417</v>
      </c>
      <c r="D486" s="130" t="s">
        <v>21299</v>
      </c>
      <c r="E486" s="131" t="s">
        <v>21300</v>
      </c>
      <c r="F486" s="131">
        <v>0.4</v>
      </c>
      <c r="G486" s="131" t="s">
        <v>18450</v>
      </c>
      <c r="H486" s="2" t="s">
        <v>15</v>
      </c>
      <c r="I486" s="2"/>
    </row>
    <row r="487" spans="1:9" ht="15.6" x14ac:dyDescent="0.3">
      <c r="A487" s="79">
        <v>485</v>
      </c>
      <c r="B487" s="131" t="s">
        <v>21418</v>
      </c>
      <c r="C487" s="131" t="s">
        <v>21417</v>
      </c>
      <c r="D487" s="130" t="s">
        <v>21299</v>
      </c>
      <c r="E487" s="131" t="s">
        <v>21300</v>
      </c>
      <c r="F487" s="131">
        <v>0.4</v>
      </c>
      <c r="G487" s="131" t="s">
        <v>18396</v>
      </c>
      <c r="H487" s="2" t="s">
        <v>15</v>
      </c>
      <c r="I487" s="2"/>
    </row>
    <row r="488" spans="1:9" ht="15.6" x14ac:dyDescent="0.3">
      <c r="A488" s="79">
        <v>486</v>
      </c>
      <c r="B488" s="131" t="s">
        <v>21419</v>
      </c>
      <c r="C488" s="131" t="s">
        <v>21420</v>
      </c>
      <c r="D488" s="130" t="s">
        <v>21299</v>
      </c>
      <c r="E488" s="131" t="s">
        <v>21300</v>
      </c>
      <c r="F488" s="131">
        <v>0.08</v>
      </c>
      <c r="G488" s="131" t="s">
        <v>17490</v>
      </c>
      <c r="H488" s="2" t="s">
        <v>15</v>
      </c>
      <c r="I488" s="2"/>
    </row>
    <row r="489" spans="1:9" ht="15.6" x14ac:dyDescent="0.3">
      <c r="A489" s="79">
        <v>487</v>
      </c>
      <c r="B489" s="131" t="s">
        <v>21421</v>
      </c>
      <c r="C489" s="131" t="s">
        <v>21417</v>
      </c>
      <c r="D489" s="130" t="s">
        <v>21299</v>
      </c>
      <c r="E489" s="131" t="s">
        <v>21300</v>
      </c>
      <c r="F489" s="131">
        <v>0.88</v>
      </c>
      <c r="G489" s="131" t="s">
        <v>17490</v>
      </c>
      <c r="H489" s="2" t="s">
        <v>15</v>
      </c>
      <c r="I489" s="2"/>
    </row>
    <row r="490" spans="1:9" ht="15.6" x14ac:dyDescent="0.3">
      <c r="A490" s="79">
        <v>488</v>
      </c>
      <c r="B490" s="131" t="s">
        <v>21422</v>
      </c>
      <c r="C490" s="131" t="s">
        <v>21423</v>
      </c>
      <c r="D490" s="130" t="s">
        <v>21299</v>
      </c>
      <c r="E490" s="131" t="s">
        <v>21300</v>
      </c>
      <c r="F490" s="131">
        <v>1.2</v>
      </c>
      <c r="G490" s="131" t="s">
        <v>18450</v>
      </c>
      <c r="H490" s="2" t="s">
        <v>15</v>
      </c>
      <c r="I490" s="2"/>
    </row>
    <row r="491" spans="1:9" ht="15.6" x14ac:dyDescent="0.3">
      <c r="A491" s="79">
        <v>489</v>
      </c>
      <c r="B491" s="131" t="s">
        <v>21424</v>
      </c>
      <c r="C491" s="131" t="s">
        <v>21074</v>
      </c>
      <c r="D491" s="130" t="s">
        <v>21299</v>
      </c>
      <c r="E491" s="131" t="s">
        <v>21300</v>
      </c>
      <c r="F491" s="131">
        <v>3.24</v>
      </c>
      <c r="G491" s="131" t="s">
        <v>18450</v>
      </c>
      <c r="H491" s="2" t="s">
        <v>15</v>
      </c>
      <c r="I491" s="2"/>
    </row>
    <row r="492" spans="1:9" ht="15.6" x14ac:dyDescent="0.3">
      <c r="A492" s="79">
        <v>490</v>
      </c>
      <c r="B492" s="131" t="s">
        <v>21425</v>
      </c>
      <c r="C492" s="131" t="s">
        <v>21074</v>
      </c>
      <c r="D492" s="130" t="s">
        <v>21299</v>
      </c>
      <c r="E492" s="131" t="s">
        <v>21300</v>
      </c>
      <c r="F492" s="131">
        <v>2.84</v>
      </c>
      <c r="G492" s="131" t="s">
        <v>18450</v>
      </c>
      <c r="H492" s="2" t="s">
        <v>15</v>
      </c>
      <c r="I492" s="2"/>
    </row>
    <row r="493" spans="1:9" ht="15.6" x14ac:dyDescent="0.3">
      <c r="A493" s="79">
        <v>491</v>
      </c>
      <c r="B493" s="131" t="s">
        <v>21426</v>
      </c>
      <c r="C493" s="131" t="s">
        <v>21074</v>
      </c>
      <c r="D493" s="130" t="s">
        <v>21299</v>
      </c>
      <c r="E493" s="131" t="s">
        <v>21300</v>
      </c>
      <c r="F493" s="131">
        <v>1.6</v>
      </c>
      <c r="G493" s="131" t="s">
        <v>18450</v>
      </c>
      <c r="H493" s="2" t="s">
        <v>15</v>
      </c>
      <c r="I493" s="2"/>
    </row>
    <row r="494" spans="1:9" ht="15.6" x14ac:dyDescent="0.3">
      <c r="A494" s="79">
        <v>492</v>
      </c>
      <c r="B494" s="131" t="s">
        <v>21427</v>
      </c>
      <c r="C494" s="131" t="s">
        <v>21074</v>
      </c>
      <c r="D494" s="130" t="s">
        <v>21299</v>
      </c>
      <c r="E494" s="131" t="s">
        <v>21300</v>
      </c>
      <c r="F494" s="131">
        <v>2</v>
      </c>
      <c r="G494" s="131" t="s">
        <v>18450</v>
      </c>
      <c r="H494" s="2" t="s">
        <v>15</v>
      </c>
      <c r="I494" s="2"/>
    </row>
    <row r="495" spans="1:9" ht="15.6" x14ac:dyDescent="0.3">
      <c r="A495" s="79">
        <v>493</v>
      </c>
      <c r="B495" s="131" t="s">
        <v>21428</v>
      </c>
      <c r="C495" s="131" t="s">
        <v>21429</v>
      </c>
      <c r="D495" s="130" t="s">
        <v>21299</v>
      </c>
      <c r="E495" s="131" t="s">
        <v>21300</v>
      </c>
      <c r="F495" s="131">
        <v>0.90800000000000003</v>
      </c>
      <c r="G495" s="131" t="s">
        <v>18450</v>
      </c>
      <c r="H495" s="2" t="s">
        <v>15</v>
      </c>
      <c r="I495" s="2"/>
    </row>
    <row r="496" spans="1:9" ht="15.6" x14ac:dyDescent="0.3">
      <c r="A496" s="79">
        <v>494</v>
      </c>
      <c r="B496" s="131" t="s">
        <v>21430</v>
      </c>
      <c r="C496" s="131" t="s">
        <v>21431</v>
      </c>
      <c r="D496" s="130" t="s">
        <v>21299</v>
      </c>
      <c r="E496" s="131" t="s">
        <v>21300</v>
      </c>
      <c r="F496" s="131">
        <v>1.2</v>
      </c>
      <c r="G496" s="131" t="s">
        <v>18450</v>
      </c>
      <c r="H496" s="2" t="s">
        <v>15</v>
      </c>
      <c r="I496" s="2"/>
    </row>
    <row r="497" spans="1:9" ht="15.6" x14ac:dyDescent="0.3">
      <c r="A497" s="79">
        <v>495</v>
      </c>
      <c r="B497" s="131" t="s">
        <v>21432</v>
      </c>
      <c r="C497" s="131" t="s">
        <v>21433</v>
      </c>
      <c r="D497" s="130" t="s">
        <v>21299</v>
      </c>
      <c r="E497" s="131" t="s">
        <v>21300</v>
      </c>
      <c r="F497" s="131">
        <v>0.4</v>
      </c>
      <c r="G497" s="131" t="s">
        <v>17490</v>
      </c>
      <c r="H497" s="2" t="s">
        <v>15</v>
      </c>
      <c r="I497" s="2"/>
    </row>
    <row r="498" spans="1:9" ht="15.6" x14ac:dyDescent="0.3">
      <c r="A498" s="79">
        <v>496</v>
      </c>
      <c r="B498" s="131" t="s">
        <v>21434</v>
      </c>
      <c r="C498" s="131" t="s">
        <v>21435</v>
      </c>
      <c r="D498" s="130" t="s">
        <v>21299</v>
      </c>
      <c r="E498" s="131" t="s">
        <v>21300</v>
      </c>
      <c r="F498" s="131">
        <v>1.2</v>
      </c>
      <c r="G498" s="131" t="s">
        <v>18450</v>
      </c>
      <c r="H498" s="2" t="s">
        <v>15</v>
      </c>
      <c r="I498" s="2"/>
    </row>
    <row r="499" spans="1:9" ht="15.6" x14ac:dyDescent="0.3">
      <c r="A499" s="79">
        <v>497</v>
      </c>
      <c r="B499" s="131" t="s">
        <v>21436</v>
      </c>
      <c r="C499" s="131" t="s">
        <v>21435</v>
      </c>
      <c r="D499" s="130" t="s">
        <v>21299</v>
      </c>
      <c r="E499" s="131" t="s">
        <v>21300</v>
      </c>
      <c r="F499" s="131">
        <v>0.4</v>
      </c>
      <c r="G499" s="131" t="s">
        <v>18450</v>
      </c>
      <c r="H499" s="2" t="s">
        <v>15</v>
      </c>
      <c r="I499" s="2"/>
    </row>
    <row r="500" spans="1:9" ht="15.6" x14ac:dyDescent="0.3">
      <c r="A500" s="79">
        <v>498</v>
      </c>
      <c r="B500" s="131" t="s">
        <v>21437</v>
      </c>
      <c r="C500" s="131" t="s">
        <v>21438</v>
      </c>
      <c r="D500" s="130" t="s">
        <v>21299</v>
      </c>
      <c r="E500" s="131" t="s">
        <v>21300</v>
      </c>
      <c r="F500" s="131">
        <v>0.90800000000000003</v>
      </c>
      <c r="G500" s="131" t="s">
        <v>18450</v>
      </c>
      <c r="H500" s="2" t="s">
        <v>15</v>
      </c>
      <c r="I500" s="2"/>
    </row>
    <row r="501" spans="1:9" ht="16.2" thickBot="1" x14ac:dyDescent="0.35">
      <c r="A501" s="79">
        <v>499</v>
      </c>
      <c r="B501" s="135" t="s">
        <v>21439</v>
      </c>
      <c r="C501" s="135" t="s">
        <v>21440</v>
      </c>
      <c r="D501" s="130" t="s">
        <v>21299</v>
      </c>
      <c r="E501" s="135" t="s">
        <v>21300</v>
      </c>
      <c r="F501" s="135">
        <v>9.1999999999999998E-2</v>
      </c>
      <c r="G501" s="135" t="s">
        <v>17490</v>
      </c>
      <c r="H501" s="2" t="s">
        <v>15</v>
      </c>
      <c r="I501" s="2"/>
    </row>
  </sheetData>
  <mergeCells count="1">
    <mergeCell ref="A1:I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2D331-CB6C-43C1-9FFA-E2BEE467FD85}">
  <dimension ref="A1:J502"/>
  <sheetViews>
    <sheetView topLeftCell="A10" workbookViewId="0">
      <selection activeCell="C5" sqref="C5"/>
    </sheetView>
  </sheetViews>
  <sheetFormatPr defaultRowHeight="14.4" x14ac:dyDescent="0.3"/>
  <cols>
    <col min="1" max="1" width="6.109375" customWidth="1"/>
    <col min="2" max="2" width="56.33203125" bestFit="1" customWidth="1"/>
    <col min="3" max="3" width="44.6640625" bestFit="1" customWidth="1"/>
    <col min="4" max="4" width="57.77734375" bestFit="1" customWidth="1"/>
    <col min="5" max="5" width="16.33203125" bestFit="1" customWidth="1"/>
    <col min="6" max="6" width="17.21875" bestFit="1" customWidth="1"/>
    <col min="7" max="7" width="45.6640625" bestFit="1" customWidth="1"/>
    <col min="8" max="8" width="17.44140625" bestFit="1" customWidth="1"/>
    <col min="9" max="9" width="10.77734375" bestFit="1" customWidth="1"/>
    <col min="10" max="10" width="13.5546875" customWidth="1"/>
  </cols>
  <sheetData>
    <row r="1" spans="1:10" ht="101.7" customHeight="1" x14ac:dyDescent="0.3">
      <c r="A1" s="249" t="s">
        <v>21441</v>
      </c>
      <c r="B1" s="249"/>
      <c r="C1" s="249"/>
      <c r="D1" s="249"/>
      <c r="E1" s="249"/>
      <c r="F1" s="249"/>
      <c r="G1" s="249"/>
      <c r="H1" s="249"/>
      <c r="I1" s="249"/>
    </row>
    <row r="2" spans="1:10" s="220" customFormat="1" ht="66" customHeight="1" x14ac:dyDescent="0.3">
      <c r="A2" s="108" t="s">
        <v>1</v>
      </c>
      <c r="B2" s="108" t="s">
        <v>2</v>
      </c>
      <c r="C2" s="108" t="s">
        <v>3</v>
      </c>
      <c r="D2" s="108" t="s">
        <v>4</v>
      </c>
      <c r="E2" s="108" t="s">
        <v>5</v>
      </c>
      <c r="F2" s="108" t="s">
        <v>6</v>
      </c>
      <c r="G2" s="108" t="s">
        <v>7</v>
      </c>
      <c r="H2" s="108" t="s">
        <v>8</v>
      </c>
      <c r="I2" s="108" t="s">
        <v>9</v>
      </c>
    </row>
    <row r="3" spans="1:10" x14ac:dyDescent="0.3">
      <c r="A3" s="136">
        <v>1</v>
      </c>
      <c r="B3" s="137" t="s">
        <v>21442</v>
      </c>
      <c r="C3" s="137" t="s">
        <v>21443</v>
      </c>
      <c r="D3" s="136" t="s">
        <v>21444</v>
      </c>
      <c r="E3" s="137" t="s">
        <v>21445</v>
      </c>
      <c r="F3" s="137">
        <v>0.44800000000000006</v>
      </c>
      <c r="G3" s="138" t="s">
        <v>17490</v>
      </c>
      <c r="H3" s="2" t="s">
        <v>15</v>
      </c>
      <c r="I3" s="2"/>
    </row>
    <row r="4" spans="1:10" x14ac:dyDescent="0.3">
      <c r="A4" s="136">
        <v>2</v>
      </c>
      <c r="B4" s="137" t="s">
        <v>21446</v>
      </c>
      <c r="C4" s="137" t="s">
        <v>21447</v>
      </c>
      <c r="D4" s="136" t="s">
        <v>21444</v>
      </c>
      <c r="E4" s="137" t="s">
        <v>21445</v>
      </c>
      <c r="F4" s="137">
        <v>2.4</v>
      </c>
      <c r="G4" s="138" t="s">
        <v>18396</v>
      </c>
      <c r="H4" s="2" t="s">
        <v>15</v>
      </c>
      <c r="I4" s="2"/>
    </row>
    <row r="5" spans="1:10" x14ac:dyDescent="0.3">
      <c r="A5" s="136">
        <v>3</v>
      </c>
      <c r="B5" s="137" t="s">
        <v>21448</v>
      </c>
      <c r="C5" s="137" t="s">
        <v>21449</v>
      </c>
      <c r="D5" s="136" t="s">
        <v>21444</v>
      </c>
      <c r="E5" s="137" t="s">
        <v>21445</v>
      </c>
      <c r="F5" s="137">
        <v>0.41600000000000004</v>
      </c>
      <c r="G5" s="138" t="s">
        <v>17490</v>
      </c>
      <c r="H5" s="2" t="s">
        <v>15</v>
      </c>
      <c r="I5" s="2"/>
    </row>
    <row r="6" spans="1:10" x14ac:dyDescent="0.3">
      <c r="A6" s="136">
        <v>4</v>
      </c>
      <c r="B6" s="137" t="s">
        <v>21450</v>
      </c>
      <c r="C6" s="137" t="s">
        <v>21451</v>
      </c>
      <c r="D6" s="136" t="s">
        <v>21444</v>
      </c>
      <c r="E6" s="137" t="s">
        <v>21445</v>
      </c>
      <c r="F6" s="137">
        <v>0.47599999999999998</v>
      </c>
      <c r="G6" s="138" t="s">
        <v>17490</v>
      </c>
      <c r="H6" s="2" t="s">
        <v>15</v>
      </c>
      <c r="I6" s="2"/>
    </row>
    <row r="7" spans="1:10" x14ac:dyDescent="0.3">
      <c r="A7" s="136">
        <v>5</v>
      </c>
      <c r="B7" s="137" t="s">
        <v>21452</v>
      </c>
      <c r="C7" s="137" t="s">
        <v>21453</v>
      </c>
      <c r="D7" s="136" t="s">
        <v>21444</v>
      </c>
      <c r="E7" s="137" t="s">
        <v>21445</v>
      </c>
      <c r="F7" s="137">
        <v>1.6559999999999999</v>
      </c>
      <c r="G7" s="138" t="s">
        <v>17490</v>
      </c>
      <c r="H7" s="2" t="s">
        <v>15</v>
      </c>
      <c r="I7" s="2"/>
    </row>
    <row r="8" spans="1:10" x14ac:dyDescent="0.3">
      <c r="A8" s="136">
        <v>6</v>
      </c>
      <c r="B8" s="137" t="s">
        <v>21454</v>
      </c>
      <c r="C8" s="137" t="s">
        <v>21455</v>
      </c>
      <c r="D8" s="136" t="s">
        <v>21444</v>
      </c>
      <c r="E8" s="137" t="s">
        <v>21445</v>
      </c>
      <c r="F8" s="137">
        <v>0.91199999999999992</v>
      </c>
      <c r="G8" s="138" t="s">
        <v>18396</v>
      </c>
      <c r="H8" s="2" t="s">
        <v>15</v>
      </c>
      <c r="I8" s="2"/>
      <c r="J8" s="80"/>
    </row>
    <row r="9" spans="1:10" x14ac:dyDescent="0.3">
      <c r="A9" s="136">
        <v>7</v>
      </c>
      <c r="B9" s="137" t="s">
        <v>21456</v>
      </c>
      <c r="C9" s="137" t="s">
        <v>21457</v>
      </c>
      <c r="D9" s="136" t="s">
        <v>21444</v>
      </c>
      <c r="E9" s="137" t="s">
        <v>21445</v>
      </c>
      <c r="F9" s="137">
        <v>0.42400000000000004</v>
      </c>
      <c r="G9" s="138" t="s">
        <v>17490</v>
      </c>
      <c r="H9" s="2" t="s">
        <v>15</v>
      </c>
      <c r="I9" s="2"/>
    </row>
    <row r="10" spans="1:10" x14ac:dyDescent="0.3">
      <c r="A10" s="136">
        <v>8</v>
      </c>
      <c r="B10" s="137" t="s">
        <v>21458</v>
      </c>
      <c r="C10" s="137" t="s">
        <v>21459</v>
      </c>
      <c r="D10" s="136" t="s">
        <v>21444</v>
      </c>
      <c r="E10" s="137" t="s">
        <v>21445</v>
      </c>
      <c r="F10" s="137">
        <v>1.2</v>
      </c>
      <c r="G10" s="138" t="s">
        <v>17490</v>
      </c>
      <c r="H10" s="2" t="s">
        <v>15</v>
      </c>
      <c r="I10" s="2"/>
    </row>
    <row r="11" spans="1:10" x14ac:dyDescent="0.3">
      <c r="A11" s="136">
        <v>9</v>
      </c>
      <c r="B11" s="137" t="s">
        <v>21460</v>
      </c>
      <c r="C11" s="137" t="s">
        <v>21461</v>
      </c>
      <c r="D11" s="136" t="s">
        <v>21444</v>
      </c>
      <c r="E11" s="137" t="s">
        <v>21445</v>
      </c>
      <c r="F11" s="137">
        <v>2</v>
      </c>
      <c r="G11" s="138" t="s">
        <v>18396</v>
      </c>
      <c r="H11" s="2" t="s">
        <v>15</v>
      </c>
      <c r="I11" s="2"/>
    </row>
    <row r="12" spans="1:10" x14ac:dyDescent="0.3">
      <c r="A12" s="136">
        <v>10</v>
      </c>
      <c r="B12" s="137" t="s">
        <v>21462</v>
      </c>
      <c r="C12" s="137" t="s">
        <v>21463</v>
      </c>
      <c r="D12" s="136" t="s">
        <v>21444</v>
      </c>
      <c r="E12" s="137" t="s">
        <v>21445</v>
      </c>
      <c r="F12" s="137">
        <v>2.4</v>
      </c>
      <c r="G12" s="138" t="s">
        <v>17490</v>
      </c>
      <c r="H12" s="2" t="s">
        <v>15</v>
      </c>
      <c r="I12" s="2"/>
    </row>
    <row r="13" spans="1:10" x14ac:dyDescent="0.3">
      <c r="A13" s="136">
        <v>11</v>
      </c>
      <c r="B13" s="137" t="s">
        <v>21464</v>
      </c>
      <c r="C13" s="137" t="s">
        <v>21465</v>
      </c>
      <c r="D13" s="136" t="s">
        <v>21444</v>
      </c>
      <c r="E13" s="137" t="s">
        <v>21445</v>
      </c>
      <c r="F13" s="137">
        <v>2.8</v>
      </c>
      <c r="G13" s="138" t="s">
        <v>18396</v>
      </c>
      <c r="H13" s="2" t="s">
        <v>15</v>
      </c>
      <c r="I13" s="2"/>
    </row>
    <row r="14" spans="1:10" x14ac:dyDescent="0.3">
      <c r="A14" s="136">
        <v>12</v>
      </c>
      <c r="B14" s="137" t="s">
        <v>21466</v>
      </c>
      <c r="C14" s="137" t="s">
        <v>21467</v>
      </c>
      <c r="D14" s="136" t="s">
        <v>21444</v>
      </c>
      <c r="E14" s="137" t="s">
        <v>21445</v>
      </c>
      <c r="F14" s="137">
        <v>1.28</v>
      </c>
      <c r="G14" s="138" t="s">
        <v>17490</v>
      </c>
      <c r="H14" s="2" t="s">
        <v>15</v>
      </c>
      <c r="I14" s="2"/>
    </row>
    <row r="15" spans="1:10" x14ac:dyDescent="0.3">
      <c r="A15" s="136">
        <v>13</v>
      </c>
      <c r="B15" s="137" t="s">
        <v>21468</v>
      </c>
      <c r="C15" s="137" t="s">
        <v>21469</v>
      </c>
      <c r="D15" s="136" t="s">
        <v>21444</v>
      </c>
      <c r="E15" s="137" t="s">
        <v>21445</v>
      </c>
      <c r="F15" s="137">
        <v>0.48</v>
      </c>
      <c r="G15" s="138" t="s">
        <v>17490</v>
      </c>
      <c r="H15" s="2" t="s">
        <v>15</v>
      </c>
      <c r="I15" s="2"/>
    </row>
    <row r="16" spans="1:10" x14ac:dyDescent="0.3">
      <c r="A16" s="136">
        <v>14</v>
      </c>
      <c r="B16" s="137" t="s">
        <v>21470</v>
      </c>
      <c r="C16" s="137" t="s">
        <v>21471</v>
      </c>
      <c r="D16" s="136" t="s">
        <v>21444</v>
      </c>
      <c r="E16" s="137" t="s">
        <v>21445</v>
      </c>
      <c r="F16" s="137">
        <v>1.3560000000000001</v>
      </c>
      <c r="G16" s="138" t="s">
        <v>18396</v>
      </c>
      <c r="H16" s="2" t="s">
        <v>15</v>
      </c>
      <c r="I16" s="2"/>
    </row>
    <row r="17" spans="1:9" x14ac:dyDescent="0.3">
      <c r="A17" s="136">
        <v>15</v>
      </c>
      <c r="B17" s="137" t="s">
        <v>21472</v>
      </c>
      <c r="C17" s="137" t="s">
        <v>21473</v>
      </c>
      <c r="D17" s="136" t="s">
        <v>21444</v>
      </c>
      <c r="E17" s="137" t="s">
        <v>21445</v>
      </c>
      <c r="F17" s="137">
        <v>3.2000000000000001E-2</v>
      </c>
      <c r="G17" s="138" t="s">
        <v>17490</v>
      </c>
      <c r="H17" s="2" t="s">
        <v>15</v>
      </c>
      <c r="I17" s="2"/>
    </row>
    <row r="18" spans="1:9" x14ac:dyDescent="0.3">
      <c r="A18" s="136">
        <v>16</v>
      </c>
      <c r="B18" s="137" t="s">
        <v>21474</v>
      </c>
      <c r="C18" s="137" t="s">
        <v>21475</v>
      </c>
      <c r="D18" s="136" t="s">
        <v>21444</v>
      </c>
      <c r="E18" s="137" t="s">
        <v>21445</v>
      </c>
      <c r="F18" s="137">
        <v>0.8</v>
      </c>
      <c r="G18" s="138" t="s">
        <v>18396</v>
      </c>
      <c r="H18" s="2" t="s">
        <v>15</v>
      </c>
      <c r="I18" s="2"/>
    </row>
    <row r="19" spans="1:9" x14ac:dyDescent="0.3">
      <c r="A19" s="136">
        <v>17</v>
      </c>
      <c r="B19" s="137" t="s">
        <v>21476</v>
      </c>
      <c r="C19" s="137" t="s">
        <v>21477</v>
      </c>
      <c r="D19" s="136" t="s">
        <v>21444</v>
      </c>
      <c r="E19" s="137" t="s">
        <v>21445</v>
      </c>
      <c r="F19" s="137">
        <v>1.6</v>
      </c>
      <c r="G19" s="138" t="s">
        <v>18396</v>
      </c>
      <c r="H19" s="2" t="s">
        <v>15</v>
      </c>
      <c r="I19" s="2"/>
    </row>
    <row r="20" spans="1:9" x14ac:dyDescent="0.3">
      <c r="A20" s="136">
        <v>18</v>
      </c>
      <c r="B20" s="137" t="s">
        <v>21478</v>
      </c>
      <c r="C20" s="137" t="s">
        <v>21479</v>
      </c>
      <c r="D20" s="136" t="s">
        <v>21444</v>
      </c>
      <c r="E20" s="137" t="s">
        <v>21445</v>
      </c>
      <c r="F20" s="137">
        <v>0.55000000000000004</v>
      </c>
      <c r="G20" s="138" t="s">
        <v>17490</v>
      </c>
      <c r="H20" s="2" t="s">
        <v>15</v>
      </c>
      <c r="I20" s="2"/>
    </row>
    <row r="21" spans="1:9" x14ac:dyDescent="0.3">
      <c r="A21" s="136">
        <v>19</v>
      </c>
      <c r="B21" s="137" t="s">
        <v>21480</v>
      </c>
      <c r="C21" s="137" t="s">
        <v>21481</v>
      </c>
      <c r="D21" s="136" t="s">
        <v>21444</v>
      </c>
      <c r="E21" s="137" t="s">
        <v>21445</v>
      </c>
      <c r="F21" s="137">
        <v>2.1</v>
      </c>
      <c r="G21" s="138" t="s">
        <v>17490</v>
      </c>
      <c r="H21" s="2" t="s">
        <v>15</v>
      </c>
      <c r="I21" s="2"/>
    </row>
    <row r="22" spans="1:9" x14ac:dyDescent="0.3">
      <c r="A22" s="136">
        <v>20</v>
      </c>
      <c r="B22" s="137" t="s">
        <v>21482</v>
      </c>
      <c r="C22" s="137" t="s">
        <v>21483</v>
      </c>
      <c r="D22" s="136" t="s">
        <v>21444</v>
      </c>
      <c r="E22" s="137" t="s">
        <v>21445</v>
      </c>
      <c r="F22" s="137">
        <v>0.47199999999999998</v>
      </c>
      <c r="G22" s="138" t="s">
        <v>17490</v>
      </c>
      <c r="H22" s="2" t="s">
        <v>15</v>
      </c>
      <c r="I22" s="2"/>
    </row>
    <row r="23" spans="1:9" x14ac:dyDescent="0.3">
      <c r="A23" s="136">
        <v>21</v>
      </c>
      <c r="B23" s="137" t="s">
        <v>21484</v>
      </c>
      <c r="C23" s="137" t="s">
        <v>21485</v>
      </c>
      <c r="D23" s="136" t="s">
        <v>21444</v>
      </c>
      <c r="E23" s="137" t="s">
        <v>21445</v>
      </c>
      <c r="F23" s="137">
        <v>2</v>
      </c>
      <c r="G23" s="138" t="s">
        <v>17490</v>
      </c>
      <c r="H23" s="2" t="s">
        <v>15</v>
      </c>
      <c r="I23" s="2"/>
    </row>
    <row r="24" spans="1:9" x14ac:dyDescent="0.3">
      <c r="A24" s="136">
        <v>22</v>
      </c>
      <c r="B24" s="139" t="s">
        <v>21486</v>
      </c>
      <c r="C24" s="139" t="s">
        <v>21487</v>
      </c>
      <c r="D24" s="136" t="s">
        <v>21444</v>
      </c>
      <c r="E24" s="137" t="s">
        <v>21445</v>
      </c>
      <c r="F24" s="137">
        <v>2.84</v>
      </c>
      <c r="G24" s="138" t="s">
        <v>17490</v>
      </c>
      <c r="H24" s="2" t="s">
        <v>15</v>
      </c>
      <c r="I24" s="2"/>
    </row>
    <row r="25" spans="1:9" x14ac:dyDescent="0.3">
      <c r="A25" s="136">
        <v>23</v>
      </c>
      <c r="B25" s="137" t="s">
        <v>21488</v>
      </c>
      <c r="C25" s="137" t="s">
        <v>21489</v>
      </c>
      <c r="D25" s="136" t="s">
        <v>21444</v>
      </c>
      <c r="E25" s="137" t="s">
        <v>21445</v>
      </c>
      <c r="F25" s="137">
        <v>2.86</v>
      </c>
      <c r="G25" s="138" t="s">
        <v>17490</v>
      </c>
      <c r="H25" s="2" t="s">
        <v>15</v>
      </c>
      <c r="I25" s="2"/>
    </row>
    <row r="26" spans="1:9" x14ac:dyDescent="0.3">
      <c r="A26" s="136">
        <v>24</v>
      </c>
      <c r="B26" s="137" t="s">
        <v>21490</v>
      </c>
      <c r="C26" s="137" t="s">
        <v>21491</v>
      </c>
      <c r="D26" s="136" t="s">
        <v>21444</v>
      </c>
      <c r="E26" s="137" t="s">
        <v>21445</v>
      </c>
      <c r="F26" s="137">
        <v>2.12</v>
      </c>
      <c r="G26" s="138" t="s">
        <v>17490</v>
      </c>
      <c r="H26" s="2" t="s">
        <v>15</v>
      </c>
      <c r="I26" s="2"/>
    </row>
    <row r="27" spans="1:9" x14ac:dyDescent="0.3">
      <c r="A27" s="136">
        <v>25</v>
      </c>
      <c r="B27" s="137" t="s">
        <v>21492</v>
      </c>
      <c r="C27" s="137" t="s">
        <v>21493</v>
      </c>
      <c r="D27" s="136" t="s">
        <v>21444</v>
      </c>
      <c r="E27" s="137" t="s">
        <v>21445</v>
      </c>
      <c r="F27" s="137">
        <v>1.3119999999999998</v>
      </c>
      <c r="G27" s="138" t="s">
        <v>18396</v>
      </c>
      <c r="H27" s="2" t="s">
        <v>15</v>
      </c>
      <c r="I27" s="2"/>
    </row>
    <row r="28" spans="1:9" x14ac:dyDescent="0.3">
      <c r="A28" s="136">
        <v>26</v>
      </c>
      <c r="B28" s="137" t="s">
        <v>21494</v>
      </c>
      <c r="C28" s="137" t="s">
        <v>21495</v>
      </c>
      <c r="D28" s="136" t="s">
        <v>21444</v>
      </c>
      <c r="E28" s="137" t="s">
        <v>21445</v>
      </c>
      <c r="F28" s="137">
        <v>0.52</v>
      </c>
      <c r="G28" s="138" t="s">
        <v>17490</v>
      </c>
      <c r="H28" s="2" t="s">
        <v>15</v>
      </c>
      <c r="I28" s="2"/>
    </row>
    <row r="29" spans="1:9" x14ac:dyDescent="0.3">
      <c r="A29" s="136">
        <v>27</v>
      </c>
      <c r="B29" s="137" t="s">
        <v>21496</v>
      </c>
      <c r="C29" s="137" t="s">
        <v>21497</v>
      </c>
      <c r="D29" s="136" t="s">
        <v>21444</v>
      </c>
      <c r="E29" s="137" t="s">
        <v>21445</v>
      </c>
      <c r="F29" s="137">
        <v>1.28</v>
      </c>
      <c r="G29" s="138" t="s">
        <v>18396</v>
      </c>
      <c r="H29" s="2" t="s">
        <v>15</v>
      </c>
      <c r="I29" s="2"/>
    </row>
    <row r="30" spans="1:9" x14ac:dyDescent="0.3">
      <c r="A30" s="136">
        <v>28</v>
      </c>
      <c r="B30" s="137" t="s">
        <v>21498</v>
      </c>
      <c r="C30" s="137" t="s">
        <v>21499</v>
      </c>
      <c r="D30" s="136" t="s">
        <v>21444</v>
      </c>
      <c r="E30" s="137" t="s">
        <v>21445</v>
      </c>
      <c r="F30" s="137">
        <v>0.80399999999999994</v>
      </c>
      <c r="G30" s="138" t="s">
        <v>18396</v>
      </c>
      <c r="H30" s="2" t="s">
        <v>15</v>
      </c>
      <c r="I30" s="2"/>
    </row>
    <row r="31" spans="1:9" x14ac:dyDescent="0.3">
      <c r="A31" s="136">
        <v>29</v>
      </c>
      <c r="B31" s="137" t="s">
        <v>21500</v>
      </c>
      <c r="C31" s="137" t="s">
        <v>21501</v>
      </c>
      <c r="D31" s="136" t="s">
        <v>21444</v>
      </c>
      <c r="E31" s="137" t="s">
        <v>21445</v>
      </c>
      <c r="F31" s="137">
        <v>0.4</v>
      </c>
      <c r="G31" s="138" t="s">
        <v>17490</v>
      </c>
      <c r="H31" s="2" t="s">
        <v>15</v>
      </c>
      <c r="I31" s="2"/>
    </row>
    <row r="32" spans="1:9" x14ac:dyDescent="0.3">
      <c r="A32" s="136">
        <v>30</v>
      </c>
      <c r="B32" s="137" t="s">
        <v>21502</v>
      </c>
      <c r="C32" s="137" t="s">
        <v>21503</v>
      </c>
      <c r="D32" s="136" t="s">
        <v>21444</v>
      </c>
      <c r="E32" s="137" t="s">
        <v>21445</v>
      </c>
      <c r="F32" s="137">
        <v>0.55599999999999994</v>
      </c>
      <c r="G32" s="138" t="s">
        <v>17490</v>
      </c>
      <c r="H32" s="2" t="s">
        <v>15</v>
      </c>
      <c r="I32" s="2"/>
    </row>
    <row r="33" spans="1:9" x14ac:dyDescent="0.3">
      <c r="A33" s="136">
        <v>31</v>
      </c>
      <c r="B33" s="137" t="s">
        <v>21504</v>
      </c>
      <c r="C33" s="137" t="s">
        <v>21505</v>
      </c>
      <c r="D33" s="136" t="s">
        <v>21444</v>
      </c>
      <c r="E33" s="137" t="s">
        <v>21445</v>
      </c>
      <c r="F33" s="137">
        <v>0.9</v>
      </c>
      <c r="G33" s="138" t="s">
        <v>17490</v>
      </c>
      <c r="H33" s="2" t="s">
        <v>15</v>
      </c>
      <c r="I33" s="2"/>
    </row>
    <row r="34" spans="1:9" x14ac:dyDescent="0.3">
      <c r="A34" s="136">
        <v>32</v>
      </c>
      <c r="B34" s="140" t="s">
        <v>21506</v>
      </c>
      <c r="C34" s="140" t="s">
        <v>21507</v>
      </c>
      <c r="D34" s="136" t="s">
        <v>21444</v>
      </c>
      <c r="E34" s="140" t="s">
        <v>21445</v>
      </c>
      <c r="F34" s="137">
        <v>2.4</v>
      </c>
      <c r="G34" s="138" t="s">
        <v>18396</v>
      </c>
      <c r="H34" s="2" t="s">
        <v>15</v>
      </c>
      <c r="I34" s="2"/>
    </row>
    <row r="35" spans="1:9" x14ac:dyDescent="0.3">
      <c r="A35" s="136">
        <v>33</v>
      </c>
      <c r="B35" s="137" t="s">
        <v>21508</v>
      </c>
      <c r="C35" s="137" t="s">
        <v>21509</v>
      </c>
      <c r="D35" s="136" t="s">
        <v>21444</v>
      </c>
      <c r="E35" s="137" t="s">
        <v>21445</v>
      </c>
      <c r="F35" s="137">
        <v>0.44000000000000006</v>
      </c>
      <c r="G35" s="138" t="s">
        <v>17490</v>
      </c>
      <c r="H35" s="2" t="s">
        <v>15</v>
      </c>
      <c r="I35" s="2"/>
    </row>
    <row r="36" spans="1:9" x14ac:dyDescent="0.3">
      <c r="A36" s="136">
        <v>34</v>
      </c>
      <c r="B36" s="137" t="s">
        <v>21510</v>
      </c>
      <c r="C36" s="137" t="s">
        <v>21511</v>
      </c>
      <c r="D36" s="136" t="s">
        <v>21444</v>
      </c>
      <c r="E36" s="137" t="s">
        <v>21445</v>
      </c>
      <c r="F36" s="137">
        <v>1.7079999999999997</v>
      </c>
      <c r="G36" s="138" t="s">
        <v>17490</v>
      </c>
      <c r="H36" s="2" t="s">
        <v>15</v>
      </c>
      <c r="I36" s="2"/>
    </row>
    <row r="37" spans="1:9" x14ac:dyDescent="0.3">
      <c r="A37" s="136">
        <v>35</v>
      </c>
      <c r="B37" s="137" t="s">
        <v>21512</v>
      </c>
      <c r="C37" s="137" t="s">
        <v>21513</v>
      </c>
      <c r="D37" s="136" t="s">
        <v>21444</v>
      </c>
      <c r="E37" s="137" t="s">
        <v>21445</v>
      </c>
      <c r="F37" s="137">
        <v>1.272</v>
      </c>
      <c r="G37" s="138" t="s">
        <v>17490</v>
      </c>
      <c r="H37" s="2" t="s">
        <v>15</v>
      </c>
      <c r="I37" s="2"/>
    </row>
    <row r="38" spans="1:9" x14ac:dyDescent="0.3">
      <c r="A38" s="136">
        <v>36</v>
      </c>
      <c r="B38" s="137" t="s">
        <v>21514</v>
      </c>
      <c r="C38" s="137" t="s">
        <v>21515</v>
      </c>
      <c r="D38" s="136" t="s">
        <v>21444</v>
      </c>
      <c r="E38" s="137" t="s">
        <v>21445</v>
      </c>
      <c r="F38" s="137">
        <v>0.44800000000000006</v>
      </c>
      <c r="G38" s="138" t="s">
        <v>18396</v>
      </c>
      <c r="H38" s="2" t="s">
        <v>15</v>
      </c>
      <c r="I38" s="2"/>
    </row>
    <row r="39" spans="1:9" x14ac:dyDescent="0.3">
      <c r="A39" s="136">
        <v>37</v>
      </c>
      <c r="B39" s="139" t="s">
        <v>21516</v>
      </c>
      <c r="C39" s="139" t="s">
        <v>21517</v>
      </c>
      <c r="D39" s="136" t="s">
        <v>21444</v>
      </c>
      <c r="E39" s="137" t="s">
        <v>21445</v>
      </c>
      <c r="F39" s="137">
        <v>2.0640000000000001</v>
      </c>
      <c r="G39" s="138" t="s">
        <v>17490</v>
      </c>
      <c r="H39" s="2" t="s">
        <v>15</v>
      </c>
      <c r="I39" s="2"/>
    </row>
    <row r="40" spans="1:9" x14ac:dyDescent="0.3">
      <c r="A40" s="136">
        <v>38</v>
      </c>
      <c r="B40" s="137" t="s">
        <v>21518</v>
      </c>
      <c r="C40" s="137" t="s">
        <v>21519</v>
      </c>
      <c r="D40" s="136" t="s">
        <v>21444</v>
      </c>
      <c r="E40" s="137" t="s">
        <v>21445</v>
      </c>
      <c r="F40" s="137">
        <v>1.2</v>
      </c>
      <c r="G40" s="138" t="s">
        <v>17490</v>
      </c>
      <c r="H40" s="2" t="s">
        <v>15</v>
      </c>
      <c r="I40" s="2"/>
    </row>
    <row r="41" spans="1:9" x14ac:dyDescent="0.3">
      <c r="A41" s="136">
        <v>39</v>
      </c>
      <c r="B41" s="137" t="s">
        <v>21520</v>
      </c>
      <c r="C41" s="137" t="s">
        <v>21521</v>
      </c>
      <c r="D41" s="136" t="s">
        <v>21444</v>
      </c>
      <c r="E41" s="137" t="s">
        <v>21445</v>
      </c>
      <c r="F41" s="137">
        <v>5.2000000000000005E-2</v>
      </c>
      <c r="G41" s="138" t="s">
        <v>17490</v>
      </c>
      <c r="H41" s="2" t="s">
        <v>15</v>
      </c>
      <c r="I41" s="2"/>
    </row>
    <row r="42" spans="1:9" x14ac:dyDescent="0.3">
      <c r="A42" s="136">
        <v>40</v>
      </c>
      <c r="B42" s="137" t="s">
        <v>21522</v>
      </c>
      <c r="C42" s="137" t="s">
        <v>21523</v>
      </c>
      <c r="D42" s="136" t="s">
        <v>21444</v>
      </c>
      <c r="E42" s="137" t="s">
        <v>21445</v>
      </c>
      <c r="F42" s="137">
        <v>3.2159999999999997</v>
      </c>
      <c r="G42" s="138" t="s">
        <v>17490</v>
      </c>
      <c r="H42" s="2" t="s">
        <v>15</v>
      </c>
      <c r="I42" s="2"/>
    </row>
    <row r="43" spans="1:9" x14ac:dyDescent="0.3">
      <c r="A43" s="136">
        <v>41</v>
      </c>
      <c r="B43" s="137" t="s">
        <v>21524</v>
      </c>
      <c r="C43" s="137" t="s">
        <v>21523</v>
      </c>
      <c r="D43" s="136" t="s">
        <v>21444</v>
      </c>
      <c r="E43" s="137" t="s">
        <v>21445</v>
      </c>
      <c r="F43" s="137">
        <v>2.8120000000000003</v>
      </c>
      <c r="G43" s="138" t="s">
        <v>17490</v>
      </c>
      <c r="H43" s="2" t="s">
        <v>15</v>
      </c>
      <c r="I43" s="2"/>
    </row>
    <row r="44" spans="1:9" x14ac:dyDescent="0.3">
      <c r="A44" s="136">
        <v>42</v>
      </c>
      <c r="B44" s="137" t="s">
        <v>21525</v>
      </c>
      <c r="C44" s="137" t="s">
        <v>21526</v>
      </c>
      <c r="D44" s="136" t="s">
        <v>21444</v>
      </c>
      <c r="E44" s="137" t="s">
        <v>21445</v>
      </c>
      <c r="F44" s="137">
        <v>1.6</v>
      </c>
      <c r="G44" s="138" t="s">
        <v>17490</v>
      </c>
      <c r="H44" s="2" t="s">
        <v>15</v>
      </c>
      <c r="I44" s="2"/>
    </row>
    <row r="45" spans="1:9" x14ac:dyDescent="0.3">
      <c r="A45" s="136">
        <v>43</v>
      </c>
      <c r="B45" s="137" t="s">
        <v>21527</v>
      </c>
      <c r="C45" s="137" t="s">
        <v>21528</v>
      </c>
      <c r="D45" s="136" t="s">
        <v>21444</v>
      </c>
      <c r="E45" s="137" t="s">
        <v>21445</v>
      </c>
      <c r="F45" s="137">
        <v>2.8</v>
      </c>
      <c r="G45" s="138" t="s">
        <v>18396</v>
      </c>
      <c r="H45" s="2" t="s">
        <v>15</v>
      </c>
      <c r="I45" s="2"/>
    </row>
    <row r="46" spans="1:9" x14ac:dyDescent="0.3">
      <c r="A46" s="136">
        <v>44</v>
      </c>
      <c r="B46" s="137" t="s">
        <v>21529</v>
      </c>
      <c r="C46" s="137" t="s">
        <v>21530</v>
      </c>
      <c r="D46" s="136" t="s">
        <v>21444</v>
      </c>
      <c r="E46" s="137" t="s">
        <v>21445</v>
      </c>
      <c r="F46" s="137">
        <v>2</v>
      </c>
      <c r="G46" s="138" t="s">
        <v>17490</v>
      </c>
      <c r="H46" s="2" t="s">
        <v>15</v>
      </c>
      <c r="I46" s="2"/>
    </row>
    <row r="47" spans="1:9" x14ac:dyDescent="0.3">
      <c r="A47" s="136">
        <v>45</v>
      </c>
      <c r="B47" s="139" t="s">
        <v>21531</v>
      </c>
      <c r="C47" s="139" t="s">
        <v>21532</v>
      </c>
      <c r="D47" s="136" t="s">
        <v>21444</v>
      </c>
      <c r="E47" s="137" t="s">
        <v>21445</v>
      </c>
      <c r="F47" s="137">
        <v>3.8</v>
      </c>
      <c r="G47" s="138" t="s">
        <v>17490</v>
      </c>
      <c r="H47" s="2" t="s">
        <v>15</v>
      </c>
      <c r="I47" s="2"/>
    </row>
    <row r="48" spans="1:9" x14ac:dyDescent="0.3">
      <c r="A48" s="136">
        <v>46</v>
      </c>
      <c r="B48" s="141" t="s">
        <v>21533</v>
      </c>
      <c r="C48" s="141" t="s">
        <v>21534</v>
      </c>
      <c r="D48" s="136" t="s">
        <v>21444</v>
      </c>
      <c r="E48" s="141" t="s">
        <v>21445</v>
      </c>
      <c r="F48" s="139">
        <v>1.6239999999999999</v>
      </c>
      <c r="G48" s="138" t="s">
        <v>17490</v>
      </c>
      <c r="H48" s="2" t="s">
        <v>15</v>
      </c>
      <c r="I48" s="2"/>
    </row>
    <row r="49" spans="1:9" x14ac:dyDescent="0.3">
      <c r="A49" s="136">
        <v>47</v>
      </c>
      <c r="B49" s="141" t="s">
        <v>21535</v>
      </c>
      <c r="C49" s="141" t="s">
        <v>21534</v>
      </c>
      <c r="D49" s="136" t="s">
        <v>21444</v>
      </c>
      <c r="E49" s="141" t="s">
        <v>21445</v>
      </c>
      <c r="F49" s="139">
        <v>1.224</v>
      </c>
      <c r="G49" s="138" t="s">
        <v>18396</v>
      </c>
      <c r="H49" s="2" t="s">
        <v>15</v>
      </c>
      <c r="I49" s="2"/>
    </row>
    <row r="50" spans="1:9" x14ac:dyDescent="0.3">
      <c r="A50" s="136">
        <v>48</v>
      </c>
      <c r="B50" s="141" t="s">
        <v>21536</v>
      </c>
      <c r="C50" s="141" t="s">
        <v>21537</v>
      </c>
      <c r="D50" s="136" t="s">
        <v>21444</v>
      </c>
      <c r="E50" s="141" t="s">
        <v>21445</v>
      </c>
      <c r="F50" s="139">
        <v>0.108</v>
      </c>
      <c r="G50" s="138" t="s">
        <v>17490</v>
      </c>
      <c r="H50" s="2" t="s">
        <v>15</v>
      </c>
      <c r="I50" s="2"/>
    </row>
    <row r="51" spans="1:9" x14ac:dyDescent="0.3">
      <c r="A51" s="136">
        <v>49</v>
      </c>
      <c r="B51" s="141" t="s">
        <v>21538</v>
      </c>
      <c r="C51" s="141" t="s">
        <v>21539</v>
      </c>
      <c r="D51" s="136" t="s">
        <v>21444</v>
      </c>
      <c r="E51" s="141" t="s">
        <v>21445</v>
      </c>
      <c r="F51" s="139">
        <v>1.64</v>
      </c>
      <c r="G51" s="138" t="s">
        <v>18396</v>
      </c>
      <c r="H51" s="2" t="s">
        <v>15</v>
      </c>
      <c r="I51" s="2"/>
    </row>
    <row r="52" spans="1:9" x14ac:dyDescent="0.3">
      <c r="A52" s="136">
        <v>50</v>
      </c>
      <c r="B52" s="140" t="s">
        <v>21540</v>
      </c>
      <c r="C52" s="140" t="s">
        <v>21541</v>
      </c>
      <c r="D52" s="136" t="s">
        <v>21444</v>
      </c>
      <c r="E52" s="140" t="s">
        <v>21445</v>
      </c>
      <c r="F52" s="137">
        <v>0.4</v>
      </c>
      <c r="G52" s="138" t="s">
        <v>17490</v>
      </c>
      <c r="H52" s="2" t="s">
        <v>15</v>
      </c>
      <c r="I52" s="2"/>
    </row>
    <row r="53" spans="1:9" x14ac:dyDescent="0.3">
      <c r="A53" s="136">
        <v>51</v>
      </c>
      <c r="B53" s="141" t="s">
        <v>21542</v>
      </c>
      <c r="C53" s="141" t="s">
        <v>21534</v>
      </c>
      <c r="D53" s="136" t="s">
        <v>21444</v>
      </c>
      <c r="E53" s="141" t="s">
        <v>21445</v>
      </c>
      <c r="F53" s="139">
        <v>1.224</v>
      </c>
      <c r="G53" s="138" t="s">
        <v>18396</v>
      </c>
      <c r="H53" s="2" t="s">
        <v>15</v>
      </c>
      <c r="I53" s="2"/>
    </row>
    <row r="54" spans="1:9" x14ac:dyDescent="0.3">
      <c r="A54" s="136">
        <v>52</v>
      </c>
      <c r="B54" s="139" t="s">
        <v>21543</v>
      </c>
      <c r="C54" s="139" t="s">
        <v>21544</v>
      </c>
      <c r="D54" s="136" t="s">
        <v>21444</v>
      </c>
      <c r="E54" s="141" t="s">
        <v>21445</v>
      </c>
      <c r="F54" s="139">
        <v>1.756</v>
      </c>
      <c r="G54" s="138" t="s">
        <v>17490</v>
      </c>
      <c r="H54" s="2" t="s">
        <v>15</v>
      </c>
      <c r="I54" s="2"/>
    </row>
    <row r="55" spans="1:9" x14ac:dyDescent="0.3">
      <c r="A55" s="136">
        <v>53</v>
      </c>
      <c r="B55" s="139" t="s">
        <v>21545</v>
      </c>
      <c r="C55" s="139" t="s">
        <v>21546</v>
      </c>
      <c r="D55" s="136" t="s">
        <v>21444</v>
      </c>
      <c r="E55" s="141" t="s">
        <v>21445</v>
      </c>
      <c r="F55" s="139">
        <v>1.22</v>
      </c>
      <c r="G55" s="138" t="s">
        <v>17490</v>
      </c>
      <c r="H55" s="2" t="s">
        <v>15</v>
      </c>
      <c r="I55" s="2"/>
    </row>
    <row r="56" spans="1:9" x14ac:dyDescent="0.3">
      <c r="A56" s="136">
        <v>54</v>
      </c>
      <c r="B56" s="141" t="s">
        <v>21547</v>
      </c>
      <c r="C56" s="141" t="s">
        <v>21548</v>
      </c>
      <c r="D56" s="136" t="s">
        <v>21444</v>
      </c>
      <c r="E56" s="141" t="s">
        <v>21445</v>
      </c>
      <c r="F56" s="139">
        <v>0.4</v>
      </c>
      <c r="G56" s="138" t="s">
        <v>17490</v>
      </c>
      <c r="H56" s="2" t="s">
        <v>15</v>
      </c>
      <c r="I56" s="2"/>
    </row>
    <row r="57" spans="1:9" x14ac:dyDescent="0.3">
      <c r="A57" s="136">
        <v>55</v>
      </c>
      <c r="B57" s="141" t="s">
        <v>21549</v>
      </c>
      <c r="C57" s="141" t="s">
        <v>21550</v>
      </c>
      <c r="D57" s="136" t="s">
        <v>21444</v>
      </c>
      <c r="E57" s="141" t="s">
        <v>21445</v>
      </c>
      <c r="F57" s="139">
        <v>4.3999999999999997E-2</v>
      </c>
      <c r="G57" s="138" t="s">
        <v>17490</v>
      </c>
      <c r="H57" s="2" t="s">
        <v>15</v>
      </c>
      <c r="I57" s="2"/>
    </row>
    <row r="58" spans="1:9" x14ac:dyDescent="0.3">
      <c r="A58" s="136">
        <v>56</v>
      </c>
      <c r="B58" s="137" t="s">
        <v>21551</v>
      </c>
      <c r="C58" s="137" t="s">
        <v>21552</v>
      </c>
      <c r="D58" s="136" t="s">
        <v>21444</v>
      </c>
      <c r="E58" s="137" t="s">
        <v>21445</v>
      </c>
      <c r="F58" s="137">
        <v>1.2</v>
      </c>
      <c r="G58" s="138" t="s">
        <v>18396</v>
      </c>
      <c r="H58" s="2" t="s">
        <v>15</v>
      </c>
      <c r="I58" s="2"/>
    </row>
    <row r="59" spans="1:9" x14ac:dyDescent="0.3">
      <c r="A59" s="136">
        <v>57</v>
      </c>
      <c r="B59" s="141" t="s">
        <v>21553</v>
      </c>
      <c r="C59" s="141" t="s">
        <v>21554</v>
      </c>
      <c r="D59" s="136" t="s">
        <v>21444</v>
      </c>
      <c r="E59" s="141" t="s">
        <v>21445</v>
      </c>
      <c r="F59" s="139">
        <v>0.44400000000000001</v>
      </c>
      <c r="G59" s="138" t="s">
        <v>17490</v>
      </c>
      <c r="H59" s="2" t="s">
        <v>15</v>
      </c>
      <c r="I59" s="2"/>
    </row>
    <row r="60" spans="1:9" x14ac:dyDescent="0.3">
      <c r="A60" s="136">
        <v>58</v>
      </c>
      <c r="B60" s="140" t="s">
        <v>21555</v>
      </c>
      <c r="C60" s="140" t="s">
        <v>21556</v>
      </c>
      <c r="D60" s="136" t="s">
        <v>21444</v>
      </c>
      <c r="E60" s="140" t="s">
        <v>21445</v>
      </c>
      <c r="F60" s="137">
        <v>1.2</v>
      </c>
      <c r="G60" s="138" t="s">
        <v>17490</v>
      </c>
      <c r="H60" s="2" t="s">
        <v>15</v>
      </c>
      <c r="I60" s="2"/>
    </row>
    <row r="61" spans="1:9" x14ac:dyDescent="0.3">
      <c r="A61" s="136">
        <v>59</v>
      </c>
      <c r="B61" s="137" t="s">
        <v>21557</v>
      </c>
      <c r="C61" s="137" t="s">
        <v>21558</v>
      </c>
      <c r="D61" s="136" t="s">
        <v>21444</v>
      </c>
      <c r="E61" s="137" t="s">
        <v>21445</v>
      </c>
      <c r="F61" s="137">
        <v>1.2</v>
      </c>
      <c r="G61" s="138" t="s">
        <v>18396</v>
      </c>
      <c r="H61" s="2" t="s">
        <v>15</v>
      </c>
      <c r="I61" s="2"/>
    </row>
    <row r="62" spans="1:9" x14ac:dyDescent="0.3">
      <c r="A62" s="136">
        <v>60</v>
      </c>
      <c r="B62" s="141" t="s">
        <v>21559</v>
      </c>
      <c r="C62" s="141" t="s">
        <v>21559</v>
      </c>
      <c r="D62" s="136" t="s">
        <v>21444</v>
      </c>
      <c r="E62" s="141" t="s">
        <v>21445</v>
      </c>
      <c r="F62" s="139">
        <v>0.94000000000000006</v>
      </c>
      <c r="G62" s="138" t="s">
        <v>17490</v>
      </c>
      <c r="H62" s="2" t="s">
        <v>15</v>
      </c>
      <c r="I62" s="2"/>
    </row>
    <row r="63" spans="1:9" x14ac:dyDescent="0.3">
      <c r="A63" s="136">
        <v>61</v>
      </c>
      <c r="B63" s="142" t="s">
        <v>21560</v>
      </c>
      <c r="C63" s="142" t="s">
        <v>21561</v>
      </c>
      <c r="D63" s="136" t="s">
        <v>21444</v>
      </c>
      <c r="E63" s="141" t="s">
        <v>21445</v>
      </c>
      <c r="F63" s="139">
        <v>0.52800000000000002</v>
      </c>
      <c r="G63" s="138" t="s">
        <v>17490</v>
      </c>
      <c r="H63" s="2" t="s">
        <v>15</v>
      </c>
      <c r="I63" s="2"/>
    </row>
    <row r="64" spans="1:9" x14ac:dyDescent="0.3">
      <c r="A64" s="136">
        <v>62</v>
      </c>
      <c r="B64" s="139" t="s">
        <v>21562</v>
      </c>
      <c r="C64" s="139" t="s">
        <v>21563</v>
      </c>
      <c r="D64" s="136" t="s">
        <v>21444</v>
      </c>
      <c r="E64" s="141" t="s">
        <v>21445</v>
      </c>
      <c r="F64" s="139">
        <v>1.252</v>
      </c>
      <c r="G64" s="138" t="s">
        <v>17490</v>
      </c>
      <c r="H64" s="2" t="s">
        <v>15</v>
      </c>
      <c r="I64" s="2"/>
    </row>
    <row r="65" spans="1:9" x14ac:dyDescent="0.3">
      <c r="A65" s="136">
        <v>63</v>
      </c>
      <c r="B65" s="139" t="s">
        <v>21564</v>
      </c>
      <c r="C65" s="139" t="s">
        <v>21565</v>
      </c>
      <c r="D65" s="136" t="s">
        <v>21444</v>
      </c>
      <c r="E65" s="141" t="s">
        <v>21445</v>
      </c>
      <c r="F65" s="139">
        <v>0.82799999999999996</v>
      </c>
      <c r="G65" s="138" t="s">
        <v>17490</v>
      </c>
      <c r="H65" s="2" t="s">
        <v>15</v>
      </c>
      <c r="I65" s="2"/>
    </row>
    <row r="66" spans="1:9" x14ac:dyDescent="0.3">
      <c r="A66" s="136">
        <v>64</v>
      </c>
      <c r="B66" s="140" t="s">
        <v>21566</v>
      </c>
      <c r="C66" s="140" t="s">
        <v>21567</v>
      </c>
      <c r="D66" s="136" t="s">
        <v>21444</v>
      </c>
      <c r="E66" s="140" t="s">
        <v>21445</v>
      </c>
      <c r="F66" s="137">
        <v>1.2</v>
      </c>
      <c r="G66" s="138" t="s">
        <v>18396</v>
      </c>
      <c r="H66" s="2" t="s">
        <v>15</v>
      </c>
      <c r="I66" s="2"/>
    </row>
    <row r="67" spans="1:9" x14ac:dyDescent="0.3">
      <c r="A67" s="136">
        <v>65</v>
      </c>
      <c r="B67" s="141" t="s">
        <v>21568</v>
      </c>
      <c r="C67" s="141" t="s">
        <v>21569</v>
      </c>
      <c r="D67" s="136" t="s">
        <v>21444</v>
      </c>
      <c r="E67" s="141" t="s">
        <v>21445</v>
      </c>
      <c r="F67" s="139">
        <v>1.3560000000000001</v>
      </c>
      <c r="G67" s="138" t="s">
        <v>17490</v>
      </c>
      <c r="H67" s="2" t="s">
        <v>15</v>
      </c>
      <c r="I67" s="2"/>
    </row>
    <row r="68" spans="1:9" x14ac:dyDescent="0.3">
      <c r="A68" s="136">
        <v>66</v>
      </c>
      <c r="B68" s="141" t="s">
        <v>21570</v>
      </c>
      <c r="C68" s="141" t="s">
        <v>21571</v>
      </c>
      <c r="D68" s="136" t="s">
        <v>21444</v>
      </c>
      <c r="E68" s="141" t="s">
        <v>21445</v>
      </c>
      <c r="F68" s="139">
        <v>0.45599999999999996</v>
      </c>
      <c r="G68" s="138" t="s">
        <v>17490</v>
      </c>
      <c r="H68" s="2" t="s">
        <v>15</v>
      </c>
      <c r="I68" s="2"/>
    </row>
    <row r="69" spans="1:9" x14ac:dyDescent="0.3">
      <c r="A69" s="136">
        <v>67</v>
      </c>
      <c r="B69" s="137" t="s">
        <v>21572</v>
      </c>
      <c r="C69" s="137" t="s">
        <v>21573</v>
      </c>
      <c r="D69" s="136" t="s">
        <v>21444</v>
      </c>
      <c r="E69" s="141" t="s">
        <v>21445</v>
      </c>
      <c r="F69" s="139">
        <v>0.84000000000000008</v>
      </c>
      <c r="G69" s="138" t="s">
        <v>17490</v>
      </c>
      <c r="H69" s="2" t="s">
        <v>15</v>
      </c>
      <c r="I69" s="2"/>
    </row>
    <row r="70" spans="1:9" x14ac:dyDescent="0.3">
      <c r="A70" s="136">
        <v>68</v>
      </c>
      <c r="B70" s="137" t="s">
        <v>21574</v>
      </c>
      <c r="C70" s="137" t="s">
        <v>21575</v>
      </c>
      <c r="D70" s="136" t="s">
        <v>21576</v>
      </c>
      <c r="E70" s="137" t="s">
        <v>21577</v>
      </c>
      <c r="F70" s="137">
        <v>0.80800000000000005</v>
      </c>
      <c r="G70" s="138" t="s">
        <v>17490</v>
      </c>
      <c r="H70" s="2" t="s">
        <v>15</v>
      </c>
      <c r="I70" s="2"/>
    </row>
    <row r="71" spans="1:9" x14ac:dyDescent="0.3">
      <c r="A71" s="136">
        <v>69</v>
      </c>
      <c r="B71" s="137" t="s">
        <v>21578</v>
      </c>
      <c r="C71" s="137" t="s">
        <v>21579</v>
      </c>
      <c r="D71" s="136" t="s">
        <v>21576</v>
      </c>
      <c r="E71" s="137" t="s">
        <v>21577</v>
      </c>
      <c r="F71" s="137">
        <v>0.4</v>
      </c>
      <c r="G71" s="138" t="s">
        <v>17490</v>
      </c>
      <c r="H71" s="2" t="s">
        <v>15</v>
      </c>
      <c r="I71" s="2"/>
    </row>
    <row r="72" spans="1:9" x14ac:dyDescent="0.3">
      <c r="A72" s="136">
        <v>70</v>
      </c>
      <c r="B72" s="137" t="s">
        <v>21580</v>
      </c>
      <c r="C72" s="137" t="s">
        <v>21581</v>
      </c>
      <c r="D72" s="136" t="s">
        <v>21576</v>
      </c>
      <c r="E72" s="137" t="s">
        <v>21577</v>
      </c>
      <c r="F72" s="137">
        <v>0.47199999999999998</v>
      </c>
      <c r="G72" s="138" t="s">
        <v>17490</v>
      </c>
      <c r="H72" s="2" t="s">
        <v>15</v>
      </c>
      <c r="I72" s="2"/>
    </row>
    <row r="73" spans="1:9" x14ac:dyDescent="0.3">
      <c r="A73" s="136">
        <v>71</v>
      </c>
      <c r="B73" s="137" t="s">
        <v>21582</v>
      </c>
      <c r="C73" s="137" t="s">
        <v>21583</v>
      </c>
      <c r="D73" s="136" t="s">
        <v>21576</v>
      </c>
      <c r="E73" s="137" t="s">
        <v>21577</v>
      </c>
      <c r="F73" s="137">
        <v>1.28</v>
      </c>
      <c r="G73" s="138" t="s">
        <v>17490</v>
      </c>
      <c r="H73" s="2" t="s">
        <v>15</v>
      </c>
      <c r="I73" s="2"/>
    </row>
    <row r="74" spans="1:9" x14ac:dyDescent="0.3">
      <c r="A74" s="136">
        <v>72</v>
      </c>
      <c r="B74" s="139" t="s">
        <v>21584</v>
      </c>
      <c r="C74" s="139" t="s">
        <v>21585</v>
      </c>
      <c r="D74" s="136" t="s">
        <v>21576</v>
      </c>
      <c r="E74" s="137" t="s">
        <v>21577</v>
      </c>
      <c r="F74" s="137">
        <v>0.81199999999999994</v>
      </c>
      <c r="G74" s="138" t="s">
        <v>17490</v>
      </c>
      <c r="H74" s="2" t="s">
        <v>15</v>
      </c>
      <c r="I74" s="2"/>
    </row>
    <row r="75" spans="1:9" x14ac:dyDescent="0.3">
      <c r="A75" s="136">
        <v>73</v>
      </c>
      <c r="B75" s="139" t="s">
        <v>21586</v>
      </c>
      <c r="C75" s="139" t="s">
        <v>21587</v>
      </c>
      <c r="D75" s="136" t="s">
        <v>21576</v>
      </c>
      <c r="E75" s="137" t="s">
        <v>21577</v>
      </c>
      <c r="F75" s="137">
        <v>0.41200000000000003</v>
      </c>
      <c r="G75" s="138" t="s">
        <v>17490</v>
      </c>
      <c r="H75" s="2" t="s">
        <v>15</v>
      </c>
      <c r="I75" s="2"/>
    </row>
    <row r="76" spans="1:9" x14ac:dyDescent="0.3">
      <c r="A76" s="136">
        <v>74</v>
      </c>
      <c r="B76" s="137" t="s">
        <v>21588</v>
      </c>
      <c r="C76" s="137" t="s">
        <v>21589</v>
      </c>
      <c r="D76" s="136" t="s">
        <v>21576</v>
      </c>
      <c r="E76" s="137" t="s">
        <v>21577</v>
      </c>
      <c r="F76" s="137">
        <v>1.6519999999999999</v>
      </c>
      <c r="G76" s="138" t="s">
        <v>17490</v>
      </c>
      <c r="H76" s="2" t="s">
        <v>15</v>
      </c>
      <c r="I76" s="2"/>
    </row>
    <row r="77" spans="1:9" x14ac:dyDescent="0.3">
      <c r="A77" s="136">
        <v>75</v>
      </c>
      <c r="B77" s="137" t="s">
        <v>21590</v>
      </c>
      <c r="C77" s="137" t="s">
        <v>21591</v>
      </c>
      <c r="D77" s="136" t="s">
        <v>21576</v>
      </c>
      <c r="E77" s="137" t="s">
        <v>21577</v>
      </c>
      <c r="F77" s="137">
        <v>1.7079999999999997</v>
      </c>
      <c r="G77" s="138" t="s">
        <v>17490</v>
      </c>
      <c r="H77" s="2" t="s">
        <v>15</v>
      </c>
      <c r="I77" s="2"/>
    </row>
    <row r="78" spans="1:9" x14ac:dyDescent="0.3">
      <c r="A78" s="136">
        <v>76</v>
      </c>
      <c r="B78" s="137" t="s">
        <v>21592</v>
      </c>
      <c r="C78" s="137" t="s">
        <v>21593</v>
      </c>
      <c r="D78" s="136" t="s">
        <v>21576</v>
      </c>
      <c r="E78" s="137" t="s">
        <v>21577</v>
      </c>
      <c r="F78" s="137">
        <v>0.83200000000000007</v>
      </c>
      <c r="G78" s="138" t="s">
        <v>17490</v>
      </c>
      <c r="H78" s="2" t="s">
        <v>15</v>
      </c>
      <c r="I78" s="2"/>
    </row>
    <row r="79" spans="1:9" x14ac:dyDescent="0.3">
      <c r="A79" s="136">
        <v>77</v>
      </c>
      <c r="B79" s="137" t="s">
        <v>21594</v>
      </c>
      <c r="C79" s="137" t="s">
        <v>21595</v>
      </c>
      <c r="D79" s="136" t="s">
        <v>21576</v>
      </c>
      <c r="E79" s="137" t="s">
        <v>21577</v>
      </c>
      <c r="F79" s="137">
        <v>8.3999999999999991E-2</v>
      </c>
      <c r="G79" s="138" t="s">
        <v>17490</v>
      </c>
      <c r="H79" s="2" t="s">
        <v>15</v>
      </c>
      <c r="I79" s="2"/>
    </row>
    <row r="80" spans="1:9" x14ac:dyDescent="0.3">
      <c r="A80" s="136">
        <v>78</v>
      </c>
      <c r="B80" s="137" t="s">
        <v>21596</v>
      </c>
      <c r="C80" s="137" t="s">
        <v>21597</v>
      </c>
      <c r="D80" s="136" t="s">
        <v>21576</v>
      </c>
      <c r="E80" s="137" t="s">
        <v>21577</v>
      </c>
      <c r="F80" s="137">
        <v>0.90800000000000003</v>
      </c>
      <c r="G80" s="138" t="s">
        <v>17490</v>
      </c>
      <c r="H80" s="2" t="s">
        <v>15</v>
      </c>
      <c r="I80" s="2"/>
    </row>
    <row r="81" spans="1:9" x14ac:dyDescent="0.3">
      <c r="A81" s="136">
        <v>79</v>
      </c>
      <c r="B81" s="137" t="s">
        <v>21598</v>
      </c>
      <c r="C81" s="137" t="s">
        <v>21599</v>
      </c>
      <c r="D81" s="136" t="s">
        <v>21576</v>
      </c>
      <c r="E81" s="137" t="s">
        <v>21577</v>
      </c>
      <c r="F81" s="137">
        <v>0.13600000000000001</v>
      </c>
      <c r="G81" s="138" t="s">
        <v>17490</v>
      </c>
      <c r="H81" s="2" t="s">
        <v>15</v>
      </c>
      <c r="I81" s="2"/>
    </row>
    <row r="82" spans="1:9" x14ac:dyDescent="0.3">
      <c r="A82" s="136">
        <v>80</v>
      </c>
      <c r="B82" s="137" t="s">
        <v>21600</v>
      </c>
      <c r="C82" s="137" t="s">
        <v>21597</v>
      </c>
      <c r="D82" s="136" t="s">
        <v>21576</v>
      </c>
      <c r="E82" s="137" t="s">
        <v>21577</v>
      </c>
      <c r="F82" s="137">
        <v>0.52800000000000002</v>
      </c>
      <c r="G82" s="138" t="s">
        <v>17490</v>
      </c>
      <c r="H82" s="2" t="s">
        <v>15</v>
      </c>
      <c r="I82" s="2"/>
    </row>
    <row r="83" spans="1:9" x14ac:dyDescent="0.3">
      <c r="A83" s="136">
        <v>81</v>
      </c>
      <c r="B83" s="137" t="s">
        <v>21601</v>
      </c>
      <c r="C83" s="137" t="s">
        <v>21597</v>
      </c>
      <c r="D83" s="136" t="s">
        <v>21576</v>
      </c>
      <c r="E83" s="137" t="s">
        <v>21577</v>
      </c>
      <c r="F83" s="137">
        <v>0.8</v>
      </c>
      <c r="G83" s="138" t="s">
        <v>17490</v>
      </c>
      <c r="H83" s="2" t="s">
        <v>15</v>
      </c>
      <c r="I83" s="2"/>
    </row>
    <row r="84" spans="1:9" x14ac:dyDescent="0.3">
      <c r="A84" s="136">
        <v>82</v>
      </c>
      <c r="B84" s="137" t="s">
        <v>21602</v>
      </c>
      <c r="C84" s="137" t="s">
        <v>21603</v>
      </c>
      <c r="D84" s="136" t="s">
        <v>21576</v>
      </c>
      <c r="E84" s="137" t="s">
        <v>21577</v>
      </c>
      <c r="F84" s="137">
        <v>0.11200000000000002</v>
      </c>
      <c r="G84" s="138" t="s">
        <v>17490</v>
      </c>
      <c r="H84" s="2" t="s">
        <v>15</v>
      </c>
      <c r="I84" s="2"/>
    </row>
    <row r="85" spans="1:9" x14ac:dyDescent="0.3">
      <c r="A85" s="136">
        <v>83</v>
      </c>
      <c r="B85" s="137" t="s">
        <v>21604</v>
      </c>
      <c r="C85" s="137" t="s">
        <v>21605</v>
      </c>
      <c r="D85" s="136" t="s">
        <v>21576</v>
      </c>
      <c r="E85" s="137" t="s">
        <v>21577</v>
      </c>
      <c r="F85" s="137">
        <v>0.8</v>
      </c>
      <c r="G85" s="138" t="s">
        <v>17490</v>
      </c>
      <c r="H85" s="2" t="s">
        <v>15</v>
      </c>
      <c r="I85" s="2"/>
    </row>
    <row r="86" spans="1:9" x14ac:dyDescent="0.3">
      <c r="A86" s="136">
        <v>84</v>
      </c>
      <c r="B86" s="137" t="s">
        <v>21606</v>
      </c>
      <c r="C86" s="137" t="s">
        <v>21605</v>
      </c>
      <c r="D86" s="136" t="s">
        <v>21576</v>
      </c>
      <c r="E86" s="137" t="s">
        <v>21577</v>
      </c>
      <c r="F86" s="137">
        <v>2.468</v>
      </c>
      <c r="G86" s="138" t="s">
        <v>17490</v>
      </c>
      <c r="H86" s="2" t="s">
        <v>15</v>
      </c>
      <c r="I86" s="2"/>
    </row>
    <row r="87" spans="1:9" x14ac:dyDescent="0.3">
      <c r="A87" s="136">
        <v>85</v>
      </c>
      <c r="B87" s="137" t="s">
        <v>21607</v>
      </c>
      <c r="C87" s="137" t="s">
        <v>21608</v>
      </c>
      <c r="D87" s="136" t="s">
        <v>21576</v>
      </c>
      <c r="E87" s="137" t="s">
        <v>21577</v>
      </c>
      <c r="F87" s="137">
        <v>0.4</v>
      </c>
      <c r="G87" s="138" t="s">
        <v>17490</v>
      </c>
      <c r="H87" s="2" t="s">
        <v>15</v>
      </c>
      <c r="I87" s="2"/>
    </row>
    <row r="88" spans="1:9" x14ac:dyDescent="0.3">
      <c r="A88" s="136">
        <v>86</v>
      </c>
      <c r="B88" s="137" t="s">
        <v>21609</v>
      </c>
      <c r="C88" s="137" t="s">
        <v>21610</v>
      </c>
      <c r="D88" s="136" t="s">
        <v>21576</v>
      </c>
      <c r="E88" s="137" t="s">
        <v>21577</v>
      </c>
      <c r="F88" s="137">
        <v>0.8</v>
      </c>
      <c r="G88" s="138" t="s">
        <v>17490</v>
      </c>
      <c r="H88" s="2" t="s">
        <v>15</v>
      </c>
      <c r="I88" s="2"/>
    </row>
    <row r="89" spans="1:9" x14ac:dyDescent="0.3">
      <c r="A89" s="136">
        <v>87</v>
      </c>
      <c r="B89" s="137" t="s">
        <v>21611</v>
      </c>
      <c r="C89" s="137" t="s">
        <v>21610</v>
      </c>
      <c r="D89" s="136" t="s">
        <v>21576</v>
      </c>
      <c r="E89" s="137" t="s">
        <v>21577</v>
      </c>
      <c r="F89" s="137">
        <v>0.49199999999999999</v>
      </c>
      <c r="G89" s="138" t="s">
        <v>18396</v>
      </c>
      <c r="H89" s="2" t="s">
        <v>15</v>
      </c>
      <c r="I89" s="2"/>
    </row>
    <row r="90" spans="1:9" x14ac:dyDescent="0.3">
      <c r="A90" s="136">
        <v>88</v>
      </c>
      <c r="B90" s="139" t="s">
        <v>21612</v>
      </c>
      <c r="C90" s="139" t="s">
        <v>21613</v>
      </c>
      <c r="D90" s="136" t="s">
        <v>21576</v>
      </c>
      <c r="E90" s="137" t="s">
        <v>21577</v>
      </c>
      <c r="F90" s="137">
        <v>0.45599999999999996</v>
      </c>
      <c r="G90" s="138" t="s">
        <v>17490</v>
      </c>
      <c r="H90" s="2" t="s">
        <v>15</v>
      </c>
      <c r="I90" s="2"/>
    </row>
    <row r="91" spans="1:9" x14ac:dyDescent="0.3">
      <c r="A91" s="136">
        <v>89</v>
      </c>
      <c r="B91" s="137" t="s">
        <v>21614</v>
      </c>
      <c r="C91" s="137" t="s">
        <v>21615</v>
      </c>
      <c r="D91" s="136" t="s">
        <v>21576</v>
      </c>
      <c r="E91" s="137" t="s">
        <v>21577</v>
      </c>
      <c r="F91" s="137">
        <v>6.4000000000000001E-2</v>
      </c>
      <c r="G91" s="138" t="s">
        <v>17490</v>
      </c>
      <c r="H91" s="2" t="s">
        <v>15</v>
      </c>
      <c r="I91" s="2"/>
    </row>
    <row r="92" spans="1:9" x14ac:dyDescent="0.3">
      <c r="A92" s="136">
        <v>90</v>
      </c>
      <c r="B92" s="142" t="s">
        <v>21616</v>
      </c>
      <c r="C92" s="142" t="s">
        <v>21617</v>
      </c>
      <c r="D92" s="136" t="s">
        <v>21576</v>
      </c>
      <c r="E92" s="137" t="s">
        <v>21577</v>
      </c>
      <c r="F92" s="137">
        <v>0.80800000000000005</v>
      </c>
      <c r="G92" s="138" t="s">
        <v>18396</v>
      </c>
      <c r="H92" s="2" t="s">
        <v>15</v>
      </c>
      <c r="I92" s="2"/>
    </row>
    <row r="93" spans="1:9" x14ac:dyDescent="0.3">
      <c r="A93" s="136">
        <v>91</v>
      </c>
      <c r="B93" s="137" t="s">
        <v>21618</v>
      </c>
      <c r="C93" s="137" t="s">
        <v>21619</v>
      </c>
      <c r="D93" s="136" t="s">
        <v>21576</v>
      </c>
      <c r="E93" s="137" t="s">
        <v>21577</v>
      </c>
      <c r="F93" s="137">
        <v>2.4359999999999999</v>
      </c>
      <c r="G93" s="138" t="s">
        <v>17490</v>
      </c>
      <c r="H93" s="2" t="s">
        <v>15</v>
      </c>
      <c r="I93" s="2"/>
    </row>
    <row r="94" spans="1:9" x14ac:dyDescent="0.3">
      <c r="A94" s="136">
        <v>92</v>
      </c>
      <c r="B94" s="137" t="s">
        <v>21620</v>
      </c>
      <c r="C94" s="137" t="s">
        <v>21621</v>
      </c>
      <c r="D94" s="136" t="s">
        <v>21576</v>
      </c>
      <c r="E94" s="137" t="s">
        <v>21577</v>
      </c>
      <c r="F94" s="137">
        <v>0.80800000000000005</v>
      </c>
      <c r="G94" s="138" t="s">
        <v>17490</v>
      </c>
      <c r="H94" s="2" t="s">
        <v>15</v>
      </c>
      <c r="I94" s="2"/>
    </row>
    <row r="95" spans="1:9" x14ac:dyDescent="0.3">
      <c r="A95" s="136">
        <v>93</v>
      </c>
      <c r="B95" s="137" t="s">
        <v>21622</v>
      </c>
      <c r="C95" s="137" t="s">
        <v>21623</v>
      </c>
      <c r="D95" s="136" t="s">
        <v>21576</v>
      </c>
      <c r="E95" s="137" t="s">
        <v>21577</v>
      </c>
      <c r="F95" s="137">
        <v>0.40800000000000003</v>
      </c>
      <c r="G95" s="138" t="s">
        <v>17490</v>
      </c>
      <c r="H95" s="2" t="s">
        <v>15</v>
      </c>
      <c r="I95" s="2"/>
    </row>
    <row r="96" spans="1:9" x14ac:dyDescent="0.3">
      <c r="A96" s="136">
        <v>94</v>
      </c>
      <c r="B96" s="137" t="s">
        <v>21624</v>
      </c>
      <c r="C96" s="137" t="s">
        <v>21625</v>
      </c>
      <c r="D96" s="136" t="s">
        <v>21576</v>
      </c>
      <c r="E96" s="137" t="s">
        <v>21577</v>
      </c>
      <c r="F96" s="137">
        <v>0.44400000000000006</v>
      </c>
      <c r="G96" s="138" t="s">
        <v>17490</v>
      </c>
      <c r="H96" s="2" t="s">
        <v>15</v>
      </c>
      <c r="I96" s="2"/>
    </row>
    <row r="97" spans="1:9" x14ac:dyDescent="0.3">
      <c r="A97" s="136">
        <v>95</v>
      </c>
      <c r="B97" s="137" t="s">
        <v>21626</v>
      </c>
      <c r="C97" s="137" t="s">
        <v>21625</v>
      </c>
      <c r="D97" s="136" t="s">
        <v>21576</v>
      </c>
      <c r="E97" s="137" t="s">
        <v>21577</v>
      </c>
      <c r="F97" s="137">
        <v>0.40800000000000003</v>
      </c>
      <c r="G97" s="138" t="s">
        <v>17490</v>
      </c>
      <c r="H97" s="2" t="s">
        <v>15</v>
      </c>
      <c r="I97" s="2"/>
    </row>
    <row r="98" spans="1:9" x14ac:dyDescent="0.3">
      <c r="A98" s="136">
        <v>96</v>
      </c>
      <c r="B98" s="137" t="s">
        <v>21627</v>
      </c>
      <c r="C98" s="137" t="s">
        <v>21628</v>
      </c>
      <c r="D98" s="136" t="s">
        <v>21576</v>
      </c>
      <c r="E98" s="137" t="s">
        <v>21577</v>
      </c>
      <c r="F98" s="137">
        <v>1.736</v>
      </c>
      <c r="G98" s="138" t="s">
        <v>17490</v>
      </c>
      <c r="H98" s="2" t="s">
        <v>15</v>
      </c>
      <c r="I98" s="2"/>
    </row>
    <row r="99" spans="1:9" x14ac:dyDescent="0.3">
      <c r="A99" s="136">
        <v>97</v>
      </c>
      <c r="B99" s="137" t="s">
        <v>21629</v>
      </c>
      <c r="C99" s="137" t="s">
        <v>21630</v>
      </c>
      <c r="D99" s="136" t="s">
        <v>21576</v>
      </c>
      <c r="E99" s="137" t="s">
        <v>21577</v>
      </c>
      <c r="F99" s="137">
        <v>1.2</v>
      </c>
      <c r="G99" s="138" t="s">
        <v>17490</v>
      </c>
      <c r="H99" s="2" t="s">
        <v>15</v>
      </c>
      <c r="I99" s="2"/>
    </row>
    <row r="100" spans="1:9" x14ac:dyDescent="0.3">
      <c r="A100" s="136">
        <v>98</v>
      </c>
      <c r="B100" s="137" t="s">
        <v>21631</v>
      </c>
      <c r="C100" s="137" t="s">
        <v>21632</v>
      </c>
      <c r="D100" s="136" t="s">
        <v>21576</v>
      </c>
      <c r="E100" s="137" t="s">
        <v>21577</v>
      </c>
      <c r="F100" s="137">
        <v>0.46399999999999997</v>
      </c>
      <c r="G100" s="138" t="s">
        <v>18396</v>
      </c>
      <c r="H100" s="2" t="s">
        <v>15</v>
      </c>
      <c r="I100" s="2"/>
    </row>
    <row r="101" spans="1:9" x14ac:dyDescent="0.3">
      <c r="A101" s="136">
        <v>99</v>
      </c>
      <c r="B101" s="137" t="s">
        <v>21633</v>
      </c>
      <c r="C101" s="137" t="s">
        <v>21632</v>
      </c>
      <c r="D101" s="136" t="s">
        <v>21576</v>
      </c>
      <c r="E101" s="137" t="s">
        <v>21577</v>
      </c>
      <c r="F101" s="137">
        <v>2.056</v>
      </c>
      <c r="G101" s="138" t="s">
        <v>17490</v>
      </c>
      <c r="H101" s="2" t="s">
        <v>15</v>
      </c>
      <c r="I101" s="2"/>
    </row>
    <row r="102" spans="1:9" x14ac:dyDescent="0.3">
      <c r="A102" s="136">
        <v>100</v>
      </c>
      <c r="B102" s="137" t="s">
        <v>21634</v>
      </c>
      <c r="C102" s="137" t="s">
        <v>21635</v>
      </c>
      <c r="D102" s="136" t="s">
        <v>21576</v>
      </c>
      <c r="E102" s="137" t="s">
        <v>21577</v>
      </c>
      <c r="F102" s="137">
        <v>0.53200000000000003</v>
      </c>
      <c r="G102" s="138" t="s">
        <v>17490</v>
      </c>
      <c r="H102" s="2" t="s">
        <v>15</v>
      </c>
      <c r="I102" s="2"/>
    </row>
    <row r="103" spans="1:9" x14ac:dyDescent="0.3">
      <c r="A103" s="136">
        <v>101</v>
      </c>
      <c r="B103" s="137" t="s">
        <v>21636</v>
      </c>
      <c r="C103" s="137" t="s">
        <v>21637</v>
      </c>
      <c r="D103" s="136" t="s">
        <v>21576</v>
      </c>
      <c r="E103" s="137" t="s">
        <v>21577</v>
      </c>
      <c r="F103" s="137">
        <v>0.43600000000000005</v>
      </c>
      <c r="G103" s="138" t="s">
        <v>17490</v>
      </c>
      <c r="H103" s="2" t="s">
        <v>15</v>
      </c>
      <c r="I103" s="2"/>
    </row>
    <row r="104" spans="1:9" x14ac:dyDescent="0.3">
      <c r="A104" s="136">
        <v>102</v>
      </c>
      <c r="B104" s="137" t="s">
        <v>21638</v>
      </c>
      <c r="C104" s="137" t="s">
        <v>21639</v>
      </c>
      <c r="D104" s="136" t="s">
        <v>21576</v>
      </c>
      <c r="E104" s="137" t="s">
        <v>21577</v>
      </c>
      <c r="F104" s="137">
        <v>0.46399999999999997</v>
      </c>
      <c r="G104" s="138" t="s">
        <v>17490</v>
      </c>
      <c r="H104" s="2" t="s">
        <v>15</v>
      </c>
      <c r="I104" s="2"/>
    </row>
    <row r="105" spans="1:9" x14ac:dyDescent="0.3">
      <c r="A105" s="136">
        <v>103</v>
      </c>
      <c r="B105" s="137" t="s">
        <v>21640</v>
      </c>
      <c r="C105" s="137" t="s">
        <v>21641</v>
      </c>
      <c r="D105" s="136" t="s">
        <v>21576</v>
      </c>
      <c r="E105" s="137" t="s">
        <v>21577</v>
      </c>
      <c r="F105" s="137">
        <v>1.736</v>
      </c>
      <c r="G105" s="138" t="s">
        <v>17490</v>
      </c>
      <c r="H105" s="2" t="s">
        <v>15</v>
      </c>
      <c r="I105" s="2"/>
    </row>
    <row r="106" spans="1:9" x14ac:dyDescent="0.3">
      <c r="A106" s="136">
        <v>104</v>
      </c>
      <c r="B106" s="137" t="s">
        <v>21642</v>
      </c>
      <c r="C106" s="137" t="s">
        <v>21637</v>
      </c>
      <c r="D106" s="136" t="s">
        <v>21576</v>
      </c>
      <c r="E106" s="137" t="s">
        <v>21577</v>
      </c>
      <c r="F106" s="137">
        <v>0.82799999999999996</v>
      </c>
      <c r="G106" s="138" t="s">
        <v>17490</v>
      </c>
      <c r="H106" s="2" t="s">
        <v>15</v>
      </c>
      <c r="I106" s="2"/>
    </row>
    <row r="107" spans="1:9" x14ac:dyDescent="0.3">
      <c r="A107" s="136">
        <v>105</v>
      </c>
      <c r="B107" s="137" t="s">
        <v>21643</v>
      </c>
      <c r="C107" s="137" t="s">
        <v>21644</v>
      </c>
      <c r="D107" s="136" t="s">
        <v>21576</v>
      </c>
      <c r="E107" s="137" t="s">
        <v>21577</v>
      </c>
      <c r="F107" s="137">
        <v>0.04</v>
      </c>
      <c r="G107" s="138" t="s">
        <v>17490</v>
      </c>
      <c r="H107" s="2" t="s">
        <v>15</v>
      </c>
      <c r="I107" s="2"/>
    </row>
    <row r="108" spans="1:9" x14ac:dyDescent="0.3">
      <c r="A108" s="136">
        <v>106</v>
      </c>
      <c r="B108" s="137" t="s">
        <v>21645</v>
      </c>
      <c r="C108" s="137" t="s">
        <v>21646</v>
      </c>
      <c r="D108" s="136" t="s">
        <v>21576</v>
      </c>
      <c r="E108" s="137" t="s">
        <v>21577</v>
      </c>
      <c r="F108" s="137">
        <v>1.288</v>
      </c>
      <c r="G108" s="138" t="s">
        <v>17490</v>
      </c>
      <c r="H108" s="2" t="s">
        <v>15</v>
      </c>
      <c r="I108" s="2"/>
    </row>
    <row r="109" spans="1:9" x14ac:dyDescent="0.3">
      <c r="A109" s="136">
        <v>107</v>
      </c>
      <c r="B109" s="137" t="s">
        <v>21647</v>
      </c>
      <c r="C109" s="137" t="s">
        <v>21641</v>
      </c>
      <c r="D109" s="136" t="s">
        <v>21576</v>
      </c>
      <c r="E109" s="137" t="s">
        <v>21577</v>
      </c>
      <c r="F109" s="137">
        <v>0.95199999999999996</v>
      </c>
      <c r="G109" s="138" t="s">
        <v>17490</v>
      </c>
      <c r="H109" s="2" t="s">
        <v>15</v>
      </c>
      <c r="I109" s="2"/>
    </row>
    <row r="110" spans="1:9" x14ac:dyDescent="0.3">
      <c r="A110" s="136">
        <v>108</v>
      </c>
      <c r="B110" s="137" t="s">
        <v>21648</v>
      </c>
      <c r="C110" s="137" t="s">
        <v>21630</v>
      </c>
      <c r="D110" s="136" t="s">
        <v>21576</v>
      </c>
      <c r="E110" s="137" t="s">
        <v>21577</v>
      </c>
      <c r="F110" s="137">
        <v>0.91600000000000004</v>
      </c>
      <c r="G110" s="138" t="s">
        <v>17490</v>
      </c>
      <c r="H110" s="2" t="s">
        <v>15</v>
      </c>
      <c r="I110" s="2"/>
    </row>
    <row r="111" spans="1:9" x14ac:dyDescent="0.3">
      <c r="A111" s="136">
        <v>109</v>
      </c>
      <c r="B111" s="137" t="s">
        <v>21649</v>
      </c>
      <c r="C111" s="137" t="s">
        <v>21650</v>
      </c>
      <c r="D111" s="136" t="s">
        <v>21576</v>
      </c>
      <c r="E111" s="137" t="s">
        <v>21577</v>
      </c>
      <c r="F111" s="137">
        <v>0.10400000000000001</v>
      </c>
      <c r="G111" s="138" t="s">
        <v>17490</v>
      </c>
      <c r="H111" s="2" t="s">
        <v>15</v>
      </c>
      <c r="I111" s="2"/>
    </row>
    <row r="112" spans="1:9" x14ac:dyDescent="0.3">
      <c r="A112" s="136">
        <v>110</v>
      </c>
      <c r="B112" s="137" t="s">
        <v>21651</v>
      </c>
      <c r="C112" s="137" t="s">
        <v>21652</v>
      </c>
      <c r="D112" s="136" t="s">
        <v>21576</v>
      </c>
      <c r="E112" s="137" t="s">
        <v>21577</v>
      </c>
      <c r="F112" s="137">
        <v>1.6600000000000001</v>
      </c>
      <c r="G112" s="138" t="s">
        <v>18485</v>
      </c>
      <c r="H112" s="2" t="s">
        <v>15</v>
      </c>
      <c r="I112" s="2"/>
    </row>
    <row r="113" spans="1:9" x14ac:dyDescent="0.3">
      <c r="A113" s="136">
        <v>111</v>
      </c>
      <c r="B113" s="137" t="s">
        <v>21653</v>
      </c>
      <c r="C113" s="137" t="s">
        <v>21652</v>
      </c>
      <c r="D113" s="136" t="s">
        <v>21576</v>
      </c>
      <c r="E113" s="137" t="s">
        <v>21577</v>
      </c>
      <c r="F113" s="137">
        <v>0.90399999999999991</v>
      </c>
      <c r="G113" s="138" t="s">
        <v>17490</v>
      </c>
      <c r="H113" s="2" t="s">
        <v>15</v>
      </c>
      <c r="I113" s="2"/>
    </row>
    <row r="114" spans="1:9" x14ac:dyDescent="0.3">
      <c r="A114" s="136">
        <v>112</v>
      </c>
      <c r="B114" s="137" t="s">
        <v>21654</v>
      </c>
      <c r="C114" s="137" t="s">
        <v>21655</v>
      </c>
      <c r="D114" s="136" t="s">
        <v>21576</v>
      </c>
      <c r="E114" s="137" t="s">
        <v>21577</v>
      </c>
      <c r="F114" s="137">
        <v>0.88000000000000012</v>
      </c>
      <c r="G114" s="138" t="s">
        <v>17490</v>
      </c>
      <c r="H114" s="2" t="s">
        <v>15</v>
      </c>
      <c r="I114" s="2"/>
    </row>
    <row r="115" spans="1:9" x14ac:dyDescent="0.3">
      <c r="A115" s="136">
        <v>113</v>
      </c>
      <c r="B115" s="137" t="s">
        <v>21656</v>
      </c>
      <c r="C115" s="137" t="s">
        <v>21650</v>
      </c>
      <c r="D115" s="136" t="s">
        <v>21576</v>
      </c>
      <c r="E115" s="137" t="s">
        <v>21577</v>
      </c>
      <c r="F115" s="137">
        <v>0.42800000000000005</v>
      </c>
      <c r="G115" s="138" t="s">
        <v>17490</v>
      </c>
      <c r="H115" s="2" t="s">
        <v>15</v>
      </c>
      <c r="I115" s="2"/>
    </row>
    <row r="116" spans="1:9" x14ac:dyDescent="0.3">
      <c r="A116" s="136">
        <v>114</v>
      </c>
      <c r="B116" s="139" t="s">
        <v>21657</v>
      </c>
      <c r="C116" s="139" t="s">
        <v>21635</v>
      </c>
      <c r="D116" s="136" t="s">
        <v>21576</v>
      </c>
      <c r="E116" s="137" t="s">
        <v>21577</v>
      </c>
      <c r="F116" s="137">
        <v>1.256</v>
      </c>
      <c r="G116" s="138" t="s">
        <v>17490</v>
      </c>
      <c r="H116" s="2" t="s">
        <v>15</v>
      </c>
      <c r="I116" s="2"/>
    </row>
    <row r="117" spans="1:9" x14ac:dyDescent="0.3">
      <c r="A117" s="136">
        <v>115</v>
      </c>
      <c r="B117" s="137" t="s">
        <v>21658</v>
      </c>
      <c r="C117" s="137" t="s">
        <v>21659</v>
      </c>
      <c r="D117" s="136" t="s">
        <v>21576</v>
      </c>
      <c r="E117" s="137" t="s">
        <v>21577</v>
      </c>
      <c r="F117" s="137">
        <v>0.4</v>
      </c>
      <c r="G117" s="138" t="s">
        <v>17490</v>
      </c>
      <c r="H117" s="2" t="s">
        <v>15</v>
      </c>
      <c r="I117" s="2"/>
    </row>
    <row r="118" spans="1:9" x14ac:dyDescent="0.3">
      <c r="A118" s="136">
        <v>116</v>
      </c>
      <c r="B118" s="137" t="s">
        <v>21660</v>
      </c>
      <c r="C118" s="137" t="s">
        <v>21661</v>
      </c>
      <c r="D118" s="136" t="s">
        <v>21576</v>
      </c>
      <c r="E118" s="137" t="s">
        <v>21577</v>
      </c>
      <c r="F118" s="137">
        <v>0.06</v>
      </c>
      <c r="G118" s="138" t="s">
        <v>17490</v>
      </c>
      <c r="H118" s="2" t="s">
        <v>15</v>
      </c>
      <c r="I118" s="2"/>
    </row>
    <row r="119" spans="1:9" x14ac:dyDescent="0.3">
      <c r="A119" s="136">
        <v>117</v>
      </c>
      <c r="B119" s="137" t="s">
        <v>21662</v>
      </c>
      <c r="C119" s="137" t="s">
        <v>21663</v>
      </c>
      <c r="D119" s="136" t="s">
        <v>21576</v>
      </c>
      <c r="E119" s="137" t="s">
        <v>21577</v>
      </c>
      <c r="F119" s="137">
        <v>0.81199999999999994</v>
      </c>
      <c r="G119" s="138" t="s">
        <v>17490</v>
      </c>
      <c r="H119" s="2" t="s">
        <v>15</v>
      </c>
      <c r="I119" s="2"/>
    </row>
    <row r="120" spans="1:9" x14ac:dyDescent="0.3">
      <c r="A120" s="136">
        <v>118</v>
      </c>
      <c r="B120" s="137" t="s">
        <v>21664</v>
      </c>
      <c r="C120" s="137" t="s">
        <v>21665</v>
      </c>
      <c r="D120" s="136" t="s">
        <v>21576</v>
      </c>
      <c r="E120" s="137" t="s">
        <v>21577</v>
      </c>
      <c r="F120" s="137">
        <v>0.54</v>
      </c>
      <c r="G120" s="138" t="s">
        <v>17490</v>
      </c>
      <c r="H120" s="2" t="s">
        <v>15</v>
      </c>
      <c r="I120" s="2"/>
    </row>
    <row r="121" spans="1:9" x14ac:dyDescent="0.3">
      <c r="A121" s="136">
        <v>119</v>
      </c>
      <c r="B121" s="137" t="s">
        <v>21666</v>
      </c>
      <c r="C121" s="137" t="s">
        <v>21667</v>
      </c>
      <c r="D121" s="136" t="s">
        <v>21576</v>
      </c>
      <c r="E121" s="137" t="s">
        <v>21577</v>
      </c>
      <c r="F121" s="137">
        <v>0.12</v>
      </c>
      <c r="G121" s="138" t="s">
        <v>17490</v>
      </c>
      <c r="H121" s="2" t="s">
        <v>15</v>
      </c>
      <c r="I121" s="2"/>
    </row>
    <row r="122" spans="1:9" x14ac:dyDescent="0.3">
      <c r="A122" s="136">
        <v>120</v>
      </c>
      <c r="B122" s="137" t="s">
        <v>21668</v>
      </c>
      <c r="C122" s="137" t="s">
        <v>21669</v>
      </c>
      <c r="D122" s="136" t="s">
        <v>21576</v>
      </c>
      <c r="E122" s="137" t="s">
        <v>21577</v>
      </c>
      <c r="F122" s="137">
        <v>0.43200000000000005</v>
      </c>
      <c r="G122" s="138" t="s">
        <v>17490</v>
      </c>
      <c r="H122" s="2" t="s">
        <v>15</v>
      </c>
      <c r="I122" s="2"/>
    </row>
    <row r="123" spans="1:9" x14ac:dyDescent="0.3">
      <c r="A123" s="136">
        <v>121</v>
      </c>
      <c r="B123" s="137" t="s">
        <v>21670</v>
      </c>
      <c r="C123" s="137" t="s">
        <v>21669</v>
      </c>
      <c r="D123" s="136" t="s">
        <v>21576</v>
      </c>
      <c r="E123" s="137" t="s">
        <v>21577</v>
      </c>
      <c r="F123" s="137">
        <v>0.43200000000000005</v>
      </c>
      <c r="G123" s="138" t="s">
        <v>17490</v>
      </c>
      <c r="H123" s="2" t="s">
        <v>15</v>
      </c>
      <c r="I123" s="2"/>
    </row>
    <row r="124" spans="1:9" x14ac:dyDescent="0.3">
      <c r="A124" s="136">
        <v>122</v>
      </c>
      <c r="B124" s="137" t="s">
        <v>21671</v>
      </c>
      <c r="C124" s="137" t="s">
        <v>21672</v>
      </c>
      <c r="D124" s="136" t="s">
        <v>21576</v>
      </c>
      <c r="E124" s="137" t="s">
        <v>21577</v>
      </c>
      <c r="F124" s="137">
        <v>7.5999999999999998E-2</v>
      </c>
      <c r="G124" s="138" t="s">
        <v>17490</v>
      </c>
      <c r="H124" s="2" t="s">
        <v>15</v>
      </c>
      <c r="I124" s="2"/>
    </row>
    <row r="125" spans="1:9" x14ac:dyDescent="0.3">
      <c r="A125" s="136">
        <v>123</v>
      </c>
      <c r="B125" s="137" t="s">
        <v>21673</v>
      </c>
      <c r="C125" s="137" t="s">
        <v>21674</v>
      </c>
      <c r="D125" s="136" t="s">
        <v>21576</v>
      </c>
      <c r="E125" s="137" t="s">
        <v>21577</v>
      </c>
      <c r="F125" s="137">
        <v>7.5999999999999998E-2</v>
      </c>
      <c r="G125" s="138" t="s">
        <v>17490</v>
      </c>
      <c r="H125" s="2" t="s">
        <v>15</v>
      </c>
      <c r="I125" s="2"/>
    </row>
    <row r="126" spans="1:9" x14ac:dyDescent="0.3">
      <c r="A126" s="136">
        <v>124</v>
      </c>
      <c r="B126" s="137" t="s">
        <v>21675</v>
      </c>
      <c r="C126" s="137" t="s">
        <v>21676</v>
      </c>
      <c r="D126" s="136" t="s">
        <v>21576</v>
      </c>
      <c r="E126" s="137" t="s">
        <v>21577</v>
      </c>
      <c r="F126" s="137">
        <v>0.46799999999999997</v>
      </c>
      <c r="G126" s="138" t="s">
        <v>17490</v>
      </c>
      <c r="H126" s="2" t="s">
        <v>15</v>
      </c>
      <c r="I126" s="2"/>
    </row>
    <row r="127" spans="1:9" x14ac:dyDescent="0.3">
      <c r="A127" s="136">
        <v>125</v>
      </c>
      <c r="B127" s="137" t="s">
        <v>21677</v>
      </c>
      <c r="C127" s="137" t="s">
        <v>21678</v>
      </c>
      <c r="D127" s="136" t="s">
        <v>21576</v>
      </c>
      <c r="E127" s="137" t="s">
        <v>21577</v>
      </c>
      <c r="F127" s="137">
        <v>0.40800000000000003</v>
      </c>
      <c r="G127" s="138" t="s">
        <v>17490</v>
      </c>
      <c r="H127" s="2" t="s">
        <v>15</v>
      </c>
      <c r="I127" s="2"/>
    </row>
    <row r="128" spans="1:9" x14ac:dyDescent="0.3">
      <c r="A128" s="136">
        <v>126</v>
      </c>
      <c r="B128" s="137" t="s">
        <v>21679</v>
      </c>
      <c r="C128" s="137" t="s">
        <v>21680</v>
      </c>
      <c r="D128" s="136" t="s">
        <v>21576</v>
      </c>
      <c r="E128" s="137" t="s">
        <v>21577</v>
      </c>
      <c r="F128" s="137">
        <v>0.10800000000000001</v>
      </c>
      <c r="G128" s="138" t="s">
        <v>17490</v>
      </c>
      <c r="H128" s="2" t="s">
        <v>15</v>
      </c>
      <c r="I128" s="2"/>
    </row>
    <row r="129" spans="1:9" x14ac:dyDescent="0.3">
      <c r="A129" s="136">
        <v>127</v>
      </c>
      <c r="B129" s="139" t="s">
        <v>21681</v>
      </c>
      <c r="C129" s="139" t="s">
        <v>20655</v>
      </c>
      <c r="D129" s="136" t="s">
        <v>21576</v>
      </c>
      <c r="E129" s="137" t="s">
        <v>21577</v>
      </c>
      <c r="F129" s="137">
        <v>0.49199999999999999</v>
      </c>
      <c r="G129" s="138" t="s">
        <v>17490</v>
      </c>
      <c r="H129" s="2" t="s">
        <v>15</v>
      </c>
      <c r="I129" s="2"/>
    </row>
    <row r="130" spans="1:9" x14ac:dyDescent="0.3">
      <c r="A130" s="136">
        <v>128</v>
      </c>
      <c r="B130" s="137" t="s">
        <v>21682</v>
      </c>
      <c r="C130" s="137" t="s">
        <v>21683</v>
      </c>
      <c r="D130" s="136" t="s">
        <v>21576</v>
      </c>
      <c r="E130" s="137" t="s">
        <v>21577</v>
      </c>
      <c r="F130" s="137">
        <v>0.11599999999999999</v>
      </c>
      <c r="G130" s="138" t="s">
        <v>17490</v>
      </c>
      <c r="H130" s="2" t="s">
        <v>15</v>
      </c>
      <c r="I130" s="2"/>
    </row>
    <row r="131" spans="1:9" x14ac:dyDescent="0.3">
      <c r="A131" s="136">
        <v>129</v>
      </c>
      <c r="B131" s="137" t="s">
        <v>21684</v>
      </c>
      <c r="C131" s="137" t="s">
        <v>21685</v>
      </c>
      <c r="D131" s="136" t="s">
        <v>21576</v>
      </c>
      <c r="E131" s="137" t="s">
        <v>21577</v>
      </c>
      <c r="F131" s="137">
        <v>0.4</v>
      </c>
      <c r="G131" s="138" t="s">
        <v>17490</v>
      </c>
      <c r="H131" s="2" t="s">
        <v>15</v>
      </c>
      <c r="I131" s="2"/>
    </row>
    <row r="132" spans="1:9" x14ac:dyDescent="0.3">
      <c r="A132" s="136">
        <v>130</v>
      </c>
      <c r="B132" s="137" t="s">
        <v>21686</v>
      </c>
      <c r="C132" s="137" t="s">
        <v>21687</v>
      </c>
      <c r="D132" s="136" t="s">
        <v>21576</v>
      </c>
      <c r="E132" s="137" t="s">
        <v>21577</v>
      </c>
      <c r="F132" s="137">
        <v>9.1999999999999998E-2</v>
      </c>
      <c r="G132" s="138" t="s">
        <v>17490</v>
      </c>
      <c r="H132" s="2" t="s">
        <v>15</v>
      </c>
      <c r="I132" s="2"/>
    </row>
    <row r="133" spans="1:9" x14ac:dyDescent="0.3">
      <c r="A133" s="136">
        <v>131</v>
      </c>
      <c r="B133" s="139" t="s">
        <v>21688</v>
      </c>
      <c r="C133" s="139" t="s">
        <v>21689</v>
      </c>
      <c r="D133" s="136" t="s">
        <v>21576</v>
      </c>
      <c r="E133" s="137" t="s">
        <v>21577</v>
      </c>
      <c r="F133" s="137">
        <v>0.55199999999999994</v>
      </c>
      <c r="G133" s="138" t="s">
        <v>17490</v>
      </c>
      <c r="H133" s="2" t="s">
        <v>15</v>
      </c>
      <c r="I133" s="2"/>
    </row>
    <row r="134" spans="1:9" x14ac:dyDescent="0.3">
      <c r="A134" s="136">
        <v>132</v>
      </c>
      <c r="B134" s="137" t="s">
        <v>21690</v>
      </c>
      <c r="C134" s="137" t="s">
        <v>21691</v>
      </c>
      <c r="D134" s="136" t="s">
        <v>21576</v>
      </c>
      <c r="E134" s="137" t="s">
        <v>21577</v>
      </c>
      <c r="F134" s="137">
        <v>1.26</v>
      </c>
      <c r="G134" s="138" t="s">
        <v>17490</v>
      </c>
      <c r="H134" s="2" t="s">
        <v>15</v>
      </c>
      <c r="I134" s="2"/>
    </row>
    <row r="135" spans="1:9" x14ac:dyDescent="0.3">
      <c r="A135" s="136">
        <v>133</v>
      </c>
      <c r="B135" s="137" t="s">
        <v>21692</v>
      </c>
      <c r="C135" s="137" t="s">
        <v>21693</v>
      </c>
      <c r="D135" s="136" t="s">
        <v>21576</v>
      </c>
      <c r="E135" s="137" t="s">
        <v>21577</v>
      </c>
      <c r="F135" s="137">
        <v>1.704</v>
      </c>
      <c r="G135" s="138" t="s">
        <v>17490</v>
      </c>
      <c r="H135" s="2" t="s">
        <v>15</v>
      </c>
      <c r="I135" s="2"/>
    </row>
    <row r="136" spans="1:9" x14ac:dyDescent="0.3">
      <c r="A136" s="136">
        <v>134</v>
      </c>
      <c r="B136" s="137" t="s">
        <v>21694</v>
      </c>
      <c r="C136" s="137" t="s">
        <v>21695</v>
      </c>
      <c r="D136" s="136" t="s">
        <v>21576</v>
      </c>
      <c r="E136" s="137" t="s">
        <v>21577</v>
      </c>
      <c r="F136" s="137">
        <v>0.52400000000000002</v>
      </c>
      <c r="G136" s="138" t="s">
        <v>17490</v>
      </c>
      <c r="H136" s="2" t="s">
        <v>15</v>
      </c>
      <c r="I136" s="2"/>
    </row>
    <row r="137" spans="1:9" x14ac:dyDescent="0.3">
      <c r="A137" s="136">
        <v>135</v>
      </c>
      <c r="B137" s="137" t="s">
        <v>21696</v>
      </c>
      <c r="C137" s="137" t="s">
        <v>21697</v>
      </c>
      <c r="D137" s="136" t="s">
        <v>21576</v>
      </c>
      <c r="E137" s="137" t="s">
        <v>21577</v>
      </c>
      <c r="F137" s="137">
        <v>1.6600000000000001</v>
      </c>
      <c r="G137" s="138" t="s">
        <v>17490</v>
      </c>
      <c r="H137" s="2" t="s">
        <v>15</v>
      </c>
      <c r="I137" s="2"/>
    </row>
    <row r="138" spans="1:9" x14ac:dyDescent="0.3">
      <c r="A138" s="136">
        <v>136</v>
      </c>
      <c r="B138" s="139" t="s">
        <v>21698</v>
      </c>
      <c r="C138" s="139" t="s">
        <v>21699</v>
      </c>
      <c r="D138" s="136" t="s">
        <v>21576</v>
      </c>
      <c r="E138" s="137" t="s">
        <v>21577</v>
      </c>
      <c r="F138" s="137">
        <v>0.52</v>
      </c>
      <c r="G138" s="138" t="s">
        <v>17490</v>
      </c>
      <c r="H138" s="2" t="s">
        <v>15</v>
      </c>
      <c r="I138" s="2"/>
    </row>
    <row r="139" spans="1:9" x14ac:dyDescent="0.3">
      <c r="A139" s="136">
        <v>137</v>
      </c>
      <c r="B139" s="137" t="s">
        <v>21700</v>
      </c>
      <c r="C139" s="137" t="s">
        <v>21701</v>
      </c>
      <c r="D139" s="136" t="s">
        <v>21576</v>
      </c>
      <c r="E139" s="137" t="s">
        <v>21577</v>
      </c>
      <c r="F139" s="137">
        <v>0.46399999999999997</v>
      </c>
      <c r="G139" s="138" t="s">
        <v>17490</v>
      </c>
      <c r="H139" s="2" t="s">
        <v>15</v>
      </c>
      <c r="I139" s="2"/>
    </row>
    <row r="140" spans="1:9" x14ac:dyDescent="0.3">
      <c r="A140" s="136">
        <v>138</v>
      </c>
      <c r="B140" s="137" t="s">
        <v>21702</v>
      </c>
      <c r="C140" s="137" t="s">
        <v>21703</v>
      </c>
      <c r="D140" s="136" t="s">
        <v>21576</v>
      </c>
      <c r="E140" s="137" t="s">
        <v>21577</v>
      </c>
      <c r="F140" s="137">
        <v>0.84800000000000009</v>
      </c>
      <c r="G140" s="138" t="s">
        <v>17490</v>
      </c>
      <c r="H140" s="2" t="s">
        <v>15</v>
      </c>
      <c r="I140" s="2"/>
    </row>
    <row r="141" spans="1:9" x14ac:dyDescent="0.3">
      <c r="A141" s="136">
        <v>139</v>
      </c>
      <c r="B141" s="137" t="s">
        <v>21704</v>
      </c>
      <c r="C141" s="137" t="s">
        <v>21705</v>
      </c>
      <c r="D141" s="136" t="s">
        <v>21576</v>
      </c>
      <c r="E141" s="137" t="s">
        <v>21577</v>
      </c>
      <c r="F141" s="137">
        <v>8.3999999999999991E-2</v>
      </c>
      <c r="G141" s="138" t="s">
        <v>17490</v>
      </c>
      <c r="H141" s="2" t="s">
        <v>15</v>
      </c>
      <c r="I141" s="2"/>
    </row>
    <row r="142" spans="1:9" x14ac:dyDescent="0.3">
      <c r="A142" s="136">
        <v>140</v>
      </c>
      <c r="B142" s="137" t="s">
        <v>21706</v>
      </c>
      <c r="C142" s="137" t="s">
        <v>21707</v>
      </c>
      <c r="D142" s="136" t="s">
        <v>21576</v>
      </c>
      <c r="E142" s="137" t="s">
        <v>21577</v>
      </c>
      <c r="F142" s="137">
        <v>0.46399999999999997</v>
      </c>
      <c r="G142" s="138" t="s">
        <v>17490</v>
      </c>
      <c r="H142" s="2" t="s">
        <v>15</v>
      </c>
      <c r="I142" s="2"/>
    </row>
    <row r="143" spans="1:9" x14ac:dyDescent="0.3">
      <c r="A143" s="136">
        <v>141</v>
      </c>
      <c r="B143" s="137" t="s">
        <v>21708</v>
      </c>
      <c r="C143" s="137" t="s">
        <v>21709</v>
      </c>
      <c r="D143" s="136" t="s">
        <v>21576</v>
      </c>
      <c r="E143" s="137" t="s">
        <v>21577</v>
      </c>
      <c r="F143" s="137">
        <v>0.156</v>
      </c>
      <c r="G143" s="138" t="s">
        <v>17490</v>
      </c>
      <c r="H143" s="2" t="s">
        <v>15</v>
      </c>
      <c r="I143" s="2"/>
    </row>
    <row r="144" spans="1:9" x14ac:dyDescent="0.3">
      <c r="A144" s="136">
        <v>142</v>
      </c>
      <c r="B144" s="137" t="s">
        <v>21710</v>
      </c>
      <c r="C144" s="137" t="s">
        <v>21711</v>
      </c>
      <c r="D144" s="136" t="s">
        <v>21576</v>
      </c>
      <c r="E144" s="137" t="s">
        <v>21577</v>
      </c>
      <c r="F144" s="137">
        <v>1.7280000000000002</v>
      </c>
      <c r="G144" s="138" t="s">
        <v>17490</v>
      </c>
      <c r="H144" s="2" t="s">
        <v>15</v>
      </c>
      <c r="I144" s="2"/>
    </row>
    <row r="145" spans="1:9" x14ac:dyDescent="0.3">
      <c r="A145" s="136">
        <v>143</v>
      </c>
      <c r="B145" s="137" t="s">
        <v>21712</v>
      </c>
      <c r="C145" s="137" t="s">
        <v>21713</v>
      </c>
      <c r="D145" s="136" t="s">
        <v>21576</v>
      </c>
      <c r="E145" s="137" t="s">
        <v>21577</v>
      </c>
      <c r="F145" s="137">
        <v>1.256</v>
      </c>
      <c r="G145" s="138" t="s">
        <v>18396</v>
      </c>
      <c r="H145" s="2" t="s">
        <v>15</v>
      </c>
      <c r="I145" s="2"/>
    </row>
    <row r="146" spans="1:9" x14ac:dyDescent="0.3">
      <c r="A146" s="136">
        <v>144</v>
      </c>
      <c r="B146" s="137" t="s">
        <v>21714</v>
      </c>
      <c r="C146" s="137" t="s">
        <v>21715</v>
      </c>
      <c r="D146" s="136" t="s">
        <v>21576</v>
      </c>
      <c r="E146" s="137" t="s">
        <v>21577</v>
      </c>
      <c r="F146" s="137">
        <v>5.2000000000000005E-2</v>
      </c>
      <c r="G146" s="138" t="s">
        <v>17490</v>
      </c>
      <c r="H146" s="2" t="s">
        <v>15</v>
      </c>
      <c r="I146" s="2"/>
    </row>
    <row r="147" spans="1:9" x14ac:dyDescent="0.3">
      <c r="A147" s="136">
        <v>145</v>
      </c>
      <c r="B147" s="137" t="s">
        <v>21716</v>
      </c>
      <c r="C147" s="137" t="s">
        <v>21717</v>
      </c>
      <c r="D147" s="136" t="s">
        <v>21576</v>
      </c>
      <c r="E147" s="137" t="s">
        <v>21577</v>
      </c>
      <c r="F147" s="137">
        <v>0.88000000000000012</v>
      </c>
      <c r="G147" s="138" t="s">
        <v>17490</v>
      </c>
      <c r="H147" s="2" t="s">
        <v>15</v>
      </c>
      <c r="I147" s="2"/>
    </row>
    <row r="148" spans="1:9" x14ac:dyDescent="0.3">
      <c r="A148" s="136">
        <v>146</v>
      </c>
      <c r="B148" s="137" t="s">
        <v>21718</v>
      </c>
      <c r="C148" s="137" t="s">
        <v>21719</v>
      </c>
      <c r="D148" s="136" t="s">
        <v>21576</v>
      </c>
      <c r="E148" s="137" t="s">
        <v>21577</v>
      </c>
      <c r="F148" s="137">
        <v>2</v>
      </c>
      <c r="G148" s="138" t="s">
        <v>18396</v>
      </c>
      <c r="H148" s="2" t="s">
        <v>15</v>
      </c>
      <c r="I148" s="2"/>
    </row>
    <row r="149" spans="1:9" x14ac:dyDescent="0.3">
      <c r="A149" s="136">
        <v>147</v>
      </c>
      <c r="B149" s="137" t="s">
        <v>21720</v>
      </c>
      <c r="C149" s="137" t="s">
        <v>21721</v>
      </c>
      <c r="D149" s="136" t="s">
        <v>21576</v>
      </c>
      <c r="E149" s="137" t="s">
        <v>21577</v>
      </c>
      <c r="F149" s="137">
        <v>0.04</v>
      </c>
      <c r="G149" s="138" t="s">
        <v>17490</v>
      </c>
      <c r="H149" s="2" t="s">
        <v>15</v>
      </c>
      <c r="I149" s="2"/>
    </row>
    <row r="150" spans="1:9" x14ac:dyDescent="0.3">
      <c r="A150" s="136">
        <v>148</v>
      </c>
      <c r="B150" s="137" t="s">
        <v>21722</v>
      </c>
      <c r="C150" s="137" t="s">
        <v>21723</v>
      </c>
      <c r="D150" s="136" t="s">
        <v>21576</v>
      </c>
      <c r="E150" s="137" t="s">
        <v>21577</v>
      </c>
      <c r="F150" s="137">
        <v>0.06</v>
      </c>
      <c r="G150" s="138" t="s">
        <v>17490</v>
      </c>
      <c r="H150" s="2" t="s">
        <v>15</v>
      </c>
      <c r="I150" s="2"/>
    </row>
    <row r="151" spans="1:9" x14ac:dyDescent="0.3">
      <c r="A151" s="136">
        <v>149</v>
      </c>
      <c r="B151" s="139" t="s">
        <v>21724</v>
      </c>
      <c r="C151" s="139" t="s">
        <v>21725</v>
      </c>
      <c r="D151" s="136" t="s">
        <v>21576</v>
      </c>
      <c r="E151" s="137" t="s">
        <v>21577</v>
      </c>
      <c r="F151" s="137">
        <v>0.52</v>
      </c>
      <c r="G151" s="138" t="s">
        <v>17490</v>
      </c>
      <c r="H151" s="2" t="s">
        <v>15</v>
      </c>
      <c r="I151" s="2"/>
    </row>
    <row r="152" spans="1:9" x14ac:dyDescent="0.3">
      <c r="A152" s="136">
        <v>150</v>
      </c>
      <c r="B152" s="137" t="s">
        <v>21726</v>
      </c>
      <c r="C152" s="137" t="s">
        <v>21727</v>
      </c>
      <c r="D152" s="136" t="s">
        <v>21576</v>
      </c>
      <c r="E152" s="137" t="s">
        <v>21577</v>
      </c>
      <c r="F152" s="137">
        <v>0.52</v>
      </c>
      <c r="G152" s="138" t="s">
        <v>17490</v>
      </c>
      <c r="H152" s="2" t="s">
        <v>15</v>
      </c>
      <c r="I152" s="2"/>
    </row>
    <row r="153" spans="1:9" x14ac:dyDescent="0.3">
      <c r="A153" s="136">
        <v>151</v>
      </c>
      <c r="B153" s="137" t="s">
        <v>21728</v>
      </c>
      <c r="C153" s="137" t="s">
        <v>21729</v>
      </c>
      <c r="D153" s="136" t="s">
        <v>21576</v>
      </c>
      <c r="E153" s="137" t="s">
        <v>21577</v>
      </c>
      <c r="F153" s="137">
        <v>0.52400000000000002</v>
      </c>
      <c r="G153" s="138" t="s">
        <v>17490</v>
      </c>
      <c r="H153" s="2" t="s">
        <v>15</v>
      </c>
      <c r="I153" s="2"/>
    </row>
    <row r="154" spans="1:9" x14ac:dyDescent="0.3">
      <c r="A154" s="136">
        <v>152</v>
      </c>
      <c r="B154" s="137" t="s">
        <v>21730</v>
      </c>
      <c r="C154" s="137" t="s">
        <v>21729</v>
      </c>
      <c r="D154" s="136" t="s">
        <v>21576</v>
      </c>
      <c r="E154" s="137" t="s">
        <v>21577</v>
      </c>
      <c r="F154" s="137">
        <v>0.42400000000000004</v>
      </c>
      <c r="G154" s="138" t="s">
        <v>17490</v>
      </c>
      <c r="H154" s="2" t="s">
        <v>15</v>
      </c>
      <c r="I154" s="2"/>
    </row>
    <row r="155" spans="1:9" x14ac:dyDescent="0.3">
      <c r="A155" s="136">
        <v>153</v>
      </c>
      <c r="B155" s="137" t="s">
        <v>21731</v>
      </c>
      <c r="C155" s="137" t="s">
        <v>21732</v>
      </c>
      <c r="D155" s="136" t="s">
        <v>21576</v>
      </c>
      <c r="E155" s="137" t="s">
        <v>21577</v>
      </c>
      <c r="F155" s="137">
        <v>1.6559999999999999</v>
      </c>
      <c r="G155" s="138" t="s">
        <v>17490</v>
      </c>
      <c r="H155" s="2" t="s">
        <v>15</v>
      </c>
      <c r="I155" s="2"/>
    </row>
    <row r="156" spans="1:9" x14ac:dyDescent="0.3">
      <c r="A156" s="136">
        <v>154</v>
      </c>
      <c r="B156" s="137" t="s">
        <v>21733</v>
      </c>
      <c r="C156" s="137" t="s">
        <v>21734</v>
      </c>
      <c r="D156" s="136" t="s">
        <v>21576</v>
      </c>
      <c r="E156" s="137" t="s">
        <v>21577</v>
      </c>
      <c r="F156" s="137">
        <v>2.0720000000000001</v>
      </c>
      <c r="G156" s="138" t="s">
        <v>18396</v>
      </c>
      <c r="H156" s="2" t="s">
        <v>15</v>
      </c>
      <c r="I156" s="2"/>
    </row>
    <row r="157" spans="1:9" x14ac:dyDescent="0.3">
      <c r="A157" s="136">
        <v>155</v>
      </c>
      <c r="B157" s="137" t="s">
        <v>21735</v>
      </c>
      <c r="C157" s="137" t="s">
        <v>21736</v>
      </c>
      <c r="D157" s="136" t="s">
        <v>21576</v>
      </c>
      <c r="E157" s="137" t="s">
        <v>21577</v>
      </c>
      <c r="F157" s="137">
        <v>0.52800000000000002</v>
      </c>
      <c r="G157" s="138" t="s">
        <v>18450</v>
      </c>
      <c r="H157" s="2" t="s">
        <v>15</v>
      </c>
      <c r="I157" s="2"/>
    </row>
    <row r="158" spans="1:9" x14ac:dyDescent="0.3">
      <c r="A158" s="136">
        <v>156</v>
      </c>
      <c r="B158" s="137" t="s">
        <v>21737</v>
      </c>
      <c r="C158" s="137" t="s">
        <v>21738</v>
      </c>
      <c r="D158" s="136" t="s">
        <v>21576</v>
      </c>
      <c r="E158" s="137" t="s">
        <v>21577</v>
      </c>
      <c r="F158" s="137">
        <v>1.3</v>
      </c>
      <c r="G158" s="138" t="s">
        <v>18485</v>
      </c>
      <c r="H158" s="2" t="s">
        <v>15</v>
      </c>
      <c r="I158" s="2"/>
    </row>
    <row r="159" spans="1:9" x14ac:dyDescent="0.3">
      <c r="A159" s="136">
        <v>157</v>
      </c>
      <c r="B159" s="137" t="s">
        <v>21739</v>
      </c>
      <c r="C159" s="137" t="s">
        <v>21740</v>
      </c>
      <c r="D159" s="136" t="s">
        <v>21576</v>
      </c>
      <c r="E159" s="137" t="s">
        <v>21577</v>
      </c>
      <c r="F159" s="137">
        <v>1.3039999999999998</v>
      </c>
      <c r="G159" s="138" t="s">
        <v>17490</v>
      </c>
      <c r="H159" s="2" t="s">
        <v>15</v>
      </c>
      <c r="I159" s="2"/>
    </row>
    <row r="160" spans="1:9" x14ac:dyDescent="0.3">
      <c r="A160" s="136">
        <v>158</v>
      </c>
      <c r="B160" s="139" t="s">
        <v>21741</v>
      </c>
      <c r="C160" s="139" t="s">
        <v>21742</v>
      </c>
      <c r="D160" s="136" t="s">
        <v>21576</v>
      </c>
      <c r="E160" s="137" t="s">
        <v>21577</v>
      </c>
      <c r="F160" s="137">
        <v>0.52800000000000002</v>
      </c>
      <c r="G160" s="138" t="s">
        <v>17490</v>
      </c>
      <c r="H160" s="2" t="s">
        <v>15</v>
      </c>
      <c r="I160" s="2"/>
    </row>
    <row r="161" spans="1:9" x14ac:dyDescent="0.3">
      <c r="A161" s="136">
        <v>159</v>
      </c>
      <c r="B161" s="139" t="s">
        <v>21743</v>
      </c>
      <c r="C161" s="139" t="s">
        <v>21744</v>
      </c>
      <c r="D161" s="136" t="s">
        <v>21576</v>
      </c>
      <c r="E161" s="137" t="s">
        <v>21577</v>
      </c>
      <c r="F161" s="137">
        <v>1.28</v>
      </c>
      <c r="G161" s="138" t="s">
        <v>17490</v>
      </c>
      <c r="H161" s="2" t="s">
        <v>15</v>
      </c>
      <c r="I161" s="2"/>
    </row>
    <row r="162" spans="1:9" x14ac:dyDescent="0.3">
      <c r="A162" s="136">
        <v>160</v>
      </c>
      <c r="B162" s="137" t="s">
        <v>21745</v>
      </c>
      <c r="C162" s="137" t="s">
        <v>21746</v>
      </c>
      <c r="D162" s="136" t="s">
        <v>21576</v>
      </c>
      <c r="E162" s="137" t="s">
        <v>21577</v>
      </c>
      <c r="F162" s="137">
        <v>1.268</v>
      </c>
      <c r="G162" s="138" t="s">
        <v>18485</v>
      </c>
      <c r="H162" s="2" t="s">
        <v>15</v>
      </c>
      <c r="I162" s="2"/>
    </row>
    <row r="163" spans="1:9" x14ac:dyDescent="0.3">
      <c r="A163" s="136">
        <v>161</v>
      </c>
      <c r="B163" s="137" t="s">
        <v>21747</v>
      </c>
      <c r="C163" s="137" t="s">
        <v>21748</v>
      </c>
      <c r="D163" s="136" t="s">
        <v>21576</v>
      </c>
      <c r="E163" s="137" t="s">
        <v>21577</v>
      </c>
      <c r="F163" s="137">
        <v>0.8</v>
      </c>
      <c r="G163" s="138" t="s">
        <v>17490</v>
      </c>
      <c r="H163" s="2" t="s">
        <v>15</v>
      </c>
      <c r="I163" s="2"/>
    </row>
    <row r="164" spans="1:9" x14ac:dyDescent="0.3">
      <c r="A164" s="136">
        <v>162</v>
      </c>
      <c r="B164" s="137" t="s">
        <v>21749</v>
      </c>
      <c r="C164" s="137" t="s">
        <v>21750</v>
      </c>
      <c r="D164" s="136" t="s">
        <v>21576</v>
      </c>
      <c r="E164" s="137" t="s">
        <v>21577</v>
      </c>
      <c r="F164" s="137">
        <v>0.94000000000000006</v>
      </c>
      <c r="G164" s="138" t="s">
        <v>17490</v>
      </c>
      <c r="H164" s="2" t="s">
        <v>15</v>
      </c>
      <c r="I164" s="2"/>
    </row>
    <row r="165" spans="1:9" x14ac:dyDescent="0.3">
      <c r="A165" s="136">
        <v>163</v>
      </c>
      <c r="B165" s="137" t="s">
        <v>21751</v>
      </c>
      <c r="C165" s="137" t="s">
        <v>21752</v>
      </c>
      <c r="D165" s="136" t="s">
        <v>21576</v>
      </c>
      <c r="E165" s="137" t="s">
        <v>21577</v>
      </c>
      <c r="F165" s="137">
        <v>1.248</v>
      </c>
      <c r="G165" s="138" t="s">
        <v>17490</v>
      </c>
      <c r="H165" s="2" t="s">
        <v>15</v>
      </c>
      <c r="I165" s="2"/>
    </row>
    <row r="166" spans="1:9" x14ac:dyDescent="0.3">
      <c r="A166" s="136">
        <v>164</v>
      </c>
      <c r="B166" s="137" t="s">
        <v>21753</v>
      </c>
      <c r="C166" s="137" t="s">
        <v>21754</v>
      </c>
      <c r="D166" s="136" t="s">
        <v>21576</v>
      </c>
      <c r="E166" s="137" t="s">
        <v>21577</v>
      </c>
      <c r="F166" s="137">
        <v>0.12</v>
      </c>
      <c r="G166" s="138" t="s">
        <v>17490</v>
      </c>
      <c r="H166" s="2" t="s">
        <v>15</v>
      </c>
      <c r="I166" s="2"/>
    </row>
    <row r="167" spans="1:9" x14ac:dyDescent="0.3">
      <c r="A167" s="136">
        <v>165</v>
      </c>
      <c r="B167" s="137" t="s">
        <v>21755</v>
      </c>
      <c r="C167" s="137" t="s">
        <v>21756</v>
      </c>
      <c r="D167" s="136" t="s">
        <v>21576</v>
      </c>
      <c r="E167" s="137" t="s">
        <v>21577</v>
      </c>
      <c r="F167" s="137">
        <v>1.28</v>
      </c>
      <c r="G167" s="138" t="s">
        <v>17490</v>
      </c>
      <c r="H167" s="2" t="s">
        <v>15</v>
      </c>
      <c r="I167" s="2"/>
    </row>
    <row r="168" spans="1:9" x14ac:dyDescent="0.3">
      <c r="A168" s="136">
        <v>166</v>
      </c>
      <c r="B168" s="137" t="s">
        <v>21757</v>
      </c>
      <c r="C168" s="137" t="s">
        <v>21758</v>
      </c>
      <c r="D168" s="136" t="s">
        <v>21576</v>
      </c>
      <c r="E168" s="137" t="s">
        <v>21577</v>
      </c>
      <c r="F168" s="137">
        <v>0.5</v>
      </c>
      <c r="G168" s="138" t="s">
        <v>17490</v>
      </c>
      <c r="H168" s="2" t="s">
        <v>15</v>
      </c>
      <c r="I168" s="2"/>
    </row>
    <row r="169" spans="1:9" x14ac:dyDescent="0.3">
      <c r="A169" s="136">
        <v>167</v>
      </c>
      <c r="B169" s="137" t="s">
        <v>21759</v>
      </c>
      <c r="C169" s="137" t="s">
        <v>21760</v>
      </c>
      <c r="D169" s="136" t="s">
        <v>21576</v>
      </c>
      <c r="E169" s="137" t="s">
        <v>21577</v>
      </c>
      <c r="F169" s="137">
        <v>5.2000000000000005E-2</v>
      </c>
      <c r="G169" s="138" t="s">
        <v>17490</v>
      </c>
      <c r="H169" s="2" t="s">
        <v>15</v>
      </c>
      <c r="I169" s="2"/>
    </row>
    <row r="170" spans="1:9" x14ac:dyDescent="0.3">
      <c r="A170" s="136">
        <v>168</v>
      </c>
      <c r="B170" s="137" t="s">
        <v>21761</v>
      </c>
      <c r="C170" s="137" t="s">
        <v>21762</v>
      </c>
      <c r="D170" s="136" t="s">
        <v>21576</v>
      </c>
      <c r="E170" s="137" t="s">
        <v>21577</v>
      </c>
      <c r="F170" s="137">
        <v>0.13999999999999999</v>
      </c>
      <c r="G170" s="138" t="s">
        <v>17490</v>
      </c>
      <c r="H170" s="2" t="s">
        <v>15</v>
      </c>
      <c r="I170" s="2"/>
    </row>
    <row r="171" spans="1:9" x14ac:dyDescent="0.3">
      <c r="A171" s="136">
        <v>169</v>
      </c>
      <c r="B171" s="137" t="s">
        <v>21763</v>
      </c>
      <c r="C171" s="137" t="s">
        <v>21764</v>
      </c>
      <c r="D171" s="136" t="s">
        <v>21576</v>
      </c>
      <c r="E171" s="137" t="s">
        <v>21577</v>
      </c>
      <c r="F171" s="137">
        <v>0.13999999999999999</v>
      </c>
      <c r="G171" s="138" t="s">
        <v>17490</v>
      </c>
      <c r="H171" s="2" t="s">
        <v>15</v>
      </c>
      <c r="I171" s="2"/>
    </row>
    <row r="172" spans="1:9" x14ac:dyDescent="0.3">
      <c r="A172" s="136">
        <v>170</v>
      </c>
      <c r="B172" s="137" t="s">
        <v>21765</v>
      </c>
      <c r="C172" s="137" t="s">
        <v>21766</v>
      </c>
      <c r="D172" s="136" t="s">
        <v>21576</v>
      </c>
      <c r="E172" s="137" t="s">
        <v>21577</v>
      </c>
      <c r="F172" s="137">
        <v>6.8000000000000005E-2</v>
      </c>
      <c r="G172" s="138" t="s">
        <v>17490</v>
      </c>
      <c r="H172" s="2" t="s">
        <v>15</v>
      </c>
      <c r="I172" s="2"/>
    </row>
    <row r="173" spans="1:9" x14ac:dyDescent="0.3">
      <c r="A173" s="136">
        <v>171</v>
      </c>
      <c r="B173" s="137" t="s">
        <v>21767</v>
      </c>
      <c r="C173" s="137" t="s">
        <v>21768</v>
      </c>
      <c r="D173" s="136" t="s">
        <v>21576</v>
      </c>
      <c r="E173" s="137" t="s">
        <v>21577</v>
      </c>
      <c r="F173" s="137">
        <v>0.45599999999999996</v>
      </c>
      <c r="G173" s="138" t="s">
        <v>17490</v>
      </c>
      <c r="H173" s="2" t="s">
        <v>15</v>
      </c>
      <c r="I173" s="2"/>
    </row>
    <row r="174" spans="1:9" x14ac:dyDescent="0.3">
      <c r="A174" s="136">
        <v>172</v>
      </c>
      <c r="B174" s="137" t="s">
        <v>21769</v>
      </c>
      <c r="C174" s="137" t="s">
        <v>21768</v>
      </c>
      <c r="D174" s="136" t="s">
        <v>21576</v>
      </c>
      <c r="E174" s="137" t="s">
        <v>21577</v>
      </c>
      <c r="F174" s="137">
        <v>0.45599999999999996</v>
      </c>
      <c r="G174" s="138" t="s">
        <v>17490</v>
      </c>
      <c r="H174" s="2" t="s">
        <v>15</v>
      </c>
      <c r="I174" s="2"/>
    </row>
    <row r="175" spans="1:9" x14ac:dyDescent="0.3">
      <c r="A175" s="136">
        <v>173</v>
      </c>
      <c r="B175" s="137" t="s">
        <v>21770</v>
      </c>
      <c r="C175" s="137" t="s">
        <v>21768</v>
      </c>
      <c r="D175" s="136" t="s">
        <v>21576</v>
      </c>
      <c r="E175" s="137" t="s">
        <v>21577</v>
      </c>
      <c r="F175" s="137">
        <v>0.45599999999999996</v>
      </c>
      <c r="G175" s="138" t="s">
        <v>17490</v>
      </c>
      <c r="H175" s="2" t="s">
        <v>15</v>
      </c>
      <c r="I175" s="2"/>
    </row>
    <row r="176" spans="1:9" x14ac:dyDescent="0.3">
      <c r="A176" s="136">
        <v>174</v>
      </c>
      <c r="B176" s="137" t="s">
        <v>21771</v>
      </c>
      <c r="C176" s="137" t="s">
        <v>21772</v>
      </c>
      <c r="D176" s="136" t="s">
        <v>21576</v>
      </c>
      <c r="E176" s="137" t="s">
        <v>21577</v>
      </c>
      <c r="F176" s="137">
        <v>1.212</v>
      </c>
      <c r="G176" s="138" t="s">
        <v>17490</v>
      </c>
      <c r="H176" s="2" t="s">
        <v>15</v>
      </c>
      <c r="I176" s="2"/>
    </row>
    <row r="177" spans="1:9" x14ac:dyDescent="0.3">
      <c r="A177" s="136">
        <v>175</v>
      </c>
      <c r="B177" s="137" t="s">
        <v>21773</v>
      </c>
      <c r="C177" s="137" t="s">
        <v>21774</v>
      </c>
      <c r="D177" s="136" t="s">
        <v>21576</v>
      </c>
      <c r="E177" s="137" t="s">
        <v>21577</v>
      </c>
      <c r="F177" s="137">
        <v>2.4119999999999999</v>
      </c>
      <c r="G177" s="138" t="s">
        <v>17490</v>
      </c>
      <c r="H177" s="2" t="s">
        <v>15</v>
      </c>
      <c r="I177" s="2"/>
    </row>
    <row r="178" spans="1:9" x14ac:dyDescent="0.3">
      <c r="A178" s="136">
        <v>176</v>
      </c>
      <c r="B178" s="137" t="s">
        <v>21775</v>
      </c>
      <c r="C178" s="137" t="s">
        <v>21776</v>
      </c>
      <c r="D178" s="136" t="s">
        <v>21576</v>
      </c>
      <c r="E178" s="137" t="s">
        <v>21577</v>
      </c>
      <c r="F178" s="137">
        <v>0.1</v>
      </c>
      <c r="G178" s="138" t="s">
        <v>17490</v>
      </c>
      <c r="H178" s="2" t="s">
        <v>15</v>
      </c>
      <c r="I178" s="2"/>
    </row>
    <row r="179" spans="1:9" x14ac:dyDescent="0.3">
      <c r="A179" s="136">
        <v>177</v>
      </c>
      <c r="B179" s="137" t="s">
        <v>21777</v>
      </c>
      <c r="C179" s="137" t="s">
        <v>21776</v>
      </c>
      <c r="D179" s="136" t="s">
        <v>21576</v>
      </c>
      <c r="E179" s="137" t="s">
        <v>21577</v>
      </c>
      <c r="F179" s="137">
        <v>0.10400000000000001</v>
      </c>
      <c r="G179" s="138" t="s">
        <v>17490</v>
      </c>
      <c r="H179" s="2" t="s">
        <v>15</v>
      </c>
      <c r="I179" s="2"/>
    </row>
    <row r="180" spans="1:9" x14ac:dyDescent="0.3">
      <c r="A180" s="136">
        <v>178</v>
      </c>
      <c r="B180" s="137" t="s">
        <v>21778</v>
      </c>
      <c r="C180" s="137" t="s">
        <v>21776</v>
      </c>
      <c r="D180" s="136" t="s">
        <v>21576</v>
      </c>
      <c r="E180" s="137" t="s">
        <v>21577</v>
      </c>
      <c r="F180" s="137">
        <v>0.5</v>
      </c>
      <c r="G180" s="138" t="s">
        <v>17490</v>
      </c>
      <c r="H180" s="2" t="s">
        <v>15</v>
      </c>
      <c r="I180" s="2"/>
    </row>
    <row r="181" spans="1:9" x14ac:dyDescent="0.3">
      <c r="A181" s="136">
        <v>179</v>
      </c>
      <c r="B181" s="137" t="s">
        <v>21779</v>
      </c>
      <c r="C181" s="137" t="s">
        <v>21776</v>
      </c>
      <c r="D181" s="136" t="s">
        <v>21576</v>
      </c>
      <c r="E181" s="137" t="s">
        <v>21577</v>
      </c>
      <c r="F181" s="137">
        <v>0.44800000000000006</v>
      </c>
      <c r="G181" s="138" t="s">
        <v>17490</v>
      </c>
      <c r="H181" s="2" t="s">
        <v>15</v>
      </c>
      <c r="I181" s="2"/>
    </row>
    <row r="182" spans="1:9" x14ac:dyDescent="0.3">
      <c r="A182" s="136">
        <v>180</v>
      </c>
      <c r="B182" s="139" t="s">
        <v>21780</v>
      </c>
      <c r="C182" s="139" t="s">
        <v>21781</v>
      </c>
      <c r="D182" s="136" t="s">
        <v>21576</v>
      </c>
      <c r="E182" s="137" t="s">
        <v>21577</v>
      </c>
      <c r="F182" s="137">
        <v>0.13600000000000001</v>
      </c>
      <c r="G182" s="138" t="s">
        <v>17490</v>
      </c>
      <c r="H182" s="2" t="s">
        <v>15</v>
      </c>
      <c r="I182" s="2"/>
    </row>
    <row r="183" spans="1:9" x14ac:dyDescent="0.3">
      <c r="A183" s="136">
        <v>181</v>
      </c>
      <c r="B183" s="137" t="s">
        <v>21782</v>
      </c>
      <c r="C183" s="137" t="s">
        <v>21783</v>
      </c>
      <c r="D183" s="136" t="s">
        <v>21576</v>
      </c>
      <c r="E183" s="137" t="s">
        <v>21577</v>
      </c>
      <c r="F183" s="137">
        <v>0.13600000000000001</v>
      </c>
      <c r="G183" s="138" t="s">
        <v>17490</v>
      </c>
      <c r="H183" s="2" t="s">
        <v>15</v>
      </c>
      <c r="I183" s="2"/>
    </row>
    <row r="184" spans="1:9" x14ac:dyDescent="0.3">
      <c r="A184" s="136">
        <v>182</v>
      </c>
      <c r="B184" s="137" t="s">
        <v>21784</v>
      </c>
      <c r="C184" s="137" t="s">
        <v>21785</v>
      </c>
      <c r="D184" s="136" t="s">
        <v>21576</v>
      </c>
      <c r="E184" s="137" t="s">
        <v>21577</v>
      </c>
      <c r="F184" s="137">
        <v>0.44400000000000006</v>
      </c>
      <c r="G184" s="138" t="s">
        <v>17490</v>
      </c>
      <c r="H184" s="2" t="s">
        <v>15</v>
      </c>
      <c r="I184" s="2"/>
    </row>
    <row r="185" spans="1:9" x14ac:dyDescent="0.3">
      <c r="A185" s="136">
        <v>183</v>
      </c>
      <c r="B185" s="137" t="s">
        <v>21786</v>
      </c>
      <c r="C185" s="137" t="s">
        <v>21785</v>
      </c>
      <c r="D185" s="136" t="s">
        <v>21576</v>
      </c>
      <c r="E185" s="137" t="s">
        <v>21577</v>
      </c>
      <c r="F185" s="137">
        <v>0.44400000000000006</v>
      </c>
      <c r="G185" s="138" t="s">
        <v>18396</v>
      </c>
      <c r="H185" s="2" t="s">
        <v>15</v>
      </c>
      <c r="I185" s="2"/>
    </row>
    <row r="186" spans="1:9" x14ac:dyDescent="0.3">
      <c r="A186" s="136">
        <v>184</v>
      </c>
      <c r="B186" s="137" t="s">
        <v>21787</v>
      </c>
      <c r="C186" s="137" t="s">
        <v>21785</v>
      </c>
      <c r="D186" s="136" t="s">
        <v>21576</v>
      </c>
      <c r="E186" s="137" t="s">
        <v>21577</v>
      </c>
      <c r="F186" s="137">
        <v>0.44400000000000006</v>
      </c>
      <c r="G186" s="138" t="s">
        <v>17490</v>
      </c>
      <c r="H186" s="2" t="s">
        <v>15</v>
      </c>
      <c r="I186" s="2"/>
    </row>
    <row r="187" spans="1:9" x14ac:dyDescent="0.3">
      <c r="A187" s="136">
        <v>185</v>
      </c>
      <c r="B187" s="137" t="s">
        <v>21788</v>
      </c>
      <c r="C187" s="137" t="s">
        <v>21785</v>
      </c>
      <c r="D187" s="136" t="s">
        <v>21576</v>
      </c>
      <c r="E187" s="137" t="s">
        <v>21577</v>
      </c>
      <c r="F187" s="137">
        <v>0.44400000000000006</v>
      </c>
      <c r="G187" s="138" t="s">
        <v>17490</v>
      </c>
      <c r="H187" s="2" t="s">
        <v>15</v>
      </c>
      <c r="I187" s="2"/>
    </row>
    <row r="188" spans="1:9" x14ac:dyDescent="0.3">
      <c r="A188" s="136">
        <v>186</v>
      </c>
      <c r="B188" s="137" t="s">
        <v>21789</v>
      </c>
      <c r="C188" s="137" t="s">
        <v>21790</v>
      </c>
      <c r="D188" s="136" t="s">
        <v>21576</v>
      </c>
      <c r="E188" s="137" t="s">
        <v>21577</v>
      </c>
      <c r="F188" s="137">
        <v>0.44400000000000006</v>
      </c>
      <c r="G188" s="138" t="s">
        <v>17490</v>
      </c>
      <c r="H188" s="2" t="s">
        <v>15</v>
      </c>
      <c r="I188" s="2"/>
    </row>
    <row r="189" spans="1:9" x14ac:dyDescent="0.3">
      <c r="A189" s="136">
        <v>187</v>
      </c>
      <c r="B189" s="137" t="s">
        <v>21791</v>
      </c>
      <c r="C189" s="137" t="s">
        <v>21792</v>
      </c>
      <c r="D189" s="136" t="s">
        <v>21576</v>
      </c>
      <c r="E189" s="137" t="s">
        <v>21577</v>
      </c>
      <c r="F189" s="137">
        <v>0.86</v>
      </c>
      <c r="G189" s="138" t="s">
        <v>18485</v>
      </c>
      <c r="H189" s="2" t="s">
        <v>15</v>
      </c>
      <c r="I189" s="2"/>
    </row>
    <row r="190" spans="1:9" x14ac:dyDescent="0.3">
      <c r="A190" s="136">
        <v>188</v>
      </c>
      <c r="B190" s="137" t="s">
        <v>21793</v>
      </c>
      <c r="C190" s="137" t="s">
        <v>21794</v>
      </c>
      <c r="D190" s="136" t="s">
        <v>21576</v>
      </c>
      <c r="E190" s="137" t="s">
        <v>21577</v>
      </c>
      <c r="F190" s="137">
        <v>0.9</v>
      </c>
      <c r="G190" s="138" t="s">
        <v>17490</v>
      </c>
      <c r="H190" s="2" t="s">
        <v>15</v>
      </c>
      <c r="I190" s="2"/>
    </row>
    <row r="191" spans="1:9" x14ac:dyDescent="0.3">
      <c r="A191" s="136">
        <v>189</v>
      </c>
      <c r="B191" s="137" t="s">
        <v>21795</v>
      </c>
      <c r="C191" s="137" t="s">
        <v>21796</v>
      </c>
      <c r="D191" s="136" t="s">
        <v>21576</v>
      </c>
      <c r="E191" s="137" t="s">
        <v>21577</v>
      </c>
      <c r="F191" s="137">
        <v>1.28</v>
      </c>
      <c r="G191" s="138" t="s">
        <v>17490</v>
      </c>
      <c r="H191" s="2" t="s">
        <v>15</v>
      </c>
      <c r="I191" s="2"/>
    </row>
    <row r="192" spans="1:9" x14ac:dyDescent="0.3">
      <c r="A192" s="136">
        <v>190</v>
      </c>
      <c r="B192" s="137" t="s">
        <v>21797</v>
      </c>
      <c r="C192" s="137" t="s">
        <v>21798</v>
      </c>
      <c r="D192" s="136" t="s">
        <v>21576</v>
      </c>
      <c r="E192" s="137" t="s">
        <v>21577</v>
      </c>
      <c r="F192" s="137">
        <v>0.86</v>
      </c>
      <c r="G192" s="138" t="s">
        <v>17490</v>
      </c>
      <c r="H192" s="2" t="s">
        <v>15</v>
      </c>
      <c r="I192" s="2"/>
    </row>
    <row r="193" spans="1:9" x14ac:dyDescent="0.3">
      <c r="A193" s="136">
        <v>191</v>
      </c>
      <c r="B193" s="137" t="s">
        <v>21799</v>
      </c>
      <c r="C193" s="137" t="s">
        <v>21798</v>
      </c>
      <c r="D193" s="136" t="s">
        <v>21576</v>
      </c>
      <c r="E193" s="137" t="s">
        <v>21577</v>
      </c>
      <c r="F193" s="137">
        <v>0.9</v>
      </c>
      <c r="G193" s="138" t="s">
        <v>17490</v>
      </c>
      <c r="H193" s="2" t="s">
        <v>15</v>
      </c>
      <c r="I193" s="2"/>
    </row>
    <row r="194" spans="1:9" x14ac:dyDescent="0.3">
      <c r="A194" s="136">
        <v>192</v>
      </c>
      <c r="B194" s="137" t="s">
        <v>21800</v>
      </c>
      <c r="C194" s="137" t="s">
        <v>21798</v>
      </c>
      <c r="D194" s="136" t="s">
        <v>21576</v>
      </c>
      <c r="E194" s="137" t="s">
        <v>21577</v>
      </c>
      <c r="F194" s="137">
        <v>0.9</v>
      </c>
      <c r="G194" s="138" t="s">
        <v>17490</v>
      </c>
      <c r="H194" s="2" t="s">
        <v>15</v>
      </c>
      <c r="I194" s="2"/>
    </row>
    <row r="195" spans="1:9" x14ac:dyDescent="0.3">
      <c r="A195" s="136">
        <v>193</v>
      </c>
      <c r="B195" s="139" t="s">
        <v>21801</v>
      </c>
      <c r="C195" s="139" t="s">
        <v>21802</v>
      </c>
      <c r="D195" s="136" t="s">
        <v>21576</v>
      </c>
      <c r="E195" s="137" t="s">
        <v>21577</v>
      </c>
      <c r="F195" s="137">
        <v>0.8</v>
      </c>
      <c r="G195" s="138" t="s">
        <v>17490</v>
      </c>
      <c r="H195" s="2" t="s">
        <v>15</v>
      </c>
      <c r="I195" s="2"/>
    </row>
    <row r="196" spans="1:9" x14ac:dyDescent="0.3">
      <c r="A196" s="136">
        <v>194</v>
      </c>
      <c r="B196" s="137" t="s">
        <v>21803</v>
      </c>
      <c r="C196" s="137" t="s">
        <v>21804</v>
      </c>
      <c r="D196" s="136" t="s">
        <v>21576</v>
      </c>
      <c r="E196" s="137" t="s">
        <v>21577</v>
      </c>
      <c r="F196" s="137">
        <v>0.44000000000000006</v>
      </c>
      <c r="G196" s="138" t="s">
        <v>18485</v>
      </c>
      <c r="H196" s="2" t="s">
        <v>15</v>
      </c>
      <c r="I196" s="2"/>
    </row>
    <row r="197" spans="1:9" x14ac:dyDescent="0.3">
      <c r="A197" s="136">
        <v>195</v>
      </c>
      <c r="B197" s="137" t="s">
        <v>21805</v>
      </c>
      <c r="C197" s="137" t="s">
        <v>21806</v>
      </c>
      <c r="D197" s="136" t="s">
        <v>21576</v>
      </c>
      <c r="E197" s="137" t="s">
        <v>21577</v>
      </c>
      <c r="F197" s="137">
        <v>0.85199999999999998</v>
      </c>
      <c r="G197" s="138" t="s">
        <v>17490</v>
      </c>
      <c r="H197" s="2" t="s">
        <v>15</v>
      </c>
      <c r="I197" s="2"/>
    </row>
    <row r="198" spans="1:9" x14ac:dyDescent="0.3">
      <c r="A198" s="136">
        <v>196</v>
      </c>
      <c r="B198" s="137" t="s">
        <v>21807</v>
      </c>
      <c r="C198" s="137" t="s">
        <v>21808</v>
      </c>
      <c r="D198" s="136" t="s">
        <v>21576</v>
      </c>
      <c r="E198" s="137" t="s">
        <v>21577</v>
      </c>
      <c r="F198" s="137">
        <v>2.452</v>
      </c>
      <c r="G198" s="138" t="s">
        <v>18485</v>
      </c>
      <c r="H198" s="2" t="s">
        <v>15</v>
      </c>
      <c r="I198" s="2"/>
    </row>
    <row r="199" spans="1:9" x14ac:dyDescent="0.3">
      <c r="A199" s="136">
        <v>197</v>
      </c>
      <c r="B199" s="137" t="s">
        <v>21809</v>
      </c>
      <c r="C199" s="137" t="s">
        <v>21810</v>
      </c>
      <c r="D199" s="136" t="s">
        <v>21576</v>
      </c>
      <c r="E199" s="137" t="s">
        <v>21577</v>
      </c>
      <c r="F199" s="137">
        <v>0.86799999999999999</v>
      </c>
      <c r="G199" s="138" t="s">
        <v>18450</v>
      </c>
      <c r="H199" s="2" t="s">
        <v>15</v>
      </c>
      <c r="I199" s="2"/>
    </row>
    <row r="200" spans="1:9" x14ac:dyDescent="0.3">
      <c r="A200" s="136">
        <v>198</v>
      </c>
      <c r="B200" s="137" t="s">
        <v>21811</v>
      </c>
      <c r="C200" s="137" t="s">
        <v>21812</v>
      </c>
      <c r="D200" s="136" t="s">
        <v>21576</v>
      </c>
      <c r="E200" s="137" t="s">
        <v>21577</v>
      </c>
      <c r="F200" s="137">
        <v>0.50800000000000001</v>
      </c>
      <c r="G200" s="138" t="s">
        <v>17490</v>
      </c>
      <c r="H200" s="2" t="s">
        <v>15</v>
      </c>
      <c r="I200" s="2"/>
    </row>
    <row r="201" spans="1:9" x14ac:dyDescent="0.3">
      <c r="A201" s="136">
        <v>199</v>
      </c>
      <c r="B201" s="137" t="s">
        <v>21813</v>
      </c>
      <c r="C201" s="137" t="s">
        <v>21814</v>
      </c>
      <c r="D201" s="136" t="s">
        <v>21576</v>
      </c>
      <c r="E201" s="137" t="s">
        <v>21577</v>
      </c>
      <c r="F201" s="137">
        <v>1.26</v>
      </c>
      <c r="G201" s="138" t="s">
        <v>18485</v>
      </c>
      <c r="H201" s="2" t="s">
        <v>15</v>
      </c>
      <c r="I201" s="2"/>
    </row>
    <row r="202" spans="1:9" x14ac:dyDescent="0.3">
      <c r="A202" s="136">
        <v>200</v>
      </c>
      <c r="B202" s="137" t="s">
        <v>21815</v>
      </c>
      <c r="C202" s="137" t="s">
        <v>21814</v>
      </c>
      <c r="D202" s="136" t="s">
        <v>21576</v>
      </c>
      <c r="E202" s="137" t="s">
        <v>21577</v>
      </c>
      <c r="F202" s="137">
        <v>0.94399999999999995</v>
      </c>
      <c r="G202" s="138" t="s">
        <v>18485</v>
      </c>
      <c r="H202" s="2" t="s">
        <v>15</v>
      </c>
      <c r="I202" s="2"/>
    </row>
    <row r="203" spans="1:9" x14ac:dyDescent="0.3">
      <c r="A203" s="136">
        <v>201</v>
      </c>
      <c r="B203" s="137" t="s">
        <v>21816</v>
      </c>
      <c r="C203" s="137" t="s">
        <v>21814</v>
      </c>
      <c r="D203" s="136" t="s">
        <v>21576</v>
      </c>
      <c r="E203" s="137" t="s">
        <v>21577</v>
      </c>
      <c r="F203" s="137">
        <v>1.6120000000000001</v>
      </c>
      <c r="G203" s="138" t="s">
        <v>17490</v>
      </c>
      <c r="H203" s="2" t="s">
        <v>15</v>
      </c>
      <c r="I203" s="2"/>
    </row>
    <row r="204" spans="1:9" x14ac:dyDescent="0.3">
      <c r="A204" s="136">
        <v>202</v>
      </c>
      <c r="B204" s="137" t="s">
        <v>21817</v>
      </c>
      <c r="C204" s="137" t="s">
        <v>21814</v>
      </c>
      <c r="D204" s="136" t="s">
        <v>21576</v>
      </c>
      <c r="E204" s="137" t="s">
        <v>21577</v>
      </c>
      <c r="F204" s="137">
        <v>0.9</v>
      </c>
      <c r="G204" s="138" t="s">
        <v>17490</v>
      </c>
      <c r="H204" s="2" t="s">
        <v>15</v>
      </c>
      <c r="I204" s="2"/>
    </row>
    <row r="205" spans="1:9" x14ac:dyDescent="0.3">
      <c r="A205" s="136">
        <v>203</v>
      </c>
      <c r="B205" s="137" t="s">
        <v>21818</v>
      </c>
      <c r="C205" s="137" t="s">
        <v>21313</v>
      </c>
      <c r="D205" s="136" t="s">
        <v>21576</v>
      </c>
      <c r="E205" s="137" t="s">
        <v>21577</v>
      </c>
      <c r="F205" s="137">
        <v>0.44000000000000006</v>
      </c>
      <c r="G205" s="138" t="s">
        <v>17490</v>
      </c>
      <c r="H205" s="2" t="s">
        <v>15</v>
      </c>
      <c r="I205" s="2"/>
    </row>
    <row r="206" spans="1:9" x14ac:dyDescent="0.3">
      <c r="A206" s="136">
        <v>204</v>
      </c>
      <c r="B206" s="137" t="s">
        <v>21819</v>
      </c>
      <c r="C206" s="137" t="s">
        <v>21820</v>
      </c>
      <c r="D206" s="136" t="s">
        <v>21576</v>
      </c>
      <c r="E206" s="137" t="s">
        <v>21577</v>
      </c>
      <c r="F206" s="137">
        <v>1.208</v>
      </c>
      <c r="G206" s="138" t="s">
        <v>18396</v>
      </c>
      <c r="H206" s="2" t="s">
        <v>15</v>
      </c>
      <c r="I206" s="2"/>
    </row>
    <row r="207" spans="1:9" x14ac:dyDescent="0.3">
      <c r="A207" s="136">
        <v>205</v>
      </c>
      <c r="B207" s="137" t="s">
        <v>21821</v>
      </c>
      <c r="C207" s="137" t="s">
        <v>21822</v>
      </c>
      <c r="D207" s="136" t="s">
        <v>21576</v>
      </c>
      <c r="E207" s="137" t="s">
        <v>21577</v>
      </c>
      <c r="F207" s="137">
        <v>0.81199999999999994</v>
      </c>
      <c r="G207" s="138" t="s">
        <v>17490</v>
      </c>
      <c r="H207" s="2" t="s">
        <v>15</v>
      </c>
      <c r="I207" s="2"/>
    </row>
    <row r="208" spans="1:9" x14ac:dyDescent="0.3">
      <c r="A208" s="136">
        <v>206</v>
      </c>
      <c r="B208" s="137" t="s">
        <v>21823</v>
      </c>
      <c r="C208" s="137" t="s">
        <v>21822</v>
      </c>
      <c r="D208" s="136" t="s">
        <v>21576</v>
      </c>
      <c r="E208" s="137" t="s">
        <v>21577</v>
      </c>
      <c r="F208" s="137">
        <v>0.156</v>
      </c>
      <c r="G208" s="138" t="s">
        <v>17490</v>
      </c>
      <c r="H208" s="2" t="s">
        <v>15</v>
      </c>
      <c r="I208" s="2"/>
    </row>
    <row r="209" spans="1:9" x14ac:dyDescent="0.3">
      <c r="A209" s="136">
        <v>207</v>
      </c>
      <c r="B209" s="137" t="s">
        <v>21824</v>
      </c>
      <c r="C209" s="137" t="s">
        <v>21825</v>
      </c>
      <c r="D209" s="136" t="s">
        <v>21576</v>
      </c>
      <c r="E209" s="137" t="s">
        <v>21577</v>
      </c>
      <c r="F209" s="137">
        <v>1.2</v>
      </c>
      <c r="G209" s="138" t="s">
        <v>18396</v>
      </c>
      <c r="H209" s="2" t="s">
        <v>15</v>
      </c>
      <c r="I209" s="2"/>
    </row>
    <row r="210" spans="1:9" x14ac:dyDescent="0.3">
      <c r="A210" s="136">
        <v>208</v>
      </c>
      <c r="B210" s="137" t="s">
        <v>21826</v>
      </c>
      <c r="C210" s="137" t="s">
        <v>21827</v>
      </c>
      <c r="D210" s="136" t="s">
        <v>21576</v>
      </c>
      <c r="E210" s="137" t="s">
        <v>21577</v>
      </c>
      <c r="F210" s="137">
        <v>1.3119999999999998</v>
      </c>
      <c r="G210" s="138" t="s">
        <v>18396</v>
      </c>
      <c r="H210" s="2" t="s">
        <v>15</v>
      </c>
      <c r="I210" s="2"/>
    </row>
    <row r="211" spans="1:9" x14ac:dyDescent="0.3">
      <c r="A211" s="136">
        <v>209</v>
      </c>
      <c r="B211" s="137" t="s">
        <v>21828</v>
      </c>
      <c r="C211" s="137" t="s">
        <v>21829</v>
      </c>
      <c r="D211" s="136" t="s">
        <v>21576</v>
      </c>
      <c r="E211" s="137" t="s">
        <v>21577</v>
      </c>
      <c r="F211" s="137">
        <v>0.14399999999999999</v>
      </c>
      <c r="G211" s="138" t="s">
        <v>17490</v>
      </c>
      <c r="H211" s="2" t="s">
        <v>15</v>
      </c>
      <c r="I211" s="2"/>
    </row>
    <row r="212" spans="1:9" x14ac:dyDescent="0.3">
      <c r="A212" s="136">
        <v>210</v>
      </c>
      <c r="B212" s="137" t="s">
        <v>21830</v>
      </c>
      <c r="C212" s="137" t="s">
        <v>21831</v>
      </c>
      <c r="D212" s="136" t="s">
        <v>21576</v>
      </c>
      <c r="E212" s="137" t="s">
        <v>21577</v>
      </c>
      <c r="F212" s="137">
        <v>0.08</v>
      </c>
      <c r="G212" s="138" t="s">
        <v>17490</v>
      </c>
      <c r="H212" s="2" t="s">
        <v>15</v>
      </c>
      <c r="I212" s="2"/>
    </row>
    <row r="213" spans="1:9" x14ac:dyDescent="0.3">
      <c r="A213" s="136">
        <v>211</v>
      </c>
      <c r="B213" s="137" t="s">
        <v>21832</v>
      </c>
      <c r="C213" s="137" t="s">
        <v>21831</v>
      </c>
      <c r="D213" s="136" t="s">
        <v>21576</v>
      </c>
      <c r="E213" s="137" t="s">
        <v>21577</v>
      </c>
      <c r="F213" s="137">
        <v>8.3999999999999991E-2</v>
      </c>
      <c r="G213" s="138" t="s">
        <v>17490</v>
      </c>
      <c r="H213" s="2" t="s">
        <v>15</v>
      </c>
      <c r="I213" s="2"/>
    </row>
    <row r="214" spans="1:9" x14ac:dyDescent="0.3">
      <c r="A214" s="136">
        <v>212</v>
      </c>
      <c r="B214" s="137" t="s">
        <v>21833</v>
      </c>
      <c r="C214" s="137" t="s">
        <v>21831</v>
      </c>
      <c r="D214" s="136" t="s">
        <v>21576</v>
      </c>
      <c r="E214" s="137" t="s">
        <v>21577</v>
      </c>
      <c r="F214" s="137">
        <v>8.3999999999999991E-2</v>
      </c>
      <c r="G214" s="138" t="s">
        <v>17490</v>
      </c>
      <c r="H214" s="2" t="s">
        <v>15</v>
      </c>
      <c r="I214" s="2"/>
    </row>
    <row r="215" spans="1:9" x14ac:dyDescent="0.3">
      <c r="A215" s="136">
        <v>213</v>
      </c>
      <c r="B215" s="139" t="s">
        <v>21834</v>
      </c>
      <c r="C215" s="139" t="s">
        <v>21835</v>
      </c>
      <c r="D215" s="136" t="s">
        <v>21576</v>
      </c>
      <c r="E215" s="137" t="s">
        <v>21577</v>
      </c>
      <c r="F215" s="137">
        <v>8.3999999999999991E-2</v>
      </c>
      <c r="G215" s="138" t="s">
        <v>17490</v>
      </c>
      <c r="H215" s="2" t="s">
        <v>15</v>
      </c>
      <c r="I215" s="2"/>
    </row>
    <row r="216" spans="1:9" x14ac:dyDescent="0.3">
      <c r="A216" s="136">
        <v>214</v>
      </c>
      <c r="B216" s="137" t="s">
        <v>21836</v>
      </c>
      <c r="C216" s="137" t="s">
        <v>21837</v>
      </c>
      <c r="D216" s="136" t="s">
        <v>21576</v>
      </c>
      <c r="E216" s="137" t="s">
        <v>21577</v>
      </c>
      <c r="F216" s="137">
        <v>0.86799999999999999</v>
      </c>
      <c r="G216" s="138" t="s">
        <v>18396</v>
      </c>
      <c r="H216" s="2" t="s">
        <v>15</v>
      </c>
      <c r="I216" s="2"/>
    </row>
    <row r="217" spans="1:9" x14ac:dyDescent="0.3">
      <c r="A217" s="136">
        <v>215</v>
      </c>
      <c r="B217" s="137" t="s">
        <v>21838</v>
      </c>
      <c r="C217" s="137" t="s">
        <v>21839</v>
      </c>
      <c r="D217" s="136" t="s">
        <v>21576</v>
      </c>
      <c r="E217" s="137" t="s">
        <v>21577</v>
      </c>
      <c r="F217" s="137">
        <v>0.4</v>
      </c>
      <c r="G217" s="138" t="s">
        <v>17490</v>
      </c>
      <c r="H217" s="2" t="s">
        <v>15</v>
      </c>
      <c r="I217" s="2"/>
    </row>
    <row r="218" spans="1:9" x14ac:dyDescent="0.3">
      <c r="A218" s="136">
        <v>216</v>
      </c>
      <c r="B218" s="137" t="s">
        <v>21840</v>
      </c>
      <c r="C218" s="137" t="s">
        <v>21841</v>
      </c>
      <c r="D218" s="136" t="s">
        <v>21576</v>
      </c>
      <c r="E218" s="137" t="s">
        <v>21577</v>
      </c>
      <c r="F218" s="137">
        <v>0.40400000000000003</v>
      </c>
      <c r="G218" s="138" t="s">
        <v>17490</v>
      </c>
      <c r="H218" s="2" t="s">
        <v>15</v>
      </c>
      <c r="I218" s="2"/>
    </row>
    <row r="219" spans="1:9" x14ac:dyDescent="0.3">
      <c r="A219" s="136">
        <v>217</v>
      </c>
      <c r="B219" s="137" t="s">
        <v>21842</v>
      </c>
      <c r="C219" s="137" t="s">
        <v>21843</v>
      </c>
      <c r="D219" s="136" t="s">
        <v>21576</v>
      </c>
      <c r="E219" s="137" t="s">
        <v>21577</v>
      </c>
      <c r="F219" s="137">
        <v>0.48</v>
      </c>
      <c r="G219" s="138" t="s">
        <v>18396</v>
      </c>
      <c r="H219" s="2" t="s">
        <v>15</v>
      </c>
      <c r="I219" s="2"/>
    </row>
    <row r="220" spans="1:9" x14ac:dyDescent="0.3">
      <c r="A220" s="136">
        <v>218</v>
      </c>
      <c r="B220" s="137" t="s">
        <v>21844</v>
      </c>
      <c r="C220" s="137" t="s">
        <v>21845</v>
      </c>
      <c r="D220" s="136" t="s">
        <v>21576</v>
      </c>
      <c r="E220" s="137" t="s">
        <v>21577</v>
      </c>
      <c r="F220" s="137">
        <v>0.02</v>
      </c>
      <c r="G220" s="138" t="s">
        <v>17490</v>
      </c>
      <c r="H220" s="2" t="s">
        <v>15</v>
      </c>
      <c r="I220" s="2"/>
    </row>
    <row r="221" spans="1:9" x14ac:dyDescent="0.3">
      <c r="A221" s="136">
        <v>219</v>
      </c>
      <c r="B221" s="137" t="s">
        <v>21846</v>
      </c>
      <c r="C221" s="137" t="s">
        <v>21847</v>
      </c>
      <c r="D221" s="136" t="s">
        <v>21576</v>
      </c>
      <c r="E221" s="137" t="s">
        <v>21577</v>
      </c>
      <c r="F221" s="137">
        <v>1.64</v>
      </c>
      <c r="G221" s="138" t="s">
        <v>17490</v>
      </c>
      <c r="H221" s="2" t="s">
        <v>15</v>
      </c>
      <c r="I221" s="2"/>
    </row>
    <row r="222" spans="1:9" x14ac:dyDescent="0.3">
      <c r="A222" s="136">
        <v>220</v>
      </c>
      <c r="B222" s="137" t="s">
        <v>21848</v>
      </c>
      <c r="C222" s="137" t="s">
        <v>21849</v>
      </c>
      <c r="D222" s="136" t="s">
        <v>21576</v>
      </c>
      <c r="E222" s="137" t="s">
        <v>21577</v>
      </c>
      <c r="F222" s="137">
        <v>0.88800000000000012</v>
      </c>
      <c r="G222" s="138" t="s">
        <v>17490</v>
      </c>
      <c r="H222" s="2" t="s">
        <v>15</v>
      </c>
      <c r="I222" s="2"/>
    </row>
    <row r="223" spans="1:9" x14ac:dyDescent="0.3">
      <c r="A223" s="136">
        <v>221</v>
      </c>
      <c r="B223" s="137" t="s">
        <v>21850</v>
      </c>
      <c r="C223" s="137" t="s">
        <v>19855</v>
      </c>
      <c r="D223" s="136" t="s">
        <v>21576</v>
      </c>
      <c r="E223" s="137" t="s">
        <v>21577</v>
      </c>
      <c r="F223" s="137">
        <v>3.8</v>
      </c>
      <c r="G223" s="138" t="s">
        <v>18396</v>
      </c>
      <c r="H223" s="2" t="s">
        <v>15</v>
      </c>
      <c r="I223" s="2"/>
    </row>
    <row r="224" spans="1:9" x14ac:dyDescent="0.3">
      <c r="A224" s="136">
        <v>222</v>
      </c>
      <c r="B224" s="137" t="s">
        <v>21846</v>
      </c>
      <c r="C224" s="137" t="s">
        <v>21847</v>
      </c>
      <c r="D224" s="136" t="s">
        <v>21576</v>
      </c>
      <c r="E224" s="137" t="s">
        <v>21577</v>
      </c>
      <c r="F224" s="137">
        <v>0.90800000000000003</v>
      </c>
      <c r="G224" s="138" t="s">
        <v>17490</v>
      </c>
      <c r="H224" s="2" t="s">
        <v>15</v>
      </c>
      <c r="I224" s="2"/>
    </row>
    <row r="225" spans="1:9" x14ac:dyDescent="0.3">
      <c r="A225" s="136">
        <v>223</v>
      </c>
      <c r="B225" s="137" t="s">
        <v>21851</v>
      </c>
      <c r="C225" s="137" t="s">
        <v>21852</v>
      </c>
      <c r="D225" s="136" t="s">
        <v>21576</v>
      </c>
      <c r="E225" s="137" t="s">
        <v>21577</v>
      </c>
      <c r="F225" s="137">
        <v>0.8640000000000001</v>
      </c>
      <c r="G225" s="138" t="s">
        <v>17490</v>
      </c>
      <c r="H225" s="2" t="s">
        <v>15</v>
      </c>
      <c r="I225" s="2"/>
    </row>
    <row r="226" spans="1:9" x14ac:dyDescent="0.3">
      <c r="A226" s="136">
        <v>224</v>
      </c>
      <c r="B226" s="137" t="s">
        <v>21853</v>
      </c>
      <c r="C226" s="137" t="s">
        <v>21847</v>
      </c>
      <c r="D226" s="136" t="s">
        <v>21576</v>
      </c>
      <c r="E226" s="137" t="s">
        <v>21577</v>
      </c>
      <c r="F226" s="137">
        <v>1.6</v>
      </c>
      <c r="G226" s="138" t="s">
        <v>17490</v>
      </c>
      <c r="H226" s="2" t="s">
        <v>15</v>
      </c>
      <c r="I226" s="2"/>
    </row>
    <row r="227" spans="1:9" x14ac:dyDescent="0.3">
      <c r="A227" s="136">
        <v>225</v>
      </c>
      <c r="B227" s="137" t="s">
        <v>21854</v>
      </c>
      <c r="C227" s="137" t="s">
        <v>21855</v>
      </c>
      <c r="D227" s="136" t="s">
        <v>21576</v>
      </c>
      <c r="E227" s="137" t="s">
        <v>21577</v>
      </c>
      <c r="F227" s="137">
        <v>2</v>
      </c>
      <c r="G227" s="138" t="s">
        <v>17490</v>
      </c>
      <c r="H227" s="2" t="s">
        <v>15</v>
      </c>
      <c r="I227" s="2"/>
    </row>
    <row r="228" spans="1:9" x14ac:dyDescent="0.3">
      <c r="A228" s="136">
        <v>226</v>
      </c>
      <c r="B228" s="137" t="s">
        <v>21856</v>
      </c>
      <c r="C228" s="137" t="s">
        <v>21847</v>
      </c>
      <c r="D228" s="136" t="s">
        <v>21576</v>
      </c>
      <c r="E228" s="137" t="s">
        <v>21577</v>
      </c>
      <c r="F228" s="137">
        <v>1.2</v>
      </c>
      <c r="G228" s="138" t="s">
        <v>17490</v>
      </c>
      <c r="H228" s="2" t="s">
        <v>15</v>
      </c>
      <c r="I228" s="2"/>
    </row>
    <row r="229" spans="1:9" x14ac:dyDescent="0.3">
      <c r="A229" s="136">
        <v>227</v>
      </c>
      <c r="B229" s="137" t="s">
        <v>21857</v>
      </c>
      <c r="C229" s="137" t="s">
        <v>21858</v>
      </c>
      <c r="D229" s="136" t="s">
        <v>21576</v>
      </c>
      <c r="E229" s="137" t="s">
        <v>21577</v>
      </c>
      <c r="F229" s="137">
        <v>1.2</v>
      </c>
      <c r="G229" s="138" t="s">
        <v>17490</v>
      </c>
      <c r="H229" s="2" t="s">
        <v>15</v>
      </c>
      <c r="I229" s="2"/>
    </row>
    <row r="230" spans="1:9" x14ac:dyDescent="0.3">
      <c r="A230" s="136">
        <v>228</v>
      </c>
      <c r="B230" s="137" t="s">
        <v>21859</v>
      </c>
      <c r="C230" s="137" t="s">
        <v>21860</v>
      </c>
      <c r="D230" s="136" t="s">
        <v>21576</v>
      </c>
      <c r="E230" s="137" t="s">
        <v>21577</v>
      </c>
      <c r="F230" s="137">
        <v>1.264</v>
      </c>
      <c r="G230" s="138" t="s">
        <v>17490</v>
      </c>
      <c r="H230" s="2" t="s">
        <v>15</v>
      </c>
      <c r="I230" s="2"/>
    </row>
    <row r="231" spans="1:9" x14ac:dyDescent="0.3">
      <c r="A231" s="136">
        <v>229</v>
      </c>
      <c r="B231" s="137" t="s">
        <v>21861</v>
      </c>
      <c r="C231" s="137" t="s">
        <v>21862</v>
      </c>
      <c r="D231" s="136" t="s">
        <v>21576</v>
      </c>
      <c r="E231" s="137" t="s">
        <v>21577</v>
      </c>
      <c r="F231" s="137">
        <v>0.82400000000000007</v>
      </c>
      <c r="G231" s="138" t="s">
        <v>18396</v>
      </c>
      <c r="H231" s="2" t="s">
        <v>15</v>
      </c>
      <c r="I231" s="2"/>
    </row>
    <row r="232" spans="1:9" x14ac:dyDescent="0.3">
      <c r="A232" s="136">
        <v>230</v>
      </c>
      <c r="B232" s="137" t="s">
        <v>21863</v>
      </c>
      <c r="C232" s="137" t="s">
        <v>21864</v>
      </c>
      <c r="D232" s="136" t="s">
        <v>21576</v>
      </c>
      <c r="E232" s="137" t="s">
        <v>21577</v>
      </c>
      <c r="F232" s="137">
        <v>1.3279999999999998</v>
      </c>
      <c r="G232" s="138" t="s">
        <v>17490</v>
      </c>
      <c r="H232" s="2" t="s">
        <v>15</v>
      </c>
      <c r="I232" s="2"/>
    </row>
    <row r="233" spans="1:9" x14ac:dyDescent="0.3">
      <c r="A233" s="136">
        <v>231</v>
      </c>
      <c r="B233" s="137" t="s">
        <v>21865</v>
      </c>
      <c r="C233" s="137" t="s">
        <v>21866</v>
      </c>
      <c r="D233" s="136" t="s">
        <v>21576</v>
      </c>
      <c r="E233" s="137" t="s">
        <v>21577</v>
      </c>
      <c r="F233" s="137">
        <v>2.1239999999999997</v>
      </c>
      <c r="G233" s="138" t="s">
        <v>18396</v>
      </c>
      <c r="H233" s="2" t="s">
        <v>15</v>
      </c>
      <c r="I233" s="2"/>
    </row>
    <row r="234" spans="1:9" x14ac:dyDescent="0.3">
      <c r="A234" s="136">
        <v>232</v>
      </c>
      <c r="B234" s="137" t="s">
        <v>21867</v>
      </c>
      <c r="C234" s="137" t="s">
        <v>21868</v>
      </c>
      <c r="D234" s="136" t="s">
        <v>21576</v>
      </c>
      <c r="E234" s="137" t="s">
        <v>21577</v>
      </c>
      <c r="F234" s="137">
        <v>0.48</v>
      </c>
      <c r="G234" s="138" t="s">
        <v>17490</v>
      </c>
      <c r="H234" s="2" t="s">
        <v>15</v>
      </c>
      <c r="I234" s="2"/>
    </row>
    <row r="235" spans="1:9" x14ac:dyDescent="0.3">
      <c r="A235" s="136">
        <v>233</v>
      </c>
      <c r="B235" s="137" t="s">
        <v>21869</v>
      </c>
      <c r="C235" s="137" t="s">
        <v>21870</v>
      </c>
      <c r="D235" s="136" t="s">
        <v>21576</v>
      </c>
      <c r="E235" s="137" t="s">
        <v>21577</v>
      </c>
      <c r="F235" s="137">
        <v>0.156</v>
      </c>
      <c r="G235" s="138" t="s">
        <v>17490</v>
      </c>
      <c r="H235" s="2" t="s">
        <v>15</v>
      </c>
      <c r="I235" s="2"/>
    </row>
    <row r="236" spans="1:9" x14ac:dyDescent="0.3">
      <c r="A236" s="136">
        <v>234</v>
      </c>
      <c r="B236" s="137" t="s">
        <v>21871</v>
      </c>
      <c r="C236" s="137" t="s">
        <v>21872</v>
      </c>
      <c r="D236" s="136" t="s">
        <v>21576</v>
      </c>
      <c r="E236" s="137" t="s">
        <v>21577</v>
      </c>
      <c r="F236" s="137">
        <v>0.156</v>
      </c>
      <c r="G236" s="138" t="s">
        <v>17490</v>
      </c>
      <c r="H236" s="2" t="s">
        <v>15</v>
      </c>
      <c r="I236" s="2"/>
    </row>
    <row r="237" spans="1:9" x14ac:dyDescent="0.3">
      <c r="A237" s="136">
        <v>235</v>
      </c>
      <c r="B237" s="137" t="s">
        <v>21873</v>
      </c>
      <c r="C237" s="137" t="s">
        <v>21874</v>
      </c>
      <c r="D237" s="136" t="s">
        <v>21576</v>
      </c>
      <c r="E237" s="137" t="s">
        <v>21577</v>
      </c>
      <c r="F237" s="137">
        <v>0.06</v>
      </c>
      <c r="G237" s="138" t="s">
        <v>17490</v>
      </c>
      <c r="H237" s="2" t="s">
        <v>15</v>
      </c>
      <c r="I237" s="2"/>
    </row>
    <row r="238" spans="1:9" x14ac:dyDescent="0.3">
      <c r="A238" s="136">
        <v>236</v>
      </c>
      <c r="B238" s="137" t="s">
        <v>21875</v>
      </c>
      <c r="C238" s="137" t="s">
        <v>21876</v>
      </c>
      <c r="D238" s="136" t="s">
        <v>21576</v>
      </c>
      <c r="E238" s="137" t="s">
        <v>21577</v>
      </c>
      <c r="F238" s="137">
        <v>6.8000000000000005E-2</v>
      </c>
      <c r="G238" s="138" t="s">
        <v>17490</v>
      </c>
      <c r="H238" s="2" t="s">
        <v>15</v>
      </c>
      <c r="I238" s="2"/>
    </row>
    <row r="239" spans="1:9" x14ac:dyDescent="0.3">
      <c r="A239" s="136">
        <v>237</v>
      </c>
      <c r="B239" s="137" t="s">
        <v>21877</v>
      </c>
      <c r="C239" s="137" t="s">
        <v>21878</v>
      </c>
      <c r="D239" s="136" t="s">
        <v>21576</v>
      </c>
      <c r="E239" s="137" t="s">
        <v>21577</v>
      </c>
      <c r="F239" s="137">
        <v>0.43600000000000005</v>
      </c>
      <c r="G239" s="138" t="s">
        <v>17490</v>
      </c>
      <c r="H239" s="2" t="s">
        <v>15</v>
      </c>
      <c r="I239" s="2"/>
    </row>
    <row r="240" spans="1:9" x14ac:dyDescent="0.3">
      <c r="A240" s="136">
        <v>238</v>
      </c>
      <c r="B240" s="139" t="s">
        <v>21879</v>
      </c>
      <c r="C240" s="139" t="s">
        <v>21880</v>
      </c>
      <c r="D240" s="136" t="s">
        <v>21576</v>
      </c>
      <c r="E240" s="137" t="s">
        <v>21577</v>
      </c>
      <c r="F240" s="137">
        <v>2.0640000000000001</v>
      </c>
      <c r="G240" s="138" t="s">
        <v>18396</v>
      </c>
      <c r="H240" s="2" t="s">
        <v>15</v>
      </c>
      <c r="I240" s="2"/>
    </row>
    <row r="241" spans="1:9" x14ac:dyDescent="0.3">
      <c r="A241" s="136">
        <v>239</v>
      </c>
      <c r="B241" s="137" t="s">
        <v>21881</v>
      </c>
      <c r="C241" s="137" t="s">
        <v>21880</v>
      </c>
      <c r="D241" s="136" t="s">
        <v>21576</v>
      </c>
      <c r="E241" s="137" t="s">
        <v>21577</v>
      </c>
      <c r="F241" s="137">
        <v>2.0640000000000001</v>
      </c>
      <c r="G241" s="138" t="s">
        <v>18396</v>
      </c>
      <c r="H241" s="2" t="s">
        <v>15</v>
      </c>
      <c r="I241" s="2"/>
    </row>
    <row r="242" spans="1:9" x14ac:dyDescent="0.3">
      <c r="A242" s="136">
        <v>240</v>
      </c>
      <c r="B242" s="137" t="s">
        <v>21882</v>
      </c>
      <c r="C242" s="137" t="s">
        <v>21883</v>
      </c>
      <c r="D242" s="136" t="s">
        <v>21576</v>
      </c>
      <c r="E242" s="137" t="s">
        <v>21577</v>
      </c>
      <c r="F242" s="137">
        <v>0.84399999999999997</v>
      </c>
      <c r="G242" s="138" t="s">
        <v>17490</v>
      </c>
      <c r="H242" s="2" t="s">
        <v>15</v>
      </c>
      <c r="I242" s="2"/>
    </row>
    <row r="243" spans="1:9" x14ac:dyDescent="0.3">
      <c r="A243" s="136">
        <v>241</v>
      </c>
      <c r="B243" s="137" t="s">
        <v>21884</v>
      </c>
      <c r="C243" s="137" t="s">
        <v>21883</v>
      </c>
      <c r="D243" s="136" t="s">
        <v>21576</v>
      </c>
      <c r="E243" s="137" t="s">
        <v>21577</v>
      </c>
      <c r="F243" s="137">
        <v>0.41200000000000003</v>
      </c>
      <c r="G243" s="138" t="s">
        <v>17490</v>
      </c>
      <c r="H243" s="2" t="s">
        <v>15</v>
      </c>
      <c r="I243" s="2"/>
    </row>
    <row r="244" spans="1:9" x14ac:dyDescent="0.3">
      <c r="A244" s="136">
        <v>242</v>
      </c>
      <c r="B244" s="137" t="s">
        <v>21885</v>
      </c>
      <c r="C244" s="137" t="s">
        <v>21886</v>
      </c>
      <c r="D244" s="136" t="s">
        <v>21576</v>
      </c>
      <c r="E244" s="137" t="s">
        <v>21577</v>
      </c>
      <c r="F244" s="137">
        <v>1.28</v>
      </c>
      <c r="G244" s="138" t="s">
        <v>18396</v>
      </c>
      <c r="H244" s="2" t="s">
        <v>15</v>
      </c>
      <c r="I244" s="2"/>
    </row>
    <row r="245" spans="1:9" x14ac:dyDescent="0.3">
      <c r="A245" s="136">
        <v>243</v>
      </c>
      <c r="B245" s="137" t="s">
        <v>21887</v>
      </c>
      <c r="C245" s="137" t="s">
        <v>21888</v>
      </c>
      <c r="D245" s="136" t="s">
        <v>21576</v>
      </c>
      <c r="E245" s="137" t="s">
        <v>21577</v>
      </c>
      <c r="F245" s="137">
        <v>0.04</v>
      </c>
      <c r="G245" s="138" t="s">
        <v>17490</v>
      </c>
      <c r="H245" s="2" t="s">
        <v>15</v>
      </c>
      <c r="I245" s="2"/>
    </row>
    <row r="246" spans="1:9" x14ac:dyDescent="0.3">
      <c r="A246" s="136">
        <v>244</v>
      </c>
      <c r="B246" s="137" t="s">
        <v>21889</v>
      </c>
      <c r="C246" s="137" t="s">
        <v>21890</v>
      </c>
      <c r="D246" s="136" t="s">
        <v>21576</v>
      </c>
      <c r="E246" s="137" t="s">
        <v>21577</v>
      </c>
      <c r="F246" s="137">
        <v>0.88400000000000001</v>
      </c>
      <c r="G246" s="138" t="s">
        <v>17490</v>
      </c>
      <c r="H246" s="2" t="s">
        <v>15</v>
      </c>
      <c r="I246" s="2"/>
    </row>
    <row r="247" spans="1:9" x14ac:dyDescent="0.3">
      <c r="A247" s="136">
        <v>245</v>
      </c>
      <c r="B247" s="137" t="s">
        <v>21891</v>
      </c>
      <c r="C247" s="137" t="s">
        <v>21892</v>
      </c>
      <c r="D247" s="136" t="s">
        <v>21576</v>
      </c>
      <c r="E247" s="137" t="s">
        <v>21577</v>
      </c>
      <c r="F247" s="137">
        <v>1.3240000000000001</v>
      </c>
      <c r="G247" s="138" t="s">
        <v>17490</v>
      </c>
      <c r="H247" s="2" t="s">
        <v>15</v>
      </c>
      <c r="I247" s="2"/>
    </row>
    <row r="248" spans="1:9" x14ac:dyDescent="0.3">
      <c r="A248" s="136">
        <v>246</v>
      </c>
      <c r="B248" s="137" t="s">
        <v>21893</v>
      </c>
      <c r="C248" s="137" t="s">
        <v>21894</v>
      </c>
      <c r="D248" s="136" t="s">
        <v>21576</v>
      </c>
      <c r="E248" s="137" t="s">
        <v>21577</v>
      </c>
      <c r="F248" s="137">
        <v>0.52</v>
      </c>
      <c r="G248" s="138" t="s">
        <v>17490</v>
      </c>
      <c r="H248" s="2" t="s">
        <v>15</v>
      </c>
      <c r="I248" s="2"/>
    </row>
    <row r="249" spans="1:9" x14ac:dyDescent="0.3">
      <c r="A249" s="136">
        <v>247</v>
      </c>
      <c r="B249" s="137" t="s">
        <v>21895</v>
      </c>
      <c r="C249" s="137" t="s">
        <v>21896</v>
      </c>
      <c r="D249" s="136" t="s">
        <v>21576</v>
      </c>
      <c r="E249" s="137" t="s">
        <v>21577</v>
      </c>
      <c r="F249" s="137">
        <v>0.41600000000000004</v>
      </c>
      <c r="G249" s="138" t="s">
        <v>17490</v>
      </c>
      <c r="H249" s="2" t="s">
        <v>15</v>
      </c>
      <c r="I249" s="2"/>
    </row>
    <row r="250" spans="1:9" x14ac:dyDescent="0.3">
      <c r="A250" s="136">
        <v>248</v>
      </c>
      <c r="B250" s="137" t="s">
        <v>21897</v>
      </c>
      <c r="C250" s="137" t="s">
        <v>21898</v>
      </c>
      <c r="D250" s="136" t="s">
        <v>21576</v>
      </c>
      <c r="E250" s="137" t="s">
        <v>21577</v>
      </c>
      <c r="F250" s="137">
        <v>1.284</v>
      </c>
      <c r="G250" s="138" t="s">
        <v>17490</v>
      </c>
      <c r="H250" s="2" t="s">
        <v>15</v>
      </c>
      <c r="I250" s="2"/>
    </row>
    <row r="251" spans="1:9" x14ac:dyDescent="0.3">
      <c r="A251" s="136">
        <v>249</v>
      </c>
      <c r="B251" s="137" t="s">
        <v>21899</v>
      </c>
      <c r="C251" s="137" t="s">
        <v>21900</v>
      </c>
      <c r="D251" s="136" t="s">
        <v>21576</v>
      </c>
      <c r="E251" s="137" t="s">
        <v>21577</v>
      </c>
      <c r="F251" s="137">
        <v>1.3439999999999999</v>
      </c>
      <c r="G251" s="138" t="s">
        <v>17490</v>
      </c>
      <c r="H251" s="2" t="s">
        <v>15</v>
      </c>
      <c r="I251" s="2"/>
    </row>
    <row r="252" spans="1:9" x14ac:dyDescent="0.3">
      <c r="A252" s="136">
        <v>250</v>
      </c>
      <c r="B252" s="137" t="s">
        <v>21901</v>
      </c>
      <c r="C252" s="137" t="s">
        <v>21902</v>
      </c>
      <c r="D252" s="136" t="s">
        <v>21576</v>
      </c>
      <c r="E252" s="137" t="s">
        <v>21577</v>
      </c>
      <c r="F252" s="137">
        <v>0.876</v>
      </c>
      <c r="G252" s="138" t="s">
        <v>17490</v>
      </c>
      <c r="H252" s="2" t="s">
        <v>15</v>
      </c>
      <c r="I252" s="2"/>
    </row>
    <row r="253" spans="1:9" x14ac:dyDescent="0.3">
      <c r="A253" s="136">
        <v>251</v>
      </c>
      <c r="B253" s="137" t="s">
        <v>21903</v>
      </c>
      <c r="C253" s="137" t="s">
        <v>21904</v>
      </c>
      <c r="D253" s="136" t="s">
        <v>21576</v>
      </c>
      <c r="E253" s="137" t="s">
        <v>21577</v>
      </c>
      <c r="F253" s="137">
        <v>0.08</v>
      </c>
      <c r="G253" s="138" t="s">
        <v>17490</v>
      </c>
      <c r="H253" s="2" t="s">
        <v>15</v>
      </c>
      <c r="I253" s="2"/>
    </row>
    <row r="254" spans="1:9" x14ac:dyDescent="0.3">
      <c r="A254" s="136">
        <v>252</v>
      </c>
      <c r="B254" s="139" t="s">
        <v>21905</v>
      </c>
      <c r="C254" s="139" t="s">
        <v>21906</v>
      </c>
      <c r="D254" s="136" t="s">
        <v>21576</v>
      </c>
      <c r="E254" s="137" t="s">
        <v>21577</v>
      </c>
      <c r="F254" s="137">
        <v>0.08</v>
      </c>
      <c r="G254" s="138" t="s">
        <v>17490</v>
      </c>
      <c r="H254" s="2" t="s">
        <v>15</v>
      </c>
      <c r="I254" s="2"/>
    </row>
    <row r="255" spans="1:9" x14ac:dyDescent="0.3">
      <c r="A255" s="136">
        <v>253</v>
      </c>
      <c r="B255" s="137" t="s">
        <v>21907</v>
      </c>
      <c r="C255" s="137" t="s">
        <v>21908</v>
      </c>
      <c r="D255" s="136" t="s">
        <v>21576</v>
      </c>
      <c r="E255" s="137" t="s">
        <v>21577</v>
      </c>
      <c r="F255" s="137">
        <v>1.22</v>
      </c>
      <c r="G255" s="138" t="s">
        <v>17490</v>
      </c>
      <c r="H255" s="2" t="s">
        <v>15</v>
      </c>
      <c r="I255" s="2"/>
    </row>
    <row r="256" spans="1:9" x14ac:dyDescent="0.3">
      <c r="A256" s="136">
        <v>254</v>
      </c>
      <c r="B256" s="137" t="s">
        <v>21909</v>
      </c>
      <c r="C256" s="137" t="s">
        <v>21910</v>
      </c>
      <c r="D256" s="136" t="s">
        <v>21576</v>
      </c>
      <c r="E256" s="137" t="s">
        <v>21577</v>
      </c>
      <c r="F256" s="137">
        <v>4.3999999999999997E-2</v>
      </c>
      <c r="G256" s="138" t="s">
        <v>17490</v>
      </c>
      <c r="H256" s="2" t="s">
        <v>15</v>
      </c>
      <c r="I256" s="2"/>
    </row>
    <row r="257" spans="1:9" x14ac:dyDescent="0.3">
      <c r="A257" s="136">
        <v>255</v>
      </c>
      <c r="B257" s="137" t="s">
        <v>21911</v>
      </c>
      <c r="C257" s="137" t="s">
        <v>21912</v>
      </c>
      <c r="D257" s="136" t="s">
        <v>21576</v>
      </c>
      <c r="E257" s="137" t="s">
        <v>21577</v>
      </c>
      <c r="F257" s="137">
        <v>0.10800000000000001</v>
      </c>
      <c r="G257" s="138" t="s">
        <v>17490</v>
      </c>
      <c r="H257" s="2" t="s">
        <v>15</v>
      </c>
      <c r="I257" s="2"/>
    </row>
    <row r="258" spans="1:9" x14ac:dyDescent="0.3">
      <c r="A258" s="136">
        <v>256</v>
      </c>
      <c r="B258" s="137" t="s">
        <v>21913</v>
      </c>
      <c r="C258" s="137" t="s">
        <v>21914</v>
      </c>
      <c r="D258" s="136" t="s">
        <v>21576</v>
      </c>
      <c r="E258" s="137" t="s">
        <v>21577</v>
      </c>
      <c r="F258" s="137">
        <v>0.8</v>
      </c>
      <c r="G258" s="138" t="s">
        <v>17490</v>
      </c>
      <c r="H258" s="2" t="s">
        <v>15</v>
      </c>
      <c r="I258" s="2"/>
    </row>
    <row r="259" spans="1:9" x14ac:dyDescent="0.3">
      <c r="A259" s="136">
        <v>257</v>
      </c>
      <c r="B259" s="137" t="s">
        <v>21915</v>
      </c>
      <c r="C259" s="137" t="s">
        <v>21916</v>
      </c>
      <c r="D259" s="136" t="s">
        <v>21576</v>
      </c>
      <c r="E259" s="137" t="s">
        <v>21577</v>
      </c>
      <c r="F259" s="137">
        <v>0.9</v>
      </c>
      <c r="G259" s="138" t="s">
        <v>17490</v>
      </c>
      <c r="H259" s="2" t="s">
        <v>15</v>
      </c>
      <c r="I259" s="2"/>
    </row>
    <row r="260" spans="1:9" x14ac:dyDescent="0.3">
      <c r="A260" s="136">
        <v>258</v>
      </c>
      <c r="B260" s="139" t="s">
        <v>21917</v>
      </c>
      <c r="C260" s="139" t="s">
        <v>21918</v>
      </c>
      <c r="D260" s="136" t="s">
        <v>21576</v>
      </c>
      <c r="E260" s="137" t="s">
        <v>21577</v>
      </c>
      <c r="F260" s="137">
        <v>0.82799999999999996</v>
      </c>
      <c r="G260" s="138" t="s">
        <v>17490</v>
      </c>
      <c r="H260" s="2" t="s">
        <v>15</v>
      </c>
      <c r="I260" s="2"/>
    </row>
    <row r="261" spans="1:9" x14ac:dyDescent="0.3">
      <c r="A261" s="136">
        <v>259</v>
      </c>
      <c r="B261" s="137" t="s">
        <v>21919</v>
      </c>
      <c r="C261" s="137" t="s">
        <v>21920</v>
      </c>
      <c r="D261" s="136" t="s">
        <v>21576</v>
      </c>
      <c r="E261" s="137" t="s">
        <v>21577</v>
      </c>
      <c r="F261" s="137">
        <v>2.92</v>
      </c>
      <c r="G261" s="138" t="s">
        <v>18396</v>
      </c>
      <c r="H261" s="2" t="s">
        <v>15</v>
      </c>
      <c r="I261" s="2"/>
    </row>
    <row r="262" spans="1:9" x14ac:dyDescent="0.3">
      <c r="A262" s="136">
        <v>260</v>
      </c>
      <c r="B262" s="137" t="s">
        <v>21921</v>
      </c>
      <c r="C262" s="137" t="s">
        <v>21922</v>
      </c>
      <c r="D262" s="136" t="s">
        <v>21576</v>
      </c>
      <c r="E262" s="137" t="s">
        <v>21577</v>
      </c>
      <c r="F262" s="137">
        <v>0.44000000000000006</v>
      </c>
      <c r="G262" s="138" t="s">
        <v>17490</v>
      </c>
      <c r="H262" s="2" t="s">
        <v>15</v>
      </c>
      <c r="I262" s="2"/>
    </row>
    <row r="263" spans="1:9" x14ac:dyDescent="0.3">
      <c r="A263" s="136">
        <v>261</v>
      </c>
      <c r="B263" s="137" t="s">
        <v>21923</v>
      </c>
      <c r="C263" s="137" t="s">
        <v>21922</v>
      </c>
      <c r="D263" s="136" t="s">
        <v>21576</v>
      </c>
      <c r="E263" s="137" t="s">
        <v>21577</v>
      </c>
      <c r="F263" s="137">
        <v>0.44000000000000006</v>
      </c>
      <c r="G263" s="138" t="s">
        <v>17490</v>
      </c>
      <c r="H263" s="2" t="s">
        <v>15</v>
      </c>
      <c r="I263" s="2"/>
    </row>
    <row r="264" spans="1:9" x14ac:dyDescent="0.3">
      <c r="A264" s="136">
        <v>262</v>
      </c>
      <c r="B264" s="137" t="s">
        <v>21924</v>
      </c>
      <c r="C264" s="137" t="s">
        <v>21925</v>
      </c>
      <c r="D264" s="136" t="s">
        <v>21576</v>
      </c>
      <c r="E264" s="137" t="s">
        <v>21577</v>
      </c>
      <c r="F264" s="137">
        <v>0.8</v>
      </c>
      <c r="G264" s="138" t="s">
        <v>17490</v>
      </c>
      <c r="H264" s="2" t="s">
        <v>15</v>
      </c>
      <c r="I264" s="2"/>
    </row>
    <row r="265" spans="1:9" x14ac:dyDescent="0.3">
      <c r="A265" s="136">
        <v>263</v>
      </c>
      <c r="B265" s="137" t="s">
        <v>21926</v>
      </c>
      <c r="C265" s="137" t="s">
        <v>21922</v>
      </c>
      <c r="D265" s="136" t="s">
        <v>21576</v>
      </c>
      <c r="E265" s="137" t="s">
        <v>21577</v>
      </c>
      <c r="F265" s="137">
        <v>0.80800000000000005</v>
      </c>
      <c r="G265" s="138" t="s">
        <v>17490</v>
      </c>
      <c r="H265" s="2" t="s">
        <v>15</v>
      </c>
      <c r="I265" s="2"/>
    </row>
    <row r="266" spans="1:9" x14ac:dyDescent="0.3">
      <c r="A266" s="136">
        <v>264</v>
      </c>
      <c r="B266" s="137" t="s">
        <v>21927</v>
      </c>
      <c r="C266" s="137" t="s">
        <v>21928</v>
      </c>
      <c r="D266" s="136" t="s">
        <v>21576</v>
      </c>
      <c r="E266" s="137" t="s">
        <v>21577</v>
      </c>
      <c r="F266" s="137">
        <v>2.8719999999999999</v>
      </c>
      <c r="G266" s="138" t="s">
        <v>18396</v>
      </c>
      <c r="H266" s="2" t="s">
        <v>15</v>
      </c>
      <c r="I266" s="2"/>
    </row>
    <row r="267" spans="1:9" x14ac:dyDescent="0.3">
      <c r="A267" s="136">
        <v>265</v>
      </c>
      <c r="B267" s="137" t="s">
        <v>21929</v>
      </c>
      <c r="C267" s="137" t="s">
        <v>21930</v>
      </c>
      <c r="D267" s="136" t="s">
        <v>21576</v>
      </c>
      <c r="E267" s="137" t="s">
        <v>21577</v>
      </c>
      <c r="F267" s="137">
        <v>3.8</v>
      </c>
      <c r="G267" s="138" t="s">
        <v>18396</v>
      </c>
      <c r="H267" s="2" t="s">
        <v>15</v>
      </c>
      <c r="I267" s="2"/>
    </row>
    <row r="268" spans="1:9" x14ac:dyDescent="0.3">
      <c r="A268" s="136">
        <v>266</v>
      </c>
      <c r="B268" s="137" t="s">
        <v>21931</v>
      </c>
      <c r="C268" s="137" t="s">
        <v>21920</v>
      </c>
      <c r="D268" s="136" t="s">
        <v>21576</v>
      </c>
      <c r="E268" s="137" t="s">
        <v>21577</v>
      </c>
      <c r="F268" s="137">
        <v>0.44000000000000006</v>
      </c>
      <c r="G268" s="138" t="s">
        <v>17490</v>
      </c>
      <c r="H268" s="2" t="s">
        <v>15</v>
      </c>
      <c r="I268" s="2"/>
    </row>
    <row r="269" spans="1:9" x14ac:dyDescent="0.3">
      <c r="A269" s="136">
        <v>267</v>
      </c>
      <c r="B269" s="137" t="s">
        <v>21932</v>
      </c>
      <c r="C269" s="137" t="s">
        <v>21920</v>
      </c>
      <c r="D269" s="136" t="s">
        <v>21576</v>
      </c>
      <c r="E269" s="137" t="s">
        <v>21577</v>
      </c>
      <c r="F269" s="137">
        <v>0.5</v>
      </c>
      <c r="G269" s="138" t="s">
        <v>17490</v>
      </c>
      <c r="H269" s="2" t="s">
        <v>15</v>
      </c>
      <c r="I269" s="2"/>
    </row>
    <row r="270" spans="1:9" x14ac:dyDescent="0.3">
      <c r="A270" s="136">
        <v>268</v>
      </c>
      <c r="B270" s="137" t="s">
        <v>21933</v>
      </c>
      <c r="C270" s="137" t="s">
        <v>21934</v>
      </c>
      <c r="D270" s="136" t="s">
        <v>21576</v>
      </c>
      <c r="E270" s="137" t="s">
        <v>21577</v>
      </c>
      <c r="F270" s="137">
        <v>0.4</v>
      </c>
      <c r="G270" s="138" t="s">
        <v>17490</v>
      </c>
      <c r="H270" s="2" t="s">
        <v>15</v>
      </c>
      <c r="I270" s="2"/>
    </row>
    <row r="271" spans="1:9" x14ac:dyDescent="0.3">
      <c r="A271" s="136">
        <v>269</v>
      </c>
      <c r="B271" s="137" t="s">
        <v>21935</v>
      </c>
      <c r="C271" s="137" t="s">
        <v>21920</v>
      </c>
      <c r="D271" s="136" t="s">
        <v>21576</v>
      </c>
      <c r="E271" s="137" t="s">
        <v>21577</v>
      </c>
      <c r="F271" s="137">
        <v>0.44000000000000006</v>
      </c>
      <c r="G271" s="138" t="s">
        <v>17490</v>
      </c>
      <c r="H271" s="2" t="s">
        <v>15</v>
      </c>
      <c r="I271" s="2"/>
    </row>
    <row r="272" spans="1:9" x14ac:dyDescent="0.3">
      <c r="A272" s="136">
        <v>270</v>
      </c>
      <c r="B272" s="137" t="s">
        <v>21936</v>
      </c>
      <c r="C272" s="137" t="s">
        <v>21937</v>
      </c>
      <c r="D272" s="136" t="s">
        <v>21576</v>
      </c>
      <c r="E272" s="137" t="s">
        <v>21577</v>
      </c>
      <c r="F272" s="137">
        <v>0.9</v>
      </c>
      <c r="G272" s="138" t="s">
        <v>17490</v>
      </c>
      <c r="H272" s="2" t="s">
        <v>15</v>
      </c>
      <c r="I272" s="2"/>
    </row>
    <row r="273" spans="1:9" x14ac:dyDescent="0.3">
      <c r="A273" s="136">
        <v>271</v>
      </c>
      <c r="B273" s="137" t="s">
        <v>21938</v>
      </c>
      <c r="C273" s="137" t="s">
        <v>21939</v>
      </c>
      <c r="D273" s="136" t="s">
        <v>21576</v>
      </c>
      <c r="E273" s="137" t="s">
        <v>21577</v>
      </c>
      <c r="F273" s="137">
        <v>5.2000000000000005E-2</v>
      </c>
      <c r="G273" s="138" t="s">
        <v>17490</v>
      </c>
      <c r="H273" s="2" t="s">
        <v>15</v>
      </c>
      <c r="I273" s="2"/>
    </row>
    <row r="274" spans="1:9" x14ac:dyDescent="0.3">
      <c r="A274" s="136">
        <v>272</v>
      </c>
      <c r="B274" s="137" t="s">
        <v>21940</v>
      </c>
      <c r="C274" s="137" t="s">
        <v>21941</v>
      </c>
      <c r="D274" s="136" t="s">
        <v>21576</v>
      </c>
      <c r="E274" s="137" t="s">
        <v>21577</v>
      </c>
      <c r="F274" s="137">
        <v>0.9</v>
      </c>
      <c r="G274" s="138" t="s">
        <v>17490</v>
      </c>
      <c r="H274" s="2" t="s">
        <v>15</v>
      </c>
      <c r="I274" s="2"/>
    </row>
    <row r="275" spans="1:9" x14ac:dyDescent="0.3">
      <c r="A275" s="136">
        <v>273</v>
      </c>
      <c r="B275" s="137" t="s">
        <v>21942</v>
      </c>
      <c r="C275" s="137" t="s">
        <v>21943</v>
      </c>
      <c r="D275" s="136" t="s">
        <v>21576</v>
      </c>
      <c r="E275" s="137" t="s">
        <v>21577</v>
      </c>
      <c r="F275" s="137">
        <v>9.6000000000000002E-2</v>
      </c>
      <c r="G275" s="138" t="s">
        <v>17490</v>
      </c>
      <c r="H275" s="2" t="s">
        <v>15</v>
      </c>
      <c r="I275" s="2"/>
    </row>
    <row r="276" spans="1:9" x14ac:dyDescent="0.3">
      <c r="A276" s="136">
        <v>274</v>
      </c>
      <c r="B276" s="137" t="s">
        <v>21944</v>
      </c>
      <c r="C276" s="137" t="s">
        <v>21945</v>
      </c>
      <c r="D276" s="136" t="s">
        <v>21576</v>
      </c>
      <c r="E276" s="137" t="s">
        <v>21577</v>
      </c>
      <c r="F276" s="137">
        <v>1.3439999999999999</v>
      </c>
      <c r="G276" s="138" t="s">
        <v>17490</v>
      </c>
      <c r="H276" s="2" t="s">
        <v>15</v>
      </c>
      <c r="I276" s="2"/>
    </row>
    <row r="277" spans="1:9" x14ac:dyDescent="0.3">
      <c r="A277" s="136">
        <v>275</v>
      </c>
      <c r="B277" s="137" t="s">
        <v>21946</v>
      </c>
      <c r="C277" s="137" t="s">
        <v>21947</v>
      </c>
      <c r="D277" s="136" t="s">
        <v>21576</v>
      </c>
      <c r="E277" s="137" t="s">
        <v>21577</v>
      </c>
      <c r="F277" s="137">
        <v>0.90800000000000003</v>
      </c>
      <c r="G277" s="138" t="s">
        <v>17490</v>
      </c>
      <c r="H277" s="2" t="s">
        <v>15</v>
      </c>
      <c r="I277" s="2"/>
    </row>
    <row r="278" spans="1:9" x14ac:dyDescent="0.3">
      <c r="A278" s="136">
        <v>276</v>
      </c>
      <c r="B278" s="137" t="s">
        <v>21948</v>
      </c>
      <c r="C278" s="137" t="s">
        <v>21949</v>
      </c>
      <c r="D278" s="136" t="s">
        <v>21576</v>
      </c>
      <c r="E278" s="137" t="s">
        <v>21577</v>
      </c>
      <c r="F278" s="137">
        <v>0.8640000000000001</v>
      </c>
      <c r="G278" s="138" t="s">
        <v>17490</v>
      </c>
      <c r="H278" s="2" t="s">
        <v>15</v>
      </c>
      <c r="I278" s="2"/>
    </row>
    <row r="279" spans="1:9" x14ac:dyDescent="0.3">
      <c r="A279" s="136">
        <v>277</v>
      </c>
      <c r="B279" s="137" t="s">
        <v>21950</v>
      </c>
      <c r="C279" s="137" t="s">
        <v>21951</v>
      </c>
      <c r="D279" s="136" t="s">
        <v>21576</v>
      </c>
      <c r="E279" s="137" t="s">
        <v>21577</v>
      </c>
      <c r="F279" s="137">
        <v>0.8640000000000001</v>
      </c>
      <c r="G279" s="138" t="s">
        <v>17490</v>
      </c>
      <c r="H279" s="2" t="s">
        <v>15</v>
      </c>
      <c r="I279" s="2"/>
    </row>
    <row r="280" spans="1:9" x14ac:dyDescent="0.3">
      <c r="A280" s="136">
        <v>278</v>
      </c>
      <c r="B280" s="137" t="s">
        <v>21952</v>
      </c>
      <c r="C280" s="137" t="s">
        <v>21947</v>
      </c>
      <c r="D280" s="136" t="s">
        <v>21576</v>
      </c>
      <c r="E280" s="137" t="s">
        <v>21577</v>
      </c>
      <c r="F280" s="137">
        <v>0.90800000000000003</v>
      </c>
      <c r="G280" s="138" t="s">
        <v>21953</v>
      </c>
      <c r="H280" s="2" t="s">
        <v>15</v>
      </c>
      <c r="I280" s="2"/>
    </row>
    <row r="281" spans="1:9" x14ac:dyDescent="0.3">
      <c r="A281" s="136">
        <v>279</v>
      </c>
      <c r="B281" s="137" t="s">
        <v>21954</v>
      </c>
      <c r="C281" s="137" t="s">
        <v>21955</v>
      </c>
      <c r="D281" s="136" t="s">
        <v>21576</v>
      </c>
      <c r="E281" s="137" t="s">
        <v>21577</v>
      </c>
      <c r="F281" s="137">
        <v>1.236</v>
      </c>
      <c r="G281" s="138" t="s">
        <v>18396</v>
      </c>
      <c r="H281" s="2" t="s">
        <v>15</v>
      </c>
      <c r="I281" s="2"/>
    </row>
    <row r="282" spans="1:9" x14ac:dyDescent="0.3">
      <c r="A282" s="136">
        <v>280</v>
      </c>
      <c r="B282" s="137" t="s">
        <v>21956</v>
      </c>
      <c r="C282" s="137" t="s">
        <v>21957</v>
      </c>
      <c r="D282" s="136" t="s">
        <v>21576</v>
      </c>
      <c r="E282" s="137" t="s">
        <v>21577</v>
      </c>
      <c r="F282" s="137">
        <v>0.8</v>
      </c>
      <c r="G282" s="138" t="s">
        <v>17490</v>
      </c>
      <c r="H282" s="2" t="s">
        <v>15</v>
      </c>
      <c r="I282" s="2"/>
    </row>
    <row r="283" spans="1:9" x14ac:dyDescent="0.3">
      <c r="A283" s="136">
        <v>281</v>
      </c>
      <c r="B283" s="137" t="s">
        <v>21958</v>
      </c>
      <c r="C283" s="137" t="s">
        <v>21959</v>
      </c>
      <c r="D283" s="136" t="s">
        <v>21576</v>
      </c>
      <c r="E283" s="137" t="s">
        <v>21577</v>
      </c>
      <c r="F283" s="137">
        <v>0.4</v>
      </c>
      <c r="G283" s="138" t="s">
        <v>17490</v>
      </c>
      <c r="H283" s="2" t="s">
        <v>15</v>
      </c>
      <c r="I283" s="2"/>
    </row>
    <row r="284" spans="1:9" x14ac:dyDescent="0.3">
      <c r="A284" s="136">
        <v>282</v>
      </c>
      <c r="B284" s="137" t="s">
        <v>21960</v>
      </c>
      <c r="C284" s="137" t="s">
        <v>21961</v>
      </c>
      <c r="D284" s="136" t="s">
        <v>21576</v>
      </c>
      <c r="E284" s="137" t="s">
        <v>21577</v>
      </c>
      <c r="F284" s="137">
        <v>0.11200000000000002</v>
      </c>
      <c r="G284" s="138" t="s">
        <v>17490</v>
      </c>
      <c r="H284" s="2" t="s">
        <v>15</v>
      </c>
      <c r="I284" s="2"/>
    </row>
    <row r="285" spans="1:9" x14ac:dyDescent="0.3">
      <c r="A285" s="136">
        <v>283</v>
      </c>
      <c r="B285" s="137" t="s">
        <v>21962</v>
      </c>
      <c r="C285" s="137" t="s">
        <v>21959</v>
      </c>
      <c r="D285" s="136" t="s">
        <v>21576</v>
      </c>
      <c r="E285" s="137" t="s">
        <v>21577</v>
      </c>
      <c r="F285" s="137">
        <v>0.92799999999999994</v>
      </c>
      <c r="G285" s="138" t="s">
        <v>17490</v>
      </c>
      <c r="H285" s="2" t="s">
        <v>15</v>
      </c>
      <c r="I285" s="2"/>
    </row>
    <row r="286" spans="1:9" x14ac:dyDescent="0.3">
      <c r="A286" s="136">
        <v>284</v>
      </c>
      <c r="B286" s="137" t="s">
        <v>21963</v>
      </c>
      <c r="C286" s="137" t="s">
        <v>21964</v>
      </c>
      <c r="D286" s="136" t="s">
        <v>21576</v>
      </c>
      <c r="E286" s="137" t="s">
        <v>21577</v>
      </c>
      <c r="F286" s="137">
        <v>0.11200000000000002</v>
      </c>
      <c r="G286" s="138" t="s">
        <v>17490</v>
      </c>
      <c r="H286" s="2" t="s">
        <v>15</v>
      </c>
      <c r="I286" s="2"/>
    </row>
    <row r="287" spans="1:9" x14ac:dyDescent="0.3">
      <c r="A287" s="136">
        <v>285</v>
      </c>
      <c r="B287" s="137" t="s">
        <v>21965</v>
      </c>
      <c r="C287" s="137" t="s">
        <v>21966</v>
      </c>
      <c r="D287" s="136" t="s">
        <v>21576</v>
      </c>
      <c r="E287" s="137" t="s">
        <v>21577</v>
      </c>
      <c r="F287" s="137">
        <v>0.08</v>
      </c>
      <c r="G287" s="138" t="s">
        <v>17490</v>
      </c>
      <c r="H287" s="2" t="s">
        <v>15</v>
      </c>
      <c r="I287" s="2"/>
    </row>
    <row r="288" spans="1:9" x14ac:dyDescent="0.3">
      <c r="A288" s="136">
        <v>286</v>
      </c>
      <c r="B288" s="137" t="s">
        <v>21967</v>
      </c>
      <c r="C288" s="137" t="s">
        <v>21968</v>
      </c>
      <c r="D288" s="136" t="s">
        <v>21576</v>
      </c>
      <c r="E288" s="137" t="s">
        <v>21577</v>
      </c>
      <c r="F288" s="137">
        <v>1.256</v>
      </c>
      <c r="G288" s="138" t="s">
        <v>17490</v>
      </c>
      <c r="H288" s="2" t="s">
        <v>15</v>
      </c>
      <c r="I288" s="2"/>
    </row>
    <row r="289" spans="1:9" x14ac:dyDescent="0.3">
      <c r="A289" s="136">
        <v>287</v>
      </c>
      <c r="B289" s="137" t="s">
        <v>21969</v>
      </c>
      <c r="C289" s="137" t="s">
        <v>21970</v>
      </c>
      <c r="D289" s="136" t="s">
        <v>21576</v>
      </c>
      <c r="E289" s="137" t="s">
        <v>21577</v>
      </c>
      <c r="F289" s="137">
        <v>1.3039999999999998</v>
      </c>
      <c r="G289" s="138" t="s">
        <v>17490</v>
      </c>
      <c r="H289" s="2" t="s">
        <v>15</v>
      </c>
      <c r="I289" s="2"/>
    </row>
    <row r="290" spans="1:9" x14ac:dyDescent="0.3">
      <c r="A290" s="136">
        <v>288</v>
      </c>
      <c r="B290" s="137" t="s">
        <v>21971</v>
      </c>
      <c r="C290" s="137" t="s">
        <v>21968</v>
      </c>
      <c r="D290" s="136" t="s">
        <v>21576</v>
      </c>
      <c r="E290" s="137" t="s">
        <v>21577</v>
      </c>
      <c r="F290" s="137">
        <v>1.256</v>
      </c>
      <c r="G290" s="138" t="s">
        <v>18396</v>
      </c>
      <c r="H290" s="2" t="s">
        <v>15</v>
      </c>
      <c r="I290" s="2"/>
    </row>
    <row r="291" spans="1:9" x14ac:dyDescent="0.3">
      <c r="A291" s="136">
        <v>289</v>
      </c>
      <c r="B291" s="137" t="s">
        <v>21972</v>
      </c>
      <c r="C291" s="137" t="s">
        <v>21973</v>
      </c>
      <c r="D291" s="136" t="s">
        <v>21576</v>
      </c>
      <c r="E291" s="137" t="s">
        <v>21577</v>
      </c>
      <c r="F291" s="137">
        <v>0.08</v>
      </c>
      <c r="G291" s="138" t="s">
        <v>17490</v>
      </c>
      <c r="H291" s="2" t="s">
        <v>15</v>
      </c>
      <c r="I291" s="2"/>
    </row>
    <row r="292" spans="1:9" x14ac:dyDescent="0.3">
      <c r="A292" s="136">
        <v>290</v>
      </c>
      <c r="B292" s="137" t="s">
        <v>21974</v>
      </c>
      <c r="C292" s="137" t="s">
        <v>21975</v>
      </c>
      <c r="D292" s="136" t="s">
        <v>21576</v>
      </c>
      <c r="E292" s="137" t="s">
        <v>21577</v>
      </c>
      <c r="F292" s="137">
        <v>2.488</v>
      </c>
      <c r="G292" s="138" t="s">
        <v>21953</v>
      </c>
      <c r="H292" s="2" t="s">
        <v>15</v>
      </c>
      <c r="I292" s="2"/>
    </row>
    <row r="293" spans="1:9" x14ac:dyDescent="0.3">
      <c r="A293" s="136">
        <v>291</v>
      </c>
      <c r="B293" s="137" t="s">
        <v>21976</v>
      </c>
      <c r="C293" s="137" t="s">
        <v>21973</v>
      </c>
      <c r="D293" s="136" t="s">
        <v>21576</v>
      </c>
      <c r="E293" s="137" t="s">
        <v>21577</v>
      </c>
      <c r="F293" s="137">
        <v>0.11599999999999999</v>
      </c>
      <c r="G293" s="138" t="s">
        <v>17490</v>
      </c>
      <c r="H293" s="2" t="s">
        <v>15</v>
      </c>
      <c r="I293" s="2"/>
    </row>
    <row r="294" spans="1:9" x14ac:dyDescent="0.3">
      <c r="A294" s="136">
        <v>292</v>
      </c>
      <c r="B294" s="139" t="s">
        <v>21977</v>
      </c>
      <c r="C294" s="139" t="s">
        <v>21978</v>
      </c>
      <c r="D294" s="136" t="s">
        <v>21576</v>
      </c>
      <c r="E294" s="137" t="s">
        <v>21577</v>
      </c>
      <c r="F294" s="137">
        <v>0.85199999999999998</v>
      </c>
      <c r="G294" s="138" t="s">
        <v>17490</v>
      </c>
      <c r="H294" s="2" t="s">
        <v>15</v>
      </c>
      <c r="I294" s="2"/>
    </row>
    <row r="295" spans="1:9" x14ac:dyDescent="0.3">
      <c r="A295" s="136">
        <v>293</v>
      </c>
      <c r="B295" s="137" t="s">
        <v>21979</v>
      </c>
      <c r="C295" s="137" t="s">
        <v>21980</v>
      </c>
      <c r="D295" s="136" t="s">
        <v>21576</v>
      </c>
      <c r="E295" s="137" t="s">
        <v>21577</v>
      </c>
      <c r="F295" s="137">
        <v>0.45999999999999996</v>
      </c>
      <c r="G295" s="138" t="s">
        <v>17490</v>
      </c>
      <c r="H295" s="2" t="s">
        <v>15</v>
      </c>
      <c r="I295" s="2"/>
    </row>
    <row r="296" spans="1:9" x14ac:dyDescent="0.3">
      <c r="A296" s="136">
        <v>294</v>
      </c>
      <c r="B296" s="137" t="s">
        <v>21981</v>
      </c>
      <c r="C296" s="137" t="s">
        <v>21980</v>
      </c>
      <c r="D296" s="136" t="s">
        <v>21576</v>
      </c>
      <c r="E296" s="137" t="s">
        <v>21577</v>
      </c>
      <c r="F296" s="137">
        <v>0.83200000000000007</v>
      </c>
      <c r="G296" s="138" t="s">
        <v>17490</v>
      </c>
      <c r="H296" s="2" t="s">
        <v>15</v>
      </c>
      <c r="I296" s="2"/>
    </row>
    <row r="297" spans="1:9" x14ac:dyDescent="0.3">
      <c r="A297" s="136">
        <v>295</v>
      </c>
      <c r="B297" s="139" t="s">
        <v>21982</v>
      </c>
      <c r="C297" s="139" t="s">
        <v>21983</v>
      </c>
      <c r="D297" s="136" t="s">
        <v>21576</v>
      </c>
      <c r="E297" s="137" t="s">
        <v>21577</v>
      </c>
      <c r="F297" s="137">
        <v>0.8</v>
      </c>
      <c r="G297" s="138" t="s">
        <v>17490</v>
      </c>
      <c r="H297" s="2" t="s">
        <v>15</v>
      </c>
      <c r="I297" s="2"/>
    </row>
    <row r="298" spans="1:9" x14ac:dyDescent="0.3">
      <c r="A298" s="136">
        <v>296</v>
      </c>
      <c r="B298" s="137" t="s">
        <v>21984</v>
      </c>
      <c r="C298" s="137" t="s">
        <v>21985</v>
      </c>
      <c r="D298" s="136" t="s">
        <v>21576</v>
      </c>
      <c r="E298" s="137" t="s">
        <v>21577</v>
      </c>
      <c r="F298" s="137">
        <v>0.40400000000000003</v>
      </c>
      <c r="G298" s="138" t="s">
        <v>17490</v>
      </c>
      <c r="H298" s="2" t="s">
        <v>15</v>
      </c>
      <c r="I298" s="2"/>
    </row>
    <row r="299" spans="1:9" x14ac:dyDescent="0.3">
      <c r="A299" s="136">
        <v>297</v>
      </c>
      <c r="B299" s="137" t="s">
        <v>21986</v>
      </c>
      <c r="C299" s="137" t="s">
        <v>21987</v>
      </c>
      <c r="D299" s="136" t="s">
        <v>21576</v>
      </c>
      <c r="E299" s="137" t="s">
        <v>21577</v>
      </c>
      <c r="F299" s="137">
        <v>0.40400000000000003</v>
      </c>
      <c r="G299" s="138" t="s">
        <v>17490</v>
      </c>
      <c r="H299" s="2" t="s">
        <v>15</v>
      </c>
      <c r="I299" s="2"/>
    </row>
    <row r="300" spans="1:9" x14ac:dyDescent="0.3">
      <c r="A300" s="136">
        <v>298</v>
      </c>
      <c r="B300" s="137" t="s">
        <v>21988</v>
      </c>
      <c r="C300" s="137" t="s">
        <v>21989</v>
      </c>
      <c r="D300" s="136" t="s">
        <v>21576</v>
      </c>
      <c r="E300" s="137" t="s">
        <v>21577</v>
      </c>
      <c r="F300" s="137">
        <v>0.42800000000000005</v>
      </c>
      <c r="G300" s="138" t="s">
        <v>17490</v>
      </c>
      <c r="H300" s="2" t="s">
        <v>15</v>
      </c>
      <c r="I300" s="2"/>
    </row>
    <row r="301" spans="1:9" x14ac:dyDescent="0.3">
      <c r="A301" s="136">
        <v>299</v>
      </c>
      <c r="B301" s="137" t="s">
        <v>21990</v>
      </c>
      <c r="C301" s="137" t="s">
        <v>21991</v>
      </c>
      <c r="D301" s="136" t="s">
        <v>21576</v>
      </c>
      <c r="E301" s="137" t="s">
        <v>21577</v>
      </c>
      <c r="F301" s="137">
        <v>0.42800000000000005</v>
      </c>
      <c r="G301" s="138" t="s">
        <v>17490</v>
      </c>
      <c r="H301" s="2" t="s">
        <v>15</v>
      </c>
      <c r="I301" s="2"/>
    </row>
    <row r="302" spans="1:9" x14ac:dyDescent="0.3">
      <c r="A302" s="136">
        <v>300</v>
      </c>
      <c r="B302" s="137" t="s">
        <v>21992</v>
      </c>
      <c r="C302" s="137" t="s">
        <v>21993</v>
      </c>
      <c r="D302" s="136" t="s">
        <v>21576</v>
      </c>
      <c r="E302" s="137" t="s">
        <v>21577</v>
      </c>
      <c r="F302" s="137">
        <v>0.84399999999999997</v>
      </c>
      <c r="G302" s="138" t="s">
        <v>17490</v>
      </c>
      <c r="H302" s="2" t="s">
        <v>15</v>
      </c>
      <c r="I302" s="2"/>
    </row>
    <row r="303" spans="1:9" x14ac:dyDescent="0.3">
      <c r="A303" s="136">
        <v>301</v>
      </c>
      <c r="B303" s="137" t="s">
        <v>21994</v>
      </c>
      <c r="C303" s="137" t="s">
        <v>21995</v>
      </c>
      <c r="D303" s="136" t="s">
        <v>21576</v>
      </c>
      <c r="E303" s="137" t="s">
        <v>21577</v>
      </c>
      <c r="F303" s="137">
        <v>9.6000000000000002E-2</v>
      </c>
      <c r="G303" s="138" t="s">
        <v>17490</v>
      </c>
      <c r="H303" s="2" t="s">
        <v>15</v>
      </c>
      <c r="I303" s="2"/>
    </row>
    <row r="304" spans="1:9" x14ac:dyDescent="0.3">
      <c r="A304" s="136">
        <v>302</v>
      </c>
      <c r="B304" s="137" t="s">
        <v>21996</v>
      </c>
      <c r="C304" s="137" t="s">
        <v>21997</v>
      </c>
      <c r="D304" s="136" t="s">
        <v>21576</v>
      </c>
      <c r="E304" s="137" t="s">
        <v>21577</v>
      </c>
      <c r="F304" s="137">
        <v>0.4</v>
      </c>
      <c r="G304" s="138" t="s">
        <v>17490</v>
      </c>
      <c r="H304" s="2" t="s">
        <v>15</v>
      </c>
      <c r="I304" s="2"/>
    </row>
    <row r="305" spans="1:9" x14ac:dyDescent="0.3">
      <c r="A305" s="136">
        <v>303</v>
      </c>
      <c r="B305" s="137" t="s">
        <v>21998</v>
      </c>
      <c r="C305" s="137" t="s">
        <v>21999</v>
      </c>
      <c r="D305" s="136" t="s">
        <v>21576</v>
      </c>
      <c r="E305" s="137" t="s">
        <v>21577</v>
      </c>
      <c r="F305" s="137">
        <v>0.84800000000000009</v>
      </c>
      <c r="G305" s="138" t="s">
        <v>17490</v>
      </c>
      <c r="H305" s="2" t="s">
        <v>15</v>
      </c>
      <c r="I305" s="2"/>
    </row>
    <row r="306" spans="1:9" x14ac:dyDescent="0.3">
      <c r="A306" s="136">
        <v>304</v>
      </c>
      <c r="B306" s="137" t="s">
        <v>22000</v>
      </c>
      <c r="C306" s="137" t="s">
        <v>22001</v>
      </c>
      <c r="D306" s="136" t="s">
        <v>21576</v>
      </c>
      <c r="E306" s="137" t="s">
        <v>21577</v>
      </c>
      <c r="F306" s="137">
        <v>0.08</v>
      </c>
      <c r="G306" s="138" t="s">
        <v>17490</v>
      </c>
      <c r="H306" s="2" t="s">
        <v>15</v>
      </c>
      <c r="I306" s="2"/>
    </row>
    <row r="307" spans="1:9" x14ac:dyDescent="0.3">
      <c r="A307" s="136">
        <v>305</v>
      </c>
      <c r="B307" s="137" t="s">
        <v>22002</v>
      </c>
      <c r="C307" s="137" t="s">
        <v>22003</v>
      </c>
      <c r="D307" s="136" t="s">
        <v>21576</v>
      </c>
      <c r="E307" s="137" t="s">
        <v>21577</v>
      </c>
      <c r="F307" s="137">
        <v>0.84399999999999997</v>
      </c>
      <c r="G307" s="138" t="s">
        <v>17490</v>
      </c>
      <c r="H307" s="2" t="s">
        <v>15</v>
      </c>
      <c r="I307" s="2"/>
    </row>
    <row r="308" spans="1:9" x14ac:dyDescent="0.3">
      <c r="A308" s="136">
        <v>306</v>
      </c>
      <c r="B308" s="137" t="s">
        <v>22004</v>
      </c>
      <c r="C308" s="137" t="s">
        <v>22005</v>
      </c>
      <c r="D308" s="136" t="s">
        <v>21576</v>
      </c>
      <c r="E308" s="137" t="s">
        <v>21577</v>
      </c>
      <c r="F308" s="137">
        <v>0.84399999999999997</v>
      </c>
      <c r="G308" s="138" t="s">
        <v>17490</v>
      </c>
      <c r="H308" s="2" t="s">
        <v>15</v>
      </c>
      <c r="I308" s="2"/>
    </row>
    <row r="309" spans="1:9" x14ac:dyDescent="0.3">
      <c r="A309" s="136">
        <v>307</v>
      </c>
      <c r="B309" s="137" t="s">
        <v>22006</v>
      </c>
      <c r="C309" s="137" t="s">
        <v>22007</v>
      </c>
      <c r="D309" s="136" t="s">
        <v>21576</v>
      </c>
      <c r="E309" s="137" t="s">
        <v>21577</v>
      </c>
      <c r="F309" s="137">
        <v>1.28</v>
      </c>
      <c r="G309" s="138" t="s">
        <v>17490</v>
      </c>
      <c r="H309" s="2" t="s">
        <v>15</v>
      </c>
      <c r="I309" s="2"/>
    </row>
    <row r="310" spans="1:9" x14ac:dyDescent="0.3">
      <c r="A310" s="136">
        <v>308</v>
      </c>
      <c r="B310" s="137" t="s">
        <v>22008</v>
      </c>
      <c r="C310" s="137" t="s">
        <v>22009</v>
      </c>
      <c r="D310" s="136" t="s">
        <v>21576</v>
      </c>
      <c r="E310" s="137" t="s">
        <v>21577</v>
      </c>
      <c r="F310" s="137">
        <v>0.8</v>
      </c>
      <c r="G310" s="138" t="s">
        <v>17490</v>
      </c>
      <c r="H310" s="2" t="s">
        <v>15</v>
      </c>
      <c r="I310" s="2"/>
    </row>
    <row r="311" spans="1:9" x14ac:dyDescent="0.3">
      <c r="A311" s="136">
        <v>309</v>
      </c>
      <c r="B311" s="137" t="s">
        <v>22010</v>
      </c>
      <c r="C311" s="137" t="s">
        <v>22011</v>
      </c>
      <c r="D311" s="136" t="s">
        <v>21576</v>
      </c>
      <c r="E311" s="137" t="s">
        <v>21577</v>
      </c>
      <c r="F311" s="137">
        <v>1.3439999999999999</v>
      </c>
      <c r="G311" s="138" t="s">
        <v>17490</v>
      </c>
      <c r="H311" s="2" t="s">
        <v>15</v>
      </c>
      <c r="I311" s="2"/>
    </row>
    <row r="312" spans="1:9" x14ac:dyDescent="0.3">
      <c r="A312" s="136">
        <v>310</v>
      </c>
      <c r="B312" s="137" t="s">
        <v>22012</v>
      </c>
      <c r="C312" s="137" t="s">
        <v>22013</v>
      </c>
      <c r="D312" s="136" t="s">
        <v>21576</v>
      </c>
      <c r="E312" s="137" t="s">
        <v>21577</v>
      </c>
      <c r="F312" s="137">
        <v>0.4</v>
      </c>
      <c r="G312" s="138" t="s">
        <v>17490</v>
      </c>
      <c r="H312" s="2" t="s">
        <v>15</v>
      </c>
      <c r="I312" s="2"/>
    </row>
    <row r="313" spans="1:9" x14ac:dyDescent="0.3">
      <c r="A313" s="136">
        <v>311</v>
      </c>
      <c r="B313" s="137" t="s">
        <v>22014</v>
      </c>
      <c r="C313" s="137" t="s">
        <v>22013</v>
      </c>
      <c r="D313" s="136" t="s">
        <v>21576</v>
      </c>
      <c r="E313" s="137" t="s">
        <v>21577</v>
      </c>
      <c r="F313" s="137">
        <v>0.4</v>
      </c>
      <c r="G313" s="138" t="s">
        <v>17490</v>
      </c>
      <c r="H313" s="2" t="s">
        <v>15</v>
      </c>
      <c r="I313" s="2"/>
    </row>
    <row r="314" spans="1:9" x14ac:dyDescent="0.3">
      <c r="A314" s="136">
        <v>312</v>
      </c>
      <c r="B314" s="139" t="s">
        <v>22015</v>
      </c>
      <c r="C314" s="139" t="s">
        <v>22016</v>
      </c>
      <c r="D314" s="136" t="s">
        <v>21576</v>
      </c>
      <c r="E314" s="137" t="s">
        <v>21577</v>
      </c>
      <c r="F314" s="137">
        <v>0.41200000000000003</v>
      </c>
      <c r="G314" s="138" t="s">
        <v>17490</v>
      </c>
      <c r="H314" s="2" t="s">
        <v>15</v>
      </c>
      <c r="I314" s="2"/>
    </row>
    <row r="315" spans="1:9" x14ac:dyDescent="0.3">
      <c r="A315" s="136">
        <v>313</v>
      </c>
      <c r="B315" s="137" t="s">
        <v>22017</v>
      </c>
      <c r="C315" s="137" t="s">
        <v>22018</v>
      </c>
      <c r="D315" s="136" t="s">
        <v>21576</v>
      </c>
      <c r="E315" s="137" t="s">
        <v>21577</v>
      </c>
      <c r="F315" s="137">
        <v>0.94000000000000006</v>
      </c>
      <c r="G315" s="138" t="s">
        <v>17490</v>
      </c>
      <c r="H315" s="2" t="s">
        <v>15</v>
      </c>
      <c r="I315" s="2"/>
    </row>
    <row r="316" spans="1:9" x14ac:dyDescent="0.3">
      <c r="A316" s="136">
        <v>314</v>
      </c>
      <c r="B316" s="137" t="s">
        <v>22019</v>
      </c>
      <c r="C316" s="137" t="s">
        <v>22020</v>
      </c>
      <c r="D316" s="136" t="s">
        <v>21576</v>
      </c>
      <c r="E316" s="137" t="s">
        <v>21577</v>
      </c>
      <c r="F316" s="137">
        <v>0.84399999999999997</v>
      </c>
      <c r="G316" s="138" t="s">
        <v>18396</v>
      </c>
      <c r="H316" s="2" t="s">
        <v>15</v>
      </c>
      <c r="I316" s="2"/>
    </row>
    <row r="317" spans="1:9" x14ac:dyDescent="0.3">
      <c r="A317" s="136">
        <v>315</v>
      </c>
      <c r="B317" s="137" t="s">
        <v>22021</v>
      </c>
      <c r="C317" s="137" t="s">
        <v>22022</v>
      </c>
      <c r="D317" s="136" t="s">
        <v>21576</v>
      </c>
      <c r="E317" s="137" t="s">
        <v>21577</v>
      </c>
      <c r="F317" s="137">
        <v>0.80800000000000005</v>
      </c>
      <c r="G317" s="138" t="s">
        <v>17490</v>
      </c>
      <c r="H317" s="2" t="s">
        <v>15</v>
      </c>
      <c r="I317" s="2"/>
    </row>
    <row r="318" spans="1:9" x14ac:dyDescent="0.3">
      <c r="A318" s="136">
        <v>316</v>
      </c>
      <c r="B318" s="137" t="s">
        <v>22023</v>
      </c>
      <c r="C318" s="137" t="s">
        <v>22024</v>
      </c>
      <c r="D318" s="136" t="s">
        <v>21576</v>
      </c>
      <c r="E318" s="137" t="s">
        <v>21577</v>
      </c>
      <c r="F318" s="137">
        <v>0.45999999999999996</v>
      </c>
      <c r="G318" s="138" t="s">
        <v>17490</v>
      </c>
      <c r="H318" s="2" t="s">
        <v>15</v>
      </c>
      <c r="I318" s="2"/>
    </row>
    <row r="319" spans="1:9" x14ac:dyDescent="0.3">
      <c r="A319" s="136">
        <v>317</v>
      </c>
      <c r="B319" s="137" t="s">
        <v>22025</v>
      </c>
      <c r="C319" s="137" t="s">
        <v>22026</v>
      </c>
      <c r="D319" s="136" t="s">
        <v>21576</v>
      </c>
      <c r="E319" s="137" t="s">
        <v>21577</v>
      </c>
      <c r="F319" s="137">
        <v>0.52</v>
      </c>
      <c r="G319" s="138" t="s">
        <v>17490</v>
      </c>
      <c r="H319" s="2" t="s">
        <v>15</v>
      </c>
      <c r="I319" s="2"/>
    </row>
    <row r="320" spans="1:9" x14ac:dyDescent="0.3">
      <c r="A320" s="136">
        <v>318</v>
      </c>
      <c r="B320" s="137" t="s">
        <v>22027</v>
      </c>
      <c r="C320" s="137" t="s">
        <v>22028</v>
      </c>
      <c r="D320" s="136" t="s">
        <v>21576</v>
      </c>
      <c r="E320" s="137" t="s">
        <v>21577</v>
      </c>
      <c r="F320" s="137">
        <v>3.8</v>
      </c>
      <c r="G320" s="138" t="s">
        <v>17490</v>
      </c>
      <c r="H320" s="2" t="s">
        <v>15</v>
      </c>
      <c r="I320" s="2"/>
    </row>
    <row r="321" spans="1:9" x14ac:dyDescent="0.3">
      <c r="A321" s="136">
        <v>319</v>
      </c>
      <c r="B321" s="137" t="s">
        <v>22029</v>
      </c>
      <c r="C321" s="137" t="s">
        <v>22030</v>
      </c>
      <c r="D321" s="136" t="s">
        <v>21576</v>
      </c>
      <c r="E321" s="137" t="s">
        <v>21577</v>
      </c>
      <c r="F321" s="137">
        <v>2.04</v>
      </c>
      <c r="G321" s="138" t="s">
        <v>18485</v>
      </c>
      <c r="H321" s="2" t="s">
        <v>15</v>
      </c>
      <c r="I321" s="2"/>
    </row>
    <row r="322" spans="1:9" x14ac:dyDescent="0.3">
      <c r="A322" s="136">
        <v>320</v>
      </c>
      <c r="B322" s="137" t="s">
        <v>22031</v>
      </c>
      <c r="C322" s="137" t="s">
        <v>22032</v>
      </c>
      <c r="D322" s="136" t="s">
        <v>21576</v>
      </c>
      <c r="E322" s="137" t="s">
        <v>21577</v>
      </c>
      <c r="F322" s="137">
        <v>2.12</v>
      </c>
      <c r="G322" s="138" t="s">
        <v>22033</v>
      </c>
      <c r="H322" s="2" t="s">
        <v>15</v>
      </c>
      <c r="I322" s="2"/>
    </row>
    <row r="323" spans="1:9" x14ac:dyDescent="0.3">
      <c r="A323" s="136">
        <v>321</v>
      </c>
      <c r="B323" s="137" t="s">
        <v>22034</v>
      </c>
      <c r="C323" s="137" t="s">
        <v>22022</v>
      </c>
      <c r="D323" s="136" t="s">
        <v>21576</v>
      </c>
      <c r="E323" s="137" t="s">
        <v>21577</v>
      </c>
      <c r="F323" s="137">
        <v>1.6079999999999999</v>
      </c>
      <c r="G323" s="138" t="s">
        <v>21953</v>
      </c>
      <c r="H323" s="2" t="s">
        <v>15</v>
      </c>
      <c r="I323" s="2"/>
    </row>
    <row r="324" spans="1:9" x14ac:dyDescent="0.3">
      <c r="A324" s="136">
        <v>322</v>
      </c>
      <c r="B324" s="137" t="s">
        <v>22035</v>
      </c>
      <c r="C324" s="137" t="s">
        <v>22036</v>
      </c>
      <c r="D324" s="136" t="s">
        <v>21576</v>
      </c>
      <c r="E324" s="137" t="s">
        <v>21577</v>
      </c>
      <c r="F324" s="137">
        <v>0.43200000000000005</v>
      </c>
      <c r="G324" s="138" t="s">
        <v>17490</v>
      </c>
      <c r="H324" s="2" t="s">
        <v>15</v>
      </c>
      <c r="I324" s="2"/>
    </row>
    <row r="325" spans="1:9" x14ac:dyDescent="0.3">
      <c r="A325" s="136">
        <v>323</v>
      </c>
      <c r="B325" s="139" t="s">
        <v>22037</v>
      </c>
      <c r="C325" s="139" t="s">
        <v>22038</v>
      </c>
      <c r="D325" s="136" t="s">
        <v>21576</v>
      </c>
      <c r="E325" s="137" t="s">
        <v>21577</v>
      </c>
      <c r="F325" s="137">
        <v>2.12</v>
      </c>
      <c r="G325" s="138" t="s">
        <v>18396</v>
      </c>
      <c r="H325" s="2" t="s">
        <v>15</v>
      </c>
      <c r="I325" s="2"/>
    </row>
    <row r="326" spans="1:9" x14ac:dyDescent="0.3">
      <c r="A326" s="136">
        <v>324</v>
      </c>
      <c r="B326" s="137" t="s">
        <v>22039</v>
      </c>
      <c r="C326" s="137" t="s">
        <v>22040</v>
      </c>
      <c r="D326" s="136" t="s">
        <v>21576</v>
      </c>
      <c r="E326" s="137" t="s">
        <v>21577</v>
      </c>
      <c r="F326" s="137">
        <v>1.252</v>
      </c>
      <c r="G326" s="138" t="s">
        <v>17490</v>
      </c>
      <c r="H326" s="2" t="s">
        <v>15</v>
      </c>
      <c r="I326" s="2"/>
    </row>
    <row r="327" spans="1:9" x14ac:dyDescent="0.3">
      <c r="A327" s="136">
        <v>325</v>
      </c>
      <c r="B327" s="137" t="s">
        <v>22041</v>
      </c>
      <c r="C327" s="137" t="s">
        <v>22040</v>
      </c>
      <c r="D327" s="136" t="s">
        <v>21576</v>
      </c>
      <c r="E327" s="137" t="s">
        <v>21577</v>
      </c>
      <c r="F327" s="137">
        <v>1.296</v>
      </c>
      <c r="G327" s="138" t="s">
        <v>18396</v>
      </c>
      <c r="H327" s="2" t="s">
        <v>15</v>
      </c>
      <c r="I327" s="2"/>
    </row>
    <row r="328" spans="1:9" x14ac:dyDescent="0.3">
      <c r="A328" s="136">
        <v>326</v>
      </c>
      <c r="B328" s="137" t="s">
        <v>22042</v>
      </c>
      <c r="C328" s="137" t="s">
        <v>22043</v>
      </c>
      <c r="D328" s="136" t="s">
        <v>21576</v>
      </c>
      <c r="E328" s="137" t="s">
        <v>21577</v>
      </c>
      <c r="F328" s="137">
        <v>1.7120000000000002</v>
      </c>
      <c r="G328" s="138" t="s">
        <v>17490</v>
      </c>
      <c r="H328" s="2" t="s">
        <v>15</v>
      </c>
      <c r="I328" s="2"/>
    </row>
    <row r="329" spans="1:9" x14ac:dyDescent="0.3">
      <c r="A329" s="136">
        <v>327</v>
      </c>
      <c r="B329" s="139" t="s">
        <v>22044</v>
      </c>
      <c r="C329" s="139" t="s">
        <v>22022</v>
      </c>
      <c r="D329" s="136" t="s">
        <v>21576</v>
      </c>
      <c r="E329" s="137" t="s">
        <v>21577</v>
      </c>
      <c r="F329" s="137">
        <v>2.4</v>
      </c>
      <c r="G329" s="138" t="s">
        <v>17490</v>
      </c>
      <c r="H329" s="2" t="s">
        <v>15</v>
      </c>
      <c r="I329" s="2"/>
    </row>
    <row r="330" spans="1:9" x14ac:dyDescent="0.3">
      <c r="A330" s="136">
        <v>328</v>
      </c>
      <c r="B330" s="139" t="s">
        <v>22045</v>
      </c>
      <c r="C330" s="139" t="s">
        <v>22046</v>
      </c>
      <c r="D330" s="136" t="s">
        <v>21576</v>
      </c>
      <c r="E330" s="137" t="s">
        <v>21577</v>
      </c>
      <c r="F330" s="137">
        <v>2.0840000000000001</v>
      </c>
      <c r="G330" s="138" t="s">
        <v>17490</v>
      </c>
      <c r="H330" s="2" t="s">
        <v>15</v>
      </c>
      <c r="I330" s="2"/>
    </row>
    <row r="331" spans="1:9" x14ac:dyDescent="0.3">
      <c r="A331" s="136">
        <v>329</v>
      </c>
      <c r="B331" s="137" t="s">
        <v>22047</v>
      </c>
      <c r="C331" s="137" t="s">
        <v>22048</v>
      </c>
      <c r="D331" s="136" t="s">
        <v>21576</v>
      </c>
      <c r="E331" s="137" t="s">
        <v>21577</v>
      </c>
      <c r="F331" s="137">
        <v>0.93599999999999994</v>
      </c>
      <c r="G331" s="138" t="s">
        <v>17490</v>
      </c>
      <c r="H331" s="2" t="s">
        <v>15</v>
      </c>
      <c r="I331" s="2"/>
    </row>
    <row r="332" spans="1:9" x14ac:dyDescent="0.3">
      <c r="A332" s="136">
        <v>330</v>
      </c>
      <c r="B332" s="139" t="s">
        <v>22049</v>
      </c>
      <c r="C332" s="139" t="s">
        <v>22050</v>
      </c>
      <c r="D332" s="136" t="s">
        <v>21576</v>
      </c>
      <c r="E332" s="137" t="s">
        <v>21577</v>
      </c>
      <c r="F332" s="137">
        <v>3.6119999999999997</v>
      </c>
      <c r="G332" s="138" t="s">
        <v>17490</v>
      </c>
      <c r="H332" s="2" t="s">
        <v>15</v>
      </c>
      <c r="I332" s="2"/>
    </row>
    <row r="333" spans="1:9" x14ac:dyDescent="0.3">
      <c r="A333" s="136">
        <v>331</v>
      </c>
      <c r="B333" s="137" t="s">
        <v>22051</v>
      </c>
      <c r="C333" s="137" t="s">
        <v>22038</v>
      </c>
      <c r="D333" s="136" t="s">
        <v>21576</v>
      </c>
      <c r="E333" s="137" t="s">
        <v>21577</v>
      </c>
      <c r="F333" s="137">
        <v>1.72</v>
      </c>
      <c r="G333" s="138" t="s">
        <v>17490</v>
      </c>
      <c r="H333" s="2" t="s">
        <v>15</v>
      </c>
      <c r="I333" s="2"/>
    </row>
    <row r="334" spans="1:9" x14ac:dyDescent="0.3">
      <c r="A334" s="136">
        <v>332</v>
      </c>
      <c r="B334" s="139" t="s">
        <v>22052</v>
      </c>
      <c r="C334" s="139" t="s">
        <v>22053</v>
      </c>
      <c r="D334" s="136" t="s">
        <v>21576</v>
      </c>
      <c r="E334" s="137" t="s">
        <v>21577</v>
      </c>
      <c r="F334" s="137">
        <v>0.52400000000000002</v>
      </c>
      <c r="G334" s="138" t="s">
        <v>17490</v>
      </c>
      <c r="H334" s="2" t="s">
        <v>15</v>
      </c>
      <c r="I334" s="2"/>
    </row>
    <row r="335" spans="1:9" x14ac:dyDescent="0.3">
      <c r="A335" s="136">
        <v>333</v>
      </c>
      <c r="B335" s="137" t="s">
        <v>22054</v>
      </c>
      <c r="C335" s="137" t="s">
        <v>22055</v>
      </c>
      <c r="D335" s="136" t="s">
        <v>21576</v>
      </c>
      <c r="E335" s="137" t="s">
        <v>21577</v>
      </c>
      <c r="F335" s="137">
        <v>0.52400000000000002</v>
      </c>
      <c r="G335" s="138" t="s">
        <v>17490</v>
      </c>
      <c r="H335" s="2" t="s">
        <v>15</v>
      </c>
      <c r="I335" s="2"/>
    </row>
    <row r="336" spans="1:9" x14ac:dyDescent="0.3">
      <c r="A336" s="136">
        <v>334</v>
      </c>
      <c r="B336" s="137" t="s">
        <v>22056</v>
      </c>
      <c r="C336" s="137" t="s">
        <v>22040</v>
      </c>
      <c r="D336" s="136" t="s">
        <v>21576</v>
      </c>
      <c r="E336" s="137" t="s">
        <v>21577</v>
      </c>
      <c r="F336" s="137">
        <v>1.6800000000000002</v>
      </c>
      <c r="G336" s="138" t="s">
        <v>17490</v>
      </c>
      <c r="H336" s="2" t="s">
        <v>15</v>
      </c>
      <c r="I336" s="2"/>
    </row>
    <row r="337" spans="1:9" x14ac:dyDescent="0.3">
      <c r="A337" s="136">
        <v>335</v>
      </c>
      <c r="B337" s="137" t="s">
        <v>22057</v>
      </c>
      <c r="C337" s="137" t="s">
        <v>22058</v>
      </c>
      <c r="D337" s="136" t="s">
        <v>21576</v>
      </c>
      <c r="E337" s="137" t="s">
        <v>21577</v>
      </c>
      <c r="F337" s="137">
        <v>0.53600000000000003</v>
      </c>
      <c r="G337" s="138" t="s">
        <v>17490</v>
      </c>
      <c r="H337" s="2" t="s">
        <v>15</v>
      </c>
      <c r="I337" s="2"/>
    </row>
    <row r="338" spans="1:9" x14ac:dyDescent="0.3">
      <c r="A338" s="136">
        <v>336</v>
      </c>
      <c r="B338" s="137" t="s">
        <v>22059</v>
      </c>
      <c r="C338" s="137" t="s">
        <v>21491</v>
      </c>
      <c r="D338" s="136" t="s">
        <v>21576</v>
      </c>
      <c r="E338" s="137" t="s">
        <v>21577</v>
      </c>
      <c r="F338" s="137">
        <v>1.3199999999999998</v>
      </c>
      <c r="G338" s="138" t="s">
        <v>17490</v>
      </c>
      <c r="H338" s="2" t="s">
        <v>15</v>
      </c>
      <c r="I338" s="2"/>
    </row>
    <row r="339" spans="1:9" x14ac:dyDescent="0.3">
      <c r="A339" s="136">
        <v>337</v>
      </c>
      <c r="B339" s="137" t="s">
        <v>22060</v>
      </c>
      <c r="C339" s="137" t="s">
        <v>22061</v>
      </c>
      <c r="D339" s="136" t="s">
        <v>21576</v>
      </c>
      <c r="E339" s="137" t="s">
        <v>21577</v>
      </c>
      <c r="F339" s="137">
        <v>0.49199999999999999</v>
      </c>
      <c r="G339" s="138" t="s">
        <v>17490</v>
      </c>
      <c r="H339" s="2" t="s">
        <v>15</v>
      </c>
      <c r="I339" s="2"/>
    </row>
    <row r="340" spans="1:9" x14ac:dyDescent="0.3">
      <c r="A340" s="136">
        <v>338</v>
      </c>
      <c r="B340" s="137" t="s">
        <v>22062</v>
      </c>
      <c r="C340" s="137" t="s">
        <v>22063</v>
      </c>
      <c r="D340" s="136" t="s">
        <v>21576</v>
      </c>
      <c r="E340" s="137" t="s">
        <v>21577</v>
      </c>
      <c r="F340" s="137">
        <v>1.28</v>
      </c>
      <c r="G340" s="138" t="s">
        <v>18485</v>
      </c>
      <c r="H340" s="2" t="s">
        <v>15</v>
      </c>
      <c r="I340" s="2"/>
    </row>
    <row r="341" spans="1:9" x14ac:dyDescent="0.3">
      <c r="A341" s="136">
        <v>339</v>
      </c>
      <c r="B341" s="139" t="s">
        <v>22064</v>
      </c>
      <c r="C341" s="139" t="s">
        <v>22065</v>
      </c>
      <c r="D341" s="136" t="s">
        <v>21576</v>
      </c>
      <c r="E341" s="137" t="s">
        <v>21577</v>
      </c>
      <c r="F341" s="137">
        <v>0.40400000000000003</v>
      </c>
      <c r="G341" s="138" t="s">
        <v>17490</v>
      </c>
      <c r="H341" s="2" t="s">
        <v>15</v>
      </c>
      <c r="I341" s="2"/>
    </row>
    <row r="342" spans="1:9" x14ac:dyDescent="0.3">
      <c r="A342" s="136">
        <v>340</v>
      </c>
      <c r="B342" s="137" t="s">
        <v>22066</v>
      </c>
      <c r="C342" s="137" t="s">
        <v>22067</v>
      </c>
      <c r="D342" s="136" t="s">
        <v>21576</v>
      </c>
      <c r="E342" s="137" t="s">
        <v>21577</v>
      </c>
      <c r="F342" s="137">
        <v>0.89600000000000013</v>
      </c>
      <c r="G342" s="138" t="s">
        <v>17490</v>
      </c>
      <c r="H342" s="2" t="s">
        <v>15</v>
      </c>
      <c r="I342" s="2"/>
    </row>
    <row r="343" spans="1:9" x14ac:dyDescent="0.3">
      <c r="A343" s="136">
        <v>341</v>
      </c>
      <c r="B343" s="137" t="s">
        <v>22068</v>
      </c>
      <c r="C343" s="137" t="s">
        <v>22069</v>
      </c>
      <c r="D343" s="136" t="s">
        <v>21576</v>
      </c>
      <c r="E343" s="137" t="s">
        <v>21577</v>
      </c>
      <c r="F343" s="137">
        <v>1.276</v>
      </c>
      <c r="G343" s="138" t="s">
        <v>17490</v>
      </c>
      <c r="H343" s="2" t="s">
        <v>15</v>
      </c>
      <c r="I343" s="2"/>
    </row>
    <row r="344" spans="1:9" x14ac:dyDescent="0.3">
      <c r="A344" s="136">
        <v>342</v>
      </c>
      <c r="B344" s="137" t="s">
        <v>22070</v>
      </c>
      <c r="C344" s="137" t="s">
        <v>22071</v>
      </c>
      <c r="D344" s="136" t="s">
        <v>21576</v>
      </c>
      <c r="E344" s="137" t="s">
        <v>21577</v>
      </c>
      <c r="F344" s="137">
        <v>8.7999999999999995E-2</v>
      </c>
      <c r="G344" s="138" t="s">
        <v>17490</v>
      </c>
      <c r="H344" s="2" t="s">
        <v>15</v>
      </c>
      <c r="I344" s="2"/>
    </row>
    <row r="345" spans="1:9" x14ac:dyDescent="0.3">
      <c r="A345" s="136">
        <v>343</v>
      </c>
      <c r="B345" s="137" t="s">
        <v>22072</v>
      </c>
      <c r="C345" s="137" t="s">
        <v>22073</v>
      </c>
      <c r="D345" s="136" t="s">
        <v>21576</v>
      </c>
      <c r="E345" s="137" t="s">
        <v>21577</v>
      </c>
      <c r="F345" s="137">
        <v>0.91199999999999992</v>
      </c>
      <c r="G345" s="138" t="s">
        <v>17490</v>
      </c>
      <c r="H345" s="2" t="s">
        <v>15</v>
      </c>
      <c r="I345" s="2"/>
    </row>
    <row r="346" spans="1:9" x14ac:dyDescent="0.3">
      <c r="A346" s="136">
        <v>344</v>
      </c>
      <c r="B346" s="137" t="s">
        <v>22074</v>
      </c>
      <c r="C346" s="137" t="s">
        <v>22075</v>
      </c>
      <c r="D346" s="136" t="s">
        <v>21576</v>
      </c>
      <c r="E346" s="137" t="s">
        <v>21577</v>
      </c>
      <c r="F346" s="137">
        <v>0.80399999999999994</v>
      </c>
      <c r="G346" s="138" t="s">
        <v>17490</v>
      </c>
      <c r="H346" s="2" t="s">
        <v>15</v>
      </c>
      <c r="I346" s="2"/>
    </row>
    <row r="347" spans="1:9" x14ac:dyDescent="0.3">
      <c r="A347" s="136">
        <v>345</v>
      </c>
      <c r="B347" s="137" t="s">
        <v>22076</v>
      </c>
      <c r="C347" s="137" t="s">
        <v>22075</v>
      </c>
      <c r="D347" s="136" t="s">
        <v>21576</v>
      </c>
      <c r="E347" s="137" t="s">
        <v>21577</v>
      </c>
      <c r="F347" s="137">
        <v>0.91600000000000004</v>
      </c>
      <c r="G347" s="138" t="s">
        <v>18396</v>
      </c>
      <c r="H347" s="2" t="s">
        <v>15</v>
      </c>
      <c r="I347" s="2"/>
    </row>
    <row r="348" spans="1:9" x14ac:dyDescent="0.3">
      <c r="A348" s="136">
        <v>346</v>
      </c>
      <c r="B348" s="137" t="s">
        <v>22077</v>
      </c>
      <c r="C348" s="137" t="s">
        <v>22075</v>
      </c>
      <c r="D348" s="136" t="s">
        <v>21576</v>
      </c>
      <c r="E348" s="137" t="s">
        <v>21577</v>
      </c>
      <c r="F348" s="137">
        <v>8.3999999999999991E-2</v>
      </c>
      <c r="G348" s="138" t="s">
        <v>17490</v>
      </c>
      <c r="H348" s="2" t="s">
        <v>15</v>
      </c>
      <c r="I348" s="2"/>
    </row>
    <row r="349" spans="1:9" x14ac:dyDescent="0.3">
      <c r="A349" s="136">
        <v>347</v>
      </c>
      <c r="B349" s="137" t="s">
        <v>22078</v>
      </c>
      <c r="C349" s="137" t="s">
        <v>22079</v>
      </c>
      <c r="D349" s="136" t="s">
        <v>21576</v>
      </c>
      <c r="E349" s="137" t="s">
        <v>21577</v>
      </c>
      <c r="F349" s="137">
        <v>0.4</v>
      </c>
      <c r="G349" s="138" t="s">
        <v>17490</v>
      </c>
      <c r="H349" s="2" t="s">
        <v>15</v>
      </c>
      <c r="I349" s="2"/>
    </row>
    <row r="350" spans="1:9" x14ac:dyDescent="0.3">
      <c r="A350" s="136">
        <v>348</v>
      </c>
      <c r="B350" s="137" t="s">
        <v>22080</v>
      </c>
      <c r="C350" s="137" t="s">
        <v>22081</v>
      </c>
      <c r="D350" s="136" t="s">
        <v>21576</v>
      </c>
      <c r="E350" s="137" t="s">
        <v>21577</v>
      </c>
      <c r="F350" s="137">
        <v>0.48399999999999999</v>
      </c>
      <c r="G350" s="138" t="s">
        <v>17490</v>
      </c>
      <c r="H350" s="2" t="s">
        <v>15</v>
      </c>
      <c r="I350" s="2"/>
    </row>
    <row r="351" spans="1:9" x14ac:dyDescent="0.3">
      <c r="A351" s="136">
        <v>349</v>
      </c>
      <c r="B351" s="139" t="s">
        <v>22082</v>
      </c>
      <c r="C351" s="139" t="s">
        <v>22083</v>
      </c>
      <c r="D351" s="136" t="s">
        <v>21576</v>
      </c>
      <c r="E351" s="137" t="s">
        <v>21577</v>
      </c>
      <c r="F351" s="137">
        <v>0.52800000000000002</v>
      </c>
      <c r="G351" s="138" t="s">
        <v>18485</v>
      </c>
      <c r="H351" s="2" t="s">
        <v>15</v>
      </c>
      <c r="I351" s="2"/>
    </row>
    <row r="352" spans="1:9" x14ac:dyDescent="0.3">
      <c r="A352" s="136">
        <v>350</v>
      </c>
      <c r="B352" s="137" t="s">
        <v>22084</v>
      </c>
      <c r="C352" s="137" t="s">
        <v>22085</v>
      </c>
      <c r="D352" s="136" t="s">
        <v>21576</v>
      </c>
      <c r="E352" s="137" t="s">
        <v>21577</v>
      </c>
      <c r="F352" s="137">
        <v>7.1999999999999995E-2</v>
      </c>
      <c r="G352" s="138" t="s">
        <v>17490</v>
      </c>
      <c r="H352" s="2" t="s">
        <v>15</v>
      </c>
      <c r="I352" s="2"/>
    </row>
    <row r="353" spans="1:9" x14ac:dyDescent="0.3">
      <c r="A353" s="136">
        <v>351</v>
      </c>
      <c r="B353" s="137" t="s">
        <v>22086</v>
      </c>
      <c r="C353" s="137" t="s">
        <v>22087</v>
      </c>
      <c r="D353" s="136" t="s">
        <v>21576</v>
      </c>
      <c r="E353" s="137" t="s">
        <v>21577</v>
      </c>
      <c r="F353" s="137">
        <v>0.48</v>
      </c>
      <c r="G353" s="138" t="s">
        <v>17490</v>
      </c>
      <c r="H353" s="2" t="s">
        <v>15</v>
      </c>
      <c r="I353" s="2"/>
    </row>
    <row r="354" spans="1:9" x14ac:dyDescent="0.3">
      <c r="A354" s="136">
        <v>352</v>
      </c>
      <c r="B354" s="137" t="s">
        <v>22088</v>
      </c>
      <c r="C354" s="137" t="s">
        <v>22089</v>
      </c>
      <c r="D354" s="136" t="s">
        <v>21576</v>
      </c>
      <c r="E354" s="137" t="s">
        <v>21577</v>
      </c>
      <c r="F354" s="137">
        <v>0.124</v>
      </c>
      <c r="G354" s="138" t="s">
        <v>17490</v>
      </c>
      <c r="H354" s="2" t="s">
        <v>15</v>
      </c>
      <c r="I354" s="2"/>
    </row>
    <row r="355" spans="1:9" x14ac:dyDescent="0.3">
      <c r="A355" s="136">
        <v>353</v>
      </c>
      <c r="B355" s="137" t="s">
        <v>22090</v>
      </c>
      <c r="C355" s="137" t="s">
        <v>22091</v>
      </c>
      <c r="D355" s="136" t="s">
        <v>21576</v>
      </c>
      <c r="E355" s="137" t="s">
        <v>21577</v>
      </c>
      <c r="F355" s="137">
        <v>0.152</v>
      </c>
      <c r="G355" s="138" t="s">
        <v>17490</v>
      </c>
      <c r="H355" s="2" t="s">
        <v>15</v>
      </c>
      <c r="I355" s="2"/>
    </row>
    <row r="356" spans="1:9" x14ac:dyDescent="0.3">
      <c r="A356" s="136">
        <v>354</v>
      </c>
      <c r="B356" s="137" t="s">
        <v>22092</v>
      </c>
      <c r="C356" s="137" t="s">
        <v>22093</v>
      </c>
      <c r="D356" s="136" t="s">
        <v>21576</v>
      </c>
      <c r="E356" s="137" t="s">
        <v>21577</v>
      </c>
      <c r="F356" s="137">
        <v>0.14399999999999999</v>
      </c>
      <c r="G356" s="138" t="s">
        <v>17490</v>
      </c>
      <c r="H356" s="2" t="s">
        <v>15</v>
      </c>
      <c r="I356" s="2"/>
    </row>
    <row r="357" spans="1:9" x14ac:dyDescent="0.3">
      <c r="A357" s="136">
        <v>355</v>
      </c>
      <c r="B357" s="137" t="s">
        <v>22094</v>
      </c>
      <c r="C357" s="137" t="s">
        <v>22095</v>
      </c>
      <c r="D357" s="136" t="s">
        <v>21576</v>
      </c>
      <c r="E357" s="137" t="s">
        <v>21577</v>
      </c>
      <c r="F357" s="137">
        <v>0.14399999999999999</v>
      </c>
      <c r="G357" s="138" t="s">
        <v>17490</v>
      </c>
      <c r="H357" s="2" t="s">
        <v>15</v>
      </c>
      <c r="I357" s="2"/>
    </row>
    <row r="358" spans="1:9" x14ac:dyDescent="0.3">
      <c r="A358" s="136">
        <v>356</v>
      </c>
      <c r="B358" s="137" t="s">
        <v>22096</v>
      </c>
      <c r="C358" s="137" t="s">
        <v>22093</v>
      </c>
      <c r="D358" s="136" t="s">
        <v>21576</v>
      </c>
      <c r="E358" s="137" t="s">
        <v>21577</v>
      </c>
      <c r="F358" s="137">
        <v>0.14399999999999999</v>
      </c>
      <c r="G358" s="138" t="s">
        <v>17490</v>
      </c>
      <c r="H358" s="2" t="s">
        <v>15</v>
      </c>
      <c r="I358" s="2"/>
    </row>
    <row r="359" spans="1:9" x14ac:dyDescent="0.3">
      <c r="A359" s="136">
        <v>357</v>
      </c>
      <c r="B359" s="137" t="s">
        <v>22097</v>
      </c>
      <c r="C359" s="137" t="s">
        <v>22098</v>
      </c>
      <c r="D359" s="136" t="s">
        <v>21576</v>
      </c>
      <c r="E359" s="137" t="s">
        <v>21577</v>
      </c>
      <c r="F359" s="137">
        <v>0.14799999999999999</v>
      </c>
      <c r="G359" s="138" t="s">
        <v>17490</v>
      </c>
      <c r="H359" s="2" t="s">
        <v>15</v>
      </c>
      <c r="I359" s="2"/>
    </row>
    <row r="360" spans="1:9" x14ac:dyDescent="0.3">
      <c r="A360" s="136">
        <v>358</v>
      </c>
      <c r="B360" s="137" t="s">
        <v>22099</v>
      </c>
      <c r="C360" s="137" t="s">
        <v>22100</v>
      </c>
      <c r="D360" s="136" t="s">
        <v>21576</v>
      </c>
      <c r="E360" s="137" t="s">
        <v>21577</v>
      </c>
      <c r="F360" s="137">
        <v>1.6320000000000001</v>
      </c>
      <c r="G360" s="138" t="s">
        <v>17490</v>
      </c>
      <c r="H360" s="2" t="s">
        <v>15</v>
      </c>
      <c r="I360" s="2"/>
    </row>
    <row r="361" spans="1:9" x14ac:dyDescent="0.3">
      <c r="A361" s="136">
        <v>359</v>
      </c>
      <c r="B361" s="139" t="s">
        <v>22101</v>
      </c>
      <c r="C361" s="139" t="s">
        <v>22102</v>
      </c>
      <c r="D361" s="136" t="s">
        <v>21576</v>
      </c>
      <c r="E361" s="137" t="s">
        <v>21577</v>
      </c>
      <c r="F361" s="137">
        <v>2.0920000000000001</v>
      </c>
      <c r="G361" s="138" t="s">
        <v>17490</v>
      </c>
      <c r="H361" s="2" t="s">
        <v>15</v>
      </c>
      <c r="I361" s="2"/>
    </row>
    <row r="362" spans="1:9" x14ac:dyDescent="0.3">
      <c r="A362" s="136">
        <v>360</v>
      </c>
      <c r="B362" s="137" t="s">
        <v>22103</v>
      </c>
      <c r="C362" s="137" t="s">
        <v>22104</v>
      </c>
      <c r="D362" s="136" t="s">
        <v>21576</v>
      </c>
      <c r="E362" s="137" t="s">
        <v>21577</v>
      </c>
      <c r="F362" s="137">
        <v>2.0920000000000001</v>
      </c>
      <c r="G362" s="138" t="s">
        <v>18485</v>
      </c>
      <c r="H362" s="2" t="s">
        <v>15</v>
      </c>
      <c r="I362" s="2"/>
    </row>
    <row r="363" spans="1:9" x14ac:dyDescent="0.3">
      <c r="A363" s="136">
        <v>361</v>
      </c>
      <c r="B363" s="137" t="s">
        <v>22105</v>
      </c>
      <c r="C363" s="137" t="s">
        <v>22106</v>
      </c>
      <c r="D363" s="136" t="s">
        <v>21576</v>
      </c>
      <c r="E363" s="137" t="s">
        <v>21577</v>
      </c>
      <c r="F363" s="137">
        <v>2.052</v>
      </c>
      <c r="G363" s="138" t="s">
        <v>17490</v>
      </c>
      <c r="H363" s="2" t="s">
        <v>15</v>
      </c>
      <c r="I363" s="2"/>
    </row>
    <row r="364" spans="1:9" x14ac:dyDescent="0.3">
      <c r="A364" s="136">
        <v>362</v>
      </c>
      <c r="B364" s="137" t="s">
        <v>22107</v>
      </c>
      <c r="C364" s="137" t="s">
        <v>22108</v>
      </c>
      <c r="D364" s="136" t="s">
        <v>21576</v>
      </c>
      <c r="E364" s="137" t="s">
        <v>21577</v>
      </c>
      <c r="F364" s="137">
        <v>0.82400000000000007</v>
      </c>
      <c r="G364" s="138" t="s">
        <v>17490</v>
      </c>
      <c r="H364" s="2" t="s">
        <v>15</v>
      </c>
      <c r="I364" s="2"/>
    </row>
    <row r="365" spans="1:9" x14ac:dyDescent="0.3">
      <c r="A365" s="136">
        <v>363</v>
      </c>
      <c r="B365" s="137" t="s">
        <v>22109</v>
      </c>
      <c r="C365" s="137" t="s">
        <v>22110</v>
      </c>
      <c r="D365" s="136" t="s">
        <v>21576</v>
      </c>
      <c r="E365" s="137" t="s">
        <v>21577</v>
      </c>
      <c r="F365" s="137">
        <v>1.208</v>
      </c>
      <c r="G365" s="138" t="s">
        <v>17490</v>
      </c>
      <c r="H365" s="2" t="s">
        <v>15</v>
      </c>
      <c r="I365" s="2"/>
    </row>
    <row r="366" spans="1:9" x14ac:dyDescent="0.3">
      <c r="A366" s="136">
        <v>364</v>
      </c>
      <c r="B366" s="139" t="s">
        <v>22111</v>
      </c>
      <c r="C366" s="139" t="s">
        <v>22112</v>
      </c>
      <c r="D366" s="136" t="s">
        <v>21576</v>
      </c>
      <c r="E366" s="137" t="s">
        <v>21577</v>
      </c>
      <c r="F366" s="137">
        <v>1.212</v>
      </c>
      <c r="G366" s="138" t="s">
        <v>17490</v>
      </c>
      <c r="H366" s="2" t="s">
        <v>15</v>
      </c>
      <c r="I366" s="2"/>
    </row>
    <row r="367" spans="1:9" x14ac:dyDescent="0.3">
      <c r="A367" s="136">
        <v>365</v>
      </c>
      <c r="B367" s="137" t="s">
        <v>22113</v>
      </c>
      <c r="C367" s="137" t="s">
        <v>22114</v>
      </c>
      <c r="D367" s="136" t="s">
        <v>21576</v>
      </c>
      <c r="E367" s="137" t="s">
        <v>21577</v>
      </c>
      <c r="F367" s="137">
        <v>1.2</v>
      </c>
      <c r="G367" s="138" t="s">
        <v>18396</v>
      </c>
      <c r="H367" s="2" t="s">
        <v>15</v>
      </c>
      <c r="I367" s="2"/>
    </row>
    <row r="368" spans="1:9" x14ac:dyDescent="0.3">
      <c r="A368" s="136">
        <v>366</v>
      </c>
      <c r="B368" s="137" t="s">
        <v>22115</v>
      </c>
      <c r="C368" s="137" t="s">
        <v>22116</v>
      </c>
      <c r="D368" s="136" t="s">
        <v>21576</v>
      </c>
      <c r="E368" s="137" t="s">
        <v>21577</v>
      </c>
      <c r="F368" s="137">
        <v>0.504</v>
      </c>
      <c r="G368" s="138" t="s">
        <v>17490</v>
      </c>
      <c r="H368" s="2" t="s">
        <v>15</v>
      </c>
      <c r="I368" s="2"/>
    </row>
    <row r="369" spans="1:9" x14ac:dyDescent="0.3">
      <c r="A369" s="136">
        <v>367</v>
      </c>
      <c r="B369" s="137" t="s">
        <v>22117</v>
      </c>
      <c r="C369" s="137" t="s">
        <v>22118</v>
      </c>
      <c r="D369" s="136" t="s">
        <v>21576</v>
      </c>
      <c r="E369" s="137" t="s">
        <v>21577</v>
      </c>
      <c r="F369" s="137">
        <v>0.504</v>
      </c>
      <c r="G369" s="138" t="s">
        <v>17490</v>
      </c>
      <c r="H369" s="2" t="s">
        <v>15</v>
      </c>
      <c r="I369" s="2"/>
    </row>
    <row r="370" spans="1:9" x14ac:dyDescent="0.3">
      <c r="A370" s="136">
        <v>368</v>
      </c>
      <c r="B370" s="137" t="s">
        <v>22119</v>
      </c>
      <c r="C370" s="137" t="s">
        <v>22120</v>
      </c>
      <c r="D370" s="136" t="s">
        <v>21576</v>
      </c>
      <c r="E370" s="137" t="s">
        <v>21577</v>
      </c>
      <c r="F370" s="137">
        <v>1.6879999999999999</v>
      </c>
      <c r="G370" s="138" t="s">
        <v>18396</v>
      </c>
      <c r="H370" s="2" t="s">
        <v>15</v>
      </c>
      <c r="I370" s="2"/>
    </row>
    <row r="371" spans="1:9" x14ac:dyDescent="0.3">
      <c r="A371" s="136">
        <v>369</v>
      </c>
      <c r="B371" s="137" t="s">
        <v>22121</v>
      </c>
      <c r="C371" s="137" t="s">
        <v>22122</v>
      </c>
      <c r="D371" s="136" t="s">
        <v>21576</v>
      </c>
      <c r="E371" s="137" t="s">
        <v>21577</v>
      </c>
      <c r="F371" s="137">
        <v>1.3</v>
      </c>
      <c r="G371" s="138" t="s">
        <v>17490</v>
      </c>
      <c r="H371" s="2" t="s">
        <v>15</v>
      </c>
      <c r="I371" s="2"/>
    </row>
    <row r="372" spans="1:9" x14ac:dyDescent="0.3">
      <c r="A372" s="136">
        <v>370</v>
      </c>
      <c r="B372" s="137" t="s">
        <v>22123</v>
      </c>
      <c r="C372" s="137" t="s">
        <v>22124</v>
      </c>
      <c r="D372" s="136" t="s">
        <v>21576</v>
      </c>
      <c r="E372" s="137" t="s">
        <v>21577</v>
      </c>
      <c r="F372" s="137">
        <v>0.89200000000000002</v>
      </c>
      <c r="G372" s="138" t="s">
        <v>18450</v>
      </c>
      <c r="H372" s="2" t="s">
        <v>15</v>
      </c>
      <c r="I372" s="2"/>
    </row>
    <row r="373" spans="1:9" x14ac:dyDescent="0.3">
      <c r="A373" s="136">
        <v>371</v>
      </c>
      <c r="B373" s="137" t="s">
        <v>22125</v>
      </c>
      <c r="C373" s="137" t="s">
        <v>22120</v>
      </c>
      <c r="D373" s="136" t="s">
        <v>21576</v>
      </c>
      <c r="E373" s="137" t="s">
        <v>21577</v>
      </c>
      <c r="F373" s="137">
        <v>1.6879999999999999</v>
      </c>
      <c r="G373" s="138" t="s">
        <v>18485</v>
      </c>
      <c r="H373" s="2" t="s">
        <v>15</v>
      </c>
      <c r="I373" s="2"/>
    </row>
    <row r="374" spans="1:9" x14ac:dyDescent="0.3">
      <c r="A374" s="136">
        <v>372</v>
      </c>
      <c r="B374" s="137" t="s">
        <v>22126</v>
      </c>
      <c r="C374" s="137" t="s">
        <v>22127</v>
      </c>
      <c r="D374" s="136" t="s">
        <v>21576</v>
      </c>
      <c r="E374" s="137" t="s">
        <v>21577</v>
      </c>
      <c r="F374" s="137">
        <v>2.508</v>
      </c>
      <c r="G374" s="138" t="s">
        <v>18485</v>
      </c>
      <c r="H374" s="2" t="s">
        <v>15</v>
      </c>
      <c r="I374" s="2"/>
    </row>
    <row r="375" spans="1:9" x14ac:dyDescent="0.3">
      <c r="A375" s="136">
        <v>373</v>
      </c>
      <c r="B375" s="137" t="s">
        <v>22128</v>
      </c>
      <c r="C375" s="137" t="s">
        <v>22129</v>
      </c>
      <c r="D375" s="136" t="s">
        <v>21576</v>
      </c>
      <c r="E375" s="137" t="s">
        <v>21577</v>
      </c>
      <c r="F375" s="137">
        <v>2</v>
      </c>
      <c r="G375" s="138" t="s">
        <v>17490</v>
      </c>
      <c r="H375" s="2" t="s">
        <v>15</v>
      </c>
      <c r="I375" s="2"/>
    </row>
    <row r="376" spans="1:9" x14ac:dyDescent="0.3">
      <c r="A376" s="136">
        <v>374</v>
      </c>
      <c r="B376" s="137" t="s">
        <v>22130</v>
      </c>
      <c r="C376" s="137" t="s">
        <v>22131</v>
      </c>
      <c r="D376" s="136" t="s">
        <v>21576</v>
      </c>
      <c r="E376" s="137" t="s">
        <v>21577</v>
      </c>
      <c r="F376" s="137">
        <v>0.44000000000000006</v>
      </c>
      <c r="G376" s="138" t="s">
        <v>17490</v>
      </c>
      <c r="H376" s="2" t="s">
        <v>15</v>
      </c>
      <c r="I376" s="2"/>
    </row>
    <row r="377" spans="1:9" x14ac:dyDescent="0.3">
      <c r="A377" s="136">
        <v>375</v>
      </c>
      <c r="B377" s="137" t="s">
        <v>22132</v>
      </c>
      <c r="C377" s="137" t="s">
        <v>22133</v>
      </c>
      <c r="D377" s="136" t="s">
        <v>21576</v>
      </c>
      <c r="E377" s="137" t="s">
        <v>21577</v>
      </c>
      <c r="F377" s="137">
        <v>0.45199999999999996</v>
      </c>
      <c r="G377" s="138" t="s">
        <v>17490</v>
      </c>
      <c r="H377" s="2" t="s">
        <v>15</v>
      </c>
      <c r="I377" s="2"/>
    </row>
    <row r="378" spans="1:9" x14ac:dyDescent="0.3">
      <c r="A378" s="136">
        <v>376</v>
      </c>
      <c r="B378" s="137" t="s">
        <v>22134</v>
      </c>
      <c r="C378" s="137" t="s">
        <v>22135</v>
      </c>
      <c r="D378" s="136" t="s">
        <v>21576</v>
      </c>
      <c r="E378" s="137" t="s">
        <v>21577</v>
      </c>
      <c r="F378" s="137">
        <v>0.124</v>
      </c>
      <c r="G378" s="138" t="s">
        <v>17490</v>
      </c>
      <c r="H378" s="2" t="s">
        <v>15</v>
      </c>
      <c r="I378" s="2"/>
    </row>
    <row r="379" spans="1:9" x14ac:dyDescent="0.3">
      <c r="A379" s="136">
        <v>377</v>
      </c>
      <c r="B379" s="137" t="s">
        <v>22136</v>
      </c>
      <c r="C379" s="137" t="s">
        <v>22137</v>
      </c>
      <c r="D379" s="136" t="s">
        <v>21576</v>
      </c>
      <c r="E379" s="137" t="s">
        <v>21577</v>
      </c>
      <c r="F379" s="137">
        <v>0.8</v>
      </c>
      <c r="G379" s="138" t="s">
        <v>18450</v>
      </c>
      <c r="H379" s="2" t="s">
        <v>15</v>
      </c>
      <c r="I379" s="2"/>
    </row>
    <row r="380" spans="1:9" x14ac:dyDescent="0.3">
      <c r="A380" s="136">
        <v>378</v>
      </c>
      <c r="B380" s="137" t="s">
        <v>22138</v>
      </c>
      <c r="C380" s="137" t="s">
        <v>22139</v>
      </c>
      <c r="D380" s="136" t="s">
        <v>21576</v>
      </c>
      <c r="E380" s="137" t="s">
        <v>21577</v>
      </c>
      <c r="F380" s="137">
        <v>0.124</v>
      </c>
      <c r="G380" s="138" t="s">
        <v>17490</v>
      </c>
      <c r="H380" s="2" t="s">
        <v>15</v>
      </c>
      <c r="I380" s="2"/>
    </row>
    <row r="381" spans="1:9" x14ac:dyDescent="0.3">
      <c r="A381" s="136">
        <v>379</v>
      </c>
      <c r="B381" s="137" t="s">
        <v>22140</v>
      </c>
      <c r="C381" s="137" t="s">
        <v>22139</v>
      </c>
      <c r="D381" s="136" t="s">
        <v>21576</v>
      </c>
      <c r="E381" s="137" t="s">
        <v>21577</v>
      </c>
      <c r="F381" s="137">
        <v>0.124</v>
      </c>
      <c r="G381" s="138" t="s">
        <v>17490</v>
      </c>
      <c r="H381" s="2" t="s">
        <v>15</v>
      </c>
      <c r="I381" s="2"/>
    </row>
    <row r="382" spans="1:9" x14ac:dyDescent="0.3">
      <c r="A382" s="136">
        <v>380</v>
      </c>
      <c r="B382" s="139" t="s">
        <v>22141</v>
      </c>
      <c r="C382" s="139" t="s">
        <v>22142</v>
      </c>
      <c r="D382" s="136" t="s">
        <v>21576</v>
      </c>
      <c r="E382" s="137" t="s">
        <v>21577</v>
      </c>
      <c r="F382" s="137">
        <v>0.45199999999999996</v>
      </c>
      <c r="G382" s="138" t="s">
        <v>18485</v>
      </c>
      <c r="H382" s="2" t="s">
        <v>15</v>
      </c>
      <c r="I382" s="2"/>
    </row>
    <row r="383" spans="1:9" x14ac:dyDescent="0.3">
      <c r="A383" s="136">
        <v>381</v>
      </c>
      <c r="B383" s="137" t="s">
        <v>22143</v>
      </c>
      <c r="C383" s="137" t="s">
        <v>22144</v>
      </c>
      <c r="D383" s="136" t="s">
        <v>21576</v>
      </c>
      <c r="E383" s="137" t="s">
        <v>21577</v>
      </c>
      <c r="F383" s="137">
        <v>0.54400000000000004</v>
      </c>
      <c r="G383" s="138" t="s">
        <v>17490</v>
      </c>
      <c r="H383" s="2" t="s">
        <v>15</v>
      </c>
      <c r="I383" s="2"/>
    </row>
    <row r="384" spans="1:9" x14ac:dyDescent="0.3">
      <c r="A384" s="136">
        <v>382</v>
      </c>
      <c r="B384" s="137" t="s">
        <v>22145</v>
      </c>
      <c r="C384" s="137" t="s">
        <v>22146</v>
      </c>
      <c r="D384" s="136" t="s">
        <v>21576</v>
      </c>
      <c r="E384" s="137" t="s">
        <v>21577</v>
      </c>
      <c r="F384" s="137">
        <v>0.45199999999999996</v>
      </c>
      <c r="G384" s="138" t="s">
        <v>17490</v>
      </c>
      <c r="H384" s="2" t="s">
        <v>15</v>
      </c>
      <c r="I384" s="2"/>
    </row>
    <row r="385" spans="1:9" x14ac:dyDescent="0.3">
      <c r="A385" s="136">
        <v>383</v>
      </c>
      <c r="B385" s="137" t="s">
        <v>22147</v>
      </c>
      <c r="C385" s="137" t="s">
        <v>22146</v>
      </c>
      <c r="D385" s="136" t="s">
        <v>21576</v>
      </c>
      <c r="E385" s="137" t="s">
        <v>21577</v>
      </c>
      <c r="F385" s="137">
        <v>0.40800000000000003</v>
      </c>
      <c r="G385" s="138" t="s">
        <v>18396</v>
      </c>
      <c r="H385" s="2" t="s">
        <v>15</v>
      </c>
      <c r="I385" s="2"/>
    </row>
    <row r="386" spans="1:9" x14ac:dyDescent="0.3">
      <c r="A386" s="136">
        <v>384</v>
      </c>
      <c r="B386" s="137" t="s">
        <v>22148</v>
      </c>
      <c r="C386" s="137" t="s">
        <v>22149</v>
      </c>
      <c r="D386" s="136" t="s">
        <v>21576</v>
      </c>
      <c r="E386" s="137" t="s">
        <v>21577</v>
      </c>
      <c r="F386" s="137">
        <v>0.40800000000000003</v>
      </c>
      <c r="G386" s="138" t="s">
        <v>18485</v>
      </c>
      <c r="H386" s="2" t="s">
        <v>15</v>
      </c>
      <c r="I386" s="2"/>
    </row>
    <row r="387" spans="1:9" x14ac:dyDescent="0.3">
      <c r="A387" s="136">
        <v>385</v>
      </c>
      <c r="B387" s="139" t="s">
        <v>22150</v>
      </c>
      <c r="C387" s="139" t="s">
        <v>22151</v>
      </c>
      <c r="D387" s="136" t="s">
        <v>21576</v>
      </c>
      <c r="E387" s="137" t="s">
        <v>21577</v>
      </c>
      <c r="F387" s="137">
        <v>4.3999999999999997E-2</v>
      </c>
      <c r="G387" s="138" t="s">
        <v>17490</v>
      </c>
      <c r="H387" s="2" t="s">
        <v>15</v>
      </c>
      <c r="I387" s="2"/>
    </row>
    <row r="388" spans="1:9" x14ac:dyDescent="0.3">
      <c r="A388" s="136">
        <v>386</v>
      </c>
      <c r="B388" s="137" t="s">
        <v>22152</v>
      </c>
      <c r="C388" s="137" t="s">
        <v>22146</v>
      </c>
      <c r="D388" s="136" t="s">
        <v>21576</v>
      </c>
      <c r="E388" s="137" t="s">
        <v>21577</v>
      </c>
      <c r="F388" s="137">
        <v>0.45199999999999996</v>
      </c>
      <c r="G388" s="138" t="s">
        <v>17490</v>
      </c>
      <c r="H388" s="2" t="s">
        <v>15</v>
      </c>
      <c r="I388" s="2"/>
    </row>
    <row r="389" spans="1:9" x14ac:dyDescent="0.3">
      <c r="A389" s="136">
        <v>387</v>
      </c>
      <c r="B389" s="137" t="s">
        <v>22153</v>
      </c>
      <c r="C389" s="137" t="s">
        <v>22144</v>
      </c>
      <c r="D389" s="136" t="s">
        <v>21576</v>
      </c>
      <c r="E389" s="137" t="s">
        <v>21577</v>
      </c>
      <c r="F389" s="137">
        <v>4.3999999999999997E-2</v>
      </c>
      <c r="G389" s="138" t="s">
        <v>17490</v>
      </c>
      <c r="H389" s="2" t="s">
        <v>15</v>
      </c>
      <c r="I389" s="2"/>
    </row>
    <row r="390" spans="1:9" x14ac:dyDescent="0.3">
      <c r="A390" s="136">
        <v>388</v>
      </c>
      <c r="B390" s="137" t="s">
        <v>22154</v>
      </c>
      <c r="C390" s="137" t="s">
        <v>22155</v>
      </c>
      <c r="D390" s="136" t="s">
        <v>21576</v>
      </c>
      <c r="E390" s="137" t="s">
        <v>21577</v>
      </c>
      <c r="F390" s="137">
        <v>1.232</v>
      </c>
      <c r="G390" s="138" t="s">
        <v>17490</v>
      </c>
      <c r="H390" s="2" t="s">
        <v>15</v>
      </c>
      <c r="I390" s="2"/>
    </row>
    <row r="391" spans="1:9" x14ac:dyDescent="0.3">
      <c r="A391" s="136">
        <v>389</v>
      </c>
      <c r="B391" s="139" t="s">
        <v>22156</v>
      </c>
      <c r="C391" s="139" t="s">
        <v>22157</v>
      </c>
      <c r="D391" s="136" t="s">
        <v>21576</v>
      </c>
      <c r="E391" s="137" t="s">
        <v>21577</v>
      </c>
      <c r="F391" s="137">
        <v>4.8000000000000001E-2</v>
      </c>
      <c r="G391" s="138" t="s">
        <v>17490</v>
      </c>
      <c r="H391" s="2" t="s">
        <v>15</v>
      </c>
      <c r="I391" s="2"/>
    </row>
    <row r="392" spans="1:9" x14ac:dyDescent="0.3">
      <c r="A392" s="136">
        <v>390</v>
      </c>
      <c r="B392" s="137" t="s">
        <v>22158</v>
      </c>
      <c r="C392" s="137" t="s">
        <v>22159</v>
      </c>
      <c r="D392" s="136" t="s">
        <v>21576</v>
      </c>
      <c r="E392" s="137" t="s">
        <v>21577</v>
      </c>
      <c r="F392" s="137">
        <v>1.2</v>
      </c>
      <c r="G392" s="138" t="s">
        <v>17490</v>
      </c>
      <c r="H392" s="2" t="s">
        <v>15</v>
      </c>
      <c r="I392" s="2"/>
    </row>
    <row r="393" spans="1:9" x14ac:dyDescent="0.3">
      <c r="A393" s="136">
        <v>391</v>
      </c>
      <c r="B393" s="139" t="s">
        <v>22160</v>
      </c>
      <c r="C393" s="139" t="s">
        <v>22161</v>
      </c>
      <c r="D393" s="136" t="s">
        <v>21576</v>
      </c>
      <c r="E393" s="137" t="s">
        <v>21577</v>
      </c>
      <c r="F393" s="137">
        <v>0.8</v>
      </c>
      <c r="G393" s="138" t="s">
        <v>17490</v>
      </c>
      <c r="H393" s="2" t="s">
        <v>15</v>
      </c>
      <c r="I393" s="2"/>
    </row>
    <row r="394" spans="1:9" x14ac:dyDescent="0.3">
      <c r="A394" s="136">
        <v>392</v>
      </c>
      <c r="B394" s="137" t="s">
        <v>22162</v>
      </c>
      <c r="C394" s="137" t="s">
        <v>22163</v>
      </c>
      <c r="D394" s="136" t="s">
        <v>21576</v>
      </c>
      <c r="E394" s="137" t="s">
        <v>21577</v>
      </c>
      <c r="F394" s="137">
        <v>0.152</v>
      </c>
      <c r="G394" s="138" t="s">
        <v>17490</v>
      </c>
      <c r="H394" s="2" t="s">
        <v>15</v>
      </c>
      <c r="I394" s="2"/>
    </row>
    <row r="395" spans="1:9" x14ac:dyDescent="0.3">
      <c r="A395" s="136">
        <v>393</v>
      </c>
      <c r="B395" s="137" t="s">
        <v>22164</v>
      </c>
      <c r="C395" s="137" t="s">
        <v>22165</v>
      </c>
      <c r="D395" s="136" t="s">
        <v>21576</v>
      </c>
      <c r="E395" s="137" t="s">
        <v>21577</v>
      </c>
      <c r="F395" s="137">
        <v>0.93599999999999994</v>
      </c>
      <c r="G395" s="138" t="s">
        <v>18485</v>
      </c>
      <c r="H395" s="2" t="s">
        <v>15</v>
      </c>
      <c r="I395" s="2"/>
    </row>
    <row r="396" spans="1:9" x14ac:dyDescent="0.3">
      <c r="A396" s="136">
        <v>394</v>
      </c>
      <c r="B396" s="137" t="s">
        <v>22166</v>
      </c>
      <c r="C396" s="137" t="s">
        <v>22167</v>
      </c>
      <c r="D396" s="136" t="s">
        <v>21576</v>
      </c>
      <c r="E396" s="137" t="s">
        <v>21577</v>
      </c>
      <c r="F396" s="137">
        <v>0.94399999999999995</v>
      </c>
      <c r="G396" s="138" t="s">
        <v>17490</v>
      </c>
      <c r="H396" s="2" t="s">
        <v>15</v>
      </c>
      <c r="I396" s="2"/>
    </row>
    <row r="397" spans="1:9" x14ac:dyDescent="0.3">
      <c r="A397" s="136">
        <v>395</v>
      </c>
      <c r="B397" s="137" t="s">
        <v>22168</v>
      </c>
      <c r="C397" s="137" t="s">
        <v>22169</v>
      </c>
      <c r="D397" s="136" t="s">
        <v>21576</v>
      </c>
      <c r="E397" s="137" t="s">
        <v>21577</v>
      </c>
      <c r="F397" s="137">
        <v>0.156</v>
      </c>
      <c r="G397" s="138" t="s">
        <v>17490</v>
      </c>
      <c r="H397" s="2" t="s">
        <v>15</v>
      </c>
      <c r="I397" s="2"/>
    </row>
    <row r="398" spans="1:9" x14ac:dyDescent="0.3">
      <c r="A398" s="136">
        <v>396</v>
      </c>
      <c r="B398" s="137" t="s">
        <v>22170</v>
      </c>
      <c r="C398" s="137" t="s">
        <v>22165</v>
      </c>
      <c r="D398" s="136" t="s">
        <v>21576</v>
      </c>
      <c r="E398" s="137" t="s">
        <v>21577</v>
      </c>
      <c r="F398" s="137">
        <v>0.44400000000000006</v>
      </c>
      <c r="G398" s="138" t="s">
        <v>17490</v>
      </c>
      <c r="H398" s="2" t="s">
        <v>15</v>
      </c>
      <c r="I398" s="2"/>
    </row>
    <row r="399" spans="1:9" x14ac:dyDescent="0.3">
      <c r="A399" s="136">
        <v>397</v>
      </c>
      <c r="B399" s="137" t="s">
        <v>22171</v>
      </c>
      <c r="C399" s="137" t="s">
        <v>22169</v>
      </c>
      <c r="D399" s="136" t="s">
        <v>21576</v>
      </c>
      <c r="E399" s="137" t="s">
        <v>21577</v>
      </c>
      <c r="F399" s="137">
        <v>0.94000000000000006</v>
      </c>
      <c r="G399" s="138" t="s">
        <v>18450</v>
      </c>
      <c r="H399" s="2" t="s">
        <v>15</v>
      </c>
      <c r="I399" s="2"/>
    </row>
    <row r="400" spans="1:9" x14ac:dyDescent="0.3">
      <c r="A400" s="136">
        <v>398</v>
      </c>
      <c r="B400" s="137" t="s">
        <v>22172</v>
      </c>
      <c r="C400" s="137" t="s">
        <v>22173</v>
      </c>
      <c r="D400" s="136" t="s">
        <v>21576</v>
      </c>
      <c r="E400" s="137" t="s">
        <v>21577</v>
      </c>
      <c r="F400" s="137">
        <v>2.9239999999999999</v>
      </c>
      <c r="G400" s="138" t="s">
        <v>18450</v>
      </c>
      <c r="H400" s="2" t="s">
        <v>15</v>
      </c>
      <c r="I400" s="2"/>
    </row>
    <row r="401" spans="1:9" x14ac:dyDescent="0.3">
      <c r="A401" s="136">
        <v>399</v>
      </c>
      <c r="B401" s="137" t="s">
        <v>22174</v>
      </c>
      <c r="C401" s="137" t="s">
        <v>22175</v>
      </c>
      <c r="D401" s="136" t="s">
        <v>21576</v>
      </c>
      <c r="E401" s="137" t="s">
        <v>21577</v>
      </c>
      <c r="F401" s="137">
        <v>2.516</v>
      </c>
      <c r="G401" s="138" t="s">
        <v>18396</v>
      </c>
      <c r="H401" s="2" t="s">
        <v>15</v>
      </c>
      <c r="I401" s="2"/>
    </row>
    <row r="402" spans="1:9" x14ac:dyDescent="0.3">
      <c r="A402" s="136">
        <v>400</v>
      </c>
      <c r="B402" s="137" t="s">
        <v>22176</v>
      </c>
      <c r="C402" s="137" t="s">
        <v>22177</v>
      </c>
      <c r="D402" s="136" t="s">
        <v>21576</v>
      </c>
      <c r="E402" s="137" t="s">
        <v>21577</v>
      </c>
      <c r="F402" s="137">
        <v>0.40800000000000003</v>
      </c>
      <c r="G402" s="138" t="s">
        <v>17490</v>
      </c>
      <c r="H402" s="2" t="s">
        <v>15</v>
      </c>
      <c r="I402" s="2"/>
    </row>
    <row r="403" spans="1:9" x14ac:dyDescent="0.3">
      <c r="A403" s="136">
        <v>401</v>
      </c>
      <c r="B403" s="139" t="s">
        <v>22178</v>
      </c>
      <c r="C403" s="139" t="s">
        <v>22179</v>
      </c>
      <c r="D403" s="136" t="s">
        <v>21576</v>
      </c>
      <c r="E403" s="137" t="s">
        <v>21577</v>
      </c>
      <c r="F403" s="137">
        <v>0.94000000000000006</v>
      </c>
      <c r="G403" s="138" t="s">
        <v>17490</v>
      </c>
      <c r="H403" s="2" t="s">
        <v>15</v>
      </c>
      <c r="I403" s="2"/>
    </row>
    <row r="404" spans="1:9" x14ac:dyDescent="0.3">
      <c r="A404" s="136">
        <v>402</v>
      </c>
      <c r="B404" s="137" t="s">
        <v>22180</v>
      </c>
      <c r="C404" s="137" t="s">
        <v>22173</v>
      </c>
      <c r="D404" s="136" t="s">
        <v>21576</v>
      </c>
      <c r="E404" s="137" t="s">
        <v>21577</v>
      </c>
      <c r="F404" s="137">
        <v>1.272</v>
      </c>
      <c r="G404" s="138" t="s">
        <v>18485</v>
      </c>
      <c r="H404" s="2" t="s">
        <v>15</v>
      </c>
      <c r="I404" s="2"/>
    </row>
    <row r="405" spans="1:9" x14ac:dyDescent="0.3">
      <c r="A405" s="136">
        <v>403</v>
      </c>
      <c r="B405" s="137" t="s">
        <v>22181</v>
      </c>
      <c r="C405" s="137" t="s">
        <v>22182</v>
      </c>
      <c r="D405" s="136" t="s">
        <v>21576</v>
      </c>
      <c r="E405" s="137" t="s">
        <v>21577</v>
      </c>
      <c r="F405" s="137">
        <v>1.7399999999999998</v>
      </c>
      <c r="G405" s="138" t="s">
        <v>17490</v>
      </c>
      <c r="H405" s="2" t="s">
        <v>15</v>
      </c>
      <c r="I405" s="2"/>
    </row>
    <row r="406" spans="1:9" x14ac:dyDescent="0.3">
      <c r="A406" s="136">
        <v>404</v>
      </c>
      <c r="B406" s="137" t="s">
        <v>22183</v>
      </c>
      <c r="C406" s="137" t="s">
        <v>22184</v>
      </c>
      <c r="D406" s="136" t="s">
        <v>21576</v>
      </c>
      <c r="E406" s="137" t="s">
        <v>21577</v>
      </c>
      <c r="F406" s="137">
        <v>0.82</v>
      </c>
      <c r="G406" s="138" t="s">
        <v>17490</v>
      </c>
      <c r="H406" s="2" t="s">
        <v>15</v>
      </c>
      <c r="I406" s="2"/>
    </row>
    <row r="407" spans="1:9" x14ac:dyDescent="0.3">
      <c r="A407" s="136">
        <v>405</v>
      </c>
      <c r="B407" s="137" t="s">
        <v>22185</v>
      </c>
      <c r="C407" s="137" t="s">
        <v>22186</v>
      </c>
      <c r="D407" s="136" t="s">
        <v>21576</v>
      </c>
      <c r="E407" s="137" t="s">
        <v>21577</v>
      </c>
      <c r="F407" s="137">
        <v>1.6679999999999999</v>
      </c>
      <c r="G407" s="138" t="s">
        <v>18485</v>
      </c>
      <c r="H407" s="2" t="s">
        <v>15</v>
      </c>
      <c r="I407" s="2"/>
    </row>
    <row r="408" spans="1:9" x14ac:dyDescent="0.3">
      <c r="A408" s="136">
        <v>406</v>
      </c>
      <c r="B408" s="137" t="s">
        <v>22187</v>
      </c>
      <c r="C408" s="137" t="s">
        <v>22186</v>
      </c>
      <c r="D408" s="136" t="s">
        <v>21576</v>
      </c>
      <c r="E408" s="137" t="s">
        <v>21577</v>
      </c>
      <c r="F408" s="137">
        <v>0.44400000000000006</v>
      </c>
      <c r="G408" s="138" t="s">
        <v>17490</v>
      </c>
      <c r="H408" s="2" t="s">
        <v>15</v>
      </c>
      <c r="I408" s="2"/>
    </row>
    <row r="409" spans="1:9" x14ac:dyDescent="0.3">
      <c r="A409" s="136">
        <v>407</v>
      </c>
      <c r="B409" s="137" t="s">
        <v>22188</v>
      </c>
      <c r="C409" s="137" t="s">
        <v>22189</v>
      </c>
      <c r="D409" s="136" t="s">
        <v>21576</v>
      </c>
      <c r="E409" s="137" t="s">
        <v>21577</v>
      </c>
      <c r="F409" s="137">
        <v>3.6</v>
      </c>
      <c r="G409" s="138" t="s">
        <v>18396</v>
      </c>
      <c r="H409" s="2" t="s">
        <v>15</v>
      </c>
      <c r="I409" s="2"/>
    </row>
    <row r="410" spans="1:9" x14ac:dyDescent="0.3">
      <c r="A410" s="136">
        <v>408</v>
      </c>
      <c r="B410" s="137" t="s">
        <v>22190</v>
      </c>
      <c r="C410" s="137" t="s">
        <v>22191</v>
      </c>
      <c r="D410" s="136" t="s">
        <v>21576</v>
      </c>
      <c r="E410" s="137" t="s">
        <v>21577</v>
      </c>
      <c r="F410" s="137">
        <v>0.91999999999999993</v>
      </c>
      <c r="G410" s="138" t="s">
        <v>18485</v>
      </c>
      <c r="H410" s="2" t="s">
        <v>15</v>
      </c>
      <c r="I410" s="2"/>
    </row>
    <row r="411" spans="1:9" x14ac:dyDescent="0.3">
      <c r="A411" s="136">
        <v>409</v>
      </c>
      <c r="B411" s="137" t="s">
        <v>22192</v>
      </c>
      <c r="C411" s="137" t="s">
        <v>22193</v>
      </c>
      <c r="D411" s="136" t="s">
        <v>21576</v>
      </c>
      <c r="E411" s="137" t="s">
        <v>21577</v>
      </c>
      <c r="F411" s="137">
        <v>0.92400000000000004</v>
      </c>
      <c r="G411" s="138" t="s">
        <v>18485</v>
      </c>
      <c r="H411" s="2" t="s">
        <v>15</v>
      </c>
      <c r="I411" s="2"/>
    </row>
    <row r="412" spans="1:9" x14ac:dyDescent="0.3">
      <c r="A412" s="136">
        <v>410</v>
      </c>
      <c r="B412" s="139" t="s">
        <v>22194</v>
      </c>
      <c r="C412" s="139" t="s">
        <v>22195</v>
      </c>
      <c r="D412" s="136" t="s">
        <v>21576</v>
      </c>
      <c r="E412" s="137" t="s">
        <v>21577</v>
      </c>
      <c r="F412" s="137">
        <v>0.08</v>
      </c>
      <c r="G412" s="138" t="s">
        <v>17490</v>
      </c>
      <c r="H412" s="2" t="s">
        <v>15</v>
      </c>
      <c r="I412" s="2"/>
    </row>
    <row r="413" spans="1:9" x14ac:dyDescent="0.3">
      <c r="A413" s="136">
        <v>411</v>
      </c>
      <c r="B413" s="137" t="s">
        <v>22196</v>
      </c>
      <c r="C413" s="137" t="s">
        <v>22197</v>
      </c>
      <c r="D413" s="136" t="s">
        <v>21576</v>
      </c>
      <c r="E413" s="137" t="s">
        <v>21577</v>
      </c>
      <c r="F413" s="137">
        <v>0.44000000000000006</v>
      </c>
      <c r="G413" s="138" t="s">
        <v>17490</v>
      </c>
      <c r="H413" s="2" t="s">
        <v>15</v>
      </c>
      <c r="I413" s="2"/>
    </row>
    <row r="414" spans="1:9" x14ac:dyDescent="0.3">
      <c r="A414" s="136">
        <v>412</v>
      </c>
      <c r="B414" s="137" t="s">
        <v>22198</v>
      </c>
      <c r="C414" s="137" t="s">
        <v>22199</v>
      </c>
      <c r="D414" s="136" t="s">
        <v>21576</v>
      </c>
      <c r="E414" s="137" t="s">
        <v>21577</v>
      </c>
      <c r="F414" s="137">
        <v>0.44000000000000006</v>
      </c>
      <c r="G414" s="138" t="s">
        <v>17490</v>
      </c>
      <c r="H414" s="2" t="s">
        <v>15</v>
      </c>
      <c r="I414" s="2"/>
    </row>
    <row r="415" spans="1:9" x14ac:dyDescent="0.3">
      <c r="A415" s="136">
        <v>413</v>
      </c>
      <c r="B415" s="137" t="s">
        <v>22200</v>
      </c>
      <c r="C415" s="137" t="s">
        <v>22201</v>
      </c>
      <c r="D415" s="136" t="s">
        <v>21576</v>
      </c>
      <c r="E415" s="137" t="s">
        <v>21577</v>
      </c>
      <c r="F415" s="137">
        <v>0.84399999999999997</v>
      </c>
      <c r="G415" s="138" t="s">
        <v>18450</v>
      </c>
      <c r="H415" s="2" t="s">
        <v>15</v>
      </c>
      <c r="I415" s="2"/>
    </row>
    <row r="416" spans="1:9" x14ac:dyDescent="0.3">
      <c r="A416" s="136">
        <v>414</v>
      </c>
      <c r="B416" s="137" t="s">
        <v>22202</v>
      </c>
      <c r="C416" s="137" t="s">
        <v>22203</v>
      </c>
      <c r="D416" s="136" t="s">
        <v>21576</v>
      </c>
      <c r="E416" s="137" t="s">
        <v>21577</v>
      </c>
      <c r="F416" s="137">
        <v>0.45999999999999996</v>
      </c>
      <c r="G416" s="138" t="s">
        <v>17490</v>
      </c>
      <c r="H416" s="2" t="s">
        <v>15</v>
      </c>
      <c r="I416" s="2"/>
    </row>
    <row r="417" spans="1:9" x14ac:dyDescent="0.3">
      <c r="A417" s="136">
        <v>415</v>
      </c>
      <c r="B417" s="137" t="s">
        <v>22204</v>
      </c>
      <c r="C417" s="137" t="s">
        <v>22205</v>
      </c>
      <c r="D417" s="136" t="s">
        <v>21576</v>
      </c>
      <c r="E417" s="137" t="s">
        <v>21577</v>
      </c>
      <c r="F417" s="137">
        <v>2.1440000000000001</v>
      </c>
      <c r="G417" s="138" t="s">
        <v>18485</v>
      </c>
      <c r="H417" s="2" t="s">
        <v>15</v>
      </c>
      <c r="I417" s="2"/>
    </row>
    <row r="418" spans="1:9" x14ac:dyDescent="0.3">
      <c r="A418" s="136">
        <v>416</v>
      </c>
      <c r="B418" s="137" t="s">
        <v>22206</v>
      </c>
      <c r="C418" s="137" t="s">
        <v>22207</v>
      </c>
      <c r="D418" s="136" t="s">
        <v>21576</v>
      </c>
      <c r="E418" s="137" t="s">
        <v>21577</v>
      </c>
      <c r="F418" s="137">
        <v>0.86799999999999999</v>
      </c>
      <c r="G418" s="138" t="s">
        <v>17490</v>
      </c>
      <c r="H418" s="2" t="s">
        <v>15</v>
      </c>
      <c r="I418" s="2"/>
    </row>
    <row r="419" spans="1:9" x14ac:dyDescent="0.3">
      <c r="A419" s="136">
        <v>417</v>
      </c>
      <c r="B419" s="137" t="s">
        <v>22208</v>
      </c>
      <c r="C419" s="137" t="s">
        <v>22209</v>
      </c>
      <c r="D419" s="136" t="s">
        <v>21576</v>
      </c>
      <c r="E419" s="137" t="s">
        <v>21577</v>
      </c>
      <c r="F419" s="137">
        <v>0.46</v>
      </c>
      <c r="G419" s="138" t="s">
        <v>17490</v>
      </c>
      <c r="H419" s="2" t="s">
        <v>15</v>
      </c>
      <c r="I419" s="2"/>
    </row>
    <row r="420" spans="1:9" x14ac:dyDescent="0.3">
      <c r="A420" s="136">
        <v>418</v>
      </c>
      <c r="B420" s="137" t="s">
        <v>22210</v>
      </c>
      <c r="C420" s="137" t="s">
        <v>22201</v>
      </c>
      <c r="D420" s="136" t="s">
        <v>21576</v>
      </c>
      <c r="E420" s="137" t="s">
        <v>21577</v>
      </c>
      <c r="F420" s="137">
        <v>0.95199999999999996</v>
      </c>
      <c r="G420" s="138" t="s">
        <v>17490</v>
      </c>
      <c r="H420" s="2" t="s">
        <v>15</v>
      </c>
      <c r="I420" s="2"/>
    </row>
    <row r="421" spans="1:9" x14ac:dyDescent="0.3">
      <c r="A421" s="136">
        <v>419</v>
      </c>
      <c r="B421" s="137" t="s">
        <v>22211</v>
      </c>
      <c r="C421" s="137" t="s">
        <v>22212</v>
      </c>
      <c r="D421" s="136" t="s">
        <v>21576</v>
      </c>
      <c r="E421" s="137" t="s">
        <v>21577</v>
      </c>
      <c r="F421" s="137">
        <v>0.81199999999999994</v>
      </c>
      <c r="G421" s="138" t="s">
        <v>18450</v>
      </c>
      <c r="H421" s="2" t="s">
        <v>15</v>
      </c>
      <c r="I421" s="2"/>
    </row>
    <row r="422" spans="1:9" x14ac:dyDescent="0.3">
      <c r="A422" s="136">
        <v>420</v>
      </c>
      <c r="B422" s="137" t="s">
        <v>22213</v>
      </c>
      <c r="C422" s="137" t="s">
        <v>22214</v>
      </c>
      <c r="D422" s="136" t="s">
        <v>21576</v>
      </c>
      <c r="E422" s="137" t="s">
        <v>21577</v>
      </c>
      <c r="F422" s="137">
        <v>0.42000000000000004</v>
      </c>
      <c r="G422" s="138" t="s">
        <v>17490</v>
      </c>
      <c r="H422" s="2" t="s">
        <v>15</v>
      </c>
      <c r="I422" s="2"/>
    </row>
    <row r="423" spans="1:9" x14ac:dyDescent="0.3">
      <c r="A423" s="136">
        <v>421</v>
      </c>
      <c r="B423" s="137" t="s">
        <v>22215</v>
      </c>
      <c r="C423" s="137" t="s">
        <v>22216</v>
      </c>
      <c r="D423" s="136" t="s">
        <v>21576</v>
      </c>
      <c r="E423" s="137" t="s">
        <v>21577</v>
      </c>
      <c r="F423" s="137">
        <v>0.82</v>
      </c>
      <c r="G423" s="138" t="s">
        <v>17490</v>
      </c>
      <c r="H423" s="2" t="s">
        <v>15</v>
      </c>
      <c r="I423" s="2"/>
    </row>
    <row r="424" spans="1:9" x14ac:dyDescent="0.3">
      <c r="A424" s="136">
        <v>422</v>
      </c>
      <c r="B424" s="137" t="s">
        <v>22217</v>
      </c>
      <c r="C424" s="137" t="s">
        <v>22205</v>
      </c>
      <c r="D424" s="136" t="s">
        <v>21576</v>
      </c>
      <c r="E424" s="137" t="s">
        <v>21577</v>
      </c>
      <c r="F424" s="137">
        <v>0.94399999999999995</v>
      </c>
      <c r="G424" s="138" t="s">
        <v>17490</v>
      </c>
      <c r="H424" s="2" t="s">
        <v>15</v>
      </c>
      <c r="I424" s="2"/>
    </row>
    <row r="425" spans="1:9" x14ac:dyDescent="0.3">
      <c r="A425" s="136">
        <v>423</v>
      </c>
      <c r="B425" s="137" t="s">
        <v>22218</v>
      </c>
      <c r="C425" s="137" t="s">
        <v>22219</v>
      </c>
      <c r="D425" s="136" t="s">
        <v>21576</v>
      </c>
      <c r="E425" s="137" t="s">
        <v>21577</v>
      </c>
      <c r="F425" s="137">
        <v>0.82400000000000007</v>
      </c>
      <c r="G425" s="138" t="s">
        <v>17490</v>
      </c>
      <c r="H425" s="2" t="s">
        <v>15</v>
      </c>
      <c r="I425" s="2"/>
    </row>
    <row r="426" spans="1:9" x14ac:dyDescent="0.3">
      <c r="A426" s="136">
        <v>424</v>
      </c>
      <c r="B426" s="137" t="s">
        <v>22220</v>
      </c>
      <c r="C426" s="137" t="s">
        <v>22221</v>
      </c>
      <c r="D426" s="136" t="s">
        <v>21576</v>
      </c>
      <c r="E426" s="137" t="s">
        <v>21577</v>
      </c>
      <c r="F426" s="137">
        <v>0.48</v>
      </c>
      <c r="G426" s="138" t="s">
        <v>18396</v>
      </c>
      <c r="H426" s="2" t="s">
        <v>15</v>
      </c>
      <c r="I426" s="2"/>
    </row>
    <row r="427" spans="1:9" x14ac:dyDescent="0.3">
      <c r="A427" s="136">
        <v>425</v>
      </c>
      <c r="B427" s="137" t="s">
        <v>22222</v>
      </c>
      <c r="C427" s="137" t="s">
        <v>22223</v>
      </c>
      <c r="D427" s="136" t="s">
        <v>21576</v>
      </c>
      <c r="E427" s="137" t="s">
        <v>21577</v>
      </c>
      <c r="F427" s="137">
        <v>0.4</v>
      </c>
      <c r="G427" s="138" t="s">
        <v>17490</v>
      </c>
      <c r="H427" s="2" t="s">
        <v>15</v>
      </c>
      <c r="I427" s="2"/>
    </row>
    <row r="428" spans="1:9" x14ac:dyDescent="0.3">
      <c r="A428" s="136">
        <v>426</v>
      </c>
      <c r="B428" s="137" t="s">
        <v>22224</v>
      </c>
      <c r="C428" s="137" t="s">
        <v>22225</v>
      </c>
      <c r="D428" s="136" t="s">
        <v>21576</v>
      </c>
      <c r="E428" s="137" t="s">
        <v>21577</v>
      </c>
      <c r="F428" s="137">
        <v>0.41200000000000003</v>
      </c>
      <c r="G428" s="138" t="s">
        <v>17490</v>
      </c>
      <c r="H428" s="2" t="s">
        <v>15</v>
      </c>
      <c r="I428" s="2"/>
    </row>
    <row r="429" spans="1:9" x14ac:dyDescent="0.3">
      <c r="A429" s="136">
        <v>427</v>
      </c>
      <c r="B429" s="137" t="s">
        <v>22226</v>
      </c>
      <c r="C429" s="137" t="s">
        <v>22227</v>
      </c>
      <c r="D429" s="136" t="s">
        <v>21576</v>
      </c>
      <c r="E429" s="137" t="s">
        <v>21577</v>
      </c>
      <c r="F429" s="137">
        <v>0.40400000000000003</v>
      </c>
      <c r="G429" s="138" t="s">
        <v>17490</v>
      </c>
      <c r="H429" s="2" t="s">
        <v>15</v>
      </c>
      <c r="I429" s="2"/>
    </row>
    <row r="430" spans="1:9" x14ac:dyDescent="0.3">
      <c r="A430" s="136">
        <v>428</v>
      </c>
      <c r="B430" s="137" t="s">
        <v>22228</v>
      </c>
      <c r="C430" s="137" t="s">
        <v>22229</v>
      </c>
      <c r="D430" s="136" t="s">
        <v>21576</v>
      </c>
      <c r="E430" s="137" t="s">
        <v>21577</v>
      </c>
      <c r="F430" s="137">
        <v>0.45999999999999996</v>
      </c>
      <c r="G430" s="138" t="s">
        <v>17490</v>
      </c>
      <c r="H430" s="2" t="s">
        <v>15</v>
      </c>
      <c r="I430" s="2"/>
    </row>
    <row r="431" spans="1:9" x14ac:dyDescent="0.3">
      <c r="A431" s="136">
        <v>429</v>
      </c>
      <c r="B431" s="137" t="s">
        <v>22230</v>
      </c>
      <c r="C431" s="137" t="s">
        <v>22231</v>
      </c>
      <c r="D431" s="136" t="s">
        <v>21576</v>
      </c>
      <c r="E431" s="137" t="s">
        <v>21577</v>
      </c>
      <c r="F431" s="137">
        <v>1.28</v>
      </c>
      <c r="G431" s="138" t="s">
        <v>17490</v>
      </c>
      <c r="H431" s="2" t="s">
        <v>15</v>
      </c>
      <c r="I431" s="2"/>
    </row>
    <row r="432" spans="1:9" x14ac:dyDescent="0.3">
      <c r="A432" s="136">
        <v>430</v>
      </c>
      <c r="B432" s="137" t="s">
        <v>22232</v>
      </c>
      <c r="C432" s="137" t="s">
        <v>22233</v>
      </c>
      <c r="D432" s="136" t="s">
        <v>21576</v>
      </c>
      <c r="E432" s="137" t="s">
        <v>21577</v>
      </c>
      <c r="F432" s="137">
        <v>0.41200000000000003</v>
      </c>
      <c r="G432" s="138" t="s">
        <v>17490</v>
      </c>
      <c r="H432" s="2" t="s">
        <v>15</v>
      </c>
      <c r="I432" s="2"/>
    </row>
    <row r="433" spans="1:9" x14ac:dyDescent="0.3">
      <c r="A433" s="136">
        <v>431</v>
      </c>
      <c r="B433" s="137" t="s">
        <v>22234</v>
      </c>
      <c r="C433" s="137" t="s">
        <v>22235</v>
      </c>
      <c r="D433" s="136" t="s">
        <v>21576</v>
      </c>
      <c r="E433" s="137" t="s">
        <v>21577</v>
      </c>
      <c r="F433" s="137">
        <v>0.128</v>
      </c>
      <c r="G433" s="138" t="s">
        <v>17490</v>
      </c>
      <c r="H433" s="2" t="s">
        <v>15</v>
      </c>
      <c r="I433" s="2"/>
    </row>
    <row r="434" spans="1:9" x14ac:dyDescent="0.3">
      <c r="A434" s="136">
        <v>432</v>
      </c>
      <c r="B434" s="137" t="s">
        <v>22236</v>
      </c>
      <c r="C434" s="137" t="s">
        <v>22237</v>
      </c>
      <c r="D434" s="136" t="s">
        <v>21576</v>
      </c>
      <c r="E434" s="137" t="s">
        <v>21577</v>
      </c>
      <c r="F434" s="137">
        <v>0.41200000000000003</v>
      </c>
      <c r="G434" s="138" t="s">
        <v>17490</v>
      </c>
      <c r="H434" s="2" t="s">
        <v>15</v>
      </c>
      <c r="I434" s="2"/>
    </row>
    <row r="435" spans="1:9" x14ac:dyDescent="0.3">
      <c r="A435" s="136">
        <v>433</v>
      </c>
      <c r="B435" s="137" t="s">
        <v>22238</v>
      </c>
      <c r="C435" s="137" t="s">
        <v>22239</v>
      </c>
      <c r="D435" s="136" t="s">
        <v>21576</v>
      </c>
      <c r="E435" s="137" t="s">
        <v>21577</v>
      </c>
      <c r="F435" s="137">
        <v>0.8</v>
      </c>
      <c r="G435" s="138" t="s">
        <v>17490</v>
      </c>
      <c r="H435" s="2" t="s">
        <v>15</v>
      </c>
      <c r="I435" s="2"/>
    </row>
    <row r="436" spans="1:9" x14ac:dyDescent="0.3">
      <c r="A436" s="136">
        <v>434</v>
      </c>
      <c r="B436" s="137" t="s">
        <v>22240</v>
      </c>
      <c r="C436" s="137" t="s">
        <v>22241</v>
      </c>
      <c r="D436" s="136" t="s">
        <v>21576</v>
      </c>
      <c r="E436" s="137" t="s">
        <v>21577</v>
      </c>
      <c r="F436" s="137">
        <v>1.22</v>
      </c>
      <c r="G436" s="138" t="s">
        <v>17490</v>
      </c>
      <c r="H436" s="2" t="s">
        <v>15</v>
      </c>
      <c r="I436" s="2"/>
    </row>
    <row r="437" spans="1:9" x14ac:dyDescent="0.3">
      <c r="A437" s="136">
        <v>435</v>
      </c>
      <c r="B437" s="137" t="s">
        <v>22242</v>
      </c>
      <c r="C437" s="137" t="s">
        <v>22243</v>
      </c>
      <c r="D437" s="136" t="s">
        <v>21576</v>
      </c>
      <c r="E437" s="137" t="s">
        <v>21577</v>
      </c>
      <c r="F437" s="137">
        <v>0.46399999999999997</v>
      </c>
      <c r="G437" s="138" t="s">
        <v>17490</v>
      </c>
      <c r="H437" s="2" t="s">
        <v>15</v>
      </c>
      <c r="I437" s="2"/>
    </row>
    <row r="438" spans="1:9" x14ac:dyDescent="0.3">
      <c r="A438" s="136">
        <v>436</v>
      </c>
      <c r="B438" s="137" t="s">
        <v>22244</v>
      </c>
      <c r="C438" s="137" t="s">
        <v>22245</v>
      </c>
      <c r="D438" s="136" t="s">
        <v>21576</v>
      </c>
      <c r="E438" s="137" t="s">
        <v>21577</v>
      </c>
      <c r="F438" s="137">
        <v>2</v>
      </c>
      <c r="G438" s="138" t="s">
        <v>17490</v>
      </c>
      <c r="H438" s="2" t="s">
        <v>15</v>
      </c>
      <c r="I438" s="2"/>
    </row>
    <row r="439" spans="1:9" x14ac:dyDescent="0.3">
      <c r="A439" s="136">
        <v>437</v>
      </c>
      <c r="B439" s="137" t="s">
        <v>22246</v>
      </c>
      <c r="C439" s="137" t="s">
        <v>18998</v>
      </c>
      <c r="D439" s="136" t="s">
        <v>21576</v>
      </c>
      <c r="E439" s="137" t="s">
        <v>21577</v>
      </c>
      <c r="F439" s="137">
        <v>4.3999999999999997E-2</v>
      </c>
      <c r="G439" s="138" t="s">
        <v>17490</v>
      </c>
      <c r="H439" s="2" t="s">
        <v>15</v>
      </c>
      <c r="I439" s="2"/>
    </row>
    <row r="440" spans="1:9" x14ac:dyDescent="0.3">
      <c r="A440" s="136">
        <v>438</v>
      </c>
      <c r="B440" s="137" t="s">
        <v>22247</v>
      </c>
      <c r="C440" s="137" t="s">
        <v>22248</v>
      </c>
      <c r="D440" s="136" t="s">
        <v>21576</v>
      </c>
      <c r="E440" s="137" t="s">
        <v>21577</v>
      </c>
      <c r="F440" s="137">
        <v>0.53200000000000003</v>
      </c>
      <c r="G440" s="138" t="s">
        <v>17490</v>
      </c>
      <c r="H440" s="2" t="s">
        <v>15</v>
      </c>
      <c r="I440" s="2"/>
    </row>
    <row r="441" spans="1:9" x14ac:dyDescent="0.3">
      <c r="A441" s="136">
        <v>439</v>
      </c>
      <c r="B441" s="137" t="s">
        <v>22249</v>
      </c>
      <c r="C441" s="137" t="s">
        <v>18998</v>
      </c>
      <c r="D441" s="136" t="s">
        <v>21576</v>
      </c>
      <c r="E441" s="137" t="s">
        <v>21577</v>
      </c>
      <c r="F441" s="137">
        <v>4.3999999999999997E-2</v>
      </c>
      <c r="G441" s="138" t="s">
        <v>17490</v>
      </c>
      <c r="H441" s="2" t="s">
        <v>15</v>
      </c>
      <c r="I441" s="2"/>
    </row>
    <row r="442" spans="1:9" x14ac:dyDescent="0.3">
      <c r="A442" s="136">
        <v>440</v>
      </c>
      <c r="B442" s="137" t="s">
        <v>22250</v>
      </c>
      <c r="C442" s="137" t="s">
        <v>22251</v>
      </c>
      <c r="D442" s="136" t="s">
        <v>21576</v>
      </c>
      <c r="E442" s="137" t="s">
        <v>21577</v>
      </c>
      <c r="F442" s="137">
        <v>1.6199999999999999</v>
      </c>
      <c r="G442" s="138" t="s">
        <v>18450</v>
      </c>
      <c r="H442" s="2" t="s">
        <v>15</v>
      </c>
      <c r="I442" s="2"/>
    </row>
    <row r="443" spans="1:9" x14ac:dyDescent="0.3">
      <c r="A443" s="136">
        <v>441</v>
      </c>
      <c r="B443" s="137" t="s">
        <v>22252</v>
      </c>
      <c r="C443" s="137" t="s">
        <v>22253</v>
      </c>
      <c r="D443" s="136" t="s">
        <v>21576</v>
      </c>
      <c r="E443" s="137" t="s">
        <v>21577</v>
      </c>
      <c r="F443" s="137">
        <v>0.89600000000000013</v>
      </c>
      <c r="G443" s="138" t="s">
        <v>17490</v>
      </c>
      <c r="H443" s="2" t="s">
        <v>15</v>
      </c>
      <c r="I443" s="2"/>
    </row>
    <row r="444" spans="1:9" x14ac:dyDescent="0.3">
      <c r="A444" s="136">
        <v>442</v>
      </c>
      <c r="B444" s="137" t="s">
        <v>22254</v>
      </c>
      <c r="C444" s="137" t="s">
        <v>22255</v>
      </c>
      <c r="D444" s="136" t="s">
        <v>21576</v>
      </c>
      <c r="E444" s="137" t="s">
        <v>21577</v>
      </c>
      <c r="F444" s="137">
        <v>0.91199999999999992</v>
      </c>
      <c r="G444" s="138" t="s">
        <v>17490</v>
      </c>
      <c r="H444" s="2" t="s">
        <v>15</v>
      </c>
      <c r="I444" s="2"/>
    </row>
    <row r="445" spans="1:9" x14ac:dyDescent="0.3">
      <c r="A445" s="136">
        <v>443</v>
      </c>
      <c r="B445" s="137" t="s">
        <v>22256</v>
      </c>
      <c r="C445" s="137" t="s">
        <v>22257</v>
      </c>
      <c r="D445" s="136" t="s">
        <v>21576</v>
      </c>
      <c r="E445" s="137" t="s">
        <v>21577</v>
      </c>
      <c r="F445" s="137">
        <v>0.47199999999999998</v>
      </c>
      <c r="G445" s="138" t="s">
        <v>17490</v>
      </c>
      <c r="H445" s="2" t="s">
        <v>15</v>
      </c>
      <c r="I445" s="2"/>
    </row>
    <row r="446" spans="1:9" x14ac:dyDescent="0.3">
      <c r="A446" s="136">
        <v>444</v>
      </c>
      <c r="B446" s="137" t="s">
        <v>22258</v>
      </c>
      <c r="C446" s="137" t="s">
        <v>22259</v>
      </c>
      <c r="D446" s="136" t="s">
        <v>21576</v>
      </c>
      <c r="E446" s="137" t="s">
        <v>21577</v>
      </c>
      <c r="F446" s="137">
        <v>0.94000000000000006</v>
      </c>
      <c r="G446" s="138" t="s">
        <v>17490</v>
      </c>
      <c r="H446" s="2" t="s">
        <v>15</v>
      </c>
      <c r="I446" s="2"/>
    </row>
    <row r="447" spans="1:9" x14ac:dyDescent="0.3">
      <c r="A447" s="136">
        <v>445</v>
      </c>
      <c r="B447" s="137" t="s">
        <v>22260</v>
      </c>
      <c r="C447" s="137" t="s">
        <v>22251</v>
      </c>
      <c r="D447" s="136" t="s">
        <v>21576</v>
      </c>
      <c r="E447" s="137" t="s">
        <v>21577</v>
      </c>
      <c r="F447" s="137">
        <v>2.1120000000000001</v>
      </c>
      <c r="G447" s="138" t="s">
        <v>18396</v>
      </c>
      <c r="H447" s="2" t="s">
        <v>15</v>
      </c>
      <c r="I447" s="2"/>
    </row>
    <row r="448" spans="1:9" x14ac:dyDescent="0.3">
      <c r="A448" s="136">
        <v>446</v>
      </c>
      <c r="B448" s="137" t="s">
        <v>22261</v>
      </c>
      <c r="C448" s="137" t="s">
        <v>22259</v>
      </c>
      <c r="D448" s="136" t="s">
        <v>21576</v>
      </c>
      <c r="E448" s="137" t="s">
        <v>21577</v>
      </c>
      <c r="F448" s="137">
        <v>0.94000000000000006</v>
      </c>
      <c r="G448" s="138" t="s">
        <v>17490</v>
      </c>
      <c r="H448" s="2" t="s">
        <v>15</v>
      </c>
      <c r="I448" s="2"/>
    </row>
    <row r="449" spans="1:9" x14ac:dyDescent="0.3">
      <c r="A449" s="136">
        <v>447</v>
      </c>
      <c r="B449" s="137" t="s">
        <v>22256</v>
      </c>
      <c r="C449" s="137" t="s">
        <v>22257</v>
      </c>
      <c r="D449" s="136" t="s">
        <v>21576</v>
      </c>
      <c r="E449" s="137" t="s">
        <v>21577</v>
      </c>
      <c r="F449" s="137">
        <v>1.3080000000000001</v>
      </c>
      <c r="G449" s="138" t="s">
        <v>17490</v>
      </c>
      <c r="H449" s="2" t="s">
        <v>15</v>
      </c>
      <c r="I449" s="2"/>
    </row>
    <row r="450" spans="1:9" x14ac:dyDescent="0.3">
      <c r="A450" s="136">
        <v>448</v>
      </c>
      <c r="B450" s="137" t="s">
        <v>22262</v>
      </c>
      <c r="C450" s="137" t="s">
        <v>22257</v>
      </c>
      <c r="D450" s="136" t="s">
        <v>21576</v>
      </c>
      <c r="E450" s="137" t="s">
        <v>21577</v>
      </c>
      <c r="F450" s="137">
        <v>0.45599999999999996</v>
      </c>
      <c r="G450" s="138" t="s">
        <v>17490</v>
      </c>
      <c r="H450" s="2" t="s">
        <v>15</v>
      </c>
      <c r="I450" s="2"/>
    </row>
    <row r="451" spans="1:9" x14ac:dyDescent="0.3">
      <c r="A451" s="136">
        <v>449</v>
      </c>
      <c r="B451" s="137" t="s">
        <v>22263</v>
      </c>
      <c r="C451" s="137" t="s">
        <v>22259</v>
      </c>
      <c r="D451" s="136" t="s">
        <v>21576</v>
      </c>
      <c r="E451" s="137" t="s">
        <v>21577</v>
      </c>
      <c r="F451" s="137">
        <v>1.268</v>
      </c>
      <c r="G451" s="138" t="s">
        <v>17490</v>
      </c>
      <c r="H451" s="2" t="s">
        <v>15</v>
      </c>
      <c r="I451" s="2"/>
    </row>
    <row r="452" spans="1:9" x14ac:dyDescent="0.3">
      <c r="A452" s="136">
        <v>450</v>
      </c>
      <c r="B452" s="137" t="s">
        <v>22264</v>
      </c>
      <c r="C452" s="137" t="s">
        <v>22265</v>
      </c>
      <c r="D452" s="136" t="s">
        <v>21576</v>
      </c>
      <c r="E452" s="137" t="s">
        <v>21577</v>
      </c>
      <c r="F452" s="137">
        <v>1.6640000000000001</v>
      </c>
      <c r="G452" s="138" t="s">
        <v>17490</v>
      </c>
      <c r="H452" s="2" t="s">
        <v>15</v>
      </c>
      <c r="I452" s="2"/>
    </row>
    <row r="453" spans="1:9" x14ac:dyDescent="0.3">
      <c r="A453" s="136">
        <v>451</v>
      </c>
      <c r="B453" s="137" t="s">
        <v>22266</v>
      </c>
      <c r="C453" s="137" t="s">
        <v>22251</v>
      </c>
      <c r="D453" s="136" t="s">
        <v>21576</v>
      </c>
      <c r="E453" s="137" t="s">
        <v>21577</v>
      </c>
      <c r="F453" s="137">
        <v>2.504</v>
      </c>
      <c r="G453" s="138" t="s">
        <v>18485</v>
      </c>
      <c r="H453" s="2" t="s">
        <v>15</v>
      </c>
      <c r="I453" s="2"/>
    </row>
    <row r="454" spans="1:9" x14ac:dyDescent="0.3">
      <c r="A454" s="136">
        <v>452</v>
      </c>
      <c r="B454" s="137" t="s">
        <v>22267</v>
      </c>
      <c r="C454" s="137" t="s">
        <v>22268</v>
      </c>
      <c r="D454" s="136" t="s">
        <v>21576</v>
      </c>
      <c r="E454" s="137" t="s">
        <v>21577</v>
      </c>
      <c r="F454" s="137">
        <v>0.48</v>
      </c>
      <c r="G454" s="138" t="s">
        <v>17490</v>
      </c>
      <c r="H454" s="2" t="s">
        <v>15</v>
      </c>
      <c r="I454" s="2"/>
    </row>
    <row r="455" spans="1:9" x14ac:dyDescent="0.3">
      <c r="A455" s="136">
        <v>453</v>
      </c>
      <c r="B455" s="137" t="s">
        <v>22269</v>
      </c>
      <c r="C455" s="137" t="s">
        <v>22270</v>
      </c>
      <c r="D455" s="136" t="s">
        <v>21576</v>
      </c>
      <c r="E455" s="137" t="s">
        <v>21577</v>
      </c>
      <c r="F455" s="137">
        <v>1.3320000000000001</v>
      </c>
      <c r="G455" s="138" t="s">
        <v>17490</v>
      </c>
      <c r="H455" s="2" t="s">
        <v>15</v>
      </c>
      <c r="I455" s="2"/>
    </row>
    <row r="456" spans="1:9" x14ac:dyDescent="0.3">
      <c r="A456" s="136">
        <v>454</v>
      </c>
      <c r="B456" s="137" t="s">
        <v>22271</v>
      </c>
      <c r="C456" s="137" t="s">
        <v>22272</v>
      </c>
      <c r="D456" s="136" t="s">
        <v>21576</v>
      </c>
      <c r="E456" s="137" t="s">
        <v>21577</v>
      </c>
      <c r="F456" s="137">
        <v>0.02</v>
      </c>
      <c r="G456" s="138" t="s">
        <v>17490</v>
      </c>
      <c r="H456" s="2" t="s">
        <v>15</v>
      </c>
      <c r="I456" s="2"/>
    </row>
    <row r="457" spans="1:9" x14ac:dyDescent="0.3">
      <c r="A457" s="136">
        <v>455</v>
      </c>
      <c r="B457" s="137" t="s">
        <v>22273</v>
      </c>
      <c r="C457" s="137" t="s">
        <v>22274</v>
      </c>
      <c r="D457" s="136" t="s">
        <v>21576</v>
      </c>
      <c r="E457" s="137" t="s">
        <v>21577</v>
      </c>
      <c r="F457" s="137">
        <v>4.3999999999999997E-2</v>
      </c>
      <c r="G457" s="138" t="s">
        <v>17490</v>
      </c>
      <c r="H457" s="2" t="s">
        <v>15</v>
      </c>
      <c r="I457" s="2"/>
    </row>
    <row r="458" spans="1:9" x14ac:dyDescent="0.3">
      <c r="A458" s="136">
        <v>456</v>
      </c>
      <c r="B458" s="137" t="s">
        <v>22275</v>
      </c>
      <c r="C458" s="137" t="s">
        <v>22276</v>
      </c>
      <c r="D458" s="136" t="s">
        <v>21576</v>
      </c>
      <c r="E458" s="137" t="s">
        <v>21577</v>
      </c>
      <c r="F458" s="137">
        <v>0.46799999999999997</v>
      </c>
      <c r="G458" s="138" t="s">
        <v>17490</v>
      </c>
      <c r="H458" s="2" t="s">
        <v>15</v>
      </c>
      <c r="I458" s="2"/>
    </row>
    <row r="459" spans="1:9" x14ac:dyDescent="0.3">
      <c r="A459" s="136">
        <v>457</v>
      </c>
      <c r="B459" s="137" t="s">
        <v>22277</v>
      </c>
      <c r="C459" s="137" t="s">
        <v>22278</v>
      </c>
      <c r="D459" s="136" t="s">
        <v>21576</v>
      </c>
      <c r="E459" s="137" t="s">
        <v>21577</v>
      </c>
      <c r="F459" s="137">
        <v>1.3439999999999999</v>
      </c>
      <c r="G459" s="138" t="s">
        <v>18485</v>
      </c>
      <c r="H459" s="2" t="s">
        <v>15</v>
      </c>
      <c r="I459" s="2"/>
    </row>
    <row r="460" spans="1:9" x14ac:dyDescent="0.3">
      <c r="A460" s="136">
        <v>458</v>
      </c>
      <c r="B460" s="139" t="s">
        <v>22277</v>
      </c>
      <c r="C460" s="139" t="s">
        <v>22278</v>
      </c>
      <c r="D460" s="136" t="s">
        <v>21576</v>
      </c>
      <c r="E460" s="137" t="s">
        <v>21577</v>
      </c>
      <c r="F460" s="137">
        <v>4.3999999999999997E-2</v>
      </c>
      <c r="G460" s="138" t="s">
        <v>17490</v>
      </c>
      <c r="H460" s="2" t="s">
        <v>15</v>
      </c>
      <c r="I460" s="2"/>
    </row>
    <row r="461" spans="1:9" x14ac:dyDescent="0.3">
      <c r="A461" s="136">
        <v>459</v>
      </c>
      <c r="B461" s="137" t="s">
        <v>22279</v>
      </c>
      <c r="C461" s="137" t="s">
        <v>22280</v>
      </c>
      <c r="D461" s="136" t="s">
        <v>21576</v>
      </c>
      <c r="E461" s="137" t="s">
        <v>21577</v>
      </c>
      <c r="F461" s="137">
        <v>1.252</v>
      </c>
      <c r="G461" s="138" t="s">
        <v>17490</v>
      </c>
      <c r="H461" s="2" t="s">
        <v>15</v>
      </c>
      <c r="I461" s="2"/>
    </row>
    <row r="462" spans="1:9" x14ac:dyDescent="0.3">
      <c r="A462" s="136">
        <v>460</v>
      </c>
      <c r="B462" s="137" t="s">
        <v>19007</v>
      </c>
      <c r="C462" s="137" t="s">
        <v>19008</v>
      </c>
      <c r="D462" s="136" t="s">
        <v>21576</v>
      </c>
      <c r="E462" s="137" t="s">
        <v>21577</v>
      </c>
      <c r="F462" s="137">
        <v>5.2000000000000005E-2</v>
      </c>
      <c r="G462" s="138" t="s">
        <v>17490</v>
      </c>
      <c r="H462" s="2" t="s">
        <v>15</v>
      </c>
      <c r="I462" s="2"/>
    </row>
    <row r="463" spans="1:9" x14ac:dyDescent="0.3">
      <c r="A463" s="136">
        <v>461</v>
      </c>
      <c r="B463" s="137" t="s">
        <v>22281</v>
      </c>
      <c r="C463" s="137" t="s">
        <v>22282</v>
      </c>
      <c r="D463" s="136" t="s">
        <v>21576</v>
      </c>
      <c r="E463" s="137" t="s">
        <v>21577</v>
      </c>
      <c r="F463" s="137">
        <v>0.4</v>
      </c>
      <c r="G463" s="138" t="s">
        <v>18485</v>
      </c>
      <c r="H463" s="2" t="s">
        <v>15</v>
      </c>
      <c r="I463" s="2"/>
    </row>
    <row r="464" spans="1:9" x14ac:dyDescent="0.3">
      <c r="A464" s="136">
        <v>462</v>
      </c>
      <c r="B464" s="137" t="s">
        <v>22283</v>
      </c>
      <c r="C464" s="137" t="s">
        <v>22284</v>
      </c>
      <c r="D464" s="136" t="s">
        <v>21576</v>
      </c>
      <c r="E464" s="137" t="s">
        <v>21577</v>
      </c>
      <c r="F464" s="137">
        <v>2.476</v>
      </c>
      <c r="G464" s="138" t="s">
        <v>17490</v>
      </c>
      <c r="H464" s="2" t="s">
        <v>15</v>
      </c>
      <c r="I464" s="2"/>
    </row>
    <row r="465" spans="1:9" x14ac:dyDescent="0.3">
      <c r="A465" s="136">
        <v>463</v>
      </c>
      <c r="B465" s="137" t="s">
        <v>22285</v>
      </c>
      <c r="C465" s="137" t="s">
        <v>19017</v>
      </c>
      <c r="D465" s="136" t="s">
        <v>21576</v>
      </c>
      <c r="E465" s="137" t="s">
        <v>21577</v>
      </c>
      <c r="F465" s="137">
        <v>0.4</v>
      </c>
      <c r="G465" s="138" t="s">
        <v>18396</v>
      </c>
      <c r="H465" s="2" t="s">
        <v>15</v>
      </c>
      <c r="I465" s="2"/>
    </row>
    <row r="466" spans="1:9" x14ac:dyDescent="0.3">
      <c r="A466" s="136">
        <v>464</v>
      </c>
      <c r="B466" s="137" t="s">
        <v>22286</v>
      </c>
      <c r="C466" s="137" t="s">
        <v>22287</v>
      </c>
      <c r="D466" s="136" t="s">
        <v>21576</v>
      </c>
      <c r="E466" s="137" t="s">
        <v>21577</v>
      </c>
      <c r="F466" s="137">
        <v>6.8000000000000005E-2</v>
      </c>
      <c r="G466" s="138" t="s">
        <v>17490</v>
      </c>
      <c r="H466" s="2" t="s">
        <v>15</v>
      </c>
      <c r="I466" s="2"/>
    </row>
    <row r="467" spans="1:9" x14ac:dyDescent="0.3">
      <c r="A467" s="136">
        <v>465</v>
      </c>
      <c r="B467" s="137" t="s">
        <v>22288</v>
      </c>
      <c r="C467" s="137" t="s">
        <v>22289</v>
      </c>
      <c r="D467" s="136" t="s">
        <v>21576</v>
      </c>
      <c r="E467" s="137" t="s">
        <v>21577</v>
      </c>
      <c r="F467" s="137">
        <v>0.45199999999999996</v>
      </c>
      <c r="G467" s="138" t="s">
        <v>17490</v>
      </c>
      <c r="H467" s="2" t="s">
        <v>15</v>
      </c>
      <c r="I467" s="2"/>
    </row>
    <row r="468" spans="1:9" x14ac:dyDescent="0.3">
      <c r="A468" s="136">
        <v>466</v>
      </c>
      <c r="B468" s="137" t="s">
        <v>22290</v>
      </c>
      <c r="C468" s="137" t="s">
        <v>22291</v>
      </c>
      <c r="D468" s="136" t="s">
        <v>21576</v>
      </c>
      <c r="E468" s="137" t="s">
        <v>21577</v>
      </c>
      <c r="F468" s="137">
        <v>0.45599999999999996</v>
      </c>
      <c r="G468" s="138" t="s">
        <v>17490</v>
      </c>
      <c r="H468" s="2" t="s">
        <v>15</v>
      </c>
      <c r="I468" s="2"/>
    </row>
    <row r="469" spans="1:9" x14ac:dyDescent="0.3">
      <c r="A469" s="136">
        <v>467</v>
      </c>
      <c r="B469" s="137" t="s">
        <v>22292</v>
      </c>
      <c r="C469" s="137" t="s">
        <v>22274</v>
      </c>
      <c r="D469" s="136" t="s">
        <v>21576</v>
      </c>
      <c r="E469" s="137" t="s">
        <v>21577</v>
      </c>
      <c r="F469" s="137">
        <v>4.3999999999999997E-2</v>
      </c>
      <c r="G469" s="138" t="s">
        <v>17490</v>
      </c>
      <c r="H469" s="2" t="s">
        <v>15</v>
      </c>
      <c r="I469" s="2"/>
    </row>
    <row r="470" spans="1:9" x14ac:dyDescent="0.3">
      <c r="A470" s="136">
        <v>468</v>
      </c>
      <c r="B470" s="137" t="s">
        <v>22293</v>
      </c>
      <c r="C470" s="137" t="s">
        <v>22274</v>
      </c>
      <c r="D470" s="136" t="s">
        <v>21576</v>
      </c>
      <c r="E470" s="137" t="s">
        <v>21577</v>
      </c>
      <c r="F470" s="137">
        <v>4.3999999999999997E-2</v>
      </c>
      <c r="G470" s="138" t="s">
        <v>17490</v>
      </c>
      <c r="H470" s="2" t="s">
        <v>15</v>
      </c>
      <c r="I470" s="2"/>
    </row>
    <row r="471" spans="1:9" x14ac:dyDescent="0.3">
      <c r="A471" s="136">
        <v>469</v>
      </c>
      <c r="B471" s="137" t="s">
        <v>22294</v>
      </c>
      <c r="C471" s="137" t="s">
        <v>19023</v>
      </c>
      <c r="D471" s="136" t="s">
        <v>21576</v>
      </c>
      <c r="E471" s="137" t="s">
        <v>21577</v>
      </c>
      <c r="F471" s="137">
        <v>0.54400000000000004</v>
      </c>
      <c r="G471" s="138" t="s">
        <v>17490</v>
      </c>
      <c r="H471" s="2" t="s">
        <v>15</v>
      </c>
      <c r="I471" s="2"/>
    </row>
    <row r="472" spans="1:9" x14ac:dyDescent="0.3">
      <c r="A472" s="136">
        <v>470</v>
      </c>
      <c r="B472" s="137" t="s">
        <v>22295</v>
      </c>
      <c r="C472" s="137" t="s">
        <v>22296</v>
      </c>
      <c r="D472" s="136" t="s">
        <v>21576</v>
      </c>
      <c r="E472" s="137" t="s">
        <v>21577</v>
      </c>
      <c r="F472" s="137">
        <v>0.8</v>
      </c>
      <c r="G472" s="138" t="s">
        <v>18396</v>
      </c>
      <c r="H472" s="2" t="s">
        <v>15</v>
      </c>
      <c r="I472" s="2"/>
    </row>
    <row r="473" spans="1:9" x14ac:dyDescent="0.3">
      <c r="A473" s="136">
        <v>471</v>
      </c>
      <c r="B473" s="137" t="s">
        <v>22297</v>
      </c>
      <c r="C473" s="137" t="s">
        <v>19012</v>
      </c>
      <c r="D473" s="136" t="s">
        <v>21576</v>
      </c>
      <c r="E473" s="137" t="s">
        <v>21577</v>
      </c>
      <c r="F473" s="137">
        <v>5.2000000000000005E-2</v>
      </c>
      <c r="G473" s="138" t="s">
        <v>17490</v>
      </c>
      <c r="H473" s="2" t="s">
        <v>15</v>
      </c>
      <c r="I473" s="2"/>
    </row>
    <row r="474" spans="1:9" x14ac:dyDescent="0.3">
      <c r="A474" s="136">
        <v>472</v>
      </c>
      <c r="B474" s="137" t="s">
        <v>22298</v>
      </c>
      <c r="C474" s="137" t="s">
        <v>22287</v>
      </c>
      <c r="D474" s="136" t="s">
        <v>21576</v>
      </c>
      <c r="E474" s="137" t="s">
        <v>21577</v>
      </c>
      <c r="F474" s="137">
        <v>7.1999999999999995E-2</v>
      </c>
      <c r="G474" s="138" t="s">
        <v>17490</v>
      </c>
      <c r="H474" s="2" t="s">
        <v>15</v>
      </c>
      <c r="I474" s="2"/>
    </row>
    <row r="475" spans="1:9" x14ac:dyDescent="0.3">
      <c r="A475" s="136">
        <v>473</v>
      </c>
      <c r="B475" s="137" t="s">
        <v>22299</v>
      </c>
      <c r="C475" s="137" t="s">
        <v>19012</v>
      </c>
      <c r="D475" s="136" t="s">
        <v>21576</v>
      </c>
      <c r="E475" s="137" t="s">
        <v>21577</v>
      </c>
      <c r="F475" s="137">
        <v>1.3039999999999998</v>
      </c>
      <c r="G475" s="138" t="s">
        <v>17490</v>
      </c>
      <c r="H475" s="2" t="s">
        <v>15</v>
      </c>
      <c r="I475" s="2"/>
    </row>
    <row r="476" spans="1:9" x14ac:dyDescent="0.3">
      <c r="A476" s="136">
        <v>474</v>
      </c>
      <c r="B476" s="137" t="s">
        <v>22300</v>
      </c>
      <c r="C476" s="137" t="s">
        <v>22301</v>
      </c>
      <c r="D476" s="136" t="s">
        <v>21576</v>
      </c>
      <c r="E476" s="137" t="s">
        <v>21577</v>
      </c>
      <c r="F476" s="137">
        <v>0.44400000000000006</v>
      </c>
      <c r="G476" s="138" t="s">
        <v>17490</v>
      </c>
      <c r="H476" s="2" t="s">
        <v>15</v>
      </c>
      <c r="I476" s="2"/>
    </row>
    <row r="477" spans="1:9" x14ac:dyDescent="0.3">
      <c r="A477" s="136">
        <v>475</v>
      </c>
      <c r="B477" s="137" t="s">
        <v>22302</v>
      </c>
      <c r="C477" s="137" t="s">
        <v>22303</v>
      </c>
      <c r="D477" s="136" t="s">
        <v>21576</v>
      </c>
      <c r="E477" s="137" t="s">
        <v>21577</v>
      </c>
      <c r="F477" s="137">
        <v>0.46399999999999997</v>
      </c>
      <c r="G477" s="138" t="s">
        <v>17490</v>
      </c>
      <c r="H477" s="2" t="s">
        <v>15</v>
      </c>
      <c r="I477" s="2"/>
    </row>
    <row r="478" spans="1:9" x14ac:dyDescent="0.3">
      <c r="A478" s="136">
        <v>476</v>
      </c>
      <c r="B478" s="137" t="s">
        <v>22304</v>
      </c>
      <c r="C478" s="137" t="s">
        <v>22305</v>
      </c>
      <c r="D478" s="136" t="s">
        <v>21576</v>
      </c>
      <c r="E478" s="137" t="s">
        <v>21577</v>
      </c>
      <c r="F478" s="137">
        <v>0.84000000000000008</v>
      </c>
      <c r="G478" s="138" t="s">
        <v>18450</v>
      </c>
      <c r="H478" s="2" t="s">
        <v>15</v>
      </c>
      <c r="I478" s="2"/>
    </row>
    <row r="479" spans="1:9" x14ac:dyDescent="0.3">
      <c r="A479" s="136">
        <v>477</v>
      </c>
      <c r="B479" s="141" t="s">
        <v>22306</v>
      </c>
      <c r="C479" s="141" t="s">
        <v>22303</v>
      </c>
      <c r="D479" s="136" t="s">
        <v>21576</v>
      </c>
      <c r="E479" s="141" t="s">
        <v>21577</v>
      </c>
      <c r="F479" s="139">
        <v>0.46399999999999997</v>
      </c>
      <c r="G479" s="138" t="s">
        <v>17490</v>
      </c>
      <c r="H479" s="2" t="s">
        <v>15</v>
      </c>
      <c r="I479" s="2"/>
    </row>
    <row r="480" spans="1:9" x14ac:dyDescent="0.3">
      <c r="A480" s="136">
        <v>478</v>
      </c>
      <c r="B480" s="137" t="s">
        <v>22307</v>
      </c>
      <c r="C480" s="137" t="s">
        <v>22308</v>
      </c>
      <c r="D480" s="136" t="s">
        <v>21576</v>
      </c>
      <c r="E480" s="137" t="s">
        <v>21577</v>
      </c>
      <c r="F480" s="137">
        <v>9.1999999999999998E-2</v>
      </c>
      <c r="G480" s="138" t="s">
        <v>17490</v>
      </c>
      <c r="H480" s="2" t="s">
        <v>15</v>
      </c>
      <c r="I480" s="2"/>
    </row>
    <row r="481" spans="1:9" x14ac:dyDescent="0.3">
      <c r="A481" s="136">
        <v>479</v>
      </c>
      <c r="B481" s="139" t="s">
        <v>22309</v>
      </c>
      <c r="C481" s="139" t="s">
        <v>22310</v>
      </c>
      <c r="D481" s="136" t="s">
        <v>21576</v>
      </c>
      <c r="E481" s="137" t="s">
        <v>21577</v>
      </c>
      <c r="F481" s="137">
        <v>0.45999999999999996</v>
      </c>
      <c r="G481" s="138" t="s">
        <v>17490</v>
      </c>
      <c r="H481" s="2" t="s">
        <v>15</v>
      </c>
      <c r="I481" s="2"/>
    </row>
    <row r="482" spans="1:9" x14ac:dyDescent="0.3">
      <c r="A482" s="136">
        <v>480</v>
      </c>
      <c r="B482" s="137" t="s">
        <v>22311</v>
      </c>
      <c r="C482" s="137" t="s">
        <v>22312</v>
      </c>
      <c r="D482" s="136" t="s">
        <v>21576</v>
      </c>
      <c r="E482" s="137" t="s">
        <v>21577</v>
      </c>
      <c r="F482" s="137">
        <v>0.80399999999999994</v>
      </c>
      <c r="G482" s="138" t="s">
        <v>17490</v>
      </c>
      <c r="H482" s="2" t="s">
        <v>15</v>
      </c>
      <c r="I482" s="2"/>
    </row>
    <row r="483" spans="1:9" x14ac:dyDescent="0.3">
      <c r="A483" s="136">
        <v>481</v>
      </c>
      <c r="B483" s="137" t="s">
        <v>22313</v>
      </c>
      <c r="C483" s="137" t="s">
        <v>22314</v>
      </c>
      <c r="D483" s="136" t="s">
        <v>21576</v>
      </c>
      <c r="E483" s="137" t="s">
        <v>21577</v>
      </c>
      <c r="F483" s="137">
        <v>0.08</v>
      </c>
      <c r="G483" s="138" t="s">
        <v>17490</v>
      </c>
      <c r="H483" s="2" t="s">
        <v>15</v>
      </c>
      <c r="I483" s="2"/>
    </row>
    <row r="484" spans="1:9" x14ac:dyDescent="0.3">
      <c r="A484" s="136">
        <v>482</v>
      </c>
      <c r="B484" s="137" t="s">
        <v>22315</v>
      </c>
      <c r="C484" s="137" t="s">
        <v>22316</v>
      </c>
      <c r="D484" s="136" t="s">
        <v>21576</v>
      </c>
      <c r="E484" s="137" t="s">
        <v>21577</v>
      </c>
      <c r="F484" s="137">
        <v>1.72</v>
      </c>
      <c r="G484" s="138" t="s">
        <v>17490</v>
      </c>
      <c r="H484" s="2" t="s">
        <v>15</v>
      </c>
      <c r="I484" s="2"/>
    </row>
    <row r="485" spans="1:9" x14ac:dyDescent="0.3">
      <c r="A485" s="136">
        <v>483</v>
      </c>
      <c r="B485" s="141" t="s">
        <v>22317</v>
      </c>
      <c r="C485" s="141" t="s">
        <v>21059</v>
      </c>
      <c r="D485" s="136" t="s">
        <v>21576</v>
      </c>
      <c r="E485" s="141" t="s">
        <v>21577</v>
      </c>
      <c r="F485" s="139">
        <v>1.3039999999999998</v>
      </c>
      <c r="G485" s="138" t="s">
        <v>17490</v>
      </c>
      <c r="H485" s="2" t="s">
        <v>15</v>
      </c>
      <c r="I485" s="2"/>
    </row>
    <row r="486" spans="1:9" x14ac:dyDescent="0.3">
      <c r="A486" s="136">
        <v>484</v>
      </c>
      <c r="B486" s="141" t="s">
        <v>22318</v>
      </c>
      <c r="C486" s="141" t="s">
        <v>22319</v>
      </c>
      <c r="D486" s="136" t="s">
        <v>21576</v>
      </c>
      <c r="E486" s="141" t="s">
        <v>21577</v>
      </c>
      <c r="F486" s="139">
        <v>0.50800000000000001</v>
      </c>
      <c r="G486" s="138" t="s">
        <v>17490</v>
      </c>
      <c r="H486" s="2" t="s">
        <v>15</v>
      </c>
      <c r="I486" s="2"/>
    </row>
    <row r="487" spans="1:9" x14ac:dyDescent="0.3">
      <c r="A487" s="136">
        <v>485</v>
      </c>
      <c r="B487" s="141" t="s">
        <v>22320</v>
      </c>
      <c r="C487" s="141" t="s">
        <v>18420</v>
      </c>
      <c r="D487" s="136" t="s">
        <v>21576</v>
      </c>
      <c r="E487" s="141" t="s">
        <v>21577</v>
      </c>
      <c r="F487" s="139">
        <v>0.50800000000000001</v>
      </c>
      <c r="G487" s="138" t="s">
        <v>17490</v>
      </c>
      <c r="H487" s="2" t="s">
        <v>15</v>
      </c>
      <c r="I487" s="2"/>
    </row>
    <row r="488" spans="1:9" x14ac:dyDescent="0.3">
      <c r="A488" s="136">
        <v>486</v>
      </c>
      <c r="B488" s="141" t="s">
        <v>22321</v>
      </c>
      <c r="C488" s="141" t="s">
        <v>22322</v>
      </c>
      <c r="D488" s="136" t="s">
        <v>21576</v>
      </c>
      <c r="E488" s="141" t="s">
        <v>21577</v>
      </c>
      <c r="F488" s="137">
        <v>1.3039999999999998</v>
      </c>
      <c r="G488" s="138" t="s">
        <v>17490</v>
      </c>
      <c r="H488" s="2" t="s">
        <v>15</v>
      </c>
      <c r="I488" s="2"/>
    </row>
    <row r="489" spans="1:9" x14ac:dyDescent="0.3">
      <c r="A489" s="136">
        <v>487</v>
      </c>
      <c r="B489" s="137" t="s">
        <v>22323</v>
      </c>
      <c r="C489" s="137" t="s">
        <v>22324</v>
      </c>
      <c r="D489" s="136" t="s">
        <v>21576</v>
      </c>
      <c r="E489" s="141" t="s">
        <v>21577</v>
      </c>
      <c r="F489" s="137">
        <v>1.276</v>
      </c>
      <c r="G489" s="138" t="s">
        <v>17490</v>
      </c>
      <c r="H489" s="2" t="s">
        <v>15</v>
      </c>
      <c r="I489" s="2"/>
    </row>
    <row r="490" spans="1:9" x14ac:dyDescent="0.3">
      <c r="A490" s="136">
        <v>488</v>
      </c>
      <c r="B490" s="141" t="s">
        <v>22325</v>
      </c>
      <c r="C490" s="141" t="s">
        <v>18445</v>
      </c>
      <c r="D490" s="136" t="s">
        <v>21576</v>
      </c>
      <c r="E490" s="141" t="s">
        <v>21577</v>
      </c>
      <c r="F490" s="139">
        <v>0.91199999999999992</v>
      </c>
      <c r="G490" s="138" t="s">
        <v>17490</v>
      </c>
      <c r="H490" s="2" t="s">
        <v>15</v>
      </c>
      <c r="I490" s="2"/>
    </row>
    <row r="491" spans="1:9" x14ac:dyDescent="0.3">
      <c r="A491" s="136">
        <v>489</v>
      </c>
      <c r="B491" s="141" t="s">
        <v>22326</v>
      </c>
      <c r="C491" s="141" t="s">
        <v>18470</v>
      </c>
      <c r="D491" s="136" t="s">
        <v>21576</v>
      </c>
      <c r="E491" s="141" t="s">
        <v>21577</v>
      </c>
      <c r="F491" s="139">
        <v>0.504</v>
      </c>
      <c r="G491" s="138" t="s">
        <v>18450</v>
      </c>
      <c r="H491" s="2" t="s">
        <v>15</v>
      </c>
      <c r="I491" s="2"/>
    </row>
    <row r="492" spans="1:9" x14ac:dyDescent="0.3">
      <c r="A492" s="136">
        <v>490</v>
      </c>
      <c r="B492" s="142" t="s">
        <v>22327</v>
      </c>
      <c r="C492" s="142" t="s">
        <v>22328</v>
      </c>
      <c r="D492" s="136" t="s">
        <v>21576</v>
      </c>
      <c r="E492" s="141" t="s">
        <v>21577</v>
      </c>
      <c r="F492" s="139">
        <v>0.91199999999999992</v>
      </c>
      <c r="G492" s="138" t="s">
        <v>18450</v>
      </c>
      <c r="H492" s="2" t="s">
        <v>15</v>
      </c>
      <c r="I492" s="2"/>
    </row>
    <row r="493" spans="1:9" x14ac:dyDescent="0.3">
      <c r="A493" s="136">
        <v>491</v>
      </c>
      <c r="B493" s="139" t="s">
        <v>22329</v>
      </c>
      <c r="C493" s="139" t="s">
        <v>22330</v>
      </c>
      <c r="D493" s="136" t="s">
        <v>21576</v>
      </c>
      <c r="E493" s="137" t="s">
        <v>21577</v>
      </c>
      <c r="F493" s="137">
        <v>0.11200000000000002</v>
      </c>
      <c r="G493" s="138" t="s">
        <v>17490</v>
      </c>
      <c r="H493" s="2" t="s">
        <v>15</v>
      </c>
      <c r="I493" s="2"/>
    </row>
    <row r="494" spans="1:9" x14ac:dyDescent="0.3">
      <c r="A494" s="136">
        <v>492</v>
      </c>
      <c r="B494" s="137" t="s">
        <v>22331</v>
      </c>
      <c r="C494" s="137" t="s">
        <v>22332</v>
      </c>
      <c r="D494" s="136" t="s">
        <v>21576</v>
      </c>
      <c r="E494" s="137" t="s">
        <v>21577</v>
      </c>
      <c r="F494" s="137">
        <v>0.8640000000000001</v>
      </c>
      <c r="G494" s="138" t="s">
        <v>17490</v>
      </c>
      <c r="H494" s="2" t="s">
        <v>15</v>
      </c>
      <c r="I494" s="2"/>
    </row>
    <row r="495" spans="1:9" x14ac:dyDescent="0.3">
      <c r="A495" s="136">
        <v>493</v>
      </c>
      <c r="B495" s="141" t="s">
        <v>22333</v>
      </c>
      <c r="C495" s="141" t="s">
        <v>21168</v>
      </c>
      <c r="D495" s="136" t="s">
        <v>21576</v>
      </c>
      <c r="E495" s="141" t="s">
        <v>21577</v>
      </c>
      <c r="F495" s="139">
        <v>0.44000000000000006</v>
      </c>
      <c r="G495" s="138" t="s">
        <v>18450</v>
      </c>
      <c r="H495" s="2" t="s">
        <v>15</v>
      </c>
      <c r="I495" s="2"/>
    </row>
    <row r="496" spans="1:9" x14ac:dyDescent="0.3">
      <c r="A496" s="136">
        <v>494</v>
      </c>
      <c r="B496" s="141" t="s">
        <v>22334</v>
      </c>
      <c r="C496" s="141" t="s">
        <v>22335</v>
      </c>
      <c r="D496" s="136" t="s">
        <v>21576</v>
      </c>
      <c r="E496" s="141" t="s">
        <v>21577</v>
      </c>
      <c r="F496" s="139">
        <v>0.52</v>
      </c>
      <c r="G496" s="138" t="s">
        <v>17490</v>
      </c>
      <c r="H496" s="2" t="s">
        <v>15</v>
      </c>
      <c r="I496" s="2"/>
    </row>
    <row r="497" spans="1:9" x14ac:dyDescent="0.3">
      <c r="A497" s="136">
        <v>495</v>
      </c>
      <c r="B497" s="141" t="s">
        <v>22336</v>
      </c>
      <c r="C497" s="141" t="s">
        <v>22337</v>
      </c>
      <c r="D497" s="136" t="s">
        <v>21576</v>
      </c>
      <c r="E497" s="141" t="s">
        <v>21577</v>
      </c>
      <c r="F497" s="137">
        <v>0.44400000000000006</v>
      </c>
      <c r="G497" s="138" t="s">
        <v>17490</v>
      </c>
      <c r="H497" s="2" t="s">
        <v>15</v>
      </c>
      <c r="I497" s="2"/>
    </row>
    <row r="498" spans="1:9" x14ac:dyDescent="0.3">
      <c r="A498" s="136">
        <v>496</v>
      </c>
      <c r="B498" s="141" t="s">
        <v>22338</v>
      </c>
      <c r="C498" s="141" t="s">
        <v>22339</v>
      </c>
      <c r="D498" s="136" t="s">
        <v>21576</v>
      </c>
      <c r="E498" s="141" t="s">
        <v>21577</v>
      </c>
      <c r="F498" s="139">
        <v>1.304</v>
      </c>
      <c r="G498" s="138" t="s">
        <v>18485</v>
      </c>
      <c r="H498" s="2" t="s">
        <v>15</v>
      </c>
      <c r="I498" s="2"/>
    </row>
    <row r="499" spans="1:9" x14ac:dyDescent="0.3">
      <c r="A499" s="136">
        <v>497</v>
      </c>
      <c r="B499" s="141" t="s">
        <v>22340</v>
      </c>
      <c r="C499" s="141" t="s">
        <v>21264</v>
      </c>
      <c r="D499" s="136" t="s">
        <v>21576</v>
      </c>
      <c r="E499" s="141" t="s">
        <v>21577</v>
      </c>
      <c r="F499" s="139">
        <v>0.88000000000000012</v>
      </c>
      <c r="G499" s="138" t="s">
        <v>17490</v>
      </c>
      <c r="H499" s="2" t="s">
        <v>15</v>
      </c>
      <c r="I499" s="2"/>
    </row>
    <row r="500" spans="1:9" x14ac:dyDescent="0.3">
      <c r="A500" s="136">
        <v>498</v>
      </c>
      <c r="B500" s="141" t="s">
        <v>22341</v>
      </c>
      <c r="C500" s="141" t="s">
        <v>21571</v>
      </c>
      <c r="D500" s="136" t="s">
        <v>21576</v>
      </c>
      <c r="E500" s="141" t="s">
        <v>21577</v>
      </c>
      <c r="F500" s="137">
        <v>0.504</v>
      </c>
      <c r="G500" s="138" t="s">
        <v>17490</v>
      </c>
      <c r="H500" s="2" t="s">
        <v>15</v>
      </c>
      <c r="I500" s="2"/>
    </row>
    <row r="501" spans="1:9" x14ac:dyDescent="0.3">
      <c r="A501" s="136">
        <v>499</v>
      </c>
      <c r="B501" s="137" t="s">
        <v>22342</v>
      </c>
      <c r="C501" s="137" t="s">
        <v>22343</v>
      </c>
      <c r="D501" s="136" t="s">
        <v>21576</v>
      </c>
      <c r="E501" s="141" t="s">
        <v>21577</v>
      </c>
      <c r="F501" s="139">
        <v>0.44000000000000006</v>
      </c>
      <c r="G501" s="138" t="s">
        <v>18396</v>
      </c>
      <c r="H501" s="2" t="s">
        <v>15</v>
      </c>
      <c r="I501" s="2"/>
    </row>
    <row r="502" spans="1:9" x14ac:dyDescent="0.3">
      <c r="A502" s="136">
        <v>500</v>
      </c>
      <c r="B502" s="141" t="s">
        <v>22344</v>
      </c>
      <c r="C502" s="141" t="s">
        <v>22345</v>
      </c>
      <c r="D502" s="136" t="s">
        <v>21576</v>
      </c>
      <c r="E502" s="141" t="s">
        <v>21577</v>
      </c>
      <c r="F502" s="139">
        <v>0.44000000000000006</v>
      </c>
      <c r="G502" s="138" t="s">
        <v>17490</v>
      </c>
      <c r="H502" s="2" t="s">
        <v>15</v>
      </c>
      <c r="I502" s="2"/>
    </row>
  </sheetData>
  <mergeCells count="1">
    <mergeCell ref="A1:I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8ACC8-E449-482E-8D6A-AD6D0FB25D7C}">
  <dimension ref="A1:K75"/>
  <sheetViews>
    <sheetView workbookViewId="0">
      <selection activeCell="D6" sqref="D6"/>
    </sheetView>
  </sheetViews>
  <sheetFormatPr defaultRowHeight="18" x14ac:dyDescent="0.35"/>
  <cols>
    <col min="1" max="1" width="6.44140625" customWidth="1"/>
    <col min="2" max="2" width="29" customWidth="1"/>
    <col min="3" max="3" width="30.5546875" customWidth="1"/>
    <col min="4" max="4" width="50.44140625" customWidth="1"/>
    <col min="5" max="6" width="18.21875" customWidth="1"/>
    <col min="7" max="7" width="10.77734375" customWidth="1"/>
    <col min="8" max="8" width="48.21875" style="226" customWidth="1"/>
    <col min="9" max="9" width="9.77734375" customWidth="1"/>
    <col min="10" max="10" width="12" customWidth="1"/>
    <col min="11" max="11" width="13.5546875" customWidth="1"/>
  </cols>
  <sheetData>
    <row r="1" spans="1:11" ht="127.5" customHeight="1" x14ac:dyDescent="0.3">
      <c r="A1" s="249" t="s">
        <v>22346</v>
      </c>
      <c r="B1" s="249"/>
      <c r="C1" s="249"/>
      <c r="D1" s="249"/>
      <c r="E1" s="249"/>
      <c r="F1" s="249"/>
      <c r="G1" s="249"/>
      <c r="H1" s="249"/>
      <c r="I1" s="249"/>
      <c r="J1" s="249"/>
    </row>
    <row r="2" spans="1:11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253" t="s">
        <v>5</v>
      </c>
      <c r="F2" s="254"/>
      <c r="G2" s="1" t="s">
        <v>6</v>
      </c>
      <c r="H2" s="143" t="s">
        <v>7</v>
      </c>
      <c r="I2" s="1" t="s">
        <v>8</v>
      </c>
      <c r="J2" s="1" t="s">
        <v>9</v>
      </c>
    </row>
    <row r="3" spans="1:11" x14ac:dyDescent="0.35">
      <c r="A3" s="144">
        <v>1</v>
      </c>
      <c r="B3" s="145" t="s">
        <v>22347</v>
      </c>
      <c r="C3" s="145" t="s">
        <v>22347</v>
      </c>
      <c r="D3" s="145" t="s">
        <v>22348</v>
      </c>
      <c r="E3" s="146">
        <v>141159653</v>
      </c>
      <c r="F3" s="147">
        <v>784886966</v>
      </c>
      <c r="G3" s="145">
        <v>3.99</v>
      </c>
      <c r="H3" s="148" t="s">
        <v>22349</v>
      </c>
      <c r="I3" s="148" t="s">
        <v>15</v>
      </c>
      <c r="J3" s="149"/>
    </row>
    <row r="4" spans="1:11" x14ac:dyDescent="0.35">
      <c r="A4" s="144">
        <v>2</v>
      </c>
      <c r="B4" s="145" t="s">
        <v>22350</v>
      </c>
      <c r="C4" s="145" t="s">
        <v>22350</v>
      </c>
      <c r="D4" s="145" t="s">
        <v>22351</v>
      </c>
      <c r="E4" s="146">
        <v>1355395486</v>
      </c>
      <c r="F4" s="147">
        <v>784199893</v>
      </c>
      <c r="G4" s="145">
        <v>3.5</v>
      </c>
      <c r="H4" s="148" t="s">
        <v>22352</v>
      </c>
      <c r="I4" s="148" t="s">
        <v>15</v>
      </c>
      <c r="J4" s="149"/>
    </row>
    <row r="5" spans="1:11" x14ac:dyDescent="0.35">
      <c r="A5" s="144">
        <v>3</v>
      </c>
      <c r="B5" s="145" t="s">
        <v>22353</v>
      </c>
      <c r="C5" s="145" t="s">
        <v>22353</v>
      </c>
      <c r="D5" s="145" t="s">
        <v>22354</v>
      </c>
      <c r="E5" s="146">
        <v>14104514500</v>
      </c>
      <c r="F5" s="147">
        <v>784751258</v>
      </c>
      <c r="G5" s="145">
        <v>0.8</v>
      </c>
      <c r="H5" s="148" t="s">
        <v>22349</v>
      </c>
      <c r="I5" s="148" t="s">
        <v>15</v>
      </c>
      <c r="J5" s="149"/>
    </row>
    <row r="6" spans="1:11" x14ac:dyDescent="0.35">
      <c r="A6" s="144">
        <v>4</v>
      </c>
      <c r="B6" s="145" t="s">
        <v>22355</v>
      </c>
      <c r="C6" s="145" t="s">
        <v>22355</v>
      </c>
      <c r="D6" s="145" t="s">
        <v>22351</v>
      </c>
      <c r="E6" s="146">
        <v>1355202802</v>
      </c>
      <c r="F6" s="147">
        <v>7841591633</v>
      </c>
      <c r="G6" s="145">
        <v>3.6</v>
      </c>
      <c r="H6" s="148" t="s">
        <v>22356</v>
      </c>
      <c r="I6" s="148" t="s">
        <v>15</v>
      </c>
      <c r="J6" s="149"/>
    </row>
    <row r="7" spans="1:11" x14ac:dyDescent="0.35">
      <c r="A7" s="144">
        <v>5</v>
      </c>
      <c r="B7" s="145" t="s">
        <v>22355</v>
      </c>
      <c r="C7" s="145" t="s">
        <v>22355</v>
      </c>
      <c r="D7" s="145" t="s">
        <v>22351</v>
      </c>
      <c r="E7" s="146">
        <v>1355338003</v>
      </c>
      <c r="F7" s="147">
        <v>7841986055</v>
      </c>
      <c r="G7" s="145">
        <v>3.8</v>
      </c>
      <c r="H7" s="148" t="s">
        <v>22352</v>
      </c>
      <c r="I7" s="148" t="s">
        <v>15</v>
      </c>
      <c r="J7" s="149"/>
    </row>
    <row r="8" spans="1:11" x14ac:dyDescent="0.35">
      <c r="A8" s="144">
        <v>6</v>
      </c>
      <c r="B8" s="145" t="s">
        <v>22357</v>
      </c>
      <c r="C8" s="145" t="s">
        <v>22357</v>
      </c>
      <c r="D8" s="145" t="s">
        <v>22358</v>
      </c>
      <c r="E8" s="146">
        <v>135011114</v>
      </c>
      <c r="F8" s="147">
        <v>797207869</v>
      </c>
      <c r="G8" s="150">
        <v>3.99</v>
      </c>
      <c r="H8" s="148" t="s">
        <v>22359</v>
      </c>
      <c r="I8" s="148" t="s">
        <v>15</v>
      </c>
      <c r="J8" s="149"/>
      <c r="K8" s="80"/>
    </row>
    <row r="9" spans="1:11" x14ac:dyDescent="0.35">
      <c r="A9" s="144">
        <v>7</v>
      </c>
      <c r="B9" s="145" t="s">
        <v>22360</v>
      </c>
      <c r="C9" s="145" t="s">
        <v>22360</v>
      </c>
      <c r="D9" s="145" t="s">
        <v>22351</v>
      </c>
      <c r="E9" s="146">
        <v>1355133072</v>
      </c>
      <c r="F9" s="147">
        <v>7842225320</v>
      </c>
      <c r="G9" s="150">
        <v>3.9</v>
      </c>
      <c r="H9" s="148" t="s">
        <v>22361</v>
      </c>
      <c r="I9" s="148" t="s">
        <v>15</v>
      </c>
      <c r="J9" s="149"/>
    </row>
    <row r="10" spans="1:11" x14ac:dyDescent="0.35">
      <c r="A10" s="144">
        <v>8</v>
      </c>
      <c r="B10" s="145" t="s">
        <v>22362</v>
      </c>
      <c r="C10" s="145" t="s">
        <v>22362</v>
      </c>
      <c r="D10" s="145" t="s">
        <v>22351</v>
      </c>
      <c r="E10" s="146">
        <v>1355221786</v>
      </c>
      <c r="F10" s="147">
        <v>7842037554</v>
      </c>
      <c r="G10" s="150">
        <v>3.7</v>
      </c>
      <c r="H10" s="148" t="s">
        <v>22361</v>
      </c>
      <c r="I10" s="148" t="s">
        <v>15</v>
      </c>
      <c r="J10" s="149"/>
    </row>
    <row r="11" spans="1:11" x14ac:dyDescent="0.35">
      <c r="A11" s="144">
        <v>9</v>
      </c>
      <c r="B11" s="145" t="s">
        <v>22363</v>
      </c>
      <c r="C11" s="145" t="s">
        <v>22363</v>
      </c>
      <c r="D11" s="145" t="s">
        <v>22348</v>
      </c>
      <c r="E11" s="146">
        <v>14115099422</v>
      </c>
      <c r="F11" s="147">
        <v>7848144944</v>
      </c>
      <c r="G11" s="145">
        <v>2.2000000000000002</v>
      </c>
      <c r="H11" s="148" t="s">
        <v>22356</v>
      </c>
      <c r="I11" s="148" t="s">
        <v>15</v>
      </c>
      <c r="J11" s="149"/>
    </row>
    <row r="12" spans="1:11" x14ac:dyDescent="0.35">
      <c r="A12" s="144">
        <v>10</v>
      </c>
      <c r="B12" s="145" t="s">
        <v>22364</v>
      </c>
      <c r="C12" s="145" t="s">
        <v>22364</v>
      </c>
      <c r="D12" s="145" t="s">
        <v>22351</v>
      </c>
      <c r="E12" s="146">
        <v>135517431</v>
      </c>
      <c r="F12" s="147">
        <v>784283558</v>
      </c>
      <c r="G12" s="150">
        <v>3.99</v>
      </c>
      <c r="H12" s="148" t="s">
        <v>22361</v>
      </c>
      <c r="I12" s="148" t="s">
        <v>15</v>
      </c>
      <c r="J12" s="149"/>
    </row>
    <row r="13" spans="1:11" x14ac:dyDescent="0.35">
      <c r="A13" s="144">
        <v>11</v>
      </c>
      <c r="B13" s="145" t="s">
        <v>22365</v>
      </c>
      <c r="C13" s="145" t="s">
        <v>22365</v>
      </c>
      <c r="D13" s="145" t="s">
        <v>22348</v>
      </c>
      <c r="E13" s="146">
        <v>141156864</v>
      </c>
      <c r="F13" s="147">
        <v>784869006</v>
      </c>
      <c r="G13" s="150">
        <v>3.99</v>
      </c>
      <c r="H13" s="148" t="s">
        <v>22359</v>
      </c>
      <c r="I13" s="148" t="s">
        <v>15</v>
      </c>
      <c r="J13" s="149"/>
    </row>
    <row r="14" spans="1:11" x14ac:dyDescent="0.35">
      <c r="A14" s="144">
        <v>12</v>
      </c>
      <c r="B14" s="145" t="s">
        <v>22366</v>
      </c>
      <c r="C14" s="145" t="s">
        <v>22366</v>
      </c>
      <c r="D14" s="145" t="s">
        <v>22358</v>
      </c>
      <c r="E14" s="146">
        <v>1349557109</v>
      </c>
      <c r="F14" s="147">
        <v>797219456</v>
      </c>
      <c r="G14" s="145">
        <v>3.9</v>
      </c>
      <c r="H14" s="148" t="s">
        <v>22352</v>
      </c>
      <c r="I14" s="148" t="s">
        <v>15</v>
      </c>
      <c r="J14" s="149"/>
    </row>
    <row r="15" spans="1:11" x14ac:dyDescent="0.35">
      <c r="A15" s="144">
        <v>13</v>
      </c>
      <c r="B15" s="145" t="s">
        <v>22367</v>
      </c>
      <c r="C15" s="145" t="s">
        <v>22367</v>
      </c>
      <c r="D15" s="145" t="s">
        <v>22358</v>
      </c>
      <c r="E15" s="146">
        <v>1349928515</v>
      </c>
      <c r="F15" s="147">
        <v>797365761</v>
      </c>
      <c r="G15" s="150">
        <v>3</v>
      </c>
      <c r="H15" s="148" t="s">
        <v>22368</v>
      </c>
      <c r="I15" s="148" t="s">
        <v>15</v>
      </c>
      <c r="J15" s="149"/>
    </row>
    <row r="16" spans="1:11" x14ac:dyDescent="0.35">
      <c r="A16" s="144">
        <v>14</v>
      </c>
      <c r="B16" s="145" t="s">
        <v>22369</v>
      </c>
      <c r="C16" s="145" t="s">
        <v>22369</v>
      </c>
      <c r="D16" s="145" t="s">
        <v>22358</v>
      </c>
      <c r="E16" s="146">
        <v>1350100372</v>
      </c>
      <c r="F16" s="147">
        <v>797382449</v>
      </c>
      <c r="G16" s="150">
        <v>3.9</v>
      </c>
      <c r="H16" s="148" t="s">
        <v>22370</v>
      </c>
      <c r="I16" s="148" t="s">
        <v>15</v>
      </c>
      <c r="J16" s="149"/>
    </row>
    <row r="17" spans="1:10" x14ac:dyDescent="0.35">
      <c r="A17" s="144">
        <v>15</v>
      </c>
      <c r="B17" s="145" t="s">
        <v>22371</v>
      </c>
      <c r="C17" s="145" t="s">
        <v>22371</v>
      </c>
      <c r="D17" s="145" t="s">
        <v>22358</v>
      </c>
      <c r="E17" s="146">
        <v>1350167287</v>
      </c>
      <c r="F17" s="147">
        <v>797637415</v>
      </c>
      <c r="G17" s="150">
        <v>3</v>
      </c>
      <c r="H17" s="148" t="s">
        <v>22359</v>
      </c>
      <c r="I17" s="148" t="s">
        <v>15</v>
      </c>
      <c r="J17" s="149"/>
    </row>
    <row r="18" spans="1:10" x14ac:dyDescent="0.35">
      <c r="A18" s="144">
        <v>16</v>
      </c>
      <c r="B18" s="145" t="s">
        <v>22372</v>
      </c>
      <c r="C18" s="145" t="s">
        <v>22372</v>
      </c>
      <c r="D18" s="145" t="s">
        <v>22358</v>
      </c>
      <c r="E18" s="146">
        <v>134946935</v>
      </c>
      <c r="F18" s="147">
        <v>797404851</v>
      </c>
      <c r="G18" s="150">
        <v>2.4</v>
      </c>
      <c r="H18" s="148" t="s">
        <v>22349</v>
      </c>
      <c r="I18" s="148" t="s">
        <v>15</v>
      </c>
      <c r="J18" s="149"/>
    </row>
    <row r="19" spans="1:10" x14ac:dyDescent="0.35">
      <c r="A19" s="144">
        <v>17</v>
      </c>
      <c r="B19" s="145" t="s">
        <v>22373</v>
      </c>
      <c r="C19" s="145" t="s">
        <v>22373</v>
      </c>
      <c r="D19" s="145" t="s">
        <v>22358</v>
      </c>
      <c r="E19" s="146">
        <v>134978225</v>
      </c>
      <c r="F19" s="147">
        <v>797674751</v>
      </c>
      <c r="G19" s="150">
        <v>3.9</v>
      </c>
      <c r="H19" s="148" t="s">
        <v>22361</v>
      </c>
      <c r="I19" s="148" t="s">
        <v>15</v>
      </c>
      <c r="J19" s="149"/>
    </row>
    <row r="20" spans="1:10" x14ac:dyDescent="0.35">
      <c r="A20" s="144">
        <v>18</v>
      </c>
      <c r="B20" s="145" t="s">
        <v>22374</v>
      </c>
      <c r="C20" s="145" t="s">
        <v>22374</v>
      </c>
      <c r="D20" s="145" t="s">
        <v>22358</v>
      </c>
      <c r="E20" s="146">
        <v>1350137125</v>
      </c>
      <c r="F20" s="147">
        <v>797340735</v>
      </c>
      <c r="G20" s="150">
        <v>3.4</v>
      </c>
      <c r="H20" s="148" t="s">
        <v>22359</v>
      </c>
      <c r="I20" s="148" t="s">
        <v>15</v>
      </c>
      <c r="J20" s="149"/>
    </row>
    <row r="21" spans="1:10" x14ac:dyDescent="0.35">
      <c r="A21" s="144">
        <v>19</v>
      </c>
      <c r="B21" s="145" t="s">
        <v>22375</v>
      </c>
      <c r="C21" s="145" t="s">
        <v>22375</v>
      </c>
      <c r="D21" s="145" t="s">
        <v>22348</v>
      </c>
      <c r="E21" s="146">
        <v>1411114401</v>
      </c>
      <c r="F21" s="147">
        <v>784811501</v>
      </c>
      <c r="G21" s="145">
        <v>3.92</v>
      </c>
      <c r="H21" s="148" t="s">
        <v>22356</v>
      </c>
      <c r="I21" s="148" t="s">
        <v>15</v>
      </c>
      <c r="J21" s="149"/>
    </row>
    <row r="22" spans="1:10" x14ac:dyDescent="0.35">
      <c r="A22" s="144">
        <v>20</v>
      </c>
      <c r="B22" s="145" t="s">
        <v>22376</v>
      </c>
      <c r="C22" s="145" t="s">
        <v>22376</v>
      </c>
      <c r="D22" s="145" t="s">
        <v>22348</v>
      </c>
      <c r="E22" s="146">
        <v>141153475</v>
      </c>
      <c r="F22" s="147">
        <v>784811264</v>
      </c>
      <c r="G22" s="145">
        <v>3.99</v>
      </c>
      <c r="H22" s="148" t="s">
        <v>22349</v>
      </c>
      <c r="I22" s="148" t="s">
        <v>15</v>
      </c>
      <c r="J22" s="149"/>
    </row>
    <row r="23" spans="1:10" x14ac:dyDescent="0.35">
      <c r="A23" s="144">
        <v>21</v>
      </c>
      <c r="B23" s="145" t="s">
        <v>22377</v>
      </c>
      <c r="C23" s="145" t="s">
        <v>22377</v>
      </c>
      <c r="D23" s="145" t="s">
        <v>22348</v>
      </c>
      <c r="E23" s="146">
        <v>1411089125</v>
      </c>
      <c r="F23" s="147">
        <v>7848018773</v>
      </c>
      <c r="G23" s="150">
        <v>3.99</v>
      </c>
      <c r="H23" s="148" t="s">
        <v>22378</v>
      </c>
      <c r="I23" s="148" t="s">
        <v>15</v>
      </c>
      <c r="J23" s="149"/>
    </row>
    <row r="24" spans="1:10" x14ac:dyDescent="0.35">
      <c r="A24" s="144">
        <v>22</v>
      </c>
      <c r="B24" s="145" t="s">
        <v>22379</v>
      </c>
      <c r="C24" s="145" t="s">
        <v>22379</v>
      </c>
      <c r="D24" s="145" t="s">
        <v>22348</v>
      </c>
      <c r="E24" s="146">
        <v>141148232</v>
      </c>
      <c r="F24" s="147">
        <v>7848103768</v>
      </c>
      <c r="G24" s="145">
        <v>3.98</v>
      </c>
      <c r="H24" s="148" t="s">
        <v>22349</v>
      </c>
      <c r="I24" s="148" t="s">
        <v>15</v>
      </c>
      <c r="J24" s="149"/>
    </row>
    <row r="25" spans="1:10" x14ac:dyDescent="0.35">
      <c r="A25" s="144">
        <v>23</v>
      </c>
      <c r="B25" s="145" t="s">
        <v>22380</v>
      </c>
      <c r="C25" s="145" t="s">
        <v>22380</v>
      </c>
      <c r="D25" s="145" t="s">
        <v>22348</v>
      </c>
      <c r="E25" s="146">
        <v>1411080387</v>
      </c>
      <c r="F25" s="147">
        <v>7848172946</v>
      </c>
      <c r="G25" s="145">
        <v>3.99</v>
      </c>
      <c r="H25" s="148" t="s">
        <v>22352</v>
      </c>
      <c r="I25" s="148" t="s">
        <v>15</v>
      </c>
      <c r="J25" s="149"/>
    </row>
    <row r="26" spans="1:10" x14ac:dyDescent="0.35">
      <c r="A26" s="144">
        <v>24</v>
      </c>
      <c r="B26" s="145" t="s">
        <v>22381</v>
      </c>
      <c r="C26" s="145" t="s">
        <v>22381</v>
      </c>
      <c r="D26" s="145" t="s">
        <v>22382</v>
      </c>
      <c r="E26" s="146">
        <v>1341131966</v>
      </c>
      <c r="F26" s="147">
        <v>790463606</v>
      </c>
      <c r="G26" s="150">
        <v>3.99</v>
      </c>
      <c r="H26" s="148" t="s">
        <v>22378</v>
      </c>
      <c r="I26" s="148" t="s">
        <v>15</v>
      </c>
      <c r="J26" s="149"/>
    </row>
    <row r="27" spans="1:10" x14ac:dyDescent="0.35">
      <c r="A27" s="144">
        <v>25</v>
      </c>
      <c r="B27" s="145" t="s">
        <v>22383</v>
      </c>
      <c r="C27" s="145" t="s">
        <v>22383</v>
      </c>
      <c r="D27" s="145" t="s">
        <v>22382</v>
      </c>
      <c r="E27" s="146">
        <v>1341219944</v>
      </c>
      <c r="F27" s="147">
        <v>790772676</v>
      </c>
      <c r="G27" s="150">
        <v>3.99</v>
      </c>
      <c r="H27" s="148" t="s">
        <v>22378</v>
      </c>
      <c r="I27" s="148" t="s">
        <v>15</v>
      </c>
      <c r="J27" s="149"/>
    </row>
    <row r="28" spans="1:10" x14ac:dyDescent="0.35">
      <c r="A28" s="144">
        <v>26</v>
      </c>
      <c r="B28" s="145" t="s">
        <v>22384</v>
      </c>
      <c r="C28" s="145" t="s">
        <v>22384</v>
      </c>
      <c r="D28" s="145" t="s">
        <v>22348</v>
      </c>
      <c r="E28" s="146">
        <v>14113082</v>
      </c>
      <c r="F28" s="147">
        <v>784810125</v>
      </c>
      <c r="G28" s="145">
        <v>3.89</v>
      </c>
      <c r="H28" s="148" t="s">
        <v>22356</v>
      </c>
      <c r="I28" s="148" t="s">
        <v>15</v>
      </c>
      <c r="J28" s="149"/>
    </row>
    <row r="29" spans="1:10" x14ac:dyDescent="0.35">
      <c r="A29" s="144">
        <v>27</v>
      </c>
      <c r="B29" s="145" t="s">
        <v>22385</v>
      </c>
      <c r="C29" s="145" t="s">
        <v>22385</v>
      </c>
      <c r="D29" s="145" t="s">
        <v>22348</v>
      </c>
      <c r="E29" s="146">
        <v>1411051366</v>
      </c>
      <c r="F29" s="147">
        <v>7848168762</v>
      </c>
      <c r="G29" s="150">
        <v>3.96</v>
      </c>
      <c r="H29" s="148" t="s">
        <v>22386</v>
      </c>
      <c r="I29" s="148" t="s">
        <v>15</v>
      </c>
      <c r="J29" s="149"/>
    </row>
    <row r="30" spans="1:10" x14ac:dyDescent="0.35">
      <c r="A30" s="144">
        <v>28</v>
      </c>
      <c r="B30" s="145" t="s">
        <v>22387</v>
      </c>
      <c r="C30" s="145" t="s">
        <v>22387</v>
      </c>
      <c r="D30" s="145" t="s">
        <v>22348</v>
      </c>
      <c r="E30" s="146">
        <v>141159653</v>
      </c>
      <c r="F30" s="147">
        <v>7848115162</v>
      </c>
      <c r="G30" s="150">
        <v>2.4</v>
      </c>
      <c r="H30" s="148" t="s">
        <v>22388</v>
      </c>
      <c r="I30" s="148" t="s">
        <v>15</v>
      </c>
      <c r="J30" s="149"/>
    </row>
    <row r="31" spans="1:10" x14ac:dyDescent="0.35">
      <c r="A31" s="144">
        <v>29</v>
      </c>
      <c r="B31" s="145" t="s">
        <v>22389</v>
      </c>
      <c r="C31" s="145" t="s">
        <v>22389</v>
      </c>
      <c r="D31" s="145" t="s">
        <v>22382</v>
      </c>
      <c r="E31" s="146">
        <v>134199318</v>
      </c>
      <c r="F31" s="147">
        <v>790430003</v>
      </c>
      <c r="G31" s="150">
        <v>2</v>
      </c>
      <c r="H31" s="148" t="s">
        <v>22390</v>
      </c>
      <c r="I31" s="148" t="s">
        <v>15</v>
      </c>
      <c r="J31" s="149"/>
    </row>
    <row r="32" spans="1:10" x14ac:dyDescent="0.35">
      <c r="A32" s="144">
        <v>30</v>
      </c>
      <c r="B32" s="145" t="s">
        <v>22391</v>
      </c>
      <c r="C32" s="145" t="s">
        <v>22391</v>
      </c>
      <c r="D32" s="145" t="s">
        <v>22348</v>
      </c>
      <c r="E32" s="146">
        <v>1411099422</v>
      </c>
      <c r="F32" s="147">
        <v>7848191936</v>
      </c>
      <c r="G32" s="145">
        <v>2</v>
      </c>
      <c r="H32" s="148" t="s">
        <v>22349</v>
      </c>
      <c r="I32" s="148" t="s">
        <v>15</v>
      </c>
      <c r="J32" s="149"/>
    </row>
    <row r="33" spans="1:10" x14ac:dyDescent="0.35">
      <c r="A33" s="144">
        <v>31</v>
      </c>
      <c r="B33" s="145" t="s">
        <v>22391</v>
      </c>
      <c r="C33" s="145" t="s">
        <v>22391</v>
      </c>
      <c r="D33" s="145" t="s">
        <v>22354</v>
      </c>
      <c r="E33" s="146">
        <v>1410752417</v>
      </c>
      <c r="F33" s="147">
        <v>78478543</v>
      </c>
      <c r="G33" s="145">
        <v>2</v>
      </c>
      <c r="H33" s="148" t="s">
        <v>22349</v>
      </c>
      <c r="I33" s="148" t="s">
        <v>15</v>
      </c>
      <c r="J33" s="149"/>
    </row>
    <row r="34" spans="1:10" x14ac:dyDescent="0.35">
      <c r="A34" s="144">
        <v>32</v>
      </c>
      <c r="B34" s="145" t="s">
        <v>22392</v>
      </c>
      <c r="C34" s="145" t="s">
        <v>22392</v>
      </c>
      <c r="D34" s="145" t="s">
        <v>22354</v>
      </c>
      <c r="E34" s="146">
        <v>1410452948</v>
      </c>
      <c r="F34" s="147">
        <v>7847551204</v>
      </c>
      <c r="G34" s="145">
        <v>2</v>
      </c>
      <c r="H34" s="148" t="s">
        <v>22349</v>
      </c>
      <c r="I34" s="148" t="s">
        <v>15</v>
      </c>
      <c r="J34" s="149"/>
    </row>
    <row r="35" spans="1:10" x14ac:dyDescent="0.35">
      <c r="A35" s="144">
        <v>33</v>
      </c>
      <c r="B35" s="145" t="s">
        <v>22393</v>
      </c>
      <c r="C35" s="145" t="s">
        <v>22393</v>
      </c>
      <c r="D35" s="145" t="s">
        <v>22382</v>
      </c>
      <c r="E35" s="146">
        <v>1341165529</v>
      </c>
      <c r="F35" s="147">
        <v>790716672</v>
      </c>
      <c r="G35" s="150">
        <v>3.99</v>
      </c>
      <c r="H35" s="148" t="s">
        <v>22378</v>
      </c>
      <c r="I35" s="148" t="s">
        <v>15</v>
      </c>
      <c r="J35" s="149"/>
    </row>
    <row r="36" spans="1:10" x14ac:dyDescent="0.35">
      <c r="A36" s="144">
        <v>34</v>
      </c>
      <c r="B36" s="145" t="s">
        <v>22394</v>
      </c>
      <c r="C36" s="145" t="s">
        <v>22394</v>
      </c>
      <c r="D36" s="145" t="s">
        <v>22348</v>
      </c>
      <c r="E36" s="146">
        <v>141172011</v>
      </c>
      <c r="F36" s="147">
        <v>7848133122</v>
      </c>
      <c r="G36" s="145">
        <v>3.99</v>
      </c>
      <c r="H36" s="148" t="s">
        <v>22352</v>
      </c>
      <c r="I36" s="148" t="s">
        <v>15</v>
      </c>
      <c r="J36" s="149"/>
    </row>
    <row r="37" spans="1:10" x14ac:dyDescent="0.35">
      <c r="A37" s="144">
        <v>35</v>
      </c>
      <c r="B37" s="145" t="s">
        <v>22395</v>
      </c>
      <c r="C37" s="145" t="s">
        <v>22395</v>
      </c>
      <c r="D37" s="145" t="s">
        <v>22348</v>
      </c>
      <c r="E37" s="146">
        <v>1411120018</v>
      </c>
      <c r="F37" s="147">
        <v>7848221869</v>
      </c>
      <c r="G37" s="145">
        <v>3.98</v>
      </c>
      <c r="H37" s="148" t="s">
        <v>22356</v>
      </c>
      <c r="I37" s="148" t="s">
        <v>15</v>
      </c>
      <c r="J37" s="149"/>
    </row>
    <row r="38" spans="1:10" x14ac:dyDescent="0.35">
      <c r="A38" s="144">
        <v>36</v>
      </c>
      <c r="B38" s="145" t="s">
        <v>22396</v>
      </c>
      <c r="C38" s="145" t="s">
        <v>22396</v>
      </c>
      <c r="D38" s="145" t="s">
        <v>22348</v>
      </c>
      <c r="E38" s="146">
        <v>1411300803</v>
      </c>
      <c r="F38" s="147">
        <v>7847592145</v>
      </c>
      <c r="G38" s="145">
        <v>3.95</v>
      </c>
      <c r="H38" s="148" t="s">
        <v>22352</v>
      </c>
      <c r="I38" s="148" t="s">
        <v>15</v>
      </c>
      <c r="J38" s="149"/>
    </row>
    <row r="39" spans="1:10" x14ac:dyDescent="0.35">
      <c r="A39" s="144">
        <v>37</v>
      </c>
      <c r="B39" s="145" t="s">
        <v>22397</v>
      </c>
      <c r="C39" s="145" t="s">
        <v>22397</v>
      </c>
      <c r="D39" s="145" t="s">
        <v>22348</v>
      </c>
      <c r="E39" s="146">
        <v>1411501338</v>
      </c>
      <c r="F39" s="147">
        <v>78479869</v>
      </c>
      <c r="G39" s="145">
        <v>1.4</v>
      </c>
      <c r="H39" s="148" t="s">
        <v>22356</v>
      </c>
      <c r="I39" s="148" t="s">
        <v>15</v>
      </c>
      <c r="J39" s="149"/>
    </row>
    <row r="40" spans="1:10" x14ac:dyDescent="0.35">
      <c r="A40" s="144">
        <v>38</v>
      </c>
      <c r="B40" s="145" t="s">
        <v>22398</v>
      </c>
      <c r="C40" s="145" t="s">
        <v>22398</v>
      </c>
      <c r="D40" s="145" t="s">
        <v>22351</v>
      </c>
      <c r="E40" s="146">
        <v>1355290517</v>
      </c>
      <c r="F40" s="147">
        <v>7842139263</v>
      </c>
      <c r="G40" s="150">
        <v>3.99</v>
      </c>
      <c r="H40" s="148" t="s">
        <v>22399</v>
      </c>
      <c r="I40" s="148" t="s">
        <v>15</v>
      </c>
      <c r="J40" s="149"/>
    </row>
    <row r="41" spans="1:10" x14ac:dyDescent="0.35">
      <c r="A41" s="144">
        <v>39</v>
      </c>
      <c r="B41" s="145" t="s">
        <v>22400</v>
      </c>
      <c r="C41" s="145" t="s">
        <v>22400</v>
      </c>
      <c r="D41" s="145" t="s">
        <v>22348</v>
      </c>
      <c r="E41" s="146">
        <v>1411390671</v>
      </c>
      <c r="F41" s="147">
        <v>7847510262</v>
      </c>
      <c r="G41" s="145">
        <v>2</v>
      </c>
      <c r="H41" s="148" t="s">
        <v>22401</v>
      </c>
      <c r="I41" s="148" t="s">
        <v>15</v>
      </c>
      <c r="J41" s="149"/>
    </row>
    <row r="42" spans="1:10" x14ac:dyDescent="0.35">
      <c r="A42" s="144">
        <v>40</v>
      </c>
      <c r="B42" s="145" t="s">
        <v>22402</v>
      </c>
      <c r="C42" s="145" t="s">
        <v>22402</v>
      </c>
      <c r="D42" s="145" t="s">
        <v>22348</v>
      </c>
      <c r="E42" s="146">
        <v>1411651118</v>
      </c>
      <c r="F42" s="147">
        <v>7847850437</v>
      </c>
      <c r="G42" s="150">
        <v>3.4</v>
      </c>
      <c r="H42" s="148" t="s">
        <v>22403</v>
      </c>
      <c r="I42" s="148" t="s">
        <v>15</v>
      </c>
      <c r="J42" s="149"/>
    </row>
    <row r="43" spans="1:10" x14ac:dyDescent="0.35">
      <c r="A43" s="144">
        <v>41</v>
      </c>
      <c r="B43" s="145" t="s">
        <v>22404</v>
      </c>
      <c r="C43" s="145" t="s">
        <v>22404</v>
      </c>
      <c r="D43" s="145" t="s">
        <v>22354</v>
      </c>
      <c r="E43" s="146">
        <v>1410754913</v>
      </c>
      <c r="F43" s="147">
        <v>7847918673</v>
      </c>
      <c r="G43" s="150">
        <v>1.7</v>
      </c>
      <c r="H43" s="148" t="s">
        <v>22405</v>
      </c>
      <c r="I43" s="148" t="s">
        <v>15</v>
      </c>
      <c r="J43" s="149"/>
    </row>
    <row r="44" spans="1:10" x14ac:dyDescent="0.35">
      <c r="A44" s="144">
        <v>42</v>
      </c>
      <c r="B44" s="145" t="s">
        <v>22406</v>
      </c>
      <c r="C44" s="145" t="s">
        <v>22406</v>
      </c>
      <c r="D44" s="145" t="s">
        <v>22354</v>
      </c>
      <c r="E44" s="146">
        <v>1410396028</v>
      </c>
      <c r="F44" s="147">
        <v>7848126556</v>
      </c>
      <c r="G44" s="145">
        <v>3.9</v>
      </c>
      <c r="H44" s="148" t="s">
        <v>22401</v>
      </c>
      <c r="I44" s="148" t="s">
        <v>15</v>
      </c>
      <c r="J44" s="149"/>
    </row>
    <row r="45" spans="1:10" x14ac:dyDescent="0.35">
      <c r="A45" s="144">
        <v>43</v>
      </c>
      <c r="B45" s="145" t="s">
        <v>22407</v>
      </c>
      <c r="C45" s="145" t="s">
        <v>22407</v>
      </c>
      <c r="D45" s="145" t="s">
        <v>22408</v>
      </c>
      <c r="E45" s="146">
        <v>1354193206</v>
      </c>
      <c r="F45" s="147">
        <v>785452721</v>
      </c>
      <c r="G45" s="145">
        <v>3</v>
      </c>
      <c r="H45" s="148" t="s">
        <v>22401</v>
      </c>
      <c r="I45" s="148" t="s">
        <v>15</v>
      </c>
      <c r="J45" s="149"/>
    </row>
    <row r="46" spans="1:10" x14ac:dyDescent="0.35">
      <c r="A46" s="144">
        <v>44</v>
      </c>
      <c r="B46" s="145" t="s">
        <v>22409</v>
      </c>
      <c r="C46" s="145" t="s">
        <v>22409</v>
      </c>
      <c r="D46" s="145" t="s">
        <v>22408</v>
      </c>
      <c r="E46" s="146">
        <v>135432201</v>
      </c>
      <c r="F46" s="147">
        <v>7854878683</v>
      </c>
      <c r="G46" s="150">
        <v>3</v>
      </c>
      <c r="H46" s="148" t="s">
        <v>22361</v>
      </c>
      <c r="I46" s="148" t="s">
        <v>15</v>
      </c>
      <c r="J46" s="149"/>
    </row>
    <row r="47" spans="1:10" x14ac:dyDescent="0.35">
      <c r="A47" s="144">
        <v>45</v>
      </c>
      <c r="B47" s="145" t="s">
        <v>22410</v>
      </c>
      <c r="C47" s="145" t="s">
        <v>22410</v>
      </c>
      <c r="D47" s="145" t="s">
        <v>22348</v>
      </c>
      <c r="E47" s="146">
        <v>1355170561</v>
      </c>
      <c r="F47" s="147">
        <v>7842106732</v>
      </c>
      <c r="G47" s="150">
        <v>3.93</v>
      </c>
      <c r="H47" s="148" t="s">
        <v>22386</v>
      </c>
      <c r="I47" s="148" t="s">
        <v>15</v>
      </c>
      <c r="J47" s="149"/>
    </row>
    <row r="48" spans="1:10" x14ac:dyDescent="0.35">
      <c r="A48" s="144">
        <v>46</v>
      </c>
      <c r="B48" s="145" t="s">
        <v>22410</v>
      </c>
      <c r="C48" s="145" t="s">
        <v>22410</v>
      </c>
      <c r="D48" s="145" t="s">
        <v>22351</v>
      </c>
      <c r="E48" s="146">
        <v>1411105712</v>
      </c>
      <c r="F48" s="147">
        <v>7848169814</v>
      </c>
      <c r="G48" s="150">
        <v>3</v>
      </c>
      <c r="H48" s="148" t="s">
        <v>22356</v>
      </c>
      <c r="I48" s="148" t="s">
        <v>15</v>
      </c>
      <c r="J48" s="149"/>
    </row>
    <row r="49" spans="1:10" x14ac:dyDescent="0.35">
      <c r="A49" s="144">
        <v>47</v>
      </c>
      <c r="B49" s="145" t="s">
        <v>22411</v>
      </c>
      <c r="C49" s="145" t="s">
        <v>22411</v>
      </c>
      <c r="D49" s="145" t="s">
        <v>22348</v>
      </c>
      <c r="E49" s="146">
        <v>1411176187</v>
      </c>
      <c r="F49" s="147">
        <v>7848283024</v>
      </c>
      <c r="G49" s="145">
        <v>2.2000000000000002</v>
      </c>
      <c r="H49" s="148" t="s">
        <v>22352</v>
      </c>
      <c r="I49" s="148" t="s">
        <v>15</v>
      </c>
      <c r="J49" s="149"/>
    </row>
    <row r="50" spans="1:10" x14ac:dyDescent="0.35">
      <c r="A50" s="144">
        <v>48</v>
      </c>
      <c r="B50" s="145" t="s">
        <v>22412</v>
      </c>
      <c r="C50" s="145" t="s">
        <v>22412</v>
      </c>
      <c r="D50" s="145" t="s">
        <v>22348</v>
      </c>
      <c r="E50" s="146">
        <v>1411104401</v>
      </c>
      <c r="F50" s="147">
        <v>7848191444</v>
      </c>
      <c r="G50" s="145">
        <v>3.99</v>
      </c>
      <c r="H50" s="148" t="s">
        <v>22349</v>
      </c>
      <c r="I50" s="148" t="s">
        <v>15</v>
      </c>
      <c r="J50" s="149"/>
    </row>
    <row r="51" spans="1:10" x14ac:dyDescent="0.35">
      <c r="A51" s="144">
        <v>49</v>
      </c>
      <c r="B51" s="145" t="s">
        <v>22413</v>
      </c>
      <c r="C51" s="145" t="s">
        <v>22413</v>
      </c>
      <c r="D51" s="145" t="s">
        <v>22348</v>
      </c>
      <c r="E51" s="146">
        <v>1411174002</v>
      </c>
      <c r="F51" s="147">
        <v>7848319073</v>
      </c>
      <c r="G51" s="145">
        <v>2.4</v>
      </c>
      <c r="H51" s="148" t="s">
        <v>22349</v>
      </c>
      <c r="I51" s="148" t="s">
        <v>15</v>
      </c>
      <c r="J51" s="149"/>
    </row>
    <row r="52" spans="1:10" x14ac:dyDescent="0.35">
      <c r="A52" s="144">
        <v>50</v>
      </c>
      <c r="B52" s="145" t="s">
        <v>22414</v>
      </c>
      <c r="C52" s="145" t="s">
        <v>22414</v>
      </c>
      <c r="D52" s="145" t="s">
        <v>22348</v>
      </c>
      <c r="E52" s="146">
        <v>141190734</v>
      </c>
      <c r="F52" s="147">
        <v>7848177539</v>
      </c>
      <c r="G52" s="145">
        <v>3.99</v>
      </c>
      <c r="H52" s="148" t="s">
        <v>22349</v>
      </c>
      <c r="I52" s="148" t="s">
        <v>15</v>
      </c>
      <c r="J52" s="149"/>
    </row>
    <row r="53" spans="1:10" x14ac:dyDescent="0.35">
      <c r="A53" s="144">
        <v>51</v>
      </c>
      <c r="B53" s="145" t="s">
        <v>22415</v>
      </c>
      <c r="C53" s="145" t="s">
        <v>22415</v>
      </c>
      <c r="D53" s="145" t="s">
        <v>22348</v>
      </c>
      <c r="E53" s="146">
        <v>1411151223</v>
      </c>
      <c r="F53" s="147">
        <v>7848295898</v>
      </c>
      <c r="G53" s="145">
        <v>3.99</v>
      </c>
      <c r="H53" s="148" t="s">
        <v>22349</v>
      </c>
      <c r="I53" s="148" t="s">
        <v>15</v>
      </c>
      <c r="J53" s="149"/>
    </row>
    <row r="54" spans="1:10" x14ac:dyDescent="0.35">
      <c r="A54" s="144">
        <v>52</v>
      </c>
      <c r="B54" s="145" t="s">
        <v>22416</v>
      </c>
      <c r="C54" s="145" t="s">
        <v>22416</v>
      </c>
      <c r="D54" s="145" t="s">
        <v>22348</v>
      </c>
      <c r="E54" s="146">
        <v>141179874</v>
      </c>
      <c r="F54" s="147">
        <v>7848209597</v>
      </c>
      <c r="G54" s="150">
        <v>3</v>
      </c>
      <c r="H54" s="148" t="s">
        <v>22361</v>
      </c>
      <c r="I54" s="148" t="s">
        <v>15</v>
      </c>
      <c r="J54" s="149"/>
    </row>
    <row r="55" spans="1:10" x14ac:dyDescent="0.35">
      <c r="A55" s="144">
        <v>53</v>
      </c>
      <c r="B55" s="145" t="s">
        <v>22417</v>
      </c>
      <c r="C55" s="145" t="s">
        <v>22417</v>
      </c>
      <c r="D55" s="145" t="s">
        <v>22348</v>
      </c>
      <c r="E55" s="146">
        <v>1411133124</v>
      </c>
      <c r="F55" s="147">
        <v>7848349328</v>
      </c>
      <c r="G55" s="145">
        <v>3.6</v>
      </c>
      <c r="H55" s="148" t="s">
        <v>22352</v>
      </c>
      <c r="I55" s="148" t="s">
        <v>15</v>
      </c>
      <c r="J55" s="149"/>
    </row>
    <row r="56" spans="1:10" x14ac:dyDescent="0.35">
      <c r="A56" s="144">
        <v>54</v>
      </c>
      <c r="B56" s="145" t="s">
        <v>22418</v>
      </c>
      <c r="C56" s="145" t="s">
        <v>22418</v>
      </c>
      <c r="D56" s="145" t="s">
        <v>22348</v>
      </c>
      <c r="E56" s="146">
        <v>141158904</v>
      </c>
      <c r="F56" s="147">
        <v>784824204</v>
      </c>
      <c r="G56" s="145">
        <v>3</v>
      </c>
      <c r="H56" s="148" t="s">
        <v>22356</v>
      </c>
      <c r="I56" s="148" t="s">
        <v>15</v>
      </c>
      <c r="J56" s="149"/>
    </row>
    <row r="57" spans="1:10" x14ac:dyDescent="0.35">
      <c r="A57" s="144">
        <v>55</v>
      </c>
      <c r="B57" s="145" t="s">
        <v>22419</v>
      </c>
      <c r="C57" s="145" t="s">
        <v>22419</v>
      </c>
      <c r="D57" s="145" t="s">
        <v>22354</v>
      </c>
      <c r="E57" s="146">
        <v>1410660047</v>
      </c>
      <c r="F57" s="147">
        <v>7848210926</v>
      </c>
      <c r="G57" s="150">
        <v>1.6</v>
      </c>
      <c r="H57" s="148" t="s">
        <v>22388</v>
      </c>
      <c r="I57" s="148" t="s">
        <v>15</v>
      </c>
      <c r="J57" s="149"/>
    </row>
    <row r="58" spans="1:10" x14ac:dyDescent="0.35">
      <c r="A58" s="144">
        <v>56</v>
      </c>
      <c r="B58" s="145" t="s">
        <v>22420</v>
      </c>
      <c r="C58" s="145" t="s">
        <v>22420</v>
      </c>
      <c r="D58" s="145" t="s">
        <v>22351</v>
      </c>
      <c r="E58" s="146">
        <v>1355284269</v>
      </c>
      <c r="F58" s="147">
        <v>7842177887</v>
      </c>
      <c r="G58" s="145">
        <v>3</v>
      </c>
      <c r="H58" s="148" t="s">
        <v>22352</v>
      </c>
      <c r="I58" s="148" t="s">
        <v>15</v>
      </c>
      <c r="J58" s="149"/>
    </row>
    <row r="59" spans="1:10" x14ac:dyDescent="0.35">
      <c r="A59" s="144">
        <v>57</v>
      </c>
      <c r="B59" s="145" t="s">
        <v>22421</v>
      </c>
      <c r="C59" s="145" t="s">
        <v>22421</v>
      </c>
      <c r="D59" s="145" t="s">
        <v>22351</v>
      </c>
      <c r="E59" s="146">
        <v>135579087</v>
      </c>
      <c r="F59" s="147">
        <v>784295918</v>
      </c>
      <c r="G59" s="145">
        <v>3.98</v>
      </c>
      <c r="H59" s="148" t="s">
        <v>22352</v>
      </c>
      <c r="I59" s="148" t="s">
        <v>15</v>
      </c>
      <c r="J59" s="149"/>
    </row>
    <row r="60" spans="1:10" x14ac:dyDescent="0.35">
      <c r="A60" s="144">
        <v>58</v>
      </c>
      <c r="B60" s="145" t="s">
        <v>22422</v>
      </c>
      <c r="C60" s="145" t="s">
        <v>22422</v>
      </c>
      <c r="D60" s="145" t="s">
        <v>22348</v>
      </c>
      <c r="E60" s="146">
        <v>1411098174</v>
      </c>
      <c r="F60" s="147">
        <v>7848403401</v>
      </c>
      <c r="G60" s="145">
        <v>2.8</v>
      </c>
      <c r="H60" s="148" t="s">
        <v>22352</v>
      </c>
      <c r="I60" s="148" t="s">
        <v>15</v>
      </c>
      <c r="J60" s="149"/>
    </row>
    <row r="61" spans="1:10" x14ac:dyDescent="0.35">
      <c r="A61" s="144">
        <v>59</v>
      </c>
      <c r="B61" s="145" t="s">
        <v>22423</v>
      </c>
      <c r="C61" s="145" t="s">
        <v>22423</v>
      </c>
      <c r="D61" s="145" t="s">
        <v>22348</v>
      </c>
      <c r="E61" s="146">
        <v>1410569033</v>
      </c>
      <c r="F61" s="147">
        <v>7848173677</v>
      </c>
      <c r="G61" s="145">
        <v>3.99</v>
      </c>
      <c r="H61" s="148" t="s">
        <v>22349</v>
      </c>
      <c r="I61" s="148" t="s">
        <v>15</v>
      </c>
      <c r="J61" s="149"/>
    </row>
    <row r="62" spans="1:10" x14ac:dyDescent="0.35">
      <c r="A62" s="144">
        <v>60</v>
      </c>
      <c r="B62" s="145" t="s">
        <v>22424</v>
      </c>
      <c r="C62" s="145" t="s">
        <v>22424</v>
      </c>
      <c r="D62" s="145" t="s">
        <v>22348</v>
      </c>
      <c r="E62" s="146">
        <v>1410948389</v>
      </c>
      <c r="F62" s="147">
        <v>7848289461</v>
      </c>
      <c r="G62" s="150">
        <v>2</v>
      </c>
      <c r="H62" s="148" t="s">
        <v>22349</v>
      </c>
      <c r="I62" s="148" t="s">
        <v>15</v>
      </c>
      <c r="J62" s="149"/>
    </row>
    <row r="63" spans="1:10" x14ac:dyDescent="0.35">
      <c r="A63" s="144">
        <v>61</v>
      </c>
      <c r="B63" s="145" t="s">
        <v>22425</v>
      </c>
      <c r="C63" s="145" t="s">
        <v>22425</v>
      </c>
      <c r="D63" s="145" t="s">
        <v>22348</v>
      </c>
      <c r="E63" s="146">
        <v>141192606</v>
      </c>
      <c r="F63" s="147">
        <v>7848147799</v>
      </c>
      <c r="G63" s="145">
        <v>3.4</v>
      </c>
      <c r="H63" s="148" t="s">
        <v>22349</v>
      </c>
      <c r="I63" s="148" t="s">
        <v>15</v>
      </c>
      <c r="J63" s="149"/>
    </row>
    <row r="64" spans="1:10" x14ac:dyDescent="0.35">
      <c r="A64" s="144">
        <v>62</v>
      </c>
      <c r="B64" s="145" t="s">
        <v>22426</v>
      </c>
      <c r="C64" s="145" t="s">
        <v>22426</v>
      </c>
      <c r="D64" s="145" t="s">
        <v>22348</v>
      </c>
      <c r="E64" s="146">
        <v>1411154343</v>
      </c>
      <c r="F64" s="147">
        <v>7848246331</v>
      </c>
      <c r="G64" s="145">
        <v>3.4</v>
      </c>
      <c r="H64" s="148" t="s">
        <v>22349</v>
      </c>
      <c r="I64" s="148" t="s">
        <v>15</v>
      </c>
      <c r="J64" s="149"/>
    </row>
    <row r="65" spans="1:10" x14ac:dyDescent="0.35">
      <c r="A65" s="144">
        <v>63</v>
      </c>
      <c r="B65" s="145" t="s">
        <v>22427</v>
      </c>
      <c r="C65" s="145" t="s">
        <v>22427</v>
      </c>
      <c r="D65" s="145" t="s">
        <v>22348</v>
      </c>
      <c r="E65" s="146">
        <v>141185866</v>
      </c>
      <c r="F65" s="147">
        <v>7848121148</v>
      </c>
      <c r="G65" s="145">
        <v>2.8</v>
      </c>
      <c r="H65" s="148" t="s">
        <v>22349</v>
      </c>
      <c r="I65" s="148" t="s">
        <v>15</v>
      </c>
      <c r="J65" s="149"/>
    </row>
    <row r="66" spans="1:10" x14ac:dyDescent="0.35">
      <c r="A66" s="144">
        <v>64</v>
      </c>
      <c r="B66" s="145" t="s">
        <v>22428</v>
      </c>
      <c r="C66" s="145" t="s">
        <v>22428</v>
      </c>
      <c r="D66" s="145" t="s">
        <v>22348</v>
      </c>
      <c r="E66" s="146">
        <v>1411143109</v>
      </c>
      <c r="F66" s="147">
        <v>7848201914</v>
      </c>
      <c r="G66" s="145">
        <v>2</v>
      </c>
      <c r="H66" s="148" t="s">
        <v>22356</v>
      </c>
      <c r="I66" s="148" t="s">
        <v>15</v>
      </c>
      <c r="J66" s="149"/>
    </row>
    <row r="67" spans="1:10" x14ac:dyDescent="0.35">
      <c r="A67" s="144">
        <v>65</v>
      </c>
      <c r="B67" s="145" t="s">
        <v>22429</v>
      </c>
      <c r="C67" s="145" t="s">
        <v>22429</v>
      </c>
      <c r="D67" s="145" t="s">
        <v>22348</v>
      </c>
      <c r="E67" s="146">
        <v>141179874</v>
      </c>
      <c r="F67" s="147">
        <v>7848115162</v>
      </c>
      <c r="G67" s="145">
        <v>3</v>
      </c>
      <c r="H67" s="148" t="s">
        <v>22352</v>
      </c>
      <c r="I67" s="148" t="s">
        <v>15</v>
      </c>
      <c r="J67" s="149"/>
    </row>
    <row r="68" spans="1:10" x14ac:dyDescent="0.35">
      <c r="A68" s="144">
        <v>66</v>
      </c>
      <c r="B68" s="145" t="s">
        <v>22430</v>
      </c>
      <c r="C68" s="145" t="s">
        <v>22430</v>
      </c>
      <c r="D68" s="145" t="s">
        <v>22348</v>
      </c>
      <c r="E68" s="146">
        <v>1411133124</v>
      </c>
      <c r="F68" s="147">
        <v>7848191936</v>
      </c>
      <c r="G68" s="150">
        <v>3.94</v>
      </c>
      <c r="H68" s="148" t="s">
        <v>22431</v>
      </c>
      <c r="I68" s="148" t="s">
        <v>15</v>
      </c>
      <c r="J68" s="149"/>
    </row>
    <row r="69" spans="1:10" x14ac:dyDescent="0.35">
      <c r="A69" s="144">
        <v>67</v>
      </c>
      <c r="B69" s="145" t="s">
        <v>22432</v>
      </c>
      <c r="C69" s="145" t="s">
        <v>22432</v>
      </c>
      <c r="D69" s="145" t="s">
        <v>22351</v>
      </c>
      <c r="E69" s="146">
        <v>1355131811</v>
      </c>
      <c r="F69" s="147">
        <v>7842159863</v>
      </c>
      <c r="G69" s="150">
        <v>3.9</v>
      </c>
      <c r="H69" s="148" t="s">
        <v>22361</v>
      </c>
      <c r="I69" s="148" t="s">
        <v>15</v>
      </c>
      <c r="J69" s="149"/>
    </row>
    <row r="70" spans="1:10" x14ac:dyDescent="0.35">
      <c r="A70" s="144">
        <v>68</v>
      </c>
      <c r="B70" s="145" t="s">
        <v>22433</v>
      </c>
      <c r="C70" s="145" t="s">
        <v>22433</v>
      </c>
      <c r="D70" s="145" t="s">
        <v>22351</v>
      </c>
      <c r="E70" s="146">
        <v>135554344</v>
      </c>
      <c r="F70" s="147">
        <v>7842122182</v>
      </c>
      <c r="G70" s="150">
        <v>3.99</v>
      </c>
      <c r="H70" s="148" t="s">
        <v>22434</v>
      </c>
      <c r="I70" s="148" t="s">
        <v>15</v>
      </c>
      <c r="J70" s="149"/>
    </row>
    <row r="71" spans="1:10" x14ac:dyDescent="0.35">
      <c r="A71" s="144">
        <v>69</v>
      </c>
      <c r="B71" s="145" t="s">
        <v>22435</v>
      </c>
      <c r="C71" s="145" t="s">
        <v>22435</v>
      </c>
      <c r="D71" s="145" t="s">
        <v>22351</v>
      </c>
      <c r="E71" s="146">
        <v>1355237292</v>
      </c>
      <c r="F71" s="147">
        <v>7841599358</v>
      </c>
      <c r="G71" s="145">
        <v>3.9</v>
      </c>
      <c r="H71" s="148" t="s">
        <v>22352</v>
      </c>
      <c r="I71" s="148" t="s">
        <v>15</v>
      </c>
      <c r="J71" s="149"/>
    </row>
    <row r="72" spans="1:10" x14ac:dyDescent="0.35">
      <c r="A72" s="144">
        <v>70</v>
      </c>
      <c r="B72" s="145" t="s">
        <v>22436</v>
      </c>
      <c r="C72" s="145" t="s">
        <v>22436</v>
      </c>
      <c r="D72" s="145" t="s">
        <v>22351</v>
      </c>
      <c r="E72" s="146">
        <v>13555090573</v>
      </c>
      <c r="F72" s="147">
        <v>7842203636</v>
      </c>
      <c r="G72" s="151">
        <v>3.8</v>
      </c>
      <c r="H72" s="148" t="s">
        <v>22352</v>
      </c>
      <c r="I72" s="148" t="s">
        <v>15</v>
      </c>
      <c r="J72" s="149"/>
    </row>
    <row r="73" spans="1:10" x14ac:dyDescent="0.35">
      <c r="A73" s="144">
        <v>71</v>
      </c>
      <c r="B73" s="145" t="s">
        <v>22437</v>
      </c>
      <c r="C73" s="145" t="s">
        <v>22437</v>
      </c>
      <c r="D73" s="145" t="s">
        <v>22351</v>
      </c>
      <c r="E73" s="146">
        <v>1355715890</v>
      </c>
      <c r="F73" s="147">
        <v>7842256593</v>
      </c>
      <c r="G73" s="150">
        <v>3.8</v>
      </c>
      <c r="H73" s="148" t="s">
        <v>22361</v>
      </c>
      <c r="I73" s="148" t="s">
        <v>15</v>
      </c>
      <c r="J73" s="149"/>
    </row>
    <row r="74" spans="1:10" x14ac:dyDescent="0.35">
      <c r="A74" s="144">
        <v>72</v>
      </c>
      <c r="B74" s="145" t="s">
        <v>22438</v>
      </c>
      <c r="C74" s="145" t="s">
        <v>22438</v>
      </c>
      <c r="D74" s="145" t="s">
        <v>22348</v>
      </c>
      <c r="E74" s="146">
        <v>141158904</v>
      </c>
      <c r="F74" s="147">
        <v>7848133122</v>
      </c>
      <c r="G74" s="145">
        <v>2.4</v>
      </c>
      <c r="H74" s="148" t="s">
        <v>22349</v>
      </c>
      <c r="I74" s="148" t="s">
        <v>15</v>
      </c>
      <c r="J74" s="149"/>
    </row>
    <row r="75" spans="1:10" x14ac:dyDescent="0.35">
      <c r="A75" s="144">
        <v>73</v>
      </c>
      <c r="B75" s="145" t="s">
        <v>22439</v>
      </c>
      <c r="C75" s="145" t="s">
        <v>22439</v>
      </c>
      <c r="D75" s="145" t="s">
        <v>22348</v>
      </c>
      <c r="E75" s="146">
        <v>1411098174</v>
      </c>
      <c r="F75" s="147">
        <v>7848221869</v>
      </c>
      <c r="G75" s="145">
        <v>2.8</v>
      </c>
      <c r="H75" s="148" t="s">
        <v>22349</v>
      </c>
      <c r="I75" s="148" t="s">
        <v>15</v>
      </c>
      <c r="J75" s="149"/>
    </row>
  </sheetData>
  <mergeCells count="2">
    <mergeCell ref="A1:J1"/>
    <mergeCell ref="E2:F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EB0A3-1021-4F16-95AF-811A07AA65A6}">
  <dimension ref="A1:J503"/>
  <sheetViews>
    <sheetView workbookViewId="0">
      <selection activeCell="C6" sqref="C6"/>
    </sheetView>
  </sheetViews>
  <sheetFormatPr defaultRowHeight="21" x14ac:dyDescent="0.4"/>
  <cols>
    <col min="1" max="1" width="6.5546875" bestFit="1" customWidth="1"/>
    <col min="2" max="2" width="26" customWidth="1"/>
    <col min="3" max="3" width="27.44140625" bestFit="1" customWidth="1"/>
    <col min="4" max="4" width="51" style="155" bestFit="1" customWidth="1"/>
    <col min="5" max="5" width="17.21875" customWidth="1"/>
    <col min="6" max="6" width="19" style="220" bestFit="1" customWidth="1"/>
    <col min="7" max="7" width="47.44140625" customWidth="1"/>
    <col min="8" max="8" width="8.77734375" customWidth="1"/>
    <col min="9" max="9" width="18" customWidth="1"/>
    <col min="10" max="10" width="13.5546875" customWidth="1"/>
  </cols>
  <sheetData>
    <row r="1" spans="1:10" ht="101.7" customHeight="1" x14ac:dyDescent="0.3">
      <c r="A1" s="249" t="s">
        <v>22440</v>
      </c>
      <c r="B1" s="249"/>
      <c r="C1" s="249"/>
      <c r="D1" s="249"/>
      <c r="E1" s="249"/>
      <c r="F1" s="249"/>
      <c r="G1" s="249"/>
      <c r="H1" s="249"/>
      <c r="I1" s="249"/>
    </row>
    <row r="2" spans="1:10" ht="46.5" customHeight="1" x14ac:dyDescent="0.3">
      <c r="A2" s="1" t="s">
        <v>1</v>
      </c>
      <c r="B2" s="1" t="s">
        <v>2</v>
      </c>
      <c r="C2" s="1" t="s">
        <v>3</v>
      </c>
      <c r="D2" s="152" t="s">
        <v>4</v>
      </c>
      <c r="E2" s="1" t="s">
        <v>5</v>
      </c>
      <c r="F2" s="108" t="s">
        <v>6</v>
      </c>
      <c r="G2" s="1" t="s">
        <v>7</v>
      </c>
      <c r="H2" s="153" t="s">
        <v>8</v>
      </c>
      <c r="I2" s="1" t="s">
        <v>9</v>
      </c>
    </row>
    <row r="3" spans="1:10" ht="18" x14ac:dyDescent="0.35">
      <c r="A3" s="154">
        <v>1</v>
      </c>
      <c r="B3" s="154" t="s">
        <v>22441</v>
      </c>
      <c r="C3" s="154" t="s">
        <v>22442</v>
      </c>
      <c r="D3" s="154" t="s">
        <v>22443</v>
      </c>
      <c r="E3" s="154" t="s">
        <v>22444</v>
      </c>
      <c r="F3" s="144">
        <v>1.62</v>
      </c>
      <c r="G3" s="154" t="s">
        <v>22445</v>
      </c>
      <c r="H3" s="154" t="s">
        <v>22446</v>
      </c>
      <c r="I3" s="154"/>
    </row>
    <row r="4" spans="1:10" ht="18" x14ac:dyDescent="0.35">
      <c r="A4" s="154">
        <v>2</v>
      </c>
      <c r="B4" s="154" t="s">
        <v>22447</v>
      </c>
      <c r="C4" s="154" t="s">
        <v>22448</v>
      </c>
      <c r="D4" s="154" t="s">
        <v>22449</v>
      </c>
      <c r="E4" s="154" t="s">
        <v>22450</v>
      </c>
      <c r="F4" s="144">
        <v>0.51</v>
      </c>
      <c r="G4" s="154" t="s">
        <v>22451</v>
      </c>
      <c r="H4" s="154" t="s">
        <v>22446</v>
      </c>
      <c r="I4" s="154"/>
    </row>
    <row r="5" spans="1:10" ht="18" x14ac:dyDescent="0.35">
      <c r="A5" s="154">
        <v>3</v>
      </c>
      <c r="B5" s="154" t="s">
        <v>22452</v>
      </c>
      <c r="C5" s="154" t="s">
        <v>22448</v>
      </c>
      <c r="D5" s="154" t="s">
        <v>22449</v>
      </c>
      <c r="E5" s="154" t="s">
        <v>22450</v>
      </c>
      <c r="F5" s="144">
        <v>0.51</v>
      </c>
      <c r="G5" s="154" t="s">
        <v>22453</v>
      </c>
      <c r="H5" s="154" t="s">
        <v>22446</v>
      </c>
      <c r="I5" s="154"/>
    </row>
    <row r="6" spans="1:10" ht="18" x14ac:dyDescent="0.35">
      <c r="A6" s="154">
        <v>4</v>
      </c>
      <c r="B6" s="154" t="s">
        <v>22454</v>
      </c>
      <c r="C6" s="154" t="s">
        <v>22455</v>
      </c>
      <c r="D6" s="154" t="s">
        <v>22449</v>
      </c>
      <c r="E6" s="154" t="s">
        <v>22450</v>
      </c>
      <c r="F6" s="144">
        <v>0.24</v>
      </c>
      <c r="G6" s="154" t="s">
        <v>22456</v>
      </c>
      <c r="H6" s="154" t="s">
        <v>22446</v>
      </c>
      <c r="I6" s="154"/>
    </row>
    <row r="7" spans="1:10" ht="18" x14ac:dyDescent="0.35">
      <c r="A7" s="154">
        <v>5</v>
      </c>
      <c r="B7" s="154" t="s">
        <v>22457</v>
      </c>
      <c r="C7" s="154" t="s">
        <v>22458</v>
      </c>
      <c r="D7" s="154" t="s">
        <v>22449</v>
      </c>
      <c r="E7" s="154" t="s">
        <v>22450</v>
      </c>
      <c r="F7" s="144">
        <v>1.21</v>
      </c>
      <c r="G7" s="154" t="s">
        <v>22459</v>
      </c>
      <c r="H7" s="154" t="s">
        <v>22446</v>
      </c>
      <c r="I7" s="154"/>
    </row>
    <row r="8" spans="1:10" ht="18" x14ac:dyDescent="0.35">
      <c r="A8" s="154">
        <v>6</v>
      </c>
      <c r="B8" s="154" t="s">
        <v>22460</v>
      </c>
      <c r="C8" s="154" t="s">
        <v>22461</v>
      </c>
      <c r="D8" s="154" t="s">
        <v>22449</v>
      </c>
      <c r="E8" s="154" t="s">
        <v>22450</v>
      </c>
      <c r="F8" s="144">
        <v>0.4</v>
      </c>
      <c r="G8" s="154" t="s">
        <v>22462</v>
      </c>
      <c r="H8" s="154" t="s">
        <v>22446</v>
      </c>
      <c r="I8" s="154"/>
      <c r="J8" s="80"/>
    </row>
    <row r="9" spans="1:10" ht="18" x14ac:dyDescent="0.35">
      <c r="A9" s="154">
        <v>7</v>
      </c>
      <c r="B9" s="154" t="s">
        <v>22463</v>
      </c>
      <c r="C9" s="154" t="s">
        <v>22464</v>
      </c>
      <c r="D9" s="154" t="s">
        <v>22449</v>
      </c>
      <c r="E9" s="154" t="s">
        <v>22450</v>
      </c>
      <c r="F9" s="144">
        <v>0.81</v>
      </c>
      <c r="G9" s="154" t="s">
        <v>22465</v>
      </c>
      <c r="H9" s="154" t="s">
        <v>22446</v>
      </c>
      <c r="I9" s="154"/>
    </row>
    <row r="10" spans="1:10" ht="18" x14ac:dyDescent="0.35">
      <c r="A10" s="154">
        <v>8</v>
      </c>
      <c r="B10" s="154" t="s">
        <v>22466</v>
      </c>
      <c r="C10" s="154" t="s">
        <v>22464</v>
      </c>
      <c r="D10" s="154" t="s">
        <v>22449</v>
      </c>
      <c r="E10" s="154" t="s">
        <v>22450</v>
      </c>
      <c r="F10" s="144">
        <v>0.81</v>
      </c>
      <c r="G10" s="154" t="s">
        <v>22467</v>
      </c>
      <c r="H10" s="154" t="s">
        <v>22446</v>
      </c>
      <c r="I10" s="154"/>
    </row>
    <row r="11" spans="1:10" ht="18" x14ac:dyDescent="0.35">
      <c r="A11" s="154">
        <v>9</v>
      </c>
      <c r="B11" s="154" t="s">
        <v>22468</v>
      </c>
      <c r="C11" s="154" t="s">
        <v>22469</v>
      </c>
      <c r="D11" s="154" t="s">
        <v>22449</v>
      </c>
      <c r="E11" s="154" t="s">
        <v>22450</v>
      </c>
      <c r="F11" s="144">
        <v>1.61</v>
      </c>
      <c r="G11" s="154" t="s">
        <v>22470</v>
      </c>
      <c r="H11" s="154" t="s">
        <v>11798</v>
      </c>
      <c r="I11" s="154"/>
    </row>
    <row r="12" spans="1:10" ht="18" x14ac:dyDescent="0.35">
      <c r="A12" s="154">
        <v>10</v>
      </c>
      <c r="B12" s="154" t="s">
        <v>22471</v>
      </c>
      <c r="C12" s="154" t="s">
        <v>22472</v>
      </c>
      <c r="D12" s="154" t="s">
        <v>22449</v>
      </c>
      <c r="E12" s="154" t="s">
        <v>22450</v>
      </c>
      <c r="F12" s="144">
        <v>1.21</v>
      </c>
      <c r="G12" s="154" t="s">
        <v>22473</v>
      </c>
      <c r="H12" s="154" t="s">
        <v>22446</v>
      </c>
      <c r="I12" s="154"/>
    </row>
    <row r="13" spans="1:10" ht="18" x14ac:dyDescent="0.35">
      <c r="A13" s="154">
        <v>11</v>
      </c>
      <c r="B13" s="154" t="s">
        <v>22474</v>
      </c>
      <c r="C13" s="154" t="s">
        <v>22475</v>
      </c>
      <c r="D13" s="154" t="s">
        <v>22449</v>
      </c>
      <c r="E13" s="154" t="s">
        <v>22450</v>
      </c>
      <c r="F13" s="144">
        <v>1.21</v>
      </c>
      <c r="G13" s="154" t="s">
        <v>22476</v>
      </c>
      <c r="H13" s="154" t="s">
        <v>11798</v>
      </c>
      <c r="I13" s="154"/>
    </row>
    <row r="14" spans="1:10" ht="18" x14ac:dyDescent="0.35">
      <c r="A14" s="154">
        <v>12</v>
      </c>
      <c r="B14" s="154" t="s">
        <v>22477</v>
      </c>
      <c r="C14" s="154" t="s">
        <v>22478</v>
      </c>
      <c r="D14" s="154" t="s">
        <v>22449</v>
      </c>
      <c r="E14" s="154" t="s">
        <v>22450</v>
      </c>
      <c r="F14" s="144">
        <v>1.21</v>
      </c>
      <c r="G14" s="154" t="s">
        <v>22479</v>
      </c>
      <c r="H14" s="154" t="s">
        <v>22446</v>
      </c>
      <c r="I14" s="154"/>
    </row>
    <row r="15" spans="1:10" ht="18" x14ac:dyDescent="0.35">
      <c r="A15" s="154">
        <v>13</v>
      </c>
      <c r="B15" s="154" t="s">
        <v>16132</v>
      </c>
      <c r="C15" s="154" t="s">
        <v>22466</v>
      </c>
      <c r="D15" s="154" t="s">
        <v>22449</v>
      </c>
      <c r="E15" s="154" t="s">
        <v>22450</v>
      </c>
      <c r="F15" s="144">
        <v>2.0099999999999998</v>
      </c>
      <c r="G15" s="154" t="s">
        <v>22480</v>
      </c>
      <c r="H15" s="154" t="s">
        <v>11798</v>
      </c>
      <c r="I15" s="154"/>
    </row>
    <row r="16" spans="1:10" ht="18" x14ac:dyDescent="0.35">
      <c r="A16" s="154">
        <v>14</v>
      </c>
      <c r="B16" s="154" t="s">
        <v>22481</v>
      </c>
      <c r="C16" s="154" t="s">
        <v>22482</v>
      </c>
      <c r="D16" s="154" t="s">
        <v>22449</v>
      </c>
      <c r="E16" s="154" t="s">
        <v>22450</v>
      </c>
      <c r="F16" s="144">
        <v>2.0099999999999998</v>
      </c>
      <c r="G16" s="154" t="s">
        <v>22483</v>
      </c>
      <c r="H16" s="154" t="s">
        <v>22446</v>
      </c>
      <c r="I16" s="154"/>
    </row>
    <row r="17" spans="1:9" ht="18" x14ac:dyDescent="0.35">
      <c r="A17" s="154">
        <v>15</v>
      </c>
      <c r="B17" s="154" t="s">
        <v>796</v>
      </c>
      <c r="C17" s="154" t="s">
        <v>22484</v>
      </c>
      <c r="D17" s="154" t="s">
        <v>22449</v>
      </c>
      <c r="E17" s="154" t="s">
        <v>22450</v>
      </c>
      <c r="F17" s="144">
        <v>0.41</v>
      </c>
      <c r="G17" s="154" t="s">
        <v>22485</v>
      </c>
      <c r="H17" s="154" t="s">
        <v>22446</v>
      </c>
      <c r="I17" s="154"/>
    </row>
    <row r="18" spans="1:9" ht="18" x14ac:dyDescent="0.35">
      <c r="A18" s="154">
        <v>16</v>
      </c>
      <c r="B18" s="154" t="s">
        <v>22486</v>
      </c>
      <c r="C18" s="154" t="s">
        <v>22487</v>
      </c>
      <c r="D18" s="154" t="s">
        <v>22449</v>
      </c>
      <c r="E18" s="154" t="s">
        <v>22450</v>
      </c>
      <c r="F18" s="144">
        <v>1.61</v>
      </c>
      <c r="G18" s="154" t="s">
        <v>22488</v>
      </c>
      <c r="H18" s="154" t="s">
        <v>22446</v>
      </c>
      <c r="I18" s="154"/>
    </row>
    <row r="19" spans="1:9" ht="18" x14ac:dyDescent="0.35">
      <c r="A19" s="154">
        <v>17</v>
      </c>
      <c r="B19" s="154" t="s">
        <v>3126</v>
      </c>
      <c r="C19" s="154" t="s">
        <v>22489</v>
      </c>
      <c r="D19" s="154" t="s">
        <v>22449</v>
      </c>
      <c r="E19" s="154" t="s">
        <v>22450</v>
      </c>
      <c r="F19" s="144">
        <v>1.41</v>
      </c>
      <c r="G19" s="154" t="s">
        <v>22490</v>
      </c>
      <c r="H19" s="154" t="s">
        <v>22446</v>
      </c>
      <c r="I19" s="154"/>
    </row>
    <row r="20" spans="1:9" ht="18" x14ac:dyDescent="0.35">
      <c r="A20" s="154">
        <v>18</v>
      </c>
      <c r="B20" s="154" t="s">
        <v>22491</v>
      </c>
      <c r="C20" s="154" t="s">
        <v>4393</v>
      </c>
      <c r="D20" s="154" t="s">
        <v>22449</v>
      </c>
      <c r="E20" s="154" t="s">
        <v>22450</v>
      </c>
      <c r="F20" s="144">
        <v>1.21</v>
      </c>
      <c r="G20" s="154" t="s">
        <v>22492</v>
      </c>
      <c r="H20" s="154" t="s">
        <v>22446</v>
      </c>
      <c r="I20" s="154"/>
    </row>
    <row r="21" spans="1:9" ht="18" x14ac:dyDescent="0.35">
      <c r="A21" s="154">
        <v>19</v>
      </c>
      <c r="B21" s="154" t="s">
        <v>22493</v>
      </c>
      <c r="C21" s="154" t="s">
        <v>22494</v>
      </c>
      <c r="D21" s="154" t="s">
        <v>22449</v>
      </c>
      <c r="E21" s="154" t="s">
        <v>22450</v>
      </c>
      <c r="F21" s="144">
        <v>1.41</v>
      </c>
      <c r="G21" s="154" t="s">
        <v>22495</v>
      </c>
      <c r="H21" s="154" t="s">
        <v>22446</v>
      </c>
      <c r="I21" s="154"/>
    </row>
    <row r="22" spans="1:9" ht="18" x14ac:dyDescent="0.35">
      <c r="A22" s="154">
        <v>20</v>
      </c>
      <c r="B22" s="154" t="s">
        <v>22496</v>
      </c>
      <c r="C22" s="154" t="s">
        <v>22477</v>
      </c>
      <c r="D22" s="154" t="s">
        <v>22449</v>
      </c>
      <c r="E22" s="154" t="s">
        <v>22450</v>
      </c>
      <c r="F22" s="144">
        <v>1.61</v>
      </c>
      <c r="G22" s="154" t="s">
        <v>22497</v>
      </c>
      <c r="H22" s="154" t="s">
        <v>22446</v>
      </c>
      <c r="I22" s="154"/>
    </row>
    <row r="23" spans="1:9" ht="18" x14ac:dyDescent="0.35">
      <c r="A23" s="154">
        <v>21</v>
      </c>
      <c r="B23" s="154" t="s">
        <v>22477</v>
      </c>
      <c r="C23" s="154" t="s">
        <v>22442</v>
      </c>
      <c r="D23" s="154" t="s">
        <v>22449</v>
      </c>
      <c r="E23" s="154" t="s">
        <v>22450</v>
      </c>
      <c r="F23" s="144">
        <v>0.61</v>
      </c>
      <c r="G23" s="154" t="s">
        <v>22467</v>
      </c>
      <c r="H23" s="154" t="s">
        <v>22446</v>
      </c>
      <c r="I23" s="154"/>
    </row>
    <row r="24" spans="1:9" ht="18" x14ac:dyDescent="0.35">
      <c r="A24" s="154">
        <v>22</v>
      </c>
      <c r="B24" s="154" t="s">
        <v>22498</v>
      </c>
      <c r="C24" s="154" t="s">
        <v>22499</v>
      </c>
      <c r="D24" s="154" t="s">
        <v>22449</v>
      </c>
      <c r="E24" s="154" t="s">
        <v>22450</v>
      </c>
      <c r="F24" s="144">
        <v>1.21</v>
      </c>
      <c r="G24" s="154" t="s">
        <v>22500</v>
      </c>
      <c r="H24" s="154" t="s">
        <v>22446</v>
      </c>
      <c r="I24" s="154"/>
    </row>
    <row r="25" spans="1:9" ht="18" x14ac:dyDescent="0.35">
      <c r="A25" s="154">
        <v>23</v>
      </c>
      <c r="B25" s="154" t="s">
        <v>22501</v>
      </c>
      <c r="C25" s="154" t="s">
        <v>22502</v>
      </c>
      <c r="D25" s="154" t="s">
        <v>22503</v>
      </c>
      <c r="E25" s="154" t="s">
        <v>22504</v>
      </c>
      <c r="F25" s="144">
        <v>1.62</v>
      </c>
      <c r="G25" s="154" t="s">
        <v>22492</v>
      </c>
      <c r="H25" s="154" t="s">
        <v>22446</v>
      </c>
      <c r="I25" s="154"/>
    </row>
    <row r="26" spans="1:9" ht="18" x14ac:dyDescent="0.35">
      <c r="A26" s="154">
        <v>24</v>
      </c>
      <c r="B26" s="154" t="s">
        <v>22505</v>
      </c>
      <c r="C26" s="154" t="s">
        <v>22506</v>
      </c>
      <c r="D26" s="154" t="s">
        <v>22503</v>
      </c>
      <c r="E26" s="154" t="s">
        <v>22504</v>
      </c>
      <c r="F26" s="144">
        <v>1.62</v>
      </c>
      <c r="G26" s="154" t="s">
        <v>22492</v>
      </c>
      <c r="H26" s="154" t="s">
        <v>22446</v>
      </c>
      <c r="I26" s="154"/>
    </row>
    <row r="27" spans="1:9" ht="18" x14ac:dyDescent="0.35">
      <c r="A27" s="154">
        <v>25</v>
      </c>
      <c r="B27" s="154" t="s">
        <v>22507</v>
      </c>
      <c r="C27" s="154" t="s">
        <v>22442</v>
      </c>
      <c r="D27" s="154" t="s">
        <v>22503</v>
      </c>
      <c r="E27" s="154" t="s">
        <v>22504</v>
      </c>
      <c r="F27" s="144">
        <v>1.61</v>
      </c>
      <c r="G27" s="154" t="s">
        <v>22508</v>
      </c>
      <c r="H27" s="154" t="s">
        <v>22509</v>
      </c>
      <c r="I27" s="154"/>
    </row>
    <row r="28" spans="1:9" ht="18" x14ac:dyDescent="0.35">
      <c r="A28" s="154">
        <v>26</v>
      </c>
      <c r="B28" s="154" t="s">
        <v>922</v>
      </c>
      <c r="C28" s="154" t="s">
        <v>22464</v>
      </c>
      <c r="D28" s="154" t="s">
        <v>22503</v>
      </c>
      <c r="E28" s="154" t="s">
        <v>22504</v>
      </c>
      <c r="F28" s="144">
        <v>0.81</v>
      </c>
      <c r="G28" s="154" t="s">
        <v>22510</v>
      </c>
      <c r="H28" s="154" t="s">
        <v>22446</v>
      </c>
      <c r="I28" s="154"/>
    </row>
    <row r="29" spans="1:9" ht="18" x14ac:dyDescent="0.35">
      <c r="A29" s="154">
        <v>27</v>
      </c>
      <c r="B29" s="154" t="s">
        <v>22511</v>
      </c>
      <c r="C29" s="154" t="s">
        <v>22512</v>
      </c>
      <c r="D29" s="154" t="s">
        <v>22503</v>
      </c>
      <c r="E29" s="154" t="s">
        <v>22504</v>
      </c>
      <c r="F29" s="144">
        <v>1.21</v>
      </c>
      <c r="G29" s="154" t="s">
        <v>22513</v>
      </c>
      <c r="H29" s="154" t="s">
        <v>22446</v>
      </c>
      <c r="I29" s="154"/>
    </row>
    <row r="30" spans="1:9" ht="18" x14ac:dyDescent="0.35">
      <c r="A30" s="154">
        <v>28</v>
      </c>
      <c r="B30" s="154" t="s">
        <v>22514</v>
      </c>
      <c r="C30" s="154" t="s">
        <v>22515</v>
      </c>
      <c r="D30" s="154" t="s">
        <v>22503</v>
      </c>
      <c r="E30" s="154" t="s">
        <v>22504</v>
      </c>
      <c r="F30" s="144">
        <v>2.83</v>
      </c>
      <c r="G30" s="154" t="s">
        <v>22516</v>
      </c>
      <c r="H30" s="154" t="s">
        <v>22446</v>
      </c>
      <c r="I30" s="154"/>
    </row>
    <row r="31" spans="1:9" ht="18" x14ac:dyDescent="0.35">
      <c r="A31" s="154">
        <v>29</v>
      </c>
      <c r="B31" s="154" t="s">
        <v>22517</v>
      </c>
      <c r="C31" s="154" t="s">
        <v>22515</v>
      </c>
      <c r="D31" s="154" t="s">
        <v>22503</v>
      </c>
      <c r="E31" s="154" t="s">
        <v>22504</v>
      </c>
      <c r="F31" s="144">
        <v>1.62</v>
      </c>
      <c r="G31" s="154" t="s">
        <v>22516</v>
      </c>
      <c r="H31" s="154" t="s">
        <v>22446</v>
      </c>
      <c r="I31" s="154"/>
    </row>
    <row r="32" spans="1:9" ht="18" x14ac:dyDescent="0.35">
      <c r="A32" s="154">
        <v>30</v>
      </c>
      <c r="B32" s="154" t="s">
        <v>22518</v>
      </c>
      <c r="C32" s="154" t="s">
        <v>22442</v>
      </c>
      <c r="D32" s="154" t="s">
        <v>22503</v>
      </c>
      <c r="E32" s="154" t="s">
        <v>22504</v>
      </c>
      <c r="F32" s="144">
        <v>0.81</v>
      </c>
      <c r="G32" s="154" t="s">
        <v>22510</v>
      </c>
      <c r="H32" s="154" t="s">
        <v>22446</v>
      </c>
      <c r="I32" s="154"/>
    </row>
    <row r="33" spans="1:9" ht="18" x14ac:dyDescent="0.35">
      <c r="A33" s="154">
        <v>31</v>
      </c>
      <c r="B33" s="154" t="s">
        <v>7034</v>
      </c>
      <c r="C33" s="154" t="s">
        <v>22519</v>
      </c>
      <c r="D33" s="154" t="s">
        <v>22503</v>
      </c>
      <c r="E33" s="154" t="s">
        <v>22504</v>
      </c>
      <c r="F33" s="144">
        <v>1.21</v>
      </c>
      <c r="G33" s="154" t="s">
        <v>22510</v>
      </c>
      <c r="H33" s="154" t="s">
        <v>22446</v>
      </c>
      <c r="I33" s="154"/>
    </row>
    <row r="34" spans="1:9" ht="18" x14ac:dyDescent="0.35">
      <c r="A34" s="154">
        <v>32</v>
      </c>
      <c r="B34" s="154" t="s">
        <v>4170</v>
      </c>
      <c r="C34" s="154" t="s">
        <v>22520</v>
      </c>
      <c r="D34" s="154" t="s">
        <v>22503</v>
      </c>
      <c r="E34" s="154" t="s">
        <v>22504</v>
      </c>
      <c r="F34" s="144">
        <v>1.21</v>
      </c>
      <c r="G34" s="154" t="s">
        <v>22510</v>
      </c>
      <c r="H34" s="154" t="s">
        <v>22446</v>
      </c>
      <c r="I34" s="154"/>
    </row>
    <row r="35" spans="1:9" ht="18" x14ac:dyDescent="0.35">
      <c r="A35" s="154">
        <v>33</v>
      </c>
      <c r="B35" s="154" t="s">
        <v>4799</v>
      </c>
      <c r="C35" s="154" t="s">
        <v>22512</v>
      </c>
      <c r="D35" s="154" t="s">
        <v>22503</v>
      </c>
      <c r="E35" s="154" t="s">
        <v>22504</v>
      </c>
      <c r="F35" s="144">
        <v>1.62</v>
      </c>
      <c r="G35" s="154" t="s">
        <v>22521</v>
      </c>
      <c r="H35" s="154" t="s">
        <v>22446</v>
      </c>
      <c r="I35" s="154"/>
    </row>
    <row r="36" spans="1:9" ht="18" x14ac:dyDescent="0.35">
      <c r="A36" s="154">
        <v>34</v>
      </c>
      <c r="B36" s="154" t="s">
        <v>22522</v>
      </c>
      <c r="C36" s="154" t="s">
        <v>22523</v>
      </c>
      <c r="D36" s="154" t="s">
        <v>22503</v>
      </c>
      <c r="E36" s="154" t="s">
        <v>22504</v>
      </c>
      <c r="F36" s="144">
        <v>1.21</v>
      </c>
      <c r="G36" s="154" t="s">
        <v>22521</v>
      </c>
      <c r="H36" s="154" t="s">
        <v>22446</v>
      </c>
      <c r="I36" s="154"/>
    </row>
    <row r="37" spans="1:9" ht="18" x14ac:dyDescent="0.35">
      <c r="A37" s="154">
        <v>35</v>
      </c>
      <c r="B37" s="154" t="s">
        <v>22524</v>
      </c>
      <c r="C37" s="154" t="s">
        <v>22525</v>
      </c>
      <c r="D37" s="154" t="s">
        <v>22503</v>
      </c>
      <c r="E37" s="154" t="s">
        <v>22504</v>
      </c>
      <c r="F37" s="144">
        <v>1.62</v>
      </c>
      <c r="G37" s="154" t="s">
        <v>22521</v>
      </c>
      <c r="H37" s="154" t="s">
        <v>22446</v>
      </c>
      <c r="I37" s="154"/>
    </row>
    <row r="38" spans="1:9" ht="18" x14ac:dyDescent="0.35">
      <c r="A38" s="154">
        <v>36</v>
      </c>
      <c r="B38" s="154" t="s">
        <v>22526</v>
      </c>
      <c r="C38" s="154" t="s">
        <v>22527</v>
      </c>
      <c r="D38" s="154" t="s">
        <v>22503</v>
      </c>
      <c r="E38" s="154" t="s">
        <v>22504</v>
      </c>
      <c r="F38" s="144">
        <v>1.62</v>
      </c>
      <c r="G38" s="154" t="s">
        <v>22528</v>
      </c>
      <c r="H38" s="154" t="s">
        <v>22446</v>
      </c>
      <c r="I38" s="154"/>
    </row>
    <row r="39" spans="1:9" ht="18" x14ac:dyDescent="0.35">
      <c r="A39" s="154">
        <v>37</v>
      </c>
      <c r="B39" s="154" t="s">
        <v>4797</v>
      </c>
      <c r="C39" s="154" t="s">
        <v>22529</v>
      </c>
      <c r="D39" s="154" t="s">
        <v>22503</v>
      </c>
      <c r="E39" s="154" t="s">
        <v>22504</v>
      </c>
      <c r="F39" s="144">
        <v>3.24</v>
      </c>
      <c r="G39" s="154" t="s">
        <v>22530</v>
      </c>
      <c r="H39" s="154" t="s">
        <v>22446</v>
      </c>
      <c r="I39" s="154"/>
    </row>
    <row r="40" spans="1:9" ht="18" x14ac:dyDescent="0.35">
      <c r="A40" s="154">
        <v>38</v>
      </c>
      <c r="B40" s="154" t="s">
        <v>22531</v>
      </c>
      <c r="C40" s="154" t="s">
        <v>22532</v>
      </c>
      <c r="D40" s="154" t="s">
        <v>22503</v>
      </c>
      <c r="E40" s="154" t="s">
        <v>22504</v>
      </c>
      <c r="F40" s="144">
        <v>0.91</v>
      </c>
      <c r="G40" s="154" t="s">
        <v>22533</v>
      </c>
      <c r="H40" s="154" t="s">
        <v>22446</v>
      </c>
      <c r="I40" s="154"/>
    </row>
    <row r="41" spans="1:9" ht="18" x14ac:dyDescent="0.35">
      <c r="A41" s="154">
        <v>39</v>
      </c>
      <c r="B41" s="154" t="s">
        <v>22534</v>
      </c>
      <c r="C41" s="154" t="s">
        <v>22463</v>
      </c>
      <c r="D41" s="154" t="s">
        <v>22503</v>
      </c>
      <c r="E41" s="154" t="s">
        <v>22504</v>
      </c>
      <c r="F41" s="144">
        <v>0.81</v>
      </c>
      <c r="G41" s="154" t="s">
        <v>22535</v>
      </c>
      <c r="H41" s="154" t="s">
        <v>22446</v>
      </c>
      <c r="I41" s="154"/>
    </row>
    <row r="42" spans="1:9" ht="18" x14ac:dyDescent="0.35">
      <c r="A42" s="154">
        <v>40</v>
      </c>
      <c r="B42" s="154" t="s">
        <v>22536</v>
      </c>
      <c r="C42" s="154" t="s">
        <v>22537</v>
      </c>
      <c r="D42" s="154" t="s">
        <v>22503</v>
      </c>
      <c r="E42" s="154" t="s">
        <v>22504</v>
      </c>
      <c r="F42" s="144">
        <v>3.24</v>
      </c>
      <c r="G42" s="154" t="s">
        <v>22538</v>
      </c>
      <c r="H42" s="154" t="s">
        <v>22509</v>
      </c>
      <c r="I42" s="154"/>
    </row>
    <row r="43" spans="1:9" ht="18" x14ac:dyDescent="0.35">
      <c r="A43" s="154">
        <v>41</v>
      </c>
      <c r="B43" s="154" t="s">
        <v>22539</v>
      </c>
      <c r="C43" s="154" t="s">
        <v>22529</v>
      </c>
      <c r="D43" s="154" t="s">
        <v>22503</v>
      </c>
      <c r="E43" s="154" t="s">
        <v>22504</v>
      </c>
      <c r="F43" s="144">
        <v>1.62</v>
      </c>
      <c r="G43" s="154" t="s">
        <v>22538</v>
      </c>
      <c r="H43" s="154" t="s">
        <v>22446</v>
      </c>
      <c r="I43" s="154"/>
    </row>
    <row r="44" spans="1:9" ht="18" x14ac:dyDescent="0.35">
      <c r="A44" s="154">
        <v>42</v>
      </c>
      <c r="B44" s="154" t="s">
        <v>22540</v>
      </c>
      <c r="C44" s="154" t="s">
        <v>22529</v>
      </c>
      <c r="D44" s="154" t="s">
        <v>22503</v>
      </c>
      <c r="E44" s="154" t="s">
        <v>22504</v>
      </c>
      <c r="F44" s="144">
        <v>1.62</v>
      </c>
      <c r="G44" s="154" t="s">
        <v>22538</v>
      </c>
      <c r="H44" s="154" t="s">
        <v>11798</v>
      </c>
      <c r="I44" s="154"/>
    </row>
    <row r="45" spans="1:9" ht="18" x14ac:dyDescent="0.35">
      <c r="A45" s="154">
        <v>43</v>
      </c>
      <c r="B45" s="154" t="s">
        <v>22541</v>
      </c>
      <c r="C45" s="154" t="s">
        <v>22542</v>
      </c>
      <c r="D45" s="154" t="s">
        <v>22503</v>
      </c>
      <c r="E45" s="154" t="s">
        <v>22504</v>
      </c>
      <c r="F45" s="144">
        <v>2.02</v>
      </c>
      <c r="G45" s="154" t="s">
        <v>22521</v>
      </c>
      <c r="H45" s="154" t="s">
        <v>22446</v>
      </c>
      <c r="I45" s="154"/>
    </row>
    <row r="46" spans="1:9" ht="18" x14ac:dyDescent="0.35">
      <c r="A46" s="154">
        <v>44</v>
      </c>
      <c r="B46" s="154" t="s">
        <v>22543</v>
      </c>
      <c r="C46" s="154" t="s">
        <v>22544</v>
      </c>
      <c r="D46" s="154" t="s">
        <v>22503</v>
      </c>
      <c r="E46" s="154" t="s">
        <v>22504</v>
      </c>
      <c r="F46" s="144">
        <v>0.81</v>
      </c>
      <c r="G46" s="154" t="s">
        <v>22485</v>
      </c>
      <c r="H46" s="154" t="s">
        <v>22446</v>
      </c>
      <c r="I46" s="154"/>
    </row>
    <row r="47" spans="1:9" ht="18" x14ac:dyDescent="0.35">
      <c r="A47" s="154">
        <v>45</v>
      </c>
      <c r="B47" s="154" t="s">
        <v>22545</v>
      </c>
      <c r="C47" s="154" t="s">
        <v>22545</v>
      </c>
      <c r="D47" s="154" t="s">
        <v>22503</v>
      </c>
      <c r="E47" s="154" t="s">
        <v>22504</v>
      </c>
      <c r="F47" s="144">
        <v>0.61</v>
      </c>
      <c r="G47" s="154" t="s">
        <v>22485</v>
      </c>
      <c r="H47" s="154" t="s">
        <v>22446</v>
      </c>
      <c r="I47" s="154"/>
    </row>
    <row r="48" spans="1:9" ht="18" x14ac:dyDescent="0.35">
      <c r="A48" s="154">
        <v>46</v>
      </c>
      <c r="B48" s="154" t="s">
        <v>16081</v>
      </c>
      <c r="C48" s="154" t="s">
        <v>22546</v>
      </c>
      <c r="D48" s="154" t="s">
        <v>22503</v>
      </c>
      <c r="E48" s="154" t="s">
        <v>22504</v>
      </c>
      <c r="F48" s="144">
        <v>2.02</v>
      </c>
      <c r="G48" s="154" t="s">
        <v>22538</v>
      </c>
      <c r="H48" s="154" t="s">
        <v>22446</v>
      </c>
      <c r="I48" s="154"/>
    </row>
    <row r="49" spans="1:9" ht="18" x14ac:dyDescent="0.35">
      <c r="A49" s="154">
        <v>47</v>
      </c>
      <c r="B49" s="154" t="s">
        <v>472</v>
      </c>
      <c r="C49" s="154" t="s">
        <v>22478</v>
      </c>
      <c r="D49" s="154" t="s">
        <v>22503</v>
      </c>
      <c r="E49" s="154" t="s">
        <v>22504</v>
      </c>
      <c r="F49" s="144">
        <v>1.62</v>
      </c>
      <c r="G49" s="154" t="s">
        <v>22538</v>
      </c>
      <c r="H49" s="154" t="s">
        <v>22446</v>
      </c>
      <c r="I49" s="154"/>
    </row>
    <row r="50" spans="1:9" ht="18" x14ac:dyDescent="0.35">
      <c r="A50" s="154">
        <v>48</v>
      </c>
      <c r="B50" s="154" t="s">
        <v>16081</v>
      </c>
      <c r="C50" s="154" t="s">
        <v>22547</v>
      </c>
      <c r="D50" s="154" t="s">
        <v>22503</v>
      </c>
      <c r="E50" s="154" t="s">
        <v>22504</v>
      </c>
      <c r="F50" s="144">
        <v>1.62</v>
      </c>
      <c r="G50" s="154" t="s">
        <v>22538</v>
      </c>
      <c r="H50" s="154" t="s">
        <v>22446</v>
      </c>
      <c r="I50" s="154"/>
    </row>
    <row r="51" spans="1:9" ht="18" x14ac:dyDescent="0.35">
      <c r="A51" s="154">
        <v>49</v>
      </c>
      <c r="B51" s="154" t="s">
        <v>22548</v>
      </c>
      <c r="C51" s="154" t="s">
        <v>4393</v>
      </c>
      <c r="D51" s="154" t="s">
        <v>22503</v>
      </c>
      <c r="E51" s="154" t="s">
        <v>22504</v>
      </c>
      <c r="F51" s="144">
        <v>1.21</v>
      </c>
      <c r="G51" s="154" t="s">
        <v>22521</v>
      </c>
      <c r="H51" s="154" t="s">
        <v>22446</v>
      </c>
      <c r="I51" s="154"/>
    </row>
    <row r="52" spans="1:9" ht="18" x14ac:dyDescent="0.35">
      <c r="A52" s="154">
        <v>50</v>
      </c>
      <c r="B52" s="154" t="s">
        <v>22549</v>
      </c>
      <c r="C52" s="154" t="s">
        <v>22550</v>
      </c>
      <c r="D52" s="154" t="s">
        <v>22503</v>
      </c>
      <c r="E52" s="154" t="s">
        <v>22504</v>
      </c>
      <c r="F52" s="144">
        <v>2.0099999999999998</v>
      </c>
      <c r="G52" s="154" t="s">
        <v>22538</v>
      </c>
      <c r="H52" s="154" t="s">
        <v>22446</v>
      </c>
      <c r="I52" s="154"/>
    </row>
    <row r="53" spans="1:9" ht="18" x14ac:dyDescent="0.35">
      <c r="A53" s="154">
        <v>51</v>
      </c>
      <c r="B53" s="154" t="s">
        <v>22551</v>
      </c>
      <c r="C53" s="154" t="s">
        <v>22552</v>
      </c>
      <c r="D53" s="154" t="s">
        <v>22503</v>
      </c>
      <c r="E53" s="154" t="s">
        <v>22504</v>
      </c>
      <c r="F53" s="144">
        <v>2.0099999999999998</v>
      </c>
      <c r="G53" s="154" t="s">
        <v>22538</v>
      </c>
      <c r="H53" s="154" t="s">
        <v>22446</v>
      </c>
      <c r="I53" s="154"/>
    </row>
    <row r="54" spans="1:9" ht="18" x14ac:dyDescent="0.35">
      <c r="A54" s="154">
        <v>52</v>
      </c>
      <c r="B54" s="154" t="s">
        <v>22553</v>
      </c>
      <c r="C54" s="154" t="s">
        <v>22464</v>
      </c>
      <c r="D54" s="154" t="s">
        <v>22503</v>
      </c>
      <c r="E54" s="154" t="s">
        <v>22504</v>
      </c>
      <c r="F54" s="144">
        <v>2.0099999999999998</v>
      </c>
      <c r="G54" s="154" t="s">
        <v>22538</v>
      </c>
      <c r="H54" s="154" t="s">
        <v>22446</v>
      </c>
      <c r="I54" s="154"/>
    </row>
    <row r="55" spans="1:9" ht="18" x14ac:dyDescent="0.35">
      <c r="A55" s="154">
        <v>53</v>
      </c>
      <c r="B55" s="154" t="s">
        <v>22554</v>
      </c>
      <c r="C55" s="154" t="s">
        <v>22464</v>
      </c>
      <c r="D55" s="154" t="s">
        <v>22503</v>
      </c>
      <c r="E55" s="154" t="s">
        <v>22504</v>
      </c>
      <c r="F55" s="144">
        <v>1.21</v>
      </c>
      <c r="G55" s="154" t="s">
        <v>22555</v>
      </c>
      <c r="H55" s="154" t="s">
        <v>22446</v>
      </c>
      <c r="I55" s="154"/>
    </row>
    <row r="56" spans="1:9" ht="18" x14ac:dyDescent="0.35">
      <c r="A56" s="154">
        <v>54</v>
      </c>
      <c r="B56" s="154" t="s">
        <v>22556</v>
      </c>
      <c r="C56" s="154" t="s">
        <v>22461</v>
      </c>
      <c r="D56" s="154" t="s">
        <v>22503</v>
      </c>
      <c r="E56" s="154" t="s">
        <v>22504</v>
      </c>
      <c r="F56" s="144">
        <v>1.21</v>
      </c>
      <c r="G56" s="154" t="s">
        <v>22555</v>
      </c>
      <c r="H56" s="154" t="s">
        <v>22509</v>
      </c>
      <c r="I56" s="154"/>
    </row>
    <row r="57" spans="1:9" ht="18" x14ac:dyDescent="0.35">
      <c r="A57" s="154">
        <v>55</v>
      </c>
      <c r="B57" s="154" t="s">
        <v>4797</v>
      </c>
      <c r="C57" s="154" t="s">
        <v>22557</v>
      </c>
      <c r="D57" s="154" t="s">
        <v>22503</v>
      </c>
      <c r="E57" s="154" t="s">
        <v>22504</v>
      </c>
      <c r="F57" s="144">
        <v>1.61</v>
      </c>
      <c r="G57" s="154" t="s">
        <v>22558</v>
      </c>
      <c r="H57" s="154" t="s">
        <v>22446</v>
      </c>
      <c r="I57" s="154"/>
    </row>
    <row r="58" spans="1:9" ht="18" x14ac:dyDescent="0.35">
      <c r="A58" s="154">
        <v>56</v>
      </c>
      <c r="B58" s="154" t="s">
        <v>22559</v>
      </c>
      <c r="C58" s="154" t="s">
        <v>22560</v>
      </c>
      <c r="D58" s="154" t="s">
        <v>22503</v>
      </c>
      <c r="E58" s="154" t="s">
        <v>22504</v>
      </c>
      <c r="F58" s="144">
        <v>2.4</v>
      </c>
      <c r="G58" s="154" t="s">
        <v>22561</v>
      </c>
      <c r="H58" s="154" t="s">
        <v>11798</v>
      </c>
      <c r="I58" s="154"/>
    </row>
    <row r="59" spans="1:9" ht="18" x14ac:dyDescent="0.35">
      <c r="A59" s="154">
        <v>57</v>
      </c>
      <c r="B59" s="154" t="s">
        <v>22562</v>
      </c>
      <c r="C59" s="154" t="s">
        <v>22563</v>
      </c>
      <c r="D59" s="154" t="s">
        <v>22503</v>
      </c>
      <c r="E59" s="154" t="s">
        <v>22504</v>
      </c>
      <c r="F59" s="144">
        <v>1.41</v>
      </c>
      <c r="G59" s="154" t="s">
        <v>22530</v>
      </c>
      <c r="H59" s="154" t="s">
        <v>22446</v>
      </c>
      <c r="I59" s="154"/>
    </row>
    <row r="60" spans="1:9" ht="18" x14ac:dyDescent="0.35">
      <c r="A60" s="154">
        <v>58</v>
      </c>
      <c r="B60" s="154" t="s">
        <v>22564</v>
      </c>
      <c r="C60" s="154" t="s">
        <v>22478</v>
      </c>
      <c r="D60" s="154" t="s">
        <v>22503</v>
      </c>
      <c r="E60" s="154" t="s">
        <v>22504</v>
      </c>
      <c r="F60" s="144">
        <v>1.41</v>
      </c>
      <c r="G60" s="154" t="s">
        <v>22535</v>
      </c>
      <c r="H60" s="154" t="s">
        <v>22446</v>
      </c>
      <c r="I60" s="154"/>
    </row>
    <row r="61" spans="1:9" ht="18" x14ac:dyDescent="0.35">
      <c r="A61" s="154">
        <v>59</v>
      </c>
      <c r="B61" s="154" t="s">
        <v>778</v>
      </c>
      <c r="C61" s="154" t="s">
        <v>22478</v>
      </c>
      <c r="D61" s="154" t="s">
        <v>22503</v>
      </c>
      <c r="E61" s="154" t="s">
        <v>22504</v>
      </c>
      <c r="F61" s="144">
        <v>2.0099999999999998</v>
      </c>
      <c r="G61" s="154" t="s">
        <v>22538</v>
      </c>
      <c r="H61" s="154" t="s">
        <v>22446</v>
      </c>
      <c r="I61" s="154"/>
    </row>
    <row r="62" spans="1:9" ht="18" x14ac:dyDescent="0.35">
      <c r="A62" s="154">
        <v>60</v>
      </c>
      <c r="B62" s="154" t="s">
        <v>22565</v>
      </c>
      <c r="C62" s="154" t="s">
        <v>22566</v>
      </c>
      <c r="D62" s="154" t="s">
        <v>22503</v>
      </c>
      <c r="E62" s="154" t="s">
        <v>22504</v>
      </c>
      <c r="F62" s="144">
        <v>2.41</v>
      </c>
      <c r="G62" s="154" t="s">
        <v>22538</v>
      </c>
      <c r="H62" s="154" t="s">
        <v>22446</v>
      </c>
      <c r="I62" s="154"/>
    </row>
    <row r="63" spans="1:9" ht="18" x14ac:dyDescent="0.35">
      <c r="A63" s="154">
        <v>61</v>
      </c>
      <c r="B63" s="154" t="s">
        <v>22567</v>
      </c>
      <c r="C63" s="154" t="s">
        <v>22568</v>
      </c>
      <c r="D63" s="154" t="s">
        <v>22503</v>
      </c>
      <c r="E63" s="154" t="s">
        <v>22504</v>
      </c>
      <c r="F63" s="144">
        <v>0.41</v>
      </c>
      <c r="G63" s="154" t="s">
        <v>22535</v>
      </c>
      <c r="H63" s="154" t="s">
        <v>22446</v>
      </c>
      <c r="I63" s="154"/>
    </row>
    <row r="64" spans="1:9" ht="18" x14ac:dyDescent="0.35">
      <c r="A64" s="154">
        <v>62</v>
      </c>
      <c r="B64" s="154" t="s">
        <v>22569</v>
      </c>
      <c r="C64" s="154" t="s">
        <v>22570</v>
      </c>
      <c r="D64" s="154" t="s">
        <v>22503</v>
      </c>
      <c r="E64" s="154" t="s">
        <v>22504</v>
      </c>
      <c r="F64" s="144">
        <v>2.41</v>
      </c>
      <c r="G64" s="154" t="s">
        <v>22538</v>
      </c>
      <c r="H64" s="154" t="s">
        <v>22446</v>
      </c>
      <c r="I64" s="154"/>
    </row>
    <row r="65" spans="1:9" ht="18" x14ac:dyDescent="0.35">
      <c r="A65" s="154">
        <v>63</v>
      </c>
      <c r="B65" s="154" t="s">
        <v>22571</v>
      </c>
      <c r="C65" s="154" t="s">
        <v>22572</v>
      </c>
      <c r="D65" s="154" t="s">
        <v>22503</v>
      </c>
      <c r="E65" s="154" t="s">
        <v>22504</v>
      </c>
      <c r="F65" s="144">
        <v>2.0099999999999998</v>
      </c>
      <c r="G65" s="154" t="s">
        <v>22530</v>
      </c>
      <c r="H65" s="154" t="s">
        <v>22446</v>
      </c>
      <c r="I65" s="154"/>
    </row>
    <row r="66" spans="1:9" ht="18" x14ac:dyDescent="0.35">
      <c r="A66" s="154">
        <v>64</v>
      </c>
      <c r="B66" s="154" t="s">
        <v>22573</v>
      </c>
      <c r="C66" s="154" t="s">
        <v>22574</v>
      </c>
      <c r="D66" s="154" t="s">
        <v>22503</v>
      </c>
      <c r="E66" s="154" t="s">
        <v>22504</v>
      </c>
      <c r="F66" s="144">
        <v>1.61</v>
      </c>
      <c r="G66" s="154" t="s">
        <v>22575</v>
      </c>
      <c r="H66" s="154" t="s">
        <v>22446</v>
      </c>
      <c r="I66" s="154"/>
    </row>
    <row r="67" spans="1:9" ht="18" x14ac:dyDescent="0.35">
      <c r="A67" s="154">
        <v>65</v>
      </c>
      <c r="B67" s="154" t="s">
        <v>22576</v>
      </c>
      <c r="C67" s="154" t="s">
        <v>22577</v>
      </c>
      <c r="D67" s="154" t="s">
        <v>22578</v>
      </c>
      <c r="E67" s="154" t="s">
        <v>22579</v>
      </c>
      <c r="F67" s="144">
        <v>0.6</v>
      </c>
      <c r="G67" s="154" t="s">
        <v>22580</v>
      </c>
      <c r="H67" s="154" t="s">
        <v>11798</v>
      </c>
      <c r="I67" s="154"/>
    </row>
    <row r="68" spans="1:9" ht="18" x14ac:dyDescent="0.35">
      <c r="A68" s="154">
        <v>66</v>
      </c>
      <c r="B68" s="154" t="s">
        <v>22581</v>
      </c>
      <c r="C68" s="154" t="s">
        <v>22582</v>
      </c>
      <c r="D68" s="154" t="s">
        <v>22578</v>
      </c>
      <c r="E68" s="154" t="s">
        <v>22579</v>
      </c>
      <c r="F68" s="144">
        <v>0.8</v>
      </c>
      <c r="G68" s="154" t="s">
        <v>22580</v>
      </c>
      <c r="H68" s="154" t="s">
        <v>22446</v>
      </c>
      <c r="I68" s="154"/>
    </row>
    <row r="69" spans="1:9" ht="18" x14ac:dyDescent="0.35">
      <c r="A69" s="154">
        <v>67</v>
      </c>
      <c r="B69" s="154" t="s">
        <v>22583</v>
      </c>
      <c r="C69" s="154" t="s">
        <v>22584</v>
      </c>
      <c r="D69" s="154" t="s">
        <v>22578</v>
      </c>
      <c r="E69" s="154" t="s">
        <v>22579</v>
      </c>
      <c r="F69" s="144">
        <v>1.21</v>
      </c>
      <c r="G69" s="154" t="s">
        <v>22585</v>
      </c>
      <c r="H69" s="154" t="s">
        <v>22446</v>
      </c>
      <c r="I69" s="154"/>
    </row>
    <row r="70" spans="1:9" ht="18" x14ac:dyDescent="0.35">
      <c r="A70" s="154">
        <v>68</v>
      </c>
      <c r="B70" s="154" t="s">
        <v>22554</v>
      </c>
      <c r="C70" s="154" t="s">
        <v>22586</v>
      </c>
      <c r="D70" s="154" t="s">
        <v>22578</v>
      </c>
      <c r="E70" s="154" t="s">
        <v>22579</v>
      </c>
      <c r="F70" s="144">
        <v>1</v>
      </c>
      <c r="G70" s="154" t="s">
        <v>22580</v>
      </c>
      <c r="H70" s="154" t="s">
        <v>22446</v>
      </c>
      <c r="I70" s="154"/>
    </row>
    <row r="71" spans="1:9" ht="18" x14ac:dyDescent="0.35">
      <c r="A71" s="154">
        <v>69</v>
      </c>
      <c r="B71" s="154" t="s">
        <v>7558</v>
      </c>
      <c r="C71" s="154" t="s">
        <v>22587</v>
      </c>
      <c r="D71" s="154" t="s">
        <v>22578</v>
      </c>
      <c r="E71" s="154" t="s">
        <v>22579</v>
      </c>
      <c r="F71" s="144">
        <v>1.4</v>
      </c>
      <c r="G71" s="154" t="s">
        <v>22555</v>
      </c>
      <c r="H71" s="154" t="s">
        <v>22446</v>
      </c>
      <c r="I71" s="154"/>
    </row>
    <row r="72" spans="1:9" ht="18" x14ac:dyDescent="0.35">
      <c r="A72" s="154">
        <v>70</v>
      </c>
      <c r="B72" s="154" t="s">
        <v>22588</v>
      </c>
      <c r="C72" s="154" t="s">
        <v>22589</v>
      </c>
      <c r="D72" s="154" t="s">
        <v>22578</v>
      </c>
      <c r="E72" s="154" t="s">
        <v>22579</v>
      </c>
      <c r="F72" s="144">
        <v>1</v>
      </c>
      <c r="G72" s="154" t="s">
        <v>22590</v>
      </c>
      <c r="H72" s="154" t="s">
        <v>22446</v>
      </c>
      <c r="I72" s="154"/>
    </row>
    <row r="73" spans="1:9" ht="18" x14ac:dyDescent="0.35">
      <c r="A73" s="154">
        <v>71</v>
      </c>
      <c r="B73" s="154" t="s">
        <v>22591</v>
      </c>
      <c r="C73" s="154" t="s">
        <v>22592</v>
      </c>
      <c r="D73" s="154" t="s">
        <v>22578</v>
      </c>
      <c r="E73" s="154" t="s">
        <v>22579</v>
      </c>
      <c r="F73" s="144">
        <v>0.6</v>
      </c>
      <c r="G73" s="154" t="s">
        <v>22590</v>
      </c>
      <c r="H73" s="154" t="s">
        <v>22446</v>
      </c>
      <c r="I73" s="154"/>
    </row>
    <row r="74" spans="1:9" ht="18" x14ac:dyDescent="0.35">
      <c r="A74" s="154">
        <v>72</v>
      </c>
      <c r="B74" s="154" t="s">
        <v>22593</v>
      </c>
      <c r="C74" s="154" t="s">
        <v>22586</v>
      </c>
      <c r="D74" s="154" t="s">
        <v>22578</v>
      </c>
      <c r="E74" s="154" t="s">
        <v>22579</v>
      </c>
      <c r="F74" s="144">
        <v>0.6</v>
      </c>
      <c r="G74" s="154" t="s">
        <v>22590</v>
      </c>
      <c r="H74" s="154" t="s">
        <v>22446</v>
      </c>
      <c r="I74" s="154"/>
    </row>
    <row r="75" spans="1:9" ht="18" x14ac:dyDescent="0.35">
      <c r="A75" s="154">
        <v>73</v>
      </c>
      <c r="B75" s="154" t="s">
        <v>11510</v>
      </c>
      <c r="C75" s="154" t="s">
        <v>271</v>
      </c>
      <c r="D75" s="154" t="s">
        <v>22578</v>
      </c>
      <c r="E75" s="154" t="s">
        <v>22579</v>
      </c>
      <c r="F75" s="144">
        <v>0.6</v>
      </c>
      <c r="G75" s="154" t="s">
        <v>22594</v>
      </c>
      <c r="H75" s="154" t="s">
        <v>22446</v>
      </c>
      <c r="I75" s="154"/>
    </row>
    <row r="76" spans="1:9" ht="18" x14ac:dyDescent="0.35">
      <c r="A76" s="154">
        <v>74</v>
      </c>
      <c r="B76" s="154" t="s">
        <v>22595</v>
      </c>
      <c r="C76" s="154" t="s">
        <v>22596</v>
      </c>
      <c r="D76" s="154" t="s">
        <v>22578</v>
      </c>
      <c r="E76" s="154" t="s">
        <v>22579</v>
      </c>
      <c r="F76" s="144">
        <v>0.8</v>
      </c>
      <c r="G76" s="154" t="s">
        <v>22590</v>
      </c>
      <c r="H76" s="154" t="s">
        <v>22446</v>
      </c>
      <c r="I76" s="154"/>
    </row>
    <row r="77" spans="1:9" ht="18" x14ac:dyDescent="0.35">
      <c r="A77" s="154">
        <v>75</v>
      </c>
      <c r="B77" s="154" t="s">
        <v>22597</v>
      </c>
      <c r="C77" s="154" t="s">
        <v>22593</v>
      </c>
      <c r="D77" s="154" t="s">
        <v>22598</v>
      </c>
      <c r="E77" s="154" t="s">
        <v>22599</v>
      </c>
      <c r="F77" s="144">
        <v>1.21</v>
      </c>
      <c r="G77" s="154" t="s">
        <v>22555</v>
      </c>
      <c r="H77" s="154" t="s">
        <v>22446</v>
      </c>
      <c r="I77" s="154"/>
    </row>
    <row r="78" spans="1:9" ht="18" x14ac:dyDescent="0.35">
      <c r="A78" s="154">
        <v>76</v>
      </c>
      <c r="B78" s="154" t="s">
        <v>22600</v>
      </c>
      <c r="C78" s="154" t="s">
        <v>22601</v>
      </c>
      <c r="D78" s="154" t="s">
        <v>22598</v>
      </c>
      <c r="E78" s="154" t="s">
        <v>22599</v>
      </c>
      <c r="F78" s="144">
        <v>1.42</v>
      </c>
      <c r="G78" s="154" t="s">
        <v>22555</v>
      </c>
      <c r="H78" s="154" t="s">
        <v>22446</v>
      </c>
      <c r="I78" s="154"/>
    </row>
    <row r="79" spans="1:9" ht="18" x14ac:dyDescent="0.35">
      <c r="A79" s="154">
        <v>77</v>
      </c>
      <c r="B79" s="154" t="s">
        <v>22602</v>
      </c>
      <c r="C79" s="154" t="s">
        <v>22603</v>
      </c>
      <c r="D79" s="154" t="s">
        <v>22598</v>
      </c>
      <c r="E79" s="154" t="s">
        <v>22599</v>
      </c>
      <c r="F79" s="144">
        <v>0.81</v>
      </c>
      <c r="G79" s="154" t="s">
        <v>22535</v>
      </c>
      <c r="H79" s="154" t="s">
        <v>22446</v>
      </c>
      <c r="I79" s="154"/>
    </row>
    <row r="80" spans="1:9" ht="18" x14ac:dyDescent="0.35">
      <c r="A80" s="154">
        <v>78</v>
      </c>
      <c r="B80" s="154" t="s">
        <v>7034</v>
      </c>
      <c r="C80" s="154" t="s">
        <v>22604</v>
      </c>
      <c r="D80" s="154" t="s">
        <v>22605</v>
      </c>
      <c r="E80" s="154" t="s">
        <v>22606</v>
      </c>
      <c r="F80" s="144">
        <v>1.01</v>
      </c>
      <c r="G80" s="154" t="s">
        <v>22590</v>
      </c>
      <c r="H80" s="154" t="s">
        <v>22446</v>
      </c>
      <c r="I80" s="154"/>
    </row>
    <row r="81" spans="1:9" ht="18" x14ac:dyDescent="0.35">
      <c r="A81" s="154">
        <v>79</v>
      </c>
      <c r="B81" s="154" t="s">
        <v>22607</v>
      </c>
      <c r="C81" s="154" t="s">
        <v>22608</v>
      </c>
      <c r="D81" s="154" t="s">
        <v>22605</v>
      </c>
      <c r="E81" s="154" t="s">
        <v>22606</v>
      </c>
      <c r="F81" s="144">
        <v>1.21</v>
      </c>
      <c r="G81" s="154" t="s">
        <v>22485</v>
      </c>
      <c r="H81" s="154" t="s">
        <v>22446</v>
      </c>
      <c r="I81" s="154"/>
    </row>
    <row r="82" spans="1:9" ht="18" x14ac:dyDescent="0.35">
      <c r="A82" s="154">
        <v>80</v>
      </c>
      <c r="B82" s="154" t="s">
        <v>22609</v>
      </c>
      <c r="C82" s="154" t="s">
        <v>22610</v>
      </c>
      <c r="D82" s="154" t="s">
        <v>22605</v>
      </c>
      <c r="E82" s="154" t="s">
        <v>22606</v>
      </c>
      <c r="F82" s="144">
        <v>1.21</v>
      </c>
      <c r="G82" s="154" t="s">
        <v>22535</v>
      </c>
      <c r="H82" s="154" t="s">
        <v>22446</v>
      </c>
      <c r="I82" s="154"/>
    </row>
    <row r="83" spans="1:9" ht="18" x14ac:dyDescent="0.35">
      <c r="A83" s="154">
        <v>81</v>
      </c>
      <c r="B83" s="154" t="s">
        <v>7034</v>
      </c>
      <c r="C83" s="154" t="s">
        <v>22611</v>
      </c>
      <c r="D83" s="154" t="s">
        <v>22605</v>
      </c>
      <c r="E83" s="154" t="s">
        <v>22606</v>
      </c>
      <c r="F83" s="144">
        <v>1.21</v>
      </c>
      <c r="G83" s="154" t="s">
        <v>22612</v>
      </c>
      <c r="H83" s="154" t="s">
        <v>22446</v>
      </c>
      <c r="I83" s="154"/>
    </row>
    <row r="84" spans="1:9" ht="18" x14ac:dyDescent="0.35">
      <c r="A84" s="154">
        <v>82</v>
      </c>
      <c r="B84" s="154" t="s">
        <v>22613</v>
      </c>
      <c r="C84" s="154" t="s">
        <v>22614</v>
      </c>
      <c r="D84" s="154" t="s">
        <v>22605</v>
      </c>
      <c r="E84" s="154" t="s">
        <v>22606</v>
      </c>
      <c r="F84" s="144">
        <v>1.21</v>
      </c>
      <c r="G84" s="154" t="s">
        <v>22612</v>
      </c>
      <c r="H84" s="154" t="s">
        <v>22446</v>
      </c>
      <c r="I84" s="154"/>
    </row>
    <row r="85" spans="1:9" ht="18" x14ac:dyDescent="0.35">
      <c r="A85" s="154">
        <v>83</v>
      </c>
      <c r="B85" s="154" t="s">
        <v>22615</v>
      </c>
      <c r="C85" s="154" t="s">
        <v>22608</v>
      </c>
      <c r="D85" s="154" t="s">
        <v>22605</v>
      </c>
      <c r="E85" s="154" t="s">
        <v>22606</v>
      </c>
      <c r="F85" s="144">
        <v>1.21</v>
      </c>
      <c r="G85" s="154" t="s">
        <v>22535</v>
      </c>
      <c r="H85" s="154" t="s">
        <v>22446</v>
      </c>
      <c r="I85" s="154"/>
    </row>
    <row r="86" spans="1:9" ht="18" x14ac:dyDescent="0.35">
      <c r="A86" s="154">
        <v>84</v>
      </c>
      <c r="B86" s="154" t="s">
        <v>22616</v>
      </c>
      <c r="C86" s="154" t="s">
        <v>22617</v>
      </c>
      <c r="D86" s="154" t="s">
        <v>22605</v>
      </c>
      <c r="E86" s="154" t="s">
        <v>22606</v>
      </c>
      <c r="F86" s="144">
        <v>2.0099999999999998</v>
      </c>
      <c r="G86" s="154" t="s">
        <v>22535</v>
      </c>
      <c r="H86" s="154" t="s">
        <v>22446</v>
      </c>
      <c r="I86" s="154"/>
    </row>
    <row r="87" spans="1:9" ht="18" x14ac:dyDescent="0.35">
      <c r="A87" s="154">
        <v>85</v>
      </c>
      <c r="B87" s="154" t="s">
        <v>22618</v>
      </c>
      <c r="C87" s="154" t="s">
        <v>22619</v>
      </c>
      <c r="D87" s="154" t="s">
        <v>22605</v>
      </c>
      <c r="E87" s="154" t="s">
        <v>22606</v>
      </c>
      <c r="F87" s="144">
        <v>1.41</v>
      </c>
      <c r="G87" s="154" t="s">
        <v>22535</v>
      </c>
      <c r="H87" s="154" t="s">
        <v>22446</v>
      </c>
      <c r="I87" s="154"/>
    </row>
    <row r="88" spans="1:9" ht="18" x14ac:dyDescent="0.35">
      <c r="A88" s="154">
        <v>86</v>
      </c>
      <c r="B88" s="154" t="s">
        <v>22620</v>
      </c>
      <c r="C88" s="154" t="s">
        <v>4393</v>
      </c>
      <c r="D88" s="154" t="s">
        <v>22605</v>
      </c>
      <c r="E88" s="154" t="s">
        <v>22606</v>
      </c>
      <c r="F88" s="144">
        <v>0.41</v>
      </c>
      <c r="G88" s="154" t="s">
        <v>22535</v>
      </c>
      <c r="H88" s="154" t="s">
        <v>22446</v>
      </c>
      <c r="I88" s="154"/>
    </row>
    <row r="89" spans="1:9" ht="18" x14ac:dyDescent="0.35">
      <c r="A89" s="154">
        <v>87</v>
      </c>
      <c r="B89" s="154" t="s">
        <v>22621</v>
      </c>
      <c r="C89" s="154" t="s">
        <v>22622</v>
      </c>
      <c r="D89" s="154" t="s">
        <v>22605</v>
      </c>
      <c r="E89" s="154" t="s">
        <v>22606</v>
      </c>
      <c r="F89" s="144">
        <v>1.61</v>
      </c>
      <c r="G89" s="154" t="s">
        <v>22623</v>
      </c>
      <c r="H89" s="154" t="s">
        <v>22446</v>
      </c>
      <c r="I89" s="154"/>
    </row>
    <row r="90" spans="1:9" ht="18" x14ac:dyDescent="0.35">
      <c r="A90" s="154">
        <v>88</v>
      </c>
      <c r="B90" s="154" t="s">
        <v>22624</v>
      </c>
      <c r="C90" s="154" t="s">
        <v>4393</v>
      </c>
      <c r="D90" s="154" t="s">
        <v>22605</v>
      </c>
      <c r="E90" s="154" t="s">
        <v>22606</v>
      </c>
      <c r="F90" s="144">
        <v>0.41</v>
      </c>
      <c r="G90" s="154" t="s">
        <v>22535</v>
      </c>
      <c r="H90" s="154" t="s">
        <v>22446</v>
      </c>
      <c r="I90" s="154"/>
    </row>
    <row r="91" spans="1:9" ht="18" x14ac:dyDescent="0.35">
      <c r="A91" s="154">
        <v>89</v>
      </c>
      <c r="B91" s="154" t="s">
        <v>22477</v>
      </c>
      <c r="C91" s="154" t="s">
        <v>22619</v>
      </c>
      <c r="D91" s="154" t="s">
        <v>22605</v>
      </c>
      <c r="E91" s="154" t="s">
        <v>22606</v>
      </c>
      <c r="F91" s="144">
        <v>1.21</v>
      </c>
      <c r="G91" s="154" t="s">
        <v>22535</v>
      </c>
      <c r="H91" s="154" t="s">
        <v>22446</v>
      </c>
      <c r="I91" s="154"/>
    </row>
    <row r="92" spans="1:9" ht="18" x14ac:dyDescent="0.35">
      <c r="A92" s="154">
        <v>90</v>
      </c>
      <c r="B92" s="154" t="s">
        <v>22625</v>
      </c>
      <c r="C92" s="154" t="s">
        <v>22619</v>
      </c>
      <c r="D92" s="154" t="s">
        <v>22605</v>
      </c>
      <c r="E92" s="154" t="s">
        <v>22606</v>
      </c>
      <c r="F92" s="144">
        <v>1.61</v>
      </c>
      <c r="G92" s="154" t="s">
        <v>22626</v>
      </c>
      <c r="H92" s="154" t="s">
        <v>22446</v>
      </c>
      <c r="I92" s="154"/>
    </row>
    <row r="93" spans="1:9" ht="18" x14ac:dyDescent="0.35">
      <c r="A93" s="154">
        <v>91</v>
      </c>
      <c r="B93" s="154" t="s">
        <v>22613</v>
      </c>
      <c r="C93" s="154" t="s">
        <v>22477</v>
      </c>
      <c r="D93" s="154" t="s">
        <v>22605</v>
      </c>
      <c r="E93" s="154" t="s">
        <v>22606</v>
      </c>
      <c r="F93" s="144">
        <v>1.21</v>
      </c>
      <c r="G93" s="154" t="s">
        <v>22535</v>
      </c>
      <c r="H93" s="154" t="s">
        <v>22446</v>
      </c>
      <c r="I93" s="154"/>
    </row>
    <row r="94" spans="1:9" ht="18" x14ac:dyDescent="0.35">
      <c r="A94" s="154">
        <v>92</v>
      </c>
      <c r="B94" s="154" t="s">
        <v>19690</v>
      </c>
      <c r="C94" s="154" t="s">
        <v>22477</v>
      </c>
      <c r="D94" s="154" t="s">
        <v>22605</v>
      </c>
      <c r="E94" s="154" t="s">
        <v>22606</v>
      </c>
      <c r="F94" s="144">
        <v>1.21</v>
      </c>
      <c r="G94" s="154" t="s">
        <v>22535</v>
      </c>
      <c r="H94" s="154" t="s">
        <v>22446</v>
      </c>
      <c r="I94" s="154"/>
    </row>
    <row r="95" spans="1:9" ht="18" x14ac:dyDescent="0.35">
      <c r="A95" s="154">
        <v>93</v>
      </c>
      <c r="B95" s="154" t="s">
        <v>22627</v>
      </c>
      <c r="C95" s="154" t="s">
        <v>22628</v>
      </c>
      <c r="D95" s="154" t="s">
        <v>22605</v>
      </c>
      <c r="E95" s="154" t="s">
        <v>22606</v>
      </c>
      <c r="F95" s="144">
        <v>1.61</v>
      </c>
      <c r="G95" s="154" t="s">
        <v>22629</v>
      </c>
      <c r="H95" s="154" t="s">
        <v>22446</v>
      </c>
      <c r="I95" s="154"/>
    </row>
    <row r="96" spans="1:9" ht="18" x14ac:dyDescent="0.35">
      <c r="A96" s="154">
        <v>94</v>
      </c>
      <c r="B96" s="154" t="s">
        <v>22477</v>
      </c>
      <c r="C96" s="154" t="s">
        <v>22630</v>
      </c>
      <c r="D96" s="154" t="s">
        <v>22605</v>
      </c>
      <c r="E96" s="154" t="s">
        <v>22606</v>
      </c>
      <c r="F96" s="144">
        <v>3.21</v>
      </c>
      <c r="G96" s="154" t="s">
        <v>22631</v>
      </c>
      <c r="H96" s="154" t="s">
        <v>22446</v>
      </c>
      <c r="I96" s="154"/>
    </row>
    <row r="97" spans="1:9" ht="18" x14ac:dyDescent="0.35">
      <c r="A97" s="154">
        <v>95</v>
      </c>
      <c r="B97" s="154" t="s">
        <v>22632</v>
      </c>
      <c r="C97" s="154" t="s">
        <v>22633</v>
      </c>
      <c r="D97" s="154" t="s">
        <v>22605</v>
      </c>
      <c r="E97" s="154" t="s">
        <v>22606</v>
      </c>
      <c r="F97" s="144">
        <v>2.0099999999999998</v>
      </c>
      <c r="G97" s="154" t="s">
        <v>22492</v>
      </c>
      <c r="H97" s="154" t="s">
        <v>22446</v>
      </c>
      <c r="I97" s="154"/>
    </row>
    <row r="98" spans="1:9" ht="18" x14ac:dyDescent="0.35">
      <c r="A98" s="154">
        <v>96</v>
      </c>
      <c r="B98" s="154" t="s">
        <v>22477</v>
      </c>
      <c r="C98" s="154" t="s">
        <v>22634</v>
      </c>
      <c r="D98" s="154" t="s">
        <v>22605</v>
      </c>
      <c r="E98" s="154" t="s">
        <v>22606</v>
      </c>
      <c r="F98" s="144">
        <v>0.81</v>
      </c>
      <c r="G98" s="154" t="s">
        <v>22535</v>
      </c>
      <c r="H98" s="154" t="s">
        <v>22446</v>
      </c>
      <c r="I98" s="154"/>
    </row>
    <row r="99" spans="1:9" ht="18" x14ac:dyDescent="0.35">
      <c r="A99" s="154">
        <v>97</v>
      </c>
      <c r="B99" s="154" t="s">
        <v>22610</v>
      </c>
      <c r="C99" s="154" t="s">
        <v>22614</v>
      </c>
      <c r="D99" s="154" t="s">
        <v>22605</v>
      </c>
      <c r="E99" s="154" t="s">
        <v>22606</v>
      </c>
      <c r="F99" s="144">
        <v>1.21</v>
      </c>
      <c r="G99" s="154" t="s">
        <v>22535</v>
      </c>
      <c r="H99" s="154" t="s">
        <v>22446</v>
      </c>
      <c r="I99" s="154"/>
    </row>
    <row r="100" spans="1:9" ht="18" x14ac:dyDescent="0.35">
      <c r="A100" s="154">
        <v>98</v>
      </c>
      <c r="B100" s="154" t="s">
        <v>22549</v>
      </c>
      <c r="C100" s="154" t="s">
        <v>22614</v>
      </c>
      <c r="D100" s="154" t="s">
        <v>22605</v>
      </c>
      <c r="E100" s="154" t="s">
        <v>22606</v>
      </c>
      <c r="F100" s="144">
        <v>1.21</v>
      </c>
      <c r="G100" s="154" t="s">
        <v>22635</v>
      </c>
      <c r="H100" s="154" t="s">
        <v>22446</v>
      </c>
      <c r="I100" s="154"/>
    </row>
    <row r="101" spans="1:9" ht="18" x14ac:dyDescent="0.35">
      <c r="A101" s="154">
        <v>99</v>
      </c>
      <c r="B101" s="154" t="s">
        <v>22442</v>
      </c>
      <c r="C101" s="154" t="s">
        <v>22614</v>
      </c>
      <c r="D101" s="154" t="s">
        <v>22605</v>
      </c>
      <c r="E101" s="154" t="s">
        <v>22606</v>
      </c>
      <c r="F101" s="144">
        <v>1.21</v>
      </c>
      <c r="G101" s="154" t="s">
        <v>22535</v>
      </c>
      <c r="H101" s="154" t="s">
        <v>22446</v>
      </c>
      <c r="I101" s="154"/>
    </row>
    <row r="102" spans="1:9" ht="18" x14ac:dyDescent="0.35">
      <c r="A102" s="154">
        <v>100</v>
      </c>
      <c r="B102" s="154" t="s">
        <v>19690</v>
      </c>
      <c r="C102" s="154" t="s">
        <v>22636</v>
      </c>
      <c r="D102" s="154" t="s">
        <v>22605</v>
      </c>
      <c r="E102" s="154" t="s">
        <v>22606</v>
      </c>
      <c r="F102" s="144">
        <v>2.0099999999999998</v>
      </c>
      <c r="G102" s="154" t="s">
        <v>22637</v>
      </c>
      <c r="H102" s="154" t="s">
        <v>22446</v>
      </c>
      <c r="I102" s="154"/>
    </row>
    <row r="103" spans="1:9" ht="18" x14ac:dyDescent="0.35">
      <c r="A103" s="154">
        <v>101</v>
      </c>
      <c r="B103" s="154" t="s">
        <v>22568</v>
      </c>
      <c r="C103" s="154" t="s">
        <v>22638</v>
      </c>
      <c r="D103" s="154" t="s">
        <v>22605</v>
      </c>
      <c r="E103" s="154" t="s">
        <v>22606</v>
      </c>
      <c r="F103" s="144">
        <v>0.81</v>
      </c>
      <c r="G103" s="154" t="s">
        <v>22639</v>
      </c>
      <c r="H103" s="154" t="s">
        <v>22446</v>
      </c>
      <c r="I103" s="154"/>
    </row>
    <row r="104" spans="1:9" ht="18" x14ac:dyDescent="0.35">
      <c r="A104" s="154">
        <v>102</v>
      </c>
      <c r="B104" s="154" t="s">
        <v>5945</v>
      </c>
      <c r="C104" s="154" t="s">
        <v>22638</v>
      </c>
      <c r="D104" s="154" t="s">
        <v>22605</v>
      </c>
      <c r="E104" s="154" t="s">
        <v>22606</v>
      </c>
      <c r="F104" s="144">
        <v>0.41</v>
      </c>
      <c r="G104" s="154" t="s">
        <v>22640</v>
      </c>
      <c r="H104" s="154" t="s">
        <v>22446</v>
      </c>
      <c r="I104" s="154"/>
    </row>
    <row r="105" spans="1:9" ht="18" x14ac:dyDescent="0.35">
      <c r="A105" s="154">
        <v>103</v>
      </c>
      <c r="B105" s="154" t="s">
        <v>22641</v>
      </c>
      <c r="C105" s="154" t="s">
        <v>22638</v>
      </c>
      <c r="D105" s="154" t="s">
        <v>22605</v>
      </c>
      <c r="E105" s="154" t="s">
        <v>22606</v>
      </c>
      <c r="F105" s="144">
        <v>0.81</v>
      </c>
      <c r="G105" s="154" t="s">
        <v>22637</v>
      </c>
      <c r="H105" s="154" t="s">
        <v>22446</v>
      </c>
      <c r="I105" s="154"/>
    </row>
    <row r="106" spans="1:9" ht="18" x14ac:dyDescent="0.35">
      <c r="A106" s="154">
        <v>104</v>
      </c>
      <c r="B106" s="154" t="s">
        <v>22610</v>
      </c>
      <c r="C106" s="154" t="s">
        <v>22642</v>
      </c>
      <c r="D106" s="154" t="s">
        <v>22605</v>
      </c>
      <c r="E106" s="154" t="s">
        <v>22606</v>
      </c>
      <c r="F106" s="144">
        <v>0.81</v>
      </c>
      <c r="G106" s="154" t="s">
        <v>22640</v>
      </c>
      <c r="H106" s="154" t="s">
        <v>22446</v>
      </c>
      <c r="I106" s="154"/>
    </row>
    <row r="107" spans="1:9" ht="18" x14ac:dyDescent="0.35">
      <c r="A107" s="154">
        <v>105</v>
      </c>
      <c r="B107" s="154" t="s">
        <v>22642</v>
      </c>
      <c r="C107" s="154" t="s">
        <v>22482</v>
      </c>
      <c r="D107" s="154" t="s">
        <v>22605</v>
      </c>
      <c r="E107" s="154" t="s">
        <v>22606</v>
      </c>
      <c r="F107" s="144">
        <v>0.81</v>
      </c>
      <c r="G107" s="154" t="s">
        <v>22640</v>
      </c>
      <c r="H107" s="154" t="s">
        <v>22446</v>
      </c>
      <c r="I107" s="154"/>
    </row>
    <row r="108" spans="1:9" ht="18" x14ac:dyDescent="0.35">
      <c r="A108" s="154">
        <v>106</v>
      </c>
      <c r="B108" s="154" t="s">
        <v>22491</v>
      </c>
      <c r="C108" s="154" t="s">
        <v>22643</v>
      </c>
      <c r="D108" s="154" t="s">
        <v>22605</v>
      </c>
      <c r="E108" s="154" t="s">
        <v>22606</v>
      </c>
      <c r="F108" s="144">
        <v>2.0099999999999998</v>
      </c>
      <c r="G108" s="154" t="s">
        <v>22492</v>
      </c>
      <c r="H108" s="154" t="s">
        <v>22446</v>
      </c>
      <c r="I108" s="154"/>
    </row>
    <row r="109" spans="1:9" ht="18" x14ac:dyDescent="0.35">
      <c r="A109" s="154">
        <v>107</v>
      </c>
      <c r="B109" s="154" t="s">
        <v>22568</v>
      </c>
      <c r="C109" s="154" t="s">
        <v>22482</v>
      </c>
      <c r="D109" s="154" t="s">
        <v>22605</v>
      </c>
      <c r="E109" s="154" t="s">
        <v>22606</v>
      </c>
      <c r="F109" s="144">
        <v>1.21</v>
      </c>
      <c r="G109" s="154" t="s">
        <v>22533</v>
      </c>
      <c r="H109" s="154" t="s">
        <v>22446</v>
      </c>
      <c r="I109" s="154"/>
    </row>
    <row r="110" spans="1:9" ht="18" x14ac:dyDescent="0.35">
      <c r="A110" s="154">
        <v>108</v>
      </c>
      <c r="B110" s="154" t="s">
        <v>22568</v>
      </c>
      <c r="C110" s="154" t="s">
        <v>22644</v>
      </c>
      <c r="D110" s="154" t="s">
        <v>22605</v>
      </c>
      <c r="E110" s="154" t="s">
        <v>22606</v>
      </c>
      <c r="F110" s="144">
        <v>1.21</v>
      </c>
      <c r="G110" s="154" t="s">
        <v>22640</v>
      </c>
      <c r="H110" s="154" t="s">
        <v>22446</v>
      </c>
      <c r="I110" s="154"/>
    </row>
    <row r="111" spans="1:9" ht="18" x14ac:dyDescent="0.35">
      <c r="A111" s="154">
        <v>109</v>
      </c>
      <c r="B111" s="154" t="s">
        <v>22645</v>
      </c>
      <c r="C111" s="154" t="s">
        <v>22646</v>
      </c>
      <c r="D111" s="154" t="s">
        <v>22605</v>
      </c>
      <c r="E111" s="154" t="s">
        <v>22606</v>
      </c>
      <c r="F111" s="144">
        <v>1.61</v>
      </c>
      <c r="G111" s="154" t="s">
        <v>22640</v>
      </c>
      <c r="H111" s="154" t="s">
        <v>22446</v>
      </c>
      <c r="I111" s="154"/>
    </row>
    <row r="112" spans="1:9" ht="18" x14ac:dyDescent="0.35">
      <c r="A112" s="154">
        <v>110</v>
      </c>
      <c r="B112" s="154" t="s">
        <v>22647</v>
      </c>
      <c r="C112" s="154" t="s">
        <v>22648</v>
      </c>
      <c r="D112" s="154" t="s">
        <v>22605</v>
      </c>
      <c r="E112" s="154" t="s">
        <v>22606</v>
      </c>
      <c r="F112" s="144">
        <v>1.01</v>
      </c>
      <c r="G112" s="154" t="s">
        <v>22533</v>
      </c>
      <c r="H112" s="154" t="s">
        <v>22446</v>
      </c>
      <c r="I112" s="154"/>
    </row>
    <row r="113" spans="1:9" ht="18" x14ac:dyDescent="0.35">
      <c r="A113" s="154">
        <v>111</v>
      </c>
      <c r="B113" s="154" t="s">
        <v>22477</v>
      </c>
      <c r="C113" s="154" t="s">
        <v>22649</v>
      </c>
      <c r="D113" s="154" t="s">
        <v>22605</v>
      </c>
      <c r="E113" s="154" t="s">
        <v>22606</v>
      </c>
      <c r="F113" s="144">
        <v>1.01</v>
      </c>
      <c r="G113" s="154" t="s">
        <v>22640</v>
      </c>
      <c r="H113" s="154" t="s">
        <v>22446</v>
      </c>
      <c r="I113" s="154"/>
    </row>
    <row r="114" spans="1:9" ht="18" x14ac:dyDescent="0.35">
      <c r="A114" s="154">
        <v>112</v>
      </c>
      <c r="B114" s="154" t="s">
        <v>22650</v>
      </c>
      <c r="C114" s="154" t="s">
        <v>22651</v>
      </c>
      <c r="D114" s="154" t="s">
        <v>22605</v>
      </c>
      <c r="E114" s="154" t="s">
        <v>22606</v>
      </c>
      <c r="F114" s="144">
        <v>0.81</v>
      </c>
      <c r="G114" s="154" t="s">
        <v>22629</v>
      </c>
      <c r="H114" s="154" t="s">
        <v>22446</v>
      </c>
      <c r="I114" s="154"/>
    </row>
    <row r="115" spans="1:9" ht="18" x14ac:dyDescent="0.35">
      <c r="A115" s="154">
        <v>113</v>
      </c>
      <c r="B115" s="154" t="s">
        <v>22652</v>
      </c>
      <c r="C115" s="154" t="s">
        <v>22651</v>
      </c>
      <c r="D115" s="154" t="s">
        <v>22605</v>
      </c>
      <c r="E115" s="154" t="s">
        <v>22606</v>
      </c>
      <c r="F115" s="144">
        <v>3.21</v>
      </c>
      <c r="G115" s="154" t="s">
        <v>22653</v>
      </c>
      <c r="H115" s="154" t="s">
        <v>22509</v>
      </c>
      <c r="I115" s="154"/>
    </row>
    <row r="116" spans="1:9" ht="18" x14ac:dyDescent="0.35">
      <c r="A116" s="154">
        <v>114</v>
      </c>
      <c r="B116" s="154" t="s">
        <v>22654</v>
      </c>
      <c r="C116" s="154" t="s">
        <v>22644</v>
      </c>
      <c r="D116" s="154" t="s">
        <v>22605</v>
      </c>
      <c r="E116" s="154" t="s">
        <v>22606</v>
      </c>
      <c r="F116" s="144">
        <v>0.81</v>
      </c>
      <c r="G116" s="154" t="s">
        <v>22640</v>
      </c>
      <c r="H116" s="154" t="s">
        <v>22446</v>
      </c>
      <c r="I116" s="154"/>
    </row>
    <row r="117" spans="1:9" ht="18" x14ac:dyDescent="0.35">
      <c r="A117" s="154">
        <v>115</v>
      </c>
      <c r="B117" s="154" t="s">
        <v>22655</v>
      </c>
      <c r="C117" s="154" t="s">
        <v>22656</v>
      </c>
      <c r="D117" s="154" t="s">
        <v>22605</v>
      </c>
      <c r="E117" s="154" t="s">
        <v>22606</v>
      </c>
      <c r="F117" s="144">
        <v>0.81</v>
      </c>
      <c r="G117" s="154" t="s">
        <v>22640</v>
      </c>
      <c r="H117" s="154" t="s">
        <v>22446</v>
      </c>
      <c r="I117" s="154"/>
    </row>
    <row r="118" spans="1:9" ht="18" x14ac:dyDescent="0.35">
      <c r="A118" s="154">
        <v>116</v>
      </c>
      <c r="B118" s="154" t="s">
        <v>22613</v>
      </c>
      <c r="C118" s="154" t="s">
        <v>22656</v>
      </c>
      <c r="D118" s="154" t="s">
        <v>22605</v>
      </c>
      <c r="E118" s="154" t="s">
        <v>22606</v>
      </c>
      <c r="F118" s="144">
        <v>0.41</v>
      </c>
      <c r="G118" s="154" t="s">
        <v>22640</v>
      </c>
      <c r="H118" s="154" t="s">
        <v>22446</v>
      </c>
      <c r="I118" s="154"/>
    </row>
    <row r="119" spans="1:9" ht="18" x14ac:dyDescent="0.35">
      <c r="A119" s="154">
        <v>117</v>
      </c>
      <c r="B119" s="154" t="s">
        <v>22657</v>
      </c>
      <c r="C119" s="154" t="s">
        <v>22636</v>
      </c>
      <c r="D119" s="154" t="s">
        <v>22605</v>
      </c>
      <c r="E119" s="154" t="s">
        <v>22606</v>
      </c>
      <c r="F119" s="144">
        <v>1.21</v>
      </c>
      <c r="G119" s="154" t="s">
        <v>22640</v>
      </c>
      <c r="H119" s="154" t="s">
        <v>22446</v>
      </c>
      <c r="I119" s="154"/>
    </row>
    <row r="120" spans="1:9" ht="18" x14ac:dyDescent="0.35">
      <c r="A120" s="154">
        <v>118</v>
      </c>
      <c r="B120" s="154" t="s">
        <v>22658</v>
      </c>
      <c r="C120" s="154" t="s">
        <v>22659</v>
      </c>
      <c r="D120" s="154" t="s">
        <v>22605</v>
      </c>
      <c r="E120" s="154" t="s">
        <v>22606</v>
      </c>
      <c r="F120" s="144">
        <v>2.0099999999999998</v>
      </c>
      <c r="G120" s="154" t="s">
        <v>22660</v>
      </c>
      <c r="H120" s="154" t="s">
        <v>22509</v>
      </c>
      <c r="I120" s="154"/>
    </row>
    <row r="121" spans="1:9" ht="18" x14ac:dyDescent="0.35">
      <c r="A121" s="154">
        <v>119</v>
      </c>
      <c r="B121" s="154" t="s">
        <v>22661</v>
      </c>
      <c r="C121" s="154" t="s">
        <v>22651</v>
      </c>
      <c r="D121" s="154" t="s">
        <v>22605</v>
      </c>
      <c r="E121" s="154" t="s">
        <v>22606</v>
      </c>
      <c r="F121" s="144">
        <v>1.61</v>
      </c>
      <c r="G121" s="154" t="s">
        <v>22640</v>
      </c>
      <c r="H121" s="154" t="s">
        <v>22509</v>
      </c>
      <c r="I121" s="154"/>
    </row>
    <row r="122" spans="1:9" ht="18" x14ac:dyDescent="0.35">
      <c r="A122" s="154">
        <v>120</v>
      </c>
      <c r="B122" s="154" t="s">
        <v>22477</v>
      </c>
      <c r="C122" s="154" t="s">
        <v>22662</v>
      </c>
      <c r="D122" s="154" t="s">
        <v>22605</v>
      </c>
      <c r="E122" s="154" t="s">
        <v>22606</v>
      </c>
      <c r="F122" s="144">
        <v>0.81</v>
      </c>
      <c r="G122" s="154" t="s">
        <v>22640</v>
      </c>
      <c r="H122" s="154" t="s">
        <v>22446</v>
      </c>
      <c r="I122" s="154"/>
    </row>
    <row r="123" spans="1:9" ht="18" x14ac:dyDescent="0.35">
      <c r="A123" s="154">
        <v>121</v>
      </c>
      <c r="B123" s="154" t="s">
        <v>22619</v>
      </c>
      <c r="C123" s="154" t="s">
        <v>22644</v>
      </c>
      <c r="D123" s="154" t="s">
        <v>22605</v>
      </c>
      <c r="E123" s="154" t="s">
        <v>22606</v>
      </c>
      <c r="F123" s="144">
        <v>1.21</v>
      </c>
      <c r="G123" s="154" t="s">
        <v>22640</v>
      </c>
      <c r="H123" s="154" t="s">
        <v>22446</v>
      </c>
      <c r="I123" s="154"/>
    </row>
    <row r="124" spans="1:9" ht="18" x14ac:dyDescent="0.35">
      <c r="A124" s="154">
        <v>122</v>
      </c>
      <c r="B124" s="154" t="s">
        <v>22472</v>
      </c>
      <c r="C124" s="154" t="s">
        <v>22663</v>
      </c>
      <c r="D124" s="154" t="s">
        <v>22605</v>
      </c>
      <c r="E124" s="154" t="s">
        <v>22606</v>
      </c>
      <c r="F124" s="144">
        <v>2.0099999999999998</v>
      </c>
      <c r="G124" s="154" t="s">
        <v>22664</v>
      </c>
      <c r="H124" s="154" t="s">
        <v>22446</v>
      </c>
      <c r="I124" s="154"/>
    </row>
    <row r="125" spans="1:9" ht="18" x14ac:dyDescent="0.35">
      <c r="A125" s="154">
        <v>123</v>
      </c>
      <c r="B125" s="154" t="s">
        <v>22549</v>
      </c>
      <c r="C125" s="154" t="s">
        <v>22665</v>
      </c>
      <c r="D125" s="154" t="s">
        <v>22605</v>
      </c>
      <c r="E125" s="154" t="s">
        <v>22606</v>
      </c>
      <c r="F125" s="144">
        <v>1.61</v>
      </c>
      <c r="G125" s="154" t="s">
        <v>22666</v>
      </c>
      <c r="H125" s="154" t="s">
        <v>22446</v>
      </c>
      <c r="I125" s="154"/>
    </row>
    <row r="126" spans="1:9" ht="18" x14ac:dyDescent="0.35">
      <c r="A126" s="154">
        <v>124</v>
      </c>
      <c r="B126" s="154" t="s">
        <v>22610</v>
      </c>
      <c r="C126" s="154" t="s">
        <v>22665</v>
      </c>
      <c r="D126" s="154" t="s">
        <v>22605</v>
      </c>
      <c r="E126" s="154" t="s">
        <v>22606</v>
      </c>
      <c r="F126" s="144">
        <v>1.61</v>
      </c>
      <c r="G126" s="154" t="s">
        <v>22666</v>
      </c>
      <c r="H126" s="154" t="s">
        <v>22446</v>
      </c>
      <c r="I126" s="154"/>
    </row>
    <row r="127" spans="1:9" ht="18" x14ac:dyDescent="0.35">
      <c r="A127" s="154">
        <v>125</v>
      </c>
      <c r="B127" s="154" t="s">
        <v>22667</v>
      </c>
      <c r="C127" s="154" t="s">
        <v>22668</v>
      </c>
      <c r="D127" s="154" t="s">
        <v>22605</v>
      </c>
      <c r="E127" s="154" t="s">
        <v>22606</v>
      </c>
      <c r="F127" s="144">
        <v>1.61</v>
      </c>
      <c r="G127" s="154" t="s">
        <v>22669</v>
      </c>
      <c r="H127" s="154" t="s">
        <v>22446</v>
      </c>
      <c r="I127" s="154"/>
    </row>
    <row r="128" spans="1:9" ht="18" x14ac:dyDescent="0.35">
      <c r="A128" s="154">
        <v>126</v>
      </c>
      <c r="B128" s="154" t="s">
        <v>22610</v>
      </c>
      <c r="C128" s="154" t="s">
        <v>22463</v>
      </c>
      <c r="D128" s="154" t="s">
        <v>22605</v>
      </c>
      <c r="E128" s="154" t="s">
        <v>22606</v>
      </c>
      <c r="F128" s="144">
        <v>1.61</v>
      </c>
      <c r="G128" s="154" t="s">
        <v>22669</v>
      </c>
      <c r="H128" s="154" t="s">
        <v>22446</v>
      </c>
      <c r="I128" s="154"/>
    </row>
    <row r="129" spans="1:9" ht="18" x14ac:dyDescent="0.35">
      <c r="A129" s="154">
        <v>127</v>
      </c>
      <c r="B129" s="154" t="s">
        <v>3851</v>
      </c>
      <c r="C129" s="154" t="s">
        <v>22670</v>
      </c>
      <c r="D129" s="154" t="s">
        <v>22605</v>
      </c>
      <c r="E129" s="154" t="s">
        <v>22606</v>
      </c>
      <c r="F129" s="144">
        <v>0.61</v>
      </c>
      <c r="G129" s="154" t="s">
        <v>22669</v>
      </c>
      <c r="H129" s="154" t="s">
        <v>22446</v>
      </c>
      <c r="I129" s="154"/>
    </row>
    <row r="130" spans="1:9" ht="18" x14ac:dyDescent="0.35">
      <c r="A130" s="154">
        <v>128</v>
      </c>
      <c r="B130" s="154" t="s">
        <v>22671</v>
      </c>
      <c r="C130" s="154" t="s">
        <v>22672</v>
      </c>
      <c r="D130" s="154" t="s">
        <v>22605</v>
      </c>
      <c r="E130" s="154" t="s">
        <v>22606</v>
      </c>
      <c r="F130" s="144">
        <v>0.81</v>
      </c>
      <c r="G130" s="154" t="s">
        <v>22673</v>
      </c>
      <c r="H130" s="154" t="s">
        <v>22446</v>
      </c>
      <c r="I130" s="154"/>
    </row>
    <row r="131" spans="1:9" ht="18" x14ac:dyDescent="0.35">
      <c r="A131" s="154">
        <v>129</v>
      </c>
      <c r="B131" s="154" t="s">
        <v>22674</v>
      </c>
      <c r="C131" s="154" t="s">
        <v>22655</v>
      </c>
      <c r="D131" s="154" t="s">
        <v>22605</v>
      </c>
      <c r="E131" s="154" t="s">
        <v>22606</v>
      </c>
      <c r="F131" s="144">
        <v>2.41</v>
      </c>
      <c r="G131" s="154" t="s">
        <v>22675</v>
      </c>
      <c r="H131" s="154" t="s">
        <v>22446</v>
      </c>
      <c r="I131" s="154"/>
    </row>
    <row r="132" spans="1:9" ht="18" x14ac:dyDescent="0.35">
      <c r="A132" s="154">
        <v>130</v>
      </c>
      <c r="B132" s="154" t="s">
        <v>22676</v>
      </c>
      <c r="C132" s="154" t="s">
        <v>22677</v>
      </c>
      <c r="D132" s="154" t="s">
        <v>22605</v>
      </c>
      <c r="E132" s="154" t="s">
        <v>22606</v>
      </c>
      <c r="F132" s="144">
        <v>2.41</v>
      </c>
      <c r="G132" s="154" t="s">
        <v>22678</v>
      </c>
      <c r="H132" s="154" t="s">
        <v>22446</v>
      </c>
      <c r="I132" s="154"/>
    </row>
    <row r="133" spans="1:9" ht="18" x14ac:dyDescent="0.35">
      <c r="A133" s="154">
        <v>131</v>
      </c>
      <c r="B133" s="154" t="s">
        <v>22679</v>
      </c>
      <c r="C133" s="154" t="s">
        <v>22680</v>
      </c>
      <c r="D133" s="154" t="s">
        <v>22605</v>
      </c>
      <c r="E133" s="154" t="s">
        <v>22606</v>
      </c>
      <c r="F133" s="144">
        <v>2.41</v>
      </c>
      <c r="G133" s="154" t="s">
        <v>22681</v>
      </c>
      <c r="H133" s="154" t="s">
        <v>22446</v>
      </c>
      <c r="I133" s="154"/>
    </row>
    <row r="134" spans="1:9" ht="18" x14ac:dyDescent="0.35">
      <c r="A134" s="154">
        <v>132</v>
      </c>
      <c r="B134" s="154" t="s">
        <v>22682</v>
      </c>
      <c r="C134" s="154" t="s">
        <v>22677</v>
      </c>
      <c r="D134" s="154" t="s">
        <v>22605</v>
      </c>
      <c r="E134" s="154" t="s">
        <v>22606</v>
      </c>
      <c r="F134" s="144">
        <v>1.61</v>
      </c>
      <c r="G134" s="154" t="s">
        <v>22669</v>
      </c>
      <c r="H134" s="154" t="s">
        <v>22446</v>
      </c>
      <c r="I134" s="154"/>
    </row>
    <row r="135" spans="1:9" ht="18" x14ac:dyDescent="0.35">
      <c r="A135" s="154">
        <v>133</v>
      </c>
      <c r="B135" s="154" t="s">
        <v>22551</v>
      </c>
      <c r="C135" s="154" t="s">
        <v>22683</v>
      </c>
      <c r="D135" s="154" t="s">
        <v>22605</v>
      </c>
      <c r="E135" s="154" t="s">
        <v>22606</v>
      </c>
      <c r="F135" s="144">
        <v>1.21</v>
      </c>
      <c r="G135" s="154" t="s">
        <v>22684</v>
      </c>
      <c r="H135" s="154" t="s">
        <v>22446</v>
      </c>
      <c r="I135" s="154"/>
    </row>
    <row r="136" spans="1:9" ht="18" x14ac:dyDescent="0.35">
      <c r="A136" s="154">
        <v>134</v>
      </c>
      <c r="B136" s="154" t="s">
        <v>22685</v>
      </c>
      <c r="C136" s="154" t="s">
        <v>22649</v>
      </c>
      <c r="D136" s="154" t="s">
        <v>22605</v>
      </c>
      <c r="E136" s="154" t="s">
        <v>22606</v>
      </c>
      <c r="F136" s="144">
        <v>2.61</v>
      </c>
      <c r="G136" s="154" t="s">
        <v>22678</v>
      </c>
      <c r="H136" s="154" t="s">
        <v>22446</v>
      </c>
      <c r="I136" s="154"/>
    </row>
    <row r="137" spans="1:9" ht="18" x14ac:dyDescent="0.35">
      <c r="A137" s="154">
        <v>135</v>
      </c>
      <c r="B137" s="154" t="s">
        <v>22477</v>
      </c>
      <c r="C137" s="154" t="s">
        <v>22686</v>
      </c>
      <c r="D137" s="154" t="s">
        <v>22605</v>
      </c>
      <c r="E137" s="154" t="s">
        <v>22606</v>
      </c>
      <c r="F137" s="144">
        <v>2.21</v>
      </c>
      <c r="G137" s="154" t="s">
        <v>22681</v>
      </c>
      <c r="H137" s="154" t="s">
        <v>22446</v>
      </c>
      <c r="I137" s="154"/>
    </row>
    <row r="138" spans="1:9" ht="18" x14ac:dyDescent="0.35">
      <c r="A138" s="154">
        <v>136</v>
      </c>
      <c r="B138" s="154" t="s">
        <v>22687</v>
      </c>
      <c r="C138" s="154" t="s">
        <v>22611</v>
      </c>
      <c r="D138" s="154" t="s">
        <v>22605</v>
      </c>
      <c r="E138" s="154" t="s">
        <v>22606</v>
      </c>
      <c r="F138" s="144">
        <v>0.81</v>
      </c>
      <c r="G138" s="154" t="s">
        <v>22669</v>
      </c>
      <c r="H138" s="154" t="s">
        <v>22446</v>
      </c>
      <c r="I138" s="154"/>
    </row>
    <row r="139" spans="1:9" ht="18" x14ac:dyDescent="0.35">
      <c r="A139" s="154">
        <v>137</v>
      </c>
      <c r="B139" s="154" t="s">
        <v>22491</v>
      </c>
      <c r="C139" s="154" t="s">
        <v>22655</v>
      </c>
      <c r="D139" s="154" t="s">
        <v>22605</v>
      </c>
      <c r="E139" s="154" t="s">
        <v>22606</v>
      </c>
      <c r="F139" s="144">
        <v>1.01</v>
      </c>
      <c r="G139" s="154" t="s">
        <v>22688</v>
      </c>
      <c r="H139" s="154" t="s">
        <v>22446</v>
      </c>
      <c r="I139" s="154"/>
    </row>
    <row r="140" spans="1:9" ht="18" x14ac:dyDescent="0.35">
      <c r="A140" s="154">
        <v>138</v>
      </c>
      <c r="B140" s="154" t="s">
        <v>22689</v>
      </c>
      <c r="C140" s="154" t="s">
        <v>22442</v>
      </c>
      <c r="D140" s="154" t="s">
        <v>22605</v>
      </c>
      <c r="E140" s="154" t="s">
        <v>22606</v>
      </c>
      <c r="F140" s="144">
        <v>1.61</v>
      </c>
      <c r="G140" s="154" t="s">
        <v>22669</v>
      </c>
      <c r="H140" s="154" t="s">
        <v>22446</v>
      </c>
      <c r="I140" s="154"/>
    </row>
    <row r="141" spans="1:9" ht="18" x14ac:dyDescent="0.35">
      <c r="A141" s="154">
        <v>139</v>
      </c>
      <c r="B141" s="154" t="s">
        <v>22690</v>
      </c>
      <c r="C141" s="154" t="s">
        <v>22487</v>
      </c>
      <c r="D141" s="154" t="s">
        <v>22605</v>
      </c>
      <c r="E141" s="154" t="s">
        <v>22606</v>
      </c>
      <c r="F141" s="144">
        <v>1.21</v>
      </c>
      <c r="G141" s="154" t="s">
        <v>22691</v>
      </c>
      <c r="H141" s="154" t="s">
        <v>22446</v>
      </c>
      <c r="I141" s="154"/>
    </row>
    <row r="142" spans="1:9" ht="18" x14ac:dyDescent="0.35">
      <c r="A142" s="154">
        <v>140</v>
      </c>
      <c r="B142" s="154" t="s">
        <v>22692</v>
      </c>
      <c r="C142" s="154" t="s">
        <v>22693</v>
      </c>
      <c r="D142" s="154" t="s">
        <v>22605</v>
      </c>
      <c r="E142" s="154" t="s">
        <v>22606</v>
      </c>
      <c r="F142" s="144">
        <v>1.21</v>
      </c>
      <c r="G142" s="154" t="s">
        <v>22694</v>
      </c>
      <c r="H142" s="154" t="s">
        <v>22446</v>
      </c>
      <c r="I142" s="154"/>
    </row>
    <row r="143" spans="1:9" ht="18" x14ac:dyDescent="0.35">
      <c r="A143" s="154">
        <v>141</v>
      </c>
      <c r="B143" s="154" t="s">
        <v>22632</v>
      </c>
      <c r="C143" s="154" t="s">
        <v>22618</v>
      </c>
      <c r="D143" s="154" t="s">
        <v>22605</v>
      </c>
      <c r="E143" s="154" t="s">
        <v>22606</v>
      </c>
      <c r="F143" s="144">
        <v>0.81</v>
      </c>
      <c r="G143" s="154" t="s">
        <v>22695</v>
      </c>
      <c r="H143" s="154" t="s">
        <v>22446</v>
      </c>
      <c r="I143" s="154"/>
    </row>
    <row r="144" spans="1:9" ht="18" x14ac:dyDescent="0.35">
      <c r="A144" s="154">
        <v>142</v>
      </c>
      <c r="B144" s="154" t="s">
        <v>22696</v>
      </c>
      <c r="C144" s="154" t="s">
        <v>22487</v>
      </c>
      <c r="D144" s="154" t="s">
        <v>22605</v>
      </c>
      <c r="E144" s="154" t="s">
        <v>22606</v>
      </c>
      <c r="F144" s="144">
        <v>1.61</v>
      </c>
      <c r="G144" s="154" t="s">
        <v>22694</v>
      </c>
      <c r="H144" s="154" t="s">
        <v>22446</v>
      </c>
      <c r="I144" s="154"/>
    </row>
    <row r="145" spans="1:9" ht="18" x14ac:dyDescent="0.35">
      <c r="A145" s="154">
        <v>143</v>
      </c>
      <c r="B145" s="154" t="s">
        <v>22610</v>
      </c>
      <c r="C145" s="154" t="s">
        <v>22512</v>
      </c>
      <c r="D145" s="154" t="s">
        <v>22605</v>
      </c>
      <c r="E145" s="154" t="s">
        <v>22606</v>
      </c>
      <c r="F145" s="144">
        <v>0.81</v>
      </c>
      <c r="G145" s="154" t="s">
        <v>22697</v>
      </c>
      <c r="H145" s="154" t="s">
        <v>22446</v>
      </c>
      <c r="I145" s="154"/>
    </row>
    <row r="146" spans="1:9" ht="18" x14ac:dyDescent="0.35">
      <c r="A146" s="154">
        <v>144</v>
      </c>
      <c r="B146" s="154" t="s">
        <v>22442</v>
      </c>
      <c r="C146" s="154" t="s">
        <v>22698</v>
      </c>
      <c r="D146" s="154" t="s">
        <v>22605</v>
      </c>
      <c r="E146" s="154" t="s">
        <v>22606</v>
      </c>
      <c r="F146" s="144">
        <v>1.21</v>
      </c>
      <c r="G146" s="154" t="s">
        <v>22695</v>
      </c>
      <c r="H146" s="154" t="s">
        <v>22446</v>
      </c>
      <c r="I146" s="154"/>
    </row>
    <row r="147" spans="1:9" ht="18" x14ac:dyDescent="0.35">
      <c r="A147" s="154">
        <v>145</v>
      </c>
      <c r="B147" s="154" t="s">
        <v>22618</v>
      </c>
      <c r="C147" s="154" t="s">
        <v>22699</v>
      </c>
      <c r="D147" s="154" t="s">
        <v>22605</v>
      </c>
      <c r="E147" s="154" t="s">
        <v>22606</v>
      </c>
      <c r="F147" s="144">
        <v>1.21</v>
      </c>
      <c r="G147" s="154" t="s">
        <v>22695</v>
      </c>
      <c r="H147" s="154" t="s">
        <v>22446</v>
      </c>
      <c r="I147" s="154"/>
    </row>
    <row r="148" spans="1:9" ht="18" x14ac:dyDescent="0.35">
      <c r="A148" s="154">
        <v>146</v>
      </c>
      <c r="B148" s="154" t="s">
        <v>22700</v>
      </c>
      <c r="C148" s="154" t="s">
        <v>22701</v>
      </c>
      <c r="D148" s="154" t="s">
        <v>22605</v>
      </c>
      <c r="E148" s="154" t="s">
        <v>22606</v>
      </c>
      <c r="F148" s="144">
        <v>0.81</v>
      </c>
      <c r="G148" s="154" t="s">
        <v>22695</v>
      </c>
      <c r="H148" s="154" t="s">
        <v>22446</v>
      </c>
      <c r="I148" s="154"/>
    </row>
    <row r="149" spans="1:9" ht="18" x14ac:dyDescent="0.35">
      <c r="A149" s="154">
        <v>147</v>
      </c>
      <c r="B149" s="154" t="s">
        <v>22657</v>
      </c>
      <c r="C149" s="154" t="s">
        <v>22702</v>
      </c>
      <c r="D149" s="154" t="s">
        <v>22605</v>
      </c>
      <c r="E149" s="154" t="s">
        <v>22606</v>
      </c>
      <c r="F149" s="144">
        <v>0.81</v>
      </c>
      <c r="G149" s="154" t="s">
        <v>22695</v>
      </c>
      <c r="H149" s="154" t="s">
        <v>22446</v>
      </c>
      <c r="I149" s="154"/>
    </row>
    <row r="150" spans="1:9" ht="18" x14ac:dyDescent="0.35">
      <c r="A150" s="154">
        <v>148</v>
      </c>
      <c r="B150" s="154" t="s">
        <v>22564</v>
      </c>
      <c r="C150" s="154" t="s">
        <v>22477</v>
      </c>
      <c r="D150" s="154" t="s">
        <v>22605</v>
      </c>
      <c r="E150" s="154" t="s">
        <v>22606</v>
      </c>
      <c r="F150" s="144">
        <v>1.21</v>
      </c>
      <c r="G150" s="154" t="s">
        <v>22695</v>
      </c>
      <c r="H150" s="154" t="s">
        <v>22446</v>
      </c>
      <c r="I150" s="154"/>
    </row>
    <row r="151" spans="1:9" ht="18" x14ac:dyDescent="0.35">
      <c r="A151" s="154">
        <v>149</v>
      </c>
      <c r="B151" s="154" t="s">
        <v>22703</v>
      </c>
      <c r="C151" s="154" t="s">
        <v>22704</v>
      </c>
      <c r="D151" s="154" t="s">
        <v>22605</v>
      </c>
      <c r="E151" s="154" t="s">
        <v>22606</v>
      </c>
      <c r="F151" s="144">
        <v>1.21</v>
      </c>
      <c r="G151" s="154" t="s">
        <v>22695</v>
      </c>
      <c r="H151" s="154" t="s">
        <v>22446</v>
      </c>
      <c r="I151" s="154"/>
    </row>
    <row r="152" spans="1:9" ht="18" x14ac:dyDescent="0.35">
      <c r="A152" s="154">
        <v>150</v>
      </c>
      <c r="B152" s="154" t="s">
        <v>22690</v>
      </c>
      <c r="C152" s="154" t="s">
        <v>22649</v>
      </c>
      <c r="D152" s="154" t="s">
        <v>22605</v>
      </c>
      <c r="E152" s="154" t="s">
        <v>22606</v>
      </c>
      <c r="F152" s="144">
        <v>0.81</v>
      </c>
      <c r="G152" s="154" t="s">
        <v>22695</v>
      </c>
      <c r="H152" s="154" t="s">
        <v>22446</v>
      </c>
      <c r="I152" s="154"/>
    </row>
    <row r="153" spans="1:9" ht="18" x14ac:dyDescent="0.35">
      <c r="A153" s="154">
        <v>151</v>
      </c>
      <c r="B153" s="154" t="s">
        <v>22705</v>
      </c>
      <c r="C153" s="154" t="s">
        <v>22706</v>
      </c>
      <c r="D153" s="154" t="s">
        <v>22605</v>
      </c>
      <c r="E153" s="154" t="s">
        <v>22606</v>
      </c>
      <c r="F153" s="144">
        <v>1.21</v>
      </c>
      <c r="G153" s="154" t="s">
        <v>22695</v>
      </c>
      <c r="H153" s="154" t="s">
        <v>22509</v>
      </c>
      <c r="I153" s="154"/>
    </row>
    <row r="154" spans="1:9" ht="18" x14ac:dyDescent="0.35">
      <c r="A154" s="154">
        <v>152</v>
      </c>
      <c r="B154" s="154" t="s">
        <v>22707</v>
      </c>
      <c r="C154" s="154" t="s">
        <v>22708</v>
      </c>
      <c r="D154" s="154" t="s">
        <v>22605</v>
      </c>
      <c r="E154" s="154" t="s">
        <v>22606</v>
      </c>
      <c r="F154" s="144">
        <v>1.21</v>
      </c>
      <c r="G154" s="154" t="s">
        <v>22695</v>
      </c>
      <c r="H154" s="154" t="s">
        <v>22446</v>
      </c>
      <c r="I154" s="154"/>
    </row>
    <row r="155" spans="1:9" ht="18" x14ac:dyDescent="0.35">
      <c r="A155" s="154">
        <v>153</v>
      </c>
      <c r="B155" s="154" t="s">
        <v>22620</v>
      </c>
      <c r="C155" s="154" t="s">
        <v>22709</v>
      </c>
      <c r="D155" s="154" t="s">
        <v>22605</v>
      </c>
      <c r="E155" s="154" t="s">
        <v>22606</v>
      </c>
      <c r="F155" s="144">
        <v>1.61</v>
      </c>
      <c r="G155" s="154" t="s">
        <v>22691</v>
      </c>
      <c r="H155" s="154" t="s">
        <v>22446</v>
      </c>
      <c r="I155" s="154"/>
    </row>
    <row r="156" spans="1:9" ht="18" x14ac:dyDescent="0.35">
      <c r="A156" s="154">
        <v>154</v>
      </c>
      <c r="B156" s="154" t="s">
        <v>22627</v>
      </c>
      <c r="C156" s="154" t="s">
        <v>22710</v>
      </c>
      <c r="D156" s="154" t="s">
        <v>22605</v>
      </c>
      <c r="E156" s="154" t="s">
        <v>22606</v>
      </c>
      <c r="F156" s="144">
        <v>2.41</v>
      </c>
      <c r="G156" s="154" t="s">
        <v>22711</v>
      </c>
      <c r="H156" s="154" t="s">
        <v>22446</v>
      </c>
      <c r="I156" s="154"/>
    </row>
    <row r="157" spans="1:9" ht="18" x14ac:dyDescent="0.35">
      <c r="A157" s="154">
        <v>155</v>
      </c>
      <c r="B157" s="154" t="s">
        <v>22712</v>
      </c>
      <c r="C157" s="154" t="s">
        <v>22713</v>
      </c>
      <c r="D157" s="154" t="s">
        <v>22605</v>
      </c>
      <c r="E157" s="154" t="s">
        <v>22606</v>
      </c>
      <c r="F157" s="144">
        <v>1.21</v>
      </c>
      <c r="G157" s="154" t="s">
        <v>22695</v>
      </c>
      <c r="H157" s="154" t="s">
        <v>22446</v>
      </c>
      <c r="I157" s="154"/>
    </row>
    <row r="158" spans="1:9" ht="18" x14ac:dyDescent="0.35">
      <c r="A158" s="154">
        <v>156</v>
      </c>
      <c r="B158" s="154" t="s">
        <v>22714</v>
      </c>
      <c r="C158" s="154" t="s">
        <v>22715</v>
      </c>
      <c r="D158" s="154" t="s">
        <v>22605</v>
      </c>
      <c r="E158" s="154" t="s">
        <v>22606</v>
      </c>
      <c r="F158" s="144">
        <v>1.21</v>
      </c>
      <c r="G158" s="154" t="s">
        <v>22695</v>
      </c>
      <c r="H158" s="154" t="s">
        <v>22446</v>
      </c>
      <c r="I158" s="154"/>
    </row>
    <row r="159" spans="1:9" ht="18" x14ac:dyDescent="0.35">
      <c r="A159" s="154">
        <v>157</v>
      </c>
      <c r="B159" s="154" t="s">
        <v>22716</v>
      </c>
      <c r="C159" s="154" t="s">
        <v>22717</v>
      </c>
      <c r="D159" s="154" t="s">
        <v>22605</v>
      </c>
      <c r="E159" s="154" t="s">
        <v>22606</v>
      </c>
      <c r="F159" s="144">
        <v>1.21</v>
      </c>
      <c r="G159" s="154" t="s">
        <v>22718</v>
      </c>
      <c r="H159" s="154" t="s">
        <v>22446</v>
      </c>
      <c r="I159" s="154"/>
    </row>
    <row r="160" spans="1:9" ht="18" x14ac:dyDescent="0.35">
      <c r="A160" s="154">
        <v>158</v>
      </c>
      <c r="B160" s="154" t="s">
        <v>22543</v>
      </c>
      <c r="C160" s="154" t="s">
        <v>22719</v>
      </c>
      <c r="D160" s="154" t="s">
        <v>22720</v>
      </c>
      <c r="E160" s="154" t="s">
        <v>22721</v>
      </c>
      <c r="F160" s="144">
        <v>1.21</v>
      </c>
      <c r="G160" s="154" t="s">
        <v>22691</v>
      </c>
      <c r="H160" s="154" t="s">
        <v>22446</v>
      </c>
      <c r="I160" s="154"/>
    </row>
    <row r="161" spans="1:9" ht="18" x14ac:dyDescent="0.35">
      <c r="A161" s="154">
        <v>159</v>
      </c>
      <c r="B161" s="154" t="s">
        <v>4797</v>
      </c>
      <c r="C161" s="154" t="s">
        <v>22722</v>
      </c>
      <c r="D161" s="154" t="s">
        <v>22720</v>
      </c>
      <c r="E161" s="154" t="s">
        <v>22721</v>
      </c>
      <c r="F161" s="144">
        <v>1.62</v>
      </c>
      <c r="G161" s="154" t="s">
        <v>22723</v>
      </c>
      <c r="H161" s="154" t="s">
        <v>22446</v>
      </c>
      <c r="I161" s="154"/>
    </row>
    <row r="162" spans="1:9" ht="18" x14ac:dyDescent="0.35">
      <c r="A162" s="154">
        <v>160</v>
      </c>
      <c r="B162" s="154" t="s">
        <v>22543</v>
      </c>
      <c r="C162" s="154" t="s">
        <v>22724</v>
      </c>
      <c r="D162" s="154" t="s">
        <v>22720</v>
      </c>
      <c r="E162" s="154" t="s">
        <v>22721</v>
      </c>
      <c r="F162" s="144">
        <v>1.21</v>
      </c>
      <c r="G162" s="154" t="s">
        <v>22723</v>
      </c>
      <c r="H162" s="154" t="s">
        <v>22446</v>
      </c>
      <c r="I162" s="154"/>
    </row>
    <row r="163" spans="1:9" ht="18" x14ac:dyDescent="0.35">
      <c r="A163" s="154">
        <v>161</v>
      </c>
      <c r="B163" s="154" t="s">
        <v>22725</v>
      </c>
      <c r="C163" s="154" t="s">
        <v>22726</v>
      </c>
      <c r="D163" s="154" t="s">
        <v>22720</v>
      </c>
      <c r="E163" s="154" t="s">
        <v>22721</v>
      </c>
      <c r="F163" s="144">
        <v>1.21</v>
      </c>
      <c r="G163" s="154" t="s">
        <v>22691</v>
      </c>
      <c r="H163" s="154" t="s">
        <v>22446</v>
      </c>
      <c r="I163" s="154"/>
    </row>
    <row r="164" spans="1:9" ht="18" x14ac:dyDescent="0.35">
      <c r="A164" s="154">
        <v>162</v>
      </c>
      <c r="B164" s="154" t="s">
        <v>22727</v>
      </c>
      <c r="C164" s="154" t="s">
        <v>22728</v>
      </c>
      <c r="D164" s="154" t="s">
        <v>22720</v>
      </c>
      <c r="E164" s="154" t="s">
        <v>22721</v>
      </c>
      <c r="F164" s="144">
        <v>1.01</v>
      </c>
      <c r="G164" s="154" t="s">
        <v>22691</v>
      </c>
      <c r="H164" s="154" t="s">
        <v>22446</v>
      </c>
      <c r="I164" s="154"/>
    </row>
    <row r="165" spans="1:9" ht="18" x14ac:dyDescent="0.35">
      <c r="A165" s="154">
        <v>163</v>
      </c>
      <c r="B165" s="154" t="s">
        <v>22729</v>
      </c>
      <c r="C165" s="154" t="s">
        <v>22730</v>
      </c>
      <c r="D165" s="154" t="s">
        <v>22720</v>
      </c>
      <c r="E165" s="154" t="s">
        <v>22721</v>
      </c>
      <c r="F165" s="144">
        <v>1.62</v>
      </c>
      <c r="G165" s="154" t="s">
        <v>22723</v>
      </c>
      <c r="H165" s="154" t="s">
        <v>22446</v>
      </c>
      <c r="I165" s="154"/>
    </row>
    <row r="166" spans="1:9" ht="18" x14ac:dyDescent="0.35">
      <c r="A166" s="154">
        <v>164</v>
      </c>
      <c r="B166" s="154" t="s">
        <v>377</v>
      </c>
      <c r="C166" s="154" t="s">
        <v>22731</v>
      </c>
      <c r="D166" s="154" t="s">
        <v>22720</v>
      </c>
      <c r="E166" s="154" t="s">
        <v>22721</v>
      </c>
      <c r="F166" s="144">
        <v>1.42</v>
      </c>
      <c r="G166" s="154" t="s">
        <v>22691</v>
      </c>
      <c r="H166" s="154" t="s">
        <v>11798</v>
      </c>
      <c r="I166" s="154"/>
    </row>
    <row r="167" spans="1:9" ht="18" x14ac:dyDescent="0.35">
      <c r="A167" s="154">
        <v>165</v>
      </c>
      <c r="B167" s="154" t="s">
        <v>22732</v>
      </c>
      <c r="C167" s="154" t="s">
        <v>22733</v>
      </c>
      <c r="D167" s="154" t="s">
        <v>22720</v>
      </c>
      <c r="E167" s="154" t="s">
        <v>22721</v>
      </c>
      <c r="F167" s="144">
        <v>1.62</v>
      </c>
      <c r="G167" s="154" t="s">
        <v>22734</v>
      </c>
      <c r="H167" s="154" t="s">
        <v>22446</v>
      </c>
      <c r="I167" s="154"/>
    </row>
    <row r="168" spans="1:9" ht="18" x14ac:dyDescent="0.35">
      <c r="A168" s="154">
        <v>166</v>
      </c>
      <c r="B168" s="154" t="s">
        <v>22730</v>
      </c>
      <c r="C168" s="154" t="s">
        <v>22735</v>
      </c>
      <c r="D168" s="154" t="s">
        <v>22720</v>
      </c>
      <c r="E168" s="154" t="s">
        <v>22721</v>
      </c>
      <c r="F168" s="144">
        <v>2.4300000000000002</v>
      </c>
      <c r="G168" s="154" t="s">
        <v>22736</v>
      </c>
      <c r="H168" s="154" t="s">
        <v>22446</v>
      </c>
      <c r="I168" s="154"/>
    </row>
    <row r="169" spans="1:9" ht="18" x14ac:dyDescent="0.35">
      <c r="A169" s="154">
        <v>167</v>
      </c>
      <c r="B169" s="154" t="s">
        <v>22737</v>
      </c>
      <c r="C169" s="154" t="s">
        <v>22738</v>
      </c>
      <c r="D169" s="154" t="s">
        <v>22720</v>
      </c>
      <c r="E169" s="154" t="s">
        <v>22721</v>
      </c>
      <c r="F169" s="144">
        <v>1.21</v>
      </c>
      <c r="G169" s="154" t="s">
        <v>22723</v>
      </c>
      <c r="H169" s="154" t="s">
        <v>22446</v>
      </c>
      <c r="I169" s="154"/>
    </row>
    <row r="170" spans="1:9" ht="18" x14ac:dyDescent="0.35">
      <c r="A170" s="154">
        <v>168</v>
      </c>
      <c r="B170" s="154" t="s">
        <v>22613</v>
      </c>
      <c r="C170" s="154" t="s">
        <v>22739</v>
      </c>
      <c r="D170" s="154" t="s">
        <v>22720</v>
      </c>
      <c r="E170" s="154" t="s">
        <v>22721</v>
      </c>
      <c r="F170" s="144">
        <v>0.81</v>
      </c>
      <c r="G170" s="154" t="s">
        <v>22734</v>
      </c>
      <c r="H170" s="154" t="s">
        <v>22446</v>
      </c>
      <c r="I170" s="154"/>
    </row>
    <row r="171" spans="1:9" ht="18" x14ac:dyDescent="0.35">
      <c r="A171" s="154">
        <v>169</v>
      </c>
      <c r="B171" s="154" t="s">
        <v>22740</v>
      </c>
      <c r="C171" s="154" t="s">
        <v>22733</v>
      </c>
      <c r="D171" s="154" t="s">
        <v>22720</v>
      </c>
      <c r="E171" s="154" t="s">
        <v>22721</v>
      </c>
      <c r="F171" s="144">
        <v>0.81</v>
      </c>
      <c r="G171" s="154" t="s">
        <v>22734</v>
      </c>
      <c r="H171" s="154" t="s">
        <v>22446</v>
      </c>
      <c r="I171" s="154"/>
    </row>
    <row r="172" spans="1:9" ht="18" x14ac:dyDescent="0.35">
      <c r="A172" s="154">
        <v>170</v>
      </c>
      <c r="B172" s="154" t="s">
        <v>22727</v>
      </c>
      <c r="C172" s="154" t="s">
        <v>22741</v>
      </c>
      <c r="D172" s="154" t="s">
        <v>22720</v>
      </c>
      <c r="E172" s="154" t="s">
        <v>22721</v>
      </c>
      <c r="F172" s="144">
        <v>1.21</v>
      </c>
      <c r="G172" s="154" t="s">
        <v>22742</v>
      </c>
      <c r="H172" s="154" t="s">
        <v>22446</v>
      </c>
      <c r="I172" s="154"/>
    </row>
    <row r="173" spans="1:9" ht="18" x14ac:dyDescent="0.35">
      <c r="A173" s="154">
        <v>171</v>
      </c>
      <c r="B173" s="154" t="s">
        <v>22726</v>
      </c>
      <c r="C173" s="154" t="s">
        <v>22741</v>
      </c>
      <c r="D173" s="154" t="s">
        <v>22720</v>
      </c>
      <c r="E173" s="154" t="s">
        <v>22721</v>
      </c>
      <c r="F173" s="144">
        <v>1.21</v>
      </c>
      <c r="G173" s="154" t="s">
        <v>22734</v>
      </c>
      <c r="H173" s="154" t="s">
        <v>22446</v>
      </c>
      <c r="I173" s="154"/>
    </row>
    <row r="174" spans="1:9" ht="18" x14ac:dyDescent="0.35">
      <c r="A174" s="154">
        <v>172</v>
      </c>
      <c r="B174" s="154" t="s">
        <v>22743</v>
      </c>
      <c r="C174" s="154" t="s">
        <v>22744</v>
      </c>
      <c r="D174" s="154" t="s">
        <v>22720</v>
      </c>
      <c r="E174" s="154" t="s">
        <v>22721</v>
      </c>
      <c r="F174" s="144">
        <v>1.61</v>
      </c>
      <c r="G174" s="154" t="s">
        <v>22742</v>
      </c>
      <c r="H174" s="154" t="s">
        <v>22446</v>
      </c>
      <c r="I174" s="154"/>
    </row>
    <row r="175" spans="1:9" ht="18" x14ac:dyDescent="0.35">
      <c r="A175" s="154">
        <v>173</v>
      </c>
      <c r="B175" s="154" t="s">
        <v>22564</v>
      </c>
      <c r="C175" s="154" t="s">
        <v>22745</v>
      </c>
      <c r="D175" s="154" t="s">
        <v>22720</v>
      </c>
      <c r="E175" s="154" t="s">
        <v>22721</v>
      </c>
      <c r="F175" s="144">
        <v>1.61</v>
      </c>
      <c r="G175" s="154" t="s">
        <v>22742</v>
      </c>
      <c r="H175" s="154" t="s">
        <v>22446</v>
      </c>
      <c r="I175" s="154"/>
    </row>
    <row r="176" spans="1:9" ht="18" x14ac:dyDescent="0.35">
      <c r="A176" s="154">
        <v>174</v>
      </c>
      <c r="B176" s="154" t="s">
        <v>22746</v>
      </c>
      <c r="C176" s="154" t="s">
        <v>22735</v>
      </c>
      <c r="D176" s="154" t="s">
        <v>22720</v>
      </c>
      <c r="E176" s="154" t="s">
        <v>22721</v>
      </c>
      <c r="F176" s="144">
        <v>1.61</v>
      </c>
      <c r="G176" s="154" t="s">
        <v>22747</v>
      </c>
      <c r="H176" s="154" t="s">
        <v>22446</v>
      </c>
      <c r="I176" s="154"/>
    </row>
    <row r="177" spans="1:9" ht="18" x14ac:dyDescent="0.35">
      <c r="A177" s="154">
        <v>175</v>
      </c>
      <c r="B177" s="154" t="s">
        <v>22553</v>
      </c>
      <c r="C177" s="154" t="s">
        <v>22735</v>
      </c>
      <c r="D177" s="154" t="s">
        <v>22720</v>
      </c>
      <c r="E177" s="154" t="s">
        <v>22721</v>
      </c>
      <c r="F177" s="144">
        <v>1.61</v>
      </c>
      <c r="G177" s="154" t="s">
        <v>22747</v>
      </c>
      <c r="H177" s="154" t="s">
        <v>22446</v>
      </c>
      <c r="I177" s="154"/>
    </row>
    <row r="178" spans="1:9" ht="18" x14ac:dyDescent="0.35">
      <c r="A178" s="154">
        <v>176</v>
      </c>
      <c r="B178" s="154" t="s">
        <v>22739</v>
      </c>
      <c r="C178" s="154" t="s">
        <v>22748</v>
      </c>
      <c r="D178" s="154" t="s">
        <v>22720</v>
      </c>
      <c r="E178" s="154" t="s">
        <v>22721</v>
      </c>
      <c r="F178" s="144">
        <v>1.21</v>
      </c>
      <c r="G178" s="154" t="s">
        <v>22742</v>
      </c>
      <c r="H178" s="154" t="s">
        <v>22446</v>
      </c>
      <c r="I178" s="154"/>
    </row>
    <row r="179" spans="1:9" ht="18" x14ac:dyDescent="0.35">
      <c r="A179" s="154">
        <v>177</v>
      </c>
      <c r="B179" s="154" t="s">
        <v>22749</v>
      </c>
      <c r="C179" s="154" t="s">
        <v>22738</v>
      </c>
      <c r="D179" s="154" t="s">
        <v>22720</v>
      </c>
      <c r="E179" s="154" t="s">
        <v>22721</v>
      </c>
      <c r="F179" s="144">
        <v>1.21</v>
      </c>
      <c r="G179" s="154" t="s">
        <v>22734</v>
      </c>
      <c r="H179" s="154" t="s">
        <v>22446</v>
      </c>
      <c r="I179" s="154"/>
    </row>
    <row r="180" spans="1:9" ht="18" x14ac:dyDescent="0.35">
      <c r="A180" s="154">
        <v>178</v>
      </c>
      <c r="B180" s="154" t="s">
        <v>22750</v>
      </c>
      <c r="C180" s="154" t="s">
        <v>22751</v>
      </c>
      <c r="D180" s="154" t="s">
        <v>22720</v>
      </c>
      <c r="E180" s="154" t="s">
        <v>22721</v>
      </c>
      <c r="F180" s="144">
        <v>1.21</v>
      </c>
      <c r="G180" s="154" t="s">
        <v>22742</v>
      </c>
      <c r="H180" s="154" t="s">
        <v>22446</v>
      </c>
      <c r="I180" s="154"/>
    </row>
    <row r="181" spans="1:9" ht="18" x14ac:dyDescent="0.35">
      <c r="A181" s="154">
        <v>179</v>
      </c>
      <c r="B181" s="154" t="s">
        <v>22733</v>
      </c>
      <c r="C181" s="154" t="s">
        <v>22739</v>
      </c>
      <c r="D181" s="154" t="s">
        <v>22720</v>
      </c>
      <c r="E181" s="154" t="s">
        <v>22721</v>
      </c>
      <c r="F181" s="144">
        <v>2.0099999999999998</v>
      </c>
      <c r="G181" s="154" t="s">
        <v>22752</v>
      </c>
      <c r="H181" s="154" t="s">
        <v>22509</v>
      </c>
      <c r="I181" s="154"/>
    </row>
    <row r="182" spans="1:9" ht="18" x14ac:dyDescent="0.35">
      <c r="A182" s="154">
        <v>180</v>
      </c>
      <c r="B182" s="154" t="s">
        <v>22753</v>
      </c>
      <c r="C182" s="154" t="s">
        <v>22754</v>
      </c>
      <c r="D182" s="154" t="s">
        <v>22720</v>
      </c>
      <c r="E182" s="154" t="s">
        <v>22721</v>
      </c>
      <c r="F182" s="144">
        <v>1.21</v>
      </c>
      <c r="G182" s="154" t="s">
        <v>22734</v>
      </c>
      <c r="H182" s="154" t="s">
        <v>22446</v>
      </c>
      <c r="I182" s="154"/>
    </row>
    <row r="183" spans="1:9" ht="18" x14ac:dyDescent="0.35">
      <c r="A183" s="154">
        <v>181</v>
      </c>
      <c r="B183" s="154" t="s">
        <v>22755</v>
      </c>
      <c r="C183" s="154" t="s">
        <v>22701</v>
      </c>
      <c r="D183" s="154" t="s">
        <v>22720</v>
      </c>
      <c r="E183" s="154" t="s">
        <v>22721</v>
      </c>
      <c r="F183" s="144">
        <v>2.0099999999999998</v>
      </c>
      <c r="G183" s="154" t="s">
        <v>22747</v>
      </c>
      <c r="H183" s="154" t="s">
        <v>22446</v>
      </c>
      <c r="I183" s="154"/>
    </row>
    <row r="184" spans="1:9" ht="18" x14ac:dyDescent="0.35">
      <c r="A184" s="154">
        <v>182</v>
      </c>
      <c r="B184" s="154" t="s">
        <v>22491</v>
      </c>
      <c r="C184" s="154" t="s">
        <v>22712</v>
      </c>
      <c r="D184" s="154" t="s">
        <v>22720</v>
      </c>
      <c r="E184" s="154" t="s">
        <v>22721</v>
      </c>
      <c r="F184" s="144">
        <v>1.61</v>
      </c>
      <c r="G184" s="154" t="s">
        <v>22734</v>
      </c>
      <c r="H184" s="154" t="s">
        <v>22446</v>
      </c>
      <c r="I184" s="154"/>
    </row>
    <row r="185" spans="1:9" ht="18" x14ac:dyDescent="0.35">
      <c r="A185" s="154">
        <v>183</v>
      </c>
      <c r="B185" s="154" t="s">
        <v>22756</v>
      </c>
      <c r="C185" s="154" t="s">
        <v>22757</v>
      </c>
      <c r="D185" s="154" t="s">
        <v>22720</v>
      </c>
      <c r="E185" s="154" t="s">
        <v>22721</v>
      </c>
      <c r="F185" s="144">
        <v>0.9</v>
      </c>
      <c r="G185" s="154" t="s">
        <v>22734</v>
      </c>
      <c r="H185" s="154" t="s">
        <v>22446</v>
      </c>
      <c r="I185" s="154"/>
    </row>
    <row r="186" spans="1:9" ht="18" x14ac:dyDescent="0.35">
      <c r="A186" s="154">
        <v>184</v>
      </c>
      <c r="B186" s="154" t="s">
        <v>22758</v>
      </c>
      <c r="C186" s="154" t="s">
        <v>22754</v>
      </c>
      <c r="D186" s="154" t="s">
        <v>22720</v>
      </c>
      <c r="E186" s="154" t="s">
        <v>22721</v>
      </c>
      <c r="F186" s="144">
        <v>2.0099999999999998</v>
      </c>
      <c r="G186" s="154" t="s">
        <v>22742</v>
      </c>
      <c r="H186" s="154" t="s">
        <v>22446</v>
      </c>
      <c r="I186" s="154"/>
    </row>
    <row r="187" spans="1:9" ht="18" x14ac:dyDescent="0.35">
      <c r="A187" s="154">
        <v>185</v>
      </c>
      <c r="B187" s="154" t="s">
        <v>22759</v>
      </c>
      <c r="C187" s="154" t="s">
        <v>22760</v>
      </c>
      <c r="D187" s="154" t="s">
        <v>22720</v>
      </c>
      <c r="E187" s="154" t="s">
        <v>22721</v>
      </c>
      <c r="F187" s="144">
        <v>0.81</v>
      </c>
      <c r="G187" s="154" t="s">
        <v>22761</v>
      </c>
      <c r="H187" s="154" t="s">
        <v>22446</v>
      </c>
      <c r="I187" s="154"/>
    </row>
    <row r="188" spans="1:9" ht="18" x14ac:dyDescent="0.35">
      <c r="A188" s="154">
        <v>186</v>
      </c>
      <c r="B188" s="154" t="s">
        <v>22762</v>
      </c>
      <c r="C188" s="154" t="s">
        <v>22763</v>
      </c>
      <c r="D188" s="154" t="s">
        <v>22720</v>
      </c>
      <c r="E188" s="154" t="s">
        <v>22721</v>
      </c>
      <c r="F188" s="144">
        <v>1.61</v>
      </c>
      <c r="G188" s="154" t="s">
        <v>22742</v>
      </c>
      <c r="H188" s="154" t="s">
        <v>22446</v>
      </c>
      <c r="I188" s="154"/>
    </row>
    <row r="189" spans="1:9" ht="18" x14ac:dyDescent="0.35">
      <c r="A189" s="154">
        <v>187</v>
      </c>
      <c r="B189" s="154" t="s">
        <v>22764</v>
      </c>
      <c r="C189" s="154" t="s">
        <v>22765</v>
      </c>
      <c r="D189" s="154" t="s">
        <v>22720</v>
      </c>
      <c r="E189" s="154" t="s">
        <v>22721</v>
      </c>
      <c r="F189" s="144">
        <v>1.21</v>
      </c>
      <c r="G189" s="154" t="s">
        <v>22747</v>
      </c>
      <c r="H189" s="154" t="s">
        <v>22446</v>
      </c>
      <c r="I189" s="154"/>
    </row>
    <row r="190" spans="1:9" ht="18" x14ac:dyDescent="0.35">
      <c r="A190" s="154">
        <v>188</v>
      </c>
      <c r="B190" s="154" t="s">
        <v>22766</v>
      </c>
      <c r="C190" s="154" t="s">
        <v>22767</v>
      </c>
      <c r="D190" s="154" t="s">
        <v>22720</v>
      </c>
      <c r="E190" s="154" t="s">
        <v>22721</v>
      </c>
      <c r="F190" s="144">
        <v>1.61</v>
      </c>
      <c r="G190" s="154" t="s">
        <v>22742</v>
      </c>
      <c r="H190" s="154" t="s">
        <v>22446</v>
      </c>
      <c r="I190" s="154"/>
    </row>
    <row r="191" spans="1:9" ht="18" x14ac:dyDescent="0.35">
      <c r="A191" s="154">
        <v>189</v>
      </c>
      <c r="B191" s="154" t="s">
        <v>22768</v>
      </c>
      <c r="C191" s="154" t="s">
        <v>22765</v>
      </c>
      <c r="D191" s="154" t="s">
        <v>22720</v>
      </c>
      <c r="E191" s="154" t="s">
        <v>22721</v>
      </c>
      <c r="F191" s="144">
        <v>1.61</v>
      </c>
      <c r="G191" s="154" t="s">
        <v>22742</v>
      </c>
      <c r="H191" s="154" t="s">
        <v>22446</v>
      </c>
      <c r="I191" s="154"/>
    </row>
    <row r="192" spans="1:9" ht="18" x14ac:dyDescent="0.35">
      <c r="A192" s="154">
        <v>190</v>
      </c>
      <c r="B192" s="154" t="s">
        <v>22769</v>
      </c>
      <c r="C192" s="154" t="s">
        <v>22770</v>
      </c>
      <c r="D192" s="154" t="s">
        <v>22720</v>
      </c>
      <c r="E192" s="154" t="s">
        <v>22721</v>
      </c>
      <c r="F192" s="144">
        <v>1.61</v>
      </c>
      <c r="G192" s="154" t="s">
        <v>22742</v>
      </c>
      <c r="H192" s="154" t="s">
        <v>22446</v>
      </c>
      <c r="I192" s="154"/>
    </row>
    <row r="193" spans="1:9" ht="18" x14ac:dyDescent="0.35">
      <c r="A193" s="154">
        <v>191</v>
      </c>
      <c r="B193" s="154" t="s">
        <v>22689</v>
      </c>
      <c r="C193" s="154" t="s">
        <v>22771</v>
      </c>
      <c r="D193" s="154" t="s">
        <v>22720</v>
      </c>
      <c r="E193" s="154" t="s">
        <v>22721</v>
      </c>
      <c r="F193" s="144">
        <v>1.61</v>
      </c>
      <c r="G193" s="154" t="s">
        <v>22772</v>
      </c>
      <c r="H193" s="154" t="s">
        <v>22446</v>
      </c>
      <c r="I193" s="154"/>
    </row>
    <row r="194" spans="1:9" ht="18" x14ac:dyDescent="0.35">
      <c r="A194" s="154">
        <v>192</v>
      </c>
      <c r="B194" s="154" t="s">
        <v>22773</v>
      </c>
      <c r="C194" s="154" t="s">
        <v>22729</v>
      </c>
      <c r="D194" s="154" t="s">
        <v>22720</v>
      </c>
      <c r="E194" s="154" t="s">
        <v>22721</v>
      </c>
      <c r="F194" s="144">
        <v>1.61</v>
      </c>
      <c r="G194" s="154" t="s">
        <v>22774</v>
      </c>
      <c r="H194" s="154" t="s">
        <v>22446</v>
      </c>
      <c r="I194" s="154"/>
    </row>
    <row r="195" spans="1:9" ht="18" x14ac:dyDescent="0.35">
      <c r="A195" s="154">
        <v>193</v>
      </c>
      <c r="B195" s="154" t="s">
        <v>22775</v>
      </c>
      <c r="C195" s="154" t="s">
        <v>22776</v>
      </c>
      <c r="D195" s="154" t="s">
        <v>22720</v>
      </c>
      <c r="E195" s="154" t="s">
        <v>22777</v>
      </c>
      <c r="F195" s="144">
        <v>1.6</v>
      </c>
      <c r="G195" s="154" t="s">
        <v>22778</v>
      </c>
      <c r="H195" s="154" t="s">
        <v>22779</v>
      </c>
      <c r="I195" s="154"/>
    </row>
    <row r="196" spans="1:9" ht="18" x14ac:dyDescent="0.35">
      <c r="A196" s="154">
        <v>194</v>
      </c>
      <c r="B196" s="154" t="s">
        <v>22727</v>
      </c>
      <c r="C196" s="154" t="s">
        <v>22780</v>
      </c>
      <c r="D196" s="154" t="s">
        <v>22720</v>
      </c>
      <c r="E196" s="154" t="s">
        <v>22777</v>
      </c>
      <c r="F196" s="144">
        <v>1.2</v>
      </c>
      <c r="G196" s="154" t="s">
        <v>22778</v>
      </c>
      <c r="H196" s="154" t="s">
        <v>22779</v>
      </c>
      <c r="I196" s="154"/>
    </row>
    <row r="197" spans="1:9" ht="18" x14ac:dyDescent="0.35">
      <c r="A197" s="154">
        <v>195</v>
      </c>
      <c r="B197" s="154" t="s">
        <v>22781</v>
      </c>
      <c r="C197" s="154" t="s">
        <v>22780</v>
      </c>
      <c r="D197" s="154" t="s">
        <v>22720</v>
      </c>
      <c r="E197" s="154" t="s">
        <v>22777</v>
      </c>
      <c r="F197" s="144">
        <v>1.2</v>
      </c>
      <c r="G197" s="154" t="s">
        <v>22782</v>
      </c>
      <c r="H197" s="154" t="s">
        <v>22779</v>
      </c>
      <c r="I197" s="154"/>
    </row>
    <row r="198" spans="1:9" ht="18" x14ac:dyDescent="0.35">
      <c r="A198" s="154">
        <v>196</v>
      </c>
      <c r="B198" s="154" t="s">
        <v>22775</v>
      </c>
      <c r="C198" s="154" t="s">
        <v>22783</v>
      </c>
      <c r="D198" s="154" t="s">
        <v>22720</v>
      </c>
      <c r="E198" s="154" t="s">
        <v>22777</v>
      </c>
      <c r="F198" s="144">
        <v>0.8</v>
      </c>
      <c r="G198" s="154" t="s">
        <v>22784</v>
      </c>
      <c r="H198" s="154" t="s">
        <v>22779</v>
      </c>
      <c r="I198" s="154"/>
    </row>
    <row r="199" spans="1:9" ht="18" x14ac:dyDescent="0.35">
      <c r="A199" s="154">
        <v>197</v>
      </c>
      <c r="B199" s="154" t="s">
        <v>22785</v>
      </c>
      <c r="C199" s="154" t="s">
        <v>22786</v>
      </c>
      <c r="D199" s="154" t="s">
        <v>22720</v>
      </c>
      <c r="E199" s="154" t="s">
        <v>22777</v>
      </c>
      <c r="F199" s="144">
        <v>1.2</v>
      </c>
      <c r="G199" s="154" t="s">
        <v>22787</v>
      </c>
      <c r="H199" s="154" t="s">
        <v>22779</v>
      </c>
      <c r="I199" s="154"/>
    </row>
    <row r="200" spans="1:9" ht="18" x14ac:dyDescent="0.35">
      <c r="A200" s="154">
        <v>198</v>
      </c>
      <c r="B200" s="154" t="s">
        <v>22788</v>
      </c>
      <c r="C200" s="154" t="s">
        <v>22783</v>
      </c>
      <c r="D200" s="154" t="s">
        <v>22720</v>
      </c>
      <c r="E200" s="154" t="s">
        <v>22777</v>
      </c>
      <c r="F200" s="144">
        <v>1.2</v>
      </c>
      <c r="G200" s="154" t="s">
        <v>22778</v>
      </c>
      <c r="H200" s="154" t="s">
        <v>22779</v>
      </c>
      <c r="I200" s="154"/>
    </row>
    <row r="201" spans="1:9" ht="18" x14ac:dyDescent="0.35">
      <c r="A201" s="154">
        <v>199</v>
      </c>
      <c r="B201" s="154" t="s">
        <v>22789</v>
      </c>
      <c r="C201" s="154" t="s">
        <v>22790</v>
      </c>
      <c r="D201" s="154" t="s">
        <v>22720</v>
      </c>
      <c r="E201" s="154" t="s">
        <v>22777</v>
      </c>
      <c r="F201" s="144">
        <v>1.2</v>
      </c>
      <c r="G201" s="154" t="s">
        <v>22784</v>
      </c>
      <c r="H201" s="154" t="s">
        <v>22779</v>
      </c>
      <c r="I201" s="154"/>
    </row>
    <row r="202" spans="1:9" ht="18" x14ac:dyDescent="0.35">
      <c r="A202" s="154">
        <v>200</v>
      </c>
      <c r="B202" s="154" t="s">
        <v>22791</v>
      </c>
      <c r="C202" s="154" t="s">
        <v>22792</v>
      </c>
      <c r="D202" s="154" t="s">
        <v>22720</v>
      </c>
      <c r="E202" s="154" t="s">
        <v>22777</v>
      </c>
      <c r="F202" s="144">
        <v>1.2</v>
      </c>
      <c r="G202" s="154" t="s">
        <v>22778</v>
      </c>
      <c r="H202" s="154" t="s">
        <v>22779</v>
      </c>
      <c r="I202" s="154"/>
    </row>
    <row r="203" spans="1:9" ht="18" x14ac:dyDescent="0.35">
      <c r="A203" s="154">
        <v>201</v>
      </c>
      <c r="B203" s="154" t="s">
        <v>22689</v>
      </c>
      <c r="C203" s="154" t="s">
        <v>22793</v>
      </c>
      <c r="D203" s="154" t="s">
        <v>22794</v>
      </c>
      <c r="E203" s="154" t="s">
        <v>22795</v>
      </c>
      <c r="F203" s="144">
        <v>0.81</v>
      </c>
      <c r="G203" s="154" t="s">
        <v>22467</v>
      </c>
      <c r="H203" s="154" t="s">
        <v>22446</v>
      </c>
      <c r="I203" s="154"/>
    </row>
    <row r="204" spans="1:9" ht="18" x14ac:dyDescent="0.35">
      <c r="A204" s="154">
        <v>202</v>
      </c>
      <c r="B204" s="154" t="s">
        <v>22568</v>
      </c>
      <c r="C204" s="154" t="s">
        <v>22796</v>
      </c>
      <c r="D204" s="154" t="s">
        <v>22794</v>
      </c>
      <c r="E204" s="154" t="s">
        <v>22795</v>
      </c>
      <c r="F204" s="144">
        <v>1.62</v>
      </c>
      <c r="G204" s="154" t="s">
        <v>22797</v>
      </c>
      <c r="H204" s="154" t="s">
        <v>22446</v>
      </c>
      <c r="I204" s="154"/>
    </row>
    <row r="205" spans="1:9" ht="18" x14ac:dyDescent="0.35">
      <c r="A205" s="154">
        <v>203</v>
      </c>
      <c r="B205" s="154" t="s">
        <v>22798</v>
      </c>
      <c r="C205" s="154" t="s">
        <v>22799</v>
      </c>
      <c r="D205" s="154" t="s">
        <v>22794</v>
      </c>
      <c r="E205" s="154" t="s">
        <v>22795</v>
      </c>
      <c r="F205" s="144">
        <v>0.81</v>
      </c>
      <c r="G205" s="154" t="s">
        <v>22800</v>
      </c>
      <c r="H205" s="154" t="s">
        <v>22446</v>
      </c>
      <c r="I205" s="154"/>
    </row>
    <row r="206" spans="1:9" ht="18" x14ac:dyDescent="0.35">
      <c r="A206" s="154">
        <v>204</v>
      </c>
      <c r="B206" s="154" t="s">
        <v>22801</v>
      </c>
      <c r="C206" s="154" t="s">
        <v>22448</v>
      </c>
      <c r="D206" s="154" t="s">
        <v>22794</v>
      </c>
      <c r="E206" s="154" t="s">
        <v>22795</v>
      </c>
      <c r="F206" s="144">
        <v>1.62</v>
      </c>
      <c r="G206" s="154" t="s">
        <v>22802</v>
      </c>
      <c r="H206" s="154" t="s">
        <v>22446</v>
      </c>
      <c r="I206" s="154"/>
    </row>
    <row r="207" spans="1:9" ht="18" x14ac:dyDescent="0.35">
      <c r="A207" s="154">
        <v>205</v>
      </c>
      <c r="B207" s="154" t="s">
        <v>22632</v>
      </c>
      <c r="C207" s="154" t="s">
        <v>22448</v>
      </c>
      <c r="D207" s="154" t="s">
        <v>22794</v>
      </c>
      <c r="E207" s="154" t="s">
        <v>22795</v>
      </c>
      <c r="F207" s="144">
        <v>0.4</v>
      </c>
      <c r="G207" s="154" t="s">
        <v>22784</v>
      </c>
      <c r="H207" s="154" t="s">
        <v>22446</v>
      </c>
      <c r="I207" s="154"/>
    </row>
    <row r="208" spans="1:9" ht="18" x14ac:dyDescent="0.35">
      <c r="A208" s="154">
        <v>206</v>
      </c>
      <c r="B208" s="154" t="s">
        <v>22553</v>
      </c>
      <c r="C208" s="154" t="s">
        <v>22553</v>
      </c>
      <c r="D208" s="154" t="s">
        <v>22794</v>
      </c>
      <c r="E208" s="154" t="s">
        <v>22795</v>
      </c>
      <c r="F208" s="144">
        <v>0.81</v>
      </c>
      <c r="G208" s="154" t="s">
        <v>22803</v>
      </c>
      <c r="H208" s="154" t="s">
        <v>22446</v>
      </c>
      <c r="I208" s="154"/>
    </row>
    <row r="209" spans="1:9" ht="18" x14ac:dyDescent="0.35">
      <c r="A209" s="154">
        <v>207</v>
      </c>
      <c r="B209" s="154" t="s">
        <v>22804</v>
      </c>
      <c r="C209" s="154" t="s">
        <v>22804</v>
      </c>
      <c r="D209" s="154" t="s">
        <v>22794</v>
      </c>
      <c r="E209" s="154" t="s">
        <v>22795</v>
      </c>
      <c r="F209" s="144">
        <v>1.21</v>
      </c>
      <c r="G209" s="154" t="s">
        <v>22805</v>
      </c>
      <c r="H209" s="154" t="s">
        <v>22446</v>
      </c>
      <c r="I209" s="154"/>
    </row>
    <row r="210" spans="1:9" ht="18" x14ac:dyDescent="0.35">
      <c r="A210" s="154">
        <v>208</v>
      </c>
      <c r="B210" s="154" t="s">
        <v>22806</v>
      </c>
      <c r="C210" s="154" t="s">
        <v>22807</v>
      </c>
      <c r="D210" s="154" t="s">
        <v>22794</v>
      </c>
      <c r="E210" s="154" t="s">
        <v>22808</v>
      </c>
      <c r="F210" s="144">
        <v>0.8</v>
      </c>
      <c r="G210" s="154" t="s">
        <v>22809</v>
      </c>
      <c r="H210" s="154" t="s">
        <v>11798</v>
      </c>
      <c r="I210" s="154"/>
    </row>
    <row r="211" spans="1:9" ht="18" x14ac:dyDescent="0.35">
      <c r="A211" s="154">
        <v>209</v>
      </c>
      <c r="B211" s="154" t="s">
        <v>22810</v>
      </c>
      <c r="C211" s="154" t="s">
        <v>22807</v>
      </c>
      <c r="D211" s="154" t="s">
        <v>22794</v>
      </c>
      <c r="E211" s="154" t="s">
        <v>22808</v>
      </c>
      <c r="F211" s="144">
        <v>0.8</v>
      </c>
      <c r="G211" s="154" t="s">
        <v>22811</v>
      </c>
      <c r="H211" s="154" t="s">
        <v>22446</v>
      </c>
      <c r="I211" s="154"/>
    </row>
    <row r="212" spans="1:9" ht="18" x14ac:dyDescent="0.35">
      <c r="A212" s="154">
        <v>210</v>
      </c>
      <c r="B212" s="154" t="s">
        <v>22812</v>
      </c>
      <c r="C212" s="154" t="s">
        <v>22813</v>
      </c>
      <c r="D212" s="154" t="s">
        <v>22794</v>
      </c>
      <c r="E212" s="154" t="s">
        <v>22808</v>
      </c>
      <c r="F212" s="144">
        <v>0.8</v>
      </c>
      <c r="G212" s="154" t="s">
        <v>22467</v>
      </c>
      <c r="H212" s="154" t="s">
        <v>22446</v>
      </c>
      <c r="I212" s="154"/>
    </row>
    <row r="213" spans="1:9" ht="18" x14ac:dyDescent="0.35">
      <c r="A213" s="154">
        <v>211</v>
      </c>
      <c r="B213" s="154" t="s">
        <v>22814</v>
      </c>
      <c r="C213" s="154" t="s">
        <v>22815</v>
      </c>
      <c r="D213" s="154" t="s">
        <v>22794</v>
      </c>
      <c r="E213" s="154" t="s">
        <v>22808</v>
      </c>
      <c r="F213" s="144">
        <v>1.21</v>
      </c>
      <c r="G213" s="154" t="s">
        <v>22816</v>
      </c>
      <c r="H213" s="154" t="s">
        <v>22446</v>
      </c>
      <c r="I213" s="154"/>
    </row>
    <row r="214" spans="1:9" ht="18" x14ac:dyDescent="0.35">
      <c r="A214" s="154">
        <v>212</v>
      </c>
      <c r="B214" s="154" t="s">
        <v>22817</v>
      </c>
      <c r="C214" s="154" t="s">
        <v>22796</v>
      </c>
      <c r="D214" s="154" t="s">
        <v>22794</v>
      </c>
      <c r="E214" s="154" t="s">
        <v>22808</v>
      </c>
      <c r="F214" s="144">
        <v>1.21</v>
      </c>
      <c r="G214" s="154" t="s">
        <v>22818</v>
      </c>
      <c r="H214" s="154" t="s">
        <v>22446</v>
      </c>
      <c r="I214" s="154"/>
    </row>
    <row r="215" spans="1:9" ht="18" x14ac:dyDescent="0.35">
      <c r="A215" s="154">
        <v>213</v>
      </c>
      <c r="B215" s="154" t="s">
        <v>22819</v>
      </c>
      <c r="C215" s="154" t="s">
        <v>22820</v>
      </c>
      <c r="D215" s="154" t="s">
        <v>22794</v>
      </c>
      <c r="E215" s="154" t="s">
        <v>22808</v>
      </c>
      <c r="F215" s="144">
        <v>1.21</v>
      </c>
      <c r="G215" s="154" t="s">
        <v>22821</v>
      </c>
      <c r="H215" s="154" t="s">
        <v>22446</v>
      </c>
      <c r="I215" s="154"/>
    </row>
    <row r="216" spans="1:9" ht="18" x14ac:dyDescent="0.35">
      <c r="A216" s="154">
        <v>214</v>
      </c>
      <c r="B216" s="154" t="s">
        <v>22822</v>
      </c>
      <c r="C216" s="154" t="s">
        <v>22823</v>
      </c>
      <c r="D216" s="154" t="s">
        <v>22824</v>
      </c>
      <c r="E216" s="154" t="s">
        <v>22825</v>
      </c>
      <c r="F216" s="144">
        <v>1.62</v>
      </c>
      <c r="G216" s="154" t="s">
        <v>22826</v>
      </c>
      <c r="H216" s="154" t="s">
        <v>22446</v>
      </c>
      <c r="I216" s="154"/>
    </row>
    <row r="217" spans="1:9" ht="18" x14ac:dyDescent="0.35">
      <c r="A217" s="154">
        <v>215</v>
      </c>
      <c r="B217" s="154" t="s">
        <v>22827</v>
      </c>
      <c r="C217" s="154" t="s">
        <v>22823</v>
      </c>
      <c r="D217" s="154" t="s">
        <v>22824</v>
      </c>
      <c r="E217" s="154" t="s">
        <v>22825</v>
      </c>
      <c r="F217" s="144">
        <v>0.81</v>
      </c>
      <c r="G217" s="154" t="s">
        <v>22828</v>
      </c>
      <c r="H217" s="154" t="s">
        <v>22446</v>
      </c>
      <c r="I217" s="154"/>
    </row>
    <row r="218" spans="1:9" ht="18" x14ac:dyDescent="0.35">
      <c r="A218" s="154">
        <v>216</v>
      </c>
      <c r="B218" s="154" t="s">
        <v>22829</v>
      </c>
      <c r="C218" s="154" t="s">
        <v>22830</v>
      </c>
      <c r="D218" s="154" t="s">
        <v>22824</v>
      </c>
      <c r="E218" s="154" t="s">
        <v>22825</v>
      </c>
      <c r="F218" s="144">
        <v>1.82</v>
      </c>
      <c r="G218" s="154" t="s">
        <v>22831</v>
      </c>
      <c r="H218" s="154" t="s">
        <v>22446</v>
      </c>
      <c r="I218" s="154"/>
    </row>
    <row r="219" spans="1:9" ht="18" x14ac:dyDescent="0.35">
      <c r="A219" s="154">
        <v>217</v>
      </c>
      <c r="B219" s="154" t="s">
        <v>22832</v>
      </c>
      <c r="C219" s="154" t="s">
        <v>22544</v>
      </c>
      <c r="D219" s="154" t="s">
        <v>22833</v>
      </c>
      <c r="E219" s="154" t="s">
        <v>22834</v>
      </c>
      <c r="F219" s="144">
        <v>0.81</v>
      </c>
      <c r="G219" s="154" t="s">
        <v>22467</v>
      </c>
      <c r="H219" s="154" t="s">
        <v>22446</v>
      </c>
      <c r="I219" s="154"/>
    </row>
    <row r="220" spans="1:9" ht="18" x14ac:dyDescent="0.35">
      <c r="A220" s="154">
        <v>218</v>
      </c>
      <c r="B220" s="154" t="s">
        <v>22835</v>
      </c>
      <c r="C220" s="154" t="s">
        <v>22836</v>
      </c>
      <c r="D220" s="154" t="s">
        <v>22833</v>
      </c>
      <c r="E220" s="154" t="s">
        <v>22834</v>
      </c>
      <c r="F220" s="144">
        <v>1.62</v>
      </c>
      <c r="G220" s="154" t="s">
        <v>22837</v>
      </c>
      <c r="H220" s="154" t="s">
        <v>22446</v>
      </c>
      <c r="I220" s="154"/>
    </row>
    <row r="221" spans="1:9" ht="18" x14ac:dyDescent="0.35">
      <c r="A221" s="154">
        <v>219</v>
      </c>
      <c r="B221" s="154" t="s">
        <v>22838</v>
      </c>
      <c r="C221" s="154" t="s">
        <v>22839</v>
      </c>
      <c r="D221" s="154" t="s">
        <v>22833</v>
      </c>
      <c r="E221" s="154" t="s">
        <v>22834</v>
      </c>
      <c r="F221" s="144">
        <v>1.21</v>
      </c>
      <c r="G221" s="154" t="s">
        <v>22840</v>
      </c>
      <c r="H221" s="154" t="s">
        <v>22446</v>
      </c>
      <c r="I221" s="154"/>
    </row>
    <row r="222" spans="1:9" ht="18" x14ac:dyDescent="0.35">
      <c r="A222" s="154">
        <v>220</v>
      </c>
      <c r="B222" s="154" t="s">
        <v>22841</v>
      </c>
      <c r="C222" s="154" t="s">
        <v>22842</v>
      </c>
      <c r="D222" s="154" t="s">
        <v>22833</v>
      </c>
      <c r="E222" s="154" t="s">
        <v>22834</v>
      </c>
      <c r="F222" s="144">
        <v>1.21</v>
      </c>
      <c r="G222" s="154" t="s">
        <v>22843</v>
      </c>
      <c r="H222" s="154" t="s">
        <v>22446</v>
      </c>
      <c r="I222" s="154"/>
    </row>
    <row r="223" spans="1:9" ht="18" x14ac:dyDescent="0.35">
      <c r="A223" s="154">
        <v>221</v>
      </c>
      <c r="B223" s="154" t="s">
        <v>4797</v>
      </c>
      <c r="C223" s="154" t="s">
        <v>22844</v>
      </c>
      <c r="D223" s="154" t="s">
        <v>22833</v>
      </c>
      <c r="E223" s="154" t="s">
        <v>22834</v>
      </c>
      <c r="F223" s="144">
        <v>0.81</v>
      </c>
      <c r="G223" s="154" t="s">
        <v>22840</v>
      </c>
      <c r="H223" s="154" t="s">
        <v>22446</v>
      </c>
      <c r="I223" s="154"/>
    </row>
    <row r="224" spans="1:9" ht="18" x14ac:dyDescent="0.35">
      <c r="A224" s="154">
        <v>222</v>
      </c>
      <c r="B224" s="154" t="s">
        <v>3851</v>
      </c>
      <c r="C224" s="154" t="s">
        <v>22696</v>
      </c>
      <c r="D224" s="154" t="s">
        <v>22833</v>
      </c>
      <c r="E224" s="154" t="s">
        <v>22834</v>
      </c>
      <c r="F224" s="144">
        <v>1.62</v>
      </c>
      <c r="G224" s="154" t="s">
        <v>22845</v>
      </c>
      <c r="H224" s="154" t="s">
        <v>22446</v>
      </c>
      <c r="I224" s="154"/>
    </row>
    <row r="225" spans="1:9" ht="18" x14ac:dyDescent="0.35">
      <c r="A225" s="154">
        <v>223</v>
      </c>
      <c r="B225" s="154" t="s">
        <v>22846</v>
      </c>
      <c r="C225" s="154" t="s">
        <v>22847</v>
      </c>
      <c r="D225" s="154" t="s">
        <v>22833</v>
      </c>
      <c r="E225" s="154" t="s">
        <v>22834</v>
      </c>
      <c r="F225" s="144">
        <v>0.81</v>
      </c>
      <c r="G225" s="154" t="s">
        <v>22453</v>
      </c>
      <c r="H225" s="154" t="s">
        <v>22446</v>
      </c>
      <c r="I225" s="154"/>
    </row>
    <row r="226" spans="1:9" ht="18" x14ac:dyDescent="0.35">
      <c r="A226" s="154">
        <v>224</v>
      </c>
      <c r="B226" s="154" t="s">
        <v>22848</v>
      </c>
      <c r="C226" s="154" t="s">
        <v>22849</v>
      </c>
      <c r="D226" s="154" t="s">
        <v>22850</v>
      </c>
      <c r="E226" s="154" t="s">
        <v>22851</v>
      </c>
      <c r="F226" s="144">
        <v>1.62</v>
      </c>
      <c r="G226" s="154" t="s">
        <v>22852</v>
      </c>
      <c r="H226" s="154" t="s">
        <v>22446</v>
      </c>
      <c r="I226" s="154"/>
    </row>
    <row r="227" spans="1:9" ht="18" x14ac:dyDescent="0.35">
      <c r="A227" s="154">
        <v>225</v>
      </c>
      <c r="B227" s="154" t="s">
        <v>22853</v>
      </c>
      <c r="C227" s="154" t="s">
        <v>22854</v>
      </c>
      <c r="D227" s="154" t="s">
        <v>22850</v>
      </c>
      <c r="E227" s="154" t="s">
        <v>22851</v>
      </c>
      <c r="F227" s="144">
        <v>1.21</v>
      </c>
      <c r="G227" s="154" t="s">
        <v>22453</v>
      </c>
      <c r="H227" s="154" t="s">
        <v>11798</v>
      </c>
      <c r="I227" s="154"/>
    </row>
    <row r="228" spans="1:9" ht="18" x14ac:dyDescent="0.35">
      <c r="A228" s="154">
        <v>226</v>
      </c>
      <c r="B228" s="154" t="s">
        <v>22855</v>
      </c>
      <c r="C228" s="154" t="s">
        <v>22853</v>
      </c>
      <c r="D228" s="154" t="s">
        <v>22850</v>
      </c>
      <c r="E228" s="154" t="s">
        <v>22851</v>
      </c>
      <c r="F228" s="144">
        <v>1.62</v>
      </c>
      <c r="G228" s="154" t="s">
        <v>22852</v>
      </c>
      <c r="H228" s="154" t="s">
        <v>22446</v>
      </c>
      <c r="I228" s="154"/>
    </row>
    <row r="229" spans="1:9" ht="18" x14ac:dyDescent="0.35">
      <c r="A229" s="154">
        <v>227</v>
      </c>
      <c r="B229" s="154" t="s">
        <v>22856</v>
      </c>
      <c r="C229" s="154" t="s">
        <v>22857</v>
      </c>
      <c r="D229" s="154" t="s">
        <v>22850</v>
      </c>
      <c r="E229" s="154" t="s">
        <v>22851</v>
      </c>
      <c r="F229" s="144">
        <v>0.81</v>
      </c>
      <c r="G229" s="154" t="s">
        <v>22453</v>
      </c>
      <c r="H229" s="154" t="s">
        <v>22446</v>
      </c>
      <c r="I229" s="154"/>
    </row>
    <row r="230" spans="1:9" ht="18" x14ac:dyDescent="0.35">
      <c r="A230" s="154">
        <v>228</v>
      </c>
      <c r="B230" s="154" t="s">
        <v>22836</v>
      </c>
      <c r="C230" s="154" t="s">
        <v>22858</v>
      </c>
      <c r="D230" s="154" t="s">
        <v>22850</v>
      </c>
      <c r="E230" s="154" t="s">
        <v>22851</v>
      </c>
      <c r="F230" s="144">
        <v>1.21</v>
      </c>
      <c r="G230" s="154" t="s">
        <v>22453</v>
      </c>
      <c r="H230" s="154" t="s">
        <v>22446</v>
      </c>
      <c r="I230" s="154"/>
    </row>
    <row r="231" spans="1:9" ht="18" x14ac:dyDescent="0.35">
      <c r="A231" s="154">
        <v>229</v>
      </c>
      <c r="B231" s="154" t="s">
        <v>22859</v>
      </c>
      <c r="C231" s="154" t="s">
        <v>22520</v>
      </c>
      <c r="D231" s="154" t="s">
        <v>22850</v>
      </c>
      <c r="E231" s="154" t="s">
        <v>22851</v>
      </c>
      <c r="F231" s="144">
        <v>1.21</v>
      </c>
      <c r="G231" s="154" t="s">
        <v>22453</v>
      </c>
      <c r="H231" s="154" t="s">
        <v>22446</v>
      </c>
      <c r="I231" s="154"/>
    </row>
    <row r="232" spans="1:9" ht="18" x14ac:dyDescent="0.35">
      <c r="A232" s="154">
        <v>230</v>
      </c>
      <c r="B232" s="154" t="s">
        <v>22860</v>
      </c>
      <c r="C232" s="154" t="s">
        <v>22861</v>
      </c>
      <c r="D232" s="154" t="s">
        <v>22850</v>
      </c>
      <c r="E232" s="154" t="s">
        <v>22851</v>
      </c>
      <c r="F232" s="144">
        <v>0.81</v>
      </c>
      <c r="G232" s="154" t="s">
        <v>22453</v>
      </c>
      <c r="H232" s="154" t="s">
        <v>22446</v>
      </c>
      <c r="I232" s="154"/>
    </row>
    <row r="233" spans="1:9" ht="18" x14ac:dyDescent="0.35">
      <c r="A233" s="154">
        <v>231</v>
      </c>
      <c r="B233" s="154" t="s">
        <v>22862</v>
      </c>
      <c r="C233" s="154" t="s">
        <v>22863</v>
      </c>
      <c r="D233" s="154" t="s">
        <v>22850</v>
      </c>
      <c r="E233" s="154" t="s">
        <v>22851</v>
      </c>
      <c r="F233" s="144">
        <v>1.01</v>
      </c>
      <c r="G233" s="154" t="s">
        <v>22453</v>
      </c>
      <c r="H233" s="154" t="s">
        <v>22446</v>
      </c>
      <c r="I233" s="154"/>
    </row>
    <row r="234" spans="1:9" ht="18" x14ac:dyDescent="0.35">
      <c r="A234" s="154">
        <v>232</v>
      </c>
      <c r="B234" s="154" t="s">
        <v>22864</v>
      </c>
      <c r="C234" s="154" t="s">
        <v>22865</v>
      </c>
      <c r="D234" s="154" t="s">
        <v>22850</v>
      </c>
      <c r="E234" s="154" t="s">
        <v>22851</v>
      </c>
      <c r="F234" s="144">
        <v>1.21</v>
      </c>
      <c r="G234" s="154" t="s">
        <v>22453</v>
      </c>
      <c r="H234" s="154" t="s">
        <v>22446</v>
      </c>
      <c r="I234" s="154"/>
    </row>
    <row r="235" spans="1:9" ht="18" x14ac:dyDescent="0.35">
      <c r="A235" s="154">
        <v>233</v>
      </c>
      <c r="B235" s="154" t="s">
        <v>22498</v>
      </c>
      <c r="C235" s="154" t="s">
        <v>22866</v>
      </c>
      <c r="D235" s="154" t="s">
        <v>22850</v>
      </c>
      <c r="E235" s="154" t="s">
        <v>22851</v>
      </c>
      <c r="F235" s="144">
        <v>0.81</v>
      </c>
      <c r="G235" s="154" t="s">
        <v>22453</v>
      </c>
      <c r="H235" s="154" t="s">
        <v>22446</v>
      </c>
      <c r="I235" s="154"/>
    </row>
    <row r="236" spans="1:9" ht="18" x14ac:dyDescent="0.35">
      <c r="A236" s="154">
        <v>234</v>
      </c>
      <c r="B236" s="154" t="s">
        <v>22867</v>
      </c>
      <c r="C236" s="154" t="s">
        <v>22854</v>
      </c>
      <c r="D236" s="154" t="s">
        <v>22850</v>
      </c>
      <c r="E236" s="154" t="s">
        <v>22851</v>
      </c>
      <c r="F236" s="144">
        <v>0.81</v>
      </c>
      <c r="G236" s="154" t="s">
        <v>22453</v>
      </c>
      <c r="H236" s="154" t="s">
        <v>22446</v>
      </c>
      <c r="I236" s="154"/>
    </row>
    <row r="237" spans="1:9" ht="18" x14ac:dyDescent="0.35">
      <c r="A237" s="154">
        <v>235</v>
      </c>
      <c r="B237" s="154" t="s">
        <v>4799</v>
      </c>
      <c r="C237" s="154" t="s">
        <v>22868</v>
      </c>
      <c r="D237" s="154" t="s">
        <v>22850</v>
      </c>
      <c r="E237" s="154" t="s">
        <v>22851</v>
      </c>
      <c r="F237" s="144">
        <v>0.81</v>
      </c>
      <c r="G237" s="154" t="s">
        <v>22453</v>
      </c>
      <c r="H237" s="154" t="s">
        <v>22446</v>
      </c>
      <c r="I237" s="154"/>
    </row>
    <row r="238" spans="1:9" ht="18" x14ac:dyDescent="0.35">
      <c r="A238" s="154">
        <v>236</v>
      </c>
      <c r="B238" s="154" t="s">
        <v>22849</v>
      </c>
      <c r="C238" s="154" t="s">
        <v>22869</v>
      </c>
      <c r="D238" s="154" t="s">
        <v>22850</v>
      </c>
      <c r="E238" s="154" t="s">
        <v>22851</v>
      </c>
      <c r="F238" s="144">
        <v>1.21</v>
      </c>
      <c r="G238" s="154" t="s">
        <v>22852</v>
      </c>
      <c r="H238" s="154" t="s">
        <v>22446</v>
      </c>
      <c r="I238" s="154"/>
    </row>
    <row r="239" spans="1:9" ht="18" x14ac:dyDescent="0.35">
      <c r="A239" s="154">
        <v>237</v>
      </c>
      <c r="B239" s="154" t="s">
        <v>22870</v>
      </c>
      <c r="C239" s="154" t="s">
        <v>22871</v>
      </c>
      <c r="D239" s="154" t="s">
        <v>22850</v>
      </c>
      <c r="E239" s="154" t="s">
        <v>22851</v>
      </c>
      <c r="F239" s="144">
        <v>1.62</v>
      </c>
      <c r="G239" s="154" t="s">
        <v>22852</v>
      </c>
      <c r="H239" s="154" t="s">
        <v>22446</v>
      </c>
      <c r="I239" s="154"/>
    </row>
    <row r="240" spans="1:9" ht="18" x14ac:dyDescent="0.35">
      <c r="A240" s="154">
        <v>238</v>
      </c>
      <c r="B240" s="154" t="s">
        <v>22872</v>
      </c>
      <c r="C240" s="154" t="s">
        <v>22861</v>
      </c>
      <c r="D240" s="154" t="s">
        <v>22850</v>
      </c>
      <c r="E240" s="154" t="s">
        <v>22851</v>
      </c>
      <c r="F240" s="144">
        <v>1.21</v>
      </c>
      <c r="G240" s="154" t="s">
        <v>22453</v>
      </c>
      <c r="H240" s="154" t="s">
        <v>22446</v>
      </c>
      <c r="I240" s="154"/>
    </row>
    <row r="241" spans="1:9" ht="18" x14ac:dyDescent="0.35">
      <c r="A241" s="154">
        <v>239</v>
      </c>
      <c r="B241" s="154" t="s">
        <v>22860</v>
      </c>
      <c r="C241" s="154" t="s">
        <v>22873</v>
      </c>
      <c r="D241" s="154" t="s">
        <v>22850</v>
      </c>
      <c r="E241" s="154" t="s">
        <v>22851</v>
      </c>
      <c r="F241" s="144">
        <v>1.21</v>
      </c>
      <c r="G241" s="154" t="s">
        <v>22453</v>
      </c>
      <c r="H241" s="154" t="s">
        <v>11798</v>
      </c>
      <c r="I241" s="154"/>
    </row>
    <row r="242" spans="1:9" ht="18" x14ac:dyDescent="0.35">
      <c r="A242" s="154">
        <v>240</v>
      </c>
      <c r="B242" s="154" t="s">
        <v>22874</v>
      </c>
      <c r="C242" s="154" t="s">
        <v>22875</v>
      </c>
      <c r="D242" s="154" t="s">
        <v>22850</v>
      </c>
      <c r="E242" s="154" t="s">
        <v>22851</v>
      </c>
      <c r="F242" s="144">
        <v>2.02</v>
      </c>
      <c r="G242" s="154" t="s">
        <v>22852</v>
      </c>
      <c r="H242" s="154" t="s">
        <v>22446</v>
      </c>
      <c r="I242" s="154"/>
    </row>
    <row r="243" spans="1:9" ht="18" x14ac:dyDescent="0.35">
      <c r="A243" s="154">
        <v>241</v>
      </c>
      <c r="B243" s="154" t="s">
        <v>22876</v>
      </c>
      <c r="C243" s="154" t="s">
        <v>22877</v>
      </c>
      <c r="D243" s="154" t="s">
        <v>22850</v>
      </c>
      <c r="E243" s="154" t="s">
        <v>22851</v>
      </c>
      <c r="F243" s="144">
        <v>1.62</v>
      </c>
      <c r="G243" s="154" t="s">
        <v>22878</v>
      </c>
      <c r="H243" s="154" t="s">
        <v>22446</v>
      </c>
      <c r="I243" s="154"/>
    </row>
    <row r="244" spans="1:9" ht="18" x14ac:dyDescent="0.35">
      <c r="A244" s="154">
        <v>242</v>
      </c>
      <c r="B244" s="154" t="s">
        <v>4789</v>
      </c>
      <c r="C244" s="154" t="s">
        <v>22879</v>
      </c>
      <c r="D244" s="154" t="s">
        <v>22880</v>
      </c>
      <c r="E244" s="154" t="s">
        <v>22881</v>
      </c>
      <c r="F244" s="144">
        <v>1.21</v>
      </c>
      <c r="G244" s="154" t="s">
        <v>22882</v>
      </c>
      <c r="H244" s="154" t="s">
        <v>22509</v>
      </c>
      <c r="I244" s="154"/>
    </row>
    <row r="245" spans="1:9" ht="18" x14ac:dyDescent="0.35">
      <c r="A245" s="154">
        <v>243</v>
      </c>
      <c r="B245" s="154" t="s">
        <v>22883</v>
      </c>
      <c r="C245" s="154" t="s">
        <v>4797</v>
      </c>
      <c r="D245" s="154" t="s">
        <v>22880</v>
      </c>
      <c r="E245" s="154" t="s">
        <v>22881</v>
      </c>
      <c r="F245" s="144">
        <v>0.81</v>
      </c>
      <c r="G245" s="154" t="s">
        <v>22884</v>
      </c>
      <c r="H245" s="154" t="s">
        <v>22446</v>
      </c>
      <c r="I245" s="154"/>
    </row>
    <row r="246" spans="1:9" ht="18" x14ac:dyDescent="0.35">
      <c r="A246" s="154">
        <v>244</v>
      </c>
      <c r="B246" s="154" t="s">
        <v>764</v>
      </c>
      <c r="C246" s="154" t="s">
        <v>22841</v>
      </c>
      <c r="D246" s="154" t="s">
        <v>22880</v>
      </c>
      <c r="E246" s="154" t="s">
        <v>22881</v>
      </c>
      <c r="F246" s="144">
        <v>0.81</v>
      </c>
      <c r="G246" s="154" t="s">
        <v>22453</v>
      </c>
      <c r="H246" s="154" t="s">
        <v>22446</v>
      </c>
      <c r="I246" s="154"/>
    </row>
    <row r="247" spans="1:9" ht="18" x14ac:dyDescent="0.35">
      <c r="A247" s="154">
        <v>245</v>
      </c>
      <c r="B247" s="154" t="s">
        <v>22885</v>
      </c>
      <c r="C247" s="154" t="s">
        <v>22552</v>
      </c>
      <c r="D247" s="154" t="s">
        <v>22880</v>
      </c>
      <c r="E247" s="154" t="s">
        <v>22881</v>
      </c>
      <c r="F247" s="144">
        <v>0.81</v>
      </c>
      <c r="G247" s="154" t="s">
        <v>22878</v>
      </c>
      <c r="H247" s="154" t="s">
        <v>22446</v>
      </c>
      <c r="I247" s="154"/>
    </row>
    <row r="248" spans="1:9" ht="18" x14ac:dyDescent="0.35">
      <c r="A248" s="154">
        <v>246</v>
      </c>
      <c r="B248" s="154" t="s">
        <v>22886</v>
      </c>
      <c r="C248" s="154" t="s">
        <v>22887</v>
      </c>
      <c r="D248" s="154" t="s">
        <v>22888</v>
      </c>
      <c r="E248" s="154" t="s">
        <v>22889</v>
      </c>
      <c r="F248" s="144">
        <v>2.02</v>
      </c>
      <c r="G248" s="154" t="s">
        <v>22890</v>
      </c>
      <c r="H248" s="154" t="s">
        <v>22446</v>
      </c>
      <c r="I248" s="154"/>
    </row>
    <row r="249" spans="1:9" ht="18" x14ac:dyDescent="0.35">
      <c r="A249" s="154">
        <v>247</v>
      </c>
      <c r="B249" s="154" t="s">
        <v>22891</v>
      </c>
      <c r="C249" s="154" t="s">
        <v>22892</v>
      </c>
      <c r="D249" s="154" t="s">
        <v>22888</v>
      </c>
      <c r="E249" s="154" t="s">
        <v>22889</v>
      </c>
      <c r="F249" s="144">
        <v>1.21</v>
      </c>
      <c r="G249" s="154" t="s">
        <v>22893</v>
      </c>
      <c r="H249" s="154" t="s">
        <v>22446</v>
      </c>
      <c r="I249" s="154"/>
    </row>
    <row r="250" spans="1:9" ht="18" x14ac:dyDescent="0.35">
      <c r="A250" s="154">
        <v>248</v>
      </c>
      <c r="B250" s="154" t="s">
        <v>22894</v>
      </c>
      <c r="C250" s="154" t="s">
        <v>22887</v>
      </c>
      <c r="D250" s="154" t="s">
        <v>22888</v>
      </c>
      <c r="E250" s="154" t="s">
        <v>22889</v>
      </c>
      <c r="F250" s="144">
        <v>0.81</v>
      </c>
      <c r="G250" s="154" t="s">
        <v>22893</v>
      </c>
      <c r="H250" s="154" t="s">
        <v>11798</v>
      </c>
      <c r="I250" s="154"/>
    </row>
    <row r="251" spans="1:9" ht="18" x14ac:dyDescent="0.35">
      <c r="A251" s="154">
        <v>249</v>
      </c>
      <c r="B251" s="154" t="s">
        <v>22895</v>
      </c>
      <c r="C251" s="154" t="s">
        <v>22896</v>
      </c>
      <c r="D251" s="154" t="s">
        <v>22888</v>
      </c>
      <c r="E251" s="154" t="s">
        <v>22889</v>
      </c>
      <c r="F251" s="144">
        <v>1.21</v>
      </c>
      <c r="G251" s="154" t="s">
        <v>22897</v>
      </c>
      <c r="H251" s="154" t="s">
        <v>22446</v>
      </c>
      <c r="I251" s="154"/>
    </row>
    <row r="252" spans="1:9" ht="18" x14ac:dyDescent="0.35">
      <c r="A252" s="154">
        <v>250</v>
      </c>
      <c r="B252" s="154" t="s">
        <v>22836</v>
      </c>
      <c r="C252" s="154" t="s">
        <v>22823</v>
      </c>
      <c r="D252" s="154" t="s">
        <v>22898</v>
      </c>
      <c r="E252" s="154" t="s">
        <v>22899</v>
      </c>
      <c r="F252" s="144">
        <v>1.01</v>
      </c>
      <c r="G252" s="154" t="s">
        <v>22900</v>
      </c>
      <c r="H252" s="154" t="s">
        <v>22446</v>
      </c>
      <c r="I252" s="154"/>
    </row>
    <row r="253" spans="1:9" ht="18" x14ac:dyDescent="0.35">
      <c r="A253" s="154">
        <v>251</v>
      </c>
      <c r="B253" s="154" t="s">
        <v>22872</v>
      </c>
      <c r="C253" s="154" t="s">
        <v>22823</v>
      </c>
      <c r="D253" s="154" t="s">
        <v>22898</v>
      </c>
      <c r="E253" s="154" t="s">
        <v>22899</v>
      </c>
      <c r="F253" s="144">
        <v>1.01</v>
      </c>
      <c r="G253" s="154" t="s">
        <v>22901</v>
      </c>
      <c r="H253" s="154" t="s">
        <v>22446</v>
      </c>
      <c r="I253" s="154"/>
    </row>
    <row r="254" spans="1:9" ht="18" x14ac:dyDescent="0.35">
      <c r="A254" s="154">
        <v>252</v>
      </c>
      <c r="B254" s="154" t="s">
        <v>22556</v>
      </c>
      <c r="C254" s="154" t="s">
        <v>22902</v>
      </c>
      <c r="D254" s="154" t="s">
        <v>22898</v>
      </c>
      <c r="E254" s="154" t="s">
        <v>22899</v>
      </c>
      <c r="F254" s="144">
        <v>0.41</v>
      </c>
      <c r="G254" s="154" t="s">
        <v>22903</v>
      </c>
      <c r="H254" s="154" t="s">
        <v>22446</v>
      </c>
      <c r="I254" s="154"/>
    </row>
    <row r="255" spans="1:9" ht="18" x14ac:dyDescent="0.35">
      <c r="A255" s="154">
        <v>253</v>
      </c>
      <c r="B255" s="154" t="s">
        <v>4799</v>
      </c>
      <c r="C255" s="154" t="s">
        <v>22902</v>
      </c>
      <c r="D255" s="154" t="s">
        <v>22898</v>
      </c>
      <c r="E255" s="154" t="s">
        <v>22899</v>
      </c>
      <c r="F255" s="144">
        <v>0.41</v>
      </c>
      <c r="G255" s="154" t="s">
        <v>22462</v>
      </c>
      <c r="H255" s="154" t="s">
        <v>22446</v>
      </c>
      <c r="I255" s="154"/>
    </row>
    <row r="256" spans="1:9" ht="18" x14ac:dyDescent="0.35">
      <c r="A256" s="154">
        <v>254</v>
      </c>
      <c r="B256" s="154" t="s">
        <v>22904</v>
      </c>
      <c r="C256" s="154" t="s">
        <v>22902</v>
      </c>
      <c r="D256" s="154" t="s">
        <v>22898</v>
      </c>
      <c r="E256" s="154" t="s">
        <v>22899</v>
      </c>
      <c r="F256" s="144">
        <v>0.41</v>
      </c>
      <c r="G256" s="154" t="s">
        <v>22905</v>
      </c>
      <c r="H256" s="154" t="s">
        <v>22446</v>
      </c>
      <c r="I256" s="154"/>
    </row>
    <row r="257" spans="1:9" ht="18" x14ac:dyDescent="0.35">
      <c r="A257" s="154">
        <v>255</v>
      </c>
      <c r="B257" s="154" t="s">
        <v>22839</v>
      </c>
      <c r="C257" s="154" t="s">
        <v>22906</v>
      </c>
      <c r="D257" s="154" t="s">
        <v>22898</v>
      </c>
      <c r="E257" s="154" t="s">
        <v>22899</v>
      </c>
      <c r="F257" s="144">
        <v>0.41</v>
      </c>
      <c r="G257" s="154" t="s">
        <v>22465</v>
      </c>
      <c r="H257" s="154" t="s">
        <v>22446</v>
      </c>
      <c r="I257" s="154"/>
    </row>
    <row r="258" spans="1:9" ht="18" x14ac:dyDescent="0.35">
      <c r="A258" s="154">
        <v>256</v>
      </c>
      <c r="B258" s="154" t="s">
        <v>22836</v>
      </c>
      <c r="C258" s="154" t="s">
        <v>22906</v>
      </c>
      <c r="D258" s="154" t="s">
        <v>22898</v>
      </c>
      <c r="E258" s="154" t="s">
        <v>22899</v>
      </c>
      <c r="F258" s="144">
        <v>0.41</v>
      </c>
      <c r="G258" s="154" t="s">
        <v>22907</v>
      </c>
      <c r="H258" s="154" t="s">
        <v>22446</v>
      </c>
      <c r="I258" s="154"/>
    </row>
    <row r="259" spans="1:9" ht="18" x14ac:dyDescent="0.35">
      <c r="A259" s="154">
        <v>257</v>
      </c>
      <c r="B259" s="154" t="s">
        <v>3189</v>
      </c>
      <c r="C259" s="154" t="s">
        <v>22908</v>
      </c>
      <c r="D259" s="154" t="s">
        <v>22898</v>
      </c>
      <c r="E259" s="154" t="s">
        <v>22899</v>
      </c>
      <c r="F259" s="144">
        <v>0.41</v>
      </c>
      <c r="G259" s="154" t="s">
        <v>22909</v>
      </c>
      <c r="H259" s="154" t="s">
        <v>22446</v>
      </c>
      <c r="I259" s="154"/>
    </row>
    <row r="260" spans="1:9" ht="18" x14ac:dyDescent="0.35">
      <c r="A260" s="154">
        <v>258</v>
      </c>
      <c r="B260" s="154" t="s">
        <v>22564</v>
      </c>
      <c r="C260" s="154" t="s">
        <v>22906</v>
      </c>
      <c r="D260" s="154" t="s">
        <v>22898</v>
      </c>
      <c r="E260" s="154" t="s">
        <v>22899</v>
      </c>
      <c r="F260" s="144">
        <v>0.41</v>
      </c>
      <c r="G260" s="154" t="s">
        <v>22784</v>
      </c>
      <c r="H260" s="154" t="s">
        <v>22446</v>
      </c>
      <c r="I260" s="154"/>
    </row>
    <row r="261" spans="1:9" ht="18" x14ac:dyDescent="0.35">
      <c r="A261" s="154">
        <v>259</v>
      </c>
      <c r="B261" s="154" t="s">
        <v>22836</v>
      </c>
      <c r="C261" s="154" t="s">
        <v>22839</v>
      </c>
      <c r="D261" s="154" t="s">
        <v>22898</v>
      </c>
      <c r="E261" s="154" t="s">
        <v>22899</v>
      </c>
      <c r="F261" s="144">
        <v>0.81</v>
      </c>
      <c r="G261" s="154" t="s">
        <v>22910</v>
      </c>
      <c r="H261" s="154" t="s">
        <v>22446</v>
      </c>
      <c r="I261" s="154"/>
    </row>
    <row r="262" spans="1:9" ht="18" x14ac:dyDescent="0.35">
      <c r="A262" s="154">
        <v>260</v>
      </c>
      <c r="B262" s="154" t="s">
        <v>22911</v>
      </c>
      <c r="C262" s="154" t="s">
        <v>22912</v>
      </c>
      <c r="D262" s="154" t="s">
        <v>22898</v>
      </c>
      <c r="E262" s="154" t="s">
        <v>22899</v>
      </c>
      <c r="F262" s="144">
        <v>0.81</v>
      </c>
      <c r="G262" s="154" t="s">
        <v>22913</v>
      </c>
      <c r="H262" s="154" t="s">
        <v>22446</v>
      </c>
      <c r="I262" s="154"/>
    </row>
    <row r="263" spans="1:9" ht="18" x14ac:dyDescent="0.35">
      <c r="A263" s="154">
        <v>261</v>
      </c>
      <c r="B263" s="154" t="s">
        <v>22914</v>
      </c>
      <c r="C263" s="154" t="s">
        <v>22915</v>
      </c>
      <c r="D263" s="154" t="s">
        <v>22898</v>
      </c>
      <c r="E263" s="154" t="s">
        <v>22899</v>
      </c>
      <c r="F263" s="144">
        <v>0.81</v>
      </c>
      <c r="G263" s="154" t="s">
        <v>22465</v>
      </c>
      <c r="H263" s="154" t="s">
        <v>22446</v>
      </c>
      <c r="I263" s="154"/>
    </row>
    <row r="264" spans="1:9" ht="18" x14ac:dyDescent="0.35">
      <c r="A264" s="154">
        <v>262</v>
      </c>
      <c r="B264" s="154" t="s">
        <v>22603</v>
      </c>
      <c r="C264" s="154" t="s">
        <v>22589</v>
      </c>
      <c r="D264" s="154" t="s">
        <v>22898</v>
      </c>
      <c r="E264" s="154" t="s">
        <v>22899</v>
      </c>
      <c r="F264" s="144">
        <v>0.81</v>
      </c>
      <c r="G264" s="154" t="s">
        <v>22916</v>
      </c>
      <c r="H264" s="154" t="s">
        <v>22446</v>
      </c>
      <c r="I264" s="154"/>
    </row>
    <row r="265" spans="1:9" ht="18" x14ac:dyDescent="0.35">
      <c r="A265" s="154">
        <v>263</v>
      </c>
      <c r="B265" s="154" t="s">
        <v>22917</v>
      </c>
      <c r="C265" s="154" t="s">
        <v>22918</v>
      </c>
      <c r="D265" s="154" t="s">
        <v>22898</v>
      </c>
      <c r="E265" s="154" t="s">
        <v>22899</v>
      </c>
      <c r="F265" s="144">
        <v>1.21</v>
      </c>
      <c r="G265" s="154" t="s">
        <v>22919</v>
      </c>
      <c r="H265" s="154" t="s">
        <v>22446</v>
      </c>
      <c r="I265" s="154"/>
    </row>
    <row r="266" spans="1:9" ht="18" x14ac:dyDescent="0.35">
      <c r="A266" s="154">
        <v>264</v>
      </c>
      <c r="B266" s="154" t="s">
        <v>22920</v>
      </c>
      <c r="C266" s="154" t="s">
        <v>22921</v>
      </c>
      <c r="D266" s="154" t="s">
        <v>22898</v>
      </c>
      <c r="E266" s="154" t="s">
        <v>22899</v>
      </c>
      <c r="F266" s="144">
        <v>0.81</v>
      </c>
      <c r="G266" s="154" t="s">
        <v>22922</v>
      </c>
      <c r="H266" s="154" t="s">
        <v>22446</v>
      </c>
      <c r="I266" s="154"/>
    </row>
    <row r="267" spans="1:9" ht="18" x14ac:dyDescent="0.35">
      <c r="A267" s="154">
        <v>265</v>
      </c>
      <c r="B267" s="154" t="s">
        <v>22923</v>
      </c>
      <c r="C267" s="154" t="s">
        <v>22924</v>
      </c>
      <c r="D267" s="154" t="s">
        <v>22898</v>
      </c>
      <c r="E267" s="154" t="s">
        <v>22899</v>
      </c>
      <c r="F267" s="144">
        <v>0.81</v>
      </c>
      <c r="G267" s="154" t="s">
        <v>22555</v>
      </c>
      <c r="H267" s="154" t="s">
        <v>22446</v>
      </c>
      <c r="I267" s="154"/>
    </row>
    <row r="268" spans="1:9" ht="18" x14ac:dyDescent="0.35">
      <c r="A268" s="154">
        <v>266</v>
      </c>
      <c r="B268" s="154" t="s">
        <v>22925</v>
      </c>
      <c r="C268" s="154" t="s">
        <v>22568</v>
      </c>
      <c r="D268" s="154" t="s">
        <v>22898</v>
      </c>
      <c r="E268" s="154" t="s">
        <v>22899</v>
      </c>
      <c r="F268" s="144">
        <v>0.81</v>
      </c>
      <c r="G268" s="154" t="s">
        <v>22926</v>
      </c>
      <c r="H268" s="154" t="s">
        <v>22446</v>
      </c>
      <c r="I268" s="154"/>
    </row>
    <row r="269" spans="1:9" ht="18" x14ac:dyDescent="0.35">
      <c r="A269" s="154">
        <v>267</v>
      </c>
      <c r="B269" s="154" t="s">
        <v>22823</v>
      </c>
      <c r="C269" s="154" t="s">
        <v>22927</v>
      </c>
      <c r="D269" s="154" t="s">
        <v>22898</v>
      </c>
      <c r="E269" s="154" t="s">
        <v>22899</v>
      </c>
      <c r="F269" s="144">
        <v>0.81</v>
      </c>
      <c r="G269" s="154" t="s">
        <v>22928</v>
      </c>
      <c r="H269" s="154" t="s">
        <v>22446</v>
      </c>
      <c r="I269" s="154"/>
    </row>
    <row r="270" spans="1:9" ht="18" x14ac:dyDescent="0.35">
      <c r="A270" s="154">
        <v>268</v>
      </c>
      <c r="B270" s="154" t="s">
        <v>22929</v>
      </c>
      <c r="C270" s="154" t="s">
        <v>22930</v>
      </c>
      <c r="D270" s="154" t="s">
        <v>22898</v>
      </c>
      <c r="E270" s="154" t="s">
        <v>22899</v>
      </c>
      <c r="F270" s="144">
        <v>1.21</v>
      </c>
      <c r="G270" s="154" t="s">
        <v>22931</v>
      </c>
      <c r="H270" s="154" t="s">
        <v>22446</v>
      </c>
      <c r="I270" s="154"/>
    </row>
    <row r="271" spans="1:9" ht="18" x14ac:dyDescent="0.35">
      <c r="A271" s="154">
        <v>269</v>
      </c>
      <c r="B271" s="154" t="s">
        <v>22932</v>
      </c>
      <c r="C271" s="154" t="s">
        <v>22933</v>
      </c>
      <c r="D271" s="154" t="s">
        <v>22898</v>
      </c>
      <c r="E271" s="154" t="s">
        <v>22899</v>
      </c>
      <c r="F271" s="144">
        <v>0.81</v>
      </c>
      <c r="G271" s="154" t="s">
        <v>22934</v>
      </c>
      <c r="H271" s="154" t="s">
        <v>22509</v>
      </c>
      <c r="I271" s="154"/>
    </row>
    <row r="272" spans="1:9" ht="18" x14ac:dyDescent="0.35">
      <c r="A272" s="154">
        <v>270</v>
      </c>
      <c r="B272" s="154" t="s">
        <v>22935</v>
      </c>
      <c r="C272" s="154" t="s">
        <v>22936</v>
      </c>
      <c r="D272" s="154" t="s">
        <v>22898</v>
      </c>
      <c r="E272" s="154" t="s">
        <v>22899</v>
      </c>
      <c r="F272" s="144">
        <v>1.61</v>
      </c>
      <c r="G272" s="154" t="s">
        <v>22937</v>
      </c>
      <c r="H272" s="154" t="s">
        <v>22446</v>
      </c>
      <c r="I272" s="154"/>
    </row>
    <row r="273" spans="1:9" ht="18" x14ac:dyDescent="0.35">
      <c r="A273" s="154">
        <v>271</v>
      </c>
      <c r="B273" s="154" t="s">
        <v>22929</v>
      </c>
      <c r="C273" s="154" t="s">
        <v>22938</v>
      </c>
      <c r="D273" s="154" t="s">
        <v>22898</v>
      </c>
      <c r="E273" s="154" t="s">
        <v>22899</v>
      </c>
      <c r="F273" s="144">
        <v>1.61</v>
      </c>
      <c r="G273" s="154" t="s">
        <v>22931</v>
      </c>
      <c r="H273" s="154" t="s">
        <v>22446</v>
      </c>
      <c r="I273" s="154"/>
    </row>
    <row r="274" spans="1:9" ht="18" x14ac:dyDescent="0.35">
      <c r="A274" s="154">
        <v>272</v>
      </c>
      <c r="B274" s="154" t="s">
        <v>19690</v>
      </c>
      <c r="C274" s="154" t="s">
        <v>22939</v>
      </c>
      <c r="D274" s="154" t="s">
        <v>22898</v>
      </c>
      <c r="E274" s="154" t="s">
        <v>22899</v>
      </c>
      <c r="F274" s="144">
        <v>0.81</v>
      </c>
      <c r="G274" s="154" t="s">
        <v>22940</v>
      </c>
      <c r="H274" s="154" t="s">
        <v>22446</v>
      </c>
      <c r="I274" s="154"/>
    </row>
    <row r="275" spans="1:9" ht="18" x14ac:dyDescent="0.35">
      <c r="A275" s="154">
        <v>273</v>
      </c>
      <c r="B275" s="154" t="s">
        <v>22788</v>
      </c>
      <c r="C275" s="154" t="s">
        <v>22939</v>
      </c>
      <c r="D275" s="154" t="s">
        <v>22898</v>
      </c>
      <c r="E275" s="154" t="s">
        <v>22899</v>
      </c>
      <c r="F275" s="144">
        <v>0.81</v>
      </c>
      <c r="G275" s="154" t="s">
        <v>22941</v>
      </c>
      <c r="H275" s="154" t="s">
        <v>22446</v>
      </c>
      <c r="I275" s="154"/>
    </row>
    <row r="276" spans="1:9" ht="18" x14ac:dyDescent="0.35">
      <c r="A276" s="154">
        <v>274</v>
      </c>
      <c r="B276" s="154" t="s">
        <v>22942</v>
      </c>
      <c r="C276" s="154" t="s">
        <v>22943</v>
      </c>
      <c r="D276" s="154" t="s">
        <v>22898</v>
      </c>
      <c r="E276" s="154" t="s">
        <v>22899</v>
      </c>
      <c r="F276" s="144">
        <v>0.81</v>
      </c>
      <c r="G276" s="154" t="s">
        <v>22944</v>
      </c>
      <c r="H276" s="154" t="s">
        <v>22446</v>
      </c>
      <c r="I276" s="154"/>
    </row>
    <row r="277" spans="1:9" ht="18" x14ac:dyDescent="0.35">
      <c r="A277" s="154">
        <v>275</v>
      </c>
      <c r="B277" s="154" t="s">
        <v>22945</v>
      </c>
      <c r="C277" s="154" t="s">
        <v>22946</v>
      </c>
      <c r="D277" s="154" t="s">
        <v>22898</v>
      </c>
      <c r="E277" s="154" t="s">
        <v>22899</v>
      </c>
      <c r="F277" s="144">
        <v>1.21</v>
      </c>
      <c r="G277" s="154" t="s">
        <v>22884</v>
      </c>
      <c r="H277" s="154" t="s">
        <v>22446</v>
      </c>
      <c r="I277" s="154"/>
    </row>
    <row r="278" spans="1:9" ht="18" x14ac:dyDescent="0.35">
      <c r="A278" s="154">
        <v>276</v>
      </c>
      <c r="B278" s="154" t="s">
        <v>22933</v>
      </c>
      <c r="C278" s="154" t="s">
        <v>22586</v>
      </c>
      <c r="D278" s="154" t="s">
        <v>22898</v>
      </c>
      <c r="E278" s="154" t="s">
        <v>22899</v>
      </c>
      <c r="F278" s="144">
        <v>1.21</v>
      </c>
      <c r="G278" s="154" t="s">
        <v>22947</v>
      </c>
      <c r="H278" s="154" t="s">
        <v>22446</v>
      </c>
      <c r="I278" s="154"/>
    </row>
    <row r="279" spans="1:9" ht="18" x14ac:dyDescent="0.35">
      <c r="A279" s="154">
        <v>277</v>
      </c>
      <c r="B279" s="154" t="s">
        <v>22524</v>
      </c>
      <c r="C279" s="154" t="s">
        <v>22933</v>
      </c>
      <c r="D279" s="154" t="s">
        <v>22898</v>
      </c>
      <c r="E279" s="154" t="s">
        <v>22899</v>
      </c>
      <c r="F279" s="144">
        <v>1.21</v>
      </c>
      <c r="G279" s="154" t="s">
        <v>22947</v>
      </c>
      <c r="H279" s="154" t="s">
        <v>22446</v>
      </c>
      <c r="I279" s="154"/>
    </row>
    <row r="280" spans="1:9" ht="18" x14ac:dyDescent="0.35">
      <c r="A280" s="154">
        <v>278</v>
      </c>
      <c r="B280" s="154" t="s">
        <v>22568</v>
      </c>
      <c r="C280" s="154" t="s">
        <v>22568</v>
      </c>
      <c r="D280" s="154" t="s">
        <v>22898</v>
      </c>
      <c r="E280" s="154" t="s">
        <v>22899</v>
      </c>
      <c r="F280" s="144">
        <v>1.61</v>
      </c>
      <c r="G280" s="154" t="s">
        <v>22948</v>
      </c>
      <c r="H280" s="154" t="s">
        <v>22446</v>
      </c>
      <c r="I280" s="154"/>
    </row>
    <row r="281" spans="1:9" ht="18" x14ac:dyDescent="0.35">
      <c r="A281" s="154">
        <v>279</v>
      </c>
      <c r="B281" s="154" t="s">
        <v>7520</v>
      </c>
      <c r="C281" s="154" t="s">
        <v>22949</v>
      </c>
      <c r="D281" s="154" t="s">
        <v>22898</v>
      </c>
      <c r="E281" s="154" t="s">
        <v>22899</v>
      </c>
      <c r="F281" s="144">
        <v>0.81</v>
      </c>
      <c r="G281" s="154" t="s">
        <v>22950</v>
      </c>
      <c r="H281" s="154" t="s">
        <v>22446</v>
      </c>
      <c r="I281" s="154"/>
    </row>
    <row r="282" spans="1:9" ht="18" x14ac:dyDescent="0.35">
      <c r="A282" s="154">
        <v>280</v>
      </c>
      <c r="B282" s="154" t="s">
        <v>22951</v>
      </c>
      <c r="C282" s="154" t="s">
        <v>22952</v>
      </c>
      <c r="D282" s="154" t="s">
        <v>22898</v>
      </c>
      <c r="E282" s="154" t="s">
        <v>22899</v>
      </c>
      <c r="F282" s="144">
        <v>0.81</v>
      </c>
      <c r="G282" s="154" t="s">
        <v>22953</v>
      </c>
      <c r="H282" s="154" t="s">
        <v>11798</v>
      </c>
      <c r="I282" s="154"/>
    </row>
    <row r="283" spans="1:9" ht="18" x14ac:dyDescent="0.35">
      <c r="A283" s="154">
        <v>281</v>
      </c>
      <c r="B283" s="154" t="s">
        <v>22954</v>
      </c>
      <c r="C283" s="154" t="s">
        <v>22815</v>
      </c>
      <c r="D283" s="154" t="s">
        <v>22898</v>
      </c>
      <c r="E283" s="154" t="s">
        <v>22899</v>
      </c>
      <c r="F283" s="144">
        <v>1.61</v>
      </c>
      <c r="G283" s="154" t="s">
        <v>22953</v>
      </c>
      <c r="H283" s="154" t="s">
        <v>22446</v>
      </c>
      <c r="I283" s="154"/>
    </row>
    <row r="284" spans="1:9" ht="18" x14ac:dyDescent="0.35">
      <c r="A284" s="154">
        <v>282</v>
      </c>
      <c r="B284" s="154" t="s">
        <v>22814</v>
      </c>
      <c r="C284" s="154" t="s">
        <v>22568</v>
      </c>
      <c r="D284" s="154" t="s">
        <v>22898</v>
      </c>
      <c r="E284" s="154" t="s">
        <v>22899</v>
      </c>
      <c r="F284" s="144">
        <v>1.21</v>
      </c>
      <c r="G284" s="154" t="s">
        <v>22955</v>
      </c>
      <c r="H284" s="154" t="s">
        <v>22446</v>
      </c>
      <c r="I284" s="154"/>
    </row>
    <row r="285" spans="1:9" ht="18" x14ac:dyDescent="0.35">
      <c r="A285" s="154">
        <v>283</v>
      </c>
      <c r="B285" s="154" t="s">
        <v>22477</v>
      </c>
      <c r="C285" s="154" t="s">
        <v>22568</v>
      </c>
      <c r="D285" s="154" t="s">
        <v>22898</v>
      </c>
      <c r="E285" s="154" t="s">
        <v>22899</v>
      </c>
      <c r="F285" s="144">
        <v>1.21</v>
      </c>
      <c r="G285" s="154" t="s">
        <v>22956</v>
      </c>
      <c r="H285" s="154" t="s">
        <v>22446</v>
      </c>
      <c r="I285" s="154"/>
    </row>
    <row r="286" spans="1:9" ht="18" x14ac:dyDescent="0.35">
      <c r="A286" s="154">
        <v>284</v>
      </c>
      <c r="B286" s="154" t="s">
        <v>22957</v>
      </c>
      <c r="C286" s="154" t="s">
        <v>22958</v>
      </c>
      <c r="D286" s="154" t="s">
        <v>22959</v>
      </c>
      <c r="E286" s="154" t="s">
        <v>22960</v>
      </c>
      <c r="F286" s="144">
        <v>1.41</v>
      </c>
      <c r="G286" s="154" t="s">
        <v>22947</v>
      </c>
      <c r="H286" s="154" t="s">
        <v>22446</v>
      </c>
      <c r="I286" s="154"/>
    </row>
    <row r="287" spans="1:9" ht="18" x14ac:dyDescent="0.35">
      <c r="A287" s="154">
        <v>285</v>
      </c>
      <c r="B287" s="154" t="s">
        <v>22961</v>
      </c>
      <c r="C287" s="154" t="s">
        <v>22962</v>
      </c>
      <c r="D287" s="154" t="s">
        <v>22959</v>
      </c>
      <c r="E287" s="154" t="s">
        <v>22960</v>
      </c>
      <c r="F287" s="144">
        <v>1.01</v>
      </c>
      <c r="G287" s="154" t="s">
        <v>22963</v>
      </c>
      <c r="H287" s="154" t="s">
        <v>22446</v>
      </c>
      <c r="I287" s="154"/>
    </row>
    <row r="288" spans="1:9" ht="18" x14ac:dyDescent="0.35">
      <c r="A288" s="154">
        <v>286</v>
      </c>
      <c r="B288" s="154" t="s">
        <v>22964</v>
      </c>
      <c r="C288" s="154" t="s">
        <v>22527</v>
      </c>
      <c r="D288" s="154" t="s">
        <v>22959</v>
      </c>
      <c r="E288" s="154" t="s">
        <v>22960</v>
      </c>
      <c r="F288" s="144">
        <v>1.41</v>
      </c>
      <c r="G288" s="154" t="s">
        <v>22965</v>
      </c>
      <c r="H288" s="154" t="s">
        <v>11798</v>
      </c>
      <c r="I288" s="154"/>
    </row>
    <row r="289" spans="1:9" ht="18" x14ac:dyDescent="0.35">
      <c r="A289" s="154">
        <v>287</v>
      </c>
      <c r="B289" s="154" t="s">
        <v>22966</v>
      </c>
      <c r="C289" s="154" t="s">
        <v>22966</v>
      </c>
      <c r="D289" s="154" t="s">
        <v>22967</v>
      </c>
      <c r="E289" s="154" t="s">
        <v>22968</v>
      </c>
      <c r="F289" s="144">
        <v>1.21</v>
      </c>
      <c r="G289" s="154" t="s">
        <v>22969</v>
      </c>
      <c r="H289" s="154" t="s">
        <v>22446</v>
      </c>
      <c r="I289" s="154"/>
    </row>
    <row r="290" spans="1:9" ht="18" x14ac:dyDescent="0.35">
      <c r="A290" s="154">
        <v>288</v>
      </c>
      <c r="B290" s="154" t="s">
        <v>22970</v>
      </c>
      <c r="C290" s="154" t="s">
        <v>22971</v>
      </c>
      <c r="D290" s="154" t="s">
        <v>22972</v>
      </c>
      <c r="E290" s="154" t="s">
        <v>22973</v>
      </c>
      <c r="F290" s="144">
        <v>1.42</v>
      </c>
      <c r="G290" s="154" t="s">
        <v>22974</v>
      </c>
      <c r="H290" s="154" t="s">
        <v>22446</v>
      </c>
      <c r="I290" s="154"/>
    </row>
    <row r="291" spans="1:9" ht="18" x14ac:dyDescent="0.35">
      <c r="A291" s="154">
        <v>289</v>
      </c>
      <c r="B291" s="154" t="s">
        <v>22975</v>
      </c>
      <c r="C291" s="154" t="s">
        <v>22976</v>
      </c>
      <c r="D291" s="154" t="s">
        <v>22972</v>
      </c>
      <c r="E291" s="154" t="s">
        <v>22973</v>
      </c>
      <c r="F291" s="144">
        <v>2.02</v>
      </c>
      <c r="G291" s="154" t="s">
        <v>22974</v>
      </c>
      <c r="H291" s="154" t="s">
        <v>22446</v>
      </c>
      <c r="I291" s="154"/>
    </row>
    <row r="292" spans="1:9" ht="18" x14ac:dyDescent="0.35">
      <c r="A292" s="154">
        <v>290</v>
      </c>
      <c r="B292" s="154" t="s">
        <v>22543</v>
      </c>
      <c r="C292" s="154" t="s">
        <v>22728</v>
      </c>
      <c r="D292" s="154" t="s">
        <v>22972</v>
      </c>
      <c r="E292" s="154" t="s">
        <v>22973</v>
      </c>
      <c r="F292" s="144">
        <v>1.21</v>
      </c>
      <c r="G292" s="154" t="s">
        <v>22977</v>
      </c>
      <c r="H292" s="154" t="s">
        <v>22446</v>
      </c>
      <c r="I292" s="154"/>
    </row>
    <row r="293" spans="1:9" ht="18" x14ac:dyDescent="0.35">
      <c r="A293" s="154">
        <v>291</v>
      </c>
      <c r="B293" s="154" t="s">
        <v>271</v>
      </c>
      <c r="C293" s="154" t="s">
        <v>22938</v>
      </c>
      <c r="D293" s="154" t="s">
        <v>22972</v>
      </c>
      <c r="E293" s="154" t="s">
        <v>22973</v>
      </c>
      <c r="F293" s="144">
        <v>1.21</v>
      </c>
      <c r="G293" s="154" t="s">
        <v>22974</v>
      </c>
      <c r="H293" s="154" t="s">
        <v>22446</v>
      </c>
      <c r="I293" s="154"/>
    </row>
    <row r="294" spans="1:9" ht="18" x14ac:dyDescent="0.35">
      <c r="A294" s="154">
        <v>292</v>
      </c>
      <c r="B294" s="154" t="s">
        <v>22725</v>
      </c>
      <c r="C294" s="154" t="s">
        <v>22593</v>
      </c>
      <c r="D294" s="154" t="s">
        <v>22978</v>
      </c>
      <c r="E294" s="154" t="s">
        <v>22979</v>
      </c>
      <c r="F294" s="144">
        <v>0.81</v>
      </c>
      <c r="G294" s="154" t="s">
        <v>22465</v>
      </c>
      <c r="H294" s="154" t="s">
        <v>22446</v>
      </c>
      <c r="I294" s="154"/>
    </row>
    <row r="295" spans="1:9" ht="18" x14ac:dyDescent="0.35">
      <c r="A295" s="154">
        <v>293</v>
      </c>
      <c r="B295" s="154" t="s">
        <v>213</v>
      </c>
      <c r="C295" s="154" t="s">
        <v>22980</v>
      </c>
      <c r="D295" s="154" t="s">
        <v>22978</v>
      </c>
      <c r="E295" s="154" t="s">
        <v>22979</v>
      </c>
      <c r="F295" s="144">
        <v>1.21</v>
      </c>
      <c r="G295" s="154" t="s">
        <v>22965</v>
      </c>
      <c r="H295" s="154" t="s">
        <v>22446</v>
      </c>
      <c r="I295" s="154"/>
    </row>
    <row r="296" spans="1:9" ht="18" x14ac:dyDescent="0.35">
      <c r="A296" s="154">
        <v>294</v>
      </c>
      <c r="B296" s="154" t="s">
        <v>22981</v>
      </c>
      <c r="C296" s="154" t="s">
        <v>22980</v>
      </c>
      <c r="D296" s="154" t="s">
        <v>22978</v>
      </c>
      <c r="E296" s="154" t="s">
        <v>22979</v>
      </c>
      <c r="F296" s="144">
        <v>1.21</v>
      </c>
      <c r="G296" s="154" t="s">
        <v>22982</v>
      </c>
      <c r="H296" s="154" t="s">
        <v>22446</v>
      </c>
      <c r="I296" s="154"/>
    </row>
    <row r="297" spans="1:9" ht="18" x14ac:dyDescent="0.35">
      <c r="A297" s="154">
        <v>295</v>
      </c>
      <c r="B297" s="154" t="s">
        <v>3283</v>
      </c>
      <c r="C297" s="154" t="s">
        <v>22983</v>
      </c>
      <c r="D297" s="154" t="s">
        <v>22978</v>
      </c>
      <c r="E297" s="154" t="s">
        <v>22979</v>
      </c>
      <c r="F297" s="144">
        <v>1.21</v>
      </c>
      <c r="G297" s="154" t="s">
        <v>22984</v>
      </c>
      <c r="H297" s="154" t="s">
        <v>22446</v>
      </c>
      <c r="I297" s="154"/>
    </row>
    <row r="298" spans="1:9" ht="18" x14ac:dyDescent="0.35">
      <c r="A298" s="154">
        <v>296</v>
      </c>
      <c r="B298" s="154" t="s">
        <v>22524</v>
      </c>
      <c r="C298" s="154" t="s">
        <v>22985</v>
      </c>
      <c r="D298" s="154" t="s">
        <v>22978</v>
      </c>
      <c r="E298" s="154" t="s">
        <v>22979</v>
      </c>
      <c r="F298" s="144">
        <v>1.21</v>
      </c>
      <c r="G298" s="154" t="s">
        <v>22986</v>
      </c>
      <c r="H298" s="154" t="s">
        <v>22446</v>
      </c>
      <c r="I298" s="154"/>
    </row>
    <row r="299" spans="1:9" ht="18" x14ac:dyDescent="0.35">
      <c r="A299" s="154">
        <v>297</v>
      </c>
      <c r="B299" s="154" t="s">
        <v>22491</v>
      </c>
      <c r="C299" s="154" t="s">
        <v>22987</v>
      </c>
      <c r="D299" s="154" t="s">
        <v>22978</v>
      </c>
      <c r="E299" s="154" t="s">
        <v>22979</v>
      </c>
      <c r="F299" s="144">
        <v>1.21</v>
      </c>
      <c r="G299" s="154" t="s">
        <v>22988</v>
      </c>
      <c r="H299" s="154" t="s">
        <v>22446</v>
      </c>
      <c r="I299" s="154"/>
    </row>
    <row r="300" spans="1:9" ht="18" x14ac:dyDescent="0.35">
      <c r="A300" s="154">
        <v>298</v>
      </c>
      <c r="B300" s="154" t="s">
        <v>22564</v>
      </c>
      <c r="C300" s="154" t="s">
        <v>22989</v>
      </c>
      <c r="D300" s="154" t="s">
        <v>22978</v>
      </c>
      <c r="E300" s="154" t="s">
        <v>22979</v>
      </c>
      <c r="F300" s="144">
        <v>1.61</v>
      </c>
      <c r="G300" s="154" t="s">
        <v>22561</v>
      </c>
      <c r="H300" s="154" t="s">
        <v>22446</v>
      </c>
      <c r="I300" s="154"/>
    </row>
    <row r="301" spans="1:9" ht="18" x14ac:dyDescent="0.35">
      <c r="A301" s="154">
        <v>299</v>
      </c>
      <c r="B301" s="154" t="s">
        <v>4799</v>
      </c>
      <c r="C301" s="154" t="s">
        <v>22990</v>
      </c>
      <c r="D301" s="154" t="s">
        <v>22978</v>
      </c>
      <c r="E301" s="154" t="s">
        <v>22979</v>
      </c>
      <c r="F301" s="144">
        <v>1.61</v>
      </c>
      <c r="G301" s="154" t="s">
        <v>22991</v>
      </c>
      <c r="H301" s="154" t="s">
        <v>22446</v>
      </c>
      <c r="I301" s="154"/>
    </row>
    <row r="302" spans="1:9" ht="18" x14ac:dyDescent="0.35">
      <c r="A302" s="154">
        <v>300</v>
      </c>
      <c r="B302" s="154" t="s">
        <v>22863</v>
      </c>
      <c r="C302" s="154" t="s">
        <v>22992</v>
      </c>
      <c r="D302" s="154" t="s">
        <v>22978</v>
      </c>
      <c r="E302" s="154" t="s">
        <v>22979</v>
      </c>
      <c r="F302" s="144">
        <v>1.61</v>
      </c>
      <c r="G302" s="154" t="s">
        <v>22991</v>
      </c>
      <c r="H302" s="154" t="s">
        <v>22446</v>
      </c>
      <c r="I302" s="154"/>
    </row>
    <row r="303" spans="1:9" ht="18" x14ac:dyDescent="0.35">
      <c r="A303" s="154">
        <v>301</v>
      </c>
      <c r="B303" s="154" t="s">
        <v>22993</v>
      </c>
      <c r="C303" s="154" t="s">
        <v>22994</v>
      </c>
      <c r="D303" s="154" t="s">
        <v>22978</v>
      </c>
      <c r="E303" s="154" t="s">
        <v>22979</v>
      </c>
      <c r="F303" s="144">
        <v>1.61</v>
      </c>
      <c r="G303" s="154" t="s">
        <v>22995</v>
      </c>
      <c r="H303" s="154" t="s">
        <v>22446</v>
      </c>
      <c r="I303" s="154"/>
    </row>
    <row r="304" spans="1:9" ht="18" x14ac:dyDescent="0.35">
      <c r="A304" s="154">
        <v>302</v>
      </c>
      <c r="B304" s="154" t="s">
        <v>22996</v>
      </c>
      <c r="C304" s="154" t="s">
        <v>22997</v>
      </c>
      <c r="D304" s="154" t="s">
        <v>22978</v>
      </c>
      <c r="E304" s="154" t="s">
        <v>22979</v>
      </c>
      <c r="F304" s="144">
        <v>1.61</v>
      </c>
      <c r="G304" s="154" t="s">
        <v>22998</v>
      </c>
      <c r="H304" s="154" t="s">
        <v>22446</v>
      </c>
      <c r="I304" s="154"/>
    </row>
    <row r="305" spans="1:9" ht="18" x14ac:dyDescent="0.35">
      <c r="A305" s="154">
        <v>303</v>
      </c>
      <c r="B305" s="154" t="s">
        <v>22999</v>
      </c>
      <c r="C305" s="154" t="s">
        <v>23000</v>
      </c>
      <c r="D305" s="154" t="s">
        <v>23001</v>
      </c>
      <c r="E305" s="154" t="s">
        <v>23002</v>
      </c>
      <c r="F305" s="144">
        <v>1.62</v>
      </c>
      <c r="G305" s="154" t="s">
        <v>22561</v>
      </c>
      <c r="H305" s="154" t="s">
        <v>22446</v>
      </c>
      <c r="I305" s="154"/>
    </row>
    <row r="306" spans="1:9" ht="18" x14ac:dyDescent="0.35">
      <c r="A306" s="154">
        <v>304</v>
      </c>
      <c r="B306" s="154" t="s">
        <v>22836</v>
      </c>
      <c r="C306" s="154" t="s">
        <v>23003</v>
      </c>
      <c r="D306" s="154" t="s">
        <v>23001</v>
      </c>
      <c r="E306" s="154" t="s">
        <v>23002</v>
      </c>
      <c r="F306" s="144">
        <v>1.62</v>
      </c>
      <c r="G306" s="154" t="s">
        <v>22947</v>
      </c>
      <c r="H306" s="154" t="s">
        <v>22509</v>
      </c>
      <c r="I306" s="154"/>
    </row>
    <row r="307" spans="1:9" ht="18" x14ac:dyDescent="0.35">
      <c r="A307" s="154">
        <v>305</v>
      </c>
      <c r="B307" s="154" t="s">
        <v>23004</v>
      </c>
      <c r="C307" s="154" t="s">
        <v>23005</v>
      </c>
      <c r="D307" s="154" t="s">
        <v>23001</v>
      </c>
      <c r="E307" s="154" t="s">
        <v>23002</v>
      </c>
      <c r="F307" s="144">
        <v>0.81</v>
      </c>
      <c r="G307" s="154" t="s">
        <v>22465</v>
      </c>
      <c r="H307" s="154" t="s">
        <v>22446</v>
      </c>
      <c r="I307" s="154"/>
    </row>
    <row r="308" spans="1:9" ht="18" x14ac:dyDescent="0.35">
      <c r="A308" s="154">
        <v>306</v>
      </c>
      <c r="B308" s="154" t="s">
        <v>23006</v>
      </c>
      <c r="C308" s="154" t="s">
        <v>22861</v>
      </c>
      <c r="D308" s="154" t="s">
        <v>23001</v>
      </c>
      <c r="E308" s="154" t="s">
        <v>23002</v>
      </c>
      <c r="F308" s="144">
        <v>0.81</v>
      </c>
      <c r="G308" s="154" t="s">
        <v>23007</v>
      </c>
      <c r="H308" s="154" t="s">
        <v>22446</v>
      </c>
      <c r="I308" s="154"/>
    </row>
    <row r="309" spans="1:9" ht="18" x14ac:dyDescent="0.35">
      <c r="A309" s="154">
        <v>307</v>
      </c>
      <c r="B309" s="154" t="s">
        <v>23008</v>
      </c>
      <c r="C309" s="154" t="s">
        <v>23009</v>
      </c>
      <c r="D309" s="154" t="s">
        <v>23001</v>
      </c>
      <c r="E309" s="154" t="s">
        <v>23002</v>
      </c>
      <c r="F309" s="144">
        <v>0.61</v>
      </c>
      <c r="G309" s="154" t="s">
        <v>22465</v>
      </c>
      <c r="H309" s="154" t="s">
        <v>22446</v>
      </c>
      <c r="I309" s="154"/>
    </row>
    <row r="310" spans="1:9" ht="18" x14ac:dyDescent="0.35">
      <c r="A310" s="154">
        <v>308</v>
      </c>
      <c r="B310" s="154" t="s">
        <v>23010</v>
      </c>
      <c r="C310" s="154" t="s">
        <v>23010</v>
      </c>
      <c r="D310" s="154" t="s">
        <v>23001</v>
      </c>
      <c r="E310" s="154" t="s">
        <v>23002</v>
      </c>
      <c r="F310" s="144">
        <v>0.81</v>
      </c>
      <c r="G310" s="154" t="s">
        <v>22465</v>
      </c>
      <c r="H310" s="154" t="s">
        <v>22446</v>
      </c>
      <c r="I310" s="154"/>
    </row>
    <row r="311" spans="1:9" ht="18" x14ac:dyDescent="0.35">
      <c r="A311" s="154">
        <v>309</v>
      </c>
      <c r="B311" s="154" t="s">
        <v>23011</v>
      </c>
      <c r="C311" s="154" t="s">
        <v>23012</v>
      </c>
      <c r="D311" s="154" t="s">
        <v>23001</v>
      </c>
      <c r="E311" s="154" t="s">
        <v>23002</v>
      </c>
      <c r="F311" s="144">
        <v>0.81</v>
      </c>
      <c r="G311" s="154" t="s">
        <v>22465</v>
      </c>
      <c r="H311" s="154" t="s">
        <v>22446</v>
      </c>
      <c r="I311" s="154"/>
    </row>
    <row r="312" spans="1:9" ht="18" x14ac:dyDescent="0.35">
      <c r="A312" s="154">
        <v>310</v>
      </c>
      <c r="B312" s="154" t="s">
        <v>23013</v>
      </c>
      <c r="C312" s="154" t="s">
        <v>23014</v>
      </c>
      <c r="D312" s="154" t="s">
        <v>23001</v>
      </c>
      <c r="E312" s="154" t="s">
        <v>23002</v>
      </c>
      <c r="F312" s="144">
        <v>1.21</v>
      </c>
      <c r="G312" s="154" t="s">
        <v>23015</v>
      </c>
      <c r="H312" s="154" t="s">
        <v>22446</v>
      </c>
      <c r="I312" s="154"/>
    </row>
    <row r="313" spans="1:9" ht="18" x14ac:dyDescent="0.35">
      <c r="A313" s="154">
        <v>311</v>
      </c>
      <c r="B313" s="154" t="s">
        <v>23016</v>
      </c>
      <c r="C313" s="154" t="s">
        <v>22464</v>
      </c>
      <c r="D313" s="154" t="s">
        <v>23001</v>
      </c>
      <c r="E313" s="154" t="s">
        <v>23002</v>
      </c>
      <c r="F313" s="144">
        <v>1.92</v>
      </c>
      <c r="G313" s="154" t="s">
        <v>23017</v>
      </c>
      <c r="H313" s="154" t="s">
        <v>22446</v>
      </c>
      <c r="I313" s="154"/>
    </row>
    <row r="314" spans="1:9" ht="18" x14ac:dyDescent="0.35">
      <c r="A314" s="154">
        <v>312</v>
      </c>
      <c r="B314" s="154" t="s">
        <v>23018</v>
      </c>
      <c r="C314" s="154" t="s">
        <v>22861</v>
      </c>
      <c r="D314" s="154" t="s">
        <v>23001</v>
      </c>
      <c r="E314" s="154" t="s">
        <v>23002</v>
      </c>
      <c r="F314" s="144">
        <v>0.4</v>
      </c>
      <c r="G314" s="154" t="s">
        <v>22485</v>
      </c>
      <c r="H314" s="154" t="s">
        <v>22446</v>
      </c>
      <c r="I314" s="154"/>
    </row>
    <row r="315" spans="1:9" ht="18" x14ac:dyDescent="0.35">
      <c r="A315" s="154">
        <v>313</v>
      </c>
      <c r="B315" s="154" t="s">
        <v>23019</v>
      </c>
      <c r="C315" s="154" t="s">
        <v>23020</v>
      </c>
      <c r="D315" s="154" t="s">
        <v>23001</v>
      </c>
      <c r="E315" s="154" t="s">
        <v>23002</v>
      </c>
      <c r="F315" s="144">
        <v>1.21</v>
      </c>
      <c r="G315" s="154" t="s">
        <v>23021</v>
      </c>
      <c r="H315" s="154" t="s">
        <v>22446</v>
      </c>
      <c r="I315" s="154"/>
    </row>
    <row r="316" spans="1:9" ht="18" x14ac:dyDescent="0.35">
      <c r="A316" s="154">
        <v>314</v>
      </c>
      <c r="B316" s="154" t="s">
        <v>23022</v>
      </c>
      <c r="C316" s="154" t="s">
        <v>22849</v>
      </c>
      <c r="D316" s="154" t="s">
        <v>23001</v>
      </c>
      <c r="E316" s="154" t="s">
        <v>23002</v>
      </c>
      <c r="F316" s="144">
        <v>1.21</v>
      </c>
      <c r="G316" s="154" t="s">
        <v>23023</v>
      </c>
      <c r="H316" s="154" t="s">
        <v>22446</v>
      </c>
      <c r="I316" s="154"/>
    </row>
    <row r="317" spans="1:9" ht="18" x14ac:dyDescent="0.35">
      <c r="A317" s="154">
        <v>315</v>
      </c>
      <c r="B317" s="154" t="s">
        <v>23024</v>
      </c>
      <c r="C317" s="154" t="s">
        <v>23025</v>
      </c>
      <c r="D317" s="154" t="s">
        <v>23001</v>
      </c>
      <c r="E317" s="154" t="s">
        <v>23002</v>
      </c>
      <c r="F317" s="144">
        <v>0.81</v>
      </c>
      <c r="G317" s="154" t="s">
        <v>22467</v>
      </c>
      <c r="H317" s="154" t="s">
        <v>22446</v>
      </c>
      <c r="I317" s="154"/>
    </row>
    <row r="318" spans="1:9" ht="18" x14ac:dyDescent="0.35">
      <c r="A318" s="154">
        <v>316</v>
      </c>
      <c r="B318" s="154" t="s">
        <v>16081</v>
      </c>
      <c r="C318" s="154" t="s">
        <v>22860</v>
      </c>
      <c r="D318" s="154" t="s">
        <v>23001</v>
      </c>
      <c r="E318" s="154" t="s">
        <v>23002</v>
      </c>
      <c r="F318" s="144">
        <v>1.21</v>
      </c>
      <c r="G318" s="154" t="s">
        <v>23026</v>
      </c>
      <c r="H318" s="154" t="s">
        <v>22446</v>
      </c>
      <c r="I318" s="154"/>
    </row>
    <row r="319" spans="1:9" ht="18" x14ac:dyDescent="0.35">
      <c r="A319" s="154">
        <v>317</v>
      </c>
      <c r="B319" s="154" t="s">
        <v>22543</v>
      </c>
      <c r="C319" s="154" t="s">
        <v>22946</v>
      </c>
      <c r="D319" s="154" t="s">
        <v>23001</v>
      </c>
      <c r="E319" s="154" t="s">
        <v>23002</v>
      </c>
      <c r="F319" s="144">
        <v>2.0099999999999998</v>
      </c>
      <c r="G319" s="154" t="s">
        <v>23026</v>
      </c>
      <c r="H319" s="154" t="s">
        <v>22446</v>
      </c>
      <c r="I319" s="154"/>
    </row>
    <row r="320" spans="1:9" ht="18" x14ac:dyDescent="0.35">
      <c r="A320" s="154">
        <v>318</v>
      </c>
      <c r="B320" s="154" t="s">
        <v>22856</v>
      </c>
      <c r="C320" s="154" t="s">
        <v>23027</v>
      </c>
      <c r="D320" s="154" t="s">
        <v>23001</v>
      </c>
      <c r="E320" s="154" t="s">
        <v>23002</v>
      </c>
      <c r="F320" s="144">
        <v>0.61</v>
      </c>
      <c r="G320" s="154" t="s">
        <v>23028</v>
      </c>
      <c r="H320" s="154" t="s">
        <v>22446</v>
      </c>
      <c r="I320" s="154"/>
    </row>
    <row r="321" spans="1:9" ht="18" x14ac:dyDescent="0.35">
      <c r="A321" s="154">
        <v>319</v>
      </c>
      <c r="B321" s="154" t="s">
        <v>23029</v>
      </c>
      <c r="C321" s="154" t="s">
        <v>23005</v>
      </c>
      <c r="D321" s="154" t="s">
        <v>23001</v>
      </c>
      <c r="E321" s="154" t="s">
        <v>23002</v>
      </c>
      <c r="F321" s="144">
        <v>1.21</v>
      </c>
      <c r="G321" s="154" t="s">
        <v>23028</v>
      </c>
      <c r="H321" s="154" t="s">
        <v>22446</v>
      </c>
      <c r="I321" s="154"/>
    </row>
    <row r="322" spans="1:9" ht="18" x14ac:dyDescent="0.35">
      <c r="A322" s="154">
        <v>320</v>
      </c>
      <c r="B322" s="154" t="s">
        <v>22727</v>
      </c>
      <c r="C322" s="154" t="s">
        <v>23009</v>
      </c>
      <c r="D322" s="154" t="s">
        <v>23001</v>
      </c>
      <c r="E322" s="154" t="s">
        <v>23002</v>
      </c>
      <c r="F322" s="144">
        <v>1.21</v>
      </c>
      <c r="G322" s="154" t="s">
        <v>23028</v>
      </c>
      <c r="H322" s="154" t="s">
        <v>22446</v>
      </c>
      <c r="I322" s="154"/>
    </row>
    <row r="323" spans="1:9" ht="18" x14ac:dyDescent="0.35">
      <c r="A323" s="154">
        <v>321</v>
      </c>
      <c r="B323" s="154" t="s">
        <v>23030</v>
      </c>
      <c r="C323" s="154" t="s">
        <v>22999</v>
      </c>
      <c r="D323" s="154" t="s">
        <v>23001</v>
      </c>
      <c r="E323" s="154" t="s">
        <v>23002</v>
      </c>
      <c r="F323" s="144">
        <v>1.61</v>
      </c>
      <c r="G323" s="154" t="s">
        <v>23021</v>
      </c>
      <c r="H323" s="154" t="s">
        <v>22446</v>
      </c>
      <c r="I323" s="154"/>
    </row>
    <row r="324" spans="1:9" ht="18" x14ac:dyDescent="0.35">
      <c r="A324" s="154">
        <v>322</v>
      </c>
      <c r="B324" s="154" t="s">
        <v>6852</v>
      </c>
      <c r="C324" s="154" t="s">
        <v>23031</v>
      </c>
      <c r="D324" s="154" t="s">
        <v>23001</v>
      </c>
      <c r="E324" s="154" t="s">
        <v>23002</v>
      </c>
      <c r="F324" s="144">
        <v>0.81</v>
      </c>
      <c r="G324" s="154" t="s">
        <v>23028</v>
      </c>
      <c r="H324" s="154" t="s">
        <v>22446</v>
      </c>
      <c r="I324" s="154"/>
    </row>
    <row r="325" spans="1:9" ht="18" x14ac:dyDescent="0.35">
      <c r="A325" s="154">
        <v>323</v>
      </c>
      <c r="B325" s="154" t="s">
        <v>4393</v>
      </c>
      <c r="C325" s="154" t="s">
        <v>23032</v>
      </c>
      <c r="D325" s="154" t="s">
        <v>23001</v>
      </c>
      <c r="E325" s="154" t="s">
        <v>23002</v>
      </c>
      <c r="F325" s="144">
        <v>0.81</v>
      </c>
      <c r="G325" s="154" t="s">
        <v>23028</v>
      </c>
      <c r="H325" s="154" t="s">
        <v>22446</v>
      </c>
      <c r="I325" s="154"/>
    </row>
    <row r="326" spans="1:9" ht="18" x14ac:dyDescent="0.35">
      <c r="A326" s="154">
        <v>324</v>
      </c>
      <c r="B326" s="154" t="s">
        <v>23033</v>
      </c>
      <c r="C326" s="154" t="s">
        <v>23032</v>
      </c>
      <c r="D326" s="154" t="s">
        <v>23001</v>
      </c>
      <c r="E326" s="154" t="s">
        <v>23002</v>
      </c>
      <c r="F326" s="144">
        <v>0.81</v>
      </c>
      <c r="G326" s="154" t="s">
        <v>23028</v>
      </c>
      <c r="H326" s="154" t="s">
        <v>22446</v>
      </c>
      <c r="I326" s="154"/>
    </row>
    <row r="327" spans="1:9" ht="18" x14ac:dyDescent="0.35">
      <c r="A327" s="154">
        <v>325</v>
      </c>
      <c r="B327" s="154" t="s">
        <v>22498</v>
      </c>
      <c r="C327" s="154" t="s">
        <v>23034</v>
      </c>
      <c r="D327" s="154" t="s">
        <v>23001</v>
      </c>
      <c r="E327" s="154" t="s">
        <v>23002</v>
      </c>
      <c r="F327" s="144">
        <v>2.21</v>
      </c>
      <c r="G327" s="154" t="s">
        <v>23021</v>
      </c>
      <c r="H327" s="154" t="s">
        <v>22446</v>
      </c>
      <c r="I327" s="154"/>
    </row>
    <row r="328" spans="1:9" ht="18" x14ac:dyDescent="0.35">
      <c r="A328" s="154">
        <v>326</v>
      </c>
      <c r="B328" s="154" t="s">
        <v>23035</v>
      </c>
      <c r="C328" s="154" t="s">
        <v>23036</v>
      </c>
      <c r="D328" s="154" t="s">
        <v>23001</v>
      </c>
      <c r="E328" s="154" t="s">
        <v>23002</v>
      </c>
      <c r="F328" s="144">
        <v>1.41</v>
      </c>
      <c r="G328" s="154" t="s">
        <v>23028</v>
      </c>
      <c r="H328" s="154" t="s">
        <v>22446</v>
      </c>
      <c r="I328" s="154"/>
    </row>
    <row r="329" spans="1:9" ht="18" x14ac:dyDescent="0.35">
      <c r="A329" s="154">
        <v>327</v>
      </c>
      <c r="B329" s="154" t="s">
        <v>16265</v>
      </c>
      <c r="C329" s="154" t="s">
        <v>22568</v>
      </c>
      <c r="D329" s="154" t="s">
        <v>23001</v>
      </c>
      <c r="E329" s="154" t="s">
        <v>23002</v>
      </c>
      <c r="F329" s="144">
        <v>0.81</v>
      </c>
      <c r="G329" s="154" t="s">
        <v>22718</v>
      </c>
      <c r="H329" s="154" t="s">
        <v>22446</v>
      </c>
      <c r="I329" s="154"/>
    </row>
    <row r="330" spans="1:9" ht="18" x14ac:dyDescent="0.35">
      <c r="A330" s="154">
        <v>328</v>
      </c>
      <c r="B330" s="154" t="s">
        <v>23037</v>
      </c>
      <c r="C330" s="154" t="s">
        <v>23036</v>
      </c>
      <c r="D330" s="154" t="s">
        <v>23001</v>
      </c>
      <c r="E330" s="154" t="s">
        <v>23002</v>
      </c>
      <c r="F330" s="144">
        <v>0.81</v>
      </c>
      <c r="G330" s="154" t="s">
        <v>23028</v>
      </c>
      <c r="H330" s="154" t="s">
        <v>22446</v>
      </c>
      <c r="I330" s="154"/>
    </row>
    <row r="331" spans="1:9" ht="18" x14ac:dyDescent="0.35">
      <c r="A331" s="154">
        <v>329</v>
      </c>
      <c r="B331" s="154" t="s">
        <v>23038</v>
      </c>
      <c r="C331" s="154" t="s">
        <v>23039</v>
      </c>
      <c r="D331" s="154" t="s">
        <v>23001</v>
      </c>
      <c r="E331" s="154" t="s">
        <v>23002</v>
      </c>
      <c r="F331" s="144">
        <v>1.21</v>
      </c>
      <c r="G331" s="154" t="s">
        <v>23028</v>
      </c>
      <c r="H331" s="154" t="s">
        <v>22446</v>
      </c>
      <c r="I331" s="154"/>
    </row>
    <row r="332" spans="1:9" ht="18" x14ac:dyDescent="0.35">
      <c r="A332" s="154">
        <v>330</v>
      </c>
      <c r="B332" s="154" t="s">
        <v>23040</v>
      </c>
      <c r="C332" s="154" t="s">
        <v>22939</v>
      </c>
      <c r="D332" s="154" t="s">
        <v>23001</v>
      </c>
      <c r="E332" s="154" t="s">
        <v>23002</v>
      </c>
      <c r="F332" s="144">
        <v>0.81</v>
      </c>
      <c r="G332" s="154" t="s">
        <v>22467</v>
      </c>
      <c r="H332" s="154" t="s">
        <v>22446</v>
      </c>
      <c r="I332" s="154"/>
    </row>
    <row r="333" spans="1:9" ht="18" x14ac:dyDescent="0.35">
      <c r="A333" s="154">
        <v>331</v>
      </c>
      <c r="B333" s="154" t="s">
        <v>23041</v>
      </c>
      <c r="C333" s="154" t="s">
        <v>23042</v>
      </c>
      <c r="D333" s="154" t="s">
        <v>23001</v>
      </c>
      <c r="E333" s="154" t="s">
        <v>23002</v>
      </c>
      <c r="F333" s="144">
        <v>1.41</v>
      </c>
      <c r="G333" s="154" t="s">
        <v>22947</v>
      </c>
      <c r="H333" s="154" t="s">
        <v>22446</v>
      </c>
      <c r="I333" s="154"/>
    </row>
    <row r="334" spans="1:9" ht="18" x14ac:dyDescent="0.35">
      <c r="A334" s="154">
        <v>332</v>
      </c>
      <c r="B334" s="154" t="s">
        <v>23043</v>
      </c>
      <c r="C334" s="154" t="s">
        <v>23044</v>
      </c>
      <c r="D334" s="154" t="s">
        <v>23001</v>
      </c>
      <c r="E334" s="154" t="s">
        <v>23002</v>
      </c>
      <c r="F334" s="144">
        <v>0.61</v>
      </c>
      <c r="G334" s="154" t="s">
        <v>23028</v>
      </c>
      <c r="H334" s="154" t="s">
        <v>22446</v>
      </c>
      <c r="I334" s="154"/>
    </row>
    <row r="335" spans="1:9" ht="18" x14ac:dyDescent="0.35">
      <c r="A335" s="154">
        <v>333</v>
      </c>
      <c r="B335" s="154" t="s">
        <v>23045</v>
      </c>
      <c r="C335" s="154" t="s">
        <v>23046</v>
      </c>
      <c r="D335" s="154" t="s">
        <v>23001</v>
      </c>
      <c r="E335" s="154" t="s">
        <v>23002</v>
      </c>
      <c r="F335" s="144">
        <v>2.2799999999999998</v>
      </c>
      <c r="G335" s="154" t="s">
        <v>23047</v>
      </c>
      <c r="H335" s="154" t="s">
        <v>22446</v>
      </c>
      <c r="I335" s="154"/>
    </row>
    <row r="336" spans="1:9" ht="18" x14ac:dyDescent="0.35">
      <c r="A336" s="154">
        <v>334</v>
      </c>
      <c r="B336" s="154" t="s">
        <v>22543</v>
      </c>
      <c r="C336" s="154" t="s">
        <v>23048</v>
      </c>
      <c r="D336" s="154" t="s">
        <v>23001</v>
      </c>
      <c r="E336" s="154" t="s">
        <v>23002</v>
      </c>
      <c r="F336" s="144">
        <v>1.21</v>
      </c>
      <c r="G336" s="154" t="s">
        <v>23028</v>
      </c>
      <c r="H336" s="154" t="s">
        <v>22446</v>
      </c>
      <c r="I336" s="154"/>
    </row>
    <row r="337" spans="1:9" ht="18" x14ac:dyDescent="0.35">
      <c r="A337" s="154">
        <v>335</v>
      </c>
      <c r="B337" s="154" t="s">
        <v>23049</v>
      </c>
      <c r="C337" s="154" t="s">
        <v>23009</v>
      </c>
      <c r="D337" s="154" t="s">
        <v>23001</v>
      </c>
      <c r="E337" s="154" t="s">
        <v>23002</v>
      </c>
      <c r="F337" s="144">
        <v>1.21</v>
      </c>
      <c r="G337" s="154" t="s">
        <v>22467</v>
      </c>
      <c r="H337" s="154" t="s">
        <v>22446</v>
      </c>
      <c r="I337" s="154"/>
    </row>
    <row r="338" spans="1:9" ht="18" x14ac:dyDescent="0.35">
      <c r="A338" s="154">
        <v>336</v>
      </c>
      <c r="B338" s="154" t="s">
        <v>23050</v>
      </c>
      <c r="C338" s="154" t="s">
        <v>23042</v>
      </c>
      <c r="D338" s="154" t="s">
        <v>23001</v>
      </c>
      <c r="E338" s="154" t="s">
        <v>23002</v>
      </c>
      <c r="F338" s="144">
        <v>0.81</v>
      </c>
      <c r="G338" s="154" t="s">
        <v>22718</v>
      </c>
      <c r="H338" s="154" t="s">
        <v>22446</v>
      </c>
      <c r="I338" s="154"/>
    </row>
    <row r="339" spans="1:9" ht="18" x14ac:dyDescent="0.35">
      <c r="A339" s="154">
        <v>337</v>
      </c>
      <c r="B339" s="154" t="s">
        <v>23051</v>
      </c>
      <c r="C339" s="154" t="s">
        <v>22702</v>
      </c>
      <c r="D339" s="154" t="s">
        <v>23001</v>
      </c>
      <c r="E339" s="154" t="s">
        <v>23002</v>
      </c>
      <c r="F339" s="144">
        <v>1.21</v>
      </c>
      <c r="G339" s="154" t="s">
        <v>23052</v>
      </c>
      <c r="H339" s="154" t="s">
        <v>22446</v>
      </c>
      <c r="I339" s="154"/>
    </row>
    <row r="340" spans="1:9" ht="18" x14ac:dyDescent="0.35">
      <c r="A340" s="154">
        <v>338</v>
      </c>
      <c r="B340" s="154" t="s">
        <v>22849</v>
      </c>
      <c r="C340" s="154" t="s">
        <v>23053</v>
      </c>
      <c r="D340" s="154" t="s">
        <v>23001</v>
      </c>
      <c r="E340" s="154" t="s">
        <v>23002</v>
      </c>
      <c r="F340" s="144">
        <v>1.01</v>
      </c>
      <c r="G340" s="154" t="s">
        <v>23054</v>
      </c>
      <c r="H340" s="154" t="s">
        <v>22446</v>
      </c>
      <c r="I340" s="154"/>
    </row>
    <row r="341" spans="1:9" ht="18" x14ac:dyDescent="0.35">
      <c r="A341" s="154">
        <v>339</v>
      </c>
      <c r="B341" s="154" t="s">
        <v>23055</v>
      </c>
      <c r="C341" s="154" t="s">
        <v>23056</v>
      </c>
      <c r="D341" s="154" t="s">
        <v>23001</v>
      </c>
      <c r="E341" s="154" t="s">
        <v>23002</v>
      </c>
      <c r="F341" s="144">
        <v>1.61</v>
      </c>
      <c r="G341" s="154" t="s">
        <v>23057</v>
      </c>
      <c r="H341" s="154" t="s">
        <v>22446</v>
      </c>
      <c r="I341" s="154"/>
    </row>
    <row r="342" spans="1:9" ht="18" x14ac:dyDescent="0.35">
      <c r="A342" s="154">
        <v>340</v>
      </c>
      <c r="B342" s="154" t="s">
        <v>4211</v>
      </c>
      <c r="C342" s="154" t="s">
        <v>22586</v>
      </c>
      <c r="D342" s="154" t="s">
        <v>23058</v>
      </c>
      <c r="E342" s="154" t="s">
        <v>23059</v>
      </c>
      <c r="F342" s="144">
        <v>0.81</v>
      </c>
      <c r="G342" s="154" t="s">
        <v>23060</v>
      </c>
      <c r="H342" s="154" t="s">
        <v>22446</v>
      </c>
      <c r="I342" s="154"/>
    </row>
    <row r="343" spans="1:9" ht="18" x14ac:dyDescent="0.35">
      <c r="A343" s="154">
        <v>341</v>
      </c>
      <c r="B343" s="154" t="s">
        <v>271</v>
      </c>
      <c r="C343" s="154" t="s">
        <v>23061</v>
      </c>
      <c r="D343" s="154" t="s">
        <v>23058</v>
      </c>
      <c r="E343" s="154" t="s">
        <v>23059</v>
      </c>
      <c r="F343" s="144">
        <v>0.41</v>
      </c>
      <c r="G343" s="154" t="s">
        <v>23054</v>
      </c>
      <c r="H343" s="154" t="s">
        <v>22446</v>
      </c>
      <c r="I343" s="154"/>
    </row>
    <row r="344" spans="1:9" ht="18" x14ac:dyDescent="0.35">
      <c r="A344" s="154">
        <v>342</v>
      </c>
      <c r="B344" s="154" t="s">
        <v>23062</v>
      </c>
      <c r="C344" s="154" t="s">
        <v>22588</v>
      </c>
      <c r="D344" s="154" t="s">
        <v>23058</v>
      </c>
      <c r="E344" s="154" t="s">
        <v>23059</v>
      </c>
      <c r="F344" s="144">
        <v>1.21</v>
      </c>
      <c r="G344" s="154" t="s">
        <v>23063</v>
      </c>
      <c r="H344" s="154" t="s">
        <v>22446</v>
      </c>
      <c r="I344" s="154"/>
    </row>
    <row r="345" spans="1:9" ht="18" x14ac:dyDescent="0.35">
      <c r="A345" s="154">
        <v>343</v>
      </c>
      <c r="B345" s="154" t="s">
        <v>23064</v>
      </c>
      <c r="C345" s="154" t="s">
        <v>22915</v>
      </c>
      <c r="D345" s="154" t="s">
        <v>23058</v>
      </c>
      <c r="E345" s="154" t="s">
        <v>23059</v>
      </c>
      <c r="F345" s="144">
        <v>0.41</v>
      </c>
      <c r="G345" s="154" t="s">
        <v>22590</v>
      </c>
      <c r="H345" s="154" t="s">
        <v>22446</v>
      </c>
      <c r="I345" s="154"/>
    </row>
    <row r="346" spans="1:9" ht="18" x14ac:dyDescent="0.35">
      <c r="A346" s="154">
        <v>344</v>
      </c>
      <c r="B346" s="154" t="s">
        <v>23065</v>
      </c>
      <c r="C346" s="154" t="s">
        <v>23066</v>
      </c>
      <c r="D346" s="154" t="s">
        <v>23058</v>
      </c>
      <c r="E346" s="154" t="s">
        <v>23059</v>
      </c>
      <c r="F346" s="144">
        <v>1.21</v>
      </c>
      <c r="G346" s="154" t="s">
        <v>23063</v>
      </c>
      <c r="H346" s="154" t="s">
        <v>22446</v>
      </c>
      <c r="I346" s="154"/>
    </row>
    <row r="347" spans="1:9" ht="18" x14ac:dyDescent="0.35">
      <c r="A347" s="154">
        <v>345</v>
      </c>
      <c r="B347" s="154" t="s">
        <v>22727</v>
      </c>
      <c r="C347" s="154" t="s">
        <v>22589</v>
      </c>
      <c r="D347" s="154" t="s">
        <v>23058</v>
      </c>
      <c r="E347" s="154" t="s">
        <v>23059</v>
      </c>
      <c r="F347" s="144">
        <v>0.41</v>
      </c>
      <c r="G347" s="154" t="s">
        <v>22590</v>
      </c>
      <c r="H347" s="154" t="s">
        <v>22446</v>
      </c>
      <c r="I347" s="154"/>
    </row>
    <row r="348" spans="1:9" ht="18" x14ac:dyDescent="0.35">
      <c r="A348" s="154">
        <v>346</v>
      </c>
      <c r="B348" s="154" t="s">
        <v>23067</v>
      </c>
      <c r="C348" s="154" t="s">
        <v>23068</v>
      </c>
      <c r="D348" s="154" t="s">
        <v>23058</v>
      </c>
      <c r="E348" s="154" t="s">
        <v>23059</v>
      </c>
      <c r="F348" s="144">
        <v>0.41</v>
      </c>
      <c r="G348" s="154" t="s">
        <v>22590</v>
      </c>
      <c r="H348" s="154" t="s">
        <v>22446</v>
      </c>
      <c r="I348" s="154"/>
    </row>
    <row r="349" spans="1:9" ht="18" x14ac:dyDescent="0.35">
      <c r="A349" s="154">
        <v>347</v>
      </c>
      <c r="B349" s="154" t="s">
        <v>23069</v>
      </c>
      <c r="C349" s="154" t="s">
        <v>23070</v>
      </c>
      <c r="D349" s="154" t="s">
        <v>23058</v>
      </c>
      <c r="E349" s="154" t="s">
        <v>23059</v>
      </c>
      <c r="F349" s="144">
        <v>0.41</v>
      </c>
      <c r="G349" s="154" t="s">
        <v>22590</v>
      </c>
      <c r="H349" s="154" t="s">
        <v>22446</v>
      </c>
      <c r="I349" s="154"/>
    </row>
    <row r="350" spans="1:9" ht="18" x14ac:dyDescent="0.35">
      <c r="A350" s="154">
        <v>348</v>
      </c>
      <c r="B350" s="154" t="s">
        <v>23071</v>
      </c>
      <c r="C350" s="154" t="s">
        <v>22915</v>
      </c>
      <c r="D350" s="154" t="s">
        <v>23072</v>
      </c>
      <c r="E350" s="154" t="s">
        <v>23073</v>
      </c>
      <c r="F350" s="144">
        <v>0.81</v>
      </c>
      <c r="G350" s="154" t="s">
        <v>22535</v>
      </c>
      <c r="H350" s="154" t="s">
        <v>22446</v>
      </c>
      <c r="I350" s="154"/>
    </row>
    <row r="351" spans="1:9" ht="18" x14ac:dyDescent="0.35">
      <c r="A351" s="154">
        <v>349</v>
      </c>
      <c r="B351" s="154" t="s">
        <v>22814</v>
      </c>
      <c r="C351" s="154" t="s">
        <v>23074</v>
      </c>
      <c r="D351" s="154" t="s">
        <v>23072</v>
      </c>
      <c r="E351" s="154" t="s">
        <v>23073</v>
      </c>
      <c r="F351" s="144">
        <v>0.4</v>
      </c>
      <c r="G351" s="154" t="s">
        <v>22535</v>
      </c>
      <c r="H351" s="154" t="s">
        <v>22446</v>
      </c>
      <c r="I351" s="154"/>
    </row>
    <row r="352" spans="1:9" ht="18" x14ac:dyDescent="0.35">
      <c r="A352" s="154">
        <v>350</v>
      </c>
      <c r="B352" s="154" t="s">
        <v>23075</v>
      </c>
      <c r="C352" s="154" t="s">
        <v>23074</v>
      </c>
      <c r="D352" s="154" t="s">
        <v>23072</v>
      </c>
      <c r="E352" s="154" t="s">
        <v>23073</v>
      </c>
      <c r="F352" s="144">
        <v>1.62</v>
      </c>
      <c r="G352" s="154" t="s">
        <v>22535</v>
      </c>
      <c r="H352" s="154" t="s">
        <v>22446</v>
      </c>
      <c r="I352" s="154"/>
    </row>
    <row r="353" spans="1:9" ht="18" x14ac:dyDescent="0.35">
      <c r="A353" s="154">
        <v>351</v>
      </c>
      <c r="B353" s="154" t="s">
        <v>22737</v>
      </c>
      <c r="C353" s="154" t="s">
        <v>23076</v>
      </c>
      <c r="D353" s="154" t="s">
        <v>23072</v>
      </c>
      <c r="E353" s="154" t="s">
        <v>23073</v>
      </c>
      <c r="F353" s="144">
        <v>0.61</v>
      </c>
      <c r="G353" s="154" t="s">
        <v>22535</v>
      </c>
      <c r="H353" s="154" t="s">
        <v>22446</v>
      </c>
      <c r="I353" s="154"/>
    </row>
    <row r="354" spans="1:9" ht="18" x14ac:dyDescent="0.35">
      <c r="A354" s="154">
        <v>352</v>
      </c>
      <c r="B354" s="154" t="s">
        <v>7034</v>
      </c>
      <c r="C354" s="154" t="s">
        <v>23077</v>
      </c>
      <c r="D354" s="154" t="s">
        <v>23078</v>
      </c>
      <c r="E354" s="154" t="s">
        <v>23079</v>
      </c>
      <c r="F354" s="144">
        <v>0.81</v>
      </c>
      <c r="G354" s="154" t="s">
        <v>23080</v>
      </c>
      <c r="H354" s="154" t="s">
        <v>22446</v>
      </c>
      <c r="I354" s="154"/>
    </row>
    <row r="355" spans="1:9" ht="18" x14ac:dyDescent="0.35">
      <c r="A355" s="154">
        <v>353</v>
      </c>
      <c r="B355" s="154" t="s">
        <v>23081</v>
      </c>
      <c r="C355" s="154" t="s">
        <v>23082</v>
      </c>
      <c r="D355" s="154" t="s">
        <v>23078</v>
      </c>
      <c r="E355" s="154" t="s">
        <v>23079</v>
      </c>
      <c r="F355" s="144">
        <v>1.01</v>
      </c>
      <c r="G355" s="154" t="s">
        <v>22535</v>
      </c>
      <c r="H355" s="154" t="s">
        <v>22446</v>
      </c>
      <c r="I355" s="154"/>
    </row>
    <row r="356" spans="1:9" ht="18" x14ac:dyDescent="0.35">
      <c r="A356" s="154">
        <v>354</v>
      </c>
      <c r="B356" s="154" t="s">
        <v>22696</v>
      </c>
      <c r="C356" s="154" t="s">
        <v>23083</v>
      </c>
      <c r="D356" s="154" t="s">
        <v>23078</v>
      </c>
      <c r="E356" s="154" t="s">
        <v>23079</v>
      </c>
      <c r="F356" s="144">
        <v>1.67</v>
      </c>
      <c r="G356" s="154" t="s">
        <v>22555</v>
      </c>
      <c r="H356" s="154" t="s">
        <v>22446</v>
      </c>
      <c r="I356" s="154"/>
    </row>
    <row r="357" spans="1:9" ht="18" x14ac:dyDescent="0.35">
      <c r="A357" s="154">
        <v>355</v>
      </c>
      <c r="B357" s="154" t="s">
        <v>23084</v>
      </c>
      <c r="C357" s="154" t="s">
        <v>22477</v>
      </c>
      <c r="D357" s="154" t="s">
        <v>23078</v>
      </c>
      <c r="E357" s="154" t="s">
        <v>23079</v>
      </c>
      <c r="F357" s="144">
        <v>0.66</v>
      </c>
      <c r="G357" s="154" t="s">
        <v>22907</v>
      </c>
      <c r="H357" s="154" t="s">
        <v>22446</v>
      </c>
      <c r="I357" s="154"/>
    </row>
    <row r="358" spans="1:9" ht="18" x14ac:dyDescent="0.35">
      <c r="A358" s="154">
        <v>356</v>
      </c>
      <c r="B358" s="154" t="s">
        <v>23085</v>
      </c>
      <c r="C358" s="154" t="s">
        <v>23086</v>
      </c>
      <c r="D358" s="154" t="s">
        <v>23078</v>
      </c>
      <c r="E358" s="154" t="s">
        <v>23079</v>
      </c>
      <c r="F358" s="144">
        <v>1.61</v>
      </c>
      <c r="G358" s="154" t="s">
        <v>23087</v>
      </c>
      <c r="H358" s="154" t="s">
        <v>22446</v>
      </c>
      <c r="I358" s="154"/>
    </row>
    <row r="359" spans="1:9" ht="18" x14ac:dyDescent="0.35">
      <c r="A359" s="154">
        <v>357</v>
      </c>
      <c r="B359" s="154" t="s">
        <v>23088</v>
      </c>
      <c r="C359" s="154" t="s">
        <v>22788</v>
      </c>
      <c r="D359" s="154" t="s">
        <v>23089</v>
      </c>
      <c r="E359" s="154" t="s">
        <v>23090</v>
      </c>
      <c r="F359" s="144">
        <v>1.62</v>
      </c>
      <c r="G359" s="154" t="s">
        <v>23091</v>
      </c>
      <c r="H359" s="154" t="s">
        <v>22446</v>
      </c>
      <c r="I359" s="154"/>
    </row>
    <row r="360" spans="1:9" ht="18" x14ac:dyDescent="0.35">
      <c r="A360" s="154">
        <v>358</v>
      </c>
      <c r="B360" s="154" t="s">
        <v>23092</v>
      </c>
      <c r="C360" s="154" t="s">
        <v>23093</v>
      </c>
      <c r="D360" s="154" t="s">
        <v>23089</v>
      </c>
      <c r="E360" s="154" t="s">
        <v>23090</v>
      </c>
      <c r="F360" s="144">
        <v>1.21</v>
      </c>
      <c r="G360" s="154" t="s">
        <v>23094</v>
      </c>
      <c r="H360" s="154" t="s">
        <v>22446</v>
      </c>
      <c r="I360" s="154"/>
    </row>
    <row r="361" spans="1:9" ht="18" x14ac:dyDescent="0.35">
      <c r="A361" s="154">
        <v>359</v>
      </c>
      <c r="B361" s="154" t="s">
        <v>4170</v>
      </c>
      <c r="C361" s="154" t="s">
        <v>23095</v>
      </c>
      <c r="D361" s="154" t="s">
        <v>23089</v>
      </c>
      <c r="E361" s="154" t="s">
        <v>23090</v>
      </c>
      <c r="F361" s="144">
        <v>0.81</v>
      </c>
      <c r="G361" s="154" t="s">
        <v>23096</v>
      </c>
      <c r="H361" s="154" t="s">
        <v>22446</v>
      </c>
      <c r="I361" s="154"/>
    </row>
    <row r="362" spans="1:9" ht="18" x14ac:dyDescent="0.35">
      <c r="A362" s="154">
        <v>360</v>
      </c>
      <c r="B362" s="154" t="s">
        <v>23097</v>
      </c>
      <c r="C362" s="154" t="s">
        <v>23098</v>
      </c>
      <c r="D362" s="154" t="s">
        <v>23089</v>
      </c>
      <c r="E362" s="154" t="s">
        <v>23090</v>
      </c>
      <c r="F362" s="144">
        <v>1.2</v>
      </c>
      <c r="G362" s="154" t="s">
        <v>23099</v>
      </c>
      <c r="H362" s="154" t="s">
        <v>22779</v>
      </c>
      <c r="I362" s="154"/>
    </row>
    <row r="363" spans="1:9" ht="18" x14ac:dyDescent="0.35">
      <c r="A363" s="154">
        <v>361</v>
      </c>
      <c r="B363" s="154" t="s">
        <v>4170</v>
      </c>
      <c r="C363" s="154" t="s">
        <v>23100</v>
      </c>
      <c r="D363" s="154" t="s">
        <v>23089</v>
      </c>
      <c r="E363" s="154" t="s">
        <v>23090</v>
      </c>
      <c r="F363" s="144">
        <v>1.2</v>
      </c>
      <c r="G363" s="154" t="s">
        <v>22535</v>
      </c>
      <c r="H363" s="154" t="s">
        <v>22779</v>
      </c>
      <c r="I363" s="154"/>
    </row>
    <row r="364" spans="1:9" ht="18" x14ac:dyDescent="0.35">
      <c r="A364" s="154">
        <v>362</v>
      </c>
      <c r="B364" s="154" t="s">
        <v>23101</v>
      </c>
      <c r="C364" s="154" t="s">
        <v>23102</v>
      </c>
      <c r="D364" s="154" t="s">
        <v>23089</v>
      </c>
      <c r="E364" s="154" t="s">
        <v>23090</v>
      </c>
      <c r="F364" s="144">
        <v>0.59</v>
      </c>
      <c r="G364" s="154" t="s">
        <v>22535</v>
      </c>
      <c r="H364" s="154" t="s">
        <v>22779</v>
      </c>
      <c r="I364" s="154"/>
    </row>
    <row r="365" spans="1:9" ht="18" x14ac:dyDescent="0.35">
      <c r="A365" s="154">
        <v>363</v>
      </c>
      <c r="B365" s="154" t="s">
        <v>23103</v>
      </c>
      <c r="C365" s="154" t="s">
        <v>23104</v>
      </c>
      <c r="D365" s="154" t="s">
        <v>23089</v>
      </c>
      <c r="E365" s="154" t="s">
        <v>23090</v>
      </c>
      <c r="F365" s="144">
        <v>1.2</v>
      </c>
      <c r="G365" s="154" t="s">
        <v>23105</v>
      </c>
      <c r="H365" s="154" t="s">
        <v>22779</v>
      </c>
      <c r="I365" s="154"/>
    </row>
    <row r="366" spans="1:9" ht="18" x14ac:dyDescent="0.35">
      <c r="A366" s="154">
        <v>364</v>
      </c>
      <c r="B366" s="154" t="s">
        <v>23106</v>
      </c>
      <c r="C366" s="154" t="s">
        <v>23107</v>
      </c>
      <c r="D366" s="154" t="s">
        <v>23089</v>
      </c>
      <c r="E366" s="154" t="s">
        <v>23090</v>
      </c>
      <c r="F366" s="144">
        <v>0.8</v>
      </c>
      <c r="G366" s="154" t="s">
        <v>23108</v>
      </c>
      <c r="H366" s="154" t="s">
        <v>22779</v>
      </c>
      <c r="I366" s="154"/>
    </row>
    <row r="367" spans="1:9" ht="18" x14ac:dyDescent="0.35">
      <c r="A367" s="154">
        <v>365</v>
      </c>
      <c r="B367" s="154" t="s">
        <v>23109</v>
      </c>
      <c r="C367" s="154" t="s">
        <v>23100</v>
      </c>
      <c r="D367" s="154" t="s">
        <v>23089</v>
      </c>
      <c r="E367" s="154" t="s">
        <v>23090</v>
      </c>
      <c r="F367" s="144">
        <v>0.8</v>
      </c>
      <c r="G367" s="154" t="s">
        <v>23110</v>
      </c>
      <c r="H367" s="154" t="s">
        <v>22779</v>
      </c>
      <c r="I367" s="154"/>
    </row>
    <row r="368" spans="1:9" ht="18" x14ac:dyDescent="0.35">
      <c r="A368" s="154">
        <v>366</v>
      </c>
      <c r="B368" s="154" t="s">
        <v>23111</v>
      </c>
      <c r="C368" s="154" t="s">
        <v>2344</v>
      </c>
      <c r="D368" s="154" t="s">
        <v>23089</v>
      </c>
      <c r="E368" s="154" t="s">
        <v>23090</v>
      </c>
      <c r="F368" s="144">
        <v>1.2</v>
      </c>
      <c r="G368" s="154" t="s">
        <v>23108</v>
      </c>
      <c r="H368" s="154" t="s">
        <v>22779</v>
      </c>
      <c r="I368" s="154"/>
    </row>
    <row r="369" spans="1:9" ht="18" x14ac:dyDescent="0.35">
      <c r="A369" s="154">
        <v>367</v>
      </c>
      <c r="B369" s="154" t="s">
        <v>23112</v>
      </c>
      <c r="C369" s="154" t="s">
        <v>23100</v>
      </c>
      <c r="D369" s="154" t="s">
        <v>23089</v>
      </c>
      <c r="E369" s="154" t="s">
        <v>23090</v>
      </c>
      <c r="F369" s="144">
        <v>1.2</v>
      </c>
      <c r="G369" s="154" t="s">
        <v>23096</v>
      </c>
      <c r="H369" s="154" t="s">
        <v>22779</v>
      </c>
      <c r="I369" s="154"/>
    </row>
    <row r="370" spans="1:9" ht="18" x14ac:dyDescent="0.35">
      <c r="A370" s="154">
        <v>368</v>
      </c>
      <c r="B370" s="154" t="s">
        <v>23113</v>
      </c>
      <c r="C370" s="154" t="s">
        <v>23114</v>
      </c>
      <c r="D370" s="154" t="s">
        <v>23089</v>
      </c>
      <c r="E370" s="154" t="s">
        <v>23090</v>
      </c>
      <c r="F370" s="144">
        <v>0.8</v>
      </c>
      <c r="G370" s="154" t="s">
        <v>23110</v>
      </c>
      <c r="H370" s="154" t="s">
        <v>22779</v>
      </c>
      <c r="I370" s="154"/>
    </row>
    <row r="371" spans="1:9" ht="18" x14ac:dyDescent="0.35">
      <c r="A371" s="154">
        <v>369</v>
      </c>
      <c r="B371" s="154" t="s">
        <v>23115</v>
      </c>
      <c r="C371" s="154" t="s">
        <v>23116</v>
      </c>
      <c r="D371" s="154" t="s">
        <v>23089</v>
      </c>
      <c r="E371" s="154" t="s">
        <v>23090</v>
      </c>
      <c r="F371" s="144">
        <v>0.8</v>
      </c>
      <c r="G371" s="154" t="s">
        <v>23110</v>
      </c>
      <c r="H371" s="154" t="s">
        <v>22779</v>
      </c>
      <c r="I371" s="154"/>
    </row>
    <row r="372" spans="1:9" ht="18" x14ac:dyDescent="0.35">
      <c r="A372" s="154">
        <v>370</v>
      </c>
      <c r="B372" s="154" t="s">
        <v>23030</v>
      </c>
      <c r="C372" s="154" t="s">
        <v>23117</v>
      </c>
      <c r="D372" s="154" t="s">
        <v>23089</v>
      </c>
      <c r="E372" s="154" t="s">
        <v>23090</v>
      </c>
      <c r="F372" s="144">
        <v>0.8</v>
      </c>
      <c r="G372" s="154" t="s">
        <v>23096</v>
      </c>
      <c r="H372" s="154" t="s">
        <v>22779</v>
      </c>
      <c r="I372" s="154"/>
    </row>
    <row r="373" spans="1:9" ht="18" x14ac:dyDescent="0.35">
      <c r="A373" s="154">
        <v>371</v>
      </c>
      <c r="B373" s="154" t="s">
        <v>23118</v>
      </c>
      <c r="C373" s="154" t="s">
        <v>23119</v>
      </c>
      <c r="D373" s="154" t="s">
        <v>23089</v>
      </c>
      <c r="E373" s="154" t="s">
        <v>23090</v>
      </c>
      <c r="F373" s="144">
        <v>1.2</v>
      </c>
      <c r="G373" s="154" t="s">
        <v>23120</v>
      </c>
      <c r="H373" s="154" t="s">
        <v>22779</v>
      </c>
      <c r="I373" s="154"/>
    </row>
    <row r="374" spans="1:9" ht="18" x14ac:dyDescent="0.35">
      <c r="A374" s="154">
        <v>372</v>
      </c>
      <c r="B374" s="154" t="s">
        <v>23040</v>
      </c>
      <c r="C374" s="154" t="s">
        <v>23119</v>
      </c>
      <c r="D374" s="154" t="s">
        <v>23089</v>
      </c>
      <c r="E374" s="154" t="s">
        <v>23090</v>
      </c>
      <c r="F374" s="144">
        <v>2.8</v>
      </c>
      <c r="G374" s="154" t="s">
        <v>23121</v>
      </c>
      <c r="H374" s="154" t="s">
        <v>22779</v>
      </c>
      <c r="I374" s="154"/>
    </row>
    <row r="375" spans="1:9" ht="18" x14ac:dyDescent="0.35">
      <c r="A375" s="154">
        <v>373</v>
      </c>
      <c r="B375" s="154" t="s">
        <v>6147</v>
      </c>
      <c r="C375" s="154" t="s">
        <v>23122</v>
      </c>
      <c r="D375" s="154" t="s">
        <v>23089</v>
      </c>
      <c r="E375" s="154" t="s">
        <v>23090</v>
      </c>
      <c r="F375" s="144">
        <v>0.4</v>
      </c>
      <c r="G375" s="154" t="s">
        <v>22535</v>
      </c>
      <c r="H375" s="154" t="s">
        <v>22779</v>
      </c>
      <c r="I375" s="154"/>
    </row>
    <row r="376" spans="1:9" ht="18" x14ac:dyDescent="0.35">
      <c r="A376" s="154">
        <v>374</v>
      </c>
      <c r="B376" s="154" t="s">
        <v>23123</v>
      </c>
      <c r="C376" s="154" t="s">
        <v>23122</v>
      </c>
      <c r="D376" s="154" t="s">
        <v>23089</v>
      </c>
      <c r="E376" s="154" t="s">
        <v>23090</v>
      </c>
      <c r="F376" s="144">
        <v>0.4</v>
      </c>
      <c r="G376" s="154" t="s">
        <v>22535</v>
      </c>
      <c r="H376" s="154" t="s">
        <v>22779</v>
      </c>
      <c r="I376" s="154"/>
    </row>
    <row r="377" spans="1:9" ht="18" x14ac:dyDescent="0.35">
      <c r="A377" s="154">
        <v>375</v>
      </c>
      <c r="B377" s="154" t="s">
        <v>23124</v>
      </c>
      <c r="C377" s="154" t="s">
        <v>23125</v>
      </c>
      <c r="D377" s="154" t="s">
        <v>23089</v>
      </c>
      <c r="E377" s="154" t="s">
        <v>23090</v>
      </c>
      <c r="F377" s="144">
        <v>0.5</v>
      </c>
      <c r="G377" s="154" t="s">
        <v>22535</v>
      </c>
      <c r="H377" s="154" t="s">
        <v>22779</v>
      </c>
      <c r="I377" s="154"/>
    </row>
    <row r="378" spans="1:9" ht="18" x14ac:dyDescent="0.35">
      <c r="A378" s="154">
        <v>376</v>
      </c>
      <c r="B378" s="154" t="s">
        <v>23126</v>
      </c>
      <c r="C378" s="154" t="s">
        <v>23127</v>
      </c>
      <c r="D378" s="154" t="s">
        <v>23089</v>
      </c>
      <c r="E378" s="154" t="s">
        <v>23090</v>
      </c>
      <c r="F378" s="144">
        <v>1.2</v>
      </c>
      <c r="G378" s="154" t="s">
        <v>22492</v>
      </c>
      <c r="H378" s="154" t="s">
        <v>22779</v>
      </c>
      <c r="I378" s="154"/>
    </row>
    <row r="379" spans="1:9" ht="18" x14ac:dyDescent="0.35">
      <c r="A379" s="154">
        <v>377</v>
      </c>
      <c r="B379" s="154" t="s">
        <v>22849</v>
      </c>
      <c r="C379" s="154" t="s">
        <v>23070</v>
      </c>
      <c r="D379" s="154" t="s">
        <v>23089</v>
      </c>
      <c r="E379" s="154" t="s">
        <v>23090</v>
      </c>
      <c r="F379" s="144">
        <v>0.9</v>
      </c>
      <c r="G379" s="154" t="s">
        <v>22535</v>
      </c>
      <c r="H379" s="154" t="s">
        <v>22779</v>
      </c>
      <c r="I379" s="154"/>
    </row>
    <row r="380" spans="1:9" ht="18" x14ac:dyDescent="0.35">
      <c r="A380" s="154">
        <v>378</v>
      </c>
      <c r="B380" s="154" t="s">
        <v>23128</v>
      </c>
      <c r="C380" s="154" t="s">
        <v>23129</v>
      </c>
      <c r="D380" s="154" t="s">
        <v>23130</v>
      </c>
      <c r="E380" s="154" t="s">
        <v>23131</v>
      </c>
      <c r="F380" s="144">
        <v>0.4</v>
      </c>
      <c r="G380" s="154" t="s">
        <v>22485</v>
      </c>
      <c r="H380" s="154" t="s">
        <v>22446</v>
      </c>
      <c r="I380" s="154"/>
    </row>
    <row r="381" spans="1:9" ht="18" x14ac:dyDescent="0.35">
      <c r="A381" s="154">
        <v>379</v>
      </c>
      <c r="B381" s="154" t="s">
        <v>22872</v>
      </c>
      <c r="C381" s="154" t="s">
        <v>23132</v>
      </c>
      <c r="D381" s="154" t="s">
        <v>23130</v>
      </c>
      <c r="E381" s="154" t="s">
        <v>23131</v>
      </c>
      <c r="F381" s="144">
        <v>0.4</v>
      </c>
      <c r="G381" s="154" t="s">
        <v>22485</v>
      </c>
      <c r="H381" s="154" t="s">
        <v>22446</v>
      </c>
      <c r="I381" s="154"/>
    </row>
    <row r="382" spans="1:9" ht="18" x14ac:dyDescent="0.35">
      <c r="A382" s="154">
        <v>380</v>
      </c>
      <c r="B382" s="154" t="s">
        <v>23133</v>
      </c>
      <c r="C382" s="154" t="s">
        <v>22562</v>
      </c>
      <c r="D382" s="154" t="s">
        <v>23134</v>
      </c>
      <c r="E382" s="154" t="s">
        <v>23135</v>
      </c>
      <c r="F382" s="144">
        <v>0.61</v>
      </c>
      <c r="G382" s="154" t="s">
        <v>22485</v>
      </c>
      <c r="H382" s="154" t="s">
        <v>22446</v>
      </c>
      <c r="I382" s="154"/>
    </row>
    <row r="383" spans="1:9" ht="18" x14ac:dyDescent="0.35">
      <c r="A383" s="154">
        <v>381</v>
      </c>
      <c r="B383" s="154" t="s">
        <v>23136</v>
      </c>
      <c r="C383" s="154" t="s">
        <v>22593</v>
      </c>
      <c r="D383" s="154" t="s">
        <v>23134</v>
      </c>
      <c r="E383" s="154" t="s">
        <v>23135</v>
      </c>
      <c r="F383" s="144">
        <v>0.81</v>
      </c>
      <c r="G383" s="154" t="s">
        <v>23137</v>
      </c>
      <c r="H383" s="154" t="s">
        <v>22446</v>
      </c>
      <c r="I383" s="154"/>
    </row>
    <row r="384" spans="1:9" ht="18" x14ac:dyDescent="0.35">
      <c r="A384" s="154">
        <v>382</v>
      </c>
      <c r="B384" s="154" t="s">
        <v>22600</v>
      </c>
      <c r="C384" s="154" t="s">
        <v>23138</v>
      </c>
      <c r="D384" s="154" t="s">
        <v>23139</v>
      </c>
      <c r="E384" s="154" t="s">
        <v>23140</v>
      </c>
      <c r="F384" s="144">
        <v>0.91</v>
      </c>
      <c r="G384" s="154" t="s">
        <v>22535</v>
      </c>
      <c r="H384" s="154" t="s">
        <v>11798</v>
      </c>
      <c r="I384" s="154"/>
    </row>
    <row r="385" spans="1:9" ht="18" x14ac:dyDescent="0.35">
      <c r="A385" s="154">
        <v>383</v>
      </c>
      <c r="B385" s="154" t="s">
        <v>22564</v>
      </c>
      <c r="C385" s="154" t="s">
        <v>23141</v>
      </c>
      <c r="D385" s="154" t="s">
        <v>23139</v>
      </c>
      <c r="E385" s="154" t="s">
        <v>23140</v>
      </c>
      <c r="F385" s="144">
        <v>1.01</v>
      </c>
      <c r="G385" s="154" t="s">
        <v>22535</v>
      </c>
      <c r="H385" s="154" t="s">
        <v>22446</v>
      </c>
      <c r="I385" s="154"/>
    </row>
    <row r="386" spans="1:9" ht="18" x14ac:dyDescent="0.35">
      <c r="A386" s="154">
        <v>384</v>
      </c>
      <c r="B386" s="154" t="s">
        <v>22553</v>
      </c>
      <c r="C386" s="154" t="s">
        <v>23142</v>
      </c>
      <c r="D386" s="154" t="s">
        <v>23139</v>
      </c>
      <c r="E386" s="154" t="s">
        <v>23140</v>
      </c>
      <c r="F386" s="144">
        <v>0.81</v>
      </c>
      <c r="G386" s="154" t="s">
        <v>22535</v>
      </c>
      <c r="H386" s="154" t="s">
        <v>22446</v>
      </c>
      <c r="I386" s="154"/>
    </row>
    <row r="387" spans="1:9" ht="18" x14ac:dyDescent="0.35">
      <c r="A387" s="154">
        <v>385</v>
      </c>
      <c r="B387" s="154" t="s">
        <v>22559</v>
      </c>
      <c r="C387" s="154" t="s">
        <v>22442</v>
      </c>
      <c r="D387" s="154" t="s">
        <v>23139</v>
      </c>
      <c r="E387" s="154" t="s">
        <v>23140</v>
      </c>
      <c r="F387" s="144">
        <v>1.6</v>
      </c>
      <c r="G387" s="154" t="s">
        <v>22535</v>
      </c>
      <c r="H387" s="154" t="s">
        <v>22446</v>
      </c>
      <c r="I387" s="154"/>
    </row>
    <row r="388" spans="1:9" ht="18" x14ac:dyDescent="0.35">
      <c r="A388" s="154">
        <v>386</v>
      </c>
      <c r="B388" s="154" t="s">
        <v>22564</v>
      </c>
      <c r="C388" s="154" t="s">
        <v>23143</v>
      </c>
      <c r="D388" s="154" t="s">
        <v>23139</v>
      </c>
      <c r="E388" s="154" t="s">
        <v>23140</v>
      </c>
      <c r="F388" s="144">
        <v>0.4</v>
      </c>
      <c r="G388" s="154" t="s">
        <v>22535</v>
      </c>
      <c r="H388" s="154" t="s">
        <v>22446</v>
      </c>
      <c r="I388" s="154"/>
    </row>
    <row r="389" spans="1:9" ht="18" x14ac:dyDescent="0.35">
      <c r="A389" s="154">
        <v>387</v>
      </c>
      <c r="B389" s="154" t="s">
        <v>22911</v>
      </c>
      <c r="C389" s="154" t="s">
        <v>23144</v>
      </c>
      <c r="D389" s="154" t="s">
        <v>23139</v>
      </c>
      <c r="E389" s="154" t="s">
        <v>23140</v>
      </c>
      <c r="F389" s="144">
        <v>1.6</v>
      </c>
      <c r="G389" s="154" t="s">
        <v>22535</v>
      </c>
      <c r="H389" s="154" t="s">
        <v>22446</v>
      </c>
      <c r="I389" s="154"/>
    </row>
    <row r="390" spans="1:9" ht="18" x14ac:dyDescent="0.35">
      <c r="A390" s="154">
        <v>388</v>
      </c>
      <c r="B390" s="154" t="s">
        <v>23145</v>
      </c>
      <c r="C390" s="154" t="s">
        <v>22600</v>
      </c>
      <c r="D390" s="154" t="s">
        <v>23139</v>
      </c>
      <c r="E390" s="154" t="s">
        <v>23140</v>
      </c>
      <c r="F390" s="144">
        <v>1.6</v>
      </c>
      <c r="G390" s="154" t="s">
        <v>22535</v>
      </c>
      <c r="H390" s="154" t="s">
        <v>22446</v>
      </c>
      <c r="I390" s="154"/>
    </row>
    <row r="391" spans="1:9" ht="18" x14ac:dyDescent="0.35">
      <c r="A391" s="154">
        <v>389</v>
      </c>
      <c r="B391" s="154" t="s">
        <v>22600</v>
      </c>
      <c r="C391" s="154" t="s">
        <v>23146</v>
      </c>
      <c r="D391" s="154" t="s">
        <v>23139</v>
      </c>
      <c r="E391" s="154" t="s">
        <v>23140</v>
      </c>
      <c r="F391" s="144">
        <v>0.81</v>
      </c>
      <c r="G391" s="154" t="s">
        <v>22535</v>
      </c>
      <c r="H391" s="154" t="s">
        <v>22446</v>
      </c>
      <c r="I391" s="154"/>
    </row>
    <row r="392" spans="1:9" ht="18" x14ac:dyDescent="0.35">
      <c r="A392" s="154">
        <v>390</v>
      </c>
      <c r="B392" s="154" t="s">
        <v>23147</v>
      </c>
      <c r="C392" s="154" t="s">
        <v>23148</v>
      </c>
      <c r="D392" s="154" t="s">
        <v>23139</v>
      </c>
      <c r="E392" s="154" t="s">
        <v>23140</v>
      </c>
      <c r="F392" s="144">
        <v>0.81</v>
      </c>
      <c r="G392" s="154" t="s">
        <v>22535</v>
      </c>
      <c r="H392" s="154" t="s">
        <v>22446</v>
      </c>
      <c r="I392" s="154"/>
    </row>
    <row r="393" spans="1:9" ht="18" x14ac:dyDescent="0.35">
      <c r="A393" s="154">
        <v>391</v>
      </c>
      <c r="B393" s="154" t="s">
        <v>22689</v>
      </c>
      <c r="C393" s="154" t="s">
        <v>23149</v>
      </c>
      <c r="D393" s="154" t="s">
        <v>23139</v>
      </c>
      <c r="E393" s="154" t="s">
        <v>23140</v>
      </c>
      <c r="F393" s="144">
        <v>1.6</v>
      </c>
      <c r="G393" s="154" t="s">
        <v>22535</v>
      </c>
      <c r="H393" s="154" t="s">
        <v>22446</v>
      </c>
      <c r="I393" s="154"/>
    </row>
    <row r="394" spans="1:9" ht="18" x14ac:dyDescent="0.35">
      <c r="A394" s="154">
        <v>392</v>
      </c>
      <c r="B394" s="154" t="s">
        <v>23150</v>
      </c>
      <c r="C394" s="154" t="s">
        <v>22552</v>
      </c>
      <c r="D394" s="154" t="s">
        <v>23139</v>
      </c>
      <c r="E394" s="154" t="s">
        <v>23140</v>
      </c>
      <c r="F394" s="144">
        <v>1.21</v>
      </c>
      <c r="G394" s="154" t="s">
        <v>22535</v>
      </c>
      <c r="H394" s="154" t="s">
        <v>22446</v>
      </c>
      <c r="I394" s="154"/>
    </row>
    <row r="395" spans="1:9" ht="18" x14ac:dyDescent="0.35">
      <c r="A395" s="154">
        <v>393</v>
      </c>
      <c r="B395" s="154" t="s">
        <v>23151</v>
      </c>
      <c r="C395" s="154" t="s">
        <v>23152</v>
      </c>
      <c r="D395" s="154" t="s">
        <v>23139</v>
      </c>
      <c r="E395" s="154" t="s">
        <v>23140</v>
      </c>
      <c r="F395" s="144">
        <v>1.6</v>
      </c>
      <c r="G395" s="154" t="s">
        <v>22535</v>
      </c>
      <c r="H395" s="154" t="s">
        <v>22446</v>
      </c>
      <c r="I395" s="154"/>
    </row>
    <row r="396" spans="1:9" ht="18" x14ac:dyDescent="0.35">
      <c r="A396" s="154">
        <v>394</v>
      </c>
      <c r="B396" s="154" t="s">
        <v>22749</v>
      </c>
      <c r="C396" s="154" t="s">
        <v>22537</v>
      </c>
      <c r="D396" s="154" t="s">
        <v>23139</v>
      </c>
      <c r="E396" s="154" t="s">
        <v>23140</v>
      </c>
      <c r="F396" s="144">
        <f>0.4*4.5</f>
        <v>1.8</v>
      </c>
      <c r="G396" s="154" t="s">
        <v>22535</v>
      </c>
      <c r="H396" s="154" t="s">
        <v>22446</v>
      </c>
      <c r="I396" s="154"/>
    </row>
    <row r="397" spans="1:9" ht="18" x14ac:dyDescent="0.35">
      <c r="A397" s="154">
        <v>395</v>
      </c>
      <c r="B397" s="154" t="s">
        <v>22733</v>
      </c>
      <c r="C397" s="154" t="s">
        <v>22763</v>
      </c>
      <c r="D397" s="154" t="s">
        <v>23139</v>
      </c>
      <c r="E397" s="154" t="s">
        <v>23140</v>
      </c>
      <c r="F397" s="144">
        <f>0.4*6</f>
        <v>2.4000000000000004</v>
      </c>
      <c r="G397" s="154" t="s">
        <v>23153</v>
      </c>
      <c r="H397" s="154" t="s">
        <v>22446</v>
      </c>
      <c r="I397" s="154"/>
    </row>
    <row r="398" spans="1:9" ht="18" x14ac:dyDescent="0.35">
      <c r="A398" s="154">
        <v>396</v>
      </c>
      <c r="B398" s="154" t="s">
        <v>22776</v>
      </c>
      <c r="C398" s="154" t="s">
        <v>22719</v>
      </c>
      <c r="D398" s="154" t="s">
        <v>23139</v>
      </c>
      <c r="E398" s="154" t="s">
        <v>23140</v>
      </c>
      <c r="F398" s="144">
        <v>1.6</v>
      </c>
      <c r="G398" s="154" t="s">
        <v>23057</v>
      </c>
      <c r="H398" s="154" t="s">
        <v>22446</v>
      </c>
      <c r="I398" s="154"/>
    </row>
    <row r="399" spans="1:9" ht="18" x14ac:dyDescent="0.35">
      <c r="A399" s="154">
        <v>397</v>
      </c>
      <c r="B399" s="154" t="s">
        <v>23154</v>
      </c>
      <c r="C399" s="154" t="s">
        <v>23155</v>
      </c>
      <c r="D399" s="154" t="s">
        <v>23139</v>
      </c>
      <c r="E399" s="154" t="s">
        <v>23140</v>
      </c>
      <c r="F399" s="144">
        <v>1.21</v>
      </c>
      <c r="G399" s="154" t="s">
        <v>22761</v>
      </c>
      <c r="H399" s="154" t="s">
        <v>22446</v>
      </c>
      <c r="I399" s="154"/>
    </row>
    <row r="400" spans="1:9" ht="18" x14ac:dyDescent="0.35">
      <c r="A400" s="154">
        <v>398</v>
      </c>
      <c r="B400" s="154" t="s">
        <v>23156</v>
      </c>
      <c r="C400" s="154" t="s">
        <v>23154</v>
      </c>
      <c r="D400" s="154" t="s">
        <v>23139</v>
      </c>
      <c r="E400" s="154" t="s">
        <v>23140</v>
      </c>
      <c r="F400" s="144">
        <v>1.21</v>
      </c>
      <c r="G400" s="154" t="s">
        <v>22761</v>
      </c>
      <c r="H400" s="154" t="s">
        <v>22446</v>
      </c>
      <c r="I400" s="154"/>
    </row>
    <row r="401" spans="1:9" ht="18" x14ac:dyDescent="0.35">
      <c r="A401" s="154">
        <v>399</v>
      </c>
      <c r="B401" s="154" t="s">
        <v>22806</v>
      </c>
      <c r="C401" s="154" t="s">
        <v>23157</v>
      </c>
      <c r="D401" s="154" t="s">
        <v>23139</v>
      </c>
      <c r="E401" s="154" t="s">
        <v>23140</v>
      </c>
      <c r="F401" s="144">
        <v>1.6</v>
      </c>
      <c r="G401" s="154" t="s">
        <v>22742</v>
      </c>
      <c r="H401" s="154" t="s">
        <v>22446</v>
      </c>
      <c r="I401" s="154"/>
    </row>
    <row r="402" spans="1:9" ht="18" x14ac:dyDescent="0.35">
      <c r="A402" s="154">
        <v>400</v>
      </c>
      <c r="B402" s="154" t="s">
        <v>22749</v>
      </c>
      <c r="C402" s="154" t="s">
        <v>23158</v>
      </c>
      <c r="D402" s="154" t="s">
        <v>23139</v>
      </c>
      <c r="E402" s="154" t="s">
        <v>23140</v>
      </c>
      <c r="F402" s="144">
        <v>1.21</v>
      </c>
      <c r="G402" s="154" t="s">
        <v>22761</v>
      </c>
      <c r="H402" s="154" t="s">
        <v>22446</v>
      </c>
      <c r="I402" s="154"/>
    </row>
    <row r="403" spans="1:9" ht="18" x14ac:dyDescent="0.35">
      <c r="A403" s="154">
        <v>401</v>
      </c>
      <c r="B403" s="154" t="s">
        <v>23159</v>
      </c>
      <c r="C403" s="154" t="s">
        <v>23160</v>
      </c>
      <c r="D403" s="154" t="s">
        <v>23139</v>
      </c>
      <c r="E403" s="154" t="s">
        <v>23140</v>
      </c>
      <c r="F403" s="144">
        <v>1.21</v>
      </c>
      <c r="G403" s="154" t="s">
        <v>22742</v>
      </c>
      <c r="H403" s="154" t="s">
        <v>22446</v>
      </c>
      <c r="I403" s="154"/>
    </row>
    <row r="404" spans="1:9" ht="18" x14ac:dyDescent="0.35">
      <c r="A404" s="154">
        <v>402</v>
      </c>
      <c r="B404" s="154" t="s">
        <v>23161</v>
      </c>
      <c r="C404" s="154" t="s">
        <v>23162</v>
      </c>
      <c r="D404" s="154" t="s">
        <v>23139</v>
      </c>
      <c r="E404" s="154" t="s">
        <v>23140</v>
      </c>
      <c r="F404" s="144">
        <v>0.81</v>
      </c>
      <c r="G404" s="154" t="s">
        <v>23163</v>
      </c>
      <c r="H404" s="154" t="s">
        <v>22446</v>
      </c>
      <c r="I404" s="154"/>
    </row>
    <row r="405" spans="1:9" ht="18" x14ac:dyDescent="0.35">
      <c r="A405" s="154">
        <v>403</v>
      </c>
      <c r="B405" s="154" t="s">
        <v>23164</v>
      </c>
      <c r="C405" s="154" t="s">
        <v>23165</v>
      </c>
      <c r="D405" s="154" t="s">
        <v>23139</v>
      </c>
      <c r="E405" s="154" t="s">
        <v>23140</v>
      </c>
      <c r="F405" s="144">
        <v>0.81</v>
      </c>
      <c r="G405" s="154" t="s">
        <v>23163</v>
      </c>
      <c r="H405" s="154" t="s">
        <v>22446</v>
      </c>
      <c r="I405" s="154"/>
    </row>
    <row r="406" spans="1:9" ht="18" x14ac:dyDescent="0.35">
      <c r="A406" s="154">
        <v>404</v>
      </c>
      <c r="B406" s="154" t="s">
        <v>23166</v>
      </c>
      <c r="C406" s="154" t="s">
        <v>23165</v>
      </c>
      <c r="D406" s="154" t="s">
        <v>23139</v>
      </c>
      <c r="E406" s="154" t="s">
        <v>23140</v>
      </c>
      <c r="F406" s="144">
        <v>0.81</v>
      </c>
      <c r="G406" s="154" t="s">
        <v>23163</v>
      </c>
      <c r="H406" s="154" t="s">
        <v>22446</v>
      </c>
      <c r="I406" s="154"/>
    </row>
    <row r="407" spans="1:9" ht="18" x14ac:dyDescent="0.35">
      <c r="A407" s="154">
        <v>405</v>
      </c>
      <c r="B407" s="154" t="s">
        <v>22556</v>
      </c>
      <c r="C407" s="154" t="s">
        <v>23143</v>
      </c>
      <c r="D407" s="154" t="s">
        <v>23139</v>
      </c>
      <c r="E407" s="154" t="s">
        <v>23140</v>
      </c>
      <c r="F407" s="144">
        <v>0.81</v>
      </c>
      <c r="G407" s="154" t="s">
        <v>23163</v>
      </c>
      <c r="H407" s="154" t="s">
        <v>22446</v>
      </c>
      <c r="I407" s="154"/>
    </row>
    <row r="408" spans="1:9" ht="18" x14ac:dyDescent="0.35">
      <c r="A408" s="154">
        <v>406</v>
      </c>
      <c r="B408" s="154" t="s">
        <v>23167</v>
      </c>
      <c r="C408" s="154" t="s">
        <v>23168</v>
      </c>
      <c r="D408" s="154" t="s">
        <v>23139</v>
      </c>
      <c r="E408" s="154" t="s">
        <v>23140</v>
      </c>
      <c r="F408" s="144">
        <v>1.21</v>
      </c>
      <c r="G408" s="154" t="s">
        <v>23015</v>
      </c>
      <c r="H408" s="154" t="s">
        <v>22446</v>
      </c>
      <c r="I408" s="154"/>
    </row>
    <row r="409" spans="1:9" ht="18" x14ac:dyDescent="0.35">
      <c r="A409" s="154">
        <v>407</v>
      </c>
      <c r="B409" s="154" t="s">
        <v>23169</v>
      </c>
      <c r="C409" s="154" t="s">
        <v>23143</v>
      </c>
      <c r="D409" s="154" t="s">
        <v>23139</v>
      </c>
      <c r="E409" s="154" t="s">
        <v>23140</v>
      </c>
      <c r="F409" s="144">
        <v>1.61</v>
      </c>
      <c r="G409" s="154" t="s">
        <v>23170</v>
      </c>
      <c r="H409" s="154" t="s">
        <v>22446</v>
      </c>
      <c r="I409" s="154"/>
    </row>
    <row r="410" spans="1:9" ht="18" x14ac:dyDescent="0.35">
      <c r="A410" s="154">
        <v>408</v>
      </c>
      <c r="B410" s="154" t="s">
        <v>23171</v>
      </c>
      <c r="C410" s="154" t="s">
        <v>23172</v>
      </c>
      <c r="D410" s="154" t="s">
        <v>23139</v>
      </c>
      <c r="E410" s="154" t="s">
        <v>23140</v>
      </c>
      <c r="F410" s="144">
        <v>1.21</v>
      </c>
      <c r="G410" s="154" t="s">
        <v>23170</v>
      </c>
      <c r="H410" s="154" t="s">
        <v>22446</v>
      </c>
      <c r="I410" s="154"/>
    </row>
    <row r="411" spans="1:9" ht="18" x14ac:dyDescent="0.35">
      <c r="A411" s="154">
        <v>409</v>
      </c>
      <c r="B411" s="154" t="s">
        <v>22600</v>
      </c>
      <c r="C411" s="154" t="s">
        <v>23173</v>
      </c>
      <c r="D411" s="154" t="s">
        <v>23139</v>
      </c>
      <c r="E411" s="154" t="s">
        <v>23140</v>
      </c>
      <c r="F411" s="144">
        <f>0.4*2.5</f>
        <v>1</v>
      </c>
      <c r="G411" s="154" t="s">
        <v>22590</v>
      </c>
      <c r="H411" s="154" t="s">
        <v>22446</v>
      </c>
      <c r="I411" s="154"/>
    </row>
    <row r="412" spans="1:9" ht="18" x14ac:dyDescent="0.35">
      <c r="A412" s="154">
        <v>410</v>
      </c>
      <c r="B412" s="154" t="s">
        <v>22632</v>
      </c>
      <c r="C412" s="154" t="s">
        <v>23174</v>
      </c>
      <c r="D412" s="154" t="s">
        <v>23139</v>
      </c>
      <c r="E412" s="154" t="s">
        <v>23140</v>
      </c>
      <c r="F412" s="144">
        <v>0.4</v>
      </c>
      <c r="G412" s="154" t="s">
        <v>22465</v>
      </c>
      <c r="H412" s="154" t="s">
        <v>22446</v>
      </c>
      <c r="I412" s="154"/>
    </row>
    <row r="413" spans="1:9" ht="18" x14ac:dyDescent="0.35">
      <c r="A413" s="154">
        <v>411</v>
      </c>
      <c r="B413" s="154" t="s">
        <v>22911</v>
      </c>
      <c r="C413" s="154" t="s">
        <v>23175</v>
      </c>
      <c r="D413" s="154" t="s">
        <v>23139</v>
      </c>
      <c r="E413" s="154" t="s">
        <v>23140</v>
      </c>
      <c r="F413" s="144">
        <v>2</v>
      </c>
      <c r="G413" s="154" t="s">
        <v>23176</v>
      </c>
      <c r="H413" s="154" t="s">
        <v>22446</v>
      </c>
      <c r="I413" s="154"/>
    </row>
    <row r="414" spans="1:9" ht="18" x14ac:dyDescent="0.35">
      <c r="A414" s="154">
        <v>412</v>
      </c>
      <c r="B414" s="154" t="s">
        <v>23177</v>
      </c>
      <c r="C414" s="154" t="s">
        <v>23178</v>
      </c>
      <c r="D414" s="154" t="s">
        <v>23139</v>
      </c>
      <c r="E414" s="154" t="s">
        <v>23140</v>
      </c>
      <c r="F414" s="144">
        <v>0.81</v>
      </c>
      <c r="G414" s="154" t="s">
        <v>22465</v>
      </c>
      <c r="H414" s="154" t="s">
        <v>22446</v>
      </c>
      <c r="I414" s="154"/>
    </row>
    <row r="415" spans="1:9" ht="18" x14ac:dyDescent="0.35">
      <c r="A415" s="154">
        <v>413</v>
      </c>
      <c r="B415" s="154" t="s">
        <v>23179</v>
      </c>
      <c r="C415" s="154" t="s">
        <v>23175</v>
      </c>
      <c r="D415" s="154" t="s">
        <v>23139</v>
      </c>
      <c r="E415" s="154" t="s">
        <v>23140</v>
      </c>
      <c r="F415" s="144">
        <v>0.4</v>
      </c>
      <c r="G415" s="154" t="s">
        <v>22465</v>
      </c>
      <c r="H415" s="154" t="s">
        <v>22446</v>
      </c>
      <c r="I415" s="154"/>
    </row>
    <row r="416" spans="1:9" ht="18" x14ac:dyDescent="0.35">
      <c r="A416" s="154">
        <v>414</v>
      </c>
      <c r="B416" s="154" t="s">
        <v>3851</v>
      </c>
      <c r="C416" s="154" t="s">
        <v>23143</v>
      </c>
      <c r="D416" s="154" t="s">
        <v>23139</v>
      </c>
      <c r="E416" s="154" t="s">
        <v>23140</v>
      </c>
      <c r="F416" s="144">
        <v>0.81</v>
      </c>
      <c r="G416" s="154" t="s">
        <v>22465</v>
      </c>
      <c r="H416" s="154" t="s">
        <v>22446</v>
      </c>
      <c r="I416" s="154"/>
    </row>
    <row r="417" spans="1:9" ht="18" x14ac:dyDescent="0.35">
      <c r="A417" s="154">
        <v>415</v>
      </c>
      <c r="B417" s="154" t="s">
        <v>22556</v>
      </c>
      <c r="C417" s="154" t="s">
        <v>23180</v>
      </c>
      <c r="D417" s="154" t="s">
        <v>23139</v>
      </c>
      <c r="E417" s="154" t="s">
        <v>23140</v>
      </c>
      <c r="F417" s="144">
        <v>1.61</v>
      </c>
      <c r="G417" s="154" t="s">
        <v>23181</v>
      </c>
      <c r="H417" s="154" t="s">
        <v>22446</v>
      </c>
      <c r="I417" s="154"/>
    </row>
    <row r="418" spans="1:9" ht="18" x14ac:dyDescent="0.35">
      <c r="A418" s="154">
        <v>416</v>
      </c>
      <c r="B418" s="154" t="s">
        <v>23182</v>
      </c>
      <c r="C418" s="154" t="s">
        <v>23183</v>
      </c>
      <c r="D418" s="154" t="s">
        <v>23139</v>
      </c>
      <c r="E418" s="154" t="s">
        <v>23140</v>
      </c>
      <c r="F418" s="144">
        <v>1.6</v>
      </c>
      <c r="G418" s="154" t="s">
        <v>22928</v>
      </c>
      <c r="H418" s="154" t="s">
        <v>22446</v>
      </c>
      <c r="I418" s="154"/>
    </row>
    <row r="419" spans="1:9" ht="18" x14ac:dyDescent="0.35">
      <c r="A419" s="154">
        <v>417</v>
      </c>
      <c r="B419" s="154" t="s">
        <v>23184</v>
      </c>
      <c r="C419" s="154" t="s">
        <v>23185</v>
      </c>
      <c r="D419" s="154" t="s">
        <v>23139</v>
      </c>
      <c r="E419" s="154" t="s">
        <v>23140</v>
      </c>
      <c r="F419" s="144">
        <v>2.4</v>
      </c>
      <c r="G419" s="154" t="s">
        <v>23181</v>
      </c>
      <c r="H419" s="154" t="s">
        <v>22446</v>
      </c>
      <c r="I419" s="154"/>
    </row>
    <row r="420" spans="1:9" ht="18" x14ac:dyDescent="0.35">
      <c r="A420" s="154">
        <v>418</v>
      </c>
      <c r="B420" s="154" t="s">
        <v>4797</v>
      </c>
      <c r="C420" s="154" t="s">
        <v>23186</v>
      </c>
      <c r="D420" s="154" t="s">
        <v>23139</v>
      </c>
      <c r="E420" s="154" t="s">
        <v>23140</v>
      </c>
      <c r="F420" s="144">
        <v>1.21</v>
      </c>
      <c r="G420" s="154" t="s">
        <v>23187</v>
      </c>
      <c r="H420" s="154" t="s">
        <v>22446</v>
      </c>
      <c r="I420" s="154"/>
    </row>
    <row r="421" spans="1:9" ht="18" x14ac:dyDescent="0.35">
      <c r="A421" s="154">
        <v>419</v>
      </c>
      <c r="B421" s="154" t="s">
        <v>23040</v>
      </c>
      <c r="C421" s="154" t="s">
        <v>5945</v>
      </c>
      <c r="D421" s="154" t="s">
        <v>23139</v>
      </c>
      <c r="E421" s="154" t="s">
        <v>23140</v>
      </c>
      <c r="F421" s="144">
        <v>0.81</v>
      </c>
      <c r="G421" s="154" t="s">
        <v>22590</v>
      </c>
      <c r="H421" s="154" t="s">
        <v>22446</v>
      </c>
      <c r="I421" s="154"/>
    </row>
    <row r="422" spans="1:9" ht="18" x14ac:dyDescent="0.35">
      <c r="A422" s="154">
        <v>420</v>
      </c>
      <c r="B422" s="154" t="s">
        <v>23188</v>
      </c>
      <c r="C422" s="154" t="s">
        <v>23189</v>
      </c>
      <c r="D422" s="154" t="s">
        <v>23139</v>
      </c>
      <c r="E422" s="154" t="s">
        <v>23140</v>
      </c>
      <c r="F422" s="144">
        <v>0.8</v>
      </c>
      <c r="G422" s="154" t="s">
        <v>22467</v>
      </c>
      <c r="H422" s="154" t="s">
        <v>22446</v>
      </c>
      <c r="I422" s="154"/>
    </row>
    <row r="423" spans="1:9" ht="18" x14ac:dyDescent="0.35">
      <c r="A423" s="154">
        <v>421</v>
      </c>
      <c r="B423" s="154" t="s">
        <v>23143</v>
      </c>
      <c r="C423" s="154" t="s">
        <v>23189</v>
      </c>
      <c r="D423" s="154" t="s">
        <v>23139</v>
      </c>
      <c r="E423" s="154" t="s">
        <v>23140</v>
      </c>
      <c r="F423" s="144">
        <v>0.81</v>
      </c>
      <c r="G423" s="154" t="s">
        <v>22467</v>
      </c>
      <c r="H423" s="154" t="s">
        <v>22446</v>
      </c>
      <c r="I423" s="154"/>
    </row>
    <row r="424" spans="1:9" ht="18" x14ac:dyDescent="0.35">
      <c r="A424" s="154">
        <v>422</v>
      </c>
      <c r="B424" s="154" t="s">
        <v>23190</v>
      </c>
      <c r="C424" s="154" t="s">
        <v>23191</v>
      </c>
      <c r="D424" s="154" t="s">
        <v>23139</v>
      </c>
      <c r="E424" s="154" t="s">
        <v>23140</v>
      </c>
      <c r="F424" s="144">
        <v>0.81</v>
      </c>
      <c r="G424" s="154" t="s">
        <v>22467</v>
      </c>
      <c r="H424" s="154" t="s">
        <v>22446</v>
      </c>
      <c r="I424" s="154"/>
    </row>
    <row r="425" spans="1:9" ht="18" x14ac:dyDescent="0.35">
      <c r="A425" s="154">
        <v>423</v>
      </c>
      <c r="B425" s="154" t="s">
        <v>22725</v>
      </c>
      <c r="C425" s="154" t="s">
        <v>23192</v>
      </c>
      <c r="D425" s="154" t="s">
        <v>23139</v>
      </c>
      <c r="E425" s="154" t="s">
        <v>23140</v>
      </c>
      <c r="F425" s="144">
        <v>0.81</v>
      </c>
      <c r="G425" s="154" t="s">
        <v>22467</v>
      </c>
      <c r="H425" s="154" t="s">
        <v>22446</v>
      </c>
      <c r="I425" s="154"/>
    </row>
    <row r="426" spans="1:9" ht="18" x14ac:dyDescent="0.35">
      <c r="A426" s="154">
        <v>424</v>
      </c>
      <c r="B426" s="154" t="s">
        <v>23177</v>
      </c>
      <c r="C426" s="154" t="s">
        <v>23193</v>
      </c>
      <c r="D426" s="154" t="s">
        <v>23139</v>
      </c>
      <c r="E426" s="154" t="s">
        <v>23140</v>
      </c>
      <c r="F426" s="144">
        <f>0.4*1.5</f>
        <v>0.60000000000000009</v>
      </c>
      <c r="G426" s="154" t="s">
        <v>22467</v>
      </c>
      <c r="H426" s="154" t="s">
        <v>22446</v>
      </c>
      <c r="I426" s="154"/>
    </row>
    <row r="427" spans="1:9" ht="18" x14ac:dyDescent="0.35">
      <c r="A427" s="154">
        <v>425</v>
      </c>
      <c r="B427" s="154" t="s">
        <v>23194</v>
      </c>
      <c r="C427" s="154" t="s">
        <v>23141</v>
      </c>
      <c r="D427" s="154" t="s">
        <v>23139</v>
      </c>
      <c r="E427" s="154" t="s">
        <v>23140</v>
      </c>
      <c r="F427" s="144">
        <v>0.6</v>
      </c>
      <c r="G427" s="154" t="s">
        <v>22467</v>
      </c>
      <c r="H427" s="154" t="s">
        <v>22446</v>
      </c>
      <c r="I427" s="154"/>
    </row>
    <row r="428" spans="1:9" ht="18" x14ac:dyDescent="0.35">
      <c r="A428" s="154">
        <v>426</v>
      </c>
      <c r="B428" s="154" t="s">
        <v>23195</v>
      </c>
      <c r="C428" s="154" t="s">
        <v>23141</v>
      </c>
      <c r="D428" s="154" t="s">
        <v>23139</v>
      </c>
      <c r="E428" s="154" t="s">
        <v>23140</v>
      </c>
      <c r="F428" s="144">
        <v>0.6</v>
      </c>
      <c r="G428" s="154" t="s">
        <v>22467</v>
      </c>
      <c r="H428" s="154" t="s">
        <v>22446</v>
      </c>
      <c r="I428" s="154"/>
    </row>
    <row r="429" spans="1:9" ht="18" x14ac:dyDescent="0.35">
      <c r="A429" s="154">
        <v>427</v>
      </c>
      <c r="B429" s="154" t="s">
        <v>22966</v>
      </c>
      <c r="C429" s="154" t="s">
        <v>23191</v>
      </c>
      <c r="D429" s="154" t="s">
        <v>23139</v>
      </c>
      <c r="E429" s="154" t="s">
        <v>23140</v>
      </c>
      <c r="F429" s="144">
        <v>0.6</v>
      </c>
      <c r="G429" s="154" t="s">
        <v>22467</v>
      </c>
      <c r="H429" s="154" t="s">
        <v>22446</v>
      </c>
      <c r="I429" s="154"/>
    </row>
    <row r="430" spans="1:9" ht="18" x14ac:dyDescent="0.35">
      <c r="A430" s="154">
        <v>428</v>
      </c>
      <c r="B430" s="154" t="s">
        <v>23146</v>
      </c>
      <c r="C430" s="154" t="s">
        <v>23196</v>
      </c>
      <c r="D430" s="154" t="s">
        <v>23139</v>
      </c>
      <c r="E430" s="154" t="s">
        <v>23140</v>
      </c>
      <c r="F430" s="144">
        <v>0.6</v>
      </c>
      <c r="G430" s="154" t="s">
        <v>22467</v>
      </c>
      <c r="H430" s="154" t="s">
        <v>22446</v>
      </c>
      <c r="I430" s="154"/>
    </row>
    <row r="431" spans="1:9" ht="18" x14ac:dyDescent="0.35">
      <c r="A431" s="154">
        <v>429</v>
      </c>
      <c r="B431" s="154" t="s">
        <v>23197</v>
      </c>
      <c r="C431" s="154" t="s">
        <v>23183</v>
      </c>
      <c r="D431" s="154" t="s">
        <v>23139</v>
      </c>
      <c r="E431" s="154" t="s">
        <v>23140</v>
      </c>
      <c r="F431" s="144">
        <v>0.81</v>
      </c>
      <c r="G431" s="154" t="s">
        <v>22467</v>
      </c>
      <c r="H431" s="154" t="s">
        <v>22446</v>
      </c>
      <c r="I431" s="154"/>
    </row>
    <row r="432" spans="1:9" ht="18" x14ac:dyDescent="0.35">
      <c r="A432" s="154">
        <v>430</v>
      </c>
      <c r="B432" s="154" t="s">
        <v>23198</v>
      </c>
      <c r="C432" s="154" t="s">
        <v>23199</v>
      </c>
      <c r="D432" s="154" t="s">
        <v>23139</v>
      </c>
      <c r="E432" s="154" t="s">
        <v>23140</v>
      </c>
      <c r="F432" s="144">
        <v>0.6</v>
      </c>
      <c r="G432" s="154" t="s">
        <v>22467</v>
      </c>
      <c r="H432" s="154" t="s">
        <v>22446</v>
      </c>
      <c r="I432" s="154"/>
    </row>
    <row r="433" spans="1:9" ht="18" x14ac:dyDescent="0.35">
      <c r="A433" s="154">
        <v>431</v>
      </c>
      <c r="B433" s="154" t="s">
        <v>23200</v>
      </c>
      <c r="C433" s="154" t="s">
        <v>23201</v>
      </c>
      <c r="D433" s="154" t="s">
        <v>23139</v>
      </c>
      <c r="E433" s="154" t="s">
        <v>23140</v>
      </c>
      <c r="F433" s="144">
        <v>0.81</v>
      </c>
      <c r="G433" s="154" t="s">
        <v>22453</v>
      </c>
      <c r="H433" s="154" t="s">
        <v>22446</v>
      </c>
      <c r="I433" s="154"/>
    </row>
    <row r="434" spans="1:9" ht="18" x14ac:dyDescent="0.35">
      <c r="A434" s="154">
        <v>432</v>
      </c>
      <c r="B434" s="154" t="s">
        <v>23162</v>
      </c>
      <c r="C434" s="154" t="s">
        <v>23202</v>
      </c>
      <c r="D434" s="154" t="s">
        <v>23139</v>
      </c>
      <c r="E434" s="154" t="s">
        <v>23140</v>
      </c>
      <c r="F434" s="144">
        <v>0.4</v>
      </c>
      <c r="G434" s="154" t="s">
        <v>22465</v>
      </c>
      <c r="H434" s="154" t="s">
        <v>22446</v>
      </c>
      <c r="I434" s="154"/>
    </row>
    <row r="435" spans="1:9" ht="18" x14ac:dyDescent="0.35">
      <c r="A435" s="154">
        <v>433</v>
      </c>
      <c r="B435" s="154" t="s">
        <v>23203</v>
      </c>
      <c r="C435" s="154" t="s">
        <v>23202</v>
      </c>
      <c r="D435" s="154" t="s">
        <v>23139</v>
      </c>
      <c r="E435" s="154" t="s">
        <v>23140</v>
      </c>
      <c r="F435" s="144">
        <v>2</v>
      </c>
      <c r="G435" s="154" t="s">
        <v>23204</v>
      </c>
      <c r="H435" s="154" t="s">
        <v>22446</v>
      </c>
      <c r="I435" s="154"/>
    </row>
    <row r="436" spans="1:9" ht="18" x14ac:dyDescent="0.35">
      <c r="A436" s="154">
        <v>434</v>
      </c>
      <c r="B436" s="154" t="s">
        <v>23205</v>
      </c>
      <c r="C436" s="154" t="s">
        <v>23206</v>
      </c>
      <c r="D436" s="154" t="s">
        <v>23139</v>
      </c>
      <c r="E436" s="154" t="s">
        <v>23140</v>
      </c>
      <c r="F436" s="144">
        <v>0.81</v>
      </c>
      <c r="G436" s="154" t="s">
        <v>22453</v>
      </c>
      <c r="H436" s="154" t="s">
        <v>22446</v>
      </c>
      <c r="I436" s="154"/>
    </row>
    <row r="437" spans="1:9" ht="18" x14ac:dyDescent="0.35">
      <c r="A437" s="154">
        <v>435</v>
      </c>
      <c r="B437" s="154" t="s">
        <v>23180</v>
      </c>
      <c r="C437" s="154" t="s">
        <v>23178</v>
      </c>
      <c r="D437" s="154" t="s">
        <v>23139</v>
      </c>
      <c r="E437" s="154" t="s">
        <v>23140</v>
      </c>
      <c r="F437" s="144">
        <v>1.6</v>
      </c>
      <c r="G437" s="154" t="s">
        <v>22852</v>
      </c>
      <c r="H437" s="154" t="s">
        <v>22446</v>
      </c>
      <c r="I437" s="154"/>
    </row>
    <row r="438" spans="1:9" ht="18" x14ac:dyDescent="0.35">
      <c r="A438" s="154">
        <v>436</v>
      </c>
      <c r="B438" s="154" t="s">
        <v>23146</v>
      </c>
      <c r="C438" s="154" t="s">
        <v>23207</v>
      </c>
      <c r="D438" s="154" t="s">
        <v>23139</v>
      </c>
      <c r="E438" s="154" t="s">
        <v>23140</v>
      </c>
      <c r="F438" s="144">
        <v>1.21</v>
      </c>
      <c r="G438" s="154" t="s">
        <v>23208</v>
      </c>
      <c r="H438" s="154" t="s">
        <v>22446</v>
      </c>
      <c r="I438" s="154"/>
    </row>
    <row r="439" spans="1:9" ht="18" x14ac:dyDescent="0.35">
      <c r="A439" s="154">
        <v>437</v>
      </c>
      <c r="B439" s="154" t="s">
        <v>796</v>
      </c>
      <c r="C439" s="154" t="s">
        <v>23209</v>
      </c>
      <c r="D439" s="154" t="s">
        <v>23139</v>
      </c>
      <c r="E439" s="154" t="s">
        <v>23140</v>
      </c>
      <c r="F439" s="144">
        <v>0.81</v>
      </c>
      <c r="G439" s="154" t="s">
        <v>22784</v>
      </c>
      <c r="H439" s="154" t="s">
        <v>22446</v>
      </c>
      <c r="I439" s="154"/>
    </row>
    <row r="440" spans="1:9" ht="18" x14ac:dyDescent="0.35">
      <c r="A440" s="154">
        <v>438</v>
      </c>
      <c r="B440" s="154" t="s">
        <v>23210</v>
      </c>
      <c r="C440" s="154" t="s">
        <v>23211</v>
      </c>
      <c r="D440" s="154" t="s">
        <v>23139</v>
      </c>
      <c r="E440" s="154" t="s">
        <v>23140</v>
      </c>
      <c r="F440" s="144">
        <v>1.6</v>
      </c>
      <c r="G440" s="154" t="s">
        <v>23208</v>
      </c>
      <c r="H440" s="154" t="s">
        <v>22446</v>
      </c>
      <c r="I440" s="154"/>
    </row>
    <row r="441" spans="1:9" ht="18" x14ac:dyDescent="0.35">
      <c r="A441" s="154">
        <v>439</v>
      </c>
      <c r="B441" s="154" t="s">
        <v>23212</v>
      </c>
      <c r="C441" s="154" t="s">
        <v>23213</v>
      </c>
      <c r="D441" s="154" t="s">
        <v>23139</v>
      </c>
      <c r="E441" s="154" t="s">
        <v>23140</v>
      </c>
      <c r="F441" s="144">
        <v>1.6</v>
      </c>
      <c r="G441" s="154" t="s">
        <v>22950</v>
      </c>
      <c r="H441" s="154" t="s">
        <v>11798</v>
      </c>
      <c r="I441" s="154"/>
    </row>
    <row r="442" spans="1:9" ht="18" x14ac:dyDescent="0.35">
      <c r="A442" s="154">
        <v>440</v>
      </c>
      <c r="B442" s="154" t="s">
        <v>22613</v>
      </c>
      <c r="C442" s="154" t="s">
        <v>23214</v>
      </c>
      <c r="D442" s="154" t="s">
        <v>23139</v>
      </c>
      <c r="E442" s="154" t="s">
        <v>23140</v>
      </c>
      <c r="F442" s="144">
        <v>0.81</v>
      </c>
      <c r="G442" s="154" t="s">
        <v>22784</v>
      </c>
      <c r="H442" s="154" t="s">
        <v>22446</v>
      </c>
      <c r="I442" s="154"/>
    </row>
    <row r="443" spans="1:9" ht="18" x14ac:dyDescent="0.35">
      <c r="A443" s="154">
        <v>441</v>
      </c>
      <c r="B443" s="154" t="s">
        <v>23215</v>
      </c>
      <c r="C443" s="154" t="s">
        <v>23216</v>
      </c>
      <c r="D443" s="154" t="s">
        <v>23217</v>
      </c>
      <c r="E443" s="154" t="s">
        <v>23218</v>
      </c>
      <c r="F443" s="144">
        <v>1.21</v>
      </c>
      <c r="G443" s="154" t="s">
        <v>23219</v>
      </c>
      <c r="H443" s="154" t="s">
        <v>22446</v>
      </c>
      <c r="I443" s="154"/>
    </row>
    <row r="444" spans="1:9" ht="18" x14ac:dyDescent="0.35">
      <c r="A444" s="154">
        <v>442</v>
      </c>
      <c r="B444" s="154" t="s">
        <v>23220</v>
      </c>
      <c r="C444" s="154" t="s">
        <v>22463</v>
      </c>
      <c r="D444" s="154" t="s">
        <v>23217</v>
      </c>
      <c r="E444" s="154" t="s">
        <v>23218</v>
      </c>
      <c r="F444" s="144">
        <v>1.62</v>
      </c>
      <c r="G444" s="154" t="s">
        <v>23221</v>
      </c>
      <c r="H444" s="154" t="s">
        <v>22446</v>
      </c>
      <c r="I444" s="154"/>
    </row>
    <row r="445" spans="1:9" ht="18" x14ac:dyDescent="0.35">
      <c r="A445" s="154">
        <v>443</v>
      </c>
      <c r="B445" s="154" t="s">
        <v>23222</v>
      </c>
      <c r="C445" s="154" t="s">
        <v>4797</v>
      </c>
      <c r="D445" s="154" t="s">
        <v>23223</v>
      </c>
      <c r="E445" s="154" t="s">
        <v>23224</v>
      </c>
      <c r="F445" s="144">
        <v>1.21</v>
      </c>
      <c r="G445" s="154" t="s">
        <v>23225</v>
      </c>
      <c r="H445" s="154" t="s">
        <v>22446</v>
      </c>
      <c r="I445" s="154"/>
    </row>
    <row r="446" spans="1:9" ht="18" x14ac:dyDescent="0.35">
      <c r="A446" s="154">
        <v>444</v>
      </c>
      <c r="B446" s="154" t="s">
        <v>23226</v>
      </c>
      <c r="C446" s="154" t="s">
        <v>23227</v>
      </c>
      <c r="D446" s="154" t="s">
        <v>23223</v>
      </c>
      <c r="E446" s="154" t="s">
        <v>23224</v>
      </c>
      <c r="F446" s="144">
        <v>0.81</v>
      </c>
      <c r="G446" s="154" t="s">
        <v>23225</v>
      </c>
      <c r="H446" s="154" t="s">
        <v>22446</v>
      </c>
      <c r="I446" s="154"/>
    </row>
    <row r="447" spans="1:9" ht="18" x14ac:dyDescent="0.35">
      <c r="A447" s="154">
        <v>445</v>
      </c>
      <c r="B447" s="154" t="s">
        <v>23003</v>
      </c>
      <c r="C447" s="154" t="s">
        <v>23061</v>
      </c>
      <c r="D447" s="154" t="s">
        <v>23223</v>
      </c>
      <c r="E447" s="154" t="s">
        <v>23224</v>
      </c>
      <c r="F447" s="144">
        <v>0.81</v>
      </c>
      <c r="G447" s="154" t="s">
        <v>22465</v>
      </c>
      <c r="H447" s="154" t="s">
        <v>11798</v>
      </c>
      <c r="I447" s="154"/>
    </row>
    <row r="448" spans="1:9" ht="18" x14ac:dyDescent="0.35">
      <c r="A448" s="154">
        <v>446</v>
      </c>
      <c r="B448" s="154" t="s">
        <v>23228</v>
      </c>
      <c r="C448" s="154" t="s">
        <v>23068</v>
      </c>
      <c r="D448" s="154" t="s">
        <v>23223</v>
      </c>
      <c r="E448" s="154" t="s">
        <v>23224</v>
      </c>
      <c r="F448" s="144">
        <v>0.4</v>
      </c>
      <c r="G448" s="154" t="s">
        <v>22465</v>
      </c>
      <c r="H448" s="154" t="s">
        <v>22446</v>
      </c>
      <c r="I448" s="154"/>
    </row>
    <row r="449" spans="1:9" ht="18" x14ac:dyDescent="0.35">
      <c r="A449" s="154">
        <v>447</v>
      </c>
      <c r="B449" s="154" t="s">
        <v>23229</v>
      </c>
      <c r="C449" s="154" t="s">
        <v>23230</v>
      </c>
      <c r="D449" s="154" t="s">
        <v>23223</v>
      </c>
      <c r="E449" s="154" t="s">
        <v>23224</v>
      </c>
      <c r="F449" s="144">
        <v>0.81</v>
      </c>
      <c r="G449" s="154" t="s">
        <v>23023</v>
      </c>
      <c r="H449" s="154" t="s">
        <v>22446</v>
      </c>
      <c r="I449" s="154"/>
    </row>
    <row r="450" spans="1:9" ht="18" x14ac:dyDescent="0.35">
      <c r="A450" s="154">
        <v>448</v>
      </c>
      <c r="B450" s="154" t="s">
        <v>22823</v>
      </c>
      <c r="C450" s="154" t="s">
        <v>23231</v>
      </c>
      <c r="D450" s="154" t="s">
        <v>23223</v>
      </c>
      <c r="E450" s="154" t="s">
        <v>23224</v>
      </c>
      <c r="F450" s="144">
        <v>0.81</v>
      </c>
      <c r="G450" s="154" t="s">
        <v>23023</v>
      </c>
      <c r="H450" s="154" t="s">
        <v>22446</v>
      </c>
      <c r="I450" s="154"/>
    </row>
    <row r="451" spans="1:9" ht="18" x14ac:dyDescent="0.35">
      <c r="A451" s="154">
        <v>449</v>
      </c>
      <c r="B451" s="154" t="s">
        <v>7558</v>
      </c>
      <c r="C451" s="154" t="s">
        <v>23232</v>
      </c>
      <c r="D451" s="154" t="s">
        <v>23223</v>
      </c>
      <c r="E451" s="154" t="s">
        <v>23224</v>
      </c>
      <c r="F451" s="144">
        <v>0.81</v>
      </c>
      <c r="G451" s="154" t="s">
        <v>22761</v>
      </c>
      <c r="H451" s="154" t="s">
        <v>22446</v>
      </c>
      <c r="I451" s="154"/>
    </row>
    <row r="452" spans="1:9" ht="18" x14ac:dyDescent="0.35">
      <c r="A452" s="154">
        <v>450</v>
      </c>
      <c r="B452" s="154" t="s">
        <v>23233</v>
      </c>
      <c r="C452" s="154" t="s">
        <v>22568</v>
      </c>
      <c r="D452" s="154" t="s">
        <v>23223</v>
      </c>
      <c r="E452" s="154" t="s">
        <v>23224</v>
      </c>
      <c r="F452" s="144">
        <v>2.02</v>
      </c>
      <c r="G452" s="154" t="s">
        <v>23234</v>
      </c>
      <c r="H452" s="154" t="s">
        <v>22446</v>
      </c>
      <c r="I452" s="154"/>
    </row>
    <row r="453" spans="1:9" ht="18" x14ac:dyDescent="0.35">
      <c r="A453" s="154">
        <v>451</v>
      </c>
      <c r="B453" s="154" t="s">
        <v>5945</v>
      </c>
      <c r="C453" s="154" t="s">
        <v>5945</v>
      </c>
      <c r="D453" s="154" t="s">
        <v>23235</v>
      </c>
      <c r="E453" s="154" t="s">
        <v>23236</v>
      </c>
      <c r="F453" s="144">
        <v>1.21</v>
      </c>
      <c r="G453" s="154" t="s">
        <v>23237</v>
      </c>
      <c r="H453" s="154" t="s">
        <v>22446</v>
      </c>
      <c r="I453" s="154"/>
    </row>
    <row r="454" spans="1:9" ht="18" x14ac:dyDescent="0.35">
      <c r="A454" s="154">
        <v>452</v>
      </c>
      <c r="B454" s="154" t="s">
        <v>19690</v>
      </c>
      <c r="C454" s="154" t="s">
        <v>22625</v>
      </c>
      <c r="D454" s="154" t="s">
        <v>23235</v>
      </c>
      <c r="E454" s="154" t="s">
        <v>23236</v>
      </c>
      <c r="F454" s="144">
        <v>1.21</v>
      </c>
      <c r="G454" s="154" t="s">
        <v>23238</v>
      </c>
      <c r="H454" s="154" t="s">
        <v>22446</v>
      </c>
      <c r="I454" s="154"/>
    </row>
    <row r="455" spans="1:9" ht="18" x14ac:dyDescent="0.35">
      <c r="A455" s="154">
        <v>453</v>
      </c>
      <c r="B455" s="154" t="s">
        <v>19690</v>
      </c>
      <c r="C455" s="154" t="s">
        <v>22923</v>
      </c>
      <c r="D455" s="154" t="s">
        <v>23235</v>
      </c>
      <c r="E455" s="154" t="s">
        <v>23236</v>
      </c>
      <c r="F455" s="144">
        <v>1.62</v>
      </c>
      <c r="G455" s="154" t="s">
        <v>23239</v>
      </c>
      <c r="H455" s="154" t="s">
        <v>11798</v>
      </c>
      <c r="I455" s="154"/>
    </row>
    <row r="456" spans="1:9" ht="18" x14ac:dyDescent="0.35">
      <c r="A456" s="154">
        <v>454</v>
      </c>
      <c r="B456" s="154" t="s">
        <v>23240</v>
      </c>
      <c r="C456" s="154" t="s">
        <v>23241</v>
      </c>
      <c r="D456" s="154" t="s">
        <v>23235</v>
      </c>
      <c r="E456" s="154" t="s">
        <v>23236</v>
      </c>
      <c r="F456" s="144">
        <v>2</v>
      </c>
      <c r="G456" s="154" t="s">
        <v>23242</v>
      </c>
      <c r="H456" s="154" t="s">
        <v>22446</v>
      </c>
      <c r="I456" s="154"/>
    </row>
    <row r="457" spans="1:9" ht="18" x14ac:dyDescent="0.35">
      <c r="A457" s="154">
        <v>455</v>
      </c>
      <c r="B457" s="154" t="s">
        <v>22498</v>
      </c>
      <c r="C457" s="154" t="s">
        <v>23243</v>
      </c>
      <c r="D457" s="154" t="s">
        <v>23235</v>
      </c>
      <c r="E457" s="154" t="s">
        <v>23236</v>
      </c>
      <c r="F457" s="144">
        <v>1</v>
      </c>
      <c r="G457" s="154" t="s">
        <v>22761</v>
      </c>
      <c r="H457" s="154" t="s">
        <v>22446</v>
      </c>
      <c r="I457" s="154"/>
    </row>
    <row r="458" spans="1:9" ht="18" x14ac:dyDescent="0.35">
      <c r="A458" s="154">
        <v>456</v>
      </c>
      <c r="B458" s="154" t="s">
        <v>23244</v>
      </c>
      <c r="C458" s="154" t="s">
        <v>23245</v>
      </c>
      <c r="D458" s="154" t="s">
        <v>23235</v>
      </c>
      <c r="E458" s="154" t="s">
        <v>23236</v>
      </c>
      <c r="F458" s="144">
        <v>1.2</v>
      </c>
      <c r="G458" s="154" t="s">
        <v>23246</v>
      </c>
      <c r="H458" s="154" t="s">
        <v>22446</v>
      </c>
      <c r="I458" s="154"/>
    </row>
    <row r="459" spans="1:9" ht="18" x14ac:dyDescent="0.35">
      <c r="A459" s="154">
        <v>457</v>
      </c>
      <c r="B459" s="154" t="s">
        <v>23247</v>
      </c>
      <c r="C459" s="154" t="s">
        <v>23248</v>
      </c>
      <c r="D459" s="154" t="s">
        <v>23235</v>
      </c>
      <c r="E459" s="154" t="s">
        <v>23236</v>
      </c>
      <c r="F459" s="144">
        <v>1.6</v>
      </c>
      <c r="G459" s="154" t="s">
        <v>23249</v>
      </c>
      <c r="H459" s="154" t="s">
        <v>22509</v>
      </c>
      <c r="I459" s="154"/>
    </row>
    <row r="460" spans="1:9" ht="18" x14ac:dyDescent="0.35">
      <c r="A460" s="154">
        <v>458</v>
      </c>
      <c r="B460" s="154" t="s">
        <v>23250</v>
      </c>
      <c r="C460" s="154" t="s">
        <v>23251</v>
      </c>
      <c r="D460" s="154" t="s">
        <v>23235</v>
      </c>
      <c r="E460" s="154" t="s">
        <v>23236</v>
      </c>
      <c r="F460" s="144">
        <v>2</v>
      </c>
      <c r="G460" s="154" t="s">
        <v>23252</v>
      </c>
      <c r="H460" s="154" t="s">
        <v>22509</v>
      </c>
      <c r="I460" s="154"/>
    </row>
    <row r="461" spans="1:9" ht="18" x14ac:dyDescent="0.35">
      <c r="A461" s="154">
        <v>459</v>
      </c>
      <c r="B461" s="154" t="s">
        <v>23253</v>
      </c>
      <c r="C461" s="154" t="s">
        <v>23251</v>
      </c>
      <c r="D461" s="154" t="s">
        <v>23235</v>
      </c>
      <c r="E461" s="154" t="s">
        <v>23236</v>
      </c>
      <c r="F461" s="144">
        <v>1.6</v>
      </c>
      <c r="G461" s="154" t="s">
        <v>23254</v>
      </c>
      <c r="H461" s="154" t="s">
        <v>22509</v>
      </c>
      <c r="I461" s="154"/>
    </row>
    <row r="462" spans="1:9" ht="18" x14ac:dyDescent="0.35">
      <c r="A462" s="154">
        <v>460</v>
      </c>
      <c r="B462" s="154" t="s">
        <v>23255</v>
      </c>
      <c r="C462" s="154" t="s">
        <v>23251</v>
      </c>
      <c r="D462" s="154" t="s">
        <v>23235</v>
      </c>
      <c r="E462" s="154" t="s">
        <v>23236</v>
      </c>
      <c r="F462" s="144">
        <v>2</v>
      </c>
      <c r="G462" s="154" t="s">
        <v>23256</v>
      </c>
      <c r="H462" s="154" t="s">
        <v>22509</v>
      </c>
      <c r="I462" s="154"/>
    </row>
    <row r="463" spans="1:9" ht="18" x14ac:dyDescent="0.35">
      <c r="A463" s="154">
        <v>461</v>
      </c>
      <c r="B463" s="154" t="s">
        <v>23257</v>
      </c>
      <c r="C463" s="154" t="s">
        <v>23241</v>
      </c>
      <c r="D463" s="154" t="s">
        <v>23235</v>
      </c>
      <c r="E463" s="154" t="s">
        <v>23236</v>
      </c>
      <c r="F463" s="144">
        <v>1.2</v>
      </c>
      <c r="G463" s="154" t="s">
        <v>23057</v>
      </c>
      <c r="H463" s="154" t="s">
        <v>22509</v>
      </c>
      <c r="I463" s="154"/>
    </row>
    <row r="464" spans="1:9" ht="18" x14ac:dyDescent="0.35">
      <c r="A464" s="154">
        <v>462</v>
      </c>
      <c r="B464" s="154" t="s">
        <v>22917</v>
      </c>
      <c r="C464" s="154" t="s">
        <v>23258</v>
      </c>
      <c r="D464" s="154" t="s">
        <v>23235</v>
      </c>
      <c r="E464" s="154" t="s">
        <v>23236</v>
      </c>
      <c r="F464" s="144">
        <v>1.2</v>
      </c>
      <c r="G464" s="154" t="s">
        <v>23259</v>
      </c>
      <c r="H464" s="154" t="s">
        <v>22446</v>
      </c>
      <c r="I464" s="154"/>
    </row>
    <row r="465" spans="1:9" ht="18" x14ac:dyDescent="0.35">
      <c r="A465" s="154">
        <v>463</v>
      </c>
      <c r="B465" s="154" t="s">
        <v>23260</v>
      </c>
      <c r="C465" s="154" t="s">
        <v>22923</v>
      </c>
      <c r="D465" s="154" t="s">
        <v>23261</v>
      </c>
      <c r="E465" s="154" t="s">
        <v>23262</v>
      </c>
      <c r="F465" s="144">
        <v>0.81</v>
      </c>
      <c r="G465" s="154" t="s">
        <v>22453</v>
      </c>
      <c r="H465" s="154" t="s">
        <v>22446</v>
      </c>
      <c r="I465" s="154"/>
    </row>
    <row r="466" spans="1:9" ht="18" x14ac:dyDescent="0.35">
      <c r="A466" s="154">
        <v>464</v>
      </c>
      <c r="B466" s="154" t="s">
        <v>22927</v>
      </c>
      <c r="C466" s="154" t="s">
        <v>22823</v>
      </c>
      <c r="D466" s="154" t="s">
        <v>23261</v>
      </c>
      <c r="E466" s="154" t="s">
        <v>23262</v>
      </c>
      <c r="F466" s="144">
        <v>1.21</v>
      </c>
      <c r="G466" s="154" t="s">
        <v>22453</v>
      </c>
      <c r="H466" s="154" t="s">
        <v>22446</v>
      </c>
      <c r="I466" s="154"/>
    </row>
    <row r="467" spans="1:9" ht="18" x14ac:dyDescent="0.35">
      <c r="A467" s="154">
        <v>465</v>
      </c>
      <c r="B467" s="154" t="s">
        <v>22975</v>
      </c>
      <c r="C467" s="154" t="s">
        <v>23117</v>
      </c>
      <c r="D467" s="154" t="s">
        <v>23261</v>
      </c>
      <c r="E467" s="154" t="s">
        <v>23262</v>
      </c>
      <c r="F467" s="144">
        <v>0.81</v>
      </c>
      <c r="G467" s="154" t="s">
        <v>22453</v>
      </c>
      <c r="H467" s="154" t="s">
        <v>22446</v>
      </c>
      <c r="I467" s="154"/>
    </row>
    <row r="468" spans="1:9" ht="18" x14ac:dyDescent="0.35">
      <c r="A468" s="154">
        <v>466</v>
      </c>
      <c r="B468" s="154" t="s">
        <v>23040</v>
      </c>
      <c r="C468" s="154" t="s">
        <v>23070</v>
      </c>
      <c r="D468" s="154" t="s">
        <v>23261</v>
      </c>
      <c r="E468" s="154" t="s">
        <v>23262</v>
      </c>
      <c r="F468" s="144">
        <v>0.81</v>
      </c>
      <c r="G468" s="154" t="s">
        <v>22453</v>
      </c>
      <c r="H468" s="154" t="s">
        <v>22446</v>
      </c>
      <c r="I468" s="154"/>
    </row>
    <row r="469" spans="1:9" ht="18" x14ac:dyDescent="0.35">
      <c r="A469" s="154">
        <v>467</v>
      </c>
      <c r="B469" s="154" t="s">
        <v>23012</v>
      </c>
      <c r="C469" s="154" t="s">
        <v>23263</v>
      </c>
      <c r="D469" s="154" t="s">
        <v>23261</v>
      </c>
      <c r="E469" s="154" t="s">
        <v>23262</v>
      </c>
      <c r="F469" s="144">
        <v>1.62</v>
      </c>
      <c r="G469" s="154" t="s">
        <v>23015</v>
      </c>
      <c r="H469" s="154" t="s">
        <v>22446</v>
      </c>
      <c r="I469" s="154"/>
    </row>
    <row r="470" spans="1:9" ht="18" x14ac:dyDescent="0.35">
      <c r="A470" s="154">
        <v>468</v>
      </c>
      <c r="B470" s="154" t="s">
        <v>22846</v>
      </c>
      <c r="C470" s="154" t="s">
        <v>23263</v>
      </c>
      <c r="D470" s="154" t="s">
        <v>23261</v>
      </c>
      <c r="E470" s="154" t="s">
        <v>23262</v>
      </c>
      <c r="F470" s="144">
        <v>1.62</v>
      </c>
      <c r="G470" s="154" t="s">
        <v>23264</v>
      </c>
      <c r="H470" s="154" t="s">
        <v>22509</v>
      </c>
      <c r="I470" s="154"/>
    </row>
    <row r="471" spans="1:9" ht="18" x14ac:dyDescent="0.35">
      <c r="A471" s="154">
        <v>469</v>
      </c>
      <c r="B471" s="154" t="s">
        <v>22543</v>
      </c>
      <c r="C471" s="154" t="s">
        <v>23265</v>
      </c>
      <c r="D471" s="154" t="s">
        <v>23261</v>
      </c>
      <c r="E471" s="154" t="s">
        <v>23262</v>
      </c>
      <c r="F471" s="144">
        <v>0.61</v>
      </c>
      <c r="G471" s="154" t="s">
        <v>22465</v>
      </c>
      <c r="H471" s="154" t="s">
        <v>22446</v>
      </c>
      <c r="I471" s="154"/>
    </row>
    <row r="472" spans="1:9" ht="18" x14ac:dyDescent="0.35">
      <c r="A472" s="154">
        <v>470</v>
      </c>
      <c r="B472" s="154" t="s">
        <v>23266</v>
      </c>
      <c r="C472" s="154" t="s">
        <v>23267</v>
      </c>
      <c r="D472" s="154" t="s">
        <v>23261</v>
      </c>
      <c r="E472" s="154" t="s">
        <v>23262</v>
      </c>
      <c r="F472" s="144">
        <v>0.81</v>
      </c>
      <c r="G472" s="154" t="s">
        <v>22465</v>
      </c>
      <c r="H472" s="154" t="s">
        <v>22446</v>
      </c>
      <c r="I472" s="154"/>
    </row>
    <row r="473" spans="1:9" ht="18" x14ac:dyDescent="0.35">
      <c r="A473" s="154">
        <v>471</v>
      </c>
      <c r="B473" s="154" t="s">
        <v>23043</v>
      </c>
      <c r="C473" s="154" t="s">
        <v>23268</v>
      </c>
      <c r="D473" s="154" t="s">
        <v>23261</v>
      </c>
      <c r="E473" s="154" t="s">
        <v>23262</v>
      </c>
      <c r="F473" s="144">
        <v>1.21</v>
      </c>
      <c r="G473" s="154" t="s">
        <v>22465</v>
      </c>
      <c r="H473" s="154" t="s">
        <v>22446</v>
      </c>
      <c r="I473" s="154"/>
    </row>
    <row r="474" spans="1:9" ht="18" x14ac:dyDescent="0.35">
      <c r="A474" s="154">
        <v>472</v>
      </c>
      <c r="B474" s="154" t="s">
        <v>23267</v>
      </c>
      <c r="C474" s="154" t="s">
        <v>22525</v>
      </c>
      <c r="D474" s="154" t="s">
        <v>23261</v>
      </c>
      <c r="E474" s="154" t="s">
        <v>23262</v>
      </c>
      <c r="F474" s="144">
        <v>1.21</v>
      </c>
      <c r="G474" s="154" t="s">
        <v>23015</v>
      </c>
      <c r="H474" s="154" t="s">
        <v>22446</v>
      </c>
      <c r="I474" s="154"/>
    </row>
    <row r="475" spans="1:9" ht="18" x14ac:dyDescent="0.35">
      <c r="A475" s="154">
        <v>473</v>
      </c>
      <c r="B475" s="154" t="s">
        <v>16132</v>
      </c>
      <c r="C475" s="154" t="s">
        <v>23269</v>
      </c>
      <c r="D475" s="154" t="s">
        <v>23261</v>
      </c>
      <c r="E475" s="154" t="s">
        <v>23262</v>
      </c>
      <c r="F475" s="144">
        <v>0.81</v>
      </c>
      <c r="G475" s="154" t="s">
        <v>22465</v>
      </c>
      <c r="H475" s="154" t="s">
        <v>22446</v>
      </c>
      <c r="I475" s="154"/>
    </row>
    <row r="476" spans="1:9" ht="18" x14ac:dyDescent="0.35">
      <c r="A476" s="154">
        <v>474</v>
      </c>
      <c r="B476" s="154" t="s">
        <v>22838</v>
      </c>
      <c r="C476" s="154" t="s">
        <v>22861</v>
      </c>
      <c r="D476" s="154" t="s">
        <v>23261</v>
      </c>
      <c r="E476" s="154" t="s">
        <v>23262</v>
      </c>
      <c r="F476" s="144">
        <v>0.4</v>
      </c>
      <c r="G476" s="154" t="s">
        <v>22465</v>
      </c>
      <c r="H476" s="154" t="s">
        <v>22446</v>
      </c>
      <c r="I476" s="154"/>
    </row>
    <row r="477" spans="1:9" ht="18" x14ac:dyDescent="0.35">
      <c r="A477" s="154">
        <v>475</v>
      </c>
      <c r="B477" s="154" t="s">
        <v>23270</v>
      </c>
      <c r="C477" s="154" t="s">
        <v>23271</v>
      </c>
      <c r="D477" s="154" t="s">
        <v>23261</v>
      </c>
      <c r="E477" s="154" t="s">
        <v>23262</v>
      </c>
      <c r="F477" s="144">
        <v>0.81</v>
      </c>
      <c r="G477" s="154" t="s">
        <v>22465</v>
      </c>
      <c r="H477" s="154" t="s">
        <v>22446</v>
      </c>
      <c r="I477" s="154"/>
    </row>
    <row r="478" spans="1:9" ht="18" x14ac:dyDescent="0.35">
      <c r="A478" s="154">
        <v>476</v>
      </c>
      <c r="B478" s="154" t="s">
        <v>23272</v>
      </c>
      <c r="C478" s="154" t="s">
        <v>23272</v>
      </c>
      <c r="D478" s="154" t="s">
        <v>23261</v>
      </c>
      <c r="E478" s="154" t="s">
        <v>23262</v>
      </c>
      <c r="F478" s="144">
        <v>0.81</v>
      </c>
      <c r="G478" s="154" t="s">
        <v>22465</v>
      </c>
      <c r="H478" s="154" t="s">
        <v>22446</v>
      </c>
      <c r="I478" s="154"/>
    </row>
    <row r="479" spans="1:9" ht="18" x14ac:dyDescent="0.35">
      <c r="A479" s="154">
        <v>477</v>
      </c>
      <c r="B479" s="154" t="s">
        <v>22613</v>
      </c>
      <c r="C479" s="154" t="s">
        <v>22836</v>
      </c>
      <c r="D479" s="154" t="s">
        <v>23261</v>
      </c>
      <c r="E479" s="154" t="s">
        <v>23262</v>
      </c>
      <c r="F479" s="144">
        <v>0.81</v>
      </c>
      <c r="G479" s="154" t="s">
        <v>22465</v>
      </c>
      <c r="H479" s="154" t="s">
        <v>22446</v>
      </c>
      <c r="I479" s="154"/>
    </row>
    <row r="480" spans="1:9" ht="18" x14ac:dyDescent="0.35">
      <c r="A480" s="154">
        <v>478</v>
      </c>
      <c r="B480" s="154" t="s">
        <v>23273</v>
      </c>
      <c r="C480" s="154" t="s">
        <v>23274</v>
      </c>
      <c r="D480" s="154" t="s">
        <v>23261</v>
      </c>
      <c r="E480" s="154" t="s">
        <v>23262</v>
      </c>
      <c r="F480" s="144">
        <v>1.21</v>
      </c>
      <c r="G480" s="154" t="s">
        <v>22465</v>
      </c>
      <c r="H480" s="154" t="s">
        <v>22446</v>
      </c>
      <c r="I480" s="154"/>
    </row>
    <row r="481" spans="1:9" ht="18" x14ac:dyDescent="0.35">
      <c r="A481" s="154">
        <v>479</v>
      </c>
      <c r="B481" s="154" t="s">
        <v>22556</v>
      </c>
      <c r="C481" s="154" t="s">
        <v>22946</v>
      </c>
      <c r="D481" s="154" t="s">
        <v>23261</v>
      </c>
      <c r="E481" s="154" t="s">
        <v>23262</v>
      </c>
      <c r="F481" s="144">
        <v>1.21</v>
      </c>
      <c r="G481" s="154" t="s">
        <v>22465</v>
      </c>
      <c r="H481" s="154" t="s">
        <v>22446</v>
      </c>
      <c r="I481" s="154"/>
    </row>
    <row r="482" spans="1:9" ht="18" x14ac:dyDescent="0.35">
      <c r="A482" s="154">
        <v>480</v>
      </c>
      <c r="B482" s="154" t="s">
        <v>4799</v>
      </c>
      <c r="C482" s="154" t="s">
        <v>23275</v>
      </c>
      <c r="D482" s="154" t="s">
        <v>23261</v>
      </c>
      <c r="E482" s="154" t="s">
        <v>23262</v>
      </c>
      <c r="F482" s="144">
        <v>0.81</v>
      </c>
      <c r="G482" s="154" t="s">
        <v>22465</v>
      </c>
      <c r="H482" s="154" t="s">
        <v>22446</v>
      </c>
      <c r="I482" s="154"/>
    </row>
    <row r="483" spans="1:9" ht="18" x14ac:dyDescent="0.35">
      <c r="A483" s="154">
        <v>481</v>
      </c>
      <c r="B483" s="154" t="s">
        <v>23276</v>
      </c>
      <c r="C483" s="154" t="s">
        <v>23077</v>
      </c>
      <c r="D483" s="154" t="s">
        <v>23261</v>
      </c>
      <c r="E483" s="154" t="s">
        <v>23262</v>
      </c>
      <c r="F483" s="144">
        <v>0.81</v>
      </c>
      <c r="G483" s="154" t="s">
        <v>22533</v>
      </c>
      <c r="H483" s="154" t="s">
        <v>22446</v>
      </c>
      <c r="I483" s="154"/>
    </row>
    <row r="484" spans="1:9" ht="18" x14ac:dyDescent="0.35">
      <c r="A484" s="154">
        <v>482</v>
      </c>
      <c r="B484" s="154" t="s">
        <v>23277</v>
      </c>
      <c r="C484" s="154" t="s">
        <v>23278</v>
      </c>
      <c r="D484" s="154" t="s">
        <v>23279</v>
      </c>
      <c r="E484" s="154" t="s">
        <v>23280</v>
      </c>
      <c r="F484" s="144">
        <v>1.21</v>
      </c>
      <c r="G484" s="154" t="s">
        <v>22533</v>
      </c>
      <c r="H484" s="154" t="s">
        <v>22446</v>
      </c>
      <c r="I484" s="154"/>
    </row>
    <row r="485" spans="1:9" ht="18" x14ac:dyDescent="0.35">
      <c r="A485" s="154">
        <v>483</v>
      </c>
      <c r="B485" s="154" t="s">
        <v>22619</v>
      </c>
      <c r="C485" s="154" t="s">
        <v>23281</v>
      </c>
      <c r="D485" s="154" t="s">
        <v>23279</v>
      </c>
      <c r="E485" s="154" t="s">
        <v>23280</v>
      </c>
      <c r="F485" s="144">
        <v>0.81</v>
      </c>
      <c r="G485" s="154" t="s">
        <v>22533</v>
      </c>
      <c r="H485" s="154" t="s">
        <v>22446</v>
      </c>
      <c r="I485" s="154"/>
    </row>
    <row r="486" spans="1:9" ht="18" x14ac:dyDescent="0.35">
      <c r="A486" s="154">
        <v>484</v>
      </c>
      <c r="B486" s="154" t="s">
        <v>23282</v>
      </c>
      <c r="C486" s="154" t="s">
        <v>23283</v>
      </c>
      <c r="D486" s="154" t="s">
        <v>23279</v>
      </c>
      <c r="E486" s="154" t="s">
        <v>23280</v>
      </c>
      <c r="F486" s="144">
        <v>0.81</v>
      </c>
      <c r="G486" s="154" t="s">
        <v>22465</v>
      </c>
      <c r="H486" s="154" t="s">
        <v>22446</v>
      </c>
      <c r="I486" s="154"/>
    </row>
    <row r="487" spans="1:9" ht="18" x14ac:dyDescent="0.35">
      <c r="A487" s="154">
        <v>485</v>
      </c>
      <c r="B487" s="154" t="s">
        <v>23284</v>
      </c>
      <c r="C487" s="154" t="s">
        <v>23283</v>
      </c>
      <c r="D487" s="154" t="s">
        <v>23279</v>
      </c>
      <c r="E487" s="154" t="s">
        <v>23280</v>
      </c>
      <c r="F487" s="144">
        <v>1.21</v>
      </c>
      <c r="G487" s="154" t="s">
        <v>22465</v>
      </c>
      <c r="H487" s="154" t="s">
        <v>11798</v>
      </c>
      <c r="I487" s="154"/>
    </row>
    <row r="488" spans="1:9" ht="18" x14ac:dyDescent="0.35">
      <c r="A488" s="154">
        <v>486</v>
      </c>
      <c r="B488" s="154" t="s">
        <v>23285</v>
      </c>
      <c r="C488" s="154" t="s">
        <v>23077</v>
      </c>
      <c r="D488" s="154" t="s">
        <v>23279</v>
      </c>
      <c r="E488" s="154" t="s">
        <v>23280</v>
      </c>
      <c r="F488" s="144">
        <v>0.81</v>
      </c>
      <c r="G488" s="154" t="s">
        <v>22533</v>
      </c>
      <c r="H488" s="154" t="s">
        <v>22446</v>
      </c>
      <c r="I488" s="154"/>
    </row>
    <row r="489" spans="1:9" ht="18" x14ac:dyDescent="0.35">
      <c r="A489" s="154">
        <v>487</v>
      </c>
      <c r="B489" s="154" t="s">
        <v>23286</v>
      </c>
      <c r="C489" s="154" t="s">
        <v>23287</v>
      </c>
      <c r="D489" s="154" t="s">
        <v>23279</v>
      </c>
      <c r="E489" s="154" t="s">
        <v>23280</v>
      </c>
      <c r="F489" s="144">
        <v>2.02</v>
      </c>
      <c r="G489" s="154" t="s">
        <v>23015</v>
      </c>
      <c r="H489" s="154" t="s">
        <v>22446</v>
      </c>
      <c r="I489" s="154"/>
    </row>
    <row r="490" spans="1:9" ht="18" x14ac:dyDescent="0.35">
      <c r="A490" s="154">
        <v>488</v>
      </c>
      <c r="B490" s="154" t="s">
        <v>23288</v>
      </c>
      <c r="C490" s="154" t="s">
        <v>22572</v>
      </c>
      <c r="D490" s="154" t="s">
        <v>23279</v>
      </c>
      <c r="E490" s="154" t="s">
        <v>23280</v>
      </c>
      <c r="F490" s="144">
        <v>1.21</v>
      </c>
      <c r="G490" s="154" t="s">
        <v>22533</v>
      </c>
      <c r="H490" s="154" t="s">
        <v>22446</v>
      </c>
      <c r="I490" s="154"/>
    </row>
    <row r="491" spans="1:9" ht="18" x14ac:dyDescent="0.35">
      <c r="A491" s="154">
        <v>489</v>
      </c>
      <c r="B491" s="154" t="s">
        <v>23289</v>
      </c>
      <c r="C491" s="154" t="s">
        <v>23290</v>
      </c>
      <c r="D491" s="154" t="s">
        <v>23279</v>
      </c>
      <c r="E491" s="154" t="s">
        <v>23280</v>
      </c>
      <c r="F491" s="144">
        <v>1.62</v>
      </c>
      <c r="G491" s="154" t="s">
        <v>23291</v>
      </c>
      <c r="H491" s="154" t="s">
        <v>22446</v>
      </c>
      <c r="I491" s="154"/>
    </row>
    <row r="492" spans="1:9" ht="18" x14ac:dyDescent="0.35">
      <c r="A492" s="154">
        <v>490</v>
      </c>
      <c r="B492" s="154" t="s">
        <v>22619</v>
      </c>
      <c r="C492" s="154" t="s">
        <v>23077</v>
      </c>
      <c r="D492" s="154" t="s">
        <v>23279</v>
      </c>
      <c r="E492" s="154" t="s">
        <v>23280</v>
      </c>
      <c r="F492" s="144">
        <v>0.81</v>
      </c>
      <c r="G492" s="154" t="s">
        <v>22533</v>
      </c>
      <c r="H492" s="154" t="s">
        <v>22446</v>
      </c>
      <c r="I492" s="154"/>
    </row>
    <row r="493" spans="1:9" ht="18" x14ac:dyDescent="0.35">
      <c r="A493" s="154">
        <v>491</v>
      </c>
      <c r="B493" s="154" t="s">
        <v>22655</v>
      </c>
      <c r="C493" s="154" t="s">
        <v>23292</v>
      </c>
      <c r="D493" s="154" t="s">
        <v>23279</v>
      </c>
      <c r="E493" s="154" t="s">
        <v>23280</v>
      </c>
      <c r="F493" s="144">
        <v>1.62</v>
      </c>
      <c r="G493" s="154" t="s">
        <v>23293</v>
      </c>
      <c r="H493" s="154" t="s">
        <v>22446</v>
      </c>
      <c r="I493" s="154"/>
    </row>
    <row r="494" spans="1:9" ht="18" x14ac:dyDescent="0.35">
      <c r="A494" s="154">
        <v>492</v>
      </c>
      <c r="B494" s="154" t="s">
        <v>23294</v>
      </c>
      <c r="C494" s="154" t="s">
        <v>22478</v>
      </c>
      <c r="D494" s="154" t="s">
        <v>23279</v>
      </c>
      <c r="E494" s="154" t="s">
        <v>23280</v>
      </c>
      <c r="F494" s="144">
        <v>1.21</v>
      </c>
      <c r="G494" s="154" t="s">
        <v>22533</v>
      </c>
      <c r="H494" s="154" t="s">
        <v>22446</v>
      </c>
      <c r="I494" s="154"/>
    </row>
    <row r="495" spans="1:9" ht="18" x14ac:dyDescent="0.35">
      <c r="A495" s="154">
        <v>493</v>
      </c>
      <c r="B495" s="154" t="s">
        <v>23295</v>
      </c>
      <c r="C495" s="154" t="s">
        <v>23296</v>
      </c>
      <c r="D495" s="154" t="s">
        <v>23279</v>
      </c>
      <c r="E495" s="154" t="s">
        <v>23280</v>
      </c>
      <c r="F495" s="144">
        <v>0.4</v>
      </c>
      <c r="G495" s="154" t="s">
        <v>23293</v>
      </c>
      <c r="H495" s="154" t="s">
        <v>22446</v>
      </c>
      <c r="I495" s="154"/>
    </row>
    <row r="496" spans="1:9" ht="18" x14ac:dyDescent="0.35">
      <c r="A496" s="154">
        <v>494</v>
      </c>
      <c r="B496" s="154" t="s">
        <v>22737</v>
      </c>
      <c r="C496" s="154" t="s">
        <v>22477</v>
      </c>
      <c r="D496" s="154" t="s">
        <v>23279</v>
      </c>
      <c r="E496" s="154" t="s">
        <v>23280</v>
      </c>
      <c r="F496" s="144">
        <v>1.21</v>
      </c>
      <c r="G496" s="154" t="s">
        <v>23293</v>
      </c>
      <c r="H496" s="154" t="s">
        <v>22446</v>
      </c>
      <c r="I496" s="154"/>
    </row>
    <row r="497" spans="1:9" ht="18" x14ac:dyDescent="0.35">
      <c r="A497" s="154">
        <v>495</v>
      </c>
      <c r="B497" s="154" t="s">
        <v>23297</v>
      </c>
      <c r="C497" s="154" t="s">
        <v>23077</v>
      </c>
      <c r="D497" s="154" t="s">
        <v>23279</v>
      </c>
      <c r="E497" s="154" t="s">
        <v>23280</v>
      </c>
      <c r="F497" s="144">
        <v>1.21</v>
      </c>
      <c r="G497" s="154" t="s">
        <v>23293</v>
      </c>
      <c r="H497" s="154" t="s">
        <v>22446</v>
      </c>
      <c r="I497" s="154"/>
    </row>
    <row r="498" spans="1:9" ht="18" x14ac:dyDescent="0.35">
      <c r="A498" s="154">
        <v>496</v>
      </c>
      <c r="B498" s="154" t="s">
        <v>23298</v>
      </c>
      <c r="C498" s="154" t="s">
        <v>23299</v>
      </c>
      <c r="D498" s="154" t="s">
        <v>23279</v>
      </c>
      <c r="E498" s="154" t="s">
        <v>23280</v>
      </c>
      <c r="F498" s="144">
        <v>0.81</v>
      </c>
      <c r="G498" s="154" t="s">
        <v>23293</v>
      </c>
      <c r="H498" s="154" t="s">
        <v>22446</v>
      </c>
      <c r="I498" s="154"/>
    </row>
    <row r="499" spans="1:9" ht="18" x14ac:dyDescent="0.35">
      <c r="A499" s="154">
        <v>497</v>
      </c>
      <c r="B499" s="154" t="s">
        <v>23300</v>
      </c>
      <c r="C499" s="154" t="s">
        <v>23301</v>
      </c>
      <c r="D499" s="154" t="s">
        <v>23279</v>
      </c>
      <c r="E499" s="154" t="s">
        <v>23280</v>
      </c>
      <c r="F499" s="144">
        <v>2.02</v>
      </c>
      <c r="G499" s="154" t="s">
        <v>23015</v>
      </c>
      <c r="H499" s="154" t="s">
        <v>22446</v>
      </c>
      <c r="I499" s="154"/>
    </row>
    <row r="500" spans="1:9" ht="18" x14ac:dyDescent="0.35">
      <c r="A500" s="154">
        <v>498</v>
      </c>
      <c r="B500" s="154" t="s">
        <v>23302</v>
      </c>
      <c r="C500" s="154" t="s">
        <v>23283</v>
      </c>
      <c r="D500" s="154" t="s">
        <v>23279</v>
      </c>
      <c r="E500" s="154" t="s">
        <v>23280</v>
      </c>
      <c r="F500" s="144">
        <v>1.42</v>
      </c>
      <c r="G500" s="154" t="s">
        <v>23057</v>
      </c>
      <c r="H500" s="154" t="s">
        <v>22446</v>
      </c>
      <c r="I500" s="154"/>
    </row>
    <row r="501" spans="1:9" ht="18" x14ac:dyDescent="0.35">
      <c r="A501" s="154">
        <v>499</v>
      </c>
      <c r="B501" s="154" t="s">
        <v>22696</v>
      </c>
      <c r="C501" s="154" t="s">
        <v>22572</v>
      </c>
      <c r="D501" s="154" t="s">
        <v>23279</v>
      </c>
      <c r="E501" s="154" t="s">
        <v>23280</v>
      </c>
      <c r="F501" s="144">
        <v>1.21</v>
      </c>
      <c r="G501" s="154" t="s">
        <v>23293</v>
      </c>
      <c r="H501" s="154" t="s">
        <v>22446</v>
      </c>
      <c r="I501" s="154"/>
    </row>
    <row r="502" spans="1:9" ht="18" x14ac:dyDescent="0.35">
      <c r="A502" s="154">
        <v>500</v>
      </c>
      <c r="B502" s="154" t="s">
        <v>23303</v>
      </c>
      <c r="C502" s="154" t="s">
        <v>22696</v>
      </c>
      <c r="D502" s="154" t="s">
        <v>23279</v>
      </c>
      <c r="E502" s="154" t="s">
        <v>23280</v>
      </c>
      <c r="F502" s="144">
        <v>1.82</v>
      </c>
      <c r="G502" s="154" t="s">
        <v>23304</v>
      </c>
      <c r="H502" s="154" t="s">
        <v>22446</v>
      </c>
      <c r="I502" s="154"/>
    </row>
    <row r="503" spans="1:9" x14ac:dyDescent="0.4">
      <c r="F503" s="156">
        <f>SUM(F3:F502)</f>
        <v>602.5199999999993</v>
      </c>
    </row>
  </sheetData>
  <mergeCells count="1">
    <mergeCell ref="A1:I1"/>
  </mergeCells>
  <dataValidations count="1">
    <dataValidation type="list" allowBlank="1" showInputMessage="1" showErrorMessage="1" sqref="H3:H501" xr:uid="{1362E407-5508-49BA-86DE-E95ECC794D0A}">
      <formula1>"C1,C2,C3,ORG"</formula1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09371-6A0F-4EBB-B228-8956047DDC5E}">
  <dimension ref="A1:J502"/>
  <sheetViews>
    <sheetView workbookViewId="0">
      <selection activeCell="B2" sqref="B2"/>
    </sheetView>
  </sheetViews>
  <sheetFormatPr defaultRowHeight="21" x14ac:dyDescent="0.4"/>
  <cols>
    <col min="1" max="1" width="11.21875" customWidth="1"/>
    <col min="2" max="2" width="40.21875" customWidth="1"/>
    <col min="3" max="3" width="33" customWidth="1"/>
    <col min="4" max="4" width="40" style="155" customWidth="1"/>
    <col min="5" max="5" width="29" customWidth="1"/>
    <col min="6" max="6" width="13.77734375" customWidth="1"/>
    <col min="7" max="7" width="55.21875" customWidth="1"/>
    <col min="8" max="8" width="20.21875" customWidth="1"/>
    <col min="9" max="9" width="22.21875" customWidth="1"/>
    <col min="10" max="10" width="13.5546875" customWidth="1"/>
  </cols>
  <sheetData>
    <row r="1" spans="1:10" ht="101.7" customHeight="1" x14ac:dyDescent="0.3">
      <c r="A1" s="255" t="s">
        <v>23305</v>
      </c>
      <c r="B1" s="255"/>
      <c r="C1" s="255"/>
      <c r="D1" s="255"/>
      <c r="E1" s="255"/>
      <c r="F1" s="255"/>
      <c r="G1" s="255"/>
      <c r="H1" s="255"/>
      <c r="I1" s="255"/>
    </row>
    <row r="2" spans="1:10" ht="66" customHeight="1" x14ac:dyDescent="0.3">
      <c r="A2" s="164" t="s">
        <v>1</v>
      </c>
      <c r="B2" s="164" t="s">
        <v>2</v>
      </c>
      <c r="C2" s="164" t="s">
        <v>3</v>
      </c>
      <c r="D2" s="165" t="s">
        <v>4</v>
      </c>
      <c r="E2" s="164" t="s">
        <v>5</v>
      </c>
      <c r="F2" s="164" t="s">
        <v>6</v>
      </c>
      <c r="G2" s="164" t="s">
        <v>7</v>
      </c>
      <c r="H2" s="164" t="s">
        <v>8</v>
      </c>
      <c r="I2" s="164" t="s">
        <v>9</v>
      </c>
    </row>
    <row r="3" spans="1:10" ht="23.4" x14ac:dyDescent="0.45">
      <c r="A3" s="157">
        <v>1</v>
      </c>
      <c r="B3" s="172" t="s">
        <v>23306</v>
      </c>
      <c r="C3" s="173" t="s">
        <v>23307</v>
      </c>
      <c r="D3" s="172" t="s">
        <v>23308</v>
      </c>
      <c r="E3" s="172" t="s">
        <v>22444</v>
      </c>
      <c r="F3" s="161">
        <v>0.4</v>
      </c>
      <c r="G3" s="158" t="s">
        <v>23309</v>
      </c>
      <c r="H3" s="174" t="s">
        <v>22446</v>
      </c>
      <c r="I3" s="2"/>
    </row>
    <row r="4" spans="1:10" ht="23.4" x14ac:dyDescent="0.45">
      <c r="A4" s="157">
        <v>2</v>
      </c>
      <c r="B4" s="172" t="s">
        <v>23040</v>
      </c>
      <c r="C4" s="173" t="s">
        <v>23310</v>
      </c>
      <c r="D4" s="172" t="s">
        <v>23308</v>
      </c>
      <c r="E4" s="172" t="s">
        <v>22444</v>
      </c>
      <c r="F4" s="161">
        <v>0.81</v>
      </c>
      <c r="G4" s="158" t="s">
        <v>23311</v>
      </c>
      <c r="H4" s="174" t="s">
        <v>22446</v>
      </c>
      <c r="I4" s="2"/>
    </row>
    <row r="5" spans="1:10" ht="23.4" x14ac:dyDescent="0.45">
      <c r="A5" s="157">
        <v>3</v>
      </c>
      <c r="B5" s="172" t="s">
        <v>22564</v>
      </c>
      <c r="C5" s="173" t="s">
        <v>23312</v>
      </c>
      <c r="D5" s="172" t="s">
        <v>23308</v>
      </c>
      <c r="E5" s="172" t="s">
        <v>22444</v>
      </c>
      <c r="F5" s="161">
        <v>0.81</v>
      </c>
      <c r="G5" s="158" t="s">
        <v>23313</v>
      </c>
      <c r="H5" s="174" t="s">
        <v>22446</v>
      </c>
      <c r="I5" s="2"/>
    </row>
    <row r="6" spans="1:10" ht="23.4" x14ac:dyDescent="0.45">
      <c r="A6" s="157">
        <v>4</v>
      </c>
      <c r="B6" s="172" t="s">
        <v>23294</v>
      </c>
      <c r="C6" s="173" t="s">
        <v>22593</v>
      </c>
      <c r="D6" s="172" t="s">
        <v>23308</v>
      </c>
      <c r="E6" s="172" t="s">
        <v>22444</v>
      </c>
      <c r="F6" s="161">
        <v>0.81</v>
      </c>
      <c r="G6" s="158" t="s">
        <v>23311</v>
      </c>
      <c r="H6" s="174" t="s">
        <v>22446</v>
      </c>
      <c r="I6" s="2"/>
    </row>
    <row r="7" spans="1:10" ht="23.4" x14ac:dyDescent="0.45">
      <c r="A7" s="157">
        <v>5</v>
      </c>
      <c r="B7" s="172" t="s">
        <v>23314</v>
      </c>
      <c r="C7" s="173" t="s">
        <v>23315</v>
      </c>
      <c r="D7" s="172" t="s">
        <v>23308</v>
      </c>
      <c r="E7" s="172" t="s">
        <v>22444</v>
      </c>
      <c r="F7" s="161">
        <v>1.81</v>
      </c>
      <c r="G7" s="158" t="s">
        <v>23316</v>
      </c>
      <c r="H7" s="174" t="s">
        <v>22446</v>
      </c>
      <c r="I7" s="2"/>
    </row>
    <row r="8" spans="1:10" ht="23.4" x14ac:dyDescent="0.45">
      <c r="A8" s="157">
        <v>6</v>
      </c>
      <c r="B8" s="172" t="s">
        <v>23317</v>
      </c>
      <c r="C8" s="173" t="s">
        <v>22923</v>
      </c>
      <c r="D8" s="172" t="s">
        <v>23308</v>
      </c>
      <c r="E8" s="172" t="s">
        <v>22444</v>
      </c>
      <c r="F8" s="161">
        <v>1.21</v>
      </c>
      <c r="G8" s="158" t="s">
        <v>23318</v>
      </c>
      <c r="H8" s="174" t="s">
        <v>22446</v>
      </c>
      <c r="I8" s="2"/>
      <c r="J8" s="80"/>
    </row>
    <row r="9" spans="1:10" ht="23.4" x14ac:dyDescent="0.45">
      <c r="A9" s="157">
        <v>7</v>
      </c>
      <c r="B9" s="172" t="s">
        <v>23319</v>
      </c>
      <c r="C9" s="173" t="s">
        <v>22923</v>
      </c>
      <c r="D9" s="172" t="s">
        <v>23308</v>
      </c>
      <c r="E9" s="172" t="s">
        <v>22444</v>
      </c>
      <c r="F9" s="161">
        <v>1.61</v>
      </c>
      <c r="G9" s="158" t="s">
        <v>23320</v>
      </c>
      <c r="H9" s="174" t="s">
        <v>22446</v>
      </c>
      <c r="I9" s="2"/>
    </row>
    <row r="10" spans="1:10" ht="23.4" x14ac:dyDescent="0.45">
      <c r="A10" s="157">
        <v>8</v>
      </c>
      <c r="B10" s="172" t="s">
        <v>472</v>
      </c>
      <c r="C10" s="173" t="s">
        <v>23321</v>
      </c>
      <c r="D10" s="172" t="s">
        <v>23308</v>
      </c>
      <c r="E10" s="172" t="s">
        <v>22444</v>
      </c>
      <c r="F10" s="161">
        <v>2.0099999999999998</v>
      </c>
      <c r="G10" s="158" t="s">
        <v>23322</v>
      </c>
      <c r="H10" s="174" t="s">
        <v>22446</v>
      </c>
      <c r="I10" s="2"/>
    </row>
    <row r="11" spans="1:10" ht="23.4" x14ac:dyDescent="0.45">
      <c r="A11" s="157">
        <v>9</v>
      </c>
      <c r="B11" s="172" t="s">
        <v>23323</v>
      </c>
      <c r="C11" s="173" t="s">
        <v>23321</v>
      </c>
      <c r="D11" s="172" t="s">
        <v>23308</v>
      </c>
      <c r="E11" s="172" t="s">
        <v>22444</v>
      </c>
      <c r="F11" s="161">
        <v>2.0099999999999998</v>
      </c>
      <c r="G11" s="158" t="s">
        <v>23324</v>
      </c>
      <c r="H11" s="174" t="s">
        <v>22446</v>
      </c>
      <c r="I11" s="2"/>
    </row>
    <row r="12" spans="1:10" ht="23.4" x14ac:dyDescent="0.45">
      <c r="A12" s="157">
        <v>10</v>
      </c>
      <c r="B12" s="172" t="s">
        <v>23325</v>
      </c>
      <c r="C12" s="173" t="s">
        <v>23321</v>
      </c>
      <c r="D12" s="172" t="s">
        <v>23308</v>
      </c>
      <c r="E12" s="172" t="s">
        <v>22444</v>
      </c>
      <c r="F12" s="161">
        <v>2.0099999999999998</v>
      </c>
      <c r="G12" s="158" t="s">
        <v>23326</v>
      </c>
      <c r="H12" s="174" t="s">
        <v>22446</v>
      </c>
      <c r="I12" s="2"/>
    </row>
    <row r="13" spans="1:10" ht="23.4" x14ac:dyDescent="0.45">
      <c r="A13" s="157">
        <v>11</v>
      </c>
      <c r="B13" s="172" t="s">
        <v>22815</v>
      </c>
      <c r="C13" s="173" t="s">
        <v>23327</v>
      </c>
      <c r="D13" s="172" t="s">
        <v>23308</v>
      </c>
      <c r="E13" s="172" t="s">
        <v>22444</v>
      </c>
      <c r="F13" s="161">
        <v>1.61</v>
      </c>
      <c r="G13" s="158" t="s">
        <v>22535</v>
      </c>
      <c r="H13" s="174" t="s">
        <v>22446</v>
      </c>
      <c r="I13" s="2"/>
    </row>
    <row r="14" spans="1:10" ht="23.4" x14ac:dyDescent="0.45">
      <c r="A14" s="157">
        <v>12</v>
      </c>
      <c r="B14" s="172" t="s">
        <v>22914</v>
      </c>
      <c r="C14" s="173" t="s">
        <v>23327</v>
      </c>
      <c r="D14" s="172" t="s">
        <v>23308</v>
      </c>
      <c r="E14" s="172" t="s">
        <v>22444</v>
      </c>
      <c r="F14" s="161">
        <v>1.61</v>
      </c>
      <c r="G14" s="158" t="s">
        <v>23328</v>
      </c>
      <c r="H14" s="174" t="s">
        <v>22446</v>
      </c>
      <c r="I14" s="2"/>
    </row>
    <row r="15" spans="1:10" ht="23.4" x14ac:dyDescent="0.45">
      <c r="A15" s="157">
        <v>13</v>
      </c>
      <c r="B15" s="172" t="s">
        <v>23329</v>
      </c>
      <c r="C15" s="173" t="s">
        <v>22921</v>
      </c>
      <c r="D15" s="172" t="s">
        <v>23330</v>
      </c>
      <c r="E15" s="172" t="s">
        <v>22599</v>
      </c>
      <c r="F15" s="161">
        <v>2.02</v>
      </c>
      <c r="G15" s="158" t="s">
        <v>23328</v>
      </c>
      <c r="H15" s="174" t="s">
        <v>22446</v>
      </c>
      <c r="I15" s="2"/>
    </row>
    <row r="16" spans="1:10" ht="23.4" x14ac:dyDescent="0.45">
      <c r="A16" s="157">
        <v>14</v>
      </c>
      <c r="B16" s="172" t="s">
        <v>22556</v>
      </c>
      <c r="C16" s="173" t="s">
        <v>22603</v>
      </c>
      <c r="D16" s="172" t="s">
        <v>23330</v>
      </c>
      <c r="E16" s="172" t="s">
        <v>22599</v>
      </c>
      <c r="F16" s="161">
        <v>1.21</v>
      </c>
      <c r="G16" s="158" t="s">
        <v>22535</v>
      </c>
      <c r="H16" s="174" t="s">
        <v>22446</v>
      </c>
      <c r="I16" s="2"/>
    </row>
    <row r="17" spans="1:9" ht="23.4" x14ac:dyDescent="0.45">
      <c r="A17" s="157">
        <v>15</v>
      </c>
      <c r="B17" s="172" t="s">
        <v>23331</v>
      </c>
      <c r="C17" s="173" t="s">
        <v>22603</v>
      </c>
      <c r="D17" s="172" t="s">
        <v>23330</v>
      </c>
      <c r="E17" s="172" t="s">
        <v>22599</v>
      </c>
      <c r="F17" s="161">
        <v>1.22</v>
      </c>
      <c r="G17" s="158" t="s">
        <v>22535</v>
      </c>
      <c r="H17" s="174" t="s">
        <v>22446</v>
      </c>
      <c r="I17" s="2"/>
    </row>
    <row r="18" spans="1:9" ht="23.4" x14ac:dyDescent="0.45">
      <c r="A18" s="157">
        <v>16</v>
      </c>
      <c r="B18" s="172" t="s">
        <v>23332</v>
      </c>
      <c r="C18" s="173" t="s">
        <v>23333</v>
      </c>
      <c r="D18" s="172" t="s">
        <v>23330</v>
      </c>
      <c r="E18" s="172" t="s">
        <v>22599</v>
      </c>
      <c r="F18" s="161">
        <v>1.21</v>
      </c>
      <c r="G18" s="158" t="s">
        <v>22535</v>
      </c>
      <c r="H18" s="174" t="s">
        <v>22446</v>
      </c>
      <c r="I18" s="2"/>
    </row>
    <row r="19" spans="1:9" ht="23.4" x14ac:dyDescent="0.45">
      <c r="A19" s="157">
        <v>17</v>
      </c>
      <c r="B19" s="172" t="s">
        <v>23334</v>
      </c>
      <c r="C19" s="173" t="s">
        <v>22939</v>
      </c>
      <c r="D19" s="172" t="s">
        <v>23330</v>
      </c>
      <c r="E19" s="172" t="s">
        <v>22599</v>
      </c>
      <c r="F19" s="161">
        <v>1.21</v>
      </c>
      <c r="G19" s="158" t="s">
        <v>22535</v>
      </c>
      <c r="H19" s="174" t="s">
        <v>22446</v>
      </c>
      <c r="I19" s="2"/>
    </row>
    <row r="20" spans="1:9" ht="23.4" x14ac:dyDescent="0.45">
      <c r="A20" s="157">
        <v>18</v>
      </c>
      <c r="B20" s="172" t="s">
        <v>22593</v>
      </c>
      <c r="C20" s="173" t="s">
        <v>22939</v>
      </c>
      <c r="D20" s="172" t="s">
        <v>23330</v>
      </c>
      <c r="E20" s="172" t="s">
        <v>22599</v>
      </c>
      <c r="F20" s="161">
        <v>1.21</v>
      </c>
      <c r="G20" s="158" t="s">
        <v>23335</v>
      </c>
      <c r="H20" s="174" t="s">
        <v>22446</v>
      </c>
      <c r="I20" s="2"/>
    </row>
    <row r="21" spans="1:9" ht="23.4" x14ac:dyDescent="0.45">
      <c r="A21" s="157">
        <v>19</v>
      </c>
      <c r="B21" s="172" t="s">
        <v>23333</v>
      </c>
      <c r="C21" s="173" t="s">
        <v>22593</v>
      </c>
      <c r="D21" s="172" t="s">
        <v>23330</v>
      </c>
      <c r="E21" s="172" t="s">
        <v>22599</v>
      </c>
      <c r="F21" s="161">
        <v>1.21</v>
      </c>
      <c r="G21" s="158" t="s">
        <v>23336</v>
      </c>
      <c r="H21" s="174" t="s">
        <v>22446</v>
      </c>
      <c r="I21" s="2"/>
    </row>
    <row r="22" spans="1:9" ht="23.4" x14ac:dyDescent="0.45">
      <c r="A22" s="157">
        <v>20</v>
      </c>
      <c r="B22" s="172" t="s">
        <v>23337</v>
      </c>
      <c r="C22" s="173" t="s">
        <v>22593</v>
      </c>
      <c r="D22" s="172" t="s">
        <v>23330</v>
      </c>
      <c r="E22" s="172" t="s">
        <v>22599</v>
      </c>
      <c r="F22" s="161">
        <v>1.21</v>
      </c>
      <c r="G22" s="158" t="s">
        <v>22535</v>
      </c>
      <c r="H22" s="174" t="s">
        <v>22446</v>
      </c>
      <c r="I22" s="2"/>
    </row>
    <row r="23" spans="1:9" ht="23.4" x14ac:dyDescent="0.45">
      <c r="A23" s="157">
        <v>21</v>
      </c>
      <c r="B23" s="172" t="s">
        <v>23338</v>
      </c>
      <c r="C23" s="173" t="s">
        <v>23271</v>
      </c>
      <c r="D23" s="172" t="s">
        <v>23330</v>
      </c>
      <c r="E23" s="172" t="s">
        <v>22599</v>
      </c>
      <c r="F23" s="161">
        <v>1.62</v>
      </c>
      <c r="G23" s="158" t="s">
        <v>23336</v>
      </c>
      <c r="H23" s="174" t="s">
        <v>22509</v>
      </c>
      <c r="I23" s="2"/>
    </row>
    <row r="24" spans="1:9" ht="23.4" x14ac:dyDescent="0.45">
      <c r="A24" s="157">
        <v>22</v>
      </c>
      <c r="B24" s="172" t="s">
        <v>23339</v>
      </c>
      <c r="C24" s="173" t="s">
        <v>22556</v>
      </c>
      <c r="D24" s="172" t="s">
        <v>23330</v>
      </c>
      <c r="E24" s="172" t="s">
        <v>22599</v>
      </c>
      <c r="F24" s="161">
        <v>1.62</v>
      </c>
      <c r="G24" s="158" t="s">
        <v>23336</v>
      </c>
      <c r="H24" s="174" t="s">
        <v>22446</v>
      </c>
      <c r="I24" s="2"/>
    </row>
    <row r="25" spans="1:9" ht="23.4" x14ac:dyDescent="0.45">
      <c r="A25" s="157">
        <v>23</v>
      </c>
      <c r="B25" s="172" t="s">
        <v>23340</v>
      </c>
      <c r="C25" s="173" t="s">
        <v>23341</v>
      </c>
      <c r="D25" s="172" t="s">
        <v>23330</v>
      </c>
      <c r="E25" s="172" t="s">
        <v>22599</v>
      </c>
      <c r="F25" s="161">
        <v>1.21</v>
      </c>
      <c r="G25" s="158" t="s">
        <v>23336</v>
      </c>
      <c r="H25" s="174" t="s">
        <v>22446</v>
      </c>
      <c r="I25" s="2"/>
    </row>
    <row r="26" spans="1:9" ht="23.4" x14ac:dyDescent="0.45">
      <c r="A26" s="157">
        <v>24</v>
      </c>
      <c r="B26" s="172" t="s">
        <v>271</v>
      </c>
      <c r="C26" s="173" t="s">
        <v>23342</v>
      </c>
      <c r="D26" s="172" t="s">
        <v>23330</v>
      </c>
      <c r="E26" s="172" t="s">
        <v>22599</v>
      </c>
      <c r="F26" s="161">
        <v>1.21</v>
      </c>
      <c r="G26" s="158" t="s">
        <v>23336</v>
      </c>
      <c r="H26" s="174" t="s">
        <v>22446</v>
      </c>
      <c r="I26" s="2"/>
    </row>
    <row r="27" spans="1:9" ht="23.4" x14ac:dyDescent="0.45">
      <c r="A27" s="157">
        <v>25</v>
      </c>
      <c r="B27" s="172" t="s">
        <v>4799</v>
      </c>
      <c r="C27" s="173" t="s">
        <v>22920</v>
      </c>
      <c r="D27" s="172" t="s">
        <v>23330</v>
      </c>
      <c r="E27" s="172" t="s">
        <v>22599</v>
      </c>
      <c r="F27" s="161">
        <v>0.81</v>
      </c>
      <c r="G27" s="158" t="s">
        <v>22510</v>
      </c>
      <c r="H27" s="174" t="s">
        <v>22446</v>
      </c>
      <c r="I27" s="2"/>
    </row>
    <row r="28" spans="1:9" ht="23.4" x14ac:dyDescent="0.45">
      <c r="A28" s="157">
        <v>26</v>
      </c>
      <c r="B28" s="172" t="s">
        <v>23343</v>
      </c>
      <c r="C28" s="173" t="s">
        <v>23290</v>
      </c>
      <c r="D28" s="172" t="s">
        <v>23344</v>
      </c>
      <c r="E28" s="172" t="s">
        <v>23345</v>
      </c>
      <c r="F28" s="161">
        <v>2.02</v>
      </c>
      <c r="G28" s="158" t="s">
        <v>23346</v>
      </c>
      <c r="H28" s="174" t="s">
        <v>22446</v>
      </c>
      <c r="I28" s="2"/>
    </row>
    <row r="29" spans="1:9" ht="23.4" x14ac:dyDescent="0.45">
      <c r="A29" s="157">
        <v>27</v>
      </c>
      <c r="B29" s="172" t="s">
        <v>23347</v>
      </c>
      <c r="C29" s="173" t="s">
        <v>22549</v>
      </c>
      <c r="D29" s="172" t="s">
        <v>23344</v>
      </c>
      <c r="E29" s="172" t="s">
        <v>23345</v>
      </c>
      <c r="F29" s="161">
        <v>1.21</v>
      </c>
      <c r="G29" s="158" t="s">
        <v>23324</v>
      </c>
      <c r="H29" s="174" t="s">
        <v>22446</v>
      </c>
      <c r="I29" s="2"/>
    </row>
    <row r="30" spans="1:9" ht="23.4" x14ac:dyDescent="0.45">
      <c r="A30" s="157">
        <v>28</v>
      </c>
      <c r="B30" s="172" t="s">
        <v>22625</v>
      </c>
      <c r="C30" s="173" t="s">
        <v>23348</v>
      </c>
      <c r="D30" s="172" t="s">
        <v>23344</v>
      </c>
      <c r="E30" s="172" t="s">
        <v>23345</v>
      </c>
      <c r="F30" s="161">
        <v>0.61</v>
      </c>
      <c r="G30" s="158" t="s">
        <v>22631</v>
      </c>
      <c r="H30" s="174" t="s">
        <v>22446</v>
      </c>
      <c r="I30" s="2"/>
    </row>
    <row r="31" spans="1:9" ht="23.4" x14ac:dyDescent="0.45">
      <c r="A31" s="157">
        <v>29</v>
      </c>
      <c r="B31" s="172" t="s">
        <v>23349</v>
      </c>
      <c r="C31" s="173" t="s">
        <v>23350</v>
      </c>
      <c r="D31" s="172" t="s">
        <v>23344</v>
      </c>
      <c r="E31" s="172" t="s">
        <v>23345</v>
      </c>
      <c r="F31" s="161">
        <v>2.02</v>
      </c>
      <c r="G31" s="158" t="s">
        <v>23351</v>
      </c>
      <c r="H31" s="174" t="s">
        <v>22446</v>
      </c>
      <c r="I31" s="2"/>
    </row>
    <row r="32" spans="1:9" ht="23.4" x14ac:dyDescent="0.45">
      <c r="A32" s="157">
        <v>30</v>
      </c>
      <c r="B32" s="172" t="s">
        <v>23352</v>
      </c>
      <c r="C32" s="173" t="s">
        <v>23353</v>
      </c>
      <c r="D32" s="172" t="s">
        <v>23344</v>
      </c>
      <c r="E32" s="172" t="s">
        <v>23345</v>
      </c>
      <c r="F32" s="161">
        <v>1.22</v>
      </c>
      <c r="G32" s="158" t="s">
        <v>22884</v>
      </c>
      <c r="H32" s="174" t="s">
        <v>22446</v>
      </c>
      <c r="I32" s="2"/>
    </row>
    <row r="33" spans="1:9" ht="23.4" x14ac:dyDescent="0.45">
      <c r="A33" s="157">
        <v>31</v>
      </c>
      <c r="B33" s="172" t="s">
        <v>23354</v>
      </c>
      <c r="C33" s="173" t="s">
        <v>23355</v>
      </c>
      <c r="D33" s="172" t="s">
        <v>23344</v>
      </c>
      <c r="E33" s="172" t="s">
        <v>23345</v>
      </c>
      <c r="F33" s="161">
        <v>3.05</v>
      </c>
      <c r="G33" s="158" t="s">
        <v>23356</v>
      </c>
      <c r="H33" s="174" t="s">
        <v>22446</v>
      </c>
      <c r="I33" s="2"/>
    </row>
    <row r="34" spans="1:9" ht="23.4" x14ac:dyDescent="0.45">
      <c r="A34" s="157">
        <v>32</v>
      </c>
      <c r="B34" s="172" t="s">
        <v>22625</v>
      </c>
      <c r="C34" s="173" t="s">
        <v>23357</v>
      </c>
      <c r="D34" s="172" t="s">
        <v>23344</v>
      </c>
      <c r="E34" s="172" t="s">
        <v>23345</v>
      </c>
      <c r="F34" s="161">
        <v>1.21</v>
      </c>
      <c r="G34" s="158" t="s">
        <v>23358</v>
      </c>
      <c r="H34" s="174" t="s">
        <v>22446</v>
      </c>
      <c r="I34" s="2"/>
    </row>
    <row r="35" spans="1:9" ht="23.4" x14ac:dyDescent="0.45">
      <c r="A35" s="157">
        <v>33</v>
      </c>
      <c r="B35" s="172" t="s">
        <v>23359</v>
      </c>
      <c r="C35" s="173" t="s">
        <v>23360</v>
      </c>
      <c r="D35" s="172" t="s">
        <v>23344</v>
      </c>
      <c r="E35" s="172" t="s">
        <v>23345</v>
      </c>
      <c r="F35" s="161">
        <v>1.02</v>
      </c>
      <c r="G35" s="158" t="s">
        <v>23361</v>
      </c>
      <c r="H35" s="174" t="s">
        <v>22446</v>
      </c>
      <c r="I35" s="2"/>
    </row>
    <row r="36" spans="1:9" ht="23.4" x14ac:dyDescent="0.45">
      <c r="A36" s="157">
        <v>34</v>
      </c>
      <c r="B36" s="172" t="s">
        <v>23036</v>
      </c>
      <c r="C36" s="173" t="s">
        <v>23357</v>
      </c>
      <c r="D36" s="172" t="s">
        <v>23344</v>
      </c>
      <c r="E36" s="172" t="s">
        <v>23345</v>
      </c>
      <c r="F36" s="161">
        <v>1.21</v>
      </c>
      <c r="G36" s="158" t="s">
        <v>23362</v>
      </c>
      <c r="H36" s="174" t="s">
        <v>22446</v>
      </c>
      <c r="I36" s="2"/>
    </row>
    <row r="37" spans="1:9" ht="23.4" x14ac:dyDescent="0.45">
      <c r="A37" s="157">
        <v>35</v>
      </c>
      <c r="B37" s="172" t="s">
        <v>23363</v>
      </c>
      <c r="C37" s="173" t="s">
        <v>23350</v>
      </c>
      <c r="D37" s="172" t="s">
        <v>23344</v>
      </c>
      <c r="E37" s="172" t="s">
        <v>23345</v>
      </c>
      <c r="F37" s="161">
        <v>1.42</v>
      </c>
      <c r="G37" s="158" t="s">
        <v>23364</v>
      </c>
      <c r="H37" s="174" t="s">
        <v>22446</v>
      </c>
      <c r="I37" s="2"/>
    </row>
    <row r="38" spans="1:9" ht="23.4" x14ac:dyDescent="0.45">
      <c r="A38" s="157">
        <v>36</v>
      </c>
      <c r="B38" s="172" t="s">
        <v>23365</v>
      </c>
      <c r="C38" s="173" t="s">
        <v>23357</v>
      </c>
      <c r="D38" s="172" t="s">
        <v>23344</v>
      </c>
      <c r="E38" s="172" t="s">
        <v>23345</v>
      </c>
      <c r="F38" s="161">
        <v>0.81</v>
      </c>
      <c r="G38" s="158" t="s">
        <v>23366</v>
      </c>
      <c r="H38" s="174" t="s">
        <v>22446</v>
      </c>
      <c r="I38" s="2"/>
    </row>
    <row r="39" spans="1:9" ht="23.4" x14ac:dyDescent="0.45">
      <c r="A39" s="157">
        <v>37</v>
      </c>
      <c r="B39" s="172" t="s">
        <v>22477</v>
      </c>
      <c r="C39" s="173" t="s">
        <v>23348</v>
      </c>
      <c r="D39" s="172" t="s">
        <v>23344</v>
      </c>
      <c r="E39" s="172" t="s">
        <v>23345</v>
      </c>
      <c r="F39" s="161">
        <v>1.21</v>
      </c>
      <c r="G39" s="158" t="s">
        <v>23367</v>
      </c>
      <c r="H39" s="174" t="s">
        <v>22446</v>
      </c>
      <c r="I39" s="2"/>
    </row>
    <row r="40" spans="1:9" ht="23.4" x14ac:dyDescent="0.45">
      <c r="A40" s="157">
        <v>38</v>
      </c>
      <c r="B40" s="172" t="s">
        <v>23368</v>
      </c>
      <c r="C40" s="173" t="s">
        <v>23369</v>
      </c>
      <c r="D40" s="172" t="s">
        <v>23344</v>
      </c>
      <c r="E40" s="172" t="s">
        <v>23345</v>
      </c>
      <c r="F40" s="161">
        <v>1.42</v>
      </c>
      <c r="G40" s="158" t="s">
        <v>23367</v>
      </c>
      <c r="H40" s="174" t="s">
        <v>22446</v>
      </c>
      <c r="I40" s="2"/>
    </row>
    <row r="41" spans="1:9" ht="23.4" x14ac:dyDescent="0.45">
      <c r="A41" s="157">
        <v>39</v>
      </c>
      <c r="B41" s="172" t="s">
        <v>23370</v>
      </c>
      <c r="C41" s="173" t="s">
        <v>22549</v>
      </c>
      <c r="D41" s="172" t="s">
        <v>23344</v>
      </c>
      <c r="E41" s="172" t="s">
        <v>23345</v>
      </c>
      <c r="F41" s="161">
        <v>1.21</v>
      </c>
      <c r="G41" s="158" t="s">
        <v>23324</v>
      </c>
      <c r="H41" s="174" t="s">
        <v>22446</v>
      </c>
      <c r="I41" s="2"/>
    </row>
    <row r="42" spans="1:9" ht="23.4" x14ac:dyDescent="0.45">
      <c r="A42" s="157">
        <v>40</v>
      </c>
      <c r="B42" s="172" t="s">
        <v>23371</v>
      </c>
      <c r="C42" s="173" t="s">
        <v>22452</v>
      </c>
      <c r="D42" s="172" t="s">
        <v>23344</v>
      </c>
      <c r="E42" s="172" t="s">
        <v>23345</v>
      </c>
      <c r="F42" s="161">
        <v>3.24</v>
      </c>
      <c r="G42" s="158" t="s">
        <v>23372</v>
      </c>
      <c r="H42" s="174" t="s">
        <v>22446</v>
      </c>
      <c r="I42" s="2"/>
    </row>
    <row r="43" spans="1:9" ht="23.4" x14ac:dyDescent="0.45">
      <c r="A43" s="157">
        <v>41</v>
      </c>
      <c r="B43" s="172" t="s">
        <v>22689</v>
      </c>
      <c r="C43" s="173" t="s">
        <v>22452</v>
      </c>
      <c r="D43" s="172" t="s">
        <v>23344</v>
      </c>
      <c r="E43" s="172" t="s">
        <v>23345</v>
      </c>
      <c r="F43" s="161">
        <v>3.24</v>
      </c>
      <c r="G43" s="158" t="s">
        <v>23373</v>
      </c>
      <c r="H43" s="174" t="s">
        <v>22446</v>
      </c>
      <c r="I43" s="2"/>
    </row>
    <row r="44" spans="1:9" ht="23.4" x14ac:dyDescent="0.45">
      <c r="A44" s="157">
        <v>42</v>
      </c>
      <c r="B44" s="172" t="s">
        <v>23374</v>
      </c>
      <c r="C44" s="173" t="s">
        <v>22680</v>
      </c>
      <c r="D44" s="172" t="s">
        <v>23344</v>
      </c>
      <c r="E44" s="172" t="s">
        <v>23345</v>
      </c>
      <c r="F44" s="161">
        <v>1.21</v>
      </c>
      <c r="G44" s="158" t="s">
        <v>23324</v>
      </c>
      <c r="H44" s="174" t="s">
        <v>22446</v>
      </c>
      <c r="I44" s="2"/>
    </row>
    <row r="45" spans="1:9" ht="23.4" x14ac:dyDescent="0.45">
      <c r="A45" s="157">
        <v>43</v>
      </c>
      <c r="B45" s="172" t="s">
        <v>22709</v>
      </c>
      <c r="C45" s="173" t="s">
        <v>22680</v>
      </c>
      <c r="D45" s="172" t="s">
        <v>23344</v>
      </c>
      <c r="E45" s="172" t="s">
        <v>23345</v>
      </c>
      <c r="F45" s="161">
        <v>1.21</v>
      </c>
      <c r="G45" s="158" t="s">
        <v>23324</v>
      </c>
      <c r="H45" s="174" t="s">
        <v>22446</v>
      </c>
      <c r="I45" s="2"/>
    </row>
    <row r="46" spans="1:9" ht="23.4" x14ac:dyDescent="0.45">
      <c r="A46" s="157">
        <v>44</v>
      </c>
      <c r="B46" s="172" t="s">
        <v>7804</v>
      </c>
      <c r="C46" s="173" t="s">
        <v>22680</v>
      </c>
      <c r="D46" s="172" t="s">
        <v>23344</v>
      </c>
      <c r="E46" s="172" t="s">
        <v>23345</v>
      </c>
      <c r="F46" s="161">
        <v>1.21</v>
      </c>
      <c r="G46" s="158" t="s">
        <v>23324</v>
      </c>
      <c r="H46" s="174" t="s">
        <v>22446</v>
      </c>
      <c r="I46" s="2"/>
    </row>
    <row r="47" spans="1:9" ht="23.4" x14ac:dyDescent="0.45">
      <c r="A47" s="157">
        <v>45</v>
      </c>
      <c r="B47" s="172" t="s">
        <v>23375</v>
      </c>
      <c r="C47" s="173" t="s">
        <v>23376</v>
      </c>
      <c r="D47" s="172" t="s">
        <v>23344</v>
      </c>
      <c r="E47" s="172" t="s">
        <v>23345</v>
      </c>
      <c r="F47" s="161">
        <v>1.62</v>
      </c>
      <c r="G47" s="158" t="s">
        <v>23328</v>
      </c>
      <c r="H47" s="174" t="s">
        <v>22446</v>
      </c>
      <c r="I47" s="2"/>
    </row>
    <row r="48" spans="1:9" ht="23.4" x14ac:dyDescent="0.45">
      <c r="A48" s="157">
        <v>46</v>
      </c>
      <c r="B48" s="172" t="s">
        <v>23377</v>
      </c>
      <c r="C48" s="173" t="s">
        <v>22923</v>
      </c>
      <c r="D48" s="172" t="s">
        <v>23344</v>
      </c>
      <c r="E48" s="172" t="s">
        <v>23345</v>
      </c>
      <c r="F48" s="161">
        <v>1.62</v>
      </c>
      <c r="G48" s="158" t="s">
        <v>23324</v>
      </c>
      <c r="H48" s="174" t="s">
        <v>22446</v>
      </c>
      <c r="I48" s="2"/>
    </row>
    <row r="49" spans="1:9" ht="23.4" x14ac:dyDescent="0.45">
      <c r="A49" s="157">
        <v>47</v>
      </c>
      <c r="B49" s="172" t="s">
        <v>22667</v>
      </c>
      <c r="C49" s="173" t="s">
        <v>22923</v>
      </c>
      <c r="D49" s="172" t="s">
        <v>23344</v>
      </c>
      <c r="E49" s="172" t="s">
        <v>23345</v>
      </c>
      <c r="F49" s="161">
        <v>1.62</v>
      </c>
      <c r="G49" s="158" t="s">
        <v>23324</v>
      </c>
      <c r="H49" s="174" t="s">
        <v>22446</v>
      </c>
      <c r="I49" s="2"/>
    </row>
    <row r="50" spans="1:9" ht="23.4" x14ac:dyDescent="0.45">
      <c r="A50" s="157">
        <v>48</v>
      </c>
      <c r="B50" s="172" t="s">
        <v>23077</v>
      </c>
      <c r="C50" s="173" t="s">
        <v>23378</v>
      </c>
      <c r="D50" s="172" t="s">
        <v>23344</v>
      </c>
      <c r="E50" s="172" t="s">
        <v>23345</v>
      </c>
      <c r="F50" s="161">
        <v>3.64</v>
      </c>
      <c r="G50" s="158" t="s">
        <v>23379</v>
      </c>
      <c r="H50" s="174" t="s">
        <v>22446</v>
      </c>
      <c r="I50" s="2"/>
    </row>
    <row r="51" spans="1:9" ht="23.4" x14ac:dyDescent="0.45">
      <c r="A51" s="157">
        <v>49</v>
      </c>
      <c r="B51" s="172" t="s">
        <v>23380</v>
      </c>
      <c r="C51" s="173" t="s">
        <v>23381</v>
      </c>
      <c r="D51" s="172" t="s">
        <v>23344</v>
      </c>
      <c r="E51" s="172" t="s">
        <v>23345</v>
      </c>
      <c r="F51" s="161">
        <v>2.42</v>
      </c>
      <c r="G51" s="158" t="s">
        <v>23382</v>
      </c>
      <c r="H51" s="174" t="s">
        <v>22446</v>
      </c>
      <c r="I51" s="2"/>
    </row>
    <row r="52" spans="1:9" ht="23.4" x14ac:dyDescent="0.45">
      <c r="A52" s="157">
        <v>50</v>
      </c>
      <c r="B52" s="172" t="s">
        <v>23383</v>
      </c>
      <c r="C52" s="173" t="s">
        <v>22448</v>
      </c>
      <c r="D52" s="172" t="s">
        <v>23344</v>
      </c>
      <c r="E52" s="172" t="s">
        <v>23345</v>
      </c>
      <c r="F52" s="161">
        <v>1.21</v>
      </c>
      <c r="G52" s="158" t="s">
        <v>23384</v>
      </c>
      <c r="H52" s="174" t="s">
        <v>22446</v>
      </c>
      <c r="I52" s="2"/>
    </row>
    <row r="53" spans="1:9" ht="23.4" x14ac:dyDescent="0.45">
      <c r="A53" s="157">
        <v>51</v>
      </c>
      <c r="B53" s="172" t="s">
        <v>23385</v>
      </c>
      <c r="C53" s="173" t="s">
        <v>23386</v>
      </c>
      <c r="D53" s="172" t="s">
        <v>23344</v>
      </c>
      <c r="E53" s="172" t="s">
        <v>23345</v>
      </c>
      <c r="F53" s="161">
        <v>3.24</v>
      </c>
      <c r="G53" s="158" t="s">
        <v>23387</v>
      </c>
      <c r="H53" s="174" t="s">
        <v>22446</v>
      </c>
      <c r="I53" s="2"/>
    </row>
    <row r="54" spans="1:9" ht="23.4" x14ac:dyDescent="0.45">
      <c r="A54" s="157">
        <v>52</v>
      </c>
      <c r="B54" s="172" t="s">
        <v>22689</v>
      </c>
      <c r="C54" s="173" t="s">
        <v>23077</v>
      </c>
      <c r="D54" s="172" t="s">
        <v>23344</v>
      </c>
      <c r="E54" s="172" t="s">
        <v>23345</v>
      </c>
      <c r="F54" s="161">
        <v>0.81</v>
      </c>
      <c r="G54" s="158" t="s">
        <v>23388</v>
      </c>
      <c r="H54" s="174" t="s">
        <v>22446</v>
      </c>
      <c r="I54" s="2"/>
    </row>
    <row r="55" spans="1:9" ht="23.4" x14ac:dyDescent="0.45">
      <c r="A55" s="157">
        <v>53</v>
      </c>
      <c r="B55" s="172" t="s">
        <v>23389</v>
      </c>
      <c r="C55" s="173" t="s">
        <v>22572</v>
      </c>
      <c r="D55" s="172" t="s">
        <v>23344</v>
      </c>
      <c r="E55" s="172" t="s">
        <v>23345</v>
      </c>
      <c r="F55" s="161">
        <v>2.4300000000000002</v>
      </c>
      <c r="G55" s="158" t="s">
        <v>23390</v>
      </c>
      <c r="H55" s="174" t="s">
        <v>22446</v>
      </c>
      <c r="I55" s="2"/>
    </row>
    <row r="56" spans="1:9" ht="23.4" x14ac:dyDescent="0.45">
      <c r="A56" s="157">
        <v>54</v>
      </c>
      <c r="B56" s="172" t="s">
        <v>22923</v>
      </c>
      <c r="C56" s="173" t="s">
        <v>23391</v>
      </c>
      <c r="D56" s="172" t="s">
        <v>23344</v>
      </c>
      <c r="E56" s="172" t="s">
        <v>23345</v>
      </c>
      <c r="F56" s="161">
        <v>1.21</v>
      </c>
      <c r="G56" s="158" t="s">
        <v>22884</v>
      </c>
      <c r="H56" s="174" t="s">
        <v>22446</v>
      </c>
      <c r="I56" s="2"/>
    </row>
    <row r="57" spans="1:9" ht="23.4" x14ac:dyDescent="0.45">
      <c r="A57" s="157">
        <v>55</v>
      </c>
      <c r="B57" s="172" t="s">
        <v>22702</v>
      </c>
      <c r="C57" s="173" t="s">
        <v>22923</v>
      </c>
      <c r="D57" s="172" t="s">
        <v>23344</v>
      </c>
      <c r="E57" s="172" t="s">
        <v>23345</v>
      </c>
      <c r="F57" s="161">
        <v>1.21</v>
      </c>
      <c r="G57" s="158" t="s">
        <v>23392</v>
      </c>
      <c r="H57" s="174" t="s">
        <v>22446</v>
      </c>
      <c r="I57" s="2"/>
    </row>
    <row r="58" spans="1:9" ht="23.4" x14ac:dyDescent="0.45">
      <c r="A58" s="157">
        <v>56</v>
      </c>
      <c r="B58" s="172" t="s">
        <v>22689</v>
      </c>
      <c r="C58" s="173" t="s">
        <v>22923</v>
      </c>
      <c r="D58" s="172" t="s">
        <v>23344</v>
      </c>
      <c r="E58" s="172" t="s">
        <v>23345</v>
      </c>
      <c r="F58" s="161">
        <v>1.21</v>
      </c>
      <c r="G58" s="158" t="s">
        <v>23393</v>
      </c>
      <c r="H58" s="174" t="s">
        <v>22446</v>
      </c>
      <c r="I58" s="2"/>
    </row>
    <row r="59" spans="1:9" ht="23.4" x14ac:dyDescent="0.45">
      <c r="A59" s="157">
        <v>57</v>
      </c>
      <c r="B59" s="172" t="s">
        <v>23383</v>
      </c>
      <c r="C59" s="173" t="s">
        <v>22625</v>
      </c>
      <c r="D59" s="172" t="s">
        <v>23344</v>
      </c>
      <c r="E59" s="172" t="s">
        <v>23345</v>
      </c>
      <c r="F59" s="161">
        <v>1.21</v>
      </c>
      <c r="G59" s="158" t="s">
        <v>23394</v>
      </c>
      <c r="H59" s="174" t="s">
        <v>11798</v>
      </c>
      <c r="I59" s="2"/>
    </row>
    <row r="60" spans="1:9" ht="23.4" x14ac:dyDescent="0.45">
      <c r="A60" s="157">
        <v>58</v>
      </c>
      <c r="B60" s="172" t="s">
        <v>23395</v>
      </c>
      <c r="C60" s="173" t="s">
        <v>22636</v>
      </c>
      <c r="D60" s="172" t="s">
        <v>23344</v>
      </c>
      <c r="E60" s="172" t="s">
        <v>23345</v>
      </c>
      <c r="F60" s="161">
        <v>1.61</v>
      </c>
      <c r="G60" s="158" t="s">
        <v>23396</v>
      </c>
      <c r="H60" s="174" t="s">
        <v>22446</v>
      </c>
      <c r="I60" s="2"/>
    </row>
    <row r="61" spans="1:9" ht="23.4" x14ac:dyDescent="0.45">
      <c r="A61" s="157">
        <v>59</v>
      </c>
      <c r="B61" s="172" t="s">
        <v>23397</v>
      </c>
      <c r="C61" s="173" t="s">
        <v>22614</v>
      </c>
      <c r="D61" s="172" t="s">
        <v>23344</v>
      </c>
      <c r="E61" s="172" t="s">
        <v>23345</v>
      </c>
      <c r="F61" s="161">
        <v>2.0099999999999998</v>
      </c>
      <c r="G61" s="158" t="s">
        <v>23394</v>
      </c>
      <c r="H61" s="174" t="s">
        <v>22446</v>
      </c>
      <c r="I61" s="2"/>
    </row>
    <row r="62" spans="1:9" ht="23.4" x14ac:dyDescent="0.45">
      <c r="A62" s="157">
        <v>60</v>
      </c>
      <c r="B62" s="172" t="s">
        <v>23398</v>
      </c>
      <c r="C62" s="173" t="s">
        <v>23399</v>
      </c>
      <c r="D62" s="172" t="s">
        <v>23344</v>
      </c>
      <c r="E62" s="172" t="s">
        <v>23345</v>
      </c>
      <c r="F62" s="161">
        <v>1.61</v>
      </c>
      <c r="G62" s="158" t="s">
        <v>22884</v>
      </c>
      <c r="H62" s="174" t="s">
        <v>22446</v>
      </c>
      <c r="I62" s="2"/>
    </row>
    <row r="63" spans="1:9" ht="23.4" x14ac:dyDescent="0.45">
      <c r="A63" s="157">
        <v>61</v>
      </c>
      <c r="B63" s="172" t="s">
        <v>23400</v>
      </c>
      <c r="C63" s="173" t="s">
        <v>23401</v>
      </c>
      <c r="D63" s="172" t="s">
        <v>23344</v>
      </c>
      <c r="E63" s="172" t="s">
        <v>23345</v>
      </c>
      <c r="F63" s="161">
        <v>1.21</v>
      </c>
      <c r="G63" s="158" t="s">
        <v>23396</v>
      </c>
      <c r="H63" s="174" t="s">
        <v>22446</v>
      </c>
      <c r="I63" s="2"/>
    </row>
    <row r="64" spans="1:9" ht="23.4" x14ac:dyDescent="0.45">
      <c r="A64" s="157">
        <v>62</v>
      </c>
      <c r="B64" s="172" t="s">
        <v>22618</v>
      </c>
      <c r="C64" s="173" t="s">
        <v>23402</v>
      </c>
      <c r="D64" s="172" t="s">
        <v>23344</v>
      </c>
      <c r="E64" s="172" t="s">
        <v>23345</v>
      </c>
      <c r="F64" s="161">
        <v>1.21</v>
      </c>
      <c r="G64" s="158" t="s">
        <v>22884</v>
      </c>
      <c r="H64" s="174" t="s">
        <v>22446</v>
      </c>
      <c r="I64" s="2"/>
    </row>
    <row r="65" spans="1:9" ht="23.4" x14ac:dyDescent="0.45">
      <c r="A65" s="157">
        <v>63</v>
      </c>
      <c r="B65" s="172" t="s">
        <v>22815</v>
      </c>
      <c r="C65" s="173" t="s">
        <v>23403</v>
      </c>
      <c r="D65" s="172" t="s">
        <v>23344</v>
      </c>
      <c r="E65" s="172" t="s">
        <v>23345</v>
      </c>
      <c r="F65" s="161">
        <v>1.61</v>
      </c>
      <c r="G65" s="158" t="s">
        <v>22884</v>
      </c>
      <c r="H65" s="174" t="s">
        <v>22446</v>
      </c>
      <c r="I65" s="2"/>
    </row>
    <row r="66" spans="1:9" ht="23.4" x14ac:dyDescent="0.45">
      <c r="A66" s="157">
        <v>64</v>
      </c>
      <c r="B66" s="172" t="s">
        <v>22689</v>
      </c>
      <c r="C66" s="173" t="s">
        <v>22745</v>
      </c>
      <c r="D66" s="172" t="s">
        <v>23344</v>
      </c>
      <c r="E66" s="172" t="s">
        <v>23345</v>
      </c>
      <c r="F66" s="161">
        <v>1.61</v>
      </c>
      <c r="G66" s="158" t="s">
        <v>23394</v>
      </c>
      <c r="H66" s="174" t="s">
        <v>22446</v>
      </c>
      <c r="I66" s="2"/>
    </row>
    <row r="67" spans="1:9" ht="23.4" x14ac:dyDescent="0.45">
      <c r="A67" s="157">
        <v>65</v>
      </c>
      <c r="B67" s="172" t="s">
        <v>23404</v>
      </c>
      <c r="C67" s="173" t="s">
        <v>23405</v>
      </c>
      <c r="D67" s="172" t="s">
        <v>23344</v>
      </c>
      <c r="E67" s="172" t="s">
        <v>23345</v>
      </c>
      <c r="F67" s="161">
        <v>1.61</v>
      </c>
      <c r="G67" s="158" t="s">
        <v>23396</v>
      </c>
      <c r="H67" s="174" t="s">
        <v>11798</v>
      </c>
      <c r="I67" s="2"/>
    </row>
    <row r="68" spans="1:9" ht="23.4" x14ac:dyDescent="0.45">
      <c r="A68" s="157">
        <v>66</v>
      </c>
      <c r="B68" s="172" t="s">
        <v>22812</v>
      </c>
      <c r="C68" s="173" t="s">
        <v>22971</v>
      </c>
      <c r="D68" s="172" t="s">
        <v>23344</v>
      </c>
      <c r="E68" s="172" t="s">
        <v>23345</v>
      </c>
      <c r="F68" s="161">
        <v>2.0099999999999998</v>
      </c>
      <c r="G68" s="158" t="s">
        <v>23394</v>
      </c>
      <c r="H68" s="174" t="s">
        <v>22446</v>
      </c>
      <c r="I68" s="2"/>
    </row>
    <row r="69" spans="1:9" ht="23.4" x14ac:dyDescent="0.45">
      <c r="A69" s="157">
        <v>67</v>
      </c>
      <c r="B69" s="158" t="s">
        <v>7034</v>
      </c>
      <c r="C69" s="158" t="s">
        <v>23406</v>
      </c>
      <c r="D69" s="172" t="s">
        <v>23344</v>
      </c>
      <c r="E69" s="172" t="s">
        <v>23345</v>
      </c>
      <c r="F69" s="159">
        <v>1.2</v>
      </c>
      <c r="G69" s="158" t="s">
        <v>23336</v>
      </c>
      <c r="H69" s="22" t="s">
        <v>22779</v>
      </c>
      <c r="I69" s="2"/>
    </row>
    <row r="70" spans="1:9" ht="23.4" x14ac:dyDescent="0.45">
      <c r="A70" s="157">
        <v>68</v>
      </c>
      <c r="B70" s="158" t="s">
        <v>23407</v>
      </c>
      <c r="C70" s="158" t="s">
        <v>22477</v>
      </c>
      <c r="D70" s="172" t="s">
        <v>23344</v>
      </c>
      <c r="E70" s="172" t="s">
        <v>23345</v>
      </c>
      <c r="F70" s="159">
        <v>1.2</v>
      </c>
      <c r="G70" s="158" t="s">
        <v>23408</v>
      </c>
      <c r="H70" s="22" t="s">
        <v>22779</v>
      </c>
      <c r="I70" s="2"/>
    </row>
    <row r="71" spans="1:9" ht="23.4" x14ac:dyDescent="0.45">
      <c r="A71" s="157">
        <v>69</v>
      </c>
      <c r="B71" s="158" t="s">
        <v>22689</v>
      </c>
      <c r="C71" s="158" t="s">
        <v>23409</v>
      </c>
      <c r="D71" s="172" t="s">
        <v>23344</v>
      </c>
      <c r="E71" s="172" t="s">
        <v>23345</v>
      </c>
      <c r="F71" s="159">
        <v>1.2</v>
      </c>
      <c r="G71" s="158" t="s">
        <v>23336</v>
      </c>
      <c r="H71" s="22" t="s">
        <v>22779</v>
      </c>
      <c r="I71" s="2"/>
    </row>
    <row r="72" spans="1:9" ht="23.4" x14ac:dyDescent="0.45">
      <c r="A72" s="157">
        <v>70</v>
      </c>
      <c r="B72" s="158" t="s">
        <v>22477</v>
      </c>
      <c r="C72" s="158" t="s">
        <v>22923</v>
      </c>
      <c r="D72" s="172" t="s">
        <v>23344</v>
      </c>
      <c r="E72" s="172" t="s">
        <v>23345</v>
      </c>
      <c r="F72" s="159">
        <v>1.2</v>
      </c>
      <c r="G72" s="158" t="s">
        <v>23336</v>
      </c>
      <c r="H72" s="22" t="s">
        <v>22779</v>
      </c>
      <c r="I72" s="2"/>
    </row>
    <row r="73" spans="1:9" ht="23.4" x14ac:dyDescent="0.45">
      <c r="A73" s="157">
        <v>71</v>
      </c>
      <c r="B73" s="158" t="s">
        <v>22702</v>
      </c>
      <c r="C73" s="158" t="s">
        <v>22625</v>
      </c>
      <c r="D73" s="172" t="s">
        <v>23344</v>
      </c>
      <c r="E73" s="172" t="s">
        <v>23345</v>
      </c>
      <c r="F73" s="159">
        <v>1.2</v>
      </c>
      <c r="G73" s="158" t="s">
        <v>23336</v>
      </c>
      <c r="H73" s="22" t="s">
        <v>22779</v>
      </c>
      <c r="I73" s="2"/>
    </row>
    <row r="74" spans="1:9" ht="23.4" x14ac:dyDescent="0.45">
      <c r="A74" s="157">
        <v>72</v>
      </c>
      <c r="B74" s="158" t="s">
        <v>23410</v>
      </c>
      <c r="C74" s="158" t="s">
        <v>22463</v>
      </c>
      <c r="D74" s="172" t="s">
        <v>23344</v>
      </c>
      <c r="E74" s="172" t="s">
        <v>23345</v>
      </c>
      <c r="F74" s="159">
        <v>1.6</v>
      </c>
      <c r="G74" s="158" t="s">
        <v>23411</v>
      </c>
      <c r="H74" s="22" t="s">
        <v>22779</v>
      </c>
      <c r="I74" s="2"/>
    </row>
    <row r="75" spans="1:9" ht="23.4" x14ac:dyDescent="0.45">
      <c r="A75" s="157">
        <v>73</v>
      </c>
      <c r="B75" s="158" t="s">
        <v>23412</v>
      </c>
      <c r="C75" s="158" t="s">
        <v>23348</v>
      </c>
      <c r="D75" s="172" t="s">
        <v>23344</v>
      </c>
      <c r="E75" s="172" t="s">
        <v>23345</v>
      </c>
      <c r="F75" s="159">
        <v>1.2</v>
      </c>
      <c r="G75" s="158" t="s">
        <v>23408</v>
      </c>
      <c r="H75" s="22" t="s">
        <v>22779</v>
      </c>
      <c r="I75" s="2"/>
    </row>
    <row r="76" spans="1:9" ht="23.4" x14ac:dyDescent="0.45">
      <c r="A76" s="157">
        <v>74</v>
      </c>
      <c r="B76" s="172" t="s">
        <v>23413</v>
      </c>
      <c r="C76" s="173" t="s">
        <v>22806</v>
      </c>
      <c r="D76" s="172" t="s">
        <v>23414</v>
      </c>
      <c r="E76" s="172" t="s">
        <v>22721</v>
      </c>
      <c r="F76" s="161">
        <v>0.81</v>
      </c>
      <c r="G76" s="158" t="s">
        <v>23408</v>
      </c>
      <c r="H76" s="174" t="s">
        <v>22446</v>
      </c>
      <c r="I76" s="2"/>
    </row>
    <row r="77" spans="1:9" ht="23.4" x14ac:dyDescent="0.45">
      <c r="A77" s="157">
        <v>75</v>
      </c>
      <c r="B77" s="172" t="s">
        <v>22724</v>
      </c>
      <c r="C77" s="173" t="s">
        <v>23415</v>
      </c>
      <c r="D77" s="172" t="s">
        <v>23414</v>
      </c>
      <c r="E77" s="172" t="s">
        <v>22721</v>
      </c>
      <c r="F77" s="161">
        <v>1.01</v>
      </c>
      <c r="G77" s="158" t="s">
        <v>23416</v>
      </c>
      <c r="H77" s="174" t="s">
        <v>22446</v>
      </c>
      <c r="I77" s="2"/>
    </row>
    <row r="78" spans="1:9" ht="23.4" x14ac:dyDescent="0.45">
      <c r="A78" s="157">
        <v>76</v>
      </c>
      <c r="B78" s="172" t="s">
        <v>23417</v>
      </c>
      <c r="C78" s="173" t="s">
        <v>23418</v>
      </c>
      <c r="D78" s="172" t="s">
        <v>23414</v>
      </c>
      <c r="E78" s="172" t="s">
        <v>22721</v>
      </c>
      <c r="F78" s="161">
        <v>0.81</v>
      </c>
      <c r="G78" s="158" t="s">
        <v>23408</v>
      </c>
      <c r="H78" s="174" t="s">
        <v>22446</v>
      </c>
      <c r="I78" s="2"/>
    </row>
    <row r="79" spans="1:9" ht="23.4" x14ac:dyDescent="0.45">
      <c r="A79" s="157">
        <v>77</v>
      </c>
      <c r="B79" s="172" t="s">
        <v>23419</v>
      </c>
      <c r="C79" s="173" t="s">
        <v>23420</v>
      </c>
      <c r="D79" s="172" t="s">
        <v>23414</v>
      </c>
      <c r="E79" s="172" t="s">
        <v>22721</v>
      </c>
      <c r="F79" s="161">
        <v>0.8</v>
      </c>
      <c r="G79" s="158" t="s">
        <v>23421</v>
      </c>
      <c r="H79" s="174" t="s">
        <v>22446</v>
      </c>
      <c r="I79" s="2"/>
    </row>
    <row r="80" spans="1:9" ht="23.4" x14ac:dyDescent="0.45">
      <c r="A80" s="157">
        <v>78</v>
      </c>
      <c r="B80" s="172" t="s">
        <v>23422</v>
      </c>
      <c r="C80" s="173" t="s">
        <v>22730</v>
      </c>
      <c r="D80" s="172" t="s">
        <v>23414</v>
      </c>
      <c r="E80" s="172" t="s">
        <v>22721</v>
      </c>
      <c r="F80" s="161">
        <v>1.21</v>
      </c>
      <c r="G80" s="158" t="s">
        <v>23423</v>
      </c>
      <c r="H80" s="174" t="s">
        <v>22446</v>
      </c>
      <c r="I80" s="2"/>
    </row>
    <row r="81" spans="1:9" ht="23.4" x14ac:dyDescent="0.45">
      <c r="A81" s="157">
        <v>79</v>
      </c>
      <c r="B81" s="172" t="s">
        <v>22730</v>
      </c>
      <c r="C81" s="173" t="s">
        <v>23155</v>
      </c>
      <c r="D81" s="172" t="s">
        <v>23414</v>
      </c>
      <c r="E81" s="172" t="s">
        <v>22721</v>
      </c>
      <c r="F81" s="161">
        <v>0.4</v>
      </c>
      <c r="G81" s="158" t="s">
        <v>23424</v>
      </c>
      <c r="H81" s="174" t="s">
        <v>22446</v>
      </c>
      <c r="I81" s="2"/>
    </row>
    <row r="82" spans="1:9" ht="23.4" x14ac:dyDescent="0.45">
      <c r="A82" s="157">
        <v>80</v>
      </c>
      <c r="B82" s="172" t="s">
        <v>22740</v>
      </c>
      <c r="C82" s="173" t="s">
        <v>23425</v>
      </c>
      <c r="D82" s="172" t="s">
        <v>23414</v>
      </c>
      <c r="E82" s="172" t="s">
        <v>22721</v>
      </c>
      <c r="F82" s="161">
        <v>1.41</v>
      </c>
      <c r="G82" s="158" t="s">
        <v>22884</v>
      </c>
      <c r="H82" s="174" t="s">
        <v>11798</v>
      </c>
      <c r="I82" s="2"/>
    </row>
    <row r="83" spans="1:9" ht="23.4" x14ac:dyDescent="0.45">
      <c r="A83" s="157">
        <v>81</v>
      </c>
      <c r="B83" s="172" t="s">
        <v>23212</v>
      </c>
      <c r="C83" s="173" t="s">
        <v>22806</v>
      </c>
      <c r="D83" s="172" t="s">
        <v>23414</v>
      </c>
      <c r="E83" s="172" t="s">
        <v>22721</v>
      </c>
      <c r="F83" s="161">
        <v>0.81</v>
      </c>
      <c r="G83" s="158" t="s">
        <v>22884</v>
      </c>
      <c r="H83" s="174" t="s">
        <v>22446</v>
      </c>
      <c r="I83" s="2"/>
    </row>
    <row r="84" spans="1:9" ht="23.4" x14ac:dyDescent="0.45">
      <c r="A84" s="157">
        <v>82</v>
      </c>
      <c r="B84" s="172" t="s">
        <v>23426</v>
      </c>
      <c r="C84" s="173" t="s">
        <v>22790</v>
      </c>
      <c r="D84" s="172" t="s">
        <v>23414</v>
      </c>
      <c r="E84" s="172" t="s">
        <v>22721</v>
      </c>
      <c r="F84" s="161">
        <v>0.61</v>
      </c>
      <c r="G84" s="158" t="s">
        <v>23427</v>
      </c>
      <c r="H84" s="174" t="s">
        <v>22446</v>
      </c>
      <c r="I84" s="2"/>
    </row>
    <row r="85" spans="1:9" ht="23.4" x14ac:dyDescent="0.45">
      <c r="A85" s="157">
        <v>83</v>
      </c>
      <c r="B85" s="172" t="s">
        <v>23428</v>
      </c>
      <c r="C85" s="173" t="s">
        <v>22719</v>
      </c>
      <c r="D85" s="172" t="s">
        <v>23414</v>
      </c>
      <c r="E85" s="172" t="s">
        <v>22721</v>
      </c>
      <c r="F85" s="161">
        <v>0.4</v>
      </c>
      <c r="G85" s="158" t="s">
        <v>23393</v>
      </c>
      <c r="H85" s="174" t="s">
        <v>22509</v>
      </c>
      <c r="I85" s="2"/>
    </row>
    <row r="86" spans="1:9" ht="23.4" x14ac:dyDescent="0.45">
      <c r="A86" s="157">
        <v>84</v>
      </c>
      <c r="B86" s="172" t="s">
        <v>23429</v>
      </c>
      <c r="C86" s="173" t="s">
        <v>23155</v>
      </c>
      <c r="D86" s="172" t="s">
        <v>23414</v>
      </c>
      <c r="E86" s="172" t="s">
        <v>22721</v>
      </c>
      <c r="F86" s="161">
        <v>1.01</v>
      </c>
      <c r="G86" s="158" t="s">
        <v>22884</v>
      </c>
      <c r="H86" s="174" t="s">
        <v>22446</v>
      </c>
      <c r="I86" s="2"/>
    </row>
    <row r="87" spans="1:9" ht="23.4" x14ac:dyDescent="0.45">
      <c r="A87" s="157">
        <v>85</v>
      </c>
      <c r="B87" s="172" t="s">
        <v>23430</v>
      </c>
      <c r="C87" s="173" t="s">
        <v>22938</v>
      </c>
      <c r="D87" s="172" t="s">
        <v>23414</v>
      </c>
      <c r="E87" s="172" t="s">
        <v>22721</v>
      </c>
      <c r="F87" s="161">
        <v>1.21</v>
      </c>
      <c r="G87" s="158" t="s">
        <v>22884</v>
      </c>
      <c r="H87" s="174" t="s">
        <v>22446</v>
      </c>
      <c r="I87" s="2"/>
    </row>
    <row r="88" spans="1:9" ht="23.4" x14ac:dyDescent="0.45">
      <c r="A88" s="157">
        <v>86</v>
      </c>
      <c r="B88" s="172" t="s">
        <v>23431</v>
      </c>
      <c r="C88" s="173" t="s">
        <v>23432</v>
      </c>
      <c r="D88" s="172" t="s">
        <v>23414</v>
      </c>
      <c r="E88" s="172" t="s">
        <v>22721</v>
      </c>
      <c r="F88" s="161">
        <v>1.21</v>
      </c>
      <c r="G88" s="158" t="s">
        <v>23421</v>
      </c>
      <c r="H88" s="174" t="s">
        <v>22446</v>
      </c>
      <c r="I88" s="2"/>
    </row>
    <row r="89" spans="1:9" ht="23.4" x14ac:dyDescent="0.45">
      <c r="A89" s="157">
        <v>87</v>
      </c>
      <c r="B89" s="172" t="s">
        <v>22911</v>
      </c>
      <c r="C89" s="173" t="s">
        <v>22792</v>
      </c>
      <c r="D89" s="172" t="s">
        <v>23414</v>
      </c>
      <c r="E89" s="172" t="s">
        <v>22721</v>
      </c>
      <c r="F89" s="161">
        <v>1.21</v>
      </c>
      <c r="G89" s="158" t="s">
        <v>22884</v>
      </c>
      <c r="H89" s="174" t="s">
        <v>22446</v>
      </c>
      <c r="I89" s="2"/>
    </row>
    <row r="90" spans="1:9" ht="23.4" x14ac:dyDescent="0.45">
      <c r="A90" s="157">
        <v>88</v>
      </c>
      <c r="B90" s="172" t="s">
        <v>22780</v>
      </c>
      <c r="C90" s="173" t="s">
        <v>23433</v>
      </c>
      <c r="D90" s="172" t="s">
        <v>23414</v>
      </c>
      <c r="E90" s="172" t="s">
        <v>22721</v>
      </c>
      <c r="F90" s="161">
        <v>1.01</v>
      </c>
      <c r="G90" s="158" t="s">
        <v>22947</v>
      </c>
      <c r="H90" s="174" t="s">
        <v>22446</v>
      </c>
      <c r="I90" s="2"/>
    </row>
    <row r="91" spans="1:9" ht="23.4" x14ac:dyDescent="0.45">
      <c r="A91" s="157">
        <v>89</v>
      </c>
      <c r="B91" s="172" t="s">
        <v>23338</v>
      </c>
      <c r="C91" s="173" t="s">
        <v>23434</v>
      </c>
      <c r="D91" s="172" t="s">
        <v>23414</v>
      </c>
      <c r="E91" s="172" t="s">
        <v>22721</v>
      </c>
      <c r="F91" s="161">
        <v>0.81</v>
      </c>
      <c r="G91" s="158" t="s">
        <v>22884</v>
      </c>
      <c r="H91" s="174" t="s">
        <v>22446</v>
      </c>
      <c r="I91" s="2"/>
    </row>
    <row r="92" spans="1:9" ht="23.4" x14ac:dyDescent="0.45">
      <c r="A92" s="157">
        <v>90</v>
      </c>
      <c r="B92" s="172" t="s">
        <v>22856</v>
      </c>
      <c r="C92" s="173" t="s">
        <v>23435</v>
      </c>
      <c r="D92" s="172" t="s">
        <v>23414</v>
      </c>
      <c r="E92" s="172" t="s">
        <v>22721</v>
      </c>
      <c r="F92" s="161">
        <v>0.81</v>
      </c>
      <c r="G92" s="158" t="s">
        <v>22884</v>
      </c>
      <c r="H92" s="174" t="s">
        <v>22446</v>
      </c>
      <c r="I92" s="2"/>
    </row>
    <row r="93" spans="1:9" ht="23.4" x14ac:dyDescent="0.45">
      <c r="A93" s="157">
        <v>91</v>
      </c>
      <c r="B93" s="172" t="s">
        <v>22733</v>
      </c>
      <c r="C93" s="173" t="s">
        <v>23436</v>
      </c>
      <c r="D93" s="172" t="s">
        <v>23414</v>
      </c>
      <c r="E93" s="172" t="s">
        <v>22721</v>
      </c>
      <c r="F93" s="161">
        <v>1.01</v>
      </c>
      <c r="G93" s="158" t="s">
        <v>22884</v>
      </c>
      <c r="H93" s="174" t="s">
        <v>22446</v>
      </c>
      <c r="I93" s="2"/>
    </row>
    <row r="94" spans="1:9" ht="23.4" x14ac:dyDescent="0.45">
      <c r="A94" s="157">
        <v>92</v>
      </c>
      <c r="B94" s="172" t="s">
        <v>23437</v>
      </c>
      <c r="C94" s="173" t="s">
        <v>22730</v>
      </c>
      <c r="D94" s="172" t="s">
        <v>23414</v>
      </c>
      <c r="E94" s="172" t="s">
        <v>22721</v>
      </c>
      <c r="F94" s="161">
        <v>0.81</v>
      </c>
      <c r="G94" s="158" t="s">
        <v>22884</v>
      </c>
      <c r="H94" s="174" t="s">
        <v>22446</v>
      </c>
      <c r="I94" s="2"/>
    </row>
    <row r="95" spans="1:9" ht="23.4" x14ac:dyDescent="0.45">
      <c r="A95" s="157">
        <v>93</v>
      </c>
      <c r="B95" s="172" t="s">
        <v>22702</v>
      </c>
      <c r="C95" s="173" t="s">
        <v>23438</v>
      </c>
      <c r="D95" s="172" t="s">
        <v>23414</v>
      </c>
      <c r="E95" s="172" t="s">
        <v>22721</v>
      </c>
      <c r="F95" s="161">
        <v>0.4</v>
      </c>
      <c r="G95" s="158" t="s">
        <v>22631</v>
      </c>
      <c r="H95" s="174" t="s">
        <v>11798</v>
      </c>
      <c r="I95" s="2"/>
    </row>
    <row r="96" spans="1:9" ht="23.4" x14ac:dyDescent="0.45">
      <c r="A96" s="157">
        <v>94</v>
      </c>
      <c r="B96" s="172" t="s">
        <v>23439</v>
      </c>
      <c r="C96" s="173" t="s">
        <v>23440</v>
      </c>
      <c r="D96" s="172" t="s">
        <v>23414</v>
      </c>
      <c r="E96" s="172" t="s">
        <v>22721</v>
      </c>
      <c r="F96" s="161">
        <v>1.82</v>
      </c>
      <c r="G96" s="158" t="s">
        <v>22947</v>
      </c>
      <c r="H96" s="174" t="s">
        <v>22446</v>
      </c>
      <c r="I96" s="2"/>
    </row>
    <row r="97" spans="1:9" ht="23.4" x14ac:dyDescent="0.45">
      <c r="A97" s="157">
        <v>95</v>
      </c>
      <c r="B97" s="172" t="s">
        <v>23212</v>
      </c>
      <c r="C97" s="173" t="s">
        <v>22785</v>
      </c>
      <c r="D97" s="172" t="s">
        <v>23414</v>
      </c>
      <c r="E97" s="172" t="s">
        <v>22721</v>
      </c>
      <c r="F97" s="161">
        <v>1.21</v>
      </c>
      <c r="G97" s="158" t="s">
        <v>22884</v>
      </c>
      <c r="H97" s="174" t="s">
        <v>22446</v>
      </c>
      <c r="I97" s="2"/>
    </row>
    <row r="98" spans="1:9" ht="23.4" x14ac:dyDescent="0.45">
      <c r="A98" s="157">
        <v>96</v>
      </c>
      <c r="B98" s="172" t="s">
        <v>23294</v>
      </c>
      <c r="C98" s="173" t="s">
        <v>22729</v>
      </c>
      <c r="D98" s="172" t="s">
        <v>23414</v>
      </c>
      <c r="E98" s="172" t="s">
        <v>22721</v>
      </c>
      <c r="F98" s="161">
        <v>0.81</v>
      </c>
      <c r="G98" s="158" t="s">
        <v>22884</v>
      </c>
      <c r="H98" s="174" t="s">
        <v>22446</v>
      </c>
      <c r="I98" s="2"/>
    </row>
    <row r="99" spans="1:9" ht="23.4" x14ac:dyDescent="0.45">
      <c r="A99" s="157">
        <v>97</v>
      </c>
      <c r="B99" s="172" t="s">
        <v>23441</v>
      </c>
      <c r="C99" s="173" t="s">
        <v>23442</v>
      </c>
      <c r="D99" s="172" t="s">
        <v>23414</v>
      </c>
      <c r="E99" s="172" t="s">
        <v>22721</v>
      </c>
      <c r="F99" s="161">
        <v>0.81</v>
      </c>
      <c r="G99" s="158" t="s">
        <v>22884</v>
      </c>
      <c r="H99" s="174" t="s">
        <v>22446</v>
      </c>
      <c r="I99" s="2"/>
    </row>
    <row r="100" spans="1:9" ht="23.4" x14ac:dyDescent="0.45">
      <c r="A100" s="157">
        <v>98</v>
      </c>
      <c r="B100" s="172" t="s">
        <v>23443</v>
      </c>
      <c r="C100" s="173" t="s">
        <v>23444</v>
      </c>
      <c r="D100" s="172" t="s">
        <v>23414</v>
      </c>
      <c r="E100" s="172" t="s">
        <v>22721</v>
      </c>
      <c r="F100" s="161">
        <v>1.01</v>
      </c>
      <c r="G100" s="158" t="s">
        <v>22884</v>
      </c>
      <c r="H100" s="174" t="s">
        <v>22446</v>
      </c>
      <c r="I100" s="2"/>
    </row>
    <row r="101" spans="1:9" ht="23.4" x14ac:dyDescent="0.45">
      <c r="A101" s="157">
        <v>99</v>
      </c>
      <c r="B101" s="172" t="s">
        <v>23438</v>
      </c>
      <c r="C101" s="173" t="s">
        <v>23438</v>
      </c>
      <c r="D101" s="172" t="s">
        <v>23414</v>
      </c>
      <c r="E101" s="172" t="s">
        <v>22721</v>
      </c>
      <c r="F101" s="161">
        <v>0.81</v>
      </c>
      <c r="G101" s="158" t="s">
        <v>23393</v>
      </c>
      <c r="H101" s="174" t="s">
        <v>22446</v>
      </c>
      <c r="I101" s="2"/>
    </row>
    <row r="102" spans="1:9" ht="23.4" x14ac:dyDescent="0.45">
      <c r="A102" s="157">
        <v>100</v>
      </c>
      <c r="B102" s="172" t="s">
        <v>23445</v>
      </c>
      <c r="C102" s="173" t="s">
        <v>23446</v>
      </c>
      <c r="D102" s="172" t="s">
        <v>23414</v>
      </c>
      <c r="E102" s="172" t="s">
        <v>22721</v>
      </c>
      <c r="F102" s="161">
        <v>1.21</v>
      </c>
      <c r="G102" s="158" t="s">
        <v>22884</v>
      </c>
      <c r="H102" s="174" t="s">
        <v>22446</v>
      </c>
      <c r="I102" s="2"/>
    </row>
    <row r="103" spans="1:9" ht="23.4" x14ac:dyDescent="0.45">
      <c r="A103" s="157">
        <v>101</v>
      </c>
      <c r="B103" s="172" t="s">
        <v>23447</v>
      </c>
      <c r="C103" s="173" t="s">
        <v>22744</v>
      </c>
      <c r="D103" s="172" t="s">
        <v>23414</v>
      </c>
      <c r="E103" s="172" t="s">
        <v>22721</v>
      </c>
      <c r="F103" s="161">
        <v>1.62</v>
      </c>
      <c r="G103" s="158" t="s">
        <v>23351</v>
      </c>
      <c r="H103" s="174" t="s">
        <v>11798</v>
      </c>
      <c r="I103" s="2"/>
    </row>
    <row r="104" spans="1:9" ht="23.4" x14ac:dyDescent="0.45">
      <c r="A104" s="157">
        <v>102</v>
      </c>
      <c r="B104" s="172" t="s">
        <v>23040</v>
      </c>
      <c r="C104" s="173" t="s">
        <v>22810</v>
      </c>
      <c r="D104" s="172" t="s">
        <v>23414</v>
      </c>
      <c r="E104" s="172" t="s">
        <v>22721</v>
      </c>
      <c r="F104" s="161">
        <v>0.4</v>
      </c>
      <c r="G104" s="158" t="s">
        <v>23393</v>
      </c>
      <c r="H104" s="174" t="s">
        <v>22446</v>
      </c>
      <c r="I104" s="2"/>
    </row>
    <row r="105" spans="1:9" ht="23.4" x14ac:dyDescent="0.45">
      <c r="A105" s="157">
        <v>103</v>
      </c>
      <c r="B105" s="172" t="s">
        <v>22712</v>
      </c>
      <c r="C105" s="173" t="s">
        <v>23420</v>
      </c>
      <c r="D105" s="172" t="s">
        <v>23414</v>
      </c>
      <c r="E105" s="172" t="s">
        <v>22721</v>
      </c>
      <c r="F105" s="161">
        <v>1.01</v>
      </c>
      <c r="G105" s="158" t="s">
        <v>23336</v>
      </c>
      <c r="H105" s="174" t="s">
        <v>22446</v>
      </c>
      <c r="I105" s="2"/>
    </row>
    <row r="106" spans="1:9" ht="23.4" x14ac:dyDescent="0.45">
      <c r="A106" s="157">
        <v>104</v>
      </c>
      <c r="B106" s="172" t="s">
        <v>22738</v>
      </c>
      <c r="C106" s="173" t="s">
        <v>23448</v>
      </c>
      <c r="D106" s="172" t="s">
        <v>23414</v>
      </c>
      <c r="E106" s="172" t="s">
        <v>22721</v>
      </c>
      <c r="F106" s="161">
        <v>1.62</v>
      </c>
      <c r="G106" s="158" t="s">
        <v>23449</v>
      </c>
      <c r="H106" s="174" t="s">
        <v>22446</v>
      </c>
      <c r="I106" s="2"/>
    </row>
    <row r="107" spans="1:9" ht="23.4" x14ac:dyDescent="0.45">
      <c r="A107" s="157">
        <v>105</v>
      </c>
      <c r="B107" s="172" t="s">
        <v>22753</v>
      </c>
      <c r="C107" s="173" t="s">
        <v>23450</v>
      </c>
      <c r="D107" s="172" t="s">
        <v>23451</v>
      </c>
      <c r="E107" s="172" t="s">
        <v>22889</v>
      </c>
      <c r="F107" s="161">
        <v>1.62</v>
      </c>
      <c r="G107" s="158" t="s">
        <v>23452</v>
      </c>
      <c r="H107" s="174" t="s">
        <v>22446</v>
      </c>
      <c r="I107" s="2"/>
    </row>
    <row r="108" spans="1:9" ht="42.6" x14ac:dyDescent="0.45">
      <c r="A108" s="157">
        <v>106</v>
      </c>
      <c r="B108" s="172" t="s">
        <v>23453</v>
      </c>
      <c r="C108" s="173" t="s">
        <v>23100</v>
      </c>
      <c r="D108" s="172" t="s">
        <v>23451</v>
      </c>
      <c r="E108" s="172" t="s">
        <v>22889</v>
      </c>
      <c r="F108" s="161">
        <v>1.42</v>
      </c>
      <c r="G108" s="160" t="s">
        <v>23454</v>
      </c>
      <c r="H108" s="174" t="s">
        <v>22446</v>
      </c>
      <c r="I108" s="2"/>
    </row>
    <row r="109" spans="1:9" ht="23.4" x14ac:dyDescent="0.45">
      <c r="A109" s="157">
        <v>107</v>
      </c>
      <c r="B109" s="172" t="s">
        <v>22895</v>
      </c>
      <c r="C109" s="173" t="s">
        <v>22886</v>
      </c>
      <c r="D109" s="172" t="s">
        <v>23451</v>
      </c>
      <c r="E109" s="172" t="s">
        <v>22889</v>
      </c>
      <c r="F109" s="161">
        <v>2.02</v>
      </c>
      <c r="G109" s="158" t="s">
        <v>23455</v>
      </c>
      <c r="H109" s="174" t="s">
        <v>22446</v>
      </c>
      <c r="I109" s="2"/>
    </row>
    <row r="110" spans="1:9" ht="23.4" x14ac:dyDescent="0.45">
      <c r="A110" s="157">
        <v>108</v>
      </c>
      <c r="B110" s="172" t="s">
        <v>23456</v>
      </c>
      <c r="C110" s="173" t="s">
        <v>23095</v>
      </c>
      <c r="D110" s="172" t="s">
        <v>23451</v>
      </c>
      <c r="E110" s="172" t="s">
        <v>22889</v>
      </c>
      <c r="F110" s="161">
        <v>1.21</v>
      </c>
      <c r="G110" s="158" t="s">
        <v>23457</v>
      </c>
      <c r="H110" s="174" t="s">
        <v>22446</v>
      </c>
      <c r="I110" s="2"/>
    </row>
    <row r="111" spans="1:9" ht="23.4" x14ac:dyDescent="0.45">
      <c r="A111" s="157">
        <v>109</v>
      </c>
      <c r="B111" s="172" t="s">
        <v>23458</v>
      </c>
      <c r="C111" s="173" t="s">
        <v>23459</v>
      </c>
      <c r="D111" s="172" t="s">
        <v>23451</v>
      </c>
      <c r="E111" s="172" t="s">
        <v>22889</v>
      </c>
      <c r="F111" s="161">
        <v>0.61</v>
      </c>
      <c r="G111" s="158" t="s">
        <v>22555</v>
      </c>
      <c r="H111" s="174" t="s">
        <v>22446</v>
      </c>
      <c r="I111" s="2"/>
    </row>
    <row r="112" spans="1:9" ht="23.4" x14ac:dyDescent="0.45">
      <c r="A112" s="157">
        <v>110</v>
      </c>
      <c r="B112" s="172" t="s">
        <v>23460</v>
      </c>
      <c r="C112" s="173" t="s">
        <v>22896</v>
      </c>
      <c r="D112" s="172" t="s">
        <v>23451</v>
      </c>
      <c r="E112" s="172" t="s">
        <v>22889</v>
      </c>
      <c r="F112" s="161">
        <v>2.4300000000000002</v>
      </c>
      <c r="G112" s="158" t="s">
        <v>23461</v>
      </c>
      <c r="H112" s="174" t="s">
        <v>22446</v>
      </c>
      <c r="I112" s="2"/>
    </row>
    <row r="113" spans="1:9" ht="23.4" x14ac:dyDescent="0.45">
      <c r="A113" s="157">
        <v>111</v>
      </c>
      <c r="B113" s="172" t="s">
        <v>23462</v>
      </c>
      <c r="C113" s="173" t="s">
        <v>23463</v>
      </c>
      <c r="D113" s="172" t="s">
        <v>23451</v>
      </c>
      <c r="E113" s="172" t="s">
        <v>22889</v>
      </c>
      <c r="F113" s="161">
        <v>1.21</v>
      </c>
      <c r="G113" s="158" t="s">
        <v>23464</v>
      </c>
      <c r="H113" s="174" t="s">
        <v>22446</v>
      </c>
      <c r="I113" s="2"/>
    </row>
    <row r="114" spans="1:9" ht="23.4" x14ac:dyDescent="0.45">
      <c r="A114" s="157">
        <v>112</v>
      </c>
      <c r="B114" s="172" t="s">
        <v>22798</v>
      </c>
      <c r="C114" s="173" t="s">
        <v>23459</v>
      </c>
      <c r="D114" s="172" t="s">
        <v>23451</v>
      </c>
      <c r="E114" s="172" t="s">
        <v>22889</v>
      </c>
      <c r="F114" s="161">
        <v>1.21</v>
      </c>
      <c r="G114" s="158" t="s">
        <v>23465</v>
      </c>
      <c r="H114" s="174" t="s">
        <v>22446</v>
      </c>
      <c r="I114" s="2"/>
    </row>
    <row r="115" spans="1:9" ht="23.4" x14ac:dyDescent="0.45">
      <c r="A115" s="157">
        <v>113</v>
      </c>
      <c r="B115" s="172" t="s">
        <v>23466</v>
      </c>
      <c r="C115" s="173" t="s">
        <v>23467</v>
      </c>
      <c r="D115" s="172" t="s">
        <v>23451</v>
      </c>
      <c r="E115" s="172" t="s">
        <v>22889</v>
      </c>
      <c r="F115" s="161">
        <v>1.62</v>
      </c>
      <c r="G115" s="158" t="s">
        <v>23468</v>
      </c>
      <c r="H115" s="174" t="s">
        <v>22446</v>
      </c>
      <c r="I115" s="2"/>
    </row>
    <row r="116" spans="1:9" ht="23.4" x14ac:dyDescent="0.45">
      <c r="A116" s="157">
        <v>114</v>
      </c>
      <c r="B116" s="172" t="s">
        <v>23469</v>
      </c>
      <c r="C116" s="173" t="s">
        <v>23470</v>
      </c>
      <c r="D116" s="172" t="s">
        <v>23451</v>
      </c>
      <c r="E116" s="172" t="s">
        <v>22889</v>
      </c>
      <c r="F116" s="161">
        <v>1.21</v>
      </c>
      <c r="G116" s="158" t="s">
        <v>23468</v>
      </c>
      <c r="H116" s="174" t="s">
        <v>22446</v>
      </c>
      <c r="I116" s="2"/>
    </row>
    <row r="117" spans="1:9" ht="23.4" x14ac:dyDescent="0.45">
      <c r="A117" s="157">
        <v>115</v>
      </c>
      <c r="B117" s="172" t="s">
        <v>22501</v>
      </c>
      <c r="C117" s="173" t="s">
        <v>23471</v>
      </c>
      <c r="D117" s="172" t="s">
        <v>23451</v>
      </c>
      <c r="E117" s="172" t="s">
        <v>22889</v>
      </c>
      <c r="F117" s="161">
        <v>0.81</v>
      </c>
      <c r="G117" s="158" t="s">
        <v>23472</v>
      </c>
      <c r="H117" s="174" t="s">
        <v>22446</v>
      </c>
      <c r="I117" s="2"/>
    </row>
    <row r="118" spans="1:9" ht="23.4" x14ac:dyDescent="0.45">
      <c r="A118" s="157">
        <v>116</v>
      </c>
      <c r="B118" s="172" t="s">
        <v>22517</v>
      </c>
      <c r="C118" s="173" t="s">
        <v>23473</v>
      </c>
      <c r="D118" s="172" t="s">
        <v>23451</v>
      </c>
      <c r="E118" s="172" t="s">
        <v>22889</v>
      </c>
      <c r="F118" s="161">
        <v>1.21</v>
      </c>
      <c r="G118" s="158" t="s">
        <v>23474</v>
      </c>
      <c r="H118" s="174" t="s">
        <v>22446</v>
      </c>
      <c r="I118" s="2"/>
    </row>
    <row r="119" spans="1:9" ht="23.4" x14ac:dyDescent="0.45">
      <c r="A119" s="157">
        <v>117</v>
      </c>
      <c r="B119" s="172" t="s">
        <v>23475</v>
      </c>
      <c r="C119" s="173" t="s">
        <v>23297</v>
      </c>
      <c r="D119" s="172" t="s">
        <v>23451</v>
      </c>
      <c r="E119" s="172" t="s">
        <v>22889</v>
      </c>
      <c r="F119" s="161">
        <v>1.21</v>
      </c>
      <c r="G119" s="158" t="s">
        <v>23464</v>
      </c>
      <c r="H119" s="174" t="s">
        <v>22446</v>
      </c>
      <c r="I119" s="2"/>
    </row>
    <row r="120" spans="1:9" ht="23.4" x14ac:dyDescent="0.45">
      <c r="A120" s="157">
        <v>118</v>
      </c>
      <c r="B120" s="172" t="s">
        <v>23064</v>
      </c>
      <c r="C120" s="173" t="s">
        <v>23215</v>
      </c>
      <c r="D120" s="172" t="s">
        <v>23451</v>
      </c>
      <c r="E120" s="172" t="s">
        <v>22889</v>
      </c>
      <c r="F120" s="161">
        <v>1.62</v>
      </c>
      <c r="G120" s="158" t="s">
        <v>22991</v>
      </c>
      <c r="H120" s="174" t="s">
        <v>22446</v>
      </c>
      <c r="I120" s="2"/>
    </row>
    <row r="121" spans="1:9" ht="23.4" x14ac:dyDescent="0.45">
      <c r="A121" s="157">
        <v>119</v>
      </c>
      <c r="B121" s="172" t="s">
        <v>23476</v>
      </c>
      <c r="C121" s="173" t="s">
        <v>23477</v>
      </c>
      <c r="D121" s="172" t="s">
        <v>23451</v>
      </c>
      <c r="E121" s="172" t="s">
        <v>22889</v>
      </c>
      <c r="F121" s="161">
        <v>1.21</v>
      </c>
      <c r="G121" s="158" t="s">
        <v>23478</v>
      </c>
      <c r="H121" s="174" t="s">
        <v>22446</v>
      </c>
      <c r="I121" s="2"/>
    </row>
    <row r="122" spans="1:9" ht="23.4" x14ac:dyDescent="0.45">
      <c r="A122" s="157">
        <v>120</v>
      </c>
      <c r="B122" s="172" t="s">
        <v>22442</v>
      </c>
      <c r="C122" s="173" t="s">
        <v>23463</v>
      </c>
      <c r="D122" s="172" t="s">
        <v>23451</v>
      </c>
      <c r="E122" s="172" t="s">
        <v>22889</v>
      </c>
      <c r="F122" s="161">
        <v>2.4300000000000002</v>
      </c>
      <c r="G122" s="158" t="s">
        <v>23479</v>
      </c>
      <c r="H122" s="174" t="s">
        <v>22446</v>
      </c>
      <c r="I122" s="2"/>
    </row>
    <row r="123" spans="1:9" ht="23.4" x14ac:dyDescent="0.45">
      <c r="A123" s="157">
        <v>121</v>
      </c>
      <c r="B123" s="172" t="s">
        <v>23100</v>
      </c>
      <c r="C123" s="173" t="s">
        <v>23463</v>
      </c>
      <c r="D123" s="172" t="s">
        <v>23451</v>
      </c>
      <c r="E123" s="172" t="s">
        <v>22889</v>
      </c>
      <c r="F123" s="161">
        <v>1.21</v>
      </c>
      <c r="G123" s="158" t="s">
        <v>22535</v>
      </c>
      <c r="H123" s="174" t="s">
        <v>22446</v>
      </c>
      <c r="I123" s="2"/>
    </row>
    <row r="124" spans="1:9" ht="23.4" x14ac:dyDescent="0.45">
      <c r="A124" s="157">
        <v>122</v>
      </c>
      <c r="B124" s="172" t="s">
        <v>23480</v>
      </c>
      <c r="C124" s="173" t="s">
        <v>23463</v>
      </c>
      <c r="D124" s="172" t="s">
        <v>23451</v>
      </c>
      <c r="E124" s="172" t="s">
        <v>22889</v>
      </c>
      <c r="F124" s="161">
        <v>1.21</v>
      </c>
      <c r="G124" s="158" t="s">
        <v>23187</v>
      </c>
      <c r="H124" s="174" t="s">
        <v>22446</v>
      </c>
      <c r="I124" s="2"/>
    </row>
    <row r="125" spans="1:9" ht="23.4" x14ac:dyDescent="0.45">
      <c r="A125" s="157">
        <v>123</v>
      </c>
      <c r="B125" s="172" t="s">
        <v>22727</v>
      </c>
      <c r="C125" s="173" t="s">
        <v>23093</v>
      </c>
      <c r="D125" s="172" t="s">
        <v>23451</v>
      </c>
      <c r="E125" s="172" t="s">
        <v>22889</v>
      </c>
      <c r="F125" s="161">
        <v>1.21</v>
      </c>
      <c r="G125" s="158" t="s">
        <v>23481</v>
      </c>
      <c r="H125" s="174" t="s">
        <v>22446</v>
      </c>
      <c r="I125" s="2"/>
    </row>
    <row r="126" spans="1:9" ht="23.4" x14ac:dyDescent="0.45">
      <c r="A126" s="157">
        <v>124</v>
      </c>
      <c r="B126" s="172" t="s">
        <v>23482</v>
      </c>
      <c r="C126" s="173" t="s">
        <v>23215</v>
      </c>
      <c r="D126" s="172" t="s">
        <v>23451</v>
      </c>
      <c r="E126" s="172" t="s">
        <v>22889</v>
      </c>
      <c r="F126" s="161">
        <v>0.8</v>
      </c>
      <c r="G126" s="158" t="s">
        <v>22555</v>
      </c>
      <c r="H126" s="174" t="s">
        <v>22446</v>
      </c>
      <c r="I126" s="2"/>
    </row>
    <row r="127" spans="1:9" ht="23.4" x14ac:dyDescent="0.45">
      <c r="A127" s="157">
        <v>125</v>
      </c>
      <c r="B127" s="172" t="s">
        <v>23483</v>
      </c>
      <c r="C127" s="173" t="s">
        <v>23215</v>
      </c>
      <c r="D127" s="172" t="s">
        <v>23451</v>
      </c>
      <c r="E127" s="172" t="s">
        <v>22889</v>
      </c>
      <c r="F127" s="161">
        <v>1.21</v>
      </c>
      <c r="G127" s="158" t="s">
        <v>23484</v>
      </c>
      <c r="H127" s="174" t="s">
        <v>22446</v>
      </c>
      <c r="I127" s="2"/>
    </row>
    <row r="128" spans="1:9" ht="23.4" x14ac:dyDescent="0.45">
      <c r="A128" s="157">
        <v>126</v>
      </c>
      <c r="B128" s="172" t="s">
        <v>23485</v>
      </c>
      <c r="C128" s="173" t="s">
        <v>23486</v>
      </c>
      <c r="D128" s="172" t="s">
        <v>23451</v>
      </c>
      <c r="E128" s="172" t="s">
        <v>22889</v>
      </c>
      <c r="F128" s="161">
        <v>1.21</v>
      </c>
      <c r="G128" s="158" t="s">
        <v>23487</v>
      </c>
      <c r="H128" s="174" t="s">
        <v>22446</v>
      </c>
      <c r="I128" s="2"/>
    </row>
    <row r="129" spans="1:9" ht="23.4" x14ac:dyDescent="0.45">
      <c r="A129" s="157">
        <v>127</v>
      </c>
      <c r="B129" s="172" t="s">
        <v>23488</v>
      </c>
      <c r="C129" s="173" t="s">
        <v>23489</v>
      </c>
      <c r="D129" s="172" t="s">
        <v>23451</v>
      </c>
      <c r="E129" s="172" t="s">
        <v>22889</v>
      </c>
      <c r="F129" s="161">
        <v>1.21</v>
      </c>
      <c r="G129" s="158" t="s">
        <v>23187</v>
      </c>
      <c r="H129" s="174" t="s">
        <v>22446</v>
      </c>
      <c r="I129" s="2"/>
    </row>
    <row r="130" spans="1:9" ht="23.4" x14ac:dyDescent="0.45">
      <c r="A130" s="157">
        <v>128</v>
      </c>
      <c r="B130" s="172" t="s">
        <v>23490</v>
      </c>
      <c r="C130" s="173" t="s">
        <v>23491</v>
      </c>
      <c r="D130" s="172" t="s">
        <v>23492</v>
      </c>
      <c r="E130" s="172" t="s">
        <v>22960</v>
      </c>
      <c r="F130" s="161">
        <v>1.61</v>
      </c>
      <c r="G130" s="158" t="s">
        <v>23493</v>
      </c>
      <c r="H130" s="174" t="s">
        <v>22446</v>
      </c>
      <c r="I130" s="2"/>
    </row>
    <row r="131" spans="1:9" ht="23.4" x14ac:dyDescent="0.45">
      <c r="A131" s="157">
        <v>129</v>
      </c>
      <c r="B131" s="172" t="s">
        <v>22856</v>
      </c>
      <c r="C131" s="173" t="s">
        <v>23494</v>
      </c>
      <c r="D131" s="172" t="s">
        <v>23492</v>
      </c>
      <c r="E131" s="172" t="s">
        <v>22960</v>
      </c>
      <c r="F131" s="161">
        <v>1.62</v>
      </c>
      <c r="G131" s="158" t="s">
        <v>23495</v>
      </c>
      <c r="H131" s="174" t="s">
        <v>22446</v>
      </c>
      <c r="I131" s="2"/>
    </row>
    <row r="132" spans="1:9" ht="23.4" x14ac:dyDescent="0.45">
      <c r="A132" s="157">
        <v>130</v>
      </c>
      <c r="B132" s="172" t="s">
        <v>23496</v>
      </c>
      <c r="C132" s="173" t="s">
        <v>23497</v>
      </c>
      <c r="D132" s="172" t="s">
        <v>23492</v>
      </c>
      <c r="E132" s="172" t="s">
        <v>22960</v>
      </c>
      <c r="F132" s="161">
        <v>1.42</v>
      </c>
      <c r="G132" s="158" t="s">
        <v>23498</v>
      </c>
      <c r="H132" s="174" t="s">
        <v>22446</v>
      </c>
      <c r="I132" s="2"/>
    </row>
    <row r="133" spans="1:9" ht="23.4" x14ac:dyDescent="0.45">
      <c r="A133" s="157">
        <v>131</v>
      </c>
      <c r="B133" s="172" t="s">
        <v>23499</v>
      </c>
      <c r="C133" s="173" t="s">
        <v>23500</v>
      </c>
      <c r="D133" s="172" t="s">
        <v>23492</v>
      </c>
      <c r="E133" s="172" t="s">
        <v>22960</v>
      </c>
      <c r="F133" s="161">
        <v>1.21</v>
      </c>
      <c r="G133" s="158" t="s">
        <v>23501</v>
      </c>
      <c r="H133" s="174" t="s">
        <v>22446</v>
      </c>
      <c r="I133" s="2"/>
    </row>
    <row r="134" spans="1:9" ht="23.4" x14ac:dyDescent="0.45">
      <c r="A134" s="157">
        <v>132</v>
      </c>
      <c r="B134" s="172" t="s">
        <v>22564</v>
      </c>
      <c r="C134" s="173" t="s">
        <v>23502</v>
      </c>
      <c r="D134" s="172" t="s">
        <v>23492</v>
      </c>
      <c r="E134" s="172" t="s">
        <v>22960</v>
      </c>
      <c r="F134" s="161">
        <v>0.4</v>
      </c>
      <c r="G134" s="158" t="s">
        <v>23503</v>
      </c>
      <c r="H134" s="174" t="s">
        <v>22446</v>
      </c>
      <c r="I134" s="2"/>
    </row>
    <row r="135" spans="1:9" ht="23.4" x14ac:dyDescent="0.45">
      <c r="A135" s="157">
        <v>133</v>
      </c>
      <c r="B135" s="172" t="s">
        <v>23164</v>
      </c>
      <c r="C135" s="173" t="s">
        <v>23182</v>
      </c>
      <c r="D135" s="172" t="s">
        <v>23492</v>
      </c>
      <c r="E135" s="172" t="s">
        <v>22960</v>
      </c>
      <c r="F135" s="161">
        <v>3.24</v>
      </c>
      <c r="G135" s="158" t="s">
        <v>23504</v>
      </c>
      <c r="H135" s="174" t="s">
        <v>22446</v>
      </c>
      <c r="I135" s="2"/>
    </row>
    <row r="136" spans="1:9" ht="23.4" x14ac:dyDescent="0.45">
      <c r="A136" s="157">
        <v>134</v>
      </c>
      <c r="B136" s="172" t="s">
        <v>23505</v>
      </c>
      <c r="C136" s="173" t="s">
        <v>23506</v>
      </c>
      <c r="D136" s="172" t="s">
        <v>23492</v>
      </c>
      <c r="E136" s="172" t="s">
        <v>22960</v>
      </c>
      <c r="F136" s="161">
        <v>1.62</v>
      </c>
      <c r="G136" s="158" t="s">
        <v>23507</v>
      </c>
      <c r="H136" s="174" t="s">
        <v>22446</v>
      </c>
      <c r="I136" s="2"/>
    </row>
    <row r="137" spans="1:9" ht="23.4" x14ac:dyDescent="0.45">
      <c r="A137" s="157">
        <v>135</v>
      </c>
      <c r="B137" s="172" t="s">
        <v>23508</v>
      </c>
      <c r="C137" s="173" t="s">
        <v>23509</v>
      </c>
      <c r="D137" s="172" t="s">
        <v>23492</v>
      </c>
      <c r="E137" s="172" t="s">
        <v>22960</v>
      </c>
      <c r="F137" s="161">
        <v>2.83</v>
      </c>
      <c r="G137" s="158" t="s">
        <v>23510</v>
      </c>
      <c r="H137" s="174" t="s">
        <v>22446</v>
      </c>
      <c r="I137" s="2"/>
    </row>
    <row r="138" spans="1:9" ht="23.4" x14ac:dyDescent="0.45">
      <c r="A138" s="157">
        <v>136</v>
      </c>
      <c r="B138" s="172" t="s">
        <v>23283</v>
      </c>
      <c r="C138" s="173" t="s">
        <v>22568</v>
      </c>
      <c r="D138" s="172" t="s">
        <v>23492</v>
      </c>
      <c r="E138" s="172" t="s">
        <v>22960</v>
      </c>
      <c r="F138" s="161">
        <v>1.42</v>
      </c>
      <c r="G138" s="158" t="s">
        <v>23511</v>
      </c>
      <c r="H138" s="174" t="s">
        <v>22446</v>
      </c>
      <c r="I138" s="2"/>
    </row>
    <row r="139" spans="1:9" ht="23.4" x14ac:dyDescent="0.45">
      <c r="A139" s="157">
        <v>137</v>
      </c>
      <c r="B139" s="172" t="s">
        <v>23512</v>
      </c>
      <c r="C139" s="173" t="s">
        <v>22962</v>
      </c>
      <c r="D139" s="172" t="s">
        <v>23492</v>
      </c>
      <c r="E139" s="172" t="s">
        <v>22960</v>
      </c>
      <c r="F139" s="161">
        <v>0.81</v>
      </c>
      <c r="G139" s="158" t="s">
        <v>22590</v>
      </c>
      <c r="H139" s="174" t="s">
        <v>22446</v>
      </c>
      <c r="I139" s="2"/>
    </row>
    <row r="140" spans="1:9" ht="23.4" x14ac:dyDescent="0.45">
      <c r="A140" s="157">
        <v>138</v>
      </c>
      <c r="B140" s="172" t="s">
        <v>23513</v>
      </c>
      <c r="C140" s="173" t="s">
        <v>23514</v>
      </c>
      <c r="D140" s="172" t="s">
        <v>23492</v>
      </c>
      <c r="E140" s="172" t="s">
        <v>22960</v>
      </c>
      <c r="F140" s="161">
        <v>1.21</v>
      </c>
      <c r="G140" s="158" t="s">
        <v>23501</v>
      </c>
      <c r="H140" s="174" t="s">
        <v>22446</v>
      </c>
      <c r="I140" s="2"/>
    </row>
    <row r="141" spans="1:9" ht="23.4" x14ac:dyDescent="0.45">
      <c r="A141" s="157">
        <v>139</v>
      </c>
      <c r="B141" s="172" t="s">
        <v>23515</v>
      </c>
      <c r="C141" s="173" t="s">
        <v>23516</v>
      </c>
      <c r="D141" s="172" t="s">
        <v>23492</v>
      </c>
      <c r="E141" s="172" t="s">
        <v>22960</v>
      </c>
      <c r="F141" s="161">
        <v>1.21</v>
      </c>
      <c r="G141" s="158" t="s">
        <v>23187</v>
      </c>
      <c r="H141" s="174" t="s">
        <v>22446</v>
      </c>
      <c r="I141" s="2"/>
    </row>
    <row r="142" spans="1:9" ht="23.4" x14ac:dyDescent="0.45">
      <c r="A142" s="157">
        <v>140</v>
      </c>
      <c r="B142" s="172" t="s">
        <v>23517</v>
      </c>
      <c r="C142" s="173" t="s">
        <v>23182</v>
      </c>
      <c r="D142" s="172" t="s">
        <v>23492</v>
      </c>
      <c r="E142" s="172" t="s">
        <v>22960</v>
      </c>
      <c r="F142" s="161">
        <v>0.81</v>
      </c>
      <c r="G142" s="158" t="s">
        <v>22884</v>
      </c>
      <c r="H142" s="174" t="s">
        <v>22446</v>
      </c>
      <c r="I142" s="2"/>
    </row>
    <row r="143" spans="1:9" ht="23.4" x14ac:dyDescent="0.45">
      <c r="A143" s="157">
        <v>141</v>
      </c>
      <c r="B143" s="172" t="s">
        <v>23506</v>
      </c>
      <c r="C143" s="173" t="s">
        <v>23516</v>
      </c>
      <c r="D143" s="172" t="s">
        <v>23492</v>
      </c>
      <c r="E143" s="172" t="s">
        <v>22960</v>
      </c>
      <c r="F143" s="161">
        <v>1.01</v>
      </c>
      <c r="G143" s="158" t="s">
        <v>23518</v>
      </c>
      <c r="H143" s="174" t="s">
        <v>22446</v>
      </c>
      <c r="I143" s="2"/>
    </row>
    <row r="144" spans="1:9" ht="23.4" x14ac:dyDescent="0.45">
      <c r="A144" s="157">
        <v>142</v>
      </c>
      <c r="B144" s="172" t="s">
        <v>23519</v>
      </c>
      <c r="C144" s="173" t="s">
        <v>22735</v>
      </c>
      <c r="D144" s="172" t="s">
        <v>23492</v>
      </c>
      <c r="E144" s="172" t="s">
        <v>22960</v>
      </c>
      <c r="F144" s="161">
        <v>1.62</v>
      </c>
      <c r="G144" s="158" t="s">
        <v>22947</v>
      </c>
      <c r="H144" s="174" t="s">
        <v>22446</v>
      </c>
      <c r="I144" s="2"/>
    </row>
    <row r="145" spans="1:9" ht="23.4" x14ac:dyDescent="0.45">
      <c r="A145" s="157">
        <v>143</v>
      </c>
      <c r="B145" s="172" t="s">
        <v>23520</v>
      </c>
      <c r="C145" s="173" t="s">
        <v>23521</v>
      </c>
      <c r="D145" s="172" t="s">
        <v>23492</v>
      </c>
      <c r="E145" s="172" t="s">
        <v>22960</v>
      </c>
      <c r="F145" s="161">
        <v>0.81</v>
      </c>
      <c r="G145" s="158" t="s">
        <v>23503</v>
      </c>
      <c r="H145" s="174" t="s">
        <v>22509</v>
      </c>
      <c r="I145" s="2"/>
    </row>
    <row r="146" spans="1:9" ht="23.4" x14ac:dyDescent="0.45">
      <c r="A146" s="157">
        <v>144</v>
      </c>
      <c r="B146" s="172" t="s">
        <v>23522</v>
      </c>
      <c r="C146" s="173" t="s">
        <v>23147</v>
      </c>
      <c r="D146" s="172" t="s">
        <v>23492</v>
      </c>
      <c r="E146" s="172" t="s">
        <v>22960</v>
      </c>
      <c r="F146" s="161">
        <v>0.6</v>
      </c>
      <c r="G146" s="158" t="s">
        <v>22555</v>
      </c>
      <c r="H146" s="174" t="s">
        <v>22446</v>
      </c>
      <c r="I146" s="2"/>
    </row>
    <row r="147" spans="1:9" ht="23.4" x14ac:dyDescent="0.45">
      <c r="A147" s="157">
        <v>145</v>
      </c>
      <c r="B147" s="172" t="s">
        <v>23523</v>
      </c>
      <c r="C147" s="173" t="s">
        <v>23524</v>
      </c>
      <c r="D147" s="172" t="s">
        <v>23492</v>
      </c>
      <c r="E147" s="172" t="s">
        <v>22960</v>
      </c>
      <c r="F147" s="161">
        <v>1.21</v>
      </c>
      <c r="G147" s="158" t="s">
        <v>22947</v>
      </c>
      <c r="H147" s="174" t="s">
        <v>22446</v>
      </c>
      <c r="I147" s="2"/>
    </row>
    <row r="148" spans="1:9" ht="23.4" x14ac:dyDescent="0.45">
      <c r="A148" s="157">
        <v>146</v>
      </c>
      <c r="B148" s="172" t="s">
        <v>23525</v>
      </c>
      <c r="C148" s="173" t="s">
        <v>23526</v>
      </c>
      <c r="D148" s="172" t="s">
        <v>23492</v>
      </c>
      <c r="E148" s="172" t="s">
        <v>22960</v>
      </c>
      <c r="F148" s="161">
        <v>1.61</v>
      </c>
      <c r="G148" s="158" t="s">
        <v>22947</v>
      </c>
      <c r="H148" s="174" t="s">
        <v>22446</v>
      </c>
      <c r="I148" s="2"/>
    </row>
    <row r="149" spans="1:9" ht="23.4" x14ac:dyDescent="0.45">
      <c r="A149" s="157">
        <v>147</v>
      </c>
      <c r="B149" s="172" t="s">
        <v>23527</v>
      </c>
      <c r="C149" s="173" t="s">
        <v>22854</v>
      </c>
      <c r="D149" s="172" t="s">
        <v>23492</v>
      </c>
      <c r="E149" s="172" t="s">
        <v>22960</v>
      </c>
      <c r="F149" s="161">
        <v>1.61</v>
      </c>
      <c r="G149" s="158" t="s">
        <v>23528</v>
      </c>
      <c r="H149" s="174" t="s">
        <v>22446</v>
      </c>
      <c r="I149" s="2"/>
    </row>
    <row r="150" spans="1:9" ht="23.4" x14ac:dyDescent="0.45">
      <c r="A150" s="157">
        <v>148</v>
      </c>
      <c r="B150" s="172" t="s">
        <v>22776</v>
      </c>
      <c r="C150" s="173" t="s">
        <v>23074</v>
      </c>
      <c r="D150" s="172" t="s">
        <v>23492</v>
      </c>
      <c r="E150" s="172" t="s">
        <v>22960</v>
      </c>
      <c r="F150" s="161">
        <v>1.21</v>
      </c>
      <c r="G150" s="158" t="s">
        <v>23501</v>
      </c>
      <c r="H150" s="174" t="s">
        <v>22446</v>
      </c>
      <c r="I150" s="2"/>
    </row>
    <row r="151" spans="1:9" ht="23.4" x14ac:dyDescent="0.45">
      <c r="A151" s="157">
        <v>149</v>
      </c>
      <c r="B151" s="172" t="s">
        <v>22759</v>
      </c>
      <c r="C151" s="173" t="s">
        <v>19690</v>
      </c>
      <c r="D151" s="172" t="s">
        <v>23492</v>
      </c>
      <c r="E151" s="172" t="s">
        <v>22960</v>
      </c>
      <c r="F151" s="161">
        <v>1.4</v>
      </c>
      <c r="G151" s="158" t="s">
        <v>23529</v>
      </c>
      <c r="H151" s="174" t="s">
        <v>22446</v>
      </c>
      <c r="I151" s="2"/>
    </row>
    <row r="152" spans="1:9" ht="23.4" x14ac:dyDescent="0.45">
      <c r="A152" s="157">
        <v>150</v>
      </c>
      <c r="B152" s="172" t="s">
        <v>23530</v>
      </c>
      <c r="C152" s="173" t="s">
        <v>22549</v>
      </c>
      <c r="D152" s="172" t="s">
        <v>23531</v>
      </c>
      <c r="E152" s="172" t="s">
        <v>22973</v>
      </c>
      <c r="F152" s="161">
        <v>1.21</v>
      </c>
      <c r="G152" s="158" t="s">
        <v>22884</v>
      </c>
      <c r="H152" s="174" t="s">
        <v>22446</v>
      </c>
      <c r="I152" s="2"/>
    </row>
    <row r="153" spans="1:9" ht="23.4" x14ac:dyDescent="0.45">
      <c r="A153" s="157">
        <v>151</v>
      </c>
      <c r="B153" s="172" t="s">
        <v>22815</v>
      </c>
      <c r="C153" s="173" t="s">
        <v>22549</v>
      </c>
      <c r="D153" s="172" t="s">
        <v>23531</v>
      </c>
      <c r="E153" s="172" t="s">
        <v>22973</v>
      </c>
      <c r="F153" s="161">
        <v>2.02</v>
      </c>
      <c r="G153" s="158" t="s">
        <v>23528</v>
      </c>
      <c r="H153" s="174" t="s">
        <v>22446</v>
      </c>
      <c r="I153" s="2"/>
    </row>
    <row r="154" spans="1:9" ht="23.4" x14ac:dyDescent="0.45">
      <c r="A154" s="157">
        <v>152</v>
      </c>
      <c r="B154" s="172" t="s">
        <v>23532</v>
      </c>
      <c r="C154" s="173" t="s">
        <v>23533</v>
      </c>
      <c r="D154" s="172" t="s">
        <v>23531</v>
      </c>
      <c r="E154" s="172" t="s">
        <v>22973</v>
      </c>
      <c r="F154" s="161">
        <v>1.62</v>
      </c>
      <c r="G154" s="158" t="s">
        <v>23187</v>
      </c>
      <c r="H154" s="174" t="s">
        <v>11798</v>
      </c>
      <c r="I154" s="2"/>
    </row>
    <row r="155" spans="1:9" ht="23.4" x14ac:dyDescent="0.45">
      <c r="A155" s="157">
        <v>153</v>
      </c>
      <c r="B155" s="172" t="s">
        <v>23534</v>
      </c>
      <c r="C155" s="173" t="s">
        <v>23447</v>
      </c>
      <c r="D155" s="172" t="s">
        <v>23531</v>
      </c>
      <c r="E155" s="172" t="s">
        <v>22973</v>
      </c>
      <c r="F155" s="161">
        <v>1.42</v>
      </c>
      <c r="G155" s="158" t="s">
        <v>23187</v>
      </c>
      <c r="H155" s="174" t="s">
        <v>22446</v>
      </c>
      <c r="I155" s="2"/>
    </row>
    <row r="156" spans="1:9" ht="23.4" x14ac:dyDescent="0.45">
      <c r="A156" s="157">
        <v>154</v>
      </c>
      <c r="B156" s="172" t="s">
        <v>22923</v>
      </c>
      <c r="C156" s="173" t="s">
        <v>23535</v>
      </c>
      <c r="D156" s="172" t="s">
        <v>23531</v>
      </c>
      <c r="E156" s="172" t="s">
        <v>22973</v>
      </c>
      <c r="F156" s="161">
        <v>1.21</v>
      </c>
      <c r="G156" s="158" t="s">
        <v>22884</v>
      </c>
      <c r="H156" s="174" t="s">
        <v>22446</v>
      </c>
      <c r="I156" s="2"/>
    </row>
    <row r="157" spans="1:9" ht="23.4" x14ac:dyDescent="0.45">
      <c r="A157" s="157">
        <v>155</v>
      </c>
      <c r="B157" s="172" t="s">
        <v>3516</v>
      </c>
      <c r="C157" s="173" t="s">
        <v>23536</v>
      </c>
      <c r="D157" s="172" t="s">
        <v>23531</v>
      </c>
      <c r="E157" s="172" t="s">
        <v>22973</v>
      </c>
      <c r="F157" s="161">
        <v>1.21</v>
      </c>
      <c r="G157" s="158" t="s">
        <v>23537</v>
      </c>
      <c r="H157" s="174" t="s">
        <v>22446</v>
      </c>
      <c r="I157" s="2"/>
    </row>
    <row r="158" spans="1:9" ht="23.4" x14ac:dyDescent="0.45">
      <c r="A158" s="157">
        <v>156</v>
      </c>
      <c r="B158" s="172" t="s">
        <v>23538</v>
      </c>
      <c r="C158" s="173" t="s">
        <v>22730</v>
      </c>
      <c r="D158" s="172" t="s">
        <v>23531</v>
      </c>
      <c r="E158" s="172" t="s">
        <v>22973</v>
      </c>
      <c r="F158" s="161">
        <v>1.62</v>
      </c>
      <c r="G158" s="158" t="s">
        <v>23537</v>
      </c>
      <c r="H158" s="174" t="s">
        <v>22446</v>
      </c>
      <c r="I158" s="2"/>
    </row>
    <row r="159" spans="1:9" ht="23.4" x14ac:dyDescent="0.45">
      <c r="A159" s="157">
        <v>157</v>
      </c>
      <c r="B159" s="172" t="s">
        <v>23426</v>
      </c>
      <c r="C159" s="173" t="s">
        <v>22938</v>
      </c>
      <c r="D159" s="172" t="s">
        <v>23531</v>
      </c>
      <c r="E159" s="172" t="s">
        <v>22973</v>
      </c>
      <c r="F159" s="161">
        <v>1.21</v>
      </c>
      <c r="G159" s="158" t="s">
        <v>22884</v>
      </c>
      <c r="H159" s="174" t="s">
        <v>22446</v>
      </c>
      <c r="I159" s="2"/>
    </row>
    <row r="160" spans="1:9" ht="23.4" x14ac:dyDescent="0.45">
      <c r="A160" s="157">
        <v>158</v>
      </c>
      <c r="B160" s="172" t="s">
        <v>23539</v>
      </c>
      <c r="C160" s="173" t="s">
        <v>22730</v>
      </c>
      <c r="D160" s="172" t="s">
        <v>23531</v>
      </c>
      <c r="E160" s="172" t="s">
        <v>22973</v>
      </c>
      <c r="F160" s="161">
        <v>1.21</v>
      </c>
      <c r="G160" s="158" t="s">
        <v>22884</v>
      </c>
      <c r="H160" s="174" t="s">
        <v>22446</v>
      </c>
      <c r="I160" s="2"/>
    </row>
    <row r="161" spans="1:9" ht="23.4" x14ac:dyDescent="0.45">
      <c r="A161" s="157">
        <v>159</v>
      </c>
      <c r="B161" s="172" t="s">
        <v>23540</v>
      </c>
      <c r="C161" s="173" t="s">
        <v>23541</v>
      </c>
      <c r="D161" s="172" t="s">
        <v>23531</v>
      </c>
      <c r="E161" s="172" t="s">
        <v>22973</v>
      </c>
      <c r="F161" s="161">
        <v>1.42</v>
      </c>
      <c r="G161" s="158" t="s">
        <v>23542</v>
      </c>
      <c r="H161" s="174" t="s">
        <v>22446</v>
      </c>
      <c r="I161" s="2"/>
    </row>
    <row r="162" spans="1:9" ht="23.4" x14ac:dyDescent="0.45">
      <c r="A162" s="157">
        <v>160</v>
      </c>
      <c r="B162" s="172" t="s">
        <v>22556</v>
      </c>
      <c r="C162" s="173" t="s">
        <v>23543</v>
      </c>
      <c r="D162" s="172" t="s">
        <v>23544</v>
      </c>
      <c r="E162" s="172" t="s">
        <v>23545</v>
      </c>
      <c r="F162" s="161">
        <v>0.7</v>
      </c>
      <c r="G162" s="158" t="s">
        <v>23187</v>
      </c>
      <c r="H162" s="174" t="s">
        <v>22446</v>
      </c>
      <c r="I162" s="2"/>
    </row>
    <row r="163" spans="1:9" ht="23.4" x14ac:dyDescent="0.45">
      <c r="A163" s="157">
        <v>161</v>
      </c>
      <c r="B163" s="172" t="s">
        <v>23546</v>
      </c>
      <c r="C163" s="173" t="s">
        <v>23547</v>
      </c>
      <c r="D163" s="172" t="s">
        <v>23544</v>
      </c>
      <c r="E163" s="172" t="s">
        <v>23545</v>
      </c>
      <c r="F163" s="161">
        <v>2.02</v>
      </c>
      <c r="G163" s="158" t="s">
        <v>23548</v>
      </c>
      <c r="H163" s="174" t="s">
        <v>22446</v>
      </c>
      <c r="I163" s="2"/>
    </row>
    <row r="164" spans="1:9" ht="23.4" x14ac:dyDescent="0.45">
      <c r="A164" s="157">
        <v>162</v>
      </c>
      <c r="B164" s="172" t="s">
        <v>23549</v>
      </c>
      <c r="C164" s="173" t="s">
        <v>23550</v>
      </c>
      <c r="D164" s="172" t="s">
        <v>23544</v>
      </c>
      <c r="E164" s="172" t="s">
        <v>23545</v>
      </c>
      <c r="F164" s="161">
        <v>1.21</v>
      </c>
      <c r="G164" s="158" t="s">
        <v>23187</v>
      </c>
      <c r="H164" s="174" t="s">
        <v>22446</v>
      </c>
      <c r="I164" s="2"/>
    </row>
    <row r="165" spans="1:9" ht="23.4" x14ac:dyDescent="0.45">
      <c r="A165" s="157">
        <v>163</v>
      </c>
      <c r="B165" s="172" t="s">
        <v>23551</v>
      </c>
      <c r="C165" s="173" t="s">
        <v>23552</v>
      </c>
      <c r="D165" s="172" t="s">
        <v>23544</v>
      </c>
      <c r="E165" s="172" t="s">
        <v>23545</v>
      </c>
      <c r="F165" s="161">
        <v>0.41</v>
      </c>
      <c r="G165" s="158" t="s">
        <v>23503</v>
      </c>
      <c r="H165" s="174" t="s">
        <v>22446</v>
      </c>
      <c r="I165" s="2"/>
    </row>
    <row r="166" spans="1:9" ht="23.4" x14ac:dyDescent="0.45">
      <c r="A166" s="157">
        <v>164</v>
      </c>
      <c r="B166" s="172" t="s">
        <v>22739</v>
      </c>
      <c r="C166" s="173" t="s">
        <v>23428</v>
      </c>
      <c r="D166" s="172" t="s">
        <v>23544</v>
      </c>
      <c r="E166" s="172" t="s">
        <v>23545</v>
      </c>
      <c r="F166" s="161">
        <v>0.81</v>
      </c>
      <c r="G166" s="158" t="s">
        <v>22555</v>
      </c>
      <c r="H166" s="174" t="s">
        <v>22446</v>
      </c>
      <c r="I166" s="2"/>
    </row>
    <row r="167" spans="1:9" ht="23.4" x14ac:dyDescent="0.45">
      <c r="A167" s="157">
        <v>165</v>
      </c>
      <c r="B167" s="172" t="s">
        <v>23447</v>
      </c>
      <c r="C167" s="173" t="s">
        <v>22730</v>
      </c>
      <c r="D167" s="172" t="s">
        <v>23544</v>
      </c>
      <c r="E167" s="172" t="s">
        <v>23545</v>
      </c>
      <c r="F167" s="161">
        <v>1.62</v>
      </c>
      <c r="G167" s="158" t="s">
        <v>23468</v>
      </c>
      <c r="H167" s="174" t="s">
        <v>22446</v>
      </c>
      <c r="I167" s="2"/>
    </row>
    <row r="168" spans="1:9" ht="23.4" x14ac:dyDescent="0.45">
      <c r="A168" s="157">
        <v>166</v>
      </c>
      <c r="B168" s="172" t="s">
        <v>23553</v>
      </c>
      <c r="C168" s="173" t="s">
        <v>23554</v>
      </c>
      <c r="D168" s="172" t="s">
        <v>23544</v>
      </c>
      <c r="E168" s="172" t="s">
        <v>23545</v>
      </c>
      <c r="F168" s="161">
        <v>0.8</v>
      </c>
      <c r="G168" s="158" t="s">
        <v>23336</v>
      </c>
      <c r="H168" s="174" t="s">
        <v>22446</v>
      </c>
      <c r="I168" s="2"/>
    </row>
    <row r="169" spans="1:9" ht="23.4" x14ac:dyDescent="0.45">
      <c r="A169" s="157">
        <v>167</v>
      </c>
      <c r="B169" s="172" t="s">
        <v>23555</v>
      </c>
      <c r="C169" s="173" t="s">
        <v>23555</v>
      </c>
      <c r="D169" s="172" t="s">
        <v>23544</v>
      </c>
      <c r="E169" s="172" t="s">
        <v>23545</v>
      </c>
      <c r="F169" s="161">
        <v>1.62</v>
      </c>
      <c r="G169" s="158" t="s">
        <v>23548</v>
      </c>
      <c r="H169" s="174" t="s">
        <v>22446</v>
      </c>
      <c r="I169" s="2"/>
    </row>
    <row r="170" spans="1:9" ht="23.4" x14ac:dyDescent="0.45">
      <c r="A170" s="157">
        <v>168</v>
      </c>
      <c r="B170" s="172" t="s">
        <v>23438</v>
      </c>
      <c r="C170" s="173" t="s">
        <v>23447</v>
      </c>
      <c r="D170" s="172" t="s">
        <v>23544</v>
      </c>
      <c r="E170" s="172" t="s">
        <v>23545</v>
      </c>
      <c r="F170" s="161">
        <v>1.62</v>
      </c>
      <c r="G170" s="158" t="s">
        <v>23548</v>
      </c>
      <c r="H170" s="174" t="s">
        <v>22446</v>
      </c>
      <c r="I170" s="2"/>
    </row>
    <row r="171" spans="1:9" ht="23.4" x14ac:dyDescent="0.45">
      <c r="A171" s="157">
        <v>169</v>
      </c>
      <c r="B171" s="172" t="s">
        <v>22556</v>
      </c>
      <c r="C171" s="173" t="s">
        <v>23438</v>
      </c>
      <c r="D171" s="172" t="s">
        <v>23544</v>
      </c>
      <c r="E171" s="172" t="s">
        <v>23545</v>
      </c>
      <c r="F171" s="161">
        <v>1.2</v>
      </c>
      <c r="G171" s="158" t="s">
        <v>23556</v>
      </c>
      <c r="H171" s="174" t="s">
        <v>22446</v>
      </c>
      <c r="I171" s="2"/>
    </row>
    <row r="172" spans="1:9" ht="23.4" x14ac:dyDescent="0.45">
      <c r="A172" s="157">
        <v>170</v>
      </c>
      <c r="B172" s="172" t="s">
        <v>22689</v>
      </c>
      <c r="C172" s="173" t="s">
        <v>23557</v>
      </c>
      <c r="D172" s="172" t="s">
        <v>23544</v>
      </c>
      <c r="E172" s="172" t="s">
        <v>23545</v>
      </c>
      <c r="F172" s="161">
        <v>1.62</v>
      </c>
      <c r="G172" s="158" t="s">
        <v>23548</v>
      </c>
      <c r="H172" s="174" t="s">
        <v>22446</v>
      </c>
      <c r="I172" s="2"/>
    </row>
    <row r="173" spans="1:9" ht="23.4" x14ac:dyDescent="0.45">
      <c r="A173" s="157">
        <v>171</v>
      </c>
      <c r="B173" s="172" t="s">
        <v>23558</v>
      </c>
      <c r="C173" s="173" t="s">
        <v>22780</v>
      </c>
      <c r="D173" s="172" t="s">
        <v>23544</v>
      </c>
      <c r="E173" s="172" t="s">
        <v>23545</v>
      </c>
      <c r="F173" s="161">
        <v>0.81</v>
      </c>
      <c r="G173" s="158" t="s">
        <v>23559</v>
      </c>
      <c r="H173" s="174" t="s">
        <v>22446</v>
      </c>
      <c r="I173" s="2"/>
    </row>
    <row r="174" spans="1:9" ht="23.4" x14ac:dyDescent="0.45">
      <c r="A174" s="157">
        <v>172</v>
      </c>
      <c r="B174" s="172" t="s">
        <v>22489</v>
      </c>
      <c r="C174" s="173" t="s">
        <v>23560</v>
      </c>
      <c r="D174" s="172" t="s">
        <v>23544</v>
      </c>
      <c r="E174" s="172" t="s">
        <v>23545</v>
      </c>
      <c r="F174" s="161">
        <v>1.3</v>
      </c>
      <c r="G174" s="158" t="s">
        <v>23362</v>
      </c>
      <c r="H174" s="174" t="s">
        <v>22446</v>
      </c>
      <c r="I174" s="2"/>
    </row>
    <row r="175" spans="1:9" ht="23.4" x14ac:dyDescent="0.45">
      <c r="A175" s="157">
        <v>173</v>
      </c>
      <c r="B175" s="172" t="s">
        <v>4799</v>
      </c>
      <c r="C175" s="173" t="s">
        <v>23551</v>
      </c>
      <c r="D175" s="172" t="s">
        <v>23544</v>
      </c>
      <c r="E175" s="172" t="s">
        <v>23545</v>
      </c>
      <c r="F175" s="161">
        <v>0.81</v>
      </c>
      <c r="G175" s="158" t="s">
        <v>22555</v>
      </c>
      <c r="H175" s="174" t="s">
        <v>22446</v>
      </c>
      <c r="I175" s="2"/>
    </row>
    <row r="176" spans="1:9" ht="23.4" x14ac:dyDescent="0.45">
      <c r="A176" s="157">
        <v>174</v>
      </c>
      <c r="B176" s="172" t="s">
        <v>22766</v>
      </c>
      <c r="C176" s="173" t="s">
        <v>23561</v>
      </c>
      <c r="D176" s="172" t="s">
        <v>23544</v>
      </c>
      <c r="E176" s="172" t="s">
        <v>23545</v>
      </c>
      <c r="F176" s="161">
        <v>1.61</v>
      </c>
      <c r="G176" s="158" t="s">
        <v>23562</v>
      </c>
      <c r="H176" s="174" t="s">
        <v>22446</v>
      </c>
      <c r="I176" s="2"/>
    </row>
    <row r="177" spans="1:9" ht="23.4" x14ac:dyDescent="0.45">
      <c r="A177" s="157">
        <v>175</v>
      </c>
      <c r="B177" s="172" t="s">
        <v>23563</v>
      </c>
      <c r="C177" s="173" t="s">
        <v>23564</v>
      </c>
      <c r="D177" s="172" t="s">
        <v>23544</v>
      </c>
      <c r="E177" s="172" t="s">
        <v>23545</v>
      </c>
      <c r="F177" s="161">
        <v>1.72</v>
      </c>
      <c r="G177" s="158" t="s">
        <v>23548</v>
      </c>
      <c r="H177" s="174" t="s">
        <v>22446</v>
      </c>
      <c r="I177" s="2"/>
    </row>
    <row r="178" spans="1:9" ht="23.4" x14ac:dyDescent="0.45">
      <c r="A178" s="157">
        <v>176</v>
      </c>
      <c r="B178" s="172" t="s">
        <v>23445</v>
      </c>
      <c r="C178" s="173" t="s">
        <v>22506</v>
      </c>
      <c r="D178" s="172" t="s">
        <v>23544</v>
      </c>
      <c r="E178" s="172" t="s">
        <v>23545</v>
      </c>
      <c r="F178" s="161">
        <v>0.61</v>
      </c>
      <c r="G178" s="158" t="s">
        <v>23565</v>
      </c>
      <c r="H178" s="174" t="s">
        <v>11798</v>
      </c>
      <c r="I178" s="2"/>
    </row>
    <row r="179" spans="1:9" ht="23.4" x14ac:dyDescent="0.45">
      <c r="A179" s="157">
        <v>177</v>
      </c>
      <c r="B179" s="172" t="s">
        <v>22733</v>
      </c>
      <c r="C179" s="173" t="s">
        <v>23555</v>
      </c>
      <c r="D179" s="172" t="s">
        <v>23544</v>
      </c>
      <c r="E179" s="172" t="s">
        <v>23545</v>
      </c>
      <c r="F179" s="161">
        <v>1.62</v>
      </c>
      <c r="G179" s="158" t="s">
        <v>22947</v>
      </c>
      <c r="H179" s="174" t="s">
        <v>11798</v>
      </c>
      <c r="I179" s="2"/>
    </row>
    <row r="180" spans="1:9" ht="23.4" x14ac:dyDescent="0.45">
      <c r="A180" s="157">
        <v>178</v>
      </c>
      <c r="B180" s="172" t="s">
        <v>23566</v>
      </c>
      <c r="C180" s="173" t="s">
        <v>23567</v>
      </c>
      <c r="D180" s="172" t="s">
        <v>23544</v>
      </c>
      <c r="E180" s="172" t="s">
        <v>23545</v>
      </c>
      <c r="F180" s="161">
        <v>2.02</v>
      </c>
      <c r="G180" s="158" t="s">
        <v>23548</v>
      </c>
      <c r="H180" s="174" t="s">
        <v>22446</v>
      </c>
      <c r="I180" s="2"/>
    </row>
    <row r="181" spans="1:9" ht="23.4" x14ac:dyDescent="0.45">
      <c r="A181" s="157">
        <v>179</v>
      </c>
      <c r="B181" s="172" t="s">
        <v>23568</v>
      </c>
      <c r="C181" s="173" t="s">
        <v>23438</v>
      </c>
      <c r="D181" s="172" t="s">
        <v>23544</v>
      </c>
      <c r="E181" s="172" t="s">
        <v>23545</v>
      </c>
      <c r="F181" s="161">
        <v>1.21</v>
      </c>
      <c r="G181" s="158" t="s">
        <v>23548</v>
      </c>
      <c r="H181" s="174" t="s">
        <v>22446</v>
      </c>
      <c r="I181" s="2"/>
    </row>
    <row r="182" spans="1:9" ht="23.4" x14ac:dyDescent="0.45">
      <c r="A182" s="157">
        <v>180</v>
      </c>
      <c r="B182" s="172" t="s">
        <v>23555</v>
      </c>
      <c r="C182" s="173" t="s">
        <v>23560</v>
      </c>
      <c r="D182" s="172" t="s">
        <v>23544</v>
      </c>
      <c r="E182" s="172" t="s">
        <v>23545</v>
      </c>
      <c r="F182" s="161">
        <v>1.62</v>
      </c>
      <c r="G182" s="158" t="s">
        <v>23548</v>
      </c>
      <c r="H182" s="174" t="s">
        <v>22446</v>
      </c>
      <c r="I182" s="2"/>
    </row>
    <row r="183" spans="1:9" ht="23.4" x14ac:dyDescent="0.45">
      <c r="A183" s="157">
        <v>181</v>
      </c>
      <c r="B183" s="172" t="s">
        <v>22733</v>
      </c>
      <c r="C183" s="173" t="s">
        <v>22994</v>
      </c>
      <c r="D183" s="172" t="s">
        <v>23544</v>
      </c>
      <c r="E183" s="172" t="s">
        <v>23545</v>
      </c>
      <c r="F183" s="161">
        <v>1.01</v>
      </c>
      <c r="G183" s="158" t="s">
        <v>22947</v>
      </c>
      <c r="H183" s="174" t="s">
        <v>22446</v>
      </c>
      <c r="I183" s="2"/>
    </row>
    <row r="184" spans="1:9" ht="23.4" x14ac:dyDescent="0.45">
      <c r="A184" s="157">
        <v>182</v>
      </c>
      <c r="B184" s="172" t="s">
        <v>23445</v>
      </c>
      <c r="C184" s="173" t="s">
        <v>23447</v>
      </c>
      <c r="D184" s="172" t="s">
        <v>23544</v>
      </c>
      <c r="E184" s="172" t="s">
        <v>23545</v>
      </c>
      <c r="F184" s="161">
        <v>1.01</v>
      </c>
      <c r="G184" s="158" t="s">
        <v>22947</v>
      </c>
      <c r="H184" s="174" t="s">
        <v>22446</v>
      </c>
      <c r="I184" s="2"/>
    </row>
    <row r="185" spans="1:9" ht="23.4" x14ac:dyDescent="0.45">
      <c r="A185" s="157">
        <v>183</v>
      </c>
      <c r="B185" s="172" t="s">
        <v>23569</v>
      </c>
      <c r="C185" s="173" t="s">
        <v>23570</v>
      </c>
      <c r="D185" s="172" t="s">
        <v>23544</v>
      </c>
      <c r="E185" s="172" t="s">
        <v>23545</v>
      </c>
      <c r="F185" s="161">
        <v>2.02</v>
      </c>
      <c r="G185" s="158" t="s">
        <v>23571</v>
      </c>
      <c r="H185" s="174" t="s">
        <v>22446</v>
      </c>
      <c r="I185" s="2"/>
    </row>
    <row r="186" spans="1:9" ht="23.4" x14ac:dyDescent="0.45">
      <c r="A186" s="157">
        <v>184</v>
      </c>
      <c r="B186" s="172" t="s">
        <v>23572</v>
      </c>
      <c r="C186" s="173" t="s">
        <v>23555</v>
      </c>
      <c r="D186" s="172" t="s">
        <v>23544</v>
      </c>
      <c r="E186" s="172" t="s">
        <v>23545</v>
      </c>
      <c r="F186" s="161">
        <v>0.81</v>
      </c>
      <c r="G186" s="158" t="s">
        <v>23187</v>
      </c>
      <c r="H186" s="175" t="s">
        <v>22446</v>
      </c>
      <c r="I186" s="2"/>
    </row>
    <row r="187" spans="1:9" ht="23.4" x14ac:dyDescent="0.45">
      <c r="A187" s="157">
        <v>185</v>
      </c>
      <c r="B187" s="172" t="s">
        <v>23573</v>
      </c>
      <c r="C187" s="173" t="s">
        <v>23574</v>
      </c>
      <c r="D187" s="172" t="s">
        <v>23544</v>
      </c>
      <c r="E187" s="172" t="s">
        <v>23545</v>
      </c>
      <c r="F187" s="161">
        <v>1.42</v>
      </c>
      <c r="G187" s="158" t="s">
        <v>23575</v>
      </c>
      <c r="H187" s="174" t="s">
        <v>22446</v>
      </c>
      <c r="I187" s="2"/>
    </row>
    <row r="188" spans="1:9" ht="23.4" x14ac:dyDescent="0.45">
      <c r="A188" s="157">
        <v>186</v>
      </c>
      <c r="B188" s="172" t="s">
        <v>3851</v>
      </c>
      <c r="C188" s="173" t="s">
        <v>23555</v>
      </c>
      <c r="D188" s="172" t="s">
        <v>23544</v>
      </c>
      <c r="E188" s="172" t="s">
        <v>23545</v>
      </c>
      <c r="F188" s="161">
        <v>1.21</v>
      </c>
      <c r="G188" s="158" t="s">
        <v>23576</v>
      </c>
      <c r="H188" s="174" t="s">
        <v>22446</v>
      </c>
      <c r="I188" s="2"/>
    </row>
    <row r="189" spans="1:9" ht="23.4" x14ac:dyDescent="0.45">
      <c r="A189" s="157">
        <v>187</v>
      </c>
      <c r="B189" s="172" t="s">
        <v>22733</v>
      </c>
      <c r="C189" s="173" t="s">
        <v>22746</v>
      </c>
      <c r="D189" s="172" t="s">
        <v>23544</v>
      </c>
      <c r="E189" s="172" t="s">
        <v>23545</v>
      </c>
      <c r="F189" s="161">
        <v>0.81</v>
      </c>
      <c r="G189" s="158" t="s">
        <v>22590</v>
      </c>
      <c r="H189" s="174" t="s">
        <v>22446</v>
      </c>
      <c r="I189" s="2"/>
    </row>
    <row r="190" spans="1:9" ht="23.4" x14ac:dyDescent="0.45">
      <c r="A190" s="157">
        <v>188</v>
      </c>
      <c r="B190" s="172" t="s">
        <v>23415</v>
      </c>
      <c r="C190" s="173" t="s">
        <v>23557</v>
      </c>
      <c r="D190" s="172" t="s">
        <v>23544</v>
      </c>
      <c r="E190" s="172" t="s">
        <v>23545</v>
      </c>
      <c r="F190" s="161">
        <v>1.21</v>
      </c>
      <c r="G190" s="158" t="s">
        <v>23577</v>
      </c>
      <c r="H190" s="174" t="s">
        <v>22446</v>
      </c>
      <c r="I190" s="2"/>
    </row>
    <row r="191" spans="1:9" ht="23.4" x14ac:dyDescent="0.45">
      <c r="A191" s="157">
        <v>189</v>
      </c>
      <c r="B191" s="172" t="s">
        <v>22735</v>
      </c>
      <c r="C191" s="173" t="s">
        <v>23578</v>
      </c>
      <c r="D191" s="172" t="s">
        <v>23544</v>
      </c>
      <c r="E191" s="172" t="s">
        <v>23545</v>
      </c>
      <c r="F191" s="161">
        <v>0.81</v>
      </c>
      <c r="G191" s="158" t="s">
        <v>22555</v>
      </c>
      <c r="H191" s="174" t="s">
        <v>22446</v>
      </c>
      <c r="I191" s="2"/>
    </row>
    <row r="192" spans="1:9" ht="23.4" x14ac:dyDescent="0.45">
      <c r="A192" s="157">
        <v>190</v>
      </c>
      <c r="B192" s="162" t="s">
        <v>23551</v>
      </c>
      <c r="C192" s="176" t="s">
        <v>23579</v>
      </c>
      <c r="D192" s="172" t="s">
        <v>23544</v>
      </c>
      <c r="E192" s="162" t="s">
        <v>23545</v>
      </c>
      <c r="F192" s="161">
        <v>1.21</v>
      </c>
      <c r="G192" s="158" t="s">
        <v>23548</v>
      </c>
      <c r="H192" s="177" t="s">
        <v>22446</v>
      </c>
      <c r="I192" s="2"/>
    </row>
    <row r="193" spans="1:9" ht="23.4" x14ac:dyDescent="0.45">
      <c r="A193" s="157">
        <v>191</v>
      </c>
      <c r="B193" s="162" t="s">
        <v>23580</v>
      </c>
      <c r="C193" s="176" t="s">
        <v>22746</v>
      </c>
      <c r="D193" s="172" t="s">
        <v>23544</v>
      </c>
      <c r="E193" s="162" t="s">
        <v>23545</v>
      </c>
      <c r="F193" s="161">
        <v>2.4300000000000002</v>
      </c>
      <c r="G193" s="158" t="s">
        <v>23548</v>
      </c>
      <c r="H193" s="177" t="s">
        <v>22446</v>
      </c>
      <c r="I193" s="2"/>
    </row>
    <row r="194" spans="1:9" ht="23.4" x14ac:dyDescent="0.45">
      <c r="A194" s="157">
        <v>192</v>
      </c>
      <c r="B194" s="172" t="s">
        <v>23581</v>
      </c>
      <c r="C194" s="173" t="s">
        <v>23582</v>
      </c>
      <c r="D194" s="172" t="s">
        <v>23544</v>
      </c>
      <c r="E194" s="172" t="s">
        <v>23545</v>
      </c>
      <c r="F194" s="161">
        <v>1.61</v>
      </c>
      <c r="G194" s="158" t="s">
        <v>23548</v>
      </c>
      <c r="H194" s="177" t="s">
        <v>22446</v>
      </c>
      <c r="I194" s="2"/>
    </row>
    <row r="195" spans="1:9" ht="23.4" x14ac:dyDescent="0.45">
      <c r="A195" s="157">
        <v>193</v>
      </c>
      <c r="B195" s="172" t="s">
        <v>271</v>
      </c>
      <c r="C195" s="162" t="s">
        <v>23560</v>
      </c>
      <c r="D195" s="172" t="s">
        <v>23544</v>
      </c>
      <c r="E195" s="172" t="s">
        <v>23545</v>
      </c>
      <c r="F195" s="161">
        <v>1.21</v>
      </c>
      <c r="G195" s="158" t="s">
        <v>23548</v>
      </c>
      <c r="H195" s="177" t="s">
        <v>22446</v>
      </c>
      <c r="I195" s="2"/>
    </row>
    <row r="196" spans="1:9" ht="23.4" x14ac:dyDescent="0.45">
      <c r="A196" s="157">
        <v>194</v>
      </c>
      <c r="B196" s="172" t="s">
        <v>23064</v>
      </c>
      <c r="C196" s="162" t="s">
        <v>23560</v>
      </c>
      <c r="D196" s="172" t="s">
        <v>23544</v>
      </c>
      <c r="E196" s="172" t="s">
        <v>23545</v>
      </c>
      <c r="F196" s="161">
        <v>1.21</v>
      </c>
      <c r="G196" s="158" t="s">
        <v>23548</v>
      </c>
      <c r="H196" s="177" t="s">
        <v>22446</v>
      </c>
      <c r="I196" s="2"/>
    </row>
    <row r="197" spans="1:9" ht="23.4" x14ac:dyDescent="0.45">
      <c r="A197" s="157">
        <v>195</v>
      </c>
      <c r="B197" s="172" t="s">
        <v>22556</v>
      </c>
      <c r="C197" s="162" t="s">
        <v>23471</v>
      </c>
      <c r="D197" s="172" t="s">
        <v>23544</v>
      </c>
      <c r="E197" s="172" t="s">
        <v>23545</v>
      </c>
      <c r="F197" s="161">
        <v>2.81</v>
      </c>
      <c r="G197" s="158" t="s">
        <v>23583</v>
      </c>
      <c r="H197" s="177" t="s">
        <v>22446</v>
      </c>
      <c r="I197" s="2"/>
    </row>
    <row r="198" spans="1:9" ht="23.4" x14ac:dyDescent="0.45">
      <c r="A198" s="157">
        <v>196</v>
      </c>
      <c r="B198" s="172" t="s">
        <v>22689</v>
      </c>
      <c r="C198" s="162" t="s">
        <v>23584</v>
      </c>
      <c r="D198" s="172" t="s">
        <v>23544</v>
      </c>
      <c r="E198" s="172" t="s">
        <v>23545</v>
      </c>
      <c r="F198" s="161">
        <v>1.21</v>
      </c>
      <c r="G198" s="158" t="s">
        <v>23548</v>
      </c>
      <c r="H198" s="177" t="s">
        <v>22446</v>
      </c>
      <c r="I198" s="2"/>
    </row>
    <row r="199" spans="1:9" ht="23.4" x14ac:dyDescent="0.45">
      <c r="A199" s="157">
        <v>197</v>
      </c>
      <c r="B199" s="172" t="s">
        <v>23585</v>
      </c>
      <c r="C199" s="162" t="s">
        <v>23561</v>
      </c>
      <c r="D199" s="172" t="s">
        <v>23544</v>
      </c>
      <c r="E199" s="172" t="s">
        <v>23545</v>
      </c>
      <c r="F199" s="161">
        <v>0.81</v>
      </c>
      <c r="G199" s="158" t="s">
        <v>22555</v>
      </c>
      <c r="H199" s="177" t="s">
        <v>22446</v>
      </c>
      <c r="I199" s="2"/>
    </row>
    <row r="200" spans="1:9" ht="23.4" x14ac:dyDescent="0.45">
      <c r="A200" s="157">
        <v>198</v>
      </c>
      <c r="B200" s="172" t="s">
        <v>23586</v>
      </c>
      <c r="C200" s="162" t="s">
        <v>23587</v>
      </c>
      <c r="D200" s="172" t="s">
        <v>23544</v>
      </c>
      <c r="E200" s="172" t="s">
        <v>23545</v>
      </c>
      <c r="F200" s="161">
        <v>1.21</v>
      </c>
      <c r="G200" s="158" t="s">
        <v>23548</v>
      </c>
      <c r="H200" s="177" t="s">
        <v>22446</v>
      </c>
      <c r="I200" s="2"/>
    </row>
    <row r="201" spans="1:9" ht="23.4" x14ac:dyDescent="0.45">
      <c r="A201" s="157">
        <v>199</v>
      </c>
      <c r="B201" s="172" t="s">
        <v>22613</v>
      </c>
      <c r="C201" s="162" t="s">
        <v>23448</v>
      </c>
      <c r="D201" s="172" t="s">
        <v>23544</v>
      </c>
      <c r="E201" s="172" t="s">
        <v>23545</v>
      </c>
      <c r="F201" s="161">
        <v>0.81</v>
      </c>
      <c r="G201" s="158" t="s">
        <v>22555</v>
      </c>
      <c r="H201" s="174" t="s">
        <v>22509</v>
      </c>
      <c r="I201" s="2"/>
    </row>
    <row r="202" spans="1:9" ht="23.4" x14ac:dyDescent="0.45">
      <c r="A202" s="157">
        <v>200</v>
      </c>
      <c r="B202" s="172" t="s">
        <v>23586</v>
      </c>
      <c r="C202" s="162" t="s">
        <v>23543</v>
      </c>
      <c r="D202" s="172" t="s">
        <v>23544</v>
      </c>
      <c r="E202" s="172" t="s">
        <v>23545</v>
      </c>
      <c r="F202" s="161">
        <v>1.21</v>
      </c>
      <c r="G202" s="158" t="s">
        <v>23548</v>
      </c>
      <c r="H202" s="177" t="s">
        <v>22446</v>
      </c>
      <c r="I202" s="2"/>
    </row>
    <row r="203" spans="1:9" ht="23.4" x14ac:dyDescent="0.45">
      <c r="A203" s="157">
        <v>201</v>
      </c>
      <c r="B203" s="172" t="s">
        <v>23448</v>
      </c>
      <c r="C203" s="162" t="s">
        <v>23551</v>
      </c>
      <c r="D203" s="172" t="s">
        <v>23544</v>
      </c>
      <c r="E203" s="172" t="s">
        <v>23545</v>
      </c>
      <c r="F203" s="161">
        <v>1.61</v>
      </c>
      <c r="G203" s="158" t="s">
        <v>22947</v>
      </c>
      <c r="H203" s="177" t="s">
        <v>22446</v>
      </c>
      <c r="I203" s="2"/>
    </row>
    <row r="204" spans="1:9" ht="23.4" x14ac:dyDescent="0.45">
      <c r="A204" s="157">
        <v>202</v>
      </c>
      <c r="B204" s="172" t="s">
        <v>23588</v>
      </c>
      <c r="C204" s="162" t="s">
        <v>23589</v>
      </c>
      <c r="D204" s="172" t="s">
        <v>23544</v>
      </c>
      <c r="E204" s="172" t="s">
        <v>23545</v>
      </c>
      <c r="F204" s="161">
        <v>2.0099999999999998</v>
      </c>
      <c r="G204" s="158" t="s">
        <v>23548</v>
      </c>
      <c r="H204" s="177" t="s">
        <v>22446</v>
      </c>
      <c r="I204" s="2"/>
    </row>
    <row r="205" spans="1:9" ht="23.4" x14ac:dyDescent="0.45">
      <c r="A205" s="157">
        <v>203</v>
      </c>
      <c r="B205" s="172" t="s">
        <v>22780</v>
      </c>
      <c r="C205" s="162" t="s">
        <v>23590</v>
      </c>
      <c r="D205" s="172" t="s">
        <v>23544</v>
      </c>
      <c r="E205" s="172" t="s">
        <v>23545</v>
      </c>
      <c r="F205" s="161">
        <v>1.21</v>
      </c>
      <c r="G205" s="158" t="s">
        <v>23548</v>
      </c>
      <c r="H205" s="177" t="s">
        <v>22446</v>
      </c>
      <c r="I205" s="2"/>
    </row>
    <row r="206" spans="1:9" ht="23.4" x14ac:dyDescent="0.45">
      <c r="A206" s="157">
        <v>204</v>
      </c>
      <c r="B206" s="172" t="s">
        <v>23591</v>
      </c>
      <c r="C206" s="162" t="s">
        <v>23560</v>
      </c>
      <c r="D206" s="172" t="s">
        <v>23544</v>
      </c>
      <c r="E206" s="172" t="s">
        <v>23545</v>
      </c>
      <c r="F206" s="161">
        <v>2.41</v>
      </c>
      <c r="G206" s="158" t="s">
        <v>23592</v>
      </c>
      <c r="H206" s="177" t="s">
        <v>22446</v>
      </c>
      <c r="I206" s="2"/>
    </row>
    <row r="207" spans="1:9" ht="23.4" x14ac:dyDescent="0.45">
      <c r="A207" s="157">
        <v>205</v>
      </c>
      <c r="B207" s="172" t="s">
        <v>23593</v>
      </c>
      <c r="C207" s="162" t="s">
        <v>23594</v>
      </c>
      <c r="D207" s="172" t="s">
        <v>23544</v>
      </c>
      <c r="E207" s="172" t="s">
        <v>23545</v>
      </c>
      <c r="F207" s="161">
        <v>1.21</v>
      </c>
      <c r="G207" s="158" t="s">
        <v>23548</v>
      </c>
      <c r="H207" s="174" t="s">
        <v>22509</v>
      </c>
      <c r="I207" s="2"/>
    </row>
    <row r="208" spans="1:9" ht="23.4" x14ac:dyDescent="0.45">
      <c r="A208" s="157">
        <v>206</v>
      </c>
      <c r="B208" s="172" t="s">
        <v>23595</v>
      </c>
      <c r="C208" s="162" t="s">
        <v>23596</v>
      </c>
      <c r="D208" s="172" t="s">
        <v>23544</v>
      </c>
      <c r="E208" s="172" t="s">
        <v>23545</v>
      </c>
      <c r="F208" s="161">
        <v>1.61</v>
      </c>
      <c r="G208" s="158" t="s">
        <v>23548</v>
      </c>
      <c r="H208" s="177" t="s">
        <v>22446</v>
      </c>
      <c r="I208" s="2"/>
    </row>
    <row r="209" spans="1:9" ht="23.4" x14ac:dyDescent="0.45">
      <c r="A209" s="157">
        <v>207</v>
      </c>
      <c r="B209" s="172" t="s">
        <v>23597</v>
      </c>
      <c r="C209" s="162" t="s">
        <v>23438</v>
      </c>
      <c r="D209" s="172" t="s">
        <v>23544</v>
      </c>
      <c r="E209" s="172" t="s">
        <v>23545</v>
      </c>
      <c r="F209" s="161">
        <v>1.21</v>
      </c>
      <c r="G209" s="158" t="s">
        <v>23548</v>
      </c>
      <c r="H209" s="174" t="s">
        <v>11798</v>
      </c>
      <c r="I209" s="2"/>
    </row>
    <row r="210" spans="1:9" ht="23.4" x14ac:dyDescent="0.45">
      <c r="A210" s="157">
        <v>208</v>
      </c>
      <c r="B210" s="172" t="s">
        <v>23429</v>
      </c>
      <c r="C210" s="162" t="s">
        <v>23438</v>
      </c>
      <c r="D210" s="172" t="s">
        <v>23544</v>
      </c>
      <c r="E210" s="172" t="s">
        <v>23545</v>
      </c>
      <c r="F210" s="161">
        <v>1.21</v>
      </c>
      <c r="G210" s="158" t="s">
        <v>23598</v>
      </c>
      <c r="H210" s="174" t="s">
        <v>11798</v>
      </c>
      <c r="I210" s="2"/>
    </row>
    <row r="211" spans="1:9" ht="23.4" x14ac:dyDescent="0.45">
      <c r="A211" s="157">
        <v>209</v>
      </c>
      <c r="B211" s="172" t="s">
        <v>22689</v>
      </c>
      <c r="C211" s="162" t="s">
        <v>23599</v>
      </c>
      <c r="D211" s="172" t="s">
        <v>23544</v>
      </c>
      <c r="E211" s="172" t="s">
        <v>23545</v>
      </c>
      <c r="F211" s="161">
        <v>2.0099999999999998</v>
      </c>
      <c r="G211" s="158" t="s">
        <v>23548</v>
      </c>
      <c r="H211" s="177" t="s">
        <v>22446</v>
      </c>
      <c r="I211" s="2"/>
    </row>
    <row r="212" spans="1:9" ht="23.4" x14ac:dyDescent="0.45">
      <c r="A212" s="157">
        <v>210</v>
      </c>
      <c r="B212" s="172" t="s">
        <v>23600</v>
      </c>
      <c r="C212" s="162" t="s">
        <v>23601</v>
      </c>
      <c r="D212" s="172" t="s">
        <v>23544</v>
      </c>
      <c r="E212" s="172" t="s">
        <v>23545</v>
      </c>
      <c r="F212" s="161">
        <v>0.81</v>
      </c>
      <c r="G212" s="158" t="s">
        <v>23187</v>
      </c>
      <c r="H212" s="177" t="s">
        <v>22446</v>
      </c>
      <c r="I212" s="2"/>
    </row>
    <row r="213" spans="1:9" ht="23.4" x14ac:dyDescent="0.45">
      <c r="A213" s="157">
        <v>211</v>
      </c>
      <c r="B213" s="172" t="s">
        <v>23602</v>
      </c>
      <c r="C213" s="162" t="s">
        <v>23603</v>
      </c>
      <c r="D213" s="172" t="s">
        <v>23544</v>
      </c>
      <c r="E213" s="172" t="s">
        <v>23545</v>
      </c>
      <c r="F213" s="161">
        <v>1.61</v>
      </c>
      <c r="G213" s="158" t="s">
        <v>23548</v>
      </c>
      <c r="H213" s="177" t="s">
        <v>22446</v>
      </c>
      <c r="I213" s="2"/>
    </row>
    <row r="214" spans="1:9" ht="23.4" x14ac:dyDescent="0.45">
      <c r="A214" s="157">
        <v>212</v>
      </c>
      <c r="B214" s="172" t="s">
        <v>22689</v>
      </c>
      <c r="C214" s="162" t="s">
        <v>23561</v>
      </c>
      <c r="D214" s="172" t="s">
        <v>23544</v>
      </c>
      <c r="E214" s="172" t="s">
        <v>23545</v>
      </c>
      <c r="F214" s="161">
        <v>0.81</v>
      </c>
      <c r="G214" s="158" t="s">
        <v>23187</v>
      </c>
      <c r="H214" s="175" t="s">
        <v>22446</v>
      </c>
      <c r="I214" s="2"/>
    </row>
    <row r="215" spans="1:9" ht="23.4" x14ac:dyDescent="0.45">
      <c r="A215" s="157">
        <v>213</v>
      </c>
      <c r="B215" s="172" t="s">
        <v>23604</v>
      </c>
      <c r="C215" s="162" t="s">
        <v>23605</v>
      </c>
      <c r="D215" s="172" t="s">
        <v>23544</v>
      </c>
      <c r="E215" s="172" t="s">
        <v>23545</v>
      </c>
      <c r="F215" s="161">
        <v>1.61</v>
      </c>
      <c r="G215" s="158" t="s">
        <v>23548</v>
      </c>
      <c r="H215" s="177" t="s">
        <v>22446</v>
      </c>
      <c r="I215" s="2"/>
    </row>
    <row r="216" spans="1:9" ht="23.4" x14ac:dyDescent="0.45">
      <c r="A216" s="157">
        <v>214</v>
      </c>
      <c r="B216" s="172" t="s">
        <v>23415</v>
      </c>
      <c r="C216" s="162" t="s">
        <v>23606</v>
      </c>
      <c r="D216" s="172" t="s">
        <v>23544</v>
      </c>
      <c r="E216" s="172" t="s">
        <v>23545</v>
      </c>
      <c r="F216" s="161">
        <v>1.21</v>
      </c>
      <c r="G216" s="158" t="s">
        <v>23548</v>
      </c>
      <c r="H216" s="177" t="s">
        <v>22446</v>
      </c>
      <c r="I216" s="2"/>
    </row>
    <row r="217" spans="1:9" ht="23.4" x14ac:dyDescent="0.45">
      <c r="A217" s="157">
        <v>215</v>
      </c>
      <c r="B217" s="172" t="s">
        <v>23437</v>
      </c>
      <c r="C217" s="162" t="s">
        <v>23606</v>
      </c>
      <c r="D217" s="172" t="s">
        <v>23544</v>
      </c>
      <c r="E217" s="172" t="s">
        <v>23545</v>
      </c>
      <c r="F217" s="161">
        <v>1.21</v>
      </c>
      <c r="G217" s="158" t="s">
        <v>22947</v>
      </c>
      <c r="H217" s="177" t="s">
        <v>22446</v>
      </c>
      <c r="I217" s="2"/>
    </row>
    <row r="218" spans="1:9" ht="23.4" x14ac:dyDescent="0.45">
      <c r="A218" s="157">
        <v>216</v>
      </c>
      <c r="B218" s="172" t="s">
        <v>23593</v>
      </c>
      <c r="C218" s="162" t="s">
        <v>22763</v>
      </c>
      <c r="D218" s="172" t="s">
        <v>23544</v>
      </c>
      <c r="E218" s="172" t="s">
        <v>23545</v>
      </c>
      <c r="F218" s="161">
        <v>1.21</v>
      </c>
      <c r="G218" s="158" t="s">
        <v>23548</v>
      </c>
      <c r="H218" s="175" t="s">
        <v>22446</v>
      </c>
      <c r="I218" s="2"/>
    </row>
    <row r="219" spans="1:9" ht="23.4" x14ac:dyDescent="0.45">
      <c r="A219" s="157">
        <v>217</v>
      </c>
      <c r="B219" s="172" t="s">
        <v>23607</v>
      </c>
      <c r="C219" s="162" t="s">
        <v>23608</v>
      </c>
      <c r="D219" s="172" t="s">
        <v>23544</v>
      </c>
      <c r="E219" s="172" t="s">
        <v>23545</v>
      </c>
      <c r="F219" s="161">
        <v>1.21</v>
      </c>
      <c r="G219" s="158" t="s">
        <v>23548</v>
      </c>
      <c r="H219" s="177" t="s">
        <v>22446</v>
      </c>
      <c r="I219" s="2"/>
    </row>
    <row r="220" spans="1:9" ht="23.4" x14ac:dyDescent="0.45">
      <c r="A220" s="157">
        <v>218</v>
      </c>
      <c r="B220" s="172" t="s">
        <v>23609</v>
      </c>
      <c r="C220" s="162" t="s">
        <v>23185</v>
      </c>
      <c r="D220" s="172" t="s">
        <v>23544</v>
      </c>
      <c r="E220" s="172" t="s">
        <v>23545</v>
      </c>
      <c r="F220" s="161">
        <v>1.21</v>
      </c>
      <c r="G220" s="158" t="s">
        <v>22947</v>
      </c>
      <c r="H220" s="177" t="s">
        <v>22446</v>
      </c>
      <c r="I220" s="2"/>
    </row>
    <row r="221" spans="1:9" ht="23.4" x14ac:dyDescent="0.45">
      <c r="A221" s="157">
        <v>219</v>
      </c>
      <c r="B221" s="172" t="s">
        <v>22755</v>
      </c>
      <c r="C221" s="162" t="s">
        <v>22763</v>
      </c>
      <c r="D221" s="172" t="s">
        <v>23544</v>
      </c>
      <c r="E221" s="172" t="s">
        <v>23545</v>
      </c>
      <c r="F221" s="161">
        <v>1.61</v>
      </c>
      <c r="G221" s="158" t="s">
        <v>23548</v>
      </c>
      <c r="H221" s="177" t="s">
        <v>22446</v>
      </c>
      <c r="I221" s="2"/>
    </row>
    <row r="222" spans="1:9" ht="23.4" x14ac:dyDescent="0.45">
      <c r="A222" s="157">
        <v>220</v>
      </c>
      <c r="B222" s="172" t="s">
        <v>22537</v>
      </c>
      <c r="C222" s="162" t="s">
        <v>23185</v>
      </c>
      <c r="D222" s="172" t="s">
        <v>23544</v>
      </c>
      <c r="E222" s="172" t="s">
        <v>23545</v>
      </c>
      <c r="F222" s="161">
        <v>1.61</v>
      </c>
      <c r="G222" s="158" t="s">
        <v>23548</v>
      </c>
      <c r="H222" s="177" t="s">
        <v>22446</v>
      </c>
      <c r="I222" s="2"/>
    </row>
    <row r="223" spans="1:9" ht="23.4" x14ac:dyDescent="0.45">
      <c r="A223" s="157">
        <v>221</v>
      </c>
      <c r="B223" s="172" t="s">
        <v>23377</v>
      </c>
      <c r="C223" s="162" t="s">
        <v>23610</v>
      </c>
      <c r="D223" s="172" t="s">
        <v>23544</v>
      </c>
      <c r="E223" s="172" t="s">
        <v>23545</v>
      </c>
      <c r="F223" s="161">
        <v>0.81</v>
      </c>
      <c r="G223" s="158" t="s">
        <v>23324</v>
      </c>
      <c r="H223" s="174" t="s">
        <v>22509</v>
      </c>
      <c r="I223" s="2"/>
    </row>
    <row r="224" spans="1:9" ht="23.4" x14ac:dyDescent="0.45">
      <c r="A224" s="157">
        <v>222</v>
      </c>
      <c r="B224" s="172" t="s">
        <v>23611</v>
      </c>
      <c r="C224" s="162" t="s">
        <v>23612</v>
      </c>
      <c r="D224" s="172" t="s">
        <v>23544</v>
      </c>
      <c r="E224" s="172" t="s">
        <v>23545</v>
      </c>
      <c r="F224" s="161">
        <v>1.61</v>
      </c>
      <c r="G224" s="158" t="s">
        <v>23548</v>
      </c>
      <c r="H224" s="177" t="s">
        <v>22446</v>
      </c>
      <c r="I224" s="2"/>
    </row>
    <row r="225" spans="1:9" ht="23.4" x14ac:dyDescent="0.45">
      <c r="A225" s="157">
        <v>223</v>
      </c>
      <c r="B225" s="172" t="s">
        <v>23613</v>
      </c>
      <c r="C225" s="173" t="s">
        <v>23614</v>
      </c>
      <c r="D225" s="172" t="s">
        <v>23615</v>
      </c>
      <c r="E225" s="172" t="s">
        <v>22979</v>
      </c>
      <c r="F225" s="161">
        <v>0.61</v>
      </c>
      <c r="G225" s="158" t="s">
        <v>22991</v>
      </c>
      <c r="H225" s="174" t="s">
        <v>22446</v>
      </c>
      <c r="I225" s="2"/>
    </row>
    <row r="226" spans="1:9" ht="23.4" x14ac:dyDescent="0.45">
      <c r="A226" s="157">
        <v>224</v>
      </c>
      <c r="B226" s="172" t="s">
        <v>23616</v>
      </c>
      <c r="C226" s="173" t="s">
        <v>23617</v>
      </c>
      <c r="D226" s="172" t="s">
        <v>23615</v>
      </c>
      <c r="E226" s="172" t="s">
        <v>22979</v>
      </c>
      <c r="F226" s="161">
        <v>1.62</v>
      </c>
      <c r="G226" s="158" t="s">
        <v>23618</v>
      </c>
      <c r="H226" s="174" t="s">
        <v>22446</v>
      </c>
      <c r="I226" s="2"/>
    </row>
    <row r="227" spans="1:9" ht="23.4" x14ac:dyDescent="0.45">
      <c r="A227" s="157">
        <v>225</v>
      </c>
      <c r="B227" s="172" t="s">
        <v>5945</v>
      </c>
      <c r="C227" s="173" t="s">
        <v>22730</v>
      </c>
      <c r="D227" s="172" t="s">
        <v>23615</v>
      </c>
      <c r="E227" s="172" t="s">
        <v>22979</v>
      </c>
      <c r="F227" s="161">
        <v>1.21</v>
      </c>
      <c r="G227" s="158" t="s">
        <v>22555</v>
      </c>
      <c r="H227" s="174" t="s">
        <v>11798</v>
      </c>
      <c r="I227" s="2"/>
    </row>
    <row r="228" spans="1:9" ht="23.4" x14ac:dyDescent="0.45">
      <c r="A228" s="157">
        <v>226</v>
      </c>
      <c r="B228" s="172" t="s">
        <v>1437</v>
      </c>
      <c r="C228" s="173" t="s">
        <v>23561</v>
      </c>
      <c r="D228" s="172" t="s">
        <v>23615</v>
      </c>
      <c r="E228" s="172" t="s">
        <v>22979</v>
      </c>
      <c r="F228" s="161">
        <v>1.21</v>
      </c>
      <c r="G228" s="158" t="s">
        <v>22947</v>
      </c>
      <c r="H228" s="174" t="s">
        <v>22446</v>
      </c>
      <c r="I228" s="2"/>
    </row>
    <row r="229" spans="1:9" ht="23.4" x14ac:dyDescent="0.45">
      <c r="A229" s="157">
        <v>227</v>
      </c>
      <c r="B229" s="172" t="s">
        <v>23118</v>
      </c>
      <c r="C229" s="173" t="s">
        <v>23143</v>
      </c>
      <c r="D229" s="172" t="s">
        <v>23615</v>
      </c>
      <c r="E229" s="172" t="s">
        <v>22979</v>
      </c>
      <c r="F229" s="161">
        <v>1.61</v>
      </c>
      <c r="G229" s="158" t="s">
        <v>23618</v>
      </c>
      <c r="H229" s="174" t="s">
        <v>22446</v>
      </c>
      <c r="I229" s="2"/>
    </row>
    <row r="230" spans="1:9" ht="23.4" x14ac:dyDescent="0.45">
      <c r="A230" s="157">
        <v>228</v>
      </c>
      <c r="B230" s="172" t="s">
        <v>23619</v>
      </c>
      <c r="C230" s="173" t="s">
        <v>22738</v>
      </c>
      <c r="D230" s="172" t="s">
        <v>23615</v>
      </c>
      <c r="E230" s="172" t="s">
        <v>22979</v>
      </c>
      <c r="F230" s="161">
        <v>1.61</v>
      </c>
      <c r="G230" s="158" t="s">
        <v>23620</v>
      </c>
      <c r="H230" s="174" t="s">
        <v>22446</v>
      </c>
      <c r="I230" s="2"/>
    </row>
    <row r="231" spans="1:9" ht="23.4" x14ac:dyDescent="0.45">
      <c r="A231" s="157">
        <v>229</v>
      </c>
      <c r="B231" s="172" t="s">
        <v>23621</v>
      </c>
      <c r="C231" s="173" t="s">
        <v>23622</v>
      </c>
      <c r="D231" s="172" t="s">
        <v>23615</v>
      </c>
      <c r="E231" s="172" t="s">
        <v>22979</v>
      </c>
      <c r="F231" s="161">
        <v>2.0099999999999998</v>
      </c>
      <c r="G231" s="158" t="s">
        <v>23501</v>
      </c>
      <c r="H231" s="174" t="s">
        <v>22446</v>
      </c>
      <c r="I231" s="2"/>
    </row>
    <row r="232" spans="1:9" ht="23.4" x14ac:dyDescent="0.45">
      <c r="A232" s="157">
        <v>230</v>
      </c>
      <c r="B232" s="172" t="s">
        <v>23623</v>
      </c>
      <c r="C232" s="173" t="s">
        <v>23624</v>
      </c>
      <c r="D232" s="172" t="s">
        <v>23625</v>
      </c>
      <c r="E232" s="172" t="s">
        <v>22968</v>
      </c>
      <c r="F232" s="161">
        <v>2.02</v>
      </c>
      <c r="G232" s="158" t="s">
        <v>23626</v>
      </c>
      <c r="H232" s="174" t="s">
        <v>11798</v>
      </c>
      <c r="I232" s="2"/>
    </row>
    <row r="233" spans="1:9" ht="23.4" x14ac:dyDescent="0.45">
      <c r="A233" s="157">
        <v>231</v>
      </c>
      <c r="B233" s="172" t="s">
        <v>23627</v>
      </c>
      <c r="C233" s="173" t="s">
        <v>23628</v>
      </c>
      <c r="D233" s="172" t="s">
        <v>23625</v>
      </c>
      <c r="E233" s="172" t="s">
        <v>22968</v>
      </c>
      <c r="F233" s="161">
        <v>1.01</v>
      </c>
      <c r="G233" s="158" t="s">
        <v>23388</v>
      </c>
      <c r="H233" s="174" t="s">
        <v>22446</v>
      </c>
      <c r="I233" s="2"/>
    </row>
    <row r="234" spans="1:9" ht="23.4" x14ac:dyDescent="0.45">
      <c r="A234" s="157">
        <v>232</v>
      </c>
      <c r="B234" s="172" t="s">
        <v>23629</v>
      </c>
      <c r="C234" s="173" t="s">
        <v>23630</v>
      </c>
      <c r="D234" s="172" t="s">
        <v>23625</v>
      </c>
      <c r="E234" s="172" t="s">
        <v>22968</v>
      </c>
      <c r="F234" s="161">
        <v>1.21</v>
      </c>
      <c r="G234" s="158" t="s">
        <v>23181</v>
      </c>
      <c r="H234" s="174" t="s">
        <v>22446</v>
      </c>
      <c r="I234" s="2"/>
    </row>
    <row r="235" spans="1:9" ht="23.4" x14ac:dyDescent="0.45">
      <c r="A235" s="157">
        <v>233</v>
      </c>
      <c r="B235" s="172" t="s">
        <v>23631</v>
      </c>
      <c r="C235" s="173" t="s">
        <v>23632</v>
      </c>
      <c r="D235" s="172" t="s">
        <v>23625</v>
      </c>
      <c r="E235" s="172" t="s">
        <v>22968</v>
      </c>
      <c r="F235" s="161">
        <v>0.81</v>
      </c>
      <c r="G235" s="158" t="s">
        <v>22535</v>
      </c>
      <c r="H235" s="174" t="s">
        <v>22446</v>
      </c>
      <c r="I235" s="2"/>
    </row>
    <row r="236" spans="1:9" ht="23.4" x14ac:dyDescent="0.45">
      <c r="A236" s="157">
        <v>234</v>
      </c>
      <c r="B236" s="172" t="s">
        <v>23633</v>
      </c>
      <c r="C236" s="173" t="s">
        <v>23634</v>
      </c>
      <c r="D236" s="172" t="s">
        <v>23625</v>
      </c>
      <c r="E236" s="172" t="s">
        <v>22968</v>
      </c>
      <c r="F236" s="161">
        <v>1.62</v>
      </c>
      <c r="G236" s="158" t="s">
        <v>22947</v>
      </c>
      <c r="H236" s="174" t="s">
        <v>22446</v>
      </c>
      <c r="I236" s="2"/>
    </row>
    <row r="237" spans="1:9" ht="23.4" x14ac:dyDescent="0.45">
      <c r="A237" s="157">
        <v>235</v>
      </c>
      <c r="B237" s="172" t="s">
        <v>23505</v>
      </c>
      <c r="C237" s="173" t="s">
        <v>23505</v>
      </c>
      <c r="D237" s="172" t="s">
        <v>23625</v>
      </c>
      <c r="E237" s="172" t="s">
        <v>22968</v>
      </c>
      <c r="F237" s="161">
        <v>1.21</v>
      </c>
      <c r="G237" s="158" t="s">
        <v>22555</v>
      </c>
      <c r="H237" s="174" t="s">
        <v>22446</v>
      </c>
      <c r="I237" s="2"/>
    </row>
    <row r="238" spans="1:9" ht="23.4" x14ac:dyDescent="0.45">
      <c r="A238" s="157">
        <v>236</v>
      </c>
      <c r="B238" s="172" t="s">
        <v>23635</v>
      </c>
      <c r="C238" s="173" t="s">
        <v>23635</v>
      </c>
      <c r="D238" s="172" t="s">
        <v>23625</v>
      </c>
      <c r="E238" s="172" t="s">
        <v>22968</v>
      </c>
      <c r="F238" s="161">
        <v>1.21</v>
      </c>
      <c r="G238" s="158" t="s">
        <v>23408</v>
      </c>
      <c r="H238" s="174" t="s">
        <v>22446</v>
      </c>
      <c r="I238" s="2"/>
    </row>
    <row r="239" spans="1:9" ht="23.4" x14ac:dyDescent="0.45">
      <c r="A239" s="157">
        <v>237</v>
      </c>
      <c r="B239" s="172" t="s">
        <v>23636</v>
      </c>
      <c r="C239" s="173" t="s">
        <v>23637</v>
      </c>
      <c r="D239" s="172" t="s">
        <v>23625</v>
      </c>
      <c r="E239" s="172" t="s">
        <v>22968</v>
      </c>
      <c r="F239" s="161">
        <v>1.62</v>
      </c>
      <c r="G239" s="158" t="s">
        <v>23187</v>
      </c>
      <c r="H239" s="174" t="s">
        <v>22446</v>
      </c>
      <c r="I239" s="2"/>
    </row>
    <row r="240" spans="1:9" ht="23.4" x14ac:dyDescent="0.45">
      <c r="A240" s="157">
        <v>238</v>
      </c>
      <c r="B240" s="172" t="s">
        <v>23638</v>
      </c>
      <c r="C240" s="173" t="s">
        <v>23639</v>
      </c>
      <c r="D240" s="172" t="s">
        <v>23625</v>
      </c>
      <c r="E240" s="172" t="s">
        <v>22968</v>
      </c>
      <c r="F240" s="161">
        <v>1.21</v>
      </c>
      <c r="G240" s="158" t="s">
        <v>23640</v>
      </c>
      <c r="H240" s="174" t="s">
        <v>22446</v>
      </c>
      <c r="I240" s="2"/>
    </row>
    <row r="241" spans="1:9" ht="23.4" x14ac:dyDescent="0.45">
      <c r="A241" s="157">
        <v>239</v>
      </c>
      <c r="B241" s="172" t="s">
        <v>23641</v>
      </c>
      <c r="C241" s="178" t="s">
        <v>23641</v>
      </c>
      <c r="D241" s="172" t="s">
        <v>23625</v>
      </c>
      <c r="E241" s="172" t="s">
        <v>22968</v>
      </c>
      <c r="F241" s="161">
        <v>1.21</v>
      </c>
      <c r="G241" s="158" t="s">
        <v>22947</v>
      </c>
      <c r="H241" s="174" t="s">
        <v>22446</v>
      </c>
      <c r="I241" s="2"/>
    </row>
    <row r="242" spans="1:9" ht="23.4" x14ac:dyDescent="0.45">
      <c r="A242" s="157">
        <v>240</v>
      </c>
      <c r="B242" s="172" t="s">
        <v>22817</v>
      </c>
      <c r="C242" s="178" t="s">
        <v>22464</v>
      </c>
      <c r="D242" s="172" t="s">
        <v>23625</v>
      </c>
      <c r="E242" s="172" t="s">
        <v>22968</v>
      </c>
      <c r="F242" s="161">
        <v>1.8</v>
      </c>
      <c r="G242" s="158" t="s">
        <v>23626</v>
      </c>
      <c r="H242" s="174" t="s">
        <v>22446</v>
      </c>
      <c r="I242" s="2"/>
    </row>
    <row r="243" spans="1:9" ht="23.4" x14ac:dyDescent="0.45">
      <c r="A243" s="157">
        <v>241</v>
      </c>
      <c r="B243" s="172" t="s">
        <v>23642</v>
      </c>
      <c r="C243" s="173" t="s">
        <v>23533</v>
      </c>
      <c r="D243" s="172" t="s">
        <v>23643</v>
      </c>
      <c r="E243" s="172" t="s">
        <v>23644</v>
      </c>
      <c r="F243" s="161">
        <v>1.21</v>
      </c>
      <c r="G243" s="158" t="s">
        <v>22947</v>
      </c>
      <c r="H243" s="174" t="s">
        <v>22446</v>
      </c>
      <c r="I243" s="2"/>
    </row>
    <row r="244" spans="1:9" ht="23.4" x14ac:dyDescent="0.45">
      <c r="A244" s="157">
        <v>242</v>
      </c>
      <c r="B244" s="172" t="s">
        <v>4799</v>
      </c>
      <c r="C244" s="173" t="s">
        <v>23645</v>
      </c>
      <c r="D244" s="172" t="s">
        <v>23643</v>
      </c>
      <c r="E244" s="172" t="s">
        <v>23644</v>
      </c>
      <c r="F244" s="161">
        <v>1.61</v>
      </c>
      <c r="G244" s="158" t="s">
        <v>23646</v>
      </c>
      <c r="H244" s="174" t="s">
        <v>22446</v>
      </c>
      <c r="I244" s="2"/>
    </row>
    <row r="245" spans="1:9" ht="23.4" x14ac:dyDescent="0.45">
      <c r="A245" s="157">
        <v>243</v>
      </c>
      <c r="B245" s="172" t="s">
        <v>22553</v>
      </c>
      <c r="C245" s="173" t="s">
        <v>22836</v>
      </c>
      <c r="D245" s="172" t="s">
        <v>23643</v>
      </c>
      <c r="E245" s="172" t="s">
        <v>23644</v>
      </c>
      <c r="F245" s="161">
        <v>1.21</v>
      </c>
      <c r="G245" s="158" t="s">
        <v>22884</v>
      </c>
      <c r="H245" s="174" t="s">
        <v>22446</v>
      </c>
      <c r="I245" s="2"/>
    </row>
    <row r="246" spans="1:9" ht="23.4" x14ac:dyDescent="0.45">
      <c r="A246" s="157">
        <v>244</v>
      </c>
      <c r="B246" s="172" t="s">
        <v>22853</v>
      </c>
      <c r="C246" s="173" t="s">
        <v>23647</v>
      </c>
      <c r="D246" s="172" t="s">
        <v>23643</v>
      </c>
      <c r="E246" s="172" t="s">
        <v>23644</v>
      </c>
      <c r="F246" s="161">
        <v>2.02</v>
      </c>
      <c r="G246" s="158" t="s">
        <v>22991</v>
      </c>
      <c r="H246" s="174" t="s">
        <v>22509</v>
      </c>
      <c r="I246" s="2"/>
    </row>
    <row r="247" spans="1:9" ht="23.4" x14ac:dyDescent="0.45">
      <c r="A247" s="157">
        <v>245</v>
      </c>
      <c r="B247" s="172" t="s">
        <v>22846</v>
      </c>
      <c r="C247" s="173" t="s">
        <v>22861</v>
      </c>
      <c r="D247" s="172" t="s">
        <v>23643</v>
      </c>
      <c r="E247" s="172" t="s">
        <v>23644</v>
      </c>
      <c r="F247" s="161">
        <v>1.62</v>
      </c>
      <c r="G247" s="158" t="s">
        <v>23648</v>
      </c>
      <c r="H247" s="174" t="s">
        <v>22446</v>
      </c>
      <c r="I247" s="2"/>
    </row>
    <row r="248" spans="1:9" ht="23.4" x14ac:dyDescent="0.45">
      <c r="A248" s="157">
        <v>246</v>
      </c>
      <c r="B248" s="172" t="s">
        <v>23649</v>
      </c>
      <c r="C248" s="173" t="s">
        <v>23647</v>
      </c>
      <c r="D248" s="172" t="s">
        <v>23643</v>
      </c>
      <c r="E248" s="172" t="s">
        <v>23644</v>
      </c>
      <c r="F248" s="161">
        <v>0.61</v>
      </c>
      <c r="G248" s="158" t="s">
        <v>22631</v>
      </c>
      <c r="H248" s="174" t="s">
        <v>22446</v>
      </c>
      <c r="I248" s="2"/>
    </row>
    <row r="249" spans="1:9" ht="23.4" x14ac:dyDescent="0.45">
      <c r="A249" s="157">
        <v>247</v>
      </c>
      <c r="B249" s="172" t="s">
        <v>22862</v>
      </c>
      <c r="C249" s="173" t="s">
        <v>22862</v>
      </c>
      <c r="D249" s="172" t="s">
        <v>23643</v>
      </c>
      <c r="E249" s="172" t="s">
        <v>23644</v>
      </c>
      <c r="F249" s="161">
        <v>1.21</v>
      </c>
      <c r="G249" s="158" t="s">
        <v>22884</v>
      </c>
      <c r="H249" s="174" t="s">
        <v>22446</v>
      </c>
      <c r="I249" s="2"/>
    </row>
    <row r="250" spans="1:9" ht="23.4" x14ac:dyDescent="0.45">
      <c r="A250" s="157">
        <v>248</v>
      </c>
      <c r="B250" s="172" t="s">
        <v>23263</v>
      </c>
      <c r="C250" s="173" t="s">
        <v>22862</v>
      </c>
      <c r="D250" s="172" t="s">
        <v>23643</v>
      </c>
      <c r="E250" s="172" t="s">
        <v>23644</v>
      </c>
      <c r="F250" s="161">
        <v>1.62</v>
      </c>
      <c r="G250" s="158" t="s">
        <v>23501</v>
      </c>
      <c r="H250" s="174" t="s">
        <v>22446</v>
      </c>
      <c r="I250" s="2"/>
    </row>
    <row r="251" spans="1:9" ht="23.4" x14ac:dyDescent="0.45">
      <c r="A251" s="157">
        <v>249</v>
      </c>
      <c r="B251" s="172" t="s">
        <v>23650</v>
      </c>
      <c r="C251" s="173" t="s">
        <v>23651</v>
      </c>
      <c r="D251" s="172" t="s">
        <v>23643</v>
      </c>
      <c r="E251" s="172" t="s">
        <v>23644</v>
      </c>
      <c r="F251" s="161">
        <v>0.81</v>
      </c>
      <c r="G251" s="158" t="s">
        <v>22535</v>
      </c>
      <c r="H251" s="174" t="s">
        <v>22446</v>
      </c>
      <c r="I251" s="2"/>
    </row>
    <row r="252" spans="1:9" ht="23.4" x14ac:dyDescent="0.45">
      <c r="A252" s="157">
        <v>250</v>
      </c>
      <c r="B252" s="172" t="s">
        <v>22749</v>
      </c>
      <c r="C252" s="173" t="s">
        <v>22836</v>
      </c>
      <c r="D252" s="172" t="s">
        <v>23643</v>
      </c>
      <c r="E252" s="172" t="s">
        <v>23644</v>
      </c>
      <c r="F252" s="161">
        <v>1.21</v>
      </c>
      <c r="G252" s="158" t="s">
        <v>23652</v>
      </c>
      <c r="H252" s="174" t="s">
        <v>22446</v>
      </c>
      <c r="I252" s="2"/>
    </row>
    <row r="253" spans="1:9" ht="23.4" x14ac:dyDescent="0.45">
      <c r="A253" s="157">
        <v>251</v>
      </c>
      <c r="B253" s="172" t="s">
        <v>23653</v>
      </c>
      <c r="C253" s="173" t="s">
        <v>22946</v>
      </c>
      <c r="D253" s="172" t="s">
        <v>23643</v>
      </c>
      <c r="E253" s="172" t="s">
        <v>23644</v>
      </c>
      <c r="F253" s="161">
        <v>1.21</v>
      </c>
      <c r="G253" s="158" t="s">
        <v>23335</v>
      </c>
      <c r="H253" s="174" t="s">
        <v>22446</v>
      </c>
      <c r="I253" s="2"/>
    </row>
    <row r="254" spans="1:9" ht="23.4" x14ac:dyDescent="0.45">
      <c r="A254" s="157">
        <v>252</v>
      </c>
      <c r="B254" s="172" t="s">
        <v>23048</v>
      </c>
      <c r="C254" s="179" t="s">
        <v>22946</v>
      </c>
      <c r="D254" s="172" t="s">
        <v>23643</v>
      </c>
      <c r="E254" s="180" t="s">
        <v>23644</v>
      </c>
      <c r="F254" s="161">
        <v>1.22</v>
      </c>
      <c r="G254" s="158" t="s">
        <v>23654</v>
      </c>
      <c r="H254" s="174" t="s">
        <v>22446</v>
      </c>
      <c r="I254" s="2"/>
    </row>
    <row r="255" spans="1:9" ht="23.4" x14ac:dyDescent="0.45">
      <c r="A255" s="157">
        <v>253</v>
      </c>
      <c r="B255" s="172" t="s">
        <v>23655</v>
      </c>
      <c r="C255" s="173" t="s">
        <v>23656</v>
      </c>
      <c r="D255" s="172" t="s">
        <v>23643</v>
      </c>
      <c r="E255" s="172" t="s">
        <v>23644</v>
      </c>
      <c r="F255" s="161">
        <v>1.21</v>
      </c>
      <c r="G255" s="158" t="s">
        <v>23657</v>
      </c>
      <c r="H255" s="174" t="s">
        <v>22446</v>
      </c>
      <c r="I255" s="2"/>
    </row>
    <row r="256" spans="1:9" ht="23.4" x14ac:dyDescent="0.45">
      <c r="A256" s="157">
        <v>254</v>
      </c>
      <c r="B256" s="172" t="s">
        <v>23658</v>
      </c>
      <c r="C256" s="173" t="s">
        <v>23659</v>
      </c>
      <c r="D256" s="172" t="s">
        <v>23643</v>
      </c>
      <c r="E256" s="172" t="s">
        <v>23644</v>
      </c>
      <c r="F256" s="161">
        <v>1.42</v>
      </c>
      <c r="G256" s="158" t="s">
        <v>22947</v>
      </c>
      <c r="H256" s="174" t="s">
        <v>22446</v>
      </c>
      <c r="I256" s="2"/>
    </row>
    <row r="257" spans="1:9" ht="23.4" x14ac:dyDescent="0.45">
      <c r="A257" s="157">
        <v>255</v>
      </c>
      <c r="B257" s="172" t="s">
        <v>23660</v>
      </c>
      <c r="C257" s="173" t="s">
        <v>23497</v>
      </c>
      <c r="D257" s="172" t="s">
        <v>23643</v>
      </c>
      <c r="E257" s="172" t="s">
        <v>23644</v>
      </c>
      <c r="F257" s="161">
        <v>1.21</v>
      </c>
      <c r="G257" s="158" t="s">
        <v>23661</v>
      </c>
      <c r="H257" s="174" t="s">
        <v>22446</v>
      </c>
      <c r="I257" s="2"/>
    </row>
    <row r="258" spans="1:9" ht="23.4" x14ac:dyDescent="0.45">
      <c r="A258" s="157">
        <v>256</v>
      </c>
      <c r="B258" s="172" t="s">
        <v>922</v>
      </c>
      <c r="C258" s="173" t="s">
        <v>23497</v>
      </c>
      <c r="D258" s="172" t="s">
        <v>23643</v>
      </c>
      <c r="E258" s="172" t="s">
        <v>23644</v>
      </c>
      <c r="F258" s="161">
        <v>1.42</v>
      </c>
      <c r="G258" s="158" t="s">
        <v>23662</v>
      </c>
      <c r="H258" s="174" t="s">
        <v>22446</v>
      </c>
      <c r="I258" s="2"/>
    </row>
    <row r="259" spans="1:9" ht="23.4" x14ac:dyDescent="0.45">
      <c r="A259" s="157">
        <v>257</v>
      </c>
      <c r="B259" s="172" t="s">
        <v>23497</v>
      </c>
      <c r="C259" s="173" t="s">
        <v>23663</v>
      </c>
      <c r="D259" s="172" t="s">
        <v>23643</v>
      </c>
      <c r="E259" s="172" t="s">
        <v>23644</v>
      </c>
      <c r="F259" s="161">
        <v>1.21</v>
      </c>
      <c r="G259" s="158" t="s">
        <v>23618</v>
      </c>
      <c r="H259" s="174" t="s">
        <v>22446</v>
      </c>
      <c r="I259" s="2"/>
    </row>
    <row r="260" spans="1:9" ht="23.4" x14ac:dyDescent="0.45">
      <c r="A260" s="157">
        <v>258</v>
      </c>
      <c r="B260" s="172" t="s">
        <v>23076</v>
      </c>
      <c r="C260" s="173" t="s">
        <v>22946</v>
      </c>
      <c r="D260" s="172" t="s">
        <v>23643</v>
      </c>
      <c r="E260" s="172" t="s">
        <v>23644</v>
      </c>
      <c r="F260" s="161">
        <v>1.21</v>
      </c>
      <c r="G260" s="158" t="s">
        <v>23664</v>
      </c>
      <c r="H260" s="174" t="s">
        <v>22446</v>
      </c>
      <c r="I260" s="2"/>
    </row>
    <row r="261" spans="1:9" ht="23.4" x14ac:dyDescent="0.45">
      <c r="A261" s="157">
        <v>259</v>
      </c>
      <c r="B261" s="172" t="s">
        <v>22564</v>
      </c>
      <c r="C261" s="173" t="s">
        <v>23655</v>
      </c>
      <c r="D261" s="172" t="s">
        <v>23643</v>
      </c>
      <c r="E261" s="172" t="s">
        <v>23644</v>
      </c>
      <c r="F261" s="161">
        <v>1.01</v>
      </c>
      <c r="G261" s="158" t="s">
        <v>23518</v>
      </c>
      <c r="H261" s="174" t="s">
        <v>22446</v>
      </c>
      <c r="I261" s="2"/>
    </row>
    <row r="262" spans="1:9" ht="23.4" x14ac:dyDescent="0.45">
      <c r="A262" s="157">
        <v>260</v>
      </c>
      <c r="B262" s="172" t="s">
        <v>23665</v>
      </c>
      <c r="C262" s="173" t="s">
        <v>23666</v>
      </c>
      <c r="D262" s="172" t="s">
        <v>23643</v>
      </c>
      <c r="E262" s="172" t="s">
        <v>23644</v>
      </c>
      <c r="F262" s="161">
        <v>1.42</v>
      </c>
      <c r="G262" s="158" t="s">
        <v>23667</v>
      </c>
      <c r="H262" s="174" t="s">
        <v>22446</v>
      </c>
      <c r="I262" s="2"/>
    </row>
    <row r="263" spans="1:9" ht="23.4" x14ac:dyDescent="0.45">
      <c r="A263" s="157">
        <v>261</v>
      </c>
      <c r="B263" s="172" t="s">
        <v>22525</v>
      </c>
      <c r="C263" s="173" t="s">
        <v>22860</v>
      </c>
      <c r="D263" s="172" t="s">
        <v>23643</v>
      </c>
      <c r="E263" s="172" t="s">
        <v>23644</v>
      </c>
      <c r="F263" s="161">
        <v>2.02</v>
      </c>
      <c r="G263" s="158" t="s">
        <v>23668</v>
      </c>
      <c r="H263" s="174" t="s">
        <v>22446</v>
      </c>
      <c r="I263" s="2"/>
    </row>
    <row r="264" spans="1:9" ht="23.4" x14ac:dyDescent="0.45">
      <c r="A264" s="157">
        <v>262</v>
      </c>
      <c r="B264" s="172" t="s">
        <v>22749</v>
      </c>
      <c r="C264" s="173" t="s">
        <v>23659</v>
      </c>
      <c r="D264" s="172" t="s">
        <v>23643</v>
      </c>
      <c r="E264" s="172" t="s">
        <v>23644</v>
      </c>
      <c r="F264" s="161">
        <v>0.81</v>
      </c>
      <c r="G264" s="158" t="s">
        <v>22884</v>
      </c>
      <c r="H264" s="174" t="s">
        <v>22446</v>
      </c>
      <c r="I264" s="2"/>
    </row>
    <row r="265" spans="1:9" ht="23.4" x14ac:dyDescent="0.45">
      <c r="A265" s="157">
        <v>263</v>
      </c>
      <c r="B265" s="172" t="s">
        <v>23284</v>
      </c>
      <c r="C265" s="173" t="s">
        <v>23669</v>
      </c>
      <c r="D265" s="172" t="s">
        <v>23643</v>
      </c>
      <c r="E265" s="172" t="s">
        <v>23644</v>
      </c>
      <c r="F265" s="161">
        <v>1.21</v>
      </c>
      <c r="G265" s="158" t="s">
        <v>22947</v>
      </c>
      <c r="H265" s="174" t="s">
        <v>22446</v>
      </c>
      <c r="I265" s="2"/>
    </row>
    <row r="266" spans="1:9" ht="23.4" x14ac:dyDescent="0.45">
      <c r="A266" s="157">
        <v>264</v>
      </c>
      <c r="B266" s="172" t="s">
        <v>23670</v>
      </c>
      <c r="C266" s="173" t="s">
        <v>22862</v>
      </c>
      <c r="D266" s="172" t="s">
        <v>23643</v>
      </c>
      <c r="E266" s="172" t="s">
        <v>23644</v>
      </c>
      <c r="F266" s="161">
        <v>2.63</v>
      </c>
      <c r="G266" s="158" t="s">
        <v>23501</v>
      </c>
      <c r="H266" s="174" t="s">
        <v>22446</v>
      </c>
      <c r="I266" s="2"/>
    </row>
    <row r="267" spans="1:9" ht="23.4" x14ac:dyDescent="0.45">
      <c r="A267" s="157">
        <v>265</v>
      </c>
      <c r="B267" s="172" t="s">
        <v>23671</v>
      </c>
      <c r="C267" s="173" t="s">
        <v>23014</v>
      </c>
      <c r="D267" s="172" t="s">
        <v>23643</v>
      </c>
      <c r="E267" s="172" t="s">
        <v>23644</v>
      </c>
      <c r="F267" s="161">
        <v>1.21</v>
      </c>
      <c r="G267" s="158" t="s">
        <v>22947</v>
      </c>
      <c r="H267" s="174" t="s">
        <v>22446</v>
      </c>
      <c r="I267" s="2"/>
    </row>
    <row r="268" spans="1:9" ht="23.4" x14ac:dyDescent="0.45">
      <c r="A268" s="157">
        <v>266</v>
      </c>
      <c r="B268" s="172" t="s">
        <v>11779</v>
      </c>
      <c r="C268" s="173" t="s">
        <v>23012</v>
      </c>
      <c r="D268" s="172" t="s">
        <v>23643</v>
      </c>
      <c r="E268" s="172" t="s">
        <v>23644</v>
      </c>
      <c r="F268" s="161">
        <v>1.01</v>
      </c>
      <c r="G268" s="158" t="s">
        <v>22555</v>
      </c>
      <c r="H268" s="174" t="s">
        <v>22446</v>
      </c>
      <c r="I268" s="2"/>
    </row>
    <row r="269" spans="1:9" ht="23.4" x14ac:dyDescent="0.45">
      <c r="A269" s="157">
        <v>267</v>
      </c>
      <c r="B269" s="172" t="s">
        <v>23600</v>
      </c>
      <c r="C269" s="173" t="s">
        <v>22836</v>
      </c>
      <c r="D269" s="172" t="s">
        <v>23643</v>
      </c>
      <c r="E269" s="172" t="s">
        <v>23644</v>
      </c>
      <c r="F269" s="161">
        <v>0.81</v>
      </c>
      <c r="G269" s="158" t="s">
        <v>22884</v>
      </c>
      <c r="H269" s="174" t="s">
        <v>22446</v>
      </c>
      <c r="I269" s="2"/>
    </row>
    <row r="270" spans="1:9" ht="23.4" x14ac:dyDescent="0.45">
      <c r="A270" s="157">
        <v>268</v>
      </c>
      <c r="B270" s="172" t="s">
        <v>22501</v>
      </c>
      <c r="C270" s="172" t="s">
        <v>23672</v>
      </c>
      <c r="D270" s="172" t="s">
        <v>23643</v>
      </c>
      <c r="E270" s="172" t="s">
        <v>23644</v>
      </c>
      <c r="F270" s="161">
        <v>1.21</v>
      </c>
      <c r="G270" s="158" t="s">
        <v>22947</v>
      </c>
      <c r="H270" s="174" t="s">
        <v>22446</v>
      </c>
      <c r="I270" s="2"/>
    </row>
    <row r="271" spans="1:9" ht="23.4" x14ac:dyDescent="0.45">
      <c r="A271" s="157">
        <v>269</v>
      </c>
      <c r="B271" s="172" t="s">
        <v>22814</v>
      </c>
      <c r="C271" s="172" t="s">
        <v>23672</v>
      </c>
      <c r="D271" s="172" t="s">
        <v>23643</v>
      </c>
      <c r="E271" s="172" t="s">
        <v>23644</v>
      </c>
      <c r="F271" s="161">
        <v>1.21</v>
      </c>
      <c r="G271" s="158" t="s">
        <v>22535</v>
      </c>
      <c r="H271" s="174" t="s">
        <v>22446</v>
      </c>
      <c r="I271" s="2"/>
    </row>
    <row r="272" spans="1:9" ht="23.4" x14ac:dyDescent="0.45">
      <c r="A272" s="157">
        <v>270</v>
      </c>
      <c r="B272" s="172" t="s">
        <v>23672</v>
      </c>
      <c r="C272" s="172" t="s">
        <v>23533</v>
      </c>
      <c r="D272" s="172" t="s">
        <v>23643</v>
      </c>
      <c r="E272" s="172" t="s">
        <v>23644</v>
      </c>
      <c r="F272" s="161">
        <v>1.21</v>
      </c>
      <c r="G272" s="158" t="s">
        <v>23501</v>
      </c>
      <c r="H272" s="174" t="s">
        <v>22446</v>
      </c>
      <c r="I272" s="2"/>
    </row>
    <row r="273" spans="1:9" ht="23.4" x14ac:dyDescent="0.45">
      <c r="A273" s="157">
        <v>271</v>
      </c>
      <c r="B273" s="172" t="s">
        <v>22836</v>
      </c>
      <c r="C273" s="172" t="s">
        <v>23645</v>
      </c>
      <c r="D273" s="172" t="s">
        <v>23643</v>
      </c>
      <c r="E273" s="172" t="s">
        <v>23644</v>
      </c>
      <c r="F273" s="161">
        <v>1.6</v>
      </c>
      <c r="G273" s="158" t="s">
        <v>23673</v>
      </c>
      <c r="H273" s="174" t="s">
        <v>22446</v>
      </c>
      <c r="I273" s="2"/>
    </row>
    <row r="274" spans="1:9" ht="23.4" x14ac:dyDescent="0.45">
      <c r="A274" s="157">
        <v>272</v>
      </c>
      <c r="B274" s="172" t="s">
        <v>22613</v>
      </c>
      <c r="C274" s="172" t="s">
        <v>23674</v>
      </c>
      <c r="D274" s="172" t="s">
        <v>23643</v>
      </c>
      <c r="E274" s="172" t="s">
        <v>23644</v>
      </c>
      <c r="F274" s="161">
        <v>1.6</v>
      </c>
      <c r="G274" s="158" t="s">
        <v>23675</v>
      </c>
      <c r="H274" s="174" t="s">
        <v>22446</v>
      </c>
      <c r="I274" s="2"/>
    </row>
    <row r="275" spans="1:9" ht="23.4" x14ac:dyDescent="0.45">
      <c r="A275" s="157">
        <v>273</v>
      </c>
      <c r="B275" s="172" t="s">
        <v>23040</v>
      </c>
      <c r="C275" s="173" t="s">
        <v>22823</v>
      </c>
      <c r="D275" s="172" t="s">
        <v>23676</v>
      </c>
      <c r="E275" s="172" t="s">
        <v>23677</v>
      </c>
      <c r="F275" s="161">
        <v>0.81</v>
      </c>
      <c r="G275" s="158" t="s">
        <v>23187</v>
      </c>
      <c r="H275" s="174" t="s">
        <v>22446</v>
      </c>
      <c r="I275" s="2"/>
    </row>
    <row r="276" spans="1:9" ht="23.4" x14ac:dyDescent="0.45">
      <c r="A276" s="157">
        <v>274</v>
      </c>
      <c r="B276" s="172" t="s">
        <v>22597</v>
      </c>
      <c r="C276" s="173" t="s">
        <v>22603</v>
      </c>
      <c r="D276" s="172" t="s">
        <v>23676</v>
      </c>
      <c r="E276" s="172" t="s">
        <v>23677</v>
      </c>
      <c r="F276" s="161">
        <v>1.01</v>
      </c>
      <c r="G276" s="158" t="s">
        <v>23678</v>
      </c>
      <c r="H276" s="174" t="s">
        <v>22446</v>
      </c>
      <c r="I276" s="2"/>
    </row>
    <row r="277" spans="1:9" ht="23.4" x14ac:dyDescent="0.45">
      <c r="A277" s="157">
        <v>275</v>
      </c>
      <c r="B277" s="172" t="s">
        <v>23679</v>
      </c>
      <c r="C277" s="173" t="s">
        <v>23680</v>
      </c>
      <c r="D277" s="172" t="s">
        <v>23676</v>
      </c>
      <c r="E277" s="172" t="s">
        <v>23677</v>
      </c>
      <c r="F277" s="161">
        <v>1.62</v>
      </c>
      <c r="G277" s="158" t="s">
        <v>23673</v>
      </c>
      <c r="H277" s="174" t="s">
        <v>22446</v>
      </c>
      <c r="I277" s="2"/>
    </row>
    <row r="278" spans="1:9" ht="23.4" x14ac:dyDescent="0.45">
      <c r="A278" s="157">
        <v>276</v>
      </c>
      <c r="B278" s="172" t="s">
        <v>22920</v>
      </c>
      <c r="C278" s="173" t="s">
        <v>23681</v>
      </c>
      <c r="D278" s="172" t="s">
        <v>23676</v>
      </c>
      <c r="E278" s="172" t="s">
        <v>23677</v>
      </c>
      <c r="F278" s="161">
        <v>2.4300000000000002</v>
      </c>
      <c r="G278" s="158" t="s">
        <v>23673</v>
      </c>
      <c r="H278" s="174" t="s">
        <v>22446</v>
      </c>
      <c r="I278" s="2"/>
    </row>
    <row r="279" spans="1:9" ht="23.4" x14ac:dyDescent="0.45">
      <c r="A279" s="157">
        <v>277</v>
      </c>
      <c r="B279" s="172" t="s">
        <v>22921</v>
      </c>
      <c r="C279" s="173" t="s">
        <v>22603</v>
      </c>
      <c r="D279" s="172" t="s">
        <v>23676</v>
      </c>
      <c r="E279" s="172" t="s">
        <v>23677</v>
      </c>
      <c r="F279" s="161">
        <v>2.0099999999999998</v>
      </c>
      <c r="G279" s="158" t="s">
        <v>23682</v>
      </c>
      <c r="H279" s="174" t="s">
        <v>22446</v>
      </c>
      <c r="I279" s="2"/>
    </row>
    <row r="280" spans="1:9" ht="23.4" x14ac:dyDescent="0.45">
      <c r="A280" s="157">
        <v>278</v>
      </c>
      <c r="B280" s="172" t="s">
        <v>23180</v>
      </c>
      <c r="C280" s="173" t="s">
        <v>4799</v>
      </c>
      <c r="D280" s="172" t="s">
        <v>23676</v>
      </c>
      <c r="E280" s="172" t="s">
        <v>23677</v>
      </c>
      <c r="F280" s="161">
        <v>1.21</v>
      </c>
      <c r="G280" s="158" t="s">
        <v>23683</v>
      </c>
      <c r="H280" s="174" t="s">
        <v>22446</v>
      </c>
      <c r="I280" s="2"/>
    </row>
    <row r="281" spans="1:9" ht="23.4" x14ac:dyDescent="0.45">
      <c r="A281" s="157">
        <v>279</v>
      </c>
      <c r="B281" s="172" t="s">
        <v>23684</v>
      </c>
      <c r="C281" s="173" t="s">
        <v>23337</v>
      </c>
      <c r="D281" s="172" t="s">
        <v>23676</v>
      </c>
      <c r="E281" s="172" t="s">
        <v>23677</v>
      </c>
      <c r="F281" s="161">
        <v>0.81</v>
      </c>
      <c r="G281" s="158" t="s">
        <v>22535</v>
      </c>
      <c r="H281" s="174" t="s">
        <v>22446</v>
      </c>
      <c r="I281" s="2"/>
    </row>
    <row r="282" spans="1:9" ht="23.4" x14ac:dyDescent="0.45">
      <c r="A282" s="157">
        <v>280</v>
      </c>
      <c r="B282" s="172" t="s">
        <v>23685</v>
      </c>
      <c r="C282" s="173" t="s">
        <v>22603</v>
      </c>
      <c r="D282" s="172" t="s">
        <v>23676</v>
      </c>
      <c r="E282" s="172" t="s">
        <v>23677</v>
      </c>
      <c r="F282" s="161">
        <v>1.01</v>
      </c>
      <c r="G282" s="158" t="s">
        <v>23686</v>
      </c>
      <c r="H282" s="174" t="s">
        <v>22446</v>
      </c>
      <c r="I282" s="2"/>
    </row>
    <row r="283" spans="1:9" ht="23.4" x14ac:dyDescent="0.45">
      <c r="A283" s="157">
        <v>281</v>
      </c>
      <c r="B283" s="172" t="s">
        <v>23169</v>
      </c>
      <c r="C283" s="173" t="s">
        <v>23687</v>
      </c>
      <c r="D283" s="172" t="s">
        <v>23676</v>
      </c>
      <c r="E283" s="172" t="s">
        <v>23677</v>
      </c>
      <c r="F283" s="161">
        <v>0.81</v>
      </c>
      <c r="G283" s="158" t="s">
        <v>23688</v>
      </c>
      <c r="H283" s="174" t="s">
        <v>22446</v>
      </c>
      <c r="I283" s="2"/>
    </row>
    <row r="284" spans="1:9" ht="23.4" x14ac:dyDescent="0.45">
      <c r="A284" s="157">
        <v>282</v>
      </c>
      <c r="B284" s="172" t="s">
        <v>3737</v>
      </c>
      <c r="C284" s="173" t="s">
        <v>22933</v>
      </c>
      <c r="D284" s="172" t="s">
        <v>23676</v>
      </c>
      <c r="E284" s="172" t="s">
        <v>23677</v>
      </c>
      <c r="F284" s="161">
        <v>0.81</v>
      </c>
      <c r="G284" s="158" t="s">
        <v>23187</v>
      </c>
      <c r="H284" s="174" t="s">
        <v>22446</v>
      </c>
      <c r="I284" s="2"/>
    </row>
    <row r="285" spans="1:9" ht="23.4" x14ac:dyDescent="0.45">
      <c r="A285" s="157">
        <v>283</v>
      </c>
      <c r="B285" s="172" t="s">
        <v>23333</v>
      </c>
      <c r="C285" s="173" t="s">
        <v>23680</v>
      </c>
      <c r="D285" s="172" t="s">
        <v>23676</v>
      </c>
      <c r="E285" s="172" t="s">
        <v>23677</v>
      </c>
      <c r="F285" s="161">
        <v>1.6</v>
      </c>
      <c r="G285" s="158" t="s">
        <v>23689</v>
      </c>
      <c r="H285" s="174" t="s">
        <v>22446</v>
      </c>
      <c r="I285" s="2"/>
    </row>
    <row r="286" spans="1:9" ht="23.4" x14ac:dyDescent="0.45">
      <c r="A286" s="157">
        <v>284</v>
      </c>
      <c r="B286" s="172" t="s">
        <v>23690</v>
      </c>
      <c r="C286" s="173" t="s">
        <v>22589</v>
      </c>
      <c r="D286" s="172" t="s">
        <v>23676</v>
      </c>
      <c r="E286" s="172" t="s">
        <v>23677</v>
      </c>
      <c r="F286" s="161">
        <v>0.4</v>
      </c>
      <c r="G286" s="158" t="s">
        <v>23388</v>
      </c>
      <c r="H286" s="174" t="s">
        <v>22446</v>
      </c>
      <c r="I286" s="2"/>
    </row>
    <row r="287" spans="1:9" ht="23.4" x14ac:dyDescent="0.45">
      <c r="A287" s="157">
        <v>285</v>
      </c>
      <c r="B287" s="172" t="s">
        <v>23691</v>
      </c>
      <c r="C287" s="173" t="s">
        <v>22823</v>
      </c>
      <c r="D287" s="172" t="s">
        <v>23676</v>
      </c>
      <c r="E287" s="172" t="s">
        <v>23677</v>
      </c>
      <c r="F287" s="161">
        <v>1.6</v>
      </c>
      <c r="G287" s="158" t="s">
        <v>23692</v>
      </c>
      <c r="H287" s="174" t="s">
        <v>22446</v>
      </c>
      <c r="I287" s="2"/>
    </row>
    <row r="288" spans="1:9" ht="23.4" x14ac:dyDescent="0.45">
      <c r="A288" s="157">
        <v>286</v>
      </c>
      <c r="B288" s="172" t="s">
        <v>23650</v>
      </c>
      <c r="C288" s="173" t="s">
        <v>22463</v>
      </c>
      <c r="D288" s="172" t="s">
        <v>23693</v>
      </c>
      <c r="E288" s="172" t="s">
        <v>23002</v>
      </c>
      <c r="F288" s="161">
        <v>1.42</v>
      </c>
      <c r="G288" s="158" t="s">
        <v>22516</v>
      </c>
      <c r="H288" s="174" t="s">
        <v>22446</v>
      </c>
      <c r="I288" s="2"/>
    </row>
    <row r="289" spans="1:9" ht="23.4" x14ac:dyDescent="0.45">
      <c r="A289" s="157">
        <v>287</v>
      </c>
      <c r="B289" s="172" t="s">
        <v>23694</v>
      </c>
      <c r="C289" s="173" t="s">
        <v>23695</v>
      </c>
      <c r="D289" s="172" t="s">
        <v>23693</v>
      </c>
      <c r="E289" s="172" t="s">
        <v>23002</v>
      </c>
      <c r="F289" s="161">
        <v>1.01</v>
      </c>
      <c r="G289" s="158" t="s">
        <v>23696</v>
      </c>
      <c r="H289" s="174" t="s">
        <v>22446</v>
      </c>
      <c r="I289" s="2"/>
    </row>
    <row r="290" spans="1:9" ht="23.4" x14ac:dyDescent="0.45">
      <c r="A290" s="157">
        <v>288</v>
      </c>
      <c r="B290" s="172" t="s">
        <v>23697</v>
      </c>
      <c r="C290" s="173" t="s">
        <v>23034</v>
      </c>
      <c r="D290" s="172" t="s">
        <v>23693</v>
      </c>
      <c r="E290" s="172" t="s">
        <v>23002</v>
      </c>
      <c r="F290" s="161">
        <v>1.21</v>
      </c>
      <c r="G290" s="158" t="s">
        <v>22884</v>
      </c>
      <c r="H290" s="174" t="s">
        <v>22446</v>
      </c>
      <c r="I290" s="2"/>
    </row>
    <row r="291" spans="1:9" ht="23.4" x14ac:dyDescent="0.45">
      <c r="A291" s="157">
        <v>289</v>
      </c>
      <c r="B291" s="172" t="s">
        <v>22709</v>
      </c>
      <c r="C291" s="173" t="s">
        <v>22477</v>
      </c>
      <c r="D291" s="172" t="s">
        <v>23693</v>
      </c>
      <c r="E291" s="172" t="s">
        <v>23002</v>
      </c>
      <c r="F291" s="161">
        <v>1.21</v>
      </c>
      <c r="G291" s="158" t="s">
        <v>23698</v>
      </c>
      <c r="H291" s="174" t="s">
        <v>22446</v>
      </c>
      <c r="I291" s="2"/>
    </row>
    <row r="292" spans="1:9" ht="23.4" x14ac:dyDescent="0.45">
      <c r="A292" s="157">
        <v>290</v>
      </c>
      <c r="B292" s="172" t="s">
        <v>23699</v>
      </c>
      <c r="C292" s="173" t="s">
        <v>23700</v>
      </c>
      <c r="D292" s="172" t="s">
        <v>23693</v>
      </c>
      <c r="E292" s="172" t="s">
        <v>23002</v>
      </c>
      <c r="F292" s="161">
        <v>1.62</v>
      </c>
      <c r="G292" s="158" t="s">
        <v>22555</v>
      </c>
      <c r="H292" s="174" t="s">
        <v>22446</v>
      </c>
      <c r="I292" s="2"/>
    </row>
    <row r="293" spans="1:9" ht="23.4" x14ac:dyDescent="0.45">
      <c r="A293" s="157">
        <v>291</v>
      </c>
      <c r="B293" s="172" t="s">
        <v>23009</v>
      </c>
      <c r="C293" s="173" t="s">
        <v>23701</v>
      </c>
      <c r="D293" s="172" t="s">
        <v>23693</v>
      </c>
      <c r="E293" s="172" t="s">
        <v>23002</v>
      </c>
      <c r="F293" s="161">
        <v>1.21</v>
      </c>
      <c r="G293" s="158" t="s">
        <v>23698</v>
      </c>
      <c r="H293" s="174" t="s">
        <v>22446</v>
      </c>
      <c r="I293" s="2"/>
    </row>
    <row r="294" spans="1:9" ht="23.4" x14ac:dyDescent="0.45">
      <c r="A294" s="157">
        <v>292</v>
      </c>
      <c r="B294" s="172" t="s">
        <v>23702</v>
      </c>
      <c r="C294" s="173" t="s">
        <v>23703</v>
      </c>
      <c r="D294" s="172" t="s">
        <v>23693</v>
      </c>
      <c r="E294" s="172" t="s">
        <v>23002</v>
      </c>
      <c r="F294" s="161">
        <v>0.81</v>
      </c>
      <c r="G294" s="158" t="s">
        <v>22631</v>
      </c>
      <c r="H294" s="174" t="s">
        <v>22446</v>
      </c>
      <c r="I294" s="2"/>
    </row>
    <row r="295" spans="1:9" ht="23.4" x14ac:dyDescent="0.45">
      <c r="A295" s="157">
        <v>293</v>
      </c>
      <c r="B295" s="172" t="s">
        <v>22856</v>
      </c>
      <c r="C295" s="173" t="s">
        <v>23704</v>
      </c>
      <c r="D295" s="172" t="s">
        <v>23693</v>
      </c>
      <c r="E295" s="172" t="s">
        <v>23002</v>
      </c>
      <c r="F295" s="161">
        <v>0.81</v>
      </c>
      <c r="G295" s="158" t="s">
        <v>22631</v>
      </c>
      <c r="H295" s="174" t="s">
        <v>22446</v>
      </c>
      <c r="I295" s="2"/>
    </row>
    <row r="296" spans="1:9" ht="23.4" x14ac:dyDescent="0.45">
      <c r="A296" s="157">
        <v>294</v>
      </c>
      <c r="B296" s="172" t="s">
        <v>22484</v>
      </c>
      <c r="C296" s="173" t="s">
        <v>22849</v>
      </c>
      <c r="D296" s="172" t="s">
        <v>23693</v>
      </c>
      <c r="E296" s="172" t="s">
        <v>23002</v>
      </c>
      <c r="F296" s="161">
        <v>1.61</v>
      </c>
      <c r="G296" s="158" t="s">
        <v>22884</v>
      </c>
      <c r="H296" s="174" t="s">
        <v>22446</v>
      </c>
      <c r="I296" s="2"/>
    </row>
    <row r="297" spans="1:9" ht="23.4" x14ac:dyDescent="0.45">
      <c r="A297" s="157">
        <v>295</v>
      </c>
      <c r="B297" s="172" t="s">
        <v>472</v>
      </c>
      <c r="C297" s="173" t="s">
        <v>22939</v>
      </c>
      <c r="D297" s="172" t="s">
        <v>23693</v>
      </c>
      <c r="E297" s="172" t="s">
        <v>23002</v>
      </c>
      <c r="F297" s="161">
        <v>1.42</v>
      </c>
      <c r="G297" s="158" t="s">
        <v>22884</v>
      </c>
      <c r="H297" s="174" t="s">
        <v>22446</v>
      </c>
      <c r="I297" s="2"/>
    </row>
    <row r="298" spans="1:9" ht="23.4" x14ac:dyDescent="0.45">
      <c r="A298" s="157">
        <v>296</v>
      </c>
      <c r="B298" s="172" t="s">
        <v>23705</v>
      </c>
      <c r="C298" s="173" t="s">
        <v>23048</v>
      </c>
      <c r="D298" s="172" t="s">
        <v>23693</v>
      </c>
      <c r="E298" s="172" t="s">
        <v>23002</v>
      </c>
      <c r="F298" s="161">
        <v>1.21</v>
      </c>
      <c r="G298" s="158" t="s">
        <v>22884</v>
      </c>
      <c r="H298" s="174" t="s">
        <v>22446</v>
      </c>
      <c r="I298" s="2"/>
    </row>
    <row r="299" spans="1:9" ht="23.4" x14ac:dyDescent="0.45">
      <c r="A299" s="157">
        <v>297</v>
      </c>
      <c r="B299" s="172" t="s">
        <v>22920</v>
      </c>
      <c r="C299" s="173" t="s">
        <v>23014</v>
      </c>
      <c r="D299" s="172" t="s">
        <v>23693</v>
      </c>
      <c r="E299" s="172" t="s">
        <v>23002</v>
      </c>
      <c r="F299" s="161">
        <v>0.81</v>
      </c>
      <c r="G299" s="158" t="s">
        <v>22631</v>
      </c>
      <c r="H299" s="174" t="s">
        <v>22446</v>
      </c>
      <c r="I299" s="2"/>
    </row>
    <row r="300" spans="1:9" ht="23.4" x14ac:dyDescent="0.45">
      <c r="A300" s="157">
        <v>298</v>
      </c>
      <c r="B300" s="172" t="s">
        <v>23030</v>
      </c>
      <c r="C300" s="173" t="s">
        <v>22999</v>
      </c>
      <c r="D300" s="172" t="s">
        <v>23693</v>
      </c>
      <c r="E300" s="172" t="s">
        <v>23002</v>
      </c>
      <c r="F300" s="161">
        <v>1.21</v>
      </c>
      <c r="G300" s="158" t="s">
        <v>22884</v>
      </c>
      <c r="H300" s="174" t="s">
        <v>22446</v>
      </c>
      <c r="I300" s="2"/>
    </row>
    <row r="301" spans="1:9" ht="23.4" x14ac:dyDescent="0.45">
      <c r="A301" s="157">
        <v>299</v>
      </c>
      <c r="B301" s="172" t="s">
        <v>23010</v>
      </c>
      <c r="C301" s="173" t="s">
        <v>22862</v>
      </c>
      <c r="D301" s="172" t="s">
        <v>23693</v>
      </c>
      <c r="E301" s="172" t="s">
        <v>23002</v>
      </c>
      <c r="F301" s="161">
        <v>1.21</v>
      </c>
      <c r="G301" s="158" t="s">
        <v>22884</v>
      </c>
      <c r="H301" s="174" t="s">
        <v>22446</v>
      </c>
      <c r="I301" s="2"/>
    </row>
    <row r="302" spans="1:9" ht="23.4" x14ac:dyDescent="0.45">
      <c r="A302" s="157">
        <v>300</v>
      </c>
      <c r="B302" s="172" t="s">
        <v>22531</v>
      </c>
      <c r="C302" s="173" t="s">
        <v>22849</v>
      </c>
      <c r="D302" s="172" t="s">
        <v>23693</v>
      </c>
      <c r="E302" s="172" t="s">
        <v>23002</v>
      </c>
      <c r="F302" s="161">
        <v>0.81</v>
      </c>
      <c r="G302" s="158" t="s">
        <v>22631</v>
      </c>
      <c r="H302" s="174" t="s">
        <v>22446</v>
      </c>
      <c r="I302" s="2"/>
    </row>
    <row r="303" spans="1:9" ht="23.4" x14ac:dyDescent="0.45">
      <c r="A303" s="157">
        <v>301</v>
      </c>
      <c r="B303" s="172" t="s">
        <v>23706</v>
      </c>
      <c r="C303" s="173" t="s">
        <v>23000</v>
      </c>
      <c r="D303" s="172" t="s">
        <v>23693</v>
      </c>
      <c r="E303" s="172" t="s">
        <v>23002</v>
      </c>
      <c r="F303" s="161">
        <v>1.21</v>
      </c>
      <c r="G303" s="158" t="s">
        <v>23503</v>
      </c>
      <c r="H303" s="174" t="s">
        <v>22446</v>
      </c>
      <c r="I303" s="2"/>
    </row>
    <row r="304" spans="1:9" ht="23.4" x14ac:dyDescent="0.45">
      <c r="A304" s="157">
        <v>302</v>
      </c>
      <c r="B304" s="172" t="s">
        <v>4799</v>
      </c>
      <c r="C304" s="173" t="s">
        <v>22999</v>
      </c>
      <c r="D304" s="172" t="s">
        <v>23693</v>
      </c>
      <c r="E304" s="172" t="s">
        <v>23002</v>
      </c>
      <c r="F304" s="161">
        <v>2.02</v>
      </c>
      <c r="G304" s="158" t="s">
        <v>23707</v>
      </c>
      <c r="H304" s="174" t="s">
        <v>22446</v>
      </c>
      <c r="I304" s="2"/>
    </row>
    <row r="305" spans="1:9" ht="23.4" x14ac:dyDescent="0.45">
      <c r="A305" s="157">
        <v>303</v>
      </c>
      <c r="B305" s="172" t="s">
        <v>22819</v>
      </c>
      <c r="C305" s="173" t="s">
        <v>23708</v>
      </c>
      <c r="D305" s="172" t="s">
        <v>23693</v>
      </c>
      <c r="E305" s="172" t="s">
        <v>23002</v>
      </c>
      <c r="F305" s="161">
        <v>0.81</v>
      </c>
      <c r="G305" s="158" t="s">
        <v>22631</v>
      </c>
      <c r="H305" s="174" t="s">
        <v>22446</v>
      </c>
      <c r="I305" s="2"/>
    </row>
    <row r="306" spans="1:9" ht="23.4" x14ac:dyDescent="0.45">
      <c r="A306" s="157">
        <v>304</v>
      </c>
      <c r="B306" s="172" t="s">
        <v>23709</v>
      </c>
      <c r="C306" s="173" t="s">
        <v>22464</v>
      </c>
      <c r="D306" s="172" t="s">
        <v>23693</v>
      </c>
      <c r="E306" s="172" t="s">
        <v>23002</v>
      </c>
      <c r="F306" s="161">
        <v>1.01</v>
      </c>
      <c r="G306" s="158" t="s">
        <v>23503</v>
      </c>
      <c r="H306" s="174" t="s">
        <v>22446</v>
      </c>
      <c r="I306" s="2"/>
    </row>
    <row r="307" spans="1:9" ht="23.4" x14ac:dyDescent="0.45">
      <c r="A307" s="157">
        <v>305</v>
      </c>
      <c r="B307" s="172" t="s">
        <v>23710</v>
      </c>
      <c r="C307" s="173" t="s">
        <v>23098</v>
      </c>
      <c r="D307" s="172" t="s">
        <v>23693</v>
      </c>
      <c r="E307" s="172" t="s">
        <v>23002</v>
      </c>
      <c r="F307" s="161">
        <v>0.81</v>
      </c>
      <c r="G307" s="158" t="s">
        <v>22631</v>
      </c>
      <c r="H307" s="174" t="s">
        <v>22446</v>
      </c>
      <c r="I307" s="2"/>
    </row>
    <row r="308" spans="1:9" ht="23.4" x14ac:dyDescent="0.45">
      <c r="A308" s="157">
        <v>306</v>
      </c>
      <c r="B308" s="172" t="s">
        <v>23711</v>
      </c>
      <c r="C308" s="173" t="s">
        <v>23712</v>
      </c>
      <c r="D308" s="172" t="s">
        <v>23693</v>
      </c>
      <c r="E308" s="172" t="s">
        <v>23002</v>
      </c>
      <c r="F308" s="161">
        <v>1.21</v>
      </c>
      <c r="G308" s="158" t="s">
        <v>22516</v>
      </c>
      <c r="H308" s="174" t="s">
        <v>22446</v>
      </c>
      <c r="I308" s="2"/>
    </row>
    <row r="309" spans="1:9" ht="23.4" x14ac:dyDescent="0.45">
      <c r="A309" s="157">
        <v>307</v>
      </c>
      <c r="B309" s="172" t="s">
        <v>23010</v>
      </c>
      <c r="C309" s="173" t="s">
        <v>23005</v>
      </c>
      <c r="D309" s="172" t="s">
        <v>23693</v>
      </c>
      <c r="E309" s="172" t="s">
        <v>23002</v>
      </c>
      <c r="F309" s="161">
        <v>1.21</v>
      </c>
      <c r="G309" s="158" t="s">
        <v>23713</v>
      </c>
      <c r="H309" s="174" t="s">
        <v>22509</v>
      </c>
      <c r="I309" s="2"/>
    </row>
    <row r="310" spans="1:9" ht="23.4" x14ac:dyDescent="0.45">
      <c r="A310" s="157">
        <v>308</v>
      </c>
      <c r="B310" s="172" t="s">
        <v>23714</v>
      </c>
      <c r="C310" s="173" t="s">
        <v>7609</v>
      </c>
      <c r="D310" s="172" t="s">
        <v>23693</v>
      </c>
      <c r="E310" s="172" t="s">
        <v>23002</v>
      </c>
      <c r="F310" s="161">
        <v>0.81</v>
      </c>
      <c r="G310" s="158" t="s">
        <v>22631</v>
      </c>
      <c r="H310" s="174" t="s">
        <v>22446</v>
      </c>
      <c r="I310" s="2"/>
    </row>
    <row r="311" spans="1:9" ht="23.4" x14ac:dyDescent="0.45">
      <c r="A311" s="157">
        <v>309</v>
      </c>
      <c r="B311" s="172" t="s">
        <v>23715</v>
      </c>
      <c r="C311" s="173" t="s">
        <v>23039</v>
      </c>
      <c r="D311" s="172" t="s">
        <v>23693</v>
      </c>
      <c r="E311" s="172" t="s">
        <v>23002</v>
      </c>
      <c r="F311" s="161">
        <v>1.21</v>
      </c>
      <c r="G311" s="158" t="s">
        <v>22516</v>
      </c>
      <c r="H311" s="174" t="s">
        <v>22446</v>
      </c>
      <c r="I311" s="2"/>
    </row>
    <row r="312" spans="1:9" ht="23.4" x14ac:dyDescent="0.45">
      <c r="A312" s="157">
        <v>310</v>
      </c>
      <c r="B312" s="172" t="s">
        <v>22853</v>
      </c>
      <c r="C312" s="173" t="s">
        <v>23027</v>
      </c>
      <c r="D312" s="172" t="s">
        <v>23693</v>
      </c>
      <c r="E312" s="172" t="s">
        <v>23002</v>
      </c>
      <c r="F312" s="161">
        <v>1.42</v>
      </c>
      <c r="G312" s="158" t="s">
        <v>22631</v>
      </c>
      <c r="H312" s="174" t="s">
        <v>22446</v>
      </c>
      <c r="I312" s="2"/>
    </row>
    <row r="313" spans="1:9" ht="23.4" x14ac:dyDescent="0.45">
      <c r="A313" s="157">
        <v>311</v>
      </c>
      <c r="B313" s="172" t="s">
        <v>4783</v>
      </c>
      <c r="C313" s="173" t="s">
        <v>23530</v>
      </c>
      <c r="D313" s="172" t="s">
        <v>23693</v>
      </c>
      <c r="E313" s="172" t="s">
        <v>23002</v>
      </c>
      <c r="F313" s="161">
        <v>2.4300000000000002</v>
      </c>
      <c r="G313" s="158" t="s">
        <v>23716</v>
      </c>
      <c r="H313" s="174" t="s">
        <v>22446</v>
      </c>
      <c r="I313" s="2"/>
    </row>
    <row r="314" spans="1:9" ht="23.4" x14ac:dyDescent="0.45">
      <c r="A314" s="157">
        <v>312</v>
      </c>
      <c r="B314" s="172" t="s">
        <v>23717</v>
      </c>
      <c r="C314" s="173" t="s">
        <v>23718</v>
      </c>
      <c r="D314" s="181" t="s">
        <v>23719</v>
      </c>
      <c r="E314" s="181" t="s">
        <v>22851</v>
      </c>
      <c r="F314" s="161">
        <v>2.02</v>
      </c>
      <c r="G314" s="158" t="s">
        <v>23720</v>
      </c>
      <c r="H314" s="174" t="s">
        <v>22446</v>
      </c>
      <c r="I314" s="2"/>
    </row>
    <row r="315" spans="1:9" ht="23.4" x14ac:dyDescent="0.45">
      <c r="A315" s="157">
        <v>313</v>
      </c>
      <c r="B315" s="172" t="s">
        <v>23721</v>
      </c>
      <c r="C315" s="173" t="s">
        <v>23722</v>
      </c>
      <c r="D315" s="181" t="s">
        <v>23719</v>
      </c>
      <c r="E315" s="181" t="s">
        <v>22851</v>
      </c>
      <c r="F315" s="161">
        <v>1.21</v>
      </c>
      <c r="G315" s="158" t="s">
        <v>22631</v>
      </c>
      <c r="H315" s="174" t="s">
        <v>22446</v>
      </c>
      <c r="I315" s="2"/>
    </row>
    <row r="316" spans="1:9" ht="23.4" x14ac:dyDescent="0.45">
      <c r="A316" s="157">
        <v>314</v>
      </c>
      <c r="B316" s="172" t="s">
        <v>23723</v>
      </c>
      <c r="C316" s="173" t="s">
        <v>23724</v>
      </c>
      <c r="D316" s="181" t="s">
        <v>23719</v>
      </c>
      <c r="E316" s="181" t="s">
        <v>22851</v>
      </c>
      <c r="F316" s="161">
        <v>1.21</v>
      </c>
      <c r="G316" s="158" t="s">
        <v>22631</v>
      </c>
      <c r="H316" s="174" t="s">
        <v>22446</v>
      </c>
      <c r="I316" s="2"/>
    </row>
    <row r="317" spans="1:9" ht="23.4" x14ac:dyDescent="0.45">
      <c r="A317" s="157">
        <v>315</v>
      </c>
      <c r="B317" s="172" t="s">
        <v>23043</v>
      </c>
      <c r="C317" s="173" t="s">
        <v>23725</v>
      </c>
      <c r="D317" s="181" t="s">
        <v>23719</v>
      </c>
      <c r="E317" s="181" t="s">
        <v>22851</v>
      </c>
      <c r="F317" s="161">
        <v>0.6</v>
      </c>
      <c r="G317" s="158" t="s">
        <v>22631</v>
      </c>
      <c r="H317" s="174" t="s">
        <v>22446</v>
      </c>
      <c r="I317" s="2"/>
    </row>
    <row r="318" spans="1:9" ht="23.4" x14ac:dyDescent="0.45">
      <c r="A318" s="157">
        <v>316</v>
      </c>
      <c r="B318" s="172" t="s">
        <v>23726</v>
      </c>
      <c r="C318" s="173" t="s">
        <v>23727</v>
      </c>
      <c r="D318" s="181" t="s">
        <v>23719</v>
      </c>
      <c r="E318" s="181" t="s">
        <v>22851</v>
      </c>
      <c r="F318" s="161">
        <v>1.21</v>
      </c>
      <c r="G318" s="158" t="s">
        <v>22631</v>
      </c>
      <c r="H318" s="174" t="s">
        <v>22446</v>
      </c>
      <c r="I318" s="2"/>
    </row>
    <row r="319" spans="1:9" ht="23.4" x14ac:dyDescent="0.45">
      <c r="A319" s="157">
        <v>317</v>
      </c>
      <c r="B319" s="172" t="s">
        <v>23048</v>
      </c>
      <c r="C319" s="173" t="s">
        <v>23728</v>
      </c>
      <c r="D319" s="181" t="s">
        <v>23719</v>
      </c>
      <c r="E319" s="181" t="s">
        <v>22851</v>
      </c>
      <c r="F319" s="161">
        <v>1.21</v>
      </c>
      <c r="G319" s="158" t="s">
        <v>22631</v>
      </c>
      <c r="H319" s="174" t="s">
        <v>22446</v>
      </c>
      <c r="I319" s="2"/>
    </row>
    <row r="320" spans="1:9" ht="23.4" x14ac:dyDescent="0.45">
      <c r="A320" s="157">
        <v>318</v>
      </c>
      <c r="B320" s="172" t="s">
        <v>22836</v>
      </c>
      <c r="C320" s="173" t="s">
        <v>22936</v>
      </c>
      <c r="D320" s="181" t="s">
        <v>23719</v>
      </c>
      <c r="E320" s="181" t="s">
        <v>22851</v>
      </c>
      <c r="F320" s="161">
        <v>0.6</v>
      </c>
      <c r="G320" s="158" t="s">
        <v>22631</v>
      </c>
      <c r="H320" s="174" t="s">
        <v>22446</v>
      </c>
      <c r="I320" s="2"/>
    </row>
    <row r="321" spans="1:9" ht="23.4" x14ac:dyDescent="0.45">
      <c r="A321" s="157">
        <v>319</v>
      </c>
      <c r="B321" s="172" t="s">
        <v>23729</v>
      </c>
      <c r="C321" s="173" t="s">
        <v>23709</v>
      </c>
      <c r="D321" s="181" t="s">
        <v>23719</v>
      </c>
      <c r="E321" s="181" t="s">
        <v>22851</v>
      </c>
      <c r="F321" s="161">
        <v>1.2</v>
      </c>
      <c r="G321" s="158" t="s">
        <v>22631</v>
      </c>
      <c r="H321" s="174" t="s">
        <v>22446</v>
      </c>
      <c r="I321" s="2"/>
    </row>
    <row r="322" spans="1:9" ht="23.4" x14ac:dyDescent="0.45">
      <c r="A322" s="157">
        <v>320</v>
      </c>
      <c r="B322" s="172" t="s">
        <v>7609</v>
      </c>
      <c r="C322" s="173" t="s">
        <v>22861</v>
      </c>
      <c r="D322" s="181" t="s">
        <v>23719</v>
      </c>
      <c r="E322" s="181" t="s">
        <v>22851</v>
      </c>
      <c r="F322" s="161">
        <v>1.2</v>
      </c>
      <c r="G322" s="158" t="s">
        <v>22631</v>
      </c>
      <c r="H322" s="174" t="s">
        <v>22446</v>
      </c>
      <c r="I322" s="2"/>
    </row>
    <row r="323" spans="1:9" ht="23.4" x14ac:dyDescent="0.45">
      <c r="A323" s="157">
        <v>321</v>
      </c>
      <c r="B323" s="172" t="s">
        <v>22925</v>
      </c>
      <c r="C323" s="173" t="s">
        <v>23730</v>
      </c>
      <c r="D323" s="181" t="s">
        <v>23719</v>
      </c>
      <c r="E323" s="181" t="s">
        <v>22851</v>
      </c>
      <c r="F323" s="161">
        <v>1.6</v>
      </c>
      <c r="G323" s="158" t="s">
        <v>22631</v>
      </c>
      <c r="H323" s="174" t="s">
        <v>22446</v>
      </c>
      <c r="I323" s="2"/>
    </row>
    <row r="324" spans="1:9" ht="23.4" x14ac:dyDescent="0.45">
      <c r="A324" s="157">
        <v>322</v>
      </c>
      <c r="B324" s="172" t="s">
        <v>23591</v>
      </c>
      <c r="C324" s="173" t="s">
        <v>23731</v>
      </c>
      <c r="D324" s="181" t="s">
        <v>23719</v>
      </c>
      <c r="E324" s="181" t="s">
        <v>22851</v>
      </c>
      <c r="F324" s="161">
        <v>1.6</v>
      </c>
      <c r="G324" s="158" t="s">
        <v>22631</v>
      </c>
      <c r="H324" s="174" t="s">
        <v>22446</v>
      </c>
      <c r="I324" s="2"/>
    </row>
    <row r="325" spans="1:9" ht="23.4" x14ac:dyDescent="0.45">
      <c r="A325" s="157">
        <v>323</v>
      </c>
      <c r="B325" s="172" t="s">
        <v>23732</v>
      </c>
      <c r="C325" s="173" t="s">
        <v>23733</v>
      </c>
      <c r="D325" s="181" t="s">
        <v>23719</v>
      </c>
      <c r="E325" s="181" t="s">
        <v>22851</v>
      </c>
      <c r="F325" s="161">
        <v>1.21</v>
      </c>
      <c r="G325" s="158" t="s">
        <v>22631</v>
      </c>
      <c r="H325" s="174" t="s">
        <v>22446</v>
      </c>
      <c r="I325" s="2"/>
    </row>
    <row r="326" spans="1:9" ht="23.4" x14ac:dyDescent="0.45">
      <c r="A326" s="157">
        <v>324</v>
      </c>
      <c r="B326" s="172" t="s">
        <v>22858</v>
      </c>
      <c r="C326" s="173" t="s">
        <v>23734</v>
      </c>
      <c r="D326" s="181" t="s">
        <v>23719</v>
      </c>
      <c r="E326" s="181" t="s">
        <v>22851</v>
      </c>
      <c r="F326" s="161">
        <v>1.21</v>
      </c>
      <c r="G326" s="158" t="s">
        <v>22631</v>
      </c>
      <c r="H326" s="174" t="s">
        <v>22446</v>
      </c>
      <c r="I326" s="2"/>
    </row>
    <row r="327" spans="1:9" ht="23.4" x14ac:dyDescent="0.45">
      <c r="A327" s="157">
        <v>325</v>
      </c>
      <c r="B327" s="172" t="s">
        <v>23012</v>
      </c>
      <c r="C327" s="173" t="s">
        <v>23735</v>
      </c>
      <c r="D327" s="181" t="s">
        <v>23719</v>
      </c>
      <c r="E327" s="181" t="s">
        <v>22851</v>
      </c>
      <c r="F327" s="161">
        <v>1.6</v>
      </c>
      <c r="G327" s="158" t="s">
        <v>22631</v>
      </c>
      <c r="H327" s="174" t="s">
        <v>22446</v>
      </c>
      <c r="I327" s="2"/>
    </row>
    <row r="328" spans="1:9" ht="23.4" x14ac:dyDescent="0.45">
      <c r="A328" s="157">
        <v>326</v>
      </c>
      <c r="B328" s="172" t="s">
        <v>23736</v>
      </c>
      <c r="C328" s="173" t="s">
        <v>23737</v>
      </c>
      <c r="D328" s="181" t="s">
        <v>23719</v>
      </c>
      <c r="E328" s="181" t="s">
        <v>22851</v>
      </c>
      <c r="F328" s="161">
        <v>1.2</v>
      </c>
      <c r="G328" s="158" t="s">
        <v>22631</v>
      </c>
      <c r="H328" s="174" t="s">
        <v>22446</v>
      </c>
      <c r="I328" s="2"/>
    </row>
    <row r="329" spans="1:9" ht="23.4" x14ac:dyDescent="0.45">
      <c r="A329" s="157">
        <v>327</v>
      </c>
      <c r="B329" s="172" t="s">
        <v>22556</v>
      </c>
      <c r="C329" s="173" t="s">
        <v>23039</v>
      </c>
      <c r="D329" s="181" t="s">
        <v>23719</v>
      </c>
      <c r="E329" s="181" t="s">
        <v>22851</v>
      </c>
      <c r="F329" s="161">
        <v>1.2</v>
      </c>
      <c r="G329" s="158" t="s">
        <v>22631</v>
      </c>
      <c r="H329" s="174" t="s">
        <v>22446</v>
      </c>
      <c r="I329" s="2"/>
    </row>
    <row r="330" spans="1:9" ht="23.4" x14ac:dyDescent="0.45">
      <c r="A330" s="157">
        <v>328</v>
      </c>
      <c r="B330" s="172" t="s">
        <v>23738</v>
      </c>
      <c r="C330" s="173" t="s">
        <v>23014</v>
      </c>
      <c r="D330" s="181" t="s">
        <v>23719</v>
      </c>
      <c r="E330" s="181" t="s">
        <v>22851</v>
      </c>
      <c r="F330" s="161">
        <v>1.4</v>
      </c>
      <c r="G330" s="158" t="s">
        <v>22631</v>
      </c>
      <c r="H330" s="174" t="s">
        <v>22446</v>
      </c>
      <c r="I330" s="2"/>
    </row>
    <row r="331" spans="1:9" ht="23.4" x14ac:dyDescent="0.45">
      <c r="A331" s="157">
        <v>329</v>
      </c>
      <c r="B331" s="172" t="s">
        <v>23055</v>
      </c>
      <c r="C331" s="173" t="s">
        <v>23055</v>
      </c>
      <c r="D331" s="181" t="s">
        <v>23719</v>
      </c>
      <c r="E331" s="181" t="s">
        <v>22851</v>
      </c>
      <c r="F331" s="161">
        <v>1.2</v>
      </c>
      <c r="G331" s="158" t="s">
        <v>22631</v>
      </c>
      <c r="H331" s="174" t="s">
        <v>22446</v>
      </c>
      <c r="I331" s="2"/>
    </row>
    <row r="332" spans="1:9" ht="23.4" x14ac:dyDescent="0.45">
      <c r="A332" s="157">
        <v>330</v>
      </c>
      <c r="B332" s="172" t="s">
        <v>23739</v>
      </c>
      <c r="C332" s="173" t="s">
        <v>23061</v>
      </c>
      <c r="D332" s="181" t="s">
        <v>23719</v>
      </c>
      <c r="E332" s="181" t="s">
        <v>22851</v>
      </c>
      <c r="F332" s="161">
        <v>1.2</v>
      </c>
      <c r="G332" s="158" t="s">
        <v>22631</v>
      </c>
      <c r="H332" s="174" t="s">
        <v>22446</v>
      </c>
      <c r="I332" s="2"/>
    </row>
    <row r="333" spans="1:9" ht="23.4" x14ac:dyDescent="0.45">
      <c r="A333" s="157">
        <v>331</v>
      </c>
      <c r="B333" s="172" t="s">
        <v>22861</v>
      </c>
      <c r="C333" s="173" t="s">
        <v>22858</v>
      </c>
      <c r="D333" s="181" t="s">
        <v>23719</v>
      </c>
      <c r="E333" s="181" t="s">
        <v>22851</v>
      </c>
      <c r="F333" s="161">
        <v>0.4</v>
      </c>
      <c r="G333" s="158" t="s">
        <v>22631</v>
      </c>
      <c r="H333" s="174" t="s">
        <v>22446</v>
      </c>
      <c r="I333" s="2"/>
    </row>
    <row r="334" spans="1:9" ht="23.4" x14ac:dyDescent="0.45">
      <c r="A334" s="157">
        <v>332</v>
      </c>
      <c r="B334" s="172" t="s">
        <v>22861</v>
      </c>
      <c r="C334" s="173" t="s">
        <v>22849</v>
      </c>
      <c r="D334" s="181" t="s">
        <v>23719</v>
      </c>
      <c r="E334" s="181" t="s">
        <v>22851</v>
      </c>
      <c r="F334" s="161">
        <v>0.8</v>
      </c>
      <c r="G334" s="158" t="s">
        <v>22631</v>
      </c>
      <c r="H334" s="174" t="s">
        <v>22446</v>
      </c>
      <c r="I334" s="2"/>
    </row>
    <row r="335" spans="1:9" ht="23.4" x14ac:dyDescent="0.45">
      <c r="A335" s="157">
        <v>333</v>
      </c>
      <c r="B335" s="172" t="s">
        <v>22524</v>
      </c>
      <c r="C335" s="173" t="s">
        <v>22849</v>
      </c>
      <c r="D335" s="181" t="s">
        <v>23719</v>
      </c>
      <c r="E335" s="181" t="s">
        <v>22851</v>
      </c>
      <c r="F335" s="161">
        <v>1.2</v>
      </c>
      <c r="G335" s="158" t="s">
        <v>22631</v>
      </c>
      <c r="H335" s="174" t="s">
        <v>22446</v>
      </c>
      <c r="I335" s="2"/>
    </row>
    <row r="336" spans="1:9" ht="23.4" x14ac:dyDescent="0.45">
      <c r="A336" s="157">
        <v>334</v>
      </c>
      <c r="B336" s="172" t="s">
        <v>23740</v>
      </c>
      <c r="C336" s="173" t="s">
        <v>23741</v>
      </c>
      <c r="D336" s="181" t="s">
        <v>23719</v>
      </c>
      <c r="E336" s="181" t="s">
        <v>22851</v>
      </c>
      <c r="F336" s="161">
        <v>1.2</v>
      </c>
      <c r="G336" s="158" t="s">
        <v>22631</v>
      </c>
      <c r="H336" s="174" t="s">
        <v>22446</v>
      </c>
      <c r="I336" s="2"/>
    </row>
    <row r="337" spans="1:9" ht="23.4" x14ac:dyDescent="0.45">
      <c r="A337" s="157">
        <v>335</v>
      </c>
      <c r="B337" s="172" t="s">
        <v>22618</v>
      </c>
      <c r="C337" s="173" t="s">
        <v>23742</v>
      </c>
      <c r="D337" s="181" t="s">
        <v>23719</v>
      </c>
      <c r="E337" s="181" t="s">
        <v>22851</v>
      </c>
      <c r="F337" s="161">
        <v>1.21</v>
      </c>
      <c r="G337" s="158" t="s">
        <v>22631</v>
      </c>
      <c r="H337" s="174" t="s">
        <v>22446</v>
      </c>
      <c r="I337" s="2"/>
    </row>
    <row r="338" spans="1:9" ht="23.4" x14ac:dyDescent="0.45">
      <c r="A338" s="157">
        <v>336</v>
      </c>
      <c r="B338" s="172" t="s">
        <v>22841</v>
      </c>
      <c r="C338" s="173" t="s">
        <v>23726</v>
      </c>
      <c r="D338" s="181" t="s">
        <v>23719</v>
      </c>
      <c r="E338" s="181" t="s">
        <v>22851</v>
      </c>
      <c r="F338" s="161">
        <v>0.8</v>
      </c>
      <c r="G338" s="158" t="s">
        <v>23743</v>
      </c>
      <c r="H338" s="174" t="s">
        <v>22446</v>
      </c>
      <c r="I338" s="2"/>
    </row>
    <row r="339" spans="1:9" ht="23.4" x14ac:dyDescent="0.45">
      <c r="A339" s="157">
        <v>337</v>
      </c>
      <c r="B339" s="172" t="s">
        <v>271</v>
      </c>
      <c r="C339" s="173" t="s">
        <v>23744</v>
      </c>
      <c r="D339" s="181" t="s">
        <v>23719</v>
      </c>
      <c r="E339" s="181" t="s">
        <v>22851</v>
      </c>
      <c r="F339" s="161">
        <v>1.2</v>
      </c>
      <c r="G339" s="158" t="s">
        <v>23743</v>
      </c>
      <c r="H339" s="174" t="s">
        <v>22446</v>
      </c>
      <c r="I339" s="2"/>
    </row>
    <row r="340" spans="1:9" ht="23.4" x14ac:dyDescent="0.45">
      <c r="A340" s="157">
        <v>338</v>
      </c>
      <c r="B340" s="172" t="s">
        <v>22849</v>
      </c>
      <c r="C340" s="173" t="s">
        <v>23745</v>
      </c>
      <c r="D340" s="181" t="s">
        <v>23719</v>
      </c>
      <c r="E340" s="181" t="s">
        <v>22851</v>
      </c>
      <c r="F340" s="161">
        <v>1.8</v>
      </c>
      <c r="G340" s="158" t="s">
        <v>22631</v>
      </c>
      <c r="H340" s="174" t="s">
        <v>22446</v>
      </c>
      <c r="I340" s="2"/>
    </row>
    <row r="341" spans="1:9" ht="23.4" x14ac:dyDescent="0.45">
      <c r="A341" s="157">
        <v>339</v>
      </c>
      <c r="B341" s="172" t="s">
        <v>23340</v>
      </c>
      <c r="C341" s="173" t="s">
        <v>22875</v>
      </c>
      <c r="D341" s="181" t="s">
        <v>23719</v>
      </c>
      <c r="E341" s="181" t="s">
        <v>22851</v>
      </c>
      <c r="F341" s="161">
        <v>1</v>
      </c>
      <c r="G341" s="158" t="s">
        <v>22631</v>
      </c>
      <c r="H341" s="174" t="s">
        <v>11798</v>
      </c>
      <c r="I341" s="2"/>
    </row>
    <row r="342" spans="1:9" ht="23.4" x14ac:dyDescent="0.45">
      <c r="A342" s="157">
        <v>340</v>
      </c>
      <c r="B342" s="172" t="s">
        <v>23746</v>
      </c>
      <c r="C342" s="173" t="s">
        <v>23742</v>
      </c>
      <c r="D342" s="181" t="s">
        <v>23719</v>
      </c>
      <c r="E342" s="181" t="s">
        <v>22851</v>
      </c>
      <c r="F342" s="161">
        <v>1.21</v>
      </c>
      <c r="G342" s="158" t="s">
        <v>22631</v>
      </c>
      <c r="H342" s="174" t="s">
        <v>22446</v>
      </c>
      <c r="I342" s="2"/>
    </row>
    <row r="343" spans="1:9" ht="23.4" x14ac:dyDescent="0.45">
      <c r="A343" s="157">
        <v>341</v>
      </c>
      <c r="B343" s="172" t="s">
        <v>23747</v>
      </c>
      <c r="C343" s="173" t="s">
        <v>23748</v>
      </c>
      <c r="D343" s="181" t="s">
        <v>23719</v>
      </c>
      <c r="E343" s="181" t="s">
        <v>22851</v>
      </c>
      <c r="F343" s="161">
        <v>1.21</v>
      </c>
      <c r="G343" s="158" t="s">
        <v>22631</v>
      </c>
      <c r="H343" s="174" t="s">
        <v>22446</v>
      </c>
      <c r="I343" s="2"/>
    </row>
    <row r="344" spans="1:9" ht="23.4" x14ac:dyDescent="0.45">
      <c r="A344" s="157">
        <v>342</v>
      </c>
      <c r="B344" s="172" t="s">
        <v>22613</v>
      </c>
      <c r="C344" s="173" t="s">
        <v>23749</v>
      </c>
      <c r="D344" s="181" t="s">
        <v>23719</v>
      </c>
      <c r="E344" s="181" t="s">
        <v>22851</v>
      </c>
      <c r="F344" s="161">
        <v>1.21</v>
      </c>
      <c r="G344" s="158" t="s">
        <v>22631</v>
      </c>
      <c r="H344" s="174" t="s">
        <v>22446</v>
      </c>
      <c r="I344" s="2"/>
    </row>
    <row r="345" spans="1:9" ht="23.4" x14ac:dyDescent="0.45">
      <c r="A345" s="157">
        <v>343</v>
      </c>
      <c r="B345" s="172" t="s">
        <v>23750</v>
      </c>
      <c r="C345" s="173" t="s">
        <v>23751</v>
      </c>
      <c r="D345" s="181" t="s">
        <v>23719</v>
      </c>
      <c r="E345" s="181" t="s">
        <v>22851</v>
      </c>
      <c r="F345" s="161">
        <v>1.6</v>
      </c>
      <c r="G345" s="158" t="s">
        <v>23752</v>
      </c>
      <c r="H345" s="174" t="s">
        <v>22446</v>
      </c>
      <c r="I345" s="2"/>
    </row>
    <row r="346" spans="1:9" ht="23.4" x14ac:dyDescent="0.45">
      <c r="A346" s="157">
        <v>344</v>
      </c>
      <c r="B346" s="172" t="s">
        <v>23753</v>
      </c>
      <c r="C346" s="173" t="s">
        <v>22680</v>
      </c>
      <c r="D346" s="181" t="s">
        <v>23754</v>
      </c>
      <c r="E346" s="181" t="s">
        <v>23079</v>
      </c>
      <c r="F346" s="161">
        <v>1.62</v>
      </c>
      <c r="G346" s="158" t="s">
        <v>23755</v>
      </c>
      <c r="H346" s="174" t="s">
        <v>22446</v>
      </c>
      <c r="I346" s="2"/>
    </row>
    <row r="347" spans="1:9" ht="23.4" x14ac:dyDescent="0.45">
      <c r="A347" s="157">
        <v>345</v>
      </c>
      <c r="B347" s="172" t="s">
        <v>23756</v>
      </c>
      <c r="C347" s="173" t="s">
        <v>23757</v>
      </c>
      <c r="D347" s="181" t="s">
        <v>23754</v>
      </c>
      <c r="E347" s="181" t="s">
        <v>23079</v>
      </c>
      <c r="F347" s="161">
        <v>1.21</v>
      </c>
      <c r="G347" s="158" t="s">
        <v>22631</v>
      </c>
      <c r="H347" s="174" t="s">
        <v>22446</v>
      </c>
      <c r="I347" s="2"/>
    </row>
    <row r="348" spans="1:9" ht="23.4" x14ac:dyDescent="0.45">
      <c r="A348" s="157">
        <v>346</v>
      </c>
      <c r="B348" s="172" t="s">
        <v>22709</v>
      </c>
      <c r="C348" s="173" t="s">
        <v>23758</v>
      </c>
      <c r="D348" s="181" t="s">
        <v>23754</v>
      </c>
      <c r="E348" s="181" t="s">
        <v>23079</v>
      </c>
      <c r="F348" s="161">
        <v>2.0099999999999998</v>
      </c>
      <c r="G348" s="158" t="s">
        <v>23755</v>
      </c>
      <c r="H348" s="174" t="s">
        <v>22446</v>
      </c>
      <c r="I348" s="2"/>
    </row>
    <row r="349" spans="1:9" ht="23.4" x14ac:dyDescent="0.45">
      <c r="A349" s="157">
        <v>347</v>
      </c>
      <c r="B349" s="172" t="s">
        <v>23759</v>
      </c>
      <c r="C349" s="173" t="s">
        <v>22618</v>
      </c>
      <c r="D349" s="181" t="s">
        <v>23754</v>
      </c>
      <c r="E349" s="181" t="s">
        <v>23079</v>
      </c>
      <c r="F349" s="161">
        <v>1.01</v>
      </c>
      <c r="G349" s="158" t="s">
        <v>22631</v>
      </c>
      <c r="H349" s="174" t="s">
        <v>22446</v>
      </c>
      <c r="I349" s="2"/>
    </row>
    <row r="350" spans="1:9" ht="23.4" x14ac:dyDescent="0.45">
      <c r="A350" s="157">
        <v>348</v>
      </c>
      <c r="B350" s="172" t="s">
        <v>23760</v>
      </c>
      <c r="C350" s="173" t="s">
        <v>22625</v>
      </c>
      <c r="D350" s="181" t="s">
        <v>23754</v>
      </c>
      <c r="E350" s="181" t="s">
        <v>23079</v>
      </c>
      <c r="F350" s="161">
        <v>1.62</v>
      </c>
      <c r="G350" s="158" t="s">
        <v>23755</v>
      </c>
      <c r="H350" s="174" t="s">
        <v>22446</v>
      </c>
      <c r="I350" s="2"/>
    </row>
    <row r="351" spans="1:9" ht="23.4" x14ac:dyDescent="0.45">
      <c r="A351" s="157">
        <v>349</v>
      </c>
      <c r="B351" s="172" t="s">
        <v>23761</v>
      </c>
      <c r="C351" s="173" t="s">
        <v>23084</v>
      </c>
      <c r="D351" s="181" t="s">
        <v>23754</v>
      </c>
      <c r="E351" s="181" t="s">
        <v>23079</v>
      </c>
      <c r="F351" s="161">
        <v>0.61</v>
      </c>
      <c r="G351" s="158" t="s">
        <v>23503</v>
      </c>
      <c r="H351" s="174" t="s">
        <v>22446</v>
      </c>
      <c r="I351" s="2"/>
    </row>
    <row r="352" spans="1:9" ht="23.4" x14ac:dyDescent="0.45">
      <c r="A352" s="157">
        <v>350</v>
      </c>
      <c r="B352" s="172" t="s">
        <v>23762</v>
      </c>
      <c r="C352" s="173" t="s">
        <v>22737</v>
      </c>
      <c r="D352" s="181" t="s">
        <v>23754</v>
      </c>
      <c r="E352" s="181" t="s">
        <v>23079</v>
      </c>
      <c r="F352" s="161">
        <v>0.61</v>
      </c>
      <c r="G352" s="158" t="s">
        <v>23503</v>
      </c>
      <c r="H352" s="174" t="s">
        <v>22446</v>
      </c>
      <c r="I352" s="2"/>
    </row>
    <row r="353" spans="1:9" ht="23.4" x14ac:dyDescent="0.45">
      <c r="A353" s="157">
        <v>351</v>
      </c>
      <c r="B353" s="172" t="s">
        <v>23763</v>
      </c>
      <c r="C353" s="173" t="s">
        <v>23549</v>
      </c>
      <c r="D353" s="181" t="s">
        <v>23754</v>
      </c>
      <c r="E353" s="181" t="s">
        <v>23079</v>
      </c>
      <c r="F353" s="161">
        <v>1.01</v>
      </c>
      <c r="G353" s="158" t="s">
        <v>22631</v>
      </c>
      <c r="H353" s="174" t="s">
        <v>22446</v>
      </c>
      <c r="I353" s="2"/>
    </row>
    <row r="354" spans="1:9" ht="23.4" x14ac:dyDescent="0.45">
      <c r="A354" s="157">
        <v>352</v>
      </c>
      <c r="B354" s="172" t="s">
        <v>23764</v>
      </c>
      <c r="C354" s="173" t="s">
        <v>22568</v>
      </c>
      <c r="D354" s="181" t="s">
        <v>23754</v>
      </c>
      <c r="E354" s="181" t="s">
        <v>23079</v>
      </c>
      <c r="F354" s="161">
        <v>1.21</v>
      </c>
      <c r="G354" s="158" t="s">
        <v>22631</v>
      </c>
      <c r="H354" s="174" t="s">
        <v>22446</v>
      </c>
      <c r="I354" s="2"/>
    </row>
    <row r="355" spans="1:9" ht="23.4" x14ac:dyDescent="0.45">
      <c r="A355" s="157">
        <v>353</v>
      </c>
      <c r="B355" s="172" t="s">
        <v>23714</v>
      </c>
      <c r="C355" s="173" t="s">
        <v>23765</v>
      </c>
      <c r="D355" s="181" t="s">
        <v>23754</v>
      </c>
      <c r="E355" s="181" t="s">
        <v>23079</v>
      </c>
      <c r="F355" s="161">
        <v>2.02</v>
      </c>
      <c r="G355" s="158" t="s">
        <v>23755</v>
      </c>
      <c r="H355" s="174" t="s">
        <v>22446</v>
      </c>
      <c r="I355" s="2"/>
    </row>
    <row r="356" spans="1:9" ht="23.4" x14ac:dyDescent="0.45">
      <c r="A356" s="157">
        <v>354</v>
      </c>
      <c r="B356" s="172" t="s">
        <v>23766</v>
      </c>
      <c r="C356" s="173" t="s">
        <v>23273</v>
      </c>
      <c r="D356" s="181" t="s">
        <v>23754</v>
      </c>
      <c r="E356" s="181" t="s">
        <v>23079</v>
      </c>
      <c r="F356" s="161">
        <v>1.21</v>
      </c>
      <c r="G356" s="158" t="s">
        <v>22631</v>
      </c>
      <c r="H356" s="174" t="s">
        <v>22446</v>
      </c>
      <c r="I356" s="2"/>
    </row>
    <row r="357" spans="1:9" ht="23.4" x14ac:dyDescent="0.45">
      <c r="A357" s="157">
        <v>355</v>
      </c>
      <c r="B357" s="172" t="s">
        <v>23767</v>
      </c>
      <c r="C357" s="173" t="s">
        <v>19690</v>
      </c>
      <c r="D357" s="181" t="s">
        <v>23754</v>
      </c>
      <c r="E357" s="181" t="s">
        <v>23079</v>
      </c>
      <c r="F357" s="161">
        <v>2.83</v>
      </c>
      <c r="G357" s="158" t="s">
        <v>23768</v>
      </c>
      <c r="H357" s="174" t="s">
        <v>22446</v>
      </c>
      <c r="I357" s="2"/>
    </row>
    <row r="358" spans="1:9" ht="23.4" x14ac:dyDescent="0.45">
      <c r="A358" s="157">
        <v>356</v>
      </c>
      <c r="B358" s="172" t="s">
        <v>6852</v>
      </c>
      <c r="C358" s="173" t="s">
        <v>23769</v>
      </c>
      <c r="D358" s="181" t="s">
        <v>23754</v>
      </c>
      <c r="E358" s="181" t="s">
        <v>23079</v>
      </c>
      <c r="F358" s="161">
        <v>1.21</v>
      </c>
      <c r="G358" s="158" t="s">
        <v>22631</v>
      </c>
      <c r="H358" s="174" t="s">
        <v>22446</v>
      </c>
      <c r="I358" s="2"/>
    </row>
    <row r="359" spans="1:9" ht="23.4" x14ac:dyDescent="0.45">
      <c r="A359" s="157">
        <v>357</v>
      </c>
      <c r="B359" s="172" t="s">
        <v>22491</v>
      </c>
      <c r="C359" s="173" t="s">
        <v>23077</v>
      </c>
      <c r="D359" s="181" t="s">
        <v>23754</v>
      </c>
      <c r="E359" s="181" t="s">
        <v>23079</v>
      </c>
      <c r="F359" s="161">
        <v>0.81</v>
      </c>
      <c r="G359" s="158" t="s">
        <v>22631</v>
      </c>
      <c r="H359" s="174" t="s">
        <v>22446</v>
      </c>
      <c r="I359" s="2"/>
    </row>
    <row r="360" spans="1:9" ht="23.4" x14ac:dyDescent="0.45">
      <c r="A360" s="157">
        <v>358</v>
      </c>
      <c r="B360" s="172" t="s">
        <v>22627</v>
      </c>
      <c r="C360" s="173" t="s">
        <v>23770</v>
      </c>
      <c r="D360" s="181" t="s">
        <v>23754</v>
      </c>
      <c r="E360" s="181" t="s">
        <v>23079</v>
      </c>
      <c r="F360" s="161">
        <v>1.62</v>
      </c>
      <c r="G360" s="158" t="s">
        <v>23771</v>
      </c>
      <c r="H360" s="174" t="s">
        <v>22446</v>
      </c>
      <c r="I360" s="2"/>
    </row>
    <row r="361" spans="1:9" ht="23.4" x14ac:dyDescent="0.45">
      <c r="A361" s="157">
        <v>359</v>
      </c>
      <c r="B361" s="172" t="s">
        <v>23070</v>
      </c>
      <c r="C361" s="173" t="s">
        <v>23070</v>
      </c>
      <c r="D361" s="181" t="s">
        <v>23754</v>
      </c>
      <c r="E361" s="181" t="s">
        <v>23079</v>
      </c>
      <c r="F361" s="161">
        <v>1.21</v>
      </c>
      <c r="G361" s="158" t="s">
        <v>23771</v>
      </c>
      <c r="H361" s="174" t="s">
        <v>22446</v>
      </c>
      <c r="I361" s="2"/>
    </row>
    <row r="362" spans="1:9" ht="23.4" x14ac:dyDescent="0.45">
      <c r="A362" s="157">
        <v>360</v>
      </c>
      <c r="B362" s="172" t="s">
        <v>22849</v>
      </c>
      <c r="C362" s="173" t="s">
        <v>23772</v>
      </c>
      <c r="D362" s="181" t="s">
        <v>23754</v>
      </c>
      <c r="E362" s="181" t="s">
        <v>23079</v>
      </c>
      <c r="F362" s="161">
        <v>1.01</v>
      </c>
      <c r="G362" s="158" t="s">
        <v>22631</v>
      </c>
      <c r="H362" s="174" t="s">
        <v>22446</v>
      </c>
      <c r="I362" s="2"/>
    </row>
    <row r="363" spans="1:9" ht="23.4" x14ac:dyDescent="0.45">
      <c r="A363" s="157">
        <v>361</v>
      </c>
      <c r="B363" s="172" t="s">
        <v>22524</v>
      </c>
      <c r="C363" s="173" t="s">
        <v>22625</v>
      </c>
      <c r="D363" s="181" t="s">
        <v>23754</v>
      </c>
      <c r="E363" s="181" t="s">
        <v>23079</v>
      </c>
      <c r="F363" s="161">
        <v>1.21</v>
      </c>
      <c r="G363" s="158" t="s">
        <v>22631</v>
      </c>
      <c r="H363" s="174" t="s">
        <v>22446</v>
      </c>
      <c r="I363" s="2"/>
    </row>
    <row r="364" spans="1:9" ht="23.4" x14ac:dyDescent="0.45">
      <c r="A364" s="157">
        <v>362</v>
      </c>
      <c r="B364" s="172" t="s">
        <v>23773</v>
      </c>
      <c r="C364" s="173" t="s">
        <v>23774</v>
      </c>
      <c r="D364" s="181" t="s">
        <v>23754</v>
      </c>
      <c r="E364" s="181" t="s">
        <v>23079</v>
      </c>
      <c r="F364" s="161">
        <v>2.23</v>
      </c>
      <c r="G364" s="158" t="s">
        <v>23689</v>
      </c>
      <c r="H364" s="174" t="s">
        <v>22446</v>
      </c>
      <c r="I364" s="2"/>
    </row>
    <row r="365" spans="1:9" ht="23.4" x14ac:dyDescent="0.45">
      <c r="A365" s="157">
        <v>363</v>
      </c>
      <c r="B365" s="172" t="s">
        <v>23775</v>
      </c>
      <c r="C365" s="173" t="s">
        <v>22478</v>
      </c>
      <c r="D365" s="181" t="s">
        <v>23754</v>
      </c>
      <c r="E365" s="181" t="s">
        <v>23079</v>
      </c>
      <c r="F365" s="161">
        <v>1.62</v>
      </c>
      <c r="G365" s="158" t="s">
        <v>23776</v>
      </c>
      <c r="H365" s="174" t="s">
        <v>22446</v>
      </c>
      <c r="I365" s="2"/>
    </row>
    <row r="366" spans="1:9" ht="23.4" x14ac:dyDescent="0.45">
      <c r="A366" s="157">
        <v>364</v>
      </c>
      <c r="B366" s="172" t="s">
        <v>22442</v>
      </c>
      <c r="C366" s="173" t="s">
        <v>22702</v>
      </c>
      <c r="D366" s="181" t="s">
        <v>23754</v>
      </c>
      <c r="E366" s="181" t="s">
        <v>23079</v>
      </c>
      <c r="F366" s="161">
        <v>1.01</v>
      </c>
      <c r="G366" s="158" t="s">
        <v>23777</v>
      </c>
      <c r="H366" s="174" t="s">
        <v>22446</v>
      </c>
      <c r="I366" s="2"/>
    </row>
    <row r="367" spans="1:9" ht="23.4" x14ac:dyDescent="0.45">
      <c r="A367" s="157">
        <v>365</v>
      </c>
      <c r="B367" s="172" t="s">
        <v>23332</v>
      </c>
      <c r="C367" s="173" t="s">
        <v>23077</v>
      </c>
      <c r="D367" s="181" t="s">
        <v>23754</v>
      </c>
      <c r="E367" s="181" t="s">
        <v>23079</v>
      </c>
      <c r="F367" s="161">
        <v>2.2200000000000002</v>
      </c>
      <c r="G367" s="158" t="s">
        <v>22631</v>
      </c>
      <c r="H367" s="174" t="s">
        <v>22446</v>
      </c>
      <c r="I367" s="2"/>
    </row>
    <row r="368" spans="1:9" ht="23.4" x14ac:dyDescent="0.45">
      <c r="A368" s="157">
        <v>366</v>
      </c>
      <c r="B368" s="172" t="s">
        <v>23778</v>
      </c>
      <c r="C368" s="173" t="s">
        <v>23287</v>
      </c>
      <c r="D368" s="181" t="s">
        <v>23754</v>
      </c>
      <c r="E368" s="181" t="s">
        <v>23079</v>
      </c>
      <c r="F368" s="161">
        <v>1.62</v>
      </c>
      <c r="G368" s="158" t="s">
        <v>23779</v>
      </c>
      <c r="H368" s="174" t="s">
        <v>22446</v>
      </c>
      <c r="I368" s="2"/>
    </row>
    <row r="369" spans="1:9" ht="23.4" x14ac:dyDescent="0.45">
      <c r="A369" s="157">
        <v>367</v>
      </c>
      <c r="B369" s="172" t="s">
        <v>22442</v>
      </c>
      <c r="C369" s="173" t="s">
        <v>22625</v>
      </c>
      <c r="D369" s="181" t="s">
        <v>23754</v>
      </c>
      <c r="E369" s="181" t="s">
        <v>23079</v>
      </c>
      <c r="F369" s="161">
        <v>2.4300000000000002</v>
      </c>
      <c r="G369" s="158" t="s">
        <v>23780</v>
      </c>
      <c r="H369" s="174" t="s">
        <v>22446</v>
      </c>
      <c r="I369" s="2"/>
    </row>
    <row r="370" spans="1:9" ht="23.4" x14ac:dyDescent="0.45">
      <c r="A370" s="157">
        <v>368</v>
      </c>
      <c r="B370" s="172" t="s">
        <v>22709</v>
      </c>
      <c r="C370" s="173" t="s">
        <v>23781</v>
      </c>
      <c r="D370" s="181" t="s">
        <v>23754</v>
      </c>
      <c r="E370" s="181" t="s">
        <v>23079</v>
      </c>
      <c r="F370" s="161">
        <v>0.81</v>
      </c>
      <c r="G370" s="158" t="s">
        <v>22631</v>
      </c>
      <c r="H370" s="174" t="s">
        <v>22446</v>
      </c>
      <c r="I370" s="2"/>
    </row>
    <row r="371" spans="1:9" ht="23.4" x14ac:dyDescent="0.45">
      <c r="A371" s="157">
        <v>369</v>
      </c>
      <c r="B371" s="172" t="s">
        <v>7034</v>
      </c>
      <c r="C371" s="173" t="s">
        <v>23077</v>
      </c>
      <c r="D371" s="181" t="s">
        <v>23754</v>
      </c>
      <c r="E371" s="181" t="s">
        <v>23079</v>
      </c>
      <c r="F371" s="161">
        <v>2.02</v>
      </c>
      <c r="G371" s="158" t="s">
        <v>23779</v>
      </c>
      <c r="H371" s="174" t="s">
        <v>22446</v>
      </c>
      <c r="I371" s="2"/>
    </row>
    <row r="372" spans="1:9" ht="23.4" x14ac:dyDescent="0.45">
      <c r="A372" s="157">
        <v>370</v>
      </c>
      <c r="B372" s="172" t="s">
        <v>23782</v>
      </c>
      <c r="C372" s="173" t="s">
        <v>23783</v>
      </c>
      <c r="D372" s="181" t="s">
        <v>23754</v>
      </c>
      <c r="E372" s="181" t="s">
        <v>23079</v>
      </c>
      <c r="F372" s="161">
        <v>1.62</v>
      </c>
      <c r="G372" s="158" t="s">
        <v>23388</v>
      </c>
      <c r="H372" s="174" t="s">
        <v>22446</v>
      </c>
      <c r="I372" s="2"/>
    </row>
    <row r="373" spans="1:9" ht="23.4" x14ac:dyDescent="0.45">
      <c r="A373" s="157">
        <v>371</v>
      </c>
      <c r="B373" s="172" t="s">
        <v>23784</v>
      </c>
      <c r="C373" s="173" t="s">
        <v>22619</v>
      </c>
      <c r="D373" s="181" t="s">
        <v>23754</v>
      </c>
      <c r="E373" s="181" t="s">
        <v>23079</v>
      </c>
      <c r="F373" s="161">
        <v>2.0299999999999998</v>
      </c>
      <c r="G373" s="158" t="s">
        <v>23472</v>
      </c>
      <c r="H373" s="174" t="s">
        <v>22509</v>
      </c>
      <c r="I373" s="2"/>
    </row>
    <row r="374" spans="1:9" ht="23.4" x14ac:dyDescent="0.45">
      <c r="A374" s="157">
        <v>372</v>
      </c>
      <c r="B374" s="172" t="s">
        <v>23785</v>
      </c>
      <c r="C374" s="173" t="s">
        <v>23786</v>
      </c>
      <c r="D374" s="181" t="s">
        <v>23754</v>
      </c>
      <c r="E374" s="181" t="s">
        <v>23079</v>
      </c>
      <c r="F374" s="161">
        <v>1.21</v>
      </c>
      <c r="G374" s="158" t="s">
        <v>22631</v>
      </c>
      <c r="H374" s="174" t="s">
        <v>22446</v>
      </c>
      <c r="I374" s="2"/>
    </row>
    <row r="375" spans="1:9" ht="23.4" x14ac:dyDescent="0.45">
      <c r="A375" s="157">
        <v>373</v>
      </c>
      <c r="B375" s="172" t="s">
        <v>23787</v>
      </c>
      <c r="C375" s="173" t="s">
        <v>23788</v>
      </c>
      <c r="D375" s="181" t="s">
        <v>23754</v>
      </c>
      <c r="E375" s="181" t="s">
        <v>23079</v>
      </c>
      <c r="F375" s="161">
        <v>2.02</v>
      </c>
      <c r="G375" s="158" t="s">
        <v>23789</v>
      </c>
      <c r="H375" s="174" t="s">
        <v>22446</v>
      </c>
      <c r="I375" s="2"/>
    </row>
    <row r="376" spans="1:9" ht="23.4" x14ac:dyDescent="0.45">
      <c r="A376" s="157">
        <v>374</v>
      </c>
      <c r="B376" s="172" t="s">
        <v>23790</v>
      </c>
      <c r="C376" s="173" t="s">
        <v>22512</v>
      </c>
      <c r="D376" s="181" t="s">
        <v>23754</v>
      </c>
      <c r="E376" s="181" t="s">
        <v>23079</v>
      </c>
      <c r="F376" s="161">
        <v>1.62</v>
      </c>
      <c r="G376" s="158" t="s">
        <v>23678</v>
      </c>
      <c r="H376" s="174" t="s">
        <v>22446</v>
      </c>
      <c r="I376" s="2"/>
    </row>
    <row r="377" spans="1:9" ht="23.4" x14ac:dyDescent="0.45">
      <c r="A377" s="157">
        <v>375</v>
      </c>
      <c r="B377" s="172" t="s">
        <v>23791</v>
      </c>
      <c r="C377" s="173" t="s">
        <v>23792</v>
      </c>
      <c r="D377" s="181" t="s">
        <v>23754</v>
      </c>
      <c r="E377" s="181" t="s">
        <v>23079</v>
      </c>
      <c r="F377" s="161">
        <v>1.01</v>
      </c>
      <c r="G377" s="158" t="s">
        <v>22631</v>
      </c>
      <c r="H377" s="174" t="s">
        <v>22446</v>
      </c>
      <c r="I377" s="2"/>
    </row>
    <row r="378" spans="1:9" ht="23.4" x14ac:dyDescent="0.45">
      <c r="A378" s="157">
        <v>376</v>
      </c>
      <c r="B378" s="172" t="s">
        <v>23119</v>
      </c>
      <c r="C378" s="173" t="s">
        <v>23014</v>
      </c>
      <c r="D378" s="181" t="s">
        <v>23754</v>
      </c>
      <c r="E378" s="181" t="s">
        <v>23079</v>
      </c>
      <c r="F378" s="161">
        <v>2.02</v>
      </c>
      <c r="G378" s="158" t="s">
        <v>23755</v>
      </c>
      <c r="H378" s="174" t="s">
        <v>22446</v>
      </c>
      <c r="I378" s="2"/>
    </row>
    <row r="379" spans="1:9" ht="23.4" x14ac:dyDescent="0.45">
      <c r="A379" s="157">
        <v>377</v>
      </c>
      <c r="B379" s="172" t="s">
        <v>23793</v>
      </c>
      <c r="C379" s="173" t="s">
        <v>23283</v>
      </c>
      <c r="D379" s="181" t="s">
        <v>23754</v>
      </c>
      <c r="E379" s="181" t="s">
        <v>23079</v>
      </c>
      <c r="F379" s="161">
        <v>1.62</v>
      </c>
      <c r="G379" s="158" t="s">
        <v>23678</v>
      </c>
      <c r="H379" s="174" t="s">
        <v>22446</v>
      </c>
      <c r="I379" s="2"/>
    </row>
    <row r="380" spans="1:9" ht="23.4" x14ac:dyDescent="0.45">
      <c r="A380" s="157">
        <v>378</v>
      </c>
      <c r="B380" s="172" t="s">
        <v>22463</v>
      </c>
      <c r="C380" s="173" t="s">
        <v>22680</v>
      </c>
      <c r="D380" s="181" t="s">
        <v>23754</v>
      </c>
      <c r="E380" s="181" t="s">
        <v>23079</v>
      </c>
      <c r="F380" s="161">
        <v>1.21</v>
      </c>
      <c r="G380" s="158" t="s">
        <v>23678</v>
      </c>
      <c r="H380" s="174" t="s">
        <v>22446</v>
      </c>
      <c r="I380" s="2"/>
    </row>
    <row r="381" spans="1:9" ht="23.4" x14ac:dyDescent="0.45">
      <c r="A381" s="157">
        <v>379</v>
      </c>
      <c r="B381" s="172" t="s">
        <v>22689</v>
      </c>
      <c r="C381" s="173" t="s">
        <v>23770</v>
      </c>
      <c r="D381" s="181" t="s">
        <v>23754</v>
      </c>
      <c r="E381" s="181" t="s">
        <v>23079</v>
      </c>
      <c r="F381" s="161">
        <v>0.61</v>
      </c>
      <c r="G381" s="158" t="s">
        <v>23388</v>
      </c>
      <c r="H381" s="174" t="s">
        <v>22446</v>
      </c>
      <c r="I381" s="2"/>
    </row>
    <row r="382" spans="1:9" ht="23.4" x14ac:dyDescent="0.45">
      <c r="A382" s="157">
        <v>380</v>
      </c>
      <c r="B382" s="172" t="s">
        <v>23074</v>
      </c>
      <c r="C382" s="173" t="s">
        <v>23012</v>
      </c>
      <c r="D382" s="181" t="s">
        <v>23794</v>
      </c>
      <c r="E382" s="181" t="s">
        <v>23073</v>
      </c>
      <c r="F382" s="161">
        <v>1.62</v>
      </c>
      <c r="G382" s="158" t="s">
        <v>22631</v>
      </c>
      <c r="H382" s="174" t="s">
        <v>11798</v>
      </c>
      <c r="I382" s="2"/>
    </row>
    <row r="383" spans="1:9" ht="23.4" x14ac:dyDescent="0.45">
      <c r="A383" s="157">
        <v>381</v>
      </c>
      <c r="B383" s="172" t="s">
        <v>22814</v>
      </c>
      <c r="C383" s="173" t="s">
        <v>23795</v>
      </c>
      <c r="D383" s="181" t="s">
        <v>23794</v>
      </c>
      <c r="E383" s="181" t="s">
        <v>23073</v>
      </c>
      <c r="F383" s="161">
        <v>0.81</v>
      </c>
      <c r="G383" s="158" t="s">
        <v>22631</v>
      </c>
      <c r="H383" s="174" t="s">
        <v>22446</v>
      </c>
      <c r="I383" s="2"/>
    </row>
    <row r="384" spans="1:9" ht="23.4" x14ac:dyDescent="0.45">
      <c r="A384" s="157">
        <v>382</v>
      </c>
      <c r="B384" s="172" t="s">
        <v>23708</v>
      </c>
      <c r="C384" s="173" t="s">
        <v>23000</v>
      </c>
      <c r="D384" s="181" t="s">
        <v>23794</v>
      </c>
      <c r="E384" s="181" t="s">
        <v>23073</v>
      </c>
      <c r="F384" s="161">
        <v>1.01</v>
      </c>
      <c r="G384" s="158" t="s">
        <v>22631</v>
      </c>
      <c r="H384" s="174" t="s">
        <v>22446</v>
      </c>
      <c r="I384" s="2"/>
    </row>
    <row r="385" spans="1:9" ht="23.4" x14ac:dyDescent="0.45">
      <c r="A385" s="157">
        <v>383</v>
      </c>
      <c r="B385" s="172" t="s">
        <v>22836</v>
      </c>
      <c r="C385" s="173" t="s">
        <v>22823</v>
      </c>
      <c r="D385" s="181" t="s">
        <v>23794</v>
      </c>
      <c r="E385" s="181" t="s">
        <v>23073</v>
      </c>
      <c r="F385" s="161">
        <v>1.21</v>
      </c>
      <c r="G385" s="158" t="s">
        <v>22631</v>
      </c>
      <c r="H385" s="174" t="s">
        <v>22446</v>
      </c>
      <c r="I385" s="2"/>
    </row>
    <row r="386" spans="1:9" ht="23.4" x14ac:dyDescent="0.45">
      <c r="A386" s="157">
        <v>384</v>
      </c>
      <c r="B386" s="172" t="s">
        <v>22613</v>
      </c>
      <c r="C386" s="173" t="s">
        <v>23796</v>
      </c>
      <c r="D386" s="181" t="s">
        <v>23794</v>
      </c>
      <c r="E386" s="181" t="s">
        <v>23073</v>
      </c>
      <c r="F386" s="161">
        <v>1.21</v>
      </c>
      <c r="G386" s="158" t="s">
        <v>22631</v>
      </c>
      <c r="H386" s="174" t="s">
        <v>22446</v>
      </c>
      <c r="I386" s="2"/>
    </row>
    <row r="387" spans="1:9" ht="23.4" x14ac:dyDescent="0.45">
      <c r="A387" s="157">
        <v>385</v>
      </c>
      <c r="B387" s="172" t="s">
        <v>23243</v>
      </c>
      <c r="C387" s="173" t="s">
        <v>23797</v>
      </c>
      <c r="D387" s="181" t="s">
        <v>23794</v>
      </c>
      <c r="E387" s="181" t="s">
        <v>23073</v>
      </c>
      <c r="F387" s="161">
        <v>0.81</v>
      </c>
      <c r="G387" s="158" t="s">
        <v>22631</v>
      </c>
      <c r="H387" s="174" t="s">
        <v>22446</v>
      </c>
      <c r="I387" s="2"/>
    </row>
    <row r="388" spans="1:9" ht="23.4" x14ac:dyDescent="0.45">
      <c r="A388" s="157">
        <v>386</v>
      </c>
      <c r="B388" s="172" t="s">
        <v>23798</v>
      </c>
      <c r="C388" s="173" t="s">
        <v>23000</v>
      </c>
      <c r="D388" s="181" t="s">
        <v>23794</v>
      </c>
      <c r="E388" s="181" t="s">
        <v>23073</v>
      </c>
      <c r="F388" s="161">
        <v>1.62</v>
      </c>
      <c r="G388" s="158" t="s">
        <v>22631</v>
      </c>
      <c r="H388" s="174" t="s">
        <v>22446</v>
      </c>
      <c r="I388" s="2"/>
    </row>
    <row r="389" spans="1:9" ht="23.4" x14ac:dyDescent="0.45">
      <c r="A389" s="157">
        <v>387</v>
      </c>
      <c r="B389" s="172" t="s">
        <v>22854</v>
      </c>
      <c r="C389" s="173" t="s">
        <v>23799</v>
      </c>
      <c r="D389" s="181" t="s">
        <v>23794</v>
      </c>
      <c r="E389" s="181" t="s">
        <v>23073</v>
      </c>
      <c r="F389" s="161">
        <v>1.21</v>
      </c>
      <c r="G389" s="158" t="s">
        <v>22631</v>
      </c>
      <c r="H389" s="174" t="s">
        <v>22446</v>
      </c>
      <c r="I389" s="2"/>
    </row>
    <row r="390" spans="1:9" ht="23.4" x14ac:dyDescent="0.45">
      <c r="A390" s="157">
        <v>388</v>
      </c>
      <c r="B390" s="172" t="s">
        <v>22709</v>
      </c>
      <c r="C390" s="173" t="s">
        <v>22946</v>
      </c>
      <c r="D390" s="181" t="s">
        <v>23794</v>
      </c>
      <c r="E390" s="181" t="s">
        <v>23073</v>
      </c>
      <c r="F390" s="161">
        <v>1.62</v>
      </c>
      <c r="G390" s="158" t="s">
        <v>22631</v>
      </c>
      <c r="H390" s="174" t="s">
        <v>22446</v>
      </c>
      <c r="I390" s="2"/>
    </row>
    <row r="391" spans="1:9" ht="23.4" x14ac:dyDescent="0.45">
      <c r="A391" s="157">
        <v>389</v>
      </c>
      <c r="B391" s="172" t="s">
        <v>23800</v>
      </c>
      <c r="C391" s="173" t="s">
        <v>22887</v>
      </c>
      <c r="D391" s="181" t="s">
        <v>23801</v>
      </c>
      <c r="E391" s="181" t="s">
        <v>23090</v>
      </c>
      <c r="F391" s="161">
        <v>1.62</v>
      </c>
      <c r="G391" s="158" t="s">
        <v>22516</v>
      </c>
      <c r="H391" s="174" t="s">
        <v>22446</v>
      </c>
      <c r="I391" s="2"/>
    </row>
    <row r="392" spans="1:9" ht="23.4" x14ac:dyDescent="0.45">
      <c r="A392" s="157">
        <v>390</v>
      </c>
      <c r="B392" s="172" t="s">
        <v>22498</v>
      </c>
      <c r="C392" s="173" t="s">
        <v>23477</v>
      </c>
      <c r="D392" s="181" t="s">
        <v>23801</v>
      </c>
      <c r="E392" s="181" t="s">
        <v>23090</v>
      </c>
      <c r="F392" s="161">
        <v>0.81</v>
      </c>
      <c r="G392" s="158" t="s">
        <v>22516</v>
      </c>
      <c r="H392" s="174" t="s">
        <v>22446</v>
      </c>
      <c r="I392" s="2"/>
    </row>
    <row r="393" spans="1:9" ht="23.4" x14ac:dyDescent="0.45">
      <c r="A393" s="157">
        <v>391</v>
      </c>
      <c r="B393" s="172" t="s">
        <v>23802</v>
      </c>
      <c r="C393" s="173" t="s">
        <v>22887</v>
      </c>
      <c r="D393" s="181" t="s">
        <v>23801</v>
      </c>
      <c r="E393" s="181" t="s">
        <v>23090</v>
      </c>
      <c r="F393" s="161">
        <v>0.81</v>
      </c>
      <c r="G393" s="158" t="s">
        <v>22516</v>
      </c>
      <c r="H393" s="174" t="s">
        <v>11798</v>
      </c>
      <c r="I393" s="2"/>
    </row>
    <row r="394" spans="1:9" ht="23.4" x14ac:dyDescent="0.45">
      <c r="A394" s="157">
        <v>392</v>
      </c>
      <c r="B394" s="172" t="s">
        <v>23803</v>
      </c>
      <c r="C394" s="173" t="s">
        <v>23804</v>
      </c>
      <c r="D394" s="181" t="s">
        <v>23801</v>
      </c>
      <c r="E394" s="181" t="s">
        <v>23090</v>
      </c>
      <c r="F394" s="161">
        <v>0.81</v>
      </c>
      <c r="G394" s="158" t="s">
        <v>23805</v>
      </c>
      <c r="H394" s="174" t="s">
        <v>22509</v>
      </c>
      <c r="I394" s="2"/>
    </row>
    <row r="395" spans="1:9" ht="23.4" x14ac:dyDescent="0.45">
      <c r="A395" s="157">
        <v>393</v>
      </c>
      <c r="B395" s="172" t="s">
        <v>4799</v>
      </c>
      <c r="C395" s="173" t="s">
        <v>23093</v>
      </c>
      <c r="D395" s="181" t="s">
        <v>23801</v>
      </c>
      <c r="E395" s="181" t="s">
        <v>23090</v>
      </c>
      <c r="F395" s="161">
        <v>1.01</v>
      </c>
      <c r="G395" s="158" t="s">
        <v>23806</v>
      </c>
      <c r="H395" s="174" t="s">
        <v>22446</v>
      </c>
      <c r="I395" s="2"/>
    </row>
    <row r="396" spans="1:9" ht="23.4" x14ac:dyDescent="0.45">
      <c r="A396" s="157">
        <v>394</v>
      </c>
      <c r="B396" s="172" t="s">
        <v>23807</v>
      </c>
      <c r="C396" s="173" t="s">
        <v>23413</v>
      </c>
      <c r="D396" s="181" t="s">
        <v>23801</v>
      </c>
      <c r="E396" s="181" t="s">
        <v>23090</v>
      </c>
      <c r="F396" s="161">
        <v>1.21</v>
      </c>
      <c r="G396" s="158" t="s">
        <v>23808</v>
      </c>
      <c r="H396" s="174" t="s">
        <v>22446</v>
      </c>
      <c r="I396" s="2"/>
    </row>
    <row r="397" spans="1:9" ht="23.4" x14ac:dyDescent="0.45">
      <c r="A397" s="157">
        <v>395</v>
      </c>
      <c r="B397" s="172" t="s">
        <v>23809</v>
      </c>
      <c r="C397" s="173" t="s">
        <v>22887</v>
      </c>
      <c r="D397" s="181" t="s">
        <v>23801</v>
      </c>
      <c r="E397" s="181" t="s">
        <v>23090</v>
      </c>
      <c r="F397" s="161">
        <v>0.81</v>
      </c>
      <c r="G397" s="158" t="s">
        <v>22516</v>
      </c>
      <c r="H397" s="174" t="s">
        <v>22446</v>
      </c>
      <c r="I397" s="2"/>
    </row>
    <row r="398" spans="1:9" ht="23.4" x14ac:dyDescent="0.45">
      <c r="A398" s="157">
        <v>396</v>
      </c>
      <c r="B398" s="172" t="s">
        <v>23037</v>
      </c>
      <c r="C398" s="173" t="s">
        <v>23810</v>
      </c>
      <c r="D398" s="181" t="s">
        <v>23801</v>
      </c>
      <c r="E398" s="181" t="s">
        <v>23090</v>
      </c>
      <c r="F398" s="161">
        <v>0.81</v>
      </c>
      <c r="G398" s="158" t="s">
        <v>22884</v>
      </c>
      <c r="H398" s="174" t="s">
        <v>22446</v>
      </c>
      <c r="I398" s="2"/>
    </row>
    <row r="399" spans="1:9" ht="23.4" x14ac:dyDescent="0.45">
      <c r="A399" s="157">
        <v>397</v>
      </c>
      <c r="B399" s="172" t="s">
        <v>23811</v>
      </c>
      <c r="C399" s="173" t="s">
        <v>23810</v>
      </c>
      <c r="D399" s="181" t="s">
        <v>23801</v>
      </c>
      <c r="E399" s="181" t="s">
        <v>23090</v>
      </c>
      <c r="F399" s="161">
        <v>0.81</v>
      </c>
      <c r="G399" s="158" t="s">
        <v>22516</v>
      </c>
      <c r="H399" s="174" t="s">
        <v>22509</v>
      </c>
      <c r="I399" s="2"/>
    </row>
    <row r="400" spans="1:9" ht="23.4" x14ac:dyDescent="0.45">
      <c r="A400" s="157">
        <v>398</v>
      </c>
      <c r="B400" s="172" t="s">
        <v>23812</v>
      </c>
      <c r="C400" s="173" t="s">
        <v>23813</v>
      </c>
      <c r="D400" s="181" t="s">
        <v>23814</v>
      </c>
      <c r="E400" s="181" t="s">
        <v>23218</v>
      </c>
      <c r="F400" s="161">
        <v>1.62</v>
      </c>
      <c r="G400" s="158" t="s">
        <v>23815</v>
      </c>
      <c r="H400" s="174" t="s">
        <v>22446</v>
      </c>
      <c r="I400" s="2"/>
    </row>
    <row r="401" spans="1:9" ht="23.4" x14ac:dyDescent="0.45">
      <c r="A401" s="157">
        <v>399</v>
      </c>
      <c r="B401" s="172" t="s">
        <v>22815</v>
      </c>
      <c r="C401" s="173" t="s">
        <v>22549</v>
      </c>
      <c r="D401" s="181" t="s">
        <v>23814</v>
      </c>
      <c r="E401" s="181" t="s">
        <v>23218</v>
      </c>
      <c r="F401" s="161">
        <v>0.4</v>
      </c>
      <c r="G401" s="158" t="s">
        <v>22631</v>
      </c>
      <c r="H401" s="174" t="s">
        <v>22446</v>
      </c>
      <c r="I401" s="2"/>
    </row>
    <row r="402" spans="1:9" ht="23.4" x14ac:dyDescent="0.45">
      <c r="A402" s="157">
        <v>400</v>
      </c>
      <c r="B402" s="172" t="s">
        <v>22568</v>
      </c>
      <c r="C402" s="173" t="s">
        <v>22549</v>
      </c>
      <c r="D402" s="181" t="s">
        <v>23814</v>
      </c>
      <c r="E402" s="181" t="s">
        <v>23218</v>
      </c>
      <c r="F402" s="161">
        <v>1.21</v>
      </c>
      <c r="G402" s="158" t="s">
        <v>23816</v>
      </c>
      <c r="H402" s="174" t="s">
        <v>22446</v>
      </c>
      <c r="I402" s="2"/>
    </row>
    <row r="403" spans="1:9" ht="23.4" x14ac:dyDescent="0.45">
      <c r="A403" s="157">
        <v>401</v>
      </c>
      <c r="B403" s="172" t="s">
        <v>23817</v>
      </c>
      <c r="C403" s="173" t="s">
        <v>23818</v>
      </c>
      <c r="D403" s="181" t="s">
        <v>23814</v>
      </c>
      <c r="E403" s="181" t="s">
        <v>23218</v>
      </c>
      <c r="F403" s="161">
        <v>0.81</v>
      </c>
      <c r="G403" s="158" t="s">
        <v>23819</v>
      </c>
      <c r="H403" s="174" t="s">
        <v>22446</v>
      </c>
      <c r="I403" s="2"/>
    </row>
    <row r="404" spans="1:9" ht="23.4" x14ac:dyDescent="0.45">
      <c r="A404" s="157">
        <v>402</v>
      </c>
      <c r="B404" s="172" t="s">
        <v>23820</v>
      </c>
      <c r="C404" s="173" t="s">
        <v>23818</v>
      </c>
      <c r="D404" s="181" t="s">
        <v>23814</v>
      </c>
      <c r="E404" s="181" t="s">
        <v>23218</v>
      </c>
      <c r="F404" s="161">
        <v>0.81</v>
      </c>
      <c r="G404" s="158" t="s">
        <v>23755</v>
      </c>
      <c r="H404" s="174" t="s">
        <v>22446</v>
      </c>
      <c r="I404" s="2"/>
    </row>
    <row r="405" spans="1:9" ht="23.4" x14ac:dyDescent="0.45">
      <c r="A405" s="157">
        <v>403</v>
      </c>
      <c r="B405" s="172" t="s">
        <v>23821</v>
      </c>
      <c r="C405" s="173" t="s">
        <v>23822</v>
      </c>
      <c r="D405" s="181" t="s">
        <v>23814</v>
      </c>
      <c r="E405" s="181" t="s">
        <v>23218</v>
      </c>
      <c r="F405" s="161">
        <v>1.62</v>
      </c>
      <c r="G405" s="158" t="s">
        <v>23618</v>
      </c>
      <c r="H405" s="174" t="s">
        <v>22446</v>
      </c>
      <c r="I405" s="2"/>
    </row>
    <row r="406" spans="1:9" ht="23.4" x14ac:dyDescent="0.45">
      <c r="A406" s="157">
        <v>404</v>
      </c>
      <c r="B406" s="172" t="s">
        <v>22815</v>
      </c>
      <c r="C406" s="173" t="s">
        <v>23822</v>
      </c>
      <c r="D406" s="181" t="s">
        <v>23814</v>
      </c>
      <c r="E406" s="181" t="s">
        <v>23218</v>
      </c>
      <c r="F406" s="161">
        <v>0.4</v>
      </c>
      <c r="G406" s="158" t="s">
        <v>23823</v>
      </c>
      <c r="H406" s="174" t="s">
        <v>22446</v>
      </c>
      <c r="I406" s="2"/>
    </row>
    <row r="407" spans="1:9" ht="23.4" x14ac:dyDescent="0.45">
      <c r="A407" s="157">
        <v>405</v>
      </c>
      <c r="B407" s="172" t="s">
        <v>22702</v>
      </c>
      <c r="C407" s="173" t="s">
        <v>22472</v>
      </c>
      <c r="D407" s="181" t="s">
        <v>23814</v>
      </c>
      <c r="E407" s="181" t="s">
        <v>23218</v>
      </c>
      <c r="F407" s="161">
        <v>0.81</v>
      </c>
      <c r="G407" s="158" t="s">
        <v>22631</v>
      </c>
      <c r="H407" s="174" t="s">
        <v>22446</v>
      </c>
      <c r="I407" s="2"/>
    </row>
    <row r="408" spans="1:9" ht="23.4" x14ac:dyDescent="0.45">
      <c r="A408" s="157">
        <v>406</v>
      </c>
      <c r="B408" s="172" t="s">
        <v>22702</v>
      </c>
      <c r="C408" s="173" t="s">
        <v>23824</v>
      </c>
      <c r="D408" s="181" t="s">
        <v>23814</v>
      </c>
      <c r="E408" s="181" t="s">
        <v>23218</v>
      </c>
      <c r="F408" s="161">
        <v>1.21</v>
      </c>
      <c r="G408" s="158" t="s">
        <v>23815</v>
      </c>
      <c r="H408" s="174" t="s">
        <v>22446</v>
      </c>
      <c r="I408" s="2"/>
    </row>
    <row r="409" spans="1:9" ht="23.4" x14ac:dyDescent="0.45">
      <c r="A409" s="157">
        <v>407</v>
      </c>
      <c r="B409" s="172" t="s">
        <v>23825</v>
      </c>
      <c r="C409" s="173" t="s">
        <v>23826</v>
      </c>
      <c r="D409" s="181" t="s">
        <v>23814</v>
      </c>
      <c r="E409" s="181" t="s">
        <v>23218</v>
      </c>
      <c r="F409" s="161">
        <v>1.21</v>
      </c>
      <c r="G409" s="158" t="s">
        <v>23827</v>
      </c>
      <c r="H409" s="174" t="s">
        <v>22446</v>
      </c>
      <c r="I409" s="2"/>
    </row>
    <row r="410" spans="1:9" ht="23.4" x14ac:dyDescent="0.45">
      <c r="A410" s="157">
        <v>408</v>
      </c>
      <c r="B410" s="172" t="s">
        <v>23093</v>
      </c>
      <c r="C410" s="173" t="s">
        <v>23216</v>
      </c>
      <c r="D410" s="181" t="s">
        <v>23814</v>
      </c>
      <c r="E410" s="181" t="s">
        <v>23218</v>
      </c>
      <c r="F410" s="161">
        <v>1.62</v>
      </c>
      <c r="G410" s="158" t="s">
        <v>23484</v>
      </c>
      <c r="H410" s="174" t="s">
        <v>22446</v>
      </c>
      <c r="I410" s="2"/>
    </row>
    <row r="411" spans="1:9" ht="23.4" x14ac:dyDescent="0.45">
      <c r="A411" s="157">
        <v>409</v>
      </c>
      <c r="B411" s="172" t="s">
        <v>22442</v>
      </c>
      <c r="C411" s="173" t="s">
        <v>23460</v>
      </c>
      <c r="D411" s="181" t="s">
        <v>23814</v>
      </c>
      <c r="E411" s="181" t="s">
        <v>23218</v>
      </c>
      <c r="F411" s="161">
        <v>1.21</v>
      </c>
      <c r="G411" s="158" t="s">
        <v>23828</v>
      </c>
      <c r="H411" s="174" t="s">
        <v>22446</v>
      </c>
      <c r="I411" s="2"/>
    </row>
    <row r="412" spans="1:9" ht="23.4" x14ac:dyDescent="0.45">
      <c r="A412" s="157">
        <v>410</v>
      </c>
      <c r="B412" s="172" t="s">
        <v>23829</v>
      </c>
      <c r="C412" s="173" t="s">
        <v>23826</v>
      </c>
      <c r="D412" s="181" t="s">
        <v>23814</v>
      </c>
      <c r="E412" s="181" t="s">
        <v>23218</v>
      </c>
      <c r="F412" s="161">
        <v>1.21</v>
      </c>
      <c r="G412" s="158" t="s">
        <v>23830</v>
      </c>
      <c r="H412" s="174" t="s">
        <v>22446</v>
      </c>
      <c r="I412" s="2"/>
    </row>
    <row r="413" spans="1:9" ht="23.4" x14ac:dyDescent="0.45">
      <c r="A413" s="157">
        <v>411</v>
      </c>
      <c r="B413" s="172" t="s">
        <v>23831</v>
      </c>
      <c r="C413" s="173" t="s">
        <v>23832</v>
      </c>
      <c r="D413" s="181" t="s">
        <v>23814</v>
      </c>
      <c r="E413" s="181" t="s">
        <v>23218</v>
      </c>
      <c r="F413" s="161">
        <v>1.21</v>
      </c>
      <c r="G413" s="158" t="s">
        <v>23646</v>
      </c>
      <c r="H413" s="174" t="s">
        <v>22446</v>
      </c>
      <c r="I413" s="2"/>
    </row>
    <row r="414" spans="1:9" ht="23.4" x14ac:dyDescent="0.45">
      <c r="A414" s="157">
        <v>412</v>
      </c>
      <c r="B414" s="172" t="s">
        <v>22892</v>
      </c>
      <c r="C414" s="173" t="s">
        <v>23463</v>
      </c>
      <c r="D414" s="181" t="s">
        <v>23814</v>
      </c>
      <c r="E414" s="181" t="s">
        <v>23218</v>
      </c>
      <c r="F414" s="161">
        <v>2.4300000000000002</v>
      </c>
      <c r="G414" s="158" t="s">
        <v>23833</v>
      </c>
      <c r="H414" s="174" t="s">
        <v>22446</v>
      </c>
      <c r="I414" s="2"/>
    </row>
    <row r="415" spans="1:9" ht="23.4" x14ac:dyDescent="0.45">
      <c r="A415" s="157">
        <v>413</v>
      </c>
      <c r="B415" s="172" t="s">
        <v>23093</v>
      </c>
      <c r="C415" s="173" t="s">
        <v>23095</v>
      </c>
      <c r="D415" s="181" t="s">
        <v>23814</v>
      </c>
      <c r="E415" s="181" t="s">
        <v>23218</v>
      </c>
      <c r="F415" s="161">
        <v>2.63</v>
      </c>
      <c r="G415" s="158" t="s">
        <v>23833</v>
      </c>
      <c r="H415" s="174" t="s">
        <v>22446</v>
      </c>
      <c r="I415" s="2"/>
    </row>
    <row r="416" spans="1:9" ht="23.4" x14ac:dyDescent="0.45">
      <c r="A416" s="157">
        <v>414</v>
      </c>
      <c r="B416" s="172" t="s">
        <v>23016</v>
      </c>
      <c r="C416" s="173" t="s">
        <v>23041</v>
      </c>
      <c r="D416" s="181" t="s">
        <v>23814</v>
      </c>
      <c r="E416" s="181" t="s">
        <v>23218</v>
      </c>
      <c r="F416" s="161">
        <v>1.21</v>
      </c>
      <c r="G416" s="158" t="s">
        <v>23834</v>
      </c>
      <c r="H416" s="174" t="s">
        <v>22446</v>
      </c>
      <c r="I416" s="2"/>
    </row>
    <row r="417" spans="1:9" ht="23.4" x14ac:dyDescent="0.45">
      <c r="A417" s="157">
        <v>415</v>
      </c>
      <c r="B417" s="172" t="s">
        <v>23835</v>
      </c>
      <c r="C417" s="173" t="s">
        <v>22472</v>
      </c>
      <c r="D417" s="181" t="s">
        <v>23814</v>
      </c>
      <c r="E417" s="181" t="s">
        <v>23218</v>
      </c>
      <c r="F417" s="161">
        <v>0.61</v>
      </c>
      <c r="G417" s="158" t="s">
        <v>23836</v>
      </c>
      <c r="H417" s="174" t="s">
        <v>22446</v>
      </c>
      <c r="I417" s="2"/>
    </row>
    <row r="418" spans="1:9" ht="23.4" x14ac:dyDescent="0.45">
      <c r="A418" s="157">
        <v>416</v>
      </c>
      <c r="B418" s="172" t="s">
        <v>23837</v>
      </c>
      <c r="C418" s="173" t="s">
        <v>23838</v>
      </c>
      <c r="D418" s="181" t="s">
        <v>23814</v>
      </c>
      <c r="E418" s="181" t="s">
        <v>23218</v>
      </c>
      <c r="F418" s="161">
        <v>1.62</v>
      </c>
      <c r="G418" s="158" t="s">
        <v>23839</v>
      </c>
      <c r="H418" s="174" t="s">
        <v>22446</v>
      </c>
      <c r="I418" s="2"/>
    </row>
    <row r="419" spans="1:9" ht="23.4" x14ac:dyDescent="0.45">
      <c r="A419" s="157">
        <v>417</v>
      </c>
      <c r="B419" s="172" t="s">
        <v>23323</v>
      </c>
      <c r="C419" s="173" t="s">
        <v>23840</v>
      </c>
      <c r="D419" s="181" t="s">
        <v>23814</v>
      </c>
      <c r="E419" s="181" t="s">
        <v>23218</v>
      </c>
      <c r="F419" s="161">
        <v>0.81</v>
      </c>
      <c r="G419" s="158" t="s">
        <v>23841</v>
      </c>
      <c r="H419" s="174" t="s">
        <v>22446</v>
      </c>
      <c r="I419" s="2"/>
    </row>
    <row r="420" spans="1:9" ht="23.4" x14ac:dyDescent="0.45">
      <c r="A420" s="157">
        <v>418</v>
      </c>
      <c r="B420" s="172" t="s">
        <v>22856</v>
      </c>
      <c r="C420" s="173" t="s">
        <v>23651</v>
      </c>
      <c r="D420" s="181" t="s">
        <v>23814</v>
      </c>
      <c r="E420" s="181" t="s">
        <v>23218</v>
      </c>
      <c r="F420" s="161">
        <v>1.21</v>
      </c>
      <c r="G420" s="158" t="s">
        <v>23842</v>
      </c>
      <c r="H420" s="174" t="s">
        <v>22446</v>
      </c>
      <c r="I420" s="2"/>
    </row>
    <row r="421" spans="1:9" ht="23.4" x14ac:dyDescent="0.45">
      <c r="A421" s="157">
        <v>419</v>
      </c>
      <c r="B421" s="172" t="s">
        <v>23843</v>
      </c>
      <c r="C421" s="173" t="s">
        <v>22463</v>
      </c>
      <c r="D421" s="181" t="s">
        <v>23814</v>
      </c>
      <c r="E421" s="181" t="s">
        <v>23218</v>
      </c>
      <c r="F421" s="161">
        <v>1.61</v>
      </c>
      <c r="G421" s="158" t="s">
        <v>23844</v>
      </c>
      <c r="H421" s="174" t="s">
        <v>22446</v>
      </c>
      <c r="I421" s="2"/>
    </row>
    <row r="422" spans="1:9" ht="23.4" x14ac:dyDescent="0.45">
      <c r="A422" s="157">
        <v>420</v>
      </c>
      <c r="B422" s="172" t="s">
        <v>22477</v>
      </c>
      <c r="C422" s="173" t="s">
        <v>22549</v>
      </c>
      <c r="D422" s="181" t="s">
        <v>23814</v>
      </c>
      <c r="E422" s="181" t="s">
        <v>23218</v>
      </c>
      <c r="F422" s="161">
        <v>1.21</v>
      </c>
      <c r="G422" s="158" t="s">
        <v>22947</v>
      </c>
      <c r="H422" s="174" t="s">
        <v>22446</v>
      </c>
      <c r="I422" s="2"/>
    </row>
    <row r="423" spans="1:9" ht="23.4" x14ac:dyDescent="0.45">
      <c r="A423" s="157">
        <v>421</v>
      </c>
      <c r="B423" s="172" t="s">
        <v>22477</v>
      </c>
      <c r="C423" s="173" t="s">
        <v>23845</v>
      </c>
      <c r="D423" s="181" t="s">
        <v>23814</v>
      </c>
      <c r="E423" s="181" t="s">
        <v>23218</v>
      </c>
      <c r="F423" s="161">
        <v>1.21</v>
      </c>
      <c r="G423" s="158" t="s">
        <v>23501</v>
      </c>
      <c r="H423" s="174" t="s">
        <v>22446</v>
      </c>
      <c r="I423" s="2"/>
    </row>
    <row r="424" spans="1:9" ht="23.4" x14ac:dyDescent="0.45">
      <c r="A424" s="157">
        <v>422</v>
      </c>
      <c r="B424" s="172" t="s">
        <v>22568</v>
      </c>
      <c r="C424" s="173" t="s">
        <v>23845</v>
      </c>
      <c r="D424" s="181" t="s">
        <v>23814</v>
      </c>
      <c r="E424" s="181" t="s">
        <v>23218</v>
      </c>
      <c r="F424" s="161">
        <v>1.21</v>
      </c>
      <c r="G424" s="158" t="s">
        <v>23518</v>
      </c>
      <c r="H424" s="174" t="s">
        <v>22446</v>
      </c>
      <c r="I424" s="2"/>
    </row>
    <row r="425" spans="1:9" ht="23.4" x14ac:dyDescent="0.45">
      <c r="A425" s="157">
        <v>423</v>
      </c>
      <c r="B425" s="172" t="s">
        <v>23846</v>
      </c>
      <c r="C425" s="173" t="s">
        <v>22478</v>
      </c>
      <c r="D425" s="181" t="s">
        <v>23814</v>
      </c>
      <c r="E425" s="181" t="s">
        <v>23218</v>
      </c>
      <c r="F425" s="161">
        <v>2.0099999999999998</v>
      </c>
      <c r="G425" s="158" t="s">
        <v>23518</v>
      </c>
      <c r="H425" s="174" t="s">
        <v>22446</v>
      </c>
      <c r="I425" s="2"/>
    </row>
    <row r="426" spans="1:9" ht="23.4" x14ac:dyDescent="0.45">
      <c r="A426" s="157">
        <v>424</v>
      </c>
      <c r="B426" s="172" t="s">
        <v>22613</v>
      </c>
      <c r="C426" s="173" t="s">
        <v>22651</v>
      </c>
      <c r="D426" s="181" t="s">
        <v>23814</v>
      </c>
      <c r="E426" s="181" t="s">
        <v>23218</v>
      </c>
      <c r="F426" s="161">
        <v>1.21</v>
      </c>
      <c r="G426" s="158" t="s">
        <v>23501</v>
      </c>
      <c r="H426" s="174" t="s">
        <v>22446</v>
      </c>
      <c r="I426" s="2"/>
    </row>
    <row r="427" spans="1:9" ht="23.4" x14ac:dyDescent="0.45">
      <c r="A427" s="157">
        <v>425</v>
      </c>
      <c r="B427" s="172" t="s">
        <v>23847</v>
      </c>
      <c r="C427" s="173" t="s">
        <v>22477</v>
      </c>
      <c r="D427" s="181" t="s">
        <v>23814</v>
      </c>
      <c r="E427" s="181" t="s">
        <v>23218</v>
      </c>
      <c r="F427" s="161">
        <v>1.61</v>
      </c>
      <c r="G427" s="158" t="s">
        <v>23501</v>
      </c>
      <c r="H427" s="174" t="s">
        <v>22446</v>
      </c>
      <c r="I427" s="2"/>
    </row>
    <row r="428" spans="1:9" ht="23.4" x14ac:dyDescent="0.45">
      <c r="A428" s="157">
        <v>426</v>
      </c>
      <c r="B428" s="172" t="s">
        <v>23848</v>
      </c>
      <c r="C428" s="173" t="s">
        <v>23285</v>
      </c>
      <c r="D428" s="181" t="s">
        <v>23814</v>
      </c>
      <c r="E428" s="181" t="s">
        <v>23218</v>
      </c>
      <c r="F428" s="161">
        <v>1.21</v>
      </c>
      <c r="G428" s="158" t="s">
        <v>23529</v>
      </c>
      <c r="H428" s="174" t="s">
        <v>22446</v>
      </c>
      <c r="I428" s="2"/>
    </row>
    <row r="429" spans="1:9" ht="23.4" x14ac:dyDescent="0.45">
      <c r="A429" s="157">
        <v>427</v>
      </c>
      <c r="B429" s="172" t="s">
        <v>22568</v>
      </c>
      <c r="C429" s="173" t="s">
        <v>22651</v>
      </c>
      <c r="D429" s="181" t="s">
        <v>23814</v>
      </c>
      <c r="E429" s="181" t="s">
        <v>23218</v>
      </c>
      <c r="F429" s="161">
        <v>1.21</v>
      </c>
      <c r="G429" s="158" t="s">
        <v>23529</v>
      </c>
      <c r="H429" s="174" t="s">
        <v>22446</v>
      </c>
      <c r="I429" s="2"/>
    </row>
    <row r="430" spans="1:9" ht="23.4" x14ac:dyDescent="0.45">
      <c r="A430" s="157">
        <v>428</v>
      </c>
      <c r="B430" s="172" t="s">
        <v>23370</v>
      </c>
      <c r="C430" s="173" t="s">
        <v>23849</v>
      </c>
      <c r="D430" s="181" t="s">
        <v>23814</v>
      </c>
      <c r="E430" s="181" t="s">
        <v>23218</v>
      </c>
      <c r="F430" s="161">
        <v>2.2400000000000002</v>
      </c>
      <c r="G430" s="158" t="s">
        <v>23850</v>
      </c>
      <c r="H430" s="174" t="s">
        <v>22446</v>
      </c>
      <c r="I430" s="2"/>
    </row>
    <row r="431" spans="1:9" ht="23.4" x14ac:dyDescent="0.45">
      <c r="A431" s="157">
        <v>429</v>
      </c>
      <c r="B431" s="172" t="s">
        <v>16081</v>
      </c>
      <c r="C431" s="173" t="s">
        <v>23851</v>
      </c>
      <c r="D431" s="181" t="s">
        <v>23814</v>
      </c>
      <c r="E431" s="181" t="s">
        <v>23218</v>
      </c>
      <c r="F431" s="161">
        <v>1.21</v>
      </c>
      <c r="G431" s="158" t="s">
        <v>22947</v>
      </c>
      <c r="H431" s="174" t="s">
        <v>22446</v>
      </c>
      <c r="I431" s="2"/>
    </row>
    <row r="432" spans="1:9" ht="23.4" x14ac:dyDescent="0.45">
      <c r="A432" s="157">
        <v>430</v>
      </c>
      <c r="B432" s="172" t="s">
        <v>23809</v>
      </c>
      <c r="C432" s="173" t="s">
        <v>23852</v>
      </c>
      <c r="D432" s="181" t="s">
        <v>23814</v>
      </c>
      <c r="E432" s="181" t="s">
        <v>23218</v>
      </c>
      <c r="F432" s="161">
        <v>0.81</v>
      </c>
      <c r="G432" s="158" t="s">
        <v>23853</v>
      </c>
      <c r="H432" s="174" t="s">
        <v>22446</v>
      </c>
      <c r="I432" s="2"/>
    </row>
    <row r="433" spans="1:9" ht="23.4" x14ac:dyDescent="0.45">
      <c r="A433" s="157">
        <v>431</v>
      </c>
      <c r="B433" s="158" t="s">
        <v>23854</v>
      </c>
      <c r="C433" s="158" t="s">
        <v>23855</v>
      </c>
      <c r="D433" s="181" t="s">
        <v>23814</v>
      </c>
      <c r="E433" s="181" t="s">
        <v>23218</v>
      </c>
      <c r="F433" s="159">
        <v>0.8</v>
      </c>
      <c r="G433" s="158" t="s">
        <v>23856</v>
      </c>
      <c r="H433" s="174" t="s">
        <v>22779</v>
      </c>
      <c r="I433" s="2"/>
    </row>
    <row r="434" spans="1:9" ht="23.4" x14ac:dyDescent="0.45">
      <c r="A434" s="157">
        <v>432</v>
      </c>
      <c r="B434" s="158" t="s">
        <v>23857</v>
      </c>
      <c r="C434" s="158" t="s">
        <v>23858</v>
      </c>
      <c r="D434" s="181" t="s">
        <v>23814</v>
      </c>
      <c r="E434" s="181" t="s">
        <v>23218</v>
      </c>
      <c r="F434" s="159">
        <v>0.8</v>
      </c>
      <c r="G434" s="158" t="s">
        <v>22631</v>
      </c>
      <c r="H434" s="174" t="s">
        <v>22779</v>
      </c>
      <c r="I434" s="2"/>
    </row>
    <row r="435" spans="1:9" ht="23.4" x14ac:dyDescent="0.45">
      <c r="A435" s="157">
        <v>433</v>
      </c>
      <c r="B435" s="158" t="s">
        <v>23859</v>
      </c>
      <c r="C435" s="158" t="s">
        <v>23860</v>
      </c>
      <c r="D435" s="181" t="s">
        <v>23814</v>
      </c>
      <c r="E435" s="181" t="s">
        <v>23218</v>
      </c>
      <c r="F435" s="159">
        <v>1.2</v>
      </c>
      <c r="G435" s="158" t="s">
        <v>23861</v>
      </c>
      <c r="H435" s="174" t="s">
        <v>22779</v>
      </c>
      <c r="I435" s="2"/>
    </row>
    <row r="436" spans="1:9" ht="23.4" x14ac:dyDescent="0.45">
      <c r="A436" s="157">
        <v>434</v>
      </c>
      <c r="B436" s="158" t="s">
        <v>23038</v>
      </c>
      <c r="C436" s="158" t="s">
        <v>22472</v>
      </c>
      <c r="D436" s="181" t="s">
        <v>23814</v>
      </c>
      <c r="E436" s="181" t="s">
        <v>23218</v>
      </c>
      <c r="F436" s="159">
        <v>1.6</v>
      </c>
      <c r="G436" s="158" t="s">
        <v>23862</v>
      </c>
      <c r="H436" s="174" t="s">
        <v>22779</v>
      </c>
      <c r="I436" s="2"/>
    </row>
    <row r="437" spans="1:9" ht="23.4" x14ac:dyDescent="0.45">
      <c r="A437" s="157">
        <v>435</v>
      </c>
      <c r="B437" s="158" t="s">
        <v>4170</v>
      </c>
      <c r="C437" s="158" t="s">
        <v>23854</v>
      </c>
      <c r="D437" s="181" t="s">
        <v>23814</v>
      </c>
      <c r="E437" s="181" t="s">
        <v>23218</v>
      </c>
      <c r="F437" s="159">
        <v>0.72</v>
      </c>
      <c r="G437" s="158" t="s">
        <v>23503</v>
      </c>
      <c r="H437" s="174" t="s">
        <v>22779</v>
      </c>
      <c r="I437" s="2"/>
    </row>
    <row r="438" spans="1:9" ht="23.4" x14ac:dyDescent="0.45">
      <c r="A438" s="157">
        <v>436</v>
      </c>
      <c r="B438" s="158" t="s">
        <v>7034</v>
      </c>
      <c r="C438" s="158" t="s">
        <v>23863</v>
      </c>
      <c r="D438" s="181" t="s">
        <v>23814</v>
      </c>
      <c r="E438" s="181" t="s">
        <v>23218</v>
      </c>
      <c r="F438" s="159">
        <v>1.2</v>
      </c>
      <c r="G438" s="158" t="s">
        <v>23864</v>
      </c>
      <c r="H438" s="174" t="s">
        <v>22779</v>
      </c>
      <c r="I438" s="2"/>
    </row>
    <row r="439" spans="1:9" ht="23.4" x14ac:dyDescent="0.45">
      <c r="A439" s="157">
        <v>437</v>
      </c>
      <c r="B439" s="158" t="s">
        <v>16081</v>
      </c>
      <c r="C439" s="158" t="s">
        <v>23370</v>
      </c>
      <c r="D439" s="181" t="s">
        <v>23814</v>
      </c>
      <c r="E439" s="181" t="s">
        <v>23218</v>
      </c>
      <c r="F439" s="159">
        <v>1.48</v>
      </c>
      <c r="G439" s="158" t="s">
        <v>23864</v>
      </c>
      <c r="H439" s="174" t="s">
        <v>22779</v>
      </c>
      <c r="I439" s="2"/>
    </row>
    <row r="440" spans="1:9" ht="23.4" x14ac:dyDescent="0.45">
      <c r="A440" s="157">
        <v>438</v>
      </c>
      <c r="B440" s="158" t="s">
        <v>23690</v>
      </c>
      <c r="C440" s="158" t="s">
        <v>23865</v>
      </c>
      <c r="D440" s="181" t="s">
        <v>23814</v>
      </c>
      <c r="E440" s="181" t="s">
        <v>23218</v>
      </c>
      <c r="F440" s="159">
        <v>1.2</v>
      </c>
      <c r="G440" s="158" t="s">
        <v>23678</v>
      </c>
      <c r="H440" s="174" t="s">
        <v>22779</v>
      </c>
      <c r="I440" s="2"/>
    </row>
    <row r="441" spans="1:9" ht="23.4" x14ac:dyDescent="0.45">
      <c r="A441" s="157">
        <v>439</v>
      </c>
      <c r="B441" s="158" t="s">
        <v>4170</v>
      </c>
      <c r="C441" s="158" t="s">
        <v>22549</v>
      </c>
      <c r="D441" s="181" t="s">
        <v>23814</v>
      </c>
      <c r="E441" s="181" t="s">
        <v>23218</v>
      </c>
      <c r="F441" s="159">
        <v>1.2</v>
      </c>
      <c r="G441" s="158" t="s">
        <v>23387</v>
      </c>
      <c r="H441" s="174" t="s">
        <v>22779</v>
      </c>
      <c r="I441" s="2"/>
    </row>
    <row r="442" spans="1:9" ht="23.4" x14ac:dyDescent="0.45">
      <c r="A442" s="157">
        <v>440</v>
      </c>
      <c r="B442" s="158" t="s">
        <v>23866</v>
      </c>
      <c r="C442" s="158" t="s">
        <v>23463</v>
      </c>
      <c r="D442" s="181" t="s">
        <v>23814</v>
      </c>
      <c r="E442" s="181" t="s">
        <v>23218</v>
      </c>
      <c r="F442" s="159">
        <v>1.2</v>
      </c>
      <c r="G442" s="158" t="s">
        <v>22947</v>
      </c>
      <c r="H442" s="174" t="s">
        <v>22779</v>
      </c>
      <c r="I442" s="2"/>
    </row>
    <row r="443" spans="1:9" ht="23.4" x14ac:dyDescent="0.45">
      <c r="A443" s="157">
        <v>441</v>
      </c>
      <c r="B443" s="172" t="s">
        <v>23867</v>
      </c>
      <c r="C443" s="173" t="s">
        <v>23868</v>
      </c>
      <c r="D443" s="181" t="s">
        <v>23814</v>
      </c>
      <c r="E443" s="181" t="s">
        <v>23869</v>
      </c>
      <c r="F443" s="161">
        <v>1.21</v>
      </c>
      <c r="G443" s="158" t="s">
        <v>23827</v>
      </c>
      <c r="H443" s="174" t="s">
        <v>22446</v>
      </c>
      <c r="I443" s="2"/>
    </row>
    <row r="444" spans="1:9" ht="23.4" x14ac:dyDescent="0.45">
      <c r="A444" s="157">
        <v>442</v>
      </c>
      <c r="B444" s="172" t="s">
        <v>23870</v>
      </c>
      <c r="C444" s="173" t="s">
        <v>23868</v>
      </c>
      <c r="D444" s="181" t="s">
        <v>23814</v>
      </c>
      <c r="E444" s="181" t="s">
        <v>23869</v>
      </c>
      <c r="F444" s="161">
        <v>1.21</v>
      </c>
      <c r="G444" s="158" t="s">
        <v>23468</v>
      </c>
      <c r="H444" s="174" t="s">
        <v>22446</v>
      </c>
      <c r="I444" s="2"/>
    </row>
    <row r="445" spans="1:9" ht="23.4" x14ac:dyDescent="0.45">
      <c r="A445" s="157">
        <v>443</v>
      </c>
      <c r="B445" s="172" t="s">
        <v>23460</v>
      </c>
      <c r="C445" s="173" t="s">
        <v>23450</v>
      </c>
      <c r="D445" s="181" t="s">
        <v>23814</v>
      </c>
      <c r="E445" s="181" t="s">
        <v>23869</v>
      </c>
      <c r="F445" s="161">
        <v>1.32</v>
      </c>
      <c r="G445" s="158" t="s">
        <v>23871</v>
      </c>
      <c r="H445" s="174" t="s">
        <v>22446</v>
      </c>
      <c r="I445" s="2"/>
    </row>
    <row r="446" spans="1:9" ht="23.4" x14ac:dyDescent="0.45">
      <c r="A446" s="157">
        <v>444</v>
      </c>
      <c r="B446" s="172" t="s">
        <v>23872</v>
      </c>
      <c r="C446" s="173" t="s">
        <v>23450</v>
      </c>
      <c r="D446" s="181" t="s">
        <v>23814</v>
      </c>
      <c r="E446" s="181" t="s">
        <v>23869</v>
      </c>
      <c r="F446" s="161">
        <v>0.81</v>
      </c>
      <c r="G446" s="158" t="s">
        <v>23873</v>
      </c>
      <c r="H446" s="174" t="s">
        <v>22446</v>
      </c>
      <c r="I446" s="2"/>
    </row>
    <row r="447" spans="1:9" ht="23.4" x14ac:dyDescent="0.45">
      <c r="A447" s="157">
        <v>445</v>
      </c>
      <c r="B447" s="172" t="s">
        <v>23874</v>
      </c>
      <c r="C447" s="173" t="s">
        <v>22544</v>
      </c>
      <c r="D447" s="181" t="s">
        <v>23814</v>
      </c>
      <c r="E447" s="181" t="s">
        <v>23869</v>
      </c>
      <c r="F447" s="161">
        <v>0.81</v>
      </c>
      <c r="G447" s="158" t="s">
        <v>23875</v>
      </c>
      <c r="H447" s="174" t="s">
        <v>22446</v>
      </c>
      <c r="I447" s="2"/>
    </row>
    <row r="448" spans="1:9" ht="23.4" x14ac:dyDescent="0.45">
      <c r="A448" s="157">
        <v>446</v>
      </c>
      <c r="B448" s="172" t="s">
        <v>23876</v>
      </c>
      <c r="C448" s="173" t="s">
        <v>23877</v>
      </c>
      <c r="D448" s="181" t="s">
        <v>23814</v>
      </c>
      <c r="E448" s="181" t="s">
        <v>23869</v>
      </c>
      <c r="F448" s="161">
        <v>1.21</v>
      </c>
      <c r="G448" s="158" t="s">
        <v>23878</v>
      </c>
      <c r="H448" s="174" t="s">
        <v>22446</v>
      </c>
      <c r="I448" s="2"/>
    </row>
    <row r="449" spans="1:9" ht="23.4" x14ac:dyDescent="0.45">
      <c r="A449" s="157">
        <v>447</v>
      </c>
      <c r="B449" s="172" t="s">
        <v>23879</v>
      </c>
      <c r="C449" s="173" t="s">
        <v>23880</v>
      </c>
      <c r="D449" s="181" t="s">
        <v>23814</v>
      </c>
      <c r="E449" s="181" t="s">
        <v>23869</v>
      </c>
      <c r="F449" s="161">
        <v>1.61</v>
      </c>
      <c r="G449" s="158" t="s">
        <v>23881</v>
      </c>
      <c r="H449" s="174" t="s">
        <v>22446</v>
      </c>
      <c r="I449" s="2"/>
    </row>
    <row r="450" spans="1:9" ht="23.4" x14ac:dyDescent="0.45">
      <c r="A450" s="157">
        <v>448</v>
      </c>
      <c r="B450" s="172" t="s">
        <v>23882</v>
      </c>
      <c r="C450" s="173" t="s">
        <v>23880</v>
      </c>
      <c r="D450" s="181" t="s">
        <v>23814</v>
      </c>
      <c r="E450" s="181" t="s">
        <v>23869</v>
      </c>
      <c r="F450" s="161">
        <v>1.21</v>
      </c>
      <c r="G450" s="158" t="s">
        <v>23461</v>
      </c>
      <c r="H450" s="174" t="s">
        <v>22446</v>
      </c>
      <c r="I450" s="2"/>
    </row>
    <row r="451" spans="1:9" ht="23.4" x14ac:dyDescent="0.45">
      <c r="A451" s="157">
        <v>449</v>
      </c>
      <c r="B451" s="172" t="s">
        <v>23883</v>
      </c>
      <c r="C451" s="173" t="s">
        <v>23880</v>
      </c>
      <c r="D451" s="181" t="s">
        <v>23814</v>
      </c>
      <c r="E451" s="181" t="s">
        <v>23869</v>
      </c>
      <c r="F451" s="161">
        <v>1.21</v>
      </c>
      <c r="G451" s="158" t="s">
        <v>23884</v>
      </c>
      <c r="H451" s="174" t="s">
        <v>22446</v>
      </c>
      <c r="I451" s="2"/>
    </row>
    <row r="452" spans="1:9" ht="23.4" x14ac:dyDescent="0.45">
      <c r="A452" s="157">
        <v>450</v>
      </c>
      <c r="B452" s="172" t="s">
        <v>23093</v>
      </c>
      <c r="C452" s="173" t="s">
        <v>23885</v>
      </c>
      <c r="D452" s="181" t="s">
        <v>23814</v>
      </c>
      <c r="E452" s="181" t="s">
        <v>23869</v>
      </c>
      <c r="F452" s="161">
        <v>1.61</v>
      </c>
      <c r="G452" s="158" t="s">
        <v>23886</v>
      </c>
      <c r="H452" s="174" t="s">
        <v>22446</v>
      </c>
      <c r="I452" s="2"/>
    </row>
    <row r="453" spans="1:9" ht="23.4" x14ac:dyDescent="0.45">
      <c r="A453" s="157">
        <v>451</v>
      </c>
      <c r="B453" s="172" t="s">
        <v>23887</v>
      </c>
      <c r="C453" s="173" t="s">
        <v>23888</v>
      </c>
      <c r="D453" s="181" t="s">
        <v>23814</v>
      </c>
      <c r="E453" s="181" t="s">
        <v>23869</v>
      </c>
      <c r="F453" s="161">
        <v>1.61</v>
      </c>
      <c r="G453" s="158" t="s">
        <v>23889</v>
      </c>
      <c r="H453" s="174" t="s">
        <v>22509</v>
      </c>
      <c r="I453" s="2"/>
    </row>
    <row r="454" spans="1:9" ht="23.4" x14ac:dyDescent="0.45">
      <c r="A454" s="157">
        <v>452</v>
      </c>
      <c r="B454" s="172" t="s">
        <v>23890</v>
      </c>
      <c r="C454" s="173" t="s">
        <v>23891</v>
      </c>
      <c r="D454" s="181" t="s">
        <v>23814</v>
      </c>
      <c r="E454" s="181" t="s">
        <v>23869</v>
      </c>
      <c r="F454" s="161">
        <v>0.81</v>
      </c>
      <c r="G454" s="158" t="s">
        <v>23187</v>
      </c>
      <c r="H454" s="174" t="s">
        <v>22446</v>
      </c>
      <c r="I454" s="2"/>
    </row>
    <row r="455" spans="1:9" ht="23.4" x14ac:dyDescent="0.45">
      <c r="A455" s="157">
        <v>453</v>
      </c>
      <c r="B455" s="172" t="s">
        <v>22914</v>
      </c>
      <c r="C455" s="173" t="s">
        <v>22545</v>
      </c>
      <c r="D455" s="181" t="s">
        <v>23814</v>
      </c>
      <c r="E455" s="181" t="s">
        <v>23869</v>
      </c>
      <c r="F455" s="161">
        <v>0.81</v>
      </c>
      <c r="G455" s="158" t="s">
        <v>22631</v>
      </c>
      <c r="H455" s="174" t="s">
        <v>22446</v>
      </c>
      <c r="I455" s="2"/>
    </row>
    <row r="456" spans="1:9" ht="23.4" x14ac:dyDescent="0.45">
      <c r="A456" s="157">
        <v>454</v>
      </c>
      <c r="B456" s="172" t="s">
        <v>22812</v>
      </c>
      <c r="C456" s="173" t="s">
        <v>22971</v>
      </c>
      <c r="D456" s="181" t="s">
        <v>23892</v>
      </c>
      <c r="E456" s="181" t="s">
        <v>23262</v>
      </c>
      <c r="F456" s="161">
        <v>1.21</v>
      </c>
      <c r="G456" s="158" t="s">
        <v>22555</v>
      </c>
      <c r="H456" s="174" t="s">
        <v>22446</v>
      </c>
      <c r="I456" s="2"/>
    </row>
    <row r="457" spans="1:9" ht="23.4" x14ac:dyDescent="0.45">
      <c r="A457" s="157">
        <v>455</v>
      </c>
      <c r="B457" s="172" t="s">
        <v>23243</v>
      </c>
      <c r="C457" s="173" t="s">
        <v>23893</v>
      </c>
      <c r="D457" s="181" t="s">
        <v>23892</v>
      </c>
      <c r="E457" s="181" t="s">
        <v>23262</v>
      </c>
      <c r="F457" s="161">
        <v>0.4</v>
      </c>
      <c r="G457" s="158" t="s">
        <v>22631</v>
      </c>
      <c r="H457" s="174" t="s">
        <v>22446</v>
      </c>
      <c r="I457" s="2"/>
    </row>
    <row r="458" spans="1:9" ht="23.4" x14ac:dyDescent="0.45">
      <c r="A458" s="157">
        <v>456</v>
      </c>
      <c r="B458" s="172" t="s">
        <v>22477</v>
      </c>
      <c r="C458" s="173" t="s">
        <v>22477</v>
      </c>
      <c r="D458" s="181" t="s">
        <v>23892</v>
      </c>
      <c r="E458" s="181" t="s">
        <v>23262</v>
      </c>
      <c r="F458" s="161">
        <v>0.8</v>
      </c>
      <c r="G458" s="158" t="s">
        <v>22631</v>
      </c>
      <c r="H458" s="174" t="s">
        <v>22446</v>
      </c>
      <c r="I458" s="2"/>
    </row>
    <row r="459" spans="1:9" ht="23.4" x14ac:dyDescent="0.45">
      <c r="A459" s="157">
        <v>457</v>
      </c>
      <c r="B459" s="172" t="s">
        <v>23894</v>
      </c>
      <c r="C459" s="173" t="s">
        <v>23271</v>
      </c>
      <c r="D459" s="181" t="s">
        <v>23892</v>
      </c>
      <c r="E459" s="181" t="s">
        <v>23262</v>
      </c>
      <c r="F459" s="161">
        <v>0.81</v>
      </c>
      <c r="G459" s="158" t="s">
        <v>22631</v>
      </c>
      <c r="H459" s="174" t="s">
        <v>22446</v>
      </c>
      <c r="I459" s="2"/>
    </row>
    <row r="460" spans="1:9" ht="23.4" x14ac:dyDescent="0.45">
      <c r="A460" s="157">
        <v>458</v>
      </c>
      <c r="B460" s="172" t="s">
        <v>23895</v>
      </c>
      <c r="C460" s="173" t="s">
        <v>23896</v>
      </c>
      <c r="D460" s="181" t="s">
        <v>23897</v>
      </c>
      <c r="E460" s="181" t="s">
        <v>23280</v>
      </c>
      <c r="F460" s="161">
        <v>1.21</v>
      </c>
      <c r="G460" s="158" t="s">
        <v>23898</v>
      </c>
      <c r="H460" s="174" t="s">
        <v>22446</v>
      </c>
      <c r="I460" s="2"/>
    </row>
    <row r="461" spans="1:9" ht="23.4" x14ac:dyDescent="0.45">
      <c r="A461" s="157">
        <v>459</v>
      </c>
      <c r="B461" s="172" t="s">
        <v>22477</v>
      </c>
      <c r="C461" s="173" t="s">
        <v>22472</v>
      </c>
      <c r="D461" s="181" t="s">
        <v>23897</v>
      </c>
      <c r="E461" s="181" t="s">
        <v>23280</v>
      </c>
      <c r="F461" s="161">
        <v>1.21</v>
      </c>
      <c r="G461" s="158" t="s">
        <v>22631</v>
      </c>
      <c r="H461" s="174" t="s">
        <v>22446</v>
      </c>
      <c r="I461" s="2"/>
    </row>
    <row r="462" spans="1:9" ht="23.4" x14ac:dyDescent="0.45">
      <c r="A462" s="157">
        <v>460</v>
      </c>
      <c r="B462" s="172" t="s">
        <v>23290</v>
      </c>
      <c r="C462" s="173" t="s">
        <v>23899</v>
      </c>
      <c r="D462" s="181" t="s">
        <v>23897</v>
      </c>
      <c r="E462" s="181" t="s">
        <v>23280</v>
      </c>
      <c r="F462" s="161">
        <v>0.81</v>
      </c>
      <c r="G462" s="158" t="s">
        <v>22631</v>
      </c>
      <c r="H462" s="174" t="s">
        <v>22446</v>
      </c>
      <c r="I462" s="2"/>
    </row>
    <row r="463" spans="1:9" ht="23.4" x14ac:dyDescent="0.45">
      <c r="A463" s="157">
        <v>461</v>
      </c>
      <c r="B463" s="172" t="s">
        <v>23900</v>
      </c>
      <c r="C463" s="173" t="s">
        <v>23901</v>
      </c>
      <c r="D463" s="181" t="s">
        <v>23902</v>
      </c>
      <c r="E463" s="181" t="s">
        <v>23903</v>
      </c>
      <c r="F463" s="161">
        <v>0.8</v>
      </c>
      <c r="G463" s="158" t="s">
        <v>23904</v>
      </c>
      <c r="H463" s="174" t="s">
        <v>22446</v>
      </c>
      <c r="I463" s="2"/>
    </row>
    <row r="464" spans="1:9" ht="23.4" x14ac:dyDescent="0.45">
      <c r="A464" s="157">
        <v>462</v>
      </c>
      <c r="B464" s="172" t="s">
        <v>22939</v>
      </c>
      <c r="C464" s="173" t="s">
        <v>23014</v>
      </c>
      <c r="D464" s="181" t="s">
        <v>23902</v>
      </c>
      <c r="E464" s="181" t="s">
        <v>23903</v>
      </c>
      <c r="F464" s="161">
        <v>0.6</v>
      </c>
      <c r="G464" s="158" t="s">
        <v>23388</v>
      </c>
      <c r="H464" s="174" t="s">
        <v>22446</v>
      </c>
      <c r="I464" s="2"/>
    </row>
    <row r="465" spans="1:9" ht="23.4" x14ac:dyDescent="0.45">
      <c r="A465" s="157">
        <v>463</v>
      </c>
      <c r="B465" s="172" t="s">
        <v>23010</v>
      </c>
      <c r="C465" s="173" t="s">
        <v>23905</v>
      </c>
      <c r="D465" s="181" t="s">
        <v>23902</v>
      </c>
      <c r="E465" s="181" t="s">
        <v>23903</v>
      </c>
      <c r="F465" s="161">
        <v>1.6</v>
      </c>
      <c r="G465" s="158" t="s">
        <v>23906</v>
      </c>
      <c r="H465" s="174" t="s">
        <v>22446</v>
      </c>
      <c r="I465" s="2"/>
    </row>
    <row r="466" spans="1:9" ht="23.4" x14ac:dyDescent="0.45">
      <c r="A466" s="157">
        <v>464</v>
      </c>
      <c r="B466" s="172" t="s">
        <v>23600</v>
      </c>
      <c r="C466" s="173" t="s">
        <v>23907</v>
      </c>
      <c r="D466" s="181" t="s">
        <v>23902</v>
      </c>
      <c r="E466" s="181" t="s">
        <v>23903</v>
      </c>
      <c r="F466" s="161">
        <v>0.4</v>
      </c>
      <c r="G466" s="158" t="s">
        <v>23503</v>
      </c>
      <c r="H466" s="174" t="s">
        <v>22446</v>
      </c>
      <c r="I466" s="2"/>
    </row>
    <row r="467" spans="1:9" ht="23.4" x14ac:dyDescent="0.45">
      <c r="A467" s="157">
        <v>465</v>
      </c>
      <c r="B467" s="172" t="s">
        <v>23908</v>
      </c>
      <c r="C467" s="173" t="s">
        <v>23160</v>
      </c>
      <c r="D467" s="181" t="s">
        <v>23902</v>
      </c>
      <c r="E467" s="181" t="s">
        <v>23903</v>
      </c>
      <c r="F467" s="161">
        <v>0.4</v>
      </c>
      <c r="G467" s="158" t="s">
        <v>23503</v>
      </c>
      <c r="H467" s="174" t="s">
        <v>22446</v>
      </c>
      <c r="I467" s="2"/>
    </row>
    <row r="468" spans="1:9" ht="23.4" x14ac:dyDescent="0.45">
      <c r="A468" s="157">
        <v>466</v>
      </c>
      <c r="B468" s="172" t="s">
        <v>23909</v>
      </c>
      <c r="C468" s="173" t="s">
        <v>23160</v>
      </c>
      <c r="D468" s="181" t="s">
        <v>23902</v>
      </c>
      <c r="E468" s="181" t="s">
        <v>23903</v>
      </c>
      <c r="F468" s="161">
        <v>0.4</v>
      </c>
      <c r="G468" s="158" t="s">
        <v>23388</v>
      </c>
      <c r="H468" s="174" t="s">
        <v>22446</v>
      </c>
      <c r="I468" s="2"/>
    </row>
    <row r="469" spans="1:9" ht="23.4" x14ac:dyDescent="0.45">
      <c r="A469" s="157">
        <v>467</v>
      </c>
      <c r="B469" s="172" t="s">
        <v>23910</v>
      </c>
      <c r="C469" s="173" t="s">
        <v>23911</v>
      </c>
      <c r="D469" s="181" t="s">
        <v>23902</v>
      </c>
      <c r="E469" s="181" t="s">
        <v>23903</v>
      </c>
      <c r="F469" s="161">
        <v>0.6</v>
      </c>
      <c r="G469" s="158" t="s">
        <v>23576</v>
      </c>
      <c r="H469" s="174" t="s">
        <v>22446</v>
      </c>
      <c r="I469" s="2"/>
    </row>
    <row r="470" spans="1:9" ht="23.4" x14ac:dyDescent="0.45">
      <c r="A470" s="157">
        <v>468</v>
      </c>
      <c r="B470" s="172" t="s">
        <v>4799</v>
      </c>
      <c r="C470" s="173" t="s">
        <v>23912</v>
      </c>
      <c r="D470" s="181" t="s">
        <v>23902</v>
      </c>
      <c r="E470" s="181" t="s">
        <v>23903</v>
      </c>
      <c r="F470" s="161">
        <v>0.4</v>
      </c>
      <c r="G470" s="158" t="s">
        <v>23913</v>
      </c>
      <c r="H470" s="174" t="s">
        <v>22446</v>
      </c>
      <c r="I470" s="2"/>
    </row>
    <row r="471" spans="1:9" ht="23.4" x14ac:dyDescent="0.45">
      <c r="A471" s="157">
        <v>469</v>
      </c>
      <c r="B471" s="172" t="s">
        <v>23910</v>
      </c>
      <c r="C471" s="173" t="s">
        <v>23912</v>
      </c>
      <c r="D471" s="181" t="s">
        <v>23902</v>
      </c>
      <c r="E471" s="181" t="s">
        <v>23903</v>
      </c>
      <c r="F471" s="161">
        <v>0.4</v>
      </c>
      <c r="G471" s="158" t="s">
        <v>23503</v>
      </c>
      <c r="H471" s="174" t="s">
        <v>22446</v>
      </c>
      <c r="I471" s="2"/>
    </row>
    <row r="472" spans="1:9" ht="23.4" x14ac:dyDescent="0.45">
      <c r="A472" s="157">
        <v>470</v>
      </c>
      <c r="B472" s="172" t="s">
        <v>23914</v>
      </c>
      <c r="C472" s="173" t="s">
        <v>23912</v>
      </c>
      <c r="D472" s="181" t="s">
        <v>23902</v>
      </c>
      <c r="E472" s="181" t="s">
        <v>23903</v>
      </c>
      <c r="F472" s="161">
        <v>0.4</v>
      </c>
      <c r="G472" s="158" t="s">
        <v>23503</v>
      </c>
      <c r="H472" s="174" t="s">
        <v>22446</v>
      </c>
      <c r="I472" s="2"/>
    </row>
    <row r="473" spans="1:9" ht="23.4" x14ac:dyDescent="0.45">
      <c r="A473" s="157">
        <v>471</v>
      </c>
      <c r="B473" s="172" t="s">
        <v>23915</v>
      </c>
      <c r="C473" s="173" t="s">
        <v>23911</v>
      </c>
      <c r="D473" s="181" t="s">
        <v>23902</v>
      </c>
      <c r="E473" s="181" t="s">
        <v>23903</v>
      </c>
      <c r="F473" s="161">
        <v>0.6</v>
      </c>
      <c r="G473" s="158" t="s">
        <v>23576</v>
      </c>
      <c r="H473" s="174" t="s">
        <v>22446</v>
      </c>
      <c r="I473" s="2"/>
    </row>
    <row r="474" spans="1:9" ht="23.4" x14ac:dyDescent="0.45">
      <c r="A474" s="157">
        <v>472</v>
      </c>
      <c r="B474" s="172" t="s">
        <v>22885</v>
      </c>
      <c r="C474" s="173" t="s">
        <v>23911</v>
      </c>
      <c r="D474" s="181" t="s">
        <v>23902</v>
      </c>
      <c r="E474" s="181" t="s">
        <v>23903</v>
      </c>
      <c r="F474" s="161">
        <v>0.6</v>
      </c>
      <c r="G474" s="158" t="s">
        <v>23576</v>
      </c>
      <c r="H474" s="174" t="s">
        <v>22446</v>
      </c>
      <c r="I474" s="2"/>
    </row>
    <row r="475" spans="1:9" ht="23.4" x14ac:dyDescent="0.45">
      <c r="A475" s="157">
        <v>473</v>
      </c>
      <c r="B475" s="172" t="s">
        <v>22798</v>
      </c>
      <c r="C475" s="173" t="s">
        <v>23916</v>
      </c>
      <c r="D475" s="181" t="s">
        <v>23902</v>
      </c>
      <c r="E475" s="181" t="s">
        <v>23903</v>
      </c>
      <c r="F475" s="161">
        <v>1.2</v>
      </c>
      <c r="G475" s="158" t="s">
        <v>23548</v>
      </c>
      <c r="H475" s="174" t="s">
        <v>22446</v>
      </c>
      <c r="I475" s="2"/>
    </row>
    <row r="476" spans="1:9" ht="23.4" x14ac:dyDescent="0.45">
      <c r="A476" s="157">
        <v>474</v>
      </c>
      <c r="B476" s="172" t="s">
        <v>23917</v>
      </c>
      <c r="C476" s="173" t="s">
        <v>23918</v>
      </c>
      <c r="D476" s="181" t="s">
        <v>23902</v>
      </c>
      <c r="E476" s="181" t="s">
        <v>23903</v>
      </c>
      <c r="F476" s="161">
        <v>1</v>
      </c>
      <c r="G476" s="158" t="s">
        <v>23548</v>
      </c>
      <c r="H476" s="174" t="s">
        <v>22446</v>
      </c>
      <c r="I476" s="2"/>
    </row>
    <row r="477" spans="1:9" ht="23.4" x14ac:dyDescent="0.45">
      <c r="A477" s="157">
        <v>475</v>
      </c>
      <c r="B477" s="172" t="s">
        <v>23916</v>
      </c>
      <c r="C477" s="173" t="s">
        <v>23919</v>
      </c>
      <c r="D477" s="181" t="s">
        <v>23902</v>
      </c>
      <c r="E477" s="181" t="s">
        <v>23903</v>
      </c>
      <c r="F477" s="161">
        <v>2.2000000000000002</v>
      </c>
      <c r="G477" s="158" t="s">
        <v>23501</v>
      </c>
      <c r="H477" s="174" t="s">
        <v>22446</v>
      </c>
      <c r="I477" s="2"/>
    </row>
    <row r="478" spans="1:9" ht="23.4" x14ac:dyDescent="0.45">
      <c r="A478" s="157">
        <v>476</v>
      </c>
      <c r="B478" s="172" t="s">
        <v>23920</v>
      </c>
      <c r="C478" s="173" t="s">
        <v>23921</v>
      </c>
      <c r="D478" s="181" t="s">
        <v>23902</v>
      </c>
      <c r="E478" s="181" t="s">
        <v>23903</v>
      </c>
      <c r="F478" s="161">
        <v>0.4</v>
      </c>
      <c r="G478" s="158" t="s">
        <v>23922</v>
      </c>
      <c r="H478" s="174" t="s">
        <v>22446</v>
      </c>
      <c r="I478" s="2"/>
    </row>
    <row r="479" spans="1:9" ht="23.4" x14ac:dyDescent="0.45">
      <c r="A479" s="157">
        <v>477</v>
      </c>
      <c r="B479" s="172" t="s">
        <v>22572</v>
      </c>
      <c r="C479" s="173" t="s">
        <v>23921</v>
      </c>
      <c r="D479" s="181" t="s">
        <v>23902</v>
      </c>
      <c r="E479" s="181" t="s">
        <v>23903</v>
      </c>
      <c r="F479" s="161">
        <v>1.8</v>
      </c>
      <c r="G479" s="158" t="s">
        <v>23923</v>
      </c>
      <c r="H479" s="174" t="s">
        <v>22446</v>
      </c>
      <c r="I479" s="2"/>
    </row>
    <row r="480" spans="1:9" ht="23.4" x14ac:dyDescent="0.45">
      <c r="A480" s="157">
        <v>478</v>
      </c>
      <c r="B480" s="172" t="s">
        <v>23924</v>
      </c>
      <c r="C480" s="173" t="s">
        <v>23925</v>
      </c>
      <c r="D480" s="181" t="s">
        <v>23902</v>
      </c>
      <c r="E480" s="181" t="s">
        <v>23903</v>
      </c>
      <c r="F480" s="161">
        <v>1</v>
      </c>
      <c r="G480" s="158" t="s">
        <v>23926</v>
      </c>
      <c r="H480" s="174" t="s">
        <v>22446</v>
      </c>
      <c r="I480" s="2"/>
    </row>
    <row r="481" spans="1:9" ht="23.4" x14ac:dyDescent="0.45">
      <c r="A481" s="157">
        <v>479</v>
      </c>
      <c r="B481" s="172" t="s">
        <v>23927</v>
      </c>
      <c r="C481" s="173" t="s">
        <v>23928</v>
      </c>
      <c r="D481" s="181" t="s">
        <v>23902</v>
      </c>
      <c r="E481" s="181" t="s">
        <v>23903</v>
      </c>
      <c r="F481" s="161">
        <v>1.2</v>
      </c>
      <c r="G481" s="158" t="s">
        <v>23548</v>
      </c>
      <c r="H481" s="174" t="s">
        <v>22446</v>
      </c>
      <c r="I481" s="2"/>
    </row>
    <row r="482" spans="1:9" ht="23.4" x14ac:dyDescent="0.45">
      <c r="A482" s="157">
        <v>480</v>
      </c>
      <c r="B482" s="172" t="s">
        <v>23929</v>
      </c>
      <c r="C482" s="173" t="s">
        <v>23155</v>
      </c>
      <c r="D482" s="181" t="s">
        <v>23902</v>
      </c>
      <c r="E482" s="181" t="s">
        <v>23903</v>
      </c>
      <c r="F482" s="161">
        <v>1.21</v>
      </c>
      <c r="G482" s="158" t="s">
        <v>23930</v>
      </c>
      <c r="H482" s="174" t="s">
        <v>22446</v>
      </c>
      <c r="I482" s="2"/>
    </row>
    <row r="483" spans="1:9" ht="23.4" x14ac:dyDescent="0.45">
      <c r="A483" s="157">
        <v>481</v>
      </c>
      <c r="B483" s="172" t="s">
        <v>4799</v>
      </c>
      <c r="C483" s="173" t="s">
        <v>23931</v>
      </c>
      <c r="D483" s="181" t="s">
        <v>23902</v>
      </c>
      <c r="E483" s="181" t="s">
        <v>23903</v>
      </c>
      <c r="F483" s="161">
        <v>2</v>
      </c>
      <c r="G483" s="158" t="s">
        <v>23932</v>
      </c>
      <c r="H483" s="174" t="s">
        <v>22446</v>
      </c>
      <c r="I483" s="2"/>
    </row>
    <row r="484" spans="1:9" ht="23.4" x14ac:dyDescent="0.45">
      <c r="A484" s="157">
        <v>482</v>
      </c>
      <c r="B484" s="172" t="s">
        <v>23037</v>
      </c>
      <c r="C484" s="173" t="s">
        <v>23438</v>
      </c>
      <c r="D484" s="181" t="s">
        <v>23902</v>
      </c>
      <c r="E484" s="181" t="s">
        <v>23903</v>
      </c>
      <c r="F484" s="161">
        <v>1.6</v>
      </c>
      <c r="G484" s="158" t="s">
        <v>23906</v>
      </c>
      <c r="H484" s="174" t="s">
        <v>22446</v>
      </c>
      <c r="I484" s="2"/>
    </row>
    <row r="485" spans="1:9" ht="23.4" x14ac:dyDescent="0.45">
      <c r="A485" s="157">
        <v>483</v>
      </c>
      <c r="B485" s="172" t="s">
        <v>23933</v>
      </c>
      <c r="C485" s="173" t="s">
        <v>23934</v>
      </c>
      <c r="D485" s="181" t="s">
        <v>23902</v>
      </c>
      <c r="E485" s="181" t="s">
        <v>23903</v>
      </c>
      <c r="F485" s="161">
        <v>1</v>
      </c>
      <c r="G485" s="158" t="s">
        <v>23827</v>
      </c>
      <c r="H485" s="174" t="s">
        <v>22446</v>
      </c>
      <c r="I485" s="2"/>
    </row>
    <row r="486" spans="1:9" ht="23.4" x14ac:dyDescent="0.45">
      <c r="A486" s="157">
        <v>484</v>
      </c>
      <c r="B486" s="172" t="s">
        <v>22553</v>
      </c>
      <c r="C486" s="173" t="s">
        <v>23438</v>
      </c>
      <c r="D486" s="181" t="s">
        <v>23902</v>
      </c>
      <c r="E486" s="181" t="s">
        <v>23903</v>
      </c>
      <c r="F486" s="161">
        <v>1</v>
      </c>
      <c r="G486" s="158" t="s">
        <v>23548</v>
      </c>
      <c r="H486" s="174" t="s">
        <v>22446</v>
      </c>
      <c r="I486" s="2"/>
    </row>
    <row r="487" spans="1:9" ht="23.4" x14ac:dyDescent="0.45">
      <c r="A487" s="157">
        <v>485</v>
      </c>
      <c r="B487" s="172" t="s">
        <v>23160</v>
      </c>
      <c r="C487" s="173" t="s">
        <v>23935</v>
      </c>
      <c r="D487" s="181" t="s">
        <v>23902</v>
      </c>
      <c r="E487" s="181" t="s">
        <v>23903</v>
      </c>
      <c r="F487" s="161">
        <v>1</v>
      </c>
      <c r="G487" s="158" t="s">
        <v>23548</v>
      </c>
      <c r="H487" s="174" t="s">
        <v>22446</v>
      </c>
      <c r="I487" s="2"/>
    </row>
    <row r="488" spans="1:9" ht="23.4" x14ac:dyDescent="0.45">
      <c r="A488" s="157">
        <v>486</v>
      </c>
      <c r="B488" s="172" t="s">
        <v>22702</v>
      </c>
      <c r="C488" s="173" t="s">
        <v>23936</v>
      </c>
      <c r="D488" s="181" t="s">
        <v>23902</v>
      </c>
      <c r="E488" s="181" t="s">
        <v>23903</v>
      </c>
      <c r="F488" s="161">
        <v>1.8</v>
      </c>
      <c r="G488" s="158" t="s">
        <v>23937</v>
      </c>
      <c r="H488" s="174" t="s">
        <v>22446</v>
      </c>
      <c r="I488" s="2"/>
    </row>
    <row r="489" spans="1:9" ht="23.4" x14ac:dyDescent="0.45">
      <c r="A489" s="157">
        <v>487</v>
      </c>
      <c r="B489" s="172" t="s">
        <v>23916</v>
      </c>
      <c r="C489" s="173" t="s">
        <v>23938</v>
      </c>
      <c r="D489" s="181" t="s">
        <v>23902</v>
      </c>
      <c r="E489" s="181" t="s">
        <v>23903</v>
      </c>
      <c r="F489" s="161">
        <v>1.21</v>
      </c>
      <c r="G489" s="158" t="s">
        <v>23939</v>
      </c>
      <c r="H489" s="174" t="s">
        <v>22446</v>
      </c>
      <c r="I489" s="2"/>
    </row>
    <row r="490" spans="1:9" ht="23.4" x14ac:dyDescent="0.45">
      <c r="A490" s="157">
        <v>488</v>
      </c>
      <c r="B490" s="172" t="s">
        <v>23940</v>
      </c>
      <c r="C490" s="173" t="s">
        <v>23941</v>
      </c>
      <c r="D490" s="181" t="s">
        <v>23902</v>
      </c>
      <c r="E490" s="181" t="s">
        <v>23903</v>
      </c>
      <c r="F490" s="161">
        <v>1.21</v>
      </c>
      <c r="G490" s="158" t="s">
        <v>23942</v>
      </c>
      <c r="H490" s="174" t="s">
        <v>22446</v>
      </c>
      <c r="I490" s="2"/>
    </row>
    <row r="491" spans="1:9" ht="23.4" x14ac:dyDescent="0.45">
      <c r="A491" s="157">
        <v>489</v>
      </c>
      <c r="B491" s="172" t="s">
        <v>23453</v>
      </c>
      <c r="C491" s="173" t="s">
        <v>23943</v>
      </c>
      <c r="D491" s="181" t="s">
        <v>23902</v>
      </c>
      <c r="E491" s="181" t="s">
        <v>23903</v>
      </c>
      <c r="F491" s="161">
        <v>1</v>
      </c>
      <c r="G491" s="158" t="s">
        <v>23827</v>
      </c>
      <c r="H491" s="174" t="s">
        <v>22446</v>
      </c>
      <c r="I491" s="2"/>
    </row>
    <row r="492" spans="1:9" ht="23.4" x14ac:dyDescent="0.45">
      <c r="A492" s="157">
        <v>490</v>
      </c>
      <c r="B492" s="172" t="s">
        <v>23944</v>
      </c>
      <c r="C492" s="173" t="s">
        <v>23938</v>
      </c>
      <c r="D492" s="181" t="s">
        <v>23902</v>
      </c>
      <c r="E492" s="181" t="s">
        <v>23903</v>
      </c>
      <c r="F492" s="161">
        <v>1.6</v>
      </c>
      <c r="G492" s="158" t="s">
        <v>23906</v>
      </c>
      <c r="H492" s="174" t="s">
        <v>22446</v>
      </c>
      <c r="I492" s="2"/>
    </row>
    <row r="493" spans="1:9" ht="23.4" x14ac:dyDescent="0.45">
      <c r="A493" s="157">
        <v>491</v>
      </c>
      <c r="B493" s="172" t="s">
        <v>23945</v>
      </c>
      <c r="C493" s="173" t="s">
        <v>23946</v>
      </c>
      <c r="D493" s="181" t="s">
        <v>23902</v>
      </c>
      <c r="E493" s="181" t="s">
        <v>23903</v>
      </c>
      <c r="F493" s="161">
        <v>0.8</v>
      </c>
      <c r="G493" s="158" t="s">
        <v>22555</v>
      </c>
      <c r="H493" s="174" t="s">
        <v>22446</v>
      </c>
      <c r="I493" s="2"/>
    </row>
    <row r="494" spans="1:9" ht="23.4" x14ac:dyDescent="0.45">
      <c r="A494" s="157">
        <v>492</v>
      </c>
      <c r="B494" s="172" t="s">
        <v>23624</v>
      </c>
      <c r="C494" s="173" t="s">
        <v>23947</v>
      </c>
      <c r="D494" s="181" t="s">
        <v>23902</v>
      </c>
      <c r="E494" s="181" t="s">
        <v>23903</v>
      </c>
      <c r="F494" s="161">
        <v>0.8</v>
      </c>
      <c r="G494" s="158" t="s">
        <v>23827</v>
      </c>
      <c r="H494" s="174" t="s">
        <v>22446</v>
      </c>
      <c r="I494" s="2"/>
    </row>
    <row r="495" spans="1:9" ht="23.4" x14ac:dyDescent="0.45">
      <c r="A495" s="157">
        <v>493</v>
      </c>
      <c r="B495" s="172" t="s">
        <v>23948</v>
      </c>
      <c r="C495" s="173" t="s">
        <v>23947</v>
      </c>
      <c r="D495" s="181" t="s">
        <v>23902</v>
      </c>
      <c r="E495" s="181" t="s">
        <v>23903</v>
      </c>
      <c r="F495" s="161">
        <v>1.1000000000000001</v>
      </c>
      <c r="G495" s="158" t="s">
        <v>23949</v>
      </c>
      <c r="H495" s="174" t="s">
        <v>22446</v>
      </c>
      <c r="I495" s="2"/>
    </row>
    <row r="496" spans="1:9" ht="23.4" x14ac:dyDescent="0.45">
      <c r="A496" s="157">
        <v>494</v>
      </c>
      <c r="B496" s="172" t="s">
        <v>23160</v>
      </c>
      <c r="C496" s="173" t="s">
        <v>23950</v>
      </c>
      <c r="D496" s="181" t="s">
        <v>23902</v>
      </c>
      <c r="E496" s="181" t="s">
        <v>23903</v>
      </c>
      <c r="F496" s="161">
        <v>1.4</v>
      </c>
      <c r="G496" s="158" t="s">
        <v>23951</v>
      </c>
      <c r="H496" s="174" t="s">
        <v>22446</v>
      </c>
      <c r="I496" s="2"/>
    </row>
    <row r="497" spans="1:9" ht="23.4" x14ac:dyDescent="0.45">
      <c r="A497" s="157">
        <v>495</v>
      </c>
      <c r="B497" s="172" t="s">
        <v>23917</v>
      </c>
      <c r="C497" s="173" t="s">
        <v>23946</v>
      </c>
      <c r="D497" s="181" t="s">
        <v>23902</v>
      </c>
      <c r="E497" s="181" t="s">
        <v>23903</v>
      </c>
      <c r="F497" s="161">
        <v>0.4</v>
      </c>
      <c r="G497" s="158" t="s">
        <v>23503</v>
      </c>
      <c r="H497" s="174" t="s">
        <v>22446</v>
      </c>
      <c r="I497" s="2"/>
    </row>
    <row r="498" spans="1:9" ht="23.4" x14ac:dyDescent="0.45">
      <c r="A498" s="157">
        <v>496</v>
      </c>
      <c r="B498" s="172" t="s">
        <v>22753</v>
      </c>
      <c r="C498" s="173" t="s">
        <v>23943</v>
      </c>
      <c r="D498" s="181" t="s">
        <v>23902</v>
      </c>
      <c r="E498" s="181" t="s">
        <v>23903</v>
      </c>
      <c r="F498" s="161">
        <v>2</v>
      </c>
      <c r="G498" s="158" t="s">
        <v>23923</v>
      </c>
      <c r="H498" s="174" t="s">
        <v>22446</v>
      </c>
      <c r="I498" s="2"/>
    </row>
    <row r="499" spans="1:9" ht="23.4" x14ac:dyDescent="0.45">
      <c r="A499" s="157">
        <v>497</v>
      </c>
      <c r="B499" s="172" t="s">
        <v>818</v>
      </c>
      <c r="C499" s="173" t="s">
        <v>23010</v>
      </c>
      <c r="D499" s="181" t="s">
        <v>23902</v>
      </c>
      <c r="E499" s="181" t="s">
        <v>23903</v>
      </c>
      <c r="F499" s="161">
        <v>0.6</v>
      </c>
      <c r="G499" s="158" t="s">
        <v>23952</v>
      </c>
      <c r="H499" s="174" t="s">
        <v>22446</v>
      </c>
      <c r="I499" s="2"/>
    </row>
    <row r="500" spans="1:9" ht="23.4" x14ac:dyDescent="0.45">
      <c r="A500" s="157">
        <v>498</v>
      </c>
      <c r="B500" s="172" t="s">
        <v>23030</v>
      </c>
      <c r="C500" s="173" t="s">
        <v>23905</v>
      </c>
      <c r="D500" s="181" t="s">
        <v>23902</v>
      </c>
      <c r="E500" s="181" t="s">
        <v>23903</v>
      </c>
      <c r="F500" s="161">
        <v>1.6</v>
      </c>
      <c r="G500" s="158" t="s">
        <v>22947</v>
      </c>
      <c r="H500" s="174" t="s">
        <v>22446</v>
      </c>
      <c r="I500" s="2"/>
    </row>
    <row r="501" spans="1:9" ht="23.4" x14ac:dyDescent="0.45">
      <c r="A501" s="157">
        <v>499</v>
      </c>
      <c r="B501" s="172" t="s">
        <v>22524</v>
      </c>
      <c r="C501" s="173" t="s">
        <v>23907</v>
      </c>
      <c r="D501" s="181" t="s">
        <v>23902</v>
      </c>
      <c r="E501" s="181" t="s">
        <v>23903</v>
      </c>
      <c r="F501" s="161">
        <v>1</v>
      </c>
      <c r="G501" s="158" t="s">
        <v>23565</v>
      </c>
      <c r="H501" s="174" t="s">
        <v>22446</v>
      </c>
      <c r="I501" s="2"/>
    </row>
    <row r="502" spans="1:9" ht="23.4" x14ac:dyDescent="0.45">
      <c r="A502" s="157">
        <v>500</v>
      </c>
      <c r="B502" s="172" t="s">
        <v>23953</v>
      </c>
      <c r="C502" s="173" t="s">
        <v>23954</v>
      </c>
      <c r="D502" s="181" t="s">
        <v>23955</v>
      </c>
      <c r="E502" s="181" t="s">
        <v>23956</v>
      </c>
      <c r="F502" s="161">
        <v>3.2</v>
      </c>
      <c r="G502" s="158" t="s">
        <v>23957</v>
      </c>
      <c r="H502" s="174" t="s">
        <v>22446</v>
      </c>
      <c r="I502" s="2"/>
    </row>
  </sheetData>
  <mergeCells count="1">
    <mergeCell ref="A1:I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56815-4C54-4E1D-BEBA-3A0197200855}">
  <dimension ref="A1:J502"/>
  <sheetViews>
    <sheetView workbookViewId="0">
      <selection activeCell="C6" sqref="C6"/>
    </sheetView>
  </sheetViews>
  <sheetFormatPr defaultRowHeight="21" x14ac:dyDescent="0.4"/>
  <cols>
    <col min="1" max="1" width="11.21875" customWidth="1"/>
    <col min="2" max="2" width="40.21875" customWidth="1"/>
    <col min="3" max="3" width="33" customWidth="1"/>
    <col min="4" max="4" width="31" style="155" bestFit="1" customWidth="1"/>
    <col min="5" max="5" width="31" bestFit="1" customWidth="1"/>
    <col min="6" max="6" width="13.21875" customWidth="1"/>
    <col min="7" max="7" width="63" customWidth="1"/>
    <col min="8" max="8" width="20.21875" customWidth="1"/>
    <col min="9" max="9" width="22.21875" customWidth="1"/>
    <col min="10" max="10" width="13.5546875" customWidth="1"/>
  </cols>
  <sheetData>
    <row r="1" spans="1:10" ht="101.7" customHeight="1" x14ac:dyDescent="0.3">
      <c r="A1" s="255" t="s">
        <v>23958</v>
      </c>
      <c r="B1" s="255"/>
      <c r="C1" s="255"/>
      <c r="D1" s="255"/>
      <c r="E1" s="255"/>
      <c r="F1" s="255"/>
      <c r="G1" s="255"/>
      <c r="H1" s="255"/>
      <c r="I1" s="255"/>
    </row>
    <row r="2" spans="1:10" ht="66" customHeight="1" x14ac:dyDescent="0.3">
      <c r="A2" s="164" t="s">
        <v>1</v>
      </c>
      <c r="B2" s="164" t="s">
        <v>2</v>
      </c>
      <c r="C2" s="164" t="s">
        <v>3</v>
      </c>
      <c r="D2" s="165" t="s">
        <v>4</v>
      </c>
      <c r="E2" s="164" t="s">
        <v>5</v>
      </c>
      <c r="F2" s="164" t="s">
        <v>6</v>
      </c>
      <c r="G2" s="164" t="s">
        <v>7</v>
      </c>
      <c r="H2" s="164" t="s">
        <v>8</v>
      </c>
      <c r="I2" s="164" t="s">
        <v>9</v>
      </c>
    </row>
    <row r="3" spans="1:10" ht="23.4" x14ac:dyDescent="0.45">
      <c r="A3" s="157">
        <v>1</v>
      </c>
      <c r="B3" s="166" t="s">
        <v>23959</v>
      </c>
      <c r="C3" s="167" t="s">
        <v>23516</v>
      </c>
      <c r="D3" s="168" t="s">
        <v>23960</v>
      </c>
      <c r="E3" s="168" t="s">
        <v>23960</v>
      </c>
      <c r="F3" s="161">
        <v>1.21</v>
      </c>
      <c r="G3" s="158" t="s">
        <v>23961</v>
      </c>
      <c r="H3" s="169" t="s">
        <v>22509</v>
      </c>
      <c r="I3" s="2"/>
    </row>
    <row r="4" spans="1:10" ht="23.4" x14ac:dyDescent="0.45">
      <c r="A4" s="157">
        <v>2</v>
      </c>
      <c r="B4" s="168" t="s">
        <v>23147</v>
      </c>
      <c r="C4" s="167" t="s">
        <v>23917</v>
      </c>
      <c r="D4" s="168" t="s">
        <v>23960</v>
      </c>
      <c r="E4" s="168" t="s">
        <v>23960</v>
      </c>
      <c r="F4" s="161">
        <v>1.62</v>
      </c>
      <c r="G4" s="158" t="s">
        <v>23962</v>
      </c>
      <c r="H4" s="169" t="s">
        <v>22446</v>
      </c>
      <c r="I4" s="2"/>
    </row>
    <row r="5" spans="1:10" ht="23.4" x14ac:dyDescent="0.45">
      <c r="A5" s="157">
        <v>3</v>
      </c>
      <c r="B5" s="168" t="s">
        <v>23963</v>
      </c>
      <c r="C5" s="167" t="s">
        <v>23516</v>
      </c>
      <c r="D5" s="168" t="s">
        <v>23960</v>
      </c>
      <c r="E5" s="168" t="s">
        <v>23960</v>
      </c>
      <c r="F5" s="161">
        <v>1.21</v>
      </c>
      <c r="G5" s="158" t="s">
        <v>23964</v>
      </c>
      <c r="H5" s="169" t="s">
        <v>22446</v>
      </c>
      <c r="I5" s="2"/>
    </row>
    <row r="6" spans="1:10" ht="23.4" x14ac:dyDescent="0.45">
      <c r="A6" s="157">
        <v>4</v>
      </c>
      <c r="B6" s="168" t="s">
        <v>23965</v>
      </c>
      <c r="C6" s="167" t="s">
        <v>23966</v>
      </c>
      <c r="D6" s="168" t="s">
        <v>23967</v>
      </c>
      <c r="E6" s="168" t="s">
        <v>23967</v>
      </c>
      <c r="F6" s="161">
        <v>2.04</v>
      </c>
      <c r="G6" s="158" t="s">
        <v>23968</v>
      </c>
      <c r="H6" s="169" t="s">
        <v>22509</v>
      </c>
      <c r="I6" s="2"/>
    </row>
    <row r="7" spans="1:10" ht="23.4" x14ac:dyDescent="0.45">
      <c r="A7" s="157">
        <v>5</v>
      </c>
      <c r="B7" s="168" t="s">
        <v>22966</v>
      </c>
      <c r="C7" s="167" t="s">
        <v>23969</v>
      </c>
      <c r="D7" s="168" t="s">
        <v>23967</v>
      </c>
      <c r="E7" s="168" t="s">
        <v>23967</v>
      </c>
      <c r="F7" s="161">
        <v>0.81</v>
      </c>
      <c r="G7" s="158" t="s">
        <v>23968</v>
      </c>
      <c r="H7" s="169" t="s">
        <v>22509</v>
      </c>
      <c r="I7" s="2"/>
    </row>
    <row r="8" spans="1:10" ht="23.4" x14ac:dyDescent="0.45">
      <c r="A8" s="157">
        <v>6</v>
      </c>
      <c r="B8" s="168" t="s">
        <v>23970</v>
      </c>
      <c r="C8" s="167" t="s">
        <v>23971</v>
      </c>
      <c r="D8" s="168" t="s">
        <v>23967</v>
      </c>
      <c r="E8" s="168" t="s">
        <v>23967</v>
      </c>
      <c r="F8" s="161">
        <v>1.21</v>
      </c>
      <c r="G8" s="158" t="s">
        <v>23972</v>
      </c>
      <c r="H8" s="169" t="s">
        <v>11798</v>
      </c>
      <c r="I8" s="2"/>
      <c r="J8" s="80"/>
    </row>
    <row r="9" spans="1:10" ht="23.4" x14ac:dyDescent="0.45">
      <c r="A9" s="157">
        <v>7</v>
      </c>
      <c r="B9" s="168" t="s">
        <v>23973</v>
      </c>
      <c r="C9" s="167" t="s">
        <v>23971</v>
      </c>
      <c r="D9" s="168" t="s">
        <v>23967</v>
      </c>
      <c r="E9" s="168" t="s">
        <v>23967</v>
      </c>
      <c r="F9" s="161">
        <v>1.62</v>
      </c>
      <c r="G9" s="158" t="s">
        <v>23974</v>
      </c>
      <c r="H9" s="169" t="s">
        <v>22446</v>
      </c>
      <c r="I9" s="2"/>
    </row>
    <row r="10" spans="1:10" ht="23.4" x14ac:dyDescent="0.45">
      <c r="A10" s="157">
        <v>8</v>
      </c>
      <c r="B10" s="168" t="s">
        <v>922</v>
      </c>
      <c r="C10" s="167" t="s">
        <v>23969</v>
      </c>
      <c r="D10" s="168" t="s">
        <v>23967</v>
      </c>
      <c r="E10" s="168" t="s">
        <v>23967</v>
      </c>
      <c r="F10" s="161">
        <v>0.81</v>
      </c>
      <c r="G10" s="158" t="s">
        <v>23388</v>
      </c>
      <c r="H10" s="169" t="s">
        <v>22446</v>
      </c>
      <c r="I10" s="2"/>
    </row>
    <row r="11" spans="1:10" ht="23.4" x14ac:dyDescent="0.45">
      <c r="A11" s="157">
        <v>9</v>
      </c>
      <c r="B11" s="168" t="s">
        <v>23024</v>
      </c>
      <c r="C11" s="167" t="s">
        <v>23975</v>
      </c>
      <c r="D11" s="168" t="s">
        <v>22450</v>
      </c>
      <c r="E11" s="168" t="s">
        <v>22450</v>
      </c>
      <c r="F11" s="161">
        <v>1.22</v>
      </c>
      <c r="G11" s="158" t="s">
        <v>23976</v>
      </c>
      <c r="H11" s="169" t="s">
        <v>22446</v>
      </c>
      <c r="I11" s="2"/>
    </row>
    <row r="12" spans="1:10" ht="23.4" x14ac:dyDescent="0.45">
      <c r="A12" s="157">
        <v>10</v>
      </c>
      <c r="B12" s="168" t="s">
        <v>23381</v>
      </c>
      <c r="C12" s="167" t="s">
        <v>23977</v>
      </c>
      <c r="D12" s="168" t="s">
        <v>22450</v>
      </c>
      <c r="E12" s="168" t="s">
        <v>22450</v>
      </c>
      <c r="F12" s="161">
        <v>0.81</v>
      </c>
      <c r="G12" s="158" t="s">
        <v>23978</v>
      </c>
      <c r="H12" s="169" t="s">
        <v>22446</v>
      </c>
      <c r="I12" s="2"/>
    </row>
    <row r="13" spans="1:10" ht="23.4" x14ac:dyDescent="0.45">
      <c r="A13" s="157">
        <v>11</v>
      </c>
      <c r="B13" s="168" t="s">
        <v>23979</v>
      </c>
      <c r="C13" s="167" t="s">
        <v>22442</v>
      </c>
      <c r="D13" s="168" t="s">
        <v>22450</v>
      </c>
      <c r="E13" s="168" t="s">
        <v>22450</v>
      </c>
      <c r="F13" s="161">
        <v>1.22</v>
      </c>
      <c r="G13" s="158" t="s">
        <v>23980</v>
      </c>
      <c r="H13" s="169" t="s">
        <v>22446</v>
      </c>
      <c r="I13" s="2"/>
    </row>
    <row r="14" spans="1:10" ht="23.4" x14ac:dyDescent="0.45">
      <c r="A14" s="157">
        <v>12</v>
      </c>
      <c r="B14" s="168" t="s">
        <v>23981</v>
      </c>
      <c r="C14" s="167" t="s">
        <v>23982</v>
      </c>
      <c r="D14" s="168" t="s">
        <v>22450</v>
      </c>
      <c r="E14" s="168" t="s">
        <v>22450</v>
      </c>
      <c r="F14" s="161">
        <v>1.62</v>
      </c>
      <c r="G14" s="158" t="s">
        <v>23983</v>
      </c>
      <c r="H14" s="169" t="s">
        <v>22446</v>
      </c>
      <c r="I14" s="2"/>
    </row>
    <row r="15" spans="1:10" ht="23.4" x14ac:dyDescent="0.45">
      <c r="A15" s="157">
        <v>13</v>
      </c>
      <c r="B15" s="168" t="s">
        <v>23984</v>
      </c>
      <c r="C15" s="167" t="s">
        <v>23230</v>
      </c>
      <c r="D15" s="168" t="s">
        <v>22450</v>
      </c>
      <c r="E15" s="168" t="s">
        <v>22450</v>
      </c>
      <c r="F15" s="161">
        <v>0.41</v>
      </c>
      <c r="G15" s="158" t="s">
        <v>23968</v>
      </c>
      <c r="H15" s="169" t="s">
        <v>22446</v>
      </c>
      <c r="I15" s="2"/>
    </row>
    <row r="16" spans="1:10" ht="23.4" x14ac:dyDescent="0.45">
      <c r="A16" s="157">
        <v>14</v>
      </c>
      <c r="B16" s="168" t="s">
        <v>23985</v>
      </c>
      <c r="C16" s="167" t="s">
        <v>22463</v>
      </c>
      <c r="D16" s="168" t="s">
        <v>22450</v>
      </c>
      <c r="E16" s="168" t="s">
        <v>22450</v>
      </c>
      <c r="F16" s="161">
        <v>0.4</v>
      </c>
      <c r="G16" s="158" t="s">
        <v>23503</v>
      </c>
      <c r="H16" s="169" t="s">
        <v>22446</v>
      </c>
      <c r="I16" s="2"/>
    </row>
    <row r="17" spans="1:9" ht="23.4" x14ac:dyDescent="0.45">
      <c r="A17" s="157">
        <v>15</v>
      </c>
      <c r="B17" s="168" t="s">
        <v>22709</v>
      </c>
      <c r="C17" s="167" t="s">
        <v>22657</v>
      </c>
      <c r="D17" s="168" t="s">
        <v>22450</v>
      </c>
      <c r="E17" s="168" t="s">
        <v>22450</v>
      </c>
      <c r="F17" s="161">
        <v>0.4</v>
      </c>
      <c r="G17" s="158" t="s">
        <v>23986</v>
      </c>
      <c r="H17" s="169" t="s">
        <v>22446</v>
      </c>
      <c r="I17" s="2"/>
    </row>
    <row r="18" spans="1:9" ht="23.4" x14ac:dyDescent="0.45">
      <c r="A18" s="157">
        <v>16</v>
      </c>
      <c r="B18" s="168" t="s">
        <v>23987</v>
      </c>
      <c r="C18" s="167" t="s">
        <v>22489</v>
      </c>
      <c r="D18" s="168" t="s">
        <v>22450</v>
      </c>
      <c r="E18" s="168" t="s">
        <v>22450</v>
      </c>
      <c r="F18" s="161">
        <v>1.21</v>
      </c>
      <c r="G18" s="158" t="s">
        <v>23181</v>
      </c>
      <c r="H18" s="169" t="s">
        <v>22446</v>
      </c>
      <c r="I18" s="2"/>
    </row>
    <row r="19" spans="1:9" ht="23.4" x14ac:dyDescent="0.45">
      <c r="A19" s="157">
        <v>17</v>
      </c>
      <c r="B19" s="168" t="s">
        <v>23988</v>
      </c>
      <c r="C19" s="167" t="s">
        <v>23989</v>
      </c>
      <c r="D19" s="168" t="s">
        <v>22450</v>
      </c>
      <c r="E19" s="168" t="s">
        <v>22450</v>
      </c>
      <c r="F19" s="161">
        <v>0.4</v>
      </c>
      <c r="G19" s="158" t="s">
        <v>23968</v>
      </c>
      <c r="H19" s="169" t="s">
        <v>22446</v>
      </c>
      <c r="I19" s="2"/>
    </row>
    <row r="20" spans="1:9" ht="23.4" x14ac:dyDescent="0.45">
      <c r="A20" s="157">
        <v>18</v>
      </c>
      <c r="B20" s="168" t="s">
        <v>23990</v>
      </c>
      <c r="C20" s="167" t="s">
        <v>22472</v>
      </c>
      <c r="D20" s="168" t="s">
        <v>22450</v>
      </c>
      <c r="E20" s="168" t="s">
        <v>22450</v>
      </c>
      <c r="F20" s="161">
        <v>2.4299999999999997</v>
      </c>
      <c r="G20" s="158" t="s">
        <v>23991</v>
      </c>
      <c r="H20" s="169" t="s">
        <v>22446</v>
      </c>
      <c r="I20" s="2"/>
    </row>
    <row r="21" spans="1:9" ht="23.4" x14ac:dyDescent="0.45">
      <c r="A21" s="157">
        <v>19</v>
      </c>
      <c r="B21" s="168" t="s">
        <v>22841</v>
      </c>
      <c r="C21" s="167" t="s">
        <v>23992</v>
      </c>
      <c r="D21" s="168" t="s">
        <v>22450</v>
      </c>
      <c r="E21" s="168" t="s">
        <v>22450</v>
      </c>
      <c r="F21" s="161">
        <v>0.4</v>
      </c>
      <c r="G21" s="158" t="s">
        <v>23388</v>
      </c>
      <c r="H21" s="169" t="s">
        <v>22446</v>
      </c>
      <c r="I21" s="2"/>
    </row>
    <row r="22" spans="1:9" ht="23.4" x14ac:dyDescent="0.45">
      <c r="A22" s="157">
        <v>20</v>
      </c>
      <c r="B22" s="168" t="s">
        <v>23993</v>
      </c>
      <c r="C22" s="167" t="s">
        <v>23994</v>
      </c>
      <c r="D22" s="168" t="s">
        <v>22450</v>
      </c>
      <c r="E22" s="168" t="s">
        <v>22450</v>
      </c>
      <c r="F22" s="161">
        <v>1.62</v>
      </c>
      <c r="G22" s="158" t="s">
        <v>23995</v>
      </c>
      <c r="H22" s="169" t="s">
        <v>22446</v>
      </c>
      <c r="I22" s="2"/>
    </row>
    <row r="23" spans="1:9" ht="23.4" x14ac:dyDescent="0.45">
      <c r="A23" s="157">
        <v>21</v>
      </c>
      <c r="B23" s="168" t="s">
        <v>23996</v>
      </c>
      <c r="C23" s="168" t="s">
        <v>22702</v>
      </c>
      <c r="D23" s="168" t="s">
        <v>22450</v>
      </c>
      <c r="E23" s="168" t="s">
        <v>22450</v>
      </c>
      <c r="F23" s="161">
        <v>1.2</v>
      </c>
      <c r="G23" s="158" t="s">
        <v>23187</v>
      </c>
      <c r="H23" s="169" t="s">
        <v>22779</v>
      </c>
      <c r="I23" s="2"/>
    </row>
    <row r="24" spans="1:9" ht="23.4" x14ac:dyDescent="0.45">
      <c r="A24" s="157">
        <v>22</v>
      </c>
      <c r="B24" s="168" t="s">
        <v>19690</v>
      </c>
      <c r="C24" s="168" t="s">
        <v>23349</v>
      </c>
      <c r="D24" s="168" t="s">
        <v>22450</v>
      </c>
      <c r="E24" s="168" t="s">
        <v>22450</v>
      </c>
      <c r="F24" s="161">
        <v>0.88</v>
      </c>
      <c r="G24" s="158" t="s">
        <v>23503</v>
      </c>
      <c r="H24" s="169" t="s">
        <v>22779</v>
      </c>
      <c r="I24" s="2"/>
    </row>
    <row r="25" spans="1:9" ht="23.4" x14ac:dyDescent="0.45">
      <c r="A25" s="157">
        <v>23</v>
      </c>
      <c r="B25" s="168" t="s">
        <v>4799</v>
      </c>
      <c r="C25" s="168" t="s">
        <v>23349</v>
      </c>
      <c r="D25" s="168" t="s">
        <v>22450</v>
      </c>
      <c r="E25" s="168" t="s">
        <v>22450</v>
      </c>
      <c r="F25" s="161">
        <v>1</v>
      </c>
      <c r="G25" s="158" t="s">
        <v>22631</v>
      </c>
      <c r="H25" s="169" t="s">
        <v>22779</v>
      </c>
      <c r="I25" s="2"/>
    </row>
    <row r="26" spans="1:9" ht="23.4" x14ac:dyDescent="0.45">
      <c r="A26" s="157">
        <v>24</v>
      </c>
      <c r="B26" s="168" t="s">
        <v>22817</v>
      </c>
      <c r="C26" s="168" t="s">
        <v>22698</v>
      </c>
      <c r="D26" s="168" t="s">
        <v>22450</v>
      </c>
      <c r="E26" s="168" t="s">
        <v>22450</v>
      </c>
      <c r="F26" s="161">
        <v>0.8</v>
      </c>
      <c r="G26" s="158" t="s">
        <v>22631</v>
      </c>
      <c r="H26" s="169" t="s">
        <v>22779</v>
      </c>
      <c r="I26" s="2"/>
    </row>
    <row r="27" spans="1:9" ht="23.4" x14ac:dyDescent="0.45">
      <c r="A27" s="157">
        <v>25</v>
      </c>
      <c r="B27" s="168" t="s">
        <v>827</v>
      </c>
      <c r="C27" s="168" t="s">
        <v>23997</v>
      </c>
      <c r="D27" s="168" t="s">
        <v>22450</v>
      </c>
      <c r="E27" s="168" t="s">
        <v>22450</v>
      </c>
      <c r="F27" s="161">
        <v>1.6</v>
      </c>
      <c r="G27" s="158" t="s">
        <v>23187</v>
      </c>
      <c r="H27" s="169" t="s">
        <v>22779</v>
      </c>
      <c r="I27" s="2"/>
    </row>
    <row r="28" spans="1:9" ht="23.4" x14ac:dyDescent="0.45">
      <c r="A28" s="157">
        <v>26</v>
      </c>
      <c r="B28" s="168" t="s">
        <v>23998</v>
      </c>
      <c r="C28" s="168" t="s">
        <v>23348</v>
      </c>
      <c r="D28" s="168" t="s">
        <v>22450</v>
      </c>
      <c r="E28" s="168" t="s">
        <v>22450</v>
      </c>
      <c r="F28" s="161">
        <v>2.27</v>
      </c>
      <c r="G28" s="158" t="s">
        <v>23999</v>
      </c>
      <c r="H28" s="169" t="s">
        <v>22779</v>
      </c>
      <c r="I28" s="2"/>
    </row>
    <row r="29" spans="1:9" ht="23.4" x14ac:dyDescent="0.45">
      <c r="A29" s="157">
        <v>27</v>
      </c>
      <c r="B29" s="168" t="s">
        <v>22477</v>
      </c>
      <c r="C29" s="168" t="s">
        <v>22478</v>
      </c>
      <c r="D29" s="168" t="s">
        <v>22450</v>
      </c>
      <c r="E29" s="168" t="s">
        <v>22450</v>
      </c>
      <c r="F29" s="161">
        <v>1.46</v>
      </c>
      <c r="G29" s="158" t="s">
        <v>22884</v>
      </c>
      <c r="H29" s="169" t="s">
        <v>22779</v>
      </c>
      <c r="I29" s="2"/>
    </row>
    <row r="30" spans="1:9" ht="23.4" x14ac:dyDescent="0.45">
      <c r="A30" s="157">
        <v>28</v>
      </c>
      <c r="B30" s="168" t="s">
        <v>22546</v>
      </c>
      <c r="C30" s="168" t="s">
        <v>22667</v>
      </c>
      <c r="D30" s="168" t="s">
        <v>22450</v>
      </c>
      <c r="E30" s="168" t="s">
        <v>22450</v>
      </c>
      <c r="F30" s="161">
        <v>1.06</v>
      </c>
      <c r="G30" s="158" t="s">
        <v>22884</v>
      </c>
      <c r="H30" s="169" t="s">
        <v>22779</v>
      </c>
      <c r="I30" s="2"/>
    </row>
    <row r="31" spans="1:9" ht="23.4" x14ac:dyDescent="0.45">
      <c r="A31" s="157">
        <v>29</v>
      </c>
      <c r="B31" s="168" t="s">
        <v>23240</v>
      </c>
      <c r="C31" s="168" t="s">
        <v>22463</v>
      </c>
      <c r="D31" s="168" t="s">
        <v>22450</v>
      </c>
      <c r="E31" s="168" t="s">
        <v>22450</v>
      </c>
      <c r="F31" s="161">
        <v>0.4</v>
      </c>
      <c r="G31" s="158" t="s">
        <v>24000</v>
      </c>
      <c r="H31" s="169" t="s">
        <v>22779</v>
      </c>
      <c r="I31" s="2"/>
    </row>
    <row r="32" spans="1:9" ht="23.4" x14ac:dyDescent="0.45">
      <c r="A32" s="157">
        <v>30</v>
      </c>
      <c r="B32" s="168" t="s">
        <v>23482</v>
      </c>
      <c r="C32" s="168" t="s">
        <v>24001</v>
      </c>
      <c r="D32" s="168" t="s">
        <v>22450</v>
      </c>
      <c r="E32" s="168" t="s">
        <v>22450</v>
      </c>
      <c r="F32" s="161">
        <v>0.55000000000000004</v>
      </c>
      <c r="G32" s="158" t="s">
        <v>24000</v>
      </c>
      <c r="H32" s="169" t="s">
        <v>22779</v>
      </c>
      <c r="I32" s="2"/>
    </row>
    <row r="33" spans="1:9" ht="23.4" x14ac:dyDescent="0.45">
      <c r="A33" s="157">
        <v>31</v>
      </c>
      <c r="B33" s="168" t="s">
        <v>24002</v>
      </c>
      <c r="C33" s="168" t="s">
        <v>24003</v>
      </c>
      <c r="D33" s="168" t="s">
        <v>22450</v>
      </c>
      <c r="E33" s="168" t="s">
        <v>22450</v>
      </c>
      <c r="F33" s="161">
        <v>1.2</v>
      </c>
      <c r="G33" s="158" t="s">
        <v>22884</v>
      </c>
      <c r="H33" s="169" t="s">
        <v>22779</v>
      </c>
      <c r="I33" s="2"/>
    </row>
    <row r="34" spans="1:9" ht="23.4" x14ac:dyDescent="0.45">
      <c r="A34" s="157">
        <v>32</v>
      </c>
      <c r="B34" s="168" t="s">
        <v>22975</v>
      </c>
      <c r="C34" s="168" t="s">
        <v>24004</v>
      </c>
      <c r="D34" s="168" t="s">
        <v>22450</v>
      </c>
      <c r="E34" s="168" t="s">
        <v>22450</v>
      </c>
      <c r="F34" s="161">
        <v>0.4</v>
      </c>
      <c r="G34" s="158" t="s">
        <v>24005</v>
      </c>
      <c r="H34" s="169" t="s">
        <v>22779</v>
      </c>
      <c r="I34" s="2"/>
    </row>
    <row r="35" spans="1:9" ht="23.4" x14ac:dyDescent="0.45">
      <c r="A35" s="157">
        <v>33</v>
      </c>
      <c r="B35" s="168" t="s">
        <v>23708</v>
      </c>
      <c r="C35" s="167" t="s">
        <v>22839</v>
      </c>
      <c r="D35" s="168" t="s">
        <v>22504</v>
      </c>
      <c r="E35" s="168" t="s">
        <v>22504</v>
      </c>
      <c r="F35" s="161">
        <v>1.6199999999999999</v>
      </c>
      <c r="G35" s="158" t="s">
        <v>24006</v>
      </c>
      <c r="H35" s="169" t="s">
        <v>22446</v>
      </c>
      <c r="I35" s="2"/>
    </row>
    <row r="36" spans="1:9" ht="23.4" x14ac:dyDescent="0.45">
      <c r="A36" s="157">
        <v>34</v>
      </c>
      <c r="B36" s="168" t="s">
        <v>23000</v>
      </c>
      <c r="C36" s="167" t="s">
        <v>22849</v>
      </c>
      <c r="D36" s="168" t="s">
        <v>22504</v>
      </c>
      <c r="E36" s="168" t="s">
        <v>22504</v>
      </c>
      <c r="F36" s="161">
        <v>0.81</v>
      </c>
      <c r="G36" s="158" t="s">
        <v>23898</v>
      </c>
      <c r="H36" s="169" t="s">
        <v>22446</v>
      </c>
      <c r="I36" s="2"/>
    </row>
    <row r="37" spans="1:9" ht="23.4" x14ac:dyDescent="0.45">
      <c r="A37" s="157">
        <v>35</v>
      </c>
      <c r="B37" s="168" t="s">
        <v>24007</v>
      </c>
      <c r="C37" s="167" t="s">
        <v>24008</v>
      </c>
      <c r="D37" s="168" t="s">
        <v>22504</v>
      </c>
      <c r="E37" s="168" t="s">
        <v>22504</v>
      </c>
      <c r="F37" s="161">
        <v>1.6099999999999999</v>
      </c>
      <c r="G37" s="158" t="s">
        <v>24009</v>
      </c>
      <c r="H37" s="169" t="s">
        <v>22446</v>
      </c>
      <c r="I37" s="2"/>
    </row>
    <row r="38" spans="1:9" ht="23.4" x14ac:dyDescent="0.45">
      <c r="A38" s="157">
        <v>36</v>
      </c>
      <c r="B38" s="168" t="s">
        <v>22885</v>
      </c>
      <c r="C38" s="167" t="s">
        <v>24010</v>
      </c>
      <c r="D38" s="168" t="s">
        <v>22504</v>
      </c>
      <c r="E38" s="168" t="s">
        <v>22504</v>
      </c>
      <c r="F38" s="161">
        <v>1.6199999999999999</v>
      </c>
      <c r="G38" s="158" t="s">
        <v>24011</v>
      </c>
      <c r="H38" s="169" t="s">
        <v>22446</v>
      </c>
      <c r="I38" s="2"/>
    </row>
    <row r="39" spans="1:9" ht="23.4" x14ac:dyDescent="0.45">
      <c r="A39" s="157">
        <v>37</v>
      </c>
      <c r="B39" s="168" t="s">
        <v>24012</v>
      </c>
      <c r="C39" s="167" t="s">
        <v>24010</v>
      </c>
      <c r="D39" s="168" t="s">
        <v>22504</v>
      </c>
      <c r="E39" s="168" t="s">
        <v>22504</v>
      </c>
      <c r="F39" s="161">
        <v>1.62</v>
      </c>
      <c r="G39" s="158" t="s">
        <v>24013</v>
      </c>
      <c r="H39" s="169" t="s">
        <v>22446</v>
      </c>
      <c r="I39" s="2"/>
    </row>
    <row r="40" spans="1:9" ht="23.4" x14ac:dyDescent="0.45">
      <c r="A40" s="157">
        <v>38</v>
      </c>
      <c r="B40" s="168" t="s">
        <v>24014</v>
      </c>
      <c r="C40" s="167" t="s">
        <v>24015</v>
      </c>
      <c r="D40" s="168" t="s">
        <v>22504</v>
      </c>
      <c r="E40" s="168" t="s">
        <v>22504</v>
      </c>
      <c r="F40" s="161">
        <v>0.81</v>
      </c>
      <c r="G40" s="158" t="s">
        <v>22535</v>
      </c>
      <c r="H40" s="169" t="s">
        <v>22446</v>
      </c>
      <c r="I40" s="2"/>
    </row>
    <row r="41" spans="1:9" ht="23.4" x14ac:dyDescent="0.45">
      <c r="A41" s="157">
        <v>39</v>
      </c>
      <c r="B41" s="168" t="s">
        <v>22674</v>
      </c>
      <c r="C41" s="167" t="s">
        <v>24016</v>
      </c>
      <c r="D41" s="168" t="s">
        <v>22504</v>
      </c>
      <c r="E41" s="168" t="s">
        <v>22504</v>
      </c>
      <c r="F41" s="161">
        <v>1.21</v>
      </c>
      <c r="G41" s="158" t="s">
        <v>22991</v>
      </c>
      <c r="H41" s="169" t="s">
        <v>22446</v>
      </c>
      <c r="I41" s="2"/>
    </row>
    <row r="42" spans="1:9" ht="23.4" x14ac:dyDescent="0.45">
      <c r="A42" s="157">
        <v>40</v>
      </c>
      <c r="B42" s="168" t="s">
        <v>24017</v>
      </c>
      <c r="C42" s="167" t="s">
        <v>22442</v>
      </c>
      <c r="D42" s="168" t="s">
        <v>22504</v>
      </c>
      <c r="E42" s="168" t="s">
        <v>22504</v>
      </c>
      <c r="F42" s="161">
        <v>3.2399999999999998</v>
      </c>
      <c r="G42" s="158" t="s">
        <v>24018</v>
      </c>
      <c r="H42" s="169" t="s">
        <v>11798</v>
      </c>
      <c r="I42" s="2"/>
    </row>
    <row r="43" spans="1:9" ht="23.4" x14ac:dyDescent="0.45">
      <c r="A43" s="157">
        <v>41</v>
      </c>
      <c r="B43" s="168" t="s">
        <v>24019</v>
      </c>
      <c r="C43" s="167" t="s">
        <v>22478</v>
      </c>
      <c r="D43" s="168" t="s">
        <v>22504</v>
      </c>
      <c r="E43" s="168" t="s">
        <v>22504</v>
      </c>
      <c r="F43" s="161">
        <v>2.2199999999999998</v>
      </c>
      <c r="G43" s="158" t="s">
        <v>24020</v>
      </c>
      <c r="H43" s="169" t="s">
        <v>22446</v>
      </c>
      <c r="I43" s="2"/>
    </row>
    <row r="44" spans="1:9" ht="23.4" x14ac:dyDescent="0.45">
      <c r="A44" s="157">
        <v>42</v>
      </c>
      <c r="B44" s="168" t="s">
        <v>22727</v>
      </c>
      <c r="C44" s="167" t="s">
        <v>23516</v>
      </c>
      <c r="D44" s="168" t="s">
        <v>22504</v>
      </c>
      <c r="E44" s="168" t="s">
        <v>22504</v>
      </c>
      <c r="F44" s="161">
        <v>2.02</v>
      </c>
      <c r="G44" s="158" t="s">
        <v>24021</v>
      </c>
      <c r="H44" s="169" t="s">
        <v>22446</v>
      </c>
      <c r="I44" s="2"/>
    </row>
    <row r="45" spans="1:9" ht="23.4" x14ac:dyDescent="0.45">
      <c r="A45" s="157">
        <v>43</v>
      </c>
      <c r="B45" s="168" t="s">
        <v>16132</v>
      </c>
      <c r="C45" s="167" t="s">
        <v>23076</v>
      </c>
      <c r="D45" s="168" t="s">
        <v>22504</v>
      </c>
      <c r="E45" s="168" t="s">
        <v>22504</v>
      </c>
      <c r="F45" s="161">
        <v>1.8199999999999998</v>
      </c>
      <c r="G45" s="158" t="s">
        <v>22991</v>
      </c>
      <c r="H45" s="169" t="s">
        <v>22446</v>
      </c>
      <c r="I45" s="2"/>
    </row>
    <row r="46" spans="1:9" ht="23.4" x14ac:dyDescent="0.45">
      <c r="A46" s="157">
        <v>44</v>
      </c>
      <c r="B46" s="168" t="s">
        <v>771</v>
      </c>
      <c r="C46" s="167" t="s">
        <v>22836</v>
      </c>
      <c r="D46" s="168" t="s">
        <v>22504</v>
      </c>
      <c r="E46" s="168" t="s">
        <v>22504</v>
      </c>
      <c r="F46" s="161">
        <v>0.81</v>
      </c>
      <c r="G46" s="158" t="s">
        <v>22631</v>
      </c>
      <c r="H46" s="169" t="s">
        <v>22446</v>
      </c>
      <c r="I46" s="2"/>
    </row>
    <row r="47" spans="1:9" ht="23.4" x14ac:dyDescent="0.45">
      <c r="A47" s="157">
        <v>45</v>
      </c>
      <c r="B47" s="168" t="s">
        <v>24022</v>
      </c>
      <c r="C47" s="167" t="s">
        <v>24008</v>
      </c>
      <c r="D47" s="168" t="s">
        <v>22504</v>
      </c>
      <c r="E47" s="168" t="s">
        <v>22504</v>
      </c>
      <c r="F47" s="161">
        <v>2.83</v>
      </c>
      <c r="G47" s="158" t="s">
        <v>22991</v>
      </c>
      <c r="H47" s="169" t="s">
        <v>22509</v>
      </c>
      <c r="I47" s="2"/>
    </row>
    <row r="48" spans="1:9" ht="23.4" x14ac:dyDescent="0.45">
      <c r="A48" s="157">
        <v>46</v>
      </c>
      <c r="B48" s="168" t="s">
        <v>23929</v>
      </c>
      <c r="C48" s="167" t="s">
        <v>24023</v>
      </c>
      <c r="D48" s="168" t="s">
        <v>22504</v>
      </c>
      <c r="E48" s="168" t="s">
        <v>22504</v>
      </c>
      <c r="F48" s="161">
        <v>2.4300000000000002</v>
      </c>
      <c r="G48" s="158" t="s">
        <v>24024</v>
      </c>
      <c r="H48" s="169" t="s">
        <v>22446</v>
      </c>
      <c r="I48" s="2"/>
    </row>
    <row r="49" spans="1:9" ht="23.4" x14ac:dyDescent="0.45">
      <c r="A49" s="157">
        <v>47</v>
      </c>
      <c r="B49" s="168" t="s">
        <v>23276</v>
      </c>
      <c r="C49" s="167" t="s">
        <v>24025</v>
      </c>
      <c r="D49" s="168" t="s">
        <v>22504</v>
      </c>
      <c r="E49" s="168" t="s">
        <v>22504</v>
      </c>
      <c r="F49" s="161">
        <v>2.4300000000000002</v>
      </c>
      <c r="G49" s="158" t="s">
        <v>24026</v>
      </c>
      <c r="H49" s="169" t="s">
        <v>22446</v>
      </c>
      <c r="I49" s="2"/>
    </row>
    <row r="50" spans="1:9" ht="23.4" x14ac:dyDescent="0.45">
      <c r="A50" s="157">
        <v>48</v>
      </c>
      <c r="B50" s="168" t="s">
        <v>24027</v>
      </c>
      <c r="C50" s="167" t="s">
        <v>23638</v>
      </c>
      <c r="D50" s="168" t="s">
        <v>22504</v>
      </c>
      <c r="E50" s="168" t="s">
        <v>22504</v>
      </c>
      <c r="F50" s="161">
        <v>1.22</v>
      </c>
      <c r="G50" s="158" t="s">
        <v>23358</v>
      </c>
      <c r="H50" s="169" t="s">
        <v>22446</v>
      </c>
      <c r="I50" s="2"/>
    </row>
    <row r="51" spans="1:9" ht="23.4" x14ac:dyDescent="0.45">
      <c r="A51" s="157">
        <v>49</v>
      </c>
      <c r="B51" s="168" t="s">
        <v>24028</v>
      </c>
      <c r="C51" s="167" t="s">
        <v>24015</v>
      </c>
      <c r="D51" s="168" t="s">
        <v>22504</v>
      </c>
      <c r="E51" s="168" t="s">
        <v>22504</v>
      </c>
      <c r="F51" s="161">
        <v>1.21</v>
      </c>
      <c r="G51" s="158" t="s">
        <v>24029</v>
      </c>
      <c r="H51" s="169" t="s">
        <v>22446</v>
      </c>
      <c r="I51" s="2"/>
    </row>
    <row r="52" spans="1:9" ht="23.4" x14ac:dyDescent="0.45">
      <c r="A52" s="157">
        <v>50</v>
      </c>
      <c r="B52" s="168" t="s">
        <v>24030</v>
      </c>
      <c r="C52" s="167" t="s">
        <v>24031</v>
      </c>
      <c r="D52" s="168" t="s">
        <v>22504</v>
      </c>
      <c r="E52" s="168" t="s">
        <v>22504</v>
      </c>
      <c r="F52" s="161">
        <v>1.21</v>
      </c>
      <c r="G52" s="158" t="s">
        <v>22535</v>
      </c>
      <c r="H52" s="169" t="s">
        <v>22509</v>
      </c>
      <c r="I52" s="2"/>
    </row>
    <row r="53" spans="1:9" ht="23.4" x14ac:dyDescent="0.45">
      <c r="A53" s="157">
        <v>51</v>
      </c>
      <c r="B53" s="168" t="s">
        <v>4797</v>
      </c>
      <c r="C53" s="167" t="s">
        <v>22542</v>
      </c>
      <c r="D53" s="168" t="s">
        <v>22504</v>
      </c>
      <c r="E53" s="168" t="s">
        <v>22504</v>
      </c>
      <c r="F53" s="161">
        <v>2.02</v>
      </c>
      <c r="G53" s="158" t="s">
        <v>24029</v>
      </c>
      <c r="H53" s="169" t="s">
        <v>22446</v>
      </c>
      <c r="I53" s="2"/>
    </row>
    <row r="54" spans="1:9" ht="23.4" x14ac:dyDescent="0.45">
      <c r="A54" s="157">
        <v>52</v>
      </c>
      <c r="B54" s="168" t="s">
        <v>23690</v>
      </c>
      <c r="C54" s="167" t="s">
        <v>23070</v>
      </c>
      <c r="D54" s="168" t="s">
        <v>22504</v>
      </c>
      <c r="E54" s="168" t="s">
        <v>22504</v>
      </c>
      <c r="F54" s="161">
        <v>0.81</v>
      </c>
      <c r="G54" s="158" t="s">
        <v>22631</v>
      </c>
      <c r="H54" s="169" t="s">
        <v>22446</v>
      </c>
      <c r="I54" s="2"/>
    </row>
    <row r="55" spans="1:9" ht="23.4" x14ac:dyDescent="0.45">
      <c r="A55" s="157">
        <v>53</v>
      </c>
      <c r="B55" s="168" t="s">
        <v>24032</v>
      </c>
      <c r="C55" s="167" t="s">
        <v>4393</v>
      </c>
      <c r="D55" s="168" t="s">
        <v>22504</v>
      </c>
      <c r="E55" s="168" t="s">
        <v>22504</v>
      </c>
      <c r="F55" s="161">
        <v>2.02</v>
      </c>
      <c r="G55" s="158" t="s">
        <v>24033</v>
      </c>
      <c r="H55" s="169" t="s">
        <v>22446</v>
      </c>
      <c r="I55" s="2"/>
    </row>
    <row r="56" spans="1:9" ht="23.4" x14ac:dyDescent="0.45">
      <c r="A56" s="157">
        <v>54</v>
      </c>
      <c r="B56" s="168" t="s">
        <v>23257</v>
      </c>
      <c r="C56" s="167" t="s">
        <v>22515</v>
      </c>
      <c r="D56" s="168" t="s">
        <v>22504</v>
      </c>
      <c r="E56" s="168" t="s">
        <v>22504</v>
      </c>
      <c r="F56" s="161">
        <v>1.62</v>
      </c>
      <c r="G56" s="158" t="s">
        <v>24034</v>
      </c>
      <c r="H56" s="169" t="s">
        <v>22446</v>
      </c>
      <c r="I56" s="2"/>
    </row>
    <row r="57" spans="1:9" ht="23.4" x14ac:dyDescent="0.45">
      <c r="A57" s="157">
        <v>55</v>
      </c>
      <c r="B57" s="168" t="s">
        <v>22749</v>
      </c>
      <c r="C57" s="167" t="s">
        <v>23041</v>
      </c>
      <c r="D57" s="168" t="s">
        <v>22504</v>
      </c>
      <c r="E57" s="168" t="s">
        <v>22504</v>
      </c>
      <c r="F57" s="161">
        <v>1.21</v>
      </c>
      <c r="G57" s="158" t="s">
        <v>24035</v>
      </c>
      <c r="H57" s="169" t="s">
        <v>22446</v>
      </c>
      <c r="I57" s="2"/>
    </row>
    <row r="58" spans="1:9" ht="23.4" x14ac:dyDescent="0.45">
      <c r="A58" s="157">
        <v>56</v>
      </c>
      <c r="B58" s="168" t="s">
        <v>22544</v>
      </c>
      <c r="C58" s="167" t="s">
        <v>24036</v>
      </c>
      <c r="D58" s="168" t="s">
        <v>22504</v>
      </c>
      <c r="E58" s="168" t="s">
        <v>22504</v>
      </c>
      <c r="F58" s="161">
        <v>1.1100000000000001</v>
      </c>
      <c r="G58" s="158" t="s">
        <v>24037</v>
      </c>
      <c r="H58" s="169" t="s">
        <v>22446</v>
      </c>
      <c r="I58" s="2"/>
    </row>
    <row r="59" spans="1:9" ht="23.4" x14ac:dyDescent="0.45">
      <c r="A59" s="157">
        <v>57</v>
      </c>
      <c r="B59" s="168" t="s">
        <v>22841</v>
      </c>
      <c r="C59" s="167" t="s">
        <v>24038</v>
      </c>
      <c r="D59" s="168" t="s">
        <v>24039</v>
      </c>
      <c r="E59" s="168" t="s">
        <v>24039</v>
      </c>
      <c r="F59" s="161">
        <v>0.81</v>
      </c>
      <c r="G59" s="158" t="s">
        <v>23823</v>
      </c>
      <c r="H59" s="169" t="s">
        <v>22446</v>
      </c>
      <c r="I59" s="2"/>
    </row>
    <row r="60" spans="1:9" ht="23.4" x14ac:dyDescent="0.45">
      <c r="A60" s="157">
        <v>58</v>
      </c>
      <c r="B60" s="168" t="s">
        <v>22819</v>
      </c>
      <c r="C60" s="167" t="s">
        <v>22796</v>
      </c>
      <c r="D60" s="168" t="s">
        <v>22579</v>
      </c>
      <c r="E60" s="168" t="s">
        <v>22579</v>
      </c>
      <c r="F60" s="161">
        <v>1.62</v>
      </c>
      <c r="G60" s="158" t="s">
        <v>22555</v>
      </c>
      <c r="H60" s="169" t="s">
        <v>22446</v>
      </c>
      <c r="I60" s="2"/>
    </row>
    <row r="61" spans="1:9" ht="23.4" x14ac:dyDescent="0.45">
      <c r="A61" s="157">
        <v>59</v>
      </c>
      <c r="B61" s="168" t="s">
        <v>22788</v>
      </c>
      <c r="C61" s="167" t="s">
        <v>22796</v>
      </c>
      <c r="D61" s="168" t="s">
        <v>22579</v>
      </c>
      <c r="E61" s="168" t="s">
        <v>22579</v>
      </c>
      <c r="F61" s="161">
        <v>1.62</v>
      </c>
      <c r="G61" s="158" t="s">
        <v>24040</v>
      </c>
      <c r="H61" s="169" t="s">
        <v>22446</v>
      </c>
      <c r="I61" s="2"/>
    </row>
    <row r="62" spans="1:9" ht="23.4" x14ac:dyDescent="0.45">
      <c r="A62" s="157">
        <v>60</v>
      </c>
      <c r="B62" s="168" t="s">
        <v>24041</v>
      </c>
      <c r="C62" s="167" t="s">
        <v>22537</v>
      </c>
      <c r="D62" s="168" t="s">
        <v>22579</v>
      </c>
      <c r="E62" s="168" t="s">
        <v>22579</v>
      </c>
      <c r="F62" s="161">
        <v>1.62</v>
      </c>
      <c r="G62" s="158" t="s">
        <v>24042</v>
      </c>
      <c r="H62" s="169" t="s">
        <v>22446</v>
      </c>
      <c r="I62" s="2"/>
    </row>
    <row r="63" spans="1:9" ht="23.4" x14ac:dyDescent="0.45">
      <c r="A63" s="157">
        <v>61</v>
      </c>
      <c r="B63" s="168" t="s">
        <v>23988</v>
      </c>
      <c r="C63" s="167" t="s">
        <v>22537</v>
      </c>
      <c r="D63" s="168" t="s">
        <v>22579</v>
      </c>
      <c r="E63" s="168" t="s">
        <v>22579</v>
      </c>
      <c r="F63" s="161">
        <v>1.21</v>
      </c>
      <c r="G63" s="158" t="s">
        <v>24029</v>
      </c>
      <c r="H63" s="169" t="s">
        <v>22446</v>
      </c>
      <c r="I63" s="2"/>
    </row>
    <row r="64" spans="1:9" ht="23.4" x14ac:dyDescent="0.45">
      <c r="A64" s="157">
        <v>62</v>
      </c>
      <c r="B64" s="168" t="s">
        <v>24043</v>
      </c>
      <c r="C64" s="167" t="s">
        <v>22537</v>
      </c>
      <c r="D64" s="168" t="s">
        <v>22579</v>
      </c>
      <c r="E64" s="168" t="s">
        <v>22579</v>
      </c>
      <c r="F64" s="161">
        <v>1.62</v>
      </c>
      <c r="G64" s="158" t="s">
        <v>24044</v>
      </c>
      <c r="H64" s="169" t="s">
        <v>22446</v>
      </c>
      <c r="I64" s="2"/>
    </row>
    <row r="65" spans="1:9" ht="23.4" x14ac:dyDescent="0.45">
      <c r="A65" s="157">
        <v>63</v>
      </c>
      <c r="B65" s="168" t="s">
        <v>24045</v>
      </c>
      <c r="C65" s="167" t="s">
        <v>23164</v>
      </c>
      <c r="D65" s="168" t="s">
        <v>22579</v>
      </c>
      <c r="E65" s="168" t="s">
        <v>22579</v>
      </c>
      <c r="F65" s="161">
        <v>0.60000000000000009</v>
      </c>
      <c r="G65" s="158" t="s">
        <v>24046</v>
      </c>
      <c r="H65" s="169" t="s">
        <v>22446</v>
      </c>
      <c r="I65" s="2"/>
    </row>
    <row r="66" spans="1:9" ht="23.4" x14ac:dyDescent="0.45">
      <c r="A66" s="157">
        <v>64</v>
      </c>
      <c r="B66" s="168" t="s">
        <v>23182</v>
      </c>
      <c r="C66" s="167" t="s">
        <v>24047</v>
      </c>
      <c r="D66" s="168" t="s">
        <v>22579</v>
      </c>
      <c r="E66" s="168" t="s">
        <v>22579</v>
      </c>
      <c r="F66" s="161">
        <v>0.6</v>
      </c>
      <c r="G66" s="158" t="s">
        <v>23986</v>
      </c>
      <c r="H66" s="169" t="s">
        <v>22446</v>
      </c>
      <c r="I66" s="2"/>
    </row>
    <row r="67" spans="1:9" ht="23.4" x14ac:dyDescent="0.45">
      <c r="A67" s="157">
        <v>65</v>
      </c>
      <c r="B67" s="168" t="s">
        <v>24048</v>
      </c>
      <c r="C67" s="167" t="s">
        <v>23494</v>
      </c>
      <c r="D67" s="168" t="s">
        <v>22579</v>
      </c>
      <c r="E67" s="168" t="s">
        <v>22579</v>
      </c>
      <c r="F67" s="161">
        <v>0.8</v>
      </c>
      <c r="G67" s="158" t="s">
        <v>24049</v>
      </c>
      <c r="H67" s="169" t="s">
        <v>22446</v>
      </c>
      <c r="I67" s="2"/>
    </row>
    <row r="68" spans="1:9" ht="23.4" x14ac:dyDescent="0.45">
      <c r="A68" s="157">
        <v>66</v>
      </c>
      <c r="B68" s="168" t="s">
        <v>22498</v>
      </c>
      <c r="C68" s="167" t="s">
        <v>22912</v>
      </c>
      <c r="D68" s="168" t="s">
        <v>22579</v>
      </c>
      <c r="E68" s="168" t="s">
        <v>22579</v>
      </c>
      <c r="F68" s="161">
        <v>0.8</v>
      </c>
      <c r="G68" s="158" t="s">
        <v>24029</v>
      </c>
      <c r="H68" s="169" t="s">
        <v>22446</v>
      </c>
      <c r="I68" s="2"/>
    </row>
    <row r="69" spans="1:9" ht="23.4" x14ac:dyDescent="0.45">
      <c r="A69" s="157">
        <v>67</v>
      </c>
      <c r="B69" s="168" t="s">
        <v>23207</v>
      </c>
      <c r="C69" s="167" t="s">
        <v>24047</v>
      </c>
      <c r="D69" s="168" t="s">
        <v>22579</v>
      </c>
      <c r="E69" s="168" t="s">
        <v>22579</v>
      </c>
      <c r="F69" s="159">
        <v>0.6</v>
      </c>
      <c r="G69" s="158" t="s">
        <v>24050</v>
      </c>
      <c r="H69" s="169" t="s">
        <v>22446</v>
      </c>
      <c r="I69" s="2"/>
    </row>
    <row r="70" spans="1:9" ht="23.4" x14ac:dyDescent="0.45">
      <c r="A70" s="157">
        <v>68</v>
      </c>
      <c r="B70" s="168" t="s">
        <v>22591</v>
      </c>
      <c r="C70" s="167" t="s">
        <v>24051</v>
      </c>
      <c r="D70" s="168" t="s">
        <v>22579</v>
      </c>
      <c r="E70" s="168" t="s">
        <v>22579</v>
      </c>
      <c r="F70" s="159">
        <v>0.21</v>
      </c>
      <c r="G70" s="158" t="s">
        <v>24052</v>
      </c>
      <c r="H70" s="169" t="s">
        <v>22446</v>
      </c>
      <c r="I70" s="2"/>
    </row>
    <row r="71" spans="1:9" ht="23.4" x14ac:dyDescent="0.45">
      <c r="A71" s="157">
        <v>69</v>
      </c>
      <c r="B71" s="168" t="s">
        <v>23062</v>
      </c>
      <c r="C71" s="167" t="s">
        <v>24053</v>
      </c>
      <c r="D71" s="168" t="s">
        <v>22579</v>
      </c>
      <c r="E71" s="168" t="s">
        <v>22579</v>
      </c>
      <c r="F71" s="159">
        <v>0.21</v>
      </c>
      <c r="G71" s="158" t="s">
        <v>23503</v>
      </c>
      <c r="H71" s="169" t="s">
        <v>22446</v>
      </c>
      <c r="I71" s="2"/>
    </row>
    <row r="72" spans="1:9" ht="23.4" x14ac:dyDescent="0.45">
      <c r="A72" s="157">
        <v>70</v>
      </c>
      <c r="B72" s="168" t="s">
        <v>22564</v>
      </c>
      <c r="C72" s="167" t="s">
        <v>23062</v>
      </c>
      <c r="D72" s="168" t="s">
        <v>22579</v>
      </c>
      <c r="E72" s="168" t="s">
        <v>22579</v>
      </c>
      <c r="F72" s="159">
        <v>1.8</v>
      </c>
      <c r="G72" s="158" t="s">
        <v>24054</v>
      </c>
      <c r="H72" s="169" t="s">
        <v>22446</v>
      </c>
      <c r="I72" s="2"/>
    </row>
    <row r="73" spans="1:9" ht="23.4" x14ac:dyDescent="0.45">
      <c r="A73" s="157">
        <v>71</v>
      </c>
      <c r="B73" s="168" t="s">
        <v>23069</v>
      </c>
      <c r="C73" s="167" t="s">
        <v>23062</v>
      </c>
      <c r="D73" s="168" t="s">
        <v>22579</v>
      </c>
      <c r="E73" s="168" t="s">
        <v>22579</v>
      </c>
      <c r="F73" s="159">
        <v>0.60000000000000009</v>
      </c>
      <c r="G73" s="158" t="s">
        <v>24055</v>
      </c>
      <c r="H73" s="169" t="s">
        <v>22446</v>
      </c>
      <c r="I73" s="2"/>
    </row>
    <row r="74" spans="1:9" ht="23.4" x14ac:dyDescent="0.45">
      <c r="A74" s="157">
        <v>72</v>
      </c>
      <c r="B74" s="168" t="s">
        <v>24056</v>
      </c>
      <c r="C74" s="167" t="s">
        <v>24057</v>
      </c>
      <c r="D74" s="168" t="s">
        <v>22579</v>
      </c>
      <c r="E74" s="168" t="s">
        <v>22579</v>
      </c>
      <c r="F74" s="159">
        <v>0.8</v>
      </c>
      <c r="G74" s="158" t="s">
        <v>24058</v>
      </c>
      <c r="H74" s="169" t="s">
        <v>22446</v>
      </c>
      <c r="I74" s="2"/>
    </row>
    <row r="75" spans="1:9" ht="23.4" x14ac:dyDescent="0.45">
      <c r="A75" s="157">
        <v>73</v>
      </c>
      <c r="B75" s="168" t="s">
        <v>24059</v>
      </c>
      <c r="C75" s="167" t="s">
        <v>23494</v>
      </c>
      <c r="D75" s="168" t="s">
        <v>22579</v>
      </c>
      <c r="E75" s="168" t="s">
        <v>22579</v>
      </c>
      <c r="F75" s="159">
        <v>0.60000000000000009</v>
      </c>
      <c r="G75" s="158" t="s">
        <v>24060</v>
      </c>
      <c r="H75" s="169" t="s">
        <v>22446</v>
      </c>
      <c r="I75" s="2"/>
    </row>
    <row r="76" spans="1:9" ht="23.4" x14ac:dyDescent="0.45">
      <c r="A76" s="157">
        <v>74</v>
      </c>
      <c r="B76" s="168" t="s">
        <v>22589</v>
      </c>
      <c r="C76" s="167" t="s">
        <v>24051</v>
      </c>
      <c r="D76" s="168" t="s">
        <v>22579</v>
      </c>
      <c r="E76" s="168" t="s">
        <v>22579</v>
      </c>
      <c r="F76" s="161">
        <v>0.2</v>
      </c>
      <c r="G76" s="158" t="s">
        <v>23968</v>
      </c>
      <c r="H76" s="169" t="s">
        <v>22446</v>
      </c>
      <c r="I76" s="2"/>
    </row>
    <row r="77" spans="1:9" ht="23.4" x14ac:dyDescent="0.45">
      <c r="A77" s="157">
        <v>75</v>
      </c>
      <c r="B77" s="168" t="s">
        <v>22689</v>
      </c>
      <c r="C77" s="167" t="s">
        <v>22600</v>
      </c>
      <c r="D77" s="168" t="s">
        <v>22579</v>
      </c>
      <c r="E77" s="168" t="s">
        <v>22579</v>
      </c>
      <c r="F77" s="161">
        <v>0.8</v>
      </c>
      <c r="G77" s="158" t="s">
        <v>24061</v>
      </c>
      <c r="H77" s="169" t="s">
        <v>11798</v>
      </c>
      <c r="I77" s="2"/>
    </row>
    <row r="78" spans="1:9" ht="23.4" x14ac:dyDescent="0.45">
      <c r="A78" s="157">
        <v>76</v>
      </c>
      <c r="B78" s="168" t="s">
        <v>23147</v>
      </c>
      <c r="C78" s="167" t="s">
        <v>24062</v>
      </c>
      <c r="D78" s="168" t="s">
        <v>22579</v>
      </c>
      <c r="E78" s="168" t="s">
        <v>22579</v>
      </c>
      <c r="F78" s="161">
        <v>0.60000000000000009</v>
      </c>
      <c r="G78" s="158" t="s">
        <v>24055</v>
      </c>
      <c r="H78" s="169" t="s">
        <v>22446</v>
      </c>
      <c r="I78" s="2"/>
    </row>
    <row r="79" spans="1:9" ht="23.4" x14ac:dyDescent="0.45">
      <c r="A79" s="157">
        <v>77</v>
      </c>
      <c r="B79" s="168" t="s">
        <v>22776</v>
      </c>
      <c r="C79" s="167" t="s">
        <v>23164</v>
      </c>
      <c r="D79" s="168" t="s">
        <v>22579</v>
      </c>
      <c r="E79" s="168" t="s">
        <v>22579</v>
      </c>
      <c r="F79" s="161">
        <v>0.8</v>
      </c>
      <c r="G79" s="158" t="s">
        <v>24037</v>
      </c>
      <c r="H79" s="169" t="s">
        <v>22446</v>
      </c>
      <c r="I79" s="2"/>
    </row>
    <row r="80" spans="1:9" ht="23.4" x14ac:dyDescent="0.45">
      <c r="A80" s="157">
        <v>78</v>
      </c>
      <c r="B80" s="168" t="s">
        <v>24063</v>
      </c>
      <c r="C80" s="167" t="s">
        <v>24064</v>
      </c>
      <c r="D80" s="168" t="s">
        <v>22579</v>
      </c>
      <c r="E80" s="168" t="s">
        <v>22579</v>
      </c>
      <c r="F80" s="161">
        <v>0.8</v>
      </c>
      <c r="G80" s="158" t="s">
        <v>22631</v>
      </c>
      <c r="H80" s="169" t="s">
        <v>22446</v>
      </c>
      <c r="I80" s="2"/>
    </row>
    <row r="81" spans="1:9" ht="23.4" x14ac:dyDescent="0.45">
      <c r="A81" s="157">
        <v>79</v>
      </c>
      <c r="B81" s="168" t="s">
        <v>24065</v>
      </c>
      <c r="C81" s="167" t="s">
        <v>24066</v>
      </c>
      <c r="D81" s="168" t="s">
        <v>22579</v>
      </c>
      <c r="E81" s="168" t="s">
        <v>22579</v>
      </c>
      <c r="F81" s="161">
        <v>0.60000000000000009</v>
      </c>
      <c r="G81" s="158" t="s">
        <v>24055</v>
      </c>
      <c r="H81" s="169" t="s">
        <v>22446</v>
      </c>
      <c r="I81" s="2"/>
    </row>
    <row r="82" spans="1:9" ht="23.4" x14ac:dyDescent="0.45">
      <c r="A82" s="157">
        <v>80</v>
      </c>
      <c r="B82" s="168" t="s">
        <v>23812</v>
      </c>
      <c r="C82" s="167" t="s">
        <v>24067</v>
      </c>
      <c r="D82" s="168" t="s">
        <v>22579</v>
      </c>
      <c r="E82" s="168" t="s">
        <v>22579</v>
      </c>
      <c r="F82" s="161">
        <v>0.8</v>
      </c>
      <c r="G82" s="158" t="s">
        <v>24060</v>
      </c>
      <c r="H82" s="169" t="s">
        <v>22446</v>
      </c>
      <c r="I82" s="2"/>
    </row>
    <row r="83" spans="1:9" ht="23.4" x14ac:dyDescent="0.45">
      <c r="A83" s="157">
        <v>81</v>
      </c>
      <c r="B83" s="168" t="s">
        <v>23522</v>
      </c>
      <c r="C83" s="167" t="s">
        <v>23659</v>
      </c>
      <c r="D83" s="168" t="s">
        <v>22579</v>
      </c>
      <c r="E83" s="168" t="s">
        <v>22579</v>
      </c>
      <c r="F83" s="161">
        <v>0.8</v>
      </c>
      <c r="G83" s="158" t="s">
        <v>22631</v>
      </c>
      <c r="H83" s="169" t="s">
        <v>22446</v>
      </c>
      <c r="I83" s="2"/>
    </row>
    <row r="84" spans="1:9" ht="23.4" x14ac:dyDescent="0.45">
      <c r="A84" s="157">
        <v>82</v>
      </c>
      <c r="B84" s="168" t="s">
        <v>23659</v>
      </c>
      <c r="C84" s="167" t="s">
        <v>23950</v>
      </c>
      <c r="D84" s="168" t="s">
        <v>22579</v>
      </c>
      <c r="E84" s="168" t="s">
        <v>22579</v>
      </c>
      <c r="F84" s="161">
        <v>0.8</v>
      </c>
      <c r="G84" s="158" t="s">
        <v>22631</v>
      </c>
      <c r="H84" s="169" t="s">
        <v>22446</v>
      </c>
      <c r="I84" s="2"/>
    </row>
    <row r="85" spans="1:9" ht="23.4" x14ac:dyDescent="0.45">
      <c r="A85" s="157">
        <v>83</v>
      </c>
      <c r="B85" s="168" t="s">
        <v>24068</v>
      </c>
      <c r="C85" s="167" t="s">
        <v>24067</v>
      </c>
      <c r="D85" s="168" t="s">
        <v>22579</v>
      </c>
      <c r="E85" s="168" t="s">
        <v>22579</v>
      </c>
      <c r="F85" s="161">
        <v>0.60000000000000009</v>
      </c>
      <c r="G85" s="158" t="s">
        <v>24069</v>
      </c>
      <c r="H85" s="169" t="s">
        <v>22446</v>
      </c>
      <c r="I85" s="2"/>
    </row>
    <row r="86" spans="1:9" ht="23.4" x14ac:dyDescent="0.45">
      <c r="A86" s="157">
        <v>84</v>
      </c>
      <c r="B86" s="168" t="s">
        <v>22625</v>
      </c>
      <c r="C86" s="167" t="s">
        <v>23042</v>
      </c>
      <c r="D86" s="168" t="s">
        <v>22795</v>
      </c>
      <c r="E86" s="168" t="s">
        <v>22795</v>
      </c>
      <c r="F86" s="161">
        <v>1.21</v>
      </c>
      <c r="G86" s="158" t="s">
        <v>24070</v>
      </c>
      <c r="H86" s="169" t="s">
        <v>22446</v>
      </c>
      <c r="I86" s="2"/>
    </row>
    <row r="87" spans="1:9" ht="23.4" x14ac:dyDescent="0.45">
      <c r="A87" s="157">
        <v>85</v>
      </c>
      <c r="B87" s="168" t="s">
        <v>24071</v>
      </c>
      <c r="C87" s="167" t="s">
        <v>23042</v>
      </c>
      <c r="D87" s="168" t="s">
        <v>22795</v>
      </c>
      <c r="E87" s="168" t="s">
        <v>22795</v>
      </c>
      <c r="F87" s="161">
        <v>0.81</v>
      </c>
      <c r="G87" s="158" t="s">
        <v>24069</v>
      </c>
      <c r="H87" s="169" t="s">
        <v>22446</v>
      </c>
      <c r="I87" s="2"/>
    </row>
    <row r="88" spans="1:9" ht="23.4" x14ac:dyDescent="0.45">
      <c r="A88" s="157">
        <v>86</v>
      </c>
      <c r="B88" s="168" t="s">
        <v>23077</v>
      </c>
      <c r="C88" s="167" t="s">
        <v>24071</v>
      </c>
      <c r="D88" s="168" t="s">
        <v>22795</v>
      </c>
      <c r="E88" s="168" t="s">
        <v>22795</v>
      </c>
      <c r="F88" s="161">
        <v>1.6199999999999999</v>
      </c>
      <c r="G88" s="158" t="s">
        <v>24072</v>
      </c>
      <c r="H88" s="169" t="s">
        <v>22446</v>
      </c>
      <c r="I88" s="2"/>
    </row>
    <row r="89" spans="1:9" ht="23.4" x14ac:dyDescent="0.45">
      <c r="A89" s="157">
        <v>87</v>
      </c>
      <c r="B89" s="168" t="s">
        <v>22625</v>
      </c>
      <c r="C89" s="167" t="s">
        <v>24073</v>
      </c>
      <c r="D89" s="168" t="s">
        <v>22795</v>
      </c>
      <c r="E89" s="168" t="s">
        <v>22795</v>
      </c>
      <c r="F89" s="161">
        <v>2.23</v>
      </c>
      <c r="G89" s="158" t="s">
        <v>24074</v>
      </c>
      <c r="H89" s="169" t="s">
        <v>22446</v>
      </c>
      <c r="I89" s="2"/>
    </row>
    <row r="90" spans="1:9" ht="23.4" x14ac:dyDescent="0.45">
      <c r="A90" s="157">
        <v>88</v>
      </c>
      <c r="B90" s="168" t="s">
        <v>22815</v>
      </c>
      <c r="C90" s="167" t="s">
        <v>22512</v>
      </c>
      <c r="D90" s="168" t="s">
        <v>22795</v>
      </c>
      <c r="E90" s="168" t="s">
        <v>22795</v>
      </c>
      <c r="F90" s="161">
        <v>0.81</v>
      </c>
      <c r="G90" s="158" t="s">
        <v>23324</v>
      </c>
      <c r="H90" s="169" t="s">
        <v>22446</v>
      </c>
      <c r="I90" s="2"/>
    </row>
    <row r="91" spans="1:9" ht="23.4" x14ac:dyDescent="0.45">
      <c r="A91" s="157">
        <v>89</v>
      </c>
      <c r="B91" s="168" t="s">
        <v>23084</v>
      </c>
      <c r="C91" s="167" t="s">
        <v>22815</v>
      </c>
      <c r="D91" s="168" t="s">
        <v>22795</v>
      </c>
      <c r="E91" s="168" t="s">
        <v>22795</v>
      </c>
      <c r="F91" s="161">
        <v>1.21</v>
      </c>
      <c r="G91" s="158" t="s">
        <v>24075</v>
      </c>
      <c r="H91" s="169" t="s">
        <v>22446</v>
      </c>
      <c r="I91" s="2"/>
    </row>
    <row r="92" spans="1:9" ht="23.4" x14ac:dyDescent="0.45">
      <c r="A92" s="157">
        <v>90</v>
      </c>
      <c r="B92" s="168" t="s">
        <v>24076</v>
      </c>
      <c r="C92" s="167" t="s">
        <v>22806</v>
      </c>
      <c r="D92" s="168" t="s">
        <v>22795</v>
      </c>
      <c r="E92" s="168" t="s">
        <v>22795</v>
      </c>
      <c r="F92" s="161">
        <v>0.4</v>
      </c>
      <c r="G92" s="158" t="s">
        <v>24077</v>
      </c>
      <c r="H92" s="169" t="s">
        <v>22446</v>
      </c>
      <c r="I92" s="2"/>
    </row>
    <row r="93" spans="1:9" ht="23.4" x14ac:dyDescent="0.45">
      <c r="A93" s="157">
        <v>91</v>
      </c>
      <c r="B93" s="168" t="s">
        <v>24078</v>
      </c>
      <c r="C93" s="167" t="s">
        <v>22806</v>
      </c>
      <c r="D93" s="168" t="s">
        <v>22795</v>
      </c>
      <c r="E93" s="168" t="s">
        <v>22795</v>
      </c>
      <c r="F93" s="161">
        <v>0.4</v>
      </c>
      <c r="G93" s="158" t="s">
        <v>23388</v>
      </c>
      <c r="H93" s="169" t="s">
        <v>22446</v>
      </c>
      <c r="I93" s="2"/>
    </row>
    <row r="94" spans="1:9" ht="23.4" x14ac:dyDescent="0.45">
      <c r="A94" s="157">
        <v>92</v>
      </c>
      <c r="B94" s="168" t="s">
        <v>23525</v>
      </c>
      <c r="C94" s="167" t="s">
        <v>22452</v>
      </c>
      <c r="D94" s="168" t="s">
        <v>22795</v>
      </c>
      <c r="E94" s="168" t="s">
        <v>22795</v>
      </c>
      <c r="F94" s="161">
        <v>0.81</v>
      </c>
      <c r="G94" s="158" t="s">
        <v>24079</v>
      </c>
      <c r="H94" s="169" t="s">
        <v>22446</v>
      </c>
      <c r="I94" s="2"/>
    </row>
    <row r="95" spans="1:9" ht="23.4" x14ac:dyDescent="0.45">
      <c r="A95" s="157">
        <v>93</v>
      </c>
      <c r="B95" s="168" t="s">
        <v>22859</v>
      </c>
      <c r="C95" s="167" t="s">
        <v>22448</v>
      </c>
      <c r="D95" s="168" t="s">
        <v>22795</v>
      </c>
      <c r="E95" s="168" t="s">
        <v>22795</v>
      </c>
      <c r="F95" s="161">
        <v>0.81</v>
      </c>
      <c r="G95" s="158" t="s">
        <v>24080</v>
      </c>
      <c r="H95" s="169" t="s">
        <v>22446</v>
      </c>
      <c r="I95" s="2"/>
    </row>
    <row r="96" spans="1:9" ht="23.4" x14ac:dyDescent="0.45">
      <c r="A96" s="157">
        <v>94</v>
      </c>
      <c r="B96" s="168" t="s">
        <v>22773</v>
      </c>
      <c r="C96" s="167" t="s">
        <v>23348</v>
      </c>
      <c r="D96" s="168" t="s">
        <v>22795</v>
      </c>
      <c r="E96" s="168" t="s">
        <v>22795</v>
      </c>
      <c r="F96" s="161">
        <v>0.4</v>
      </c>
      <c r="G96" s="158" t="s">
        <v>24081</v>
      </c>
      <c r="H96" s="169" t="s">
        <v>22446</v>
      </c>
      <c r="I96" s="2"/>
    </row>
    <row r="97" spans="1:9" ht="23.4" x14ac:dyDescent="0.45">
      <c r="A97" s="157">
        <v>95</v>
      </c>
      <c r="B97" s="168" t="s">
        <v>22773</v>
      </c>
      <c r="C97" s="167" t="s">
        <v>22498</v>
      </c>
      <c r="D97" s="168" t="s">
        <v>22795</v>
      </c>
      <c r="E97" s="168" t="s">
        <v>22795</v>
      </c>
      <c r="F97" s="161">
        <v>0.81</v>
      </c>
      <c r="G97" s="158" t="s">
        <v>24082</v>
      </c>
      <c r="H97" s="169" t="s">
        <v>22446</v>
      </c>
      <c r="I97" s="2"/>
    </row>
    <row r="98" spans="1:9" ht="23.4" x14ac:dyDescent="0.45">
      <c r="A98" s="157">
        <v>96</v>
      </c>
      <c r="B98" s="168" t="s">
        <v>24083</v>
      </c>
      <c r="C98" s="167" t="s">
        <v>23037</v>
      </c>
      <c r="D98" s="168" t="s">
        <v>22795</v>
      </c>
      <c r="E98" s="168" t="s">
        <v>22795</v>
      </c>
      <c r="F98" s="161">
        <v>1.62</v>
      </c>
      <c r="G98" s="158" t="s">
        <v>24084</v>
      </c>
      <c r="H98" s="169" t="s">
        <v>22446</v>
      </c>
      <c r="I98" s="2"/>
    </row>
    <row r="99" spans="1:9" ht="23.4" x14ac:dyDescent="0.45">
      <c r="A99" s="157">
        <v>97</v>
      </c>
      <c r="B99" s="168" t="s">
        <v>24085</v>
      </c>
      <c r="C99" s="167" t="s">
        <v>24086</v>
      </c>
      <c r="D99" s="168" t="s">
        <v>22795</v>
      </c>
      <c r="E99" s="168" t="s">
        <v>22795</v>
      </c>
      <c r="F99" s="161">
        <v>1.62</v>
      </c>
      <c r="G99" s="158" t="s">
        <v>24087</v>
      </c>
      <c r="H99" s="169" t="s">
        <v>22446</v>
      </c>
      <c r="I99" s="2"/>
    </row>
    <row r="100" spans="1:9" ht="23.4" x14ac:dyDescent="0.45">
      <c r="A100" s="157">
        <v>98</v>
      </c>
      <c r="B100" s="168" t="s">
        <v>22806</v>
      </c>
      <c r="C100" s="167" t="s">
        <v>22726</v>
      </c>
      <c r="D100" s="168" t="s">
        <v>22795</v>
      </c>
      <c r="E100" s="168" t="s">
        <v>22795</v>
      </c>
      <c r="F100" s="161">
        <v>3.2399999999999998</v>
      </c>
      <c r="G100" s="158" t="s">
        <v>24088</v>
      </c>
      <c r="H100" s="169" t="s">
        <v>22446</v>
      </c>
      <c r="I100" s="2"/>
    </row>
    <row r="101" spans="1:9" ht="23.4" x14ac:dyDescent="0.45">
      <c r="A101" s="157">
        <v>99</v>
      </c>
      <c r="B101" s="168" t="s">
        <v>24089</v>
      </c>
      <c r="C101" s="167" t="s">
        <v>22839</v>
      </c>
      <c r="D101" s="168" t="s">
        <v>22825</v>
      </c>
      <c r="E101" s="168" t="s">
        <v>22825</v>
      </c>
      <c r="F101" s="161">
        <v>1.22</v>
      </c>
      <c r="G101" s="158" t="s">
        <v>24090</v>
      </c>
      <c r="H101" s="169" t="s">
        <v>22446</v>
      </c>
      <c r="I101" s="2"/>
    </row>
    <row r="102" spans="1:9" ht="23.4" x14ac:dyDescent="0.45">
      <c r="A102" s="157">
        <v>100</v>
      </c>
      <c r="B102" s="168" t="s">
        <v>23476</v>
      </c>
      <c r="C102" s="167" t="s">
        <v>24091</v>
      </c>
      <c r="D102" s="168" t="s">
        <v>22825</v>
      </c>
      <c r="E102" s="168" t="s">
        <v>22825</v>
      </c>
      <c r="F102" s="161">
        <v>1.01</v>
      </c>
      <c r="G102" s="158" t="s">
        <v>24092</v>
      </c>
      <c r="H102" s="169" t="s">
        <v>22446</v>
      </c>
      <c r="I102" s="2"/>
    </row>
    <row r="103" spans="1:9" ht="23.4" x14ac:dyDescent="0.45">
      <c r="A103" s="157">
        <v>101</v>
      </c>
      <c r="B103" s="168" t="s">
        <v>24093</v>
      </c>
      <c r="C103" s="167" t="s">
        <v>24091</v>
      </c>
      <c r="D103" s="168" t="s">
        <v>22825</v>
      </c>
      <c r="E103" s="168" t="s">
        <v>22825</v>
      </c>
      <c r="F103" s="161">
        <v>1.01</v>
      </c>
      <c r="G103" s="158" t="s">
        <v>24094</v>
      </c>
      <c r="H103" s="169" t="s">
        <v>22446</v>
      </c>
      <c r="I103" s="2"/>
    </row>
    <row r="104" spans="1:9" ht="23.4" x14ac:dyDescent="0.45">
      <c r="A104" s="157">
        <v>102</v>
      </c>
      <c r="B104" s="168" t="s">
        <v>23241</v>
      </c>
      <c r="C104" s="167" t="s">
        <v>24091</v>
      </c>
      <c r="D104" s="168" t="s">
        <v>22825</v>
      </c>
      <c r="E104" s="168" t="s">
        <v>22825</v>
      </c>
      <c r="F104" s="161">
        <v>0.81</v>
      </c>
      <c r="G104" s="158" t="s">
        <v>24095</v>
      </c>
      <c r="H104" s="169" t="s">
        <v>22446</v>
      </c>
      <c r="I104" s="2"/>
    </row>
    <row r="105" spans="1:9" ht="23.4" x14ac:dyDescent="0.45">
      <c r="A105" s="157">
        <v>103</v>
      </c>
      <c r="B105" s="168" t="s">
        <v>22862</v>
      </c>
      <c r="C105" s="167" t="s">
        <v>23711</v>
      </c>
      <c r="D105" s="168" t="s">
        <v>22825</v>
      </c>
      <c r="E105" s="168" t="s">
        <v>22825</v>
      </c>
      <c r="F105" s="161">
        <v>0.71</v>
      </c>
      <c r="G105" s="158" t="s">
        <v>24096</v>
      </c>
      <c r="H105" s="169" t="s">
        <v>22446</v>
      </c>
      <c r="I105" s="2"/>
    </row>
    <row r="106" spans="1:9" ht="23.4" x14ac:dyDescent="0.45">
      <c r="A106" s="157">
        <v>104</v>
      </c>
      <c r="B106" s="168" t="s">
        <v>22823</v>
      </c>
      <c r="C106" s="170" t="s">
        <v>24097</v>
      </c>
      <c r="D106" s="168" t="s">
        <v>22825</v>
      </c>
      <c r="E106" s="168" t="s">
        <v>22825</v>
      </c>
      <c r="F106" s="161">
        <v>1.42</v>
      </c>
      <c r="G106" s="158" t="s">
        <v>24098</v>
      </c>
      <c r="H106" s="169" t="s">
        <v>22446</v>
      </c>
      <c r="I106" s="2"/>
    </row>
    <row r="107" spans="1:9" ht="23.4" x14ac:dyDescent="0.45">
      <c r="A107" s="157">
        <v>105</v>
      </c>
      <c r="B107" s="168" t="s">
        <v>24099</v>
      </c>
      <c r="C107" s="167" t="s">
        <v>23533</v>
      </c>
      <c r="D107" s="168" t="s">
        <v>22825</v>
      </c>
      <c r="E107" s="168" t="s">
        <v>22825</v>
      </c>
      <c r="F107" s="161">
        <v>0.61</v>
      </c>
      <c r="G107" s="158" t="s">
        <v>24100</v>
      </c>
      <c r="H107" s="169" t="s">
        <v>22446</v>
      </c>
      <c r="I107" s="2"/>
    </row>
    <row r="108" spans="1:9" ht="23.4" x14ac:dyDescent="0.45">
      <c r="A108" s="157">
        <v>106</v>
      </c>
      <c r="B108" s="168" t="s">
        <v>23012</v>
      </c>
      <c r="C108" s="167" t="s">
        <v>24101</v>
      </c>
      <c r="D108" s="168" t="s">
        <v>22825</v>
      </c>
      <c r="E108" s="168" t="s">
        <v>22825</v>
      </c>
      <c r="F108" s="161">
        <v>0.61</v>
      </c>
      <c r="G108" s="160" t="s">
        <v>24077</v>
      </c>
      <c r="H108" s="169" t="s">
        <v>22446</v>
      </c>
      <c r="I108" s="2"/>
    </row>
    <row r="109" spans="1:9" ht="23.4" x14ac:dyDescent="0.45">
      <c r="A109" s="157">
        <v>107</v>
      </c>
      <c r="B109" s="168" t="s">
        <v>24102</v>
      </c>
      <c r="C109" s="167" t="s">
        <v>24101</v>
      </c>
      <c r="D109" s="168" t="s">
        <v>22825</v>
      </c>
      <c r="E109" s="168" t="s">
        <v>22825</v>
      </c>
      <c r="F109" s="161">
        <v>1.22</v>
      </c>
      <c r="G109" s="158" t="s">
        <v>24103</v>
      </c>
      <c r="H109" s="169" t="s">
        <v>22446</v>
      </c>
      <c r="I109" s="2"/>
    </row>
    <row r="110" spans="1:9" ht="23.4" x14ac:dyDescent="0.45">
      <c r="A110" s="157">
        <v>108</v>
      </c>
      <c r="B110" s="168" t="s">
        <v>22520</v>
      </c>
      <c r="C110" s="167" t="s">
        <v>24104</v>
      </c>
      <c r="D110" s="168" t="s">
        <v>22825</v>
      </c>
      <c r="E110" s="168" t="s">
        <v>22825</v>
      </c>
      <c r="F110" s="161">
        <v>0.81</v>
      </c>
      <c r="G110" s="158" t="s">
        <v>24105</v>
      </c>
      <c r="H110" s="169" t="s">
        <v>22446</v>
      </c>
      <c r="I110" s="2"/>
    </row>
    <row r="111" spans="1:9" ht="23.4" x14ac:dyDescent="0.45">
      <c r="A111" s="157">
        <v>109</v>
      </c>
      <c r="B111" s="168" t="s">
        <v>24106</v>
      </c>
      <c r="C111" s="167" t="s">
        <v>23672</v>
      </c>
      <c r="D111" s="168" t="s">
        <v>22825</v>
      </c>
      <c r="E111" s="168" t="s">
        <v>22825</v>
      </c>
      <c r="F111" s="161">
        <v>0.41</v>
      </c>
      <c r="G111" s="158" t="s">
        <v>24107</v>
      </c>
      <c r="H111" s="169" t="s">
        <v>22446</v>
      </c>
      <c r="I111" s="2"/>
    </row>
    <row r="112" spans="1:9" ht="23.4" x14ac:dyDescent="0.45">
      <c r="A112" s="157">
        <v>110</v>
      </c>
      <c r="B112" s="168" t="s">
        <v>22472</v>
      </c>
      <c r="C112" s="167" t="s">
        <v>23076</v>
      </c>
      <c r="D112" s="168" t="s">
        <v>22825</v>
      </c>
      <c r="E112" s="168" t="s">
        <v>22825</v>
      </c>
      <c r="F112" s="161">
        <v>1.21</v>
      </c>
      <c r="G112" s="158" t="s">
        <v>24108</v>
      </c>
      <c r="H112" s="169" t="s">
        <v>22446</v>
      </c>
      <c r="I112" s="2"/>
    </row>
    <row r="113" spans="1:9" ht="23.4" x14ac:dyDescent="0.45">
      <c r="A113" s="157">
        <v>111</v>
      </c>
      <c r="B113" s="168" t="s">
        <v>22866</v>
      </c>
      <c r="C113" s="167" t="s">
        <v>24109</v>
      </c>
      <c r="D113" s="168" t="s">
        <v>22825</v>
      </c>
      <c r="E113" s="168" t="s">
        <v>22825</v>
      </c>
      <c r="F113" s="161">
        <v>1.6199999999999999</v>
      </c>
      <c r="G113" s="158" t="s">
        <v>24110</v>
      </c>
      <c r="H113" s="169" t="s">
        <v>22446</v>
      </c>
      <c r="I113" s="2"/>
    </row>
    <row r="114" spans="1:9" ht="23.4" x14ac:dyDescent="0.45">
      <c r="A114" s="157">
        <v>112</v>
      </c>
      <c r="B114" s="168" t="s">
        <v>3851</v>
      </c>
      <c r="C114" s="167" t="s">
        <v>22823</v>
      </c>
      <c r="D114" s="168" t="s">
        <v>22825</v>
      </c>
      <c r="E114" s="168" t="s">
        <v>22825</v>
      </c>
      <c r="F114" s="161">
        <v>1.21</v>
      </c>
      <c r="G114" s="158" t="s">
        <v>23181</v>
      </c>
      <c r="H114" s="169" t="s">
        <v>22446</v>
      </c>
      <c r="I114" s="2"/>
    </row>
    <row r="115" spans="1:9" ht="23.4" x14ac:dyDescent="0.45">
      <c r="A115" s="157">
        <v>113</v>
      </c>
      <c r="B115" s="168" t="s">
        <v>22519</v>
      </c>
      <c r="C115" s="167" t="s">
        <v>22849</v>
      </c>
      <c r="D115" s="168" t="s">
        <v>22825</v>
      </c>
      <c r="E115" s="168" t="s">
        <v>22825</v>
      </c>
      <c r="F115" s="161">
        <v>2.58</v>
      </c>
      <c r="G115" s="158" t="s">
        <v>24111</v>
      </c>
      <c r="H115" s="169" t="s">
        <v>22446</v>
      </c>
      <c r="I115" s="2"/>
    </row>
    <row r="116" spans="1:9" ht="23.4" x14ac:dyDescent="0.45">
      <c r="A116" s="157">
        <v>114</v>
      </c>
      <c r="B116" s="168" t="s">
        <v>23425</v>
      </c>
      <c r="C116" s="167" t="s">
        <v>23012</v>
      </c>
      <c r="D116" s="168" t="s">
        <v>22825</v>
      </c>
      <c r="E116" s="168" t="s">
        <v>22825</v>
      </c>
      <c r="F116" s="161">
        <v>1.01</v>
      </c>
      <c r="G116" s="158" t="s">
        <v>24112</v>
      </c>
      <c r="H116" s="169" t="s">
        <v>22446</v>
      </c>
      <c r="I116" s="2"/>
    </row>
    <row r="117" spans="1:9" ht="23.4" x14ac:dyDescent="0.45">
      <c r="A117" s="157">
        <v>115</v>
      </c>
      <c r="B117" s="168" t="s">
        <v>22775</v>
      </c>
      <c r="C117" s="167" t="s">
        <v>23012</v>
      </c>
      <c r="D117" s="168" t="s">
        <v>22825</v>
      </c>
      <c r="E117" s="168" t="s">
        <v>22825</v>
      </c>
      <c r="F117" s="161">
        <v>1.1100000000000001</v>
      </c>
      <c r="G117" s="158" t="s">
        <v>24077</v>
      </c>
      <c r="H117" s="169" t="s">
        <v>22446</v>
      </c>
      <c r="I117" s="2"/>
    </row>
    <row r="118" spans="1:9" ht="23.4" x14ac:dyDescent="0.45">
      <c r="A118" s="157">
        <v>116</v>
      </c>
      <c r="B118" s="168" t="s">
        <v>22498</v>
      </c>
      <c r="C118" s="167" t="s">
        <v>23076</v>
      </c>
      <c r="D118" s="168" t="s">
        <v>22825</v>
      </c>
      <c r="E118" s="168" t="s">
        <v>22825</v>
      </c>
      <c r="F118" s="161">
        <v>1.62</v>
      </c>
      <c r="G118" s="158" t="s">
        <v>24113</v>
      </c>
      <c r="H118" s="169" t="s">
        <v>22446</v>
      </c>
      <c r="I118" s="2"/>
    </row>
    <row r="119" spans="1:9" ht="23.4" x14ac:dyDescent="0.45">
      <c r="A119" s="157">
        <v>117</v>
      </c>
      <c r="B119" s="168" t="s">
        <v>6747</v>
      </c>
      <c r="C119" s="167" t="s">
        <v>24104</v>
      </c>
      <c r="D119" s="168" t="s">
        <v>22825</v>
      </c>
      <c r="E119" s="168" t="s">
        <v>22825</v>
      </c>
      <c r="F119" s="161">
        <v>0.81</v>
      </c>
      <c r="G119" s="158" t="s">
        <v>24114</v>
      </c>
      <c r="H119" s="169" t="s">
        <v>22446</v>
      </c>
      <c r="I119" s="2"/>
    </row>
    <row r="120" spans="1:9" ht="23.4" x14ac:dyDescent="0.45">
      <c r="A120" s="157">
        <v>118</v>
      </c>
      <c r="B120" s="168" t="s">
        <v>23031</v>
      </c>
      <c r="C120" s="167" t="s">
        <v>24109</v>
      </c>
      <c r="D120" s="168" t="s">
        <v>22825</v>
      </c>
      <c r="E120" s="168" t="s">
        <v>22825</v>
      </c>
      <c r="F120" s="161">
        <v>1.21</v>
      </c>
      <c r="G120" s="158" t="s">
        <v>23686</v>
      </c>
      <c r="H120" s="169" t="s">
        <v>22446</v>
      </c>
      <c r="I120" s="2"/>
    </row>
    <row r="121" spans="1:9" ht="23.4" x14ac:dyDescent="0.45">
      <c r="A121" s="157">
        <v>119</v>
      </c>
      <c r="B121" s="168" t="s">
        <v>22866</v>
      </c>
      <c r="C121" s="167" t="s">
        <v>24115</v>
      </c>
      <c r="D121" s="168" t="s">
        <v>22825</v>
      </c>
      <c r="E121" s="168" t="s">
        <v>22825</v>
      </c>
      <c r="F121" s="161">
        <v>1.62</v>
      </c>
      <c r="G121" s="158" t="s">
        <v>24116</v>
      </c>
      <c r="H121" s="169" t="s">
        <v>22446</v>
      </c>
      <c r="I121" s="2"/>
    </row>
    <row r="122" spans="1:9" ht="23.4" x14ac:dyDescent="0.45">
      <c r="A122" s="157">
        <v>120</v>
      </c>
      <c r="B122" s="168" t="s">
        <v>24117</v>
      </c>
      <c r="C122" s="167" t="s">
        <v>22823</v>
      </c>
      <c r="D122" s="168" t="s">
        <v>22825</v>
      </c>
      <c r="E122" s="168" t="s">
        <v>22825</v>
      </c>
      <c r="F122" s="161">
        <v>0.81</v>
      </c>
      <c r="G122" s="158" t="s">
        <v>24118</v>
      </c>
      <c r="H122" s="169" t="s">
        <v>22446</v>
      </c>
      <c r="I122" s="2"/>
    </row>
    <row r="123" spans="1:9" ht="23.4" x14ac:dyDescent="0.45">
      <c r="A123" s="157">
        <v>121</v>
      </c>
      <c r="B123" s="168" t="s">
        <v>22498</v>
      </c>
      <c r="C123" s="167" t="s">
        <v>24097</v>
      </c>
      <c r="D123" s="168" t="s">
        <v>22825</v>
      </c>
      <c r="E123" s="168" t="s">
        <v>22825</v>
      </c>
      <c r="F123" s="161">
        <v>1.42</v>
      </c>
      <c r="G123" s="158" t="s">
        <v>24119</v>
      </c>
      <c r="H123" s="169" t="s">
        <v>22446</v>
      </c>
      <c r="I123" s="2"/>
    </row>
    <row r="124" spans="1:9" ht="23.4" x14ac:dyDescent="0.45">
      <c r="A124" s="157">
        <v>122</v>
      </c>
      <c r="B124" s="168" t="s">
        <v>24120</v>
      </c>
      <c r="C124" s="167" t="s">
        <v>24097</v>
      </c>
      <c r="D124" s="168" t="s">
        <v>22825</v>
      </c>
      <c r="E124" s="168" t="s">
        <v>22825</v>
      </c>
      <c r="F124" s="161">
        <v>1.42</v>
      </c>
      <c r="G124" s="158" t="s">
        <v>24121</v>
      </c>
      <c r="H124" s="169" t="s">
        <v>22446</v>
      </c>
      <c r="I124" s="2"/>
    </row>
    <row r="125" spans="1:9" ht="23.4" x14ac:dyDescent="0.45">
      <c r="A125" s="157">
        <v>123</v>
      </c>
      <c r="B125" s="168" t="s">
        <v>24122</v>
      </c>
      <c r="C125" s="167" t="s">
        <v>22938</v>
      </c>
      <c r="D125" s="168" t="s">
        <v>22825</v>
      </c>
      <c r="E125" s="168" t="s">
        <v>22825</v>
      </c>
      <c r="F125" s="161">
        <v>0.61</v>
      </c>
      <c r="G125" s="158" t="s">
        <v>24123</v>
      </c>
      <c r="H125" s="169" t="s">
        <v>22446</v>
      </c>
      <c r="I125" s="2"/>
    </row>
    <row r="126" spans="1:9" ht="23.4" x14ac:dyDescent="0.45">
      <c r="A126" s="157">
        <v>124</v>
      </c>
      <c r="B126" s="168" t="s">
        <v>22798</v>
      </c>
      <c r="C126" s="167" t="s">
        <v>24124</v>
      </c>
      <c r="D126" s="168" t="s">
        <v>22825</v>
      </c>
      <c r="E126" s="168" t="s">
        <v>22825</v>
      </c>
      <c r="F126" s="161">
        <v>1.01</v>
      </c>
      <c r="G126" s="158" t="s">
        <v>24125</v>
      </c>
      <c r="H126" s="169" t="s">
        <v>22446</v>
      </c>
      <c r="I126" s="2"/>
    </row>
    <row r="127" spans="1:9" ht="23.4" x14ac:dyDescent="0.45">
      <c r="A127" s="157">
        <v>125</v>
      </c>
      <c r="B127" s="168" t="s">
        <v>24126</v>
      </c>
      <c r="C127" s="167" t="s">
        <v>23763</v>
      </c>
      <c r="D127" s="168" t="s">
        <v>22825</v>
      </c>
      <c r="E127" s="168" t="s">
        <v>22825</v>
      </c>
      <c r="F127" s="161">
        <v>0.81</v>
      </c>
      <c r="G127" s="158" t="s">
        <v>24127</v>
      </c>
      <c r="H127" s="169" t="s">
        <v>22446</v>
      </c>
      <c r="I127" s="2"/>
    </row>
    <row r="128" spans="1:9" ht="23.4" x14ac:dyDescent="0.45">
      <c r="A128" s="157">
        <v>126</v>
      </c>
      <c r="B128" s="168" t="s">
        <v>24128</v>
      </c>
      <c r="C128" s="167" t="s">
        <v>22872</v>
      </c>
      <c r="D128" s="168" t="s">
        <v>22825</v>
      </c>
      <c r="E128" s="168" t="s">
        <v>22825</v>
      </c>
      <c r="F128" s="161">
        <v>0.4</v>
      </c>
      <c r="G128" s="158" t="s">
        <v>22590</v>
      </c>
      <c r="H128" s="169" t="s">
        <v>22446</v>
      </c>
      <c r="I128" s="2"/>
    </row>
    <row r="129" spans="1:9" ht="23.4" x14ac:dyDescent="0.45">
      <c r="A129" s="157">
        <v>127</v>
      </c>
      <c r="B129" s="168" t="s">
        <v>23000</v>
      </c>
      <c r="C129" s="167" t="s">
        <v>23132</v>
      </c>
      <c r="D129" s="168" t="s">
        <v>22825</v>
      </c>
      <c r="E129" s="168" t="s">
        <v>22825</v>
      </c>
      <c r="F129" s="161">
        <v>0.81</v>
      </c>
      <c r="G129" s="158" t="s">
        <v>24129</v>
      </c>
      <c r="H129" s="169" t="s">
        <v>22446</v>
      </c>
      <c r="I129" s="2"/>
    </row>
    <row r="130" spans="1:9" ht="23.4" x14ac:dyDescent="0.45">
      <c r="A130" s="157">
        <v>128</v>
      </c>
      <c r="B130" s="168" t="s">
        <v>24130</v>
      </c>
      <c r="C130" s="167" t="s">
        <v>24131</v>
      </c>
      <c r="D130" s="168" t="s">
        <v>22825</v>
      </c>
      <c r="E130" s="168" t="s">
        <v>22825</v>
      </c>
      <c r="F130" s="161">
        <v>1.42</v>
      </c>
      <c r="G130" s="158" t="s">
        <v>24132</v>
      </c>
      <c r="H130" s="169" t="s">
        <v>22446</v>
      </c>
      <c r="I130" s="2"/>
    </row>
    <row r="131" spans="1:9" ht="23.4" x14ac:dyDescent="0.45">
      <c r="A131" s="157">
        <v>129</v>
      </c>
      <c r="B131" s="168" t="s">
        <v>22498</v>
      </c>
      <c r="C131" s="167" t="s">
        <v>24133</v>
      </c>
      <c r="D131" s="168" t="s">
        <v>22825</v>
      </c>
      <c r="E131" s="168" t="s">
        <v>22825</v>
      </c>
      <c r="F131" s="161">
        <v>1.42</v>
      </c>
      <c r="G131" s="158" t="s">
        <v>24134</v>
      </c>
      <c r="H131" s="169" t="s">
        <v>22446</v>
      </c>
      <c r="I131" s="2"/>
    </row>
    <row r="132" spans="1:9" ht="23.4" x14ac:dyDescent="0.45">
      <c r="A132" s="157">
        <v>130</v>
      </c>
      <c r="B132" s="168" t="s">
        <v>23462</v>
      </c>
      <c r="C132" s="167" t="s">
        <v>23307</v>
      </c>
      <c r="D132" s="168" t="s">
        <v>22825</v>
      </c>
      <c r="E132" s="168" t="s">
        <v>22825</v>
      </c>
      <c r="F132" s="161">
        <v>0.4</v>
      </c>
      <c r="G132" s="158" t="s">
        <v>22631</v>
      </c>
      <c r="H132" s="169" t="s">
        <v>22446</v>
      </c>
      <c r="I132" s="2"/>
    </row>
    <row r="133" spans="1:9" ht="23.4" x14ac:dyDescent="0.45">
      <c r="A133" s="157">
        <v>131</v>
      </c>
      <c r="B133" s="168" t="s">
        <v>24135</v>
      </c>
      <c r="C133" s="167" t="s">
        <v>22872</v>
      </c>
      <c r="D133" s="168" t="s">
        <v>22825</v>
      </c>
      <c r="E133" s="168" t="s">
        <v>22825</v>
      </c>
      <c r="F133" s="161">
        <v>0.4</v>
      </c>
      <c r="G133" s="158" t="s">
        <v>24136</v>
      </c>
      <c r="H133" s="169" t="s">
        <v>22446</v>
      </c>
      <c r="I133" s="2"/>
    </row>
    <row r="134" spans="1:9" ht="23.4" x14ac:dyDescent="0.45">
      <c r="A134" s="157">
        <v>132</v>
      </c>
      <c r="B134" s="168" t="s">
        <v>23739</v>
      </c>
      <c r="C134" s="167" t="s">
        <v>23672</v>
      </c>
      <c r="D134" s="168" t="s">
        <v>22825</v>
      </c>
      <c r="E134" s="168" t="s">
        <v>22825</v>
      </c>
      <c r="F134" s="161">
        <v>0.4</v>
      </c>
      <c r="G134" s="158" t="s">
        <v>24096</v>
      </c>
      <c r="H134" s="169" t="s">
        <v>22446</v>
      </c>
      <c r="I134" s="2"/>
    </row>
    <row r="135" spans="1:9" ht="23.4" x14ac:dyDescent="0.45">
      <c r="A135" s="157">
        <v>133</v>
      </c>
      <c r="B135" s="168" t="s">
        <v>24137</v>
      </c>
      <c r="C135" s="167" t="s">
        <v>23132</v>
      </c>
      <c r="D135" s="168" t="s">
        <v>22825</v>
      </c>
      <c r="E135" s="168" t="s">
        <v>22825</v>
      </c>
      <c r="F135" s="161">
        <v>1.21</v>
      </c>
      <c r="G135" s="158" t="s">
        <v>24138</v>
      </c>
      <c r="H135" s="169" t="s">
        <v>22446</v>
      </c>
      <c r="I135" s="2"/>
    </row>
    <row r="136" spans="1:9" ht="23.4" x14ac:dyDescent="0.45">
      <c r="A136" s="157">
        <v>134</v>
      </c>
      <c r="B136" s="168" t="s">
        <v>4799</v>
      </c>
      <c r="C136" s="167" t="s">
        <v>23012</v>
      </c>
      <c r="D136" s="168" t="s">
        <v>22825</v>
      </c>
      <c r="E136" s="168" t="s">
        <v>22825</v>
      </c>
      <c r="F136" s="161">
        <v>1.21</v>
      </c>
      <c r="G136" s="158" t="s">
        <v>24139</v>
      </c>
      <c r="H136" s="169" t="s">
        <v>22446</v>
      </c>
      <c r="I136" s="2"/>
    </row>
    <row r="137" spans="1:9" ht="23.4" x14ac:dyDescent="0.45">
      <c r="A137" s="157">
        <v>135</v>
      </c>
      <c r="B137" s="168" t="s">
        <v>22788</v>
      </c>
      <c r="C137" s="167" t="s">
        <v>23012</v>
      </c>
      <c r="D137" s="168" t="s">
        <v>22825</v>
      </c>
      <c r="E137" s="168" t="s">
        <v>22825</v>
      </c>
      <c r="F137" s="161">
        <v>1.21</v>
      </c>
      <c r="G137" s="158" t="s">
        <v>24140</v>
      </c>
      <c r="H137" s="169" t="s">
        <v>22446</v>
      </c>
      <c r="I137" s="2"/>
    </row>
    <row r="138" spans="1:9" ht="23.4" x14ac:dyDescent="0.45">
      <c r="A138" s="157">
        <v>136</v>
      </c>
      <c r="B138" s="168" t="s">
        <v>23426</v>
      </c>
      <c r="C138" s="167" t="s">
        <v>24115</v>
      </c>
      <c r="D138" s="168" t="s">
        <v>22825</v>
      </c>
      <c r="E138" s="168" t="s">
        <v>22825</v>
      </c>
      <c r="F138" s="161">
        <v>0.4</v>
      </c>
      <c r="G138" s="158" t="s">
        <v>22590</v>
      </c>
      <c r="H138" s="169" t="s">
        <v>22446</v>
      </c>
      <c r="I138" s="2"/>
    </row>
    <row r="139" spans="1:9" ht="23.4" x14ac:dyDescent="0.45">
      <c r="A139" s="157">
        <v>137</v>
      </c>
      <c r="B139" s="168" t="s">
        <v>23024</v>
      </c>
      <c r="C139" s="167" t="s">
        <v>22863</v>
      </c>
      <c r="D139" s="168" t="s">
        <v>22825</v>
      </c>
      <c r="E139" s="168" t="s">
        <v>22825</v>
      </c>
      <c r="F139" s="161">
        <v>1.01</v>
      </c>
      <c r="G139" s="158" t="s">
        <v>24141</v>
      </c>
      <c r="H139" s="169" t="s">
        <v>22446</v>
      </c>
      <c r="I139" s="2"/>
    </row>
    <row r="140" spans="1:9" ht="23.4" x14ac:dyDescent="0.45">
      <c r="A140" s="157">
        <v>138</v>
      </c>
      <c r="B140" s="168" t="s">
        <v>23739</v>
      </c>
      <c r="C140" s="167" t="s">
        <v>23711</v>
      </c>
      <c r="D140" s="168" t="s">
        <v>22825</v>
      </c>
      <c r="E140" s="168" t="s">
        <v>22825</v>
      </c>
      <c r="F140" s="161">
        <v>0.51</v>
      </c>
      <c r="G140" s="158" t="s">
        <v>24077</v>
      </c>
      <c r="H140" s="169" t="s">
        <v>22446</v>
      </c>
      <c r="I140" s="2"/>
    </row>
    <row r="141" spans="1:9" ht="23.4" x14ac:dyDescent="0.45">
      <c r="A141" s="157">
        <v>139</v>
      </c>
      <c r="B141" s="168" t="s">
        <v>22863</v>
      </c>
      <c r="C141" s="167" t="s">
        <v>24115</v>
      </c>
      <c r="D141" s="168" t="s">
        <v>22825</v>
      </c>
      <c r="E141" s="168" t="s">
        <v>22825</v>
      </c>
      <c r="F141" s="161">
        <v>0.4</v>
      </c>
      <c r="G141" s="158" t="s">
        <v>24142</v>
      </c>
      <c r="H141" s="169" t="s">
        <v>22446</v>
      </c>
      <c r="I141" s="2"/>
    </row>
    <row r="142" spans="1:9" ht="23.4" x14ac:dyDescent="0.45">
      <c r="A142" s="157">
        <v>140</v>
      </c>
      <c r="B142" s="168" t="s">
        <v>23084</v>
      </c>
      <c r="C142" s="167" t="s">
        <v>24143</v>
      </c>
      <c r="D142" s="168" t="s">
        <v>22825</v>
      </c>
      <c r="E142" s="168" t="s">
        <v>22825</v>
      </c>
      <c r="F142" s="161">
        <v>1.2000000000000002</v>
      </c>
      <c r="G142" s="158" t="s">
        <v>24138</v>
      </c>
      <c r="H142" s="169" t="s">
        <v>22446</v>
      </c>
      <c r="I142" s="2"/>
    </row>
    <row r="143" spans="1:9" ht="23.4" x14ac:dyDescent="0.45">
      <c r="A143" s="157">
        <v>141</v>
      </c>
      <c r="B143" s="168" t="s">
        <v>24144</v>
      </c>
      <c r="C143" s="167" t="s">
        <v>23000</v>
      </c>
      <c r="D143" s="168" t="s">
        <v>22825</v>
      </c>
      <c r="E143" s="168" t="s">
        <v>22825</v>
      </c>
      <c r="F143" s="161">
        <v>1.62</v>
      </c>
      <c r="G143" s="158" t="s">
        <v>24145</v>
      </c>
      <c r="H143" s="169" t="s">
        <v>22446</v>
      </c>
      <c r="I143" s="2"/>
    </row>
    <row r="144" spans="1:9" ht="23.4" x14ac:dyDescent="0.45">
      <c r="A144" s="157">
        <v>142</v>
      </c>
      <c r="B144" s="168" t="s">
        <v>24022</v>
      </c>
      <c r="C144" s="167" t="s">
        <v>22520</v>
      </c>
      <c r="D144" s="168" t="s">
        <v>22825</v>
      </c>
      <c r="E144" s="168" t="s">
        <v>22825</v>
      </c>
      <c r="F144" s="161">
        <v>0.81</v>
      </c>
      <c r="G144" s="158" t="s">
        <v>24146</v>
      </c>
      <c r="H144" s="169" t="s">
        <v>22446</v>
      </c>
      <c r="I144" s="2"/>
    </row>
    <row r="145" spans="1:9" ht="23.4" x14ac:dyDescent="0.45">
      <c r="A145" s="157">
        <v>143</v>
      </c>
      <c r="B145" s="168" t="s">
        <v>24147</v>
      </c>
      <c r="C145" s="167" t="s">
        <v>22463</v>
      </c>
      <c r="D145" s="168" t="s">
        <v>22825</v>
      </c>
      <c r="E145" s="168" t="s">
        <v>22825</v>
      </c>
      <c r="F145" s="161">
        <v>1.21</v>
      </c>
      <c r="G145" s="158" t="s">
        <v>24123</v>
      </c>
      <c r="H145" s="169" t="s">
        <v>22446</v>
      </c>
      <c r="I145" s="2"/>
    </row>
    <row r="146" spans="1:9" ht="23.4" x14ac:dyDescent="0.45">
      <c r="A146" s="157">
        <v>144</v>
      </c>
      <c r="B146" s="168" t="s">
        <v>22702</v>
      </c>
      <c r="C146" s="167" t="s">
        <v>22527</v>
      </c>
      <c r="D146" s="168" t="s">
        <v>22825</v>
      </c>
      <c r="E146" s="168" t="s">
        <v>22825</v>
      </c>
      <c r="F146" s="161">
        <v>1.21</v>
      </c>
      <c r="G146" s="158" t="s">
        <v>24138</v>
      </c>
      <c r="H146" s="169" t="s">
        <v>22446</v>
      </c>
      <c r="I146" s="2"/>
    </row>
    <row r="147" spans="1:9" ht="23.4" x14ac:dyDescent="0.45">
      <c r="A147" s="157">
        <v>145</v>
      </c>
      <c r="B147" s="168" t="s">
        <v>23761</v>
      </c>
      <c r="C147" s="167" t="s">
        <v>23283</v>
      </c>
      <c r="D147" s="168" t="s">
        <v>22825</v>
      </c>
      <c r="E147" s="168" t="s">
        <v>22825</v>
      </c>
      <c r="F147" s="161">
        <v>1.01</v>
      </c>
      <c r="G147" s="158" t="s">
        <v>24105</v>
      </c>
      <c r="H147" s="169" t="s">
        <v>22446</v>
      </c>
      <c r="I147" s="2"/>
    </row>
    <row r="148" spans="1:9" ht="23.4" x14ac:dyDescent="0.45">
      <c r="A148" s="157">
        <v>146</v>
      </c>
      <c r="B148" s="168" t="s">
        <v>22545</v>
      </c>
      <c r="C148" s="167" t="s">
        <v>22544</v>
      </c>
      <c r="D148" s="168" t="s">
        <v>22834</v>
      </c>
      <c r="E148" s="168" t="s">
        <v>22834</v>
      </c>
      <c r="F148" s="161">
        <v>0.81</v>
      </c>
      <c r="G148" s="158" t="s">
        <v>23388</v>
      </c>
      <c r="H148" s="169" t="s">
        <v>22446</v>
      </c>
      <c r="I148" s="2"/>
    </row>
    <row r="149" spans="1:9" ht="23.4" x14ac:dyDescent="0.45">
      <c r="A149" s="157">
        <v>147</v>
      </c>
      <c r="B149" s="168" t="s">
        <v>24148</v>
      </c>
      <c r="C149" s="167" t="s">
        <v>23763</v>
      </c>
      <c r="D149" s="168" t="s">
        <v>22851</v>
      </c>
      <c r="E149" s="168" t="s">
        <v>22851</v>
      </c>
      <c r="F149" s="161">
        <v>2.02</v>
      </c>
      <c r="G149" s="158" t="s">
        <v>24149</v>
      </c>
      <c r="H149" s="169" t="s">
        <v>22446</v>
      </c>
      <c r="I149" s="2"/>
    </row>
    <row r="150" spans="1:9" ht="23.4" x14ac:dyDescent="0.45">
      <c r="A150" s="157">
        <v>148</v>
      </c>
      <c r="B150" s="168" t="s">
        <v>23012</v>
      </c>
      <c r="C150" s="167" t="s">
        <v>22876</v>
      </c>
      <c r="D150" s="168" t="s">
        <v>22851</v>
      </c>
      <c r="E150" s="168" t="s">
        <v>22851</v>
      </c>
      <c r="F150" s="161">
        <v>1.21</v>
      </c>
      <c r="G150" s="158" t="s">
        <v>22631</v>
      </c>
      <c r="H150" s="169" t="s">
        <v>22446</v>
      </c>
      <c r="I150" s="2"/>
    </row>
    <row r="151" spans="1:9" ht="23.4" x14ac:dyDescent="0.45">
      <c r="A151" s="157">
        <v>149</v>
      </c>
      <c r="B151" s="168" t="s">
        <v>24150</v>
      </c>
      <c r="C151" s="167" t="s">
        <v>23533</v>
      </c>
      <c r="D151" s="168" t="s">
        <v>22851</v>
      </c>
      <c r="E151" s="168" t="s">
        <v>22851</v>
      </c>
      <c r="F151" s="161">
        <v>0.81</v>
      </c>
      <c r="G151" s="158" t="s">
        <v>22631</v>
      </c>
      <c r="H151" s="169" t="s">
        <v>22446</v>
      </c>
      <c r="I151" s="2"/>
    </row>
    <row r="152" spans="1:9" ht="23.4" x14ac:dyDescent="0.45">
      <c r="A152" s="157">
        <v>150</v>
      </c>
      <c r="B152" s="168" t="s">
        <v>24151</v>
      </c>
      <c r="C152" s="167" t="s">
        <v>23055</v>
      </c>
      <c r="D152" s="168" t="s">
        <v>22851</v>
      </c>
      <c r="E152" s="168" t="s">
        <v>22851</v>
      </c>
      <c r="F152" s="161">
        <v>0.81</v>
      </c>
      <c r="G152" s="158" t="s">
        <v>22631</v>
      </c>
      <c r="H152" s="169" t="s">
        <v>22446</v>
      </c>
      <c r="I152" s="2"/>
    </row>
    <row r="153" spans="1:9" ht="23.4" x14ac:dyDescent="0.45">
      <c r="A153" s="157">
        <v>151</v>
      </c>
      <c r="B153" s="168" t="s">
        <v>24152</v>
      </c>
      <c r="C153" s="167" t="s">
        <v>24153</v>
      </c>
      <c r="D153" s="168" t="s">
        <v>22851</v>
      </c>
      <c r="E153" s="168" t="s">
        <v>22851</v>
      </c>
      <c r="F153" s="161">
        <v>1.62</v>
      </c>
      <c r="G153" s="158" t="s">
        <v>24011</v>
      </c>
      <c r="H153" s="169" t="s">
        <v>22446</v>
      </c>
      <c r="I153" s="2"/>
    </row>
    <row r="154" spans="1:9" ht="23.4" x14ac:dyDescent="0.45">
      <c r="A154" s="157">
        <v>152</v>
      </c>
      <c r="B154" s="168" t="s">
        <v>24154</v>
      </c>
      <c r="C154" s="167" t="s">
        <v>24153</v>
      </c>
      <c r="D154" s="168" t="s">
        <v>22851</v>
      </c>
      <c r="E154" s="168" t="s">
        <v>22851</v>
      </c>
      <c r="F154" s="161">
        <v>0.81</v>
      </c>
      <c r="G154" s="158" t="s">
        <v>22631</v>
      </c>
      <c r="H154" s="169" t="s">
        <v>22446</v>
      </c>
      <c r="I154" s="2"/>
    </row>
    <row r="155" spans="1:9" ht="23.4" x14ac:dyDescent="0.45">
      <c r="A155" s="157">
        <v>153</v>
      </c>
      <c r="B155" s="168" t="s">
        <v>23650</v>
      </c>
      <c r="C155" s="167" t="s">
        <v>23061</v>
      </c>
      <c r="D155" s="168" t="s">
        <v>22851</v>
      </c>
      <c r="E155" s="168" t="s">
        <v>22851</v>
      </c>
      <c r="F155" s="161">
        <v>1.6199999999999999</v>
      </c>
      <c r="G155" s="158" t="s">
        <v>24011</v>
      </c>
      <c r="H155" s="169" t="s">
        <v>22446</v>
      </c>
      <c r="I155" s="2"/>
    </row>
    <row r="156" spans="1:9" ht="23.4" x14ac:dyDescent="0.45">
      <c r="A156" s="157">
        <v>154</v>
      </c>
      <c r="B156" s="168" t="s">
        <v>23600</v>
      </c>
      <c r="C156" s="167" t="s">
        <v>22875</v>
      </c>
      <c r="D156" s="168" t="s">
        <v>22851</v>
      </c>
      <c r="E156" s="168" t="s">
        <v>22851</v>
      </c>
      <c r="F156" s="161">
        <v>1.62</v>
      </c>
      <c r="G156" s="158" t="s">
        <v>23336</v>
      </c>
      <c r="H156" s="169" t="s">
        <v>22446</v>
      </c>
      <c r="I156" s="2"/>
    </row>
    <row r="157" spans="1:9" ht="23.4" x14ac:dyDescent="0.45">
      <c r="A157" s="157">
        <v>155</v>
      </c>
      <c r="B157" s="168" t="s">
        <v>23714</v>
      </c>
      <c r="C157" s="167" t="s">
        <v>22849</v>
      </c>
      <c r="D157" s="168" t="s">
        <v>22851</v>
      </c>
      <c r="E157" s="168" t="s">
        <v>22851</v>
      </c>
      <c r="F157" s="161">
        <v>1.21</v>
      </c>
      <c r="G157" s="158" t="s">
        <v>24011</v>
      </c>
      <c r="H157" s="169" t="s">
        <v>22446</v>
      </c>
      <c r="I157" s="2"/>
    </row>
    <row r="158" spans="1:9" ht="23.4" x14ac:dyDescent="0.45">
      <c r="A158" s="157">
        <v>156</v>
      </c>
      <c r="B158" s="168" t="s">
        <v>22861</v>
      </c>
      <c r="C158" s="167" t="s">
        <v>22920</v>
      </c>
      <c r="D158" s="168" t="s">
        <v>22851</v>
      </c>
      <c r="E158" s="168" t="s">
        <v>22851</v>
      </c>
      <c r="F158" s="161">
        <v>0.81</v>
      </c>
      <c r="G158" s="158" t="s">
        <v>22631</v>
      </c>
      <c r="H158" s="169" t="s">
        <v>22446</v>
      </c>
      <c r="I158" s="2"/>
    </row>
    <row r="159" spans="1:9" ht="23.4" x14ac:dyDescent="0.45">
      <c r="A159" s="157">
        <v>157</v>
      </c>
      <c r="B159" s="168" t="s">
        <v>22798</v>
      </c>
      <c r="C159" s="167" t="s">
        <v>23039</v>
      </c>
      <c r="D159" s="168" t="s">
        <v>22851</v>
      </c>
      <c r="E159" s="168" t="s">
        <v>22851</v>
      </c>
      <c r="F159" s="161">
        <v>0.81</v>
      </c>
      <c r="G159" s="158" t="s">
        <v>22631</v>
      </c>
      <c r="H159" s="169" t="s">
        <v>22446</v>
      </c>
      <c r="I159" s="2"/>
    </row>
    <row r="160" spans="1:9" ht="23.4" x14ac:dyDescent="0.45">
      <c r="A160" s="157">
        <v>158</v>
      </c>
      <c r="B160" s="168" t="s">
        <v>22689</v>
      </c>
      <c r="C160" s="167" t="s">
        <v>24155</v>
      </c>
      <c r="D160" s="168" t="s">
        <v>22851</v>
      </c>
      <c r="E160" s="168" t="s">
        <v>22851</v>
      </c>
      <c r="F160" s="161">
        <v>2.02</v>
      </c>
      <c r="G160" s="158" t="s">
        <v>24040</v>
      </c>
      <c r="H160" s="169" t="s">
        <v>22446</v>
      </c>
      <c r="I160" s="2"/>
    </row>
    <row r="161" spans="1:9" ht="23.4" x14ac:dyDescent="0.45">
      <c r="A161" s="157">
        <v>159</v>
      </c>
      <c r="B161" s="168" t="s">
        <v>22856</v>
      </c>
      <c r="C161" s="167" t="s">
        <v>23039</v>
      </c>
      <c r="D161" s="168" t="s">
        <v>22851</v>
      </c>
      <c r="E161" s="168" t="s">
        <v>22851</v>
      </c>
      <c r="F161" s="161">
        <v>1.62</v>
      </c>
      <c r="G161" s="158" t="s">
        <v>23654</v>
      </c>
      <c r="H161" s="169" t="s">
        <v>22446</v>
      </c>
      <c r="I161" s="2"/>
    </row>
    <row r="162" spans="1:9" ht="23.4" x14ac:dyDescent="0.45">
      <c r="A162" s="157">
        <v>160</v>
      </c>
      <c r="B162" s="168" t="s">
        <v>24156</v>
      </c>
      <c r="C162" s="167" t="s">
        <v>4799</v>
      </c>
      <c r="D162" s="168" t="s">
        <v>22851</v>
      </c>
      <c r="E162" s="168" t="s">
        <v>22851</v>
      </c>
      <c r="F162" s="161">
        <v>0.81</v>
      </c>
      <c r="G162" s="158" t="s">
        <v>23503</v>
      </c>
      <c r="H162" s="169" t="s">
        <v>22446</v>
      </c>
      <c r="I162" s="2"/>
    </row>
    <row r="163" spans="1:9" ht="23.4" x14ac:dyDescent="0.45">
      <c r="A163" s="157">
        <v>161</v>
      </c>
      <c r="B163" s="168" t="s">
        <v>22491</v>
      </c>
      <c r="C163" s="167" t="s">
        <v>23211</v>
      </c>
      <c r="D163" s="168" t="s">
        <v>22851</v>
      </c>
      <c r="E163" s="168" t="s">
        <v>22851</v>
      </c>
      <c r="F163" s="161">
        <v>1.21</v>
      </c>
      <c r="G163" s="158" t="s">
        <v>24000</v>
      </c>
      <c r="H163" s="169" t="s">
        <v>22446</v>
      </c>
      <c r="I163" s="2"/>
    </row>
    <row r="164" spans="1:9" ht="23.4" x14ac:dyDescent="0.45">
      <c r="A164" s="157">
        <v>162</v>
      </c>
      <c r="B164" s="168" t="s">
        <v>23739</v>
      </c>
      <c r="C164" s="167" t="s">
        <v>24157</v>
      </c>
      <c r="D164" s="168" t="s">
        <v>22851</v>
      </c>
      <c r="E164" s="168" t="s">
        <v>22851</v>
      </c>
      <c r="F164" s="161">
        <v>1.21</v>
      </c>
      <c r="G164" s="158" t="s">
        <v>24000</v>
      </c>
      <c r="H164" s="169" t="s">
        <v>22446</v>
      </c>
      <c r="I164" s="2"/>
    </row>
    <row r="165" spans="1:9" ht="23.4" x14ac:dyDescent="0.45">
      <c r="A165" s="157">
        <v>163</v>
      </c>
      <c r="B165" s="168" t="s">
        <v>271</v>
      </c>
      <c r="C165" s="167" t="s">
        <v>23726</v>
      </c>
      <c r="D165" s="168" t="s">
        <v>22851</v>
      </c>
      <c r="E165" s="168" t="s">
        <v>22851</v>
      </c>
      <c r="F165" s="161">
        <v>1.6099999999999999</v>
      </c>
      <c r="G165" s="158" t="s">
        <v>24158</v>
      </c>
      <c r="H165" s="169" t="s">
        <v>22446</v>
      </c>
      <c r="I165" s="2"/>
    </row>
    <row r="166" spans="1:9" ht="23.4" x14ac:dyDescent="0.45">
      <c r="A166" s="157">
        <v>164</v>
      </c>
      <c r="B166" s="168" t="s">
        <v>23763</v>
      </c>
      <c r="C166" s="167" t="s">
        <v>23061</v>
      </c>
      <c r="D166" s="168" t="s">
        <v>22851</v>
      </c>
      <c r="E166" s="168" t="s">
        <v>22851</v>
      </c>
      <c r="F166" s="161">
        <v>1.21</v>
      </c>
      <c r="G166" s="158" t="s">
        <v>24037</v>
      </c>
      <c r="H166" s="169" t="s">
        <v>22446</v>
      </c>
      <c r="I166" s="2"/>
    </row>
    <row r="167" spans="1:9" ht="23.4" x14ac:dyDescent="0.45">
      <c r="A167" s="157">
        <v>165</v>
      </c>
      <c r="B167" s="168" t="s">
        <v>23714</v>
      </c>
      <c r="C167" s="167" t="s">
        <v>23061</v>
      </c>
      <c r="D167" s="168" t="s">
        <v>22851</v>
      </c>
      <c r="E167" s="168" t="s">
        <v>22851</v>
      </c>
      <c r="F167" s="161">
        <v>0.81</v>
      </c>
      <c r="G167" s="158" t="s">
        <v>24000</v>
      </c>
      <c r="H167" s="169" t="s">
        <v>22446</v>
      </c>
      <c r="I167" s="2"/>
    </row>
    <row r="168" spans="1:9" ht="23.4" x14ac:dyDescent="0.45">
      <c r="A168" s="157">
        <v>166</v>
      </c>
      <c r="B168" s="168" t="s">
        <v>22689</v>
      </c>
      <c r="C168" s="167" t="s">
        <v>22776</v>
      </c>
      <c r="D168" s="168" t="s">
        <v>22851</v>
      </c>
      <c r="E168" s="168" t="s">
        <v>22851</v>
      </c>
      <c r="F168" s="161">
        <v>0.81</v>
      </c>
      <c r="G168" s="158" t="s">
        <v>24000</v>
      </c>
      <c r="H168" s="169" t="s">
        <v>22509</v>
      </c>
      <c r="I168" s="2"/>
    </row>
    <row r="169" spans="1:9" ht="23.4" x14ac:dyDescent="0.45">
      <c r="A169" s="157">
        <v>167</v>
      </c>
      <c r="B169" s="168" t="s">
        <v>23763</v>
      </c>
      <c r="C169" s="167" t="s">
        <v>22861</v>
      </c>
      <c r="D169" s="168" t="s">
        <v>22851</v>
      </c>
      <c r="E169" s="168" t="s">
        <v>22851</v>
      </c>
      <c r="F169" s="161">
        <v>0.81</v>
      </c>
      <c r="G169" s="158" t="s">
        <v>24000</v>
      </c>
      <c r="H169" s="169" t="s">
        <v>22446</v>
      </c>
      <c r="I169" s="2"/>
    </row>
    <row r="170" spans="1:9" ht="23.4" x14ac:dyDescent="0.45">
      <c r="A170" s="157">
        <v>168</v>
      </c>
      <c r="B170" s="168" t="s">
        <v>24159</v>
      </c>
      <c r="C170" s="167" t="s">
        <v>23070</v>
      </c>
      <c r="D170" s="168" t="s">
        <v>22851</v>
      </c>
      <c r="E170" s="168" t="s">
        <v>22851</v>
      </c>
      <c r="F170" s="161">
        <v>1.21</v>
      </c>
      <c r="G170" s="158" t="s">
        <v>24037</v>
      </c>
      <c r="H170" s="169" t="s">
        <v>22446</v>
      </c>
      <c r="I170" s="2"/>
    </row>
    <row r="171" spans="1:9" ht="23.4" x14ac:dyDescent="0.45">
      <c r="A171" s="157">
        <v>169</v>
      </c>
      <c r="B171" s="168" t="s">
        <v>24160</v>
      </c>
      <c r="C171" s="167" t="s">
        <v>23307</v>
      </c>
      <c r="D171" s="168" t="s">
        <v>22851</v>
      </c>
      <c r="E171" s="168" t="s">
        <v>22851</v>
      </c>
      <c r="F171" s="161">
        <v>0.81</v>
      </c>
      <c r="G171" s="158" t="s">
        <v>24000</v>
      </c>
      <c r="H171" s="169" t="s">
        <v>22446</v>
      </c>
      <c r="I171" s="2"/>
    </row>
    <row r="172" spans="1:9" ht="23.4" x14ac:dyDescent="0.45">
      <c r="A172" s="157">
        <v>170</v>
      </c>
      <c r="B172" s="168" t="s">
        <v>22776</v>
      </c>
      <c r="C172" s="167" t="s">
        <v>24161</v>
      </c>
      <c r="D172" s="168" t="s">
        <v>22851</v>
      </c>
      <c r="E172" s="168" t="s">
        <v>22851</v>
      </c>
      <c r="F172" s="161">
        <v>1.21</v>
      </c>
      <c r="G172" s="158" t="s">
        <v>24037</v>
      </c>
      <c r="H172" s="169" t="s">
        <v>22446</v>
      </c>
      <c r="I172" s="2"/>
    </row>
    <row r="173" spans="1:9" ht="23.4" x14ac:dyDescent="0.45">
      <c r="A173" s="157">
        <v>171</v>
      </c>
      <c r="B173" s="168" t="s">
        <v>23012</v>
      </c>
      <c r="C173" s="167" t="s">
        <v>23012</v>
      </c>
      <c r="D173" s="168" t="s">
        <v>22851</v>
      </c>
      <c r="E173" s="168" t="s">
        <v>22851</v>
      </c>
      <c r="F173" s="161">
        <v>1.21</v>
      </c>
      <c r="G173" s="158" t="s">
        <v>24037</v>
      </c>
      <c r="H173" s="169" t="s">
        <v>22446</v>
      </c>
      <c r="I173" s="2"/>
    </row>
    <row r="174" spans="1:9" ht="23.4" x14ac:dyDescent="0.45">
      <c r="A174" s="157">
        <v>172</v>
      </c>
      <c r="B174" s="168" t="s">
        <v>24162</v>
      </c>
      <c r="C174" s="167" t="s">
        <v>24163</v>
      </c>
      <c r="D174" s="168" t="s">
        <v>22851</v>
      </c>
      <c r="E174" s="168" t="s">
        <v>22851</v>
      </c>
      <c r="F174" s="161">
        <v>1.21</v>
      </c>
      <c r="G174" s="158" t="s">
        <v>24037</v>
      </c>
      <c r="H174" s="169" t="s">
        <v>22446</v>
      </c>
      <c r="I174" s="2"/>
    </row>
    <row r="175" spans="1:9" ht="23.4" x14ac:dyDescent="0.45">
      <c r="A175" s="157">
        <v>173</v>
      </c>
      <c r="B175" s="168" t="s">
        <v>22753</v>
      </c>
      <c r="C175" s="167" t="s">
        <v>22927</v>
      </c>
      <c r="D175" s="168" t="s">
        <v>22851</v>
      </c>
      <c r="E175" s="168" t="s">
        <v>22851</v>
      </c>
      <c r="F175" s="161">
        <v>1.21</v>
      </c>
      <c r="G175" s="158" t="s">
        <v>24037</v>
      </c>
      <c r="H175" s="169" t="s">
        <v>22446</v>
      </c>
      <c r="I175" s="2"/>
    </row>
    <row r="176" spans="1:9" ht="23.4" x14ac:dyDescent="0.45">
      <c r="A176" s="157">
        <v>174</v>
      </c>
      <c r="B176" s="168" t="s">
        <v>22861</v>
      </c>
      <c r="C176" s="167" t="s">
        <v>22520</v>
      </c>
      <c r="D176" s="168" t="s">
        <v>22851</v>
      </c>
      <c r="E176" s="168" t="s">
        <v>22851</v>
      </c>
      <c r="F176" s="161">
        <v>0.81</v>
      </c>
      <c r="G176" s="158" t="s">
        <v>24000</v>
      </c>
      <c r="H176" s="169" t="s">
        <v>22446</v>
      </c>
      <c r="I176" s="2"/>
    </row>
    <row r="177" spans="1:9" ht="23.4" x14ac:dyDescent="0.45">
      <c r="A177" s="157">
        <v>175</v>
      </c>
      <c r="B177" s="168" t="s">
        <v>4799</v>
      </c>
      <c r="C177" s="167" t="s">
        <v>23711</v>
      </c>
      <c r="D177" s="168" t="s">
        <v>22851</v>
      </c>
      <c r="E177" s="168" t="s">
        <v>22851</v>
      </c>
      <c r="F177" s="161">
        <v>1.62</v>
      </c>
      <c r="G177" s="158" t="s">
        <v>24164</v>
      </c>
      <c r="H177" s="169" t="s">
        <v>22446</v>
      </c>
      <c r="I177" s="2"/>
    </row>
    <row r="178" spans="1:9" ht="23.4" x14ac:dyDescent="0.45">
      <c r="A178" s="157">
        <v>176</v>
      </c>
      <c r="B178" s="168" t="s">
        <v>472</v>
      </c>
      <c r="C178" s="167" t="s">
        <v>24165</v>
      </c>
      <c r="D178" s="168" t="s">
        <v>22851</v>
      </c>
      <c r="E178" s="168" t="s">
        <v>22851</v>
      </c>
      <c r="F178" s="161">
        <v>1.21</v>
      </c>
      <c r="G178" s="158" t="s">
        <v>24000</v>
      </c>
      <c r="H178" s="169" t="s">
        <v>22446</v>
      </c>
      <c r="I178" s="2"/>
    </row>
    <row r="179" spans="1:9" ht="23.4" x14ac:dyDescent="0.45">
      <c r="A179" s="157">
        <v>177</v>
      </c>
      <c r="B179" s="168" t="s">
        <v>22498</v>
      </c>
      <c r="C179" s="167" t="s">
        <v>22853</v>
      </c>
      <c r="D179" s="168" t="s">
        <v>22851</v>
      </c>
      <c r="E179" s="168" t="s">
        <v>22851</v>
      </c>
      <c r="F179" s="161">
        <v>0.81</v>
      </c>
      <c r="G179" s="158" t="s">
        <v>24000</v>
      </c>
      <c r="H179" s="169" t="s">
        <v>22446</v>
      </c>
      <c r="I179" s="2"/>
    </row>
    <row r="180" spans="1:9" ht="23.4" x14ac:dyDescent="0.45">
      <c r="A180" s="157">
        <v>178</v>
      </c>
      <c r="B180" s="168" t="s">
        <v>22861</v>
      </c>
      <c r="C180" s="167" t="s">
        <v>23000</v>
      </c>
      <c r="D180" s="168" t="s">
        <v>22851</v>
      </c>
      <c r="E180" s="168" t="s">
        <v>22851</v>
      </c>
      <c r="F180" s="161">
        <v>1.21</v>
      </c>
      <c r="G180" s="158" t="s">
        <v>24000</v>
      </c>
      <c r="H180" s="169" t="s">
        <v>22446</v>
      </c>
      <c r="I180" s="2"/>
    </row>
    <row r="181" spans="1:9" ht="23.4" x14ac:dyDescent="0.45">
      <c r="A181" s="157">
        <v>179</v>
      </c>
      <c r="B181" s="168" t="s">
        <v>4799</v>
      </c>
      <c r="C181" s="167" t="s">
        <v>22861</v>
      </c>
      <c r="D181" s="168" t="s">
        <v>22851</v>
      </c>
      <c r="E181" s="168" t="s">
        <v>22851</v>
      </c>
      <c r="F181" s="161">
        <v>1.21</v>
      </c>
      <c r="G181" s="158" t="s">
        <v>24000</v>
      </c>
      <c r="H181" s="169" t="s">
        <v>22446</v>
      </c>
      <c r="I181" s="2"/>
    </row>
    <row r="182" spans="1:9" ht="23.4" x14ac:dyDescent="0.45">
      <c r="A182" s="157">
        <v>180</v>
      </c>
      <c r="B182" s="168" t="s">
        <v>24166</v>
      </c>
      <c r="C182" s="167" t="s">
        <v>24167</v>
      </c>
      <c r="D182" s="168" t="s">
        <v>22851</v>
      </c>
      <c r="E182" s="168" t="s">
        <v>22851</v>
      </c>
      <c r="F182" s="161">
        <v>0.81</v>
      </c>
      <c r="G182" s="158" t="s">
        <v>24000</v>
      </c>
      <c r="H182" s="169" t="s">
        <v>22446</v>
      </c>
      <c r="I182" s="2"/>
    </row>
    <row r="183" spans="1:9" ht="23.4" x14ac:dyDescent="0.45">
      <c r="A183" s="157">
        <v>181</v>
      </c>
      <c r="B183" s="168" t="s">
        <v>24168</v>
      </c>
      <c r="C183" s="167" t="s">
        <v>24169</v>
      </c>
      <c r="D183" s="168" t="s">
        <v>22851</v>
      </c>
      <c r="E183" s="168" t="s">
        <v>22851</v>
      </c>
      <c r="F183" s="161">
        <v>1.62</v>
      </c>
      <c r="G183" s="158" t="s">
        <v>24170</v>
      </c>
      <c r="H183" s="169" t="s">
        <v>22446</v>
      </c>
      <c r="I183" s="2"/>
    </row>
    <row r="184" spans="1:9" ht="23.4" x14ac:dyDescent="0.45">
      <c r="A184" s="157">
        <v>182</v>
      </c>
      <c r="B184" s="168" t="s">
        <v>22862</v>
      </c>
      <c r="C184" s="167" t="s">
        <v>23533</v>
      </c>
      <c r="D184" s="168" t="s">
        <v>22851</v>
      </c>
      <c r="E184" s="168" t="s">
        <v>22851</v>
      </c>
      <c r="F184" s="161">
        <v>1.62</v>
      </c>
      <c r="G184" s="158" t="s">
        <v>24171</v>
      </c>
      <c r="H184" s="169" t="s">
        <v>22446</v>
      </c>
      <c r="I184" s="2"/>
    </row>
    <row r="185" spans="1:9" ht="23.4" x14ac:dyDescent="0.45">
      <c r="A185" s="157">
        <v>183</v>
      </c>
      <c r="B185" s="168" t="s">
        <v>22836</v>
      </c>
      <c r="C185" s="167" t="s">
        <v>22861</v>
      </c>
      <c r="D185" s="168" t="s">
        <v>22851</v>
      </c>
      <c r="E185" s="168" t="s">
        <v>22851</v>
      </c>
      <c r="F185" s="161">
        <v>0.81</v>
      </c>
      <c r="G185" s="158" t="s">
        <v>24000</v>
      </c>
      <c r="H185" s="169" t="s">
        <v>22446</v>
      </c>
      <c r="I185" s="2"/>
    </row>
    <row r="186" spans="1:9" ht="23.4" x14ac:dyDescent="0.45">
      <c r="A186" s="157">
        <v>184</v>
      </c>
      <c r="B186" s="168" t="s">
        <v>16196</v>
      </c>
      <c r="C186" s="167" t="s">
        <v>22862</v>
      </c>
      <c r="D186" s="168" t="s">
        <v>22851</v>
      </c>
      <c r="E186" s="168" t="s">
        <v>22851</v>
      </c>
      <c r="F186" s="161">
        <v>1.62</v>
      </c>
      <c r="G186" s="158" t="s">
        <v>24170</v>
      </c>
      <c r="H186" s="169" t="s">
        <v>22446</v>
      </c>
      <c r="I186" s="2"/>
    </row>
    <row r="187" spans="1:9" ht="23.4" x14ac:dyDescent="0.45">
      <c r="A187" s="157">
        <v>185</v>
      </c>
      <c r="B187" s="168" t="s">
        <v>24172</v>
      </c>
      <c r="C187" s="167" t="s">
        <v>24173</v>
      </c>
      <c r="D187" s="168" t="s">
        <v>24174</v>
      </c>
      <c r="E187" s="168" t="s">
        <v>24174</v>
      </c>
      <c r="F187" s="161">
        <v>0.81</v>
      </c>
      <c r="G187" s="158" t="s">
        <v>24175</v>
      </c>
      <c r="H187" s="169" t="s">
        <v>22446</v>
      </c>
      <c r="I187" s="2"/>
    </row>
    <row r="188" spans="1:9" ht="23.4" x14ac:dyDescent="0.45">
      <c r="A188" s="157">
        <v>186</v>
      </c>
      <c r="B188" s="168" t="s">
        <v>22749</v>
      </c>
      <c r="C188" s="167" t="s">
        <v>24176</v>
      </c>
      <c r="D188" s="168" t="s">
        <v>24174</v>
      </c>
      <c r="E188" s="168" t="s">
        <v>24174</v>
      </c>
      <c r="F188" s="161">
        <v>1.21</v>
      </c>
      <c r="G188" s="158" t="s">
        <v>23972</v>
      </c>
      <c r="H188" s="169" t="s">
        <v>22446</v>
      </c>
      <c r="I188" s="2"/>
    </row>
    <row r="189" spans="1:9" ht="23.4" x14ac:dyDescent="0.45">
      <c r="A189" s="157">
        <v>187</v>
      </c>
      <c r="B189" s="168" t="s">
        <v>24177</v>
      </c>
      <c r="C189" s="167" t="s">
        <v>24178</v>
      </c>
      <c r="D189" s="168" t="s">
        <v>24174</v>
      </c>
      <c r="E189" s="168" t="s">
        <v>24174</v>
      </c>
      <c r="F189" s="161">
        <v>1.42</v>
      </c>
      <c r="G189" s="158" t="s">
        <v>23503</v>
      </c>
      <c r="H189" s="169" t="s">
        <v>22446</v>
      </c>
      <c r="I189" s="2"/>
    </row>
    <row r="190" spans="1:9" ht="23.4" x14ac:dyDescent="0.45">
      <c r="A190" s="157">
        <v>188</v>
      </c>
      <c r="B190" s="168" t="s">
        <v>22556</v>
      </c>
      <c r="C190" s="167" t="s">
        <v>23506</v>
      </c>
      <c r="D190" s="168" t="s">
        <v>24174</v>
      </c>
      <c r="E190" s="168" t="s">
        <v>24174</v>
      </c>
      <c r="F190" s="161">
        <v>1.21</v>
      </c>
      <c r="G190" s="158" t="s">
        <v>23503</v>
      </c>
      <c r="H190" s="169" t="s">
        <v>22446</v>
      </c>
      <c r="I190" s="2"/>
    </row>
    <row r="191" spans="1:9" ht="23.4" x14ac:dyDescent="0.45">
      <c r="A191" s="157">
        <v>189</v>
      </c>
      <c r="B191" s="168" t="s">
        <v>796</v>
      </c>
      <c r="C191" s="167" t="s">
        <v>23292</v>
      </c>
      <c r="D191" s="168" t="s">
        <v>24174</v>
      </c>
      <c r="E191" s="168" t="s">
        <v>24174</v>
      </c>
      <c r="F191" s="161">
        <v>0.61</v>
      </c>
      <c r="G191" s="158" t="s">
        <v>23388</v>
      </c>
      <c r="H191" s="169" t="s">
        <v>22446</v>
      </c>
      <c r="I191" s="2"/>
    </row>
    <row r="192" spans="1:9" ht="23.4" x14ac:dyDescent="0.45">
      <c r="A192" s="157">
        <v>190</v>
      </c>
      <c r="B192" s="168" t="s">
        <v>22618</v>
      </c>
      <c r="C192" s="167" t="s">
        <v>22478</v>
      </c>
      <c r="D192" s="168" t="s">
        <v>24174</v>
      </c>
      <c r="E192" s="168" t="s">
        <v>24174</v>
      </c>
      <c r="F192" s="161">
        <v>0.81</v>
      </c>
      <c r="G192" s="158" t="s">
        <v>23388</v>
      </c>
      <c r="H192" s="169" t="s">
        <v>22446</v>
      </c>
      <c r="I192" s="2"/>
    </row>
    <row r="193" spans="1:9" ht="23.4" x14ac:dyDescent="0.45">
      <c r="A193" s="157">
        <v>191</v>
      </c>
      <c r="B193" s="168" t="s">
        <v>22591</v>
      </c>
      <c r="C193" s="167" t="s">
        <v>23341</v>
      </c>
      <c r="D193" s="168" t="s">
        <v>24174</v>
      </c>
      <c r="E193" s="168" t="s">
        <v>24174</v>
      </c>
      <c r="F193" s="161">
        <v>1.21</v>
      </c>
      <c r="G193" s="158" t="s">
        <v>23503</v>
      </c>
      <c r="H193" s="169" t="s">
        <v>22446</v>
      </c>
      <c r="I193" s="2"/>
    </row>
    <row r="194" spans="1:9" ht="23.4" x14ac:dyDescent="0.45">
      <c r="A194" s="157">
        <v>192</v>
      </c>
      <c r="B194" s="168" t="s">
        <v>24179</v>
      </c>
      <c r="C194" s="167" t="s">
        <v>23006</v>
      </c>
      <c r="D194" s="168" t="s">
        <v>24174</v>
      </c>
      <c r="E194" s="168" t="s">
        <v>24174</v>
      </c>
      <c r="F194" s="161">
        <v>1.42</v>
      </c>
      <c r="G194" s="158" t="s">
        <v>24180</v>
      </c>
      <c r="H194" s="169" t="s">
        <v>22446</v>
      </c>
      <c r="I194" s="2"/>
    </row>
    <row r="195" spans="1:9" ht="23.4" x14ac:dyDescent="0.45">
      <c r="A195" s="157">
        <v>193</v>
      </c>
      <c r="B195" s="168" t="s">
        <v>22468</v>
      </c>
      <c r="C195" s="167" t="s">
        <v>24181</v>
      </c>
      <c r="D195" s="168" t="s">
        <v>24174</v>
      </c>
      <c r="E195" s="168" t="s">
        <v>24174</v>
      </c>
      <c r="F195" s="161">
        <v>0.81</v>
      </c>
      <c r="G195" s="158" t="s">
        <v>24182</v>
      </c>
      <c r="H195" s="169" t="s">
        <v>22446</v>
      </c>
      <c r="I195" s="2"/>
    </row>
    <row r="196" spans="1:9" ht="23.4" x14ac:dyDescent="0.45">
      <c r="A196" s="157">
        <v>194</v>
      </c>
      <c r="B196" s="168" t="s">
        <v>24183</v>
      </c>
      <c r="C196" s="167" t="s">
        <v>22478</v>
      </c>
      <c r="D196" s="168" t="s">
        <v>24174</v>
      </c>
      <c r="E196" s="168" t="s">
        <v>24174</v>
      </c>
      <c r="F196" s="161">
        <v>2.02</v>
      </c>
      <c r="G196" s="158" t="s">
        <v>24184</v>
      </c>
      <c r="H196" s="169" t="s">
        <v>22446</v>
      </c>
      <c r="I196" s="2"/>
    </row>
    <row r="197" spans="1:9" ht="23.4" x14ac:dyDescent="0.45">
      <c r="A197" s="157">
        <v>195</v>
      </c>
      <c r="B197" s="168" t="s">
        <v>24185</v>
      </c>
      <c r="C197" s="167" t="s">
        <v>23098</v>
      </c>
      <c r="D197" s="168" t="s">
        <v>24174</v>
      </c>
      <c r="E197" s="168" t="s">
        <v>24174</v>
      </c>
      <c r="F197" s="161">
        <v>1.81</v>
      </c>
      <c r="G197" s="158" t="s">
        <v>23904</v>
      </c>
      <c r="H197" s="169" t="s">
        <v>22509</v>
      </c>
      <c r="I197" s="2"/>
    </row>
    <row r="198" spans="1:9" ht="23.4" x14ac:dyDescent="0.45">
      <c r="A198" s="157">
        <v>196</v>
      </c>
      <c r="B198" s="168" t="s">
        <v>24186</v>
      </c>
      <c r="C198" s="167" t="s">
        <v>24187</v>
      </c>
      <c r="D198" s="168" t="s">
        <v>24174</v>
      </c>
      <c r="E198" s="168" t="s">
        <v>24174</v>
      </c>
      <c r="F198" s="161">
        <v>1.21</v>
      </c>
      <c r="G198" s="158" t="s">
        <v>24188</v>
      </c>
      <c r="H198" s="169" t="s">
        <v>22446</v>
      </c>
      <c r="I198" s="2"/>
    </row>
    <row r="199" spans="1:9" ht="23.4" x14ac:dyDescent="0.45">
      <c r="A199" s="157">
        <v>197</v>
      </c>
      <c r="B199" s="168" t="s">
        <v>22776</v>
      </c>
      <c r="C199" s="167" t="s">
        <v>24189</v>
      </c>
      <c r="D199" s="168" t="s">
        <v>24174</v>
      </c>
      <c r="E199" s="168" t="s">
        <v>24174</v>
      </c>
      <c r="F199" s="161">
        <v>1.21</v>
      </c>
      <c r="G199" s="158" t="s">
        <v>24046</v>
      </c>
      <c r="H199" s="169" t="s">
        <v>22446</v>
      </c>
      <c r="I199" s="2"/>
    </row>
    <row r="200" spans="1:9" ht="23.4" x14ac:dyDescent="0.45">
      <c r="A200" s="157">
        <v>198</v>
      </c>
      <c r="B200" s="168" t="s">
        <v>23348</v>
      </c>
      <c r="C200" s="167" t="s">
        <v>24187</v>
      </c>
      <c r="D200" s="168" t="s">
        <v>24174</v>
      </c>
      <c r="E200" s="168" t="s">
        <v>24174</v>
      </c>
      <c r="F200" s="161">
        <v>1.41</v>
      </c>
      <c r="G200" s="158" t="s">
        <v>24125</v>
      </c>
      <c r="H200" s="169" t="s">
        <v>22446</v>
      </c>
      <c r="I200" s="2"/>
    </row>
    <row r="201" spans="1:9" ht="23.4" x14ac:dyDescent="0.45">
      <c r="A201" s="157">
        <v>199</v>
      </c>
      <c r="B201" s="168" t="s">
        <v>24190</v>
      </c>
      <c r="C201" s="167" t="s">
        <v>22482</v>
      </c>
      <c r="D201" s="168" t="s">
        <v>24174</v>
      </c>
      <c r="E201" s="168" t="s">
        <v>24174</v>
      </c>
      <c r="F201" s="161">
        <v>0.81</v>
      </c>
      <c r="G201" s="158" t="s">
        <v>22631</v>
      </c>
      <c r="H201" s="169" t="s">
        <v>22446</v>
      </c>
      <c r="I201" s="2"/>
    </row>
    <row r="202" spans="1:9" ht="23.4" x14ac:dyDescent="0.45">
      <c r="A202" s="157">
        <v>200</v>
      </c>
      <c r="B202" s="168" t="s">
        <v>24191</v>
      </c>
      <c r="C202" s="167" t="s">
        <v>24189</v>
      </c>
      <c r="D202" s="168" t="s">
        <v>24174</v>
      </c>
      <c r="E202" s="168" t="s">
        <v>24174</v>
      </c>
      <c r="F202" s="161">
        <v>0.81</v>
      </c>
      <c r="G202" s="158" t="s">
        <v>24192</v>
      </c>
      <c r="H202" s="169" t="s">
        <v>22446</v>
      </c>
      <c r="I202" s="2"/>
    </row>
    <row r="203" spans="1:9" ht="23.4" x14ac:dyDescent="0.45">
      <c r="A203" s="157">
        <v>201</v>
      </c>
      <c r="B203" s="168" t="s">
        <v>23636</v>
      </c>
      <c r="C203" s="167" t="s">
        <v>23506</v>
      </c>
      <c r="D203" s="168" t="s">
        <v>24174</v>
      </c>
      <c r="E203" s="168" t="s">
        <v>24174</v>
      </c>
      <c r="F203" s="161">
        <v>0.81</v>
      </c>
      <c r="G203" s="158" t="s">
        <v>24192</v>
      </c>
      <c r="H203" s="169" t="s">
        <v>22446</v>
      </c>
      <c r="I203" s="2"/>
    </row>
    <row r="204" spans="1:9" ht="23.4" x14ac:dyDescent="0.45">
      <c r="A204" s="157">
        <v>202</v>
      </c>
      <c r="B204" s="168" t="s">
        <v>23690</v>
      </c>
      <c r="C204" s="167" t="s">
        <v>23164</v>
      </c>
      <c r="D204" s="168" t="s">
        <v>24174</v>
      </c>
      <c r="E204" s="168" t="s">
        <v>24174</v>
      </c>
      <c r="F204" s="161">
        <v>0.41</v>
      </c>
      <c r="G204" s="158" t="s">
        <v>23503</v>
      </c>
      <c r="H204" s="169" t="s">
        <v>22446</v>
      </c>
      <c r="I204" s="2"/>
    </row>
    <row r="205" spans="1:9" ht="23.4" x14ac:dyDescent="0.45">
      <c r="A205" s="157">
        <v>203</v>
      </c>
      <c r="B205" s="168" t="s">
        <v>24193</v>
      </c>
      <c r="C205" s="167" t="s">
        <v>24187</v>
      </c>
      <c r="D205" s="168" t="s">
        <v>24174</v>
      </c>
      <c r="E205" s="168" t="s">
        <v>24174</v>
      </c>
      <c r="F205" s="161">
        <v>1.21</v>
      </c>
      <c r="G205" s="158" t="s">
        <v>24194</v>
      </c>
      <c r="H205" s="169" t="s">
        <v>22446</v>
      </c>
      <c r="I205" s="2"/>
    </row>
    <row r="206" spans="1:9" ht="23.4" x14ac:dyDescent="0.45">
      <c r="A206" s="157">
        <v>204</v>
      </c>
      <c r="B206" s="168" t="s">
        <v>24195</v>
      </c>
      <c r="C206" s="167" t="s">
        <v>24177</v>
      </c>
      <c r="D206" s="168" t="s">
        <v>24174</v>
      </c>
      <c r="E206" s="168" t="s">
        <v>24174</v>
      </c>
      <c r="F206" s="161">
        <v>0.81</v>
      </c>
      <c r="G206" s="158" t="s">
        <v>24182</v>
      </c>
      <c r="H206" s="169" t="s">
        <v>22446</v>
      </c>
      <c r="I206" s="2"/>
    </row>
    <row r="207" spans="1:9" ht="23.4" x14ac:dyDescent="0.45">
      <c r="A207" s="157">
        <v>205</v>
      </c>
      <c r="B207" s="168" t="s">
        <v>23180</v>
      </c>
      <c r="C207" s="167" t="s">
        <v>22463</v>
      </c>
      <c r="D207" s="168" t="s">
        <v>24174</v>
      </c>
      <c r="E207" s="168" t="s">
        <v>24174</v>
      </c>
      <c r="F207" s="161">
        <v>1.81</v>
      </c>
      <c r="G207" s="158" t="s">
        <v>24196</v>
      </c>
      <c r="H207" s="169" t="s">
        <v>22509</v>
      </c>
      <c r="I207" s="2"/>
    </row>
    <row r="208" spans="1:9" ht="23.4" x14ac:dyDescent="0.45">
      <c r="A208" s="157">
        <v>206</v>
      </c>
      <c r="B208" s="168" t="s">
        <v>22576</v>
      </c>
      <c r="C208" s="167" t="s">
        <v>24197</v>
      </c>
      <c r="D208" s="168" t="s">
        <v>24174</v>
      </c>
      <c r="E208" s="168" t="s">
        <v>24174</v>
      </c>
      <c r="F208" s="161">
        <v>1.81</v>
      </c>
      <c r="G208" s="158" t="s">
        <v>24198</v>
      </c>
      <c r="H208" s="169" t="s">
        <v>22509</v>
      </c>
      <c r="I208" s="2"/>
    </row>
    <row r="209" spans="1:9" ht="23.4" x14ac:dyDescent="0.45">
      <c r="A209" s="157">
        <v>207</v>
      </c>
      <c r="B209" s="168" t="s">
        <v>24014</v>
      </c>
      <c r="C209" s="167" t="s">
        <v>23992</v>
      </c>
      <c r="D209" s="168" t="s">
        <v>24174</v>
      </c>
      <c r="E209" s="168" t="s">
        <v>24174</v>
      </c>
      <c r="F209" s="161">
        <v>1.21</v>
      </c>
      <c r="G209" s="158" t="s">
        <v>23830</v>
      </c>
      <c r="H209" s="169" t="s">
        <v>22446</v>
      </c>
      <c r="I209" s="2"/>
    </row>
    <row r="210" spans="1:9" ht="23.4" x14ac:dyDescent="0.45">
      <c r="A210" s="157">
        <v>208</v>
      </c>
      <c r="B210" s="168" t="s">
        <v>23642</v>
      </c>
      <c r="C210" s="167" t="s">
        <v>24187</v>
      </c>
      <c r="D210" s="168" t="s">
        <v>24174</v>
      </c>
      <c r="E210" s="168" t="s">
        <v>24174</v>
      </c>
      <c r="F210" s="161">
        <v>0.81</v>
      </c>
      <c r="G210" s="158" t="s">
        <v>24192</v>
      </c>
      <c r="H210" s="169" t="s">
        <v>22446</v>
      </c>
      <c r="I210" s="2"/>
    </row>
    <row r="211" spans="1:9" ht="23.4" x14ac:dyDescent="0.45">
      <c r="A211" s="157">
        <v>209</v>
      </c>
      <c r="B211" s="168" t="s">
        <v>24199</v>
      </c>
      <c r="C211" s="167" t="s">
        <v>22478</v>
      </c>
      <c r="D211" s="168" t="s">
        <v>24174</v>
      </c>
      <c r="E211" s="168" t="s">
        <v>24174</v>
      </c>
      <c r="F211" s="161">
        <v>0.41</v>
      </c>
      <c r="G211" s="158" t="s">
        <v>23388</v>
      </c>
      <c r="H211" s="169" t="s">
        <v>22446</v>
      </c>
      <c r="I211" s="2"/>
    </row>
    <row r="212" spans="1:9" ht="23.4" x14ac:dyDescent="0.45">
      <c r="A212" s="157">
        <v>210</v>
      </c>
      <c r="B212" s="168" t="s">
        <v>4797</v>
      </c>
      <c r="C212" s="167" t="s">
        <v>22463</v>
      </c>
      <c r="D212" s="168" t="s">
        <v>24174</v>
      </c>
      <c r="E212" s="168" t="s">
        <v>24174</v>
      </c>
      <c r="F212" s="161">
        <v>1.21</v>
      </c>
      <c r="G212" s="158" t="s">
        <v>23387</v>
      </c>
      <c r="H212" s="169" t="s">
        <v>22446</v>
      </c>
      <c r="I212" s="2"/>
    </row>
    <row r="213" spans="1:9" ht="23.4" x14ac:dyDescent="0.45">
      <c r="A213" s="157">
        <v>211</v>
      </c>
      <c r="B213" s="168" t="s">
        <v>7034</v>
      </c>
      <c r="C213" s="167" t="s">
        <v>22819</v>
      </c>
      <c r="D213" s="168" t="s">
        <v>24174</v>
      </c>
      <c r="E213" s="168" t="s">
        <v>24174</v>
      </c>
      <c r="F213" s="161">
        <v>1.21</v>
      </c>
      <c r="G213" s="158" t="s">
        <v>23864</v>
      </c>
      <c r="H213" s="169" t="s">
        <v>22446</v>
      </c>
      <c r="I213" s="2"/>
    </row>
    <row r="214" spans="1:9" ht="23.4" x14ac:dyDescent="0.45">
      <c r="A214" s="157">
        <v>212</v>
      </c>
      <c r="B214" s="168" t="s">
        <v>23859</v>
      </c>
      <c r="C214" s="167" t="s">
        <v>24200</v>
      </c>
      <c r="D214" s="168" t="s">
        <v>24174</v>
      </c>
      <c r="E214" s="168" t="s">
        <v>24174</v>
      </c>
      <c r="F214" s="161">
        <v>2.0099999999999998</v>
      </c>
      <c r="G214" s="158" t="s">
        <v>24116</v>
      </c>
      <c r="H214" s="169" t="s">
        <v>22509</v>
      </c>
      <c r="I214" s="2"/>
    </row>
    <row r="215" spans="1:9" ht="23.4" x14ac:dyDescent="0.45">
      <c r="A215" s="157">
        <v>213</v>
      </c>
      <c r="B215" s="168" t="s">
        <v>24201</v>
      </c>
      <c r="C215" s="167" t="s">
        <v>22463</v>
      </c>
      <c r="D215" s="168" t="s">
        <v>24174</v>
      </c>
      <c r="E215" s="168" t="s">
        <v>24174</v>
      </c>
      <c r="F215" s="161">
        <v>0.81</v>
      </c>
      <c r="G215" s="158" t="s">
        <v>23388</v>
      </c>
      <c r="H215" s="169" t="s">
        <v>22446</v>
      </c>
      <c r="I215" s="2"/>
    </row>
    <row r="216" spans="1:9" ht="23.4" x14ac:dyDescent="0.45">
      <c r="A216" s="157">
        <v>214</v>
      </c>
      <c r="B216" s="168" t="s">
        <v>16081</v>
      </c>
      <c r="C216" s="167" t="s">
        <v>24202</v>
      </c>
      <c r="D216" s="168" t="s">
        <v>24174</v>
      </c>
      <c r="E216" s="168" t="s">
        <v>24174</v>
      </c>
      <c r="F216" s="161">
        <v>0.81</v>
      </c>
      <c r="G216" s="158" t="s">
        <v>24192</v>
      </c>
      <c r="H216" s="169" t="s">
        <v>22446</v>
      </c>
      <c r="I216" s="2"/>
    </row>
    <row r="217" spans="1:9" ht="23.4" x14ac:dyDescent="0.45">
      <c r="A217" s="157">
        <v>215</v>
      </c>
      <c r="B217" s="168" t="s">
        <v>23283</v>
      </c>
      <c r="C217" s="167" t="s">
        <v>22527</v>
      </c>
      <c r="D217" s="168" t="s">
        <v>24174</v>
      </c>
      <c r="E217" s="168" t="s">
        <v>24174</v>
      </c>
      <c r="F217" s="161">
        <v>1.21</v>
      </c>
      <c r="G217" s="158" t="s">
        <v>23387</v>
      </c>
      <c r="H217" s="169" t="s">
        <v>22446</v>
      </c>
      <c r="I217" s="2"/>
    </row>
    <row r="218" spans="1:9" ht="23.4" x14ac:dyDescent="0.45">
      <c r="A218" s="157">
        <v>216</v>
      </c>
      <c r="B218" s="168" t="s">
        <v>1087</v>
      </c>
      <c r="C218" s="167" t="s">
        <v>24203</v>
      </c>
      <c r="D218" s="168" t="s">
        <v>24174</v>
      </c>
      <c r="E218" s="168" t="s">
        <v>24174</v>
      </c>
      <c r="F218" s="161">
        <v>0.61</v>
      </c>
      <c r="G218" s="158" t="s">
        <v>23388</v>
      </c>
      <c r="H218" s="169" t="s">
        <v>22446</v>
      </c>
      <c r="I218" s="2"/>
    </row>
    <row r="219" spans="1:9" ht="23.4" x14ac:dyDescent="0.45">
      <c r="A219" s="157">
        <v>217</v>
      </c>
      <c r="B219" s="168" t="s">
        <v>4448</v>
      </c>
      <c r="C219" s="167" t="s">
        <v>23975</v>
      </c>
      <c r="D219" s="168" t="s">
        <v>24174</v>
      </c>
      <c r="E219" s="168" t="s">
        <v>24174</v>
      </c>
      <c r="F219" s="161">
        <v>1.21</v>
      </c>
      <c r="G219" s="158" t="s">
        <v>22884</v>
      </c>
      <c r="H219" s="169" t="s">
        <v>22446</v>
      </c>
      <c r="I219" s="2"/>
    </row>
    <row r="220" spans="1:9" ht="23.4" x14ac:dyDescent="0.45">
      <c r="A220" s="157">
        <v>218</v>
      </c>
      <c r="B220" s="168" t="s">
        <v>24204</v>
      </c>
      <c r="C220" s="167" t="s">
        <v>22463</v>
      </c>
      <c r="D220" s="168" t="s">
        <v>24174</v>
      </c>
      <c r="E220" s="168" t="s">
        <v>24174</v>
      </c>
      <c r="F220" s="161">
        <v>2.0099999999999998</v>
      </c>
      <c r="G220" s="158" t="s">
        <v>24116</v>
      </c>
      <c r="H220" s="169" t="s">
        <v>22446</v>
      </c>
      <c r="I220" s="2"/>
    </row>
    <row r="221" spans="1:9" ht="23.4" x14ac:dyDescent="0.45">
      <c r="A221" s="157">
        <v>219</v>
      </c>
      <c r="B221" s="168" t="s">
        <v>24205</v>
      </c>
      <c r="C221" s="167" t="s">
        <v>22532</v>
      </c>
      <c r="D221" s="168" t="s">
        <v>24174</v>
      </c>
      <c r="E221" s="168" t="s">
        <v>24174</v>
      </c>
      <c r="F221" s="161">
        <v>1.01</v>
      </c>
      <c r="G221" s="158" t="s">
        <v>24206</v>
      </c>
      <c r="H221" s="169" t="s">
        <v>22446</v>
      </c>
      <c r="I221" s="2"/>
    </row>
    <row r="222" spans="1:9" ht="23.4" x14ac:dyDescent="0.45">
      <c r="A222" s="157">
        <v>220</v>
      </c>
      <c r="B222" s="168" t="s">
        <v>22613</v>
      </c>
      <c r="C222" s="167" t="s">
        <v>22448</v>
      </c>
      <c r="D222" s="168" t="s">
        <v>24174</v>
      </c>
      <c r="E222" s="168" t="s">
        <v>24174</v>
      </c>
      <c r="F222" s="161">
        <v>1.2</v>
      </c>
      <c r="G222" s="158" t="s">
        <v>23187</v>
      </c>
      <c r="H222" s="169" t="s">
        <v>22446</v>
      </c>
      <c r="I222" s="2"/>
    </row>
    <row r="223" spans="1:9" ht="23.4" x14ac:dyDescent="0.45">
      <c r="A223" s="157">
        <v>221</v>
      </c>
      <c r="B223" s="168" t="s">
        <v>23257</v>
      </c>
      <c r="C223" s="167" t="s">
        <v>24207</v>
      </c>
      <c r="D223" s="168" t="s">
        <v>24174</v>
      </c>
      <c r="E223" s="168" t="s">
        <v>24174</v>
      </c>
      <c r="F223" s="161">
        <v>1.21</v>
      </c>
      <c r="G223" s="158" t="s">
        <v>23187</v>
      </c>
      <c r="H223" s="169" t="s">
        <v>22446</v>
      </c>
      <c r="I223" s="2"/>
    </row>
    <row r="224" spans="1:9" ht="23.4" x14ac:dyDescent="0.45">
      <c r="A224" s="157">
        <v>222</v>
      </c>
      <c r="B224" s="168" t="s">
        <v>24208</v>
      </c>
      <c r="C224" s="167" t="s">
        <v>23403</v>
      </c>
      <c r="D224" s="168" t="s">
        <v>24174</v>
      </c>
      <c r="E224" s="168" t="s">
        <v>24174</v>
      </c>
      <c r="F224" s="161">
        <v>1.21</v>
      </c>
      <c r="G224" s="158" t="s">
        <v>23187</v>
      </c>
      <c r="H224" s="169" t="s">
        <v>22446</v>
      </c>
      <c r="I224" s="2"/>
    </row>
    <row r="225" spans="1:9" ht="23.4" x14ac:dyDescent="0.45">
      <c r="A225" s="157">
        <v>223</v>
      </c>
      <c r="B225" s="168" t="s">
        <v>22568</v>
      </c>
      <c r="C225" s="167" t="s">
        <v>22649</v>
      </c>
      <c r="D225" s="168" t="s">
        <v>24174</v>
      </c>
      <c r="E225" s="168" t="s">
        <v>24174</v>
      </c>
      <c r="F225" s="161">
        <v>0.61</v>
      </c>
      <c r="G225" s="158" t="s">
        <v>22631</v>
      </c>
      <c r="H225" s="169" t="s">
        <v>22446</v>
      </c>
      <c r="I225" s="2"/>
    </row>
    <row r="226" spans="1:9" ht="23.4" x14ac:dyDescent="0.45">
      <c r="A226" s="157">
        <v>224</v>
      </c>
      <c r="B226" s="168" t="s">
        <v>24209</v>
      </c>
      <c r="C226" s="167" t="s">
        <v>24210</v>
      </c>
      <c r="D226" s="168" t="s">
        <v>24174</v>
      </c>
      <c r="E226" s="168" t="s">
        <v>24174</v>
      </c>
      <c r="F226" s="161">
        <v>0.41</v>
      </c>
      <c r="G226" s="158" t="s">
        <v>22631</v>
      </c>
      <c r="H226" s="169" t="s">
        <v>22446</v>
      </c>
      <c r="I226" s="2"/>
    </row>
    <row r="227" spans="1:9" ht="23.4" x14ac:dyDescent="0.45">
      <c r="A227" s="157">
        <v>225</v>
      </c>
      <c r="B227" s="168" t="s">
        <v>3851</v>
      </c>
      <c r="C227" s="167" t="s">
        <v>22464</v>
      </c>
      <c r="D227" s="168" t="s">
        <v>24174</v>
      </c>
      <c r="E227" s="168" t="s">
        <v>24174</v>
      </c>
      <c r="F227" s="161">
        <v>1.6099999999999999</v>
      </c>
      <c r="G227" s="158" t="s">
        <v>24211</v>
      </c>
      <c r="H227" s="169" t="s">
        <v>22446</v>
      </c>
      <c r="I227" s="2"/>
    </row>
    <row r="228" spans="1:9" ht="23.4" x14ac:dyDescent="0.45">
      <c r="A228" s="157">
        <v>226</v>
      </c>
      <c r="B228" s="168" t="s">
        <v>24212</v>
      </c>
      <c r="C228" s="167" t="s">
        <v>22527</v>
      </c>
      <c r="D228" s="168" t="s">
        <v>24174</v>
      </c>
      <c r="E228" s="168" t="s">
        <v>24174</v>
      </c>
      <c r="F228" s="161">
        <v>0.81</v>
      </c>
      <c r="G228" s="158" t="s">
        <v>23961</v>
      </c>
      <c r="H228" s="169" t="s">
        <v>22446</v>
      </c>
      <c r="I228" s="2"/>
    </row>
    <row r="229" spans="1:9" ht="23.4" x14ac:dyDescent="0.45">
      <c r="A229" s="157">
        <v>227</v>
      </c>
      <c r="B229" s="168" t="s">
        <v>24213</v>
      </c>
      <c r="C229" s="167" t="s">
        <v>22649</v>
      </c>
      <c r="D229" s="168" t="s">
        <v>24174</v>
      </c>
      <c r="E229" s="168" t="s">
        <v>24174</v>
      </c>
      <c r="F229" s="161">
        <v>0.81</v>
      </c>
      <c r="G229" s="158" t="s">
        <v>23961</v>
      </c>
      <c r="H229" s="169" t="s">
        <v>22446</v>
      </c>
      <c r="I229" s="2"/>
    </row>
    <row r="230" spans="1:9" ht="23.4" x14ac:dyDescent="0.45">
      <c r="A230" s="157">
        <v>228</v>
      </c>
      <c r="B230" s="168" t="s">
        <v>23257</v>
      </c>
      <c r="C230" s="167" t="s">
        <v>22649</v>
      </c>
      <c r="D230" s="168" t="s">
        <v>24174</v>
      </c>
      <c r="E230" s="168" t="s">
        <v>24174</v>
      </c>
      <c r="F230" s="161">
        <v>0.81</v>
      </c>
      <c r="G230" s="158" t="s">
        <v>23181</v>
      </c>
      <c r="H230" s="169" t="s">
        <v>22446</v>
      </c>
      <c r="I230" s="2"/>
    </row>
    <row r="231" spans="1:9" ht="23.4" x14ac:dyDescent="0.45">
      <c r="A231" s="157">
        <v>229</v>
      </c>
      <c r="B231" s="168" t="s">
        <v>24214</v>
      </c>
      <c r="C231" s="167" t="s">
        <v>24215</v>
      </c>
      <c r="D231" s="168" t="s">
        <v>24174</v>
      </c>
      <c r="E231" s="168" t="s">
        <v>24174</v>
      </c>
      <c r="F231" s="161">
        <v>1.6099999999999999</v>
      </c>
      <c r="G231" s="158" t="s">
        <v>24216</v>
      </c>
      <c r="H231" s="169" t="s">
        <v>22446</v>
      </c>
      <c r="I231" s="2"/>
    </row>
    <row r="232" spans="1:9" ht="23.4" x14ac:dyDescent="0.45">
      <c r="A232" s="157">
        <v>230</v>
      </c>
      <c r="B232" s="168" t="s">
        <v>24217</v>
      </c>
      <c r="C232" s="167" t="s">
        <v>24218</v>
      </c>
      <c r="D232" s="168" t="s">
        <v>24174</v>
      </c>
      <c r="E232" s="168" t="s">
        <v>24174</v>
      </c>
      <c r="F232" s="161">
        <v>0.81</v>
      </c>
      <c r="G232" s="158" t="s">
        <v>23324</v>
      </c>
      <c r="H232" s="169" t="s">
        <v>22446</v>
      </c>
      <c r="I232" s="2"/>
    </row>
    <row r="233" spans="1:9" ht="23.4" x14ac:dyDescent="0.45">
      <c r="A233" s="157">
        <v>231</v>
      </c>
      <c r="B233" s="168" t="s">
        <v>22788</v>
      </c>
      <c r="C233" s="167" t="s">
        <v>24218</v>
      </c>
      <c r="D233" s="168" t="s">
        <v>24174</v>
      </c>
      <c r="E233" s="168" t="s">
        <v>24174</v>
      </c>
      <c r="F233" s="161">
        <v>0.81</v>
      </c>
      <c r="G233" s="158" t="s">
        <v>22631</v>
      </c>
      <c r="H233" s="169" t="s">
        <v>22446</v>
      </c>
      <c r="I233" s="2"/>
    </row>
    <row r="234" spans="1:9" ht="23.4" x14ac:dyDescent="0.45">
      <c r="A234" s="157">
        <v>232</v>
      </c>
      <c r="B234" s="168" t="s">
        <v>24212</v>
      </c>
      <c r="C234" s="167" t="s">
        <v>23403</v>
      </c>
      <c r="D234" s="168" t="s">
        <v>24174</v>
      </c>
      <c r="E234" s="168" t="s">
        <v>24174</v>
      </c>
      <c r="F234" s="161">
        <v>1.21</v>
      </c>
      <c r="G234" s="158" t="s">
        <v>24060</v>
      </c>
      <c r="H234" s="169" t="s">
        <v>22446</v>
      </c>
      <c r="I234" s="2"/>
    </row>
    <row r="235" spans="1:9" ht="23.4" x14ac:dyDescent="0.45">
      <c r="A235" s="157">
        <v>233</v>
      </c>
      <c r="B235" s="168" t="s">
        <v>24219</v>
      </c>
      <c r="C235" s="167" t="s">
        <v>24220</v>
      </c>
      <c r="D235" s="168" t="s">
        <v>24174</v>
      </c>
      <c r="E235" s="168" t="s">
        <v>24174</v>
      </c>
      <c r="F235" s="161">
        <v>1.6099999999999999</v>
      </c>
      <c r="G235" s="158" t="s">
        <v>23995</v>
      </c>
      <c r="H235" s="169" t="s">
        <v>22446</v>
      </c>
      <c r="I235" s="2"/>
    </row>
    <row r="236" spans="1:9" ht="23.4" x14ac:dyDescent="0.45">
      <c r="A236" s="157">
        <v>234</v>
      </c>
      <c r="B236" s="168" t="s">
        <v>24212</v>
      </c>
      <c r="C236" s="167" t="s">
        <v>22885</v>
      </c>
      <c r="D236" s="168" t="s">
        <v>24174</v>
      </c>
      <c r="E236" s="168" t="s">
        <v>24174</v>
      </c>
      <c r="F236" s="161">
        <v>1.6099999999999999</v>
      </c>
      <c r="G236" s="158" t="s">
        <v>24216</v>
      </c>
      <c r="H236" s="169" t="s">
        <v>22446</v>
      </c>
      <c r="I236" s="2"/>
    </row>
    <row r="237" spans="1:9" ht="23.4" x14ac:dyDescent="0.45">
      <c r="A237" s="157">
        <v>235</v>
      </c>
      <c r="B237" s="168" t="s">
        <v>23257</v>
      </c>
      <c r="C237" s="167" t="s">
        <v>24187</v>
      </c>
      <c r="D237" s="168" t="s">
        <v>24174</v>
      </c>
      <c r="E237" s="168" t="s">
        <v>24174</v>
      </c>
      <c r="F237" s="161">
        <v>1.4100000000000001</v>
      </c>
      <c r="G237" s="158" t="s">
        <v>24221</v>
      </c>
      <c r="H237" s="169" t="s">
        <v>22446</v>
      </c>
      <c r="I237" s="2"/>
    </row>
    <row r="238" spans="1:9" ht="23.4" x14ac:dyDescent="0.45">
      <c r="A238" s="157">
        <v>236</v>
      </c>
      <c r="B238" s="168" t="s">
        <v>24222</v>
      </c>
      <c r="C238" s="167" t="s">
        <v>24223</v>
      </c>
      <c r="D238" s="168" t="s">
        <v>24174</v>
      </c>
      <c r="E238" s="168" t="s">
        <v>24174</v>
      </c>
      <c r="F238" s="161">
        <v>0.81</v>
      </c>
      <c r="G238" s="158" t="s">
        <v>22884</v>
      </c>
      <c r="H238" s="169" t="s">
        <v>22446</v>
      </c>
      <c r="I238" s="2"/>
    </row>
    <row r="239" spans="1:9" ht="23.4" x14ac:dyDescent="0.45">
      <c r="A239" s="157">
        <v>237</v>
      </c>
      <c r="B239" s="168" t="s">
        <v>22819</v>
      </c>
      <c r="C239" s="167" t="s">
        <v>22478</v>
      </c>
      <c r="D239" s="168" t="s">
        <v>24174</v>
      </c>
      <c r="E239" s="168" t="s">
        <v>24174</v>
      </c>
      <c r="F239" s="161">
        <v>1.6099999999999999</v>
      </c>
      <c r="G239" s="158" t="s">
        <v>24224</v>
      </c>
      <c r="H239" s="169" t="s">
        <v>22446</v>
      </c>
      <c r="I239" s="2"/>
    </row>
    <row r="240" spans="1:9" ht="23.4" x14ac:dyDescent="0.45">
      <c r="A240" s="157">
        <v>238</v>
      </c>
      <c r="B240" s="168" t="s">
        <v>24225</v>
      </c>
      <c r="C240" s="167" t="s">
        <v>22730</v>
      </c>
      <c r="D240" s="168" t="s">
        <v>24174</v>
      </c>
      <c r="E240" s="168" t="s">
        <v>24174</v>
      </c>
      <c r="F240" s="161">
        <v>1.21</v>
      </c>
      <c r="G240" s="158" t="s">
        <v>24226</v>
      </c>
      <c r="H240" s="169" t="s">
        <v>22446</v>
      </c>
      <c r="I240" s="2"/>
    </row>
    <row r="241" spans="1:9" ht="23.4" x14ac:dyDescent="0.45">
      <c r="A241" s="157">
        <v>239</v>
      </c>
      <c r="B241" s="168" t="s">
        <v>24227</v>
      </c>
      <c r="C241" s="167" t="s">
        <v>22836</v>
      </c>
      <c r="D241" s="168" t="s">
        <v>24228</v>
      </c>
      <c r="E241" s="168" t="s">
        <v>24228</v>
      </c>
      <c r="F241" s="161">
        <v>1.21</v>
      </c>
      <c r="G241" s="158" t="s">
        <v>24229</v>
      </c>
      <c r="H241" s="169" t="s">
        <v>22446</v>
      </c>
      <c r="I241" s="2"/>
    </row>
    <row r="242" spans="1:9" ht="23.4" x14ac:dyDescent="0.45">
      <c r="A242" s="157">
        <v>240</v>
      </c>
      <c r="B242" s="168" t="s">
        <v>22498</v>
      </c>
      <c r="C242" s="167" t="s">
        <v>24133</v>
      </c>
      <c r="D242" s="168" t="s">
        <v>24228</v>
      </c>
      <c r="E242" s="168" t="s">
        <v>24228</v>
      </c>
      <c r="F242" s="161">
        <v>0.81</v>
      </c>
      <c r="G242" s="158" t="s">
        <v>22631</v>
      </c>
      <c r="H242" s="169" t="s">
        <v>22446</v>
      </c>
      <c r="I242" s="2"/>
    </row>
    <row r="243" spans="1:9" ht="23.4" x14ac:dyDescent="0.45">
      <c r="A243" s="157">
        <v>241</v>
      </c>
      <c r="B243" s="168" t="s">
        <v>4797</v>
      </c>
      <c r="C243" s="167" t="s">
        <v>22861</v>
      </c>
      <c r="D243" s="168" t="s">
        <v>24228</v>
      </c>
      <c r="E243" s="168" t="s">
        <v>24228</v>
      </c>
      <c r="F243" s="161">
        <v>0.81</v>
      </c>
      <c r="G243" s="158" t="s">
        <v>22631</v>
      </c>
      <c r="H243" s="169" t="s">
        <v>22446</v>
      </c>
      <c r="I243" s="2"/>
    </row>
    <row r="244" spans="1:9" ht="23.4" x14ac:dyDescent="0.45">
      <c r="A244" s="157">
        <v>242</v>
      </c>
      <c r="B244" s="168" t="s">
        <v>22860</v>
      </c>
      <c r="C244" s="167" t="s">
        <v>24230</v>
      </c>
      <c r="D244" s="168" t="s">
        <v>24228</v>
      </c>
      <c r="E244" s="168" t="s">
        <v>24228</v>
      </c>
      <c r="F244" s="161">
        <v>0.81</v>
      </c>
      <c r="G244" s="158" t="s">
        <v>22631</v>
      </c>
      <c r="H244" s="169" t="s">
        <v>22446</v>
      </c>
      <c r="I244" s="2"/>
    </row>
    <row r="245" spans="1:9" ht="23.4" x14ac:dyDescent="0.45">
      <c r="A245" s="157">
        <v>243</v>
      </c>
      <c r="B245" s="168" t="s">
        <v>24212</v>
      </c>
      <c r="C245" s="167" t="s">
        <v>22838</v>
      </c>
      <c r="D245" s="168" t="s">
        <v>24228</v>
      </c>
      <c r="E245" s="168" t="s">
        <v>24228</v>
      </c>
      <c r="F245" s="161">
        <v>1.21</v>
      </c>
      <c r="G245" s="158" t="s">
        <v>24231</v>
      </c>
      <c r="H245" s="169" t="s">
        <v>22446</v>
      </c>
      <c r="I245" s="2"/>
    </row>
    <row r="246" spans="1:9" ht="23.4" x14ac:dyDescent="0.45">
      <c r="A246" s="157">
        <v>244</v>
      </c>
      <c r="B246" s="168" t="s">
        <v>22835</v>
      </c>
      <c r="C246" s="167" t="s">
        <v>22861</v>
      </c>
      <c r="D246" s="168" t="s">
        <v>24228</v>
      </c>
      <c r="E246" s="168" t="s">
        <v>24228</v>
      </c>
      <c r="F246" s="161">
        <v>1.62</v>
      </c>
      <c r="G246" s="158" t="s">
        <v>24232</v>
      </c>
      <c r="H246" s="169" t="s">
        <v>22446</v>
      </c>
      <c r="I246" s="2"/>
    </row>
    <row r="247" spans="1:9" ht="23.4" x14ac:dyDescent="0.45">
      <c r="A247" s="157">
        <v>245</v>
      </c>
      <c r="B247" s="168" t="s">
        <v>23043</v>
      </c>
      <c r="C247" s="167" t="s">
        <v>24233</v>
      </c>
      <c r="D247" s="168" t="s">
        <v>24228</v>
      </c>
      <c r="E247" s="168" t="s">
        <v>24228</v>
      </c>
      <c r="F247" s="161">
        <v>0.81</v>
      </c>
      <c r="G247" s="158" t="s">
        <v>24000</v>
      </c>
      <c r="H247" s="169" t="s">
        <v>22446</v>
      </c>
      <c r="I247" s="2"/>
    </row>
    <row r="248" spans="1:9" ht="23.4" x14ac:dyDescent="0.45">
      <c r="A248" s="157">
        <v>246</v>
      </c>
      <c r="B248" s="168" t="s">
        <v>22698</v>
      </c>
      <c r="C248" s="167" t="s">
        <v>24234</v>
      </c>
      <c r="D248" s="168" t="s">
        <v>24228</v>
      </c>
      <c r="E248" s="168" t="s">
        <v>24228</v>
      </c>
      <c r="F248" s="161">
        <v>0.61</v>
      </c>
      <c r="G248" s="158" t="s">
        <v>23830</v>
      </c>
      <c r="H248" s="169" t="s">
        <v>22446</v>
      </c>
      <c r="I248" s="2"/>
    </row>
    <row r="249" spans="1:9" ht="23.4" x14ac:dyDescent="0.45">
      <c r="A249" s="157">
        <v>247</v>
      </c>
      <c r="B249" s="168" t="s">
        <v>24212</v>
      </c>
      <c r="C249" s="167" t="s">
        <v>22860</v>
      </c>
      <c r="D249" s="168" t="s">
        <v>24228</v>
      </c>
      <c r="E249" s="168" t="s">
        <v>24228</v>
      </c>
      <c r="F249" s="161">
        <v>1.62</v>
      </c>
      <c r="G249" s="158" t="s">
        <v>24235</v>
      </c>
      <c r="H249" s="169" t="s">
        <v>22446</v>
      </c>
      <c r="I249" s="2"/>
    </row>
    <row r="250" spans="1:9" ht="23.4" x14ac:dyDescent="0.45">
      <c r="A250" s="157">
        <v>248</v>
      </c>
      <c r="B250" s="168" t="s">
        <v>22860</v>
      </c>
      <c r="C250" s="167" t="s">
        <v>22861</v>
      </c>
      <c r="D250" s="168" t="s">
        <v>24228</v>
      </c>
      <c r="E250" s="168" t="s">
        <v>24228</v>
      </c>
      <c r="F250" s="161">
        <v>0.8</v>
      </c>
      <c r="G250" s="158" t="s">
        <v>24236</v>
      </c>
      <c r="H250" s="169" t="s">
        <v>22446</v>
      </c>
      <c r="I250" s="2"/>
    </row>
    <row r="251" spans="1:9" ht="23.4" x14ac:dyDescent="0.45">
      <c r="A251" s="157">
        <v>249</v>
      </c>
      <c r="B251" s="168" t="s">
        <v>22923</v>
      </c>
      <c r="C251" s="167" t="s">
        <v>22472</v>
      </c>
      <c r="D251" s="168" t="s">
        <v>22899</v>
      </c>
      <c r="E251" s="168" t="s">
        <v>22899</v>
      </c>
      <c r="F251" s="161">
        <v>0.6</v>
      </c>
      <c r="G251" s="158" t="s">
        <v>23503</v>
      </c>
      <c r="H251" s="169" t="s">
        <v>22446</v>
      </c>
      <c r="I251" s="2"/>
    </row>
    <row r="252" spans="1:9" ht="23.4" x14ac:dyDescent="0.45">
      <c r="A252" s="157">
        <v>250</v>
      </c>
      <c r="B252" s="168" t="s">
        <v>23070</v>
      </c>
      <c r="C252" s="167" t="s">
        <v>24237</v>
      </c>
      <c r="D252" s="168" t="s">
        <v>24238</v>
      </c>
      <c r="E252" s="168" t="s">
        <v>24238</v>
      </c>
      <c r="F252" s="161">
        <v>0.90999999999999992</v>
      </c>
      <c r="G252" s="158" t="s">
        <v>24239</v>
      </c>
      <c r="H252" s="169" t="s">
        <v>22446</v>
      </c>
      <c r="I252" s="2"/>
    </row>
    <row r="253" spans="1:9" ht="23.4" x14ac:dyDescent="0.45">
      <c r="A253" s="157">
        <v>251</v>
      </c>
      <c r="B253" s="168" t="s">
        <v>23337</v>
      </c>
      <c r="C253" s="167" t="s">
        <v>24240</v>
      </c>
      <c r="D253" s="168" t="s">
        <v>24238</v>
      </c>
      <c r="E253" s="168" t="s">
        <v>24238</v>
      </c>
      <c r="F253" s="161">
        <v>0.81</v>
      </c>
      <c r="G253" s="158" t="s">
        <v>23336</v>
      </c>
      <c r="H253" s="169" t="s">
        <v>22446</v>
      </c>
      <c r="I253" s="2"/>
    </row>
    <row r="254" spans="1:9" ht="23.4" x14ac:dyDescent="0.45">
      <c r="A254" s="157">
        <v>252</v>
      </c>
      <c r="B254" s="168" t="s">
        <v>4651</v>
      </c>
      <c r="C254" s="167" t="s">
        <v>4211</v>
      </c>
      <c r="D254" s="168" t="s">
        <v>24238</v>
      </c>
      <c r="E254" s="168" t="s">
        <v>24238</v>
      </c>
      <c r="F254" s="161">
        <v>0.81</v>
      </c>
      <c r="G254" s="158" t="s">
        <v>24241</v>
      </c>
      <c r="H254" s="169" t="s">
        <v>22446</v>
      </c>
      <c r="I254" s="2"/>
    </row>
    <row r="255" spans="1:9" ht="23.4" x14ac:dyDescent="0.45">
      <c r="A255" s="157">
        <v>253</v>
      </c>
      <c r="B255" s="168" t="s">
        <v>23341</v>
      </c>
      <c r="C255" s="167" t="s">
        <v>24242</v>
      </c>
      <c r="D255" s="168" t="s">
        <v>24238</v>
      </c>
      <c r="E255" s="168" t="s">
        <v>24238</v>
      </c>
      <c r="F255" s="161">
        <v>1.21</v>
      </c>
      <c r="G255" s="158" t="s">
        <v>24243</v>
      </c>
      <c r="H255" s="169" t="s">
        <v>22446</v>
      </c>
      <c r="I255" s="2"/>
    </row>
    <row r="256" spans="1:9" ht="23.4" x14ac:dyDescent="0.45">
      <c r="A256" s="157">
        <v>254</v>
      </c>
      <c r="B256" s="168" t="s">
        <v>22938</v>
      </c>
      <c r="C256" s="167" t="s">
        <v>24244</v>
      </c>
      <c r="D256" s="168" t="s">
        <v>24238</v>
      </c>
      <c r="E256" s="168" t="s">
        <v>24238</v>
      </c>
      <c r="F256" s="161">
        <v>0.81</v>
      </c>
      <c r="G256" s="158" t="s">
        <v>23187</v>
      </c>
      <c r="H256" s="169" t="s">
        <v>22446</v>
      </c>
      <c r="I256" s="2"/>
    </row>
    <row r="257" spans="1:9" ht="23.4" x14ac:dyDescent="0.45">
      <c r="A257" s="157">
        <v>255</v>
      </c>
      <c r="B257" s="168" t="s">
        <v>22938</v>
      </c>
      <c r="C257" s="167" t="s">
        <v>24245</v>
      </c>
      <c r="D257" s="168" t="s">
        <v>24238</v>
      </c>
      <c r="E257" s="168" t="s">
        <v>24238</v>
      </c>
      <c r="F257" s="161">
        <v>0.81</v>
      </c>
      <c r="G257" s="158" t="s">
        <v>23187</v>
      </c>
      <c r="H257" s="169" t="s">
        <v>22446</v>
      </c>
      <c r="I257" s="2"/>
    </row>
    <row r="258" spans="1:9" ht="23.4" x14ac:dyDescent="0.45">
      <c r="A258" s="157">
        <v>256</v>
      </c>
      <c r="B258" s="168" t="s">
        <v>7558</v>
      </c>
      <c r="C258" s="167" t="s">
        <v>24246</v>
      </c>
      <c r="D258" s="168" t="s">
        <v>24238</v>
      </c>
      <c r="E258" s="168" t="s">
        <v>24238</v>
      </c>
      <c r="F258" s="161">
        <v>1.01</v>
      </c>
      <c r="G258" s="158" t="s">
        <v>24247</v>
      </c>
      <c r="H258" s="169" t="s">
        <v>22446</v>
      </c>
      <c r="I258" s="2"/>
    </row>
    <row r="259" spans="1:9" ht="23.4" x14ac:dyDescent="0.45">
      <c r="A259" s="157">
        <v>257</v>
      </c>
      <c r="B259" s="168" t="s">
        <v>23764</v>
      </c>
      <c r="C259" s="167" t="s">
        <v>24248</v>
      </c>
      <c r="D259" s="168" t="s">
        <v>24238</v>
      </c>
      <c r="E259" s="168" t="s">
        <v>24238</v>
      </c>
      <c r="F259" s="161">
        <v>1.21</v>
      </c>
      <c r="G259" s="158" t="s">
        <v>24243</v>
      </c>
      <c r="H259" s="169" t="s">
        <v>22446</v>
      </c>
      <c r="I259" s="2"/>
    </row>
    <row r="260" spans="1:9" ht="23.4" x14ac:dyDescent="0.45">
      <c r="A260" s="157">
        <v>258</v>
      </c>
      <c r="B260" s="168" t="s">
        <v>23747</v>
      </c>
      <c r="C260" s="167" t="s">
        <v>23076</v>
      </c>
      <c r="D260" s="168" t="s">
        <v>24238</v>
      </c>
      <c r="E260" s="168" t="s">
        <v>24238</v>
      </c>
      <c r="F260" s="161">
        <v>2.02</v>
      </c>
      <c r="G260" s="158" t="s">
        <v>24249</v>
      </c>
      <c r="H260" s="169" t="s">
        <v>22446</v>
      </c>
      <c r="I260" s="2"/>
    </row>
    <row r="261" spans="1:9" ht="23.4" x14ac:dyDescent="0.45">
      <c r="A261" s="157">
        <v>259</v>
      </c>
      <c r="B261" s="168" t="s">
        <v>24250</v>
      </c>
      <c r="C261" s="167" t="s">
        <v>4211</v>
      </c>
      <c r="D261" s="168" t="s">
        <v>24238</v>
      </c>
      <c r="E261" s="168" t="s">
        <v>24238</v>
      </c>
      <c r="F261" s="161">
        <v>1.62</v>
      </c>
      <c r="G261" s="158" t="s">
        <v>24251</v>
      </c>
      <c r="H261" s="169" t="s">
        <v>22446</v>
      </c>
      <c r="I261" s="2"/>
    </row>
    <row r="262" spans="1:9" ht="23.4" x14ac:dyDescent="0.45">
      <c r="A262" s="157">
        <v>260</v>
      </c>
      <c r="B262" s="168" t="s">
        <v>23341</v>
      </c>
      <c r="C262" s="167" t="s">
        <v>22588</v>
      </c>
      <c r="D262" s="168" t="s">
        <v>24238</v>
      </c>
      <c r="E262" s="168" t="s">
        <v>24238</v>
      </c>
      <c r="F262" s="161">
        <v>0.81</v>
      </c>
      <c r="G262" s="158" t="s">
        <v>23961</v>
      </c>
      <c r="H262" s="169" t="s">
        <v>22446</v>
      </c>
      <c r="I262" s="2"/>
    </row>
    <row r="263" spans="1:9" ht="23.4" x14ac:dyDescent="0.45">
      <c r="A263" s="157">
        <v>261</v>
      </c>
      <c r="B263" s="168" t="s">
        <v>4211</v>
      </c>
      <c r="C263" s="167" t="s">
        <v>23076</v>
      </c>
      <c r="D263" s="168" t="s">
        <v>24238</v>
      </c>
      <c r="E263" s="168" t="s">
        <v>24238</v>
      </c>
      <c r="F263" s="161">
        <v>0.90999999999999992</v>
      </c>
      <c r="G263" s="158" t="s">
        <v>24239</v>
      </c>
      <c r="H263" s="169" t="s">
        <v>22446</v>
      </c>
      <c r="I263" s="2"/>
    </row>
    <row r="264" spans="1:9" ht="23.4" x14ac:dyDescent="0.45">
      <c r="A264" s="157">
        <v>262</v>
      </c>
      <c r="B264" s="168" t="s">
        <v>23241</v>
      </c>
      <c r="C264" s="167" t="s">
        <v>24252</v>
      </c>
      <c r="D264" s="168" t="s">
        <v>24238</v>
      </c>
      <c r="E264" s="168" t="s">
        <v>24238</v>
      </c>
      <c r="F264" s="161">
        <v>1.21</v>
      </c>
      <c r="G264" s="158" t="s">
        <v>22555</v>
      </c>
      <c r="H264" s="169" t="s">
        <v>22446</v>
      </c>
      <c r="I264" s="2"/>
    </row>
    <row r="265" spans="1:9" ht="23.4" x14ac:dyDescent="0.45">
      <c r="A265" s="157">
        <v>263</v>
      </c>
      <c r="B265" s="168" t="s">
        <v>22860</v>
      </c>
      <c r="C265" s="167" t="s">
        <v>24253</v>
      </c>
      <c r="D265" s="168" t="s">
        <v>24238</v>
      </c>
      <c r="E265" s="168" t="s">
        <v>24238</v>
      </c>
      <c r="F265" s="161">
        <v>1.21</v>
      </c>
      <c r="G265" s="158" t="s">
        <v>24254</v>
      </c>
      <c r="H265" s="169" t="s">
        <v>22446</v>
      </c>
      <c r="I265" s="2"/>
    </row>
    <row r="266" spans="1:9" ht="23.4" x14ac:dyDescent="0.45">
      <c r="A266" s="157">
        <v>264</v>
      </c>
      <c r="B266" s="168" t="s">
        <v>24255</v>
      </c>
      <c r="C266" s="167" t="s">
        <v>24256</v>
      </c>
      <c r="D266" s="168" t="s">
        <v>24238</v>
      </c>
      <c r="E266" s="168" t="s">
        <v>24238</v>
      </c>
      <c r="F266" s="161">
        <v>1.01</v>
      </c>
      <c r="G266" s="158" t="s">
        <v>24254</v>
      </c>
      <c r="H266" s="169" t="s">
        <v>22446</v>
      </c>
      <c r="I266" s="2"/>
    </row>
    <row r="267" spans="1:9" ht="23.4" x14ac:dyDescent="0.45">
      <c r="A267" s="157">
        <v>265</v>
      </c>
      <c r="B267" s="168" t="s">
        <v>22603</v>
      </c>
      <c r="C267" s="167" t="s">
        <v>24257</v>
      </c>
      <c r="D267" s="168" t="s">
        <v>24238</v>
      </c>
      <c r="E267" s="168" t="s">
        <v>24238</v>
      </c>
      <c r="F267" s="161">
        <v>0.61</v>
      </c>
      <c r="G267" s="158" t="s">
        <v>23961</v>
      </c>
      <c r="H267" s="169" t="s">
        <v>22446</v>
      </c>
      <c r="I267" s="2"/>
    </row>
    <row r="268" spans="1:9" ht="23.4" x14ac:dyDescent="0.45">
      <c r="A268" s="157">
        <v>266</v>
      </c>
      <c r="B268" s="168" t="s">
        <v>24258</v>
      </c>
      <c r="C268" s="167" t="s">
        <v>4211</v>
      </c>
      <c r="D268" s="168" t="s">
        <v>24238</v>
      </c>
      <c r="E268" s="168" t="s">
        <v>24238</v>
      </c>
      <c r="F268" s="161">
        <v>0.81</v>
      </c>
      <c r="G268" s="158" t="s">
        <v>23503</v>
      </c>
      <c r="H268" s="169" t="s">
        <v>22446</v>
      </c>
      <c r="I268" s="2"/>
    </row>
    <row r="269" spans="1:9" ht="23.4" x14ac:dyDescent="0.45">
      <c r="A269" s="157">
        <v>267</v>
      </c>
      <c r="B269" s="168" t="s">
        <v>23337</v>
      </c>
      <c r="C269" s="167" t="s">
        <v>23068</v>
      </c>
      <c r="D269" s="168" t="s">
        <v>24238</v>
      </c>
      <c r="E269" s="168" t="s">
        <v>24238</v>
      </c>
      <c r="F269" s="161">
        <v>0.81</v>
      </c>
      <c r="G269" s="158" t="s">
        <v>23503</v>
      </c>
      <c r="H269" s="169" t="s">
        <v>22446</v>
      </c>
      <c r="I269" s="2"/>
    </row>
    <row r="270" spans="1:9" ht="23.4" x14ac:dyDescent="0.45">
      <c r="A270" s="157">
        <v>268</v>
      </c>
      <c r="B270" s="168" t="s">
        <v>24259</v>
      </c>
      <c r="C270" s="167" t="s">
        <v>24260</v>
      </c>
      <c r="D270" s="168" t="s">
        <v>24238</v>
      </c>
      <c r="E270" s="168" t="s">
        <v>24238</v>
      </c>
      <c r="F270" s="161">
        <v>0.81</v>
      </c>
      <c r="G270" s="158" t="s">
        <v>23503</v>
      </c>
      <c r="H270" s="169" t="s">
        <v>22446</v>
      </c>
      <c r="I270" s="2"/>
    </row>
    <row r="271" spans="1:9" ht="23.4" x14ac:dyDescent="0.45">
      <c r="A271" s="157">
        <v>269</v>
      </c>
      <c r="B271" s="168" t="s">
        <v>22930</v>
      </c>
      <c r="C271" s="167" t="s">
        <v>24261</v>
      </c>
      <c r="D271" s="168" t="s">
        <v>24238</v>
      </c>
      <c r="E271" s="168" t="s">
        <v>24238</v>
      </c>
      <c r="F271" s="161">
        <v>1.21</v>
      </c>
      <c r="G271" s="158" t="s">
        <v>24262</v>
      </c>
      <c r="H271" s="169" t="s">
        <v>22446</v>
      </c>
      <c r="I271" s="2"/>
    </row>
    <row r="272" spans="1:9" ht="23.4" x14ac:dyDescent="0.45">
      <c r="A272" s="157">
        <v>270</v>
      </c>
      <c r="B272" s="168" t="s">
        <v>24263</v>
      </c>
      <c r="C272" s="168" t="s">
        <v>24264</v>
      </c>
      <c r="D272" s="168" t="s">
        <v>24238</v>
      </c>
      <c r="E272" s="168" t="s">
        <v>24238</v>
      </c>
      <c r="F272" s="161">
        <v>0.8</v>
      </c>
      <c r="G272" s="158" t="s">
        <v>22631</v>
      </c>
      <c r="H272" s="169" t="s">
        <v>22779</v>
      </c>
      <c r="I272" s="2"/>
    </row>
    <row r="273" spans="1:9" ht="23.4" x14ac:dyDescent="0.45">
      <c r="A273" s="157">
        <v>271</v>
      </c>
      <c r="B273" s="168" t="s">
        <v>24265</v>
      </c>
      <c r="C273" s="168" t="s">
        <v>24266</v>
      </c>
      <c r="D273" s="168" t="s">
        <v>24238</v>
      </c>
      <c r="E273" s="168" t="s">
        <v>24238</v>
      </c>
      <c r="F273" s="161">
        <v>0.8</v>
      </c>
      <c r="G273" s="158" t="s">
        <v>22631</v>
      </c>
      <c r="H273" s="169" t="s">
        <v>22779</v>
      </c>
      <c r="I273" s="2"/>
    </row>
    <row r="274" spans="1:9" ht="23.4" x14ac:dyDescent="0.45">
      <c r="A274" s="157">
        <v>272</v>
      </c>
      <c r="B274" s="168" t="s">
        <v>24267</v>
      </c>
      <c r="C274" s="168" t="s">
        <v>22553</v>
      </c>
      <c r="D274" s="168" t="s">
        <v>24238</v>
      </c>
      <c r="E274" s="168" t="s">
        <v>24238</v>
      </c>
      <c r="F274" s="161">
        <v>0.8</v>
      </c>
      <c r="G274" s="158" t="s">
        <v>23972</v>
      </c>
      <c r="H274" s="169" t="s">
        <v>22779</v>
      </c>
      <c r="I274" s="2"/>
    </row>
    <row r="275" spans="1:9" ht="23.4" x14ac:dyDescent="0.45">
      <c r="A275" s="157">
        <v>273</v>
      </c>
      <c r="B275" s="168" t="s">
        <v>24268</v>
      </c>
      <c r="C275" s="168" t="s">
        <v>24269</v>
      </c>
      <c r="D275" s="168" t="s">
        <v>24238</v>
      </c>
      <c r="E275" s="168" t="s">
        <v>24238</v>
      </c>
      <c r="F275" s="161">
        <v>0.8</v>
      </c>
      <c r="G275" s="158" t="s">
        <v>22631</v>
      </c>
      <c r="H275" s="169" t="s">
        <v>22779</v>
      </c>
      <c r="I275" s="2"/>
    </row>
    <row r="276" spans="1:9" ht="23.4" x14ac:dyDescent="0.45">
      <c r="A276" s="157">
        <v>274</v>
      </c>
      <c r="B276" s="168" t="s">
        <v>24270</v>
      </c>
      <c r="C276" s="168" t="s">
        <v>24269</v>
      </c>
      <c r="D276" s="168" t="s">
        <v>24238</v>
      </c>
      <c r="E276" s="168" t="s">
        <v>24238</v>
      </c>
      <c r="F276" s="161">
        <v>1.2</v>
      </c>
      <c r="G276" s="158" t="s">
        <v>24271</v>
      </c>
      <c r="H276" s="169" t="s">
        <v>22779</v>
      </c>
      <c r="I276" s="2"/>
    </row>
    <row r="277" spans="1:9" ht="23.4" x14ac:dyDescent="0.45">
      <c r="A277" s="157">
        <v>275</v>
      </c>
      <c r="B277" s="168" t="s">
        <v>24272</v>
      </c>
      <c r="C277" s="168" t="s">
        <v>23070</v>
      </c>
      <c r="D277" s="168" t="s">
        <v>24238</v>
      </c>
      <c r="E277" s="168" t="s">
        <v>24238</v>
      </c>
      <c r="F277" s="161">
        <v>0.8</v>
      </c>
      <c r="G277" s="158" t="s">
        <v>23503</v>
      </c>
      <c r="H277" s="169" t="s">
        <v>22779</v>
      </c>
      <c r="I277" s="2"/>
    </row>
    <row r="278" spans="1:9" ht="23.4" x14ac:dyDescent="0.45">
      <c r="A278" s="157">
        <v>276</v>
      </c>
      <c r="B278" s="168" t="s">
        <v>11510</v>
      </c>
      <c r="C278" s="168" t="s">
        <v>24263</v>
      </c>
      <c r="D278" s="168" t="s">
        <v>24238</v>
      </c>
      <c r="E278" s="168" t="s">
        <v>24238</v>
      </c>
      <c r="F278" s="161">
        <v>1</v>
      </c>
      <c r="G278" s="158" t="s">
        <v>23388</v>
      </c>
      <c r="H278" s="169" t="s">
        <v>22779</v>
      </c>
      <c r="I278" s="2"/>
    </row>
    <row r="279" spans="1:9" ht="23.4" x14ac:dyDescent="0.45">
      <c r="A279" s="157">
        <v>277</v>
      </c>
      <c r="B279" s="168" t="s">
        <v>24273</v>
      </c>
      <c r="C279" s="168" t="s">
        <v>24274</v>
      </c>
      <c r="D279" s="168" t="s">
        <v>24238</v>
      </c>
      <c r="E279" s="168" t="s">
        <v>24238</v>
      </c>
      <c r="F279" s="161">
        <v>0.8</v>
      </c>
      <c r="G279" s="158" t="s">
        <v>23503</v>
      </c>
      <c r="H279" s="169" t="s">
        <v>22779</v>
      </c>
      <c r="I279" s="2"/>
    </row>
    <row r="280" spans="1:9" ht="23.4" x14ac:dyDescent="0.45">
      <c r="A280" s="157">
        <v>278</v>
      </c>
      <c r="B280" s="168" t="s">
        <v>24275</v>
      </c>
      <c r="C280" s="168" t="s">
        <v>4799</v>
      </c>
      <c r="D280" s="168" t="s">
        <v>24238</v>
      </c>
      <c r="E280" s="168" t="s">
        <v>24238</v>
      </c>
      <c r="F280" s="161">
        <v>0.4</v>
      </c>
      <c r="G280" s="158" t="s">
        <v>23388</v>
      </c>
      <c r="H280" s="169" t="s">
        <v>22779</v>
      </c>
      <c r="I280" s="2"/>
    </row>
    <row r="281" spans="1:9" ht="23.4" x14ac:dyDescent="0.45">
      <c r="A281" s="157">
        <v>279</v>
      </c>
      <c r="B281" s="168" t="s">
        <v>24276</v>
      </c>
      <c r="C281" s="168" t="s">
        <v>22603</v>
      </c>
      <c r="D281" s="168" t="s">
        <v>24238</v>
      </c>
      <c r="E281" s="168" t="s">
        <v>24238</v>
      </c>
      <c r="F281" s="161">
        <v>0.8</v>
      </c>
      <c r="G281" s="158" t="s">
        <v>22631</v>
      </c>
      <c r="H281" s="169" t="s">
        <v>22779</v>
      </c>
      <c r="I281" s="2"/>
    </row>
    <row r="282" spans="1:9" ht="23.4" x14ac:dyDescent="0.45">
      <c r="A282" s="157">
        <v>280</v>
      </c>
      <c r="B282" s="168" t="s">
        <v>24275</v>
      </c>
      <c r="C282" s="168" t="s">
        <v>23070</v>
      </c>
      <c r="D282" s="168" t="s">
        <v>24238</v>
      </c>
      <c r="E282" s="168" t="s">
        <v>24238</v>
      </c>
      <c r="F282" s="161">
        <v>0.8</v>
      </c>
      <c r="G282" s="158" t="s">
        <v>22631</v>
      </c>
      <c r="H282" s="169" t="s">
        <v>22779</v>
      </c>
      <c r="I282" s="2"/>
    </row>
    <row r="283" spans="1:9" ht="23.4" x14ac:dyDescent="0.45">
      <c r="A283" s="157">
        <v>281</v>
      </c>
      <c r="B283" s="168" t="s">
        <v>24265</v>
      </c>
      <c r="C283" s="168" t="s">
        <v>22603</v>
      </c>
      <c r="D283" s="168" t="s">
        <v>24238</v>
      </c>
      <c r="E283" s="168" t="s">
        <v>24238</v>
      </c>
      <c r="F283" s="161">
        <v>0.8</v>
      </c>
      <c r="G283" s="158" t="s">
        <v>23388</v>
      </c>
      <c r="H283" s="169" t="s">
        <v>22779</v>
      </c>
      <c r="I283" s="2"/>
    </row>
    <row r="284" spans="1:9" ht="23.4" x14ac:dyDescent="0.45">
      <c r="A284" s="157">
        <v>282</v>
      </c>
      <c r="B284" s="168" t="s">
        <v>24263</v>
      </c>
      <c r="C284" s="168" t="s">
        <v>24274</v>
      </c>
      <c r="D284" s="168" t="s">
        <v>24238</v>
      </c>
      <c r="E284" s="168" t="s">
        <v>24238</v>
      </c>
      <c r="F284" s="161">
        <v>1.2</v>
      </c>
      <c r="G284" s="158" t="s">
        <v>24277</v>
      </c>
      <c r="H284" s="169" t="s">
        <v>22779</v>
      </c>
      <c r="I284" s="2"/>
    </row>
    <row r="285" spans="1:9" ht="23.4" x14ac:dyDescent="0.45">
      <c r="A285" s="157">
        <v>283</v>
      </c>
      <c r="B285" s="168" t="s">
        <v>23438</v>
      </c>
      <c r="C285" s="167" t="s">
        <v>24278</v>
      </c>
      <c r="D285" s="168" t="s">
        <v>23545</v>
      </c>
      <c r="E285" s="168" t="s">
        <v>23545</v>
      </c>
      <c r="F285" s="161">
        <v>0.81</v>
      </c>
      <c r="G285" s="158" t="s">
        <v>24279</v>
      </c>
      <c r="H285" s="169" t="s">
        <v>22446</v>
      </c>
      <c r="I285" s="2"/>
    </row>
    <row r="286" spans="1:9" ht="23.4" x14ac:dyDescent="0.45">
      <c r="A286" s="157">
        <v>284</v>
      </c>
      <c r="B286" s="168" t="s">
        <v>22801</v>
      </c>
      <c r="C286" s="167" t="s">
        <v>24280</v>
      </c>
      <c r="D286" s="168" t="s">
        <v>23079</v>
      </c>
      <c r="E286" s="168" t="s">
        <v>23079</v>
      </c>
      <c r="F286" s="161">
        <v>1.6</v>
      </c>
      <c r="G286" s="158" t="s">
        <v>24281</v>
      </c>
      <c r="H286" s="169" t="s">
        <v>22446</v>
      </c>
      <c r="I286" s="2"/>
    </row>
    <row r="287" spans="1:9" ht="23.4" x14ac:dyDescent="0.45">
      <c r="A287" s="157">
        <v>285</v>
      </c>
      <c r="B287" s="168" t="s">
        <v>24282</v>
      </c>
      <c r="C287" s="167" t="s">
        <v>24283</v>
      </c>
      <c r="D287" s="168" t="s">
        <v>23079</v>
      </c>
      <c r="E287" s="168" t="s">
        <v>23079</v>
      </c>
      <c r="F287" s="161">
        <v>2.5999999999999996</v>
      </c>
      <c r="G287" s="158" t="s">
        <v>24284</v>
      </c>
      <c r="H287" s="169" t="s">
        <v>22446</v>
      </c>
      <c r="I287" s="2"/>
    </row>
    <row r="288" spans="1:9" ht="23.4" x14ac:dyDescent="0.45">
      <c r="A288" s="157">
        <v>286</v>
      </c>
      <c r="B288" s="168" t="s">
        <v>24285</v>
      </c>
      <c r="C288" s="167" t="s">
        <v>24286</v>
      </c>
      <c r="D288" s="168" t="s">
        <v>23079</v>
      </c>
      <c r="E288" s="168" t="s">
        <v>23079</v>
      </c>
      <c r="F288" s="161">
        <v>0.60000000000000009</v>
      </c>
      <c r="G288" s="158" t="s">
        <v>24287</v>
      </c>
      <c r="H288" s="169" t="s">
        <v>22446</v>
      </c>
      <c r="I288" s="2"/>
    </row>
    <row r="289" spans="1:9" ht="23.4" x14ac:dyDescent="0.45">
      <c r="A289" s="157">
        <v>287</v>
      </c>
      <c r="B289" s="168" t="s">
        <v>24288</v>
      </c>
      <c r="C289" s="167" t="s">
        <v>22477</v>
      </c>
      <c r="D289" s="168" t="s">
        <v>23079</v>
      </c>
      <c r="E289" s="168" t="s">
        <v>23079</v>
      </c>
      <c r="F289" s="161">
        <v>0.60000000000000009</v>
      </c>
      <c r="G289" s="158" t="s">
        <v>24289</v>
      </c>
      <c r="H289" s="169" t="s">
        <v>22446</v>
      </c>
      <c r="I289" s="2"/>
    </row>
    <row r="290" spans="1:9" ht="23.4" x14ac:dyDescent="0.45">
      <c r="A290" s="157">
        <v>288</v>
      </c>
      <c r="B290" s="168" t="s">
        <v>24290</v>
      </c>
      <c r="C290" s="167" t="s">
        <v>24291</v>
      </c>
      <c r="D290" s="168" t="s">
        <v>23079</v>
      </c>
      <c r="E290" s="168" t="s">
        <v>23079</v>
      </c>
      <c r="F290" s="161">
        <v>0.60000000000000009</v>
      </c>
      <c r="G290" s="158" t="s">
        <v>24292</v>
      </c>
      <c r="H290" s="169" t="s">
        <v>22446</v>
      </c>
      <c r="I290" s="2"/>
    </row>
    <row r="291" spans="1:9" ht="23.4" x14ac:dyDescent="0.45">
      <c r="A291" s="157">
        <v>289</v>
      </c>
      <c r="B291" s="168" t="s">
        <v>24293</v>
      </c>
      <c r="C291" s="167" t="s">
        <v>24294</v>
      </c>
      <c r="D291" s="168" t="s">
        <v>23079</v>
      </c>
      <c r="E291" s="168" t="s">
        <v>23079</v>
      </c>
      <c r="F291" s="161">
        <v>1.4</v>
      </c>
      <c r="G291" s="158" t="s">
        <v>24295</v>
      </c>
      <c r="H291" s="169" t="s">
        <v>22446</v>
      </c>
      <c r="I291" s="2"/>
    </row>
    <row r="292" spans="1:9" ht="23.4" x14ac:dyDescent="0.45">
      <c r="A292" s="157">
        <v>290</v>
      </c>
      <c r="B292" s="168" t="s">
        <v>24296</v>
      </c>
      <c r="C292" s="167" t="s">
        <v>22642</v>
      </c>
      <c r="D292" s="168" t="s">
        <v>23079</v>
      </c>
      <c r="E292" s="168" t="s">
        <v>23079</v>
      </c>
      <c r="F292" s="161">
        <v>1.6</v>
      </c>
      <c r="G292" s="158" t="s">
        <v>23528</v>
      </c>
      <c r="H292" s="169" t="s">
        <v>22446</v>
      </c>
      <c r="I292" s="2"/>
    </row>
    <row r="293" spans="1:9" ht="23.4" x14ac:dyDescent="0.45">
      <c r="A293" s="157">
        <v>291</v>
      </c>
      <c r="B293" s="168" t="s">
        <v>24297</v>
      </c>
      <c r="C293" s="167" t="s">
        <v>22665</v>
      </c>
      <c r="D293" s="168" t="s">
        <v>23079</v>
      </c>
      <c r="E293" s="168" t="s">
        <v>23079</v>
      </c>
      <c r="F293" s="161">
        <v>1.4</v>
      </c>
      <c r="G293" s="158" t="s">
        <v>24298</v>
      </c>
      <c r="H293" s="169" t="s">
        <v>22446</v>
      </c>
      <c r="I293" s="2"/>
    </row>
    <row r="294" spans="1:9" ht="23.4" x14ac:dyDescent="0.45">
      <c r="A294" s="157">
        <v>292</v>
      </c>
      <c r="B294" s="168" t="s">
        <v>24299</v>
      </c>
      <c r="C294" s="167" t="s">
        <v>24300</v>
      </c>
      <c r="D294" s="168" t="s">
        <v>23079</v>
      </c>
      <c r="E294" s="168" t="s">
        <v>23079</v>
      </c>
      <c r="F294" s="161">
        <v>1.6</v>
      </c>
      <c r="G294" s="158" t="s">
        <v>24046</v>
      </c>
      <c r="H294" s="169" t="s">
        <v>22446</v>
      </c>
      <c r="I294" s="2"/>
    </row>
    <row r="295" spans="1:9" ht="23.4" x14ac:dyDescent="0.45">
      <c r="A295" s="157">
        <v>293</v>
      </c>
      <c r="B295" s="168" t="s">
        <v>23297</v>
      </c>
      <c r="C295" s="167" t="s">
        <v>22625</v>
      </c>
      <c r="D295" s="168" t="s">
        <v>23079</v>
      </c>
      <c r="E295" s="168" t="s">
        <v>23079</v>
      </c>
      <c r="F295" s="161">
        <v>1.4</v>
      </c>
      <c r="G295" s="158" t="s">
        <v>24301</v>
      </c>
      <c r="H295" s="169" t="s">
        <v>22446</v>
      </c>
      <c r="I295" s="2"/>
    </row>
    <row r="296" spans="1:9" ht="23.4" x14ac:dyDescent="0.45">
      <c r="A296" s="157">
        <v>294</v>
      </c>
      <c r="B296" s="168" t="s">
        <v>22477</v>
      </c>
      <c r="C296" s="167" t="s">
        <v>22622</v>
      </c>
      <c r="D296" s="168" t="s">
        <v>23079</v>
      </c>
      <c r="E296" s="168" t="s">
        <v>23079</v>
      </c>
      <c r="F296" s="161">
        <v>0.6</v>
      </c>
      <c r="G296" s="158" t="s">
        <v>22631</v>
      </c>
      <c r="H296" s="169" t="s">
        <v>22446</v>
      </c>
      <c r="I296" s="2"/>
    </row>
    <row r="297" spans="1:9" ht="23.4" x14ac:dyDescent="0.45">
      <c r="A297" s="157">
        <v>295</v>
      </c>
      <c r="B297" s="168" t="s">
        <v>23690</v>
      </c>
      <c r="C297" s="167" t="s">
        <v>24302</v>
      </c>
      <c r="D297" s="168" t="s">
        <v>23079</v>
      </c>
      <c r="E297" s="168" t="s">
        <v>23079</v>
      </c>
      <c r="F297" s="161">
        <v>2</v>
      </c>
      <c r="G297" s="158" t="s">
        <v>23528</v>
      </c>
      <c r="H297" s="169" t="s">
        <v>22446</v>
      </c>
      <c r="I297" s="2"/>
    </row>
    <row r="298" spans="1:9" ht="23.4" x14ac:dyDescent="0.45">
      <c r="A298" s="157">
        <v>296</v>
      </c>
      <c r="B298" s="168" t="s">
        <v>22491</v>
      </c>
      <c r="C298" s="167" t="s">
        <v>22717</v>
      </c>
      <c r="D298" s="168" t="s">
        <v>23079</v>
      </c>
      <c r="E298" s="168" t="s">
        <v>23079</v>
      </c>
      <c r="F298" s="161">
        <v>1.2</v>
      </c>
      <c r="G298" s="158" t="s">
        <v>23388</v>
      </c>
      <c r="H298" s="169" t="s">
        <v>22446</v>
      </c>
      <c r="I298" s="2"/>
    </row>
    <row r="299" spans="1:9" ht="23.4" x14ac:dyDescent="0.45">
      <c r="A299" s="157">
        <v>297</v>
      </c>
      <c r="B299" s="168" t="s">
        <v>24303</v>
      </c>
      <c r="C299" s="167" t="s">
        <v>22657</v>
      </c>
      <c r="D299" s="168" t="s">
        <v>23079</v>
      </c>
      <c r="E299" s="168" t="s">
        <v>23079</v>
      </c>
      <c r="F299" s="161">
        <v>0.81</v>
      </c>
      <c r="G299" s="158" t="s">
        <v>23388</v>
      </c>
      <c r="H299" s="169" t="s">
        <v>22446</v>
      </c>
      <c r="I299" s="2"/>
    </row>
    <row r="300" spans="1:9" ht="23.4" x14ac:dyDescent="0.45">
      <c r="A300" s="157">
        <v>298</v>
      </c>
      <c r="B300" s="168" t="s">
        <v>22477</v>
      </c>
      <c r="C300" s="167" t="s">
        <v>24304</v>
      </c>
      <c r="D300" s="168" t="s">
        <v>23079</v>
      </c>
      <c r="E300" s="168" t="s">
        <v>23079</v>
      </c>
      <c r="F300" s="161">
        <v>0.84</v>
      </c>
      <c r="G300" s="158" t="s">
        <v>22631</v>
      </c>
      <c r="H300" s="169" t="s">
        <v>22446</v>
      </c>
      <c r="I300" s="2"/>
    </row>
    <row r="301" spans="1:9" ht="23.4" x14ac:dyDescent="0.45">
      <c r="A301" s="157">
        <v>299</v>
      </c>
      <c r="B301" s="168" t="s">
        <v>22836</v>
      </c>
      <c r="C301" s="167" t="s">
        <v>22823</v>
      </c>
      <c r="D301" s="168" t="s">
        <v>24305</v>
      </c>
      <c r="E301" s="168" t="s">
        <v>24305</v>
      </c>
      <c r="F301" s="161">
        <v>0.4</v>
      </c>
      <c r="G301" s="158" t="s">
        <v>22631</v>
      </c>
      <c r="H301" s="169" t="s">
        <v>22446</v>
      </c>
      <c r="I301" s="2"/>
    </row>
    <row r="302" spans="1:9" ht="23.4" x14ac:dyDescent="0.45">
      <c r="A302" s="157">
        <v>300</v>
      </c>
      <c r="B302" s="168" t="s">
        <v>24306</v>
      </c>
      <c r="C302" s="167" t="s">
        <v>24307</v>
      </c>
      <c r="D302" s="168" t="s">
        <v>24305</v>
      </c>
      <c r="E302" s="168" t="s">
        <v>24305</v>
      </c>
      <c r="F302" s="161">
        <v>1.21</v>
      </c>
      <c r="G302" s="158" t="s">
        <v>22991</v>
      </c>
      <c r="H302" s="169" t="s">
        <v>22446</v>
      </c>
      <c r="I302" s="2"/>
    </row>
    <row r="303" spans="1:9" ht="23.4" x14ac:dyDescent="0.45">
      <c r="A303" s="157">
        <v>301</v>
      </c>
      <c r="B303" s="168" t="s">
        <v>24308</v>
      </c>
      <c r="C303" s="167" t="s">
        <v>24309</v>
      </c>
      <c r="D303" s="168" t="s">
        <v>24305</v>
      </c>
      <c r="E303" s="168" t="s">
        <v>24305</v>
      </c>
      <c r="F303" s="161">
        <v>2.0299999999999998</v>
      </c>
      <c r="G303" s="158" t="s">
        <v>24310</v>
      </c>
      <c r="H303" s="169" t="s">
        <v>22446</v>
      </c>
      <c r="I303" s="2"/>
    </row>
    <row r="304" spans="1:9" ht="23.4" x14ac:dyDescent="0.45">
      <c r="A304" s="157">
        <v>302</v>
      </c>
      <c r="B304" s="168" t="s">
        <v>22917</v>
      </c>
      <c r="C304" s="167" t="s">
        <v>24311</v>
      </c>
      <c r="D304" s="168" t="s">
        <v>24305</v>
      </c>
      <c r="E304" s="168" t="s">
        <v>24305</v>
      </c>
      <c r="F304" s="161">
        <v>0.81</v>
      </c>
      <c r="G304" s="158" t="s">
        <v>24037</v>
      </c>
      <c r="H304" s="169" t="s">
        <v>22446</v>
      </c>
      <c r="I304" s="2"/>
    </row>
    <row r="305" spans="1:9" ht="23.4" x14ac:dyDescent="0.45">
      <c r="A305" s="157">
        <v>303</v>
      </c>
      <c r="B305" s="168" t="s">
        <v>24312</v>
      </c>
      <c r="C305" s="167" t="s">
        <v>24313</v>
      </c>
      <c r="D305" s="168" t="s">
        <v>24305</v>
      </c>
      <c r="E305" s="168" t="s">
        <v>24305</v>
      </c>
      <c r="F305" s="161">
        <v>2.23</v>
      </c>
      <c r="G305" s="158" t="s">
        <v>24314</v>
      </c>
      <c r="H305" s="169" t="s">
        <v>22446</v>
      </c>
      <c r="I305" s="2"/>
    </row>
    <row r="306" spans="1:9" ht="23.4" x14ac:dyDescent="0.45">
      <c r="A306" s="157">
        <v>304</v>
      </c>
      <c r="B306" s="168" t="s">
        <v>22556</v>
      </c>
      <c r="C306" s="167" t="s">
        <v>23012</v>
      </c>
      <c r="D306" s="168" t="s">
        <v>24305</v>
      </c>
      <c r="E306" s="168" t="s">
        <v>24305</v>
      </c>
      <c r="F306" s="161">
        <v>0.81</v>
      </c>
      <c r="G306" s="158" t="s">
        <v>22555</v>
      </c>
      <c r="H306" s="169" t="s">
        <v>22446</v>
      </c>
      <c r="I306" s="2"/>
    </row>
    <row r="307" spans="1:9" ht="23.4" x14ac:dyDescent="0.45">
      <c r="A307" s="157">
        <v>305</v>
      </c>
      <c r="B307" s="168" t="s">
        <v>22836</v>
      </c>
      <c r="C307" s="167" t="s">
        <v>24159</v>
      </c>
      <c r="D307" s="168" t="s">
        <v>24305</v>
      </c>
      <c r="E307" s="168" t="s">
        <v>24305</v>
      </c>
      <c r="F307" s="161">
        <v>1.21</v>
      </c>
      <c r="G307" s="158" t="s">
        <v>22555</v>
      </c>
      <c r="H307" s="169" t="s">
        <v>22446</v>
      </c>
      <c r="I307" s="2"/>
    </row>
    <row r="308" spans="1:9" ht="23.4" x14ac:dyDescent="0.45">
      <c r="A308" s="157">
        <v>306</v>
      </c>
      <c r="B308" s="168" t="s">
        <v>22849</v>
      </c>
      <c r="C308" s="167" t="s">
        <v>22849</v>
      </c>
      <c r="D308" s="168" t="s">
        <v>24305</v>
      </c>
      <c r="E308" s="168" t="s">
        <v>24305</v>
      </c>
      <c r="F308" s="161">
        <v>1.21</v>
      </c>
      <c r="G308" s="158" t="s">
        <v>22555</v>
      </c>
      <c r="H308" s="169" t="s">
        <v>22446</v>
      </c>
      <c r="I308" s="2"/>
    </row>
    <row r="309" spans="1:9" ht="23.4" x14ac:dyDescent="0.45">
      <c r="A309" s="157">
        <v>307</v>
      </c>
      <c r="B309" s="168" t="s">
        <v>22854</v>
      </c>
      <c r="C309" s="167" t="s">
        <v>24313</v>
      </c>
      <c r="D309" s="168" t="s">
        <v>24305</v>
      </c>
      <c r="E309" s="168" t="s">
        <v>24305</v>
      </c>
      <c r="F309" s="161">
        <v>1.2</v>
      </c>
      <c r="G309" s="158" t="s">
        <v>23683</v>
      </c>
      <c r="H309" s="169" t="s">
        <v>22446</v>
      </c>
      <c r="I309" s="2"/>
    </row>
    <row r="310" spans="1:9" ht="23.4" x14ac:dyDescent="0.45">
      <c r="A310" s="157">
        <v>308</v>
      </c>
      <c r="B310" s="168" t="s">
        <v>24208</v>
      </c>
      <c r="C310" s="167" t="s">
        <v>23735</v>
      </c>
      <c r="D310" s="168" t="s">
        <v>24305</v>
      </c>
      <c r="E310" s="168" t="s">
        <v>24305</v>
      </c>
      <c r="F310" s="161">
        <v>1.21</v>
      </c>
      <c r="G310" s="158" t="s">
        <v>24315</v>
      </c>
      <c r="H310" s="169" t="s">
        <v>22446</v>
      </c>
      <c r="I310" s="2"/>
    </row>
    <row r="311" spans="1:9" ht="23.4" x14ac:dyDescent="0.45">
      <c r="A311" s="157">
        <v>309</v>
      </c>
      <c r="B311" s="168" t="s">
        <v>4799</v>
      </c>
      <c r="C311" s="167" t="s">
        <v>22839</v>
      </c>
      <c r="D311" s="168" t="s">
        <v>24305</v>
      </c>
      <c r="E311" s="168" t="s">
        <v>24305</v>
      </c>
      <c r="F311" s="161">
        <v>2.02</v>
      </c>
      <c r="G311" s="158" t="s">
        <v>24316</v>
      </c>
      <c r="H311" s="169" t="s">
        <v>22446</v>
      </c>
      <c r="I311" s="2"/>
    </row>
    <row r="312" spans="1:9" ht="23.4" x14ac:dyDescent="0.45">
      <c r="A312" s="157">
        <v>310</v>
      </c>
      <c r="B312" s="168" t="s">
        <v>23012</v>
      </c>
      <c r="C312" s="167" t="s">
        <v>24159</v>
      </c>
      <c r="D312" s="168" t="s">
        <v>24305</v>
      </c>
      <c r="E312" s="168" t="s">
        <v>24305</v>
      </c>
      <c r="F312" s="161">
        <v>0.81</v>
      </c>
      <c r="G312" s="158" t="s">
        <v>24317</v>
      </c>
      <c r="H312" s="169" t="s">
        <v>22446</v>
      </c>
      <c r="I312" s="2"/>
    </row>
    <row r="313" spans="1:9" ht="23.4" x14ac:dyDescent="0.45">
      <c r="A313" s="157">
        <v>311</v>
      </c>
      <c r="B313" s="168" t="s">
        <v>23012</v>
      </c>
      <c r="C313" s="167" t="s">
        <v>24318</v>
      </c>
      <c r="D313" s="168" t="s">
        <v>24305</v>
      </c>
      <c r="E313" s="168" t="s">
        <v>24305</v>
      </c>
      <c r="F313" s="161">
        <v>1.21</v>
      </c>
      <c r="G313" s="158" t="s">
        <v>23827</v>
      </c>
      <c r="H313" s="169" t="s">
        <v>22446</v>
      </c>
      <c r="I313" s="2"/>
    </row>
    <row r="314" spans="1:9" ht="23.4" x14ac:dyDescent="0.45">
      <c r="A314" s="157">
        <v>312</v>
      </c>
      <c r="B314" s="168" t="s">
        <v>24311</v>
      </c>
      <c r="C314" s="167" t="s">
        <v>23005</v>
      </c>
      <c r="D314" s="168" t="s">
        <v>24305</v>
      </c>
      <c r="E314" s="168" t="s">
        <v>24305</v>
      </c>
      <c r="F314" s="161">
        <v>0.81</v>
      </c>
      <c r="G314" s="158" t="s">
        <v>24040</v>
      </c>
      <c r="H314" s="169" t="s">
        <v>22446</v>
      </c>
      <c r="I314" s="2"/>
    </row>
    <row r="315" spans="1:9" ht="23.4" x14ac:dyDescent="0.45">
      <c r="A315" s="157">
        <v>313</v>
      </c>
      <c r="B315" s="168" t="s">
        <v>24319</v>
      </c>
      <c r="C315" s="167" t="s">
        <v>24320</v>
      </c>
      <c r="D315" s="168" t="s">
        <v>24305</v>
      </c>
      <c r="E315" s="168" t="s">
        <v>24305</v>
      </c>
      <c r="F315" s="161">
        <v>0.81</v>
      </c>
      <c r="G315" s="158" t="s">
        <v>23827</v>
      </c>
      <c r="H315" s="169" t="s">
        <v>22446</v>
      </c>
      <c r="I315" s="2"/>
    </row>
    <row r="316" spans="1:9" ht="23.4" x14ac:dyDescent="0.45">
      <c r="A316" s="157">
        <v>314</v>
      </c>
      <c r="B316" s="168" t="s">
        <v>22776</v>
      </c>
      <c r="C316" s="167" t="s">
        <v>24313</v>
      </c>
      <c r="D316" s="168" t="s">
        <v>24305</v>
      </c>
      <c r="E316" s="168" t="s">
        <v>24305</v>
      </c>
      <c r="F316" s="161">
        <v>0.81</v>
      </c>
      <c r="G316" s="158" t="s">
        <v>24321</v>
      </c>
      <c r="H316" s="169" t="s">
        <v>22446</v>
      </c>
      <c r="I316" s="2"/>
    </row>
    <row r="317" spans="1:9" ht="23.4" x14ac:dyDescent="0.45">
      <c r="A317" s="157">
        <v>315</v>
      </c>
      <c r="B317" s="168" t="s">
        <v>22568</v>
      </c>
      <c r="C317" s="167" t="s">
        <v>22849</v>
      </c>
      <c r="D317" s="168" t="s">
        <v>24305</v>
      </c>
      <c r="E317" s="168" t="s">
        <v>24305</v>
      </c>
      <c r="F317" s="161">
        <v>0.61</v>
      </c>
      <c r="G317" s="158" t="s">
        <v>24315</v>
      </c>
      <c r="H317" s="169" t="s">
        <v>22446</v>
      </c>
      <c r="I317" s="2"/>
    </row>
    <row r="318" spans="1:9" ht="23.4" x14ac:dyDescent="0.45">
      <c r="A318" s="157">
        <v>316</v>
      </c>
      <c r="B318" s="168" t="s">
        <v>23212</v>
      </c>
      <c r="C318" s="167" t="s">
        <v>24322</v>
      </c>
      <c r="D318" s="168" t="s">
        <v>24305</v>
      </c>
      <c r="E318" s="168" t="s">
        <v>24305</v>
      </c>
      <c r="F318" s="161">
        <v>0.41</v>
      </c>
      <c r="G318" s="158" t="s">
        <v>23503</v>
      </c>
      <c r="H318" s="169" t="s">
        <v>22446</v>
      </c>
      <c r="I318" s="2"/>
    </row>
    <row r="319" spans="1:9" ht="23.4" x14ac:dyDescent="0.45">
      <c r="A319" s="157">
        <v>317</v>
      </c>
      <c r="B319" s="168" t="s">
        <v>24323</v>
      </c>
      <c r="C319" s="167" t="s">
        <v>23731</v>
      </c>
      <c r="D319" s="168" t="s">
        <v>24305</v>
      </c>
      <c r="E319" s="168" t="s">
        <v>24305</v>
      </c>
      <c r="F319" s="161">
        <v>1.21</v>
      </c>
      <c r="G319" s="158" t="s">
        <v>24324</v>
      </c>
      <c r="H319" s="169" t="s">
        <v>22446</v>
      </c>
      <c r="I319" s="2"/>
    </row>
    <row r="320" spans="1:9" ht="23.4" x14ac:dyDescent="0.45">
      <c r="A320" s="157">
        <v>318</v>
      </c>
      <c r="B320" s="168" t="s">
        <v>22839</v>
      </c>
      <c r="C320" s="167" t="s">
        <v>22912</v>
      </c>
      <c r="D320" s="168" t="s">
        <v>24305</v>
      </c>
      <c r="E320" s="168" t="s">
        <v>24305</v>
      </c>
      <c r="F320" s="161">
        <v>0.81</v>
      </c>
      <c r="G320" s="158" t="s">
        <v>23678</v>
      </c>
      <c r="H320" s="169" t="s">
        <v>22446</v>
      </c>
      <c r="I320" s="2"/>
    </row>
    <row r="321" spans="1:9" ht="23.4" x14ac:dyDescent="0.45">
      <c r="A321" s="157">
        <v>319</v>
      </c>
      <c r="B321" s="168" t="s">
        <v>22564</v>
      </c>
      <c r="C321" s="167" t="s">
        <v>24308</v>
      </c>
      <c r="D321" s="168" t="s">
        <v>24305</v>
      </c>
      <c r="E321" s="168" t="s">
        <v>24305</v>
      </c>
      <c r="F321" s="161">
        <v>0.81</v>
      </c>
      <c r="G321" s="158" t="s">
        <v>22555</v>
      </c>
      <c r="H321" s="169" t="s">
        <v>22446</v>
      </c>
      <c r="I321" s="2"/>
    </row>
    <row r="322" spans="1:9" ht="23.4" x14ac:dyDescent="0.45">
      <c r="A322" s="157">
        <v>320</v>
      </c>
      <c r="B322" s="168" t="s">
        <v>23708</v>
      </c>
      <c r="C322" s="167" t="s">
        <v>22927</v>
      </c>
      <c r="D322" s="168" t="s">
        <v>24305</v>
      </c>
      <c r="E322" s="168" t="s">
        <v>24305</v>
      </c>
      <c r="F322" s="161">
        <v>0.81</v>
      </c>
      <c r="G322" s="158" t="s">
        <v>22555</v>
      </c>
      <c r="H322" s="169" t="s">
        <v>22446</v>
      </c>
      <c r="I322" s="2"/>
    </row>
    <row r="323" spans="1:9" ht="23.4" x14ac:dyDescent="0.45">
      <c r="A323" s="157">
        <v>321</v>
      </c>
      <c r="B323" s="168" t="s">
        <v>22861</v>
      </c>
      <c r="C323" s="167" t="s">
        <v>24320</v>
      </c>
      <c r="D323" s="168" t="s">
        <v>24305</v>
      </c>
      <c r="E323" s="168" t="s">
        <v>24305</v>
      </c>
      <c r="F323" s="161">
        <v>1.21</v>
      </c>
      <c r="G323" s="158" t="s">
        <v>24325</v>
      </c>
      <c r="H323" s="169" t="s">
        <v>22446</v>
      </c>
      <c r="I323" s="2"/>
    </row>
    <row r="324" spans="1:9" ht="23.4" x14ac:dyDescent="0.45">
      <c r="A324" s="157">
        <v>322</v>
      </c>
      <c r="B324" s="168" t="s">
        <v>23762</v>
      </c>
      <c r="C324" s="167" t="s">
        <v>22861</v>
      </c>
      <c r="D324" s="168" t="s">
        <v>24305</v>
      </c>
      <c r="E324" s="168" t="s">
        <v>24305</v>
      </c>
      <c r="F324" s="161">
        <v>0.81</v>
      </c>
      <c r="G324" s="158" t="s">
        <v>23503</v>
      </c>
      <c r="H324" s="169" t="s">
        <v>22446</v>
      </c>
      <c r="I324" s="2"/>
    </row>
    <row r="325" spans="1:9" ht="23.4" x14ac:dyDescent="0.45">
      <c r="A325" s="157">
        <v>323</v>
      </c>
      <c r="B325" s="168" t="s">
        <v>24326</v>
      </c>
      <c r="C325" s="167" t="s">
        <v>23005</v>
      </c>
      <c r="D325" s="168" t="s">
        <v>24305</v>
      </c>
      <c r="E325" s="168" t="s">
        <v>24305</v>
      </c>
      <c r="F325" s="161">
        <v>1.21</v>
      </c>
      <c r="G325" s="158" t="s">
        <v>22995</v>
      </c>
      <c r="H325" s="169" t="s">
        <v>22446</v>
      </c>
      <c r="I325" s="2"/>
    </row>
    <row r="326" spans="1:9" ht="23.4" x14ac:dyDescent="0.45">
      <c r="A326" s="157">
        <v>324</v>
      </c>
      <c r="B326" s="168" t="s">
        <v>23709</v>
      </c>
      <c r="C326" s="167" t="s">
        <v>24327</v>
      </c>
      <c r="D326" s="168" t="s">
        <v>24305</v>
      </c>
      <c r="E326" s="168" t="s">
        <v>24305</v>
      </c>
      <c r="F326" s="161">
        <v>1.21</v>
      </c>
      <c r="G326" s="158" t="s">
        <v>24044</v>
      </c>
      <c r="H326" s="169" t="s">
        <v>22446</v>
      </c>
      <c r="I326" s="2"/>
    </row>
    <row r="327" spans="1:9" ht="23.4" x14ac:dyDescent="0.45">
      <c r="A327" s="157">
        <v>325</v>
      </c>
      <c r="B327" s="168" t="s">
        <v>22836</v>
      </c>
      <c r="C327" s="167" t="s">
        <v>22823</v>
      </c>
      <c r="D327" s="168" t="s">
        <v>24305</v>
      </c>
      <c r="E327" s="168" t="s">
        <v>24305</v>
      </c>
      <c r="F327" s="161">
        <v>1.21</v>
      </c>
      <c r="G327" s="158" t="s">
        <v>24044</v>
      </c>
      <c r="H327" s="169" t="s">
        <v>22446</v>
      </c>
      <c r="I327" s="2"/>
    </row>
    <row r="328" spans="1:9" ht="23.4" x14ac:dyDescent="0.45">
      <c r="A328" s="157">
        <v>326</v>
      </c>
      <c r="B328" s="168" t="s">
        <v>23027</v>
      </c>
      <c r="C328" s="167" t="s">
        <v>23710</v>
      </c>
      <c r="D328" s="168" t="s">
        <v>24305</v>
      </c>
      <c r="E328" s="168" t="s">
        <v>24305</v>
      </c>
      <c r="F328" s="161">
        <v>0.81</v>
      </c>
      <c r="G328" s="158" t="s">
        <v>23972</v>
      </c>
      <c r="H328" s="169" t="s">
        <v>22446</v>
      </c>
      <c r="I328" s="2"/>
    </row>
    <row r="329" spans="1:9" ht="23.4" x14ac:dyDescent="0.45">
      <c r="A329" s="157">
        <v>327</v>
      </c>
      <c r="B329" s="168" t="s">
        <v>23690</v>
      </c>
      <c r="C329" s="167" t="s">
        <v>24328</v>
      </c>
      <c r="D329" s="168" t="s">
        <v>23956</v>
      </c>
      <c r="E329" s="168" t="s">
        <v>23956</v>
      </c>
      <c r="F329" s="161">
        <v>1.21</v>
      </c>
      <c r="G329" s="158" t="s">
        <v>24254</v>
      </c>
      <c r="H329" s="169" t="s">
        <v>22446</v>
      </c>
      <c r="I329" s="2"/>
    </row>
    <row r="330" spans="1:9" ht="23.4" x14ac:dyDescent="0.45">
      <c r="A330" s="157">
        <v>328</v>
      </c>
      <c r="B330" s="168" t="s">
        <v>23257</v>
      </c>
      <c r="C330" s="167" t="s">
        <v>23555</v>
      </c>
      <c r="D330" s="168" t="s">
        <v>23956</v>
      </c>
      <c r="E330" s="168" t="s">
        <v>23956</v>
      </c>
      <c r="F330" s="161">
        <v>0.4</v>
      </c>
      <c r="G330" s="158" t="s">
        <v>23503</v>
      </c>
      <c r="H330" s="169" t="s">
        <v>22446</v>
      </c>
      <c r="I330" s="2"/>
    </row>
    <row r="331" spans="1:9" ht="23.4" x14ac:dyDescent="0.45">
      <c r="A331" s="157">
        <v>329</v>
      </c>
      <c r="B331" s="168" t="s">
        <v>24329</v>
      </c>
      <c r="C331" s="167" t="s">
        <v>23549</v>
      </c>
      <c r="D331" s="168" t="s">
        <v>23956</v>
      </c>
      <c r="E331" s="168" t="s">
        <v>23956</v>
      </c>
      <c r="F331" s="161">
        <v>0.81</v>
      </c>
      <c r="G331" s="158" t="s">
        <v>23972</v>
      </c>
      <c r="H331" s="169" t="s">
        <v>22446</v>
      </c>
      <c r="I331" s="2"/>
    </row>
    <row r="332" spans="1:9" ht="23.4" x14ac:dyDescent="0.45">
      <c r="A332" s="157">
        <v>330</v>
      </c>
      <c r="B332" s="168" t="s">
        <v>24330</v>
      </c>
      <c r="C332" s="167" t="s">
        <v>24331</v>
      </c>
      <c r="D332" s="168" t="s">
        <v>23956</v>
      </c>
      <c r="E332" s="168" t="s">
        <v>23956</v>
      </c>
      <c r="F332" s="161">
        <v>2.4300000000000002</v>
      </c>
      <c r="G332" s="158" t="s">
        <v>24332</v>
      </c>
      <c r="H332" s="169" t="s">
        <v>22509</v>
      </c>
      <c r="I332" s="2"/>
    </row>
    <row r="333" spans="1:9" ht="23.4" x14ac:dyDescent="0.45">
      <c r="A333" s="157">
        <v>331</v>
      </c>
      <c r="B333" s="168" t="s">
        <v>24333</v>
      </c>
      <c r="C333" s="167" t="s">
        <v>22746</v>
      </c>
      <c r="D333" s="168" t="s">
        <v>23956</v>
      </c>
      <c r="E333" s="168" t="s">
        <v>23956</v>
      </c>
      <c r="F333" s="161">
        <v>0.81</v>
      </c>
      <c r="G333" s="158" t="s">
        <v>24142</v>
      </c>
      <c r="H333" s="169" t="s">
        <v>22446</v>
      </c>
      <c r="I333" s="2"/>
    </row>
    <row r="334" spans="1:9" ht="23.4" x14ac:dyDescent="0.45">
      <c r="A334" s="157">
        <v>332</v>
      </c>
      <c r="B334" s="168" t="s">
        <v>24334</v>
      </c>
      <c r="C334" s="167" t="s">
        <v>24335</v>
      </c>
      <c r="D334" s="168" t="s">
        <v>23956</v>
      </c>
      <c r="E334" s="168" t="s">
        <v>23956</v>
      </c>
      <c r="F334" s="161">
        <v>1.62</v>
      </c>
      <c r="G334" s="158" t="s">
        <v>24336</v>
      </c>
      <c r="H334" s="169" t="s">
        <v>22446</v>
      </c>
      <c r="I334" s="2"/>
    </row>
    <row r="335" spans="1:9" ht="23.4" x14ac:dyDescent="0.45">
      <c r="A335" s="157">
        <v>333</v>
      </c>
      <c r="B335" s="168" t="s">
        <v>24337</v>
      </c>
      <c r="C335" s="167" t="s">
        <v>24338</v>
      </c>
      <c r="D335" s="168" t="s">
        <v>23956</v>
      </c>
      <c r="E335" s="168" t="s">
        <v>23956</v>
      </c>
      <c r="F335" s="161">
        <v>1.21</v>
      </c>
      <c r="G335" s="158" t="s">
        <v>24239</v>
      </c>
      <c r="H335" s="169" t="s">
        <v>22446</v>
      </c>
      <c r="I335" s="2"/>
    </row>
    <row r="336" spans="1:9" ht="23.4" x14ac:dyDescent="0.45">
      <c r="A336" s="157">
        <v>334</v>
      </c>
      <c r="B336" s="168" t="s">
        <v>24339</v>
      </c>
      <c r="C336" s="167" t="s">
        <v>22739</v>
      </c>
      <c r="D336" s="168" t="s">
        <v>23956</v>
      </c>
      <c r="E336" s="168" t="s">
        <v>23956</v>
      </c>
      <c r="F336" s="161">
        <v>1.62</v>
      </c>
      <c r="G336" s="158" t="s">
        <v>24340</v>
      </c>
      <c r="H336" s="169" t="s">
        <v>22446</v>
      </c>
      <c r="I336" s="2"/>
    </row>
    <row r="337" spans="1:9" ht="23.4" x14ac:dyDescent="0.45">
      <c r="A337" s="157">
        <v>335</v>
      </c>
      <c r="B337" s="168" t="s">
        <v>24335</v>
      </c>
      <c r="C337" s="167" t="s">
        <v>23438</v>
      </c>
      <c r="D337" s="168" t="s">
        <v>23956</v>
      </c>
      <c r="E337" s="168" t="s">
        <v>23956</v>
      </c>
      <c r="F337" s="161">
        <v>3.64</v>
      </c>
      <c r="G337" s="158" t="s">
        <v>24341</v>
      </c>
      <c r="H337" s="169" t="s">
        <v>22446</v>
      </c>
      <c r="I337" s="2"/>
    </row>
    <row r="338" spans="1:9" ht="23.4" x14ac:dyDescent="0.45">
      <c r="A338" s="157">
        <v>336</v>
      </c>
      <c r="B338" s="168" t="s">
        <v>22568</v>
      </c>
      <c r="C338" s="167" t="s">
        <v>23551</v>
      </c>
      <c r="D338" s="168" t="s">
        <v>23956</v>
      </c>
      <c r="E338" s="168" t="s">
        <v>23956</v>
      </c>
      <c r="F338" s="161">
        <v>0.41</v>
      </c>
      <c r="G338" s="158" t="s">
        <v>23503</v>
      </c>
      <c r="H338" s="169" t="s">
        <v>22446</v>
      </c>
      <c r="I338" s="2"/>
    </row>
    <row r="339" spans="1:9" ht="23.4" x14ac:dyDescent="0.45">
      <c r="A339" s="157">
        <v>337</v>
      </c>
      <c r="B339" s="168" t="s">
        <v>24342</v>
      </c>
      <c r="C339" s="167" t="s">
        <v>24343</v>
      </c>
      <c r="D339" s="168" t="s">
        <v>23956</v>
      </c>
      <c r="E339" s="168" t="s">
        <v>23956</v>
      </c>
      <c r="F339" s="161">
        <v>0.41</v>
      </c>
      <c r="G339" s="158" t="s">
        <v>22631</v>
      </c>
      <c r="H339" s="169" t="s">
        <v>22446</v>
      </c>
      <c r="I339" s="2"/>
    </row>
    <row r="340" spans="1:9" ht="23.4" x14ac:dyDescent="0.45">
      <c r="A340" s="157">
        <v>338</v>
      </c>
      <c r="B340" s="168" t="s">
        <v>16196</v>
      </c>
      <c r="C340" s="167" t="s">
        <v>22537</v>
      </c>
      <c r="D340" s="168" t="s">
        <v>23956</v>
      </c>
      <c r="E340" s="168" t="s">
        <v>23956</v>
      </c>
      <c r="F340" s="161">
        <v>2.41</v>
      </c>
      <c r="G340" s="158" t="s">
        <v>23780</v>
      </c>
      <c r="H340" s="169" t="s">
        <v>22509</v>
      </c>
      <c r="I340" s="2"/>
    </row>
    <row r="341" spans="1:9" ht="23.4" x14ac:dyDescent="0.45">
      <c r="A341" s="157">
        <v>339</v>
      </c>
      <c r="B341" s="168" t="s">
        <v>22525</v>
      </c>
      <c r="C341" s="167" t="s">
        <v>22537</v>
      </c>
      <c r="D341" s="168" t="s">
        <v>23956</v>
      </c>
      <c r="E341" s="168" t="s">
        <v>23956</v>
      </c>
      <c r="F341" s="161">
        <v>1.6099999999999999</v>
      </c>
      <c r="G341" s="158" t="s">
        <v>24344</v>
      </c>
      <c r="H341" s="169" t="s">
        <v>22446</v>
      </c>
      <c r="I341" s="2"/>
    </row>
    <row r="342" spans="1:9" ht="23.4" x14ac:dyDescent="0.45">
      <c r="A342" s="157">
        <v>340</v>
      </c>
      <c r="B342" s="168" t="s">
        <v>23551</v>
      </c>
      <c r="C342" s="167" t="s">
        <v>24345</v>
      </c>
      <c r="D342" s="168" t="s">
        <v>23956</v>
      </c>
      <c r="E342" s="168" t="s">
        <v>23956</v>
      </c>
      <c r="F342" s="161">
        <v>0.81</v>
      </c>
      <c r="G342" s="158" t="s">
        <v>24346</v>
      </c>
      <c r="H342" s="169" t="s">
        <v>22446</v>
      </c>
      <c r="I342" s="2"/>
    </row>
    <row r="343" spans="1:9" ht="23.4" x14ac:dyDescent="0.45">
      <c r="A343" s="157">
        <v>341</v>
      </c>
      <c r="B343" s="168" t="s">
        <v>24347</v>
      </c>
      <c r="C343" s="167" t="s">
        <v>24348</v>
      </c>
      <c r="D343" s="168" t="s">
        <v>23956</v>
      </c>
      <c r="E343" s="168" t="s">
        <v>23956</v>
      </c>
      <c r="F343" s="161">
        <v>0.81</v>
      </c>
      <c r="G343" s="158" t="s">
        <v>23388</v>
      </c>
      <c r="H343" s="169" t="s">
        <v>22446</v>
      </c>
      <c r="I343" s="2"/>
    </row>
    <row r="344" spans="1:9" ht="23.4" x14ac:dyDescent="0.45">
      <c r="A344" s="157">
        <v>342</v>
      </c>
      <c r="B344" s="168" t="s">
        <v>24349</v>
      </c>
      <c r="C344" s="167" t="s">
        <v>23564</v>
      </c>
      <c r="D344" s="168" t="s">
        <v>23956</v>
      </c>
      <c r="E344" s="168" t="s">
        <v>23956</v>
      </c>
      <c r="F344" s="161">
        <v>1.21</v>
      </c>
      <c r="G344" s="158" t="s">
        <v>24350</v>
      </c>
      <c r="H344" s="169" t="s">
        <v>22446</v>
      </c>
      <c r="I344" s="2"/>
    </row>
    <row r="345" spans="1:9" ht="23.4" x14ac:dyDescent="0.45">
      <c r="A345" s="157">
        <v>343</v>
      </c>
      <c r="B345" s="168" t="s">
        <v>22570</v>
      </c>
      <c r="C345" s="167" t="s">
        <v>24351</v>
      </c>
      <c r="D345" s="168" t="s">
        <v>23956</v>
      </c>
      <c r="E345" s="168" t="s">
        <v>23956</v>
      </c>
      <c r="F345" s="161">
        <v>0.81</v>
      </c>
      <c r="G345" s="158" t="s">
        <v>24350</v>
      </c>
      <c r="H345" s="169" t="s">
        <v>22446</v>
      </c>
      <c r="I345" s="2"/>
    </row>
    <row r="346" spans="1:9" ht="23.4" x14ac:dyDescent="0.45">
      <c r="A346" s="157">
        <v>344</v>
      </c>
      <c r="B346" s="168" t="s">
        <v>22562</v>
      </c>
      <c r="C346" s="167" t="s">
        <v>24352</v>
      </c>
      <c r="D346" s="168" t="s">
        <v>23956</v>
      </c>
      <c r="E346" s="168" t="s">
        <v>23956</v>
      </c>
      <c r="F346" s="161">
        <v>1.01</v>
      </c>
      <c r="G346" s="158" t="s">
        <v>23961</v>
      </c>
      <c r="H346" s="169" t="s">
        <v>22446</v>
      </c>
      <c r="I346" s="2"/>
    </row>
    <row r="347" spans="1:9" ht="23.4" x14ac:dyDescent="0.45">
      <c r="A347" s="157">
        <v>345</v>
      </c>
      <c r="B347" s="168" t="s">
        <v>24353</v>
      </c>
      <c r="C347" s="167" t="s">
        <v>24354</v>
      </c>
      <c r="D347" s="168" t="s">
        <v>23956</v>
      </c>
      <c r="E347" s="168" t="s">
        <v>23956</v>
      </c>
      <c r="F347" s="161">
        <v>0.81</v>
      </c>
      <c r="G347" s="158" t="s">
        <v>24355</v>
      </c>
      <c r="H347" s="169" t="s">
        <v>22446</v>
      </c>
      <c r="I347" s="2"/>
    </row>
    <row r="348" spans="1:9" ht="23.4" x14ac:dyDescent="0.45">
      <c r="A348" s="157">
        <v>346</v>
      </c>
      <c r="B348" s="168" t="s">
        <v>24356</v>
      </c>
      <c r="C348" s="167" t="s">
        <v>22722</v>
      </c>
      <c r="D348" s="168" t="s">
        <v>23956</v>
      </c>
      <c r="E348" s="168" t="s">
        <v>23956</v>
      </c>
      <c r="F348" s="161">
        <v>1.21</v>
      </c>
      <c r="G348" s="158" t="s">
        <v>23388</v>
      </c>
      <c r="H348" s="169" t="s">
        <v>22446</v>
      </c>
      <c r="I348" s="2"/>
    </row>
    <row r="349" spans="1:9" ht="23.4" x14ac:dyDescent="0.45">
      <c r="A349" s="157">
        <v>347</v>
      </c>
      <c r="B349" s="168" t="s">
        <v>22932</v>
      </c>
      <c r="C349" s="167" t="s">
        <v>22613</v>
      </c>
      <c r="D349" s="168" t="s">
        <v>23956</v>
      </c>
      <c r="E349" s="168" t="s">
        <v>23956</v>
      </c>
      <c r="F349" s="161">
        <v>1.6099999999999999</v>
      </c>
      <c r="G349" s="158" t="s">
        <v>24357</v>
      </c>
      <c r="H349" s="169" t="s">
        <v>22446</v>
      </c>
      <c r="I349" s="2"/>
    </row>
    <row r="350" spans="1:9" ht="23.4" x14ac:dyDescent="0.45">
      <c r="A350" s="157">
        <v>348</v>
      </c>
      <c r="B350" s="168" t="s">
        <v>22925</v>
      </c>
      <c r="C350" s="167" t="s">
        <v>23447</v>
      </c>
      <c r="D350" s="168" t="s">
        <v>23956</v>
      </c>
      <c r="E350" s="168" t="s">
        <v>23956</v>
      </c>
      <c r="F350" s="161">
        <v>1.21</v>
      </c>
      <c r="G350" s="158" t="s">
        <v>24358</v>
      </c>
      <c r="H350" s="169" t="s">
        <v>22446</v>
      </c>
      <c r="I350" s="2"/>
    </row>
    <row r="351" spans="1:9" ht="23.4" x14ac:dyDescent="0.45">
      <c r="A351" s="157">
        <v>349</v>
      </c>
      <c r="B351" s="168" t="s">
        <v>23551</v>
      </c>
      <c r="C351" s="167" t="s">
        <v>22739</v>
      </c>
      <c r="D351" s="168" t="s">
        <v>23956</v>
      </c>
      <c r="E351" s="168" t="s">
        <v>23956</v>
      </c>
      <c r="F351" s="161">
        <v>0.81</v>
      </c>
      <c r="G351" s="158" t="s">
        <v>22533</v>
      </c>
      <c r="H351" s="169" t="s">
        <v>22446</v>
      </c>
      <c r="I351" s="2"/>
    </row>
    <row r="352" spans="1:9" ht="23.4" x14ac:dyDescent="0.45">
      <c r="A352" s="157">
        <v>350</v>
      </c>
      <c r="B352" s="168" t="s">
        <v>24359</v>
      </c>
      <c r="C352" s="167" t="s">
        <v>22570</v>
      </c>
      <c r="D352" s="168" t="s">
        <v>23956</v>
      </c>
      <c r="E352" s="168" t="s">
        <v>23956</v>
      </c>
      <c r="F352" s="161">
        <v>1.6099999999999999</v>
      </c>
      <c r="G352" s="158" t="s">
        <v>24360</v>
      </c>
      <c r="H352" s="169" t="s">
        <v>22446</v>
      </c>
      <c r="I352" s="2"/>
    </row>
    <row r="353" spans="1:9" ht="23.4" x14ac:dyDescent="0.45">
      <c r="A353" s="157">
        <v>351</v>
      </c>
      <c r="B353" s="168" t="s">
        <v>16132</v>
      </c>
      <c r="C353" s="167" t="s">
        <v>22733</v>
      </c>
      <c r="D353" s="168" t="s">
        <v>23956</v>
      </c>
      <c r="E353" s="168" t="s">
        <v>23956</v>
      </c>
      <c r="F353" s="161">
        <v>0.61</v>
      </c>
      <c r="G353" s="158" t="s">
        <v>22590</v>
      </c>
      <c r="H353" s="169" t="s">
        <v>22446</v>
      </c>
      <c r="I353" s="2"/>
    </row>
    <row r="354" spans="1:9" ht="23.4" x14ac:dyDescent="0.45">
      <c r="A354" s="157">
        <v>352</v>
      </c>
      <c r="B354" s="168" t="s">
        <v>22442</v>
      </c>
      <c r="C354" s="167" t="s">
        <v>24361</v>
      </c>
      <c r="D354" s="168" t="s">
        <v>23956</v>
      </c>
      <c r="E354" s="168" t="s">
        <v>23956</v>
      </c>
      <c r="F354" s="161">
        <v>1.21</v>
      </c>
      <c r="G354" s="158" t="s">
        <v>22555</v>
      </c>
      <c r="H354" s="169" t="s">
        <v>22446</v>
      </c>
      <c r="I354" s="2"/>
    </row>
    <row r="355" spans="1:9" ht="23.4" x14ac:dyDescent="0.45">
      <c r="A355" s="157">
        <v>353</v>
      </c>
      <c r="B355" s="168" t="s">
        <v>23551</v>
      </c>
      <c r="C355" s="167" t="s">
        <v>24362</v>
      </c>
      <c r="D355" s="168" t="s">
        <v>23956</v>
      </c>
      <c r="E355" s="168" t="s">
        <v>23956</v>
      </c>
      <c r="F355" s="161">
        <v>2.4099999999999997</v>
      </c>
      <c r="G355" s="158" t="s">
        <v>23932</v>
      </c>
      <c r="H355" s="169" t="s">
        <v>22446</v>
      </c>
      <c r="I355" s="2"/>
    </row>
    <row r="356" spans="1:9" ht="23.4" x14ac:dyDescent="0.45">
      <c r="A356" s="157">
        <v>354</v>
      </c>
      <c r="B356" s="168" t="s">
        <v>24363</v>
      </c>
      <c r="C356" s="167" t="s">
        <v>24364</v>
      </c>
      <c r="D356" s="168" t="s">
        <v>23956</v>
      </c>
      <c r="E356" s="168" t="s">
        <v>23956</v>
      </c>
      <c r="F356" s="161">
        <v>1.01</v>
      </c>
      <c r="G356" s="158" t="s">
        <v>23678</v>
      </c>
      <c r="H356" s="169" t="s">
        <v>22446</v>
      </c>
      <c r="I356" s="2"/>
    </row>
    <row r="357" spans="1:9" ht="23.4" x14ac:dyDescent="0.45">
      <c r="A357" s="157">
        <v>355</v>
      </c>
      <c r="B357" s="168" t="s">
        <v>24199</v>
      </c>
      <c r="C357" s="167" t="s">
        <v>24365</v>
      </c>
      <c r="D357" s="168" t="s">
        <v>23956</v>
      </c>
      <c r="E357" s="168" t="s">
        <v>23956</v>
      </c>
      <c r="F357" s="161">
        <v>0.81</v>
      </c>
      <c r="G357" s="158" t="s">
        <v>23678</v>
      </c>
      <c r="H357" s="169" t="s">
        <v>22446</v>
      </c>
      <c r="I357" s="2"/>
    </row>
    <row r="358" spans="1:9" ht="23.4" x14ac:dyDescent="0.45">
      <c r="A358" s="157">
        <v>356</v>
      </c>
      <c r="B358" s="168" t="s">
        <v>24366</v>
      </c>
      <c r="C358" s="167" t="s">
        <v>22785</v>
      </c>
      <c r="D358" s="168" t="s">
        <v>23956</v>
      </c>
      <c r="E358" s="168" t="s">
        <v>23956</v>
      </c>
      <c r="F358" s="161">
        <v>1.6099999999999999</v>
      </c>
      <c r="G358" s="158" t="s">
        <v>24367</v>
      </c>
      <c r="H358" s="169" t="s">
        <v>22446</v>
      </c>
      <c r="I358" s="2"/>
    </row>
    <row r="359" spans="1:9" ht="23.4" x14ac:dyDescent="0.45">
      <c r="A359" s="157">
        <v>357</v>
      </c>
      <c r="B359" s="168" t="s">
        <v>271</v>
      </c>
      <c r="C359" s="167" t="s">
        <v>23447</v>
      </c>
      <c r="D359" s="168" t="s">
        <v>23956</v>
      </c>
      <c r="E359" s="168" t="s">
        <v>23956</v>
      </c>
      <c r="F359" s="161">
        <v>1.21</v>
      </c>
      <c r="G359" s="158" t="s">
        <v>24368</v>
      </c>
      <c r="H359" s="169" t="s">
        <v>22446</v>
      </c>
      <c r="I359" s="2"/>
    </row>
    <row r="360" spans="1:9" ht="23.4" x14ac:dyDescent="0.45">
      <c r="A360" s="157">
        <v>358</v>
      </c>
      <c r="B360" s="168" t="s">
        <v>22856</v>
      </c>
      <c r="C360" s="167" t="s">
        <v>24369</v>
      </c>
      <c r="D360" s="168" t="s">
        <v>23956</v>
      </c>
      <c r="E360" s="168" t="s">
        <v>23956</v>
      </c>
      <c r="F360" s="161">
        <v>0.81</v>
      </c>
      <c r="G360" s="158" t="s">
        <v>22533</v>
      </c>
      <c r="H360" s="169" t="s">
        <v>22446</v>
      </c>
      <c r="I360" s="2"/>
    </row>
    <row r="361" spans="1:9" ht="23.4" x14ac:dyDescent="0.45">
      <c r="A361" s="157">
        <v>359</v>
      </c>
      <c r="B361" s="168" t="s">
        <v>23428</v>
      </c>
      <c r="C361" s="167" t="s">
        <v>24370</v>
      </c>
      <c r="D361" s="168" t="s">
        <v>23956</v>
      </c>
      <c r="E361" s="168" t="s">
        <v>23956</v>
      </c>
      <c r="F361" s="161">
        <v>1.21</v>
      </c>
      <c r="G361" s="158" t="s">
        <v>22947</v>
      </c>
      <c r="H361" s="169" t="s">
        <v>22446</v>
      </c>
      <c r="I361" s="2"/>
    </row>
    <row r="362" spans="1:9" ht="23.4" x14ac:dyDescent="0.45">
      <c r="A362" s="157">
        <v>360</v>
      </c>
      <c r="B362" s="168" t="s">
        <v>24371</v>
      </c>
      <c r="C362" s="167" t="s">
        <v>24372</v>
      </c>
      <c r="D362" s="168" t="s">
        <v>23956</v>
      </c>
      <c r="E362" s="168" t="s">
        <v>23956</v>
      </c>
      <c r="F362" s="161">
        <v>0.61</v>
      </c>
      <c r="G362" s="158" t="s">
        <v>23952</v>
      </c>
      <c r="H362" s="169" t="s">
        <v>22446</v>
      </c>
      <c r="I362" s="2"/>
    </row>
    <row r="363" spans="1:9" ht="23.4" x14ac:dyDescent="0.45">
      <c r="A363" s="157">
        <v>361</v>
      </c>
      <c r="B363" s="168" t="s">
        <v>3851</v>
      </c>
      <c r="C363" s="167" t="s">
        <v>4393</v>
      </c>
      <c r="D363" s="168" t="s">
        <v>23956</v>
      </c>
      <c r="E363" s="168" t="s">
        <v>23956</v>
      </c>
      <c r="F363" s="161">
        <v>1.21</v>
      </c>
      <c r="G363" s="158" t="s">
        <v>24373</v>
      </c>
      <c r="H363" s="169" t="s">
        <v>22446</v>
      </c>
      <c r="I363" s="2"/>
    </row>
    <row r="364" spans="1:9" ht="23.4" x14ac:dyDescent="0.45">
      <c r="A364" s="157">
        <v>362</v>
      </c>
      <c r="B364" s="168" t="s">
        <v>23283</v>
      </c>
      <c r="C364" s="167" t="s">
        <v>4393</v>
      </c>
      <c r="D364" s="168" t="s">
        <v>23956</v>
      </c>
      <c r="E364" s="168" t="s">
        <v>23956</v>
      </c>
      <c r="F364" s="161">
        <v>1.21</v>
      </c>
      <c r="G364" s="158" t="s">
        <v>23698</v>
      </c>
      <c r="H364" s="169" t="s">
        <v>22446</v>
      </c>
      <c r="I364" s="2"/>
    </row>
    <row r="365" spans="1:9" ht="23.4" x14ac:dyDescent="0.45">
      <c r="A365" s="157">
        <v>363</v>
      </c>
      <c r="B365" s="168" t="s">
        <v>16196</v>
      </c>
      <c r="C365" s="167" t="s">
        <v>24374</v>
      </c>
      <c r="D365" s="168" t="s">
        <v>23956</v>
      </c>
      <c r="E365" s="168" t="s">
        <v>23956</v>
      </c>
      <c r="F365" s="161">
        <v>1.21</v>
      </c>
      <c r="G365" s="158" t="s">
        <v>23952</v>
      </c>
      <c r="H365" s="169" t="s">
        <v>22446</v>
      </c>
      <c r="I365" s="2"/>
    </row>
    <row r="366" spans="1:9" ht="23.4" x14ac:dyDescent="0.45">
      <c r="A366" s="157">
        <v>364</v>
      </c>
      <c r="B366" s="168" t="s">
        <v>4797</v>
      </c>
      <c r="C366" s="167" t="s">
        <v>24375</v>
      </c>
      <c r="D366" s="168" t="s">
        <v>23956</v>
      </c>
      <c r="E366" s="168" t="s">
        <v>23956</v>
      </c>
      <c r="F366" s="161">
        <v>1.21</v>
      </c>
      <c r="G366" s="158" t="s">
        <v>23952</v>
      </c>
      <c r="H366" s="169" t="s">
        <v>22446</v>
      </c>
      <c r="I366" s="2"/>
    </row>
    <row r="367" spans="1:9" ht="23.4" x14ac:dyDescent="0.45">
      <c r="A367" s="157">
        <v>365</v>
      </c>
      <c r="B367" s="168" t="s">
        <v>22733</v>
      </c>
      <c r="C367" s="167" t="s">
        <v>23447</v>
      </c>
      <c r="D367" s="168" t="s">
        <v>23956</v>
      </c>
      <c r="E367" s="168" t="s">
        <v>23956</v>
      </c>
      <c r="F367" s="161">
        <v>1.21</v>
      </c>
      <c r="G367" s="158" t="s">
        <v>22947</v>
      </c>
      <c r="H367" s="169" t="s">
        <v>22446</v>
      </c>
      <c r="I367" s="2"/>
    </row>
    <row r="368" spans="1:9" ht="23.4" x14ac:dyDescent="0.45">
      <c r="A368" s="157">
        <v>366</v>
      </c>
      <c r="B368" s="168" t="s">
        <v>24366</v>
      </c>
      <c r="C368" s="167" t="s">
        <v>24347</v>
      </c>
      <c r="D368" s="168" t="s">
        <v>23956</v>
      </c>
      <c r="E368" s="168" t="s">
        <v>23956</v>
      </c>
      <c r="F368" s="161">
        <v>0.81</v>
      </c>
      <c r="G368" s="158" t="s">
        <v>23961</v>
      </c>
      <c r="H368" s="169" t="s">
        <v>22446</v>
      </c>
      <c r="I368" s="2"/>
    </row>
    <row r="369" spans="1:9" ht="23.4" x14ac:dyDescent="0.45">
      <c r="A369" s="157">
        <v>367</v>
      </c>
      <c r="B369" s="168" t="s">
        <v>24177</v>
      </c>
      <c r="C369" s="167" t="s">
        <v>22785</v>
      </c>
      <c r="D369" s="168" t="s">
        <v>23956</v>
      </c>
      <c r="E369" s="168" t="s">
        <v>23956</v>
      </c>
      <c r="F369" s="161">
        <v>1.21</v>
      </c>
      <c r="G369" s="158" t="s">
        <v>22884</v>
      </c>
      <c r="H369" s="169" t="s">
        <v>22446</v>
      </c>
      <c r="I369" s="2"/>
    </row>
    <row r="370" spans="1:9" ht="23.4" x14ac:dyDescent="0.45">
      <c r="A370" s="157">
        <v>368</v>
      </c>
      <c r="B370" s="168" t="s">
        <v>23747</v>
      </c>
      <c r="C370" s="167" t="s">
        <v>24376</v>
      </c>
      <c r="D370" s="168" t="s">
        <v>23956</v>
      </c>
      <c r="E370" s="168" t="s">
        <v>23956</v>
      </c>
      <c r="F370" s="161">
        <v>1.21</v>
      </c>
      <c r="G370" s="158" t="s">
        <v>23952</v>
      </c>
      <c r="H370" s="169" t="s">
        <v>22446</v>
      </c>
      <c r="I370" s="2"/>
    </row>
    <row r="371" spans="1:9" ht="23.4" x14ac:dyDescent="0.45">
      <c r="A371" s="157">
        <v>369</v>
      </c>
      <c r="B371" s="168" t="s">
        <v>22564</v>
      </c>
      <c r="C371" s="167" t="s">
        <v>23587</v>
      </c>
      <c r="D371" s="168" t="s">
        <v>23956</v>
      </c>
      <c r="E371" s="168" t="s">
        <v>23956</v>
      </c>
      <c r="F371" s="161">
        <v>1.21</v>
      </c>
      <c r="G371" s="158" t="s">
        <v>24377</v>
      </c>
      <c r="H371" s="169" t="s">
        <v>22446</v>
      </c>
      <c r="I371" s="2"/>
    </row>
    <row r="372" spans="1:9" ht="23.4" x14ac:dyDescent="0.45">
      <c r="A372" s="157">
        <v>370</v>
      </c>
      <c r="B372" s="168" t="s">
        <v>24222</v>
      </c>
      <c r="C372" s="167" t="s">
        <v>22783</v>
      </c>
      <c r="D372" s="168" t="s">
        <v>23956</v>
      </c>
      <c r="E372" s="168" t="s">
        <v>23956</v>
      </c>
      <c r="F372" s="161">
        <v>2.41</v>
      </c>
      <c r="G372" s="158" t="s">
        <v>24378</v>
      </c>
      <c r="H372" s="169" t="s">
        <v>22446</v>
      </c>
      <c r="I372" s="2"/>
    </row>
    <row r="373" spans="1:9" ht="23.4" x14ac:dyDescent="0.45">
      <c r="A373" s="157">
        <v>371</v>
      </c>
      <c r="B373" s="168" t="s">
        <v>22468</v>
      </c>
      <c r="C373" s="167" t="s">
        <v>23551</v>
      </c>
      <c r="D373" s="168" t="s">
        <v>23956</v>
      </c>
      <c r="E373" s="168" t="s">
        <v>23956</v>
      </c>
      <c r="F373" s="161">
        <v>0.81</v>
      </c>
      <c r="G373" s="158" t="s">
        <v>22535</v>
      </c>
      <c r="H373" s="169" t="s">
        <v>22446</v>
      </c>
      <c r="I373" s="2"/>
    </row>
    <row r="374" spans="1:9" ht="23.4" x14ac:dyDescent="0.45">
      <c r="A374" s="157">
        <v>372</v>
      </c>
      <c r="B374" s="168" t="s">
        <v>22727</v>
      </c>
      <c r="C374" s="167" t="s">
        <v>23551</v>
      </c>
      <c r="D374" s="168" t="s">
        <v>23956</v>
      </c>
      <c r="E374" s="168" t="s">
        <v>23956</v>
      </c>
      <c r="F374" s="161">
        <v>0.81</v>
      </c>
      <c r="G374" s="158" t="s">
        <v>23187</v>
      </c>
      <c r="H374" s="169" t="s">
        <v>22446</v>
      </c>
      <c r="I374" s="2"/>
    </row>
    <row r="375" spans="1:9" ht="23.4" x14ac:dyDescent="0.45">
      <c r="A375" s="157">
        <v>373</v>
      </c>
      <c r="B375" s="168" t="s">
        <v>24329</v>
      </c>
      <c r="C375" s="167" t="s">
        <v>24379</v>
      </c>
      <c r="D375" s="168" t="s">
        <v>23956</v>
      </c>
      <c r="E375" s="168" t="s">
        <v>23956</v>
      </c>
      <c r="F375" s="161">
        <v>1.21</v>
      </c>
      <c r="G375" s="158" t="s">
        <v>22535</v>
      </c>
      <c r="H375" s="169" t="s">
        <v>22446</v>
      </c>
      <c r="I375" s="2"/>
    </row>
    <row r="376" spans="1:9" ht="23.4" x14ac:dyDescent="0.45">
      <c r="A376" s="157">
        <v>374</v>
      </c>
      <c r="B376" s="168" t="s">
        <v>23560</v>
      </c>
      <c r="C376" s="167" t="s">
        <v>22719</v>
      </c>
      <c r="D376" s="168" t="s">
        <v>23956</v>
      </c>
      <c r="E376" s="168" t="s">
        <v>23956</v>
      </c>
      <c r="F376" s="161">
        <v>0.41</v>
      </c>
      <c r="G376" s="158" t="s">
        <v>23388</v>
      </c>
      <c r="H376" s="169" t="s">
        <v>22446</v>
      </c>
      <c r="I376" s="2"/>
    </row>
    <row r="377" spans="1:9" ht="23.4" x14ac:dyDescent="0.45">
      <c r="A377" s="157">
        <v>375</v>
      </c>
      <c r="B377" s="168" t="s">
        <v>24380</v>
      </c>
      <c r="C377" s="167" t="s">
        <v>24381</v>
      </c>
      <c r="D377" s="168" t="s">
        <v>23956</v>
      </c>
      <c r="E377" s="168" t="s">
        <v>23956</v>
      </c>
      <c r="F377" s="161">
        <v>1.21</v>
      </c>
      <c r="G377" s="158" t="s">
        <v>23503</v>
      </c>
      <c r="H377" s="169" t="s">
        <v>22446</v>
      </c>
      <c r="I377" s="2"/>
    </row>
    <row r="378" spans="1:9" ht="23.4" x14ac:dyDescent="0.45">
      <c r="A378" s="157">
        <v>376</v>
      </c>
      <c r="B378" s="168" t="s">
        <v>23564</v>
      </c>
      <c r="C378" s="167" t="s">
        <v>22702</v>
      </c>
      <c r="D378" s="168" t="s">
        <v>23956</v>
      </c>
      <c r="E378" s="168" t="s">
        <v>23956</v>
      </c>
      <c r="F378" s="161">
        <v>0.81</v>
      </c>
      <c r="G378" s="158" t="s">
        <v>22535</v>
      </c>
      <c r="H378" s="169" t="s">
        <v>22509</v>
      </c>
      <c r="I378" s="2"/>
    </row>
    <row r="379" spans="1:9" ht="23.4" x14ac:dyDescent="0.45">
      <c r="A379" s="157">
        <v>377</v>
      </c>
      <c r="B379" s="168" t="s">
        <v>22468</v>
      </c>
      <c r="C379" s="167" t="s">
        <v>24351</v>
      </c>
      <c r="D379" s="168" t="s">
        <v>23956</v>
      </c>
      <c r="E379" s="168" t="s">
        <v>23956</v>
      </c>
      <c r="F379" s="161">
        <v>0.41</v>
      </c>
      <c r="G379" s="158" t="s">
        <v>23503</v>
      </c>
      <c r="H379" s="169" t="s">
        <v>22446</v>
      </c>
      <c r="I379" s="2"/>
    </row>
    <row r="380" spans="1:9" ht="23.4" x14ac:dyDescent="0.45">
      <c r="A380" s="157">
        <v>378</v>
      </c>
      <c r="B380" s="168" t="s">
        <v>23064</v>
      </c>
      <c r="C380" s="167" t="s">
        <v>24351</v>
      </c>
      <c r="D380" s="168" t="s">
        <v>23956</v>
      </c>
      <c r="E380" s="168" t="s">
        <v>23956</v>
      </c>
      <c r="F380" s="161">
        <v>0.41</v>
      </c>
      <c r="G380" s="158" t="s">
        <v>23503</v>
      </c>
      <c r="H380" s="169" t="s">
        <v>22446</v>
      </c>
      <c r="I380" s="2"/>
    </row>
    <row r="381" spans="1:9" ht="23.4" x14ac:dyDescent="0.45">
      <c r="A381" s="157">
        <v>379</v>
      </c>
      <c r="B381" s="168" t="s">
        <v>23739</v>
      </c>
      <c r="C381" s="167" t="s">
        <v>24362</v>
      </c>
      <c r="D381" s="168" t="s">
        <v>23956</v>
      </c>
      <c r="E381" s="168" t="s">
        <v>23956</v>
      </c>
      <c r="F381" s="161">
        <v>1.6099999999999999</v>
      </c>
      <c r="G381" s="158" t="s">
        <v>23995</v>
      </c>
      <c r="H381" s="169" t="s">
        <v>22446</v>
      </c>
      <c r="I381" s="2"/>
    </row>
    <row r="382" spans="1:9" ht="23.4" x14ac:dyDescent="0.45">
      <c r="A382" s="157">
        <v>380</v>
      </c>
      <c r="B382" s="168" t="s">
        <v>22789</v>
      </c>
      <c r="C382" s="167" t="s">
        <v>22733</v>
      </c>
      <c r="D382" s="168" t="s">
        <v>23956</v>
      </c>
      <c r="E382" s="168" t="s">
        <v>23956</v>
      </c>
      <c r="F382" s="161">
        <v>0.41</v>
      </c>
      <c r="G382" s="158" t="s">
        <v>23503</v>
      </c>
      <c r="H382" s="169" t="s">
        <v>22446</v>
      </c>
      <c r="I382" s="2"/>
    </row>
    <row r="383" spans="1:9" ht="23.4" x14ac:dyDescent="0.45">
      <c r="A383" s="157">
        <v>381</v>
      </c>
      <c r="B383" s="168" t="s">
        <v>24382</v>
      </c>
      <c r="C383" s="167" t="s">
        <v>24383</v>
      </c>
      <c r="D383" s="168" t="s">
        <v>23956</v>
      </c>
      <c r="E383" s="168" t="s">
        <v>23956</v>
      </c>
      <c r="F383" s="161">
        <v>1.01</v>
      </c>
      <c r="G383" s="158" t="s">
        <v>24315</v>
      </c>
      <c r="H383" s="169" t="s">
        <v>22446</v>
      </c>
      <c r="I383" s="2"/>
    </row>
    <row r="384" spans="1:9" ht="23.4" x14ac:dyDescent="0.45">
      <c r="A384" s="157">
        <v>382</v>
      </c>
      <c r="B384" s="168" t="s">
        <v>23561</v>
      </c>
      <c r="C384" s="167" t="s">
        <v>24383</v>
      </c>
      <c r="D384" s="168" t="s">
        <v>23956</v>
      </c>
      <c r="E384" s="168" t="s">
        <v>23956</v>
      </c>
      <c r="F384" s="161">
        <v>1.01</v>
      </c>
      <c r="G384" s="158" t="s">
        <v>23503</v>
      </c>
      <c r="H384" s="169" t="s">
        <v>22446</v>
      </c>
      <c r="I384" s="2"/>
    </row>
    <row r="385" spans="1:9" ht="23.4" x14ac:dyDescent="0.45">
      <c r="A385" s="157">
        <v>383</v>
      </c>
      <c r="B385" s="168" t="s">
        <v>24384</v>
      </c>
      <c r="C385" s="167" t="s">
        <v>24385</v>
      </c>
      <c r="D385" s="168" t="s">
        <v>23956</v>
      </c>
      <c r="E385" s="168" t="s">
        <v>23956</v>
      </c>
      <c r="F385" s="161">
        <v>1.21</v>
      </c>
      <c r="G385" s="158" t="s">
        <v>24241</v>
      </c>
      <c r="H385" s="169" t="s">
        <v>22446</v>
      </c>
      <c r="I385" s="2"/>
    </row>
    <row r="386" spans="1:9" ht="23.4" x14ac:dyDescent="0.45">
      <c r="A386" s="157">
        <v>384</v>
      </c>
      <c r="B386" s="168" t="s">
        <v>23650</v>
      </c>
      <c r="C386" s="167" t="s">
        <v>23622</v>
      </c>
      <c r="D386" s="168" t="s">
        <v>23956</v>
      </c>
      <c r="E386" s="168" t="s">
        <v>23956</v>
      </c>
      <c r="F386" s="161">
        <v>2.0099999999999998</v>
      </c>
      <c r="G386" s="158" t="s">
        <v>23583</v>
      </c>
      <c r="H386" s="169" t="s">
        <v>22446</v>
      </c>
      <c r="I386" s="2"/>
    </row>
    <row r="387" spans="1:9" ht="23.4" x14ac:dyDescent="0.45">
      <c r="A387" s="157">
        <v>385</v>
      </c>
      <c r="B387" s="168" t="s">
        <v>271</v>
      </c>
      <c r="C387" s="167" t="s">
        <v>22806</v>
      </c>
      <c r="D387" s="168" t="s">
        <v>23956</v>
      </c>
      <c r="E387" s="168" t="s">
        <v>23956</v>
      </c>
      <c r="F387" s="161">
        <v>1.21</v>
      </c>
      <c r="G387" s="158" t="s">
        <v>24243</v>
      </c>
      <c r="H387" s="169" t="s">
        <v>22446</v>
      </c>
      <c r="I387" s="2"/>
    </row>
    <row r="388" spans="1:9" ht="23.4" x14ac:dyDescent="0.45">
      <c r="A388" s="157">
        <v>386</v>
      </c>
      <c r="B388" s="168" t="s">
        <v>24386</v>
      </c>
      <c r="C388" s="167" t="s">
        <v>271</v>
      </c>
      <c r="D388" s="168" t="s">
        <v>23956</v>
      </c>
      <c r="E388" s="168" t="s">
        <v>23956</v>
      </c>
      <c r="F388" s="161">
        <v>0.61</v>
      </c>
      <c r="G388" s="158" t="s">
        <v>24387</v>
      </c>
      <c r="H388" s="169" t="s">
        <v>22446</v>
      </c>
      <c r="I388" s="2"/>
    </row>
    <row r="389" spans="1:9" ht="23.4" x14ac:dyDescent="0.45">
      <c r="A389" s="157">
        <v>387</v>
      </c>
      <c r="B389" s="168" t="s">
        <v>24388</v>
      </c>
      <c r="C389" s="167" t="s">
        <v>23560</v>
      </c>
      <c r="D389" s="168" t="s">
        <v>23956</v>
      </c>
      <c r="E389" s="168" t="s">
        <v>23956</v>
      </c>
      <c r="F389" s="161">
        <v>2.0099999999999998</v>
      </c>
      <c r="G389" s="158" t="s">
        <v>23583</v>
      </c>
      <c r="H389" s="169" t="s">
        <v>22446</v>
      </c>
      <c r="I389" s="2"/>
    </row>
    <row r="390" spans="1:9" ht="23.4" x14ac:dyDescent="0.45">
      <c r="A390" s="157">
        <v>388</v>
      </c>
      <c r="B390" s="168" t="s">
        <v>24389</v>
      </c>
      <c r="C390" s="167" t="s">
        <v>22537</v>
      </c>
      <c r="D390" s="168" t="s">
        <v>23956</v>
      </c>
      <c r="E390" s="168" t="s">
        <v>23956</v>
      </c>
      <c r="F390" s="161">
        <v>2.0099999999999998</v>
      </c>
      <c r="G390" s="158" t="s">
        <v>23932</v>
      </c>
      <c r="H390" s="169" t="s">
        <v>22446</v>
      </c>
      <c r="I390" s="2"/>
    </row>
    <row r="391" spans="1:9" ht="23.4" x14ac:dyDescent="0.45">
      <c r="A391" s="157">
        <v>389</v>
      </c>
      <c r="B391" s="168" t="s">
        <v>271</v>
      </c>
      <c r="C391" s="167" t="s">
        <v>24383</v>
      </c>
      <c r="D391" s="168" t="s">
        <v>23956</v>
      </c>
      <c r="E391" s="168" t="s">
        <v>23956</v>
      </c>
      <c r="F391" s="161">
        <v>1.21</v>
      </c>
      <c r="G391" s="158" t="s">
        <v>24390</v>
      </c>
      <c r="H391" s="169" t="s">
        <v>22446</v>
      </c>
      <c r="I391" s="2"/>
    </row>
    <row r="392" spans="1:9" ht="23.4" x14ac:dyDescent="0.45">
      <c r="A392" s="157">
        <v>390</v>
      </c>
      <c r="B392" s="168" t="s">
        <v>22733</v>
      </c>
      <c r="C392" s="167" t="s">
        <v>24391</v>
      </c>
      <c r="D392" s="168" t="s">
        <v>23956</v>
      </c>
      <c r="E392" s="168" t="s">
        <v>23956</v>
      </c>
      <c r="F392" s="161">
        <v>1.21</v>
      </c>
      <c r="G392" s="158" t="s">
        <v>24392</v>
      </c>
      <c r="H392" s="169" t="s">
        <v>22446</v>
      </c>
      <c r="I392" s="2"/>
    </row>
    <row r="393" spans="1:9" ht="23.4" x14ac:dyDescent="0.45">
      <c r="A393" s="157">
        <v>391</v>
      </c>
      <c r="B393" s="168" t="s">
        <v>24393</v>
      </c>
      <c r="C393" s="167" t="s">
        <v>24385</v>
      </c>
      <c r="D393" s="168" t="s">
        <v>23956</v>
      </c>
      <c r="E393" s="168" t="s">
        <v>23956</v>
      </c>
      <c r="F393" s="161">
        <v>0.81</v>
      </c>
      <c r="G393" s="158" t="s">
        <v>24192</v>
      </c>
      <c r="H393" s="169" t="s">
        <v>22446</v>
      </c>
      <c r="I393" s="2"/>
    </row>
    <row r="394" spans="1:9" ht="23.4" x14ac:dyDescent="0.45">
      <c r="A394" s="157">
        <v>392</v>
      </c>
      <c r="B394" s="168" t="s">
        <v>22442</v>
      </c>
      <c r="C394" s="167" t="s">
        <v>22730</v>
      </c>
      <c r="D394" s="168" t="s">
        <v>23956</v>
      </c>
      <c r="E394" s="168" t="s">
        <v>23956</v>
      </c>
      <c r="F394" s="161">
        <v>0.41</v>
      </c>
      <c r="G394" s="158" t="s">
        <v>23503</v>
      </c>
      <c r="H394" s="169" t="s">
        <v>22446</v>
      </c>
      <c r="I394" s="2"/>
    </row>
    <row r="395" spans="1:9" ht="23.4" x14ac:dyDescent="0.45">
      <c r="A395" s="157">
        <v>393</v>
      </c>
      <c r="B395" s="168" t="s">
        <v>24394</v>
      </c>
      <c r="C395" s="167" t="s">
        <v>22617</v>
      </c>
      <c r="D395" s="168" t="s">
        <v>23956</v>
      </c>
      <c r="E395" s="168" t="s">
        <v>23956</v>
      </c>
      <c r="F395" s="161">
        <v>1.61</v>
      </c>
      <c r="G395" s="158" t="s">
        <v>22947</v>
      </c>
      <c r="H395" s="169" t="s">
        <v>22509</v>
      </c>
      <c r="I395" s="2"/>
    </row>
    <row r="396" spans="1:9" ht="23.4" x14ac:dyDescent="0.45">
      <c r="A396" s="157">
        <v>394</v>
      </c>
      <c r="B396" s="168" t="s">
        <v>24395</v>
      </c>
      <c r="C396" s="167" t="s">
        <v>22719</v>
      </c>
      <c r="D396" s="168" t="s">
        <v>23956</v>
      </c>
      <c r="E396" s="168" t="s">
        <v>23956</v>
      </c>
      <c r="F396" s="161">
        <v>1.21</v>
      </c>
      <c r="G396" s="158" t="s">
        <v>24396</v>
      </c>
      <c r="H396" s="169" t="s">
        <v>22509</v>
      </c>
      <c r="I396" s="2"/>
    </row>
    <row r="397" spans="1:9" ht="23.4" x14ac:dyDescent="0.45">
      <c r="A397" s="157">
        <v>395</v>
      </c>
      <c r="B397" s="168" t="s">
        <v>22442</v>
      </c>
      <c r="C397" s="167" t="s">
        <v>24210</v>
      </c>
      <c r="D397" s="168" t="s">
        <v>23956</v>
      </c>
      <c r="E397" s="168" t="s">
        <v>23956</v>
      </c>
      <c r="F397" s="161">
        <v>1.41</v>
      </c>
      <c r="G397" s="158" t="s">
        <v>22995</v>
      </c>
      <c r="H397" s="169" t="s">
        <v>22446</v>
      </c>
      <c r="I397" s="2"/>
    </row>
    <row r="398" spans="1:9" ht="23.4" x14ac:dyDescent="0.45">
      <c r="A398" s="157">
        <v>396</v>
      </c>
      <c r="B398" s="168" t="s">
        <v>23763</v>
      </c>
      <c r="C398" s="167" t="s">
        <v>24397</v>
      </c>
      <c r="D398" s="168" t="s">
        <v>23956</v>
      </c>
      <c r="E398" s="168" t="s">
        <v>23956</v>
      </c>
      <c r="F398" s="161">
        <v>1.4100000000000001</v>
      </c>
      <c r="G398" s="158" t="s">
        <v>24398</v>
      </c>
      <c r="H398" s="169" t="s">
        <v>22446</v>
      </c>
      <c r="I398" s="2"/>
    </row>
    <row r="399" spans="1:9" ht="23.4" x14ac:dyDescent="0.45">
      <c r="A399" s="157">
        <v>397</v>
      </c>
      <c r="B399" s="168" t="s">
        <v>24399</v>
      </c>
      <c r="C399" s="168" t="s">
        <v>24400</v>
      </c>
      <c r="D399" s="168" t="s">
        <v>24401</v>
      </c>
      <c r="E399" s="168" t="s">
        <v>24401</v>
      </c>
      <c r="F399" s="161">
        <v>2.1</v>
      </c>
      <c r="G399" s="158" t="s">
        <v>22884</v>
      </c>
      <c r="H399" s="169" t="s">
        <v>22779</v>
      </c>
      <c r="I399" s="2"/>
    </row>
    <row r="400" spans="1:9" ht="23.4" x14ac:dyDescent="0.45">
      <c r="A400" s="157">
        <v>398</v>
      </c>
      <c r="B400" s="168" t="s">
        <v>22613</v>
      </c>
      <c r="C400" s="168" t="s">
        <v>24402</v>
      </c>
      <c r="D400" s="168" t="s">
        <v>24401</v>
      </c>
      <c r="E400" s="168" t="s">
        <v>24401</v>
      </c>
      <c r="F400" s="161">
        <v>0.94</v>
      </c>
      <c r="G400" s="158" t="s">
        <v>22631</v>
      </c>
      <c r="H400" s="169" t="s">
        <v>22779</v>
      </c>
      <c r="I400" s="2"/>
    </row>
    <row r="401" spans="1:9" ht="23.4" x14ac:dyDescent="0.45">
      <c r="A401" s="157">
        <v>399</v>
      </c>
      <c r="B401" s="168" t="s">
        <v>22814</v>
      </c>
      <c r="C401" s="167" t="s">
        <v>23005</v>
      </c>
      <c r="D401" s="168" t="s">
        <v>23131</v>
      </c>
      <c r="E401" s="168" t="s">
        <v>23131</v>
      </c>
      <c r="F401" s="161">
        <v>0.81</v>
      </c>
      <c r="G401" s="158" t="s">
        <v>24037</v>
      </c>
      <c r="H401" s="169" t="s">
        <v>22446</v>
      </c>
      <c r="I401" s="2"/>
    </row>
    <row r="402" spans="1:9" ht="23.4" x14ac:dyDescent="0.45">
      <c r="A402" s="157">
        <v>400</v>
      </c>
      <c r="B402" s="168" t="s">
        <v>22920</v>
      </c>
      <c r="C402" s="167" t="s">
        <v>22849</v>
      </c>
      <c r="D402" s="168" t="s">
        <v>23131</v>
      </c>
      <c r="E402" s="168" t="s">
        <v>23131</v>
      </c>
      <c r="F402" s="161">
        <v>0.61</v>
      </c>
      <c r="G402" s="158" t="s">
        <v>24142</v>
      </c>
      <c r="H402" s="169" t="s">
        <v>22446</v>
      </c>
      <c r="I402" s="2"/>
    </row>
    <row r="403" spans="1:9" ht="23.4" x14ac:dyDescent="0.45">
      <c r="A403" s="157">
        <v>401</v>
      </c>
      <c r="B403" s="168" t="s">
        <v>6852</v>
      </c>
      <c r="C403" s="167" t="s">
        <v>23022</v>
      </c>
      <c r="D403" s="168" t="s">
        <v>23131</v>
      </c>
      <c r="E403" s="168" t="s">
        <v>23131</v>
      </c>
      <c r="F403" s="161">
        <v>0.61</v>
      </c>
      <c r="G403" s="158" t="s">
        <v>23388</v>
      </c>
      <c r="H403" s="169" t="s">
        <v>22446</v>
      </c>
      <c r="I403" s="2"/>
    </row>
    <row r="404" spans="1:9" ht="23.4" x14ac:dyDescent="0.45">
      <c r="A404" s="157">
        <v>402</v>
      </c>
      <c r="B404" s="168" t="s">
        <v>23010</v>
      </c>
      <c r="C404" s="167" t="s">
        <v>24403</v>
      </c>
      <c r="D404" s="168" t="s">
        <v>23131</v>
      </c>
      <c r="E404" s="168" t="s">
        <v>23131</v>
      </c>
      <c r="F404" s="161">
        <v>0.41</v>
      </c>
      <c r="G404" s="158" t="s">
        <v>23503</v>
      </c>
      <c r="H404" s="169" t="s">
        <v>22446</v>
      </c>
      <c r="I404" s="2"/>
    </row>
    <row r="405" spans="1:9" ht="23.4" x14ac:dyDescent="0.45">
      <c r="A405" s="157">
        <v>403</v>
      </c>
      <c r="B405" s="168" t="s">
        <v>22814</v>
      </c>
      <c r="C405" s="167" t="s">
        <v>23525</v>
      </c>
      <c r="D405" s="168" t="s">
        <v>23131</v>
      </c>
      <c r="E405" s="168" t="s">
        <v>23131</v>
      </c>
      <c r="F405" s="161">
        <v>0.81</v>
      </c>
      <c r="G405" s="158" t="s">
        <v>22884</v>
      </c>
      <c r="H405" s="169" t="s">
        <v>22446</v>
      </c>
      <c r="I405" s="2"/>
    </row>
    <row r="406" spans="1:9" ht="23.4" x14ac:dyDescent="0.45">
      <c r="A406" s="157">
        <v>404</v>
      </c>
      <c r="B406" s="168" t="s">
        <v>24404</v>
      </c>
      <c r="C406" s="167" t="s">
        <v>23005</v>
      </c>
      <c r="D406" s="168" t="s">
        <v>23131</v>
      </c>
      <c r="E406" s="168" t="s">
        <v>23131</v>
      </c>
      <c r="F406" s="161">
        <v>1.01</v>
      </c>
      <c r="G406" s="158" t="s">
        <v>23181</v>
      </c>
      <c r="H406" s="169" t="s">
        <v>22446</v>
      </c>
      <c r="I406" s="2"/>
    </row>
    <row r="407" spans="1:9" ht="23.4" x14ac:dyDescent="0.45">
      <c r="A407" s="157">
        <v>405</v>
      </c>
      <c r="B407" s="168" t="s">
        <v>22861</v>
      </c>
      <c r="C407" s="167" t="s">
        <v>24405</v>
      </c>
      <c r="D407" s="168" t="s">
        <v>23131</v>
      </c>
      <c r="E407" s="168" t="s">
        <v>23131</v>
      </c>
      <c r="F407" s="161">
        <v>0.81</v>
      </c>
      <c r="G407" s="158" t="s">
        <v>23904</v>
      </c>
      <c r="H407" s="169" t="s">
        <v>22509</v>
      </c>
      <c r="I407" s="2"/>
    </row>
    <row r="408" spans="1:9" ht="23.4" x14ac:dyDescent="0.45">
      <c r="A408" s="157">
        <v>406</v>
      </c>
      <c r="B408" s="168" t="s">
        <v>22501</v>
      </c>
      <c r="C408" s="167" t="s">
        <v>22861</v>
      </c>
      <c r="D408" s="168" t="s">
        <v>23131</v>
      </c>
      <c r="E408" s="168" t="s">
        <v>23131</v>
      </c>
      <c r="F408" s="161">
        <v>0.41</v>
      </c>
      <c r="G408" s="158" t="s">
        <v>23388</v>
      </c>
      <c r="H408" s="169" t="s">
        <v>22446</v>
      </c>
      <c r="I408" s="2"/>
    </row>
    <row r="409" spans="1:9" ht="23.4" x14ac:dyDescent="0.45">
      <c r="A409" s="157">
        <v>407</v>
      </c>
      <c r="B409" s="168" t="s">
        <v>23763</v>
      </c>
      <c r="C409" s="167" t="s">
        <v>24320</v>
      </c>
      <c r="D409" s="168" t="s">
        <v>23131</v>
      </c>
      <c r="E409" s="168" t="s">
        <v>23131</v>
      </c>
      <c r="F409" s="161">
        <v>0.41</v>
      </c>
      <c r="G409" s="158" t="s">
        <v>24136</v>
      </c>
      <c r="H409" s="169" t="s">
        <v>22446</v>
      </c>
      <c r="I409" s="2"/>
    </row>
    <row r="410" spans="1:9" ht="23.4" x14ac:dyDescent="0.45">
      <c r="A410" s="157">
        <v>408</v>
      </c>
      <c r="B410" s="168" t="s">
        <v>23014</v>
      </c>
      <c r="C410" s="167" t="s">
        <v>24320</v>
      </c>
      <c r="D410" s="168" t="s">
        <v>23131</v>
      </c>
      <c r="E410" s="168" t="s">
        <v>23131</v>
      </c>
      <c r="F410" s="161">
        <v>0.41</v>
      </c>
      <c r="G410" s="158" t="s">
        <v>23388</v>
      </c>
      <c r="H410" s="169" t="s">
        <v>22446</v>
      </c>
      <c r="I410" s="2"/>
    </row>
    <row r="411" spans="1:9" ht="23.4" x14ac:dyDescent="0.45">
      <c r="A411" s="157">
        <v>409</v>
      </c>
      <c r="B411" s="168" t="s">
        <v>24406</v>
      </c>
      <c r="C411" s="167" t="s">
        <v>24407</v>
      </c>
      <c r="D411" s="168" t="s">
        <v>23131</v>
      </c>
      <c r="E411" s="168" t="s">
        <v>23131</v>
      </c>
      <c r="F411" s="161">
        <v>0.41</v>
      </c>
      <c r="G411" s="158" t="s">
        <v>24408</v>
      </c>
      <c r="H411" s="169" t="s">
        <v>22446</v>
      </c>
      <c r="I411" s="2"/>
    </row>
    <row r="412" spans="1:9" ht="23.4" x14ac:dyDescent="0.45">
      <c r="A412" s="157">
        <v>410</v>
      </c>
      <c r="B412" s="168" t="s">
        <v>24409</v>
      </c>
      <c r="C412" s="167" t="s">
        <v>24124</v>
      </c>
      <c r="D412" s="168" t="s">
        <v>23131</v>
      </c>
      <c r="E412" s="168" t="s">
        <v>23131</v>
      </c>
      <c r="F412" s="161">
        <v>0.41</v>
      </c>
      <c r="G412" s="158" t="s">
        <v>23503</v>
      </c>
      <c r="H412" s="169" t="s">
        <v>22446</v>
      </c>
      <c r="I412" s="2"/>
    </row>
    <row r="413" spans="1:9" ht="23.4" x14ac:dyDescent="0.45">
      <c r="A413" s="157">
        <v>411</v>
      </c>
      <c r="B413" s="168" t="s">
        <v>24409</v>
      </c>
      <c r="C413" s="167" t="s">
        <v>23132</v>
      </c>
      <c r="D413" s="168" t="s">
        <v>23131</v>
      </c>
      <c r="E413" s="168" t="s">
        <v>23131</v>
      </c>
      <c r="F413" s="161">
        <v>0.41</v>
      </c>
      <c r="G413" s="158" t="s">
        <v>23388</v>
      </c>
      <c r="H413" s="169" t="s">
        <v>22446</v>
      </c>
      <c r="I413" s="2"/>
    </row>
    <row r="414" spans="1:9" ht="23.4" x14ac:dyDescent="0.45">
      <c r="A414" s="157">
        <v>412</v>
      </c>
      <c r="B414" s="168" t="s">
        <v>24410</v>
      </c>
      <c r="C414" s="167" t="s">
        <v>23132</v>
      </c>
      <c r="D414" s="168" t="s">
        <v>23131</v>
      </c>
      <c r="E414" s="168" t="s">
        <v>23131</v>
      </c>
      <c r="F414" s="161">
        <v>1.21</v>
      </c>
      <c r="G414" s="158" t="s">
        <v>24123</v>
      </c>
      <c r="H414" s="169" t="s">
        <v>22446</v>
      </c>
      <c r="I414" s="2"/>
    </row>
    <row r="415" spans="1:9" ht="23.4" x14ac:dyDescent="0.45">
      <c r="A415" s="157">
        <v>413</v>
      </c>
      <c r="B415" s="171" t="s">
        <v>24411</v>
      </c>
      <c r="C415" s="170" t="s">
        <v>22448</v>
      </c>
      <c r="D415" s="171" t="s">
        <v>23135</v>
      </c>
      <c r="E415" s="171" t="s">
        <v>23135</v>
      </c>
      <c r="F415" s="161">
        <v>1.01</v>
      </c>
      <c r="G415" s="158" t="s">
        <v>24412</v>
      </c>
      <c r="H415" s="169" t="s">
        <v>22446</v>
      </c>
      <c r="I415" s="2"/>
    </row>
    <row r="416" spans="1:9" ht="23.4" x14ac:dyDescent="0.45">
      <c r="A416" s="157">
        <v>414</v>
      </c>
      <c r="B416" s="168" t="s">
        <v>23333</v>
      </c>
      <c r="C416" s="167" t="s">
        <v>24413</v>
      </c>
      <c r="D416" s="168" t="s">
        <v>23135</v>
      </c>
      <c r="E416" s="168" t="s">
        <v>23135</v>
      </c>
      <c r="F416" s="161">
        <v>0.41</v>
      </c>
      <c r="G416" s="158" t="s">
        <v>23388</v>
      </c>
      <c r="H416" s="169" t="s">
        <v>22446</v>
      </c>
      <c r="I416" s="2"/>
    </row>
    <row r="417" spans="1:9" ht="23.4" x14ac:dyDescent="0.45">
      <c r="A417" s="157">
        <v>415</v>
      </c>
      <c r="B417" s="168" t="s">
        <v>22564</v>
      </c>
      <c r="C417" s="167" t="s">
        <v>22593</v>
      </c>
      <c r="D417" s="168" t="s">
        <v>23135</v>
      </c>
      <c r="E417" s="168" t="s">
        <v>23135</v>
      </c>
      <c r="F417" s="161">
        <v>1.62</v>
      </c>
      <c r="G417" s="158" t="s">
        <v>24414</v>
      </c>
      <c r="H417" s="169" t="s">
        <v>22446</v>
      </c>
      <c r="I417" s="2"/>
    </row>
    <row r="418" spans="1:9" ht="23.4" x14ac:dyDescent="0.45">
      <c r="A418" s="157">
        <v>416</v>
      </c>
      <c r="B418" s="168" t="s">
        <v>4799</v>
      </c>
      <c r="C418" s="167" t="s">
        <v>22603</v>
      </c>
      <c r="D418" s="168" t="s">
        <v>23135</v>
      </c>
      <c r="E418" s="168" t="s">
        <v>23135</v>
      </c>
      <c r="F418" s="161">
        <v>0.81</v>
      </c>
      <c r="G418" s="158" t="s">
        <v>23904</v>
      </c>
      <c r="H418" s="169" t="s">
        <v>22446</v>
      </c>
      <c r="I418" s="2"/>
    </row>
    <row r="419" spans="1:9" ht="23.4" x14ac:dyDescent="0.45">
      <c r="A419" s="157">
        <v>417</v>
      </c>
      <c r="B419" s="168" t="s">
        <v>22524</v>
      </c>
      <c r="C419" s="167" t="s">
        <v>22603</v>
      </c>
      <c r="D419" s="168" t="s">
        <v>23135</v>
      </c>
      <c r="E419" s="168" t="s">
        <v>23135</v>
      </c>
      <c r="F419" s="161">
        <v>0.81</v>
      </c>
      <c r="G419" s="158" t="s">
        <v>23961</v>
      </c>
      <c r="H419" s="169" t="s">
        <v>22446</v>
      </c>
      <c r="I419" s="2"/>
    </row>
    <row r="420" spans="1:9" ht="23.4" x14ac:dyDescent="0.45">
      <c r="A420" s="157">
        <v>418</v>
      </c>
      <c r="B420" s="168" t="s">
        <v>23337</v>
      </c>
      <c r="C420" s="167" t="s">
        <v>24415</v>
      </c>
      <c r="D420" s="168" t="s">
        <v>23135</v>
      </c>
      <c r="E420" s="168" t="s">
        <v>23135</v>
      </c>
      <c r="F420" s="161">
        <v>0.61</v>
      </c>
      <c r="G420" s="158" t="s">
        <v>23503</v>
      </c>
      <c r="H420" s="169" t="s">
        <v>22446</v>
      </c>
      <c r="I420" s="2"/>
    </row>
    <row r="421" spans="1:9" ht="23.4" x14ac:dyDescent="0.45">
      <c r="A421" s="157">
        <v>419</v>
      </c>
      <c r="B421" s="168" t="s">
        <v>22524</v>
      </c>
      <c r="C421" s="167" t="s">
        <v>24416</v>
      </c>
      <c r="D421" s="168" t="s">
        <v>23135</v>
      </c>
      <c r="E421" s="168" t="s">
        <v>23135</v>
      </c>
      <c r="F421" s="161">
        <v>0.81</v>
      </c>
      <c r="G421" s="158" t="s">
        <v>23503</v>
      </c>
      <c r="H421" s="169" t="s">
        <v>22446</v>
      </c>
      <c r="I421" s="2"/>
    </row>
    <row r="422" spans="1:9" ht="23.4" x14ac:dyDescent="0.45">
      <c r="A422" s="157">
        <v>420</v>
      </c>
      <c r="B422" s="168" t="s">
        <v>23084</v>
      </c>
      <c r="C422" s="167" t="s">
        <v>22603</v>
      </c>
      <c r="D422" s="168" t="s">
        <v>23135</v>
      </c>
      <c r="E422" s="168" t="s">
        <v>23135</v>
      </c>
      <c r="F422" s="161">
        <v>0.81</v>
      </c>
      <c r="G422" s="158" t="s">
        <v>23978</v>
      </c>
      <c r="H422" s="169" t="s">
        <v>22446</v>
      </c>
      <c r="I422" s="2"/>
    </row>
    <row r="423" spans="1:9" ht="23.4" x14ac:dyDescent="0.45">
      <c r="A423" s="157">
        <v>421</v>
      </c>
      <c r="B423" s="168" t="s">
        <v>22603</v>
      </c>
      <c r="C423" s="167" t="s">
        <v>22603</v>
      </c>
      <c r="D423" s="168" t="s">
        <v>23135</v>
      </c>
      <c r="E423" s="168" t="s">
        <v>23135</v>
      </c>
      <c r="F423" s="161">
        <v>0.81</v>
      </c>
      <c r="G423" s="158" t="s">
        <v>23388</v>
      </c>
      <c r="H423" s="169" t="s">
        <v>22446</v>
      </c>
      <c r="I423" s="2"/>
    </row>
    <row r="424" spans="1:9" ht="23.4" x14ac:dyDescent="0.45">
      <c r="A424" s="157">
        <v>422</v>
      </c>
      <c r="B424" s="168" t="s">
        <v>4797</v>
      </c>
      <c r="C424" s="167" t="s">
        <v>22603</v>
      </c>
      <c r="D424" s="168" t="s">
        <v>23135</v>
      </c>
      <c r="E424" s="168" t="s">
        <v>23135</v>
      </c>
      <c r="F424" s="161">
        <v>1.21</v>
      </c>
      <c r="G424" s="158" t="s">
        <v>23978</v>
      </c>
      <c r="H424" s="169" t="s">
        <v>22446</v>
      </c>
      <c r="I424" s="2"/>
    </row>
    <row r="425" spans="1:9" ht="23.4" x14ac:dyDescent="0.45">
      <c r="A425" s="157">
        <v>423</v>
      </c>
      <c r="B425" s="168" t="s">
        <v>22844</v>
      </c>
      <c r="C425" s="167" t="s">
        <v>22593</v>
      </c>
      <c r="D425" s="168" t="s">
        <v>23135</v>
      </c>
      <c r="E425" s="168" t="s">
        <v>23135</v>
      </c>
      <c r="F425" s="161">
        <v>0.41</v>
      </c>
      <c r="G425" s="158" t="s">
        <v>23388</v>
      </c>
      <c r="H425" s="169" t="s">
        <v>22446</v>
      </c>
      <c r="I425" s="2"/>
    </row>
    <row r="426" spans="1:9" ht="23.4" x14ac:dyDescent="0.45">
      <c r="A426" s="157">
        <v>424</v>
      </c>
      <c r="B426" s="168" t="s">
        <v>24417</v>
      </c>
      <c r="C426" s="167" t="s">
        <v>24418</v>
      </c>
      <c r="D426" s="168" t="s">
        <v>24419</v>
      </c>
      <c r="E426" s="168" t="s">
        <v>24419</v>
      </c>
      <c r="F426" s="161">
        <v>1.21</v>
      </c>
      <c r="G426" s="158" t="s">
        <v>22535</v>
      </c>
      <c r="H426" s="169" t="s">
        <v>22446</v>
      </c>
      <c r="I426" s="2"/>
    </row>
    <row r="427" spans="1:9" ht="23.4" x14ac:dyDescent="0.45">
      <c r="A427" s="157">
        <v>425</v>
      </c>
      <c r="B427" s="168" t="s">
        <v>24420</v>
      </c>
      <c r="C427" s="167" t="s">
        <v>24382</v>
      </c>
      <c r="D427" s="168" t="s">
        <v>24419</v>
      </c>
      <c r="E427" s="168" t="s">
        <v>24419</v>
      </c>
      <c r="F427" s="161">
        <v>2.83</v>
      </c>
      <c r="G427" s="158" t="s">
        <v>24421</v>
      </c>
      <c r="H427" s="169" t="s">
        <v>22446</v>
      </c>
      <c r="I427" s="2"/>
    </row>
    <row r="428" spans="1:9" ht="23.4" x14ac:dyDescent="0.45">
      <c r="A428" s="157">
        <v>426</v>
      </c>
      <c r="B428" s="168" t="s">
        <v>24422</v>
      </c>
      <c r="C428" s="167" t="s">
        <v>22733</v>
      </c>
      <c r="D428" s="168" t="s">
        <v>24419</v>
      </c>
      <c r="E428" s="168" t="s">
        <v>24419</v>
      </c>
      <c r="F428" s="161">
        <v>0.61</v>
      </c>
      <c r="G428" s="158" t="s">
        <v>22535</v>
      </c>
      <c r="H428" s="169" t="s">
        <v>22446</v>
      </c>
      <c r="I428" s="2"/>
    </row>
    <row r="429" spans="1:9" ht="23.4" x14ac:dyDescent="0.45">
      <c r="A429" s="157">
        <v>427</v>
      </c>
      <c r="B429" s="168" t="s">
        <v>22733</v>
      </c>
      <c r="C429" s="167" t="s">
        <v>23560</v>
      </c>
      <c r="D429" s="168" t="s">
        <v>24419</v>
      </c>
      <c r="E429" s="168" t="s">
        <v>24419</v>
      </c>
      <c r="F429" s="161">
        <v>2.4699999999999998</v>
      </c>
      <c r="G429" s="158" t="s">
        <v>24423</v>
      </c>
      <c r="H429" s="169" t="s">
        <v>22446</v>
      </c>
      <c r="I429" s="2"/>
    </row>
    <row r="430" spans="1:9" ht="23.4" x14ac:dyDescent="0.45">
      <c r="A430" s="157">
        <v>428</v>
      </c>
      <c r="B430" s="168" t="s">
        <v>22993</v>
      </c>
      <c r="C430" s="167" t="s">
        <v>24424</v>
      </c>
      <c r="D430" s="168" t="s">
        <v>24419</v>
      </c>
      <c r="E430" s="168" t="s">
        <v>24419</v>
      </c>
      <c r="F430" s="161">
        <v>0.81</v>
      </c>
      <c r="G430" s="158" t="s">
        <v>22631</v>
      </c>
      <c r="H430" s="169" t="s">
        <v>22446</v>
      </c>
      <c r="I430" s="2"/>
    </row>
    <row r="431" spans="1:9" ht="23.4" x14ac:dyDescent="0.45">
      <c r="A431" s="157">
        <v>429</v>
      </c>
      <c r="B431" s="168" t="s">
        <v>4799</v>
      </c>
      <c r="C431" s="167" t="s">
        <v>24424</v>
      </c>
      <c r="D431" s="168" t="s">
        <v>24419</v>
      </c>
      <c r="E431" s="168" t="s">
        <v>24419</v>
      </c>
      <c r="F431" s="161">
        <v>2.4300000000000002</v>
      </c>
      <c r="G431" s="158" t="s">
        <v>24074</v>
      </c>
      <c r="H431" s="169" t="s">
        <v>22446</v>
      </c>
      <c r="I431" s="2"/>
    </row>
    <row r="432" spans="1:9" ht="23.4" x14ac:dyDescent="0.45">
      <c r="A432" s="157">
        <v>430</v>
      </c>
      <c r="B432" s="168" t="s">
        <v>23551</v>
      </c>
      <c r="C432" s="167" t="s">
        <v>22746</v>
      </c>
      <c r="D432" s="168" t="s">
        <v>24419</v>
      </c>
      <c r="E432" s="168" t="s">
        <v>24419</v>
      </c>
      <c r="F432" s="161">
        <v>2.83</v>
      </c>
      <c r="G432" s="158" t="s">
        <v>24425</v>
      </c>
      <c r="H432" s="169" t="s">
        <v>22446</v>
      </c>
      <c r="I432" s="2"/>
    </row>
    <row r="433" spans="1:9" ht="23.4" x14ac:dyDescent="0.45">
      <c r="A433" s="157">
        <v>431</v>
      </c>
      <c r="B433" s="168" t="s">
        <v>24426</v>
      </c>
      <c r="C433" s="167" t="s">
        <v>22785</v>
      </c>
      <c r="D433" s="168" t="s">
        <v>24419</v>
      </c>
      <c r="E433" s="168" t="s">
        <v>24419</v>
      </c>
      <c r="F433" s="159">
        <v>0.4</v>
      </c>
      <c r="G433" s="158" t="s">
        <v>22631</v>
      </c>
      <c r="H433" s="169" t="s">
        <v>22446</v>
      </c>
      <c r="I433" s="2"/>
    </row>
    <row r="434" spans="1:9" ht="23.4" x14ac:dyDescent="0.45">
      <c r="A434" s="157">
        <v>432</v>
      </c>
      <c r="B434" s="168" t="s">
        <v>22739</v>
      </c>
      <c r="C434" s="167" t="s">
        <v>24427</v>
      </c>
      <c r="D434" s="168" t="s">
        <v>24419</v>
      </c>
      <c r="E434" s="168" t="s">
        <v>24419</v>
      </c>
      <c r="F434" s="159">
        <v>1.62</v>
      </c>
      <c r="G434" s="158" t="s">
        <v>24428</v>
      </c>
      <c r="H434" s="169" t="s">
        <v>22446</v>
      </c>
      <c r="I434" s="2"/>
    </row>
    <row r="435" spans="1:9" ht="23.4" x14ac:dyDescent="0.45">
      <c r="A435" s="157">
        <v>433</v>
      </c>
      <c r="B435" s="168" t="s">
        <v>23428</v>
      </c>
      <c r="C435" s="167" t="s">
        <v>24429</v>
      </c>
      <c r="D435" s="168" t="s">
        <v>24419</v>
      </c>
      <c r="E435" s="168" t="s">
        <v>24419</v>
      </c>
      <c r="F435" s="159">
        <v>2.02</v>
      </c>
      <c r="G435" s="158" t="s">
        <v>24430</v>
      </c>
      <c r="H435" s="169" t="s">
        <v>22446</v>
      </c>
      <c r="I435" s="2"/>
    </row>
    <row r="436" spans="1:9" ht="23.4" x14ac:dyDescent="0.45">
      <c r="A436" s="157">
        <v>434</v>
      </c>
      <c r="B436" s="168" t="s">
        <v>24431</v>
      </c>
      <c r="C436" s="167" t="s">
        <v>22976</v>
      </c>
      <c r="D436" s="168" t="s">
        <v>24419</v>
      </c>
      <c r="E436" s="168" t="s">
        <v>24419</v>
      </c>
      <c r="F436" s="159">
        <v>1.21</v>
      </c>
      <c r="G436" s="158" t="s">
        <v>24432</v>
      </c>
      <c r="H436" s="169" t="s">
        <v>22446</v>
      </c>
      <c r="I436" s="2"/>
    </row>
    <row r="437" spans="1:9" ht="23.4" x14ac:dyDescent="0.45">
      <c r="A437" s="157">
        <v>435</v>
      </c>
      <c r="B437" s="168" t="s">
        <v>23210</v>
      </c>
      <c r="C437" s="167" t="s">
        <v>24433</v>
      </c>
      <c r="D437" s="168" t="s">
        <v>24419</v>
      </c>
      <c r="E437" s="168" t="s">
        <v>24419</v>
      </c>
      <c r="F437" s="159">
        <v>2.63</v>
      </c>
      <c r="G437" s="158" t="s">
        <v>24434</v>
      </c>
      <c r="H437" s="169" t="s">
        <v>22446</v>
      </c>
      <c r="I437" s="2"/>
    </row>
    <row r="438" spans="1:9" ht="23.4" x14ac:dyDescent="0.45">
      <c r="A438" s="157">
        <v>436</v>
      </c>
      <c r="B438" s="168" t="s">
        <v>22689</v>
      </c>
      <c r="C438" s="167" t="s">
        <v>24435</v>
      </c>
      <c r="D438" s="168" t="s">
        <v>24419</v>
      </c>
      <c r="E438" s="168" t="s">
        <v>24419</v>
      </c>
      <c r="F438" s="159">
        <v>1.21</v>
      </c>
      <c r="G438" s="158" t="s">
        <v>24436</v>
      </c>
      <c r="H438" s="169" t="s">
        <v>22446</v>
      </c>
      <c r="I438" s="2"/>
    </row>
    <row r="439" spans="1:9" ht="23.4" x14ac:dyDescent="0.45">
      <c r="A439" s="157">
        <v>437</v>
      </c>
      <c r="B439" s="168" t="s">
        <v>22730</v>
      </c>
      <c r="C439" s="167" t="s">
        <v>24437</v>
      </c>
      <c r="D439" s="168" t="s">
        <v>24419</v>
      </c>
      <c r="E439" s="168" t="s">
        <v>24419</v>
      </c>
      <c r="F439" s="159">
        <v>2.4299999999999997</v>
      </c>
      <c r="G439" s="158" t="s">
        <v>24438</v>
      </c>
      <c r="H439" s="169" t="s">
        <v>22446</v>
      </c>
      <c r="I439" s="2"/>
    </row>
    <row r="440" spans="1:9" ht="23.4" x14ac:dyDescent="0.45">
      <c r="A440" s="157">
        <v>438</v>
      </c>
      <c r="B440" s="168" t="s">
        <v>23064</v>
      </c>
      <c r="C440" s="167" t="s">
        <v>22570</v>
      </c>
      <c r="D440" s="168" t="s">
        <v>24419</v>
      </c>
      <c r="E440" s="168" t="s">
        <v>24419</v>
      </c>
      <c r="F440" s="159">
        <v>1.62</v>
      </c>
      <c r="G440" s="158" t="s">
        <v>24439</v>
      </c>
      <c r="H440" s="169" t="s">
        <v>22446</v>
      </c>
      <c r="I440" s="2"/>
    </row>
    <row r="441" spans="1:9" ht="23.4" x14ac:dyDescent="0.45">
      <c r="A441" s="157">
        <v>439</v>
      </c>
      <c r="B441" s="168" t="s">
        <v>23650</v>
      </c>
      <c r="C441" s="167" t="s">
        <v>24437</v>
      </c>
      <c r="D441" s="168" t="s">
        <v>24419</v>
      </c>
      <c r="E441" s="168" t="s">
        <v>24419</v>
      </c>
      <c r="F441" s="159">
        <v>1.21</v>
      </c>
      <c r="G441" s="158" t="s">
        <v>22884</v>
      </c>
      <c r="H441" s="169" t="s">
        <v>11798</v>
      </c>
      <c r="I441" s="2"/>
    </row>
    <row r="442" spans="1:9" ht="23.4" x14ac:dyDescent="0.45">
      <c r="A442" s="157">
        <v>440</v>
      </c>
      <c r="B442" s="168" t="s">
        <v>24440</v>
      </c>
      <c r="C442" s="167" t="s">
        <v>23439</v>
      </c>
      <c r="D442" s="168" t="s">
        <v>24419</v>
      </c>
      <c r="E442" s="168" t="s">
        <v>24419</v>
      </c>
      <c r="F442" s="159">
        <v>0.81</v>
      </c>
      <c r="G442" s="158" t="s">
        <v>23864</v>
      </c>
      <c r="H442" s="169" t="s">
        <v>22509</v>
      </c>
      <c r="I442" s="2"/>
    </row>
    <row r="443" spans="1:9" ht="23.4" x14ac:dyDescent="0.45">
      <c r="A443" s="157">
        <v>441</v>
      </c>
      <c r="B443" s="168" t="s">
        <v>24393</v>
      </c>
      <c r="C443" s="167" t="s">
        <v>24441</v>
      </c>
      <c r="D443" s="168" t="s">
        <v>24419</v>
      </c>
      <c r="E443" s="168" t="s">
        <v>24419</v>
      </c>
      <c r="F443" s="161">
        <v>1.21</v>
      </c>
      <c r="G443" s="158" t="s">
        <v>24442</v>
      </c>
      <c r="H443" s="169" t="s">
        <v>22446</v>
      </c>
      <c r="I443" s="2"/>
    </row>
    <row r="444" spans="1:9" ht="23.4" x14ac:dyDescent="0.45">
      <c r="A444" s="157">
        <v>442</v>
      </c>
      <c r="B444" s="168" t="s">
        <v>24443</v>
      </c>
      <c r="C444" s="167" t="s">
        <v>24444</v>
      </c>
      <c r="D444" s="168" t="s">
        <v>24419</v>
      </c>
      <c r="E444" s="168" t="s">
        <v>24419</v>
      </c>
      <c r="F444" s="161">
        <v>0.81</v>
      </c>
      <c r="G444" s="158" t="s">
        <v>22535</v>
      </c>
      <c r="H444" s="169" t="s">
        <v>11798</v>
      </c>
      <c r="I444" s="2"/>
    </row>
    <row r="445" spans="1:9" ht="23.4" x14ac:dyDescent="0.45">
      <c r="A445" s="157">
        <v>443</v>
      </c>
      <c r="B445" s="168" t="s">
        <v>24445</v>
      </c>
      <c r="C445" s="167" t="s">
        <v>22735</v>
      </c>
      <c r="D445" s="168" t="s">
        <v>24419</v>
      </c>
      <c r="E445" s="168" t="s">
        <v>24419</v>
      </c>
      <c r="F445" s="161">
        <v>0.81</v>
      </c>
      <c r="G445" s="158" t="s">
        <v>22535</v>
      </c>
      <c r="H445" s="169" t="s">
        <v>22446</v>
      </c>
      <c r="I445" s="2"/>
    </row>
    <row r="446" spans="1:9" ht="23.4" x14ac:dyDescent="0.45">
      <c r="A446" s="157">
        <v>444</v>
      </c>
      <c r="B446" s="168" t="s">
        <v>24446</v>
      </c>
      <c r="C446" s="167" t="s">
        <v>23601</v>
      </c>
      <c r="D446" s="168" t="s">
        <v>24419</v>
      </c>
      <c r="E446" s="168" t="s">
        <v>24419</v>
      </c>
      <c r="F446" s="161">
        <v>0.61</v>
      </c>
      <c r="G446" s="158" t="s">
        <v>22535</v>
      </c>
      <c r="H446" s="169" t="s">
        <v>22446</v>
      </c>
      <c r="I446" s="2"/>
    </row>
    <row r="447" spans="1:9" ht="23.4" x14ac:dyDescent="0.45">
      <c r="A447" s="157">
        <v>445</v>
      </c>
      <c r="B447" s="168" t="s">
        <v>24447</v>
      </c>
      <c r="C447" s="167" t="s">
        <v>24446</v>
      </c>
      <c r="D447" s="168" t="s">
        <v>24419</v>
      </c>
      <c r="E447" s="168" t="s">
        <v>24419</v>
      </c>
      <c r="F447" s="161">
        <v>0.61</v>
      </c>
      <c r="G447" s="158" t="s">
        <v>23388</v>
      </c>
      <c r="H447" s="169" t="s">
        <v>22446</v>
      </c>
      <c r="I447" s="2"/>
    </row>
    <row r="448" spans="1:9" ht="23.4" x14ac:dyDescent="0.45">
      <c r="A448" s="157">
        <v>446</v>
      </c>
      <c r="B448" s="168" t="s">
        <v>24448</v>
      </c>
      <c r="C448" s="167" t="s">
        <v>24449</v>
      </c>
      <c r="D448" s="168" t="s">
        <v>24419</v>
      </c>
      <c r="E448" s="168" t="s">
        <v>24419</v>
      </c>
      <c r="F448" s="161">
        <v>2.83</v>
      </c>
      <c r="G448" s="158" t="s">
        <v>24450</v>
      </c>
      <c r="H448" s="169" t="s">
        <v>22446</v>
      </c>
      <c r="I448" s="2"/>
    </row>
    <row r="449" spans="1:9" ht="23.4" x14ac:dyDescent="0.45">
      <c r="A449" s="157">
        <v>447</v>
      </c>
      <c r="B449" s="168" t="s">
        <v>19690</v>
      </c>
      <c r="C449" s="167" t="s">
        <v>24451</v>
      </c>
      <c r="D449" s="168" t="s">
        <v>24419</v>
      </c>
      <c r="E449" s="168" t="s">
        <v>24419</v>
      </c>
      <c r="F449" s="161">
        <v>0.61</v>
      </c>
      <c r="G449" s="158" t="s">
        <v>22884</v>
      </c>
      <c r="H449" s="169" t="s">
        <v>22446</v>
      </c>
      <c r="I449" s="2"/>
    </row>
    <row r="450" spans="1:9" ht="23.4" x14ac:dyDescent="0.45">
      <c r="A450" s="157">
        <v>448</v>
      </c>
      <c r="B450" s="168" t="s">
        <v>23550</v>
      </c>
      <c r="C450" s="167" t="s">
        <v>24452</v>
      </c>
      <c r="D450" s="168" t="s">
        <v>24419</v>
      </c>
      <c r="E450" s="168" t="s">
        <v>24419</v>
      </c>
      <c r="F450" s="161">
        <v>0.81</v>
      </c>
      <c r="G450" s="158" t="s">
        <v>24453</v>
      </c>
      <c r="H450" s="169" t="s">
        <v>22446</v>
      </c>
      <c r="I450" s="2"/>
    </row>
    <row r="451" spans="1:9" ht="23.4" x14ac:dyDescent="0.45">
      <c r="A451" s="157">
        <v>449</v>
      </c>
      <c r="B451" s="168" t="s">
        <v>23212</v>
      </c>
      <c r="C451" s="167" t="s">
        <v>24454</v>
      </c>
      <c r="D451" s="168" t="s">
        <v>24419</v>
      </c>
      <c r="E451" s="168" t="s">
        <v>24419</v>
      </c>
      <c r="F451" s="161">
        <v>1.21</v>
      </c>
      <c r="G451" s="158" t="s">
        <v>24455</v>
      </c>
      <c r="H451" s="169" t="s">
        <v>22446</v>
      </c>
      <c r="I451" s="2"/>
    </row>
    <row r="452" spans="1:9" ht="23.4" x14ac:dyDescent="0.45">
      <c r="A452" s="157">
        <v>450</v>
      </c>
      <c r="B452" s="168" t="s">
        <v>24456</v>
      </c>
      <c r="C452" s="167" t="s">
        <v>24457</v>
      </c>
      <c r="D452" s="168" t="s">
        <v>24419</v>
      </c>
      <c r="E452" s="168" t="s">
        <v>24419</v>
      </c>
      <c r="F452" s="161">
        <v>0.4</v>
      </c>
      <c r="G452" s="158" t="s">
        <v>22631</v>
      </c>
      <c r="H452" s="169" t="s">
        <v>22509</v>
      </c>
      <c r="I452" s="2"/>
    </row>
    <row r="453" spans="1:9" ht="23.4" x14ac:dyDescent="0.45">
      <c r="A453" s="157">
        <v>451</v>
      </c>
      <c r="B453" s="168" t="s">
        <v>24458</v>
      </c>
      <c r="C453" s="167" t="s">
        <v>22735</v>
      </c>
      <c r="D453" s="168" t="s">
        <v>24419</v>
      </c>
      <c r="E453" s="168" t="s">
        <v>24419</v>
      </c>
      <c r="F453" s="161">
        <v>0.81</v>
      </c>
      <c r="G453" s="158" t="s">
        <v>22631</v>
      </c>
      <c r="H453" s="169" t="s">
        <v>22446</v>
      </c>
      <c r="I453" s="2"/>
    </row>
    <row r="454" spans="1:9" ht="23.4" x14ac:dyDescent="0.45">
      <c r="A454" s="157">
        <v>452</v>
      </c>
      <c r="B454" s="168" t="s">
        <v>24459</v>
      </c>
      <c r="C454" s="167" t="s">
        <v>24382</v>
      </c>
      <c r="D454" s="168" t="s">
        <v>24419</v>
      </c>
      <c r="E454" s="168" t="s">
        <v>24419</v>
      </c>
      <c r="F454" s="161">
        <v>0.81</v>
      </c>
      <c r="G454" s="158" t="s">
        <v>23388</v>
      </c>
      <c r="H454" s="169" t="s">
        <v>22446</v>
      </c>
      <c r="I454" s="2"/>
    </row>
    <row r="455" spans="1:9" ht="23.4" x14ac:dyDescent="0.45">
      <c r="A455" s="157">
        <v>453</v>
      </c>
      <c r="B455" s="168" t="s">
        <v>22591</v>
      </c>
      <c r="C455" s="167" t="s">
        <v>22588</v>
      </c>
      <c r="D455" s="168" t="s">
        <v>24419</v>
      </c>
      <c r="E455" s="168" t="s">
        <v>24419</v>
      </c>
      <c r="F455" s="161">
        <v>0.61</v>
      </c>
      <c r="G455" s="158" t="s">
        <v>22631</v>
      </c>
      <c r="H455" s="169" t="s">
        <v>22446</v>
      </c>
      <c r="I455" s="2"/>
    </row>
    <row r="456" spans="1:9" ht="23.4" x14ac:dyDescent="0.45">
      <c r="A456" s="157">
        <v>454</v>
      </c>
      <c r="B456" s="168" t="s">
        <v>22442</v>
      </c>
      <c r="C456" s="167" t="s">
        <v>24460</v>
      </c>
      <c r="D456" s="168" t="s">
        <v>24419</v>
      </c>
      <c r="E456" s="168" t="s">
        <v>24419</v>
      </c>
      <c r="F456" s="161">
        <v>1.62</v>
      </c>
      <c r="G456" s="158" t="s">
        <v>24461</v>
      </c>
      <c r="H456" s="169" t="s">
        <v>22446</v>
      </c>
      <c r="I456" s="2"/>
    </row>
    <row r="457" spans="1:9" ht="23.4" x14ac:dyDescent="0.45">
      <c r="A457" s="157">
        <v>455</v>
      </c>
      <c r="B457" s="168" t="s">
        <v>23428</v>
      </c>
      <c r="C457" s="167" t="s">
        <v>23428</v>
      </c>
      <c r="D457" s="168" t="s">
        <v>24419</v>
      </c>
      <c r="E457" s="168" t="s">
        <v>24419</v>
      </c>
      <c r="F457" s="161">
        <v>1.21</v>
      </c>
      <c r="G457" s="158" t="s">
        <v>24462</v>
      </c>
      <c r="H457" s="169" t="s">
        <v>22446</v>
      </c>
      <c r="I457" s="2"/>
    </row>
    <row r="458" spans="1:9" ht="23.4" x14ac:dyDescent="0.45">
      <c r="A458" s="157">
        <v>456</v>
      </c>
      <c r="B458" s="168" t="s">
        <v>24463</v>
      </c>
      <c r="C458" s="167" t="s">
        <v>24464</v>
      </c>
      <c r="D458" s="168" t="s">
        <v>24419</v>
      </c>
      <c r="E458" s="168" t="s">
        <v>24419</v>
      </c>
      <c r="F458" s="161">
        <v>0.81</v>
      </c>
      <c r="G458" s="158" t="s">
        <v>22631</v>
      </c>
      <c r="H458" s="169" t="s">
        <v>22446</v>
      </c>
      <c r="I458" s="2"/>
    </row>
    <row r="459" spans="1:9" ht="23.4" x14ac:dyDescent="0.45">
      <c r="A459" s="157">
        <v>457</v>
      </c>
      <c r="B459" s="168" t="s">
        <v>24465</v>
      </c>
      <c r="C459" s="167" t="s">
        <v>24466</v>
      </c>
      <c r="D459" s="168" t="s">
        <v>24419</v>
      </c>
      <c r="E459" s="168" t="s">
        <v>24419</v>
      </c>
      <c r="F459" s="161">
        <v>1.21</v>
      </c>
      <c r="G459" s="158" t="s">
        <v>24432</v>
      </c>
      <c r="H459" s="169" t="s">
        <v>22446</v>
      </c>
      <c r="I459" s="2"/>
    </row>
    <row r="460" spans="1:9" ht="23.4" x14ac:dyDescent="0.45">
      <c r="A460" s="157">
        <v>458</v>
      </c>
      <c r="B460" s="168" t="s">
        <v>24467</v>
      </c>
      <c r="C460" s="167" t="s">
        <v>24468</v>
      </c>
      <c r="D460" s="168" t="s">
        <v>24419</v>
      </c>
      <c r="E460" s="168" t="s">
        <v>24419</v>
      </c>
      <c r="F460" s="161">
        <v>0.81</v>
      </c>
      <c r="G460" s="158" t="s">
        <v>22631</v>
      </c>
      <c r="H460" s="169" t="s">
        <v>22446</v>
      </c>
      <c r="I460" s="2"/>
    </row>
    <row r="461" spans="1:9" ht="23.4" x14ac:dyDescent="0.45">
      <c r="A461" s="157">
        <v>459</v>
      </c>
      <c r="B461" s="168" t="s">
        <v>22773</v>
      </c>
      <c r="C461" s="167" t="s">
        <v>23672</v>
      </c>
      <c r="D461" s="168" t="s">
        <v>24419</v>
      </c>
      <c r="E461" s="168" t="s">
        <v>24419</v>
      </c>
      <c r="F461" s="161">
        <v>1.6099999999999999</v>
      </c>
      <c r="G461" s="163" t="s">
        <v>24469</v>
      </c>
      <c r="H461" s="169" t="s">
        <v>22446</v>
      </c>
      <c r="I461" s="2"/>
    </row>
    <row r="462" spans="1:9" ht="23.4" x14ac:dyDescent="0.45">
      <c r="A462" s="157">
        <v>460</v>
      </c>
      <c r="B462" s="168" t="s">
        <v>22719</v>
      </c>
      <c r="C462" s="167" t="s">
        <v>24464</v>
      </c>
      <c r="D462" s="168" t="s">
        <v>24419</v>
      </c>
      <c r="E462" s="168" t="s">
        <v>24419</v>
      </c>
      <c r="F462" s="161">
        <v>1.21</v>
      </c>
      <c r="G462" s="163" t="s">
        <v>24470</v>
      </c>
      <c r="H462" s="169" t="s">
        <v>22446</v>
      </c>
      <c r="I462" s="2"/>
    </row>
    <row r="463" spans="1:9" ht="23.4" x14ac:dyDescent="0.45">
      <c r="A463" s="157">
        <v>461</v>
      </c>
      <c r="B463" s="168" t="s">
        <v>23560</v>
      </c>
      <c r="C463" s="167" t="s">
        <v>23587</v>
      </c>
      <c r="D463" s="168" t="s">
        <v>24419</v>
      </c>
      <c r="E463" s="168" t="s">
        <v>24419</v>
      </c>
      <c r="F463" s="161">
        <v>1.21</v>
      </c>
      <c r="G463" s="158" t="s">
        <v>24146</v>
      </c>
      <c r="H463" s="169" t="s">
        <v>22446</v>
      </c>
      <c r="I463" s="2"/>
    </row>
    <row r="464" spans="1:9" ht="23.4" x14ac:dyDescent="0.45">
      <c r="A464" s="157">
        <v>462</v>
      </c>
      <c r="B464" s="168" t="s">
        <v>22733</v>
      </c>
      <c r="C464" s="167" t="s">
        <v>24471</v>
      </c>
      <c r="D464" s="168" t="s">
        <v>24419</v>
      </c>
      <c r="E464" s="168" t="s">
        <v>24419</v>
      </c>
      <c r="F464" s="161">
        <v>1.61</v>
      </c>
      <c r="G464" s="158" t="s">
        <v>24301</v>
      </c>
      <c r="H464" s="169" t="s">
        <v>22446</v>
      </c>
      <c r="I464" s="2"/>
    </row>
    <row r="465" spans="1:9" ht="23.4" x14ac:dyDescent="0.45">
      <c r="A465" s="157">
        <v>463</v>
      </c>
      <c r="B465" s="168" t="s">
        <v>24472</v>
      </c>
      <c r="C465" s="167" t="s">
        <v>24473</v>
      </c>
      <c r="D465" s="168" t="s">
        <v>24419</v>
      </c>
      <c r="E465" s="168" t="s">
        <v>24419</v>
      </c>
      <c r="F465" s="161">
        <v>1.21</v>
      </c>
      <c r="G465" s="158" t="s">
        <v>24125</v>
      </c>
      <c r="H465" s="169" t="s">
        <v>22446</v>
      </c>
      <c r="I465" s="2"/>
    </row>
    <row r="466" spans="1:9" ht="23.4" x14ac:dyDescent="0.45">
      <c r="A466" s="157">
        <v>464</v>
      </c>
      <c r="B466" s="168" t="s">
        <v>22735</v>
      </c>
      <c r="C466" s="167" t="s">
        <v>24474</v>
      </c>
      <c r="D466" s="168" t="s">
        <v>24419</v>
      </c>
      <c r="E466" s="168" t="s">
        <v>24419</v>
      </c>
      <c r="F466" s="161">
        <v>1.01</v>
      </c>
      <c r="G466" s="158" t="s">
        <v>23565</v>
      </c>
      <c r="H466" s="169" t="s">
        <v>22446</v>
      </c>
      <c r="I466" s="2"/>
    </row>
    <row r="467" spans="1:9" ht="23.4" x14ac:dyDescent="0.45">
      <c r="A467" s="157">
        <v>465</v>
      </c>
      <c r="B467" s="168" t="s">
        <v>22957</v>
      </c>
      <c r="C467" s="167" t="s">
        <v>24475</v>
      </c>
      <c r="D467" s="168" t="s">
        <v>24419</v>
      </c>
      <c r="E467" s="168" t="s">
        <v>24419</v>
      </c>
      <c r="F467" s="161">
        <v>0.81</v>
      </c>
      <c r="G467" s="158" t="s">
        <v>22631</v>
      </c>
      <c r="H467" s="169" t="s">
        <v>11798</v>
      </c>
      <c r="I467" s="2"/>
    </row>
    <row r="468" spans="1:9" ht="23.4" x14ac:dyDescent="0.45">
      <c r="A468" s="157">
        <v>466</v>
      </c>
      <c r="B468" s="168" t="s">
        <v>22766</v>
      </c>
      <c r="C468" s="167" t="s">
        <v>24476</v>
      </c>
      <c r="D468" s="168" t="s">
        <v>24419</v>
      </c>
      <c r="E468" s="168" t="s">
        <v>24419</v>
      </c>
      <c r="F468" s="161">
        <v>2.0100000000000002</v>
      </c>
      <c r="G468" s="158" t="s">
        <v>24477</v>
      </c>
      <c r="H468" s="169" t="s">
        <v>22446</v>
      </c>
      <c r="I468" s="2"/>
    </row>
    <row r="469" spans="1:9" ht="23.4" x14ac:dyDescent="0.45">
      <c r="A469" s="157">
        <v>467</v>
      </c>
      <c r="B469" s="168" t="s">
        <v>22798</v>
      </c>
      <c r="C469" s="167" t="s">
        <v>24478</v>
      </c>
      <c r="D469" s="168" t="s">
        <v>24419</v>
      </c>
      <c r="E469" s="168" t="s">
        <v>24419</v>
      </c>
      <c r="F469" s="161">
        <v>1.4100000000000001</v>
      </c>
      <c r="G469" s="158" t="s">
        <v>23576</v>
      </c>
      <c r="H469" s="169" t="s">
        <v>22446</v>
      </c>
      <c r="I469" s="2"/>
    </row>
    <row r="470" spans="1:9" ht="23.4" x14ac:dyDescent="0.45">
      <c r="A470" s="157">
        <v>468</v>
      </c>
      <c r="B470" s="168" t="s">
        <v>4797</v>
      </c>
      <c r="C470" s="167" t="s">
        <v>22780</v>
      </c>
      <c r="D470" s="168" t="s">
        <v>24419</v>
      </c>
      <c r="E470" s="168" t="s">
        <v>24419</v>
      </c>
      <c r="F470" s="161">
        <v>1.01</v>
      </c>
      <c r="G470" s="158" t="s">
        <v>22884</v>
      </c>
      <c r="H470" s="169" t="s">
        <v>22446</v>
      </c>
      <c r="I470" s="2"/>
    </row>
    <row r="471" spans="1:9" ht="23.4" x14ac:dyDescent="0.45">
      <c r="A471" s="157">
        <v>469</v>
      </c>
      <c r="B471" s="168" t="s">
        <v>22689</v>
      </c>
      <c r="C471" s="167" t="s">
        <v>22735</v>
      </c>
      <c r="D471" s="168" t="s">
        <v>24419</v>
      </c>
      <c r="E471" s="168" t="s">
        <v>24419</v>
      </c>
      <c r="F471" s="161">
        <v>1.21</v>
      </c>
      <c r="G471" s="158" t="s">
        <v>23576</v>
      </c>
      <c r="H471" s="169" t="s">
        <v>22446</v>
      </c>
      <c r="I471" s="2"/>
    </row>
    <row r="472" spans="1:9" ht="23.4" x14ac:dyDescent="0.45">
      <c r="A472" s="157">
        <v>470</v>
      </c>
      <c r="B472" s="168" t="s">
        <v>23555</v>
      </c>
      <c r="C472" s="167" t="s">
        <v>22765</v>
      </c>
      <c r="D472" s="168" t="s">
        <v>24419</v>
      </c>
      <c r="E472" s="168" t="s">
        <v>24419</v>
      </c>
      <c r="F472" s="161">
        <v>1.01</v>
      </c>
      <c r="G472" s="158" t="s">
        <v>24479</v>
      </c>
      <c r="H472" s="169" t="s">
        <v>22446</v>
      </c>
      <c r="I472" s="2"/>
    </row>
    <row r="473" spans="1:9" ht="23.4" x14ac:dyDescent="0.45">
      <c r="A473" s="157">
        <v>471</v>
      </c>
      <c r="B473" s="168" t="s">
        <v>23155</v>
      </c>
      <c r="C473" s="167" t="s">
        <v>24474</v>
      </c>
      <c r="D473" s="168" t="s">
        <v>24419</v>
      </c>
      <c r="E473" s="168" t="s">
        <v>24419</v>
      </c>
      <c r="F473" s="161">
        <v>0.81</v>
      </c>
      <c r="G473" s="158" t="s">
        <v>24480</v>
      </c>
      <c r="H473" s="169" t="s">
        <v>22446</v>
      </c>
      <c r="I473" s="2"/>
    </row>
    <row r="474" spans="1:9" ht="23.4" x14ac:dyDescent="0.45">
      <c r="A474" s="157">
        <v>472</v>
      </c>
      <c r="B474" s="168" t="s">
        <v>24444</v>
      </c>
      <c r="C474" s="167" t="s">
        <v>24474</v>
      </c>
      <c r="D474" s="168" t="s">
        <v>24419</v>
      </c>
      <c r="E474" s="168" t="s">
        <v>24419</v>
      </c>
      <c r="F474" s="161">
        <v>1.21</v>
      </c>
      <c r="G474" s="158" t="s">
        <v>24481</v>
      </c>
      <c r="H474" s="169" t="s">
        <v>22446</v>
      </c>
      <c r="I474" s="2"/>
    </row>
    <row r="475" spans="1:9" ht="23.4" x14ac:dyDescent="0.45">
      <c r="A475" s="157">
        <v>473</v>
      </c>
      <c r="B475" s="168" t="s">
        <v>23843</v>
      </c>
      <c r="C475" s="167" t="s">
        <v>24482</v>
      </c>
      <c r="D475" s="168" t="s">
        <v>24419</v>
      </c>
      <c r="E475" s="168" t="s">
        <v>24419</v>
      </c>
      <c r="F475" s="161">
        <v>0.81</v>
      </c>
      <c r="G475" s="158" t="s">
        <v>23388</v>
      </c>
      <c r="H475" s="169" t="s">
        <v>22446</v>
      </c>
      <c r="I475" s="2"/>
    </row>
    <row r="476" spans="1:9" ht="23.4" x14ac:dyDescent="0.45">
      <c r="A476" s="157">
        <v>474</v>
      </c>
      <c r="B476" s="168" t="s">
        <v>24483</v>
      </c>
      <c r="C476" s="167" t="s">
        <v>23341</v>
      </c>
      <c r="D476" s="168" t="s">
        <v>24419</v>
      </c>
      <c r="E476" s="168" t="s">
        <v>24419</v>
      </c>
      <c r="F476" s="161">
        <v>1.01</v>
      </c>
      <c r="G476" s="158" t="s">
        <v>24484</v>
      </c>
      <c r="H476" s="169" t="s">
        <v>22446</v>
      </c>
      <c r="I476" s="2"/>
    </row>
    <row r="477" spans="1:9" ht="23.4" x14ac:dyDescent="0.45">
      <c r="A477" s="157">
        <v>475</v>
      </c>
      <c r="B477" s="168" t="s">
        <v>7034</v>
      </c>
      <c r="C477" s="167" t="s">
        <v>24485</v>
      </c>
      <c r="D477" s="168" t="s">
        <v>24419</v>
      </c>
      <c r="E477" s="168" t="s">
        <v>24419</v>
      </c>
      <c r="F477" s="161">
        <v>1.01</v>
      </c>
      <c r="G477" s="158" t="s">
        <v>24486</v>
      </c>
      <c r="H477" s="169" t="s">
        <v>22446</v>
      </c>
      <c r="I477" s="2"/>
    </row>
    <row r="478" spans="1:9" ht="23.4" x14ac:dyDescent="0.45">
      <c r="A478" s="157">
        <v>476</v>
      </c>
      <c r="B478" s="168" t="s">
        <v>7034</v>
      </c>
      <c r="C478" s="167" t="s">
        <v>22603</v>
      </c>
      <c r="D478" s="168" t="s">
        <v>24419</v>
      </c>
      <c r="E478" s="168" t="s">
        <v>24419</v>
      </c>
      <c r="F478" s="161">
        <v>1.01</v>
      </c>
      <c r="G478" s="158" t="s">
        <v>24484</v>
      </c>
      <c r="H478" s="169" t="s">
        <v>22446</v>
      </c>
      <c r="I478" s="2"/>
    </row>
    <row r="479" spans="1:9" ht="23.4" x14ac:dyDescent="0.45">
      <c r="A479" s="157">
        <v>477</v>
      </c>
      <c r="B479" s="168" t="s">
        <v>24265</v>
      </c>
      <c r="C479" s="167" t="s">
        <v>22603</v>
      </c>
      <c r="D479" s="168" t="s">
        <v>24419</v>
      </c>
      <c r="E479" s="168" t="s">
        <v>24419</v>
      </c>
      <c r="F479" s="161">
        <v>1.21</v>
      </c>
      <c r="G479" s="158" t="s">
        <v>24484</v>
      </c>
      <c r="H479" s="169" t="s">
        <v>22446</v>
      </c>
      <c r="I479" s="2"/>
    </row>
    <row r="480" spans="1:9" ht="23.4" x14ac:dyDescent="0.45">
      <c r="A480" s="157">
        <v>478</v>
      </c>
      <c r="B480" s="168" t="s">
        <v>24487</v>
      </c>
      <c r="C480" s="167" t="s">
        <v>24488</v>
      </c>
      <c r="D480" s="168" t="s">
        <v>24419</v>
      </c>
      <c r="E480" s="168" t="s">
        <v>24419</v>
      </c>
      <c r="F480" s="161">
        <v>2.0100000000000002</v>
      </c>
      <c r="G480" s="158" t="s">
        <v>24489</v>
      </c>
      <c r="H480" s="169" t="s">
        <v>22446</v>
      </c>
      <c r="I480" s="2"/>
    </row>
    <row r="481" spans="1:9" ht="23.4" x14ac:dyDescent="0.45">
      <c r="A481" s="157">
        <v>479</v>
      </c>
      <c r="B481" s="168" t="s">
        <v>22766</v>
      </c>
      <c r="C481" s="167" t="s">
        <v>24490</v>
      </c>
      <c r="D481" s="168" t="s">
        <v>24419</v>
      </c>
      <c r="E481" s="168" t="s">
        <v>24419</v>
      </c>
      <c r="F481" s="161">
        <v>1.6099999999999999</v>
      </c>
      <c r="G481" s="158" t="s">
        <v>24491</v>
      </c>
      <c r="H481" s="169" t="s">
        <v>22446</v>
      </c>
      <c r="I481" s="2"/>
    </row>
    <row r="482" spans="1:9" ht="23.4" x14ac:dyDescent="0.45">
      <c r="A482" s="157">
        <v>480</v>
      </c>
      <c r="B482" s="168" t="s">
        <v>22733</v>
      </c>
      <c r="C482" s="167" t="s">
        <v>22766</v>
      </c>
      <c r="D482" s="168" t="s">
        <v>24419</v>
      </c>
      <c r="E482" s="168" t="s">
        <v>24419</v>
      </c>
      <c r="F482" s="161">
        <v>0.81</v>
      </c>
      <c r="G482" s="158" t="s">
        <v>23388</v>
      </c>
      <c r="H482" s="169" t="s">
        <v>22446</v>
      </c>
      <c r="I482" s="2"/>
    </row>
    <row r="483" spans="1:9" ht="23.4" x14ac:dyDescent="0.45">
      <c r="A483" s="157">
        <v>481</v>
      </c>
      <c r="B483" s="168" t="s">
        <v>24492</v>
      </c>
      <c r="C483" s="167" t="s">
        <v>24493</v>
      </c>
      <c r="D483" s="168" t="s">
        <v>24419</v>
      </c>
      <c r="E483" s="168" t="s">
        <v>24419</v>
      </c>
      <c r="F483" s="161">
        <v>1.01</v>
      </c>
      <c r="G483" s="158" t="s">
        <v>24494</v>
      </c>
      <c r="H483" s="169" t="s">
        <v>22446</v>
      </c>
      <c r="I483" s="2"/>
    </row>
    <row r="484" spans="1:9" ht="23.4" x14ac:dyDescent="0.45">
      <c r="A484" s="157">
        <v>482</v>
      </c>
      <c r="B484" s="168" t="s">
        <v>24495</v>
      </c>
      <c r="C484" s="167" t="s">
        <v>22570</v>
      </c>
      <c r="D484" s="168" t="s">
        <v>24419</v>
      </c>
      <c r="E484" s="168" t="s">
        <v>24419</v>
      </c>
      <c r="F484" s="161">
        <v>0.81</v>
      </c>
      <c r="G484" s="158" t="s">
        <v>22533</v>
      </c>
      <c r="H484" s="169" t="s">
        <v>22446</v>
      </c>
      <c r="I484" s="2"/>
    </row>
    <row r="485" spans="1:9" ht="23.4" x14ac:dyDescent="0.45">
      <c r="A485" s="157">
        <v>483</v>
      </c>
      <c r="B485" s="168" t="s">
        <v>24210</v>
      </c>
      <c r="C485" s="167" t="s">
        <v>22766</v>
      </c>
      <c r="D485" s="168" t="s">
        <v>24419</v>
      </c>
      <c r="E485" s="168" t="s">
        <v>24419</v>
      </c>
      <c r="F485" s="161">
        <v>1.21</v>
      </c>
      <c r="G485" s="158" t="s">
        <v>24496</v>
      </c>
      <c r="H485" s="169" t="s">
        <v>22446</v>
      </c>
      <c r="I485" s="2"/>
    </row>
    <row r="486" spans="1:9" ht="23.4" x14ac:dyDescent="0.45">
      <c r="A486" s="157">
        <v>484</v>
      </c>
      <c r="B486" s="168" t="s">
        <v>23685</v>
      </c>
      <c r="C486" s="167" t="s">
        <v>22589</v>
      </c>
      <c r="D486" s="168" t="s">
        <v>24419</v>
      </c>
      <c r="E486" s="168" t="s">
        <v>24419</v>
      </c>
      <c r="F486" s="161">
        <v>1.01</v>
      </c>
      <c r="G486" s="158" t="s">
        <v>24497</v>
      </c>
      <c r="H486" s="169" t="s">
        <v>22446</v>
      </c>
      <c r="I486" s="2"/>
    </row>
    <row r="487" spans="1:9" ht="23.4" x14ac:dyDescent="0.45">
      <c r="A487" s="157">
        <v>485</v>
      </c>
      <c r="B487" s="168" t="s">
        <v>22588</v>
      </c>
      <c r="C487" s="167" t="s">
        <v>22603</v>
      </c>
      <c r="D487" s="168" t="s">
        <v>24419</v>
      </c>
      <c r="E487" s="168" t="s">
        <v>24419</v>
      </c>
      <c r="F487" s="161">
        <v>0.81</v>
      </c>
      <c r="G487" s="158" t="s">
        <v>22631</v>
      </c>
      <c r="H487" s="169" t="s">
        <v>22446</v>
      </c>
      <c r="I487" s="2"/>
    </row>
    <row r="488" spans="1:9" ht="23.4" x14ac:dyDescent="0.45">
      <c r="A488" s="157">
        <v>486</v>
      </c>
      <c r="B488" s="168" t="s">
        <v>23685</v>
      </c>
      <c r="C488" s="167" t="s">
        <v>24258</v>
      </c>
      <c r="D488" s="168" t="s">
        <v>24419</v>
      </c>
      <c r="E488" s="168" t="s">
        <v>24419</v>
      </c>
      <c r="F488" s="161">
        <v>0.81</v>
      </c>
      <c r="G488" s="158" t="s">
        <v>22631</v>
      </c>
      <c r="H488" s="169" t="s">
        <v>22446</v>
      </c>
      <c r="I488" s="2"/>
    </row>
    <row r="489" spans="1:9" ht="23.4" x14ac:dyDescent="0.45">
      <c r="A489" s="157">
        <v>487</v>
      </c>
      <c r="B489" s="168" t="s">
        <v>24498</v>
      </c>
      <c r="C489" s="167" t="s">
        <v>24499</v>
      </c>
      <c r="D489" s="168" t="s">
        <v>23140</v>
      </c>
      <c r="E489" s="168" t="s">
        <v>23140</v>
      </c>
      <c r="F489" s="161">
        <v>1.62</v>
      </c>
      <c r="G489" s="158" t="s">
        <v>23978</v>
      </c>
      <c r="H489" s="169" t="s">
        <v>22446</v>
      </c>
      <c r="I489" s="2"/>
    </row>
    <row r="490" spans="1:9" ht="23.4" x14ac:dyDescent="0.45">
      <c r="A490" s="157">
        <v>488</v>
      </c>
      <c r="B490" s="168" t="s">
        <v>23497</v>
      </c>
      <c r="C490" s="167" t="s">
        <v>23141</v>
      </c>
      <c r="D490" s="168" t="s">
        <v>23140</v>
      </c>
      <c r="E490" s="168" t="s">
        <v>23140</v>
      </c>
      <c r="F490" s="161">
        <v>0.61</v>
      </c>
      <c r="G490" s="158" t="s">
        <v>23388</v>
      </c>
      <c r="H490" s="169" t="s">
        <v>11798</v>
      </c>
      <c r="I490" s="2"/>
    </row>
    <row r="491" spans="1:9" ht="23.4" x14ac:dyDescent="0.45">
      <c r="A491" s="157">
        <v>489</v>
      </c>
      <c r="B491" s="168" t="s">
        <v>24500</v>
      </c>
      <c r="C491" s="167" t="s">
        <v>24501</v>
      </c>
      <c r="D491" s="168" t="s">
        <v>23140</v>
      </c>
      <c r="E491" s="168" t="s">
        <v>23140</v>
      </c>
      <c r="F491" s="161">
        <v>1.21</v>
      </c>
      <c r="G491" s="158" t="s">
        <v>24502</v>
      </c>
      <c r="H491" s="169" t="s">
        <v>22446</v>
      </c>
      <c r="I491" s="2"/>
    </row>
    <row r="492" spans="1:9" ht="23.4" x14ac:dyDescent="0.45">
      <c r="A492" s="157">
        <v>490</v>
      </c>
      <c r="B492" s="168" t="s">
        <v>24503</v>
      </c>
      <c r="C492" s="167" t="s">
        <v>23194</v>
      </c>
      <c r="D492" s="168" t="s">
        <v>23140</v>
      </c>
      <c r="E492" s="168" t="s">
        <v>23140</v>
      </c>
      <c r="F492" s="161">
        <v>0.4</v>
      </c>
      <c r="G492" s="158" t="s">
        <v>23388</v>
      </c>
      <c r="H492" s="169" t="s">
        <v>22446</v>
      </c>
      <c r="I492" s="2"/>
    </row>
    <row r="493" spans="1:9" ht="23.4" x14ac:dyDescent="0.45">
      <c r="A493" s="157">
        <v>491</v>
      </c>
      <c r="B493" s="168" t="s">
        <v>24359</v>
      </c>
      <c r="C493" s="167" t="s">
        <v>23012</v>
      </c>
      <c r="D493" s="168" t="s">
        <v>23236</v>
      </c>
      <c r="E493" s="168" t="s">
        <v>23236</v>
      </c>
      <c r="F493" s="161">
        <v>1.62</v>
      </c>
      <c r="G493" s="158" t="s">
        <v>24504</v>
      </c>
      <c r="H493" s="169" t="s">
        <v>22446</v>
      </c>
      <c r="I493" s="2"/>
    </row>
    <row r="494" spans="1:9" ht="23.4" x14ac:dyDescent="0.45">
      <c r="A494" s="157">
        <v>492</v>
      </c>
      <c r="B494" s="168" t="s">
        <v>23000</v>
      </c>
      <c r="C494" s="167" t="s">
        <v>23258</v>
      </c>
      <c r="D494" s="168" t="s">
        <v>23236</v>
      </c>
      <c r="E494" s="168" t="s">
        <v>23236</v>
      </c>
      <c r="F494" s="161">
        <v>1.21</v>
      </c>
      <c r="G494" s="158" t="s">
        <v>23978</v>
      </c>
      <c r="H494" s="169" t="s">
        <v>22446</v>
      </c>
      <c r="I494" s="2"/>
    </row>
    <row r="495" spans="1:9" ht="23.4" x14ac:dyDescent="0.45">
      <c r="A495" s="157">
        <v>493</v>
      </c>
      <c r="B495" s="168" t="s">
        <v>24505</v>
      </c>
      <c r="C495" s="167" t="s">
        <v>23243</v>
      </c>
      <c r="D495" s="168" t="s">
        <v>23236</v>
      </c>
      <c r="E495" s="168" t="s">
        <v>23236</v>
      </c>
      <c r="F495" s="161">
        <v>1.21</v>
      </c>
      <c r="G495" s="158" t="s">
        <v>24506</v>
      </c>
      <c r="H495" s="169" t="s">
        <v>22446</v>
      </c>
      <c r="I495" s="2"/>
    </row>
    <row r="496" spans="1:9" ht="23.4" x14ac:dyDescent="0.45">
      <c r="A496" s="157">
        <v>494</v>
      </c>
      <c r="B496" s="168" t="s">
        <v>4799</v>
      </c>
      <c r="C496" s="167" t="s">
        <v>22865</v>
      </c>
      <c r="D496" s="168" t="s">
        <v>23236</v>
      </c>
      <c r="E496" s="168" t="s">
        <v>23236</v>
      </c>
      <c r="F496" s="161">
        <v>0.81</v>
      </c>
      <c r="G496" s="158" t="s">
        <v>22884</v>
      </c>
      <c r="H496" s="169" t="s">
        <v>22446</v>
      </c>
      <c r="I496" s="2"/>
    </row>
    <row r="497" spans="1:9" ht="23.4" x14ac:dyDescent="0.45">
      <c r="A497" s="157">
        <v>495</v>
      </c>
      <c r="B497" s="168" t="s">
        <v>24507</v>
      </c>
      <c r="C497" s="167" t="s">
        <v>23243</v>
      </c>
      <c r="D497" s="168" t="s">
        <v>23236</v>
      </c>
      <c r="E497" s="168" t="s">
        <v>23236</v>
      </c>
      <c r="F497" s="161">
        <v>1.01</v>
      </c>
      <c r="G497" s="158" t="s">
        <v>24081</v>
      </c>
      <c r="H497" s="169" t="s">
        <v>22446</v>
      </c>
      <c r="I497" s="2"/>
    </row>
    <row r="498" spans="1:9" ht="23.4" x14ac:dyDescent="0.45">
      <c r="A498" s="157">
        <v>496</v>
      </c>
      <c r="B498" s="168" t="s">
        <v>23070</v>
      </c>
      <c r="C498" s="167" t="s">
        <v>24120</v>
      </c>
      <c r="D498" s="168" t="s">
        <v>23236</v>
      </c>
      <c r="E498" s="168" t="s">
        <v>23236</v>
      </c>
      <c r="F498" s="161">
        <v>1.62</v>
      </c>
      <c r="G498" s="158" t="s">
        <v>24508</v>
      </c>
      <c r="H498" s="169" t="s">
        <v>22446</v>
      </c>
      <c r="I498" s="2"/>
    </row>
    <row r="499" spans="1:9" ht="23.4" x14ac:dyDescent="0.45">
      <c r="A499" s="157">
        <v>497</v>
      </c>
      <c r="B499" s="168" t="s">
        <v>24509</v>
      </c>
      <c r="C499" s="167" t="s">
        <v>24120</v>
      </c>
      <c r="D499" s="168" t="s">
        <v>23236</v>
      </c>
      <c r="E499" s="168" t="s">
        <v>23236</v>
      </c>
      <c r="F499" s="161">
        <v>0.81</v>
      </c>
      <c r="G499" s="158" t="s">
        <v>23181</v>
      </c>
      <c r="H499" s="169" t="s">
        <v>22446</v>
      </c>
      <c r="I499" s="2"/>
    </row>
    <row r="500" spans="1:9" ht="23.4" x14ac:dyDescent="0.45">
      <c r="A500" s="157">
        <v>498</v>
      </c>
      <c r="B500" s="168" t="s">
        <v>23037</v>
      </c>
      <c r="C500" s="167" t="s">
        <v>24510</v>
      </c>
      <c r="D500" s="168" t="s">
        <v>23236</v>
      </c>
      <c r="E500" s="168" t="s">
        <v>23236</v>
      </c>
      <c r="F500" s="161">
        <v>1.21</v>
      </c>
      <c r="G500" s="158" t="s">
        <v>23827</v>
      </c>
      <c r="H500" s="169" t="s">
        <v>22446</v>
      </c>
      <c r="I500" s="2"/>
    </row>
    <row r="501" spans="1:9" ht="23.4" x14ac:dyDescent="0.45">
      <c r="A501" s="157">
        <v>499</v>
      </c>
      <c r="B501" s="168" t="s">
        <v>23708</v>
      </c>
      <c r="C501" s="167" t="s">
        <v>24115</v>
      </c>
      <c r="D501" s="168" t="s">
        <v>23236</v>
      </c>
      <c r="E501" s="168" t="s">
        <v>23236</v>
      </c>
      <c r="F501" s="161">
        <v>1.62</v>
      </c>
      <c r="G501" s="158" t="s">
        <v>24511</v>
      </c>
      <c r="H501" s="169" t="s">
        <v>22446</v>
      </c>
      <c r="I501" s="2"/>
    </row>
    <row r="502" spans="1:9" ht="23.4" x14ac:dyDescent="0.45">
      <c r="A502" s="157">
        <v>500</v>
      </c>
      <c r="B502" s="168" t="s">
        <v>24512</v>
      </c>
      <c r="C502" s="167" t="s">
        <v>24120</v>
      </c>
      <c r="D502" s="168" t="s">
        <v>23236</v>
      </c>
      <c r="E502" s="168" t="s">
        <v>23236</v>
      </c>
      <c r="F502" s="161">
        <v>0.81</v>
      </c>
      <c r="G502" s="158" t="s">
        <v>24513</v>
      </c>
      <c r="H502" s="169" t="s">
        <v>22446</v>
      </c>
      <c r="I502" s="2"/>
    </row>
  </sheetData>
  <mergeCells count="1">
    <mergeCell ref="A1:I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8BB18-D8A5-420B-94B9-C6EC2D552665}">
  <dimension ref="A1:I436"/>
  <sheetViews>
    <sheetView workbookViewId="0">
      <selection activeCell="D7" sqref="D7"/>
    </sheetView>
  </sheetViews>
  <sheetFormatPr defaultRowHeight="14.4" x14ac:dyDescent="0.3"/>
  <cols>
    <col min="1" max="1" width="11.21875" customWidth="1"/>
    <col min="2" max="2" width="21.44140625" customWidth="1"/>
    <col min="3" max="3" width="24.77734375" customWidth="1"/>
    <col min="4" max="4" width="23" customWidth="1"/>
    <col min="5" max="5" width="23.77734375" customWidth="1"/>
    <col min="6" max="6" width="22.21875" customWidth="1"/>
    <col min="7" max="7" width="20.5546875" customWidth="1"/>
    <col min="8" max="8" width="17.77734375" customWidth="1"/>
    <col min="9" max="9" width="34.21875" customWidth="1"/>
    <col min="10" max="10" width="13.5546875" customWidth="1"/>
  </cols>
  <sheetData>
    <row r="1" spans="1:9" ht="87.75" customHeight="1" x14ac:dyDescent="0.3">
      <c r="A1" s="243" t="s">
        <v>869</v>
      </c>
      <c r="B1" s="243"/>
      <c r="C1" s="243"/>
      <c r="D1" s="243"/>
      <c r="E1" s="243"/>
      <c r="F1" s="243"/>
      <c r="G1" s="243"/>
      <c r="H1" s="243"/>
      <c r="I1" s="243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1431</v>
      </c>
      <c r="C3" s="6" t="s">
        <v>74</v>
      </c>
      <c r="D3" s="6" t="s">
        <v>1432</v>
      </c>
      <c r="E3" s="6" t="s">
        <v>1093</v>
      </c>
      <c r="F3" s="9">
        <v>1.113</v>
      </c>
      <c r="G3" s="6" t="s">
        <v>873</v>
      </c>
      <c r="H3" s="7" t="s">
        <v>566</v>
      </c>
      <c r="I3" s="8"/>
    </row>
    <row r="4" spans="1:9" x14ac:dyDescent="0.3">
      <c r="A4" s="8">
        <v>2</v>
      </c>
      <c r="B4" s="6" t="s">
        <v>1718</v>
      </c>
      <c r="C4" s="6" t="s">
        <v>916</v>
      </c>
      <c r="D4" s="6" t="s">
        <v>1719</v>
      </c>
      <c r="E4" s="6" t="s">
        <v>190</v>
      </c>
      <c r="F4" s="9">
        <v>0.4</v>
      </c>
      <c r="G4" s="6" t="s">
        <v>873</v>
      </c>
      <c r="H4" s="7" t="s">
        <v>566</v>
      </c>
      <c r="I4" s="8"/>
    </row>
    <row r="5" spans="1:9" x14ac:dyDescent="0.3">
      <c r="A5" s="8">
        <v>3</v>
      </c>
      <c r="B5" s="6" t="s">
        <v>1478</v>
      </c>
      <c r="C5" s="6" t="s">
        <v>1479</v>
      </c>
      <c r="D5" s="6" t="s">
        <v>1480</v>
      </c>
      <c r="E5" s="6" t="s">
        <v>1093</v>
      </c>
      <c r="F5" s="9">
        <v>0.2</v>
      </c>
      <c r="G5" s="6" t="s">
        <v>873</v>
      </c>
      <c r="H5" s="7" t="s">
        <v>566</v>
      </c>
      <c r="I5" s="8"/>
    </row>
    <row r="6" spans="1:9" x14ac:dyDescent="0.3">
      <c r="A6" s="8">
        <v>4</v>
      </c>
      <c r="B6" s="6" t="s">
        <v>1244</v>
      </c>
      <c r="C6" s="6" t="s">
        <v>495</v>
      </c>
      <c r="D6" s="6" t="s">
        <v>1245</v>
      </c>
      <c r="E6" s="6" t="s">
        <v>1093</v>
      </c>
      <c r="F6" s="9">
        <v>0.4</v>
      </c>
      <c r="G6" s="6" t="s">
        <v>873</v>
      </c>
      <c r="H6" s="7" t="s">
        <v>566</v>
      </c>
      <c r="I6" s="8"/>
    </row>
    <row r="7" spans="1:9" x14ac:dyDescent="0.3">
      <c r="A7" s="8">
        <v>5</v>
      </c>
      <c r="B7" s="6" t="s">
        <v>1207</v>
      </c>
      <c r="C7" s="6" t="s">
        <v>806</v>
      </c>
      <c r="D7" s="6" t="s">
        <v>1208</v>
      </c>
      <c r="E7" s="6" t="s">
        <v>880</v>
      </c>
      <c r="F7" s="9">
        <v>0.55400000000000005</v>
      </c>
      <c r="G7" s="6" t="s">
        <v>873</v>
      </c>
      <c r="H7" s="7" t="s">
        <v>566</v>
      </c>
      <c r="I7" s="8"/>
    </row>
    <row r="8" spans="1:9" x14ac:dyDescent="0.3">
      <c r="A8" s="8">
        <v>6</v>
      </c>
      <c r="B8" s="6" t="s">
        <v>1622</v>
      </c>
      <c r="C8" s="6" t="s">
        <v>806</v>
      </c>
      <c r="D8" s="6" t="s">
        <v>1623</v>
      </c>
      <c r="E8" s="6" t="s">
        <v>880</v>
      </c>
      <c r="F8" s="9">
        <v>0.60699999999999998</v>
      </c>
      <c r="G8" s="6" t="s">
        <v>873</v>
      </c>
      <c r="H8" s="7" t="s">
        <v>566</v>
      </c>
      <c r="I8" s="8"/>
    </row>
    <row r="9" spans="1:9" x14ac:dyDescent="0.3">
      <c r="A9" s="8">
        <v>7</v>
      </c>
      <c r="B9" s="6" t="s">
        <v>1651</v>
      </c>
      <c r="C9" s="6" t="s">
        <v>806</v>
      </c>
      <c r="D9" s="6" t="s">
        <v>1652</v>
      </c>
      <c r="E9" s="6" t="s">
        <v>880</v>
      </c>
      <c r="F9" s="9">
        <v>0.60699999999999998</v>
      </c>
      <c r="G9" s="6" t="s">
        <v>873</v>
      </c>
      <c r="H9" s="7" t="s">
        <v>566</v>
      </c>
      <c r="I9" s="8"/>
    </row>
    <row r="10" spans="1:9" x14ac:dyDescent="0.3">
      <c r="A10" s="8">
        <v>8</v>
      </c>
      <c r="B10" s="6" t="s">
        <v>1889</v>
      </c>
      <c r="C10" s="6" t="s">
        <v>1890</v>
      </c>
      <c r="D10" s="6" t="s">
        <v>1891</v>
      </c>
      <c r="E10" s="6" t="s">
        <v>190</v>
      </c>
      <c r="F10" s="9">
        <v>0.60699999999999998</v>
      </c>
      <c r="G10" s="6" t="s">
        <v>873</v>
      </c>
      <c r="H10" s="7" t="s">
        <v>566</v>
      </c>
      <c r="I10" s="8"/>
    </row>
    <row r="11" spans="1:9" x14ac:dyDescent="0.3">
      <c r="A11" s="8">
        <v>9</v>
      </c>
      <c r="B11" s="6" t="s">
        <v>940</v>
      </c>
      <c r="C11" s="6" t="s">
        <v>139</v>
      </c>
      <c r="D11" s="6" t="s">
        <v>941</v>
      </c>
      <c r="E11" s="6" t="s">
        <v>190</v>
      </c>
      <c r="F11" s="9">
        <v>0.26700000000000002</v>
      </c>
      <c r="G11" s="6" t="s">
        <v>873</v>
      </c>
      <c r="H11" s="7" t="s">
        <v>566</v>
      </c>
      <c r="I11" s="8"/>
    </row>
    <row r="12" spans="1:9" x14ac:dyDescent="0.3">
      <c r="A12" s="8">
        <v>10</v>
      </c>
      <c r="B12" s="6" t="s">
        <v>1846</v>
      </c>
      <c r="C12" s="6" t="s">
        <v>46</v>
      </c>
      <c r="D12" s="6" t="s">
        <v>1847</v>
      </c>
      <c r="E12" s="6" t="s">
        <v>190</v>
      </c>
      <c r="F12" s="9">
        <v>0.44500000000000001</v>
      </c>
      <c r="G12" s="6" t="s">
        <v>873</v>
      </c>
      <c r="H12" s="7" t="s">
        <v>566</v>
      </c>
      <c r="I12" s="8"/>
    </row>
    <row r="13" spans="1:9" x14ac:dyDescent="0.3">
      <c r="A13" s="8">
        <v>11</v>
      </c>
      <c r="B13" s="6" t="s">
        <v>1140</v>
      </c>
      <c r="C13" s="6" t="s">
        <v>1041</v>
      </c>
      <c r="D13" s="6" t="s">
        <v>1141</v>
      </c>
      <c r="E13" s="6" t="s">
        <v>190</v>
      </c>
      <c r="F13" s="9">
        <v>1.21</v>
      </c>
      <c r="G13" s="6" t="s">
        <v>873</v>
      </c>
      <c r="H13" s="7" t="s">
        <v>566</v>
      </c>
      <c r="I13" s="8"/>
    </row>
    <row r="14" spans="1:9" x14ac:dyDescent="0.3">
      <c r="A14" s="8">
        <v>12</v>
      </c>
      <c r="B14" s="6" t="s">
        <v>1712</v>
      </c>
      <c r="C14" s="6" t="s">
        <v>596</v>
      </c>
      <c r="D14" s="6" t="s">
        <v>1713</v>
      </c>
      <c r="E14" s="6" t="s">
        <v>190</v>
      </c>
      <c r="F14" s="9">
        <v>0.4</v>
      </c>
      <c r="G14" s="6" t="s">
        <v>873</v>
      </c>
      <c r="H14" s="7" t="s">
        <v>566</v>
      </c>
      <c r="I14" s="8"/>
    </row>
    <row r="15" spans="1:9" x14ac:dyDescent="0.3">
      <c r="A15" s="8">
        <v>13</v>
      </c>
      <c r="B15" s="6" t="s">
        <v>1383</v>
      </c>
      <c r="C15" s="6" t="s">
        <v>64</v>
      </c>
      <c r="D15" s="6" t="s">
        <v>1384</v>
      </c>
      <c r="E15" s="6" t="s">
        <v>891</v>
      </c>
      <c r="F15" s="9">
        <v>0.6</v>
      </c>
      <c r="G15" s="6" t="s">
        <v>873</v>
      </c>
      <c r="H15" s="7" t="s">
        <v>566</v>
      </c>
      <c r="I15" s="8"/>
    </row>
    <row r="16" spans="1:9" x14ac:dyDescent="0.3">
      <c r="A16" s="8">
        <v>14</v>
      </c>
      <c r="B16" s="6" t="s">
        <v>795</v>
      </c>
      <c r="C16" s="6" t="s">
        <v>1476</v>
      </c>
      <c r="D16" s="6" t="s">
        <v>1477</v>
      </c>
      <c r="E16" s="6" t="s">
        <v>891</v>
      </c>
      <c r="F16" s="9">
        <v>1.012</v>
      </c>
      <c r="G16" s="6" t="s">
        <v>873</v>
      </c>
      <c r="H16" s="7" t="s">
        <v>566</v>
      </c>
      <c r="I16" s="8"/>
    </row>
    <row r="17" spans="1:9" x14ac:dyDescent="0.3">
      <c r="A17" s="8">
        <v>15</v>
      </c>
      <c r="B17" s="6" t="s">
        <v>1190</v>
      </c>
      <c r="C17" s="6" t="s">
        <v>763</v>
      </c>
      <c r="D17" s="6" t="s">
        <v>1191</v>
      </c>
      <c r="E17" s="6" t="s">
        <v>891</v>
      </c>
      <c r="F17" s="9">
        <v>0.8</v>
      </c>
      <c r="G17" s="6" t="s">
        <v>873</v>
      </c>
      <c r="H17" s="7" t="s">
        <v>566</v>
      </c>
      <c r="I17" s="8"/>
    </row>
    <row r="18" spans="1:9" x14ac:dyDescent="0.3">
      <c r="A18" s="8">
        <v>16</v>
      </c>
      <c r="B18" s="6" t="s">
        <v>1288</v>
      </c>
      <c r="C18" s="6" t="s">
        <v>1289</v>
      </c>
      <c r="D18" s="6" t="s">
        <v>1290</v>
      </c>
      <c r="E18" s="6" t="s">
        <v>190</v>
      </c>
      <c r="F18" s="9">
        <v>1.417</v>
      </c>
      <c r="G18" s="6" t="s">
        <v>873</v>
      </c>
      <c r="H18" s="7" t="s">
        <v>566</v>
      </c>
      <c r="I18" s="8"/>
    </row>
    <row r="19" spans="1:9" x14ac:dyDescent="0.3">
      <c r="A19" s="8">
        <v>17</v>
      </c>
      <c r="B19" s="6" t="s">
        <v>915</v>
      </c>
      <c r="C19" s="6" t="s">
        <v>916</v>
      </c>
      <c r="D19" s="6" t="s">
        <v>917</v>
      </c>
      <c r="E19" s="6" t="s">
        <v>190</v>
      </c>
      <c r="F19" s="9">
        <v>0.60699999999999998</v>
      </c>
      <c r="G19" s="6" t="s">
        <v>873</v>
      </c>
      <c r="H19" s="7" t="s">
        <v>566</v>
      </c>
      <c r="I19" s="8"/>
    </row>
    <row r="20" spans="1:9" x14ac:dyDescent="0.3">
      <c r="A20" s="8">
        <v>18</v>
      </c>
      <c r="B20" s="6" t="s">
        <v>973</v>
      </c>
      <c r="C20" s="6" t="s">
        <v>878</v>
      </c>
      <c r="D20" s="6" t="s">
        <v>974</v>
      </c>
      <c r="E20" s="6" t="s">
        <v>880</v>
      </c>
      <c r="F20" s="9">
        <v>3.036</v>
      </c>
      <c r="G20" s="6" t="s">
        <v>873</v>
      </c>
      <c r="H20" s="7" t="s">
        <v>566</v>
      </c>
      <c r="I20" s="8"/>
    </row>
    <row r="21" spans="1:9" x14ac:dyDescent="0.3">
      <c r="A21" s="8">
        <v>19</v>
      </c>
      <c r="B21" s="6" t="s">
        <v>1686</v>
      </c>
      <c r="C21" s="6" t="s">
        <v>878</v>
      </c>
      <c r="D21" s="6" t="s">
        <v>1687</v>
      </c>
      <c r="E21" s="6" t="s">
        <v>880</v>
      </c>
      <c r="F21" s="9">
        <v>2.63</v>
      </c>
      <c r="G21" s="6" t="s">
        <v>873</v>
      </c>
      <c r="H21" s="7" t="s">
        <v>566</v>
      </c>
      <c r="I21" s="8"/>
    </row>
    <row r="22" spans="1:9" x14ac:dyDescent="0.3">
      <c r="A22" s="8">
        <v>20</v>
      </c>
      <c r="B22" s="6" t="s">
        <v>877</v>
      </c>
      <c r="C22" s="6" t="s">
        <v>878</v>
      </c>
      <c r="D22" s="6" t="s">
        <v>879</v>
      </c>
      <c r="E22" s="6" t="s">
        <v>880</v>
      </c>
      <c r="F22" s="9">
        <v>1.2</v>
      </c>
      <c r="G22" s="6" t="s">
        <v>873</v>
      </c>
      <c r="H22" s="7" t="s">
        <v>566</v>
      </c>
      <c r="I22" s="8"/>
    </row>
    <row r="23" spans="1:9" x14ac:dyDescent="0.3">
      <c r="A23" s="8">
        <v>21</v>
      </c>
      <c r="B23" s="6" t="s">
        <v>881</v>
      </c>
      <c r="C23" s="6" t="s">
        <v>878</v>
      </c>
      <c r="D23" s="6" t="s">
        <v>882</v>
      </c>
      <c r="E23" s="6" t="s">
        <v>880</v>
      </c>
      <c r="F23" s="9">
        <v>1.2</v>
      </c>
      <c r="G23" s="6" t="s">
        <v>873</v>
      </c>
      <c r="H23" s="7" t="s">
        <v>566</v>
      </c>
      <c r="I23" s="8"/>
    </row>
    <row r="24" spans="1:9" x14ac:dyDescent="0.3">
      <c r="A24" s="8">
        <v>22</v>
      </c>
      <c r="B24" s="6" t="s">
        <v>874</v>
      </c>
      <c r="C24" s="6" t="s">
        <v>875</v>
      </c>
      <c r="D24" s="6" t="s">
        <v>876</v>
      </c>
      <c r="E24" s="6" t="s">
        <v>190</v>
      </c>
      <c r="F24" s="9">
        <v>2.83</v>
      </c>
      <c r="G24" s="6" t="s">
        <v>873</v>
      </c>
      <c r="H24" s="7" t="s">
        <v>566</v>
      </c>
      <c r="I24" s="8"/>
    </row>
    <row r="25" spans="1:9" x14ac:dyDescent="0.3">
      <c r="A25" s="8">
        <v>23</v>
      </c>
      <c r="B25" s="6" t="s">
        <v>1030</v>
      </c>
      <c r="C25" s="6" t="s">
        <v>1031</v>
      </c>
      <c r="D25" s="6" t="s">
        <v>1032</v>
      </c>
      <c r="E25" s="6" t="s">
        <v>190</v>
      </c>
      <c r="F25" s="9">
        <v>0.24299999999999999</v>
      </c>
      <c r="G25" s="6" t="s">
        <v>873</v>
      </c>
      <c r="H25" s="7" t="s">
        <v>566</v>
      </c>
      <c r="I25" s="8"/>
    </row>
    <row r="26" spans="1:9" x14ac:dyDescent="0.3">
      <c r="A26" s="8">
        <v>24</v>
      </c>
      <c r="B26" s="6" t="s">
        <v>1377</v>
      </c>
      <c r="C26" s="6" t="s">
        <v>495</v>
      </c>
      <c r="D26" s="6" t="s">
        <v>1378</v>
      </c>
      <c r="E26" s="6" t="s">
        <v>190</v>
      </c>
      <c r="F26" s="9">
        <v>0.23499999999999999</v>
      </c>
      <c r="G26" s="6" t="s">
        <v>873</v>
      </c>
      <c r="H26" s="7" t="s">
        <v>566</v>
      </c>
      <c r="I26" s="8"/>
    </row>
    <row r="27" spans="1:9" x14ac:dyDescent="0.3">
      <c r="A27" s="8">
        <v>25</v>
      </c>
      <c r="B27" s="6" t="s">
        <v>1602</v>
      </c>
      <c r="C27" s="6" t="s">
        <v>1603</v>
      </c>
      <c r="D27" s="6" t="s">
        <v>1604</v>
      </c>
      <c r="E27" s="6" t="s">
        <v>190</v>
      </c>
      <c r="F27" s="9">
        <v>0.8</v>
      </c>
      <c r="G27" s="6" t="s">
        <v>873</v>
      </c>
      <c r="H27" s="7" t="s">
        <v>566</v>
      </c>
      <c r="I27" s="8"/>
    </row>
    <row r="28" spans="1:9" x14ac:dyDescent="0.3">
      <c r="A28" s="8">
        <v>26</v>
      </c>
      <c r="B28" s="6" t="s">
        <v>1852</v>
      </c>
      <c r="C28" s="6" t="s">
        <v>85</v>
      </c>
      <c r="D28" s="6" t="s">
        <v>1853</v>
      </c>
      <c r="E28" s="6" t="s">
        <v>190</v>
      </c>
      <c r="F28" s="9">
        <v>0.76900000000000002</v>
      </c>
      <c r="G28" s="6" t="s">
        <v>873</v>
      </c>
      <c r="H28" s="7" t="s">
        <v>566</v>
      </c>
      <c r="I28" s="8"/>
    </row>
    <row r="29" spans="1:9" x14ac:dyDescent="0.3">
      <c r="A29" s="8">
        <v>27</v>
      </c>
      <c r="B29" s="6" t="s">
        <v>1559</v>
      </c>
      <c r="C29" s="6" t="s">
        <v>1560</v>
      </c>
      <c r="D29" s="6" t="s">
        <v>1561</v>
      </c>
      <c r="E29" s="6" t="s">
        <v>190</v>
      </c>
      <c r="F29" s="9">
        <v>0.45300000000000001</v>
      </c>
      <c r="G29" s="6" t="s">
        <v>873</v>
      </c>
      <c r="H29" s="7" t="s">
        <v>566</v>
      </c>
      <c r="I29" s="8"/>
    </row>
    <row r="30" spans="1:9" x14ac:dyDescent="0.3">
      <c r="A30" s="8">
        <v>28</v>
      </c>
      <c r="B30" s="6" t="s">
        <v>1474</v>
      </c>
      <c r="C30" s="6" t="s">
        <v>782</v>
      </c>
      <c r="D30" s="6" t="s">
        <v>1475</v>
      </c>
      <c r="E30" s="6" t="s">
        <v>190</v>
      </c>
      <c r="F30" s="9">
        <v>1.2150000000000001</v>
      </c>
      <c r="G30" s="6" t="s">
        <v>873</v>
      </c>
      <c r="H30" s="7" t="s">
        <v>566</v>
      </c>
      <c r="I30" s="8"/>
    </row>
    <row r="31" spans="1:9" x14ac:dyDescent="0.3">
      <c r="A31" s="8">
        <v>29</v>
      </c>
      <c r="B31" s="6" t="s">
        <v>1850</v>
      </c>
      <c r="C31" s="6" t="s">
        <v>156</v>
      </c>
      <c r="D31" s="6" t="s">
        <v>1851</v>
      </c>
      <c r="E31" s="6" t="s">
        <v>190</v>
      </c>
      <c r="F31" s="9">
        <v>0.81</v>
      </c>
      <c r="G31" s="6" t="s">
        <v>873</v>
      </c>
      <c r="H31" s="7" t="s">
        <v>566</v>
      </c>
      <c r="I31" s="8"/>
    </row>
    <row r="32" spans="1:9" x14ac:dyDescent="0.3">
      <c r="A32" s="8">
        <v>30</v>
      </c>
      <c r="B32" s="6" t="s">
        <v>1144</v>
      </c>
      <c r="C32" s="6" t="s">
        <v>1145</v>
      </c>
      <c r="D32" s="6" t="s">
        <v>1146</v>
      </c>
      <c r="E32" s="6" t="s">
        <v>190</v>
      </c>
      <c r="F32" s="9">
        <v>0.34</v>
      </c>
      <c r="G32" s="6" t="s">
        <v>873</v>
      </c>
      <c r="H32" s="7" t="s">
        <v>566</v>
      </c>
      <c r="I32" s="8"/>
    </row>
    <row r="33" spans="1:9" x14ac:dyDescent="0.3">
      <c r="A33" s="8">
        <v>31</v>
      </c>
      <c r="B33" s="6" t="s">
        <v>1176</v>
      </c>
      <c r="C33" s="6" t="s">
        <v>1177</v>
      </c>
      <c r="D33" s="6" t="s">
        <v>1178</v>
      </c>
      <c r="E33" s="6" t="s">
        <v>190</v>
      </c>
      <c r="F33" s="9">
        <v>0.8</v>
      </c>
      <c r="G33" s="6" t="s">
        <v>873</v>
      </c>
      <c r="H33" s="7" t="s">
        <v>566</v>
      </c>
      <c r="I33" s="8"/>
    </row>
    <row r="34" spans="1:9" x14ac:dyDescent="0.3">
      <c r="A34" s="8">
        <v>32</v>
      </c>
      <c r="B34" s="6" t="s">
        <v>1073</v>
      </c>
      <c r="C34" s="6" t="s">
        <v>495</v>
      </c>
      <c r="D34" s="6" t="s">
        <v>1074</v>
      </c>
      <c r="E34" s="6" t="s">
        <v>891</v>
      </c>
      <c r="F34" s="9">
        <v>0.56599999999999995</v>
      </c>
      <c r="G34" s="6" t="s">
        <v>873</v>
      </c>
      <c r="H34" s="7" t="s">
        <v>566</v>
      </c>
      <c r="I34" s="8"/>
    </row>
    <row r="35" spans="1:9" x14ac:dyDescent="0.3">
      <c r="A35" s="8">
        <v>33</v>
      </c>
      <c r="B35" s="6" t="s">
        <v>1068</v>
      </c>
      <c r="C35" s="6" t="s">
        <v>46</v>
      </c>
      <c r="D35" s="6" t="s">
        <v>1069</v>
      </c>
      <c r="E35" s="6" t="s">
        <v>891</v>
      </c>
      <c r="F35" s="9">
        <v>0.69599999999999995</v>
      </c>
      <c r="G35" s="6" t="s">
        <v>873</v>
      </c>
      <c r="H35" s="7" t="s">
        <v>566</v>
      </c>
      <c r="I35" s="8"/>
    </row>
    <row r="36" spans="1:9" x14ac:dyDescent="0.3">
      <c r="A36" s="8">
        <v>34</v>
      </c>
      <c r="B36" s="6" t="s">
        <v>1659</v>
      </c>
      <c r="C36" s="6" t="s">
        <v>1517</v>
      </c>
      <c r="D36" s="6" t="s">
        <v>1660</v>
      </c>
      <c r="E36" s="6" t="s">
        <v>891</v>
      </c>
      <c r="F36" s="9">
        <v>0.40400000000000003</v>
      </c>
      <c r="G36" s="6" t="s">
        <v>873</v>
      </c>
      <c r="H36" s="7" t="s">
        <v>566</v>
      </c>
      <c r="I36" s="8"/>
    </row>
    <row r="37" spans="1:9" x14ac:dyDescent="0.3">
      <c r="A37" s="8">
        <v>35</v>
      </c>
      <c r="B37" s="6" t="s">
        <v>1115</v>
      </c>
      <c r="C37" s="6" t="s">
        <v>19</v>
      </c>
      <c r="D37" s="6" t="s">
        <v>1116</v>
      </c>
      <c r="E37" s="6" t="s">
        <v>891</v>
      </c>
      <c r="F37" s="9">
        <v>3.23</v>
      </c>
      <c r="G37" s="6" t="s">
        <v>873</v>
      </c>
      <c r="H37" s="7" t="s">
        <v>566</v>
      </c>
      <c r="I37" s="8"/>
    </row>
    <row r="38" spans="1:9" x14ac:dyDescent="0.3">
      <c r="A38" s="8">
        <v>36</v>
      </c>
      <c r="B38" s="6" t="s">
        <v>1040</v>
      </c>
      <c r="C38" s="6" t="s">
        <v>1041</v>
      </c>
      <c r="D38" s="6" t="s">
        <v>1042</v>
      </c>
      <c r="E38" s="6" t="s">
        <v>891</v>
      </c>
      <c r="F38" s="9">
        <v>1.41</v>
      </c>
      <c r="G38" s="6" t="s">
        <v>873</v>
      </c>
      <c r="H38" s="7" t="s">
        <v>566</v>
      </c>
      <c r="I38" s="8"/>
    </row>
    <row r="39" spans="1:9" x14ac:dyDescent="0.3">
      <c r="A39" s="8">
        <v>37</v>
      </c>
      <c r="B39" s="6" t="s">
        <v>1381</v>
      </c>
      <c r="C39" s="6" t="s">
        <v>515</v>
      </c>
      <c r="D39" s="6" t="s">
        <v>1382</v>
      </c>
      <c r="E39" s="6" t="s">
        <v>891</v>
      </c>
      <c r="F39" s="9">
        <v>1.619</v>
      </c>
      <c r="G39" s="6" t="s">
        <v>873</v>
      </c>
      <c r="H39" s="7" t="s">
        <v>566</v>
      </c>
      <c r="I39" s="8"/>
    </row>
    <row r="40" spans="1:9" x14ac:dyDescent="0.3">
      <c r="A40" s="8">
        <v>38</v>
      </c>
      <c r="B40" s="6" t="s">
        <v>1167</v>
      </c>
      <c r="C40" s="6" t="s">
        <v>1168</v>
      </c>
      <c r="D40" s="6" t="s">
        <v>1169</v>
      </c>
      <c r="E40" s="6" t="s">
        <v>891</v>
      </c>
      <c r="F40" s="9">
        <v>2.02</v>
      </c>
      <c r="G40" s="6" t="s">
        <v>873</v>
      </c>
      <c r="H40" s="7" t="s">
        <v>566</v>
      </c>
      <c r="I40" s="8"/>
    </row>
    <row r="41" spans="1:9" x14ac:dyDescent="0.3">
      <c r="A41" s="8">
        <v>39</v>
      </c>
      <c r="B41" s="6" t="s">
        <v>1450</v>
      </c>
      <c r="C41" s="6" t="s">
        <v>1451</v>
      </c>
      <c r="D41" s="6" t="s">
        <v>1452</v>
      </c>
      <c r="E41" s="6" t="s">
        <v>891</v>
      </c>
      <c r="F41" s="9">
        <v>2.3479999999999999</v>
      </c>
      <c r="G41" s="6" t="s">
        <v>873</v>
      </c>
      <c r="H41" s="7" t="s">
        <v>566</v>
      </c>
      <c r="I41" s="8"/>
    </row>
    <row r="42" spans="1:9" x14ac:dyDescent="0.3">
      <c r="A42" s="8">
        <v>40</v>
      </c>
      <c r="B42" s="6" t="s">
        <v>992</v>
      </c>
      <c r="C42" s="6" t="s">
        <v>158</v>
      </c>
      <c r="D42" s="6" t="s">
        <v>993</v>
      </c>
      <c r="E42" s="6" t="s">
        <v>888</v>
      </c>
      <c r="F42" s="9">
        <v>0.34799999999999998</v>
      </c>
      <c r="G42" s="6" t="s">
        <v>873</v>
      </c>
      <c r="H42" s="7" t="s">
        <v>566</v>
      </c>
      <c r="I42" s="8"/>
    </row>
    <row r="43" spans="1:9" x14ac:dyDescent="0.3">
      <c r="A43" s="8">
        <v>41</v>
      </c>
      <c r="B43" s="6" t="s">
        <v>1257</v>
      </c>
      <c r="C43" s="6" t="s">
        <v>64</v>
      </c>
      <c r="D43" s="6" t="s">
        <v>1258</v>
      </c>
      <c r="E43" s="6" t="s">
        <v>1093</v>
      </c>
      <c r="F43" s="9">
        <v>0.4</v>
      </c>
      <c r="G43" s="6" t="s">
        <v>873</v>
      </c>
      <c r="H43" s="7" t="s">
        <v>566</v>
      </c>
      <c r="I43" s="8"/>
    </row>
    <row r="44" spans="1:9" x14ac:dyDescent="0.3">
      <c r="A44" s="8">
        <v>42</v>
      </c>
      <c r="B44" s="6" t="s">
        <v>1759</v>
      </c>
      <c r="C44" s="6" t="s">
        <v>227</v>
      </c>
      <c r="D44" s="6" t="s">
        <v>1760</v>
      </c>
      <c r="E44" s="6" t="s">
        <v>880</v>
      </c>
      <c r="F44" s="9">
        <v>0.70899999999999996</v>
      </c>
      <c r="G44" s="6" t="s">
        <v>873</v>
      </c>
      <c r="H44" s="7" t="s">
        <v>566</v>
      </c>
      <c r="I44" s="8"/>
    </row>
    <row r="45" spans="1:9" x14ac:dyDescent="0.3">
      <c r="A45" s="8">
        <v>43</v>
      </c>
      <c r="B45" s="6" t="s">
        <v>1781</v>
      </c>
      <c r="C45" s="6" t="s">
        <v>1782</v>
      </c>
      <c r="D45" s="6" t="s">
        <v>1783</v>
      </c>
      <c r="E45" s="6" t="s">
        <v>880</v>
      </c>
      <c r="F45" s="9">
        <v>0.60699999999999998</v>
      </c>
      <c r="G45" s="6" t="s">
        <v>873</v>
      </c>
      <c r="H45" s="7" t="s">
        <v>566</v>
      </c>
      <c r="I45" s="8"/>
    </row>
    <row r="46" spans="1:9" x14ac:dyDescent="0.3">
      <c r="A46" s="8">
        <v>44</v>
      </c>
      <c r="B46" s="6" t="s">
        <v>1766</v>
      </c>
      <c r="C46" s="6" t="s">
        <v>495</v>
      </c>
      <c r="D46" s="6" t="s">
        <v>1767</v>
      </c>
      <c r="E46" s="6" t="s">
        <v>880</v>
      </c>
      <c r="F46" s="9">
        <v>1.214</v>
      </c>
      <c r="G46" s="6" t="s">
        <v>873</v>
      </c>
      <c r="H46" s="7" t="s">
        <v>566</v>
      </c>
      <c r="I46" s="8"/>
    </row>
    <row r="47" spans="1:9" x14ac:dyDescent="0.3">
      <c r="A47" s="8">
        <v>45</v>
      </c>
      <c r="B47" s="6" t="s">
        <v>1749</v>
      </c>
      <c r="C47" s="6" t="s">
        <v>1750</v>
      </c>
      <c r="D47" s="6" t="s">
        <v>1751</v>
      </c>
      <c r="E47" s="6" t="s">
        <v>880</v>
      </c>
      <c r="F47" s="9">
        <v>1.61</v>
      </c>
      <c r="G47" s="6" t="s">
        <v>873</v>
      </c>
      <c r="H47" s="7" t="s">
        <v>566</v>
      </c>
      <c r="I47" s="8"/>
    </row>
    <row r="48" spans="1:9" x14ac:dyDescent="0.3">
      <c r="A48" s="8">
        <v>46</v>
      </c>
      <c r="B48" s="6" t="s">
        <v>1165</v>
      </c>
      <c r="C48" s="6" t="s">
        <v>997</v>
      </c>
      <c r="D48" s="6" t="s">
        <v>1166</v>
      </c>
      <c r="E48" s="6" t="s">
        <v>880</v>
      </c>
      <c r="F48" s="9">
        <v>1.19</v>
      </c>
      <c r="G48" s="6" t="s">
        <v>873</v>
      </c>
      <c r="H48" s="7" t="s">
        <v>566</v>
      </c>
      <c r="I48" s="8"/>
    </row>
    <row r="49" spans="1:9" x14ac:dyDescent="0.3">
      <c r="A49" s="8">
        <v>47</v>
      </c>
      <c r="B49" s="6" t="s">
        <v>1562</v>
      </c>
      <c r="C49" s="6" t="s">
        <v>1563</v>
      </c>
      <c r="D49" s="6" t="s">
        <v>1564</v>
      </c>
      <c r="E49" s="6" t="s">
        <v>880</v>
      </c>
      <c r="F49" s="9">
        <v>3.23</v>
      </c>
      <c r="G49" s="6" t="s">
        <v>873</v>
      </c>
      <c r="H49" s="7" t="s">
        <v>566</v>
      </c>
      <c r="I49" s="8"/>
    </row>
    <row r="50" spans="1:9" x14ac:dyDescent="0.3">
      <c r="A50" s="8">
        <v>48</v>
      </c>
      <c r="B50" s="6" t="s">
        <v>1699</v>
      </c>
      <c r="C50" s="6" t="s">
        <v>1700</v>
      </c>
      <c r="D50" s="6" t="s">
        <v>1701</v>
      </c>
      <c r="E50" s="6" t="s">
        <v>880</v>
      </c>
      <c r="F50" s="9">
        <v>0.80800000000000005</v>
      </c>
      <c r="G50" s="6" t="s">
        <v>873</v>
      </c>
      <c r="H50" s="7" t="s">
        <v>566</v>
      </c>
      <c r="I50" s="8"/>
    </row>
    <row r="51" spans="1:9" x14ac:dyDescent="0.3">
      <c r="A51" s="8">
        <v>49</v>
      </c>
      <c r="B51" s="6" t="s">
        <v>1627</v>
      </c>
      <c r="C51" s="6" t="s">
        <v>1628</v>
      </c>
      <c r="D51" s="6" t="s">
        <v>1629</v>
      </c>
      <c r="E51" s="6" t="s">
        <v>880</v>
      </c>
      <c r="F51" s="9">
        <v>1.53</v>
      </c>
      <c r="G51" s="6" t="s">
        <v>873</v>
      </c>
      <c r="H51" s="7" t="s">
        <v>566</v>
      </c>
      <c r="I51" s="8"/>
    </row>
    <row r="52" spans="1:9" x14ac:dyDescent="0.3">
      <c r="A52" s="8">
        <v>50</v>
      </c>
      <c r="B52" s="6" t="s">
        <v>1688</v>
      </c>
      <c r="C52" s="6" t="s">
        <v>101</v>
      </c>
      <c r="D52" s="6" t="s">
        <v>1689</v>
      </c>
      <c r="E52" s="6" t="s">
        <v>880</v>
      </c>
      <c r="F52" s="9">
        <v>2.02</v>
      </c>
      <c r="G52" s="6" t="s">
        <v>873</v>
      </c>
      <c r="H52" s="7" t="s">
        <v>566</v>
      </c>
      <c r="I52" s="8"/>
    </row>
    <row r="53" spans="1:9" x14ac:dyDescent="0.3">
      <c r="A53" s="8">
        <v>51</v>
      </c>
      <c r="B53" s="6" t="s">
        <v>1802</v>
      </c>
      <c r="C53" s="6" t="s">
        <v>1803</v>
      </c>
      <c r="D53" s="6" t="s">
        <v>1804</v>
      </c>
      <c r="E53" s="6" t="s">
        <v>880</v>
      </c>
      <c r="F53" s="9">
        <v>1.61</v>
      </c>
      <c r="G53" s="6" t="s">
        <v>873</v>
      </c>
      <c r="H53" s="7" t="s">
        <v>566</v>
      </c>
      <c r="I53" s="8"/>
    </row>
    <row r="54" spans="1:9" x14ac:dyDescent="0.3">
      <c r="A54" s="8">
        <v>52</v>
      </c>
      <c r="B54" s="6" t="s">
        <v>996</v>
      </c>
      <c r="C54" s="6" t="s">
        <v>997</v>
      </c>
      <c r="D54" s="6" t="s">
        <v>998</v>
      </c>
      <c r="E54" s="6" t="s">
        <v>880</v>
      </c>
      <c r="F54" s="9">
        <v>1</v>
      </c>
      <c r="G54" s="6" t="s">
        <v>873</v>
      </c>
      <c r="H54" s="7" t="s">
        <v>566</v>
      </c>
      <c r="I54" s="8"/>
    </row>
    <row r="55" spans="1:9" x14ac:dyDescent="0.3">
      <c r="A55" s="8">
        <v>53</v>
      </c>
      <c r="B55" s="6" t="s">
        <v>1600</v>
      </c>
      <c r="C55" s="6" t="s">
        <v>209</v>
      </c>
      <c r="D55" s="6" t="s">
        <v>1601</v>
      </c>
      <c r="E55" s="6" t="s">
        <v>880</v>
      </c>
      <c r="F55" s="9">
        <v>2.42</v>
      </c>
      <c r="G55" s="6" t="s">
        <v>873</v>
      </c>
      <c r="H55" s="7" t="s">
        <v>566</v>
      </c>
      <c r="I55" s="8"/>
    </row>
    <row r="56" spans="1:9" x14ac:dyDescent="0.3">
      <c r="A56" s="8">
        <v>54</v>
      </c>
      <c r="B56" s="6" t="s">
        <v>1138</v>
      </c>
      <c r="C56" s="6" t="s">
        <v>166</v>
      </c>
      <c r="D56" s="6" t="s">
        <v>1139</v>
      </c>
      <c r="E56" s="6" t="s">
        <v>880</v>
      </c>
      <c r="F56" s="9">
        <v>1.21</v>
      </c>
      <c r="G56" s="6" t="s">
        <v>873</v>
      </c>
      <c r="H56" s="7" t="s">
        <v>566</v>
      </c>
      <c r="I56" s="8"/>
    </row>
    <row r="57" spans="1:9" x14ac:dyDescent="0.3">
      <c r="A57" s="8">
        <v>55</v>
      </c>
      <c r="B57" s="6" t="s">
        <v>1099</v>
      </c>
      <c r="C57" s="6" t="s">
        <v>1100</v>
      </c>
      <c r="D57" s="6" t="s">
        <v>1101</v>
      </c>
      <c r="E57" s="6" t="s">
        <v>880</v>
      </c>
      <c r="F57" s="9">
        <v>1.82</v>
      </c>
      <c r="G57" s="6" t="s">
        <v>873</v>
      </c>
      <c r="H57" s="7" t="s">
        <v>566</v>
      </c>
      <c r="I57" s="8"/>
    </row>
    <row r="58" spans="1:9" x14ac:dyDescent="0.3">
      <c r="A58" s="8">
        <v>56</v>
      </c>
      <c r="B58" s="6" t="s">
        <v>1338</v>
      </c>
      <c r="C58" s="6" t="s">
        <v>710</v>
      </c>
      <c r="D58" s="6" t="s">
        <v>1339</v>
      </c>
      <c r="E58" s="6" t="s">
        <v>880</v>
      </c>
      <c r="F58" s="9">
        <v>0.54700000000000004</v>
      </c>
      <c r="G58" s="6" t="s">
        <v>873</v>
      </c>
      <c r="H58" s="7" t="s">
        <v>566</v>
      </c>
      <c r="I58" s="8"/>
    </row>
    <row r="59" spans="1:9" x14ac:dyDescent="0.3">
      <c r="A59" s="8">
        <v>57</v>
      </c>
      <c r="B59" s="6" t="s">
        <v>1375</v>
      </c>
      <c r="C59" s="6" t="s">
        <v>139</v>
      </c>
      <c r="D59" s="6" t="s">
        <v>1376</v>
      </c>
      <c r="E59" s="6" t="s">
        <v>891</v>
      </c>
      <c r="F59" s="9">
        <v>1.012</v>
      </c>
      <c r="G59" s="6" t="s">
        <v>873</v>
      </c>
      <c r="H59" s="7" t="s">
        <v>566</v>
      </c>
      <c r="I59" s="8"/>
    </row>
    <row r="60" spans="1:9" x14ac:dyDescent="0.3">
      <c r="A60" s="8">
        <v>58</v>
      </c>
      <c r="B60" s="6" t="s">
        <v>1051</v>
      </c>
      <c r="C60" s="6" t="s">
        <v>1052</v>
      </c>
      <c r="D60" s="6" t="s">
        <v>1053</v>
      </c>
      <c r="E60" s="6" t="s">
        <v>891</v>
      </c>
      <c r="F60" s="9">
        <v>0.56699999999999995</v>
      </c>
      <c r="G60" s="6" t="s">
        <v>873</v>
      </c>
      <c r="H60" s="7" t="s">
        <v>566</v>
      </c>
      <c r="I60" s="8"/>
    </row>
    <row r="61" spans="1:9" x14ac:dyDescent="0.3">
      <c r="A61" s="8">
        <v>59</v>
      </c>
      <c r="B61" s="6" t="s">
        <v>1192</v>
      </c>
      <c r="C61" s="6" t="s">
        <v>19</v>
      </c>
      <c r="D61" s="6" t="s">
        <v>1193</v>
      </c>
      <c r="E61" s="6" t="s">
        <v>891</v>
      </c>
      <c r="F61" s="9">
        <v>0.30399999999999999</v>
      </c>
      <c r="G61" s="6" t="s">
        <v>873</v>
      </c>
      <c r="H61" s="7" t="s">
        <v>566</v>
      </c>
      <c r="I61" s="8"/>
    </row>
    <row r="62" spans="1:9" x14ac:dyDescent="0.3">
      <c r="A62" s="8">
        <v>60</v>
      </c>
      <c r="B62" s="6" t="s">
        <v>1070</v>
      </c>
      <c r="C62" s="6" t="s">
        <v>1071</v>
      </c>
      <c r="D62" s="6" t="s">
        <v>1072</v>
      </c>
      <c r="E62" s="6" t="s">
        <v>891</v>
      </c>
      <c r="F62" s="9">
        <v>0.58699999999999997</v>
      </c>
      <c r="G62" s="6" t="s">
        <v>873</v>
      </c>
      <c r="H62" s="7" t="s">
        <v>566</v>
      </c>
      <c r="I62" s="8"/>
    </row>
    <row r="63" spans="1:9" x14ac:dyDescent="0.3">
      <c r="A63" s="8">
        <v>61</v>
      </c>
      <c r="B63" s="6" t="s">
        <v>1091</v>
      </c>
      <c r="C63" s="6" t="s">
        <v>69</v>
      </c>
      <c r="D63" s="6" t="s">
        <v>1092</v>
      </c>
      <c r="E63" s="6" t="s">
        <v>1093</v>
      </c>
      <c r="F63" s="9">
        <v>0.4</v>
      </c>
      <c r="G63" s="6" t="s">
        <v>873</v>
      </c>
      <c r="H63" s="7" t="s">
        <v>566</v>
      </c>
      <c r="I63" s="8"/>
    </row>
    <row r="64" spans="1:9" x14ac:dyDescent="0.3">
      <c r="A64" s="8">
        <v>62</v>
      </c>
      <c r="B64" s="6" t="s">
        <v>1242</v>
      </c>
      <c r="C64" s="6" t="s">
        <v>1071</v>
      </c>
      <c r="D64" s="6" t="s">
        <v>1243</v>
      </c>
      <c r="E64" s="6" t="s">
        <v>1093</v>
      </c>
      <c r="F64" s="9">
        <v>1.21</v>
      </c>
      <c r="G64" s="6" t="s">
        <v>873</v>
      </c>
      <c r="H64" s="7" t="s">
        <v>566</v>
      </c>
      <c r="I64" s="8"/>
    </row>
    <row r="65" spans="1:9" x14ac:dyDescent="0.3">
      <c r="A65" s="8">
        <v>63</v>
      </c>
      <c r="B65" s="6" t="s">
        <v>889</v>
      </c>
      <c r="C65" s="6" t="s">
        <v>69</v>
      </c>
      <c r="D65" s="6" t="s">
        <v>890</v>
      </c>
      <c r="E65" s="6" t="s">
        <v>891</v>
      </c>
      <c r="F65" s="9">
        <v>0.50600000000000001</v>
      </c>
      <c r="G65" s="6" t="s">
        <v>873</v>
      </c>
      <c r="H65" s="7" t="s">
        <v>566</v>
      </c>
      <c r="I65" s="8"/>
    </row>
    <row r="66" spans="1:9" x14ac:dyDescent="0.3">
      <c r="A66" s="8">
        <v>64</v>
      </c>
      <c r="B66" s="6" t="s">
        <v>1005</v>
      </c>
      <c r="C66" s="6" t="s">
        <v>74</v>
      </c>
      <c r="D66" s="6" t="s">
        <v>1006</v>
      </c>
      <c r="E66" s="6" t="s">
        <v>891</v>
      </c>
      <c r="F66" s="9">
        <v>0.40899999999999997</v>
      </c>
      <c r="G66" s="6" t="s">
        <v>873</v>
      </c>
      <c r="H66" s="7" t="s">
        <v>566</v>
      </c>
      <c r="I66" s="8"/>
    </row>
    <row r="67" spans="1:9" x14ac:dyDescent="0.3">
      <c r="A67" s="8">
        <v>65</v>
      </c>
      <c r="B67" s="6" t="s">
        <v>1043</v>
      </c>
      <c r="C67" s="6" t="s">
        <v>74</v>
      </c>
      <c r="D67" s="6" t="s">
        <v>1044</v>
      </c>
      <c r="E67" s="6" t="s">
        <v>891</v>
      </c>
      <c r="F67" s="9">
        <v>0.30399999999999999</v>
      </c>
      <c r="G67" s="6" t="s">
        <v>873</v>
      </c>
      <c r="H67" s="7" t="s">
        <v>566</v>
      </c>
      <c r="I67" s="8"/>
    </row>
    <row r="68" spans="1:9" x14ac:dyDescent="0.3">
      <c r="A68" s="8">
        <v>66</v>
      </c>
      <c r="B68" s="6" t="s">
        <v>1590</v>
      </c>
      <c r="C68" s="6" t="s">
        <v>74</v>
      </c>
      <c r="D68" s="6" t="s">
        <v>1591</v>
      </c>
      <c r="E68" s="6" t="s">
        <v>891</v>
      </c>
      <c r="F68" s="9">
        <v>0.32400000000000001</v>
      </c>
      <c r="G68" s="6" t="s">
        <v>873</v>
      </c>
      <c r="H68" s="7" t="s">
        <v>566</v>
      </c>
      <c r="I68" s="8"/>
    </row>
    <row r="69" spans="1:9" x14ac:dyDescent="0.3">
      <c r="A69" s="8">
        <v>67</v>
      </c>
      <c r="B69" s="6" t="s">
        <v>1094</v>
      </c>
      <c r="C69" s="6" t="s">
        <v>801</v>
      </c>
      <c r="D69" s="6" t="s">
        <v>1095</v>
      </c>
      <c r="E69" s="6" t="s">
        <v>891</v>
      </c>
      <c r="F69" s="9">
        <v>0.28299999999999997</v>
      </c>
      <c r="G69" s="6" t="s">
        <v>873</v>
      </c>
      <c r="H69" s="7" t="s">
        <v>566</v>
      </c>
      <c r="I69" s="8"/>
    </row>
    <row r="70" spans="1:9" x14ac:dyDescent="0.3">
      <c r="A70" s="8">
        <v>68</v>
      </c>
      <c r="B70" s="6" t="s">
        <v>1240</v>
      </c>
      <c r="C70" s="6" t="s">
        <v>785</v>
      </c>
      <c r="D70" s="6" t="s">
        <v>1241</v>
      </c>
      <c r="E70" s="6" t="s">
        <v>891</v>
      </c>
      <c r="F70" s="9">
        <v>0.28000000000000003</v>
      </c>
      <c r="G70" s="6" t="s">
        <v>873</v>
      </c>
      <c r="H70" s="7" t="s">
        <v>566</v>
      </c>
      <c r="I70" s="8"/>
    </row>
    <row r="71" spans="1:9" x14ac:dyDescent="0.3">
      <c r="A71" s="8">
        <v>69</v>
      </c>
      <c r="B71" s="6" t="s">
        <v>1379</v>
      </c>
      <c r="C71" s="6" t="s">
        <v>596</v>
      </c>
      <c r="D71" s="6" t="s">
        <v>1380</v>
      </c>
      <c r="E71" s="6" t="s">
        <v>891</v>
      </c>
      <c r="F71" s="9">
        <v>0.32</v>
      </c>
      <c r="G71" s="6" t="s">
        <v>873</v>
      </c>
      <c r="H71" s="7" t="s">
        <v>566</v>
      </c>
      <c r="I71" s="8"/>
    </row>
    <row r="72" spans="1:9" x14ac:dyDescent="0.3">
      <c r="A72" s="8">
        <v>70</v>
      </c>
      <c r="B72" s="6" t="s">
        <v>1587</v>
      </c>
      <c r="C72" s="6" t="s">
        <v>1588</v>
      </c>
      <c r="D72" s="6" t="s">
        <v>1589</v>
      </c>
      <c r="E72" s="6" t="s">
        <v>1093</v>
      </c>
      <c r="F72" s="9">
        <v>1.417</v>
      </c>
      <c r="G72" s="6" t="s">
        <v>873</v>
      </c>
      <c r="H72" s="7" t="s">
        <v>566</v>
      </c>
      <c r="I72" s="8"/>
    </row>
    <row r="73" spans="1:9" x14ac:dyDescent="0.3">
      <c r="A73" s="8">
        <v>71</v>
      </c>
      <c r="B73" s="6" t="s">
        <v>1231</v>
      </c>
      <c r="C73" s="6" t="s">
        <v>19</v>
      </c>
      <c r="D73" s="6" t="s">
        <v>1232</v>
      </c>
      <c r="E73" s="6" t="s">
        <v>1093</v>
      </c>
      <c r="F73" s="9">
        <v>1.21</v>
      </c>
      <c r="G73" s="6" t="s">
        <v>873</v>
      </c>
      <c r="H73" s="7" t="s">
        <v>566</v>
      </c>
      <c r="I73" s="8"/>
    </row>
    <row r="74" spans="1:9" x14ac:dyDescent="0.3">
      <c r="A74" s="8">
        <v>72</v>
      </c>
      <c r="B74" s="6" t="s">
        <v>1725</v>
      </c>
      <c r="C74" s="6" t="s">
        <v>495</v>
      </c>
      <c r="D74" s="6" t="s">
        <v>1726</v>
      </c>
      <c r="E74" s="6" t="s">
        <v>1093</v>
      </c>
      <c r="F74" s="9">
        <v>0.4</v>
      </c>
      <c r="G74" s="6" t="s">
        <v>873</v>
      </c>
      <c r="H74" s="7" t="s">
        <v>566</v>
      </c>
      <c r="I74" s="8"/>
    </row>
    <row r="75" spans="1:9" x14ac:dyDescent="0.3">
      <c r="A75" s="8">
        <v>73</v>
      </c>
      <c r="B75" s="6" t="s">
        <v>1674</v>
      </c>
      <c r="C75" s="6" t="s">
        <v>1675</v>
      </c>
      <c r="D75" s="6" t="s">
        <v>1676</v>
      </c>
      <c r="E75" s="6" t="s">
        <v>1093</v>
      </c>
      <c r="F75" s="9">
        <v>0.38</v>
      </c>
      <c r="G75" s="6" t="s">
        <v>873</v>
      </c>
      <c r="H75" s="7" t="s">
        <v>566</v>
      </c>
      <c r="I75" s="8"/>
    </row>
    <row r="76" spans="1:9" x14ac:dyDescent="0.3">
      <c r="A76" s="8">
        <v>74</v>
      </c>
      <c r="B76" s="6" t="s">
        <v>1154</v>
      </c>
      <c r="C76" s="6" t="s">
        <v>782</v>
      </c>
      <c r="D76" s="6" t="s">
        <v>1155</v>
      </c>
      <c r="E76" s="6" t="s">
        <v>1093</v>
      </c>
      <c r="F76" s="9">
        <v>0.64</v>
      </c>
      <c r="G76" s="6" t="s">
        <v>873</v>
      </c>
      <c r="H76" s="7" t="s">
        <v>566</v>
      </c>
      <c r="I76" s="8"/>
    </row>
    <row r="77" spans="1:9" x14ac:dyDescent="0.3">
      <c r="A77" s="8">
        <v>75</v>
      </c>
      <c r="B77" s="6" t="s">
        <v>1581</v>
      </c>
      <c r="C77" s="6" t="s">
        <v>1582</v>
      </c>
      <c r="D77" s="6" t="s">
        <v>1583</v>
      </c>
      <c r="E77" s="6" t="s">
        <v>675</v>
      </c>
      <c r="F77" s="9">
        <v>0.8</v>
      </c>
      <c r="G77" s="6" t="s">
        <v>873</v>
      </c>
      <c r="H77" s="7" t="s">
        <v>566</v>
      </c>
      <c r="I77" s="8"/>
    </row>
    <row r="78" spans="1:9" x14ac:dyDescent="0.3">
      <c r="A78" s="8">
        <v>76</v>
      </c>
      <c r="B78" s="6" t="s">
        <v>1796</v>
      </c>
      <c r="C78" s="6" t="s">
        <v>1797</v>
      </c>
      <c r="D78" s="6" t="s">
        <v>1798</v>
      </c>
      <c r="E78" s="6" t="s">
        <v>899</v>
      </c>
      <c r="F78" s="9">
        <v>4</v>
      </c>
      <c r="G78" s="6" t="s">
        <v>873</v>
      </c>
      <c r="H78" s="7" t="s">
        <v>566</v>
      </c>
      <c r="I78" s="8"/>
    </row>
    <row r="79" spans="1:9" x14ac:dyDescent="0.3">
      <c r="A79" s="8">
        <v>77</v>
      </c>
      <c r="B79" s="6" t="s">
        <v>955</v>
      </c>
      <c r="C79" s="6" t="s">
        <v>956</v>
      </c>
      <c r="D79" s="6" t="s">
        <v>957</v>
      </c>
      <c r="E79" s="6" t="s">
        <v>675</v>
      </c>
      <c r="F79" s="9">
        <v>3.94</v>
      </c>
      <c r="G79" s="6" t="s">
        <v>873</v>
      </c>
      <c r="H79" s="7" t="s">
        <v>566</v>
      </c>
      <c r="I79" s="8"/>
    </row>
    <row r="80" spans="1:9" x14ac:dyDescent="0.3">
      <c r="A80" s="8">
        <v>78</v>
      </c>
      <c r="B80" s="6" t="s">
        <v>984</v>
      </c>
      <c r="C80" s="6" t="s">
        <v>985</v>
      </c>
      <c r="D80" s="6" t="s">
        <v>986</v>
      </c>
      <c r="E80" s="6" t="s">
        <v>899</v>
      </c>
      <c r="F80" s="9">
        <v>0.84</v>
      </c>
      <c r="G80" s="6" t="s">
        <v>873</v>
      </c>
      <c r="H80" s="7" t="s">
        <v>566</v>
      </c>
      <c r="I80" s="8"/>
    </row>
    <row r="81" spans="1:9" x14ac:dyDescent="0.3">
      <c r="A81" s="8">
        <v>79</v>
      </c>
      <c r="B81" s="6" t="s">
        <v>965</v>
      </c>
      <c r="C81" s="6" t="s">
        <v>156</v>
      </c>
      <c r="D81" s="6" t="s">
        <v>966</v>
      </c>
      <c r="E81" s="6" t="s">
        <v>872</v>
      </c>
      <c r="F81" s="9">
        <v>0.8</v>
      </c>
      <c r="G81" s="6" t="s">
        <v>873</v>
      </c>
      <c r="H81" s="7" t="s">
        <v>566</v>
      </c>
      <c r="I81" s="8"/>
    </row>
    <row r="82" spans="1:9" x14ac:dyDescent="0.3">
      <c r="A82" s="8">
        <v>80</v>
      </c>
      <c r="B82" s="6" t="s">
        <v>1816</v>
      </c>
      <c r="C82" s="6" t="s">
        <v>665</v>
      </c>
      <c r="D82" s="6" t="s">
        <v>1817</v>
      </c>
      <c r="E82" s="6" t="s">
        <v>899</v>
      </c>
      <c r="F82" s="9">
        <v>1</v>
      </c>
      <c r="G82" s="6" t="s">
        <v>873</v>
      </c>
      <c r="H82" s="7" t="s">
        <v>566</v>
      </c>
      <c r="I82" s="8"/>
    </row>
    <row r="83" spans="1:9" x14ac:dyDescent="0.3">
      <c r="A83" s="8">
        <v>81</v>
      </c>
      <c r="B83" s="6" t="s">
        <v>1010</v>
      </c>
      <c r="C83" s="6" t="s">
        <v>105</v>
      </c>
      <c r="D83" s="6" t="s">
        <v>1011</v>
      </c>
      <c r="E83" s="6" t="s">
        <v>899</v>
      </c>
      <c r="F83" s="9">
        <v>0.77</v>
      </c>
      <c r="G83" s="6" t="s">
        <v>873</v>
      </c>
      <c r="H83" s="7" t="s">
        <v>566</v>
      </c>
      <c r="I83" s="8"/>
    </row>
    <row r="84" spans="1:9" x14ac:dyDescent="0.3">
      <c r="A84" s="8">
        <v>82</v>
      </c>
      <c r="B84" s="6" t="s">
        <v>1271</v>
      </c>
      <c r="C84" s="6" t="s">
        <v>1272</v>
      </c>
      <c r="D84" s="6" t="s">
        <v>1273</v>
      </c>
      <c r="E84" s="6" t="s">
        <v>899</v>
      </c>
      <c r="F84" s="9">
        <v>1</v>
      </c>
      <c r="G84" s="6" t="s">
        <v>873</v>
      </c>
      <c r="H84" s="7" t="s">
        <v>566</v>
      </c>
      <c r="I84" s="8"/>
    </row>
    <row r="85" spans="1:9" x14ac:dyDescent="0.3">
      <c r="A85" s="8">
        <v>83</v>
      </c>
      <c r="B85" s="6" t="s">
        <v>944</v>
      </c>
      <c r="C85" s="6" t="s">
        <v>19</v>
      </c>
      <c r="D85" s="6" t="s">
        <v>945</v>
      </c>
      <c r="E85" s="6" t="s">
        <v>899</v>
      </c>
      <c r="F85" s="9">
        <v>0.5</v>
      </c>
      <c r="G85" s="6" t="s">
        <v>873</v>
      </c>
      <c r="H85" s="7" t="s">
        <v>566</v>
      </c>
      <c r="I85" s="8"/>
    </row>
    <row r="86" spans="1:9" x14ac:dyDescent="0.3">
      <c r="A86" s="8">
        <v>84</v>
      </c>
      <c r="B86" s="6" t="s">
        <v>1868</v>
      </c>
      <c r="C86" s="6" t="s">
        <v>1869</v>
      </c>
      <c r="D86" s="6" t="s">
        <v>1870</v>
      </c>
      <c r="E86" s="6" t="s">
        <v>899</v>
      </c>
      <c r="F86" s="9">
        <v>1.2</v>
      </c>
      <c r="G86" s="6" t="s">
        <v>873</v>
      </c>
      <c r="H86" s="7" t="s">
        <v>566</v>
      </c>
      <c r="I86" s="8"/>
    </row>
    <row r="87" spans="1:9" x14ac:dyDescent="0.3">
      <c r="A87" s="8">
        <v>85</v>
      </c>
      <c r="B87" s="6" t="s">
        <v>994</v>
      </c>
      <c r="C87" s="6" t="s">
        <v>64</v>
      </c>
      <c r="D87" s="6" t="s">
        <v>995</v>
      </c>
      <c r="E87" s="6" t="s">
        <v>899</v>
      </c>
      <c r="F87" s="9">
        <v>0.8</v>
      </c>
      <c r="G87" s="6" t="s">
        <v>873</v>
      </c>
      <c r="H87" s="7" t="s">
        <v>566</v>
      </c>
      <c r="I87" s="8"/>
    </row>
    <row r="88" spans="1:9" x14ac:dyDescent="0.3">
      <c r="A88" s="8">
        <v>86</v>
      </c>
      <c r="B88" s="6" t="s">
        <v>1419</v>
      </c>
      <c r="C88" s="6" t="s">
        <v>1420</v>
      </c>
      <c r="D88" s="6" t="s">
        <v>1421</v>
      </c>
      <c r="E88" s="6" t="s">
        <v>673</v>
      </c>
      <c r="F88" s="9">
        <v>3</v>
      </c>
      <c r="G88" s="6" t="s">
        <v>873</v>
      </c>
      <c r="H88" s="7" t="s">
        <v>566</v>
      </c>
      <c r="I88" s="8"/>
    </row>
    <row r="89" spans="1:9" x14ac:dyDescent="0.3">
      <c r="A89" s="8">
        <v>87</v>
      </c>
      <c r="B89" s="10" t="s">
        <v>1598</v>
      </c>
      <c r="C89" s="6" t="s">
        <v>953</v>
      </c>
      <c r="D89" s="6" t="s">
        <v>1599</v>
      </c>
      <c r="E89" s="6" t="s">
        <v>899</v>
      </c>
      <c r="F89" s="9">
        <v>1.31</v>
      </c>
      <c r="G89" s="6" t="s">
        <v>873</v>
      </c>
      <c r="H89" s="7" t="s">
        <v>566</v>
      </c>
      <c r="I89" s="8"/>
    </row>
    <row r="90" spans="1:9" x14ac:dyDescent="0.3">
      <c r="A90" s="8">
        <v>88</v>
      </c>
      <c r="B90" s="6" t="s">
        <v>1915</v>
      </c>
      <c r="C90" s="6" t="s">
        <v>1916</v>
      </c>
      <c r="D90" s="6" t="s">
        <v>1917</v>
      </c>
      <c r="E90" s="6" t="s">
        <v>899</v>
      </c>
      <c r="F90" s="9">
        <v>1.61</v>
      </c>
      <c r="G90" s="6" t="s">
        <v>873</v>
      </c>
      <c r="H90" s="7" t="s">
        <v>566</v>
      </c>
      <c r="I90" s="8"/>
    </row>
    <row r="91" spans="1:9" x14ac:dyDescent="0.3">
      <c r="A91" s="8">
        <v>89</v>
      </c>
      <c r="B91" s="6" t="s">
        <v>1104</v>
      </c>
      <c r="C91" s="6" t="s">
        <v>1105</v>
      </c>
      <c r="D91" s="6" t="s">
        <v>1106</v>
      </c>
      <c r="E91" s="6" t="s">
        <v>673</v>
      </c>
      <c r="F91" s="9">
        <v>12.14</v>
      </c>
      <c r="G91" s="6" t="s">
        <v>873</v>
      </c>
      <c r="H91" s="7" t="s">
        <v>566</v>
      </c>
      <c r="I91" s="8"/>
    </row>
    <row r="92" spans="1:9" x14ac:dyDescent="0.3">
      <c r="A92" s="8">
        <v>90</v>
      </c>
      <c r="B92" s="6" t="s">
        <v>1020</v>
      </c>
      <c r="C92" s="6" t="s">
        <v>1021</v>
      </c>
      <c r="D92" s="6" t="s">
        <v>1022</v>
      </c>
      <c r="E92" s="6" t="s">
        <v>961</v>
      </c>
      <c r="F92" s="9">
        <v>0.54</v>
      </c>
      <c r="G92" s="6" t="s">
        <v>873</v>
      </c>
      <c r="H92" s="7" t="s">
        <v>566</v>
      </c>
      <c r="I92" s="8"/>
    </row>
    <row r="93" spans="1:9" x14ac:dyDescent="0.3">
      <c r="A93" s="8">
        <v>91</v>
      </c>
      <c r="B93" s="6" t="s">
        <v>1063</v>
      </c>
      <c r="C93" s="6" t="s">
        <v>1064</v>
      </c>
      <c r="D93" s="6" t="s">
        <v>1065</v>
      </c>
      <c r="E93" s="6" t="s">
        <v>899</v>
      </c>
      <c r="F93" s="9">
        <v>11.33</v>
      </c>
      <c r="G93" s="6" t="s">
        <v>873</v>
      </c>
      <c r="H93" s="7" t="s">
        <v>566</v>
      </c>
      <c r="I93" s="8"/>
    </row>
    <row r="94" spans="1:9" x14ac:dyDescent="0.3">
      <c r="A94" s="8">
        <v>92</v>
      </c>
      <c r="B94" s="6" t="s">
        <v>1014</v>
      </c>
      <c r="C94" s="6" t="s">
        <v>1015</v>
      </c>
      <c r="D94" s="6" t="s">
        <v>1016</v>
      </c>
      <c r="E94" s="6" t="s">
        <v>872</v>
      </c>
      <c r="F94" s="9">
        <v>2.0590000000000002</v>
      </c>
      <c r="G94" s="6" t="s">
        <v>873</v>
      </c>
      <c r="H94" s="7" t="s">
        <v>566</v>
      </c>
      <c r="I94" s="8"/>
    </row>
    <row r="95" spans="1:9" x14ac:dyDescent="0.3">
      <c r="A95" s="8">
        <v>93</v>
      </c>
      <c r="B95" s="6" t="s">
        <v>1572</v>
      </c>
      <c r="C95" s="6" t="s">
        <v>1573</v>
      </c>
      <c r="D95" s="6" t="s">
        <v>1574</v>
      </c>
      <c r="E95" s="6" t="s">
        <v>899</v>
      </c>
      <c r="F95" s="9">
        <v>1.21</v>
      </c>
      <c r="G95" s="6" t="s">
        <v>873</v>
      </c>
      <c r="H95" s="7" t="s">
        <v>566</v>
      </c>
      <c r="I95" s="8"/>
    </row>
    <row r="96" spans="1:9" x14ac:dyDescent="0.3">
      <c r="A96" s="8">
        <v>94</v>
      </c>
      <c r="B96" s="6" t="s">
        <v>1117</v>
      </c>
      <c r="C96" s="6" t="s">
        <v>74</v>
      </c>
      <c r="D96" s="6" t="s">
        <v>1118</v>
      </c>
      <c r="E96" s="6" t="s">
        <v>899</v>
      </c>
      <c r="F96" s="9">
        <v>1.18</v>
      </c>
      <c r="G96" s="6" t="s">
        <v>873</v>
      </c>
      <c r="H96" s="7" t="s">
        <v>566</v>
      </c>
      <c r="I96" s="8"/>
    </row>
    <row r="97" spans="1:9" x14ac:dyDescent="0.3">
      <c r="A97" s="8">
        <v>95</v>
      </c>
      <c r="B97" s="6" t="s">
        <v>1862</v>
      </c>
      <c r="C97" s="6" t="s">
        <v>56</v>
      </c>
      <c r="D97" s="6" t="s">
        <v>1863</v>
      </c>
      <c r="E97" s="6" t="s">
        <v>678</v>
      </c>
      <c r="F97" s="9">
        <v>0.24</v>
      </c>
      <c r="G97" s="6" t="s">
        <v>873</v>
      </c>
      <c r="H97" s="7" t="s">
        <v>566</v>
      </c>
      <c r="I97" s="8"/>
    </row>
    <row r="98" spans="1:9" x14ac:dyDescent="0.3">
      <c r="A98" s="8">
        <v>96</v>
      </c>
      <c r="B98" s="6" t="s">
        <v>1265</v>
      </c>
      <c r="C98" s="6" t="s">
        <v>495</v>
      </c>
      <c r="D98" s="6" t="s">
        <v>1266</v>
      </c>
      <c r="E98" s="6" t="s">
        <v>678</v>
      </c>
      <c r="F98" s="9">
        <v>0.34</v>
      </c>
      <c r="G98" s="6" t="s">
        <v>873</v>
      </c>
      <c r="H98" s="7" t="s">
        <v>566</v>
      </c>
      <c r="I98" s="8"/>
    </row>
    <row r="99" spans="1:9" x14ac:dyDescent="0.3">
      <c r="A99" s="8">
        <v>97</v>
      </c>
      <c r="B99" s="6" t="s">
        <v>1548</v>
      </c>
      <c r="C99" s="6" t="s">
        <v>1549</v>
      </c>
      <c r="D99" s="6" t="s">
        <v>1550</v>
      </c>
      <c r="E99" s="6" t="s">
        <v>678</v>
      </c>
      <c r="F99" s="9">
        <v>0.52</v>
      </c>
      <c r="G99" s="6" t="s">
        <v>873</v>
      </c>
      <c r="H99" s="7" t="s">
        <v>566</v>
      </c>
      <c r="I99" s="8"/>
    </row>
    <row r="100" spans="1:9" x14ac:dyDescent="0.3">
      <c r="A100" s="8">
        <v>98</v>
      </c>
      <c r="B100" s="6" t="s">
        <v>1027</v>
      </c>
      <c r="C100" s="6" t="s">
        <v>1028</v>
      </c>
      <c r="D100" s="6" t="s">
        <v>1029</v>
      </c>
      <c r="E100" s="6" t="s">
        <v>961</v>
      </c>
      <c r="F100" s="9">
        <v>1</v>
      </c>
      <c r="G100" s="6" t="s">
        <v>873</v>
      </c>
      <c r="H100" s="7" t="s">
        <v>566</v>
      </c>
      <c r="I100" s="8"/>
    </row>
    <row r="101" spans="1:9" x14ac:dyDescent="0.3">
      <c r="A101" s="8">
        <v>99</v>
      </c>
      <c r="B101" s="6" t="s">
        <v>1941</v>
      </c>
      <c r="C101" s="6" t="s">
        <v>1942</v>
      </c>
      <c r="D101" s="6" t="s">
        <v>1943</v>
      </c>
      <c r="E101" s="6" t="s">
        <v>961</v>
      </c>
      <c r="F101" s="9">
        <v>1.92</v>
      </c>
      <c r="G101" s="6" t="s">
        <v>873</v>
      </c>
      <c r="H101" s="7" t="s">
        <v>566</v>
      </c>
      <c r="I101" s="8"/>
    </row>
    <row r="102" spans="1:9" x14ac:dyDescent="0.3">
      <c r="A102" s="8">
        <v>100</v>
      </c>
      <c r="B102" s="6" t="s">
        <v>1836</v>
      </c>
      <c r="C102" s="6" t="s">
        <v>1837</v>
      </c>
      <c r="D102" s="6" t="s">
        <v>1838</v>
      </c>
      <c r="E102" s="6" t="s">
        <v>961</v>
      </c>
      <c r="F102" s="9">
        <v>2.42</v>
      </c>
      <c r="G102" s="6" t="s">
        <v>873</v>
      </c>
      <c r="H102" s="7" t="s">
        <v>566</v>
      </c>
      <c r="I102" s="8"/>
    </row>
    <row r="103" spans="1:9" x14ac:dyDescent="0.3">
      <c r="A103" s="8">
        <v>101</v>
      </c>
      <c r="B103" s="6" t="s">
        <v>1922</v>
      </c>
      <c r="C103" s="6" t="s">
        <v>1923</v>
      </c>
      <c r="D103" s="6" t="s">
        <v>1924</v>
      </c>
      <c r="E103" s="6" t="s">
        <v>961</v>
      </c>
      <c r="F103" s="9">
        <v>4</v>
      </c>
      <c r="G103" s="6" t="s">
        <v>873</v>
      </c>
      <c r="H103" s="7" t="s">
        <v>566</v>
      </c>
      <c r="I103" s="8"/>
    </row>
    <row r="104" spans="1:9" x14ac:dyDescent="0.3">
      <c r="A104" s="8">
        <v>102</v>
      </c>
      <c r="B104" s="6" t="s">
        <v>1664</v>
      </c>
      <c r="C104" s="6" t="s">
        <v>1665</v>
      </c>
      <c r="D104" s="6" t="s">
        <v>1666</v>
      </c>
      <c r="E104" s="6" t="s">
        <v>675</v>
      </c>
      <c r="F104" s="9">
        <v>1.2</v>
      </c>
      <c r="G104" s="6" t="s">
        <v>873</v>
      </c>
      <c r="H104" s="7" t="s">
        <v>566</v>
      </c>
      <c r="I104" s="8"/>
    </row>
    <row r="105" spans="1:9" x14ac:dyDescent="0.3">
      <c r="A105" s="8">
        <v>103</v>
      </c>
      <c r="B105" s="6" t="s">
        <v>1333</v>
      </c>
      <c r="C105" s="6" t="s">
        <v>1334</v>
      </c>
      <c r="D105" s="6" t="s">
        <v>1335</v>
      </c>
      <c r="E105" s="6" t="s">
        <v>673</v>
      </c>
      <c r="F105" s="9">
        <v>2</v>
      </c>
      <c r="G105" s="6" t="s">
        <v>873</v>
      </c>
      <c r="H105" s="7" t="s">
        <v>566</v>
      </c>
      <c r="I105" s="8"/>
    </row>
    <row r="106" spans="1:9" x14ac:dyDescent="0.3">
      <c r="A106" s="8">
        <v>104</v>
      </c>
      <c r="B106" s="6" t="s">
        <v>1402</v>
      </c>
      <c r="C106" s="6" t="s">
        <v>1403</v>
      </c>
      <c r="D106" s="6" t="s">
        <v>1404</v>
      </c>
      <c r="E106" s="6" t="s">
        <v>872</v>
      </c>
      <c r="F106" s="9">
        <v>2</v>
      </c>
      <c r="G106" s="6" t="s">
        <v>873</v>
      </c>
      <c r="H106" s="7" t="s">
        <v>566</v>
      </c>
      <c r="I106" s="8"/>
    </row>
    <row r="107" spans="1:9" x14ac:dyDescent="0.3">
      <c r="A107" s="8">
        <v>105</v>
      </c>
      <c r="B107" s="6" t="s">
        <v>1422</v>
      </c>
      <c r="C107" s="6" t="s">
        <v>1403</v>
      </c>
      <c r="D107" s="6" t="s">
        <v>1423</v>
      </c>
      <c r="E107" s="6" t="s">
        <v>872</v>
      </c>
      <c r="F107" s="9">
        <v>1</v>
      </c>
      <c r="G107" s="6" t="s">
        <v>873</v>
      </c>
      <c r="H107" s="7" t="s">
        <v>566</v>
      </c>
      <c r="I107" s="8"/>
    </row>
    <row r="108" spans="1:9" x14ac:dyDescent="0.3">
      <c r="A108" s="8">
        <v>106</v>
      </c>
      <c r="B108" s="6" t="s">
        <v>1238</v>
      </c>
      <c r="C108" s="6" t="s">
        <v>19</v>
      </c>
      <c r="D108" s="6" t="s">
        <v>1239</v>
      </c>
      <c r="E108" s="6" t="s">
        <v>872</v>
      </c>
      <c r="F108" s="9">
        <v>0.8</v>
      </c>
      <c r="G108" s="6" t="s">
        <v>873</v>
      </c>
      <c r="H108" s="7" t="s">
        <v>566</v>
      </c>
      <c r="I108" s="8"/>
    </row>
    <row r="109" spans="1:9" x14ac:dyDescent="0.3">
      <c r="A109" s="8">
        <v>107</v>
      </c>
      <c r="B109" s="6" t="s">
        <v>967</v>
      </c>
      <c r="C109" s="6" t="s">
        <v>968</v>
      </c>
      <c r="D109" s="6" t="s">
        <v>969</v>
      </c>
      <c r="E109" s="6" t="s">
        <v>899</v>
      </c>
      <c r="F109" s="9">
        <v>3.8</v>
      </c>
      <c r="G109" s="6" t="s">
        <v>873</v>
      </c>
      <c r="H109" s="7" t="s">
        <v>566</v>
      </c>
      <c r="I109" s="8"/>
    </row>
    <row r="110" spans="1:9" x14ac:dyDescent="0.3">
      <c r="A110" s="8">
        <v>108</v>
      </c>
      <c r="B110" s="6" t="s">
        <v>1443</v>
      </c>
      <c r="C110" s="6" t="s">
        <v>968</v>
      </c>
      <c r="D110" s="6" t="s">
        <v>1444</v>
      </c>
      <c r="E110" s="6" t="s">
        <v>899</v>
      </c>
      <c r="F110" s="9">
        <v>3.43</v>
      </c>
      <c r="G110" s="6" t="s">
        <v>873</v>
      </c>
      <c r="H110" s="7" t="s">
        <v>566</v>
      </c>
      <c r="I110" s="8"/>
    </row>
    <row r="111" spans="1:9" x14ac:dyDescent="0.3">
      <c r="A111" s="8">
        <v>109</v>
      </c>
      <c r="B111" s="6" t="s">
        <v>1866</v>
      </c>
      <c r="C111" s="6" t="s">
        <v>105</v>
      </c>
      <c r="D111" s="6" t="s">
        <v>1867</v>
      </c>
      <c r="E111" s="6" t="s">
        <v>872</v>
      </c>
      <c r="F111" s="9">
        <v>0.4</v>
      </c>
      <c r="G111" s="6" t="s">
        <v>873</v>
      </c>
      <c r="H111" s="7" t="s">
        <v>566</v>
      </c>
      <c r="I111" s="8"/>
    </row>
    <row r="112" spans="1:9" x14ac:dyDescent="0.3">
      <c r="A112" s="8">
        <v>110</v>
      </c>
      <c r="B112" s="6" t="s">
        <v>1291</v>
      </c>
      <c r="C112" s="6" t="s">
        <v>1292</v>
      </c>
      <c r="D112" s="6" t="s">
        <v>1293</v>
      </c>
      <c r="E112" s="6" t="s">
        <v>961</v>
      </c>
      <c r="F112" s="9">
        <v>2</v>
      </c>
      <c r="G112" s="6" t="s">
        <v>873</v>
      </c>
      <c r="H112" s="7" t="s">
        <v>566</v>
      </c>
      <c r="I112" s="8"/>
    </row>
    <row r="113" spans="1:9" x14ac:dyDescent="0.3">
      <c r="A113" s="8">
        <v>111</v>
      </c>
      <c r="B113" s="6" t="s">
        <v>1553</v>
      </c>
      <c r="C113" s="6" t="s">
        <v>1554</v>
      </c>
      <c r="D113" s="6" t="s">
        <v>1555</v>
      </c>
      <c r="E113" s="6" t="s">
        <v>673</v>
      </c>
      <c r="F113" s="9">
        <v>0.67</v>
      </c>
      <c r="G113" s="6" t="s">
        <v>873</v>
      </c>
      <c r="H113" s="7" t="s">
        <v>566</v>
      </c>
      <c r="I113" s="8"/>
    </row>
    <row r="114" spans="1:9" x14ac:dyDescent="0.3">
      <c r="A114" s="8">
        <v>112</v>
      </c>
      <c r="B114" s="6" t="s">
        <v>1669</v>
      </c>
      <c r="C114" s="6" t="s">
        <v>1670</v>
      </c>
      <c r="D114" s="6" t="s">
        <v>1671</v>
      </c>
      <c r="E114" s="6" t="s">
        <v>675</v>
      </c>
      <c r="F114" s="9">
        <v>0.8</v>
      </c>
      <c r="G114" s="6" t="s">
        <v>873</v>
      </c>
      <c r="H114" s="7" t="s">
        <v>566</v>
      </c>
      <c r="I114" s="8"/>
    </row>
    <row r="115" spans="1:9" x14ac:dyDescent="0.3">
      <c r="A115" s="8">
        <v>113</v>
      </c>
      <c r="B115" s="6" t="s">
        <v>1217</v>
      </c>
      <c r="C115" s="6" t="s">
        <v>19</v>
      </c>
      <c r="D115" s="6" t="s">
        <v>1218</v>
      </c>
      <c r="E115" s="6" t="s">
        <v>675</v>
      </c>
      <c r="F115" s="9">
        <v>1.52</v>
      </c>
      <c r="G115" s="6" t="s">
        <v>873</v>
      </c>
      <c r="H115" s="7" t="s">
        <v>566</v>
      </c>
      <c r="I115" s="8"/>
    </row>
    <row r="116" spans="1:9" x14ac:dyDescent="0.3">
      <c r="A116" s="8">
        <v>114</v>
      </c>
      <c r="B116" s="6" t="s">
        <v>1362</v>
      </c>
      <c r="C116" s="6" t="s">
        <v>913</v>
      </c>
      <c r="D116" s="6" t="s">
        <v>1363</v>
      </c>
      <c r="E116" s="6" t="s">
        <v>675</v>
      </c>
      <c r="F116" s="9">
        <v>0.3</v>
      </c>
      <c r="G116" s="6" t="s">
        <v>873</v>
      </c>
      <c r="H116" s="7" t="s">
        <v>566</v>
      </c>
      <c r="I116" s="8"/>
    </row>
    <row r="117" spans="1:9" x14ac:dyDescent="0.3">
      <c r="A117" s="8">
        <v>115</v>
      </c>
      <c r="B117" s="6" t="s">
        <v>1620</v>
      </c>
      <c r="C117" s="6" t="s">
        <v>400</v>
      </c>
      <c r="D117" s="6" t="s">
        <v>1621</v>
      </c>
      <c r="E117" s="6" t="s">
        <v>675</v>
      </c>
      <c r="F117" s="9">
        <v>0.71</v>
      </c>
      <c r="G117" s="6" t="s">
        <v>873</v>
      </c>
      <c r="H117" s="7" t="s">
        <v>566</v>
      </c>
      <c r="I117" s="8"/>
    </row>
    <row r="118" spans="1:9" x14ac:dyDescent="0.3">
      <c r="A118" s="8">
        <v>116</v>
      </c>
      <c r="B118" s="6" t="s">
        <v>1015</v>
      </c>
      <c r="C118" s="6" t="s">
        <v>1174</v>
      </c>
      <c r="D118" s="6" t="s">
        <v>1175</v>
      </c>
      <c r="E118" s="6" t="s">
        <v>872</v>
      </c>
      <c r="F118" s="9">
        <v>0.55000000000000004</v>
      </c>
      <c r="G118" s="6" t="s">
        <v>873</v>
      </c>
      <c r="H118" s="7" t="s">
        <v>566</v>
      </c>
      <c r="I118" s="8"/>
    </row>
    <row r="119" spans="1:9" x14ac:dyDescent="0.3">
      <c r="A119" s="8">
        <v>117</v>
      </c>
      <c r="B119" s="6" t="s">
        <v>1247</v>
      </c>
      <c r="C119" s="6" t="s">
        <v>495</v>
      </c>
      <c r="D119" s="6" t="s">
        <v>1248</v>
      </c>
      <c r="E119" s="6" t="s">
        <v>675</v>
      </c>
      <c r="F119" s="9">
        <v>0.47</v>
      </c>
      <c r="G119" s="6" t="s">
        <v>873</v>
      </c>
      <c r="H119" s="7" t="s">
        <v>566</v>
      </c>
      <c r="I119" s="8"/>
    </row>
    <row r="120" spans="1:9" x14ac:dyDescent="0.3">
      <c r="A120" s="8">
        <v>118</v>
      </c>
      <c r="B120" s="6" t="s">
        <v>1235</v>
      </c>
      <c r="C120" s="6" t="s">
        <v>1236</v>
      </c>
      <c r="D120" s="6" t="s">
        <v>1237</v>
      </c>
      <c r="E120" s="6" t="s">
        <v>872</v>
      </c>
      <c r="F120" s="9">
        <v>0.48</v>
      </c>
      <c r="G120" s="6" t="s">
        <v>873</v>
      </c>
      <c r="H120" s="7" t="s">
        <v>566</v>
      </c>
      <c r="I120" s="8"/>
    </row>
    <row r="121" spans="1:9" x14ac:dyDescent="0.3">
      <c r="A121" s="8">
        <v>119</v>
      </c>
      <c r="B121" s="6" t="s">
        <v>1249</v>
      </c>
      <c r="C121" s="6" t="s">
        <v>677</v>
      </c>
      <c r="D121" s="6" t="s">
        <v>1250</v>
      </c>
      <c r="E121" s="6" t="s">
        <v>872</v>
      </c>
      <c r="F121" s="9">
        <v>0.28999999999999998</v>
      </c>
      <c r="G121" s="6" t="s">
        <v>873</v>
      </c>
      <c r="H121" s="7" t="s">
        <v>566</v>
      </c>
      <c r="I121" s="8"/>
    </row>
    <row r="122" spans="1:9" x14ac:dyDescent="0.3">
      <c r="A122" s="8">
        <v>120</v>
      </c>
      <c r="B122" s="6" t="s">
        <v>1182</v>
      </c>
      <c r="C122" s="6" t="s">
        <v>1183</v>
      </c>
      <c r="D122" s="6" t="s">
        <v>1184</v>
      </c>
      <c r="E122" s="6" t="s">
        <v>675</v>
      </c>
      <c r="F122" s="9">
        <v>0.98</v>
      </c>
      <c r="G122" s="6" t="s">
        <v>873</v>
      </c>
      <c r="H122" s="7" t="s">
        <v>566</v>
      </c>
      <c r="I122" s="8"/>
    </row>
    <row r="123" spans="1:9" x14ac:dyDescent="0.3">
      <c r="A123" s="8">
        <v>121</v>
      </c>
      <c r="B123" s="6" t="s">
        <v>827</v>
      </c>
      <c r="C123" s="6" t="s">
        <v>1331</v>
      </c>
      <c r="D123" s="6" t="s">
        <v>1332</v>
      </c>
      <c r="E123" s="6" t="s">
        <v>675</v>
      </c>
      <c r="F123" s="9">
        <v>0.45</v>
      </c>
      <c r="G123" s="6" t="s">
        <v>873</v>
      </c>
      <c r="H123" s="7" t="s">
        <v>566</v>
      </c>
      <c r="I123" s="8"/>
    </row>
    <row r="124" spans="1:9" x14ac:dyDescent="0.3">
      <c r="A124" s="8">
        <v>122</v>
      </c>
      <c r="B124" s="6" t="s">
        <v>932</v>
      </c>
      <c r="C124" s="6" t="s">
        <v>811</v>
      </c>
      <c r="D124" s="6" t="s">
        <v>933</v>
      </c>
      <c r="E124" s="6" t="s">
        <v>675</v>
      </c>
      <c r="F124" s="9">
        <v>0.45</v>
      </c>
      <c r="G124" s="6" t="s">
        <v>873</v>
      </c>
      <c r="H124" s="7" t="s">
        <v>566</v>
      </c>
      <c r="I124" s="8"/>
    </row>
    <row r="125" spans="1:9" x14ac:dyDescent="0.3">
      <c r="A125" s="8">
        <v>123</v>
      </c>
      <c r="B125" s="6" t="s">
        <v>1359</v>
      </c>
      <c r="C125" s="6" t="s">
        <v>1360</v>
      </c>
      <c r="D125" s="6" t="s">
        <v>1361</v>
      </c>
      <c r="E125" s="6" t="s">
        <v>872</v>
      </c>
      <c r="F125" s="9">
        <v>1.48</v>
      </c>
      <c r="G125" s="6" t="s">
        <v>873</v>
      </c>
      <c r="H125" s="7" t="s">
        <v>566</v>
      </c>
      <c r="I125" s="8"/>
    </row>
    <row r="126" spans="1:9" x14ac:dyDescent="0.3">
      <c r="A126" s="8">
        <v>124</v>
      </c>
      <c r="B126" s="6" t="s">
        <v>1370</v>
      </c>
      <c r="C126" s="6" t="s">
        <v>1371</v>
      </c>
      <c r="D126" s="6" t="s">
        <v>1372</v>
      </c>
      <c r="E126" s="6" t="s">
        <v>675</v>
      </c>
      <c r="F126" s="9">
        <v>0.46</v>
      </c>
      <c r="G126" s="6" t="s">
        <v>873</v>
      </c>
      <c r="H126" s="7" t="s">
        <v>566</v>
      </c>
      <c r="I126" s="8"/>
    </row>
    <row r="127" spans="1:9" x14ac:dyDescent="0.3">
      <c r="A127" s="8">
        <v>125</v>
      </c>
      <c r="B127" s="6" t="s">
        <v>1356</v>
      </c>
      <c r="C127" s="6" t="s">
        <v>1357</v>
      </c>
      <c r="D127" s="6" t="s">
        <v>1358</v>
      </c>
      <c r="E127" s="6" t="s">
        <v>675</v>
      </c>
      <c r="F127" s="9">
        <v>0.28000000000000003</v>
      </c>
      <c r="G127" s="6" t="s">
        <v>873</v>
      </c>
      <c r="H127" s="7" t="s">
        <v>566</v>
      </c>
      <c r="I127" s="8"/>
    </row>
    <row r="128" spans="1:9" x14ac:dyDescent="0.3">
      <c r="A128" s="8">
        <v>126</v>
      </c>
      <c r="B128" s="6" t="s">
        <v>1805</v>
      </c>
      <c r="C128" s="6" t="s">
        <v>913</v>
      </c>
      <c r="D128" s="6" t="s">
        <v>1806</v>
      </c>
      <c r="E128" s="6" t="s">
        <v>675</v>
      </c>
      <c r="F128" s="9">
        <v>0.2</v>
      </c>
      <c r="G128" s="6" t="s">
        <v>873</v>
      </c>
      <c r="H128" s="7" t="s">
        <v>566</v>
      </c>
      <c r="I128" s="8"/>
    </row>
    <row r="129" spans="1:9" x14ac:dyDescent="0.3">
      <c r="A129" s="8">
        <v>127</v>
      </c>
      <c r="B129" s="6" t="s">
        <v>1504</v>
      </c>
      <c r="C129" s="6" t="s">
        <v>913</v>
      </c>
      <c r="D129" s="6" t="s">
        <v>1505</v>
      </c>
      <c r="E129" s="6" t="s">
        <v>675</v>
      </c>
      <c r="F129" s="9">
        <v>0.2</v>
      </c>
      <c r="G129" s="6" t="s">
        <v>873</v>
      </c>
      <c r="H129" s="7" t="s">
        <v>566</v>
      </c>
      <c r="I129" s="8"/>
    </row>
    <row r="130" spans="1:9" x14ac:dyDescent="0.3">
      <c r="A130" s="8">
        <v>128</v>
      </c>
      <c r="B130" s="6" t="s">
        <v>1035</v>
      </c>
      <c r="C130" s="6" t="s">
        <v>19</v>
      </c>
      <c r="D130" s="6" t="s">
        <v>1036</v>
      </c>
      <c r="E130" s="6" t="s">
        <v>675</v>
      </c>
      <c r="F130" s="9">
        <v>0.28999999999999998</v>
      </c>
      <c r="G130" s="6" t="s">
        <v>873</v>
      </c>
      <c r="H130" s="7" t="s">
        <v>566</v>
      </c>
      <c r="I130" s="8"/>
    </row>
    <row r="131" spans="1:9" x14ac:dyDescent="0.3">
      <c r="A131" s="8">
        <v>129</v>
      </c>
      <c r="B131" s="6" t="s">
        <v>1551</v>
      </c>
      <c r="C131" s="6" t="s">
        <v>913</v>
      </c>
      <c r="D131" s="6" t="s">
        <v>1552</v>
      </c>
      <c r="E131" s="6" t="s">
        <v>675</v>
      </c>
      <c r="F131" s="9">
        <v>0.26</v>
      </c>
      <c r="G131" s="6" t="s">
        <v>873</v>
      </c>
      <c r="H131" s="7" t="s">
        <v>566</v>
      </c>
      <c r="I131" s="8"/>
    </row>
    <row r="132" spans="1:9" x14ac:dyDescent="0.3">
      <c r="A132" s="8">
        <v>130</v>
      </c>
      <c r="B132" s="6" t="s">
        <v>1349</v>
      </c>
      <c r="C132" s="6" t="s">
        <v>913</v>
      </c>
      <c r="D132" s="6" t="s">
        <v>1350</v>
      </c>
      <c r="E132" s="6" t="s">
        <v>675</v>
      </c>
      <c r="F132" s="9">
        <v>0.21</v>
      </c>
      <c r="G132" s="6" t="s">
        <v>873</v>
      </c>
      <c r="H132" s="7" t="s">
        <v>566</v>
      </c>
      <c r="I132" s="8"/>
    </row>
    <row r="133" spans="1:9" x14ac:dyDescent="0.3">
      <c r="A133" s="8">
        <v>131</v>
      </c>
      <c r="B133" s="6" t="s">
        <v>1579</v>
      </c>
      <c r="C133" s="6" t="s">
        <v>659</v>
      </c>
      <c r="D133" s="6" t="s">
        <v>1580</v>
      </c>
      <c r="E133" s="6" t="s">
        <v>675</v>
      </c>
      <c r="F133" s="9">
        <v>0.71</v>
      </c>
      <c r="G133" s="6" t="s">
        <v>873</v>
      </c>
      <c r="H133" s="7" t="s">
        <v>566</v>
      </c>
      <c r="I133" s="8"/>
    </row>
    <row r="134" spans="1:9" x14ac:dyDescent="0.3">
      <c r="A134" s="8">
        <v>132</v>
      </c>
      <c r="B134" s="6" t="s">
        <v>1892</v>
      </c>
      <c r="C134" s="6" t="s">
        <v>1893</v>
      </c>
      <c r="D134" s="6" t="s">
        <v>1894</v>
      </c>
      <c r="E134" s="6" t="s">
        <v>675</v>
      </c>
      <c r="F134" s="9">
        <v>0.73</v>
      </c>
      <c r="G134" s="6" t="s">
        <v>873</v>
      </c>
      <c r="H134" s="7" t="s">
        <v>566</v>
      </c>
      <c r="I134" s="8"/>
    </row>
    <row r="135" spans="1:9" x14ac:dyDescent="0.3">
      <c r="A135" s="8">
        <v>133</v>
      </c>
      <c r="B135" s="6" t="s">
        <v>1873</v>
      </c>
      <c r="C135" s="6" t="s">
        <v>913</v>
      </c>
      <c r="D135" s="6" t="s">
        <v>1874</v>
      </c>
      <c r="E135" s="6" t="s">
        <v>675</v>
      </c>
      <c r="F135" s="9">
        <v>0.2</v>
      </c>
      <c r="G135" s="6" t="s">
        <v>873</v>
      </c>
      <c r="H135" s="7" t="s">
        <v>566</v>
      </c>
      <c r="I135" s="8"/>
    </row>
    <row r="136" spans="1:9" x14ac:dyDescent="0.3">
      <c r="A136" s="8">
        <v>134</v>
      </c>
      <c r="B136" s="6" t="s">
        <v>1147</v>
      </c>
      <c r="C136" s="6" t="s">
        <v>74</v>
      </c>
      <c r="D136" s="6" t="s">
        <v>1148</v>
      </c>
      <c r="E136" s="6" t="s">
        <v>675</v>
      </c>
      <c r="F136" s="9">
        <v>0.4</v>
      </c>
      <c r="G136" s="6" t="s">
        <v>873</v>
      </c>
      <c r="H136" s="7" t="s">
        <v>566</v>
      </c>
      <c r="I136" s="8"/>
    </row>
    <row r="137" spans="1:9" x14ac:dyDescent="0.3">
      <c r="A137" s="8">
        <v>135</v>
      </c>
      <c r="B137" s="6" t="s">
        <v>1461</v>
      </c>
      <c r="C137" s="6" t="s">
        <v>1459</v>
      </c>
      <c r="D137" s="6" t="s">
        <v>1462</v>
      </c>
      <c r="E137" s="6" t="s">
        <v>675</v>
      </c>
      <c r="F137" s="9">
        <v>0.4</v>
      </c>
      <c r="G137" s="6" t="s">
        <v>873</v>
      </c>
      <c r="H137" s="7" t="s">
        <v>566</v>
      </c>
      <c r="I137" s="8"/>
    </row>
    <row r="138" spans="1:9" x14ac:dyDescent="0.3">
      <c r="A138" s="8">
        <v>136</v>
      </c>
      <c r="B138" s="6" t="s">
        <v>1269</v>
      </c>
      <c r="C138" s="6" t="s">
        <v>307</v>
      </c>
      <c r="D138" s="6" t="s">
        <v>1270</v>
      </c>
      <c r="E138" s="6" t="s">
        <v>675</v>
      </c>
      <c r="F138" s="9">
        <v>0.41</v>
      </c>
      <c r="G138" s="6" t="s">
        <v>873</v>
      </c>
      <c r="H138" s="7" t="s">
        <v>566</v>
      </c>
      <c r="I138" s="8"/>
    </row>
    <row r="139" spans="1:9" x14ac:dyDescent="0.3">
      <c r="A139" s="8">
        <v>137</v>
      </c>
      <c r="B139" s="6" t="s">
        <v>1366</v>
      </c>
      <c r="C139" s="6" t="s">
        <v>627</v>
      </c>
      <c r="D139" s="6" t="s">
        <v>1367</v>
      </c>
      <c r="E139" s="6" t="s">
        <v>675</v>
      </c>
      <c r="F139" s="9">
        <v>0.4</v>
      </c>
      <c r="G139" s="6" t="s">
        <v>873</v>
      </c>
      <c r="H139" s="7" t="s">
        <v>566</v>
      </c>
      <c r="I139" s="8"/>
    </row>
    <row r="140" spans="1:9" x14ac:dyDescent="0.3">
      <c r="A140" s="8">
        <v>138</v>
      </c>
      <c r="B140" s="6" t="s">
        <v>1932</v>
      </c>
      <c r="C140" s="6" t="s">
        <v>1459</v>
      </c>
      <c r="D140" s="6" t="s">
        <v>1933</v>
      </c>
      <c r="E140" s="6" t="s">
        <v>675</v>
      </c>
      <c r="F140" s="9">
        <v>0.65</v>
      </c>
      <c r="G140" s="6" t="s">
        <v>873</v>
      </c>
      <c r="H140" s="7" t="s">
        <v>566</v>
      </c>
      <c r="I140" s="8"/>
    </row>
    <row r="141" spans="1:9" x14ac:dyDescent="0.3">
      <c r="A141" s="8">
        <v>139</v>
      </c>
      <c r="B141" s="6" t="s">
        <v>1487</v>
      </c>
      <c r="C141" s="6" t="s">
        <v>1488</v>
      </c>
      <c r="D141" s="6" t="s">
        <v>1489</v>
      </c>
      <c r="E141" s="6" t="s">
        <v>675</v>
      </c>
      <c r="F141" s="9">
        <v>0.39</v>
      </c>
      <c r="G141" s="6" t="s">
        <v>873</v>
      </c>
      <c r="H141" s="7" t="s">
        <v>566</v>
      </c>
      <c r="I141" s="8"/>
    </row>
    <row r="142" spans="1:9" x14ac:dyDescent="0.3">
      <c r="A142" s="8">
        <v>140</v>
      </c>
      <c r="B142" s="6" t="s">
        <v>1458</v>
      </c>
      <c r="C142" s="6" t="s">
        <v>1459</v>
      </c>
      <c r="D142" s="6" t="s">
        <v>1460</v>
      </c>
      <c r="E142" s="6" t="s">
        <v>675</v>
      </c>
      <c r="F142" s="9">
        <v>0.74</v>
      </c>
      <c r="G142" s="6" t="s">
        <v>873</v>
      </c>
      <c r="H142" s="7" t="s">
        <v>566</v>
      </c>
      <c r="I142" s="8"/>
    </row>
    <row r="143" spans="1:9" x14ac:dyDescent="0.3">
      <c r="A143" s="8">
        <v>141</v>
      </c>
      <c r="B143" s="6" t="s">
        <v>1814</v>
      </c>
      <c r="C143" s="6" t="s">
        <v>116</v>
      </c>
      <c r="D143" s="6" t="s">
        <v>1815</v>
      </c>
      <c r="E143" s="6" t="s">
        <v>675</v>
      </c>
      <c r="F143" s="9">
        <v>0.31</v>
      </c>
      <c r="G143" s="6" t="s">
        <v>873</v>
      </c>
      <c r="H143" s="7" t="s">
        <v>566</v>
      </c>
      <c r="I143" s="8"/>
    </row>
    <row r="144" spans="1:9" x14ac:dyDescent="0.3">
      <c r="A144" s="8">
        <v>142</v>
      </c>
      <c r="B144" s="6" t="s">
        <v>1468</v>
      </c>
      <c r="C144" s="6" t="s">
        <v>1469</v>
      </c>
      <c r="D144" s="6" t="s">
        <v>1470</v>
      </c>
      <c r="E144" s="6" t="s">
        <v>675</v>
      </c>
      <c r="F144" s="9">
        <v>1.02</v>
      </c>
      <c r="G144" s="6" t="s">
        <v>873</v>
      </c>
      <c r="H144" s="7" t="s">
        <v>566</v>
      </c>
      <c r="I144" s="8"/>
    </row>
    <row r="145" spans="1:9" x14ac:dyDescent="0.3">
      <c r="A145" s="8">
        <v>143</v>
      </c>
      <c r="B145" s="6" t="s">
        <v>1605</v>
      </c>
      <c r="C145" s="6" t="s">
        <v>1469</v>
      </c>
      <c r="D145" s="6" t="s">
        <v>1606</v>
      </c>
      <c r="E145" s="6" t="s">
        <v>675</v>
      </c>
      <c r="F145" s="9">
        <v>0.39</v>
      </c>
      <c r="G145" s="6" t="s">
        <v>873</v>
      </c>
      <c r="H145" s="7" t="s">
        <v>566</v>
      </c>
      <c r="I145" s="8"/>
    </row>
    <row r="146" spans="1:9" x14ac:dyDescent="0.3">
      <c r="A146" s="8">
        <v>144</v>
      </c>
      <c r="B146" s="6" t="s">
        <v>1536</v>
      </c>
      <c r="C146" s="6" t="s">
        <v>1537</v>
      </c>
      <c r="D146" s="6" t="s">
        <v>1538</v>
      </c>
      <c r="E146" s="6" t="s">
        <v>872</v>
      </c>
      <c r="F146" s="9">
        <v>0.35</v>
      </c>
      <c r="G146" s="6" t="s">
        <v>873</v>
      </c>
      <c r="H146" s="7" t="s">
        <v>566</v>
      </c>
      <c r="I146" s="8"/>
    </row>
    <row r="147" spans="1:9" x14ac:dyDescent="0.3">
      <c r="A147" s="8">
        <v>145</v>
      </c>
      <c r="B147" s="6" t="s">
        <v>942</v>
      </c>
      <c r="C147" s="6" t="s">
        <v>763</v>
      </c>
      <c r="D147" s="6" t="s">
        <v>943</v>
      </c>
      <c r="E147" s="6" t="s">
        <v>872</v>
      </c>
      <c r="F147" s="9">
        <v>0.74</v>
      </c>
      <c r="G147" s="6" t="s">
        <v>873</v>
      </c>
      <c r="H147" s="7" t="s">
        <v>566</v>
      </c>
      <c r="I147" s="8"/>
    </row>
    <row r="148" spans="1:9" x14ac:dyDescent="0.3">
      <c r="A148" s="8">
        <v>146</v>
      </c>
      <c r="B148" s="6" t="s">
        <v>253</v>
      </c>
      <c r="C148" s="6" t="s">
        <v>1310</v>
      </c>
      <c r="D148" s="6" t="s">
        <v>1311</v>
      </c>
      <c r="E148" s="6" t="s">
        <v>872</v>
      </c>
      <c r="F148" s="9">
        <v>0.45</v>
      </c>
      <c r="G148" s="6" t="s">
        <v>873</v>
      </c>
      <c r="H148" s="7" t="s">
        <v>566</v>
      </c>
      <c r="I148" s="8"/>
    </row>
    <row r="149" spans="1:9" x14ac:dyDescent="0.3">
      <c r="A149" s="8">
        <v>147</v>
      </c>
      <c r="B149" s="6" t="s">
        <v>1342</v>
      </c>
      <c r="C149" s="6" t="s">
        <v>1343</v>
      </c>
      <c r="D149" s="6" t="s">
        <v>1344</v>
      </c>
      <c r="E149" s="6" t="s">
        <v>872</v>
      </c>
      <c r="F149" s="9">
        <v>0.35</v>
      </c>
      <c r="G149" s="6" t="s">
        <v>873</v>
      </c>
      <c r="H149" s="7" t="s">
        <v>566</v>
      </c>
      <c r="I149" s="8"/>
    </row>
    <row r="150" spans="1:9" x14ac:dyDescent="0.3">
      <c r="A150" s="8">
        <v>148</v>
      </c>
      <c r="B150" s="6" t="s">
        <v>1844</v>
      </c>
      <c r="C150" s="6" t="s">
        <v>185</v>
      </c>
      <c r="D150" s="6" t="s">
        <v>1845</v>
      </c>
      <c r="E150" s="6" t="s">
        <v>872</v>
      </c>
      <c r="F150" s="9">
        <v>0.74199999999999999</v>
      </c>
      <c r="G150" s="6" t="s">
        <v>873</v>
      </c>
      <c r="H150" s="7" t="s">
        <v>566</v>
      </c>
      <c r="I150" s="8"/>
    </row>
    <row r="151" spans="1:9" x14ac:dyDescent="0.3">
      <c r="A151" s="8">
        <v>149</v>
      </c>
      <c r="B151" s="6" t="s">
        <v>1752</v>
      </c>
      <c r="C151" s="6" t="s">
        <v>1753</v>
      </c>
      <c r="D151" s="6" t="s">
        <v>1754</v>
      </c>
      <c r="E151" s="6" t="s">
        <v>872</v>
      </c>
      <c r="F151" s="9">
        <v>0.4</v>
      </c>
      <c r="G151" s="6" t="s">
        <v>873</v>
      </c>
      <c r="H151" s="7" t="s">
        <v>566</v>
      </c>
      <c r="I151" s="8"/>
    </row>
    <row r="152" spans="1:9" x14ac:dyDescent="0.3">
      <c r="A152" s="8">
        <v>150</v>
      </c>
      <c r="B152" s="6" t="s">
        <v>1732</v>
      </c>
      <c r="C152" s="6" t="s">
        <v>1733</v>
      </c>
      <c r="D152" s="6" t="s">
        <v>1734</v>
      </c>
      <c r="E152" s="6" t="s">
        <v>872</v>
      </c>
      <c r="F152" s="9">
        <v>0.59</v>
      </c>
      <c r="G152" s="6" t="s">
        <v>873</v>
      </c>
      <c r="H152" s="7" t="s">
        <v>566</v>
      </c>
      <c r="I152" s="8"/>
    </row>
    <row r="153" spans="1:9" x14ac:dyDescent="0.3">
      <c r="A153" s="8">
        <v>151</v>
      </c>
      <c r="B153" s="6" t="s">
        <v>1624</v>
      </c>
      <c r="C153" s="6" t="s">
        <v>1625</v>
      </c>
      <c r="D153" s="6" t="s">
        <v>1626</v>
      </c>
      <c r="E153" s="6" t="s">
        <v>872</v>
      </c>
      <c r="F153" s="9">
        <v>0.34</v>
      </c>
      <c r="G153" s="6" t="s">
        <v>873</v>
      </c>
      <c r="H153" s="7" t="s">
        <v>566</v>
      </c>
      <c r="I153" s="8"/>
    </row>
    <row r="154" spans="1:9" x14ac:dyDescent="0.3">
      <c r="A154" s="8">
        <v>152</v>
      </c>
      <c r="B154" s="6" t="s">
        <v>1354</v>
      </c>
      <c r="C154" s="6" t="s">
        <v>1310</v>
      </c>
      <c r="D154" s="6" t="s">
        <v>1355</v>
      </c>
      <c r="E154" s="6" t="s">
        <v>872</v>
      </c>
      <c r="F154" s="9">
        <v>0.53</v>
      </c>
      <c r="G154" s="6" t="s">
        <v>873</v>
      </c>
      <c r="H154" s="7" t="s">
        <v>566</v>
      </c>
      <c r="I154" s="8"/>
    </row>
    <row r="155" spans="1:9" x14ac:dyDescent="0.3">
      <c r="A155" s="8">
        <v>153</v>
      </c>
      <c r="B155" s="6" t="s">
        <v>1860</v>
      </c>
      <c r="C155" s="6" t="s">
        <v>74</v>
      </c>
      <c r="D155" s="6" t="s">
        <v>1861</v>
      </c>
      <c r="E155" s="6" t="s">
        <v>872</v>
      </c>
      <c r="F155" s="9">
        <v>1</v>
      </c>
      <c r="G155" s="6" t="s">
        <v>873</v>
      </c>
      <c r="H155" s="7" t="s">
        <v>566</v>
      </c>
      <c r="I155" s="8"/>
    </row>
    <row r="156" spans="1:9" x14ac:dyDescent="0.3">
      <c r="A156" s="8">
        <v>154</v>
      </c>
      <c r="B156" s="6" t="s">
        <v>870</v>
      </c>
      <c r="C156" s="6" t="s">
        <v>192</v>
      </c>
      <c r="D156" s="6" t="s">
        <v>871</v>
      </c>
      <c r="E156" s="6" t="s">
        <v>872</v>
      </c>
      <c r="F156" s="9">
        <v>0.62</v>
      </c>
      <c r="G156" s="6" t="s">
        <v>873</v>
      </c>
      <c r="H156" s="7" t="s">
        <v>566</v>
      </c>
      <c r="I156" s="8"/>
    </row>
    <row r="157" spans="1:9" x14ac:dyDescent="0.3">
      <c r="A157" s="8">
        <v>155</v>
      </c>
      <c r="B157" s="6" t="s">
        <v>1351</v>
      </c>
      <c r="C157" s="6" t="s">
        <v>1352</v>
      </c>
      <c r="D157" s="6" t="s">
        <v>1353</v>
      </c>
      <c r="E157" s="6" t="s">
        <v>872</v>
      </c>
      <c r="F157" s="9">
        <v>0.24</v>
      </c>
      <c r="G157" s="6" t="s">
        <v>873</v>
      </c>
      <c r="H157" s="7" t="s">
        <v>566</v>
      </c>
      <c r="I157" s="8"/>
    </row>
    <row r="158" spans="1:9" x14ac:dyDescent="0.3">
      <c r="A158" s="8">
        <v>156</v>
      </c>
      <c r="B158" s="6" t="s">
        <v>912</v>
      </c>
      <c r="C158" s="6" t="s">
        <v>913</v>
      </c>
      <c r="D158" s="6" t="s">
        <v>914</v>
      </c>
      <c r="E158" s="6" t="s">
        <v>675</v>
      </c>
      <c r="F158" s="9">
        <v>0.34</v>
      </c>
      <c r="G158" s="6" t="s">
        <v>873</v>
      </c>
      <c r="H158" s="7" t="s">
        <v>566</v>
      </c>
      <c r="I158" s="8"/>
    </row>
    <row r="159" spans="1:9" x14ac:dyDescent="0.3">
      <c r="A159" s="8">
        <v>157</v>
      </c>
      <c r="B159" s="6" t="s">
        <v>1799</v>
      </c>
      <c r="C159" s="6" t="s">
        <v>1800</v>
      </c>
      <c r="D159" s="6" t="s">
        <v>1801</v>
      </c>
      <c r="E159" s="6" t="s">
        <v>675</v>
      </c>
      <c r="F159" s="9">
        <v>0.2</v>
      </c>
      <c r="G159" s="6" t="s">
        <v>873</v>
      </c>
      <c r="H159" s="7" t="s">
        <v>566</v>
      </c>
      <c r="I159" s="8"/>
    </row>
    <row r="160" spans="1:9" x14ac:dyDescent="0.3">
      <c r="A160" s="8">
        <v>158</v>
      </c>
      <c r="B160" s="6" t="s">
        <v>1329</v>
      </c>
      <c r="C160" s="6" t="s">
        <v>56</v>
      </c>
      <c r="D160" s="6" t="s">
        <v>1330</v>
      </c>
      <c r="E160" s="6" t="s">
        <v>872</v>
      </c>
      <c r="F160" s="9">
        <v>1.2</v>
      </c>
      <c r="G160" s="6" t="s">
        <v>873</v>
      </c>
      <c r="H160" s="7" t="s">
        <v>566</v>
      </c>
      <c r="I160" s="8"/>
    </row>
    <row r="161" spans="1:9" x14ac:dyDescent="0.3">
      <c r="A161" s="8">
        <v>159</v>
      </c>
      <c r="B161" s="6" t="s">
        <v>1595</v>
      </c>
      <c r="C161" s="6" t="s">
        <v>1596</v>
      </c>
      <c r="D161" s="6" t="s">
        <v>1597</v>
      </c>
      <c r="E161" s="6" t="s">
        <v>872</v>
      </c>
      <c r="F161" s="9">
        <v>1.72</v>
      </c>
      <c r="G161" s="6" t="s">
        <v>873</v>
      </c>
      <c r="H161" s="7" t="s">
        <v>566</v>
      </c>
      <c r="I161" s="8"/>
    </row>
    <row r="162" spans="1:9" x14ac:dyDescent="0.3">
      <c r="A162" s="8">
        <v>160</v>
      </c>
      <c r="B162" s="6" t="s">
        <v>1412</v>
      </c>
      <c r="C162" s="6" t="s">
        <v>1413</v>
      </c>
      <c r="D162" s="6" t="s">
        <v>1414</v>
      </c>
      <c r="E162" s="6" t="s">
        <v>872</v>
      </c>
      <c r="F162" s="9">
        <v>2.2200000000000002</v>
      </c>
      <c r="G162" s="6" t="s">
        <v>873</v>
      </c>
      <c r="H162" s="7" t="s">
        <v>566</v>
      </c>
      <c r="I162" s="8"/>
    </row>
    <row r="163" spans="1:9" x14ac:dyDescent="0.3">
      <c r="A163" s="8">
        <v>161</v>
      </c>
      <c r="B163" s="6" t="s">
        <v>1387</v>
      </c>
      <c r="C163" s="6" t="s">
        <v>76</v>
      </c>
      <c r="D163" s="6" t="s">
        <v>1388</v>
      </c>
      <c r="E163" s="6" t="s">
        <v>872</v>
      </c>
      <c r="F163" s="9">
        <v>0.6</v>
      </c>
      <c r="G163" s="6" t="s">
        <v>873</v>
      </c>
      <c r="H163" s="7" t="s">
        <v>566</v>
      </c>
      <c r="I163" s="8"/>
    </row>
    <row r="164" spans="1:9" x14ac:dyDescent="0.3">
      <c r="A164" s="8">
        <v>162</v>
      </c>
      <c r="B164" s="6" t="s">
        <v>1539</v>
      </c>
      <c r="C164" s="6" t="s">
        <v>1522</v>
      </c>
      <c r="D164" s="6" t="s">
        <v>1540</v>
      </c>
      <c r="E164" s="6" t="s">
        <v>872</v>
      </c>
      <c r="F164" s="9">
        <v>0.71</v>
      </c>
      <c r="G164" s="6" t="s">
        <v>873</v>
      </c>
      <c r="H164" s="7" t="s">
        <v>566</v>
      </c>
      <c r="I164" s="8"/>
    </row>
    <row r="165" spans="1:9" x14ac:dyDescent="0.3">
      <c r="A165" s="8">
        <v>163</v>
      </c>
      <c r="B165" s="6" t="s">
        <v>1521</v>
      </c>
      <c r="C165" s="6" t="s">
        <v>1522</v>
      </c>
      <c r="D165" s="6" t="s">
        <v>1523</v>
      </c>
      <c r="E165" s="6" t="s">
        <v>872</v>
      </c>
      <c r="F165" s="9">
        <v>0.73</v>
      </c>
      <c r="G165" s="6" t="s">
        <v>873</v>
      </c>
      <c r="H165" s="7" t="s">
        <v>566</v>
      </c>
      <c r="I165" s="8"/>
    </row>
    <row r="166" spans="1:9" x14ac:dyDescent="0.3">
      <c r="A166" s="8">
        <v>164</v>
      </c>
      <c r="B166" s="6" t="s">
        <v>1834</v>
      </c>
      <c r="C166" s="6" t="s">
        <v>105</v>
      </c>
      <c r="D166" s="6" t="s">
        <v>1835</v>
      </c>
      <c r="E166" s="6" t="s">
        <v>872</v>
      </c>
      <c r="F166" s="9">
        <v>0.8</v>
      </c>
      <c r="G166" s="6" t="s">
        <v>873</v>
      </c>
      <c r="H166" s="7" t="s">
        <v>566</v>
      </c>
      <c r="I166" s="8"/>
    </row>
    <row r="167" spans="1:9" x14ac:dyDescent="0.3">
      <c r="A167" s="8">
        <v>165</v>
      </c>
      <c r="B167" s="6" t="s">
        <v>990</v>
      </c>
      <c r="C167" s="6" t="s">
        <v>105</v>
      </c>
      <c r="D167" s="6" t="s">
        <v>991</v>
      </c>
      <c r="E167" s="6" t="s">
        <v>872</v>
      </c>
      <c r="F167" s="9">
        <v>0.28000000000000003</v>
      </c>
      <c r="G167" s="6" t="s">
        <v>873</v>
      </c>
      <c r="H167" s="7" t="s">
        <v>566</v>
      </c>
      <c r="I167" s="8"/>
    </row>
    <row r="168" spans="1:9" x14ac:dyDescent="0.3">
      <c r="A168" s="8">
        <v>166</v>
      </c>
      <c r="B168" s="6" t="s">
        <v>1373</v>
      </c>
      <c r="C168" s="6" t="s">
        <v>105</v>
      </c>
      <c r="D168" s="6" t="s">
        <v>1374</v>
      </c>
      <c r="E168" s="6" t="s">
        <v>872</v>
      </c>
      <c r="F168" s="9">
        <v>0.28000000000000003</v>
      </c>
      <c r="G168" s="6" t="s">
        <v>873</v>
      </c>
      <c r="H168" s="7" t="s">
        <v>566</v>
      </c>
      <c r="I168" s="8"/>
    </row>
    <row r="169" spans="1:9" x14ac:dyDescent="0.3">
      <c r="A169" s="8">
        <v>167</v>
      </c>
      <c r="B169" s="6" t="s">
        <v>1848</v>
      </c>
      <c r="C169" s="6" t="s">
        <v>156</v>
      </c>
      <c r="D169" s="6" t="s">
        <v>1849</v>
      </c>
      <c r="E169" s="6" t="s">
        <v>872</v>
      </c>
      <c r="F169" s="9">
        <v>0.75</v>
      </c>
      <c r="G169" s="6" t="s">
        <v>873</v>
      </c>
      <c r="H169" s="7" t="s">
        <v>566</v>
      </c>
      <c r="I169" s="8"/>
    </row>
    <row r="170" spans="1:9" x14ac:dyDescent="0.3">
      <c r="A170" s="8">
        <v>168</v>
      </c>
      <c r="B170" s="6" t="s">
        <v>1516</v>
      </c>
      <c r="C170" s="6" t="s">
        <v>1517</v>
      </c>
      <c r="D170" s="6" t="s">
        <v>1518</v>
      </c>
      <c r="E170" s="6" t="s">
        <v>872</v>
      </c>
      <c r="F170" s="9">
        <v>0.31</v>
      </c>
      <c r="G170" s="6" t="s">
        <v>873</v>
      </c>
      <c r="H170" s="7" t="s">
        <v>566</v>
      </c>
      <c r="I170" s="8"/>
    </row>
    <row r="171" spans="1:9" x14ac:dyDescent="0.3">
      <c r="A171" s="8">
        <v>169</v>
      </c>
      <c r="B171" s="6" t="s">
        <v>776</v>
      </c>
      <c r="C171" s="6" t="s">
        <v>1511</v>
      </c>
      <c r="D171" s="6" t="s">
        <v>1512</v>
      </c>
      <c r="E171" s="6" t="s">
        <v>872</v>
      </c>
      <c r="F171" s="9">
        <v>0.6</v>
      </c>
      <c r="G171" s="6" t="s">
        <v>873</v>
      </c>
      <c r="H171" s="7" t="s">
        <v>566</v>
      </c>
      <c r="I171" s="8"/>
    </row>
    <row r="172" spans="1:9" x14ac:dyDescent="0.3">
      <c r="A172" s="8">
        <v>170</v>
      </c>
      <c r="B172" s="6" t="s">
        <v>883</v>
      </c>
      <c r="C172" s="6" t="s">
        <v>812</v>
      </c>
      <c r="D172" s="6" t="s">
        <v>884</v>
      </c>
      <c r="E172" s="6" t="s">
        <v>872</v>
      </c>
      <c r="F172" s="9">
        <v>0.83</v>
      </c>
      <c r="G172" s="6" t="s">
        <v>873</v>
      </c>
      <c r="H172" s="7" t="s">
        <v>566</v>
      </c>
      <c r="I172" s="8"/>
    </row>
    <row r="173" spans="1:9" x14ac:dyDescent="0.3">
      <c r="A173" s="8">
        <v>171</v>
      </c>
      <c r="B173" s="6" t="s">
        <v>1188</v>
      </c>
      <c r="C173" s="6" t="s">
        <v>156</v>
      </c>
      <c r="D173" s="6" t="s">
        <v>1189</v>
      </c>
      <c r="E173" s="6" t="s">
        <v>872</v>
      </c>
      <c r="F173" s="9">
        <v>0.54</v>
      </c>
      <c r="G173" s="6" t="s">
        <v>873</v>
      </c>
      <c r="H173" s="7" t="s">
        <v>566</v>
      </c>
      <c r="I173" s="8"/>
    </row>
    <row r="174" spans="1:9" x14ac:dyDescent="0.3">
      <c r="A174" s="8">
        <v>172</v>
      </c>
      <c r="B174" s="6" t="s">
        <v>1818</v>
      </c>
      <c r="C174" s="6" t="s">
        <v>64</v>
      </c>
      <c r="D174" s="6" t="s">
        <v>1819</v>
      </c>
      <c r="E174" s="6" t="s">
        <v>872</v>
      </c>
      <c r="F174" s="9">
        <v>0.43</v>
      </c>
      <c r="G174" s="6" t="s">
        <v>873</v>
      </c>
      <c r="H174" s="7" t="s">
        <v>566</v>
      </c>
      <c r="I174" s="8"/>
    </row>
    <row r="175" spans="1:9" x14ac:dyDescent="0.3">
      <c r="A175" s="8">
        <v>173</v>
      </c>
      <c r="B175" s="6" t="s">
        <v>1617</v>
      </c>
      <c r="C175" s="6" t="s">
        <v>1618</v>
      </c>
      <c r="D175" s="6" t="s">
        <v>1619</v>
      </c>
      <c r="E175" s="6" t="s">
        <v>872</v>
      </c>
      <c r="F175" s="9">
        <v>1.74</v>
      </c>
      <c r="G175" s="6" t="s">
        <v>873</v>
      </c>
      <c r="H175" s="7" t="s">
        <v>566</v>
      </c>
      <c r="I175" s="8"/>
    </row>
    <row r="176" spans="1:9" x14ac:dyDescent="0.3">
      <c r="A176" s="8">
        <v>174</v>
      </c>
      <c r="B176" s="6" t="s">
        <v>1393</v>
      </c>
      <c r="C176" s="6" t="s">
        <v>1394</v>
      </c>
      <c r="D176" s="6" t="s">
        <v>1395</v>
      </c>
      <c r="E176" s="6" t="s">
        <v>872</v>
      </c>
      <c r="F176" s="9">
        <v>0.9</v>
      </c>
      <c r="G176" s="6" t="s">
        <v>873</v>
      </c>
      <c r="H176" s="7" t="s">
        <v>566</v>
      </c>
      <c r="I176" s="8"/>
    </row>
    <row r="177" spans="1:9" x14ac:dyDescent="0.3">
      <c r="A177" s="8">
        <v>175</v>
      </c>
      <c r="B177" s="6" t="s">
        <v>1135</v>
      </c>
      <c r="C177" s="6" t="s">
        <v>1136</v>
      </c>
      <c r="D177" s="6" t="s">
        <v>1137</v>
      </c>
      <c r="E177" s="6" t="s">
        <v>872</v>
      </c>
      <c r="F177" s="9">
        <v>0.4</v>
      </c>
      <c r="G177" s="6" t="s">
        <v>873</v>
      </c>
      <c r="H177" s="7" t="s">
        <v>566</v>
      </c>
      <c r="I177" s="8"/>
    </row>
    <row r="178" spans="1:9" x14ac:dyDescent="0.3">
      <c r="A178" s="8">
        <v>176</v>
      </c>
      <c r="B178" s="6" t="s">
        <v>1007</v>
      </c>
      <c r="C178" s="6" t="s">
        <v>1008</v>
      </c>
      <c r="D178" s="6" t="s">
        <v>1009</v>
      </c>
      <c r="E178" s="6" t="s">
        <v>872</v>
      </c>
      <c r="F178" s="9">
        <v>0.68</v>
      </c>
      <c r="G178" s="6" t="s">
        <v>873</v>
      </c>
      <c r="H178" s="7" t="s">
        <v>566</v>
      </c>
      <c r="I178" s="8"/>
    </row>
    <row r="179" spans="1:9" x14ac:dyDescent="0.3">
      <c r="A179" s="8">
        <v>177</v>
      </c>
      <c r="B179" s="6" t="s">
        <v>1722</v>
      </c>
      <c r="C179" s="6" t="s">
        <v>1723</v>
      </c>
      <c r="D179" s="6" t="s">
        <v>1724</v>
      </c>
      <c r="E179" s="6" t="s">
        <v>872</v>
      </c>
      <c r="F179" s="9">
        <v>1.55</v>
      </c>
      <c r="G179" s="6" t="s">
        <v>873</v>
      </c>
      <c r="H179" s="7" t="s">
        <v>566</v>
      </c>
      <c r="I179" s="8"/>
    </row>
    <row r="180" spans="1:9" x14ac:dyDescent="0.3">
      <c r="A180" s="8">
        <v>178</v>
      </c>
      <c r="B180" s="6" t="s">
        <v>1463</v>
      </c>
      <c r="C180" s="6" t="s">
        <v>1464</v>
      </c>
      <c r="D180" s="6" t="s">
        <v>1465</v>
      </c>
      <c r="E180" s="6" t="s">
        <v>872</v>
      </c>
      <c r="F180" s="9">
        <v>1</v>
      </c>
      <c r="G180" s="6" t="s">
        <v>873</v>
      </c>
      <c r="H180" s="7" t="s">
        <v>566</v>
      </c>
      <c r="I180" s="8"/>
    </row>
    <row r="181" spans="1:9" x14ac:dyDescent="0.3">
      <c r="A181" s="8">
        <v>179</v>
      </c>
      <c r="B181" s="6" t="s">
        <v>1200</v>
      </c>
      <c r="C181" s="6" t="s">
        <v>874</v>
      </c>
      <c r="D181" s="6" t="s">
        <v>1201</v>
      </c>
      <c r="E181" s="6" t="s">
        <v>872</v>
      </c>
      <c r="F181" s="9">
        <v>0.54</v>
      </c>
      <c r="G181" s="6" t="s">
        <v>873</v>
      </c>
      <c r="H181" s="7" t="s">
        <v>566</v>
      </c>
      <c r="I181" s="8"/>
    </row>
    <row r="182" spans="1:9" x14ac:dyDescent="0.3">
      <c r="A182" s="8">
        <v>180</v>
      </c>
      <c r="B182" s="6" t="s">
        <v>1163</v>
      </c>
      <c r="C182" s="6" t="s">
        <v>19</v>
      </c>
      <c r="D182" s="6" t="s">
        <v>1164</v>
      </c>
      <c r="E182" s="6" t="s">
        <v>872</v>
      </c>
      <c r="F182" s="9">
        <v>0.28000000000000003</v>
      </c>
      <c r="G182" s="6" t="s">
        <v>873</v>
      </c>
      <c r="H182" s="7" t="s">
        <v>566</v>
      </c>
      <c r="I182" s="8"/>
    </row>
    <row r="183" spans="1:9" x14ac:dyDescent="0.3">
      <c r="A183" s="8">
        <v>181</v>
      </c>
      <c r="B183" s="6" t="s">
        <v>1149</v>
      </c>
      <c r="C183" s="6" t="s">
        <v>811</v>
      </c>
      <c r="D183" s="6" t="s">
        <v>1150</v>
      </c>
      <c r="E183" s="6" t="s">
        <v>872</v>
      </c>
      <c r="F183" s="9">
        <v>0.4</v>
      </c>
      <c r="G183" s="6" t="s">
        <v>873</v>
      </c>
      <c r="H183" s="7" t="s">
        <v>566</v>
      </c>
      <c r="I183" s="8"/>
    </row>
    <row r="184" spans="1:9" x14ac:dyDescent="0.3">
      <c r="A184" s="8">
        <v>182</v>
      </c>
      <c r="B184" s="6" t="s">
        <v>1037</v>
      </c>
      <c r="C184" s="6" t="s">
        <v>1038</v>
      </c>
      <c r="D184" s="6" t="s">
        <v>1039</v>
      </c>
      <c r="E184" s="6" t="s">
        <v>872</v>
      </c>
      <c r="F184" s="9">
        <v>0.61</v>
      </c>
      <c r="G184" s="6" t="s">
        <v>873</v>
      </c>
      <c r="H184" s="7" t="s">
        <v>566</v>
      </c>
      <c r="I184" s="8"/>
    </row>
    <row r="185" spans="1:9" x14ac:dyDescent="0.3">
      <c r="A185" s="8">
        <v>183</v>
      </c>
      <c r="B185" s="6" t="s">
        <v>1902</v>
      </c>
      <c r="C185" s="6" t="s">
        <v>1903</v>
      </c>
      <c r="D185" s="6" t="s">
        <v>1904</v>
      </c>
      <c r="E185" s="6" t="s">
        <v>903</v>
      </c>
      <c r="F185" s="9">
        <v>0.65900000000000003</v>
      </c>
      <c r="G185" s="6" t="s">
        <v>873</v>
      </c>
      <c r="H185" s="7" t="s">
        <v>566</v>
      </c>
      <c r="I185" s="8"/>
    </row>
    <row r="186" spans="1:9" x14ac:dyDescent="0.3">
      <c r="A186" s="8">
        <v>184</v>
      </c>
      <c r="B186" s="6" t="s">
        <v>1541</v>
      </c>
      <c r="C186" s="6" t="s">
        <v>1316</v>
      </c>
      <c r="D186" s="6" t="s">
        <v>1542</v>
      </c>
      <c r="E186" s="6" t="s">
        <v>903</v>
      </c>
      <c r="F186" s="9">
        <v>2.02</v>
      </c>
      <c r="G186" s="6" t="s">
        <v>873</v>
      </c>
      <c r="H186" s="7" t="s">
        <v>566</v>
      </c>
      <c r="I186" s="8"/>
    </row>
    <row r="187" spans="1:9" x14ac:dyDescent="0.3">
      <c r="A187" s="8">
        <v>185</v>
      </c>
      <c r="B187" s="6" t="s">
        <v>1810</v>
      </c>
      <c r="C187" s="6" t="s">
        <v>1316</v>
      </c>
      <c r="D187" s="6" t="s">
        <v>1811</v>
      </c>
      <c r="E187" s="6" t="s">
        <v>903</v>
      </c>
      <c r="F187" s="9">
        <v>1.214</v>
      </c>
      <c r="G187" s="6" t="s">
        <v>873</v>
      </c>
      <c r="H187" s="7" t="s">
        <v>566</v>
      </c>
      <c r="I187" s="8"/>
    </row>
    <row r="188" spans="1:9" x14ac:dyDescent="0.3">
      <c r="A188" s="8">
        <v>186</v>
      </c>
      <c r="B188" s="6" t="s">
        <v>1315</v>
      </c>
      <c r="C188" s="6" t="s">
        <v>1316</v>
      </c>
      <c r="D188" s="6" t="s">
        <v>1317</v>
      </c>
      <c r="E188" s="6" t="s">
        <v>903</v>
      </c>
      <c r="F188" s="9">
        <v>1.82</v>
      </c>
      <c r="G188" s="6" t="s">
        <v>873</v>
      </c>
      <c r="H188" s="7" t="s">
        <v>566</v>
      </c>
      <c r="I188" s="8"/>
    </row>
    <row r="189" spans="1:9" x14ac:dyDescent="0.3">
      <c r="A189" s="8">
        <v>187</v>
      </c>
      <c r="B189" s="6" t="s">
        <v>1645</v>
      </c>
      <c r="C189" s="6" t="s">
        <v>1646</v>
      </c>
      <c r="D189" s="6" t="s">
        <v>1647</v>
      </c>
      <c r="E189" s="6" t="s">
        <v>903</v>
      </c>
      <c r="F189" s="9">
        <v>1.7809999999999999</v>
      </c>
      <c r="G189" s="6" t="s">
        <v>873</v>
      </c>
      <c r="H189" s="7" t="s">
        <v>566</v>
      </c>
      <c r="I189" s="8"/>
    </row>
    <row r="190" spans="1:9" x14ac:dyDescent="0.3">
      <c r="A190" s="8">
        <v>188</v>
      </c>
      <c r="B190" s="6" t="s">
        <v>900</v>
      </c>
      <c r="C190" s="6" t="s">
        <v>901</v>
      </c>
      <c r="D190" s="6" t="s">
        <v>902</v>
      </c>
      <c r="E190" s="6" t="s">
        <v>903</v>
      </c>
      <c r="F190" s="9">
        <v>2.16</v>
      </c>
      <c r="G190" s="6" t="s">
        <v>873</v>
      </c>
      <c r="H190" s="7" t="s">
        <v>566</v>
      </c>
      <c r="I190" s="8"/>
    </row>
    <row r="191" spans="1:9" x14ac:dyDescent="0.3">
      <c r="A191" s="8">
        <v>189</v>
      </c>
      <c r="B191" s="6" t="s">
        <v>1529</v>
      </c>
      <c r="C191" s="6" t="s">
        <v>963</v>
      </c>
      <c r="D191" s="6" t="s">
        <v>1530</v>
      </c>
      <c r="E191" s="6" t="s">
        <v>903</v>
      </c>
      <c r="F191" s="9">
        <v>2.02</v>
      </c>
      <c r="G191" s="6" t="s">
        <v>873</v>
      </c>
      <c r="H191" s="7" t="s">
        <v>566</v>
      </c>
      <c r="I191" s="8"/>
    </row>
    <row r="192" spans="1:9" x14ac:dyDescent="0.3">
      <c r="A192" s="8">
        <v>190</v>
      </c>
      <c r="B192" s="6" t="s">
        <v>962</v>
      </c>
      <c r="C192" s="6" t="s">
        <v>963</v>
      </c>
      <c r="D192" s="6" t="s">
        <v>964</v>
      </c>
      <c r="E192" s="6" t="s">
        <v>903</v>
      </c>
      <c r="F192" s="9">
        <v>0.80900000000000005</v>
      </c>
      <c r="G192" s="6" t="s">
        <v>873</v>
      </c>
      <c r="H192" s="7" t="s">
        <v>566</v>
      </c>
      <c r="I192" s="8"/>
    </row>
    <row r="193" spans="1:9" x14ac:dyDescent="0.3">
      <c r="A193" s="8">
        <v>191</v>
      </c>
      <c r="B193" s="6" t="s">
        <v>1045</v>
      </c>
      <c r="C193" s="6" t="s">
        <v>1046</v>
      </c>
      <c r="D193" s="6" t="s">
        <v>1047</v>
      </c>
      <c r="E193" s="6" t="s">
        <v>903</v>
      </c>
      <c r="F193" s="9">
        <v>0.40400000000000003</v>
      </c>
      <c r="G193" s="6" t="s">
        <v>873</v>
      </c>
      <c r="H193" s="7" t="s">
        <v>566</v>
      </c>
      <c r="I193" s="8"/>
    </row>
    <row r="194" spans="1:9" x14ac:dyDescent="0.3">
      <c r="A194" s="8">
        <v>192</v>
      </c>
      <c r="B194" s="6" t="s">
        <v>1501</v>
      </c>
      <c r="C194" s="6" t="s">
        <v>1502</v>
      </c>
      <c r="D194" s="6" t="s">
        <v>1503</v>
      </c>
      <c r="E194" s="6" t="s">
        <v>903</v>
      </c>
      <c r="F194" s="9">
        <v>0.52600000000000002</v>
      </c>
      <c r="G194" s="6" t="s">
        <v>873</v>
      </c>
      <c r="H194" s="7" t="s">
        <v>566</v>
      </c>
      <c r="I194" s="8"/>
    </row>
    <row r="195" spans="1:9" x14ac:dyDescent="0.3">
      <c r="A195" s="8">
        <v>193</v>
      </c>
      <c r="B195" s="6" t="s">
        <v>1440</v>
      </c>
      <c r="C195" s="6" t="s">
        <v>1441</v>
      </c>
      <c r="D195" s="6" t="s">
        <v>1442</v>
      </c>
      <c r="E195" s="6" t="s">
        <v>903</v>
      </c>
      <c r="F195" s="9">
        <v>0.24199999999999999</v>
      </c>
      <c r="G195" s="6" t="s">
        <v>873</v>
      </c>
      <c r="H195" s="7" t="s">
        <v>566</v>
      </c>
      <c r="I195" s="8"/>
    </row>
    <row r="196" spans="1:9" x14ac:dyDescent="0.3">
      <c r="A196" s="8">
        <v>194</v>
      </c>
      <c r="B196" s="6" t="s">
        <v>1233</v>
      </c>
      <c r="C196" s="6" t="s">
        <v>166</v>
      </c>
      <c r="D196" s="6" t="s">
        <v>1234</v>
      </c>
      <c r="E196" s="6" t="s">
        <v>903</v>
      </c>
      <c r="F196" s="9">
        <v>0.89800000000000002</v>
      </c>
      <c r="G196" s="6" t="s">
        <v>873</v>
      </c>
      <c r="H196" s="7" t="s">
        <v>566</v>
      </c>
      <c r="I196" s="8"/>
    </row>
    <row r="197" spans="1:9" x14ac:dyDescent="0.3">
      <c r="A197" s="8">
        <v>195</v>
      </c>
      <c r="B197" s="6" t="s">
        <v>1490</v>
      </c>
      <c r="C197" s="6" t="s">
        <v>1491</v>
      </c>
      <c r="D197" s="6" t="s">
        <v>1492</v>
      </c>
      <c r="E197" s="6" t="s">
        <v>888</v>
      </c>
      <c r="F197" s="9">
        <v>2.83</v>
      </c>
      <c r="G197" s="6" t="s">
        <v>873</v>
      </c>
      <c r="H197" s="7" t="s">
        <v>566</v>
      </c>
      <c r="I197" s="8"/>
    </row>
    <row r="198" spans="1:9" x14ac:dyDescent="0.3">
      <c r="A198" s="8">
        <v>196</v>
      </c>
      <c r="B198" s="6" t="s">
        <v>1119</v>
      </c>
      <c r="C198" s="6" t="s">
        <v>1120</v>
      </c>
      <c r="D198" s="6" t="s">
        <v>1121</v>
      </c>
      <c r="E198" s="6" t="s">
        <v>888</v>
      </c>
      <c r="F198" s="9">
        <v>2.02</v>
      </c>
      <c r="G198" s="6" t="s">
        <v>873</v>
      </c>
      <c r="H198" s="7" t="s">
        <v>566</v>
      </c>
      <c r="I198" s="8"/>
    </row>
    <row r="199" spans="1:9" x14ac:dyDescent="0.3">
      <c r="A199" s="8">
        <v>197</v>
      </c>
      <c r="B199" s="6" t="s">
        <v>1672</v>
      </c>
      <c r="C199" s="6" t="s">
        <v>90</v>
      </c>
      <c r="D199" s="6" t="s">
        <v>1673</v>
      </c>
      <c r="E199" s="6" t="s">
        <v>888</v>
      </c>
      <c r="F199" s="9">
        <v>1.012</v>
      </c>
      <c r="G199" s="6" t="s">
        <v>873</v>
      </c>
      <c r="H199" s="7" t="s">
        <v>566</v>
      </c>
      <c r="I199" s="8"/>
    </row>
    <row r="200" spans="1:9" x14ac:dyDescent="0.3">
      <c r="A200" s="8">
        <v>198</v>
      </c>
      <c r="B200" s="6" t="s">
        <v>1285</v>
      </c>
      <c r="C200" s="6" t="s">
        <v>1286</v>
      </c>
      <c r="D200" s="6" t="s">
        <v>1287</v>
      </c>
      <c r="E200" s="6" t="s">
        <v>888</v>
      </c>
      <c r="F200" s="9">
        <v>2.42</v>
      </c>
      <c r="G200" s="6" t="s">
        <v>873</v>
      </c>
      <c r="H200" s="7" t="s">
        <v>566</v>
      </c>
      <c r="I200" s="8"/>
    </row>
    <row r="201" spans="1:9" x14ac:dyDescent="0.3">
      <c r="A201" s="8">
        <v>199</v>
      </c>
      <c r="B201" s="6" t="s">
        <v>1212</v>
      </c>
      <c r="C201" s="6" t="s">
        <v>1213</v>
      </c>
      <c r="D201" s="6" t="s">
        <v>1214</v>
      </c>
      <c r="E201" s="6" t="s">
        <v>888</v>
      </c>
      <c r="F201" s="9">
        <v>2.42</v>
      </c>
      <c r="G201" s="6" t="s">
        <v>873</v>
      </c>
      <c r="H201" s="7" t="s">
        <v>566</v>
      </c>
      <c r="I201" s="8"/>
    </row>
    <row r="202" spans="1:9" x14ac:dyDescent="0.3">
      <c r="A202" s="8">
        <v>200</v>
      </c>
      <c r="B202" s="6" t="s">
        <v>1657</v>
      </c>
      <c r="C202" s="6" t="s">
        <v>1507</v>
      </c>
      <c r="D202" s="6" t="s">
        <v>1658</v>
      </c>
      <c r="E202" s="6" t="s">
        <v>888</v>
      </c>
      <c r="F202" s="9">
        <v>1.821</v>
      </c>
      <c r="G202" s="6" t="s">
        <v>873</v>
      </c>
      <c r="H202" s="7" t="s">
        <v>566</v>
      </c>
      <c r="I202" s="8"/>
    </row>
    <row r="203" spans="1:9" x14ac:dyDescent="0.3">
      <c r="A203" s="8">
        <v>201</v>
      </c>
      <c r="B203" s="6" t="s">
        <v>1871</v>
      </c>
      <c r="C203" s="6" t="s">
        <v>1129</v>
      </c>
      <c r="D203" s="6" t="s">
        <v>1872</v>
      </c>
      <c r="E203" s="6" t="s">
        <v>888</v>
      </c>
      <c r="F203" s="9">
        <v>1.61</v>
      </c>
      <c r="G203" s="6" t="s">
        <v>873</v>
      </c>
      <c r="H203" s="7" t="s">
        <v>566</v>
      </c>
      <c r="I203" s="8"/>
    </row>
    <row r="204" spans="1:9" x14ac:dyDescent="0.3">
      <c r="A204" s="8">
        <v>202</v>
      </c>
      <c r="B204" s="6" t="s">
        <v>1128</v>
      </c>
      <c r="C204" s="6" t="s">
        <v>1129</v>
      </c>
      <c r="D204" s="6" t="s">
        <v>1130</v>
      </c>
      <c r="E204" s="6" t="s">
        <v>888</v>
      </c>
      <c r="F204" s="9">
        <v>1.417</v>
      </c>
      <c r="G204" s="6" t="s">
        <v>873</v>
      </c>
      <c r="H204" s="7" t="s">
        <v>566</v>
      </c>
      <c r="I204" s="8"/>
    </row>
    <row r="205" spans="1:9" x14ac:dyDescent="0.3">
      <c r="A205" s="8">
        <v>203</v>
      </c>
      <c r="B205" s="6" t="s">
        <v>1448</v>
      </c>
      <c r="C205" s="6" t="s">
        <v>1129</v>
      </c>
      <c r="D205" s="6" t="s">
        <v>1449</v>
      </c>
      <c r="E205" s="6" t="s">
        <v>888</v>
      </c>
      <c r="F205" s="9">
        <v>1.61</v>
      </c>
      <c r="G205" s="6" t="s">
        <v>873</v>
      </c>
      <c r="H205" s="7" t="s">
        <v>566</v>
      </c>
      <c r="I205" s="8"/>
    </row>
    <row r="206" spans="1:9" x14ac:dyDescent="0.3">
      <c r="A206" s="8">
        <v>204</v>
      </c>
      <c r="B206" s="6" t="s">
        <v>1506</v>
      </c>
      <c r="C206" s="6" t="s">
        <v>1507</v>
      </c>
      <c r="D206" s="6" t="s">
        <v>1508</v>
      </c>
      <c r="E206" s="6" t="s">
        <v>888</v>
      </c>
      <c r="F206" s="9">
        <v>2.63</v>
      </c>
      <c r="G206" s="6" t="s">
        <v>873</v>
      </c>
      <c r="H206" s="7" t="s">
        <v>566</v>
      </c>
      <c r="I206" s="8"/>
    </row>
    <row r="207" spans="1:9" x14ac:dyDescent="0.3">
      <c r="A207" s="8">
        <v>205</v>
      </c>
      <c r="B207" s="6" t="s">
        <v>1048</v>
      </c>
      <c r="C207" s="6" t="s">
        <v>1049</v>
      </c>
      <c r="D207" s="6" t="s">
        <v>1050</v>
      </c>
      <c r="E207" s="6" t="s">
        <v>888</v>
      </c>
      <c r="F207" s="9">
        <v>0.60699999999999998</v>
      </c>
      <c r="G207" s="6" t="s">
        <v>873</v>
      </c>
      <c r="H207" s="7" t="s">
        <v>566</v>
      </c>
      <c r="I207" s="8"/>
    </row>
    <row r="208" spans="1:9" x14ac:dyDescent="0.3">
      <c r="A208" s="8">
        <v>206</v>
      </c>
      <c r="B208" s="6" t="s">
        <v>1692</v>
      </c>
      <c r="C208" s="6" t="s">
        <v>1049</v>
      </c>
      <c r="D208" s="6" t="s">
        <v>1693</v>
      </c>
      <c r="E208" s="6" t="s">
        <v>888</v>
      </c>
      <c r="F208" s="9">
        <v>1.84</v>
      </c>
      <c r="G208" s="6" t="s">
        <v>873</v>
      </c>
      <c r="H208" s="7" t="s">
        <v>566</v>
      </c>
      <c r="I208" s="8"/>
    </row>
    <row r="209" spans="1:9" x14ac:dyDescent="0.3">
      <c r="A209" s="8">
        <v>207</v>
      </c>
      <c r="B209" s="6" t="s">
        <v>1299</v>
      </c>
      <c r="C209" s="6" t="s">
        <v>237</v>
      </c>
      <c r="D209" s="6" t="s">
        <v>1300</v>
      </c>
      <c r="E209" s="6" t="s">
        <v>888</v>
      </c>
      <c r="F209" s="9">
        <v>1.214</v>
      </c>
      <c r="G209" s="6" t="s">
        <v>873</v>
      </c>
      <c r="H209" s="7" t="s">
        <v>566</v>
      </c>
      <c r="I209" s="8"/>
    </row>
    <row r="210" spans="1:9" x14ac:dyDescent="0.3">
      <c r="A210" s="8">
        <v>208</v>
      </c>
      <c r="B210" s="6" t="s">
        <v>1925</v>
      </c>
      <c r="C210" s="6" t="s">
        <v>237</v>
      </c>
      <c r="D210" s="6" t="s">
        <v>1926</v>
      </c>
      <c r="E210" s="6" t="s">
        <v>888</v>
      </c>
      <c r="F210" s="9">
        <v>1.214</v>
      </c>
      <c r="G210" s="6" t="s">
        <v>873</v>
      </c>
      <c r="H210" s="7" t="s">
        <v>566</v>
      </c>
      <c r="I210" s="8"/>
    </row>
    <row r="211" spans="1:9" x14ac:dyDescent="0.3">
      <c r="A211" s="8">
        <v>209</v>
      </c>
      <c r="B211" s="6" t="s">
        <v>1294</v>
      </c>
      <c r="C211" s="6" t="s">
        <v>953</v>
      </c>
      <c r="D211" s="6" t="s">
        <v>1295</v>
      </c>
      <c r="E211" s="6" t="s">
        <v>888</v>
      </c>
      <c r="F211" s="9">
        <v>0.40400000000000003</v>
      </c>
      <c r="G211" s="6" t="s">
        <v>873</v>
      </c>
      <c r="H211" s="7" t="s">
        <v>566</v>
      </c>
      <c r="I211" s="8"/>
    </row>
    <row r="212" spans="1:9" x14ac:dyDescent="0.3">
      <c r="A212" s="8">
        <v>210</v>
      </c>
      <c r="B212" s="6" t="s">
        <v>952</v>
      </c>
      <c r="C212" s="6" t="s">
        <v>953</v>
      </c>
      <c r="D212" s="6" t="s">
        <v>954</v>
      </c>
      <c r="E212" s="6" t="s">
        <v>888</v>
      </c>
      <c r="F212" s="9">
        <v>0.36</v>
      </c>
      <c r="G212" s="6" t="s">
        <v>873</v>
      </c>
      <c r="H212" s="7" t="s">
        <v>566</v>
      </c>
      <c r="I212" s="8"/>
    </row>
    <row r="213" spans="1:9" x14ac:dyDescent="0.3">
      <c r="A213" s="8">
        <v>211</v>
      </c>
      <c r="B213" s="6" t="s">
        <v>885</v>
      </c>
      <c r="C213" s="6" t="s">
        <v>886</v>
      </c>
      <c r="D213" s="6" t="s">
        <v>887</v>
      </c>
      <c r="E213" s="6" t="s">
        <v>888</v>
      </c>
      <c r="F213" s="9">
        <v>0.40400000000000003</v>
      </c>
      <c r="G213" s="6" t="s">
        <v>873</v>
      </c>
      <c r="H213" s="7" t="s">
        <v>566</v>
      </c>
      <c r="I213" s="8"/>
    </row>
    <row r="214" spans="1:9" x14ac:dyDescent="0.3">
      <c r="A214" s="8">
        <v>212</v>
      </c>
      <c r="B214" s="6" t="s">
        <v>1908</v>
      </c>
      <c r="C214" s="6" t="s">
        <v>1909</v>
      </c>
      <c r="D214" s="6" t="s">
        <v>1910</v>
      </c>
      <c r="E214" s="6" t="s">
        <v>888</v>
      </c>
      <c r="F214" s="9">
        <v>0.40400000000000003</v>
      </c>
      <c r="G214" s="6" t="s">
        <v>873</v>
      </c>
      <c r="H214" s="7" t="s">
        <v>566</v>
      </c>
      <c r="I214" s="8"/>
    </row>
    <row r="215" spans="1:9" x14ac:dyDescent="0.3">
      <c r="A215" s="8">
        <v>213</v>
      </c>
      <c r="B215" s="6" t="s">
        <v>1895</v>
      </c>
      <c r="C215" s="6" t="s">
        <v>1777</v>
      </c>
      <c r="D215" s="6" t="s">
        <v>1896</v>
      </c>
      <c r="E215" s="6" t="s">
        <v>888</v>
      </c>
      <c r="F215" s="9">
        <v>1.01</v>
      </c>
      <c r="G215" s="6" t="s">
        <v>873</v>
      </c>
      <c r="H215" s="7" t="s">
        <v>566</v>
      </c>
      <c r="I215" s="8"/>
    </row>
    <row r="216" spans="1:9" x14ac:dyDescent="0.3">
      <c r="A216" s="8">
        <v>214</v>
      </c>
      <c r="B216" s="6" t="s">
        <v>1364</v>
      </c>
      <c r="C216" s="6" t="s">
        <v>807</v>
      </c>
      <c r="D216" s="6" t="s">
        <v>1365</v>
      </c>
      <c r="E216" s="6" t="s">
        <v>888</v>
      </c>
      <c r="F216" s="9">
        <v>0.72</v>
      </c>
      <c r="G216" s="6" t="s">
        <v>873</v>
      </c>
      <c r="H216" s="7" t="s">
        <v>566</v>
      </c>
      <c r="I216" s="8"/>
    </row>
    <row r="217" spans="1:9" x14ac:dyDescent="0.3">
      <c r="A217" s="8">
        <v>215</v>
      </c>
      <c r="B217" s="6" t="s">
        <v>921</v>
      </c>
      <c r="C217" s="6" t="s">
        <v>922</v>
      </c>
      <c r="D217" s="6" t="s">
        <v>923</v>
      </c>
      <c r="E217" s="6" t="s">
        <v>888</v>
      </c>
      <c r="F217" s="9">
        <v>1.01</v>
      </c>
      <c r="G217" s="6" t="s">
        <v>873</v>
      </c>
      <c r="H217" s="7" t="s">
        <v>566</v>
      </c>
      <c r="I217" s="8"/>
    </row>
    <row r="218" spans="1:9" x14ac:dyDescent="0.3">
      <c r="A218" s="8">
        <v>216</v>
      </c>
      <c r="B218" s="6" t="s">
        <v>1509</v>
      </c>
      <c r="C218" s="6" t="s">
        <v>241</v>
      </c>
      <c r="D218" s="6" t="s">
        <v>1510</v>
      </c>
      <c r="E218" s="6" t="s">
        <v>888</v>
      </c>
      <c r="F218" s="9">
        <v>0.28000000000000003</v>
      </c>
      <c r="G218" s="6" t="s">
        <v>873</v>
      </c>
      <c r="H218" s="7" t="s">
        <v>566</v>
      </c>
      <c r="I218" s="8"/>
    </row>
    <row r="219" spans="1:9" x14ac:dyDescent="0.3">
      <c r="A219" s="8">
        <v>217</v>
      </c>
      <c r="B219" s="6" t="s">
        <v>1194</v>
      </c>
      <c r="C219" s="6" t="s">
        <v>1195</v>
      </c>
      <c r="D219" s="6" t="s">
        <v>1196</v>
      </c>
      <c r="E219" s="6" t="s">
        <v>888</v>
      </c>
      <c r="F219" s="9">
        <v>0.76900000000000002</v>
      </c>
      <c r="G219" s="6" t="s">
        <v>873</v>
      </c>
      <c r="H219" s="7" t="s">
        <v>566</v>
      </c>
      <c r="I219" s="8"/>
    </row>
    <row r="220" spans="1:9" x14ac:dyDescent="0.3">
      <c r="A220" s="8">
        <v>218</v>
      </c>
      <c r="B220" s="6" t="s">
        <v>1340</v>
      </c>
      <c r="C220" s="6" t="s">
        <v>1331</v>
      </c>
      <c r="D220" s="6" t="s">
        <v>1341</v>
      </c>
      <c r="E220" s="6" t="s">
        <v>888</v>
      </c>
      <c r="F220" s="9">
        <v>0.40400000000000003</v>
      </c>
      <c r="G220" s="6" t="s">
        <v>873</v>
      </c>
      <c r="H220" s="7" t="s">
        <v>566</v>
      </c>
      <c r="I220" s="8"/>
    </row>
    <row r="221" spans="1:9" x14ac:dyDescent="0.3">
      <c r="A221" s="8">
        <v>219</v>
      </c>
      <c r="B221" s="6" t="s">
        <v>1172</v>
      </c>
      <c r="C221" s="6" t="s">
        <v>105</v>
      </c>
      <c r="D221" s="6" t="s">
        <v>1173</v>
      </c>
      <c r="E221" s="6" t="s">
        <v>888</v>
      </c>
      <c r="F221" s="9">
        <v>0.80800000000000005</v>
      </c>
      <c r="G221" s="6" t="s">
        <v>873</v>
      </c>
      <c r="H221" s="7" t="s">
        <v>566</v>
      </c>
      <c r="I221" s="8"/>
    </row>
    <row r="222" spans="1:9" x14ac:dyDescent="0.3">
      <c r="A222" s="8">
        <v>220</v>
      </c>
      <c r="B222" s="6" t="s">
        <v>1519</v>
      </c>
      <c r="C222" s="6" t="s">
        <v>105</v>
      </c>
      <c r="D222" s="6" t="s">
        <v>1520</v>
      </c>
      <c r="E222" s="6" t="s">
        <v>888</v>
      </c>
      <c r="F222" s="9">
        <v>1.5</v>
      </c>
      <c r="G222" s="6" t="s">
        <v>873</v>
      </c>
      <c r="H222" s="7" t="s">
        <v>566</v>
      </c>
      <c r="I222" s="8"/>
    </row>
    <row r="223" spans="1:9" x14ac:dyDescent="0.3">
      <c r="A223" s="8">
        <v>221</v>
      </c>
      <c r="B223" s="6" t="s">
        <v>1546</v>
      </c>
      <c r="C223" s="6" t="s">
        <v>1301</v>
      </c>
      <c r="D223" s="6" t="s">
        <v>1547</v>
      </c>
      <c r="E223" s="6" t="s">
        <v>888</v>
      </c>
      <c r="F223" s="9">
        <v>0.32</v>
      </c>
      <c r="G223" s="6" t="s">
        <v>873</v>
      </c>
      <c r="H223" s="7" t="s">
        <v>566</v>
      </c>
      <c r="I223" s="8"/>
    </row>
    <row r="224" spans="1:9" x14ac:dyDescent="0.3">
      <c r="A224" s="8">
        <v>222</v>
      </c>
      <c r="B224" s="6" t="s">
        <v>1321</v>
      </c>
      <c r="C224" s="6" t="s">
        <v>811</v>
      </c>
      <c r="D224" s="6" t="s">
        <v>1322</v>
      </c>
      <c r="E224" s="6" t="s">
        <v>888</v>
      </c>
      <c r="F224" s="9">
        <v>0.40400000000000003</v>
      </c>
      <c r="G224" s="6" t="s">
        <v>873</v>
      </c>
      <c r="H224" s="7" t="s">
        <v>566</v>
      </c>
      <c r="I224" s="8"/>
    </row>
    <row r="225" spans="1:9" x14ac:dyDescent="0.3">
      <c r="A225" s="8">
        <v>223</v>
      </c>
      <c r="B225" s="6" t="s">
        <v>1089</v>
      </c>
      <c r="C225" s="6" t="s">
        <v>105</v>
      </c>
      <c r="D225" s="6" t="s">
        <v>1090</v>
      </c>
      <c r="E225" s="6" t="s">
        <v>888</v>
      </c>
      <c r="F225" s="9">
        <v>2</v>
      </c>
      <c r="G225" s="6" t="s">
        <v>873</v>
      </c>
      <c r="H225" s="7" t="s">
        <v>566</v>
      </c>
      <c r="I225" s="8"/>
    </row>
    <row r="226" spans="1:9" x14ac:dyDescent="0.3">
      <c r="A226" s="8">
        <v>224</v>
      </c>
      <c r="B226" s="6" t="s">
        <v>1776</v>
      </c>
      <c r="C226" s="6" t="s">
        <v>1777</v>
      </c>
      <c r="D226" s="6" t="s">
        <v>1778</v>
      </c>
      <c r="E226" s="6" t="s">
        <v>888</v>
      </c>
      <c r="F226" s="9">
        <v>1.21</v>
      </c>
      <c r="G226" s="6" t="s">
        <v>873</v>
      </c>
      <c r="H226" s="7" t="s">
        <v>566</v>
      </c>
      <c r="I226" s="8"/>
    </row>
    <row r="227" spans="1:9" x14ac:dyDescent="0.3">
      <c r="A227" s="8">
        <v>225</v>
      </c>
      <c r="B227" s="6" t="s">
        <v>1790</v>
      </c>
      <c r="C227" s="6" t="s">
        <v>1791</v>
      </c>
      <c r="D227" s="6" t="s">
        <v>1792</v>
      </c>
      <c r="E227" s="6" t="s">
        <v>888</v>
      </c>
      <c r="F227" s="9">
        <v>0.40400000000000003</v>
      </c>
      <c r="G227" s="6" t="s">
        <v>873</v>
      </c>
      <c r="H227" s="7" t="s">
        <v>566</v>
      </c>
      <c r="I227" s="8"/>
    </row>
    <row r="228" spans="1:9" x14ac:dyDescent="0.3">
      <c r="A228" s="8">
        <v>226</v>
      </c>
      <c r="B228" s="6" t="s">
        <v>927</v>
      </c>
      <c r="C228" s="6" t="s">
        <v>928</v>
      </c>
      <c r="D228" s="6" t="s">
        <v>929</v>
      </c>
      <c r="E228" s="6" t="s">
        <v>888</v>
      </c>
      <c r="F228" s="9">
        <v>1.49</v>
      </c>
      <c r="G228" s="6" t="s">
        <v>873</v>
      </c>
      <c r="H228" s="7" t="s">
        <v>566</v>
      </c>
      <c r="I228" s="8"/>
    </row>
    <row r="229" spans="1:9" x14ac:dyDescent="0.3">
      <c r="A229" s="8">
        <v>227</v>
      </c>
      <c r="B229" s="6" t="s">
        <v>1323</v>
      </c>
      <c r="C229" s="6" t="s">
        <v>1324</v>
      </c>
      <c r="D229" s="6" t="s">
        <v>1325</v>
      </c>
      <c r="E229" s="6" t="s">
        <v>888</v>
      </c>
      <c r="F229" s="9">
        <v>1.53</v>
      </c>
      <c r="G229" s="6" t="s">
        <v>873</v>
      </c>
      <c r="H229" s="7" t="s">
        <v>566</v>
      </c>
      <c r="I229" s="8"/>
    </row>
    <row r="230" spans="1:9" x14ac:dyDescent="0.3">
      <c r="A230" s="8">
        <v>228</v>
      </c>
      <c r="B230" s="6" t="s">
        <v>1514</v>
      </c>
      <c r="C230" s="6" t="s">
        <v>928</v>
      </c>
      <c r="D230" s="6" t="s">
        <v>1515</v>
      </c>
      <c r="E230" s="6" t="s">
        <v>888</v>
      </c>
      <c r="F230" s="9">
        <v>2.2000000000000002</v>
      </c>
      <c r="G230" s="6" t="s">
        <v>873</v>
      </c>
      <c r="H230" s="7" t="s">
        <v>566</v>
      </c>
      <c r="I230" s="8"/>
    </row>
    <row r="231" spans="1:9" x14ac:dyDescent="0.3">
      <c r="A231" s="8">
        <v>229</v>
      </c>
      <c r="B231" s="6" t="s">
        <v>1197</v>
      </c>
      <c r="C231" s="6" t="s">
        <v>1198</v>
      </c>
      <c r="D231" s="6" t="s">
        <v>1199</v>
      </c>
      <c r="E231" s="6" t="s">
        <v>888</v>
      </c>
      <c r="F231" s="9">
        <v>0.72</v>
      </c>
      <c r="G231" s="6" t="s">
        <v>873</v>
      </c>
      <c r="H231" s="7" t="s">
        <v>566</v>
      </c>
      <c r="I231" s="8"/>
    </row>
    <row r="232" spans="1:9" x14ac:dyDescent="0.3">
      <c r="A232" s="8">
        <v>230</v>
      </c>
      <c r="B232" s="6" t="s">
        <v>1086</v>
      </c>
      <c r="C232" s="6" t="s">
        <v>1087</v>
      </c>
      <c r="D232" s="6" t="s">
        <v>1088</v>
      </c>
      <c r="E232" s="6" t="s">
        <v>888</v>
      </c>
      <c r="F232" s="9">
        <v>1.21</v>
      </c>
      <c r="G232" s="6" t="s">
        <v>873</v>
      </c>
      <c r="H232" s="7" t="s">
        <v>566</v>
      </c>
      <c r="I232" s="8"/>
    </row>
    <row r="233" spans="1:9" x14ac:dyDescent="0.3">
      <c r="A233" s="8">
        <v>231</v>
      </c>
      <c r="B233" s="6" t="s">
        <v>1793</v>
      </c>
      <c r="C233" s="6" t="s">
        <v>1794</v>
      </c>
      <c r="D233" s="6" t="s">
        <v>1795</v>
      </c>
      <c r="E233" s="6" t="s">
        <v>888</v>
      </c>
      <c r="F233" s="9">
        <v>0.80800000000000005</v>
      </c>
      <c r="G233" s="6" t="s">
        <v>873</v>
      </c>
      <c r="H233" s="7" t="s">
        <v>566</v>
      </c>
      <c r="I233" s="8"/>
    </row>
    <row r="234" spans="1:9" x14ac:dyDescent="0.3">
      <c r="A234" s="8">
        <v>232</v>
      </c>
      <c r="B234" s="6" t="s">
        <v>937</v>
      </c>
      <c r="C234" s="6" t="s">
        <v>938</v>
      </c>
      <c r="D234" s="6" t="s">
        <v>939</v>
      </c>
      <c r="E234" s="6" t="s">
        <v>888</v>
      </c>
      <c r="F234" s="9">
        <v>0.40400000000000003</v>
      </c>
      <c r="G234" s="6" t="s">
        <v>873</v>
      </c>
      <c r="H234" s="7" t="s">
        <v>566</v>
      </c>
      <c r="I234" s="8"/>
    </row>
    <row r="235" spans="1:9" x14ac:dyDescent="0.3">
      <c r="A235" s="8">
        <v>233</v>
      </c>
      <c r="B235" s="6" t="s">
        <v>930</v>
      </c>
      <c r="C235" s="6" t="s">
        <v>46</v>
      </c>
      <c r="D235" s="6" t="s">
        <v>931</v>
      </c>
      <c r="E235" s="6" t="s">
        <v>888</v>
      </c>
      <c r="F235" s="9">
        <v>0.40400000000000003</v>
      </c>
      <c r="G235" s="6" t="s">
        <v>873</v>
      </c>
      <c r="H235" s="7" t="s">
        <v>566</v>
      </c>
      <c r="I235" s="8"/>
    </row>
    <row r="236" spans="1:9" x14ac:dyDescent="0.3">
      <c r="A236" s="8">
        <v>234</v>
      </c>
      <c r="B236" s="6" t="s">
        <v>1761</v>
      </c>
      <c r="C236" s="6" t="s">
        <v>938</v>
      </c>
      <c r="D236" s="6" t="s">
        <v>1762</v>
      </c>
      <c r="E236" s="6" t="s">
        <v>888</v>
      </c>
      <c r="F236" s="9">
        <v>0.40400000000000003</v>
      </c>
      <c r="G236" s="6" t="s">
        <v>873</v>
      </c>
      <c r="H236" s="7" t="s">
        <v>566</v>
      </c>
      <c r="I236" s="8"/>
    </row>
    <row r="237" spans="1:9" x14ac:dyDescent="0.3">
      <c r="A237" s="8">
        <v>235</v>
      </c>
      <c r="B237" s="6" t="s">
        <v>1493</v>
      </c>
      <c r="C237" s="6" t="s">
        <v>1494</v>
      </c>
      <c r="D237" s="6" t="s">
        <v>1495</v>
      </c>
      <c r="E237" s="6" t="s">
        <v>888</v>
      </c>
      <c r="F237" s="9">
        <v>0.80800000000000005</v>
      </c>
      <c r="G237" s="6" t="s">
        <v>873</v>
      </c>
      <c r="H237" s="7" t="s">
        <v>566</v>
      </c>
      <c r="I237" s="8"/>
    </row>
    <row r="238" spans="1:9" x14ac:dyDescent="0.3">
      <c r="A238" s="8">
        <v>236</v>
      </c>
      <c r="B238" s="6" t="s">
        <v>1746</v>
      </c>
      <c r="C238" s="6" t="s">
        <v>1747</v>
      </c>
      <c r="D238" s="6" t="s">
        <v>1748</v>
      </c>
      <c r="E238" s="6" t="s">
        <v>888</v>
      </c>
      <c r="F238" s="9">
        <v>0.80800000000000005</v>
      </c>
      <c r="G238" s="6" t="s">
        <v>873</v>
      </c>
      <c r="H238" s="7" t="s">
        <v>566</v>
      </c>
      <c r="I238" s="8"/>
    </row>
    <row r="239" spans="1:9" x14ac:dyDescent="0.3">
      <c r="A239" s="8">
        <v>237</v>
      </c>
      <c r="B239" s="6" t="s">
        <v>1920</v>
      </c>
      <c r="C239" s="6" t="s">
        <v>1494</v>
      </c>
      <c r="D239" s="6" t="s">
        <v>1921</v>
      </c>
      <c r="E239" s="6" t="s">
        <v>888</v>
      </c>
      <c r="F239" s="9">
        <v>0.80800000000000005</v>
      </c>
      <c r="G239" s="6" t="s">
        <v>873</v>
      </c>
      <c r="H239" s="7" t="s">
        <v>566</v>
      </c>
      <c r="I239" s="8"/>
    </row>
    <row r="240" spans="1:9" x14ac:dyDescent="0.3">
      <c r="A240" s="8">
        <v>238</v>
      </c>
      <c r="B240" s="6" t="s">
        <v>948</v>
      </c>
      <c r="C240" s="6" t="s">
        <v>156</v>
      </c>
      <c r="D240" s="6" t="s">
        <v>949</v>
      </c>
      <c r="E240" s="6" t="s">
        <v>888</v>
      </c>
      <c r="F240" s="9">
        <v>0.92</v>
      </c>
      <c r="G240" s="6" t="s">
        <v>873</v>
      </c>
      <c r="H240" s="7" t="s">
        <v>566</v>
      </c>
      <c r="I240" s="8"/>
    </row>
    <row r="241" spans="1:9" x14ac:dyDescent="0.3">
      <c r="A241" s="8">
        <v>239</v>
      </c>
      <c r="B241" s="6" t="s">
        <v>1066</v>
      </c>
      <c r="C241" s="6" t="s">
        <v>46</v>
      </c>
      <c r="D241" s="6" t="s">
        <v>1067</v>
      </c>
      <c r="E241" s="6" t="s">
        <v>888</v>
      </c>
      <c r="F241" s="9">
        <v>0.67</v>
      </c>
      <c r="G241" s="6" t="s">
        <v>873</v>
      </c>
      <c r="H241" s="7" t="s">
        <v>566</v>
      </c>
      <c r="I241" s="8"/>
    </row>
    <row r="242" spans="1:9" x14ac:dyDescent="0.3">
      <c r="A242" s="8">
        <v>240</v>
      </c>
      <c r="B242" s="6" t="s">
        <v>1227</v>
      </c>
      <c r="C242" s="6" t="s">
        <v>156</v>
      </c>
      <c r="D242" s="6" t="s">
        <v>1228</v>
      </c>
      <c r="E242" s="6" t="s">
        <v>888</v>
      </c>
      <c r="F242" s="9">
        <v>0.40400000000000003</v>
      </c>
      <c r="G242" s="6" t="s">
        <v>873</v>
      </c>
      <c r="H242" s="7" t="s">
        <v>566</v>
      </c>
      <c r="I242" s="8"/>
    </row>
    <row r="243" spans="1:9" x14ac:dyDescent="0.3">
      <c r="A243" s="8">
        <v>241</v>
      </c>
      <c r="B243" s="6" t="s">
        <v>1877</v>
      </c>
      <c r="C243" s="6" t="s">
        <v>1841</v>
      </c>
      <c r="D243" s="6" t="s">
        <v>1878</v>
      </c>
      <c r="E243" s="6" t="s">
        <v>888</v>
      </c>
      <c r="F243" s="9">
        <v>0.60699999999999998</v>
      </c>
      <c r="G243" s="6" t="s">
        <v>873</v>
      </c>
      <c r="H243" s="7" t="s">
        <v>566</v>
      </c>
      <c r="I243" s="8"/>
    </row>
    <row r="244" spans="1:9" x14ac:dyDescent="0.3">
      <c r="A244" s="8">
        <v>242</v>
      </c>
      <c r="B244" s="6" t="s">
        <v>1630</v>
      </c>
      <c r="C244" s="6" t="s">
        <v>1631</v>
      </c>
      <c r="D244" s="6" t="s">
        <v>1632</v>
      </c>
      <c r="E244" s="6" t="s">
        <v>888</v>
      </c>
      <c r="F244" s="9">
        <v>0.3</v>
      </c>
      <c r="G244" s="6" t="s">
        <v>873</v>
      </c>
      <c r="H244" s="7" t="s">
        <v>566</v>
      </c>
      <c r="I244" s="8"/>
    </row>
    <row r="245" spans="1:9" x14ac:dyDescent="0.3">
      <c r="A245" s="8">
        <v>243</v>
      </c>
      <c r="B245" s="6" t="s">
        <v>1568</v>
      </c>
      <c r="C245" s="6" t="s">
        <v>1205</v>
      </c>
      <c r="D245" s="6" t="s">
        <v>1569</v>
      </c>
      <c r="E245" s="6" t="s">
        <v>888</v>
      </c>
      <c r="F245" s="9">
        <v>1.3149999999999999</v>
      </c>
      <c r="G245" s="6" t="s">
        <v>873</v>
      </c>
      <c r="H245" s="7" t="s">
        <v>566</v>
      </c>
      <c r="I245" s="8"/>
    </row>
    <row r="246" spans="1:9" x14ac:dyDescent="0.3">
      <c r="A246" s="8">
        <v>244</v>
      </c>
      <c r="B246" s="6" t="s">
        <v>1204</v>
      </c>
      <c r="C246" s="6" t="s">
        <v>1205</v>
      </c>
      <c r="D246" s="6" t="s">
        <v>1206</v>
      </c>
      <c r="E246" s="6" t="s">
        <v>888</v>
      </c>
      <c r="F246" s="9">
        <v>0.3</v>
      </c>
      <c r="G246" s="6" t="s">
        <v>873</v>
      </c>
      <c r="H246" s="7" t="s">
        <v>566</v>
      </c>
      <c r="I246" s="8"/>
    </row>
    <row r="247" spans="1:9" x14ac:dyDescent="0.3">
      <c r="A247" s="8">
        <v>245</v>
      </c>
      <c r="B247" s="6" t="s">
        <v>1471</v>
      </c>
      <c r="C247" s="6" t="s">
        <v>1472</v>
      </c>
      <c r="D247" s="6" t="s">
        <v>1473</v>
      </c>
      <c r="E247" s="6" t="s">
        <v>888</v>
      </c>
      <c r="F247" s="9">
        <v>0.4</v>
      </c>
      <c r="G247" s="6" t="s">
        <v>873</v>
      </c>
      <c r="H247" s="7" t="s">
        <v>566</v>
      </c>
      <c r="I247" s="8"/>
    </row>
    <row r="248" spans="1:9" x14ac:dyDescent="0.3">
      <c r="A248" s="8">
        <v>246</v>
      </c>
      <c r="B248" s="6" t="s">
        <v>1763</v>
      </c>
      <c r="C248" s="6" t="s">
        <v>1764</v>
      </c>
      <c r="D248" s="6" t="s">
        <v>1765</v>
      </c>
      <c r="E248" s="6" t="s">
        <v>888</v>
      </c>
      <c r="F248" s="9">
        <v>0.3</v>
      </c>
      <c r="G248" s="6" t="s">
        <v>873</v>
      </c>
      <c r="H248" s="7" t="s">
        <v>566</v>
      </c>
      <c r="I248" s="8"/>
    </row>
    <row r="249" spans="1:9" x14ac:dyDescent="0.3">
      <c r="A249" s="8">
        <v>247</v>
      </c>
      <c r="B249" s="6" t="s">
        <v>1944</v>
      </c>
      <c r="C249" s="6" t="s">
        <v>1883</v>
      </c>
      <c r="D249" s="6" t="s">
        <v>1945</v>
      </c>
      <c r="E249" s="6" t="s">
        <v>888</v>
      </c>
      <c r="F249" s="9">
        <v>0.40400000000000003</v>
      </c>
      <c r="G249" s="6" t="s">
        <v>873</v>
      </c>
      <c r="H249" s="7" t="s">
        <v>566</v>
      </c>
      <c r="I249" s="8"/>
    </row>
    <row r="250" spans="1:9" x14ac:dyDescent="0.3">
      <c r="A250" s="8">
        <v>248</v>
      </c>
      <c r="B250" s="6" t="s">
        <v>1939</v>
      </c>
      <c r="C250" s="6" t="s">
        <v>166</v>
      </c>
      <c r="D250" s="6" t="s">
        <v>1940</v>
      </c>
      <c r="E250" s="6" t="s">
        <v>888</v>
      </c>
      <c r="F250" s="9">
        <v>0.40400000000000003</v>
      </c>
      <c r="G250" s="6" t="s">
        <v>873</v>
      </c>
      <c r="H250" s="7" t="s">
        <v>566</v>
      </c>
      <c r="I250" s="8"/>
    </row>
    <row r="251" spans="1:9" x14ac:dyDescent="0.3">
      <c r="A251" s="8">
        <v>249</v>
      </c>
      <c r="B251" s="6" t="s">
        <v>1882</v>
      </c>
      <c r="C251" s="6" t="s">
        <v>1883</v>
      </c>
      <c r="D251" s="6" t="s">
        <v>1884</v>
      </c>
      <c r="E251" s="6" t="s">
        <v>888</v>
      </c>
      <c r="F251" s="9">
        <v>0.40400000000000003</v>
      </c>
      <c r="G251" s="6" t="s">
        <v>873</v>
      </c>
      <c r="H251" s="7" t="s">
        <v>566</v>
      </c>
      <c r="I251" s="8"/>
    </row>
    <row r="252" spans="1:9" x14ac:dyDescent="0.3">
      <c r="A252" s="8">
        <v>250</v>
      </c>
      <c r="B252" s="6" t="s">
        <v>1899</v>
      </c>
      <c r="C252" s="6" t="s">
        <v>1900</v>
      </c>
      <c r="D252" s="6" t="s">
        <v>1901</v>
      </c>
      <c r="E252" s="6" t="s">
        <v>888</v>
      </c>
      <c r="F252" s="9">
        <v>1.01</v>
      </c>
      <c r="G252" s="6" t="s">
        <v>873</v>
      </c>
      <c r="H252" s="7" t="s">
        <v>566</v>
      </c>
      <c r="I252" s="8"/>
    </row>
    <row r="253" spans="1:9" x14ac:dyDescent="0.3">
      <c r="A253" s="8">
        <v>251</v>
      </c>
      <c r="B253" s="6" t="s">
        <v>1667</v>
      </c>
      <c r="C253" s="6" t="s">
        <v>1608</v>
      </c>
      <c r="D253" s="6" t="s">
        <v>1668</v>
      </c>
      <c r="E253" s="6" t="s">
        <v>888</v>
      </c>
      <c r="F253" s="9">
        <v>2.02</v>
      </c>
      <c r="G253" s="6" t="s">
        <v>873</v>
      </c>
      <c r="H253" s="7" t="s">
        <v>566</v>
      </c>
      <c r="I253" s="8"/>
    </row>
    <row r="254" spans="1:9" x14ac:dyDescent="0.3">
      <c r="A254" s="8">
        <v>252</v>
      </c>
      <c r="B254" s="6" t="s">
        <v>1607</v>
      </c>
      <c r="C254" s="6" t="s">
        <v>1608</v>
      </c>
      <c r="D254" s="6" t="s">
        <v>1609</v>
      </c>
      <c r="E254" s="6" t="s">
        <v>888</v>
      </c>
      <c r="F254" s="9">
        <v>0.60699999999999998</v>
      </c>
      <c r="G254" s="6" t="s">
        <v>873</v>
      </c>
      <c r="H254" s="7" t="s">
        <v>566</v>
      </c>
      <c r="I254" s="8"/>
    </row>
    <row r="255" spans="1:9" x14ac:dyDescent="0.3">
      <c r="A255" s="8">
        <v>253</v>
      </c>
      <c r="B255" s="6" t="s">
        <v>1415</v>
      </c>
      <c r="C255" s="6" t="s">
        <v>1416</v>
      </c>
      <c r="D255" s="6" t="s">
        <v>1417</v>
      </c>
      <c r="E255" s="6" t="s">
        <v>888</v>
      </c>
      <c r="F255" s="9">
        <v>1.417</v>
      </c>
      <c r="G255" s="6" t="s">
        <v>873</v>
      </c>
      <c r="H255" s="7" t="s">
        <v>566</v>
      </c>
      <c r="I255" s="8"/>
    </row>
    <row r="256" spans="1:9" x14ac:dyDescent="0.3">
      <c r="A256" s="8">
        <v>254</v>
      </c>
      <c r="B256" s="6" t="s">
        <v>1643</v>
      </c>
      <c r="C256" s="6" t="s">
        <v>271</v>
      </c>
      <c r="D256" s="6" t="s">
        <v>1644</v>
      </c>
      <c r="E256" s="6" t="s">
        <v>888</v>
      </c>
      <c r="F256" s="9">
        <v>0.60699999999999998</v>
      </c>
      <c r="G256" s="6" t="s">
        <v>873</v>
      </c>
      <c r="H256" s="7" t="s">
        <v>566</v>
      </c>
      <c r="I256" s="8"/>
    </row>
    <row r="257" spans="1:9" x14ac:dyDescent="0.3">
      <c r="A257" s="8">
        <v>255</v>
      </c>
      <c r="B257" s="6" t="s">
        <v>1524</v>
      </c>
      <c r="C257" s="6" t="s">
        <v>1525</v>
      </c>
      <c r="D257" s="6" t="s">
        <v>1526</v>
      </c>
      <c r="E257" s="6" t="s">
        <v>888</v>
      </c>
      <c r="F257" s="9">
        <v>1.21</v>
      </c>
      <c r="G257" s="6" t="s">
        <v>873</v>
      </c>
      <c r="H257" s="7" t="s">
        <v>566</v>
      </c>
      <c r="I257" s="8"/>
    </row>
    <row r="258" spans="1:9" x14ac:dyDescent="0.3">
      <c r="A258" s="8">
        <v>256</v>
      </c>
      <c r="B258" s="6" t="s">
        <v>1885</v>
      </c>
      <c r="C258" s="6" t="s">
        <v>69</v>
      </c>
      <c r="D258" s="6" t="s">
        <v>1886</v>
      </c>
      <c r="E258" s="6" t="s">
        <v>888</v>
      </c>
      <c r="F258" s="9">
        <v>1.21</v>
      </c>
      <c r="G258" s="6" t="s">
        <v>873</v>
      </c>
      <c r="H258" s="7" t="s">
        <v>566</v>
      </c>
      <c r="I258" s="8"/>
    </row>
    <row r="259" spans="1:9" x14ac:dyDescent="0.3">
      <c r="A259" s="8">
        <v>257</v>
      </c>
      <c r="B259" s="6" t="s">
        <v>1527</v>
      </c>
      <c r="C259" s="6" t="s">
        <v>971</v>
      </c>
      <c r="D259" s="6" t="s">
        <v>1528</v>
      </c>
      <c r="E259" s="6" t="s">
        <v>888</v>
      </c>
      <c r="F259" s="9">
        <v>0.20200000000000001</v>
      </c>
      <c r="G259" s="6" t="s">
        <v>873</v>
      </c>
      <c r="H259" s="7" t="s">
        <v>566</v>
      </c>
      <c r="I259" s="8"/>
    </row>
    <row r="260" spans="1:9" x14ac:dyDescent="0.3">
      <c r="A260" s="8">
        <v>258</v>
      </c>
      <c r="B260" s="6" t="s">
        <v>1017</v>
      </c>
      <c r="C260" s="6" t="s">
        <v>1018</v>
      </c>
      <c r="D260" s="6" t="s">
        <v>1019</v>
      </c>
      <c r="E260" s="6" t="s">
        <v>888</v>
      </c>
      <c r="F260" s="9">
        <v>0.40400000000000003</v>
      </c>
      <c r="G260" s="6" t="s">
        <v>873</v>
      </c>
      <c r="H260" s="7" t="s">
        <v>566</v>
      </c>
      <c r="I260" s="8"/>
    </row>
    <row r="261" spans="1:9" x14ac:dyDescent="0.3">
      <c r="A261" s="8">
        <v>259</v>
      </c>
      <c r="B261" s="6" t="s">
        <v>1633</v>
      </c>
      <c r="C261" s="6" t="s">
        <v>971</v>
      </c>
      <c r="D261" s="6" t="s">
        <v>1634</v>
      </c>
      <c r="E261" s="6" t="s">
        <v>888</v>
      </c>
      <c r="F261" s="9">
        <v>0.20200000000000001</v>
      </c>
      <c r="G261" s="6" t="s">
        <v>873</v>
      </c>
      <c r="H261" s="7" t="s">
        <v>566</v>
      </c>
      <c r="I261" s="8"/>
    </row>
    <row r="262" spans="1:9" x14ac:dyDescent="0.3">
      <c r="A262" s="8">
        <v>260</v>
      </c>
      <c r="B262" s="6" t="s">
        <v>970</v>
      </c>
      <c r="C262" s="6" t="s">
        <v>971</v>
      </c>
      <c r="D262" s="6" t="s">
        <v>972</v>
      </c>
      <c r="E262" s="6" t="s">
        <v>888</v>
      </c>
      <c r="F262" s="9">
        <v>0.20200000000000001</v>
      </c>
      <c r="G262" s="6" t="s">
        <v>873</v>
      </c>
      <c r="H262" s="7" t="s">
        <v>566</v>
      </c>
      <c r="I262" s="8"/>
    </row>
    <row r="263" spans="1:9" x14ac:dyDescent="0.3">
      <c r="A263" s="8">
        <v>261</v>
      </c>
      <c r="B263" s="6" t="s">
        <v>1637</v>
      </c>
      <c r="C263" s="6" t="s">
        <v>232</v>
      </c>
      <c r="D263" s="6" t="s">
        <v>1638</v>
      </c>
      <c r="E263" s="6" t="s">
        <v>888</v>
      </c>
      <c r="F263" s="9">
        <v>2.83</v>
      </c>
      <c r="G263" s="6" t="s">
        <v>873</v>
      </c>
      <c r="H263" s="7" t="s">
        <v>566</v>
      </c>
      <c r="I263" s="8"/>
    </row>
    <row r="264" spans="1:9" x14ac:dyDescent="0.3">
      <c r="A264" s="8">
        <v>262</v>
      </c>
      <c r="B264" s="6" t="s">
        <v>904</v>
      </c>
      <c r="C264" s="6" t="s">
        <v>905</v>
      </c>
      <c r="D264" s="6" t="s">
        <v>906</v>
      </c>
      <c r="E264" s="6" t="s">
        <v>888</v>
      </c>
      <c r="F264" s="9">
        <v>1.01</v>
      </c>
      <c r="G264" s="6" t="s">
        <v>873</v>
      </c>
      <c r="H264" s="7" t="s">
        <v>566</v>
      </c>
      <c r="I264" s="8"/>
    </row>
    <row r="265" spans="1:9" x14ac:dyDescent="0.3">
      <c r="A265" s="8">
        <v>263</v>
      </c>
      <c r="B265" s="6" t="s">
        <v>1025</v>
      </c>
      <c r="C265" s="6" t="s">
        <v>988</v>
      </c>
      <c r="D265" s="6" t="s">
        <v>1026</v>
      </c>
      <c r="E265" s="6" t="s">
        <v>888</v>
      </c>
      <c r="F265" s="9">
        <v>2.83</v>
      </c>
      <c r="G265" s="6" t="s">
        <v>873</v>
      </c>
      <c r="H265" s="7" t="s">
        <v>566</v>
      </c>
      <c r="I265" s="8"/>
    </row>
    <row r="266" spans="1:9" x14ac:dyDescent="0.3">
      <c r="A266" s="8">
        <v>264</v>
      </c>
      <c r="B266" s="6" t="s">
        <v>1820</v>
      </c>
      <c r="C266" s="6" t="s">
        <v>1821</v>
      </c>
      <c r="D266" s="6" t="s">
        <v>1822</v>
      </c>
      <c r="E266" s="6" t="s">
        <v>888</v>
      </c>
      <c r="F266" s="9">
        <v>1.01</v>
      </c>
      <c r="G266" s="6" t="s">
        <v>873</v>
      </c>
      <c r="H266" s="7" t="s">
        <v>566</v>
      </c>
      <c r="I266" s="8"/>
    </row>
    <row r="267" spans="1:9" x14ac:dyDescent="0.3">
      <c r="A267" s="8">
        <v>265</v>
      </c>
      <c r="B267" s="6" t="s">
        <v>1735</v>
      </c>
      <c r="C267" s="6" t="s">
        <v>1736</v>
      </c>
      <c r="D267" s="6" t="s">
        <v>1737</v>
      </c>
      <c r="E267" s="6" t="s">
        <v>888</v>
      </c>
      <c r="F267" s="9">
        <v>1.72</v>
      </c>
      <c r="G267" s="6" t="s">
        <v>873</v>
      </c>
      <c r="H267" s="7" t="s">
        <v>566</v>
      </c>
      <c r="I267" s="8"/>
    </row>
    <row r="268" spans="1:9" x14ac:dyDescent="0.3">
      <c r="A268" s="8">
        <v>266</v>
      </c>
      <c r="B268" s="6" t="s">
        <v>1913</v>
      </c>
      <c r="C268" s="6" t="s">
        <v>988</v>
      </c>
      <c r="D268" s="6" t="s">
        <v>1914</v>
      </c>
      <c r="E268" s="6" t="s">
        <v>888</v>
      </c>
      <c r="F268" s="9">
        <v>2.4300000000000002</v>
      </c>
      <c r="G268" s="6" t="s">
        <v>873</v>
      </c>
      <c r="H268" s="7" t="s">
        <v>566</v>
      </c>
      <c r="I268" s="8"/>
    </row>
    <row r="269" spans="1:9" x14ac:dyDescent="0.3">
      <c r="A269" s="8">
        <v>267</v>
      </c>
      <c r="B269" s="6" t="s">
        <v>1281</v>
      </c>
      <c r="C269" s="6" t="s">
        <v>988</v>
      </c>
      <c r="D269" s="6" t="s">
        <v>1282</v>
      </c>
      <c r="E269" s="6" t="s">
        <v>888</v>
      </c>
      <c r="F269" s="9">
        <v>1.61</v>
      </c>
      <c r="G269" s="6" t="s">
        <v>873</v>
      </c>
      <c r="H269" s="7" t="s">
        <v>566</v>
      </c>
      <c r="I269" s="8"/>
    </row>
    <row r="270" spans="1:9" x14ac:dyDescent="0.3">
      <c r="A270" s="8">
        <v>268</v>
      </c>
      <c r="B270" s="6" t="s">
        <v>982</v>
      </c>
      <c r="C270" s="6" t="s">
        <v>76</v>
      </c>
      <c r="D270" s="6" t="s">
        <v>983</v>
      </c>
      <c r="E270" s="6" t="s">
        <v>903</v>
      </c>
      <c r="F270" s="9">
        <v>0.68799999999999994</v>
      </c>
      <c r="G270" s="6" t="s">
        <v>873</v>
      </c>
      <c r="H270" s="7" t="s">
        <v>566</v>
      </c>
      <c r="I270" s="8"/>
    </row>
    <row r="271" spans="1:9" x14ac:dyDescent="0.3">
      <c r="A271" s="8">
        <v>269</v>
      </c>
      <c r="B271" s="6" t="s">
        <v>1768</v>
      </c>
      <c r="C271" s="6" t="s">
        <v>164</v>
      </c>
      <c r="D271" s="6" t="s">
        <v>1769</v>
      </c>
      <c r="E271" s="6" t="s">
        <v>903</v>
      </c>
      <c r="F271" s="9">
        <v>0.66900000000000004</v>
      </c>
      <c r="G271" s="6" t="s">
        <v>873</v>
      </c>
      <c r="H271" s="7" t="s">
        <v>566</v>
      </c>
      <c r="I271" s="8"/>
    </row>
    <row r="272" spans="1:9" x14ac:dyDescent="0.3">
      <c r="A272" s="8">
        <v>270</v>
      </c>
      <c r="B272" s="6" t="s">
        <v>1391</v>
      </c>
      <c r="C272" s="6" t="s">
        <v>64</v>
      </c>
      <c r="D272" s="6" t="s">
        <v>1392</v>
      </c>
      <c r="E272" s="6" t="s">
        <v>903</v>
      </c>
      <c r="F272" s="9">
        <v>1.51</v>
      </c>
      <c r="G272" s="6" t="s">
        <v>873</v>
      </c>
      <c r="H272" s="7" t="s">
        <v>566</v>
      </c>
      <c r="I272" s="8"/>
    </row>
    <row r="273" spans="1:9" x14ac:dyDescent="0.3">
      <c r="A273" s="8">
        <v>271</v>
      </c>
      <c r="B273" s="6" t="s">
        <v>1612</v>
      </c>
      <c r="C273" s="6" t="s">
        <v>1613</v>
      </c>
      <c r="D273" s="6" t="s">
        <v>1614</v>
      </c>
      <c r="E273" s="6" t="s">
        <v>899</v>
      </c>
      <c r="F273" s="9">
        <v>4</v>
      </c>
      <c r="G273" s="6" t="s">
        <v>873</v>
      </c>
      <c r="H273" s="7" t="s">
        <v>566</v>
      </c>
      <c r="I273" s="8"/>
    </row>
    <row r="274" spans="1:9" x14ac:dyDescent="0.3">
      <c r="A274" s="8">
        <v>272</v>
      </c>
      <c r="B274" s="6" t="s">
        <v>1677</v>
      </c>
      <c r="C274" s="6" t="s">
        <v>101</v>
      </c>
      <c r="D274" s="6" t="s">
        <v>1678</v>
      </c>
      <c r="E274" s="6" t="s">
        <v>888</v>
      </c>
      <c r="F274" s="9">
        <v>0.68799999999999994</v>
      </c>
      <c r="G274" s="6" t="s">
        <v>873</v>
      </c>
      <c r="H274" s="7" t="s">
        <v>566</v>
      </c>
      <c r="I274" s="8"/>
    </row>
    <row r="275" spans="1:9" x14ac:dyDescent="0.3">
      <c r="A275" s="8">
        <v>273</v>
      </c>
      <c r="B275" s="6" t="s">
        <v>924</v>
      </c>
      <c r="C275" s="6" t="s">
        <v>925</v>
      </c>
      <c r="D275" s="6" t="s">
        <v>926</v>
      </c>
      <c r="E275" s="6" t="s">
        <v>888</v>
      </c>
      <c r="F275" s="9">
        <v>2.02</v>
      </c>
      <c r="G275" s="6" t="s">
        <v>873</v>
      </c>
      <c r="H275" s="7" t="s">
        <v>566</v>
      </c>
      <c r="I275" s="8"/>
    </row>
    <row r="276" spans="1:9" x14ac:dyDescent="0.3">
      <c r="A276" s="8">
        <v>274</v>
      </c>
      <c r="B276" s="6" t="s">
        <v>1653</v>
      </c>
      <c r="C276" s="6" t="s">
        <v>1654</v>
      </c>
      <c r="D276" s="6" t="s">
        <v>1655</v>
      </c>
      <c r="E276" s="6" t="s">
        <v>1656</v>
      </c>
      <c r="F276" s="9">
        <v>1.93</v>
      </c>
      <c r="G276" s="6" t="s">
        <v>873</v>
      </c>
      <c r="H276" s="7" t="s">
        <v>566</v>
      </c>
      <c r="I276" s="8"/>
    </row>
    <row r="277" spans="1:9" x14ac:dyDescent="0.3">
      <c r="A277" s="8">
        <v>275</v>
      </c>
      <c r="B277" s="6" t="s">
        <v>1661</v>
      </c>
      <c r="C277" s="6" t="s">
        <v>1662</v>
      </c>
      <c r="D277" s="6" t="s">
        <v>1663</v>
      </c>
      <c r="E277" s="6" t="s">
        <v>888</v>
      </c>
      <c r="F277" s="9">
        <v>1.01</v>
      </c>
      <c r="G277" s="6" t="s">
        <v>873</v>
      </c>
      <c r="H277" s="7" t="s">
        <v>566</v>
      </c>
      <c r="I277" s="8"/>
    </row>
    <row r="278" spans="1:9" x14ac:dyDescent="0.3">
      <c r="A278" s="8">
        <v>276</v>
      </c>
      <c r="B278" s="6" t="s">
        <v>1779</v>
      </c>
      <c r="C278" s="6" t="s">
        <v>1662</v>
      </c>
      <c r="D278" s="6" t="s">
        <v>1780</v>
      </c>
      <c r="E278" s="6" t="s">
        <v>888</v>
      </c>
      <c r="F278" s="9">
        <v>1.21</v>
      </c>
      <c r="G278" s="6" t="s">
        <v>873</v>
      </c>
      <c r="H278" s="7" t="s">
        <v>566</v>
      </c>
      <c r="I278" s="8"/>
    </row>
    <row r="279" spans="1:9" x14ac:dyDescent="0.3">
      <c r="A279" s="8">
        <v>277</v>
      </c>
      <c r="B279" s="6" t="s">
        <v>978</v>
      </c>
      <c r="C279" s="6" t="s">
        <v>905</v>
      </c>
      <c r="D279" s="6" t="s">
        <v>979</v>
      </c>
      <c r="E279" s="6" t="s">
        <v>888</v>
      </c>
      <c r="F279" s="9">
        <v>1.21</v>
      </c>
      <c r="G279" s="6" t="s">
        <v>873</v>
      </c>
      <c r="H279" s="7" t="s">
        <v>566</v>
      </c>
      <c r="I279" s="8"/>
    </row>
    <row r="280" spans="1:9" x14ac:dyDescent="0.3">
      <c r="A280" s="8">
        <v>278</v>
      </c>
      <c r="B280" s="6" t="s">
        <v>1318</v>
      </c>
      <c r="C280" s="6" t="s">
        <v>1319</v>
      </c>
      <c r="D280" s="6" t="s">
        <v>1320</v>
      </c>
      <c r="E280" s="6" t="s">
        <v>678</v>
      </c>
      <c r="F280" s="9">
        <v>1.1100000000000001</v>
      </c>
      <c r="G280" s="6" t="s">
        <v>873</v>
      </c>
      <c r="H280" s="7" t="s">
        <v>566</v>
      </c>
      <c r="I280" s="8"/>
    </row>
    <row r="281" spans="1:9" x14ac:dyDescent="0.3">
      <c r="A281" s="8">
        <v>279</v>
      </c>
      <c r="B281" s="6" t="s">
        <v>1887</v>
      </c>
      <c r="C281" s="6" t="s">
        <v>1087</v>
      </c>
      <c r="D281" s="6" t="s">
        <v>1888</v>
      </c>
      <c r="E281" s="6" t="s">
        <v>899</v>
      </c>
      <c r="F281" s="9">
        <v>2.02</v>
      </c>
      <c r="G281" s="6" t="s">
        <v>873</v>
      </c>
      <c r="H281" s="7" t="s">
        <v>566</v>
      </c>
      <c r="I281" s="8"/>
    </row>
    <row r="282" spans="1:9" x14ac:dyDescent="0.3">
      <c r="A282" s="8">
        <v>280</v>
      </c>
      <c r="B282" s="6" t="s">
        <v>1937</v>
      </c>
      <c r="C282" s="6" t="s">
        <v>976</v>
      </c>
      <c r="D282" s="6" t="s">
        <v>1938</v>
      </c>
      <c r="E282" s="6" t="s">
        <v>899</v>
      </c>
      <c r="F282" s="9">
        <v>1.41</v>
      </c>
      <c r="G282" s="6" t="s">
        <v>873</v>
      </c>
      <c r="H282" s="7" t="s">
        <v>566</v>
      </c>
      <c r="I282" s="8"/>
    </row>
    <row r="283" spans="1:9" x14ac:dyDescent="0.3">
      <c r="A283" s="8">
        <v>281</v>
      </c>
      <c r="B283" s="6" t="s">
        <v>975</v>
      </c>
      <c r="C283" s="6" t="s">
        <v>976</v>
      </c>
      <c r="D283" s="6" t="s">
        <v>977</v>
      </c>
      <c r="E283" s="6" t="s">
        <v>899</v>
      </c>
      <c r="F283" s="9">
        <v>1.41</v>
      </c>
      <c r="G283" s="6" t="s">
        <v>873</v>
      </c>
      <c r="H283" s="7" t="s">
        <v>566</v>
      </c>
      <c r="I283" s="8"/>
    </row>
    <row r="284" spans="1:9" x14ac:dyDescent="0.3">
      <c r="A284" s="8">
        <v>282</v>
      </c>
      <c r="B284" s="6" t="s">
        <v>1741</v>
      </c>
      <c r="C284" s="6" t="s">
        <v>1613</v>
      </c>
      <c r="D284" s="6" t="s">
        <v>1742</v>
      </c>
      <c r="E284" s="6" t="s">
        <v>899</v>
      </c>
      <c r="F284" s="9">
        <v>2.4300000000000002</v>
      </c>
      <c r="G284" s="6" t="s">
        <v>873</v>
      </c>
      <c r="H284" s="7" t="s">
        <v>566</v>
      </c>
      <c r="I284" s="8"/>
    </row>
    <row r="285" spans="1:9" x14ac:dyDescent="0.3">
      <c r="A285" s="8">
        <v>283</v>
      </c>
      <c r="B285" s="6" t="s">
        <v>1107</v>
      </c>
      <c r="C285" s="6" t="s">
        <v>1108</v>
      </c>
      <c r="D285" s="6" t="s">
        <v>1109</v>
      </c>
      <c r="E285" s="6" t="s">
        <v>888</v>
      </c>
      <c r="F285" s="9">
        <v>2.42</v>
      </c>
      <c r="G285" s="6" t="s">
        <v>873</v>
      </c>
      <c r="H285" s="7" t="s">
        <v>566</v>
      </c>
      <c r="I285" s="8"/>
    </row>
    <row r="286" spans="1:9" x14ac:dyDescent="0.3">
      <c r="A286" s="8">
        <v>284</v>
      </c>
      <c r="B286" s="6" t="s">
        <v>907</v>
      </c>
      <c r="C286" s="6" t="s">
        <v>908</v>
      </c>
      <c r="D286" s="6" t="s">
        <v>909</v>
      </c>
      <c r="E286" s="6" t="s">
        <v>872</v>
      </c>
      <c r="F286" s="9">
        <v>0.8</v>
      </c>
      <c r="G286" s="6" t="s">
        <v>873</v>
      </c>
      <c r="H286" s="7" t="s">
        <v>566</v>
      </c>
      <c r="I286" s="8"/>
    </row>
    <row r="287" spans="1:9" x14ac:dyDescent="0.3">
      <c r="A287" s="8">
        <v>285</v>
      </c>
      <c r="B287" s="6" t="s">
        <v>946</v>
      </c>
      <c r="C287" s="6" t="s">
        <v>763</v>
      </c>
      <c r="D287" s="6" t="s">
        <v>947</v>
      </c>
      <c r="E287" s="6" t="s">
        <v>678</v>
      </c>
      <c r="F287" s="9">
        <v>0.34</v>
      </c>
      <c r="G287" s="6" t="s">
        <v>873</v>
      </c>
      <c r="H287" s="7" t="s">
        <v>566</v>
      </c>
      <c r="I287" s="8"/>
    </row>
    <row r="288" spans="1:9" x14ac:dyDescent="0.3">
      <c r="A288" s="8">
        <v>286</v>
      </c>
      <c r="B288" s="6" t="s">
        <v>1033</v>
      </c>
      <c r="C288" s="6" t="s">
        <v>19</v>
      </c>
      <c r="D288" s="6" t="s">
        <v>1034</v>
      </c>
      <c r="E288" s="6" t="s">
        <v>678</v>
      </c>
      <c r="F288" s="9">
        <v>0.4</v>
      </c>
      <c r="G288" s="6" t="s">
        <v>873</v>
      </c>
      <c r="H288" s="7" t="s">
        <v>566</v>
      </c>
      <c r="I288" s="8"/>
    </row>
    <row r="289" spans="1:9" x14ac:dyDescent="0.3">
      <c r="A289" s="8">
        <v>287</v>
      </c>
      <c r="B289" s="6" t="s">
        <v>1770</v>
      </c>
      <c r="C289" s="6" t="s">
        <v>495</v>
      </c>
      <c r="D289" s="6" t="s">
        <v>1771</v>
      </c>
      <c r="E289" s="6" t="s">
        <v>675</v>
      </c>
      <c r="F289" s="9">
        <v>0.46</v>
      </c>
      <c r="G289" s="6" t="s">
        <v>873</v>
      </c>
      <c r="H289" s="7" t="s">
        <v>566</v>
      </c>
      <c r="I289" s="8"/>
    </row>
    <row r="290" spans="1:9" x14ac:dyDescent="0.3">
      <c r="A290" s="8">
        <v>288</v>
      </c>
      <c r="B290" s="6" t="s">
        <v>1385</v>
      </c>
      <c r="C290" s="6" t="s">
        <v>19</v>
      </c>
      <c r="D290" s="6" t="s">
        <v>1386</v>
      </c>
      <c r="E290" s="6" t="s">
        <v>675</v>
      </c>
      <c r="F290" s="9">
        <v>1.6</v>
      </c>
      <c r="G290" s="6" t="s">
        <v>873</v>
      </c>
      <c r="H290" s="7" t="s">
        <v>566</v>
      </c>
      <c r="I290" s="8"/>
    </row>
    <row r="291" spans="1:9" x14ac:dyDescent="0.3">
      <c r="A291" s="8">
        <v>289</v>
      </c>
      <c r="B291" s="6" t="s">
        <v>1259</v>
      </c>
      <c r="C291" s="6" t="s">
        <v>19</v>
      </c>
      <c r="D291" s="6" t="s">
        <v>1260</v>
      </c>
      <c r="E291" s="6" t="s">
        <v>678</v>
      </c>
      <c r="F291" s="9">
        <v>0.92</v>
      </c>
      <c r="G291" s="6" t="s">
        <v>873</v>
      </c>
      <c r="H291" s="7" t="s">
        <v>566</v>
      </c>
      <c r="I291" s="8"/>
    </row>
    <row r="292" spans="1:9" x14ac:dyDescent="0.3">
      <c r="A292" s="8">
        <v>290</v>
      </c>
      <c r="B292" s="6" t="s">
        <v>1251</v>
      </c>
      <c r="C292" s="6" t="s">
        <v>1252</v>
      </c>
      <c r="D292" s="6" t="s">
        <v>1253</v>
      </c>
      <c r="E292" s="6" t="s">
        <v>678</v>
      </c>
      <c r="F292" s="9">
        <v>0.92</v>
      </c>
      <c r="G292" s="6" t="s">
        <v>873</v>
      </c>
      <c r="H292" s="7" t="s">
        <v>566</v>
      </c>
      <c r="I292" s="8"/>
    </row>
    <row r="293" spans="1:9" x14ac:dyDescent="0.3">
      <c r="A293" s="8">
        <v>291</v>
      </c>
      <c r="B293" s="6" t="s">
        <v>1727</v>
      </c>
      <c r="C293" s="6" t="s">
        <v>1728</v>
      </c>
      <c r="D293" s="6" t="s">
        <v>1729</v>
      </c>
      <c r="E293" s="6" t="s">
        <v>675</v>
      </c>
      <c r="F293" s="9">
        <v>0.44</v>
      </c>
      <c r="G293" s="6" t="s">
        <v>873</v>
      </c>
      <c r="H293" s="7" t="s">
        <v>566</v>
      </c>
      <c r="I293" s="8"/>
    </row>
    <row r="294" spans="1:9" x14ac:dyDescent="0.3">
      <c r="A294" s="8">
        <v>292</v>
      </c>
      <c r="B294" s="6" t="s">
        <v>1570</v>
      </c>
      <c r="C294" s="6" t="s">
        <v>64</v>
      </c>
      <c r="D294" s="6" t="s">
        <v>1571</v>
      </c>
      <c r="E294" s="6" t="s">
        <v>675</v>
      </c>
      <c r="F294" s="9">
        <v>0.16</v>
      </c>
      <c r="G294" s="6" t="s">
        <v>873</v>
      </c>
      <c r="H294" s="7" t="s">
        <v>566</v>
      </c>
      <c r="I294" s="8"/>
    </row>
    <row r="295" spans="1:9" x14ac:dyDescent="0.3">
      <c r="A295" s="8">
        <v>293</v>
      </c>
      <c r="B295" s="6" t="s">
        <v>1307</v>
      </c>
      <c r="C295" s="6" t="s">
        <v>1308</v>
      </c>
      <c r="D295" s="6" t="s">
        <v>1309</v>
      </c>
      <c r="E295" s="6" t="s">
        <v>888</v>
      </c>
      <c r="F295" s="9">
        <v>0.6</v>
      </c>
      <c r="G295" s="6" t="s">
        <v>873</v>
      </c>
      <c r="H295" s="7" t="s">
        <v>566</v>
      </c>
      <c r="I295" s="8"/>
    </row>
    <row r="296" spans="1:9" x14ac:dyDescent="0.3">
      <c r="A296" s="8">
        <v>294</v>
      </c>
      <c r="B296" s="6" t="s">
        <v>1283</v>
      </c>
      <c r="C296" s="6" t="s">
        <v>30</v>
      </c>
      <c r="D296" s="6" t="s">
        <v>1284</v>
      </c>
      <c r="E296" s="6" t="s">
        <v>673</v>
      </c>
      <c r="F296" s="9">
        <v>3.85</v>
      </c>
      <c r="G296" s="6" t="s">
        <v>873</v>
      </c>
      <c r="H296" s="7" t="s">
        <v>566</v>
      </c>
      <c r="I296" s="8"/>
    </row>
    <row r="297" spans="1:9" x14ac:dyDescent="0.3">
      <c r="A297" s="8">
        <v>295</v>
      </c>
      <c r="B297" s="6" t="s">
        <v>1584</v>
      </c>
      <c r="C297" s="6" t="s">
        <v>1585</v>
      </c>
      <c r="D297" s="6" t="s">
        <v>1586</v>
      </c>
      <c r="E297" s="6" t="s">
        <v>673</v>
      </c>
      <c r="F297" s="9">
        <v>0.7</v>
      </c>
      <c r="G297" s="6" t="s">
        <v>873</v>
      </c>
      <c r="H297" s="7" t="s">
        <v>566</v>
      </c>
      <c r="I297" s="8"/>
    </row>
    <row r="298" spans="1:9" x14ac:dyDescent="0.3">
      <c r="A298" s="8">
        <v>296</v>
      </c>
      <c r="B298" s="6" t="s">
        <v>1274</v>
      </c>
      <c r="C298" s="6" t="s">
        <v>1275</v>
      </c>
      <c r="D298" s="6" t="s">
        <v>1276</v>
      </c>
      <c r="E298" s="6" t="s">
        <v>673</v>
      </c>
      <c r="F298" s="9">
        <v>1.18</v>
      </c>
      <c r="G298" s="6" t="s">
        <v>873</v>
      </c>
      <c r="H298" s="7" t="s">
        <v>566</v>
      </c>
      <c r="I298" s="8"/>
    </row>
    <row r="299" spans="1:9" x14ac:dyDescent="0.3">
      <c r="A299" s="8">
        <v>297</v>
      </c>
      <c r="B299" s="6" t="s">
        <v>1433</v>
      </c>
      <c r="C299" s="6" t="s">
        <v>1434</v>
      </c>
      <c r="D299" s="6" t="s">
        <v>1435</v>
      </c>
      <c r="E299" s="6" t="s">
        <v>673</v>
      </c>
      <c r="F299" s="9">
        <v>1.78</v>
      </c>
      <c r="G299" s="6" t="s">
        <v>873</v>
      </c>
      <c r="H299" s="7" t="s">
        <v>566</v>
      </c>
      <c r="I299" s="8"/>
    </row>
    <row r="300" spans="1:9" x14ac:dyDescent="0.3">
      <c r="A300" s="8">
        <v>298</v>
      </c>
      <c r="B300" s="6" t="s">
        <v>1684</v>
      </c>
      <c r="C300" s="6" t="s">
        <v>64</v>
      </c>
      <c r="D300" s="6" t="s">
        <v>1685</v>
      </c>
      <c r="E300" s="6" t="s">
        <v>899</v>
      </c>
      <c r="F300" s="9">
        <v>0.43</v>
      </c>
      <c r="G300" s="6" t="s">
        <v>873</v>
      </c>
      <c r="H300" s="7" t="s">
        <v>566</v>
      </c>
      <c r="I300" s="8"/>
    </row>
    <row r="301" spans="1:9" x14ac:dyDescent="0.3">
      <c r="A301" s="8">
        <v>299</v>
      </c>
      <c r="B301" s="6" t="s">
        <v>1215</v>
      </c>
      <c r="C301" s="6" t="s">
        <v>64</v>
      </c>
      <c r="D301" s="6" t="s">
        <v>1216</v>
      </c>
      <c r="E301" s="6" t="s">
        <v>899</v>
      </c>
      <c r="F301" s="9">
        <v>0.4</v>
      </c>
      <c r="G301" s="6" t="s">
        <v>873</v>
      </c>
      <c r="H301" s="7" t="s">
        <v>566</v>
      </c>
      <c r="I301" s="8"/>
    </row>
    <row r="302" spans="1:9" x14ac:dyDescent="0.3">
      <c r="A302" s="8">
        <v>300</v>
      </c>
      <c r="B302" s="6" t="s">
        <v>1389</v>
      </c>
      <c r="C302" s="6" t="s">
        <v>64</v>
      </c>
      <c r="D302" s="6" t="s">
        <v>1390</v>
      </c>
      <c r="E302" s="6" t="s">
        <v>899</v>
      </c>
      <c r="F302" s="9">
        <v>0.4</v>
      </c>
      <c r="G302" s="6" t="s">
        <v>873</v>
      </c>
      <c r="H302" s="7" t="s">
        <v>566</v>
      </c>
      <c r="I302" s="8"/>
    </row>
    <row r="303" spans="1:9" x14ac:dyDescent="0.3">
      <c r="A303" s="8">
        <v>301</v>
      </c>
      <c r="B303" s="6" t="s">
        <v>804</v>
      </c>
      <c r="C303" s="6" t="s">
        <v>1690</v>
      </c>
      <c r="D303" s="6" t="s">
        <v>1691</v>
      </c>
      <c r="E303" s="6" t="s">
        <v>673</v>
      </c>
      <c r="F303" s="9">
        <v>1.6</v>
      </c>
      <c r="G303" s="6" t="s">
        <v>873</v>
      </c>
      <c r="H303" s="7" t="s">
        <v>566</v>
      </c>
      <c r="I303" s="8"/>
    </row>
    <row r="304" spans="1:9" x14ac:dyDescent="0.3">
      <c r="A304" s="8">
        <v>302</v>
      </c>
      <c r="B304" s="6" t="s">
        <v>1681</v>
      </c>
      <c r="C304" s="6" t="s">
        <v>1682</v>
      </c>
      <c r="D304" s="6" t="s">
        <v>1683</v>
      </c>
      <c r="E304" s="6" t="s">
        <v>673</v>
      </c>
      <c r="F304" s="9">
        <v>2.6</v>
      </c>
      <c r="G304" s="6" t="s">
        <v>873</v>
      </c>
      <c r="H304" s="7" t="s">
        <v>566</v>
      </c>
      <c r="I304" s="8"/>
    </row>
    <row r="305" spans="1:9" x14ac:dyDescent="0.3">
      <c r="A305" s="8">
        <v>303</v>
      </c>
      <c r="B305" s="6" t="s">
        <v>999</v>
      </c>
      <c r="C305" s="6" t="s">
        <v>1000</v>
      </c>
      <c r="D305" s="6" t="s">
        <v>1001</v>
      </c>
      <c r="E305" s="6" t="s">
        <v>673</v>
      </c>
      <c r="F305" s="9">
        <v>0.4</v>
      </c>
      <c r="G305" s="6" t="s">
        <v>873</v>
      </c>
      <c r="H305" s="7" t="s">
        <v>566</v>
      </c>
      <c r="I305" s="8"/>
    </row>
    <row r="306" spans="1:9" x14ac:dyDescent="0.3">
      <c r="A306" s="8">
        <v>304</v>
      </c>
      <c r="B306" s="6" t="s">
        <v>1405</v>
      </c>
      <c r="C306" s="6" t="s">
        <v>1000</v>
      </c>
      <c r="D306" s="6" t="s">
        <v>1406</v>
      </c>
      <c r="E306" s="6" t="s">
        <v>673</v>
      </c>
      <c r="F306" s="9">
        <v>0.4</v>
      </c>
      <c r="G306" s="6" t="s">
        <v>873</v>
      </c>
      <c r="H306" s="7" t="s">
        <v>566</v>
      </c>
      <c r="I306" s="8"/>
    </row>
    <row r="307" spans="1:9" x14ac:dyDescent="0.3">
      <c r="A307" s="8">
        <v>305</v>
      </c>
      <c r="B307" s="6" t="s">
        <v>1774</v>
      </c>
      <c r="C307" s="6" t="s">
        <v>389</v>
      </c>
      <c r="D307" s="6" t="s">
        <v>1775</v>
      </c>
      <c r="E307" s="6" t="s">
        <v>673</v>
      </c>
      <c r="F307" s="9">
        <v>1.6</v>
      </c>
      <c r="G307" s="6" t="s">
        <v>873</v>
      </c>
      <c r="H307" s="7" t="s">
        <v>566</v>
      </c>
      <c r="I307" s="8"/>
    </row>
    <row r="308" spans="1:9" x14ac:dyDescent="0.3">
      <c r="A308" s="8">
        <v>306</v>
      </c>
      <c r="B308" s="6" t="s">
        <v>1743</v>
      </c>
      <c r="C308" s="6" t="s">
        <v>1744</v>
      </c>
      <c r="D308" s="6" t="s">
        <v>1745</v>
      </c>
      <c r="E308" s="6" t="s">
        <v>899</v>
      </c>
      <c r="F308" s="9">
        <v>0.72</v>
      </c>
      <c r="G308" s="6" t="s">
        <v>873</v>
      </c>
      <c r="H308" s="7" t="s">
        <v>566</v>
      </c>
      <c r="I308" s="8"/>
    </row>
    <row r="309" spans="1:9" x14ac:dyDescent="0.3">
      <c r="A309" s="8">
        <v>307</v>
      </c>
      <c r="B309" s="6" t="s">
        <v>1445</v>
      </c>
      <c r="C309" s="6" t="s">
        <v>1446</v>
      </c>
      <c r="D309" s="6" t="s">
        <v>1447</v>
      </c>
      <c r="E309" s="6" t="s">
        <v>673</v>
      </c>
      <c r="F309" s="9">
        <v>1.18</v>
      </c>
      <c r="G309" s="6" t="s">
        <v>873</v>
      </c>
      <c r="H309" s="7" t="s">
        <v>566</v>
      </c>
      <c r="I309" s="8"/>
    </row>
    <row r="310" spans="1:9" x14ac:dyDescent="0.3">
      <c r="A310" s="8">
        <v>308</v>
      </c>
      <c r="B310" s="6" t="s">
        <v>1224</v>
      </c>
      <c r="C310" s="6" t="s">
        <v>1225</v>
      </c>
      <c r="D310" s="6" t="s">
        <v>1226</v>
      </c>
      <c r="E310" s="6" t="s">
        <v>675</v>
      </c>
      <c r="F310" s="9">
        <v>0.4</v>
      </c>
      <c r="G310" s="6" t="s">
        <v>873</v>
      </c>
      <c r="H310" s="7" t="s">
        <v>566</v>
      </c>
      <c r="I310" s="8"/>
    </row>
    <row r="311" spans="1:9" x14ac:dyDescent="0.3">
      <c r="A311" s="8">
        <v>309</v>
      </c>
      <c r="B311" s="6" t="s">
        <v>1496</v>
      </c>
      <c r="C311" s="6" t="s">
        <v>1225</v>
      </c>
      <c r="D311" s="6" t="s">
        <v>1497</v>
      </c>
      <c r="E311" s="6" t="s">
        <v>675</v>
      </c>
      <c r="F311" s="9">
        <v>0.4</v>
      </c>
      <c r="G311" s="6" t="s">
        <v>873</v>
      </c>
      <c r="H311" s="7" t="s">
        <v>566</v>
      </c>
      <c r="I311" s="8"/>
    </row>
    <row r="312" spans="1:9" x14ac:dyDescent="0.3">
      <c r="A312" s="8">
        <v>310</v>
      </c>
      <c r="B312" s="6" t="s">
        <v>1083</v>
      </c>
      <c r="C312" s="6" t="s">
        <v>1084</v>
      </c>
      <c r="D312" s="6" t="s">
        <v>1085</v>
      </c>
      <c r="E312" s="6" t="s">
        <v>675</v>
      </c>
      <c r="F312" s="9">
        <v>1.27</v>
      </c>
      <c r="G312" s="6" t="s">
        <v>873</v>
      </c>
      <c r="H312" s="7" t="s">
        <v>566</v>
      </c>
      <c r="I312" s="8"/>
    </row>
    <row r="313" spans="1:9" x14ac:dyDescent="0.3">
      <c r="A313" s="8">
        <v>311</v>
      </c>
      <c r="B313" s="6" t="s">
        <v>1679</v>
      </c>
      <c r="C313" s="6" t="s">
        <v>116</v>
      </c>
      <c r="D313" s="6" t="s">
        <v>1680</v>
      </c>
      <c r="E313" s="6" t="s">
        <v>675</v>
      </c>
      <c r="F313" s="9">
        <v>1.17</v>
      </c>
      <c r="G313" s="6" t="s">
        <v>873</v>
      </c>
      <c r="H313" s="7" t="s">
        <v>566</v>
      </c>
      <c r="I313" s="8"/>
    </row>
    <row r="314" spans="1:9" x14ac:dyDescent="0.3">
      <c r="A314" s="8">
        <v>312</v>
      </c>
      <c r="B314" s="6" t="s">
        <v>1125</v>
      </c>
      <c r="C314" s="6" t="s">
        <v>1126</v>
      </c>
      <c r="D314" s="6" t="s">
        <v>1127</v>
      </c>
      <c r="E314" s="6" t="s">
        <v>675</v>
      </c>
      <c r="F314" s="9">
        <v>1.48</v>
      </c>
      <c r="G314" s="6" t="s">
        <v>873</v>
      </c>
      <c r="H314" s="7" t="s">
        <v>566</v>
      </c>
      <c r="I314" s="8"/>
    </row>
    <row r="315" spans="1:9" x14ac:dyDescent="0.3">
      <c r="A315" s="8">
        <v>313</v>
      </c>
      <c r="B315" s="6" t="s">
        <v>1054</v>
      </c>
      <c r="C315" s="6" t="s">
        <v>801</v>
      </c>
      <c r="D315" s="6" t="s">
        <v>1055</v>
      </c>
      <c r="E315" s="6" t="s">
        <v>675</v>
      </c>
      <c r="F315" s="9">
        <v>0.8</v>
      </c>
      <c r="G315" s="6" t="s">
        <v>873</v>
      </c>
      <c r="H315" s="7" t="s">
        <v>566</v>
      </c>
      <c r="I315" s="8"/>
    </row>
    <row r="316" spans="1:9" x14ac:dyDescent="0.3">
      <c r="A316" s="8">
        <v>314</v>
      </c>
      <c r="B316" s="6" t="s">
        <v>1096</v>
      </c>
      <c r="C316" s="6" t="s">
        <v>1097</v>
      </c>
      <c r="D316" s="6" t="s">
        <v>1098</v>
      </c>
      <c r="E316" s="6" t="s">
        <v>675</v>
      </c>
      <c r="F316" s="9">
        <v>0.6</v>
      </c>
      <c r="G316" s="6" t="s">
        <v>873</v>
      </c>
      <c r="H316" s="7" t="s">
        <v>566</v>
      </c>
      <c r="I316" s="8"/>
    </row>
    <row r="317" spans="1:9" x14ac:dyDescent="0.3">
      <c r="A317" s="8">
        <v>315</v>
      </c>
      <c r="B317" s="6" t="s">
        <v>677</v>
      </c>
      <c r="C317" s="6" t="s">
        <v>980</v>
      </c>
      <c r="D317" s="6" t="s">
        <v>981</v>
      </c>
      <c r="E317" s="6" t="s">
        <v>899</v>
      </c>
      <c r="F317" s="9">
        <v>1.1499999999999999</v>
      </c>
      <c r="G317" s="6" t="s">
        <v>873</v>
      </c>
      <c r="H317" s="7" t="s">
        <v>566</v>
      </c>
      <c r="I317" s="8"/>
    </row>
    <row r="318" spans="1:9" x14ac:dyDescent="0.3">
      <c r="A318" s="8">
        <v>316</v>
      </c>
      <c r="B318" s="6" t="s">
        <v>1639</v>
      </c>
      <c r="C318" s="6" t="s">
        <v>703</v>
      </c>
      <c r="D318" s="6" t="s">
        <v>1640</v>
      </c>
      <c r="E318" s="6" t="s">
        <v>899</v>
      </c>
      <c r="F318" s="9">
        <v>0.8</v>
      </c>
      <c r="G318" s="6" t="s">
        <v>873</v>
      </c>
      <c r="H318" s="7" t="s">
        <v>566</v>
      </c>
      <c r="I318" s="8"/>
    </row>
    <row r="319" spans="1:9" x14ac:dyDescent="0.3">
      <c r="A319" s="8">
        <v>317</v>
      </c>
      <c r="B319" s="6" t="s">
        <v>1697</v>
      </c>
      <c r="C319" s="6" t="s">
        <v>120</v>
      </c>
      <c r="D319" s="6" t="s">
        <v>1698</v>
      </c>
      <c r="E319" s="6" t="s">
        <v>899</v>
      </c>
      <c r="F319" s="9">
        <v>2.4</v>
      </c>
      <c r="G319" s="6" t="s">
        <v>873</v>
      </c>
      <c r="H319" s="7" t="s">
        <v>566</v>
      </c>
      <c r="I319" s="8"/>
    </row>
    <row r="320" spans="1:9" x14ac:dyDescent="0.3">
      <c r="A320" s="8">
        <v>318</v>
      </c>
      <c r="B320" s="6" t="s">
        <v>1466</v>
      </c>
      <c r="C320" s="6" t="s">
        <v>659</v>
      </c>
      <c r="D320" s="6" t="s">
        <v>1467</v>
      </c>
      <c r="E320" s="6" t="s">
        <v>899</v>
      </c>
      <c r="F320" s="9">
        <v>0.8</v>
      </c>
      <c r="G320" s="6" t="s">
        <v>873</v>
      </c>
      <c r="H320" s="7" t="s">
        <v>566</v>
      </c>
      <c r="I320" s="8"/>
    </row>
    <row r="321" spans="1:9" x14ac:dyDescent="0.3">
      <c r="A321" s="8">
        <v>319</v>
      </c>
      <c r="B321" s="6" t="s">
        <v>1056</v>
      </c>
      <c r="C321" s="6" t="s">
        <v>139</v>
      </c>
      <c r="D321" s="6" t="s">
        <v>1057</v>
      </c>
      <c r="E321" s="6" t="s">
        <v>899</v>
      </c>
      <c r="F321" s="9">
        <v>0.91</v>
      </c>
      <c r="G321" s="6" t="s">
        <v>873</v>
      </c>
      <c r="H321" s="7" t="s">
        <v>566</v>
      </c>
      <c r="I321" s="8"/>
    </row>
    <row r="322" spans="1:9" x14ac:dyDescent="0.3">
      <c r="A322" s="8">
        <v>320</v>
      </c>
      <c r="B322" s="6" t="s">
        <v>1263</v>
      </c>
      <c r="C322" s="6" t="s">
        <v>156</v>
      </c>
      <c r="D322" s="6" t="s">
        <v>1264</v>
      </c>
      <c r="E322" s="6" t="s">
        <v>899</v>
      </c>
      <c r="F322" s="9">
        <v>1.25</v>
      </c>
      <c r="G322" s="6" t="s">
        <v>873</v>
      </c>
      <c r="H322" s="7" t="s">
        <v>566</v>
      </c>
      <c r="I322" s="8"/>
    </row>
    <row r="323" spans="1:9" x14ac:dyDescent="0.3">
      <c r="A323" s="8">
        <v>321</v>
      </c>
      <c r="B323" s="6" t="s">
        <v>1347</v>
      </c>
      <c r="C323" s="6" t="s">
        <v>19</v>
      </c>
      <c r="D323" s="6" t="s">
        <v>1348</v>
      </c>
      <c r="E323" s="6" t="s">
        <v>899</v>
      </c>
      <c r="F323" s="9">
        <v>0.5</v>
      </c>
      <c r="G323" s="6" t="s">
        <v>873</v>
      </c>
      <c r="H323" s="7" t="s">
        <v>566</v>
      </c>
      <c r="I323" s="8"/>
    </row>
    <row r="324" spans="1:9" x14ac:dyDescent="0.3">
      <c r="A324" s="8">
        <v>322</v>
      </c>
      <c r="B324" s="6" t="s">
        <v>1875</v>
      </c>
      <c r="C324" s="6" t="s">
        <v>156</v>
      </c>
      <c r="D324" s="6" t="s">
        <v>1876</v>
      </c>
      <c r="E324" s="6" t="s">
        <v>899</v>
      </c>
      <c r="F324" s="9">
        <v>0.5</v>
      </c>
      <c r="G324" s="6" t="s">
        <v>873</v>
      </c>
      <c r="H324" s="7" t="s">
        <v>566</v>
      </c>
      <c r="I324" s="8"/>
    </row>
    <row r="325" spans="1:9" x14ac:dyDescent="0.3">
      <c r="A325" s="8">
        <v>323</v>
      </c>
      <c r="B325" s="6" t="s">
        <v>1716</v>
      </c>
      <c r="C325" s="6" t="s">
        <v>64</v>
      </c>
      <c r="D325" s="6" t="s">
        <v>1717</v>
      </c>
      <c r="E325" s="6" t="s">
        <v>899</v>
      </c>
      <c r="F325" s="9">
        <v>0.9</v>
      </c>
      <c r="G325" s="6" t="s">
        <v>873</v>
      </c>
      <c r="H325" s="7" t="s">
        <v>566</v>
      </c>
      <c r="I325" s="8"/>
    </row>
    <row r="326" spans="1:9" x14ac:dyDescent="0.3">
      <c r="A326" s="8">
        <v>324</v>
      </c>
      <c r="B326" s="6" t="s">
        <v>1720</v>
      </c>
      <c r="C326" s="6" t="s">
        <v>786</v>
      </c>
      <c r="D326" s="6" t="s">
        <v>1721</v>
      </c>
      <c r="E326" s="6" t="s">
        <v>899</v>
      </c>
      <c r="F326" s="9">
        <v>0.8</v>
      </c>
      <c r="G326" s="6" t="s">
        <v>873</v>
      </c>
      <c r="H326" s="7" t="s">
        <v>566</v>
      </c>
      <c r="I326" s="8"/>
    </row>
    <row r="327" spans="1:9" x14ac:dyDescent="0.3">
      <c r="A327" s="8">
        <v>325</v>
      </c>
      <c r="B327" s="6" t="s">
        <v>1930</v>
      </c>
      <c r="C327" s="6" t="s">
        <v>19</v>
      </c>
      <c r="D327" s="6" t="s">
        <v>1931</v>
      </c>
      <c r="E327" s="6" t="s">
        <v>899</v>
      </c>
      <c r="F327" s="9">
        <v>0.8</v>
      </c>
      <c r="G327" s="6" t="s">
        <v>873</v>
      </c>
      <c r="H327" s="7" t="s">
        <v>566</v>
      </c>
      <c r="I327" s="8"/>
    </row>
    <row r="328" spans="1:9" x14ac:dyDescent="0.3">
      <c r="A328" s="8">
        <v>326</v>
      </c>
      <c r="B328" s="6" t="s">
        <v>1927</v>
      </c>
      <c r="C328" s="6" t="s">
        <v>1928</v>
      </c>
      <c r="D328" s="6" t="s">
        <v>1929</v>
      </c>
      <c r="E328" s="6" t="s">
        <v>899</v>
      </c>
      <c r="F328" s="9">
        <v>0.8</v>
      </c>
      <c r="G328" s="6" t="s">
        <v>873</v>
      </c>
      <c r="H328" s="7" t="s">
        <v>566</v>
      </c>
      <c r="I328" s="8"/>
    </row>
    <row r="329" spans="1:9" x14ac:dyDescent="0.3">
      <c r="A329" s="8">
        <v>327</v>
      </c>
      <c r="B329" s="6" t="s">
        <v>1857</v>
      </c>
      <c r="C329" s="6" t="s">
        <v>1858</v>
      </c>
      <c r="D329" s="6" t="s">
        <v>1859</v>
      </c>
      <c r="E329" s="6" t="s">
        <v>899</v>
      </c>
      <c r="F329" s="9">
        <v>0.6</v>
      </c>
      <c r="G329" s="6" t="s">
        <v>873</v>
      </c>
      <c r="H329" s="7" t="s">
        <v>566</v>
      </c>
      <c r="I329" s="8"/>
    </row>
    <row r="330" spans="1:9" x14ac:dyDescent="0.3">
      <c r="A330" s="8">
        <v>328</v>
      </c>
      <c r="B330" s="6" t="s">
        <v>1002</v>
      </c>
      <c r="C330" s="6" t="s">
        <v>1003</v>
      </c>
      <c r="D330" s="6" t="s">
        <v>1004</v>
      </c>
      <c r="E330" s="6" t="s">
        <v>899</v>
      </c>
      <c r="F330" s="9">
        <v>1.4</v>
      </c>
      <c r="G330" s="6" t="s">
        <v>873</v>
      </c>
      <c r="H330" s="7" t="s">
        <v>566</v>
      </c>
      <c r="I330" s="8"/>
    </row>
    <row r="331" spans="1:9" x14ac:dyDescent="0.3">
      <c r="A331" s="8">
        <v>329</v>
      </c>
      <c r="B331" s="6" t="s">
        <v>1905</v>
      </c>
      <c r="C331" s="6" t="s">
        <v>1906</v>
      </c>
      <c r="D331" s="6" t="s">
        <v>1907</v>
      </c>
      <c r="E331" s="6" t="s">
        <v>899</v>
      </c>
      <c r="F331" s="9">
        <v>7.36</v>
      </c>
      <c r="G331" s="6" t="s">
        <v>873</v>
      </c>
      <c r="H331" s="7" t="s">
        <v>566</v>
      </c>
      <c r="I331" s="8"/>
    </row>
    <row r="332" spans="1:9" x14ac:dyDescent="0.3">
      <c r="A332" s="8">
        <v>330</v>
      </c>
      <c r="B332" s="6" t="s">
        <v>1075</v>
      </c>
      <c r="C332" s="6" t="s">
        <v>1076</v>
      </c>
      <c r="D332" s="6" t="s">
        <v>1077</v>
      </c>
      <c r="E332" s="6" t="s">
        <v>899</v>
      </c>
      <c r="F332" s="9">
        <v>1.51</v>
      </c>
      <c r="G332" s="6" t="s">
        <v>873</v>
      </c>
      <c r="H332" s="7" t="s">
        <v>566</v>
      </c>
      <c r="I332" s="8"/>
    </row>
    <row r="333" spans="1:9" x14ac:dyDescent="0.3">
      <c r="A333" s="8">
        <v>331</v>
      </c>
      <c r="B333" s="6" t="s">
        <v>1409</v>
      </c>
      <c r="C333" s="6" t="s">
        <v>1410</v>
      </c>
      <c r="D333" s="6" t="s">
        <v>1411</v>
      </c>
      <c r="E333" s="6" t="s">
        <v>899</v>
      </c>
      <c r="F333" s="9">
        <v>0.52</v>
      </c>
      <c r="G333" s="6" t="s">
        <v>873</v>
      </c>
      <c r="H333" s="7" t="s">
        <v>566</v>
      </c>
      <c r="I333" s="8"/>
    </row>
    <row r="334" spans="1:9" x14ac:dyDescent="0.3">
      <c r="A334" s="8">
        <v>332</v>
      </c>
      <c r="B334" s="6" t="s">
        <v>1498</v>
      </c>
      <c r="C334" s="6" t="s">
        <v>1499</v>
      </c>
      <c r="D334" s="6" t="s">
        <v>1500</v>
      </c>
      <c r="E334" s="6" t="s">
        <v>899</v>
      </c>
      <c r="F334" s="9">
        <v>3.87</v>
      </c>
      <c r="G334" s="6" t="s">
        <v>873</v>
      </c>
      <c r="H334" s="7" t="s">
        <v>566</v>
      </c>
      <c r="I334" s="8"/>
    </row>
    <row r="335" spans="1:9" x14ac:dyDescent="0.3">
      <c r="A335" s="8">
        <v>333</v>
      </c>
      <c r="B335" s="6" t="s">
        <v>1110</v>
      </c>
      <c r="C335" s="6" t="s">
        <v>1111</v>
      </c>
      <c r="D335" s="6" t="s">
        <v>1112</v>
      </c>
      <c r="E335" s="6" t="s">
        <v>872</v>
      </c>
      <c r="F335" s="9">
        <v>0.28000000000000003</v>
      </c>
      <c r="G335" s="6" t="s">
        <v>873</v>
      </c>
      <c r="H335" s="7" t="s">
        <v>566</v>
      </c>
      <c r="I335" s="8"/>
    </row>
    <row r="336" spans="1:9" x14ac:dyDescent="0.3">
      <c r="A336" s="8">
        <v>334</v>
      </c>
      <c r="B336" s="6" t="s">
        <v>1058</v>
      </c>
      <c r="C336" s="6" t="s">
        <v>64</v>
      </c>
      <c r="D336" s="6" t="s">
        <v>1059</v>
      </c>
      <c r="E336" s="6" t="s">
        <v>903</v>
      </c>
      <c r="F336" s="9">
        <v>1.45</v>
      </c>
      <c r="G336" s="6" t="s">
        <v>873</v>
      </c>
      <c r="H336" s="7" t="s">
        <v>566</v>
      </c>
      <c r="I336" s="8"/>
    </row>
    <row r="337" spans="1:9" x14ac:dyDescent="0.3">
      <c r="A337" s="8">
        <v>335</v>
      </c>
      <c r="B337" s="6" t="s">
        <v>1610</v>
      </c>
      <c r="C337" s="6" t="s">
        <v>116</v>
      </c>
      <c r="D337" s="6" t="s">
        <v>1611</v>
      </c>
      <c r="E337" s="6" t="s">
        <v>903</v>
      </c>
      <c r="F337" s="9">
        <v>0.93100000000000005</v>
      </c>
      <c r="G337" s="6" t="s">
        <v>873</v>
      </c>
      <c r="H337" s="7" t="s">
        <v>566</v>
      </c>
      <c r="I337" s="8"/>
    </row>
    <row r="338" spans="1:9" x14ac:dyDescent="0.3">
      <c r="A338" s="8">
        <v>336</v>
      </c>
      <c r="B338" s="6" t="s">
        <v>1577</v>
      </c>
      <c r="C338" s="6" t="s">
        <v>64</v>
      </c>
      <c r="D338" s="6" t="s">
        <v>1578</v>
      </c>
      <c r="E338" s="6" t="s">
        <v>903</v>
      </c>
      <c r="F338" s="9">
        <v>2.83</v>
      </c>
      <c r="G338" s="6" t="s">
        <v>873</v>
      </c>
      <c r="H338" s="7" t="s">
        <v>566</v>
      </c>
      <c r="I338" s="8"/>
    </row>
    <row r="339" spans="1:9" x14ac:dyDescent="0.3">
      <c r="A339" s="8">
        <v>337</v>
      </c>
      <c r="B339" s="6" t="s">
        <v>1396</v>
      </c>
      <c r="C339" s="6" t="s">
        <v>1397</v>
      </c>
      <c r="D339" s="6" t="s">
        <v>1398</v>
      </c>
      <c r="E339" s="6" t="s">
        <v>903</v>
      </c>
      <c r="F339" s="9">
        <v>1.41</v>
      </c>
      <c r="G339" s="6" t="s">
        <v>873</v>
      </c>
      <c r="H339" s="7" t="s">
        <v>566</v>
      </c>
      <c r="I339" s="8"/>
    </row>
    <row r="340" spans="1:9" x14ac:dyDescent="0.3">
      <c r="A340" s="8">
        <v>338</v>
      </c>
      <c r="B340" s="6" t="s">
        <v>1219</v>
      </c>
      <c r="C340" s="6" t="s">
        <v>19</v>
      </c>
      <c r="D340" s="6" t="s">
        <v>1220</v>
      </c>
      <c r="E340" s="6" t="s">
        <v>1221</v>
      </c>
      <c r="F340" s="9">
        <v>2.02</v>
      </c>
      <c r="G340" s="6" t="s">
        <v>873</v>
      </c>
      <c r="H340" s="7" t="s">
        <v>566</v>
      </c>
      <c r="I340" s="8"/>
    </row>
    <row r="341" spans="1:9" x14ac:dyDescent="0.3">
      <c r="A341" s="8">
        <v>339</v>
      </c>
      <c r="B341" s="6" t="s">
        <v>1641</v>
      </c>
      <c r="C341" s="6" t="s">
        <v>90</v>
      </c>
      <c r="D341" s="6" t="s">
        <v>1642</v>
      </c>
      <c r="E341" s="6" t="s">
        <v>903</v>
      </c>
      <c r="F341" s="9">
        <v>1.01</v>
      </c>
      <c r="G341" s="6" t="s">
        <v>873</v>
      </c>
      <c r="H341" s="7" t="s">
        <v>566</v>
      </c>
      <c r="I341" s="8"/>
    </row>
    <row r="342" spans="1:9" x14ac:dyDescent="0.3">
      <c r="A342" s="8">
        <v>340</v>
      </c>
      <c r="B342" s="6" t="s">
        <v>1738</v>
      </c>
      <c r="C342" s="6" t="s">
        <v>1739</v>
      </c>
      <c r="D342" s="6" t="s">
        <v>1740</v>
      </c>
      <c r="E342" s="6" t="s">
        <v>678</v>
      </c>
      <c r="F342" s="9">
        <v>1.07</v>
      </c>
      <c r="G342" s="6" t="s">
        <v>873</v>
      </c>
      <c r="H342" s="7" t="s">
        <v>566</v>
      </c>
      <c r="I342" s="8"/>
    </row>
    <row r="343" spans="1:9" x14ac:dyDescent="0.3">
      <c r="A343" s="8">
        <v>341</v>
      </c>
      <c r="B343" s="6" t="s">
        <v>1533</v>
      </c>
      <c r="C343" s="6" t="s">
        <v>1534</v>
      </c>
      <c r="D343" s="6" t="s">
        <v>1535</v>
      </c>
      <c r="E343" s="6" t="s">
        <v>678</v>
      </c>
      <c r="F343" s="9">
        <v>0.50600000000000001</v>
      </c>
      <c r="G343" s="6" t="s">
        <v>873</v>
      </c>
      <c r="H343" s="7" t="s">
        <v>566</v>
      </c>
      <c r="I343" s="8"/>
    </row>
    <row r="344" spans="1:9" x14ac:dyDescent="0.3">
      <c r="A344" s="8">
        <v>342</v>
      </c>
      <c r="B344" s="6" t="s">
        <v>1151</v>
      </c>
      <c r="C344" s="6" t="s">
        <v>1152</v>
      </c>
      <c r="D344" s="6" t="s">
        <v>1153</v>
      </c>
      <c r="E344" s="6" t="s">
        <v>903</v>
      </c>
      <c r="F344" s="9">
        <v>0.76900000000000002</v>
      </c>
      <c r="G344" s="6" t="s">
        <v>873</v>
      </c>
      <c r="H344" s="7" t="s">
        <v>566</v>
      </c>
      <c r="I344" s="8"/>
    </row>
    <row r="345" spans="1:9" x14ac:dyDescent="0.3">
      <c r="A345" s="8">
        <v>343</v>
      </c>
      <c r="B345" s="6" t="s">
        <v>1202</v>
      </c>
      <c r="C345" s="6" t="s">
        <v>495</v>
      </c>
      <c r="D345" s="6" t="s">
        <v>1203</v>
      </c>
      <c r="E345" s="6" t="s">
        <v>872</v>
      </c>
      <c r="F345" s="9">
        <v>0.4</v>
      </c>
      <c r="G345" s="6" t="s">
        <v>873</v>
      </c>
      <c r="H345" s="7" t="s">
        <v>566</v>
      </c>
      <c r="I345" s="8"/>
    </row>
    <row r="346" spans="1:9" x14ac:dyDescent="0.3">
      <c r="A346" s="8">
        <v>344</v>
      </c>
      <c r="B346" s="6" t="s">
        <v>1531</v>
      </c>
      <c r="C346" s="6" t="s">
        <v>495</v>
      </c>
      <c r="D346" s="6" t="s">
        <v>1532</v>
      </c>
      <c r="E346" s="6" t="s">
        <v>678</v>
      </c>
      <c r="F346" s="9">
        <v>1.41</v>
      </c>
      <c r="G346" s="6" t="s">
        <v>873</v>
      </c>
      <c r="H346" s="7" t="s">
        <v>566</v>
      </c>
      <c r="I346" s="8"/>
    </row>
    <row r="347" spans="1:9" x14ac:dyDescent="0.3">
      <c r="A347" s="8">
        <v>345</v>
      </c>
      <c r="B347" s="6" t="s">
        <v>1772</v>
      </c>
      <c r="C347" s="6" t="s">
        <v>85</v>
      </c>
      <c r="D347" s="6" t="s">
        <v>1773</v>
      </c>
      <c r="E347" s="6" t="s">
        <v>678</v>
      </c>
      <c r="F347" s="9">
        <v>2.42</v>
      </c>
      <c r="G347" s="6" t="s">
        <v>873</v>
      </c>
      <c r="H347" s="7" t="s">
        <v>566</v>
      </c>
      <c r="I347" s="8"/>
    </row>
    <row r="348" spans="1:9" x14ac:dyDescent="0.3">
      <c r="A348" s="8">
        <v>346</v>
      </c>
      <c r="B348" s="6" t="s">
        <v>1702</v>
      </c>
      <c r="C348" s="6" t="s">
        <v>1649</v>
      </c>
      <c r="D348" s="6" t="s">
        <v>1703</v>
      </c>
      <c r="E348" s="6" t="s">
        <v>190</v>
      </c>
      <c r="F348" s="9">
        <v>0.30399999999999999</v>
      </c>
      <c r="G348" s="6" t="s">
        <v>873</v>
      </c>
      <c r="H348" s="7" t="s">
        <v>566</v>
      </c>
      <c r="I348" s="8"/>
    </row>
    <row r="349" spans="1:9" x14ac:dyDescent="0.3">
      <c r="A349" s="8">
        <v>347</v>
      </c>
      <c r="B349" s="6" t="s">
        <v>1710</v>
      </c>
      <c r="C349" s="6" t="s">
        <v>1649</v>
      </c>
      <c r="D349" s="6" t="s">
        <v>1711</v>
      </c>
      <c r="E349" s="6" t="s">
        <v>190</v>
      </c>
      <c r="F349" s="9">
        <v>0.30399999999999999</v>
      </c>
      <c r="G349" s="6" t="s">
        <v>873</v>
      </c>
      <c r="H349" s="7" t="s">
        <v>566</v>
      </c>
      <c r="I349" s="8"/>
    </row>
    <row r="350" spans="1:9" x14ac:dyDescent="0.3">
      <c r="A350" s="8">
        <v>348</v>
      </c>
      <c r="B350" s="6" t="s">
        <v>1648</v>
      </c>
      <c r="C350" s="6" t="s">
        <v>1649</v>
      </c>
      <c r="D350" s="6" t="s">
        <v>1650</v>
      </c>
      <c r="E350" s="6" t="s">
        <v>190</v>
      </c>
      <c r="F350" s="9">
        <v>0.2</v>
      </c>
      <c r="G350" s="6" t="s">
        <v>873</v>
      </c>
      <c r="H350" s="7" t="s">
        <v>566</v>
      </c>
      <c r="I350" s="8"/>
    </row>
    <row r="351" spans="1:9" x14ac:dyDescent="0.3">
      <c r="A351" s="8">
        <v>349</v>
      </c>
      <c r="B351" s="6" t="s">
        <v>1543</v>
      </c>
      <c r="C351" s="6" t="s">
        <v>1544</v>
      </c>
      <c r="D351" s="6" t="s">
        <v>1545</v>
      </c>
      <c r="E351" s="6" t="s">
        <v>190</v>
      </c>
      <c r="F351" s="9">
        <v>1.53</v>
      </c>
      <c r="G351" s="6" t="s">
        <v>873</v>
      </c>
      <c r="H351" s="7" t="s">
        <v>566</v>
      </c>
      <c r="I351" s="8"/>
    </row>
    <row r="352" spans="1:9" x14ac:dyDescent="0.3">
      <c r="A352" s="8">
        <v>350</v>
      </c>
      <c r="B352" s="6" t="s">
        <v>1156</v>
      </c>
      <c r="C352" s="6" t="s">
        <v>19</v>
      </c>
      <c r="D352" s="6" t="s">
        <v>1157</v>
      </c>
      <c r="E352" s="6" t="s">
        <v>896</v>
      </c>
      <c r="F352" s="9">
        <v>17.053999999999998</v>
      </c>
      <c r="G352" s="6" t="s">
        <v>873</v>
      </c>
      <c r="H352" s="7" t="s">
        <v>566</v>
      </c>
      <c r="I352" s="8"/>
    </row>
    <row r="353" spans="1:9" x14ac:dyDescent="0.3">
      <c r="A353" s="8">
        <v>351</v>
      </c>
      <c r="B353" s="6" t="s">
        <v>894</v>
      </c>
      <c r="C353" s="6" t="s">
        <v>139</v>
      </c>
      <c r="D353" s="6" t="s">
        <v>895</v>
      </c>
      <c r="E353" s="6" t="s">
        <v>896</v>
      </c>
      <c r="F353" s="9">
        <v>2.0230000000000001</v>
      </c>
      <c r="G353" s="6" t="s">
        <v>873</v>
      </c>
      <c r="H353" s="7" t="s">
        <v>566</v>
      </c>
      <c r="I353" s="8"/>
    </row>
    <row r="354" spans="1:9" x14ac:dyDescent="0.3">
      <c r="A354" s="8">
        <v>352</v>
      </c>
      <c r="B354" s="6" t="s">
        <v>816</v>
      </c>
      <c r="C354" s="6" t="s">
        <v>59</v>
      </c>
      <c r="D354" s="6" t="s">
        <v>1696</v>
      </c>
      <c r="E354" s="6" t="s">
        <v>195</v>
      </c>
      <c r="F354" s="9">
        <v>0.7</v>
      </c>
      <c r="G354" s="6" t="s">
        <v>873</v>
      </c>
      <c r="H354" s="7" t="s">
        <v>566</v>
      </c>
      <c r="I354" s="8"/>
    </row>
    <row r="355" spans="1:9" x14ac:dyDescent="0.3">
      <c r="A355" s="8">
        <v>353</v>
      </c>
      <c r="B355" s="6" t="s">
        <v>1704</v>
      </c>
      <c r="C355" s="6" t="s">
        <v>1705</v>
      </c>
      <c r="D355" s="6" t="s">
        <v>1706</v>
      </c>
      <c r="E355" s="6" t="s">
        <v>195</v>
      </c>
      <c r="F355" s="9">
        <v>0.8</v>
      </c>
      <c r="G355" s="6" t="s">
        <v>873</v>
      </c>
      <c r="H355" s="7" t="s">
        <v>566</v>
      </c>
      <c r="I355" s="8"/>
    </row>
    <row r="356" spans="1:9" x14ac:dyDescent="0.3">
      <c r="A356" s="8">
        <v>354</v>
      </c>
      <c r="B356" s="6" t="s">
        <v>1368</v>
      </c>
      <c r="C356" s="6" t="s">
        <v>203</v>
      </c>
      <c r="D356" s="6" t="s">
        <v>1369</v>
      </c>
      <c r="E356" s="6" t="s">
        <v>1280</v>
      </c>
      <c r="F356" s="9">
        <v>2.02</v>
      </c>
      <c r="G356" s="6" t="s">
        <v>873</v>
      </c>
      <c r="H356" s="7" t="s">
        <v>566</v>
      </c>
      <c r="I356" s="8"/>
    </row>
    <row r="357" spans="1:9" x14ac:dyDescent="0.3">
      <c r="A357" s="8">
        <v>355</v>
      </c>
      <c r="B357" s="6" t="s">
        <v>1303</v>
      </c>
      <c r="C357" s="6" t="s">
        <v>690</v>
      </c>
      <c r="D357" s="6" t="s">
        <v>1304</v>
      </c>
      <c r="E357" s="6" t="s">
        <v>1280</v>
      </c>
      <c r="F357" s="9">
        <v>2.02</v>
      </c>
      <c r="G357" s="6" t="s">
        <v>873</v>
      </c>
      <c r="H357" s="7" t="s">
        <v>566</v>
      </c>
      <c r="I357" s="8"/>
    </row>
    <row r="358" spans="1:9" x14ac:dyDescent="0.3">
      <c r="A358" s="8">
        <v>356</v>
      </c>
      <c r="B358" s="6" t="s">
        <v>1897</v>
      </c>
      <c r="C358" s="6" t="s">
        <v>253</v>
      </c>
      <c r="D358" s="6" t="s">
        <v>1898</v>
      </c>
      <c r="E358" s="6" t="s">
        <v>1280</v>
      </c>
      <c r="F358" s="9">
        <v>2.02</v>
      </c>
      <c r="G358" s="6" t="s">
        <v>873</v>
      </c>
      <c r="H358" s="7" t="s">
        <v>566</v>
      </c>
      <c r="I358" s="8"/>
    </row>
    <row r="359" spans="1:9" x14ac:dyDescent="0.3">
      <c r="A359" s="8">
        <v>357</v>
      </c>
      <c r="B359" s="6" t="s">
        <v>1023</v>
      </c>
      <c r="C359" s="6" t="s">
        <v>620</v>
      </c>
      <c r="D359" s="6" t="s">
        <v>1024</v>
      </c>
      <c r="E359" s="6" t="s">
        <v>920</v>
      </c>
      <c r="F359" s="9">
        <v>2.02</v>
      </c>
      <c r="G359" s="6" t="s">
        <v>873</v>
      </c>
      <c r="H359" s="7" t="s">
        <v>566</v>
      </c>
      <c r="I359" s="8"/>
    </row>
    <row r="360" spans="1:9" x14ac:dyDescent="0.3">
      <c r="A360" s="8">
        <v>358</v>
      </c>
      <c r="B360" s="6" t="s">
        <v>1453</v>
      </c>
      <c r="C360" s="6" t="s">
        <v>1454</v>
      </c>
      <c r="D360" s="6" t="s">
        <v>1455</v>
      </c>
      <c r="E360" s="6" t="s">
        <v>920</v>
      </c>
      <c r="F360" s="9">
        <v>2.02</v>
      </c>
      <c r="G360" s="6" t="s">
        <v>873</v>
      </c>
      <c r="H360" s="7" t="s">
        <v>566</v>
      </c>
      <c r="I360" s="8"/>
    </row>
    <row r="361" spans="1:9" x14ac:dyDescent="0.3">
      <c r="A361" s="8">
        <v>359</v>
      </c>
      <c r="B361" s="6" t="s">
        <v>1615</v>
      </c>
      <c r="C361" s="6" t="s">
        <v>775</v>
      </c>
      <c r="D361" s="6" t="s">
        <v>1616</v>
      </c>
      <c r="E361" s="6" t="s">
        <v>920</v>
      </c>
      <c r="F361" s="9">
        <v>0.8</v>
      </c>
      <c r="G361" s="6" t="s">
        <v>873</v>
      </c>
      <c r="H361" s="7" t="s">
        <v>566</v>
      </c>
      <c r="I361" s="8"/>
    </row>
    <row r="362" spans="1:9" x14ac:dyDescent="0.3">
      <c r="A362" s="8">
        <v>360</v>
      </c>
      <c r="B362" s="6" t="s">
        <v>1757</v>
      </c>
      <c r="C362" s="6" t="s">
        <v>307</v>
      </c>
      <c r="D362" s="6" t="s">
        <v>1758</v>
      </c>
      <c r="E362" s="6" t="s">
        <v>920</v>
      </c>
      <c r="F362" s="9">
        <v>2.02</v>
      </c>
      <c r="G362" s="6" t="s">
        <v>873</v>
      </c>
      <c r="H362" s="7" t="s">
        <v>566</v>
      </c>
      <c r="I362" s="8"/>
    </row>
    <row r="363" spans="1:9" x14ac:dyDescent="0.3">
      <c r="A363" s="8">
        <v>361</v>
      </c>
      <c r="B363" s="6" t="s">
        <v>101</v>
      </c>
      <c r="C363" s="6" t="s">
        <v>843</v>
      </c>
      <c r="D363" s="6" t="s">
        <v>1418</v>
      </c>
      <c r="E363" s="6" t="s">
        <v>920</v>
      </c>
      <c r="F363" s="9">
        <v>2.02</v>
      </c>
      <c r="G363" s="6" t="s">
        <v>873</v>
      </c>
      <c r="H363" s="7" t="s">
        <v>566</v>
      </c>
      <c r="I363" s="8"/>
    </row>
    <row r="364" spans="1:9" x14ac:dyDescent="0.3">
      <c r="A364" s="8">
        <v>362</v>
      </c>
      <c r="B364" s="6" t="s">
        <v>918</v>
      </c>
      <c r="C364" s="6" t="s">
        <v>54</v>
      </c>
      <c r="D364" s="6" t="s">
        <v>919</v>
      </c>
      <c r="E364" s="6" t="s">
        <v>920</v>
      </c>
      <c r="F364" s="9">
        <v>2.02</v>
      </c>
      <c r="G364" s="6" t="s">
        <v>873</v>
      </c>
      <c r="H364" s="7" t="s">
        <v>566</v>
      </c>
      <c r="I364" s="8"/>
    </row>
    <row r="365" spans="1:9" x14ac:dyDescent="0.3">
      <c r="A365" s="8">
        <v>363</v>
      </c>
      <c r="B365" s="6" t="s">
        <v>64</v>
      </c>
      <c r="C365" s="6" t="s">
        <v>1841</v>
      </c>
      <c r="D365" s="6" t="s">
        <v>1842</v>
      </c>
      <c r="E365" s="6" t="s">
        <v>1843</v>
      </c>
      <c r="F365" s="9">
        <v>1.02</v>
      </c>
      <c r="G365" s="6" t="s">
        <v>873</v>
      </c>
      <c r="H365" s="7" t="s">
        <v>566</v>
      </c>
      <c r="I365" s="8"/>
    </row>
    <row r="366" spans="1:9" x14ac:dyDescent="0.3">
      <c r="A366" s="8">
        <v>364</v>
      </c>
      <c r="B366" s="6" t="s">
        <v>1481</v>
      </c>
      <c r="C366" s="6" t="s">
        <v>1482</v>
      </c>
      <c r="D366" s="6" t="s">
        <v>1483</v>
      </c>
      <c r="E366" s="6" t="s">
        <v>660</v>
      </c>
      <c r="F366" s="9">
        <v>0.89</v>
      </c>
      <c r="G366" s="6" t="s">
        <v>873</v>
      </c>
      <c r="H366" s="7" t="s">
        <v>566</v>
      </c>
      <c r="I366" s="8"/>
    </row>
    <row r="367" spans="1:9" x14ac:dyDescent="0.3">
      <c r="A367" s="8">
        <v>365</v>
      </c>
      <c r="B367" s="6" t="s">
        <v>1854</v>
      </c>
      <c r="C367" s="6" t="s">
        <v>64</v>
      </c>
      <c r="D367" s="6" t="s">
        <v>1855</v>
      </c>
      <c r="E367" s="6" t="s">
        <v>1856</v>
      </c>
      <c r="F367" s="9">
        <v>0.6</v>
      </c>
      <c r="G367" s="6" t="s">
        <v>873</v>
      </c>
      <c r="H367" s="7" t="s">
        <v>566</v>
      </c>
      <c r="I367" s="8"/>
    </row>
    <row r="368" spans="1:9" x14ac:dyDescent="0.3">
      <c r="A368" s="8">
        <v>366</v>
      </c>
      <c r="B368" s="6" t="s">
        <v>892</v>
      </c>
      <c r="C368" s="6" t="s">
        <v>90</v>
      </c>
      <c r="D368" s="6" t="s">
        <v>893</v>
      </c>
      <c r="E368" s="6" t="s">
        <v>548</v>
      </c>
      <c r="F368" s="9">
        <v>1.48</v>
      </c>
      <c r="G368" s="6" t="s">
        <v>873</v>
      </c>
      <c r="H368" s="7" t="s">
        <v>566</v>
      </c>
      <c r="I368" s="8"/>
    </row>
    <row r="369" spans="1:9" x14ac:dyDescent="0.3">
      <c r="A369" s="8">
        <v>367</v>
      </c>
      <c r="B369" s="6" t="s">
        <v>934</v>
      </c>
      <c r="C369" s="6" t="s">
        <v>935</v>
      </c>
      <c r="D369" s="6" t="s">
        <v>936</v>
      </c>
      <c r="E369" s="6" t="s">
        <v>896</v>
      </c>
      <c r="F369" s="9">
        <v>1.5899999999999999</v>
      </c>
      <c r="G369" s="6" t="s">
        <v>873</v>
      </c>
      <c r="H369" s="7" t="s">
        <v>566</v>
      </c>
      <c r="I369" s="8"/>
    </row>
    <row r="370" spans="1:9" x14ac:dyDescent="0.3">
      <c r="A370" s="8">
        <v>368</v>
      </c>
      <c r="B370" s="6" t="s">
        <v>1484</v>
      </c>
      <c r="C370" s="6" t="s">
        <v>1485</v>
      </c>
      <c r="D370" s="6" t="s">
        <v>1486</v>
      </c>
      <c r="E370" s="6" t="s">
        <v>675</v>
      </c>
      <c r="F370" s="9">
        <v>0.82</v>
      </c>
      <c r="G370" s="6" t="s">
        <v>873</v>
      </c>
      <c r="H370" s="7" t="s">
        <v>566</v>
      </c>
      <c r="I370" s="8"/>
    </row>
    <row r="371" spans="1:9" x14ac:dyDescent="0.3">
      <c r="A371" s="8">
        <v>369</v>
      </c>
      <c r="B371" s="6" t="s">
        <v>987</v>
      </c>
      <c r="C371" s="6" t="s">
        <v>988</v>
      </c>
      <c r="D371" s="6" t="s">
        <v>989</v>
      </c>
      <c r="E371" s="6" t="s">
        <v>675</v>
      </c>
      <c r="F371" s="9">
        <v>0.53</v>
      </c>
      <c r="G371" s="6" t="s">
        <v>873</v>
      </c>
      <c r="H371" s="7" t="s">
        <v>566</v>
      </c>
      <c r="I371" s="8"/>
    </row>
    <row r="372" spans="1:9" x14ac:dyDescent="0.3">
      <c r="A372" s="8">
        <v>370</v>
      </c>
      <c r="B372" s="6" t="s">
        <v>1179</v>
      </c>
      <c r="C372" s="6" t="s">
        <v>1180</v>
      </c>
      <c r="D372" s="6" t="s">
        <v>1181</v>
      </c>
      <c r="E372" s="6" t="s">
        <v>678</v>
      </c>
      <c r="F372" s="9">
        <v>1.17</v>
      </c>
      <c r="G372" s="6" t="s">
        <v>873</v>
      </c>
      <c r="H372" s="7" t="s">
        <v>566</v>
      </c>
      <c r="I372" s="8"/>
    </row>
    <row r="373" spans="1:9" x14ac:dyDescent="0.3">
      <c r="A373" s="8">
        <v>371</v>
      </c>
      <c r="B373" s="6" t="s">
        <v>1429</v>
      </c>
      <c r="C373" s="6" t="s">
        <v>1123</v>
      </c>
      <c r="D373" s="6" t="s">
        <v>1430</v>
      </c>
      <c r="E373" s="6" t="s">
        <v>888</v>
      </c>
      <c r="F373" s="9">
        <v>3.64</v>
      </c>
      <c r="G373" s="6" t="s">
        <v>873</v>
      </c>
      <c r="H373" s="7" t="s">
        <v>566</v>
      </c>
      <c r="I373" s="8"/>
    </row>
    <row r="374" spans="1:9" x14ac:dyDescent="0.3">
      <c r="A374" s="8">
        <v>372</v>
      </c>
      <c r="B374" s="6" t="s">
        <v>1122</v>
      </c>
      <c r="C374" s="6" t="s">
        <v>1123</v>
      </c>
      <c r="D374" s="6" t="s">
        <v>1124</v>
      </c>
      <c r="E374" s="6" t="s">
        <v>888</v>
      </c>
      <c r="F374" s="9">
        <v>3.64</v>
      </c>
      <c r="G374" s="6" t="s">
        <v>873</v>
      </c>
      <c r="H374" s="7" t="s">
        <v>566</v>
      </c>
      <c r="I374" s="8"/>
    </row>
    <row r="375" spans="1:9" x14ac:dyDescent="0.3">
      <c r="A375" s="8">
        <v>373</v>
      </c>
      <c r="B375" s="6" t="s">
        <v>1829</v>
      </c>
      <c r="C375" s="6" t="s">
        <v>1830</v>
      </c>
      <c r="D375" s="6" t="s">
        <v>1831</v>
      </c>
      <c r="E375" s="6" t="s">
        <v>1825</v>
      </c>
      <c r="F375" s="9">
        <v>40.479999999999997</v>
      </c>
      <c r="G375" s="6" t="s">
        <v>873</v>
      </c>
      <c r="H375" s="7" t="s">
        <v>566</v>
      </c>
      <c r="I375" s="8"/>
    </row>
    <row r="376" spans="1:9" x14ac:dyDescent="0.3">
      <c r="A376" s="8">
        <v>374</v>
      </c>
      <c r="B376" s="6" t="s">
        <v>1832</v>
      </c>
      <c r="C376" s="6" t="s">
        <v>76</v>
      </c>
      <c r="D376" s="6" t="s">
        <v>1833</v>
      </c>
      <c r="E376" s="6" t="s">
        <v>1825</v>
      </c>
      <c r="F376" s="9">
        <v>40.479999999999997</v>
      </c>
      <c r="G376" s="6" t="s">
        <v>873</v>
      </c>
      <c r="H376" s="7" t="s">
        <v>566</v>
      </c>
      <c r="I376" s="8"/>
    </row>
    <row r="377" spans="1:9" x14ac:dyDescent="0.3">
      <c r="A377" s="8">
        <v>375</v>
      </c>
      <c r="B377" s="6" t="s">
        <v>1823</v>
      </c>
      <c r="C377" s="6" t="s">
        <v>232</v>
      </c>
      <c r="D377" s="6" t="s">
        <v>1824</v>
      </c>
      <c r="E377" s="6" t="s">
        <v>1825</v>
      </c>
      <c r="F377" s="9">
        <v>121.45</v>
      </c>
      <c r="G377" s="6" t="s">
        <v>873</v>
      </c>
      <c r="H377" s="7" t="s">
        <v>566</v>
      </c>
      <c r="I377" s="8"/>
    </row>
    <row r="378" spans="1:9" x14ac:dyDescent="0.3">
      <c r="A378" s="8">
        <v>376</v>
      </c>
      <c r="B378" s="6" t="s">
        <v>1826</v>
      </c>
      <c r="C378" s="6" t="s">
        <v>1827</v>
      </c>
      <c r="D378" s="6" t="s">
        <v>1828</v>
      </c>
      <c r="E378" s="6" t="s">
        <v>1825</v>
      </c>
      <c r="F378" s="9">
        <v>16.190000000000001</v>
      </c>
      <c r="G378" s="6" t="s">
        <v>873</v>
      </c>
      <c r="H378" s="7" t="s">
        <v>566</v>
      </c>
      <c r="I378" s="8"/>
    </row>
    <row r="379" spans="1:9" x14ac:dyDescent="0.3">
      <c r="A379" s="8">
        <v>377</v>
      </c>
      <c r="B379" s="6" t="s">
        <v>958</v>
      </c>
      <c r="C379" s="6" t="s">
        <v>959</v>
      </c>
      <c r="D379" s="6" t="s">
        <v>960</v>
      </c>
      <c r="E379" s="6" t="s">
        <v>961</v>
      </c>
      <c r="F379" s="9">
        <v>19.46</v>
      </c>
      <c r="G379" s="6" t="s">
        <v>873</v>
      </c>
      <c r="H379" s="7" t="s">
        <v>566</v>
      </c>
      <c r="I379" s="8"/>
    </row>
    <row r="380" spans="1:9" x14ac:dyDescent="0.3">
      <c r="A380" s="8">
        <v>378</v>
      </c>
      <c r="B380" s="6" t="s">
        <v>1839</v>
      </c>
      <c r="C380" s="6" t="s">
        <v>56</v>
      </c>
      <c r="D380" s="6" t="s">
        <v>1840</v>
      </c>
      <c r="E380" s="6" t="s">
        <v>1160</v>
      </c>
      <c r="F380" s="9">
        <v>1.41</v>
      </c>
      <c r="G380" s="6" t="s">
        <v>873</v>
      </c>
      <c r="H380" s="7" t="s">
        <v>566</v>
      </c>
      <c r="I380" s="8"/>
    </row>
    <row r="381" spans="1:9" x14ac:dyDescent="0.3">
      <c r="A381" s="8">
        <v>379</v>
      </c>
      <c r="B381" s="6" t="s">
        <v>1261</v>
      </c>
      <c r="C381" s="6" t="s">
        <v>19</v>
      </c>
      <c r="D381" s="6" t="s">
        <v>1262</v>
      </c>
      <c r="E381" s="6" t="s">
        <v>1160</v>
      </c>
      <c r="F381" s="9">
        <v>2.83</v>
      </c>
      <c r="G381" s="6" t="s">
        <v>873</v>
      </c>
      <c r="H381" s="7" t="s">
        <v>566</v>
      </c>
      <c r="I381" s="8"/>
    </row>
    <row r="382" spans="1:9" x14ac:dyDescent="0.3">
      <c r="A382" s="8">
        <v>380</v>
      </c>
      <c r="B382" s="6" t="s">
        <v>1131</v>
      </c>
      <c r="C382" s="6" t="s">
        <v>1132</v>
      </c>
      <c r="D382" s="6" t="s">
        <v>1133</v>
      </c>
      <c r="E382" s="6" t="s">
        <v>1134</v>
      </c>
      <c r="F382" s="9">
        <v>1.82</v>
      </c>
      <c r="G382" s="6" t="s">
        <v>873</v>
      </c>
      <c r="H382" s="7" t="s">
        <v>566</v>
      </c>
      <c r="I382" s="8"/>
    </row>
    <row r="383" spans="1:9" x14ac:dyDescent="0.3">
      <c r="A383" s="8">
        <v>381</v>
      </c>
      <c r="B383" s="6" t="s">
        <v>1714</v>
      </c>
      <c r="C383" s="6" t="s">
        <v>785</v>
      </c>
      <c r="D383" s="6" t="s">
        <v>1715</v>
      </c>
      <c r="E383" s="6" t="s">
        <v>1160</v>
      </c>
      <c r="F383" s="9">
        <v>1.82</v>
      </c>
      <c r="G383" s="6" t="s">
        <v>873</v>
      </c>
      <c r="H383" s="7" t="s">
        <v>566</v>
      </c>
      <c r="I383" s="8"/>
    </row>
    <row r="384" spans="1:9" x14ac:dyDescent="0.3">
      <c r="A384" s="8">
        <v>382</v>
      </c>
      <c r="B384" s="6" t="s">
        <v>1158</v>
      </c>
      <c r="C384" s="6" t="s">
        <v>785</v>
      </c>
      <c r="D384" s="6" t="s">
        <v>1159</v>
      </c>
      <c r="E384" s="6" t="s">
        <v>1160</v>
      </c>
      <c r="F384" s="9">
        <v>2.42</v>
      </c>
      <c r="G384" s="6" t="s">
        <v>873</v>
      </c>
      <c r="H384" s="7" t="s">
        <v>566</v>
      </c>
      <c r="I384" s="8"/>
    </row>
    <row r="385" spans="1:9" x14ac:dyDescent="0.3">
      <c r="A385" s="8">
        <v>383</v>
      </c>
      <c r="B385" s="6" t="s">
        <v>1407</v>
      </c>
      <c r="C385" s="6" t="s">
        <v>665</v>
      </c>
      <c r="D385" s="6" t="s">
        <v>1408</v>
      </c>
      <c r="E385" s="6" t="s">
        <v>694</v>
      </c>
      <c r="F385" s="9">
        <v>1.61</v>
      </c>
      <c r="G385" s="6" t="s">
        <v>873</v>
      </c>
      <c r="H385" s="7" t="s">
        <v>566</v>
      </c>
      <c r="I385" s="8"/>
    </row>
    <row r="386" spans="1:9" x14ac:dyDescent="0.3">
      <c r="A386" s="8">
        <v>384</v>
      </c>
      <c r="B386" s="6" t="s">
        <v>1635</v>
      </c>
      <c r="C386" s="6" t="s">
        <v>1301</v>
      </c>
      <c r="D386" s="6" t="s">
        <v>1636</v>
      </c>
      <c r="E386" s="6" t="s">
        <v>694</v>
      </c>
      <c r="F386" s="9">
        <v>0.59</v>
      </c>
      <c r="G386" s="6" t="s">
        <v>873</v>
      </c>
      <c r="H386" s="7" t="s">
        <v>566</v>
      </c>
      <c r="I386" s="8"/>
    </row>
    <row r="387" spans="1:9" x14ac:dyDescent="0.3">
      <c r="A387" s="8">
        <v>385</v>
      </c>
      <c r="B387" s="6" t="s">
        <v>1556</v>
      </c>
      <c r="C387" s="6" t="s">
        <v>1557</v>
      </c>
      <c r="D387" s="6" t="s">
        <v>1558</v>
      </c>
      <c r="E387" s="6" t="s">
        <v>891</v>
      </c>
      <c r="F387" s="9">
        <v>0.2</v>
      </c>
      <c r="G387" s="6" t="s">
        <v>873</v>
      </c>
      <c r="H387" s="7" t="s">
        <v>566</v>
      </c>
      <c r="I387" s="8"/>
    </row>
    <row r="388" spans="1:9" x14ac:dyDescent="0.3">
      <c r="A388" s="8">
        <v>386</v>
      </c>
      <c r="B388" s="6" t="s">
        <v>1113</v>
      </c>
      <c r="C388" s="6" t="s">
        <v>253</v>
      </c>
      <c r="D388" s="6" t="s">
        <v>1114</v>
      </c>
      <c r="E388" s="6" t="s">
        <v>891</v>
      </c>
      <c r="F388" s="9">
        <v>0.85</v>
      </c>
      <c r="G388" s="6" t="s">
        <v>873</v>
      </c>
      <c r="H388" s="7" t="s">
        <v>566</v>
      </c>
      <c r="I388" s="8"/>
    </row>
    <row r="389" spans="1:9" x14ac:dyDescent="0.3">
      <c r="A389" s="8">
        <v>387</v>
      </c>
      <c r="B389" s="6" t="s">
        <v>1161</v>
      </c>
      <c r="C389" s="6" t="s">
        <v>85</v>
      </c>
      <c r="D389" s="6" t="s">
        <v>1162</v>
      </c>
      <c r="E389" s="6" t="s">
        <v>891</v>
      </c>
      <c r="F389" s="9">
        <v>1.54</v>
      </c>
      <c r="G389" s="6" t="s">
        <v>873</v>
      </c>
      <c r="H389" s="7" t="s">
        <v>566</v>
      </c>
      <c r="I389" s="8"/>
    </row>
    <row r="390" spans="1:9" x14ac:dyDescent="0.3">
      <c r="A390" s="8">
        <v>388</v>
      </c>
      <c r="B390" s="6" t="s">
        <v>910</v>
      </c>
      <c r="C390" s="6" t="s">
        <v>90</v>
      </c>
      <c r="D390" s="6" t="s">
        <v>911</v>
      </c>
      <c r="E390" s="6" t="s">
        <v>891</v>
      </c>
      <c r="F390" s="9">
        <v>0.6</v>
      </c>
      <c r="G390" s="6" t="s">
        <v>873</v>
      </c>
      <c r="H390" s="7" t="s">
        <v>566</v>
      </c>
      <c r="I390" s="8"/>
    </row>
    <row r="391" spans="1:9" x14ac:dyDescent="0.3">
      <c r="A391" s="8">
        <v>389</v>
      </c>
      <c r="B391" s="6" t="s">
        <v>1575</v>
      </c>
      <c r="C391" s="6" t="s">
        <v>19</v>
      </c>
      <c r="D391" s="6" t="s">
        <v>1576</v>
      </c>
      <c r="E391" s="6" t="s">
        <v>891</v>
      </c>
      <c r="F391" s="9">
        <v>0.32400000000000001</v>
      </c>
      <c r="G391" s="6" t="s">
        <v>873</v>
      </c>
      <c r="H391" s="7" t="s">
        <v>566</v>
      </c>
      <c r="I391" s="8"/>
    </row>
    <row r="392" spans="1:9" x14ac:dyDescent="0.3">
      <c r="A392" s="8">
        <v>390</v>
      </c>
      <c r="B392" s="6" t="s">
        <v>1312</v>
      </c>
      <c r="C392" s="6" t="s">
        <v>1313</v>
      </c>
      <c r="D392" s="6" t="s">
        <v>1314</v>
      </c>
      <c r="E392" s="6" t="s">
        <v>891</v>
      </c>
      <c r="F392" s="9">
        <v>0.8</v>
      </c>
      <c r="G392" s="6" t="s">
        <v>873</v>
      </c>
      <c r="H392" s="7" t="s">
        <v>566</v>
      </c>
      <c r="I392" s="8"/>
    </row>
    <row r="393" spans="1:9" x14ac:dyDescent="0.3">
      <c r="A393" s="8">
        <v>391</v>
      </c>
      <c r="B393" s="6" t="s">
        <v>1222</v>
      </c>
      <c r="C393" s="6" t="s">
        <v>596</v>
      </c>
      <c r="D393" s="6" t="s">
        <v>1223</v>
      </c>
      <c r="E393" s="6" t="s">
        <v>891</v>
      </c>
      <c r="F393" s="9">
        <v>0.81</v>
      </c>
      <c r="G393" s="6" t="s">
        <v>873</v>
      </c>
      <c r="H393" s="7" t="s">
        <v>566</v>
      </c>
      <c r="I393" s="8"/>
    </row>
    <row r="394" spans="1:9" x14ac:dyDescent="0.3">
      <c r="A394" s="8">
        <v>392</v>
      </c>
      <c r="B394" s="6" t="s">
        <v>1730</v>
      </c>
      <c r="C394" s="6" t="s">
        <v>156</v>
      </c>
      <c r="D394" s="6" t="s">
        <v>1731</v>
      </c>
      <c r="E394" s="6" t="s">
        <v>891</v>
      </c>
      <c r="F394" s="9">
        <v>0.4</v>
      </c>
      <c r="G394" s="6" t="s">
        <v>873</v>
      </c>
      <c r="H394" s="7" t="s">
        <v>566</v>
      </c>
      <c r="I394" s="8"/>
    </row>
    <row r="395" spans="1:9" x14ac:dyDescent="0.3">
      <c r="A395" s="8">
        <v>393</v>
      </c>
      <c r="B395" s="6" t="s">
        <v>1707</v>
      </c>
      <c r="C395" s="6" t="s">
        <v>1708</v>
      </c>
      <c r="D395" s="6" t="s">
        <v>1709</v>
      </c>
      <c r="E395" s="6" t="s">
        <v>891</v>
      </c>
      <c r="F395" s="9">
        <v>1.21</v>
      </c>
      <c r="G395" s="6" t="s">
        <v>873</v>
      </c>
      <c r="H395" s="7" t="s">
        <v>566</v>
      </c>
      <c r="I395" s="8"/>
    </row>
    <row r="396" spans="1:9" x14ac:dyDescent="0.3">
      <c r="A396" s="8">
        <v>394</v>
      </c>
      <c r="B396" s="6" t="s">
        <v>1694</v>
      </c>
      <c r="C396" s="6" t="s">
        <v>782</v>
      </c>
      <c r="D396" s="6" t="s">
        <v>1695</v>
      </c>
      <c r="E396" s="6" t="s">
        <v>891</v>
      </c>
      <c r="F396" s="9">
        <v>0.67600000000000005</v>
      </c>
      <c r="G396" s="6" t="s">
        <v>873</v>
      </c>
      <c r="H396" s="7" t="s">
        <v>566</v>
      </c>
      <c r="I396" s="8"/>
    </row>
    <row r="397" spans="1:9" x14ac:dyDescent="0.3">
      <c r="A397" s="8">
        <v>395</v>
      </c>
      <c r="B397" s="6" t="s">
        <v>1080</v>
      </c>
      <c r="C397" s="6" t="s">
        <v>1081</v>
      </c>
      <c r="D397" s="6" t="s">
        <v>1082</v>
      </c>
      <c r="E397" s="6" t="s">
        <v>678</v>
      </c>
      <c r="F397" s="9">
        <v>1.31</v>
      </c>
      <c r="G397" s="6" t="s">
        <v>873</v>
      </c>
      <c r="H397" s="7" t="s">
        <v>566</v>
      </c>
      <c r="I397" s="8"/>
    </row>
    <row r="398" spans="1:9" x14ac:dyDescent="0.3">
      <c r="A398" s="8">
        <v>396</v>
      </c>
      <c r="B398" s="6" t="s">
        <v>1277</v>
      </c>
      <c r="C398" s="6" t="s">
        <v>1278</v>
      </c>
      <c r="D398" s="6" t="s">
        <v>1279</v>
      </c>
      <c r="E398" s="6" t="s">
        <v>1280</v>
      </c>
      <c r="F398" s="9">
        <v>2.02</v>
      </c>
      <c r="G398" s="6" t="s">
        <v>873</v>
      </c>
      <c r="H398" s="7" t="s">
        <v>566</v>
      </c>
      <c r="I398" s="8"/>
    </row>
    <row r="399" spans="1:9" x14ac:dyDescent="0.3">
      <c r="A399" s="8">
        <v>397</v>
      </c>
      <c r="B399" s="6" t="s">
        <v>1078</v>
      </c>
      <c r="C399" s="6" t="s">
        <v>105</v>
      </c>
      <c r="D399" s="6" t="s">
        <v>1079</v>
      </c>
      <c r="E399" s="6" t="s">
        <v>920</v>
      </c>
      <c r="F399" s="9">
        <v>2.02</v>
      </c>
      <c r="G399" s="6" t="s">
        <v>873</v>
      </c>
      <c r="H399" s="7" t="s">
        <v>566</v>
      </c>
      <c r="I399" s="8"/>
    </row>
    <row r="400" spans="1:9" x14ac:dyDescent="0.3">
      <c r="A400" s="8">
        <v>398</v>
      </c>
      <c r="B400" s="6" t="s">
        <v>1812</v>
      </c>
      <c r="C400" s="6" t="s">
        <v>307</v>
      </c>
      <c r="D400" s="6" t="s">
        <v>1813</v>
      </c>
      <c r="E400" s="6" t="s">
        <v>920</v>
      </c>
      <c r="F400" s="9">
        <v>2.02</v>
      </c>
      <c r="G400" s="6" t="s">
        <v>873</v>
      </c>
      <c r="H400" s="7" t="s">
        <v>566</v>
      </c>
      <c r="I400" s="8"/>
    </row>
    <row r="401" spans="1:9" x14ac:dyDescent="0.3">
      <c r="A401" s="8">
        <v>399</v>
      </c>
      <c r="B401" s="6" t="s">
        <v>1592</v>
      </c>
      <c r="C401" s="6" t="s">
        <v>1593</v>
      </c>
      <c r="D401" s="6" t="s">
        <v>1594</v>
      </c>
      <c r="E401" s="6" t="s">
        <v>920</v>
      </c>
      <c r="F401" s="9">
        <v>0.6</v>
      </c>
      <c r="G401" s="6" t="s">
        <v>873</v>
      </c>
      <c r="H401" s="7" t="s">
        <v>566</v>
      </c>
      <c r="I401" s="8"/>
    </row>
    <row r="402" spans="1:9" x14ac:dyDescent="0.3">
      <c r="A402" s="8">
        <v>400</v>
      </c>
      <c r="B402" s="6" t="s">
        <v>1229</v>
      </c>
      <c r="C402" s="6" t="s">
        <v>69</v>
      </c>
      <c r="D402" s="6" t="s">
        <v>1230</v>
      </c>
      <c r="E402" s="6" t="s">
        <v>675</v>
      </c>
      <c r="F402" s="9">
        <v>0.6</v>
      </c>
      <c r="G402" s="6" t="s">
        <v>873</v>
      </c>
      <c r="H402" s="7" t="s">
        <v>566</v>
      </c>
      <c r="I402" s="8"/>
    </row>
    <row r="403" spans="1:9" x14ac:dyDescent="0.3">
      <c r="A403" s="8">
        <v>401</v>
      </c>
      <c r="B403" s="6" t="s">
        <v>1565</v>
      </c>
      <c r="C403" s="6" t="s">
        <v>105</v>
      </c>
      <c r="D403" s="6" t="s">
        <v>1566</v>
      </c>
      <c r="E403" s="6" t="s">
        <v>1567</v>
      </c>
      <c r="F403" s="9">
        <v>2.02</v>
      </c>
      <c r="G403" s="6" t="s">
        <v>873</v>
      </c>
      <c r="H403" s="7" t="s">
        <v>566</v>
      </c>
      <c r="I403" s="8"/>
    </row>
    <row r="404" spans="1:9" x14ac:dyDescent="0.3">
      <c r="A404" s="8">
        <v>402</v>
      </c>
      <c r="B404" s="6" t="s">
        <v>1170</v>
      </c>
      <c r="C404" s="6" t="s">
        <v>478</v>
      </c>
      <c r="D404" s="6" t="s">
        <v>1171</v>
      </c>
      <c r="E404" s="6" t="s">
        <v>888</v>
      </c>
      <c r="F404" s="9">
        <v>2.76</v>
      </c>
      <c r="G404" s="6" t="s">
        <v>873</v>
      </c>
      <c r="H404" s="7" t="s">
        <v>566</v>
      </c>
      <c r="I404" s="8"/>
    </row>
    <row r="405" spans="1:9" x14ac:dyDescent="0.3">
      <c r="A405" s="8">
        <v>403</v>
      </c>
      <c r="B405" s="6" t="s">
        <v>1185</v>
      </c>
      <c r="C405" s="6" t="s">
        <v>1186</v>
      </c>
      <c r="D405" s="6" t="s">
        <v>1187</v>
      </c>
      <c r="E405" s="6" t="s">
        <v>888</v>
      </c>
      <c r="F405" s="9">
        <v>2.63</v>
      </c>
      <c r="G405" s="6" t="s">
        <v>873</v>
      </c>
      <c r="H405" s="7" t="s">
        <v>566</v>
      </c>
      <c r="I405" s="8"/>
    </row>
    <row r="406" spans="1:9" x14ac:dyDescent="0.3">
      <c r="A406" s="8">
        <v>404</v>
      </c>
      <c r="B406" s="6" t="s">
        <v>1807</v>
      </c>
      <c r="C406" s="6" t="s">
        <v>1808</v>
      </c>
      <c r="D406" s="6" t="s">
        <v>1809</v>
      </c>
      <c r="E406" s="6" t="s">
        <v>888</v>
      </c>
      <c r="F406" s="9">
        <v>1.085</v>
      </c>
      <c r="G406" s="6" t="s">
        <v>873</v>
      </c>
      <c r="H406" s="7" t="s">
        <v>566</v>
      </c>
      <c r="I406" s="8"/>
    </row>
    <row r="407" spans="1:9" x14ac:dyDescent="0.3">
      <c r="A407" s="8">
        <v>405</v>
      </c>
      <c r="B407" s="6" t="s">
        <v>1296</v>
      </c>
      <c r="C407" s="6" t="s">
        <v>1297</v>
      </c>
      <c r="D407" s="6" t="s">
        <v>1298</v>
      </c>
      <c r="E407" s="6" t="s">
        <v>888</v>
      </c>
      <c r="F407" s="9">
        <v>0.80900000000000005</v>
      </c>
      <c r="G407" s="6" t="s">
        <v>873</v>
      </c>
      <c r="H407" s="7" t="s">
        <v>566</v>
      </c>
      <c r="I407" s="8"/>
    </row>
    <row r="408" spans="1:9" x14ac:dyDescent="0.3">
      <c r="A408" s="8">
        <v>406</v>
      </c>
      <c r="B408" s="6" t="s">
        <v>1142</v>
      </c>
      <c r="C408" s="6" t="s">
        <v>753</v>
      </c>
      <c r="D408" s="6" t="s">
        <v>1143</v>
      </c>
      <c r="E408" s="6" t="s">
        <v>961</v>
      </c>
      <c r="F408" s="9">
        <v>6.07</v>
      </c>
      <c r="G408" s="6" t="s">
        <v>873</v>
      </c>
      <c r="H408" s="7" t="s">
        <v>566</v>
      </c>
      <c r="I408" s="8"/>
    </row>
    <row r="409" spans="1:9" x14ac:dyDescent="0.3">
      <c r="A409" s="8">
        <v>407</v>
      </c>
      <c r="B409" s="6" t="s">
        <v>1209</v>
      </c>
      <c r="C409" s="6" t="s">
        <v>1210</v>
      </c>
      <c r="D409" s="6" t="s">
        <v>1211</v>
      </c>
      <c r="E409" s="6" t="s">
        <v>961</v>
      </c>
      <c r="F409" s="9">
        <v>6.07</v>
      </c>
      <c r="G409" s="6" t="s">
        <v>873</v>
      </c>
      <c r="H409" s="7" t="s">
        <v>566</v>
      </c>
      <c r="I409" s="8"/>
    </row>
    <row r="410" spans="1:9" x14ac:dyDescent="0.3">
      <c r="A410" s="8">
        <v>408</v>
      </c>
      <c r="B410" s="6" t="s">
        <v>1426</v>
      </c>
      <c r="C410" s="6" t="s">
        <v>1427</v>
      </c>
      <c r="D410" s="6" t="s">
        <v>1428</v>
      </c>
      <c r="E410" s="6" t="s">
        <v>961</v>
      </c>
      <c r="F410" s="9">
        <v>4</v>
      </c>
      <c r="G410" s="6" t="s">
        <v>873</v>
      </c>
      <c r="H410" s="7" t="s">
        <v>566</v>
      </c>
      <c r="I410" s="8"/>
    </row>
    <row r="411" spans="1:9" x14ac:dyDescent="0.3">
      <c r="A411" s="8">
        <v>409</v>
      </c>
      <c r="B411" s="6" t="s">
        <v>1424</v>
      </c>
      <c r="C411" s="6" t="s">
        <v>1210</v>
      </c>
      <c r="D411" s="6" t="s">
        <v>1425</v>
      </c>
      <c r="E411" s="6" t="s">
        <v>961</v>
      </c>
      <c r="F411" s="9">
        <v>4</v>
      </c>
      <c r="G411" s="6" t="s">
        <v>873</v>
      </c>
      <c r="H411" s="7" t="s">
        <v>566</v>
      </c>
      <c r="I411" s="8"/>
    </row>
    <row r="412" spans="1:9" x14ac:dyDescent="0.3">
      <c r="A412" s="8">
        <v>410</v>
      </c>
      <c r="B412" s="6" t="s">
        <v>1934</v>
      </c>
      <c r="C412" s="6" t="s">
        <v>1935</v>
      </c>
      <c r="D412" s="6" t="s">
        <v>1936</v>
      </c>
      <c r="E412" s="6" t="s">
        <v>678</v>
      </c>
      <c r="F412" s="9">
        <v>2.83</v>
      </c>
      <c r="G412" s="6" t="s">
        <v>873</v>
      </c>
      <c r="H412" s="7" t="s">
        <v>566</v>
      </c>
      <c r="I412" s="8"/>
    </row>
    <row r="413" spans="1:9" x14ac:dyDescent="0.3">
      <c r="A413" s="8">
        <v>411</v>
      </c>
      <c r="B413" s="6" t="s">
        <v>1864</v>
      </c>
      <c r="C413" s="6" t="s">
        <v>750</v>
      </c>
      <c r="D413" s="6" t="s">
        <v>1865</v>
      </c>
      <c r="E413" s="6" t="s">
        <v>1013</v>
      </c>
      <c r="F413" s="9">
        <v>0.6</v>
      </c>
      <c r="G413" s="6" t="s">
        <v>873</v>
      </c>
      <c r="H413" s="7" t="s">
        <v>566</v>
      </c>
      <c r="I413" s="8"/>
    </row>
    <row r="414" spans="1:9" x14ac:dyDescent="0.3">
      <c r="A414" s="8">
        <v>412</v>
      </c>
      <c r="B414" s="6" t="s">
        <v>826</v>
      </c>
      <c r="C414" s="6" t="s">
        <v>105</v>
      </c>
      <c r="D414" s="6" t="s">
        <v>1012</v>
      </c>
      <c r="E414" s="6" t="s">
        <v>1013</v>
      </c>
      <c r="F414" s="9">
        <v>0.8</v>
      </c>
      <c r="G414" s="6" t="s">
        <v>873</v>
      </c>
      <c r="H414" s="7" t="s">
        <v>566</v>
      </c>
      <c r="I414" s="8"/>
    </row>
    <row r="415" spans="1:9" x14ac:dyDescent="0.3">
      <c r="A415" s="8">
        <v>413</v>
      </c>
      <c r="B415" s="6" t="s">
        <v>1326</v>
      </c>
      <c r="C415" s="6" t="s">
        <v>1327</v>
      </c>
      <c r="D415" s="6" t="s">
        <v>1328</v>
      </c>
      <c r="E415" s="6" t="s">
        <v>1013</v>
      </c>
      <c r="F415" s="9">
        <v>0.4</v>
      </c>
      <c r="G415" s="6" t="s">
        <v>873</v>
      </c>
      <c r="H415" s="7" t="s">
        <v>566</v>
      </c>
      <c r="I415" s="8"/>
    </row>
    <row r="416" spans="1:9" x14ac:dyDescent="0.3">
      <c r="A416" s="8">
        <v>414</v>
      </c>
      <c r="B416" s="6" t="s">
        <v>1879</v>
      </c>
      <c r="C416" s="6" t="s">
        <v>38</v>
      </c>
      <c r="D416" s="6" t="s">
        <v>1880</v>
      </c>
      <c r="E416" s="6" t="s">
        <v>1881</v>
      </c>
      <c r="F416" s="9">
        <v>0.6</v>
      </c>
      <c r="G416" s="6" t="s">
        <v>873</v>
      </c>
      <c r="H416" s="7" t="s">
        <v>566</v>
      </c>
      <c r="I416" s="8"/>
    </row>
    <row r="417" spans="1:9" x14ac:dyDescent="0.3">
      <c r="A417" s="8">
        <v>415</v>
      </c>
      <c r="B417" s="6" t="s">
        <v>1102</v>
      </c>
      <c r="C417" s="6" t="s">
        <v>69</v>
      </c>
      <c r="D417" s="6" t="s">
        <v>1103</v>
      </c>
      <c r="E417" s="6" t="s">
        <v>13</v>
      </c>
      <c r="F417" s="9">
        <v>1.2</v>
      </c>
      <c r="G417" s="6" t="s">
        <v>873</v>
      </c>
      <c r="H417" s="7" t="s">
        <v>566</v>
      </c>
      <c r="I417" s="8"/>
    </row>
    <row r="418" spans="1:9" x14ac:dyDescent="0.3">
      <c r="A418" s="8">
        <v>416</v>
      </c>
      <c r="B418" s="6" t="s">
        <v>1784</v>
      </c>
      <c r="C418" s="6" t="s">
        <v>1785</v>
      </c>
      <c r="D418" s="6" t="s">
        <v>1786</v>
      </c>
      <c r="E418" s="6" t="s">
        <v>1439</v>
      </c>
      <c r="F418" s="9">
        <v>3.27</v>
      </c>
      <c r="G418" s="6" t="s">
        <v>873</v>
      </c>
      <c r="H418" s="7" t="s">
        <v>715</v>
      </c>
      <c r="I418" s="8"/>
    </row>
    <row r="419" spans="1:9" x14ac:dyDescent="0.3">
      <c r="A419" s="8">
        <v>417</v>
      </c>
      <c r="B419" s="6" t="s">
        <v>1436</v>
      </c>
      <c r="C419" s="6" t="s">
        <v>1437</v>
      </c>
      <c r="D419" s="6" t="s">
        <v>1438</v>
      </c>
      <c r="E419" s="6" t="s">
        <v>1439</v>
      </c>
      <c r="F419" s="9">
        <v>3.27</v>
      </c>
      <c r="G419" s="6" t="s">
        <v>873</v>
      </c>
      <c r="H419" s="7" t="s">
        <v>715</v>
      </c>
      <c r="I419" s="8"/>
    </row>
    <row r="420" spans="1:9" x14ac:dyDescent="0.3">
      <c r="A420" s="8">
        <v>418</v>
      </c>
      <c r="B420" s="6" t="s">
        <v>1755</v>
      </c>
      <c r="C420" s="6" t="s">
        <v>101</v>
      </c>
      <c r="D420" s="6" t="s">
        <v>1756</v>
      </c>
      <c r="E420" s="6" t="s">
        <v>673</v>
      </c>
      <c r="F420" s="9">
        <v>0.82</v>
      </c>
      <c r="G420" s="6" t="s">
        <v>873</v>
      </c>
      <c r="H420" s="7" t="s">
        <v>715</v>
      </c>
      <c r="I420" s="8"/>
    </row>
    <row r="421" spans="1:9" x14ac:dyDescent="0.3">
      <c r="A421" s="8">
        <v>419</v>
      </c>
      <c r="B421" s="6" t="s">
        <v>1060</v>
      </c>
      <c r="C421" s="6" t="s">
        <v>1061</v>
      </c>
      <c r="D421" s="6" t="s">
        <v>1062</v>
      </c>
      <c r="E421" s="6" t="s">
        <v>673</v>
      </c>
      <c r="F421" s="9">
        <v>2</v>
      </c>
      <c r="G421" s="6" t="s">
        <v>873</v>
      </c>
      <c r="H421" s="7" t="s">
        <v>715</v>
      </c>
      <c r="I421" s="8"/>
    </row>
    <row r="422" spans="1:9" x14ac:dyDescent="0.3">
      <c r="A422" s="8">
        <v>420</v>
      </c>
      <c r="B422" s="6" t="s">
        <v>1918</v>
      </c>
      <c r="C422" s="6" t="s">
        <v>1331</v>
      </c>
      <c r="D422" s="6" t="s">
        <v>1919</v>
      </c>
      <c r="E422" s="6" t="s">
        <v>899</v>
      </c>
      <c r="F422" s="9">
        <v>0.5</v>
      </c>
      <c r="G422" s="6" t="s">
        <v>873</v>
      </c>
      <c r="H422" s="7" t="s">
        <v>715</v>
      </c>
      <c r="I422" s="8"/>
    </row>
    <row r="423" spans="1:9" x14ac:dyDescent="0.3">
      <c r="A423" s="8">
        <v>421</v>
      </c>
      <c r="B423" s="6" t="s">
        <v>897</v>
      </c>
      <c r="C423" s="6" t="s">
        <v>105</v>
      </c>
      <c r="D423" s="6" t="s">
        <v>898</v>
      </c>
      <c r="E423" s="6" t="s">
        <v>899</v>
      </c>
      <c r="F423" s="9">
        <v>0.4</v>
      </c>
      <c r="G423" s="6" t="s">
        <v>873</v>
      </c>
      <c r="H423" s="7" t="s">
        <v>715</v>
      </c>
      <c r="I423" s="8"/>
    </row>
    <row r="424" spans="1:9" x14ac:dyDescent="0.3">
      <c r="A424" s="8">
        <v>422</v>
      </c>
      <c r="B424" s="6" t="s">
        <v>1301</v>
      </c>
      <c r="C424" s="6" t="s">
        <v>897</v>
      </c>
      <c r="D424" s="6" t="s">
        <v>1302</v>
      </c>
      <c r="E424" s="6" t="s">
        <v>899</v>
      </c>
      <c r="F424" s="9">
        <v>1</v>
      </c>
      <c r="G424" s="6" t="s">
        <v>873</v>
      </c>
      <c r="H424" s="7" t="s">
        <v>715</v>
      </c>
      <c r="I424" s="8"/>
    </row>
    <row r="425" spans="1:9" x14ac:dyDescent="0.3">
      <c r="A425" s="8">
        <v>423</v>
      </c>
      <c r="B425" s="6" t="s">
        <v>1305</v>
      </c>
      <c r="C425" s="6" t="s">
        <v>105</v>
      </c>
      <c r="D425" s="6" t="s">
        <v>1306</v>
      </c>
      <c r="E425" s="6" t="s">
        <v>899</v>
      </c>
      <c r="F425" s="9">
        <v>0.4</v>
      </c>
      <c r="G425" s="6" t="s">
        <v>873</v>
      </c>
      <c r="H425" s="7" t="s">
        <v>715</v>
      </c>
      <c r="I425" s="8"/>
    </row>
    <row r="426" spans="1:9" x14ac:dyDescent="0.3">
      <c r="A426" s="8">
        <v>424</v>
      </c>
      <c r="B426" s="6" t="s">
        <v>776</v>
      </c>
      <c r="C426" s="6" t="s">
        <v>105</v>
      </c>
      <c r="D426" s="6" t="s">
        <v>1513</v>
      </c>
      <c r="E426" s="6" t="s">
        <v>899</v>
      </c>
      <c r="F426" s="9">
        <v>0.9</v>
      </c>
      <c r="G426" s="6" t="s">
        <v>873</v>
      </c>
      <c r="H426" s="7" t="s">
        <v>715</v>
      </c>
      <c r="I426" s="8"/>
    </row>
    <row r="427" spans="1:9" x14ac:dyDescent="0.3">
      <c r="A427" s="8">
        <v>425</v>
      </c>
      <c r="B427" s="6" t="s">
        <v>1911</v>
      </c>
      <c r="C427" s="6" t="s">
        <v>897</v>
      </c>
      <c r="D427" s="6" t="s">
        <v>1912</v>
      </c>
      <c r="E427" s="6" t="s">
        <v>899</v>
      </c>
      <c r="F427" s="9">
        <v>0.3</v>
      </c>
      <c r="G427" s="6" t="s">
        <v>873</v>
      </c>
      <c r="H427" s="7" t="s">
        <v>715</v>
      </c>
      <c r="I427" s="8"/>
    </row>
    <row r="428" spans="1:9" x14ac:dyDescent="0.3">
      <c r="A428" s="8">
        <v>426</v>
      </c>
      <c r="B428" s="6" t="s">
        <v>19</v>
      </c>
      <c r="C428" s="6" t="s">
        <v>76</v>
      </c>
      <c r="D428" s="6" t="s">
        <v>1246</v>
      </c>
      <c r="E428" s="6" t="s">
        <v>899</v>
      </c>
      <c r="F428" s="9">
        <v>0.8</v>
      </c>
      <c r="G428" s="6" t="s">
        <v>873</v>
      </c>
      <c r="H428" s="7" t="s">
        <v>715</v>
      </c>
      <c r="I428" s="8"/>
    </row>
    <row r="429" spans="1:9" x14ac:dyDescent="0.3">
      <c r="A429" s="8">
        <v>427</v>
      </c>
      <c r="B429" s="6" t="s">
        <v>1254</v>
      </c>
      <c r="C429" s="6" t="s">
        <v>1255</v>
      </c>
      <c r="D429" s="6" t="s">
        <v>1256</v>
      </c>
      <c r="E429" s="6" t="s">
        <v>899</v>
      </c>
      <c r="F429" s="9">
        <v>0.51</v>
      </c>
      <c r="G429" s="6" t="s">
        <v>873</v>
      </c>
      <c r="H429" s="7" t="s">
        <v>715</v>
      </c>
      <c r="I429" s="8"/>
    </row>
    <row r="430" spans="1:9" x14ac:dyDescent="0.3">
      <c r="A430" s="8">
        <v>428</v>
      </c>
      <c r="B430" s="6" t="s">
        <v>1399</v>
      </c>
      <c r="C430" s="6" t="s">
        <v>1400</v>
      </c>
      <c r="D430" s="6" t="s">
        <v>1401</v>
      </c>
      <c r="E430" s="6" t="s">
        <v>899</v>
      </c>
      <c r="F430" s="9">
        <v>0.43</v>
      </c>
      <c r="G430" s="6" t="s">
        <v>873</v>
      </c>
      <c r="H430" s="7" t="s">
        <v>715</v>
      </c>
      <c r="I430" s="8"/>
    </row>
    <row r="431" spans="1:9" x14ac:dyDescent="0.3">
      <c r="A431" s="8">
        <v>429</v>
      </c>
      <c r="B431" s="6" t="s">
        <v>950</v>
      </c>
      <c r="C431" s="6" t="s">
        <v>105</v>
      </c>
      <c r="D431" s="6" t="s">
        <v>951</v>
      </c>
      <c r="E431" s="6" t="s">
        <v>899</v>
      </c>
      <c r="F431" s="9">
        <v>0.6</v>
      </c>
      <c r="G431" s="6" t="s">
        <v>873</v>
      </c>
      <c r="H431" s="7" t="s">
        <v>715</v>
      </c>
      <c r="I431" s="8"/>
    </row>
    <row r="432" spans="1:9" x14ac:dyDescent="0.3">
      <c r="A432" s="8">
        <v>430</v>
      </c>
      <c r="B432" s="6" t="s">
        <v>1336</v>
      </c>
      <c r="C432" s="6" t="s">
        <v>105</v>
      </c>
      <c r="D432" s="6" t="s">
        <v>1337</v>
      </c>
      <c r="E432" s="6" t="s">
        <v>899</v>
      </c>
      <c r="F432" s="9">
        <v>0.6</v>
      </c>
      <c r="G432" s="6" t="s">
        <v>873</v>
      </c>
      <c r="H432" s="7" t="s">
        <v>715</v>
      </c>
      <c r="I432" s="8"/>
    </row>
    <row r="433" spans="1:9" x14ac:dyDescent="0.3">
      <c r="A433" s="8">
        <v>431</v>
      </c>
      <c r="B433" s="6" t="s">
        <v>1267</v>
      </c>
      <c r="C433" s="6" t="s">
        <v>105</v>
      </c>
      <c r="D433" s="6" t="s">
        <v>1268</v>
      </c>
      <c r="E433" s="6" t="s">
        <v>899</v>
      </c>
      <c r="F433" s="9">
        <v>0.6</v>
      </c>
      <c r="G433" s="6" t="s">
        <v>873</v>
      </c>
      <c r="H433" s="7" t="s">
        <v>715</v>
      </c>
      <c r="I433" s="8"/>
    </row>
    <row r="434" spans="1:9" x14ac:dyDescent="0.3">
      <c r="A434" s="8">
        <v>432</v>
      </c>
      <c r="B434" s="6" t="s">
        <v>1787</v>
      </c>
      <c r="C434" s="6" t="s">
        <v>1788</v>
      </c>
      <c r="D434" s="6" t="s">
        <v>1789</v>
      </c>
      <c r="E434" s="6" t="s">
        <v>899</v>
      </c>
      <c r="F434" s="9">
        <v>0.8</v>
      </c>
      <c r="G434" s="6" t="s">
        <v>873</v>
      </c>
      <c r="H434" s="7" t="s">
        <v>715</v>
      </c>
      <c r="I434" s="8"/>
    </row>
    <row r="435" spans="1:9" x14ac:dyDescent="0.3">
      <c r="A435" s="8">
        <v>433</v>
      </c>
      <c r="B435" s="6" t="s">
        <v>1345</v>
      </c>
      <c r="C435" s="6" t="s">
        <v>139</v>
      </c>
      <c r="D435" s="6" t="s">
        <v>1346</v>
      </c>
      <c r="E435" s="6" t="s">
        <v>899</v>
      </c>
      <c r="F435" s="9">
        <v>0.4</v>
      </c>
      <c r="G435" s="6" t="s">
        <v>873</v>
      </c>
      <c r="H435" s="7" t="s">
        <v>715</v>
      </c>
      <c r="I435" s="8"/>
    </row>
    <row r="436" spans="1:9" x14ac:dyDescent="0.3">
      <c r="A436" s="8">
        <v>434</v>
      </c>
      <c r="B436" s="6" t="s">
        <v>1456</v>
      </c>
      <c r="C436" s="6" t="s">
        <v>78</v>
      </c>
      <c r="D436" s="6" t="s">
        <v>1457</v>
      </c>
      <c r="E436" s="6" t="s">
        <v>899</v>
      </c>
      <c r="F436" s="9">
        <v>0.47</v>
      </c>
      <c r="G436" s="6" t="s">
        <v>873</v>
      </c>
      <c r="H436" s="7" t="s">
        <v>715</v>
      </c>
      <c r="I436" s="8"/>
    </row>
  </sheetData>
  <protectedRanges>
    <protectedRange sqref="B315:B316" name="Range1_2_2_1_2"/>
    <protectedRange sqref="B310:B311 B313:B314" name="Range1_1_2_2_7"/>
    <protectedRange sqref="B312" name="Range1_1_2_2_2_1"/>
    <protectedRange sqref="B334" name="Range1_2_2_1_3_2"/>
    <protectedRange sqref="B331:B333" name="Range1_1_2_2_3_3"/>
    <protectedRange sqref="B348:B351" name="Range1_1_2_2_5_1"/>
    <protectedRange sqref="B352:B353" name="Range1_1_3_44_1"/>
    <protectedRange sqref="B354:B355" name="Range1_1_3_46_1"/>
    <protectedRange sqref="B390:B396" name="Range1_4_3_1_2_1"/>
    <protectedRange sqref="B387:B389" name="Range1_2_2_1_1_4_1"/>
    <protectedRange sqref="B418:B419" name="Range1_1_3_1"/>
    <protectedRange sqref="C310:C311 C313:C314" name="Range2_1_1_1_2_4"/>
    <protectedRange sqref="C312" name="Range2_1_1_1_2_3_1"/>
    <protectedRange sqref="C334" name="Range2_2_1_1_2_1_4"/>
    <protectedRange sqref="C331:C333" name="Range2_1_1_1_2_1_1"/>
    <protectedRange sqref="C348:C351" name="Range2_1_1_1_2_1_2_2"/>
    <protectedRange sqref="C352:C353" name="Range2_1_1_2_11_2"/>
    <protectedRange sqref="C354:C355" name="Range2_1_1_2_12_1"/>
    <protectedRange sqref="C372:C376 C378" name="Range2_1_1_2_3_1_1"/>
    <protectedRange sqref="C379" name="Range2_1_1_2_1_3_1"/>
    <protectedRange sqref="C391" name="Range1_4_3_2_1"/>
    <protectedRange sqref="C392:C396 C390" name="Range2_4_1_2_1_2_1"/>
    <protectedRange sqref="C387:C389" name="Range2_2_1_1_2_1_3_1"/>
    <protectedRange sqref="C399:C401" name="Range2_1_1_2_13_1"/>
    <protectedRange sqref="C398" name="Range1_1_3_5_1_1"/>
    <protectedRange sqref="C404:C412" name="Range2_1_1_2_15_1"/>
    <protectedRange sqref="C418:C419" name="Range1_1_3_6_2_2"/>
    <protectedRange password="CE88" sqref="D348:D351" name="Range50_3_3_2"/>
    <protectedRange password="CE88" sqref="D348:D351" name="Range1_7_3_2"/>
    <protectedRange password="CE88" sqref="D418:D419" name="Range1_7_5"/>
    <protectedRange password="CE88" sqref="D418:D419" name="Range50_3_6"/>
    <protectedRange password="CE88" sqref="D420:D421" name="Range1_7_5_1"/>
    <protectedRange password="CE88" sqref="D420:D421" name="Range50_3_6_1"/>
    <protectedRange sqref="E42" name="Range2_1_4_2_5_1_1"/>
    <protectedRange sqref="E81" name="Range2_1_4_2_3_3_2"/>
    <protectedRange sqref="E94" name="Range2_1_4_2_3_3_2_1"/>
    <protectedRange sqref="E106:E108" name="Range2_1_4_2_3_3_2_2"/>
    <protectedRange sqref="E111 E118 E120:E121 E125 E146:E157 E160:E184" name="Range2_1_4_2_3_3_2_3"/>
    <protectedRange sqref="E197:E269" name="Range2_1_4_2_5_2_1"/>
    <protectedRange sqref="E274" name="Range2_1_4_2_5_3_1"/>
    <protectedRange sqref="E275 E277:E279" name="Range2_1_4_2_5_3_1_1"/>
    <protectedRange sqref="E285" name="Range2_1_4_2_5_5_1"/>
    <protectedRange sqref="E286" name="Range2_1_4_2_3_4_1"/>
    <protectedRange sqref="E295" name="Range2_1_4_2_5_5_1_1"/>
    <protectedRange sqref="E334" name="Range2_2_4_1_1_1_2"/>
    <protectedRange sqref="E331:E333" name="Range2_1_4_1_2_1_1"/>
    <protectedRange sqref="E335" name="Range2_1_4_2_3_5_1"/>
    <protectedRange sqref="E345" name="Range2_1_4_2_3_6_1"/>
    <protectedRange sqref="E348:E351" name="Range2_1_2_1_2_3_2"/>
    <protectedRange sqref="E365" name="Range2_1_4_1_2_1_3_1"/>
    <protectedRange sqref="E352:E353" name="Range2_1_4_2_8_1"/>
    <protectedRange sqref="E354:E355" name="Range2_1_4_2_9_1"/>
    <protectedRange sqref="E373:E374" name="Range2_1_4_2_5_9_1"/>
    <protectedRange sqref="E387:E396" name="Range2_2_2_1_2_1_2_1"/>
    <protectedRange sqref="E397" name="Range2_4_2_2_2"/>
    <protectedRange sqref="E398 E400" name="Range2_1_4_2_10_1"/>
    <protectedRange sqref="E399 E401" name="Range2_1_3_2_11_1"/>
    <protectedRange sqref="E418:E419" name="Range2_1_4_2_13_1"/>
  </protectedRanges>
  <mergeCells count="1">
    <mergeCell ref="A1:I1"/>
  </mergeCells>
  <dataValidations count="1">
    <dataValidation type="decimal" operator="greaterThan" allowBlank="1" showInputMessage="1" showErrorMessage="1" sqref="F5 F42:F76 F88:F102 F104:F280 F286:F316 F328:F334 F348:F351 F354:F355 F372:F396 F398:F412 F418:F421" xr:uid="{EA037529-6FC6-45A7-BB2A-9E28C5A3EDE1}">
      <formula1>0</formula1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ADFD9-5E00-4281-ABC9-6DFF4075E485}">
  <dimension ref="A1:M73"/>
  <sheetViews>
    <sheetView workbookViewId="0">
      <selection activeCell="F6" sqref="F6"/>
    </sheetView>
  </sheetViews>
  <sheetFormatPr defaultColWidth="8.77734375" defaultRowHeight="14.4" x14ac:dyDescent="0.3"/>
  <cols>
    <col min="1" max="1" width="11.21875" style="182" customWidth="1"/>
    <col min="2" max="2" width="21.44140625" style="182" customWidth="1"/>
    <col min="3" max="7" width="24.77734375" style="182" customWidth="1"/>
    <col min="8" max="8" width="23.77734375" style="182" customWidth="1"/>
    <col min="9" max="9" width="44.6640625" style="182" customWidth="1"/>
    <col min="10" max="10" width="92.33203125" style="182" customWidth="1"/>
    <col min="11" max="11" width="17.77734375" style="182" customWidth="1"/>
    <col min="12" max="12" width="18" style="182" customWidth="1"/>
    <col min="13" max="13" width="13.5546875" style="182" customWidth="1"/>
    <col min="14" max="16384" width="8.77734375" style="182"/>
  </cols>
  <sheetData>
    <row r="1" spans="1:13" ht="101.7" customHeight="1" x14ac:dyDescent="0.3">
      <c r="A1" s="244" t="s">
        <v>24514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6"/>
    </row>
    <row r="2" spans="1:13" ht="66" customHeight="1" x14ac:dyDescent="0.3">
      <c r="A2" s="15" t="s">
        <v>1</v>
      </c>
      <c r="B2" s="15" t="s">
        <v>2</v>
      </c>
      <c r="C2" s="15" t="s">
        <v>3</v>
      </c>
      <c r="D2" s="256" t="s">
        <v>4</v>
      </c>
      <c r="E2" s="256"/>
      <c r="F2" s="256"/>
      <c r="G2" s="256"/>
      <c r="H2" s="15" t="s">
        <v>5</v>
      </c>
      <c r="I2" s="15" t="s">
        <v>6</v>
      </c>
      <c r="J2" s="15" t="s">
        <v>7</v>
      </c>
      <c r="K2" s="15" t="s">
        <v>8</v>
      </c>
      <c r="L2" s="15" t="s">
        <v>9</v>
      </c>
    </row>
    <row r="3" spans="1:13" ht="15.6" x14ac:dyDescent="0.3">
      <c r="A3" s="15"/>
      <c r="B3" s="15"/>
      <c r="C3" s="15"/>
      <c r="D3" s="183" t="s">
        <v>24515</v>
      </c>
      <c r="E3" s="183" t="s">
        <v>24516</v>
      </c>
      <c r="F3" s="183" t="s">
        <v>24517</v>
      </c>
      <c r="G3" s="183" t="s">
        <v>24518</v>
      </c>
      <c r="H3" s="15"/>
      <c r="I3" s="15"/>
      <c r="J3" s="15"/>
      <c r="K3" s="15"/>
      <c r="L3" s="15"/>
    </row>
    <row r="4" spans="1:13" x14ac:dyDescent="0.3">
      <c r="A4" s="8"/>
      <c r="B4" s="184" t="s">
        <v>24519</v>
      </c>
      <c r="C4" s="184" t="s">
        <v>24520</v>
      </c>
      <c r="D4" s="184" t="s">
        <v>24521</v>
      </c>
      <c r="E4" s="184" t="s">
        <v>24522</v>
      </c>
      <c r="F4" s="185" t="s">
        <v>24523</v>
      </c>
      <c r="G4" s="8" t="s">
        <v>24524</v>
      </c>
      <c r="H4" s="184" t="s">
        <v>24521</v>
      </c>
      <c r="I4" s="8">
        <v>3.64</v>
      </c>
      <c r="J4" s="257" t="s">
        <v>24525</v>
      </c>
      <c r="K4" s="8" t="s">
        <v>14295</v>
      </c>
      <c r="L4" s="8" t="s">
        <v>11236</v>
      </c>
    </row>
    <row r="5" spans="1:13" x14ac:dyDescent="0.3">
      <c r="A5" s="8"/>
      <c r="B5" s="186" t="s">
        <v>24526</v>
      </c>
      <c r="C5" s="186" t="s">
        <v>24527</v>
      </c>
      <c r="D5" s="184" t="s">
        <v>24528</v>
      </c>
      <c r="E5" s="184" t="s">
        <v>24529</v>
      </c>
      <c r="F5" s="185" t="s">
        <v>24523</v>
      </c>
      <c r="G5" s="8" t="s">
        <v>24524</v>
      </c>
      <c r="H5" s="184" t="s">
        <v>24528</v>
      </c>
      <c r="I5" s="8">
        <v>7.69</v>
      </c>
      <c r="J5" s="257"/>
      <c r="K5" s="8" t="s">
        <v>14295</v>
      </c>
      <c r="L5" s="8" t="s">
        <v>11236</v>
      </c>
    </row>
    <row r="6" spans="1:13" x14ac:dyDescent="0.3">
      <c r="A6" s="8"/>
      <c r="B6" s="186" t="s">
        <v>24530</v>
      </c>
      <c r="C6" s="186" t="s">
        <v>24531</v>
      </c>
      <c r="D6" s="184" t="s">
        <v>24532</v>
      </c>
      <c r="E6" s="184" t="s">
        <v>24529</v>
      </c>
      <c r="F6" s="185" t="s">
        <v>24523</v>
      </c>
      <c r="G6" s="8" t="s">
        <v>24524</v>
      </c>
      <c r="H6" s="184" t="s">
        <v>24532</v>
      </c>
      <c r="I6" s="8">
        <v>1.42</v>
      </c>
      <c r="J6" s="257"/>
      <c r="K6" s="8" t="s">
        <v>14295</v>
      </c>
      <c r="L6" s="8" t="s">
        <v>11236</v>
      </c>
    </row>
    <row r="7" spans="1:13" x14ac:dyDescent="0.3">
      <c r="A7" s="8"/>
      <c r="B7" s="186" t="s">
        <v>24533</v>
      </c>
      <c r="C7" s="184" t="s">
        <v>24534</v>
      </c>
      <c r="D7" s="184" t="s">
        <v>24535</v>
      </c>
      <c r="E7" s="184" t="s">
        <v>24529</v>
      </c>
      <c r="F7" s="185" t="s">
        <v>24523</v>
      </c>
      <c r="G7" s="8" t="s">
        <v>24524</v>
      </c>
      <c r="H7" s="184" t="s">
        <v>24535</v>
      </c>
      <c r="I7" s="8">
        <v>2.63</v>
      </c>
      <c r="J7" s="257"/>
      <c r="K7" s="8" t="s">
        <v>14295</v>
      </c>
      <c r="L7" s="8" t="s">
        <v>11236</v>
      </c>
    </row>
    <row r="8" spans="1:13" x14ac:dyDescent="0.3">
      <c r="A8" s="8"/>
      <c r="B8" s="186" t="s">
        <v>24536</v>
      </c>
      <c r="C8" s="186" t="s">
        <v>22680</v>
      </c>
      <c r="D8" s="184" t="s">
        <v>24537</v>
      </c>
      <c r="E8" s="184" t="s">
        <v>24529</v>
      </c>
      <c r="F8" s="185" t="s">
        <v>24523</v>
      </c>
      <c r="G8" s="8" t="s">
        <v>24524</v>
      </c>
      <c r="H8" s="184" t="s">
        <v>24537</v>
      </c>
      <c r="I8" s="8">
        <v>0.40500000000000003</v>
      </c>
      <c r="J8" s="257"/>
      <c r="K8" s="8" t="s">
        <v>14295</v>
      </c>
      <c r="L8" s="8" t="s">
        <v>11236</v>
      </c>
    </row>
    <row r="9" spans="1:13" x14ac:dyDescent="0.3">
      <c r="A9" s="8"/>
      <c r="B9" s="186" t="s">
        <v>24538</v>
      </c>
      <c r="C9" s="186" t="s">
        <v>23462</v>
      </c>
      <c r="D9" s="184" t="s">
        <v>17363</v>
      </c>
      <c r="E9" s="184" t="s">
        <v>24529</v>
      </c>
      <c r="F9" s="185" t="s">
        <v>24523</v>
      </c>
      <c r="G9" s="8" t="s">
        <v>24524</v>
      </c>
      <c r="H9" s="184" t="s">
        <v>17363</v>
      </c>
      <c r="I9" s="8">
        <v>2.02</v>
      </c>
      <c r="J9" s="257"/>
      <c r="K9" s="8" t="s">
        <v>14295</v>
      </c>
      <c r="L9" s="8" t="s">
        <v>11236</v>
      </c>
      <c r="M9" s="187"/>
    </row>
    <row r="10" spans="1:13" x14ac:dyDescent="0.3">
      <c r="A10" s="8"/>
      <c r="B10" s="186" t="s">
        <v>24539</v>
      </c>
      <c r="C10" s="186" t="s">
        <v>24540</v>
      </c>
      <c r="D10" s="184" t="s">
        <v>24541</v>
      </c>
      <c r="E10" s="184" t="s">
        <v>24529</v>
      </c>
      <c r="F10" s="185" t="s">
        <v>24523</v>
      </c>
      <c r="G10" s="8" t="s">
        <v>24524</v>
      </c>
      <c r="H10" s="184" t="s">
        <v>24541</v>
      </c>
      <c r="I10" s="8">
        <v>1.61</v>
      </c>
      <c r="J10" s="257"/>
      <c r="K10" s="8" t="s">
        <v>14295</v>
      </c>
      <c r="L10" s="8" t="s">
        <v>11236</v>
      </c>
    </row>
    <row r="11" spans="1:13" x14ac:dyDescent="0.3">
      <c r="A11" s="8"/>
      <c r="B11" s="186" t="s">
        <v>24542</v>
      </c>
      <c r="C11" s="186" t="s">
        <v>24543</v>
      </c>
      <c r="D11" s="184" t="s">
        <v>24544</v>
      </c>
      <c r="E11" s="184" t="s">
        <v>24545</v>
      </c>
      <c r="F11" s="185" t="s">
        <v>24523</v>
      </c>
      <c r="G11" s="8" t="s">
        <v>24524</v>
      </c>
      <c r="H11" s="184" t="s">
        <v>24544</v>
      </c>
      <c r="I11" s="8">
        <v>5.26</v>
      </c>
      <c r="J11" s="257"/>
      <c r="K11" s="8" t="s">
        <v>14295</v>
      </c>
      <c r="L11" s="8" t="s">
        <v>11236</v>
      </c>
    </row>
    <row r="12" spans="1:13" x14ac:dyDescent="0.3">
      <c r="A12" s="8"/>
      <c r="B12" s="186" t="s">
        <v>24546</v>
      </c>
      <c r="C12" s="186" t="s">
        <v>24547</v>
      </c>
      <c r="D12" s="184" t="s">
        <v>16790</v>
      </c>
      <c r="E12" s="184" t="s">
        <v>24529</v>
      </c>
      <c r="F12" s="185" t="s">
        <v>24523</v>
      </c>
      <c r="G12" s="8" t="s">
        <v>24524</v>
      </c>
      <c r="H12" s="184" t="s">
        <v>16790</v>
      </c>
      <c r="I12" s="8">
        <v>1.1000000000000001</v>
      </c>
      <c r="J12" s="257"/>
      <c r="K12" s="8" t="s">
        <v>14295</v>
      </c>
      <c r="L12" s="8" t="s">
        <v>11236</v>
      </c>
    </row>
    <row r="13" spans="1:13" ht="28.95" customHeight="1" x14ac:dyDescent="0.3">
      <c r="A13" s="8"/>
      <c r="B13" s="186" t="s">
        <v>24548</v>
      </c>
      <c r="C13" s="186" t="s">
        <v>24549</v>
      </c>
      <c r="D13" s="184" t="s">
        <v>24532</v>
      </c>
      <c r="E13" s="184" t="s">
        <v>24529</v>
      </c>
      <c r="F13" s="185" t="s">
        <v>24523</v>
      </c>
      <c r="G13" s="8" t="s">
        <v>24524</v>
      </c>
      <c r="H13" s="184" t="s">
        <v>24532</v>
      </c>
      <c r="I13" s="8">
        <v>1.82</v>
      </c>
      <c r="J13" s="257"/>
      <c r="K13" s="8" t="s">
        <v>14295</v>
      </c>
      <c r="L13" s="8" t="s">
        <v>11236</v>
      </c>
    </row>
    <row r="14" spans="1:13" x14ac:dyDescent="0.3">
      <c r="A14" s="8"/>
      <c r="B14" s="186" t="s">
        <v>24550</v>
      </c>
      <c r="C14" s="186" t="s">
        <v>24549</v>
      </c>
      <c r="D14" s="184" t="s">
        <v>24532</v>
      </c>
      <c r="E14" s="184" t="s">
        <v>24529</v>
      </c>
      <c r="F14" s="185" t="s">
        <v>24523</v>
      </c>
      <c r="G14" s="8" t="s">
        <v>24524</v>
      </c>
      <c r="H14" s="184" t="s">
        <v>24532</v>
      </c>
      <c r="I14" s="8">
        <v>1.1000000000000001</v>
      </c>
      <c r="J14" s="257"/>
      <c r="K14" s="8" t="s">
        <v>14295</v>
      </c>
      <c r="L14" s="8" t="s">
        <v>11236</v>
      </c>
    </row>
    <row r="15" spans="1:13" x14ac:dyDescent="0.3">
      <c r="A15" s="8"/>
      <c r="B15" s="186" t="s">
        <v>24551</v>
      </c>
      <c r="C15" s="186" t="s">
        <v>24552</v>
      </c>
      <c r="D15" s="184" t="s">
        <v>24532</v>
      </c>
      <c r="E15" s="184" t="s">
        <v>24529</v>
      </c>
      <c r="F15" s="185" t="s">
        <v>24523</v>
      </c>
      <c r="G15" s="8" t="s">
        <v>24524</v>
      </c>
      <c r="H15" s="184" t="s">
        <v>24532</v>
      </c>
      <c r="I15" s="8">
        <v>2.42</v>
      </c>
      <c r="J15" s="257"/>
      <c r="K15" s="8" t="s">
        <v>14295</v>
      </c>
      <c r="L15" s="8" t="s">
        <v>11236</v>
      </c>
    </row>
    <row r="16" spans="1:13" x14ac:dyDescent="0.3">
      <c r="A16" s="8"/>
      <c r="B16" s="186" t="s">
        <v>24553</v>
      </c>
      <c r="C16" s="186" t="s">
        <v>24552</v>
      </c>
      <c r="D16" s="184" t="s">
        <v>24532</v>
      </c>
      <c r="E16" s="184" t="s">
        <v>24529</v>
      </c>
      <c r="F16" s="185" t="s">
        <v>24523</v>
      </c>
      <c r="G16" s="8" t="s">
        <v>24524</v>
      </c>
      <c r="H16" s="184" t="s">
        <v>24532</v>
      </c>
      <c r="I16" s="8">
        <v>1.1000000000000001</v>
      </c>
      <c r="J16" s="257"/>
      <c r="K16" s="8" t="s">
        <v>14295</v>
      </c>
      <c r="L16" s="8" t="s">
        <v>11236</v>
      </c>
    </row>
    <row r="17" spans="1:12" x14ac:dyDescent="0.3">
      <c r="A17" s="8"/>
      <c r="B17" s="188" t="s">
        <v>22793</v>
      </c>
      <c r="C17" s="188" t="s">
        <v>23532</v>
      </c>
      <c r="D17" s="184" t="s">
        <v>24554</v>
      </c>
      <c r="E17" s="184" t="s">
        <v>24529</v>
      </c>
      <c r="F17" s="185" t="s">
        <v>24523</v>
      </c>
      <c r="G17" s="8" t="s">
        <v>24524</v>
      </c>
      <c r="H17" s="184" t="s">
        <v>24554</v>
      </c>
      <c r="I17" s="8">
        <v>0.7</v>
      </c>
      <c r="J17" s="257"/>
      <c r="K17" s="8" t="s">
        <v>14295</v>
      </c>
      <c r="L17" s="8" t="s">
        <v>11236</v>
      </c>
    </row>
    <row r="18" spans="1:12" x14ac:dyDescent="0.3">
      <c r="A18" s="8"/>
      <c r="B18" s="188" t="s">
        <v>24555</v>
      </c>
      <c r="C18" s="188" t="s">
        <v>24556</v>
      </c>
      <c r="D18" s="184" t="s">
        <v>24554</v>
      </c>
      <c r="E18" s="184" t="s">
        <v>24529</v>
      </c>
      <c r="F18" s="185" t="s">
        <v>24523</v>
      </c>
      <c r="G18" s="8" t="s">
        <v>24524</v>
      </c>
      <c r="H18" s="184" t="s">
        <v>24554</v>
      </c>
      <c r="I18" s="8">
        <v>1</v>
      </c>
      <c r="J18" s="257"/>
      <c r="K18" s="8" t="s">
        <v>14295</v>
      </c>
      <c r="L18" s="8" t="s">
        <v>11236</v>
      </c>
    </row>
    <row r="19" spans="1:12" x14ac:dyDescent="0.3">
      <c r="A19" s="8"/>
      <c r="B19" s="188" t="s">
        <v>24557</v>
      </c>
      <c r="C19" s="188" t="s">
        <v>24558</v>
      </c>
      <c r="D19" s="184" t="s">
        <v>24532</v>
      </c>
      <c r="E19" s="184" t="s">
        <v>24529</v>
      </c>
      <c r="F19" s="185" t="s">
        <v>24523</v>
      </c>
      <c r="G19" s="8" t="s">
        <v>24524</v>
      </c>
      <c r="H19" s="184" t="s">
        <v>24532</v>
      </c>
      <c r="I19" s="8">
        <v>1.21</v>
      </c>
      <c r="J19" s="257"/>
      <c r="K19" s="8" t="s">
        <v>14295</v>
      </c>
      <c r="L19" s="8" t="s">
        <v>11236</v>
      </c>
    </row>
    <row r="20" spans="1:12" x14ac:dyDescent="0.3">
      <c r="A20" s="8"/>
      <c r="B20" s="188" t="s">
        <v>24559</v>
      </c>
      <c r="C20" s="188" t="s">
        <v>24560</v>
      </c>
      <c r="D20" s="185" t="s">
        <v>24561</v>
      </c>
      <c r="E20" s="184" t="s">
        <v>24529</v>
      </c>
      <c r="F20" s="185" t="s">
        <v>24523</v>
      </c>
      <c r="G20" s="8" t="s">
        <v>24524</v>
      </c>
      <c r="H20" s="185" t="s">
        <v>24561</v>
      </c>
      <c r="I20" s="8">
        <v>1</v>
      </c>
      <c r="J20" s="257"/>
      <c r="K20" s="8" t="s">
        <v>14295</v>
      </c>
      <c r="L20" s="8" t="s">
        <v>11236</v>
      </c>
    </row>
    <row r="21" spans="1:12" x14ac:dyDescent="0.3">
      <c r="A21" s="8"/>
      <c r="B21" s="188" t="s">
        <v>24562</v>
      </c>
      <c r="C21" s="188" t="s">
        <v>24563</v>
      </c>
      <c r="D21" s="185" t="s">
        <v>24564</v>
      </c>
      <c r="E21" s="184" t="s">
        <v>24529</v>
      </c>
      <c r="F21" s="185" t="s">
        <v>24523</v>
      </c>
      <c r="G21" s="8" t="s">
        <v>24524</v>
      </c>
      <c r="H21" s="185" t="s">
        <v>24564</v>
      </c>
      <c r="I21" s="8">
        <v>0.48</v>
      </c>
      <c r="J21" s="257"/>
      <c r="K21" s="8" t="s">
        <v>14295</v>
      </c>
      <c r="L21" s="8" t="s">
        <v>11236</v>
      </c>
    </row>
    <row r="22" spans="1:12" x14ac:dyDescent="0.3">
      <c r="A22" s="8"/>
      <c r="B22" s="188" t="s">
        <v>24565</v>
      </c>
      <c r="C22" s="188" t="s">
        <v>24566</v>
      </c>
      <c r="D22" s="185" t="s">
        <v>24567</v>
      </c>
      <c r="E22" s="184" t="s">
        <v>24529</v>
      </c>
      <c r="F22" s="185" t="s">
        <v>24523</v>
      </c>
      <c r="G22" s="8" t="s">
        <v>24524</v>
      </c>
      <c r="H22" s="185" t="s">
        <v>24567</v>
      </c>
      <c r="I22" s="8">
        <v>0.72</v>
      </c>
      <c r="J22" s="257"/>
      <c r="K22" s="8" t="s">
        <v>14295</v>
      </c>
      <c r="L22" s="8" t="s">
        <v>11236</v>
      </c>
    </row>
    <row r="23" spans="1:12" x14ac:dyDescent="0.3">
      <c r="A23" s="8"/>
      <c r="B23" s="188" t="s">
        <v>24568</v>
      </c>
      <c r="C23" s="188" t="s">
        <v>24569</v>
      </c>
      <c r="D23" s="185" t="s">
        <v>24567</v>
      </c>
      <c r="E23" s="184" t="s">
        <v>24529</v>
      </c>
      <c r="F23" s="185" t="s">
        <v>24523</v>
      </c>
      <c r="G23" s="8" t="s">
        <v>24524</v>
      </c>
      <c r="H23" s="185" t="s">
        <v>24567</v>
      </c>
      <c r="I23" s="8">
        <v>1.2</v>
      </c>
      <c r="J23" s="257"/>
      <c r="K23" s="8" t="s">
        <v>14295</v>
      </c>
      <c r="L23" s="8" t="s">
        <v>11236</v>
      </c>
    </row>
    <row r="24" spans="1:12" x14ac:dyDescent="0.3">
      <c r="A24" s="8"/>
      <c r="B24" s="188" t="s">
        <v>24570</v>
      </c>
      <c r="C24" s="188" t="s">
        <v>22448</v>
      </c>
      <c r="D24" s="185" t="s">
        <v>17363</v>
      </c>
      <c r="E24" s="184" t="s">
        <v>24529</v>
      </c>
      <c r="F24" s="185" t="s">
        <v>24523</v>
      </c>
      <c r="G24" s="8" t="s">
        <v>24524</v>
      </c>
      <c r="H24" s="185" t="s">
        <v>17363</v>
      </c>
      <c r="I24" s="8">
        <v>0.3</v>
      </c>
      <c r="J24" s="257"/>
      <c r="K24" s="8" t="s">
        <v>14295</v>
      </c>
      <c r="L24" s="8" t="s">
        <v>11236</v>
      </c>
    </row>
    <row r="25" spans="1:12" ht="28.95" customHeight="1" x14ac:dyDescent="0.3">
      <c r="A25" s="8"/>
      <c r="B25" s="188" t="s">
        <v>24571</v>
      </c>
      <c r="C25" s="188" t="s">
        <v>24572</v>
      </c>
      <c r="D25" s="185" t="s">
        <v>24573</v>
      </c>
      <c r="E25" s="184" t="s">
        <v>24529</v>
      </c>
      <c r="F25" s="185" t="s">
        <v>24523</v>
      </c>
      <c r="G25" s="8" t="s">
        <v>24524</v>
      </c>
      <c r="H25" s="185" t="s">
        <v>24573</v>
      </c>
      <c r="I25" s="8">
        <v>1.3</v>
      </c>
      <c r="J25" s="257"/>
      <c r="K25" s="8" t="s">
        <v>14295</v>
      </c>
      <c r="L25" s="8" t="s">
        <v>11236</v>
      </c>
    </row>
    <row r="26" spans="1:12" x14ac:dyDescent="0.3">
      <c r="A26" s="8"/>
      <c r="B26" s="188" t="s">
        <v>24574</v>
      </c>
      <c r="C26" s="188" t="s">
        <v>24575</v>
      </c>
      <c r="D26" s="185" t="s">
        <v>24576</v>
      </c>
      <c r="E26" s="184" t="s">
        <v>24529</v>
      </c>
      <c r="F26" s="185" t="s">
        <v>24523</v>
      </c>
      <c r="G26" s="8" t="s">
        <v>24524</v>
      </c>
      <c r="H26" s="185" t="s">
        <v>24576</v>
      </c>
      <c r="I26" s="8">
        <v>0.5</v>
      </c>
      <c r="J26" s="257"/>
      <c r="K26" s="8" t="s">
        <v>14295</v>
      </c>
      <c r="L26" s="8" t="s">
        <v>11236</v>
      </c>
    </row>
    <row r="27" spans="1:12" x14ac:dyDescent="0.3">
      <c r="A27" s="8"/>
      <c r="B27" s="188" t="s">
        <v>24577</v>
      </c>
      <c r="C27" s="188" t="s">
        <v>24578</v>
      </c>
      <c r="D27" s="185" t="s">
        <v>24579</v>
      </c>
      <c r="E27" s="184" t="s">
        <v>24522</v>
      </c>
      <c r="F27" s="185" t="s">
        <v>24523</v>
      </c>
      <c r="G27" s="8" t="s">
        <v>24524</v>
      </c>
      <c r="H27" s="185" t="s">
        <v>24579</v>
      </c>
      <c r="I27" s="8">
        <v>1.1000000000000001</v>
      </c>
      <c r="J27" s="257"/>
      <c r="K27" s="8" t="s">
        <v>14295</v>
      </c>
      <c r="L27" s="8" t="s">
        <v>11236</v>
      </c>
    </row>
    <row r="28" spans="1:12" x14ac:dyDescent="0.3">
      <c r="A28" s="8"/>
      <c r="B28" s="188" t="s">
        <v>24580</v>
      </c>
      <c r="C28" s="188" t="s">
        <v>24581</v>
      </c>
      <c r="D28" s="185" t="s">
        <v>24582</v>
      </c>
      <c r="E28" s="184" t="s">
        <v>24522</v>
      </c>
      <c r="F28" s="185" t="s">
        <v>24523</v>
      </c>
      <c r="G28" s="8" t="s">
        <v>24524</v>
      </c>
      <c r="H28" s="185" t="s">
        <v>24582</v>
      </c>
      <c r="I28" s="8">
        <v>1.2</v>
      </c>
      <c r="J28" s="257"/>
      <c r="K28" s="8" t="s">
        <v>14295</v>
      </c>
      <c r="L28" s="8" t="s">
        <v>11236</v>
      </c>
    </row>
    <row r="29" spans="1:12" x14ac:dyDescent="0.3">
      <c r="A29" s="8"/>
      <c r="B29" s="188" t="s">
        <v>24583</v>
      </c>
      <c r="C29" s="188" t="s">
        <v>24584</v>
      </c>
      <c r="D29" s="185" t="s">
        <v>24585</v>
      </c>
      <c r="E29" s="184" t="s">
        <v>24529</v>
      </c>
      <c r="F29" s="185" t="s">
        <v>24523</v>
      </c>
      <c r="G29" s="8" t="s">
        <v>24524</v>
      </c>
      <c r="H29" s="185" t="s">
        <v>24585</v>
      </c>
      <c r="I29" s="8">
        <v>1.03</v>
      </c>
      <c r="J29" s="257"/>
      <c r="K29" s="8" t="s">
        <v>14295</v>
      </c>
      <c r="L29" s="8" t="s">
        <v>11236</v>
      </c>
    </row>
    <row r="30" spans="1:12" x14ac:dyDescent="0.3">
      <c r="A30" s="8"/>
      <c r="B30" s="185" t="s">
        <v>24586</v>
      </c>
      <c r="C30" s="189" t="s">
        <v>24587</v>
      </c>
      <c r="D30" s="185" t="s">
        <v>24588</v>
      </c>
      <c r="E30" s="184" t="s">
        <v>24529</v>
      </c>
      <c r="F30" s="185" t="s">
        <v>24523</v>
      </c>
      <c r="G30" s="8" t="s">
        <v>24524</v>
      </c>
      <c r="H30" s="185" t="s">
        <v>24588</v>
      </c>
      <c r="I30" s="8">
        <v>2.02</v>
      </c>
      <c r="J30" s="257"/>
      <c r="K30" s="8" t="s">
        <v>14295</v>
      </c>
      <c r="L30" s="8" t="s">
        <v>11236</v>
      </c>
    </row>
    <row r="31" spans="1:12" x14ac:dyDescent="0.3">
      <c r="A31" s="8"/>
      <c r="B31" s="184" t="s">
        <v>24589</v>
      </c>
      <c r="C31" s="184" t="s">
        <v>24590</v>
      </c>
      <c r="D31" s="185" t="s">
        <v>24591</v>
      </c>
      <c r="E31" s="184" t="s">
        <v>24592</v>
      </c>
      <c r="F31" s="185" t="s">
        <v>24523</v>
      </c>
      <c r="G31" s="8" t="s">
        <v>24524</v>
      </c>
      <c r="H31" s="185" t="s">
        <v>24591</v>
      </c>
      <c r="I31" s="8">
        <v>0.4</v>
      </c>
      <c r="J31" s="257"/>
      <c r="K31" s="8" t="s">
        <v>14295</v>
      </c>
      <c r="L31" s="8" t="s">
        <v>11236</v>
      </c>
    </row>
    <row r="32" spans="1:12" x14ac:dyDescent="0.3">
      <c r="A32" s="8"/>
      <c r="B32" s="184" t="s">
        <v>24593</v>
      </c>
      <c r="C32" s="184" t="s">
        <v>22610</v>
      </c>
      <c r="D32" s="184" t="s">
        <v>24532</v>
      </c>
      <c r="E32" s="184" t="s">
        <v>24529</v>
      </c>
      <c r="F32" s="185" t="s">
        <v>24523</v>
      </c>
      <c r="G32" s="8" t="s">
        <v>24524</v>
      </c>
      <c r="H32" s="184" t="s">
        <v>24532</v>
      </c>
      <c r="I32" s="8">
        <v>0.87</v>
      </c>
      <c r="J32" s="257"/>
      <c r="K32" s="8" t="s">
        <v>14295</v>
      </c>
      <c r="L32" s="8" t="s">
        <v>11236</v>
      </c>
    </row>
    <row r="33" spans="1:12" x14ac:dyDescent="0.3">
      <c r="A33" s="8"/>
      <c r="B33" s="258" t="s">
        <v>24594</v>
      </c>
      <c r="C33" s="258" t="s">
        <v>24595</v>
      </c>
      <c r="D33" s="258" t="s">
        <v>24596</v>
      </c>
      <c r="E33" s="258" t="s">
        <v>24529</v>
      </c>
      <c r="F33" s="259" t="s">
        <v>24523</v>
      </c>
      <c r="G33" s="8" t="s">
        <v>24524</v>
      </c>
      <c r="H33" s="258" t="s">
        <v>24596</v>
      </c>
      <c r="I33" s="8">
        <v>2.2000000000000002</v>
      </c>
      <c r="J33" s="257"/>
      <c r="K33" s="8" t="s">
        <v>14295</v>
      </c>
      <c r="L33" s="8" t="s">
        <v>11236</v>
      </c>
    </row>
    <row r="34" spans="1:12" x14ac:dyDescent="0.3">
      <c r="A34" s="8"/>
      <c r="B34" s="258"/>
      <c r="C34" s="258"/>
      <c r="D34" s="258"/>
      <c r="E34" s="258"/>
      <c r="F34" s="259"/>
      <c r="G34" s="8" t="s">
        <v>24524</v>
      </c>
      <c r="H34" s="258"/>
      <c r="I34" s="8">
        <v>1.62</v>
      </c>
      <c r="J34" s="257"/>
      <c r="K34" s="8" t="s">
        <v>14295</v>
      </c>
      <c r="L34" s="8" t="s">
        <v>11236</v>
      </c>
    </row>
    <row r="35" spans="1:12" x14ac:dyDescent="0.3">
      <c r="A35" s="8"/>
      <c r="B35" s="185" t="s">
        <v>24597</v>
      </c>
      <c r="C35" s="184" t="s">
        <v>24598</v>
      </c>
      <c r="D35" s="184" t="s">
        <v>24599</v>
      </c>
      <c r="E35" s="184" t="s">
        <v>24529</v>
      </c>
      <c r="F35" s="185" t="s">
        <v>24523</v>
      </c>
      <c r="G35" s="8" t="s">
        <v>24524</v>
      </c>
      <c r="H35" s="184" t="s">
        <v>24599</v>
      </c>
      <c r="I35" s="8">
        <v>1.01</v>
      </c>
      <c r="J35" s="257"/>
      <c r="K35" s="8" t="s">
        <v>14295</v>
      </c>
      <c r="L35" s="8" t="s">
        <v>11236</v>
      </c>
    </row>
    <row r="36" spans="1:12" x14ac:dyDescent="0.3">
      <c r="A36" s="8"/>
      <c r="B36" s="185" t="s">
        <v>24600</v>
      </c>
      <c r="C36" s="184" t="s">
        <v>24601</v>
      </c>
      <c r="D36" s="184" t="s">
        <v>24602</v>
      </c>
      <c r="E36" s="184" t="s">
        <v>24529</v>
      </c>
      <c r="F36" s="185" t="s">
        <v>24523</v>
      </c>
      <c r="G36" s="8" t="s">
        <v>24524</v>
      </c>
      <c r="H36" s="184" t="s">
        <v>24602</v>
      </c>
      <c r="I36" s="8">
        <v>4.45</v>
      </c>
      <c r="J36" s="257"/>
      <c r="K36" s="8" t="s">
        <v>14295</v>
      </c>
      <c r="L36" s="8" t="s">
        <v>11236</v>
      </c>
    </row>
    <row r="37" spans="1:12" x14ac:dyDescent="0.3">
      <c r="A37" s="8"/>
      <c r="B37" s="185" t="s">
        <v>24603</v>
      </c>
      <c r="C37" s="184" t="s">
        <v>24604</v>
      </c>
      <c r="D37" s="184" t="s">
        <v>24605</v>
      </c>
      <c r="E37" s="184" t="s">
        <v>24529</v>
      </c>
      <c r="F37" s="185" t="s">
        <v>24523</v>
      </c>
      <c r="G37" s="8" t="s">
        <v>24524</v>
      </c>
      <c r="H37" s="184" t="s">
        <v>24605</v>
      </c>
      <c r="I37" s="8">
        <v>1.01</v>
      </c>
      <c r="J37" s="257"/>
      <c r="K37" s="8" t="s">
        <v>14295</v>
      </c>
      <c r="L37" s="8" t="s">
        <v>11236</v>
      </c>
    </row>
    <row r="38" spans="1:12" x14ac:dyDescent="0.3">
      <c r="A38" s="8"/>
      <c r="B38" s="185" t="s">
        <v>24606</v>
      </c>
      <c r="C38" s="184" t="s">
        <v>22463</v>
      </c>
      <c r="D38" s="184" t="s">
        <v>17477</v>
      </c>
      <c r="E38" s="184" t="s">
        <v>24529</v>
      </c>
      <c r="F38" s="185" t="s">
        <v>24523</v>
      </c>
      <c r="G38" s="8" t="s">
        <v>24524</v>
      </c>
      <c r="H38" s="184" t="s">
        <v>17477</v>
      </c>
      <c r="I38" s="8">
        <v>0.81</v>
      </c>
      <c r="J38" s="257"/>
      <c r="K38" s="8" t="s">
        <v>14295</v>
      </c>
      <c r="L38" s="8" t="s">
        <v>11236</v>
      </c>
    </row>
    <row r="39" spans="1:12" x14ac:dyDescent="0.3">
      <c r="A39" s="8"/>
      <c r="B39" s="185" t="s">
        <v>24607</v>
      </c>
      <c r="C39" s="184" t="s">
        <v>23257</v>
      </c>
      <c r="D39" s="184" t="s">
        <v>17477</v>
      </c>
      <c r="E39" s="184" t="s">
        <v>24529</v>
      </c>
      <c r="F39" s="185" t="s">
        <v>24523</v>
      </c>
      <c r="G39" s="8" t="s">
        <v>24524</v>
      </c>
      <c r="H39" s="184" t="s">
        <v>17477</v>
      </c>
      <c r="I39" s="8">
        <v>0.93</v>
      </c>
      <c r="J39" s="257"/>
      <c r="K39" s="8" t="s">
        <v>14295</v>
      </c>
      <c r="L39" s="8" t="s">
        <v>11236</v>
      </c>
    </row>
    <row r="40" spans="1:12" x14ac:dyDescent="0.3">
      <c r="A40" s="8"/>
      <c r="B40" s="185" t="s">
        <v>24608</v>
      </c>
      <c r="C40" s="184" t="s">
        <v>23257</v>
      </c>
      <c r="D40" s="184" t="s">
        <v>17477</v>
      </c>
      <c r="E40" s="184" t="s">
        <v>24529</v>
      </c>
      <c r="F40" s="185" t="s">
        <v>24523</v>
      </c>
      <c r="G40" s="8" t="s">
        <v>24524</v>
      </c>
      <c r="H40" s="184" t="s">
        <v>17477</v>
      </c>
      <c r="I40" s="8">
        <v>1.21</v>
      </c>
      <c r="J40" s="257"/>
      <c r="K40" s="8" t="s">
        <v>14295</v>
      </c>
      <c r="L40" s="8" t="s">
        <v>11236</v>
      </c>
    </row>
    <row r="41" spans="1:12" x14ac:dyDescent="0.3">
      <c r="A41" s="8"/>
      <c r="B41" s="185" t="s">
        <v>24609</v>
      </c>
      <c r="C41" s="184" t="s">
        <v>24610</v>
      </c>
      <c r="D41" s="184" t="s">
        <v>24611</v>
      </c>
      <c r="E41" s="184" t="s">
        <v>24529</v>
      </c>
      <c r="F41" s="185" t="s">
        <v>24523</v>
      </c>
      <c r="G41" s="8" t="s">
        <v>24524</v>
      </c>
      <c r="H41" s="184" t="s">
        <v>24611</v>
      </c>
      <c r="I41" s="8">
        <v>0.81</v>
      </c>
      <c r="J41" s="257"/>
      <c r="K41" s="8" t="s">
        <v>14295</v>
      </c>
      <c r="L41" s="8" t="s">
        <v>11236</v>
      </c>
    </row>
    <row r="42" spans="1:12" x14ac:dyDescent="0.3">
      <c r="A42" s="8"/>
      <c r="B42" s="184" t="s">
        <v>24612</v>
      </c>
      <c r="C42" s="184" t="s">
        <v>24613</v>
      </c>
      <c r="D42" s="184" t="s">
        <v>17363</v>
      </c>
      <c r="E42" s="184" t="s">
        <v>24529</v>
      </c>
      <c r="F42" s="185" t="s">
        <v>24523</v>
      </c>
      <c r="G42" s="8" t="s">
        <v>24524</v>
      </c>
      <c r="H42" s="184" t="s">
        <v>17363</v>
      </c>
      <c r="I42" s="8">
        <v>2.02</v>
      </c>
      <c r="J42" s="257"/>
      <c r="K42" s="8" t="s">
        <v>14295</v>
      </c>
      <c r="L42" s="8" t="s">
        <v>11236</v>
      </c>
    </row>
    <row r="43" spans="1:12" x14ac:dyDescent="0.3">
      <c r="A43" s="8"/>
      <c r="B43" s="184" t="s">
        <v>24614</v>
      </c>
      <c r="C43" s="184" t="s">
        <v>24615</v>
      </c>
      <c r="D43" s="184" t="s">
        <v>17363</v>
      </c>
      <c r="E43" s="184" t="s">
        <v>24529</v>
      </c>
      <c r="F43" s="185" t="s">
        <v>24523</v>
      </c>
      <c r="G43" s="8" t="s">
        <v>24524</v>
      </c>
      <c r="H43" s="184" t="s">
        <v>17363</v>
      </c>
      <c r="I43" s="8">
        <v>2.42</v>
      </c>
      <c r="J43" s="257"/>
      <c r="K43" s="8" t="s">
        <v>14295</v>
      </c>
      <c r="L43" s="8" t="s">
        <v>11236</v>
      </c>
    </row>
    <row r="44" spans="1:12" x14ac:dyDescent="0.3">
      <c r="A44" s="8"/>
      <c r="B44" s="184" t="s">
        <v>24616</v>
      </c>
      <c r="C44" s="184" t="s">
        <v>24617</v>
      </c>
      <c r="D44" s="184" t="s">
        <v>17363</v>
      </c>
      <c r="E44" s="184" t="s">
        <v>24529</v>
      </c>
      <c r="F44" s="185" t="s">
        <v>24523</v>
      </c>
      <c r="G44" s="8" t="s">
        <v>24524</v>
      </c>
      <c r="H44" s="184" t="s">
        <v>17363</v>
      </c>
      <c r="I44" s="8">
        <v>1.21</v>
      </c>
      <c r="J44" s="257"/>
      <c r="K44" s="8" t="s">
        <v>14295</v>
      </c>
      <c r="L44" s="8" t="s">
        <v>11236</v>
      </c>
    </row>
    <row r="45" spans="1:12" x14ac:dyDescent="0.3">
      <c r="A45" s="8"/>
      <c r="B45" s="184" t="s">
        <v>24618</v>
      </c>
      <c r="C45" s="184" t="s">
        <v>24619</v>
      </c>
      <c r="D45" s="184" t="s">
        <v>24620</v>
      </c>
      <c r="E45" s="184" t="s">
        <v>24529</v>
      </c>
      <c r="F45" s="185" t="s">
        <v>24523</v>
      </c>
      <c r="G45" s="8" t="s">
        <v>24524</v>
      </c>
      <c r="H45" s="184" t="s">
        <v>24620</v>
      </c>
      <c r="I45" s="8">
        <v>1.6</v>
      </c>
      <c r="J45" s="257"/>
      <c r="K45" s="8" t="s">
        <v>14295</v>
      </c>
      <c r="L45" s="8" t="s">
        <v>11236</v>
      </c>
    </row>
    <row r="46" spans="1:12" x14ac:dyDescent="0.3">
      <c r="A46" s="8"/>
      <c r="B46" s="184" t="s">
        <v>24621</v>
      </c>
      <c r="C46" s="184" t="s">
        <v>24622</v>
      </c>
      <c r="D46" s="184" t="s">
        <v>17477</v>
      </c>
      <c r="E46" s="184" t="s">
        <v>24529</v>
      </c>
      <c r="F46" s="185" t="s">
        <v>24523</v>
      </c>
      <c r="G46" s="8" t="s">
        <v>24524</v>
      </c>
      <c r="H46" s="184" t="s">
        <v>17477</v>
      </c>
      <c r="I46" s="8">
        <v>1.1599999999999999</v>
      </c>
      <c r="J46" s="257"/>
      <c r="K46" s="8" t="s">
        <v>14295</v>
      </c>
      <c r="L46" s="8" t="s">
        <v>11236</v>
      </c>
    </row>
    <row r="47" spans="1:12" x14ac:dyDescent="0.3">
      <c r="A47" s="8"/>
      <c r="B47" s="184" t="s">
        <v>24623</v>
      </c>
      <c r="C47" s="184" t="s">
        <v>24624</v>
      </c>
      <c r="D47" s="185" t="s">
        <v>24625</v>
      </c>
      <c r="E47" s="185" t="s">
        <v>24592</v>
      </c>
      <c r="F47" s="185" t="s">
        <v>24523</v>
      </c>
      <c r="G47" s="8" t="s">
        <v>24524</v>
      </c>
      <c r="H47" s="185" t="s">
        <v>24625</v>
      </c>
      <c r="I47" s="8">
        <v>1.6</v>
      </c>
      <c r="J47" s="257"/>
      <c r="K47" s="8" t="s">
        <v>14295</v>
      </c>
      <c r="L47" s="8" t="s">
        <v>11236</v>
      </c>
    </row>
    <row r="48" spans="1:12" x14ac:dyDescent="0.3">
      <c r="A48" s="8"/>
      <c r="B48" s="184" t="s">
        <v>24626</v>
      </c>
      <c r="C48" s="184" t="s">
        <v>24627</v>
      </c>
      <c r="D48" s="185" t="s">
        <v>24628</v>
      </c>
      <c r="E48" s="185" t="s">
        <v>24592</v>
      </c>
      <c r="F48" s="185" t="s">
        <v>24523</v>
      </c>
      <c r="G48" s="8" t="s">
        <v>24524</v>
      </c>
      <c r="H48" s="185" t="s">
        <v>24628</v>
      </c>
      <c r="I48" s="8">
        <v>2</v>
      </c>
      <c r="J48" s="257"/>
      <c r="K48" s="8" t="s">
        <v>14295</v>
      </c>
      <c r="L48" s="8" t="s">
        <v>11236</v>
      </c>
    </row>
    <row r="49" spans="1:12" x14ac:dyDescent="0.3">
      <c r="A49" s="8"/>
      <c r="B49" s="184" t="s">
        <v>24629</v>
      </c>
      <c r="C49" s="184" t="s">
        <v>24630</v>
      </c>
      <c r="D49" s="185" t="s">
        <v>24631</v>
      </c>
      <c r="E49" s="185" t="s">
        <v>24529</v>
      </c>
      <c r="F49" s="185" t="s">
        <v>24523</v>
      </c>
      <c r="G49" s="8" t="s">
        <v>24524</v>
      </c>
      <c r="H49" s="185" t="s">
        <v>24631</v>
      </c>
      <c r="I49" s="8">
        <v>1.1100000000000001</v>
      </c>
      <c r="J49" s="257"/>
      <c r="K49" s="8" t="s">
        <v>14295</v>
      </c>
      <c r="L49" s="8" t="s">
        <v>11236</v>
      </c>
    </row>
    <row r="50" spans="1:12" x14ac:dyDescent="0.3">
      <c r="A50" s="8"/>
      <c r="B50" s="184" t="s">
        <v>24632</v>
      </c>
      <c r="C50" s="184" t="s">
        <v>22610</v>
      </c>
      <c r="D50" s="184" t="s">
        <v>24532</v>
      </c>
      <c r="E50" s="185" t="s">
        <v>24529</v>
      </c>
      <c r="F50" s="185" t="s">
        <v>24523</v>
      </c>
      <c r="G50" s="8" t="s">
        <v>24524</v>
      </c>
      <c r="H50" s="184" t="s">
        <v>24532</v>
      </c>
      <c r="I50" s="8">
        <v>0.57999999999999996</v>
      </c>
      <c r="J50" s="257"/>
      <c r="K50" s="8" t="s">
        <v>14295</v>
      </c>
      <c r="L50" s="8" t="s">
        <v>11236</v>
      </c>
    </row>
    <row r="51" spans="1:12" x14ac:dyDescent="0.3">
      <c r="A51" s="8"/>
      <c r="B51" s="184" t="s">
        <v>24633</v>
      </c>
      <c r="C51" s="184" t="s">
        <v>24634</v>
      </c>
      <c r="D51" s="184" t="s">
        <v>24532</v>
      </c>
      <c r="E51" s="185" t="s">
        <v>24529</v>
      </c>
      <c r="F51" s="185" t="s">
        <v>24523</v>
      </c>
      <c r="G51" s="8" t="s">
        <v>24524</v>
      </c>
      <c r="H51" s="184" t="s">
        <v>24532</v>
      </c>
      <c r="I51" s="8">
        <v>0.24</v>
      </c>
      <c r="J51" s="257"/>
      <c r="K51" s="8" t="s">
        <v>14295</v>
      </c>
      <c r="L51" s="8" t="s">
        <v>11236</v>
      </c>
    </row>
    <row r="52" spans="1:12" x14ac:dyDescent="0.3">
      <c r="A52" s="8"/>
      <c r="B52" s="184" t="s">
        <v>6747</v>
      </c>
      <c r="C52" s="184" t="s">
        <v>22610</v>
      </c>
      <c r="D52" s="184" t="s">
        <v>24532</v>
      </c>
      <c r="E52" s="185" t="s">
        <v>24529</v>
      </c>
      <c r="F52" s="185" t="s">
        <v>24523</v>
      </c>
      <c r="G52" s="8" t="s">
        <v>24524</v>
      </c>
      <c r="H52" s="184" t="s">
        <v>24532</v>
      </c>
      <c r="I52" s="8">
        <v>0.57999999999999996</v>
      </c>
      <c r="J52" s="257"/>
      <c r="K52" s="8" t="s">
        <v>14295</v>
      </c>
      <c r="L52" s="8" t="s">
        <v>11236</v>
      </c>
    </row>
    <row r="53" spans="1:12" x14ac:dyDescent="0.3">
      <c r="A53" s="8"/>
      <c r="B53" s="184" t="s">
        <v>24635</v>
      </c>
      <c r="C53" s="184" t="s">
        <v>24636</v>
      </c>
      <c r="D53" s="185" t="s">
        <v>24637</v>
      </c>
      <c r="E53" s="185" t="s">
        <v>24529</v>
      </c>
      <c r="F53" s="185" t="s">
        <v>24523</v>
      </c>
      <c r="G53" s="8" t="s">
        <v>24524</v>
      </c>
      <c r="H53" s="185" t="s">
        <v>24637</v>
      </c>
      <c r="I53" s="8">
        <v>2</v>
      </c>
      <c r="J53" s="257"/>
      <c r="K53" s="8" t="s">
        <v>14295</v>
      </c>
      <c r="L53" s="8" t="s">
        <v>11236</v>
      </c>
    </row>
    <row r="54" spans="1:12" x14ac:dyDescent="0.3">
      <c r="A54" s="8"/>
      <c r="B54" s="184" t="s">
        <v>24638</v>
      </c>
      <c r="C54" s="184" t="s">
        <v>24639</v>
      </c>
      <c r="D54" s="185" t="s">
        <v>24640</v>
      </c>
      <c r="E54" s="185" t="s">
        <v>24529</v>
      </c>
      <c r="F54" s="185" t="s">
        <v>24523</v>
      </c>
      <c r="G54" s="8" t="s">
        <v>24524</v>
      </c>
      <c r="H54" s="185" t="s">
        <v>24640</v>
      </c>
      <c r="I54" s="8">
        <v>0.9</v>
      </c>
      <c r="J54" s="257"/>
      <c r="K54" s="8" t="s">
        <v>14295</v>
      </c>
      <c r="L54" s="8" t="s">
        <v>11236</v>
      </c>
    </row>
    <row r="55" spans="1:12" x14ac:dyDescent="0.3">
      <c r="A55" s="8"/>
      <c r="B55" s="184" t="s">
        <v>24641</v>
      </c>
      <c r="C55" s="184" t="s">
        <v>22753</v>
      </c>
      <c r="D55" s="184" t="s">
        <v>24532</v>
      </c>
      <c r="E55" s="185" t="s">
        <v>24529</v>
      </c>
      <c r="F55" s="185" t="s">
        <v>24523</v>
      </c>
      <c r="G55" s="8" t="s">
        <v>24524</v>
      </c>
      <c r="H55" s="184" t="s">
        <v>24532</v>
      </c>
      <c r="I55" s="8">
        <v>0.5</v>
      </c>
      <c r="J55" s="257"/>
      <c r="K55" s="8" t="s">
        <v>14295</v>
      </c>
      <c r="L55" s="8" t="s">
        <v>11236</v>
      </c>
    </row>
    <row r="56" spans="1:12" x14ac:dyDescent="0.3">
      <c r="A56" s="8"/>
      <c r="B56" s="184" t="s">
        <v>22753</v>
      </c>
      <c r="C56" s="184" t="s">
        <v>24552</v>
      </c>
      <c r="D56" s="184" t="s">
        <v>24532</v>
      </c>
      <c r="E56" s="185" t="s">
        <v>24529</v>
      </c>
      <c r="F56" s="185" t="s">
        <v>24523</v>
      </c>
      <c r="G56" s="8" t="s">
        <v>24524</v>
      </c>
      <c r="H56" s="184" t="s">
        <v>24532</v>
      </c>
      <c r="I56" s="8">
        <v>1.2</v>
      </c>
      <c r="J56" s="257"/>
      <c r="K56" s="8" t="s">
        <v>14295</v>
      </c>
      <c r="L56" s="8" t="s">
        <v>11236</v>
      </c>
    </row>
    <row r="57" spans="1:12" x14ac:dyDescent="0.3">
      <c r="A57" s="8"/>
      <c r="B57" s="184" t="s">
        <v>24642</v>
      </c>
      <c r="C57" s="184" t="s">
        <v>22610</v>
      </c>
      <c r="D57" s="184" t="s">
        <v>24528</v>
      </c>
      <c r="E57" s="185" t="s">
        <v>24529</v>
      </c>
      <c r="F57" s="185" t="s">
        <v>24523</v>
      </c>
      <c r="G57" s="8" t="s">
        <v>24524</v>
      </c>
      <c r="H57" s="184" t="s">
        <v>24528</v>
      </c>
      <c r="I57" s="8">
        <v>0.45</v>
      </c>
      <c r="J57" s="257"/>
      <c r="K57" s="8" t="s">
        <v>14295</v>
      </c>
      <c r="L57" s="8" t="s">
        <v>11236</v>
      </c>
    </row>
    <row r="58" spans="1:12" x14ac:dyDescent="0.3">
      <c r="A58" s="8"/>
      <c r="B58" s="184" t="s">
        <v>24643</v>
      </c>
      <c r="C58" s="184" t="s">
        <v>23532</v>
      </c>
      <c r="D58" s="185" t="s">
        <v>24554</v>
      </c>
      <c r="E58" s="185" t="s">
        <v>24529</v>
      </c>
      <c r="F58" s="185" t="s">
        <v>24523</v>
      </c>
      <c r="G58" s="8" t="s">
        <v>24524</v>
      </c>
      <c r="H58" s="185" t="s">
        <v>24554</v>
      </c>
      <c r="I58" s="8">
        <v>0.53</v>
      </c>
      <c r="J58" s="257"/>
      <c r="K58" s="8" t="s">
        <v>14295</v>
      </c>
      <c r="L58" s="8" t="s">
        <v>11236</v>
      </c>
    </row>
    <row r="59" spans="1:12" x14ac:dyDescent="0.3">
      <c r="A59" s="8"/>
      <c r="B59" s="184" t="s">
        <v>24644</v>
      </c>
      <c r="C59" s="184" t="s">
        <v>24645</v>
      </c>
      <c r="D59" s="185" t="s">
        <v>24631</v>
      </c>
      <c r="E59" s="185" t="s">
        <v>24529</v>
      </c>
      <c r="F59" s="185" t="s">
        <v>24523</v>
      </c>
      <c r="G59" s="8" t="s">
        <v>24524</v>
      </c>
      <c r="H59" s="185" t="s">
        <v>24631</v>
      </c>
      <c r="I59" s="8">
        <v>0.4</v>
      </c>
      <c r="J59" s="257"/>
      <c r="K59" s="8" t="s">
        <v>14295</v>
      </c>
      <c r="L59" s="8" t="s">
        <v>11236</v>
      </c>
    </row>
    <row r="60" spans="1:12" x14ac:dyDescent="0.3">
      <c r="A60" s="8"/>
      <c r="B60" s="184" t="s">
        <v>24646</v>
      </c>
      <c r="C60" s="184" t="s">
        <v>24647</v>
      </c>
      <c r="D60" s="185" t="s">
        <v>24648</v>
      </c>
      <c r="E60" s="184" t="s">
        <v>24529</v>
      </c>
      <c r="F60" s="185" t="s">
        <v>24523</v>
      </c>
      <c r="G60" s="8" t="s">
        <v>24524</v>
      </c>
      <c r="H60" s="185" t="s">
        <v>24648</v>
      </c>
      <c r="I60" s="8">
        <v>1.67</v>
      </c>
      <c r="J60" s="257"/>
      <c r="K60" s="8" t="s">
        <v>14295</v>
      </c>
      <c r="L60" s="8" t="s">
        <v>11236</v>
      </c>
    </row>
    <row r="61" spans="1:12" x14ac:dyDescent="0.3">
      <c r="A61" s="8"/>
      <c r="B61" s="184" t="s">
        <v>24649</v>
      </c>
      <c r="C61" s="184" t="s">
        <v>24650</v>
      </c>
      <c r="D61" s="185" t="s">
        <v>17363</v>
      </c>
      <c r="E61" s="184" t="s">
        <v>24529</v>
      </c>
      <c r="F61" s="185" t="s">
        <v>24523</v>
      </c>
      <c r="G61" s="8" t="s">
        <v>24524</v>
      </c>
      <c r="H61" s="185" t="s">
        <v>17363</v>
      </c>
      <c r="I61" s="8">
        <v>2.4</v>
      </c>
      <c r="J61" s="257"/>
      <c r="K61" s="8" t="s">
        <v>14295</v>
      </c>
      <c r="L61" s="8" t="s">
        <v>11236</v>
      </c>
    </row>
    <row r="62" spans="1:12" x14ac:dyDescent="0.3">
      <c r="A62" s="8"/>
      <c r="B62" s="184" t="s">
        <v>24651</v>
      </c>
      <c r="C62" s="184" t="s">
        <v>24652</v>
      </c>
      <c r="D62" s="185" t="s">
        <v>24554</v>
      </c>
      <c r="E62" s="184" t="s">
        <v>24529</v>
      </c>
      <c r="F62" s="185" t="s">
        <v>24523</v>
      </c>
      <c r="G62" s="8" t="s">
        <v>24524</v>
      </c>
      <c r="H62" s="185" t="s">
        <v>24554</v>
      </c>
      <c r="I62" s="8">
        <v>3.67</v>
      </c>
      <c r="J62" s="257"/>
      <c r="K62" s="8" t="s">
        <v>14295</v>
      </c>
      <c r="L62" s="8" t="s">
        <v>11236</v>
      </c>
    </row>
    <row r="63" spans="1:12" x14ac:dyDescent="0.3">
      <c r="A63" s="8"/>
      <c r="B63" s="184" t="s">
        <v>24653</v>
      </c>
      <c r="C63" s="184" t="s">
        <v>24654</v>
      </c>
      <c r="D63" s="184" t="s">
        <v>24528</v>
      </c>
      <c r="E63" s="184" t="s">
        <v>24655</v>
      </c>
      <c r="F63" s="185" t="s">
        <v>24523</v>
      </c>
      <c r="G63" s="8" t="s">
        <v>24524</v>
      </c>
      <c r="H63" s="184" t="s">
        <v>24528</v>
      </c>
      <c r="I63" s="8">
        <v>0.15</v>
      </c>
      <c r="J63" s="257"/>
      <c r="K63" s="8" t="s">
        <v>14295</v>
      </c>
      <c r="L63" s="8" t="s">
        <v>11236</v>
      </c>
    </row>
    <row r="64" spans="1:12" x14ac:dyDescent="0.3">
      <c r="A64" s="8"/>
      <c r="B64" s="184" t="s">
        <v>24656</v>
      </c>
      <c r="C64" s="185" t="s">
        <v>24657</v>
      </c>
      <c r="D64" s="184" t="s">
        <v>24658</v>
      </c>
      <c r="E64" s="184" t="s">
        <v>24529</v>
      </c>
      <c r="F64" s="185" t="s">
        <v>24523</v>
      </c>
      <c r="G64" s="184" t="s">
        <v>24524</v>
      </c>
      <c r="H64" s="184" t="s">
        <v>24658</v>
      </c>
      <c r="I64" s="8">
        <v>1.32</v>
      </c>
      <c r="J64" s="257"/>
      <c r="K64" s="8" t="s">
        <v>14295</v>
      </c>
      <c r="L64" s="8" t="s">
        <v>11236</v>
      </c>
    </row>
    <row r="65" spans="1:12" x14ac:dyDescent="0.3">
      <c r="A65" s="8"/>
      <c r="B65" s="184" t="s">
        <v>24659</v>
      </c>
      <c r="C65" s="184" t="s">
        <v>24660</v>
      </c>
      <c r="D65" s="184" t="s">
        <v>24661</v>
      </c>
      <c r="E65" s="184" t="s">
        <v>24529</v>
      </c>
      <c r="F65" s="185" t="s">
        <v>24523</v>
      </c>
      <c r="G65" s="184" t="s">
        <v>24524</v>
      </c>
      <c r="H65" s="184" t="s">
        <v>24661</v>
      </c>
      <c r="I65" s="8">
        <v>0.125</v>
      </c>
      <c r="J65" s="257"/>
      <c r="K65" s="8" t="s">
        <v>14295</v>
      </c>
      <c r="L65" s="8" t="s">
        <v>11236</v>
      </c>
    </row>
    <row r="66" spans="1:12" x14ac:dyDescent="0.3">
      <c r="A66" s="8"/>
      <c r="B66" s="184" t="s">
        <v>24662</v>
      </c>
      <c r="C66" s="184" t="s">
        <v>24663</v>
      </c>
      <c r="D66" s="185" t="s">
        <v>24664</v>
      </c>
      <c r="E66" s="184" t="s">
        <v>24592</v>
      </c>
      <c r="F66" s="185" t="s">
        <v>24523</v>
      </c>
      <c r="G66" s="184" t="s">
        <v>24524</v>
      </c>
      <c r="H66" s="185" t="s">
        <v>24664</v>
      </c>
      <c r="I66" s="8">
        <v>3.2</v>
      </c>
      <c r="J66" s="257"/>
      <c r="K66" s="8" t="s">
        <v>14295</v>
      </c>
      <c r="L66" s="8" t="s">
        <v>11236</v>
      </c>
    </row>
    <row r="67" spans="1:12" x14ac:dyDescent="0.3">
      <c r="A67" s="8"/>
      <c r="B67" s="185" t="s">
        <v>23761</v>
      </c>
      <c r="C67" s="185" t="s">
        <v>24665</v>
      </c>
      <c r="D67" s="185" t="s">
        <v>24666</v>
      </c>
      <c r="E67" s="184" t="s">
        <v>24529</v>
      </c>
      <c r="F67" s="185" t="s">
        <v>24523</v>
      </c>
      <c r="G67" s="184" t="s">
        <v>24524</v>
      </c>
      <c r="H67" s="185" t="s">
        <v>24666</v>
      </c>
      <c r="I67" s="8">
        <v>2.4</v>
      </c>
      <c r="J67" s="257"/>
      <c r="K67" s="8" t="s">
        <v>14295</v>
      </c>
      <c r="L67" s="8" t="s">
        <v>11236</v>
      </c>
    </row>
    <row r="68" spans="1:12" x14ac:dyDescent="0.3">
      <c r="A68" s="8"/>
      <c r="B68" s="184" t="s">
        <v>24667</v>
      </c>
      <c r="C68" s="184" t="s">
        <v>24668</v>
      </c>
      <c r="D68" s="184" t="s">
        <v>24669</v>
      </c>
      <c r="E68" s="184" t="s">
        <v>24592</v>
      </c>
      <c r="F68" s="185" t="s">
        <v>24523</v>
      </c>
      <c r="G68" s="184" t="s">
        <v>24524</v>
      </c>
      <c r="H68" s="184" t="s">
        <v>24669</v>
      </c>
      <c r="I68" s="8">
        <v>1.21</v>
      </c>
      <c r="J68" s="257"/>
      <c r="K68" s="8" t="s">
        <v>22779</v>
      </c>
      <c r="L68" s="8" t="s">
        <v>11236</v>
      </c>
    </row>
    <row r="69" spans="1:12" x14ac:dyDescent="0.3">
      <c r="A69" s="8"/>
      <c r="B69" s="184" t="s">
        <v>24670</v>
      </c>
      <c r="C69" s="184" t="s">
        <v>24671</v>
      </c>
      <c r="D69" s="184" t="s">
        <v>24672</v>
      </c>
      <c r="E69" s="184" t="s">
        <v>24592</v>
      </c>
      <c r="F69" s="185" t="s">
        <v>24655</v>
      </c>
      <c r="G69" s="184" t="s">
        <v>24524</v>
      </c>
      <c r="H69" s="184" t="s">
        <v>24672</v>
      </c>
      <c r="I69" s="8">
        <v>0.97</v>
      </c>
      <c r="J69" s="257"/>
      <c r="K69" s="8" t="s">
        <v>22779</v>
      </c>
      <c r="L69" s="8" t="s">
        <v>11236</v>
      </c>
    </row>
    <row r="70" spans="1:12" x14ac:dyDescent="0.3">
      <c r="A70" s="8"/>
      <c r="B70" s="184" t="s">
        <v>22553</v>
      </c>
      <c r="C70" s="184" t="s">
        <v>24673</v>
      </c>
      <c r="D70" s="184" t="s">
        <v>24532</v>
      </c>
      <c r="E70" s="184" t="s">
        <v>24529</v>
      </c>
      <c r="F70" s="185" t="s">
        <v>24655</v>
      </c>
      <c r="G70" s="184" t="s">
        <v>24524</v>
      </c>
      <c r="H70" s="184" t="s">
        <v>24532</v>
      </c>
      <c r="I70" s="8">
        <v>0.93</v>
      </c>
      <c r="J70" s="257"/>
      <c r="K70" s="8" t="s">
        <v>22779</v>
      </c>
      <c r="L70" s="8" t="s">
        <v>11236</v>
      </c>
    </row>
    <row r="71" spans="1:12" ht="15" thickBot="1" x14ac:dyDescent="0.35">
      <c r="C71" s="190"/>
    </row>
    <row r="72" spans="1:12" ht="15" thickBot="1" x14ac:dyDescent="0.35">
      <c r="C72" s="191"/>
      <c r="D72" s="192"/>
      <c r="E72" s="192"/>
      <c r="F72" s="192"/>
      <c r="G72" s="192"/>
      <c r="H72" s="192"/>
    </row>
    <row r="73" spans="1:12" x14ac:dyDescent="0.3">
      <c r="C73" s="192"/>
      <c r="D73" s="192"/>
      <c r="E73" s="192"/>
      <c r="F73" s="192"/>
      <c r="G73" s="192"/>
      <c r="H73" s="192"/>
    </row>
  </sheetData>
  <mergeCells count="9">
    <mergeCell ref="A1:L1"/>
    <mergeCell ref="D2:G2"/>
    <mergeCell ref="J4:J70"/>
    <mergeCell ref="B33:B34"/>
    <mergeCell ref="C33:C34"/>
    <mergeCell ref="D33:D34"/>
    <mergeCell ref="E33:E34"/>
    <mergeCell ref="F33:F34"/>
    <mergeCell ref="H33:H34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8ECDA-6C70-4EBC-911D-00CC0D713F35}">
  <dimension ref="A1:P503"/>
  <sheetViews>
    <sheetView topLeftCell="D376" workbookViewId="0">
      <selection activeCell="I388" sqref="I388"/>
    </sheetView>
  </sheetViews>
  <sheetFormatPr defaultRowHeight="14.4" x14ac:dyDescent="0.3"/>
  <cols>
    <col min="1" max="1" width="6.109375" bestFit="1" customWidth="1"/>
    <col min="2" max="2" width="14.6640625" bestFit="1" customWidth="1"/>
    <col min="3" max="3" width="21.44140625" customWidth="1"/>
    <col min="4" max="4" width="23.33203125" bestFit="1" customWidth="1"/>
    <col min="5" max="5" width="15.21875" bestFit="1" customWidth="1"/>
    <col min="6" max="6" width="8.6640625" customWidth="1"/>
    <col min="7" max="7" width="16.77734375" bestFit="1" customWidth="1"/>
    <col min="8" max="8" width="14.88671875" bestFit="1" customWidth="1"/>
    <col min="9" max="9" width="7.88671875" bestFit="1" customWidth="1"/>
    <col min="10" max="10" width="11.88671875" bestFit="1" customWidth="1"/>
    <col min="11" max="11" width="13.6640625" bestFit="1" customWidth="1"/>
    <col min="12" max="12" width="17.21875" style="182" customWidth="1"/>
    <col min="13" max="13" width="27.33203125" customWidth="1"/>
    <col min="14" max="14" width="17.88671875" customWidth="1"/>
    <col min="15" max="15" width="18" customWidth="1"/>
    <col min="16" max="16" width="13.5546875" customWidth="1"/>
  </cols>
  <sheetData>
    <row r="1" spans="1:16" ht="101.7" customHeight="1" x14ac:dyDescent="0.3">
      <c r="A1" s="249" t="s">
        <v>30185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</row>
    <row r="2" spans="1:16" ht="66" customHeight="1" x14ac:dyDescent="0.3">
      <c r="A2" s="260" t="s">
        <v>1</v>
      </c>
      <c r="B2" s="260" t="s">
        <v>30186</v>
      </c>
      <c r="C2" s="260" t="s">
        <v>2</v>
      </c>
      <c r="D2" s="260" t="s">
        <v>3</v>
      </c>
      <c r="E2" s="253" t="s">
        <v>4</v>
      </c>
      <c r="F2" s="262"/>
      <c r="G2" s="262"/>
      <c r="H2" s="262"/>
      <c r="I2" s="254"/>
      <c r="J2" s="253" t="s">
        <v>5</v>
      </c>
      <c r="K2" s="254"/>
      <c r="L2" s="263" t="s">
        <v>6</v>
      </c>
      <c r="M2" s="260" t="s">
        <v>7</v>
      </c>
      <c r="N2" s="260" t="s">
        <v>8</v>
      </c>
      <c r="O2" s="260" t="s">
        <v>9</v>
      </c>
    </row>
    <row r="3" spans="1:16" ht="66" customHeight="1" x14ac:dyDescent="0.3">
      <c r="A3" s="261"/>
      <c r="B3" s="261"/>
      <c r="C3" s="261"/>
      <c r="D3" s="261"/>
      <c r="E3" s="232" t="s">
        <v>24515</v>
      </c>
      <c r="F3" s="232" t="s">
        <v>24516</v>
      </c>
      <c r="G3" s="232" t="s">
        <v>24517</v>
      </c>
      <c r="H3" s="232" t="s">
        <v>24518</v>
      </c>
      <c r="I3" s="233" t="s">
        <v>24674</v>
      </c>
      <c r="J3" s="234" t="s">
        <v>30187</v>
      </c>
      <c r="K3" s="234" t="s">
        <v>30188</v>
      </c>
      <c r="L3" s="264"/>
      <c r="M3" s="261"/>
      <c r="N3" s="265"/>
      <c r="O3" s="261"/>
    </row>
    <row r="4" spans="1:16" x14ac:dyDescent="0.3">
      <c r="A4" s="193">
        <v>1</v>
      </c>
      <c r="B4" s="194" t="s">
        <v>30189</v>
      </c>
      <c r="C4" s="194" t="s">
        <v>24675</v>
      </c>
      <c r="D4" s="194" t="s">
        <v>24676</v>
      </c>
      <c r="E4" s="193" t="s">
        <v>24677</v>
      </c>
      <c r="F4" s="193" t="s">
        <v>24678</v>
      </c>
      <c r="G4" s="193" t="s">
        <v>24679</v>
      </c>
      <c r="H4" s="193" t="s">
        <v>24524</v>
      </c>
      <c r="I4" s="193">
        <v>581336</v>
      </c>
      <c r="J4" s="193">
        <v>14.619611000000001</v>
      </c>
      <c r="K4" s="193">
        <v>74.844099999999997</v>
      </c>
      <c r="L4" s="193">
        <v>4</v>
      </c>
      <c r="M4" s="193" t="s">
        <v>24680</v>
      </c>
      <c r="N4" s="235" t="s">
        <v>15</v>
      </c>
      <c r="O4" s="236" t="s">
        <v>30190</v>
      </c>
    </row>
    <row r="5" spans="1:16" x14ac:dyDescent="0.3">
      <c r="A5" s="193">
        <v>2</v>
      </c>
      <c r="B5" s="194" t="s">
        <v>30191</v>
      </c>
      <c r="C5" s="194" t="s">
        <v>24681</v>
      </c>
      <c r="D5" s="194" t="s">
        <v>24682</v>
      </c>
      <c r="E5" s="193" t="s">
        <v>24677</v>
      </c>
      <c r="F5" s="193" t="s">
        <v>24678</v>
      </c>
      <c r="G5" s="193" t="s">
        <v>24679</v>
      </c>
      <c r="H5" s="193" t="s">
        <v>24524</v>
      </c>
      <c r="I5" s="193">
        <v>581336</v>
      </c>
      <c r="J5" s="193">
        <v>14.61922</v>
      </c>
      <c r="K5" s="193">
        <v>74.844700000000003</v>
      </c>
      <c r="L5" s="193">
        <v>2.6</v>
      </c>
      <c r="M5" s="193" t="s">
        <v>24680</v>
      </c>
      <c r="N5" s="235" t="s">
        <v>15</v>
      </c>
      <c r="O5" s="236" t="s">
        <v>30190</v>
      </c>
    </row>
    <row r="6" spans="1:16" x14ac:dyDescent="0.3">
      <c r="A6" s="193">
        <v>3</v>
      </c>
      <c r="B6" s="194" t="s">
        <v>30192</v>
      </c>
      <c r="C6" s="194" t="s">
        <v>24683</v>
      </c>
      <c r="D6" s="194" t="s">
        <v>24684</v>
      </c>
      <c r="E6" s="193" t="s">
        <v>24677</v>
      </c>
      <c r="F6" s="193" t="s">
        <v>24678</v>
      </c>
      <c r="G6" s="193" t="s">
        <v>24679</v>
      </c>
      <c r="H6" s="193" t="s">
        <v>24524</v>
      </c>
      <c r="I6" s="193">
        <v>581336</v>
      </c>
      <c r="J6" s="193">
        <v>14.61964</v>
      </c>
      <c r="K6" s="193">
        <v>74.844309999999993</v>
      </c>
      <c r="L6" s="193">
        <v>3.7</v>
      </c>
      <c r="M6" s="193" t="s">
        <v>24680</v>
      </c>
      <c r="N6" s="235" t="s">
        <v>15</v>
      </c>
      <c r="O6" s="236" t="s">
        <v>30190</v>
      </c>
    </row>
    <row r="7" spans="1:16" x14ac:dyDescent="0.3">
      <c r="A7" s="193">
        <v>4</v>
      </c>
      <c r="B7" s="194" t="s">
        <v>30193</v>
      </c>
      <c r="C7" s="194" t="s">
        <v>24685</v>
      </c>
      <c r="D7" s="194" t="s">
        <v>24686</v>
      </c>
      <c r="E7" s="193" t="s">
        <v>24687</v>
      </c>
      <c r="F7" s="193" t="s">
        <v>24678</v>
      </c>
      <c r="G7" s="193" t="s">
        <v>24679</v>
      </c>
      <c r="H7" s="193" t="s">
        <v>24524</v>
      </c>
      <c r="I7" s="193">
        <v>581336</v>
      </c>
      <c r="J7" s="193">
        <v>14.61781</v>
      </c>
      <c r="K7" s="193">
        <v>74.843230000000005</v>
      </c>
      <c r="L7" s="193">
        <v>1</v>
      </c>
      <c r="M7" s="193" t="s">
        <v>24680</v>
      </c>
      <c r="N7" s="235" t="s">
        <v>15</v>
      </c>
      <c r="O7" s="236" t="s">
        <v>30190</v>
      </c>
    </row>
    <row r="8" spans="1:16" x14ac:dyDescent="0.3">
      <c r="A8" s="193">
        <v>5</v>
      </c>
      <c r="B8" s="194" t="s">
        <v>30194</v>
      </c>
      <c r="C8" s="194" t="s">
        <v>24688</v>
      </c>
      <c r="D8" s="194" t="s">
        <v>24686</v>
      </c>
      <c r="E8" s="193" t="s">
        <v>24687</v>
      </c>
      <c r="F8" s="193" t="s">
        <v>24678</v>
      </c>
      <c r="G8" s="193" t="s">
        <v>24679</v>
      </c>
      <c r="H8" s="193" t="s">
        <v>24524</v>
      </c>
      <c r="I8" s="193">
        <v>581336</v>
      </c>
      <c r="J8" s="193">
        <v>14.61772</v>
      </c>
      <c r="K8" s="193">
        <v>74.843249999999998</v>
      </c>
      <c r="L8" s="193">
        <v>0.9</v>
      </c>
      <c r="M8" s="193" t="s">
        <v>24680</v>
      </c>
      <c r="N8" s="235" t="s">
        <v>15</v>
      </c>
      <c r="O8" s="236" t="s">
        <v>30190</v>
      </c>
    </row>
    <row r="9" spans="1:16" x14ac:dyDescent="0.3">
      <c r="A9" s="193">
        <v>6</v>
      </c>
      <c r="B9" s="194" t="s">
        <v>30195</v>
      </c>
      <c r="C9" s="194" t="s">
        <v>24689</v>
      </c>
      <c r="D9" s="194" t="s">
        <v>24690</v>
      </c>
      <c r="E9" s="193" t="s">
        <v>24677</v>
      </c>
      <c r="F9" s="193" t="s">
        <v>24678</v>
      </c>
      <c r="G9" s="193" t="s">
        <v>24679</v>
      </c>
      <c r="H9" s="193" t="s">
        <v>24524</v>
      </c>
      <c r="I9" s="193">
        <v>581336</v>
      </c>
      <c r="J9" s="193">
        <v>14.619820000000001</v>
      </c>
      <c r="K9" s="193">
        <v>74.84442</v>
      </c>
      <c r="L9" s="193">
        <v>1.63</v>
      </c>
      <c r="M9" s="193" t="s">
        <v>24680</v>
      </c>
      <c r="N9" s="235" t="s">
        <v>15</v>
      </c>
      <c r="O9" s="236" t="s">
        <v>30190</v>
      </c>
      <c r="P9" s="80"/>
    </row>
    <row r="10" spans="1:16" x14ac:dyDescent="0.3">
      <c r="A10" s="193">
        <v>7</v>
      </c>
      <c r="B10" s="194" t="s">
        <v>30196</v>
      </c>
      <c r="C10" s="194" t="s">
        <v>24691</v>
      </c>
      <c r="D10" s="194" t="s">
        <v>24692</v>
      </c>
      <c r="E10" s="193" t="s">
        <v>24677</v>
      </c>
      <c r="F10" s="193" t="s">
        <v>24678</v>
      </c>
      <c r="G10" s="193" t="s">
        <v>24679</v>
      </c>
      <c r="H10" s="193" t="s">
        <v>24524</v>
      </c>
      <c r="I10" s="193">
        <v>581336</v>
      </c>
      <c r="J10" s="193">
        <v>14.619300000000001</v>
      </c>
      <c r="K10" s="193">
        <v>74.844639999999998</v>
      </c>
      <c r="L10" s="193">
        <v>4.75</v>
      </c>
      <c r="M10" s="193" t="s">
        <v>24680</v>
      </c>
      <c r="N10" s="235" t="s">
        <v>15</v>
      </c>
      <c r="O10" s="236" t="s">
        <v>30190</v>
      </c>
    </row>
    <row r="11" spans="1:16" x14ac:dyDescent="0.3">
      <c r="A11" s="193">
        <v>8</v>
      </c>
      <c r="B11" s="194" t="s">
        <v>30197</v>
      </c>
      <c r="C11" s="194" t="s">
        <v>24693</v>
      </c>
      <c r="D11" s="194" t="s">
        <v>24692</v>
      </c>
      <c r="E11" s="193" t="s">
        <v>24677</v>
      </c>
      <c r="F11" s="193" t="s">
        <v>24678</v>
      </c>
      <c r="G11" s="193" t="s">
        <v>24679</v>
      </c>
      <c r="H11" s="193" t="s">
        <v>24524</v>
      </c>
      <c r="I11" s="193">
        <v>581336</v>
      </c>
      <c r="J11" s="193">
        <v>14.619199999999999</v>
      </c>
      <c r="K11" s="193">
        <v>74.844350000000006</v>
      </c>
      <c r="L11" s="193">
        <v>1.8</v>
      </c>
      <c r="M11" s="193" t="s">
        <v>24680</v>
      </c>
      <c r="N11" s="235" t="s">
        <v>15</v>
      </c>
      <c r="O11" s="236" t="s">
        <v>30190</v>
      </c>
    </row>
    <row r="12" spans="1:16" x14ac:dyDescent="0.3">
      <c r="A12" s="193">
        <v>9</v>
      </c>
      <c r="B12" s="194" t="s">
        <v>30198</v>
      </c>
      <c r="C12" s="194" t="s">
        <v>24694</v>
      </c>
      <c r="D12" s="194" t="s">
        <v>24695</v>
      </c>
      <c r="E12" s="193" t="s">
        <v>24687</v>
      </c>
      <c r="F12" s="193" t="s">
        <v>24678</v>
      </c>
      <c r="G12" s="193" t="s">
        <v>24679</v>
      </c>
      <c r="H12" s="193" t="s">
        <v>24524</v>
      </c>
      <c r="I12" s="193">
        <v>581336</v>
      </c>
      <c r="J12" s="193">
        <v>14.617599999999999</v>
      </c>
      <c r="K12" s="193">
        <v>74.843270000000004</v>
      </c>
      <c r="L12" s="193">
        <v>0.6</v>
      </c>
      <c r="M12" s="193" t="s">
        <v>24680</v>
      </c>
      <c r="N12" s="235" t="s">
        <v>15</v>
      </c>
      <c r="O12" s="236" t="s">
        <v>30190</v>
      </c>
    </row>
    <row r="13" spans="1:16" x14ac:dyDescent="0.3">
      <c r="A13" s="193">
        <v>10</v>
      </c>
      <c r="B13" s="194" t="s">
        <v>30199</v>
      </c>
      <c r="C13" s="194" t="s">
        <v>24696</v>
      </c>
      <c r="D13" s="194" t="s">
        <v>24697</v>
      </c>
      <c r="E13" s="193" t="s">
        <v>24687</v>
      </c>
      <c r="F13" s="193" t="s">
        <v>24678</v>
      </c>
      <c r="G13" s="193" t="s">
        <v>24679</v>
      </c>
      <c r="H13" s="193" t="s">
        <v>24524</v>
      </c>
      <c r="I13" s="193">
        <v>581336</v>
      </c>
      <c r="J13" s="193">
        <v>14.6175</v>
      </c>
      <c r="K13" s="193">
        <v>74.843279999999993</v>
      </c>
      <c r="L13" s="193">
        <v>0.8</v>
      </c>
      <c r="M13" s="193" t="s">
        <v>24680</v>
      </c>
      <c r="N13" s="235" t="s">
        <v>15</v>
      </c>
      <c r="O13" s="236" t="s">
        <v>30190</v>
      </c>
    </row>
    <row r="14" spans="1:16" x14ac:dyDescent="0.3">
      <c r="A14" s="193">
        <v>11</v>
      </c>
      <c r="B14" s="194" t="s">
        <v>30200</v>
      </c>
      <c r="C14" s="194" t="s">
        <v>24698</v>
      </c>
      <c r="D14" s="194" t="s">
        <v>24699</v>
      </c>
      <c r="E14" s="193" t="s">
        <v>24687</v>
      </c>
      <c r="F14" s="193" t="s">
        <v>24678</v>
      </c>
      <c r="G14" s="193" t="s">
        <v>24679</v>
      </c>
      <c r="H14" s="193" t="s">
        <v>24524</v>
      </c>
      <c r="I14" s="193">
        <v>581336</v>
      </c>
      <c r="J14" s="193">
        <v>14.6173</v>
      </c>
      <c r="K14" s="193">
        <v>74.843289999999996</v>
      </c>
      <c r="L14" s="193">
        <v>1.6</v>
      </c>
      <c r="M14" s="193" t="s">
        <v>24680</v>
      </c>
      <c r="N14" s="235" t="s">
        <v>15</v>
      </c>
      <c r="O14" s="236" t="s">
        <v>30190</v>
      </c>
    </row>
    <row r="15" spans="1:16" x14ac:dyDescent="0.3">
      <c r="A15" s="193">
        <v>12</v>
      </c>
      <c r="B15" s="194" t="s">
        <v>30201</v>
      </c>
      <c r="C15" s="194" t="s">
        <v>24700</v>
      </c>
      <c r="D15" s="194" t="s">
        <v>24701</v>
      </c>
      <c r="E15" s="193" t="s">
        <v>24687</v>
      </c>
      <c r="F15" s="193" t="s">
        <v>24678</v>
      </c>
      <c r="G15" s="193" t="s">
        <v>24679</v>
      </c>
      <c r="H15" s="193" t="s">
        <v>24524</v>
      </c>
      <c r="I15" s="193">
        <v>581336</v>
      </c>
      <c r="J15" s="193">
        <v>14.617229999999999</v>
      </c>
      <c r="K15" s="193">
        <v>74.843119999999999</v>
      </c>
      <c r="L15" s="193">
        <v>1.74</v>
      </c>
      <c r="M15" s="193" t="s">
        <v>24680</v>
      </c>
      <c r="N15" s="235" t="s">
        <v>15</v>
      </c>
      <c r="O15" s="236" t="s">
        <v>30190</v>
      </c>
    </row>
    <row r="16" spans="1:16" x14ac:dyDescent="0.3">
      <c r="A16" s="193">
        <v>13</v>
      </c>
      <c r="B16" s="194" t="s">
        <v>30202</v>
      </c>
      <c r="C16" s="194" t="s">
        <v>24702</v>
      </c>
      <c r="D16" s="194" t="s">
        <v>24703</v>
      </c>
      <c r="E16" s="193" t="s">
        <v>24687</v>
      </c>
      <c r="F16" s="193" t="s">
        <v>24678</v>
      </c>
      <c r="G16" s="193" t="s">
        <v>24679</v>
      </c>
      <c r="H16" s="193" t="s">
        <v>24524</v>
      </c>
      <c r="I16" s="193">
        <v>581336</v>
      </c>
      <c r="J16" s="193">
        <v>14.617699999999999</v>
      </c>
      <c r="K16" s="193">
        <v>74.843199999999996</v>
      </c>
      <c r="L16" s="193">
        <v>1.6</v>
      </c>
      <c r="M16" s="193" t="s">
        <v>24680</v>
      </c>
      <c r="N16" s="235" t="s">
        <v>15</v>
      </c>
      <c r="O16" s="236" t="s">
        <v>30190</v>
      </c>
    </row>
    <row r="17" spans="1:15" x14ac:dyDescent="0.3">
      <c r="A17" s="193">
        <v>14</v>
      </c>
      <c r="B17" s="194" t="s">
        <v>30203</v>
      </c>
      <c r="C17" s="194" t="s">
        <v>24704</v>
      </c>
      <c r="D17" s="194" t="s">
        <v>24695</v>
      </c>
      <c r="E17" s="193" t="s">
        <v>24687</v>
      </c>
      <c r="F17" s="193" t="s">
        <v>24678</v>
      </c>
      <c r="G17" s="193" t="s">
        <v>24679</v>
      </c>
      <c r="H17" s="193" t="s">
        <v>24524</v>
      </c>
      <c r="I17" s="193">
        <v>581336</v>
      </c>
      <c r="J17" s="193">
        <v>14.617800000000001</v>
      </c>
      <c r="K17" s="193">
        <v>74.843599999999995</v>
      </c>
      <c r="L17" s="193">
        <v>1.6</v>
      </c>
      <c r="M17" s="193" t="s">
        <v>24680</v>
      </c>
      <c r="N17" s="235" t="s">
        <v>15</v>
      </c>
      <c r="O17" s="236" t="s">
        <v>30190</v>
      </c>
    </row>
    <row r="18" spans="1:15" x14ac:dyDescent="0.3">
      <c r="A18" s="193">
        <v>15</v>
      </c>
      <c r="B18" s="194" t="s">
        <v>30204</v>
      </c>
      <c r="C18" s="194" t="s">
        <v>24705</v>
      </c>
      <c r="D18" s="194" t="s">
        <v>24706</v>
      </c>
      <c r="E18" s="193" t="s">
        <v>24687</v>
      </c>
      <c r="F18" s="193" t="s">
        <v>24678</v>
      </c>
      <c r="G18" s="193" t="s">
        <v>24679</v>
      </c>
      <c r="H18" s="193" t="s">
        <v>24524</v>
      </c>
      <c r="I18" s="193">
        <v>581336</v>
      </c>
      <c r="J18" s="193">
        <v>14.617100000000001</v>
      </c>
      <c r="K18" s="193">
        <v>74.843699999999998</v>
      </c>
      <c r="L18" s="193">
        <v>0.39</v>
      </c>
      <c r="M18" s="193" t="s">
        <v>24680</v>
      </c>
      <c r="N18" s="235" t="s">
        <v>15</v>
      </c>
      <c r="O18" s="236" t="s">
        <v>30190</v>
      </c>
    </row>
    <row r="19" spans="1:15" x14ac:dyDescent="0.3">
      <c r="A19" s="193">
        <v>16</v>
      </c>
      <c r="B19" s="194" t="s">
        <v>30205</v>
      </c>
      <c r="C19" s="194" t="s">
        <v>24698</v>
      </c>
      <c r="D19" s="194" t="s">
        <v>24706</v>
      </c>
      <c r="E19" s="193" t="s">
        <v>24687</v>
      </c>
      <c r="F19" s="193" t="s">
        <v>24678</v>
      </c>
      <c r="G19" s="193" t="s">
        <v>24679</v>
      </c>
      <c r="H19" s="193" t="s">
        <v>24524</v>
      </c>
      <c r="I19" s="193">
        <v>581336</v>
      </c>
      <c r="J19" s="193">
        <v>14.6172</v>
      </c>
      <c r="K19" s="193">
        <v>74.843140000000005</v>
      </c>
      <c r="L19" s="193">
        <v>0.37</v>
      </c>
      <c r="M19" s="193" t="s">
        <v>24680</v>
      </c>
      <c r="N19" s="235" t="s">
        <v>15</v>
      </c>
      <c r="O19" s="236" t="s">
        <v>30190</v>
      </c>
    </row>
    <row r="20" spans="1:15" x14ac:dyDescent="0.3">
      <c r="A20" s="193">
        <v>17</v>
      </c>
      <c r="B20" s="194" t="s">
        <v>30206</v>
      </c>
      <c r="C20" s="194" t="s">
        <v>24707</v>
      </c>
      <c r="D20" s="194" t="s">
        <v>24708</v>
      </c>
      <c r="E20" s="193" t="s">
        <v>24709</v>
      </c>
      <c r="F20" s="193" t="s">
        <v>24678</v>
      </c>
      <c r="G20" s="193" t="s">
        <v>24679</v>
      </c>
      <c r="H20" s="193" t="s">
        <v>24524</v>
      </c>
      <c r="I20" s="193">
        <v>581336</v>
      </c>
      <c r="J20" s="193">
        <v>15.61712</v>
      </c>
      <c r="K20" s="193">
        <v>75.842200000000005</v>
      </c>
      <c r="L20" s="193">
        <v>1</v>
      </c>
      <c r="M20" s="193" t="s">
        <v>24680</v>
      </c>
      <c r="N20" s="235" t="s">
        <v>15</v>
      </c>
      <c r="O20" s="236" t="s">
        <v>30190</v>
      </c>
    </row>
    <row r="21" spans="1:15" x14ac:dyDescent="0.3">
      <c r="A21" s="193">
        <v>18</v>
      </c>
      <c r="B21" s="194" t="s">
        <v>30207</v>
      </c>
      <c r="C21" s="194" t="s">
        <v>24710</v>
      </c>
      <c r="D21" s="194" t="s">
        <v>24708</v>
      </c>
      <c r="E21" s="193" t="s">
        <v>24709</v>
      </c>
      <c r="F21" s="193" t="s">
        <v>24678</v>
      </c>
      <c r="G21" s="193" t="s">
        <v>24679</v>
      </c>
      <c r="H21" s="193" t="s">
        <v>24524</v>
      </c>
      <c r="I21" s="193">
        <v>581336</v>
      </c>
      <c r="J21" s="193">
        <v>15.6142</v>
      </c>
      <c r="K21" s="193">
        <v>75.842550000000003</v>
      </c>
      <c r="L21" s="193">
        <v>1</v>
      </c>
      <c r="M21" s="193" t="s">
        <v>24680</v>
      </c>
      <c r="N21" s="235" t="s">
        <v>15</v>
      </c>
      <c r="O21" s="236" t="s">
        <v>30190</v>
      </c>
    </row>
    <row r="22" spans="1:15" x14ac:dyDescent="0.3">
      <c r="A22" s="193">
        <v>19</v>
      </c>
      <c r="B22" s="194" t="s">
        <v>30208</v>
      </c>
      <c r="C22" s="194" t="s">
        <v>24711</v>
      </c>
      <c r="D22" s="194" t="s">
        <v>24712</v>
      </c>
      <c r="E22" s="193" t="s">
        <v>24709</v>
      </c>
      <c r="F22" s="193" t="s">
        <v>24678</v>
      </c>
      <c r="G22" s="193" t="s">
        <v>24679</v>
      </c>
      <c r="H22" s="193" t="s">
        <v>24524</v>
      </c>
      <c r="I22" s="193">
        <v>581336</v>
      </c>
      <c r="J22" s="193">
        <v>15.612310000000001</v>
      </c>
      <c r="K22" s="193">
        <v>75.843270000000004</v>
      </c>
      <c r="L22" s="193">
        <v>2</v>
      </c>
      <c r="M22" s="193" t="s">
        <v>24680</v>
      </c>
      <c r="N22" s="235" t="s">
        <v>15</v>
      </c>
      <c r="O22" s="236" t="s">
        <v>30190</v>
      </c>
    </row>
    <row r="23" spans="1:15" x14ac:dyDescent="0.3">
      <c r="A23" s="193">
        <v>20</v>
      </c>
      <c r="B23" s="194" t="s">
        <v>30209</v>
      </c>
      <c r="C23" s="194" t="s">
        <v>24713</v>
      </c>
      <c r="D23" s="194" t="s">
        <v>24714</v>
      </c>
      <c r="E23" s="193" t="s">
        <v>24709</v>
      </c>
      <c r="F23" s="193" t="s">
        <v>24678</v>
      </c>
      <c r="G23" s="193" t="s">
        <v>24679</v>
      </c>
      <c r="H23" s="193" t="s">
        <v>24524</v>
      </c>
      <c r="I23" s="193">
        <v>581336</v>
      </c>
      <c r="J23" s="193">
        <v>15.6112</v>
      </c>
      <c r="K23" s="193">
        <v>75.843279999999993</v>
      </c>
      <c r="L23" s="193">
        <v>1.6</v>
      </c>
      <c r="M23" s="193" t="s">
        <v>24680</v>
      </c>
      <c r="N23" s="235" t="s">
        <v>15</v>
      </c>
      <c r="O23" s="236" t="s">
        <v>30190</v>
      </c>
    </row>
    <row r="24" spans="1:15" x14ac:dyDescent="0.3">
      <c r="A24" s="193">
        <v>21</v>
      </c>
      <c r="B24" s="194" t="s">
        <v>30210</v>
      </c>
      <c r="C24" s="194" t="s">
        <v>24715</v>
      </c>
      <c r="D24" s="194" t="s">
        <v>24682</v>
      </c>
      <c r="E24" s="193" t="s">
        <v>24709</v>
      </c>
      <c r="F24" s="193" t="s">
        <v>24678</v>
      </c>
      <c r="G24" s="193" t="s">
        <v>24679</v>
      </c>
      <c r="H24" s="193" t="s">
        <v>24524</v>
      </c>
      <c r="I24" s="193">
        <v>581336</v>
      </c>
      <c r="J24" s="193">
        <v>15.614509999999999</v>
      </c>
      <c r="K24" s="193">
        <v>75.842500000000001</v>
      </c>
      <c r="L24" s="193">
        <v>0.33</v>
      </c>
      <c r="M24" s="193" t="s">
        <v>24680</v>
      </c>
      <c r="N24" s="235" t="s">
        <v>15</v>
      </c>
      <c r="O24" s="236" t="s">
        <v>30190</v>
      </c>
    </row>
    <row r="25" spans="1:15" x14ac:dyDescent="0.3">
      <c r="A25" s="193">
        <v>22</v>
      </c>
      <c r="B25" s="194" t="s">
        <v>30211</v>
      </c>
      <c r="C25" s="194" t="s">
        <v>24716</v>
      </c>
      <c r="D25" s="194" t="s">
        <v>24712</v>
      </c>
      <c r="E25" s="193" t="s">
        <v>24709</v>
      </c>
      <c r="F25" s="193" t="s">
        <v>24678</v>
      </c>
      <c r="G25" s="193" t="s">
        <v>24679</v>
      </c>
      <c r="H25" s="193" t="s">
        <v>24524</v>
      </c>
      <c r="I25" s="193">
        <v>581336</v>
      </c>
      <c r="J25" s="193">
        <v>15.61721</v>
      </c>
      <c r="K25" s="193">
        <v>75.843249999999998</v>
      </c>
      <c r="L25" s="193">
        <v>1.2</v>
      </c>
      <c r="M25" s="193" t="s">
        <v>24680</v>
      </c>
      <c r="N25" s="235" t="s">
        <v>15</v>
      </c>
      <c r="O25" s="236" t="s">
        <v>30190</v>
      </c>
    </row>
    <row r="26" spans="1:15" x14ac:dyDescent="0.3">
      <c r="A26" s="193">
        <v>23</v>
      </c>
      <c r="B26" s="194" t="s">
        <v>30212</v>
      </c>
      <c r="C26" s="194" t="s">
        <v>24717</v>
      </c>
      <c r="D26" s="194" t="s">
        <v>24718</v>
      </c>
      <c r="E26" s="193" t="s">
        <v>24709</v>
      </c>
      <c r="F26" s="193" t="s">
        <v>24678</v>
      </c>
      <c r="G26" s="193" t="s">
        <v>24679</v>
      </c>
      <c r="H26" s="193" t="s">
        <v>24524</v>
      </c>
      <c r="I26" s="193">
        <v>581336</v>
      </c>
      <c r="J26" s="193">
        <v>15.618309999999999</v>
      </c>
      <c r="K26" s="193">
        <v>75.843199999999996</v>
      </c>
      <c r="L26" s="193">
        <v>1.5</v>
      </c>
      <c r="M26" s="193" t="s">
        <v>24680</v>
      </c>
      <c r="N26" s="235" t="s">
        <v>15</v>
      </c>
      <c r="O26" s="236" t="s">
        <v>30190</v>
      </c>
    </row>
    <row r="27" spans="1:15" x14ac:dyDescent="0.3">
      <c r="A27" s="193">
        <v>24</v>
      </c>
      <c r="B27" s="194" t="s">
        <v>30213</v>
      </c>
      <c r="C27" s="194" t="s">
        <v>24717</v>
      </c>
      <c r="D27" s="194" t="s">
        <v>24719</v>
      </c>
      <c r="E27" s="193" t="s">
        <v>24709</v>
      </c>
      <c r="F27" s="193" t="s">
        <v>24678</v>
      </c>
      <c r="G27" s="193" t="s">
        <v>24679</v>
      </c>
      <c r="H27" s="193" t="s">
        <v>24524</v>
      </c>
      <c r="I27" s="193">
        <v>581336</v>
      </c>
      <c r="J27" s="193">
        <v>15.6191</v>
      </c>
      <c r="K27" s="193">
        <v>75.843239999999994</v>
      </c>
      <c r="L27" s="193">
        <v>1.4</v>
      </c>
      <c r="M27" s="193" t="s">
        <v>24680</v>
      </c>
      <c r="N27" s="235" t="s">
        <v>15</v>
      </c>
      <c r="O27" s="236" t="s">
        <v>30190</v>
      </c>
    </row>
    <row r="28" spans="1:15" ht="27.6" x14ac:dyDescent="0.3">
      <c r="A28" s="193">
        <v>25</v>
      </c>
      <c r="B28" s="194" t="s">
        <v>30214</v>
      </c>
      <c r="C28" s="194" t="s">
        <v>24720</v>
      </c>
      <c r="D28" s="194" t="s">
        <v>24721</v>
      </c>
      <c r="E28" s="193" t="s">
        <v>24709</v>
      </c>
      <c r="F28" s="193" t="s">
        <v>24678</v>
      </c>
      <c r="G28" s="193" t="s">
        <v>24679</v>
      </c>
      <c r="H28" s="193" t="s">
        <v>24524</v>
      </c>
      <c r="I28" s="193">
        <v>581336</v>
      </c>
      <c r="J28" s="193">
        <v>15.6113</v>
      </c>
      <c r="K28" s="193">
        <v>75.843260000000001</v>
      </c>
      <c r="L28" s="193">
        <v>3</v>
      </c>
      <c r="M28" s="193" t="s">
        <v>24680</v>
      </c>
      <c r="N28" s="235" t="s">
        <v>15</v>
      </c>
      <c r="O28" s="236" t="s">
        <v>30190</v>
      </c>
    </row>
    <row r="29" spans="1:15" x14ac:dyDescent="0.3">
      <c r="A29" s="193">
        <v>26</v>
      </c>
      <c r="B29" s="194" t="s">
        <v>30215</v>
      </c>
      <c r="C29" s="194" t="s">
        <v>24716</v>
      </c>
      <c r="D29" s="194" t="s">
        <v>24722</v>
      </c>
      <c r="E29" s="193" t="s">
        <v>24723</v>
      </c>
      <c r="F29" s="193" t="s">
        <v>24678</v>
      </c>
      <c r="G29" s="193" t="s">
        <v>24679</v>
      </c>
      <c r="H29" s="193" t="s">
        <v>24524</v>
      </c>
      <c r="I29" s="193">
        <v>581336</v>
      </c>
      <c r="J29" s="193">
        <v>15.6136</v>
      </c>
      <c r="K29" s="193">
        <v>75.843220000000002</v>
      </c>
      <c r="L29" s="193">
        <v>0.36</v>
      </c>
      <c r="M29" s="193" t="s">
        <v>24680</v>
      </c>
      <c r="N29" s="235" t="s">
        <v>15</v>
      </c>
      <c r="O29" s="236" t="s">
        <v>30190</v>
      </c>
    </row>
    <row r="30" spans="1:15" x14ac:dyDescent="0.3">
      <c r="A30" s="193">
        <v>27</v>
      </c>
      <c r="B30" s="194" t="s">
        <v>30216</v>
      </c>
      <c r="C30" s="194" t="s">
        <v>24698</v>
      </c>
      <c r="D30" s="194" t="s">
        <v>24724</v>
      </c>
      <c r="E30" s="193" t="s">
        <v>24725</v>
      </c>
      <c r="F30" s="193" t="s">
        <v>24678</v>
      </c>
      <c r="G30" s="193" t="s">
        <v>24679</v>
      </c>
      <c r="H30" s="193" t="s">
        <v>24524</v>
      </c>
      <c r="I30" s="193">
        <v>581336</v>
      </c>
      <c r="J30" s="193">
        <v>16.815899999999999</v>
      </c>
      <c r="K30" s="193">
        <v>76.846149999999994</v>
      </c>
      <c r="L30" s="193">
        <v>1</v>
      </c>
      <c r="M30" s="193" t="s">
        <v>24680</v>
      </c>
      <c r="N30" s="235" t="s">
        <v>15</v>
      </c>
      <c r="O30" s="236" t="s">
        <v>30190</v>
      </c>
    </row>
    <row r="31" spans="1:15" x14ac:dyDescent="0.3">
      <c r="A31" s="193">
        <v>28</v>
      </c>
      <c r="B31" s="194" t="s">
        <v>30217</v>
      </c>
      <c r="C31" s="194" t="s">
        <v>24726</v>
      </c>
      <c r="D31" s="194" t="s">
        <v>24724</v>
      </c>
      <c r="E31" s="193" t="s">
        <v>24725</v>
      </c>
      <c r="F31" s="193" t="s">
        <v>24678</v>
      </c>
      <c r="G31" s="193" t="s">
        <v>24679</v>
      </c>
      <c r="H31" s="193" t="s">
        <v>24524</v>
      </c>
      <c r="I31" s="193">
        <v>581336</v>
      </c>
      <c r="J31" s="193">
        <v>16.813410000000001</v>
      </c>
      <c r="K31" s="193">
        <v>76.843969999999999</v>
      </c>
      <c r="L31" s="193">
        <v>0.8</v>
      </c>
      <c r="M31" s="193" t="s">
        <v>24680</v>
      </c>
      <c r="N31" s="235" t="s">
        <v>15</v>
      </c>
      <c r="O31" s="236" t="s">
        <v>30190</v>
      </c>
    </row>
    <row r="32" spans="1:15" x14ac:dyDescent="0.3">
      <c r="A32" s="193">
        <v>29</v>
      </c>
      <c r="B32" s="194" t="s">
        <v>30218</v>
      </c>
      <c r="C32" s="194" t="s">
        <v>24727</v>
      </c>
      <c r="D32" s="194" t="s">
        <v>24712</v>
      </c>
      <c r="E32" s="193" t="s">
        <v>24725</v>
      </c>
      <c r="F32" s="193" t="s">
        <v>24678</v>
      </c>
      <c r="G32" s="193" t="s">
        <v>24679</v>
      </c>
      <c r="H32" s="193" t="s">
        <v>24524</v>
      </c>
      <c r="I32" s="193">
        <v>581336</v>
      </c>
      <c r="J32" s="193">
        <v>16.815719999999999</v>
      </c>
      <c r="K32" s="193">
        <v>76.843279999999993</v>
      </c>
      <c r="L32" s="193">
        <v>1</v>
      </c>
      <c r="M32" s="193" t="s">
        <v>24680</v>
      </c>
      <c r="N32" s="235" t="s">
        <v>15</v>
      </c>
      <c r="O32" s="236" t="s">
        <v>30190</v>
      </c>
    </row>
    <row r="33" spans="1:15" x14ac:dyDescent="0.3">
      <c r="A33" s="193">
        <v>30</v>
      </c>
      <c r="B33" s="194" t="s">
        <v>30219</v>
      </c>
      <c r="C33" s="194" t="s">
        <v>24728</v>
      </c>
      <c r="D33" s="194" t="s">
        <v>24729</v>
      </c>
      <c r="E33" s="193" t="s">
        <v>24725</v>
      </c>
      <c r="F33" s="193" t="s">
        <v>24678</v>
      </c>
      <c r="G33" s="193" t="s">
        <v>24679</v>
      </c>
      <c r="H33" s="193" t="s">
        <v>24524</v>
      </c>
      <c r="I33" s="193">
        <v>581336</v>
      </c>
      <c r="J33" s="193">
        <v>16.81392</v>
      </c>
      <c r="K33" s="193">
        <v>76.842759999999998</v>
      </c>
      <c r="L33" s="193">
        <v>1.8</v>
      </c>
      <c r="M33" s="193" t="s">
        <v>24680</v>
      </c>
      <c r="N33" s="235" t="s">
        <v>15</v>
      </c>
      <c r="O33" s="236" t="s">
        <v>30190</v>
      </c>
    </row>
    <row r="34" spans="1:15" x14ac:dyDescent="0.3">
      <c r="A34" s="193">
        <v>31</v>
      </c>
      <c r="B34" s="194" t="s">
        <v>30220</v>
      </c>
      <c r="C34" s="194" t="s">
        <v>24730</v>
      </c>
      <c r="D34" s="194" t="s">
        <v>24731</v>
      </c>
      <c r="E34" s="193" t="s">
        <v>24725</v>
      </c>
      <c r="F34" s="193" t="s">
        <v>24678</v>
      </c>
      <c r="G34" s="193" t="s">
        <v>24679</v>
      </c>
      <c r="H34" s="193" t="s">
        <v>24524</v>
      </c>
      <c r="I34" s="193">
        <v>581336</v>
      </c>
      <c r="J34" s="193">
        <v>16.813980000000001</v>
      </c>
      <c r="K34" s="193">
        <v>76.841229999999996</v>
      </c>
      <c r="L34" s="193">
        <v>1.2</v>
      </c>
      <c r="M34" s="193" t="s">
        <v>24680</v>
      </c>
      <c r="N34" s="235" t="s">
        <v>15</v>
      </c>
      <c r="O34" s="236" t="s">
        <v>30190</v>
      </c>
    </row>
    <row r="35" spans="1:15" x14ac:dyDescent="0.3">
      <c r="A35" s="193">
        <v>32</v>
      </c>
      <c r="B35" s="194" t="s">
        <v>30221</v>
      </c>
      <c r="C35" s="194" t="s">
        <v>24732</v>
      </c>
      <c r="D35" s="194" t="s">
        <v>24733</v>
      </c>
      <c r="E35" s="193" t="s">
        <v>24734</v>
      </c>
      <c r="F35" s="193" t="s">
        <v>24678</v>
      </c>
      <c r="G35" s="193" t="s">
        <v>24679</v>
      </c>
      <c r="H35" s="193" t="s">
        <v>24524</v>
      </c>
      <c r="I35" s="193">
        <v>581336</v>
      </c>
      <c r="J35" s="193">
        <v>16.816120000000002</v>
      </c>
      <c r="K35" s="193">
        <v>76.842780000000005</v>
      </c>
      <c r="L35" s="193">
        <v>1</v>
      </c>
      <c r="M35" s="193" t="s">
        <v>24680</v>
      </c>
      <c r="N35" s="235" t="s">
        <v>15</v>
      </c>
      <c r="O35" s="236" t="s">
        <v>30190</v>
      </c>
    </row>
    <row r="36" spans="1:15" x14ac:dyDescent="0.3">
      <c r="A36" s="193">
        <v>33</v>
      </c>
      <c r="B36" s="194" t="s">
        <v>30222</v>
      </c>
      <c r="C36" s="194" t="s">
        <v>24711</v>
      </c>
      <c r="D36" s="194" t="s">
        <v>24735</v>
      </c>
      <c r="E36" s="193" t="s">
        <v>24734</v>
      </c>
      <c r="F36" s="193" t="s">
        <v>24678</v>
      </c>
      <c r="G36" s="193" t="s">
        <v>24679</v>
      </c>
      <c r="H36" s="193" t="s">
        <v>24524</v>
      </c>
      <c r="I36" s="193">
        <v>581336</v>
      </c>
      <c r="J36" s="193">
        <v>21.91133</v>
      </c>
      <c r="K36" s="193">
        <v>71.613429999999994</v>
      </c>
      <c r="L36" s="193">
        <v>2</v>
      </c>
      <c r="M36" s="193" t="s">
        <v>24680</v>
      </c>
      <c r="N36" s="235" t="s">
        <v>15</v>
      </c>
      <c r="O36" s="236" t="s">
        <v>30190</v>
      </c>
    </row>
    <row r="37" spans="1:15" x14ac:dyDescent="0.3">
      <c r="A37" s="193">
        <v>34</v>
      </c>
      <c r="B37" s="194" t="s">
        <v>30223</v>
      </c>
      <c r="C37" s="194" t="s">
        <v>24736</v>
      </c>
      <c r="D37" s="194" t="s">
        <v>24731</v>
      </c>
      <c r="E37" s="193" t="s">
        <v>24725</v>
      </c>
      <c r="F37" s="193" t="s">
        <v>24678</v>
      </c>
      <c r="G37" s="193" t="s">
        <v>24679</v>
      </c>
      <c r="H37" s="193" t="s">
        <v>24524</v>
      </c>
      <c r="I37" s="193">
        <v>581336</v>
      </c>
      <c r="J37" s="193">
        <v>21.913799999999998</v>
      </c>
      <c r="K37" s="193">
        <v>71.614199999999997</v>
      </c>
      <c r="L37" s="193">
        <v>2</v>
      </c>
      <c r="M37" s="193" t="s">
        <v>24680</v>
      </c>
      <c r="N37" s="235" t="s">
        <v>15</v>
      </c>
      <c r="O37" s="236" t="s">
        <v>30190</v>
      </c>
    </row>
    <row r="38" spans="1:15" x14ac:dyDescent="0.3">
      <c r="A38" s="193">
        <v>35</v>
      </c>
      <c r="B38" s="194" t="s">
        <v>30224</v>
      </c>
      <c r="C38" s="194" t="s">
        <v>24737</v>
      </c>
      <c r="D38" s="194" t="s">
        <v>24738</v>
      </c>
      <c r="E38" s="193" t="s">
        <v>24725</v>
      </c>
      <c r="F38" s="193" t="s">
        <v>24678</v>
      </c>
      <c r="G38" s="193" t="s">
        <v>24679</v>
      </c>
      <c r="H38" s="193" t="s">
        <v>24524</v>
      </c>
      <c r="I38" s="193">
        <v>581336</v>
      </c>
      <c r="J38" s="193">
        <v>21.912600000000001</v>
      </c>
      <c r="K38" s="193">
        <v>71.616720000000001</v>
      </c>
      <c r="L38" s="193">
        <v>0.8</v>
      </c>
      <c r="M38" s="193" t="s">
        <v>24680</v>
      </c>
      <c r="N38" s="235" t="s">
        <v>15</v>
      </c>
      <c r="O38" s="236" t="s">
        <v>30190</v>
      </c>
    </row>
    <row r="39" spans="1:15" x14ac:dyDescent="0.3">
      <c r="A39" s="193">
        <v>36</v>
      </c>
      <c r="B39" s="194" t="s">
        <v>30225</v>
      </c>
      <c r="C39" s="194" t="s">
        <v>24713</v>
      </c>
      <c r="D39" s="194" t="s">
        <v>24739</v>
      </c>
      <c r="E39" s="193" t="s">
        <v>24734</v>
      </c>
      <c r="F39" s="193" t="s">
        <v>24678</v>
      </c>
      <c r="G39" s="193" t="s">
        <v>24679</v>
      </c>
      <c r="H39" s="193" t="s">
        <v>24524</v>
      </c>
      <c r="I39" s="193">
        <v>581336</v>
      </c>
      <c r="J39" s="193">
        <v>16.814599999999999</v>
      </c>
      <c r="K39" s="193">
        <v>76.842770000000002</v>
      </c>
      <c r="L39" s="193">
        <v>0.8</v>
      </c>
      <c r="M39" s="193" t="s">
        <v>24680</v>
      </c>
      <c r="N39" s="235" t="s">
        <v>15</v>
      </c>
      <c r="O39" s="236" t="s">
        <v>30190</v>
      </c>
    </row>
    <row r="40" spans="1:15" x14ac:dyDescent="0.3">
      <c r="A40" s="193">
        <v>37</v>
      </c>
      <c r="B40" s="194" t="s">
        <v>30226</v>
      </c>
      <c r="C40" s="194" t="s">
        <v>24740</v>
      </c>
      <c r="D40" s="194" t="s">
        <v>24741</v>
      </c>
      <c r="E40" s="193" t="s">
        <v>24734</v>
      </c>
      <c r="F40" s="193" t="s">
        <v>24678</v>
      </c>
      <c r="G40" s="193" t="s">
        <v>24679</v>
      </c>
      <c r="H40" s="193" t="s">
        <v>24524</v>
      </c>
      <c r="I40" s="193">
        <v>581336</v>
      </c>
      <c r="J40" s="193">
        <v>16.8157</v>
      </c>
      <c r="K40" s="193">
        <v>76.84272</v>
      </c>
      <c r="L40" s="193">
        <v>0.4</v>
      </c>
      <c r="M40" s="193" t="s">
        <v>24680</v>
      </c>
      <c r="N40" s="235" t="s">
        <v>15</v>
      </c>
      <c r="O40" s="236" t="s">
        <v>30190</v>
      </c>
    </row>
    <row r="41" spans="1:15" x14ac:dyDescent="0.3">
      <c r="A41" s="193">
        <v>38</v>
      </c>
      <c r="B41" s="194" t="s">
        <v>30227</v>
      </c>
      <c r="C41" s="194" t="s">
        <v>24704</v>
      </c>
      <c r="D41" s="194" t="s">
        <v>24742</v>
      </c>
      <c r="E41" s="193" t="s">
        <v>24734</v>
      </c>
      <c r="F41" s="193" t="s">
        <v>24678</v>
      </c>
      <c r="G41" s="193" t="s">
        <v>24679</v>
      </c>
      <c r="H41" s="193" t="s">
        <v>24524</v>
      </c>
      <c r="I41" s="193">
        <v>581336</v>
      </c>
      <c r="J41" s="193">
        <v>16.81681</v>
      </c>
      <c r="K41" s="193">
        <v>76.842749999999995</v>
      </c>
      <c r="L41" s="193">
        <v>0.4</v>
      </c>
      <c r="M41" s="193" t="s">
        <v>24680</v>
      </c>
      <c r="N41" s="235" t="s">
        <v>15</v>
      </c>
      <c r="O41" s="236" t="s">
        <v>30190</v>
      </c>
    </row>
    <row r="42" spans="1:15" x14ac:dyDescent="0.3">
      <c r="A42" s="193">
        <v>39</v>
      </c>
      <c r="B42" s="194" t="s">
        <v>30228</v>
      </c>
      <c r="C42" s="194" t="s">
        <v>24743</v>
      </c>
      <c r="D42" s="194" t="s">
        <v>24744</v>
      </c>
      <c r="E42" s="193" t="s">
        <v>24734</v>
      </c>
      <c r="F42" s="193" t="s">
        <v>24678</v>
      </c>
      <c r="G42" s="193" t="s">
        <v>24679</v>
      </c>
      <c r="H42" s="193" t="s">
        <v>24524</v>
      </c>
      <c r="I42" s="193">
        <v>581336</v>
      </c>
      <c r="J42" s="193">
        <v>21.912929999999999</v>
      </c>
      <c r="K42" s="193">
        <v>71.617859999999993</v>
      </c>
      <c r="L42" s="193">
        <v>1.2</v>
      </c>
      <c r="M42" s="193" t="s">
        <v>24680</v>
      </c>
      <c r="N42" s="235" t="s">
        <v>15</v>
      </c>
      <c r="O42" s="236" t="s">
        <v>30190</v>
      </c>
    </row>
    <row r="43" spans="1:15" x14ac:dyDescent="0.3">
      <c r="A43" s="193">
        <v>40</v>
      </c>
      <c r="B43" s="194" t="s">
        <v>30229</v>
      </c>
      <c r="C43" s="194" t="s">
        <v>24745</v>
      </c>
      <c r="D43" s="194" t="s">
        <v>24746</v>
      </c>
      <c r="E43" s="193" t="s">
        <v>24734</v>
      </c>
      <c r="F43" s="193" t="s">
        <v>24678</v>
      </c>
      <c r="G43" s="193" t="s">
        <v>24679</v>
      </c>
      <c r="H43" s="193" t="s">
        <v>24524</v>
      </c>
      <c r="I43" s="193">
        <v>581336</v>
      </c>
      <c r="J43" s="193">
        <v>21.912700000000001</v>
      </c>
      <c r="K43" s="193">
        <v>71.616730000000004</v>
      </c>
      <c r="L43" s="193">
        <v>0.6</v>
      </c>
      <c r="M43" s="193" t="s">
        <v>24680</v>
      </c>
      <c r="N43" s="235" t="s">
        <v>15</v>
      </c>
      <c r="O43" s="236" t="s">
        <v>30190</v>
      </c>
    </row>
    <row r="44" spans="1:15" x14ac:dyDescent="0.3">
      <c r="A44" s="193">
        <v>41</v>
      </c>
      <c r="B44" s="194" t="s">
        <v>30230</v>
      </c>
      <c r="C44" s="194" t="s">
        <v>24747</v>
      </c>
      <c r="D44" s="194" t="s">
        <v>24697</v>
      </c>
      <c r="E44" s="193" t="s">
        <v>24723</v>
      </c>
      <c r="F44" s="193" t="s">
        <v>24678</v>
      </c>
      <c r="G44" s="193" t="s">
        <v>24679</v>
      </c>
      <c r="H44" s="193" t="s">
        <v>24524</v>
      </c>
      <c r="I44" s="193">
        <v>581336</v>
      </c>
      <c r="J44" s="193">
        <v>21.9146</v>
      </c>
      <c r="K44" s="193">
        <v>71.616560000000007</v>
      </c>
      <c r="L44" s="193">
        <v>1.6</v>
      </c>
      <c r="M44" s="193" t="s">
        <v>24680</v>
      </c>
      <c r="N44" s="235" t="s">
        <v>15</v>
      </c>
      <c r="O44" s="236" t="s">
        <v>30190</v>
      </c>
    </row>
    <row r="45" spans="1:15" x14ac:dyDescent="0.3">
      <c r="A45" s="193">
        <v>42</v>
      </c>
      <c r="B45" s="194" t="s">
        <v>30231</v>
      </c>
      <c r="C45" s="194" t="s">
        <v>24748</v>
      </c>
      <c r="D45" s="194" t="s">
        <v>24749</v>
      </c>
      <c r="E45" s="193" t="s">
        <v>24723</v>
      </c>
      <c r="F45" s="193" t="s">
        <v>24678</v>
      </c>
      <c r="G45" s="193" t="s">
        <v>24679</v>
      </c>
      <c r="H45" s="193" t="s">
        <v>24524</v>
      </c>
      <c r="I45" s="193">
        <v>581336</v>
      </c>
      <c r="J45" s="193">
        <v>21.912420000000001</v>
      </c>
      <c r="K45" s="193">
        <v>71.616299999999995</v>
      </c>
      <c r="L45" s="193">
        <v>1.2</v>
      </c>
      <c r="M45" s="193" t="s">
        <v>24680</v>
      </c>
      <c r="N45" s="235" t="s">
        <v>15</v>
      </c>
      <c r="O45" s="236" t="s">
        <v>30190</v>
      </c>
    </row>
    <row r="46" spans="1:15" x14ac:dyDescent="0.3">
      <c r="A46" s="193">
        <v>43</v>
      </c>
      <c r="B46" s="194" t="s">
        <v>30232</v>
      </c>
      <c r="C46" s="194" t="s">
        <v>24750</v>
      </c>
      <c r="D46" s="194" t="s">
        <v>24695</v>
      </c>
      <c r="E46" s="193" t="s">
        <v>24723</v>
      </c>
      <c r="F46" s="193" t="s">
        <v>24678</v>
      </c>
      <c r="G46" s="193" t="s">
        <v>24679</v>
      </c>
      <c r="H46" s="193" t="s">
        <v>24524</v>
      </c>
      <c r="I46" s="193">
        <v>581336</v>
      </c>
      <c r="J46" s="193">
        <v>21.912430000000001</v>
      </c>
      <c r="K46" s="193">
        <v>71.614909999999995</v>
      </c>
      <c r="L46" s="193">
        <v>1.8</v>
      </c>
      <c r="M46" s="193" t="s">
        <v>24680</v>
      </c>
      <c r="N46" s="235" t="s">
        <v>15</v>
      </c>
      <c r="O46" s="236" t="s">
        <v>30190</v>
      </c>
    </row>
    <row r="47" spans="1:15" x14ac:dyDescent="0.3">
      <c r="A47" s="193">
        <v>44</v>
      </c>
      <c r="B47" s="194" t="s">
        <v>30233</v>
      </c>
      <c r="C47" s="194" t="s">
        <v>24751</v>
      </c>
      <c r="D47" s="194" t="s">
        <v>24752</v>
      </c>
      <c r="E47" s="193" t="s">
        <v>24725</v>
      </c>
      <c r="F47" s="193" t="s">
        <v>24678</v>
      </c>
      <c r="G47" s="193" t="s">
        <v>24679</v>
      </c>
      <c r="H47" s="193" t="s">
        <v>24524</v>
      </c>
      <c r="I47" s="193">
        <v>581336</v>
      </c>
      <c r="J47" s="193">
        <v>21.912459999999999</v>
      </c>
      <c r="K47" s="193">
        <v>71.614930000000001</v>
      </c>
      <c r="L47" s="193">
        <v>0.8</v>
      </c>
      <c r="M47" s="193" t="s">
        <v>24680</v>
      </c>
      <c r="N47" s="235" t="s">
        <v>15</v>
      </c>
      <c r="O47" s="236" t="s">
        <v>30190</v>
      </c>
    </row>
    <row r="48" spans="1:15" x14ac:dyDescent="0.3">
      <c r="A48" s="193">
        <v>45</v>
      </c>
      <c r="B48" s="194" t="s">
        <v>30234</v>
      </c>
      <c r="C48" s="194" t="s">
        <v>24753</v>
      </c>
      <c r="D48" s="194" t="s">
        <v>24754</v>
      </c>
      <c r="E48" s="193" t="s">
        <v>24734</v>
      </c>
      <c r="F48" s="193" t="s">
        <v>24678</v>
      </c>
      <c r="G48" s="193" t="s">
        <v>24679</v>
      </c>
      <c r="H48" s="193" t="s">
        <v>24524</v>
      </c>
      <c r="I48" s="193">
        <v>581336</v>
      </c>
      <c r="J48" s="193">
        <v>15.818709999999999</v>
      </c>
      <c r="K48" s="193">
        <v>76.842731000000001</v>
      </c>
      <c r="L48" s="193">
        <v>0.4</v>
      </c>
      <c r="M48" s="193" t="s">
        <v>24680</v>
      </c>
      <c r="N48" s="235" t="s">
        <v>15</v>
      </c>
      <c r="O48" s="236" t="s">
        <v>30190</v>
      </c>
    </row>
    <row r="49" spans="1:15" x14ac:dyDescent="0.3">
      <c r="A49" s="193">
        <v>46</v>
      </c>
      <c r="B49" s="194" t="s">
        <v>30235</v>
      </c>
      <c r="C49" s="194" t="s">
        <v>24755</v>
      </c>
      <c r="D49" s="194" t="s">
        <v>24756</v>
      </c>
      <c r="E49" s="193" t="s">
        <v>24757</v>
      </c>
      <c r="F49" s="193" t="s">
        <v>24678</v>
      </c>
      <c r="G49" s="193" t="s">
        <v>24679</v>
      </c>
      <c r="H49" s="193" t="s">
        <v>24524</v>
      </c>
      <c r="I49" s="193">
        <v>581336</v>
      </c>
      <c r="J49" s="193">
        <v>15.816800000000001</v>
      </c>
      <c r="K49" s="193">
        <v>76.842830000000006</v>
      </c>
      <c r="L49" s="193">
        <v>0.4</v>
      </c>
      <c r="M49" s="193" t="s">
        <v>24680</v>
      </c>
      <c r="N49" s="235" t="s">
        <v>15</v>
      </c>
      <c r="O49" s="236" t="s">
        <v>30190</v>
      </c>
    </row>
    <row r="50" spans="1:15" x14ac:dyDescent="0.3">
      <c r="A50" s="193">
        <v>47</v>
      </c>
      <c r="B50" s="194" t="s">
        <v>30236</v>
      </c>
      <c r="C50" s="194" t="s">
        <v>24758</v>
      </c>
      <c r="D50" s="194" t="s">
        <v>24759</v>
      </c>
      <c r="E50" s="193" t="s">
        <v>24725</v>
      </c>
      <c r="F50" s="193" t="s">
        <v>24678</v>
      </c>
      <c r="G50" s="193" t="s">
        <v>24679</v>
      </c>
      <c r="H50" s="193" t="s">
        <v>24524</v>
      </c>
      <c r="I50" s="193">
        <v>581336</v>
      </c>
      <c r="J50" s="193">
        <v>15.8162</v>
      </c>
      <c r="K50" s="193">
        <v>76.844499999999996</v>
      </c>
      <c r="L50" s="193">
        <v>1.89</v>
      </c>
      <c r="M50" s="193" t="s">
        <v>24680</v>
      </c>
      <c r="N50" s="235" t="s">
        <v>15</v>
      </c>
      <c r="O50" s="236" t="s">
        <v>30190</v>
      </c>
    </row>
    <row r="51" spans="1:15" x14ac:dyDescent="0.3">
      <c r="A51" s="193">
        <v>48</v>
      </c>
      <c r="B51" s="194" t="s">
        <v>30237</v>
      </c>
      <c r="C51" s="194" t="s">
        <v>24760</v>
      </c>
      <c r="D51" s="194" t="s">
        <v>24692</v>
      </c>
      <c r="E51" s="193" t="s">
        <v>24757</v>
      </c>
      <c r="F51" s="193" t="s">
        <v>24678</v>
      </c>
      <c r="G51" s="193" t="s">
        <v>24679</v>
      </c>
      <c r="H51" s="193" t="s">
        <v>24524</v>
      </c>
      <c r="I51" s="193">
        <v>581336</v>
      </c>
      <c r="J51" s="193">
        <v>15.81631</v>
      </c>
      <c r="K51" s="193">
        <v>76.846760000000003</v>
      </c>
      <c r="L51" s="193">
        <v>0.4</v>
      </c>
      <c r="M51" s="193" t="s">
        <v>24680</v>
      </c>
      <c r="N51" s="235" t="s">
        <v>15</v>
      </c>
      <c r="O51" s="236" t="s">
        <v>30190</v>
      </c>
    </row>
    <row r="52" spans="1:15" x14ac:dyDescent="0.3">
      <c r="A52" s="193">
        <v>49</v>
      </c>
      <c r="B52" s="194" t="s">
        <v>30238</v>
      </c>
      <c r="C52" s="194" t="s">
        <v>24761</v>
      </c>
      <c r="D52" s="194" t="s">
        <v>24762</v>
      </c>
      <c r="E52" s="193" t="s">
        <v>24723</v>
      </c>
      <c r="F52" s="193" t="s">
        <v>24678</v>
      </c>
      <c r="G52" s="193" t="s">
        <v>24679</v>
      </c>
      <c r="H52" s="193" t="s">
        <v>24524</v>
      </c>
      <c r="I52" s="193">
        <v>581336</v>
      </c>
      <c r="J52" s="193">
        <v>16.81692</v>
      </c>
      <c r="K52" s="193">
        <v>76.842731999999998</v>
      </c>
      <c r="L52" s="193">
        <v>0.42</v>
      </c>
      <c r="M52" s="193" t="s">
        <v>24680</v>
      </c>
      <c r="N52" s="235" t="s">
        <v>15</v>
      </c>
      <c r="O52" s="236" t="s">
        <v>30190</v>
      </c>
    </row>
    <row r="53" spans="1:15" x14ac:dyDescent="0.3">
      <c r="A53" s="193">
        <v>50</v>
      </c>
      <c r="B53" s="194" t="s">
        <v>30239</v>
      </c>
      <c r="C53" s="194" t="s">
        <v>24763</v>
      </c>
      <c r="D53" s="194" t="s">
        <v>24710</v>
      </c>
      <c r="E53" s="193" t="s">
        <v>24723</v>
      </c>
      <c r="F53" s="193" t="s">
        <v>24678</v>
      </c>
      <c r="G53" s="193" t="s">
        <v>24679</v>
      </c>
      <c r="H53" s="193" t="s">
        <v>24524</v>
      </c>
      <c r="I53" s="193">
        <v>581336</v>
      </c>
      <c r="J53" s="193">
        <v>21.913399999999999</v>
      </c>
      <c r="K53" s="193">
        <v>71.615600000000001</v>
      </c>
      <c r="L53" s="193">
        <v>0.8</v>
      </c>
      <c r="M53" s="193" t="s">
        <v>24680</v>
      </c>
      <c r="N53" s="235" t="s">
        <v>15</v>
      </c>
      <c r="O53" s="236" t="s">
        <v>30190</v>
      </c>
    </row>
    <row r="54" spans="1:15" x14ac:dyDescent="0.3">
      <c r="A54" s="193">
        <v>51</v>
      </c>
      <c r="B54" s="194" t="s">
        <v>30240</v>
      </c>
      <c r="C54" s="194" t="s">
        <v>24716</v>
      </c>
      <c r="D54" s="194" t="s">
        <v>24764</v>
      </c>
      <c r="E54" s="193" t="s">
        <v>24723</v>
      </c>
      <c r="F54" s="193" t="s">
        <v>24678</v>
      </c>
      <c r="G54" s="193" t="s">
        <v>24679</v>
      </c>
      <c r="H54" s="193" t="s">
        <v>24524</v>
      </c>
      <c r="I54" s="193">
        <v>581336</v>
      </c>
      <c r="J54" s="193">
        <v>16.816939999999999</v>
      </c>
      <c r="K54" s="193">
        <v>76.842733999999993</v>
      </c>
      <c r="L54" s="193">
        <v>0.96</v>
      </c>
      <c r="M54" s="193" t="s">
        <v>24680</v>
      </c>
      <c r="N54" s="235" t="s">
        <v>15</v>
      </c>
      <c r="O54" s="236" t="s">
        <v>30190</v>
      </c>
    </row>
    <row r="55" spans="1:15" x14ac:dyDescent="0.3">
      <c r="A55" s="193">
        <v>52</v>
      </c>
      <c r="B55" s="194" t="s">
        <v>30241</v>
      </c>
      <c r="C55" s="194" t="s">
        <v>24765</v>
      </c>
      <c r="D55" s="194" t="s">
        <v>24682</v>
      </c>
      <c r="E55" s="193" t="s">
        <v>24723</v>
      </c>
      <c r="F55" s="193" t="s">
        <v>24678</v>
      </c>
      <c r="G55" s="193" t="s">
        <v>24679</v>
      </c>
      <c r="H55" s="193" t="s">
        <v>24524</v>
      </c>
      <c r="I55" s="193">
        <v>581336</v>
      </c>
      <c r="J55" s="193">
        <v>16.812940000000001</v>
      </c>
      <c r="K55" s="193">
        <v>76.846729999999994</v>
      </c>
      <c r="L55" s="193">
        <v>0.51</v>
      </c>
      <c r="M55" s="193" t="s">
        <v>24680</v>
      </c>
      <c r="N55" s="235" t="s">
        <v>15</v>
      </c>
      <c r="O55" s="236" t="s">
        <v>30190</v>
      </c>
    </row>
    <row r="56" spans="1:15" x14ac:dyDescent="0.3">
      <c r="A56" s="193">
        <v>53</v>
      </c>
      <c r="B56" s="194" t="s">
        <v>30242</v>
      </c>
      <c r="C56" s="194" t="s">
        <v>24766</v>
      </c>
      <c r="D56" s="194" t="s">
        <v>24767</v>
      </c>
      <c r="E56" s="193" t="s">
        <v>24723</v>
      </c>
      <c r="F56" s="193" t="s">
        <v>24678</v>
      </c>
      <c r="G56" s="193" t="s">
        <v>24679</v>
      </c>
      <c r="H56" s="193" t="s">
        <v>24524</v>
      </c>
      <c r="I56" s="193">
        <v>581336</v>
      </c>
      <c r="J56" s="193">
        <v>16.817350000000001</v>
      </c>
      <c r="K56" s="193">
        <v>76.842760999999996</v>
      </c>
      <c r="L56" s="193">
        <v>0.76</v>
      </c>
      <c r="M56" s="193" t="s">
        <v>24680</v>
      </c>
      <c r="N56" s="235" t="s">
        <v>15</v>
      </c>
      <c r="O56" s="236" t="s">
        <v>30190</v>
      </c>
    </row>
    <row r="57" spans="1:15" x14ac:dyDescent="0.3">
      <c r="A57" s="193">
        <v>54</v>
      </c>
      <c r="B57" s="194" t="s">
        <v>30243</v>
      </c>
      <c r="C57" s="194" t="s">
        <v>24768</v>
      </c>
      <c r="D57" s="194" t="s">
        <v>24769</v>
      </c>
      <c r="E57" s="193" t="s">
        <v>24723</v>
      </c>
      <c r="F57" s="193" t="s">
        <v>24678</v>
      </c>
      <c r="G57" s="193" t="s">
        <v>24679</v>
      </c>
      <c r="H57" s="193" t="s">
        <v>24524</v>
      </c>
      <c r="I57" s="193">
        <v>581336</v>
      </c>
      <c r="J57" s="193">
        <v>16.815829999999998</v>
      </c>
      <c r="K57" s="193">
        <v>76.842709999999997</v>
      </c>
      <c r="L57" s="193">
        <v>0.31</v>
      </c>
      <c r="M57" s="193" t="s">
        <v>24680</v>
      </c>
      <c r="N57" s="235" t="s">
        <v>15</v>
      </c>
      <c r="O57" s="236" t="s">
        <v>30190</v>
      </c>
    </row>
    <row r="58" spans="1:15" x14ac:dyDescent="0.3">
      <c r="A58" s="193">
        <v>55</v>
      </c>
      <c r="B58" s="194" t="s">
        <v>30244</v>
      </c>
      <c r="C58" s="194" t="s">
        <v>24770</v>
      </c>
      <c r="D58" s="194" t="s">
        <v>24695</v>
      </c>
      <c r="E58" s="193" t="s">
        <v>24725</v>
      </c>
      <c r="F58" s="193" t="s">
        <v>24678</v>
      </c>
      <c r="G58" s="193" t="s">
        <v>24679</v>
      </c>
      <c r="H58" s="193" t="s">
        <v>24524</v>
      </c>
      <c r="I58" s="193">
        <v>581336</v>
      </c>
      <c r="J58" s="193">
        <v>16.816929999999999</v>
      </c>
      <c r="K58" s="193">
        <v>76.842736000000002</v>
      </c>
      <c r="L58" s="193">
        <v>3.5</v>
      </c>
      <c r="M58" s="193" t="s">
        <v>24680</v>
      </c>
      <c r="N58" s="235" t="s">
        <v>15</v>
      </c>
      <c r="O58" s="236" t="s">
        <v>30190</v>
      </c>
    </row>
    <row r="59" spans="1:15" x14ac:dyDescent="0.3">
      <c r="A59" s="193">
        <v>56</v>
      </c>
      <c r="B59" s="194" t="s">
        <v>30245</v>
      </c>
      <c r="C59" s="194" t="s">
        <v>24771</v>
      </c>
      <c r="D59" s="194" t="s">
        <v>24695</v>
      </c>
      <c r="E59" s="193" t="s">
        <v>24725</v>
      </c>
      <c r="F59" s="193" t="s">
        <v>24678</v>
      </c>
      <c r="G59" s="193" t="s">
        <v>24679</v>
      </c>
      <c r="H59" s="193" t="s">
        <v>24524</v>
      </c>
      <c r="I59" s="193">
        <v>581336</v>
      </c>
      <c r="J59" s="193">
        <v>16.8187</v>
      </c>
      <c r="K59" s="193">
        <v>76.843639999999994</v>
      </c>
      <c r="L59" s="193">
        <v>0.96</v>
      </c>
      <c r="M59" s="193" t="s">
        <v>24680</v>
      </c>
      <c r="N59" s="235" t="s">
        <v>15</v>
      </c>
      <c r="O59" s="236" t="s">
        <v>30190</v>
      </c>
    </row>
    <row r="60" spans="1:15" x14ac:dyDescent="0.3">
      <c r="A60" s="193">
        <v>57</v>
      </c>
      <c r="B60" s="194" t="s">
        <v>30246</v>
      </c>
      <c r="C60" s="194" t="s">
        <v>24731</v>
      </c>
      <c r="D60" s="194" t="s">
        <v>24712</v>
      </c>
      <c r="E60" s="193" t="s">
        <v>24723</v>
      </c>
      <c r="F60" s="193" t="s">
        <v>24678</v>
      </c>
      <c r="G60" s="193" t="s">
        <v>24679</v>
      </c>
      <c r="H60" s="193" t="s">
        <v>24524</v>
      </c>
      <c r="I60" s="193">
        <v>581336</v>
      </c>
      <c r="J60" s="193">
        <v>15.81461</v>
      </c>
      <c r="K60" s="193">
        <v>76.843680000000006</v>
      </c>
      <c r="L60" s="193">
        <v>0.31</v>
      </c>
      <c r="M60" s="193" t="s">
        <v>24680</v>
      </c>
      <c r="N60" s="235" t="s">
        <v>15</v>
      </c>
      <c r="O60" s="236" t="s">
        <v>30190</v>
      </c>
    </row>
    <row r="61" spans="1:15" x14ac:dyDescent="0.3">
      <c r="A61" s="193">
        <v>58</v>
      </c>
      <c r="B61" s="194" t="s">
        <v>30247</v>
      </c>
      <c r="C61" s="194" t="s">
        <v>24772</v>
      </c>
      <c r="D61" s="194" t="s">
        <v>24712</v>
      </c>
      <c r="E61" s="193" t="s">
        <v>24723</v>
      </c>
      <c r="F61" s="193" t="s">
        <v>24678</v>
      </c>
      <c r="G61" s="193" t="s">
        <v>24679</v>
      </c>
      <c r="H61" s="193" t="s">
        <v>24524</v>
      </c>
      <c r="I61" s="193">
        <v>581336</v>
      </c>
      <c r="J61" s="193">
        <v>15.8147</v>
      </c>
      <c r="K61" s="193">
        <v>76.845789999999994</v>
      </c>
      <c r="L61" s="193">
        <v>2.15</v>
      </c>
      <c r="M61" s="193" t="s">
        <v>24680</v>
      </c>
      <c r="N61" s="235" t="s">
        <v>15</v>
      </c>
      <c r="O61" s="236" t="s">
        <v>30190</v>
      </c>
    </row>
    <row r="62" spans="1:15" x14ac:dyDescent="0.3">
      <c r="A62" s="193">
        <v>59</v>
      </c>
      <c r="B62" s="194" t="s">
        <v>30248</v>
      </c>
      <c r="C62" s="194" t="s">
        <v>24716</v>
      </c>
      <c r="D62" s="194" t="s">
        <v>24712</v>
      </c>
      <c r="E62" s="193" t="s">
        <v>24723</v>
      </c>
      <c r="F62" s="193" t="s">
        <v>24678</v>
      </c>
      <c r="G62" s="193" t="s">
        <v>24679</v>
      </c>
      <c r="H62" s="193" t="s">
        <v>24524</v>
      </c>
      <c r="I62" s="193">
        <v>581336</v>
      </c>
      <c r="J62" s="193">
        <v>15.815899999999999</v>
      </c>
      <c r="K62" s="193">
        <v>76.848699999999994</v>
      </c>
      <c r="L62" s="193">
        <v>0.95</v>
      </c>
      <c r="M62" s="193" t="s">
        <v>24680</v>
      </c>
      <c r="N62" s="235" t="s">
        <v>15</v>
      </c>
      <c r="O62" s="236" t="s">
        <v>30190</v>
      </c>
    </row>
    <row r="63" spans="1:15" x14ac:dyDescent="0.3">
      <c r="A63" s="193">
        <v>60</v>
      </c>
      <c r="B63" s="194" t="s">
        <v>30249</v>
      </c>
      <c r="C63" s="194" t="s">
        <v>24773</v>
      </c>
      <c r="D63" s="194" t="s">
        <v>24774</v>
      </c>
      <c r="E63" s="193" t="s">
        <v>24725</v>
      </c>
      <c r="F63" s="193" t="s">
        <v>24678</v>
      </c>
      <c r="G63" s="193" t="s">
        <v>24679</v>
      </c>
      <c r="H63" s="193" t="s">
        <v>24524</v>
      </c>
      <c r="I63" s="193">
        <v>581336</v>
      </c>
      <c r="J63" s="193">
        <v>15.816319999999999</v>
      </c>
      <c r="K63" s="193">
        <v>76.847899999999996</v>
      </c>
      <c r="L63" s="193">
        <v>0.8</v>
      </c>
      <c r="M63" s="193" t="s">
        <v>24680</v>
      </c>
      <c r="N63" s="235" t="s">
        <v>15</v>
      </c>
      <c r="O63" s="236" t="s">
        <v>30190</v>
      </c>
    </row>
    <row r="64" spans="1:15" x14ac:dyDescent="0.3">
      <c r="A64" s="193">
        <v>61</v>
      </c>
      <c r="B64" s="194" t="s">
        <v>30250</v>
      </c>
      <c r="C64" s="194" t="s">
        <v>24775</v>
      </c>
      <c r="D64" s="194" t="s">
        <v>24729</v>
      </c>
      <c r="E64" s="193" t="s">
        <v>24725</v>
      </c>
      <c r="F64" s="193" t="s">
        <v>24678</v>
      </c>
      <c r="G64" s="193" t="s">
        <v>24679</v>
      </c>
      <c r="H64" s="193" t="s">
        <v>24524</v>
      </c>
      <c r="I64" s="193">
        <v>581336</v>
      </c>
      <c r="J64" s="193">
        <v>15.8172</v>
      </c>
      <c r="K64" s="193">
        <v>76.848950000000002</v>
      </c>
      <c r="L64" s="193">
        <v>0.9</v>
      </c>
      <c r="M64" s="193" t="s">
        <v>24680</v>
      </c>
      <c r="N64" s="235" t="s">
        <v>15</v>
      </c>
      <c r="O64" s="236" t="s">
        <v>30190</v>
      </c>
    </row>
    <row r="65" spans="1:15" x14ac:dyDescent="0.3">
      <c r="A65" s="193">
        <v>62</v>
      </c>
      <c r="B65" s="194" t="s">
        <v>30251</v>
      </c>
      <c r="C65" s="194" t="s">
        <v>24776</v>
      </c>
      <c r="D65" s="194" t="s">
        <v>24695</v>
      </c>
      <c r="E65" s="193" t="s">
        <v>24725</v>
      </c>
      <c r="F65" s="193" t="s">
        <v>24678</v>
      </c>
      <c r="G65" s="193" t="s">
        <v>24679</v>
      </c>
      <c r="H65" s="193" t="s">
        <v>24524</v>
      </c>
      <c r="I65" s="193">
        <v>581336</v>
      </c>
      <c r="J65" s="193">
        <v>15.81784</v>
      </c>
      <c r="K65" s="193">
        <v>76.844849999999994</v>
      </c>
      <c r="L65" s="193">
        <v>0.6</v>
      </c>
      <c r="M65" s="193" t="s">
        <v>24680</v>
      </c>
      <c r="N65" s="235" t="s">
        <v>15</v>
      </c>
      <c r="O65" s="236" t="s">
        <v>30190</v>
      </c>
    </row>
    <row r="66" spans="1:15" ht="27.6" x14ac:dyDescent="0.3">
      <c r="A66" s="193">
        <v>63</v>
      </c>
      <c r="B66" s="194" t="s">
        <v>30252</v>
      </c>
      <c r="C66" s="194" t="s">
        <v>24688</v>
      </c>
      <c r="D66" s="194" t="s">
        <v>24777</v>
      </c>
      <c r="E66" s="193" t="s">
        <v>24778</v>
      </c>
      <c r="F66" s="193" t="s">
        <v>24678</v>
      </c>
      <c r="G66" s="193" t="s">
        <v>24679</v>
      </c>
      <c r="H66" s="193" t="s">
        <v>24524</v>
      </c>
      <c r="I66" s="193">
        <v>581336</v>
      </c>
      <c r="J66" s="193">
        <v>15.817600000000001</v>
      </c>
      <c r="K66" s="193">
        <v>76.845730000000003</v>
      </c>
      <c r="L66" s="193">
        <v>1.8</v>
      </c>
      <c r="M66" s="193" t="s">
        <v>24680</v>
      </c>
      <c r="N66" s="235" t="s">
        <v>15</v>
      </c>
      <c r="O66" s="236" t="s">
        <v>30190</v>
      </c>
    </row>
    <row r="67" spans="1:15" ht="27.6" x14ac:dyDescent="0.3">
      <c r="A67" s="193">
        <v>64</v>
      </c>
      <c r="B67" s="194" t="s">
        <v>30253</v>
      </c>
      <c r="C67" s="194" t="s">
        <v>24779</v>
      </c>
      <c r="D67" s="194" t="s">
        <v>24777</v>
      </c>
      <c r="E67" s="193" t="s">
        <v>24778</v>
      </c>
      <c r="F67" s="193" t="s">
        <v>24678</v>
      </c>
      <c r="G67" s="193" t="s">
        <v>24679</v>
      </c>
      <c r="H67" s="193" t="s">
        <v>24524</v>
      </c>
      <c r="I67" s="193">
        <v>581336</v>
      </c>
      <c r="J67" s="193">
        <v>15.817500000000001</v>
      </c>
      <c r="K67" s="193">
        <v>76.845749999999995</v>
      </c>
      <c r="L67" s="193">
        <v>0.7</v>
      </c>
      <c r="M67" s="193" t="s">
        <v>24680</v>
      </c>
      <c r="N67" s="235" t="s">
        <v>15</v>
      </c>
      <c r="O67" s="236" t="s">
        <v>30190</v>
      </c>
    </row>
    <row r="68" spans="1:15" x14ac:dyDescent="0.3">
      <c r="A68" s="193">
        <v>65</v>
      </c>
      <c r="B68" s="194" t="s">
        <v>30254</v>
      </c>
      <c r="C68" s="194" t="s">
        <v>24780</v>
      </c>
      <c r="D68" s="194" t="s">
        <v>24682</v>
      </c>
      <c r="E68" s="193" t="s">
        <v>24734</v>
      </c>
      <c r="F68" s="193" t="s">
        <v>24678</v>
      </c>
      <c r="G68" s="193" t="s">
        <v>24679</v>
      </c>
      <c r="H68" s="193" t="s">
        <v>24524</v>
      </c>
      <c r="I68" s="193">
        <v>581336</v>
      </c>
      <c r="J68" s="193">
        <v>16.81561</v>
      </c>
      <c r="K68" s="193">
        <v>76.847300000000004</v>
      </c>
      <c r="L68" s="193">
        <v>0.8</v>
      </c>
      <c r="M68" s="193" t="s">
        <v>24680</v>
      </c>
      <c r="N68" s="235" t="s">
        <v>15</v>
      </c>
      <c r="O68" s="236" t="s">
        <v>30190</v>
      </c>
    </row>
    <row r="69" spans="1:15" x14ac:dyDescent="0.3">
      <c r="A69" s="193">
        <v>66</v>
      </c>
      <c r="B69" s="194" t="s">
        <v>30255</v>
      </c>
      <c r="C69" s="194" t="s">
        <v>24745</v>
      </c>
      <c r="D69" s="194" t="s">
        <v>24682</v>
      </c>
      <c r="E69" s="193" t="s">
        <v>24723</v>
      </c>
      <c r="F69" s="193" t="s">
        <v>24678</v>
      </c>
      <c r="G69" s="193" t="s">
        <v>24679</v>
      </c>
      <c r="H69" s="193" t="s">
        <v>24524</v>
      </c>
      <c r="I69" s="193">
        <v>581336</v>
      </c>
      <c r="J69" s="193">
        <v>16.814920000000001</v>
      </c>
      <c r="K69" s="193">
        <v>76.842712000000006</v>
      </c>
      <c r="L69" s="193">
        <v>0.9</v>
      </c>
      <c r="M69" s="193" t="s">
        <v>24680</v>
      </c>
      <c r="N69" s="235" t="s">
        <v>15</v>
      </c>
      <c r="O69" s="236" t="s">
        <v>30190</v>
      </c>
    </row>
    <row r="70" spans="1:15" x14ac:dyDescent="0.3">
      <c r="A70" s="193">
        <v>67</v>
      </c>
      <c r="B70" s="194" t="s">
        <v>30256</v>
      </c>
      <c r="C70" s="194" t="s">
        <v>24729</v>
      </c>
      <c r="D70" s="194" t="s">
        <v>24781</v>
      </c>
      <c r="E70" s="193" t="s">
        <v>24723</v>
      </c>
      <c r="F70" s="193" t="s">
        <v>24678</v>
      </c>
      <c r="G70" s="193" t="s">
        <v>24679</v>
      </c>
      <c r="H70" s="193" t="s">
        <v>24524</v>
      </c>
      <c r="I70" s="193">
        <v>581336</v>
      </c>
      <c r="J70" s="193">
        <v>15.817864999999999</v>
      </c>
      <c r="K70" s="193">
        <v>76.845145000000002</v>
      </c>
      <c r="L70" s="193">
        <v>0.7</v>
      </c>
      <c r="M70" s="193" t="s">
        <v>24680</v>
      </c>
      <c r="N70" s="235" t="s">
        <v>15</v>
      </c>
      <c r="O70" s="236" t="s">
        <v>30190</v>
      </c>
    </row>
    <row r="71" spans="1:15" x14ac:dyDescent="0.3">
      <c r="A71" s="193">
        <v>68</v>
      </c>
      <c r="B71" s="194" t="s">
        <v>30257</v>
      </c>
      <c r="C71" s="194" t="s">
        <v>24700</v>
      </c>
      <c r="D71" s="194" t="s">
        <v>24782</v>
      </c>
      <c r="E71" s="193" t="s">
        <v>24709</v>
      </c>
      <c r="F71" s="193" t="s">
        <v>24678</v>
      </c>
      <c r="G71" s="193" t="s">
        <v>24679</v>
      </c>
      <c r="H71" s="193" t="s">
        <v>24524</v>
      </c>
      <c r="I71" s="193">
        <v>581336</v>
      </c>
      <c r="J71" s="193">
        <v>15.8179</v>
      </c>
      <c r="K71" s="193">
        <v>76.84563</v>
      </c>
      <c r="L71" s="193">
        <v>0.7</v>
      </c>
      <c r="M71" s="193" t="s">
        <v>24680</v>
      </c>
      <c r="N71" s="235" t="s">
        <v>15</v>
      </c>
      <c r="O71" s="236" t="s">
        <v>30190</v>
      </c>
    </row>
    <row r="72" spans="1:15" x14ac:dyDescent="0.3">
      <c r="A72" s="193">
        <v>69</v>
      </c>
      <c r="B72" s="194" t="s">
        <v>30258</v>
      </c>
      <c r="C72" s="194" t="s">
        <v>24783</v>
      </c>
      <c r="D72" s="194" t="s">
        <v>24729</v>
      </c>
      <c r="E72" s="193" t="s">
        <v>24725</v>
      </c>
      <c r="F72" s="193" t="s">
        <v>24678</v>
      </c>
      <c r="G72" s="193" t="s">
        <v>24679</v>
      </c>
      <c r="H72" s="193" t="s">
        <v>24524</v>
      </c>
      <c r="I72" s="193">
        <v>581336</v>
      </c>
      <c r="J72" s="193">
        <v>15.8163</v>
      </c>
      <c r="K72" s="193">
        <v>76.84572</v>
      </c>
      <c r="L72" s="193">
        <v>0.7</v>
      </c>
      <c r="M72" s="193" t="s">
        <v>24680</v>
      </c>
      <c r="N72" s="235" t="s">
        <v>15</v>
      </c>
      <c r="O72" s="236" t="s">
        <v>30190</v>
      </c>
    </row>
    <row r="73" spans="1:15" x14ac:dyDescent="0.3">
      <c r="A73" s="193">
        <v>70</v>
      </c>
      <c r="B73" s="194" t="s">
        <v>30259</v>
      </c>
      <c r="C73" s="194" t="s">
        <v>24784</v>
      </c>
      <c r="D73" s="194" t="s">
        <v>24682</v>
      </c>
      <c r="E73" s="193" t="s">
        <v>24785</v>
      </c>
      <c r="F73" s="193" t="s">
        <v>24678</v>
      </c>
      <c r="G73" s="193" t="s">
        <v>24679</v>
      </c>
      <c r="H73" s="193" t="s">
        <v>24524</v>
      </c>
      <c r="I73" s="193">
        <v>581336</v>
      </c>
      <c r="J73" s="193">
        <v>16.81512</v>
      </c>
      <c r="K73" s="193">
        <v>76.842140000000001</v>
      </c>
      <c r="L73" s="193">
        <v>1.6</v>
      </c>
      <c r="M73" s="193" t="s">
        <v>24680</v>
      </c>
      <c r="N73" s="235" t="s">
        <v>15</v>
      </c>
      <c r="O73" s="236" t="s">
        <v>30190</v>
      </c>
    </row>
    <row r="74" spans="1:15" x14ac:dyDescent="0.3">
      <c r="A74" s="193">
        <v>71</v>
      </c>
      <c r="B74" s="194" t="s">
        <v>30260</v>
      </c>
      <c r="C74" s="194" t="s">
        <v>24786</v>
      </c>
      <c r="D74" s="194" t="s">
        <v>24787</v>
      </c>
      <c r="E74" s="193" t="s">
        <v>24785</v>
      </c>
      <c r="F74" s="193" t="s">
        <v>24678</v>
      </c>
      <c r="G74" s="193" t="s">
        <v>24679</v>
      </c>
      <c r="H74" s="193" t="s">
        <v>24524</v>
      </c>
      <c r="I74" s="193">
        <v>581336</v>
      </c>
      <c r="J74" s="193">
        <v>16.816960000000002</v>
      </c>
      <c r="K74" s="193">
        <v>76.843970999999996</v>
      </c>
      <c r="L74" s="193">
        <v>0.96</v>
      </c>
      <c r="M74" s="193" t="s">
        <v>24680</v>
      </c>
      <c r="N74" s="235" t="s">
        <v>15</v>
      </c>
      <c r="O74" s="236" t="s">
        <v>30190</v>
      </c>
    </row>
    <row r="75" spans="1:15" x14ac:dyDescent="0.3">
      <c r="A75" s="193">
        <v>72</v>
      </c>
      <c r="B75" s="194" t="s">
        <v>30261</v>
      </c>
      <c r="C75" s="194" t="s">
        <v>24788</v>
      </c>
      <c r="D75" s="194" t="s">
        <v>24789</v>
      </c>
      <c r="E75" s="193" t="s">
        <v>24790</v>
      </c>
      <c r="F75" s="193" t="s">
        <v>24678</v>
      </c>
      <c r="G75" s="193" t="s">
        <v>24679</v>
      </c>
      <c r="H75" s="193" t="s">
        <v>24524</v>
      </c>
      <c r="I75" s="193">
        <v>581336</v>
      </c>
      <c r="J75" s="193">
        <v>16.815329999999999</v>
      </c>
      <c r="K75" s="193">
        <v>76.842799999999997</v>
      </c>
      <c r="L75" s="193">
        <v>1.63</v>
      </c>
      <c r="M75" s="193" t="s">
        <v>24680</v>
      </c>
      <c r="N75" s="235" t="s">
        <v>15</v>
      </c>
      <c r="O75" s="236" t="s">
        <v>30190</v>
      </c>
    </row>
    <row r="76" spans="1:15" x14ac:dyDescent="0.3">
      <c r="A76" s="193">
        <v>73</v>
      </c>
      <c r="B76" s="194" t="s">
        <v>30262</v>
      </c>
      <c r="C76" s="194" t="s">
        <v>24791</v>
      </c>
      <c r="D76" s="194" t="s">
        <v>24792</v>
      </c>
      <c r="E76" s="193" t="s">
        <v>24790</v>
      </c>
      <c r="F76" s="193" t="s">
        <v>24678</v>
      </c>
      <c r="G76" s="193" t="s">
        <v>24679</v>
      </c>
      <c r="H76" s="193" t="s">
        <v>24524</v>
      </c>
      <c r="I76" s="193">
        <v>581336</v>
      </c>
      <c r="J76" s="193">
        <v>16.815629999999999</v>
      </c>
      <c r="K76" s="193">
        <v>76.843599999999995</v>
      </c>
      <c r="L76" s="193">
        <v>1</v>
      </c>
      <c r="M76" s="193" t="s">
        <v>24680</v>
      </c>
      <c r="N76" s="235" t="s">
        <v>15</v>
      </c>
      <c r="O76" s="236" t="s">
        <v>30190</v>
      </c>
    </row>
    <row r="77" spans="1:15" x14ac:dyDescent="0.3">
      <c r="A77" s="193">
        <v>74</v>
      </c>
      <c r="B77" s="194" t="s">
        <v>30263</v>
      </c>
      <c r="C77" s="194" t="s">
        <v>24793</v>
      </c>
      <c r="D77" s="194" t="s">
        <v>24787</v>
      </c>
      <c r="E77" s="193" t="s">
        <v>24785</v>
      </c>
      <c r="F77" s="193" t="s">
        <v>24678</v>
      </c>
      <c r="G77" s="193" t="s">
        <v>24679</v>
      </c>
      <c r="H77" s="193" t="s">
        <v>24524</v>
      </c>
      <c r="I77" s="193">
        <v>581336</v>
      </c>
      <c r="J77" s="193">
        <v>16.816990000000001</v>
      </c>
      <c r="K77" s="193">
        <v>76.843331000000006</v>
      </c>
      <c r="L77" s="193">
        <v>1.2</v>
      </c>
      <c r="M77" s="193" t="s">
        <v>24680</v>
      </c>
      <c r="N77" s="235" t="s">
        <v>15</v>
      </c>
      <c r="O77" s="236" t="s">
        <v>30190</v>
      </c>
    </row>
    <row r="78" spans="1:15" x14ac:dyDescent="0.3">
      <c r="A78" s="193">
        <v>75</v>
      </c>
      <c r="B78" s="194" t="s">
        <v>30264</v>
      </c>
      <c r="C78" s="194" t="s">
        <v>24794</v>
      </c>
      <c r="D78" s="194" t="s">
        <v>24795</v>
      </c>
      <c r="E78" s="193" t="s">
        <v>24790</v>
      </c>
      <c r="F78" s="193" t="s">
        <v>24678</v>
      </c>
      <c r="G78" s="193" t="s">
        <v>24679</v>
      </c>
      <c r="H78" s="193" t="s">
        <v>24524</v>
      </c>
      <c r="I78" s="193">
        <v>581336</v>
      </c>
      <c r="J78" s="193">
        <v>16.816970000000001</v>
      </c>
      <c r="K78" s="193">
        <v>76.842240000000004</v>
      </c>
      <c r="L78" s="193">
        <v>1.2</v>
      </c>
      <c r="M78" s="193" t="s">
        <v>24680</v>
      </c>
      <c r="N78" s="235" t="s">
        <v>15</v>
      </c>
      <c r="O78" s="236" t="s">
        <v>30190</v>
      </c>
    </row>
    <row r="79" spans="1:15" x14ac:dyDescent="0.3">
      <c r="A79" s="193">
        <v>76</v>
      </c>
      <c r="B79" s="194" t="s">
        <v>30265</v>
      </c>
      <c r="C79" s="194" t="s">
        <v>24795</v>
      </c>
      <c r="D79" s="194" t="s">
        <v>24796</v>
      </c>
      <c r="E79" s="193" t="s">
        <v>24790</v>
      </c>
      <c r="F79" s="193" t="s">
        <v>24678</v>
      </c>
      <c r="G79" s="193" t="s">
        <v>24679</v>
      </c>
      <c r="H79" s="193" t="s">
        <v>24524</v>
      </c>
      <c r="I79" s="193">
        <v>581336</v>
      </c>
      <c r="J79" s="193">
        <v>21.912469999999999</v>
      </c>
      <c r="K79" s="193">
        <v>71.612399999999994</v>
      </c>
      <c r="L79" s="193">
        <v>0.7</v>
      </c>
      <c r="M79" s="193" t="s">
        <v>24680</v>
      </c>
      <c r="N79" s="235" t="s">
        <v>15</v>
      </c>
      <c r="O79" s="236" t="s">
        <v>30190</v>
      </c>
    </row>
    <row r="80" spans="1:15" x14ac:dyDescent="0.3">
      <c r="A80" s="193">
        <v>77</v>
      </c>
      <c r="B80" s="194" t="s">
        <v>30266</v>
      </c>
      <c r="C80" s="194" t="s">
        <v>24797</v>
      </c>
      <c r="D80" s="194" t="s">
        <v>24789</v>
      </c>
      <c r="E80" s="193" t="s">
        <v>24790</v>
      </c>
      <c r="F80" s="193" t="s">
        <v>24678</v>
      </c>
      <c r="G80" s="193" t="s">
        <v>24679</v>
      </c>
      <c r="H80" s="193" t="s">
        <v>24524</v>
      </c>
      <c r="I80" s="193">
        <v>581336</v>
      </c>
      <c r="J80" s="193">
        <v>16.816890000000001</v>
      </c>
      <c r="K80" s="193">
        <v>76.841099999999997</v>
      </c>
      <c r="L80" s="193">
        <v>1</v>
      </c>
      <c r="M80" s="193" t="s">
        <v>24680</v>
      </c>
      <c r="N80" s="235" t="s">
        <v>15</v>
      </c>
      <c r="O80" s="236" t="s">
        <v>30190</v>
      </c>
    </row>
    <row r="81" spans="1:15" x14ac:dyDescent="0.3">
      <c r="A81" s="193">
        <v>78</v>
      </c>
      <c r="B81" s="194" t="s">
        <v>30267</v>
      </c>
      <c r="C81" s="194" t="s">
        <v>24688</v>
      </c>
      <c r="D81" s="194" t="s">
        <v>24792</v>
      </c>
      <c r="E81" s="193" t="s">
        <v>24790</v>
      </c>
      <c r="F81" s="193" t="s">
        <v>24678</v>
      </c>
      <c r="G81" s="193" t="s">
        <v>24679</v>
      </c>
      <c r="H81" s="193" t="s">
        <v>24524</v>
      </c>
      <c r="I81" s="193">
        <v>581336</v>
      </c>
      <c r="J81" s="193">
        <v>21.912479999999999</v>
      </c>
      <c r="K81" s="193">
        <v>71.614699999999999</v>
      </c>
      <c r="L81" s="193">
        <v>0.4</v>
      </c>
      <c r="M81" s="193" t="s">
        <v>24680</v>
      </c>
      <c r="N81" s="235" t="s">
        <v>15</v>
      </c>
      <c r="O81" s="236" t="s">
        <v>30190</v>
      </c>
    </row>
    <row r="82" spans="1:15" x14ac:dyDescent="0.3">
      <c r="A82" s="193">
        <v>79</v>
      </c>
      <c r="B82" s="194" t="s">
        <v>30268</v>
      </c>
      <c r="C82" s="194" t="s">
        <v>24798</v>
      </c>
      <c r="D82" s="194" t="s">
        <v>24792</v>
      </c>
      <c r="E82" s="193" t="s">
        <v>24790</v>
      </c>
      <c r="F82" s="193" t="s">
        <v>24678</v>
      </c>
      <c r="G82" s="193" t="s">
        <v>24679</v>
      </c>
      <c r="H82" s="193" t="s">
        <v>24524</v>
      </c>
      <c r="I82" s="193">
        <v>581336</v>
      </c>
      <c r="J82" s="193">
        <v>15.81781</v>
      </c>
      <c r="K82" s="193">
        <v>76.844800000000006</v>
      </c>
      <c r="L82" s="193">
        <v>1.6</v>
      </c>
      <c r="M82" s="193" t="s">
        <v>24680</v>
      </c>
      <c r="N82" s="235" t="s">
        <v>15</v>
      </c>
      <c r="O82" s="236" t="s">
        <v>30190</v>
      </c>
    </row>
    <row r="83" spans="1:15" x14ac:dyDescent="0.3">
      <c r="A83" s="193">
        <v>80</v>
      </c>
      <c r="B83" s="194" t="s">
        <v>30269</v>
      </c>
      <c r="C83" s="194" t="s">
        <v>24791</v>
      </c>
      <c r="D83" s="194" t="s">
        <v>24742</v>
      </c>
      <c r="E83" s="193" t="s">
        <v>24790</v>
      </c>
      <c r="F83" s="193" t="s">
        <v>24678</v>
      </c>
      <c r="G83" s="193" t="s">
        <v>24679</v>
      </c>
      <c r="H83" s="193" t="s">
        <v>24524</v>
      </c>
      <c r="I83" s="193">
        <v>581336</v>
      </c>
      <c r="J83" s="193">
        <v>15.818960000000001</v>
      </c>
      <c r="K83" s="193">
        <v>76.844899999999996</v>
      </c>
      <c r="L83" s="193">
        <v>0.85</v>
      </c>
      <c r="M83" s="193" t="s">
        <v>24680</v>
      </c>
      <c r="N83" s="235" t="s">
        <v>15</v>
      </c>
      <c r="O83" s="236" t="s">
        <v>30190</v>
      </c>
    </row>
    <row r="84" spans="1:15" x14ac:dyDescent="0.3">
      <c r="A84" s="193">
        <v>81</v>
      </c>
      <c r="B84" s="194" t="s">
        <v>30270</v>
      </c>
      <c r="C84" s="194" t="s">
        <v>24799</v>
      </c>
      <c r="D84" s="194" t="s">
        <v>24792</v>
      </c>
      <c r="E84" s="193" t="s">
        <v>24790</v>
      </c>
      <c r="F84" s="193" t="s">
        <v>24678</v>
      </c>
      <c r="G84" s="193" t="s">
        <v>24679</v>
      </c>
      <c r="H84" s="193" t="s">
        <v>24524</v>
      </c>
      <c r="I84" s="193">
        <v>581336</v>
      </c>
      <c r="J84" s="193">
        <v>15.819699999999999</v>
      </c>
      <c r="K84" s="193">
        <v>76.843000000000004</v>
      </c>
      <c r="L84" s="193">
        <v>1.1599999999999999</v>
      </c>
      <c r="M84" s="193" t="s">
        <v>24680</v>
      </c>
      <c r="N84" s="235" t="s">
        <v>15</v>
      </c>
      <c r="O84" s="236" t="s">
        <v>30190</v>
      </c>
    </row>
    <row r="85" spans="1:15" x14ac:dyDescent="0.3">
      <c r="A85" s="193">
        <v>82</v>
      </c>
      <c r="B85" s="194" t="s">
        <v>30271</v>
      </c>
      <c r="C85" s="194" t="s">
        <v>24800</v>
      </c>
      <c r="D85" s="194" t="s">
        <v>24729</v>
      </c>
      <c r="E85" s="193" t="s">
        <v>24709</v>
      </c>
      <c r="F85" s="193" t="s">
        <v>24678</v>
      </c>
      <c r="G85" s="193" t="s">
        <v>24679</v>
      </c>
      <c r="H85" s="193" t="s">
        <v>24524</v>
      </c>
      <c r="I85" s="193">
        <v>581336</v>
      </c>
      <c r="J85" s="193">
        <v>21.9129</v>
      </c>
      <c r="K85" s="193">
        <v>71.614599999999996</v>
      </c>
      <c r="L85" s="193">
        <v>0.69</v>
      </c>
      <c r="M85" s="193" t="s">
        <v>24680</v>
      </c>
      <c r="N85" s="235" t="s">
        <v>15</v>
      </c>
      <c r="O85" s="236" t="s">
        <v>30190</v>
      </c>
    </row>
    <row r="86" spans="1:15" x14ac:dyDescent="0.3">
      <c r="A86" s="193">
        <v>83</v>
      </c>
      <c r="B86" s="194" t="s">
        <v>30272</v>
      </c>
      <c r="C86" s="194" t="s">
        <v>24801</v>
      </c>
      <c r="D86" s="194" t="s">
        <v>24697</v>
      </c>
      <c r="E86" s="193" t="s">
        <v>24709</v>
      </c>
      <c r="F86" s="193" t="s">
        <v>24678</v>
      </c>
      <c r="G86" s="193" t="s">
        <v>24679</v>
      </c>
      <c r="H86" s="193" t="s">
        <v>24524</v>
      </c>
      <c r="I86" s="193">
        <v>581336</v>
      </c>
      <c r="J86" s="193">
        <v>16.8156</v>
      </c>
      <c r="K86" s="193">
        <v>76.842740000000006</v>
      </c>
      <c r="L86" s="193">
        <v>1</v>
      </c>
      <c r="M86" s="193" t="s">
        <v>24680</v>
      </c>
      <c r="N86" s="235" t="s">
        <v>15</v>
      </c>
      <c r="O86" s="236" t="s">
        <v>30190</v>
      </c>
    </row>
    <row r="87" spans="1:15" x14ac:dyDescent="0.3">
      <c r="A87" s="193">
        <v>84</v>
      </c>
      <c r="B87" s="194" t="s">
        <v>30273</v>
      </c>
      <c r="C87" s="194" t="s">
        <v>24704</v>
      </c>
      <c r="D87" s="194" t="s">
        <v>24686</v>
      </c>
      <c r="E87" s="193" t="s">
        <v>24802</v>
      </c>
      <c r="F87" s="193" t="s">
        <v>24678</v>
      </c>
      <c r="G87" s="193" t="s">
        <v>24679</v>
      </c>
      <c r="H87" s="193" t="s">
        <v>24524</v>
      </c>
      <c r="I87" s="193">
        <v>581336</v>
      </c>
      <c r="J87" s="193">
        <v>16.812100000000001</v>
      </c>
      <c r="K87" s="193">
        <v>76.842950000000002</v>
      </c>
      <c r="L87" s="193">
        <v>0.73</v>
      </c>
      <c r="M87" s="193" t="s">
        <v>24680</v>
      </c>
      <c r="N87" s="235" t="s">
        <v>15</v>
      </c>
      <c r="O87" s="236" t="s">
        <v>30190</v>
      </c>
    </row>
    <row r="88" spans="1:15" x14ac:dyDescent="0.3">
      <c r="A88" s="193">
        <v>85</v>
      </c>
      <c r="B88" s="194" t="s">
        <v>30274</v>
      </c>
      <c r="C88" s="194" t="s">
        <v>24792</v>
      </c>
      <c r="D88" s="194" t="s">
        <v>24803</v>
      </c>
      <c r="E88" s="193" t="s">
        <v>24802</v>
      </c>
      <c r="F88" s="193" t="s">
        <v>24678</v>
      </c>
      <c r="G88" s="193" t="s">
        <v>24679</v>
      </c>
      <c r="H88" s="193" t="s">
        <v>24524</v>
      </c>
      <c r="I88" s="193">
        <v>581336</v>
      </c>
      <c r="J88" s="193">
        <v>16.813960000000002</v>
      </c>
      <c r="K88" s="193">
        <v>76.842150000000004</v>
      </c>
      <c r="L88" s="193">
        <v>0.91</v>
      </c>
      <c r="M88" s="193" t="s">
        <v>24680</v>
      </c>
      <c r="N88" s="235" t="s">
        <v>15</v>
      </c>
      <c r="O88" s="236" t="s">
        <v>30190</v>
      </c>
    </row>
    <row r="89" spans="1:15" x14ac:dyDescent="0.3">
      <c r="A89" s="193">
        <v>86</v>
      </c>
      <c r="B89" s="194" t="s">
        <v>30275</v>
      </c>
      <c r="C89" s="194" t="s">
        <v>24804</v>
      </c>
      <c r="D89" s="194" t="s">
        <v>24682</v>
      </c>
      <c r="E89" s="193" t="s">
        <v>24802</v>
      </c>
      <c r="F89" s="193" t="s">
        <v>24678</v>
      </c>
      <c r="G89" s="193" t="s">
        <v>24679</v>
      </c>
      <c r="H89" s="193" t="s">
        <v>24524</v>
      </c>
      <c r="I89" s="193">
        <v>581336</v>
      </c>
      <c r="J89" s="193">
        <v>16.81495</v>
      </c>
      <c r="K89" s="193">
        <v>76.842366999999996</v>
      </c>
      <c r="L89" s="193">
        <v>0.75</v>
      </c>
      <c r="M89" s="193" t="s">
        <v>24680</v>
      </c>
      <c r="N89" s="235" t="s">
        <v>15</v>
      </c>
      <c r="O89" s="236" t="s">
        <v>30190</v>
      </c>
    </row>
    <row r="90" spans="1:15" x14ac:dyDescent="0.3">
      <c r="A90" s="193">
        <v>87</v>
      </c>
      <c r="B90" s="194" t="s">
        <v>30276</v>
      </c>
      <c r="C90" s="194" t="s">
        <v>24805</v>
      </c>
      <c r="D90" s="194" t="s">
        <v>24697</v>
      </c>
      <c r="E90" s="193" t="s">
        <v>24802</v>
      </c>
      <c r="F90" s="193" t="s">
        <v>24678</v>
      </c>
      <c r="G90" s="193" t="s">
        <v>24679</v>
      </c>
      <c r="H90" s="193" t="s">
        <v>24524</v>
      </c>
      <c r="I90" s="193">
        <v>581336</v>
      </c>
      <c r="J90" s="193">
        <v>16.816610000000001</v>
      </c>
      <c r="K90" s="193">
        <v>76.843199999999996</v>
      </c>
      <c r="L90" s="193">
        <v>0.44</v>
      </c>
      <c r="M90" s="193" t="s">
        <v>24680</v>
      </c>
      <c r="N90" s="235" t="s">
        <v>15</v>
      </c>
      <c r="O90" s="236" t="s">
        <v>30190</v>
      </c>
    </row>
    <row r="91" spans="1:15" x14ac:dyDescent="0.3">
      <c r="A91" s="193">
        <v>88</v>
      </c>
      <c r="B91" s="194" t="s">
        <v>30277</v>
      </c>
      <c r="C91" s="194" t="s">
        <v>24806</v>
      </c>
      <c r="D91" s="194" t="s">
        <v>24807</v>
      </c>
      <c r="E91" s="193" t="s">
        <v>24790</v>
      </c>
      <c r="F91" s="193" t="s">
        <v>24678</v>
      </c>
      <c r="G91" s="193" t="s">
        <v>24679</v>
      </c>
      <c r="H91" s="193" t="s">
        <v>24524</v>
      </c>
      <c r="I91" s="193">
        <v>581336</v>
      </c>
      <c r="J91" s="193">
        <v>16.812200000000001</v>
      </c>
      <c r="K91" s="193">
        <v>76.842763000000005</v>
      </c>
      <c r="L91" s="193">
        <v>0.32</v>
      </c>
      <c r="M91" s="193" t="s">
        <v>24680</v>
      </c>
      <c r="N91" s="235" t="s">
        <v>15</v>
      </c>
      <c r="O91" s="236" t="s">
        <v>30190</v>
      </c>
    </row>
    <row r="92" spans="1:15" x14ac:dyDescent="0.3">
      <c r="A92" s="193">
        <v>89</v>
      </c>
      <c r="B92" s="194" t="s">
        <v>30278</v>
      </c>
      <c r="C92" s="194" t="s">
        <v>24716</v>
      </c>
      <c r="D92" s="194" t="s">
        <v>24808</v>
      </c>
      <c r="E92" s="193" t="s">
        <v>24677</v>
      </c>
      <c r="F92" s="193" t="s">
        <v>24678</v>
      </c>
      <c r="G92" s="193" t="s">
        <v>24679</v>
      </c>
      <c r="H92" s="193" t="s">
        <v>24524</v>
      </c>
      <c r="I92" s="193">
        <v>581336</v>
      </c>
      <c r="J92" s="193">
        <v>16.813911999999998</v>
      </c>
      <c r="K92" s="193">
        <v>76.842738999999995</v>
      </c>
      <c r="L92" s="193">
        <v>1.8</v>
      </c>
      <c r="M92" s="193" t="s">
        <v>24680</v>
      </c>
      <c r="N92" s="235" t="s">
        <v>15</v>
      </c>
      <c r="O92" s="236" t="s">
        <v>30190</v>
      </c>
    </row>
    <row r="93" spans="1:15" x14ac:dyDescent="0.3">
      <c r="A93" s="193">
        <v>90</v>
      </c>
      <c r="B93" s="194" t="s">
        <v>30279</v>
      </c>
      <c r="C93" s="194" t="s">
        <v>24696</v>
      </c>
      <c r="D93" s="194" t="s">
        <v>24809</v>
      </c>
      <c r="E93" s="193" t="s">
        <v>24785</v>
      </c>
      <c r="F93" s="193" t="s">
        <v>24678</v>
      </c>
      <c r="G93" s="193" t="s">
        <v>24679</v>
      </c>
      <c r="H93" s="193" t="s">
        <v>24524</v>
      </c>
      <c r="I93" s="193">
        <v>581336</v>
      </c>
      <c r="J93" s="193">
        <v>16.81371</v>
      </c>
      <c r="K93" s="193">
        <v>76.843100000000007</v>
      </c>
      <c r="L93" s="193">
        <v>0.4</v>
      </c>
      <c r="M93" s="193" t="s">
        <v>24680</v>
      </c>
      <c r="N93" s="235" t="s">
        <v>15</v>
      </c>
      <c r="O93" s="236" t="s">
        <v>30190</v>
      </c>
    </row>
    <row r="94" spans="1:15" x14ac:dyDescent="0.3">
      <c r="A94" s="193">
        <v>91</v>
      </c>
      <c r="B94" s="194" t="s">
        <v>30280</v>
      </c>
      <c r="C94" s="194" t="s">
        <v>24717</v>
      </c>
      <c r="D94" s="194" t="s">
        <v>24789</v>
      </c>
      <c r="E94" s="193" t="s">
        <v>24810</v>
      </c>
      <c r="F94" s="193" t="s">
        <v>24678</v>
      </c>
      <c r="G94" s="193" t="s">
        <v>24679</v>
      </c>
      <c r="H94" s="193" t="s">
        <v>24524</v>
      </c>
      <c r="I94" s="193">
        <v>581336</v>
      </c>
      <c r="J94" s="193">
        <v>16.816320000000001</v>
      </c>
      <c r="K94" s="193">
        <v>76.842100000000002</v>
      </c>
      <c r="L94" s="193">
        <v>0.91</v>
      </c>
      <c r="M94" s="193" t="s">
        <v>24680</v>
      </c>
      <c r="N94" s="235" t="s">
        <v>15</v>
      </c>
      <c r="O94" s="236" t="s">
        <v>30190</v>
      </c>
    </row>
    <row r="95" spans="1:15" x14ac:dyDescent="0.3">
      <c r="A95" s="193">
        <v>92</v>
      </c>
      <c r="B95" s="194" t="s">
        <v>30281</v>
      </c>
      <c r="C95" s="194" t="s">
        <v>24811</v>
      </c>
      <c r="D95" s="194" t="s">
        <v>24682</v>
      </c>
      <c r="E95" s="193" t="s">
        <v>24810</v>
      </c>
      <c r="F95" s="193" t="s">
        <v>24678</v>
      </c>
      <c r="G95" s="193" t="s">
        <v>24679</v>
      </c>
      <c r="H95" s="193" t="s">
        <v>24524</v>
      </c>
      <c r="I95" s="193">
        <v>581336</v>
      </c>
      <c r="J95" s="193">
        <v>16.816199999999998</v>
      </c>
      <c r="K95" s="193">
        <v>76.842929999999996</v>
      </c>
      <c r="L95" s="193">
        <v>0.53</v>
      </c>
      <c r="M95" s="193" t="s">
        <v>24680</v>
      </c>
      <c r="N95" s="235" t="s">
        <v>15</v>
      </c>
      <c r="O95" s="236" t="s">
        <v>30190</v>
      </c>
    </row>
    <row r="96" spans="1:15" x14ac:dyDescent="0.3">
      <c r="A96" s="193">
        <v>93</v>
      </c>
      <c r="B96" s="194" t="s">
        <v>30282</v>
      </c>
      <c r="C96" s="194" t="s">
        <v>24711</v>
      </c>
      <c r="D96" s="194" t="s">
        <v>24682</v>
      </c>
      <c r="E96" s="193" t="s">
        <v>24810</v>
      </c>
      <c r="F96" s="193" t="s">
        <v>24678</v>
      </c>
      <c r="G96" s="193" t="s">
        <v>24679</v>
      </c>
      <c r="H96" s="193" t="s">
        <v>24524</v>
      </c>
      <c r="I96" s="193">
        <v>581336</v>
      </c>
      <c r="J96" s="193">
        <v>16.816649999999999</v>
      </c>
      <c r="K96" s="193">
        <v>76.843500000000006</v>
      </c>
      <c r="L96" s="193">
        <v>0.73</v>
      </c>
      <c r="M96" s="193" t="s">
        <v>24680</v>
      </c>
      <c r="N96" s="235" t="s">
        <v>15</v>
      </c>
      <c r="O96" s="236" t="s">
        <v>30190</v>
      </c>
    </row>
    <row r="97" spans="1:15" x14ac:dyDescent="0.3">
      <c r="A97" s="193">
        <v>94</v>
      </c>
      <c r="B97" s="194" t="s">
        <v>30283</v>
      </c>
      <c r="C97" s="194" t="s">
        <v>24811</v>
      </c>
      <c r="D97" s="194" t="s">
        <v>24682</v>
      </c>
      <c r="E97" s="193" t="s">
        <v>24723</v>
      </c>
      <c r="F97" s="193" t="s">
        <v>24678</v>
      </c>
      <c r="G97" s="193" t="s">
        <v>24679</v>
      </c>
      <c r="H97" s="193" t="s">
        <v>24524</v>
      </c>
      <c r="I97" s="193">
        <v>581336</v>
      </c>
      <c r="J97" s="193">
        <v>16.816400000000002</v>
      </c>
      <c r="K97" s="193">
        <v>76.841880000000003</v>
      </c>
      <c r="L97" s="193">
        <v>0.78</v>
      </c>
      <c r="M97" s="193" t="s">
        <v>24680</v>
      </c>
      <c r="N97" s="235" t="s">
        <v>15</v>
      </c>
      <c r="O97" s="236" t="s">
        <v>30190</v>
      </c>
    </row>
    <row r="98" spans="1:15" x14ac:dyDescent="0.3">
      <c r="A98" s="193">
        <v>95</v>
      </c>
      <c r="B98" s="194" t="s">
        <v>30284</v>
      </c>
      <c r="C98" s="194" t="s">
        <v>24812</v>
      </c>
      <c r="D98" s="194" t="s">
        <v>24813</v>
      </c>
      <c r="E98" s="193" t="s">
        <v>24723</v>
      </c>
      <c r="F98" s="193" t="s">
        <v>24678</v>
      </c>
      <c r="G98" s="193" t="s">
        <v>24679</v>
      </c>
      <c r="H98" s="193" t="s">
        <v>24524</v>
      </c>
      <c r="I98" s="193">
        <v>581336</v>
      </c>
      <c r="J98" s="193">
        <v>16.81345</v>
      </c>
      <c r="K98" s="193">
        <v>76.841949999999997</v>
      </c>
      <c r="L98" s="193">
        <v>0.65</v>
      </c>
      <c r="M98" s="193" t="s">
        <v>24680</v>
      </c>
      <c r="N98" s="235" t="s">
        <v>15</v>
      </c>
      <c r="O98" s="236" t="s">
        <v>30190</v>
      </c>
    </row>
    <row r="99" spans="1:15" x14ac:dyDescent="0.3">
      <c r="A99" s="193">
        <v>96</v>
      </c>
      <c r="B99" s="194" t="s">
        <v>30285</v>
      </c>
      <c r="C99" s="194" t="s">
        <v>24750</v>
      </c>
      <c r="D99" s="194" t="s">
        <v>24703</v>
      </c>
      <c r="E99" s="193" t="s">
        <v>24810</v>
      </c>
      <c r="F99" s="193" t="s">
        <v>24678</v>
      </c>
      <c r="G99" s="193" t="s">
        <v>24679</v>
      </c>
      <c r="H99" s="193" t="s">
        <v>24524</v>
      </c>
      <c r="I99" s="193">
        <v>581336</v>
      </c>
      <c r="J99" s="193">
        <v>16.813859999999998</v>
      </c>
      <c r="K99" s="193">
        <v>76.842781000000002</v>
      </c>
      <c r="L99" s="193">
        <v>0.5</v>
      </c>
      <c r="M99" s="193" t="s">
        <v>24680</v>
      </c>
      <c r="N99" s="235" t="s">
        <v>15</v>
      </c>
      <c r="O99" s="236" t="s">
        <v>30190</v>
      </c>
    </row>
    <row r="100" spans="1:15" x14ac:dyDescent="0.3">
      <c r="A100" s="193">
        <v>97</v>
      </c>
      <c r="B100" s="194" t="s">
        <v>30286</v>
      </c>
      <c r="C100" s="194" t="s">
        <v>24707</v>
      </c>
      <c r="D100" s="194" t="s">
        <v>24814</v>
      </c>
      <c r="E100" s="193" t="s">
        <v>24810</v>
      </c>
      <c r="F100" s="193" t="s">
        <v>24678</v>
      </c>
      <c r="G100" s="193" t="s">
        <v>24679</v>
      </c>
      <c r="H100" s="193" t="s">
        <v>24524</v>
      </c>
      <c r="I100" s="193">
        <v>581336</v>
      </c>
      <c r="J100" s="193">
        <v>16.813970000000001</v>
      </c>
      <c r="K100" s="193">
        <v>76.842529999999996</v>
      </c>
      <c r="L100" s="193">
        <v>0.5</v>
      </c>
      <c r="M100" s="193" t="s">
        <v>24680</v>
      </c>
      <c r="N100" s="235" t="s">
        <v>15</v>
      </c>
      <c r="O100" s="236" t="s">
        <v>30190</v>
      </c>
    </row>
    <row r="101" spans="1:15" x14ac:dyDescent="0.3">
      <c r="A101" s="193">
        <v>98</v>
      </c>
      <c r="B101" s="194" t="s">
        <v>30287</v>
      </c>
      <c r="C101" s="194" t="s">
        <v>24716</v>
      </c>
      <c r="D101" s="194" t="s">
        <v>24729</v>
      </c>
      <c r="E101" s="193" t="s">
        <v>24810</v>
      </c>
      <c r="F101" s="193" t="s">
        <v>24678</v>
      </c>
      <c r="G101" s="193" t="s">
        <v>24679</v>
      </c>
      <c r="H101" s="193" t="s">
        <v>24524</v>
      </c>
      <c r="I101" s="193">
        <v>581336</v>
      </c>
      <c r="J101" s="193">
        <v>16.813199999999998</v>
      </c>
      <c r="K101" s="193">
        <v>76.845100000000002</v>
      </c>
      <c r="L101" s="193">
        <v>2.2999999999999998</v>
      </c>
      <c r="M101" s="193" t="s">
        <v>24680</v>
      </c>
      <c r="N101" s="235" t="s">
        <v>15</v>
      </c>
      <c r="O101" s="236" t="s">
        <v>30190</v>
      </c>
    </row>
    <row r="102" spans="1:15" x14ac:dyDescent="0.3">
      <c r="A102" s="193">
        <v>99</v>
      </c>
      <c r="B102" s="194" t="s">
        <v>30288</v>
      </c>
      <c r="C102" s="194" t="s">
        <v>24815</v>
      </c>
      <c r="D102" s="194" t="s">
        <v>24816</v>
      </c>
      <c r="E102" s="193" t="s">
        <v>24810</v>
      </c>
      <c r="F102" s="193" t="s">
        <v>24678</v>
      </c>
      <c r="G102" s="193" t="s">
        <v>24679</v>
      </c>
      <c r="H102" s="193" t="s">
        <v>24524</v>
      </c>
      <c r="I102" s="193">
        <v>581336</v>
      </c>
      <c r="J102" s="193">
        <v>16.813400000000001</v>
      </c>
      <c r="K102" s="193">
        <v>76.845200000000006</v>
      </c>
      <c r="L102" s="193">
        <v>0.8</v>
      </c>
      <c r="M102" s="193" t="s">
        <v>24680</v>
      </c>
      <c r="N102" s="235" t="s">
        <v>15</v>
      </c>
      <c r="O102" s="236" t="s">
        <v>30190</v>
      </c>
    </row>
    <row r="103" spans="1:15" ht="27.6" x14ac:dyDescent="0.3">
      <c r="A103" s="193">
        <v>100</v>
      </c>
      <c r="B103" s="194" t="s">
        <v>30289</v>
      </c>
      <c r="C103" s="194" t="s">
        <v>24770</v>
      </c>
      <c r="D103" s="194" t="s">
        <v>24695</v>
      </c>
      <c r="E103" s="193" t="s">
        <v>24778</v>
      </c>
      <c r="F103" s="193" t="s">
        <v>24678</v>
      </c>
      <c r="G103" s="193" t="s">
        <v>24679</v>
      </c>
      <c r="H103" s="193" t="s">
        <v>24524</v>
      </c>
      <c r="I103" s="193">
        <v>581336</v>
      </c>
      <c r="J103" s="193">
        <v>16.811199999999999</v>
      </c>
      <c r="K103" s="193">
        <v>76.845299999999995</v>
      </c>
      <c r="L103" s="193">
        <v>0.8</v>
      </c>
      <c r="M103" s="193" t="s">
        <v>24680</v>
      </c>
      <c r="N103" s="235" t="s">
        <v>15</v>
      </c>
      <c r="O103" s="236" t="s">
        <v>30190</v>
      </c>
    </row>
    <row r="104" spans="1:15" x14ac:dyDescent="0.3">
      <c r="A104" s="193">
        <v>101</v>
      </c>
      <c r="B104" s="194" t="s">
        <v>30290</v>
      </c>
      <c r="C104" s="194" t="s">
        <v>24817</v>
      </c>
      <c r="D104" s="194" t="s">
        <v>24729</v>
      </c>
      <c r="E104" s="193" t="s">
        <v>24757</v>
      </c>
      <c r="F104" s="193" t="s">
        <v>24678</v>
      </c>
      <c r="G104" s="193" t="s">
        <v>24679</v>
      </c>
      <c r="H104" s="193" t="s">
        <v>24524</v>
      </c>
      <c r="I104" s="193">
        <v>581336</v>
      </c>
      <c r="J104" s="193">
        <v>16.811900000000001</v>
      </c>
      <c r="K104" s="193">
        <v>76.845399999999998</v>
      </c>
      <c r="L104" s="193">
        <v>0.3</v>
      </c>
      <c r="M104" s="193" t="s">
        <v>24680</v>
      </c>
      <c r="N104" s="235" t="s">
        <v>15</v>
      </c>
      <c r="O104" s="236" t="s">
        <v>30190</v>
      </c>
    </row>
    <row r="105" spans="1:15" x14ac:dyDescent="0.3">
      <c r="A105" s="193">
        <v>102</v>
      </c>
      <c r="B105" s="194" t="s">
        <v>30291</v>
      </c>
      <c r="C105" s="194" t="s">
        <v>24818</v>
      </c>
      <c r="D105" s="194" t="s">
        <v>24819</v>
      </c>
      <c r="E105" s="193" t="s">
        <v>24757</v>
      </c>
      <c r="F105" s="193" t="s">
        <v>24678</v>
      </c>
      <c r="G105" s="193" t="s">
        <v>24679</v>
      </c>
      <c r="H105" s="193" t="s">
        <v>24524</v>
      </c>
      <c r="I105" s="193">
        <v>581336</v>
      </c>
      <c r="J105" s="193">
        <v>16.811800000000002</v>
      </c>
      <c r="K105" s="193">
        <v>76.845500000000001</v>
      </c>
      <c r="L105" s="193">
        <v>1.6</v>
      </c>
      <c r="M105" s="193" t="s">
        <v>24680</v>
      </c>
      <c r="N105" s="235" t="s">
        <v>15</v>
      </c>
      <c r="O105" s="236" t="s">
        <v>30190</v>
      </c>
    </row>
    <row r="106" spans="1:15" x14ac:dyDescent="0.3">
      <c r="A106" s="193">
        <v>103</v>
      </c>
      <c r="B106" s="194" t="s">
        <v>30292</v>
      </c>
      <c r="C106" s="194" t="s">
        <v>24716</v>
      </c>
      <c r="D106" s="194" t="s">
        <v>24784</v>
      </c>
      <c r="E106" s="193" t="s">
        <v>24757</v>
      </c>
      <c r="F106" s="193" t="s">
        <v>24678</v>
      </c>
      <c r="G106" s="193" t="s">
        <v>24679</v>
      </c>
      <c r="H106" s="193" t="s">
        <v>24524</v>
      </c>
      <c r="I106" s="193">
        <v>581336</v>
      </c>
      <c r="J106" s="193">
        <v>16.816859999999998</v>
      </c>
      <c r="K106" s="193">
        <v>76.845600000000005</v>
      </c>
      <c r="L106" s="193">
        <v>0.48</v>
      </c>
      <c r="M106" s="193" t="s">
        <v>24680</v>
      </c>
      <c r="N106" s="235" t="s">
        <v>15</v>
      </c>
      <c r="O106" s="236" t="s">
        <v>30190</v>
      </c>
    </row>
    <row r="107" spans="1:15" x14ac:dyDescent="0.3">
      <c r="A107" s="193">
        <v>104</v>
      </c>
      <c r="B107" s="194" t="s">
        <v>30293</v>
      </c>
      <c r="C107" s="194" t="s">
        <v>24820</v>
      </c>
      <c r="D107" s="194" t="s">
        <v>24769</v>
      </c>
      <c r="E107" s="193" t="s">
        <v>24725</v>
      </c>
      <c r="F107" s="193" t="s">
        <v>24678</v>
      </c>
      <c r="G107" s="193" t="s">
        <v>24679</v>
      </c>
      <c r="H107" s="193" t="s">
        <v>24524</v>
      </c>
      <c r="I107" s="193">
        <v>581336</v>
      </c>
      <c r="J107" s="193">
        <v>16.81784</v>
      </c>
      <c r="K107" s="193">
        <v>76.845699999999994</v>
      </c>
      <c r="L107" s="193">
        <v>0.46</v>
      </c>
      <c r="M107" s="193" t="s">
        <v>24680</v>
      </c>
      <c r="N107" s="235" t="s">
        <v>15</v>
      </c>
      <c r="O107" s="236" t="s">
        <v>30190</v>
      </c>
    </row>
    <row r="108" spans="1:15" x14ac:dyDescent="0.3">
      <c r="A108" s="193">
        <v>105</v>
      </c>
      <c r="B108" s="194" t="s">
        <v>30294</v>
      </c>
      <c r="C108" s="194" t="s">
        <v>24713</v>
      </c>
      <c r="D108" s="194" t="s">
        <v>24821</v>
      </c>
      <c r="E108" s="193" t="s">
        <v>24725</v>
      </c>
      <c r="F108" s="193" t="s">
        <v>24678</v>
      </c>
      <c r="G108" s="193" t="s">
        <v>24679</v>
      </c>
      <c r="H108" s="193" t="s">
        <v>24524</v>
      </c>
      <c r="I108" s="193">
        <v>581336</v>
      </c>
      <c r="J108" s="193">
        <v>16.817699999999999</v>
      </c>
      <c r="K108" s="193">
        <v>76.845799999999997</v>
      </c>
      <c r="L108" s="193">
        <v>0.4</v>
      </c>
      <c r="M108" s="193" t="s">
        <v>24680</v>
      </c>
      <c r="N108" s="235" t="s">
        <v>15</v>
      </c>
      <c r="O108" s="236" t="s">
        <v>30190</v>
      </c>
    </row>
    <row r="109" spans="1:15" x14ac:dyDescent="0.3">
      <c r="A109" s="193">
        <v>106</v>
      </c>
      <c r="B109" s="194" t="s">
        <v>30295</v>
      </c>
      <c r="C109" s="194" t="s">
        <v>24822</v>
      </c>
      <c r="D109" s="194" t="s">
        <v>24695</v>
      </c>
      <c r="E109" s="193" t="s">
        <v>24725</v>
      </c>
      <c r="F109" s="193" t="s">
        <v>24678</v>
      </c>
      <c r="G109" s="193" t="s">
        <v>24679</v>
      </c>
      <c r="H109" s="193" t="s">
        <v>24524</v>
      </c>
      <c r="I109" s="193">
        <v>581336</v>
      </c>
      <c r="J109" s="193">
        <v>16.817900000000002</v>
      </c>
      <c r="K109" s="193">
        <v>76.8459</v>
      </c>
      <c r="L109" s="193">
        <v>0.93</v>
      </c>
      <c r="M109" s="193" t="s">
        <v>24680</v>
      </c>
      <c r="N109" s="235" t="s">
        <v>15</v>
      </c>
      <c r="O109" s="236" t="s">
        <v>30190</v>
      </c>
    </row>
    <row r="110" spans="1:15" x14ac:dyDescent="0.3">
      <c r="A110" s="193">
        <v>107</v>
      </c>
      <c r="B110" s="194" t="s">
        <v>30296</v>
      </c>
      <c r="C110" s="194" t="s">
        <v>24823</v>
      </c>
      <c r="D110" s="194" t="s">
        <v>24695</v>
      </c>
      <c r="E110" s="193" t="s">
        <v>24725</v>
      </c>
      <c r="F110" s="193" t="s">
        <v>24678</v>
      </c>
      <c r="G110" s="193" t="s">
        <v>24679</v>
      </c>
      <c r="H110" s="193" t="s">
        <v>24524</v>
      </c>
      <c r="I110" s="193">
        <v>581336</v>
      </c>
      <c r="J110" s="193">
        <v>14.613899999999999</v>
      </c>
      <c r="K110" s="193">
        <v>74.844399999999993</v>
      </c>
      <c r="L110" s="193">
        <v>2.58</v>
      </c>
      <c r="M110" s="193" t="s">
        <v>24680</v>
      </c>
      <c r="N110" s="235" t="s">
        <v>15</v>
      </c>
      <c r="O110" s="236" t="s">
        <v>30190</v>
      </c>
    </row>
    <row r="111" spans="1:15" x14ac:dyDescent="0.3">
      <c r="A111" s="193">
        <v>108</v>
      </c>
      <c r="B111" s="194" t="s">
        <v>30297</v>
      </c>
      <c r="C111" s="194" t="s">
        <v>24824</v>
      </c>
      <c r="D111" s="194" t="s">
        <v>24825</v>
      </c>
      <c r="E111" s="193" t="s">
        <v>24723</v>
      </c>
      <c r="F111" s="193" t="s">
        <v>24678</v>
      </c>
      <c r="G111" s="193" t="s">
        <v>24679</v>
      </c>
      <c r="H111" s="193" t="s">
        <v>24524</v>
      </c>
      <c r="I111" s="193">
        <v>581336</v>
      </c>
      <c r="J111" s="193">
        <v>14.612299999999999</v>
      </c>
      <c r="K111" s="193">
        <v>74.844300000000004</v>
      </c>
      <c r="L111" s="193">
        <v>0.56000000000000005</v>
      </c>
      <c r="M111" s="193" t="s">
        <v>24680</v>
      </c>
      <c r="N111" s="235" t="s">
        <v>15</v>
      </c>
      <c r="O111" s="236" t="s">
        <v>30190</v>
      </c>
    </row>
    <row r="112" spans="1:15" x14ac:dyDescent="0.3">
      <c r="A112" s="193">
        <v>109</v>
      </c>
      <c r="B112" s="194" t="s">
        <v>30298</v>
      </c>
      <c r="C112" s="194" t="s">
        <v>24726</v>
      </c>
      <c r="D112" s="194" t="s">
        <v>24826</v>
      </c>
      <c r="E112" s="193" t="s">
        <v>24757</v>
      </c>
      <c r="F112" s="193" t="s">
        <v>24678</v>
      </c>
      <c r="G112" s="193" t="s">
        <v>24679</v>
      </c>
      <c r="H112" s="193" t="s">
        <v>24524</v>
      </c>
      <c r="I112" s="193">
        <v>581336</v>
      </c>
      <c r="J112" s="193">
        <v>14.6195</v>
      </c>
      <c r="K112" s="193">
        <v>74.844200000000001</v>
      </c>
      <c r="L112" s="193">
        <v>2.2000000000000002</v>
      </c>
      <c r="M112" s="193" t="s">
        <v>24680</v>
      </c>
      <c r="N112" s="235" t="s">
        <v>15</v>
      </c>
      <c r="O112" s="236" t="s">
        <v>30190</v>
      </c>
    </row>
    <row r="113" spans="1:15" x14ac:dyDescent="0.3">
      <c r="A113" s="193">
        <v>110</v>
      </c>
      <c r="B113" s="194" t="s">
        <v>30299</v>
      </c>
      <c r="C113" s="194" t="s">
        <v>24727</v>
      </c>
      <c r="D113" s="194" t="s">
        <v>24713</v>
      </c>
      <c r="E113" s="193" t="s">
        <v>24725</v>
      </c>
      <c r="F113" s="193" t="s">
        <v>24678</v>
      </c>
      <c r="G113" s="193" t="s">
        <v>24679</v>
      </c>
      <c r="H113" s="193" t="s">
        <v>24524</v>
      </c>
      <c r="I113" s="193">
        <v>581336</v>
      </c>
      <c r="J113" s="193">
        <v>16.812809999999999</v>
      </c>
      <c r="K113" s="193">
        <v>76.841200000000001</v>
      </c>
      <c r="L113" s="193">
        <v>0.99</v>
      </c>
      <c r="M113" s="193" t="s">
        <v>24680</v>
      </c>
      <c r="N113" s="235" t="s">
        <v>15</v>
      </c>
      <c r="O113" s="236" t="s">
        <v>30190</v>
      </c>
    </row>
    <row r="114" spans="1:15" x14ac:dyDescent="0.3">
      <c r="A114" s="193">
        <v>111</v>
      </c>
      <c r="B114" s="194" t="s">
        <v>30300</v>
      </c>
      <c r="C114" s="194" t="s">
        <v>24698</v>
      </c>
      <c r="D114" s="194" t="s">
        <v>24827</v>
      </c>
      <c r="E114" s="193" t="s">
        <v>24725</v>
      </c>
      <c r="F114" s="193" t="s">
        <v>24678</v>
      </c>
      <c r="G114" s="193" t="s">
        <v>24679</v>
      </c>
      <c r="H114" s="193" t="s">
        <v>24524</v>
      </c>
      <c r="I114" s="193">
        <v>581336</v>
      </c>
      <c r="J114" s="193">
        <v>16.812819999999999</v>
      </c>
      <c r="K114" s="193">
        <v>76.841399999999993</v>
      </c>
      <c r="L114" s="193">
        <v>2.2799999999999998</v>
      </c>
      <c r="M114" s="193" t="s">
        <v>24680</v>
      </c>
      <c r="N114" s="235" t="s">
        <v>15</v>
      </c>
      <c r="O114" s="236" t="s">
        <v>30190</v>
      </c>
    </row>
    <row r="115" spans="1:15" ht="27.6" x14ac:dyDescent="0.3">
      <c r="A115" s="193">
        <v>112</v>
      </c>
      <c r="B115" s="194" t="s">
        <v>30301</v>
      </c>
      <c r="C115" s="194" t="s">
        <v>24828</v>
      </c>
      <c r="D115" s="194" t="s">
        <v>24682</v>
      </c>
      <c r="E115" s="193" t="s">
        <v>24778</v>
      </c>
      <c r="F115" s="193" t="s">
        <v>24678</v>
      </c>
      <c r="G115" s="193" t="s">
        <v>24679</v>
      </c>
      <c r="H115" s="193" t="s">
        <v>24524</v>
      </c>
      <c r="I115" s="193">
        <v>581336</v>
      </c>
      <c r="J115" s="193">
        <v>16.812830000000002</v>
      </c>
      <c r="K115" s="193">
        <v>76.8416</v>
      </c>
      <c r="L115" s="193">
        <v>1</v>
      </c>
      <c r="M115" s="193" t="s">
        <v>24680</v>
      </c>
      <c r="N115" s="235" t="s">
        <v>15</v>
      </c>
      <c r="O115" s="236" t="s">
        <v>30190</v>
      </c>
    </row>
    <row r="116" spans="1:15" x14ac:dyDescent="0.3">
      <c r="A116" s="193">
        <v>113</v>
      </c>
      <c r="B116" s="194" t="s">
        <v>30302</v>
      </c>
      <c r="C116" s="194" t="s">
        <v>24829</v>
      </c>
      <c r="D116" s="194" t="s">
        <v>24784</v>
      </c>
      <c r="E116" s="193" t="s">
        <v>24725</v>
      </c>
      <c r="F116" s="193" t="s">
        <v>24678</v>
      </c>
      <c r="G116" s="193" t="s">
        <v>24679</v>
      </c>
      <c r="H116" s="193" t="s">
        <v>24524</v>
      </c>
      <c r="I116" s="193">
        <v>581336</v>
      </c>
      <c r="J116" s="193">
        <v>16.812840000000001</v>
      </c>
      <c r="K116" s="193">
        <v>76.841830000000002</v>
      </c>
      <c r="L116" s="193">
        <v>1.46</v>
      </c>
      <c r="M116" s="193" t="s">
        <v>24680</v>
      </c>
      <c r="N116" s="235" t="s">
        <v>15</v>
      </c>
      <c r="O116" s="236" t="s">
        <v>30190</v>
      </c>
    </row>
    <row r="117" spans="1:15" x14ac:dyDescent="0.3">
      <c r="A117" s="193">
        <v>114</v>
      </c>
      <c r="B117" s="194" t="s">
        <v>30303</v>
      </c>
      <c r="C117" s="194" t="s">
        <v>24717</v>
      </c>
      <c r="D117" s="194" t="s">
        <v>24712</v>
      </c>
      <c r="E117" s="193" t="s">
        <v>24725</v>
      </c>
      <c r="F117" s="193" t="s">
        <v>24678</v>
      </c>
      <c r="G117" s="193" t="s">
        <v>24679</v>
      </c>
      <c r="H117" s="193" t="s">
        <v>24524</v>
      </c>
      <c r="I117" s="193">
        <v>581336</v>
      </c>
      <c r="J117" s="193">
        <v>16.812850000000001</v>
      </c>
      <c r="K117" s="193">
        <v>76.841999999999999</v>
      </c>
      <c r="L117" s="193">
        <v>1.53</v>
      </c>
      <c r="M117" s="193" t="s">
        <v>24680</v>
      </c>
      <c r="N117" s="235" t="s">
        <v>15</v>
      </c>
      <c r="O117" s="236" t="s">
        <v>30190</v>
      </c>
    </row>
    <row r="118" spans="1:15" x14ac:dyDescent="0.3">
      <c r="A118" s="193">
        <v>115</v>
      </c>
      <c r="B118" s="194" t="s">
        <v>30304</v>
      </c>
      <c r="C118" s="194" t="s">
        <v>24830</v>
      </c>
      <c r="D118" s="194" t="s">
        <v>24708</v>
      </c>
      <c r="E118" s="193" t="s">
        <v>24757</v>
      </c>
      <c r="F118" s="193" t="s">
        <v>24678</v>
      </c>
      <c r="G118" s="193" t="s">
        <v>24679</v>
      </c>
      <c r="H118" s="193" t="s">
        <v>24524</v>
      </c>
      <c r="I118" s="193">
        <v>581336</v>
      </c>
      <c r="J118" s="193">
        <v>15.8187</v>
      </c>
      <c r="K118" s="193">
        <v>76.84393</v>
      </c>
      <c r="L118" s="193">
        <v>0.53</v>
      </c>
      <c r="M118" s="193" t="s">
        <v>24680</v>
      </c>
      <c r="N118" s="235" t="s">
        <v>15</v>
      </c>
      <c r="O118" s="236" t="s">
        <v>30190</v>
      </c>
    </row>
    <row r="119" spans="1:15" x14ac:dyDescent="0.3">
      <c r="A119" s="193">
        <v>116</v>
      </c>
      <c r="B119" s="194" t="s">
        <v>30305</v>
      </c>
      <c r="C119" s="194" t="s">
        <v>24831</v>
      </c>
      <c r="D119" s="194" t="s">
        <v>24682</v>
      </c>
      <c r="E119" s="193" t="s">
        <v>24725</v>
      </c>
      <c r="F119" s="193" t="s">
        <v>24678</v>
      </c>
      <c r="G119" s="193" t="s">
        <v>24679</v>
      </c>
      <c r="H119" s="193" t="s">
        <v>24524</v>
      </c>
      <c r="I119" s="193">
        <v>581336</v>
      </c>
      <c r="J119" s="193">
        <v>15.8195</v>
      </c>
      <c r="K119" s="193">
        <v>76.842971000000006</v>
      </c>
      <c r="L119" s="193">
        <v>0.4</v>
      </c>
      <c r="M119" s="193" t="s">
        <v>24680</v>
      </c>
      <c r="N119" s="235" t="s">
        <v>15</v>
      </c>
      <c r="O119" s="236" t="s">
        <v>30190</v>
      </c>
    </row>
    <row r="120" spans="1:15" x14ac:dyDescent="0.3">
      <c r="A120" s="193">
        <v>117</v>
      </c>
      <c r="B120" s="194" t="s">
        <v>30306</v>
      </c>
      <c r="C120" s="194" t="s">
        <v>24832</v>
      </c>
      <c r="D120" s="194" t="s">
        <v>24833</v>
      </c>
      <c r="E120" s="193" t="s">
        <v>24757</v>
      </c>
      <c r="F120" s="193" t="s">
        <v>24678</v>
      </c>
      <c r="G120" s="193" t="s">
        <v>24679</v>
      </c>
      <c r="H120" s="193" t="s">
        <v>24524</v>
      </c>
      <c r="I120" s="193">
        <v>581336</v>
      </c>
      <c r="J120" s="193">
        <v>15.814640000000001</v>
      </c>
      <c r="K120" s="193">
        <v>76.843950000000007</v>
      </c>
      <c r="L120" s="193">
        <v>1</v>
      </c>
      <c r="M120" s="193" t="s">
        <v>24680</v>
      </c>
      <c r="N120" s="235" t="s">
        <v>15</v>
      </c>
      <c r="O120" s="236" t="s">
        <v>30190</v>
      </c>
    </row>
    <row r="121" spans="1:15" x14ac:dyDescent="0.3">
      <c r="A121" s="193">
        <v>118</v>
      </c>
      <c r="B121" s="194" t="s">
        <v>30307</v>
      </c>
      <c r="C121" s="194" t="s">
        <v>24834</v>
      </c>
      <c r="D121" s="194" t="s">
        <v>24789</v>
      </c>
      <c r="E121" s="193" t="s">
        <v>24757</v>
      </c>
      <c r="F121" s="193" t="s">
        <v>24678</v>
      </c>
      <c r="G121" s="193" t="s">
        <v>24679</v>
      </c>
      <c r="H121" s="193" t="s">
        <v>24524</v>
      </c>
      <c r="I121" s="193">
        <v>581336</v>
      </c>
      <c r="J121" s="193">
        <v>15.8165</v>
      </c>
      <c r="K121" s="193">
        <v>76.8489</v>
      </c>
      <c r="L121" s="193">
        <v>0.69</v>
      </c>
      <c r="M121" s="193" t="s">
        <v>24680</v>
      </c>
      <c r="N121" s="235" t="s">
        <v>15</v>
      </c>
      <c r="O121" s="236" t="s">
        <v>30190</v>
      </c>
    </row>
    <row r="122" spans="1:15" x14ac:dyDescent="0.3">
      <c r="A122" s="193">
        <v>119</v>
      </c>
      <c r="B122" s="194" t="s">
        <v>30308</v>
      </c>
      <c r="C122" s="194" t="s">
        <v>24835</v>
      </c>
      <c r="D122" s="194" t="s">
        <v>24814</v>
      </c>
      <c r="E122" s="193" t="s">
        <v>24725</v>
      </c>
      <c r="F122" s="193" t="s">
        <v>24678</v>
      </c>
      <c r="G122" s="193" t="s">
        <v>24679</v>
      </c>
      <c r="H122" s="193" t="s">
        <v>24524</v>
      </c>
      <c r="I122" s="193">
        <v>581336</v>
      </c>
      <c r="J122" s="193">
        <v>15.814629999999999</v>
      </c>
      <c r="K122" s="193">
        <v>76.846829999999997</v>
      </c>
      <c r="L122" s="193">
        <v>1.1599999999999999</v>
      </c>
      <c r="M122" s="193" t="s">
        <v>24680</v>
      </c>
      <c r="N122" s="235" t="s">
        <v>15</v>
      </c>
      <c r="O122" s="236" t="s">
        <v>30190</v>
      </c>
    </row>
    <row r="123" spans="1:15" x14ac:dyDescent="0.3">
      <c r="A123" s="193">
        <v>120</v>
      </c>
      <c r="B123" s="194" t="s">
        <v>30309</v>
      </c>
      <c r="C123" s="194" t="s">
        <v>24715</v>
      </c>
      <c r="D123" s="194" t="s">
        <v>24836</v>
      </c>
      <c r="E123" s="193" t="s">
        <v>24723</v>
      </c>
      <c r="F123" s="193" t="s">
        <v>24678</v>
      </c>
      <c r="G123" s="193" t="s">
        <v>24679</v>
      </c>
      <c r="H123" s="193" t="s">
        <v>24524</v>
      </c>
      <c r="I123" s="193">
        <v>581336</v>
      </c>
      <c r="J123" s="193">
        <v>16.837800000000001</v>
      </c>
      <c r="K123" s="193">
        <v>76.838899999999995</v>
      </c>
      <c r="L123" s="193">
        <v>0.97</v>
      </c>
      <c r="M123" s="193" t="s">
        <v>24680</v>
      </c>
      <c r="N123" s="235" t="s">
        <v>15</v>
      </c>
      <c r="O123" s="236" t="s">
        <v>30190</v>
      </c>
    </row>
    <row r="124" spans="1:15" x14ac:dyDescent="0.3">
      <c r="A124" s="193">
        <v>121</v>
      </c>
      <c r="B124" s="194" t="s">
        <v>30310</v>
      </c>
      <c r="C124" s="194" t="s">
        <v>24837</v>
      </c>
      <c r="D124" s="194" t="s">
        <v>24708</v>
      </c>
      <c r="E124" s="193" t="s">
        <v>24734</v>
      </c>
      <c r="F124" s="193" t="s">
        <v>24678</v>
      </c>
      <c r="G124" s="193" t="s">
        <v>24679</v>
      </c>
      <c r="H124" s="193" t="s">
        <v>24524</v>
      </c>
      <c r="I124" s="193">
        <v>581336</v>
      </c>
      <c r="J124" s="193">
        <v>16.838200000000001</v>
      </c>
      <c r="K124" s="193">
        <v>76.839169999999996</v>
      </c>
      <c r="L124" s="193">
        <v>1.1299999999999999</v>
      </c>
      <c r="M124" s="193" t="s">
        <v>24680</v>
      </c>
      <c r="N124" s="235" t="s">
        <v>15</v>
      </c>
      <c r="O124" s="236" t="s">
        <v>30190</v>
      </c>
    </row>
    <row r="125" spans="1:15" x14ac:dyDescent="0.3">
      <c r="A125" s="193">
        <v>122</v>
      </c>
      <c r="B125" s="194" t="s">
        <v>30311</v>
      </c>
      <c r="C125" s="194" t="s">
        <v>24712</v>
      </c>
      <c r="D125" s="194" t="s">
        <v>24836</v>
      </c>
      <c r="E125" s="193" t="s">
        <v>24734</v>
      </c>
      <c r="F125" s="193" t="s">
        <v>24678</v>
      </c>
      <c r="G125" s="193" t="s">
        <v>24679</v>
      </c>
      <c r="H125" s="193" t="s">
        <v>24524</v>
      </c>
      <c r="I125" s="193">
        <v>581336</v>
      </c>
      <c r="J125" s="193">
        <v>16.8386</v>
      </c>
      <c r="K125" s="193">
        <v>76.839299999999994</v>
      </c>
      <c r="L125" s="193">
        <v>1</v>
      </c>
      <c r="M125" s="193" t="s">
        <v>24680</v>
      </c>
      <c r="N125" s="235" t="s">
        <v>15</v>
      </c>
      <c r="O125" s="236" t="s">
        <v>30190</v>
      </c>
    </row>
    <row r="126" spans="1:15" x14ac:dyDescent="0.3">
      <c r="A126" s="193">
        <v>123</v>
      </c>
      <c r="B126" s="194" t="s">
        <v>30312</v>
      </c>
      <c r="C126" s="194" t="s">
        <v>24838</v>
      </c>
      <c r="D126" s="194" t="s">
        <v>24839</v>
      </c>
      <c r="E126" s="193" t="s">
        <v>24734</v>
      </c>
      <c r="F126" s="193" t="s">
        <v>24678</v>
      </c>
      <c r="G126" s="193" t="s">
        <v>24679</v>
      </c>
      <c r="H126" s="193" t="s">
        <v>24524</v>
      </c>
      <c r="I126" s="193">
        <v>581336</v>
      </c>
      <c r="J126" s="193">
        <v>16.838999999999999</v>
      </c>
      <c r="K126" s="193">
        <v>76.839500000000001</v>
      </c>
      <c r="L126" s="193">
        <v>0.94</v>
      </c>
      <c r="M126" s="193" t="s">
        <v>24680</v>
      </c>
      <c r="N126" s="235" t="s">
        <v>15</v>
      </c>
      <c r="O126" s="236" t="s">
        <v>30190</v>
      </c>
    </row>
    <row r="127" spans="1:15" x14ac:dyDescent="0.3">
      <c r="A127" s="193">
        <v>124</v>
      </c>
      <c r="B127" s="194" t="s">
        <v>30313</v>
      </c>
      <c r="C127" s="194" t="s">
        <v>24840</v>
      </c>
      <c r="D127" s="194" t="s">
        <v>24841</v>
      </c>
      <c r="E127" s="193" t="s">
        <v>24725</v>
      </c>
      <c r="F127" s="193" t="s">
        <v>24678</v>
      </c>
      <c r="G127" s="193" t="s">
        <v>24679</v>
      </c>
      <c r="H127" s="193" t="s">
        <v>24524</v>
      </c>
      <c r="I127" s="193">
        <v>581336</v>
      </c>
      <c r="J127" s="193">
        <v>16.839400000000001</v>
      </c>
      <c r="K127" s="193">
        <v>76.839699999999993</v>
      </c>
      <c r="L127" s="193">
        <v>1.3</v>
      </c>
      <c r="M127" s="193" t="s">
        <v>24680</v>
      </c>
      <c r="N127" s="235" t="s">
        <v>15</v>
      </c>
      <c r="O127" s="236" t="s">
        <v>30190</v>
      </c>
    </row>
    <row r="128" spans="1:15" x14ac:dyDescent="0.3">
      <c r="A128" s="193">
        <v>125</v>
      </c>
      <c r="B128" s="194" t="s">
        <v>30314</v>
      </c>
      <c r="C128" s="194" t="s">
        <v>24842</v>
      </c>
      <c r="D128" s="194" t="s">
        <v>24682</v>
      </c>
      <c r="E128" s="193" t="s">
        <v>24723</v>
      </c>
      <c r="F128" s="193" t="s">
        <v>24678</v>
      </c>
      <c r="G128" s="193" t="s">
        <v>24679</v>
      </c>
      <c r="H128" s="193" t="s">
        <v>24524</v>
      </c>
      <c r="I128" s="193">
        <v>581336</v>
      </c>
      <c r="J128" s="193">
        <v>16.8398</v>
      </c>
      <c r="K128" s="193">
        <v>76.8399</v>
      </c>
      <c r="L128" s="193">
        <v>0.4</v>
      </c>
      <c r="M128" s="193" t="s">
        <v>24680</v>
      </c>
      <c r="N128" s="235" t="s">
        <v>15</v>
      </c>
      <c r="O128" s="236" t="s">
        <v>30190</v>
      </c>
    </row>
    <row r="129" spans="1:15" x14ac:dyDescent="0.3">
      <c r="A129" s="193">
        <v>126</v>
      </c>
      <c r="B129" s="194" t="s">
        <v>30315</v>
      </c>
      <c r="C129" s="194" t="s">
        <v>24843</v>
      </c>
      <c r="D129" s="194" t="s">
        <v>24710</v>
      </c>
      <c r="E129" s="193" t="s">
        <v>24734</v>
      </c>
      <c r="F129" s="193" t="s">
        <v>24678</v>
      </c>
      <c r="G129" s="193" t="s">
        <v>24679</v>
      </c>
      <c r="H129" s="193" t="s">
        <v>24524</v>
      </c>
      <c r="I129" s="193">
        <v>581336</v>
      </c>
      <c r="J129" s="193">
        <v>16.840199999999999</v>
      </c>
      <c r="K129" s="193">
        <v>76.840100000000007</v>
      </c>
      <c r="L129" s="193">
        <v>2.2000000000000002</v>
      </c>
      <c r="M129" s="193" t="s">
        <v>24680</v>
      </c>
      <c r="N129" s="235" t="s">
        <v>15</v>
      </c>
      <c r="O129" s="236" t="s">
        <v>30190</v>
      </c>
    </row>
    <row r="130" spans="1:15" x14ac:dyDescent="0.3">
      <c r="A130" s="193">
        <v>127</v>
      </c>
      <c r="B130" s="194" t="s">
        <v>30316</v>
      </c>
      <c r="C130" s="194" t="s">
        <v>24844</v>
      </c>
      <c r="D130" s="194" t="s">
        <v>24845</v>
      </c>
      <c r="E130" s="193" t="s">
        <v>24723</v>
      </c>
      <c r="F130" s="193" t="s">
        <v>24678</v>
      </c>
      <c r="G130" s="193" t="s">
        <v>24679</v>
      </c>
      <c r="H130" s="193" t="s">
        <v>24524</v>
      </c>
      <c r="I130" s="193">
        <v>581336</v>
      </c>
      <c r="J130" s="193">
        <v>16.840599999999998</v>
      </c>
      <c r="K130" s="193">
        <v>76.840299999999999</v>
      </c>
      <c r="L130" s="193">
        <v>2.62</v>
      </c>
      <c r="M130" s="193" t="s">
        <v>24680</v>
      </c>
      <c r="N130" s="235" t="s">
        <v>15</v>
      </c>
      <c r="O130" s="236" t="s">
        <v>30190</v>
      </c>
    </row>
    <row r="131" spans="1:15" x14ac:dyDescent="0.3">
      <c r="A131" s="193">
        <v>128</v>
      </c>
      <c r="B131" s="194" t="s">
        <v>30317</v>
      </c>
      <c r="C131" s="194" t="s">
        <v>24718</v>
      </c>
      <c r="D131" s="194" t="s">
        <v>24816</v>
      </c>
      <c r="E131" s="193" t="s">
        <v>24734</v>
      </c>
      <c r="F131" s="193" t="s">
        <v>24678</v>
      </c>
      <c r="G131" s="193" t="s">
        <v>24679</v>
      </c>
      <c r="H131" s="193" t="s">
        <v>24524</v>
      </c>
      <c r="I131" s="193">
        <v>581336</v>
      </c>
      <c r="J131" s="193">
        <v>16.816849999999999</v>
      </c>
      <c r="K131" s="193">
        <v>76.842782</v>
      </c>
      <c r="L131" s="193">
        <v>3.2</v>
      </c>
      <c r="M131" s="193" t="s">
        <v>24680</v>
      </c>
      <c r="N131" s="235" t="s">
        <v>15</v>
      </c>
      <c r="O131" s="236" t="s">
        <v>30190</v>
      </c>
    </row>
    <row r="132" spans="1:15" x14ac:dyDescent="0.3">
      <c r="A132" s="193">
        <v>129</v>
      </c>
      <c r="B132" s="194" t="s">
        <v>30318</v>
      </c>
      <c r="C132" s="194" t="s">
        <v>24716</v>
      </c>
      <c r="D132" s="194" t="s">
        <v>24846</v>
      </c>
      <c r="E132" s="193" t="s">
        <v>24757</v>
      </c>
      <c r="F132" s="193" t="s">
        <v>24678</v>
      </c>
      <c r="G132" s="193" t="s">
        <v>24679</v>
      </c>
      <c r="H132" s="193" t="s">
        <v>24524</v>
      </c>
      <c r="I132" s="193">
        <v>581336</v>
      </c>
      <c r="J132" s="193">
        <v>16.8123</v>
      </c>
      <c r="K132" s="193">
        <v>76.842781299999999</v>
      </c>
      <c r="L132" s="193">
        <v>2.7</v>
      </c>
      <c r="M132" s="193" t="s">
        <v>24680</v>
      </c>
      <c r="N132" s="235" t="s">
        <v>15</v>
      </c>
      <c r="O132" s="236" t="s">
        <v>30190</v>
      </c>
    </row>
    <row r="133" spans="1:15" x14ac:dyDescent="0.3">
      <c r="A133" s="193">
        <v>130</v>
      </c>
      <c r="B133" s="194" t="s">
        <v>30319</v>
      </c>
      <c r="C133" s="194" t="s">
        <v>24847</v>
      </c>
      <c r="D133" s="194" t="s">
        <v>24682</v>
      </c>
      <c r="E133" s="193" t="s">
        <v>24757</v>
      </c>
      <c r="F133" s="193" t="s">
        <v>24678</v>
      </c>
      <c r="G133" s="193" t="s">
        <v>24679</v>
      </c>
      <c r="H133" s="193" t="s">
        <v>24524</v>
      </c>
      <c r="I133" s="193">
        <v>581336</v>
      </c>
      <c r="J133" s="193">
        <v>16.8127</v>
      </c>
      <c r="K133" s="193">
        <v>76.842789999999994</v>
      </c>
      <c r="L133" s="193">
        <v>2.6</v>
      </c>
      <c r="M133" s="193" t="s">
        <v>24680</v>
      </c>
      <c r="N133" s="235" t="s">
        <v>15</v>
      </c>
      <c r="O133" s="236" t="s">
        <v>30190</v>
      </c>
    </row>
    <row r="134" spans="1:15" x14ac:dyDescent="0.3">
      <c r="A134" s="193">
        <v>131</v>
      </c>
      <c r="B134" s="194" t="s">
        <v>30320</v>
      </c>
      <c r="C134" s="194" t="s">
        <v>24726</v>
      </c>
      <c r="D134" s="194" t="s">
        <v>24708</v>
      </c>
      <c r="E134" s="193" t="s">
        <v>24757</v>
      </c>
      <c r="F134" s="193" t="s">
        <v>24678</v>
      </c>
      <c r="G134" s="193" t="s">
        <v>24679</v>
      </c>
      <c r="H134" s="193" t="s">
        <v>24524</v>
      </c>
      <c r="I134" s="193">
        <v>581336</v>
      </c>
      <c r="J134" s="193">
        <v>16.817799999999998</v>
      </c>
      <c r="K134" s="193">
        <v>76.842741000000004</v>
      </c>
      <c r="L134" s="193">
        <v>1.52</v>
      </c>
      <c r="M134" s="193" t="s">
        <v>24680</v>
      </c>
      <c r="N134" s="235" t="s">
        <v>15</v>
      </c>
      <c r="O134" s="236" t="s">
        <v>30190</v>
      </c>
    </row>
    <row r="135" spans="1:15" x14ac:dyDescent="0.3">
      <c r="A135" s="193">
        <v>132</v>
      </c>
      <c r="B135" s="194" t="s">
        <v>30321</v>
      </c>
      <c r="C135" s="194" t="s">
        <v>24848</v>
      </c>
      <c r="D135" s="194" t="s">
        <v>24789</v>
      </c>
      <c r="E135" s="193" t="s">
        <v>24725</v>
      </c>
      <c r="F135" s="193" t="s">
        <v>24678</v>
      </c>
      <c r="G135" s="193" t="s">
        <v>24679</v>
      </c>
      <c r="H135" s="193" t="s">
        <v>24524</v>
      </c>
      <c r="I135" s="193">
        <v>581336</v>
      </c>
      <c r="J135" s="193">
        <v>16.812899999999999</v>
      </c>
      <c r="K135" s="193">
        <v>76.842701000000005</v>
      </c>
      <c r="L135" s="193">
        <v>3</v>
      </c>
      <c r="M135" s="193" t="s">
        <v>24680</v>
      </c>
      <c r="N135" s="235" t="s">
        <v>15</v>
      </c>
      <c r="O135" s="236" t="s">
        <v>30190</v>
      </c>
    </row>
    <row r="136" spans="1:15" x14ac:dyDescent="0.3">
      <c r="A136" s="193">
        <v>133</v>
      </c>
      <c r="B136" s="194" t="s">
        <v>30322</v>
      </c>
      <c r="C136" s="194" t="s">
        <v>24791</v>
      </c>
      <c r="D136" s="194" t="s">
        <v>24849</v>
      </c>
      <c r="E136" s="193" t="s">
        <v>24757</v>
      </c>
      <c r="F136" s="193" t="s">
        <v>24678</v>
      </c>
      <c r="G136" s="193" t="s">
        <v>24679</v>
      </c>
      <c r="H136" s="193" t="s">
        <v>24524</v>
      </c>
      <c r="I136" s="193">
        <v>581336</v>
      </c>
      <c r="J136" s="193">
        <v>15.814830000000001</v>
      </c>
      <c r="K136" s="193">
        <v>76.848602999999997</v>
      </c>
      <c r="L136" s="193">
        <v>1.0900000000000001</v>
      </c>
      <c r="M136" s="193" t="s">
        <v>24680</v>
      </c>
      <c r="N136" s="235" t="s">
        <v>15</v>
      </c>
      <c r="O136" s="236" t="s">
        <v>30190</v>
      </c>
    </row>
    <row r="137" spans="1:15" x14ac:dyDescent="0.3">
      <c r="A137" s="193">
        <v>134</v>
      </c>
      <c r="B137" s="194" t="s">
        <v>30323</v>
      </c>
      <c r="C137" s="194" t="s">
        <v>24767</v>
      </c>
      <c r="D137" s="194" t="s">
        <v>24850</v>
      </c>
      <c r="E137" s="193" t="s">
        <v>24757</v>
      </c>
      <c r="F137" s="193" t="s">
        <v>24678</v>
      </c>
      <c r="G137" s="193" t="s">
        <v>24679</v>
      </c>
      <c r="H137" s="193" t="s">
        <v>24524</v>
      </c>
      <c r="I137" s="193">
        <v>581336</v>
      </c>
      <c r="J137" s="193">
        <v>16.816921000000001</v>
      </c>
      <c r="K137" s="193">
        <v>76.842726999999996</v>
      </c>
      <c r="L137" s="193">
        <v>3.2</v>
      </c>
      <c r="M137" s="193" t="s">
        <v>24680</v>
      </c>
      <c r="N137" s="235" t="s">
        <v>15</v>
      </c>
      <c r="O137" s="236" t="s">
        <v>30190</v>
      </c>
    </row>
    <row r="138" spans="1:15" x14ac:dyDescent="0.3">
      <c r="A138" s="193">
        <v>135</v>
      </c>
      <c r="B138" s="194" t="s">
        <v>30324</v>
      </c>
      <c r="C138" s="194" t="s">
        <v>24814</v>
      </c>
      <c r="D138" s="194" t="s">
        <v>24808</v>
      </c>
      <c r="E138" s="193" t="s">
        <v>24757</v>
      </c>
      <c r="F138" s="193" t="s">
        <v>24678</v>
      </c>
      <c r="G138" s="193" t="s">
        <v>24679</v>
      </c>
      <c r="H138" s="193" t="s">
        <v>24524</v>
      </c>
      <c r="I138" s="193">
        <v>581336</v>
      </c>
      <c r="J138" s="193">
        <v>16.813901000000001</v>
      </c>
      <c r="K138" s="193">
        <v>76.842737999999997</v>
      </c>
      <c r="L138" s="193">
        <v>0.4</v>
      </c>
      <c r="M138" s="193" t="s">
        <v>24680</v>
      </c>
      <c r="N138" s="235" t="s">
        <v>15</v>
      </c>
      <c r="O138" s="236" t="s">
        <v>30190</v>
      </c>
    </row>
    <row r="139" spans="1:15" x14ac:dyDescent="0.3">
      <c r="A139" s="193">
        <v>136</v>
      </c>
      <c r="B139" s="194" t="s">
        <v>30325</v>
      </c>
      <c r="C139" s="194" t="s">
        <v>24851</v>
      </c>
      <c r="D139" s="194" t="s">
        <v>24756</v>
      </c>
      <c r="E139" s="193" t="s">
        <v>24757</v>
      </c>
      <c r="F139" s="193" t="s">
        <v>24678</v>
      </c>
      <c r="G139" s="193" t="s">
        <v>24679</v>
      </c>
      <c r="H139" s="193" t="s">
        <v>24524</v>
      </c>
      <c r="I139" s="193">
        <v>581336</v>
      </c>
      <c r="J139" s="193">
        <v>16.813600000000001</v>
      </c>
      <c r="K139" s="193">
        <v>76.842732999999996</v>
      </c>
      <c r="L139" s="193">
        <v>1.4</v>
      </c>
      <c r="M139" s="193" t="s">
        <v>24680</v>
      </c>
      <c r="N139" s="235" t="s">
        <v>15</v>
      </c>
      <c r="O139" s="236" t="s">
        <v>30190</v>
      </c>
    </row>
    <row r="140" spans="1:15" x14ac:dyDescent="0.3">
      <c r="A140" s="193">
        <v>137</v>
      </c>
      <c r="B140" s="194" t="s">
        <v>30326</v>
      </c>
      <c r="C140" s="194" t="s">
        <v>24826</v>
      </c>
      <c r="D140" s="194" t="s">
        <v>24852</v>
      </c>
      <c r="E140" s="193" t="s">
        <v>24723</v>
      </c>
      <c r="F140" s="193" t="s">
        <v>24678</v>
      </c>
      <c r="G140" s="193" t="s">
        <v>24679</v>
      </c>
      <c r="H140" s="193" t="s">
        <v>24524</v>
      </c>
      <c r="I140" s="193">
        <v>581336</v>
      </c>
      <c r="J140" s="193">
        <v>15.818899999999999</v>
      </c>
      <c r="K140" s="193">
        <v>76.84863</v>
      </c>
      <c r="L140" s="193">
        <v>1.3</v>
      </c>
      <c r="M140" s="193" t="s">
        <v>24680</v>
      </c>
      <c r="N140" s="235" t="s">
        <v>15</v>
      </c>
      <c r="O140" s="236" t="s">
        <v>30190</v>
      </c>
    </row>
    <row r="141" spans="1:15" x14ac:dyDescent="0.3">
      <c r="A141" s="193">
        <v>138</v>
      </c>
      <c r="B141" s="194" t="s">
        <v>30327</v>
      </c>
      <c r="C141" s="194" t="s">
        <v>24713</v>
      </c>
      <c r="D141" s="194" t="s">
        <v>24836</v>
      </c>
      <c r="E141" s="193" t="s">
        <v>24757</v>
      </c>
      <c r="F141" s="193" t="s">
        <v>24678</v>
      </c>
      <c r="G141" s="193" t="s">
        <v>24679</v>
      </c>
      <c r="H141" s="193" t="s">
        <v>24524</v>
      </c>
      <c r="I141" s="193">
        <v>581336</v>
      </c>
      <c r="J141" s="193">
        <v>16.813500000000001</v>
      </c>
      <c r="K141" s="193">
        <v>76.842299999999994</v>
      </c>
      <c r="L141" s="193">
        <v>0.4</v>
      </c>
      <c r="M141" s="193" t="s">
        <v>24680</v>
      </c>
      <c r="N141" s="235" t="s">
        <v>15</v>
      </c>
      <c r="O141" s="236" t="s">
        <v>30190</v>
      </c>
    </row>
    <row r="142" spans="1:15" x14ac:dyDescent="0.3">
      <c r="A142" s="193">
        <v>139</v>
      </c>
      <c r="B142" s="194" t="s">
        <v>30328</v>
      </c>
      <c r="C142" s="194" t="s">
        <v>24726</v>
      </c>
      <c r="D142" s="194" t="s">
        <v>24682</v>
      </c>
      <c r="E142" s="193" t="s">
        <v>24725</v>
      </c>
      <c r="F142" s="193" t="s">
        <v>24678</v>
      </c>
      <c r="G142" s="193" t="s">
        <v>24679</v>
      </c>
      <c r="H142" s="193" t="s">
        <v>24524</v>
      </c>
      <c r="I142" s="193">
        <v>581336</v>
      </c>
      <c r="J142" s="193">
        <v>16.814699999999998</v>
      </c>
      <c r="K142" s="193">
        <v>76.844300000000004</v>
      </c>
      <c r="L142" s="193">
        <v>0.47</v>
      </c>
      <c r="M142" s="193" t="s">
        <v>24680</v>
      </c>
      <c r="N142" s="235" t="s">
        <v>15</v>
      </c>
      <c r="O142" s="236" t="s">
        <v>30190</v>
      </c>
    </row>
    <row r="143" spans="1:15" ht="27.6" x14ac:dyDescent="0.3">
      <c r="A143" s="193">
        <v>140</v>
      </c>
      <c r="B143" s="194" t="s">
        <v>30329</v>
      </c>
      <c r="C143" s="194" t="s">
        <v>24853</v>
      </c>
      <c r="D143" s="194" t="s">
        <v>24854</v>
      </c>
      <c r="E143" s="193" t="s">
        <v>24778</v>
      </c>
      <c r="F143" s="193" t="s">
        <v>24678</v>
      </c>
      <c r="G143" s="193" t="s">
        <v>24679</v>
      </c>
      <c r="H143" s="193" t="s">
        <v>24524</v>
      </c>
      <c r="I143" s="193">
        <v>581336</v>
      </c>
      <c r="J143" s="193">
        <v>15.81485</v>
      </c>
      <c r="K143" s="193">
        <v>76.848624000000001</v>
      </c>
      <c r="L143" s="193">
        <v>2.4</v>
      </c>
      <c r="M143" s="193" t="s">
        <v>24680</v>
      </c>
      <c r="N143" s="235" t="s">
        <v>15</v>
      </c>
      <c r="O143" s="236" t="s">
        <v>30190</v>
      </c>
    </row>
    <row r="144" spans="1:15" ht="27.6" x14ac:dyDescent="0.3">
      <c r="A144" s="193">
        <v>141</v>
      </c>
      <c r="B144" s="194" t="s">
        <v>30330</v>
      </c>
      <c r="C144" s="194" t="s">
        <v>24855</v>
      </c>
      <c r="D144" s="194" t="s">
        <v>24695</v>
      </c>
      <c r="E144" s="193" t="s">
        <v>24778</v>
      </c>
      <c r="F144" s="193" t="s">
        <v>24678</v>
      </c>
      <c r="G144" s="193" t="s">
        <v>24679</v>
      </c>
      <c r="H144" s="193" t="s">
        <v>24524</v>
      </c>
      <c r="I144" s="193">
        <v>581336</v>
      </c>
      <c r="J144" s="193">
        <v>16.814951000000001</v>
      </c>
      <c r="K144" s="193">
        <v>76.842761999999993</v>
      </c>
      <c r="L144" s="193">
        <v>1.08</v>
      </c>
      <c r="M144" s="193" t="s">
        <v>24680</v>
      </c>
      <c r="N144" s="235" t="s">
        <v>15</v>
      </c>
      <c r="O144" s="236" t="s">
        <v>30190</v>
      </c>
    </row>
    <row r="145" spans="1:15" ht="27.6" x14ac:dyDescent="0.3">
      <c r="A145" s="193">
        <v>142</v>
      </c>
      <c r="B145" s="194" t="s">
        <v>30331</v>
      </c>
      <c r="C145" s="194" t="s">
        <v>24704</v>
      </c>
      <c r="D145" s="194" t="s">
        <v>24833</v>
      </c>
      <c r="E145" s="193" t="s">
        <v>24778</v>
      </c>
      <c r="F145" s="193" t="s">
        <v>24678</v>
      </c>
      <c r="G145" s="193" t="s">
        <v>24679</v>
      </c>
      <c r="H145" s="193" t="s">
        <v>24524</v>
      </c>
      <c r="I145" s="193">
        <v>581336</v>
      </c>
      <c r="J145" s="193">
        <v>15.812920999999999</v>
      </c>
      <c r="K145" s="193">
        <v>76.848611000000005</v>
      </c>
      <c r="L145" s="193">
        <v>1.6</v>
      </c>
      <c r="M145" s="193" t="s">
        <v>24680</v>
      </c>
      <c r="N145" s="235" t="s">
        <v>15</v>
      </c>
      <c r="O145" s="236" t="s">
        <v>30190</v>
      </c>
    </row>
    <row r="146" spans="1:15" x14ac:dyDescent="0.3">
      <c r="A146" s="193">
        <v>143</v>
      </c>
      <c r="B146" s="194" t="s">
        <v>30332</v>
      </c>
      <c r="C146" s="194" t="s">
        <v>24717</v>
      </c>
      <c r="D146" s="194" t="s">
        <v>24712</v>
      </c>
      <c r="E146" s="193" t="s">
        <v>24723</v>
      </c>
      <c r="F146" s="193" t="s">
        <v>24678</v>
      </c>
      <c r="G146" s="193" t="s">
        <v>24679</v>
      </c>
      <c r="H146" s="193" t="s">
        <v>24524</v>
      </c>
      <c r="I146" s="193">
        <v>581336</v>
      </c>
      <c r="J146" s="193">
        <v>15.814831</v>
      </c>
      <c r="K146" s="193">
        <v>76.849699999999999</v>
      </c>
      <c r="L146" s="193">
        <v>0.3</v>
      </c>
      <c r="M146" s="193" t="s">
        <v>24680</v>
      </c>
      <c r="N146" s="235" t="s">
        <v>15</v>
      </c>
      <c r="O146" s="236" t="s">
        <v>30190</v>
      </c>
    </row>
    <row r="147" spans="1:15" x14ac:dyDescent="0.3">
      <c r="A147" s="193">
        <v>144</v>
      </c>
      <c r="B147" s="194" t="s">
        <v>30333</v>
      </c>
      <c r="C147" s="194" t="s">
        <v>24856</v>
      </c>
      <c r="D147" s="194" t="s">
        <v>24857</v>
      </c>
      <c r="E147" s="193" t="s">
        <v>24858</v>
      </c>
      <c r="F147" s="193" t="s">
        <v>24678</v>
      </c>
      <c r="G147" s="193" t="s">
        <v>24679</v>
      </c>
      <c r="H147" s="193" t="s">
        <v>24524</v>
      </c>
      <c r="I147" s="193">
        <v>581336</v>
      </c>
      <c r="J147" s="193">
        <v>16.816389999999998</v>
      </c>
      <c r="K147" s="193">
        <v>76.842511000000002</v>
      </c>
      <c r="L147" s="193">
        <v>0.52</v>
      </c>
      <c r="M147" s="193" t="s">
        <v>24680</v>
      </c>
      <c r="N147" s="235" t="s">
        <v>15</v>
      </c>
      <c r="O147" s="236" t="s">
        <v>30190</v>
      </c>
    </row>
    <row r="148" spans="1:15" x14ac:dyDescent="0.3">
      <c r="A148" s="193">
        <v>145</v>
      </c>
      <c r="B148" s="194" t="s">
        <v>30334</v>
      </c>
      <c r="C148" s="194" t="s">
        <v>24859</v>
      </c>
      <c r="D148" s="194" t="s">
        <v>24849</v>
      </c>
      <c r="E148" s="193" t="s">
        <v>24810</v>
      </c>
      <c r="F148" s="193" t="s">
        <v>24678</v>
      </c>
      <c r="G148" s="193" t="s">
        <v>24679</v>
      </c>
      <c r="H148" s="193" t="s">
        <v>24524</v>
      </c>
      <c r="I148" s="193">
        <v>581336</v>
      </c>
      <c r="J148" s="193">
        <v>15.812925</v>
      </c>
      <c r="K148" s="193">
        <v>76.835611999999998</v>
      </c>
      <c r="L148" s="193">
        <v>0.34</v>
      </c>
      <c r="M148" s="193" t="s">
        <v>24680</v>
      </c>
      <c r="N148" s="235" t="s">
        <v>15</v>
      </c>
      <c r="O148" s="236" t="s">
        <v>30190</v>
      </c>
    </row>
    <row r="149" spans="1:15" x14ac:dyDescent="0.3">
      <c r="A149" s="193">
        <v>146</v>
      </c>
      <c r="B149" s="194" t="s">
        <v>30335</v>
      </c>
      <c r="C149" s="194" t="s">
        <v>24860</v>
      </c>
      <c r="D149" s="194" t="s">
        <v>24861</v>
      </c>
      <c r="E149" s="193" t="s">
        <v>24810</v>
      </c>
      <c r="F149" s="193" t="s">
        <v>24678</v>
      </c>
      <c r="G149" s="193" t="s">
        <v>24679</v>
      </c>
      <c r="H149" s="193" t="s">
        <v>24524</v>
      </c>
      <c r="I149" s="193">
        <v>581336</v>
      </c>
      <c r="J149" s="193">
        <v>21.912800000000001</v>
      </c>
      <c r="K149" s="193">
        <v>71.613420000000005</v>
      </c>
      <c r="L149" s="193">
        <v>0.7</v>
      </c>
      <c r="M149" s="193" t="s">
        <v>24680</v>
      </c>
      <c r="N149" s="235" t="s">
        <v>15</v>
      </c>
      <c r="O149" s="236" t="s">
        <v>30190</v>
      </c>
    </row>
    <row r="150" spans="1:15" x14ac:dyDescent="0.3">
      <c r="A150" s="193">
        <v>147</v>
      </c>
      <c r="B150" s="194" t="s">
        <v>30336</v>
      </c>
      <c r="C150" s="194" t="s">
        <v>24862</v>
      </c>
      <c r="D150" s="194" t="s">
        <v>24863</v>
      </c>
      <c r="E150" s="193" t="s">
        <v>24810</v>
      </c>
      <c r="F150" s="193" t="s">
        <v>24678</v>
      </c>
      <c r="G150" s="193" t="s">
        <v>24679</v>
      </c>
      <c r="H150" s="193" t="s">
        <v>24524</v>
      </c>
      <c r="I150" s="193">
        <v>581336</v>
      </c>
      <c r="J150" s="193">
        <v>15.81484</v>
      </c>
      <c r="K150" s="193">
        <v>76.848600000000005</v>
      </c>
      <c r="L150" s="193">
        <v>1.95</v>
      </c>
      <c r="M150" s="193" t="s">
        <v>24680</v>
      </c>
      <c r="N150" s="235" t="s">
        <v>15</v>
      </c>
      <c r="O150" s="236" t="s">
        <v>30190</v>
      </c>
    </row>
    <row r="151" spans="1:15" x14ac:dyDescent="0.3">
      <c r="A151" s="193">
        <v>148</v>
      </c>
      <c r="B151" s="194" t="s">
        <v>30337</v>
      </c>
      <c r="C151" s="194" t="s">
        <v>24863</v>
      </c>
      <c r="D151" s="194" t="s">
        <v>24863</v>
      </c>
      <c r="E151" s="193" t="s">
        <v>24810</v>
      </c>
      <c r="F151" s="193" t="s">
        <v>24678</v>
      </c>
      <c r="G151" s="193" t="s">
        <v>24679</v>
      </c>
      <c r="H151" s="193" t="s">
        <v>24524</v>
      </c>
      <c r="I151" s="193">
        <v>581336</v>
      </c>
      <c r="J151" s="193">
        <v>21.912199999999999</v>
      </c>
      <c r="K151" s="193">
        <v>71.618899999999996</v>
      </c>
      <c r="L151" s="193">
        <v>2.8</v>
      </c>
      <c r="M151" s="193" t="s">
        <v>24680</v>
      </c>
      <c r="N151" s="235" t="s">
        <v>15</v>
      </c>
      <c r="O151" s="236" t="s">
        <v>30190</v>
      </c>
    </row>
    <row r="152" spans="1:15" x14ac:dyDescent="0.3">
      <c r="A152" s="193">
        <v>149</v>
      </c>
      <c r="B152" s="194" t="s">
        <v>30338</v>
      </c>
      <c r="C152" s="194" t="s">
        <v>24712</v>
      </c>
      <c r="D152" s="194" t="s">
        <v>24682</v>
      </c>
      <c r="E152" s="193" t="s">
        <v>24810</v>
      </c>
      <c r="F152" s="193" t="s">
        <v>24678</v>
      </c>
      <c r="G152" s="193" t="s">
        <v>24679</v>
      </c>
      <c r="H152" s="193" t="s">
        <v>24524</v>
      </c>
      <c r="I152" s="193">
        <v>581336</v>
      </c>
      <c r="J152" s="193">
        <v>15.8131</v>
      </c>
      <c r="K152" s="193">
        <v>76.846819999999994</v>
      </c>
      <c r="L152" s="193">
        <v>1.46</v>
      </c>
      <c r="M152" s="193" t="s">
        <v>24680</v>
      </c>
      <c r="N152" s="235" t="s">
        <v>15</v>
      </c>
      <c r="O152" s="236" t="s">
        <v>30190</v>
      </c>
    </row>
    <row r="153" spans="1:15" x14ac:dyDescent="0.3">
      <c r="A153" s="193">
        <v>150</v>
      </c>
      <c r="B153" s="194" t="s">
        <v>30339</v>
      </c>
      <c r="C153" s="194" t="s">
        <v>24864</v>
      </c>
      <c r="D153" s="194" t="s">
        <v>24863</v>
      </c>
      <c r="E153" s="193" t="s">
        <v>24810</v>
      </c>
      <c r="F153" s="193" t="s">
        <v>24678</v>
      </c>
      <c r="G153" s="193" t="s">
        <v>24679</v>
      </c>
      <c r="H153" s="193" t="s">
        <v>24524</v>
      </c>
      <c r="I153" s="193">
        <v>581336</v>
      </c>
      <c r="J153" s="193">
        <v>21.912400000000002</v>
      </c>
      <c r="K153" s="193">
        <v>71.617800000000003</v>
      </c>
      <c r="L153" s="193">
        <v>2.8</v>
      </c>
      <c r="M153" s="193" t="s">
        <v>24680</v>
      </c>
      <c r="N153" s="235" t="s">
        <v>15</v>
      </c>
      <c r="O153" s="236" t="s">
        <v>30190</v>
      </c>
    </row>
    <row r="154" spans="1:15" x14ac:dyDescent="0.3">
      <c r="A154" s="193">
        <v>151</v>
      </c>
      <c r="B154" s="194" t="s">
        <v>30340</v>
      </c>
      <c r="C154" s="194" t="s">
        <v>24865</v>
      </c>
      <c r="D154" s="194" t="s">
        <v>24866</v>
      </c>
      <c r="E154" s="193" t="s">
        <v>24858</v>
      </c>
      <c r="F154" s="193" t="s">
        <v>24678</v>
      </c>
      <c r="G154" s="193" t="s">
        <v>24679</v>
      </c>
      <c r="H154" s="193" t="s">
        <v>24524</v>
      </c>
      <c r="I154" s="193">
        <v>581336</v>
      </c>
      <c r="J154" s="193">
        <v>21.912489999999998</v>
      </c>
      <c r="K154" s="193">
        <v>71.616500000000002</v>
      </c>
      <c r="L154" s="193">
        <v>0.44</v>
      </c>
      <c r="M154" s="193" t="s">
        <v>24680</v>
      </c>
      <c r="N154" s="235" t="s">
        <v>15</v>
      </c>
      <c r="O154" s="236" t="s">
        <v>30190</v>
      </c>
    </row>
    <row r="155" spans="1:15" x14ac:dyDescent="0.3">
      <c r="A155" s="193">
        <v>152</v>
      </c>
      <c r="B155" s="194" t="s">
        <v>30341</v>
      </c>
      <c r="C155" s="194" t="s">
        <v>24867</v>
      </c>
      <c r="D155" s="194" t="s">
        <v>24686</v>
      </c>
      <c r="E155" s="193" t="s">
        <v>24709</v>
      </c>
      <c r="F155" s="193" t="s">
        <v>24678</v>
      </c>
      <c r="G155" s="193" t="s">
        <v>24679</v>
      </c>
      <c r="H155" s="193" t="s">
        <v>24524</v>
      </c>
      <c r="I155" s="193">
        <v>581336</v>
      </c>
      <c r="J155" s="193">
        <v>15.818300000000001</v>
      </c>
      <c r="K155" s="193">
        <v>76.843800000000002</v>
      </c>
      <c r="L155" s="193">
        <v>0.49</v>
      </c>
      <c r="M155" s="193" t="s">
        <v>24680</v>
      </c>
      <c r="N155" s="235" t="s">
        <v>15</v>
      </c>
      <c r="O155" s="236" t="s">
        <v>30190</v>
      </c>
    </row>
    <row r="156" spans="1:15" x14ac:dyDescent="0.3">
      <c r="A156" s="193">
        <v>153</v>
      </c>
      <c r="B156" s="194" t="s">
        <v>30342</v>
      </c>
      <c r="C156" s="194" t="s">
        <v>24868</v>
      </c>
      <c r="D156" s="194" t="s">
        <v>24869</v>
      </c>
      <c r="E156" s="193" t="s">
        <v>24858</v>
      </c>
      <c r="F156" s="193" t="s">
        <v>24678</v>
      </c>
      <c r="G156" s="193" t="s">
        <v>24679</v>
      </c>
      <c r="H156" s="193" t="s">
        <v>24524</v>
      </c>
      <c r="I156" s="193">
        <v>581336</v>
      </c>
      <c r="J156" s="193">
        <v>15.812200000000001</v>
      </c>
      <c r="K156" s="193">
        <v>76.846199999999996</v>
      </c>
      <c r="L156" s="193">
        <v>0.5</v>
      </c>
      <c r="M156" s="193" t="s">
        <v>24680</v>
      </c>
      <c r="N156" s="235" t="s">
        <v>15</v>
      </c>
      <c r="O156" s="236" t="s">
        <v>30190</v>
      </c>
    </row>
    <row r="157" spans="1:15" x14ac:dyDescent="0.3">
      <c r="A157" s="193">
        <v>154</v>
      </c>
      <c r="B157" s="194" t="s">
        <v>30343</v>
      </c>
      <c r="C157" s="194" t="s">
        <v>24870</v>
      </c>
      <c r="D157" s="194" t="s">
        <v>24871</v>
      </c>
      <c r="E157" s="193" t="s">
        <v>24858</v>
      </c>
      <c r="F157" s="193" t="s">
        <v>24678</v>
      </c>
      <c r="G157" s="193" t="s">
        <v>24679</v>
      </c>
      <c r="H157" s="193" t="s">
        <v>24524</v>
      </c>
      <c r="I157" s="193">
        <v>581336</v>
      </c>
      <c r="J157" s="193">
        <v>21.91245</v>
      </c>
      <c r="K157" s="193">
        <v>71.61345</v>
      </c>
      <c r="L157" s="193">
        <v>3.4</v>
      </c>
      <c r="M157" s="193" t="s">
        <v>24680</v>
      </c>
      <c r="N157" s="235" t="s">
        <v>15</v>
      </c>
      <c r="O157" s="236" t="s">
        <v>30190</v>
      </c>
    </row>
    <row r="158" spans="1:15" x14ac:dyDescent="0.3">
      <c r="A158" s="193">
        <v>155</v>
      </c>
      <c r="B158" s="194" t="s">
        <v>30344</v>
      </c>
      <c r="C158" s="194" t="s">
        <v>24727</v>
      </c>
      <c r="D158" s="194" t="s">
        <v>24869</v>
      </c>
      <c r="E158" s="193" t="s">
        <v>24858</v>
      </c>
      <c r="F158" s="193" t="s">
        <v>24678</v>
      </c>
      <c r="G158" s="193" t="s">
        <v>24679</v>
      </c>
      <c r="H158" s="193" t="s">
        <v>24524</v>
      </c>
      <c r="I158" s="193">
        <v>581336</v>
      </c>
      <c r="J158" s="193">
        <v>15.8331</v>
      </c>
      <c r="K158" s="193">
        <v>76.832099999999997</v>
      </c>
      <c r="L158" s="193">
        <v>0.9</v>
      </c>
      <c r="M158" s="193" t="s">
        <v>24680</v>
      </c>
      <c r="N158" s="235" t="s">
        <v>15</v>
      </c>
      <c r="O158" s="236" t="s">
        <v>30190</v>
      </c>
    </row>
    <row r="159" spans="1:15" x14ac:dyDescent="0.3">
      <c r="A159" s="193">
        <v>156</v>
      </c>
      <c r="B159" s="194" t="s">
        <v>30345</v>
      </c>
      <c r="C159" s="194" t="s">
        <v>24872</v>
      </c>
      <c r="D159" s="194" t="s">
        <v>24789</v>
      </c>
      <c r="E159" s="193" t="s">
        <v>24790</v>
      </c>
      <c r="F159" s="193" t="s">
        <v>24678</v>
      </c>
      <c r="G159" s="193" t="s">
        <v>24679</v>
      </c>
      <c r="H159" s="193" t="s">
        <v>24524</v>
      </c>
      <c r="I159" s="193">
        <v>581336</v>
      </c>
      <c r="J159" s="193">
        <v>15.8337</v>
      </c>
      <c r="K159" s="193">
        <v>76.835611</v>
      </c>
      <c r="L159" s="193">
        <v>0.4</v>
      </c>
      <c r="M159" s="193" t="s">
        <v>24680</v>
      </c>
      <c r="N159" s="235" t="s">
        <v>15</v>
      </c>
      <c r="O159" s="236" t="s">
        <v>30190</v>
      </c>
    </row>
    <row r="160" spans="1:15" x14ac:dyDescent="0.3">
      <c r="A160" s="193">
        <v>157</v>
      </c>
      <c r="B160" s="194" t="s">
        <v>30346</v>
      </c>
      <c r="C160" s="194" t="s">
        <v>24873</v>
      </c>
      <c r="D160" s="194" t="s">
        <v>24686</v>
      </c>
      <c r="E160" s="193" t="s">
        <v>24687</v>
      </c>
      <c r="F160" s="193" t="s">
        <v>24678</v>
      </c>
      <c r="G160" s="193" t="s">
        <v>24679</v>
      </c>
      <c r="H160" s="193" t="s">
        <v>24524</v>
      </c>
      <c r="I160" s="193">
        <v>581336</v>
      </c>
      <c r="J160" s="193">
        <v>15.834300000000001</v>
      </c>
      <c r="K160" s="193">
        <v>76.839119999999994</v>
      </c>
      <c r="L160" s="193">
        <v>0.49</v>
      </c>
      <c r="M160" s="193" t="s">
        <v>24680</v>
      </c>
      <c r="N160" s="235" t="s">
        <v>15</v>
      </c>
      <c r="O160" s="236" t="s">
        <v>30190</v>
      </c>
    </row>
    <row r="161" spans="1:15" x14ac:dyDescent="0.3">
      <c r="A161" s="193">
        <v>158</v>
      </c>
      <c r="B161" s="194" t="s">
        <v>30347</v>
      </c>
      <c r="C161" s="194" t="s">
        <v>24874</v>
      </c>
      <c r="D161" s="194" t="s">
        <v>24787</v>
      </c>
      <c r="E161" s="193" t="s">
        <v>24875</v>
      </c>
      <c r="F161" s="193" t="s">
        <v>24678</v>
      </c>
      <c r="G161" s="193" t="s">
        <v>24679</v>
      </c>
      <c r="H161" s="193" t="s">
        <v>24524</v>
      </c>
      <c r="I161" s="193">
        <v>581336</v>
      </c>
      <c r="J161" s="193">
        <v>15.834899999999999</v>
      </c>
      <c r="K161" s="193">
        <v>76.842600000000004</v>
      </c>
      <c r="L161" s="193">
        <v>1.08</v>
      </c>
      <c r="M161" s="193" t="s">
        <v>24680</v>
      </c>
      <c r="N161" s="235" t="s">
        <v>15</v>
      </c>
      <c r="O161" s="236" t="s">
        <v>30190</v>
      </c>
    </row>
    <row r="162" spans="1:15" x14ac:dyDescent="0.3">
      <c r="A162" s="193">
        <v>159</v>
      </c>
      <c r="B162" s="194" t="s">
        <v>30348</v>
      </c>
      <c r="C162" s="194" t="s">
        <v>24698</v>
      </c>
      <c r="D162" s="194" t="s">
        <v>24787</v>
      </c>
      <c r="E162" s="193" t="s">
        <v>24858</v>
      </c>
      <c r="F162" s="193" t="s">
        <v>24678</v>
      </c>
      <c r="G162" s="193" t="s">
        <v>24679</v>
      </c>
      <c r="H162" s="193" t="s">
        <v>24524</v>
      </c>
      <c r="I162" s="193">
        <v>581336</v>
      </c>
      <c r="J162" s="193">
        <v>15.8355</v>
      </c>
      <c r="K162" s="193">
        <v>76.846100000000007</v>
      </c>
      <c r="L162" s="193">
        <v>0.5</v>
      </c>
      <c r="M162" s="193" t="s">
        <v>24680</v>
      </c>
      <c r="N162" s="235" t="s">
        <v>15</v>
      </c>
      <c r="O162" s="236" t="s">
        <v>30190</v>
      </c>
    </row>
    <row r="163" spans="1:15" x14ac:dyDescent="0.3">
      <c r="A163" s="193">
        <v>160</v>
      </c>
      <c r="B163" s="194" t="s">
        <v>30349</v>
      </c>
      <c r="C163" s="194" t="s">
        <v>24876</v>
      </c>
      <c r="D163" s="194" t="s">
        <v>24787</v>
      </c>
      <c r="E163" s="193" t="s">
        <v>24858</v>
      </c>
      <c r="F163" s="193" t="s">
        <v>24678</v>
      </c>
      <c r="G163" s="193" t="s">
        <v>24679</v>
      </c>
      <c r="H163" s="193" t="s">
        <v>24524</v>
      </c>
      <c r="I163" s="193">
        <v>581336</v>
      </c>
      <c r="J163" s="193">
        <v>15.8361</v>
      </c>
      <c r="K163" s="193">
        <v>76.849599999999995</v>
      </c>
      <c r="L163" s="193">
        <v>2.0499999999999998</v>
      </c>
      <c r="M163" s="193" t="s">
        <v>24680</v>
      </c>
      <c r="N163" s="235" t="s">
        <v>15</v>
      </c>
      <c r="O163" s="236" t="s">
        <v>30190</v>
      </c>
    </row>
    <row r="164" spans="1:15" x14ac:dyDescent="0.3">
      <c r="A164" s="193">
        <v>161</v>
      </c>
      <c r="B164" s="194" t="s">
        <v>30350</v>
      </c>
      <c r="C164" s="194" t="s">
        <v>24877</v>
      </c>
      <c r="D164" s="194" t="s">
        <v>24789</v>
      </c>
      <c r="E164" s="193" t="s">
        <v>24858</v>
      </c>
      <c r="F164" s="193" t="s">
        <v>24678</v>
      </c>
      <c r="G164" s="193" t="s">
        <v>24679</v>
      </c>
      <c r="H164" s="193" t="s">
        <v>24524</v>
      </c>
      <c r="I164" s="193">
        <v>581336</v>
      </c>
      <c r="J164" s="193">
        <v>16.81183</v>
      </c>
      <c r="K164" s="193">
        <v>76.821100000000001</v>
      </c>
      <c r="L164" s="193">
        <v>3.4</v>
      </c>
      <c r="M164" s="193" t="s">
        <v>24680</v>
      </c>
      <c r="N164" s="235" t="s">
        <v>15</v>
      </c>
      <c r="O164" s="236" t="s">
        <v>30190</v>
      </c>
    </row>
    <row r="165" spans="1:15" x14ac:dyDescent="0.3">
      <c r="A165" s="193">
        <v>162</v>
      </c>
      <c r="B165" s="194" t="s">
        <v>30351</v>
      </c>
      <c r="C165" s="194" t="s">
        <v>24788</v>
      </c>
      <c r="D165" s="194" t="s">
        <v>24788</v>
      </c>
      <c r="E165" s="193" t="s">
        <v>24790</v>
      </c>
      <c r="F165" s="193" t="s">
        <v>24678</v>
      </c>
      <c r="G165" s="193" t="s">
        <v>24679</v>
      </c>
      <c r="H165" s="193" t="s">
        <v>24524</v>
      </c>
      <c r="I165" s="193">
        <v>581336</v>
      </c>
      <c r="J165" s="193">
        <v>16.81231</v>
      </c>
      <c r="K165" s="193">
        <v>76.821700000000007</v>
      </c>
      <c r="L165" s="193">
        <v>2.4</v>
      </c>
      <c r="M165" s="193" t="s">
        <v>24680</v>
      </c>
      <c r="N165" s="235" t="s">
        <v>15</v>
      </c>
      <c r="O165" s="236" t="s">
        <v>30190</v>
      </c>
    </row>
    <row r="166" spans="1:15" x14ac:dyDescent="0.3">
      <c r="A166" s="193">
        <v>163</v>
      </c>
      <c r="B166" s="194" t="s">
        <v>30352</v>
      </c>
      <c r="C166" s="194" t="s">
        <v>24878</v>
      </c>
      <c r="D166" s="194" t="s">
        <v>24701</v>
      </c>
      <c r="E166" s="193" t="s">
        <v>24802</v>
      </c>
      <c r="F166" s="193" t="s">
        <v>24678</v>
      </c>
      <c r="G166" s="193" t="s">
        <v>24679</v>
      </c>
      <c r="H166" s="193" t="s">
        <v>24524</v>
      </c>
      <c r="I166" s="193">
        <v>581336</v>
      </c>
      <c r="J166" s="193">
        <v>16.812799999999999</v>
      </c>
      <c r="K166" s="193">
        <v>76.822299999999998</v>
      </c>
      <c r="L166" s="193">
        <v>0.5</v>
      </c>
      <c r="M166" s="193" t="s">
        <v>24680</v>
      </c>
      <c r="N166" s="235" t="s">
        <v>15</v>
      </c>
      <c r="O166" s="236" t="s">
        <v>30190</v>
      </c>
    </row>
    <row r="167" spans="1:15" x14ac:dyDescent="0.3">
      <c r="A167" s="193">
        <v>164</v>
      </c>
      <c r="B167" s="194" t="s">
        <v>30353</v>
      </c>
      <c r="C167" s="194" t="s">
        <v>24879</v>
      </c>
      <c r="D167" s="194" t="s">
        <v>24880</v>
      </c>
      <c r="E167" s="193" t="s">
        <v>24802</v>
      </c>
      <c r="F167" s="193" t="s">
        <v>24678</v>
      </c>
      <c r="G167" s="193" t="s">
        <v>24679</v>
      </c>
      <c r="H167" s="193" t="s">
        <v>24524</v>
      </c>
      <c r="I167" s="193">
        <v>581336</v>
      </c>
      <c r="J167" s="193">
        <v>16.813300000000002</v>
      </c>
      <c r="K167" s="193">
        <v>76.822900000000004</v>
      </c>
      <c r="L167" s="193">
        <v>0.8</v>
      </c>
      <c r="M167" s="193" t="s">
        <v>24680</v>
      </c>
      <c r="N167" s="235" t="s">
        <v>15</v>
      </c>
      <c r="O167" s="236" t="s">
        <v>30190</v>
      </c>
    </row>
    <row r="168" spans="1:15" x14ac:dyDescent="0.3">
      <c r="A168" s="193">
        <v>165</v>
      </c>
      <c r="B168" s="194" t="s">
        <v>30354</v>
      </c>
      <c r="C168" s="194" t="s">
        <v>24881</v>
      </c>
      <c r="D168" s="194" t="s">
        <v>24882</v>
      </c>
      <c r="E168" s="193" t="s">
        <v>24790</v>
      </c>
      <c r="F168" s="193" t="s">
        <v>24678</v>
      </c>
      <c r="G168" s="193" t="s">
        <v>24679</v>
      </c>
      <c r="H168" s="193" t="s">
        <v>24524</v>
      </c>
      <c r="I168" s="193">
        <v>581336</v>
      </c>
      <c r="J168" s="193">
        <v>16.813829999999999</v>
      </c>
      <c r="K168" s="193">
        <v>76.823499999999996</v>
      </c>
      <c r="L168" s="193">
        <v>0.4</v>
      </c>
      <c r="M168" s="193" t="s">
        <v>24680</v>
      </c>
      <c r="N168" s="235" t="s">
        <v>15</v>
      </c>
      <c r="O168" s="236" t="s">
        <v>30190</v>
      </c>
    </row>
    <row r="169" spans="1:15" x14ac:dyDescent="0.3">
      <c r="A169" s="193">
        <v>166</v>
      </c>
      <c r="B169" s="194" t="s">
        <v>30355</v>
      </c>
      <c r="C169" s="194" t="s">
        <v>24883</v>
      </c>
      <c r="D169" s="194" t="s">
        <v>24833</v>
      </c>
      <c r="E169" s="193" t="s">
        <v>24884</v>
      </c>
      <c r="F169" s="193" t="s">
        <v>24678</v>
      </c>
      <c r="G169" s="193" t="s">
        <v>24679</v>
      </c>
      <c r="H169" s="193" t="s">
        <v>24524</v>
      </c>
      <c r="I169" s="193">
        <v>581336</v>
      </c>
      <c r="J169" s="193">
        <v>16.814319999999999</v>
      </c>
      <c r="K169" s="193">
        <v>76.824100000000001</v>
      </c>
      <c r="L169" s="193">
        <v>0.4</v>
      </c>
      <c r="M169" s="193" t="s">
        <v>24680</v>
      </c>
      <c r="N169" s="235" t="s">
        <v>15</v>
      </c>
      <c r="O169" s="236" t="s">
        <v>30190</v>
      </c>
    </row>
    <row r="170" spans="1:15" x14ac:dyDescent="0.3">
      <c r="A170" s="193">
        <v>167</v>
      </c>
      <c r="B170" s="194" t="s">
        <v>30356</v>
      </c>
      <c r="C170" s="194" t="s">
        <v>24885</v>
      </c>
      <c r="D170" s="194" t="s">
        <v>24886</v>
      </c>
      <c r="E170" s="193" t="s">
        <v>24723</v>
      </c>
      <c r="F170" s="193" t="s">
        <v>24678</v>
      </c>
      <c r="G170" s="193" t="s">
        <v>24679</v>
      </c>
      <c r="H170" s="193" t="s">
        <v>24524</v>
      </c>
      <c r="I170" s="193">
        <v>581336</v>
      </c>
      <c r="J170" s="193">
        <v>16.814800000000002</v>
      </c>
      <c r="K170" s="193">
        <v>76.824700000000007</v>
      </c>
      <c r="L170" s="193">
        <v>2.17</v>
      </c>
      <c r="M170" s="193" t="s">
        <v>24680</v>
      </c>
      <c r="N170" s="235" t="s">
        <v>15</v>
      </c>
      <c r="O170" s="236" t="s">
        <v>30190</v>
      </c>
    </row>
    <row r="171" spans="1:15" x14ac:dyDescent="0.3">
      <c r="A171" s="193">
        <v>168</v>
      </c>
      <c r="B171" s="194" t="s">
        <v>30357</v>
      </c>
      <c r="C171" s="194" t="s">
        <v>24887</v>
      </c>
      <c r="D171" s="194" t="s">
        <v>24697</v>
      </c>
      <c r="E171" s="193" t="s">
        <v>24888</v>
      </c>
      <c r="F171" s="193" t="s">
        <v>24678</v>
      </c>
      <c r="G171" s="193" t="s">
        <v>24679</v>
      </c>
      <c r="H171" s="193" t="s">
        <v>24524</v>
      </c>
      <c r="I171" s="193">
        <v>581336</v>
      </c>
      <c r="J171" s="193">
        <v>16.815300000000001</v>
      </c>
      <c r="K171" s="193">
        <v>76.825299999999999</v>
      </c>
      <c r="L171" s="193">
        <v>3.2</v>
      </c>
      <c r="M171" s="193" t="s">
        <v>24680</v>
      </c>
      <c r="N171" s="235" t="s">
        <v>15</v>
      </c>
      <c r="O171" s="236" t="s">
        <v>30190</v>
      </c>
    </row>
    <row r="172" spans="1:15" x14ac:dyDescent="0.3">
      <c r="A172" s="193">
        <v>169</v>
      </c>
      <c r="B172" s="194" t="s">
        <v>30358</v>
      </c>
      <c r="C172" s="194" t="s">
        <v>24889</v>
      </c>
      <c r="D172" s="194" t="s">
        <v>24863</v>
      </c>
      <c r="E172" s="193" t="s">
        <v>24790</v>
      </c>
      <c r="F172" s="193" t="s">
        <v>24678</v>
      </c>
      <c r="G172" s="193" t="s">
        <v>24679</v>
      </c>
      <c r="H172" s="193" t="s">
        <v>24524</v>
      </c>
      <c r="I172" s="193">
        <v>581336</v>
      </c>
      <c r="J172" s="193">
        <v>16.815799999999999</v>
      </c>
      <c r="K172" s="193">
        <v>76.825900000000004</v>
      </c>
      <c r="L172" s="193">
        <v>1.43</v>
      </c>
      <c r="M172" s="193" t="s">
        <v>24680</v>
      </c>
      <c r="N172" s="235" t="s">
        <v>15</v>
      </c>
      <c r="O172" s="236" t="s">
        <v>30190</v>
      </c>
    </row>
    <row r="173" spans="1:15" x14ac:dyDescent="0.3">
      <c r="A173" s="193">
        <v>170</v>
      </c>
      <c r="B173" s="194" t="s">
        <v>30359</v>
      </c>
      <c r="C173" s="194" t="s">
        <v>24890</v>
      </c>
      <c r="D173" s="194" t="s">
        <v>24891</v>
      </c>
      <c r="E173" s="193" t="s">
        <v>24790</v>
      </c>
      <c r="F173" s="193" t="s">
        <v>24678</v>
      </c>
      <c r="G173" s="193" t="s">
        <v>24679</v>
      </c>
      <c r="H173" s="193" t="s">
        <v>24524</v>
      </c>
      <c r="I173" s="193">
        <v>581336</v>
      </c>
      <c r="J173" s="193">
        <v>16.816330000000001</v>
      </c>
      <c r="K173" s="193">
        <v>76.826500000000095</v>
      </c>
      <c r="L173" s="193">
        <v>0.9</v>
      </c>
      <c r="M173" s="193" t="s">
        <v>24680</v>
      </c>
      <c r="N173" s="235" t="s">
        <v>15</v>
      </c>
      <c r="O173" s="236" t="s">
        <v>30190</v>
      </c>
    </row>
    <row r="174" spans="1:15" x14ac:dyDescent="0.3">
      <c r="A174" s="193">
        <v>171</v>
      </c>
      <c r="B174" s="194" t="s">
        <v>30360</v>
      </c>
      <c r="C174" s="194" t="s">
        <v>24694</v>
      </c>
      <c r="D174" s="194" t="s">
        <v>24849</v>
      </c>
      <c r="E174" s="193" t="s">
        <v>24785</v>
      </c>
      <c r="F174" s="193" t="s">
        <v>24678</v>
      </c>
      <c r="G174" s="193" t="s">
        <v>24679</v>
      </c>
      <c r="H174" s="193" t="s">
        <v>24524</v>
      </c>
      <c r="I174" s="193">
        <v>581336</v>
      </c>
      <c r="J174" s="193">
        <v>16.816800000000001</v>
      </c>
      <c r="K174" s="193">
        <v>76.827100000000101</v>
      </c>
      <c r="L174" s="193">
        <v>1.2</v>
      </c>
      <c r="M174" s="193" t="s">
        <v>24680</v>
      </c>
      <c r="N174" s="235" t="s">
        <v>15</v>
      </c>
      <c r="O174" s="236" t="s">
        <v>30190</v>
      </c>
    </row>
    <row r="175" spans="1:15" x14ac:dyDescent="0.3">
      <c r="A175" s="193">
        <v>172</v>
      </c>
      <c r="B175" s="194" t="s">
        <v>30361</v>
      </c>
      <c r="C175" s="194" t="s">
        <v>24748</v>
      </c>
      <c r="D175" s="194" t="s">
        <v>24697</v>
      </c>
      <c r="E175" s="193" t="s">
        <v>24790</v>
      </c>
      <c r="F175" s="193" t="s">
        <v>24678</v>
      </c>
      <c r="G175" s="193" t="s">
        <v>24679</v>
      </c>
      <c r="H175" s="193" t="s">
        <v>24524</v>
      </c>
      <c r="I175" s="193">
        <v>581336</v>
      </c>
      <c r="J175" s="193">
        <v>16.817299999999999</v>
      </c>
      <c r="K175" s="193">
        <v>76.827700000000107</v>
      </c>
      <c r="L175" s="193">
        <v>0.53</v>
      </c>
      <c r="M175" s="193" t="s">
        <v>24680</v>
      </c>
      <c r="N175" s="235" t="s">
        <v>15</v>
      </c>
      <c r="O175" s="236" t="s">
        <v>30190</v>
      </c>
    </row>
    <row r="176" spans="1:15" x14ac:dyDescent="0.3">
      <c r="A176" s="193">
        <v>173</v>
      </c>
      <c r="B176" s="194" t="s">
        <v>30362</v>
      </c>
      <c r="C176" s="194" t="s">
        <v>24892</v>
      </c>
      <c r="D176" s="194" t="s">
        <v>24863</v>
      </c>
      <c r="E176" s="193" t="s">
        <v>24790</v>
      </c>
      <c r="F176" s="193" t="s">
        <v>24678</v>
      </c>
      <c r="G176" s="193" t="s">
        <v>24679</v>
      </c>
      <c r="H176" s="193" t="s">
        <v>24524</v>
      </c>
      <c r="I176" s="193">
        <v>581336</v>
      </c>
      <c r="J176" s="193">
        <v>16.817869999999999</v>
      </c>
      <c r="K176" s="193">
        <v>76.828300000000098</v>
      </c>
      <c r="L176" s="193">
        <v>1.95</v>
      </c>
      <c r="M176" s="193" t="s">
        <v>24680</v>
      </c>
      <c r="N176" s="235" t="s">
        <v>15</v>
      </c>
      <c r="O176" s="236" t="s">
        <v>30190</v>
      </c>
    </row>
    <row r="177" spans="1:15" x14ac:dyDescent="0.3">
      <c r="A177" s="193">
        <v>174</v>
      </c>
      <c r="B177" s="194" t="s">
        <v>30363</v>
      </c>
      <c r="C177" s="194" t="s">
        <v>24893</v>
      </c>
      <c r="D177" s="194" t="s">
        <v>24708</v>
      </c>
      <c r="E177" s="193" t="s">
        <v>24687</v>
      </c>
      <c r="F177" s="193" t="s">
        <v>24678</v>
      </c>
      <c r="G177" s="193" t="s">
        <v>24894</v>
      </c>
      <c r="H177" s="193" t="s">
        <v>24524</v>
      </c>
      <c r="I177" s="193">
        <v>581336</v>
      </c>
      <c r="J177" s="193">
        <v>16.817271999999999</v>
      </c>
      <c r="K177" s="193">
        <v>76.843121999999994</v>
      </c>
      <c r="L177" s="193">
        <v>0.6</v>
      </c>
      <c r="M177" s="193" t="s">
        <v>24680</v>
      </c>
      <c r="N177" s="235" t="s">
        <v>15</v>
      </c>
      <c r="O177" s="236" t="s">
        <v>30190</v>
      </c>
    </row>
    <row r="178" spans="1:15" ht="27.6" x14ac:dyDescent="0.3">
      <c r="A178" s="193">
        <v>175</v>
      </c>
      <c r="B178" s="194" t="s">
        <v>30364</v>
      </c>
      <c r="C178" s="194" t="s">
        <v>24895</v>
      </c>
      <c r="D178" s="194" t="s">
        <v>24808</v>
      </c>
      <c r="E178" s="193" t="s">
        <v>24778</v>
      </c>
      <c r="F178" s="193" t="s">
        <v>24678</v>
      </c>
      <c r="G178" s="193" t="s">
        <v>24894</v>
      </c>
      <c r="H178" s="193" t="s">
        <v>24524</v>
      </c>
      <c r="I178" s="193">
        <v>581336</v>
      </c>
      <c r="J178" s="193">
        <v>16.817277999999998</v>
      </c>
      <c r="K178" s="193">
        <v>76.843130000000002</v>
      </c>
      <c r="L178" s="193">
        <v>0.83</v>
      </c>
      <c r="M178" s="193" t="s">
        <v>24680</v>
      </c>
      <c r="N178" s="235" t="s">
        <v>15</v>
      </c>
      <c r="O178" s="236" t="s">
        <v>30190</v>
      </c>
    </row>
    <row r="179" spans="1:15" ht="27.6" x14ac:dyDescent="0.3">
      <c r="A179" s="193">
        <v>176</v>
      </c>
      <c r="B179" s="194" t="s">
        <v>30365</v>
      </c>
      <c r="C179" s="194" t="s">
        <v>24896</v>
      </c>
      <c r="D179" s="194" t="s">
        <v>24808</v>
      </c>
      <c r="E179" s="193" t="s">
        <v>24778</v>
      </c>
      <c r="F179" s="193" t="s">
        <v>24678</v>
      </c>
      <c r="G179" s="193" t="s">
        <v>24894</v>
      </c>
      <c r="H179" s="193" t="s">
        <v>24524</v>
      </c>
      <c r="I179" s="193">
        <v>581336</v>
      </c>
      <c r="J179" s="193">
        <v>16.817288999999999</v>
      </c>
      <c r="K179" s="193">
        <v>76.843134000000006</v>
      </c>
      <c r="L179" s="193">
        <v>0.53</v>
      </c>
      <c r="M179" s="193" t="s">
        <v>24680</v>
      </c>
      <c r="N179" s="235" t="s">
        <v>15</v>
      </c>
      <c r="O179" s="236" t="s">
        <v>30190</v>
      </c>
    </row>
    <row r="180" spans="1:15" x14ac:dyDescent="0.3">
      <c r="A180" s="193">
        <v>177</v>
      </c>
      <c r="B180" s="194" t="s">
        <v>30366</v>
      </c>
      <c r="C180" s="194" t="s">
        <v>24703</v>
      </c>
      <c r="D180" s="194" t="s">
        <v>24897</v>
      </c>
      <c r="E180" s="193" t="s">
        <v>24687</v>
      </c>
      <c r="F180" s="193" t="s">
        <v>24678</v>
      </c>
      <c r="G180" s="193" t="s">
        <v>24894</v>
      </c>
      <c r="H180" s="193" t="s">
        <v>24524</v>
      </c>
      <c r="I180" s="193">
        <v>581336</v>
      </c>
      <c r="J180" s="193">
        <v>16.817323999999999</v>
      </c>
      <c r="K180" s="193">
        <v>76.843143000000026</v>
      </c>
      <c r="L180" s="193">
        <v>1.41</v>
      </c>
      <c r="M180" s="193" t="s">
        <v>24680</v>
      </c>
      <c r="N180" s="235" t="s">
        <v>15</v>
      </c>
      <c r="O180" s="236" t="s">
        <v>30190</v>
      </c>
    </row>
    <row r="181" spans="1:15" ht="27.6" x14ac:dyDescent="0.3">
      <c r="A181" s="193">
        <v>178</v>
      </c>
      <c r="B181" s="194" t="s">
        <v>30367</v>
      </c>
      <c r="C181" s="194" t="s">
        <v>24843</v>
      </c>
      <c r="D181" s="194" t="s">
        <v>24808</v>
      </c>
      <c r="E181" s="193" t="s">
        <v>24778</v>
      </c>
      <c r="F181" s="193" t="s">
        <v>24678</v>
      </c>
      <c r="G181" s="193" t="s">
        <v>24894</v>
      </c>
      <c r="H181" s="193" t="s">
        <v>24524</v>
      </c>
      <c r="I181" s="193">
        <v>581336</v>
      </c>
      <c r="J181" s="193">
        <v>16.817335</v>
      </c>
      <c r="K181" s="193">
        <v>76.843152000000032</v>
      </c>
      <c r="L181" s="193">
        <v>0.51</v>
      </c>
      <c r="M181" s="193" t="s">
        <v>24680</v>
      </c>
      <c r="N181" s="235" t="s">
        <v>15</v>
      </c>
      <c r="O181" s="236" t="s">
        <v>30190</v>
      </c>
    </row>
    <row r="182" spans="1:15" x14ac:dyDescent="0.3">
      <c r="A182" s="193">
        <v>179</v>
      </c>
      <c r="B182" s="194" t="s">
        <v>30368</v>
      </c>
      <c r="C182" s="194" t="s">
        <v>24796</v>
      </c>
      <c r="D182" s="194" t="s">
        <v>24849</v>
      </c>
      <c r="E182" s="193" t="s">
        <v>24757</v>
      </c>
      <c r="F182" s="193" t="s">
        <v>24678</v>
      </c>
      <c r="G182" s="193" t="s">
        <v>24894</v>
      </c>
      <c r="H182" s="193" t="s">
        <v>24524</v>
      </c>
      <c r="I182" s="193">
        <v>581336</v>
      </c>
      <c r="J182" s="193">
        <v>16.817346000000001</v>
      </c>
      <c r="K182" s="193">
        <v>76.843161000000038</v>
      </c>
      <c r="L182" s="193">
        <v>1.52</v>
      </c>
      <c r="M182" s="193" t="s">
        <v>24680</v>
      </c>
      <c r="N182" s="235" t="s">
        <v>15</v>
      </c>
      <c r="O182" s="236" t="s">
        <v>30190</v>
      </c>
    </row>
    <row r="183" spans="1:15" x14ac:dyDescent="0.3">
      <c r="A183" s="193">
        <v>180</v>
      </c>
      <c r="B183" s="194" t="s">
        <v>30369</v>
      </c>
      <c r="C183" s="194" t="s">
        <v>24898</v>
      </c>
      <c r="D183" s="194" t="s">
        <v>24869</v>
      </c>
      <c r="E183" s="193" t="s">
        <v>24858</v>
      </c>
      <c r="F183" s="193" t="s">
        <v>24678</v>
      </c>
      <c r="G183" s="193" t="s">
        <v>24894</v>
      </c>
      <c r="H183" s="193" t="s">
        <v>24524</v>
      </c>
      <c r="I183" s="193">
        <v>581336</v>
      </c>
      <c r="J183" s="193">
        <v>16.817357000000001</v>
      </c>
      <c r="K183" s="193">
        <v>76.843170000000043</v>
      </c>
      <c r="L183" s="193">
        <v>1.51</v>
      </c>
      <c r="M183" s="193" t="s">
        <v>24680</v>
      </c>
      <c r="N183" s="235" t="s">
        <v>15</v>
      </c>
      <c r="O183" s="236" t="s">
        <v>30190</v>
      </c>
    </row>
    <row r="184" spans="1:15" x14ac:dyDescent="0.3">
      <c r="A184" s="193">
        <v>181</v>
      </c>
      <c r="B184" s="194" t="s">
        <v>30370</v>
      </c>
      <c r="C184" s="194" t="s">
        <v>24899</v>
      </c>
      <c r="D184" s="194" t="s">
        <v>24724</v>
      </c>
      <c r="E184" s="193" t="s">
        <v>24687</v>
      </c>
      <c r="F184" s="193" t="s">
        <v>24678</v>
      </c>
      <c r="G184" s="193" t="s">
        <v>24894</v>
      </c>
      <c r="H184" s="193" t="s">
        <v>24524</v>
      </c>
      <c r="I184" s="193">
        <v>581336</v>
      </c>
      <c r="J184" s="193">
        <v>16.817360000000001</v>
      </c>
      <c r="K184" s="193">
        <v>76.843179000000049</v>
      </c>
      <c r="L184" s="193">
        <v>0.96</v>
      </c>
      <c r="M184" s="193" t="s">
        <v>24680</v>
      </c>
      <c r="N184" s="235" t="s">
        <v>15</v>
      </c>
      <c r="O184" s="236" t="s">
        <v>30190</v>
      </c>
    </row>
    <row r="185" spans="1:15" x14ac:dyDescent="0.3">
      <c r="A185" s="193">
        <v>182</v>
      </c>
      <c r="B185" s="194" t="s">
        <v>30371</v>
      </c>
      <c r="C185" s="194" t="s">
        <v>24891</v>
      </c>
      <c r="D185" s="194" t="s">
        <v>24900</v>
      </c>
      <c r="E185" s="193" t="s">
        <v>24785</v>
      </c>
      <c r="F185" s="193" t="s">
        <v>24678</v>
      </c>
      <c r="G185" s="193" t="s">
        <v>24894</v>
      </c>
      <c r="H185" s="193" t="s">
        <v>24524</v>
      </c>
      <c r="I185" s="193">
        <v>581336</v>
      </c>
      <c r="J185" s="193">
        <v>16.817363</v>
      </c>
      <c r="K185" s="193">
        <v>76.843180000000046</v>
      </c>
      <c r="L185" s="193">
        <v>1.22</v>
      </c>
      <c r="M185" s="193" t="s">
        <v>24680</v>
      </c>
      <c r="N185" s="235" t="s">
        <v>15</v>
      </c>
      <c r="O185" s="236" t="s">
        <v>30190</v>
      </c>
    </row>
    <row r="186" spans="1:15" ht="27.6" x14ac:dyDescent="0.3">
      <c r="A186" s="193">
        <v>183</v>
      </c>
      <c r="B186" s="194" t="s">
        <v>30372</v>
      </c>
      <c r="C186" s="194" t="s">
        <v>24869</v>
      </c>
      <c r="D186" s="194" t="s">
        <v>24808</v>
      </c>
      <c r="E186" s="193" t="s">
        <v>24778</v>
      </c>
      <c r="F186" s="193" t="s">
        <v>24678</v>
      </c>
      <c r="G186" s="193" t="s">
        <v>24894</v>
      </c>
      <c r="H186" s="193" t="s">
        <v>24524</v>
      </c>
      <c r="I186" s="193">
        <v>581336</v>
      </c>
      <c r="J186" s="193">
        <v>16.817453</v>
      </c>
      <c r="K186" s="193">
        <v>76.843181000000044</v>
      </c>
      <c r="L186" s="193">
        <v>0.48</v>
      </c>
      <c r="M186" s="193" t="s">
        <v>24680</v>
      </c>
      <c r="N186" s="235" t="s">
        <v>15</v>
      </c>
      <c r="O186" s="236" t="s">
        <v>30190</v>
      </c>
    </row>
    <row r="187" spans="1:15" x14ac:dyDescent="0.3">
      <c r="A187" s="193">
        <v>184</v>
      </c>
      <c r="B187" s="194" t="s">
        <v>30373</v>
      </c>
      <c r="C187" s="194" t="s">
        <v>24901</v>
      </c>
      <c r="D187" s="194" t="s">
        <v>24714</v>
      </c>
      <c r="E187" s="193" t="s">
        <v>24709</v>
      </c>
      <c r="F187" s="193" t="s">
        <v>24678</v>
      </c>
      <c r="G187" s="193" t="s">
        <v>24894</v>
      </c>
      <c r="H187" s="193" t="s">
        <v>24524</v>
      </c>
      <c r="I187" s="193">
        <v>581336</v>
      </c>
      <c r="J187" s="193">
        <v>16.817543000000001</v>
      </c>
      <c r="K187" s="193">
        <v>76.843182000000041</v>
      </c>
      <c r="L187" s="193">
        <v>0.8</v>
      </c>
      <c r="M187" s="193" t="s">
        <v>24680</v>
      </c>
      <c r="N187" s="235" t="s">
        <v>15</v>
      </c>
      <c r="O187" s="236" t="s">
        <v>30190</v>
      </c>
    </row>
    <row r="188" spans="1:15" x14ac:dyDescent="0.3">
      <c r="A188" s="193">
        <v>185</v>
      </c>
      <c r="B188" s="194" t="s">
        <v>30374</v>
      </c>
      <c r="C188" s="194" t="s">
        <v>24701</v>
      </c>
      <c r="D188" s="194" t="s">
        <v>24897</v>
      </c>
      <c r="E188" s="193" t="s">
        <v>24790</v>
      </c>
      <c r="F188" s="193" t="s">
        <v>24678</v>
      </c>
      <c r="G188" s="193" t="s">
        <v>24894</v>
      </c>
      <c r="H188" s="193" t="s">
        <v>24524</v>
      </c>
      <c r="I188" s="193">
        <v>581336</v>
      </c>
      <c r="J188" s="193">
        <v>16.817633000000001</v>
      </c>
      <c r="K188" s="193">
        <v>76.843183000000039</v>
      </c>
      <c r="L188" s="193">
        <v>0.72</v>
      </c>
      <c r="M188" s="193" t="s">
        <v>24680</v>
      </c>
      <c r="N188" s="235" t="s">
        <v>15</v>
      </c>
      <c r="O188" s="236" t="s">
        <v>30190</v>
      </c>
    </row>
    <row r="189" spans="1:15" x14ac:dyDescent="0.3">
      <c r="A189" s="193">
        <v>186</v>
      </c>
      <c r="B189" s="194" t="s">
        <v>30375</v>
      </c>
      <c r="C189" s="194" t="s">
        <v>24697</v>
      </c>
      <c r="D189" s="194" t="s">
        <v>24809</v>
      </c>
      <c r="E189" s="193" t="s">
        <v>24785</v>
      </c>
      <c r="F189" s="193" t="s">
        <v>24678</v>
      </c>
      <c r="G189" s="193" t="s">
        <v>24894</v>
      </c>
      <c r="H189" s="193" t="s">
        <v>24524</v>
      </c>
      <c r="I189" s="193">
        <v>581336</v>
      </c>
      <c r="J189" s="193">
        <v>16.817723000000001</v>
      </c>
      <c r="K189" s="193">
        <v>76.843184000000036</v>
      </c>
      <c r="L189" s="193">
        <v>1.1599999999999999</v>
      </c>
      <c r="M189" s="193" t="s">
        <v>24680</v>
      </c>
      <c r="N189" s="235" t="s">
        <v>15</v>
      </c>
      <c r="O189" s="236" t="s">
        <v>30190</v>
      </c>
    </row>
    <row r="190" spans="1:15" x14ac:dyDescent="0.3">
      <c r="A190" s="193">
        <v>187</v>
      </c>
      <c r="B190" s="194" t="s">
        <v>30376</v>
      </c>
      <c r="C190" s="194" t="s">
        <v>24902</v>
      </c>
      <c r="D190" s="194" t="s">
        <v>24809</v>
      </c>
      <c r="E190" s="193" t="s">
        <v>24785</v>
      </c>
      <c r="F190" s="193" t="s">
        <v>24678</v>
      </c>
      <c r="G190" s="193" t="s">
        <v>24894</v>
      </c>
      <c r="H190" s="193" t="s">
        <v>24524</v>
      </c>
      <c r="I190" s="193">
        <v>581336</v>
      </c>
      <c r="J190" s="193">
        <v>16.817813000000001</v>
      </c>
      <c r="K190" s="193">
        <v>76.843185000000034</v>
      </c>
      <c r="L190" s="193">
        <v>1.33</v>
      </c>
      <c r="M190" s="193" t="s">
        <v>24680</v>
      </c>
      <c r="N190" s="235" t="s">
        <v>15</v>
      </c>
      <c r="O190" s="236" t="s">
        <v>30190</v>
      </c>
    </row>
    <row r="191" spans="1:15" x14ac:dyDescent="0.3">
      <c r="A191" s="193">
        <v>188</v>
      </c>
      <c r="B191" s="194" t="s">
        <v>30377</v>
      </c>
      <c r="C191" s="194" t="s">
        <v>24686</v>
      </c>
      <c r="D191" s="194" t="s">
        <v>24897</v>
      </c>
      <c r="E191" s="193" t="s">
        <v>24790</v>
      </c>
      <c r="F191" s="193" t="s">
        <v>24678</v>
      </c>
      <c r="G191" s="193" t="s">
        <v>24894</v>
      </c>
      <c r="H191" s="193" t="s">
        <v>24524</v>
      </c>
      <c r="I191" s="193">
        <v>581336</v>
      </c>
      <c r="J191" s="193">
        <v>16.817903000000001</v>
      </c>
      <c r="K191" s="193">
        <v>76.843186000000031</v>
      </c>
      <c r="L191" s="193">
        <v>0.6</v>
      </c>
      <c r="M191" s="193" t="s">
        <v>24680</v>
      </c>
      <c r="N191" s="235" t="s">
        <v>15</v>
      </c>
      <c r="O191" s="236" t="s">
        <v>30190</v>
      </c>
    </row>
    <row r="192" spans="1:15" x14ac:dyDescent="0.3">
      <c r="A192" s="193">
        <v>189</v>
      </c>
      <c r="B192" s="194" t="s">
        <v>30378</v>
      </c>
      <c r="C192" s="194" t="s">
        <v>24903</v>
      </c>
      <c r="D192" s="194" t="s">
        <v>24703</v>
      </c>
      <c r="E192" s="193" t="s">
        <v>24790</v>
      </c>
      <c r="F192" s="193" t="s">
        <v>24678</v>
      </c>
      <c r="G192" s="193" t="s">
        <v>24894</v>
      </c>
      <c r="H192" s="193" t="s">
        <v>24524</v>
      </c>
      <c r="I192" s="193">
        <v>581336</v>
      </c>
      <c r="J192" s="193">
        <v>16.817993000000001</v>
      </c>
      <c r="K192" s="193">
        <v>76.84319200000003</v>
      </c>
      <c r="L192" s="193">
        <v>0.9</v>
      </c>
      <c r="M192" s="193" t="s">
        <v>24680</v>
      </c>
      <c r="N192" s="235" t="s">
        <v>15</v>
      </c>
      <c r="O192" s="236" t="s">
        <v>30190</v>
      </c>
    </row>
    <row r="193" spans="1:15" x14ac:dyDescent="0.3">
      <c r="A193" s="193">
        <v>190</v>
      </c>
      <c r="B193" s="194" t="s">
        <v>30379</v>
      </c>
      <c r="C193" s="194" t="s">
        <v>24897</v>
      </c>
      <c r="D193" s="194" t="s">
        <v>24849</v>
      </c>
      <c r="E193" s="193" t="s">
        <v>24709</v>
      </c>
      <c r="F193" s="193" t="s">
        <v>24678</v>
      </c>
      <c r="G193" s="193" t="s">
        <v>24894</v>
      </c>
      <c r="H193" s="193" t="s">
        <v>24524</v>
      </c>
      <c r="I193" s="193">
        <v>581336</v>
      </c>
      <c r="J193" s="193">
        <v>16.818083000000001</v>
      </c>
      <c r="K193" s="193">
        <v>76.843198000000029</v>
      </c>
      <c r="L193" s="193">
        <v>0.98</v>
      </c>
      <c r="M193" s="193" t="s">
        <v>24680</v>
      </c>
      <c r="N193" s="235" t="s">
        <v>15</v>
      </c>
      <c r="O193" s="236" t="s">
        <v>30190</v>
      </c>
    </row>
    <row r="194" spans="1:15" x14ac:dyDescent="0.3">
      <c r="A194" s="193">
        <v>191</v>
      </c>
      <c r="B194" s="194" t="s">
        <v>30380</v>
      </c>
      <c r="C194" s="194" t="s">
        <v>24904</v>
      </c>
      <c r="D194" s="194" t="s">
        <v>24905</v>
      </c>
      <c r="E194" s="193" t="s">
        <v>24734</v>
      </c>
      <c r="F194" s="193" t="s">
        <v>24678</v>
      </c>
      <c r="G194" s="193" t="s">
        <v>24894</v>
      </c>
      <c r="H194" s="193" t="s">
        <v>24524</v>
      </c>
      <c r="I194" s="193">
        <v>581336</v>
      </c>
      <c r="J194" s="193">
        <v>16.818173000000002</v>
      </c>
      <c r="K194" s="193">
        <v>76.843204000000028</v>
      </c>
      <c r="L194" s="193">
        <v>0.69</v>
      </c>
      <c r="M194" s="193" t="s">
        <v>24680</v>
      </c>
      <c r="N194" s="235" t="s">
        <v>15</v>
      </c>
      <c r="O194" s="236" t="s">
        <v>30190</v>
      </c>
    </row>
    <row r="195" spans="1:15" x14ac:dyDescent="0.3">
      <c r="A195" s="193">
        <v>192</v>
      </c>
      <c r="B195" s="194" t="s">
        <v>30381</v>
      </c>
      <c r="C195" s="194" t="s">
        <v>24906</v>
      </c>
      <c r="D195" s="194" t="s">
        <v>24826</v>
      </c>
      <c r="E195" s="193" t="s">
        <v>24810</v>
      </c>
      <c r="F195" s="193" t="s">
        <v>24678</v>
      </c>
      <c r="G195" s="193" t="s">
        <v>24894</v>
      </c>
      <c r="H195" s="193" t="s">
        <v>24524</v>
      </c>
      <c r="I195" s="193">
        <v>581336</v>
      </c>
      <c r="J195" s="193">
        <v>16.818263000000002</v>
      </c>
      <c r="K195" s="193">
        <v>76.843210000000028</v>
      </c>
      <c r="L195" s="193">
        <v>0.36</v>
      </c>
      <c r="M195" s="193" t="s">
        <v>24680</v>
      </c>
      <c r="N195" s="235" t="s">
        <v>15</v>
      </c>
      <c r="O195" s="236" t="s">
        <v>30190</v>
      </c>
    </row>
    <row r="196" spans="1:15" x14ac:dyDescent="0.3">
      <c r="A196" s="193">
        <v>193</v>
      </c>
      <c r="B196" s="194" t="s">
        <v>30382</v>
      </c>
      <c r="C196" s="194" t="s">
        <v>24872</v>
      </c>
      <c r="D196" s="194" t="s">
        <v>24882</v>
      </c>
      <c r="E196" s="193" t="s">
        <v>24725</v>
      </c>
      <c r="F196" s="193" t="s">
        <v>24678</v>
      </c>
      <c r="G196" s="193" t="s">
        <v>24894</v>
      </c>
      <c r="H196" s="193" t="s">
        <v>24524</v>
      </c>
      <c r="I196" s="193">
        <v>581336</v>
      </c>
      <c r="J196" s="193">
        <v>16.818353000000002</v>
      </c>
      <c r="K196" s="193">
        <v>76.843216000000027</v>
      </c>
      <c r="L196" s="193">
        <v>0.93</v>
      </c>
      <c r="M196" s="193" t="s">
        <v>24680</v>
      </c>
      <c r="N196" s="235" t="s">
        <v>15</v>
      </c>
      <c r="O196" s="236" t="s">
        <v>30190</v>
      </c>
    </row>
    <row r="197" spans="1:15" x14ac:dyDescent="0.3">
      <c r="A197" s="193">
        <v>194</v>
      </c>
      <c r="B197" s="194" t="s">
        <v>30383</v>
      </c>
      <c r="C197" s="194" t="s">
        <v>24756</v>
      </c>
      <c r="D197" s="194" t="s">
        <v>24712</v>
      </c>
      <c r="E197" s="193" t="s">
        <v>24858</v>
      </c>
      <c r="F197" s="193" t="s">
        <v>24678</v>
      </c>
      <c r="G197" s="193" t="s">
        <v>24894</v>
      </c>
      <c r="H197" s="193" t="s">
        <v>24524</v>
      </c>
      <c r="I197" s="193">
        <v>581336</v>
      </c>
      <c r="J197" s="193">
        <v>16.818443000000002</v>
      </c>
      <c r="K197" s="193">
        <v>76.843222000000026</v>
      </c>
      <c r="L197" s="193">
        <v>1.2</v>
      </c>
      <c r="M197" s="193" t="s">
        <v>24680</v>
      </c>
      <c r="N197" s="235" t="s">
        <v>15</v>
      </c>
      <c r="O197" s="236" t="s">
        <v>30190</v>
      </c>
    </row>
    <row r="198" spans="1:15" ht="27.6" x14ac:dyDescent="0.3">
      <c r="A198" s="193">
        <v>195</v>
      </c>
      <c r="B198" s="194" t="s">
        <v>30384</v>
      </c>
      <c r="C198" s="194" t="s">
        <v>24907</v>
      </c>
      <c r="D198" s="194" t="s">
        <v>24854</v>
      </c>
      <c r="E198" s="193" t="s">
        <v>24778</v>
      </c>
      <c r="F198" s="193" t="s">
        <v>24678</v>
      </c>
      <c r="G198" s="193" t="s">
        <v>24894</v>
      </c>
      <c r="H198" s="193" t="s">
        <v>24524</v>
      </c>
      <c r="I198" s="193">
        <v>581336</v>
      </c>
      <c r="J198" s="193">
        <v>16.818533000000002</v>
      </c>
      <c r="K198" s="193">
        <v>76.843228000000025</v>
      </c>
      <c r="L198" s="193">
        <v>0.48</v>
      </c>
      <c r="M198" s="193" t="s">
        <v>24680</v>
      </c>
      <c r="N198" s="235" t="s">
        <v>15</v>
      </c>
      <c r="O198" s="236" t="s">
        <v>30190</v>
      </c>
    </row>
    <row r="199" spans="1:15" x14ac:dyDescent="0.3">
      <c r="A199" s="193">
        <v>196</v>
      </c>
      <c r="B199" s="194" t="s">
        <v>30385</v>
      </c>
      <c r="C199" s="194" t="s">
        <v>24908</v>
      </c>
      <c r="D199" s="194" t="s">
        <v>24897</v>
      </c>
      <c r="E199" s="193" t="s">
        <v>24677</v>
      </c>
      <c r="F199" s="193" t="s">
        <v>24678</v>
      </c>
      <c r="G199" s="193" t="s">
        <v>24894</v>
      </c>
      <c r="H199" s="193" t="s">
        <v>24524</v>
      </c>
      <c r="I199" s="193">
        <v>581336</v>
      </c>
      <c r="J199" s="193">
        <v>16.818623000000002</v>
      </c>
      <c r="K199" s="193">
        <v>76.843234000000024</v>
      </c>
      <c r="L199" s="193">
        <v>0.4</v>
      </c>
      <c r="M199" s="193" t="s">
        <v>24680</v>
      </c>
      <c r="N199" s="235" t="s">
        <v>15</v>
      </c>
      <c r="O199" s="236" t="s">
        <v>30190</v>
      </c>
    </row>
    <row r="200" spans="1:15" x14ac:dyDescent="0.3">
      <c r="A200" s="193">
        <v>197</v>
      </c>
      <c r="B200" s="194" t="s">
        <v>30386</v>
      </c>
      <c r="C200" s="194" t="s">
        <v>24724</v>
      </c>
      <c r="D200" s="194" t="s">
        <v>24682</v>
      </c>
      <c r="E200" s="193" t="s">
        <v>24725</v>
      </c>
      <c r="F200" s="193" t="s">
        <v>24678</v>
      </c>
      <c r="G200" s="193" t="s">
        <v>24894</v>
      </c>
      <c r="H200" s="193" t="s">
        <v>24524</v>
      </c>
      <c r="I200" s="193">
        <v>581336</v>
      </c>
      <c r="J200" s="193">
        <v>16.818713000000002</v>
      </c>
      <c r="K200" s="193">
        <v>76.843240000000023</v>
      </c>
      <c r="L200" s="193">
        <v>1</v>
      </c>
      <c r="M200" s="193" t="s">
        <v>24680</v>
      </c>
      <c r="N200" s="235" t="s">
        <v>15</v>
      </c>
      <c r="O200" s="236" t="s">
        <v>30190</v>
      </c>
    </row>
    <row r="201" spans="1:15" x14ac:dyDescent="0.3">
      <c r="A201" s="193">
        <v>198</v>
      </c>
      <c r="B201" s="194" t="s">
        <v>30387</v>
      </c>
      <c r="C201" s="194" t="s">
        <v>24789</v>
      </c>
      <c r="D201" s="194" t="s">
        <v>24686</v>
      </c>
      <c r="E201" s="193" t="s">
        <v>24790</v>
      </c>
      <c r="F201" s="193" t="s">
        <v>24678</v>
      </c>
      <c r="G201" s="193" t="s">
        <v>24894</v>
      </c>
      <c r="H201" s="193" t="s">
        <v>24524</v>
      </c>
      <c r="I201" s="193">
        <v>581336</v>
      </c>
      <c r="J201" s="193">
        <v>16.818803000000003</v>
      </c>
      <c r="K201" s="193">
        <v>76.843246000000022</v>
      </c>
      <c r="L201" s="193">
        <v>0.39</v>
      </c>
      <c r="M201" s="193" t="s">
        <v>24680</v>
      </c>
      <c r="N201" s="235" t="s">
        <v>15</v>
      </c>
      <c r="O201" s="236" t="s">
        <v>30190</v>
      </c>
    </row>
    <row r="202" spans="1:15" x14ac:dyDescent="0.3">
      <c r="A202" s="193">
        <v>199</v>
      </c>
      <c r="B202" s="194" t="s">
        <v>30388</v>
      </c>
      <c r="C202" s="194" t="s">
        <v>24718</v>
      </c>
      <c r="D202" s="194" t="s">
        <v>24682</v>
      </c>
      <c r="E202" s="193" t="s">
        <v>24723</v>
      </c>
      <c r="F202" s="193" t="s">
        <v>24678</v>
      </c>
      <c r="G202" s="193" t="s">
        <v>24894</v>
      </c>
      <c r="H202" s="193" t="s">
        <v>24524</v>
      </c>
      <c r="I202" s="193">
        <v>581336</v>
      </c>
      <c r="J202" s="193">
        <v>16.818893000000003</v>
      </c>
      <c r="K202" s="193">
        <v>76.843252000000021</v>
      </c>
      <c r="L202" s="193">
        <v>0.51</v>
      </c>
      <c r="M202" s="193" t="s">
        <v>24680</v>
      </c>
      <c r="N202" s="235" t="s">
        <v>15</v>
      </c>
      <c r="O202" s="236" t="s">
        <v>30190</v>
      </c>
    </row>
    <row r="203" spans="1:15" x14ac:dyDescent="0.3">
      <c r="A203" s="193">
        <v>200</v>
      </c>
      <c r="B203" s="194" t="s">
        <v>30389</v>
      </c>
      <c r="C203" s="194" t="s">
        <v>24808</v>
      </c>
      <c r="D203" s="194" t="s">
        <v>17369</v>
      </c>
      <c r="E203" s="193" t="s">
        <v>24677</v>
      </c>
      <c r="F203" s="193" t="s">
        <v>24678</v>
      </c>
      <c r="G203" s="193" t="s">
        <v>24894</v>
      </c>
      <c r="H203" s="193" t="s">
        <v>24524</v>
      </c>
      <c r="I203" s="193">
        <v>581336</v>
      </c>
      <c r="J203" s="193">
        <v>16.818983000000003</v>
      </c>
      <c r="K203" s="193">
        <v>76.84325800000002</v>
      </c>
      <c r="L203" s="193">
        <v>0.7</v>
      </c>
      <c r="M203" s="193" t="s">
        <v>24680</v>
      </c>
      <c r="N203" s="235" t="s">
        <v>15</v>
      </c>
      <c r="O203" s="236" t="s">
        <v>30190</v>
      </c>
    </row>
    <row r="204" spans="1:15" x14ac:dyDescent="0.3">
      <c r="A204" s="193">
        <v>201</v>
      </c>
      <c r="B204" s="194" t="s">
        <v>30390</v>
      </c>
      <c r="C204" s="194" t="s">
        <v>24846</v>
      </c>
      <c r="D204" s="194" t="s">
        <v>24827</v>
      </c>
      <c r="E204" s="193" t="s">
        <v>24858</v>
      </c>
      <c r="F204" s="193" t="s">
        <v>24678</v>
      </c>
      <c r="G204" s="193" t="s">
        <v>24894</v>
      </c>
      <c r="H204" s="193" t="s">
        <v>24524</v>
      </c>
      <c r="I204" s="193">
        <v>581336</v>
      </c>
      <c r="J204" s="193">
        <v>16.819073000000003</v>
      </c>
      <c r="K204" s="193">
        <v>76.843264000000019</v>
      </c>
      <c r="L204" s="193">
        <v>1.2</v>
      </c>
      <c r="M204" s="193" t="s">
        <v>24680</v>
      </c>
      <c r="N204" s="235" t="s">
        <v>15</v>
      </c>
      <c r="O204" s="236" t="s">
        <v>30190</v>
      </c>
    </row>
    <row r="205" spans="1:15" x14ac:dyDescent="0.3">
      <c r="A205" s="193">
        <v>202</v>
      </c>
      <c r="B205" s="194" t="s">
        <v>30391</v>
      </c>
      <c r="C205" s="194" t="s">
        <v>24909</v>
      </c>
      <c r="D205" s="194" t="s">
        <v>24756</v>
      </c>
      <c r="E205" s="193" t="s">
        <v>24810</v>
      </c>
      <c r="F205" s="193" t="s">
        <v>24678</v>
      </c>
      <c r="G205" s="193" t="s">
        <v>24894</v>
      </c>
      <c r="H205" s="193" t="s">
        <v>24524</v>
      </c>
      <c r="I205" s="193">
        <v>581336</v>
      </c>
      <c r="J205" s="193">
        <v>16.819163000000003</v>
      </c>
      <c r="K205" s="193">
        <v>76.843270000000018</v>
      </c>
      <c r="L205" s="193">
        <v>0.6</v>
      </c>
      <c r="M205" s="193" t="s">
        <v>24680</v>
      </c>
      <c r="N205" s="235" t="s">
        <v>15</v>
      </c>
      <c r="O205" s="236" t="s">
        <v>30190</v>
      </c>
    </row>
    <row r="206" spans="1:15" ht="27.6" x14ac:dyDescent="0.3">
      <c r="A206" s="193">
        <v>203</v>
      </c>
      <c r="B206" s="194" t="s">
        <v>30392</v>
      </c>
      <c r="C206" s="194" t="s">
        <v>24910</v>
      </c>
      <c r="D206" s="194" t="s">
        <v>24911</v>
      </c>
      <c r="E206" s="193" t="s">
        <v>24778</v>
      </c>
      <c r="F206" s="193" t="s">
        <v>24678</v>
      </c>
      <c r="G206" s="193" t="s">
        <v>24894</v>
      </c>
      <c r="H206" s="193" t="s">
        <v>24524</v>
      </c>
      <c r="I206" s="193">
        <v>581336</v>
      </c>
      <c r="J206" s="193">
        <v>16.819253000000003</v>
      </c>
      <c r="K206" s="193">
        <v>76.843276000000017</v>
      </c>
      <c r="L206" s="193">
        <v>1.21</v>
      </c>
      <c r="M206" s="193" t="s">
        <v>24680</v>
      </c>
      <c r="N206" s="235" t="s">
        <v>15</v>
      </c>
      <c r="O206" s="236" t="s">
        <v>30190</v>
      </c>
    </row>
    <row r="207" spans="1:15" x14ac:dyDescent="0.3">
      <c r="A207" s="193">
        <v>204</v>
      </c>
      <c r="B207" s="194" t="s">
        <v>30393</v>
      </c>
      <c r="C207" s="194" t="s">
        <v>24814</v>
      </c>
      <c r="D207" s="194" t="s">
        <v>24826</v>
      </c>
      <c r="E207" s="193" t="s">
        <v>24757</v>
      </c>
      <c r="F207" s="193" t="s">
        <v>24678</v>
      </c>
      <c r="G207" s="193" t="s">
        <v>24894</v>
      </c>
      <c r="H207" s="193" t="s">
        <v>24524</v>
      </c>
      <c r="I207" s="193">
        <v>581336</v>
      </c>
      <c r="J207" s="193">
        <v>16.819343000000003</v>
      </c>
      <c r="K207" s="193">
        <v>76.843282000000016</v>
      </c>
      <c r="L207" s="193">
        <v>0.71</v>
      </c>
      <c r="M207" s="193" t="s">
        <v>24680</v>
      </c>
      <c r="N207" s="235" t="s">
        <v>15</v>
      </c>
      <c r="O207" s="236" t="s">
        <v>30190</v>
      </c>
    </row>
    <row r="208" spans="1:15" x14ac:dyDescent="0.3">
      <c r="A208" s="193">
        <v>205</v>
      </c>
      <c r="B208" s="194" t="s">
        <v>30394</v>
      </c>
      <c r="C208" s="194" t="s">
        <v>24912</v>
      </c>
      <c r="D208" s="194" t="s">
        <v>24703</v>
      </c>
      <c r="E208" s="193" t="s">
        <v>24810</v>
      </c>
      <c r="F208" s="193" t="s">
        <v>24678</v>
      </c>
      <c r="G208" s="193" t="s">
        <v>24894</v>
      </c>
      <c r="H208" s="193" t="s">
        <v>24524</v>
      </c>
      <c r="I208" s="193">
        <v>581336</v>
      </c>
      <c r="J208" s="193">
        <v>16.819523000000004</v>
      </c>
      <c r="K208" s="193">
        <v>76.843294000000014</v>
      </c>
      <c r="L208" s="193">
        <v>1.6</v>
      </c>
      <c r="M208" s="193" t="s">
        <v>24680</v>
      </c>
      <c r="N208" s="235" t="s">
        <v>15</v>
      </c>
      <c r="O208" s="236" t="s">
        <v>30190</v>
      </c>
    </row>
    <row r="209" spans="1:15" x14ac:dyDescent="0.3">
      <c r="A209" s="193">
        <v>206</v>
      </c>
      <c r="B209" s="194" t="s">
        <v>30395</v>
      </c>
      <c r="C209" s="194" t="s">
        <v>24697</v>
      </c>
      <c r="D209" s="194" t="s">
        <v>24686</v>
      </c>
      <c r="E209" s="193" t="s">
        <v>24723</v>
      </c>
      <c r="F209" s="193" t="s">
        <v>24678</v>
      </c>
      <c r="G209" s="193" t="s">
        <v>24894</v>
      </c>
      <c r="H209" s="193" t="s">
        <v>24524</v>
      </c>
      <c r="I209" s="193">
        <v>581336</v>
      </c>
      <c r="J209" s="193">
        <v>16.819613000000004</v>
      </c>
      <c r="K209" s="193">
        <v>76.843300000000013</v>
      </c>
      <c r="L209" s="193">
        <v>1.21</v>
      </c>
      <c r="M209" s="193" t="s">
        <v>24680</v>
      </c>
      <c r="N209" s="235" t="s">
        <v>15</v>
      </c>
      <c r="O209" s="236" t="s">
        <v>30190</v>
      </c>
    </row>
    <row r="210" spans="1:15" x14ac:dyDescent="0.3">
      <c r="A210" s="193">
        <v>207</v>
      </c>
      <c r="B210" s="194" t="s">
        <v>30396</v>
      </c>
      <c r="C210" s="194" t="s">
        <v>24910</v>
      </c>
      <c r="D210" s="194" t="s">
        <v>24827</v>
      </c>
      <c r="E210" s="193" t="s">
        <v>24687</v>
      </c>
      <c r="F210" s="193" t="s">
        <v>24678</v>
      </c>
      <c r="G210" s="193" t="s">
        <v>24894</v>
      </c>
      <c r="H210" s="193" t="s">
        <v>24524</v>
      </c>
      <c r="I210" s="193">
        <v>581336</v>
      </c>
      <c r="J210" s="193">
        <v>16.819703000000004</v>
      </c>
      <c r="K210" s="193">
        <v>76.843306000000013</v>
      </c>
      <c r="L210" s="193">
        <v>0.95</v>
      </c>
      <c r="M210" s="193" t="s">
        <v>24680</v>
      </c>
      <c r="N210" s="235" t="s">
        <v>15</v>
      </c>
      <c r="O210" s="236" t="s">
        <v>30190</v>
      </c>
    </row>
    <row r="211" spans="1:15" x14ac:dyDescent="0.3">
      <c r="A211" s="193">
        <v>208</v>
      </c>
      <c r="B211" s="194" t="s">
        <v>30397</v>
      </c>
      <c r="C211" s="194" t="s">
        <v>24682</v>
      </c>
      <c r="D211" s="194" t="s">
        <v>24913</v>
      </c>
      <c r="E211" s="193" t="s">
        <v>24757</v>
      </c>
      <c r="F211" s="193" t="s">
        <v>24678</v>
      </c>
      <c r="G211" s="193" t="s">
        <v>24894</v>
      </c>
      <c r="H211" s="193" t="s">
        <v>24524</v>
      </c>
      <c r="I211" s="193">
        <v>581336</v>
      </c>
      <c r="J211" s="193">
        <v>16.819793000000004</v>
      </c>
      <c r="K211" s="193">
        <v>76.843312000000012</v>
      </c>
      <c r="L211" s="193">
        <v>0.35</v>
      </c>
      <c r="M211" s="193" t="s">
        <v>24680</v>
      </c>
      <c r="N211" s="235" t="s">
        <v>15</v>
      </c>
      <c r="O211" s="236" t="s">
        <v>30190</v>
      </c>
    </row>
    <row r="212" spans="1:15" x14ac:dyDescent="0.3">
      <c r="A212" s="193">
        <v>209</v>
      </c>
      <c r="B212" s="194" t="s">
        <v>30398</v>
      </c>
      <c r="C212" s="194" t="s">
        <v>24724</v>
      </c>
      <c r="D212" s="194" t="s">
        <v>24682</v>
      </c>
      <c r="E212" s="193" t="s">
        <v>24757</v>
      </c>
      <c r="F212" s="193" t="s">
        <v>24678</v>
      </c>
      <c r="G212" s="193" t="s">
        <v>24894</v>
      </c>
      <c r="H212" s="193" t="s">
        <v>24524</v>
      </c>
      <c r="I212" s="193">
        <v>581336</v>
      </c>
      <c r="J212" s="193">
        <v>16.819883000000004</v>
      </c>
      <c r="K212" s="193">
        <v>76.843318000000011</v>
      </c>
      <c r="L212" s="193">
        <v>0.35</v>
      </c>
      <c r="M212" s="193" t="s">
        <v>24680</v>
      </c>
      <c r="N212" s="235" t="s">
        <v>15</v>
      </c>
      <c r="O212" s="236" t="s">
        <v>30190</v>
      </c>
    </row>
    <row r="213" spans="1:15" x14ac:dyDescent="0.3">
      <c r="A213" s="193">
        <v>210</v>
      </c>
      <c r="B213" s="194" t="s">
        <v>30399</v>
      </c>
      <c r="C213" s="194" t="s">
        <v>24914</v>
      </c>
      <c r="D213" s="194" t="s">
        <v>24682</v>
      </c>
      <c r="E213" s="193" t="s">
        <v>24757</v>
      </c>
      <c r="F213" s="193" t="s">
        <v>24678</v>
      </c>
      <c r="G213" s="193" t="s">
        <v>24894</v>
      </c>
      <c r="H213" s="193" t="s">
        <v>24524</v>
      </c>
      <c r="I213" s="193">
        <v>581336</v>
      </c>
      <c r="J213" s="193">
        <v>16.819973000000005</v>
      </c>
      <c r="K213" s="193">
        <v>76.84332400000001</v>
      </c>
      <c r="L213" s="193">
        <v>0.35</v>
      </c>
      <c r="M213" s="193" t="s">
        <v>24680</v>
      </c>
      <c r="N213" s="235" t="s">
        <v>15</v>
      </c>
      <c r="O213" s="236" t="s">
        <v>30190</v>
      </c>
    </row>
    <row r="214" spans="1:15" x14ac:dyDescent="0.3">
      <c r="A214" s="193">
        <v>211</v>
      </c>
      <c r="B214" s="194" t="s">
        <v>30400</v>
      </c>
      <c r="C214" s="194" t="s">
        <v>24682</v>
      </c>
      <c r="D214" s="194" t="s">
        <v>24808</v>
      </c>
      <c r="E214" s="193" t="s">
        <v>24810</v>
      </c>
      <c r="F214" s="193" t="s">
        <v>24678</v>
      </c>
      <c r="G214" s="193" t="s">
        <v>24894</v>
      </c>
      <c r="H214" s="193" t="s">
        <v>24524</v>
      </c>
      <c r="I214" s="193">
        <v>581336</v>
      </c>
      <c r="J214" s="193">
        <v>16.820063000000005</v>
      </c>
      <c r="K214" s="193">
        <v>76.843330000000009</v>
      </c>
      <c r="L214" s="193">
        <v>0.84</v>
      </c>
      <c r="M214" s="193" t="s">
        <v>24680</v>
      </c>
      <c r="N214" s="235" t="s">
        <v>15</v>
      </c>
      <c r="O214" s="236" t="s">
        <v>30190</v>
      </c>
    </row>
    <row r="215" spans="1:15" x14ac:dyDescent="0.3">
      <c r="A215" s="193">
        <v>212</v>
      </c>
      <c r="B215" s="194" t="s">
        <v>30401</v>
      </c>
      <c r="C215" s="194" t="s">
        <v>24697</v>
      </c>
      <c r="D215" s="194" t="s">
        <v>24796</v>
      </c>
      <c r="E215" s="193" t="s">
        <v>24734</v>
      </c>
      <c r="F215" s="193" t="s">
        <v>24678</v>
      </c>
      <c r="G215" s="193" t="s">
        <v>24894</v>
      </c>
      <c r="H215" s="193" t="s">
        <v>24524</v>
      </c>
      <c r="I215" s="193">
        <v>581336</v>
      </c>
      <c r="J215" s="193">
        <v>16.820153000000005</v>
      </c>
      <c r="K215" s="193">
        <v>76.843336000000008</v>
      </c>
      <c r="L215" s="193">
        <v>1.1499999999999999</v>
      </c>
      <c r="M215" s="193" t="s">
        <v>24680</v>
      </c>
      <c r="N215" s="235" t="s">
        <v>15</v>
      </c>
      <c r="O215" s="236" t="s">
        <v>30190</v>
      </c>
    </row>
    <row r="216" spans="1:15" x14ac:dyDescent="0.3">
      <c r="A216" s="193">
        <v>213</v>
      </c>
      <c r="B216" s="194" t="s">
        <v>30402</v>
      </c>
      <c r="C216" s="194" t="s">
        <v>24915</v>
      </c>
      <c r="D216" s="194" t="s">
        <v>24789</v>
      </c>
      <c r="E216" s="193" t="s">
        <v>24858</v>
      </c>
      <c r="F216" s="193" t="s">
        <v>24678</v>
      </c>
      <c r="G216" s="193" t="s">
        <v>24894</v>
      </c>
      <c r="H216" s="193" t="s">
        <v>24524</v>
      </c>
      <c r="I216" s="193">
        <v>581336</v>
      </c>
      <c r="J216" s="193">
        <v>16.820243000000005</v>
      </c>
      <c r="K216" s="193">
        <v>76.843342000000007</v>
      </c>
      <c r="L216" s="193">
        <v>0.42</v>
      </c>
      <c r="M216" s="193" t="s">
        <v>24680</v>
      </c>
      <c r="N216" s="235" t="s">
        <v>15</v>
      </c>
      <c r="O216" s="236" t="s">
        <v>30190</v>
      </c>
    </row>
    <row r="217" spans="1:15" x14ac:dyDescent="0.3">
      <c r="A217" s="193">
        <v>214</v>
      </c>
      <c r="B217" s="194" t="s">
        <v>30403</v>
      </c>
      <c r="C217" s="194" t="s">
        <v>24767</v>
      </c>
      <c r="D217" s="194" t="s">
        <v>24808</v>
      </c>
      <c r="E217" s="193" t="s">
        <v>24677</v>
      </c>
      <c r="F217" s="193" t="s">
        <v>24678</v>
      </c>
      <c r="G217" s="193" t="s">
        <v>24894</v>
      </c>
      <c r="H217" s="193" t="s">
        <v>24524</v>
      </c>
      <c r="I217" s="193">
        <v>581336</v>
      </c>
      <c r="J217" s="193">
        <v>16.820249000000004</v>
      </c>
      <c r="K217" s="193">
        <v>76.843348000000006</v>
      </c>
      <c r="L217" s="193">
        <v>0.8</v>
      </c>
      <c r="M217" s="193" t="s">
        <v>24680</v>
      </c>
      <c r="N217" s="235" t="s">
        <v>15</v>
      </c>
      <c r="O217" s="236" t="s">
        <v>30190</v>
      </c>
    </row>
    <row r="218" spans="1:15" x14ac:dyDescent="0.3">
      <c r="A218" s="193">
        <v>215</v>
      </c>
      <c r="B218" s="194" t="s">
        <v>30404</v>
      </c>
      <c r="C218" s="194" t="s">
        <v>24767</v>
      </c>
      <c r="D218" s="194" t="s">
        <v>24718</v>
      </c>
      <c r="E218" s="193" t="s">
        <v>24723</v>
      </c>
      <c r="F218" s="193" t="s">
        <v>24678</v>
      </c>
      <c r="G218" s="193" t="s">
        <v>24894</v>
      </c>
      <c r="H218" s="193" t="s">
        <v>24524</v>
      </c>
      <c r="I218" s="193">
        <v>581336</v>
      </c>
      <c r="J218" s="193">
        <v>16.820255000000003</v>
      </c>
      <c r="K218" s="193">
        <v>76.843359000000007</v>
      </c>
      <c r="L218" s="193">
        <v>0.73</v>
      </c>
      <c r="M218" s="193" t="s">
        <v>24680</v>
      </c>
      <c r="N218" s="235" t="s">
        <v>15</v>
      </c>
      <c r="O218" s="236" t="s">
        <v>30190</v>
      </c>
    </row>
    <row r="219" spans="1:15" x14ac:dyDescent="0.3">
      <c r="A219" s="193">
        <v>216</v>
      </c>
      <c r="B219" s="194" t="s">
        <v>30405</v>
      </c>
      <c r="C219" s="194" t="s">
        <v>24916</v>
      </c>
      <c r="D219" s="194" t="s">
        <v>24833</v>
      </c>
      <c r="E219" s="193" t="s">
        <v>24858</v>
      </c>
      <c r="F219" s="193" t="s">
        <v>24678</v>
      </c>
      <c r="G219" s="193" t="s">
        <v>24894</v>
      </c>
      <c r="H219" s="193" t="s">
        <v>24524</v>
      </c>
      <c r="I219" s="193">
        <v>581336</v>
      </c>
      <c r="J219" s="193">
        <v>16.820261000000002</v>
      </c>
      <c r="K219" s="193">
        <v>76.843370000000007</v>
      </c>
      <c r="L219" s="193">
        <v>1.8</v>
      </c>
      <c r="M219" s="193" t="s">
        <v>24680</v>
      </c>
      <c r="N219" s="235" t="s">
        <v>15</v>
      </c>
      <c r="O219" s="236" t="s">
        <v>30190</v>
      </c>
    </row>
    <row r="220" spans="1:15" x14ac:dyDescent="0.3">
      <c r="A220" s="193">
        <v>217</v>
      </c>
      <c r="B220" s="194" t="s">
        <v>30406</v>
      </c>
      <c r="C220" s="194" t="s">
        <v>24917</v>
      </c>
      <c r="D220" s="194" t="s">
        <v>24915</v>
      </c>
      <c r="E220" s="193" t="s">
        <v>24790</v>
      </c>
      <c r="F220" s="193" t="s">
        <v>24678</v>
      </c>
      <c r="G220" s="193" t="s">
        <v>24894</v>
      </c>
      <c r="H220" s="193" t="s">
        <v>24524</v>
      </c>
      <c r="I220" s="193">
        <v>581336</v>
      </c>
      <c r="J220" s="193">
        <v>16.820267000000001</v>
      </c>
      <c r="K220" s="193">
        <v>76.843381000000008</v>
      </c>
      <c r="L220" s="193">
        <v>0.6</v>
      </c>
      <c r="M220" s="193" t="s">
        <v>24680</v>
      </c>
      <c r="N220" s="235" t="s">
        <v>15</v>
      </c>
      <c r="O220" s="236" t="s">
        <v>30190</v>
      </c>
    </row>
    <row r="221" spans="1:15" x14ac:dyDescent="0.3">
      <c r="A221" s="193">
        <v>218</v>
      </c>
      <c r="B221" s="194" t="s">
        <v>30407</v>
      </c>
      <c r="C221" s="194" t="s">
        <v>24808</v>
      </c>
      <c r="D221" s="194" t="s">
        <v>24906</v>
      </c>
      <c r="E221" s="193" t="s">
        <v>24757</v>
      </c>
      <c r="F221" s="193" t="s">
        <v>24678</v>
      </c>
      <c r="G221" s="193" t="s">
        <v>24894</v>
      </c>
      <c r="H221" s="193" t="s">
        <v>24524</v>
      </c>
      <c r="I221" s="193">
        <v>581336</v>
      </c>
      <c r="J221" s="193">
        <v>16.820273</v>
      </c>
      <c r="K221" s="193">
        <v>76.843392000000009</v>
      </c>
      <c r="L221" s="193">
        <v>0.6</v>
      </c>
      <c r="M221" s="193" t="s">
        <v>24680</v>
      </c>
      <c r="N221" s="235" t="s">
        <v>15</v>
      </c>
      <c r="O221" s="236" t="s">
        <v>30190</v>
      </c>
    </row>
    <row r="222" spans="1:15" ht="27.6" x14ac:dyDescent="0.3">
      <c r="A222" s="193">
        <v>219</v>
      </c>
      <c r="B222" s="194" t="s">
        <v>30408</v>
      </c>
      <c r="C222" s="194" t="s">
        <v>24701</v>
      </c>
      <c r="D222" s="194" t="s">
        <v>24833</v>
      </c>
      <c r="E222" s="193" t="s">
        <v>24778</v>
      </c>
      <c r="F222" s="193" t="s">
        <v>24678</v>
      </c>
      <c r="G222" s="193" t="s">
        <v>24894</v>
      </c>
      <c r="H222" s="193" t="s">
        <v>24524</v>
      </c>
      <c r="I222" s="193">
        <v>581336</v>
      </c>
      <c r="J222" s="193">
        <v>16.820278999999999</v>
      </c>
      <c r="K222" s="193">
        <v>76.843403000000009</v>
      </c>
      <c r="L222" s="193">
        <v>1.1499999999999999</v>
      </c>
      <c r="M222" s="193" t="s">
        <v>24680</v>
      </c>
      <c r="N222" s="235" t="s">
        <v>15</v>
      </c>
      <c r="O222" s="236" t="s">
        <v>30190</v>
      </c>
    </row>
    <row r="223" spans="1:15" x14ac:dyDescent="0.3">
      <c r="A223" s="193">
        <v>220</v>
      </c>
      <c r="B223" s="194" t="s">
        <v>30409</v>
      </c>
      <c r="C223" s="194" t="s">
        <v>24918</v>
      </c>
      <c r="D223" s="194" t="s">
        <v>24718</v>
      </c>
      <c r="E223" s="193" t="s">
        <v>24725</v>
      </c>
      <c r="F223" s="193" t="s">
        <v>24678</v>
      </c>
      <c r="G223" s="193" t="s">
        <v>24894</v>
      </c>
      <c r="H223" s="193" t="s">
        <v>24524</v>
      </c>
      <c r="I223" s="193">
        <v>581336</v>
      </c>
      <c r="J223" s="193">
        <v>16.820290999999997</v>
      </c>
      <c r="K223" s="193">
        <v>76.843425000000011</v>
      </c>
      <c r="L223" s="193">
        <v>1.07</v>
      </c>
      <c r="M223" s="193" t="s">
        <v>24680</v>
      </c>
      <c r="N223" s="235" t="s">
        <v>15</v>
      </c>
      <c r="O223" s="236" t="s">
        <v>30190</v>
      </c>
    </row>
    <row r="224" spans="1:15" x14ac:dyDescent="0.3">
      <c r="A224" s="193">
        <v>221</v>
      </c>
      <c r="B224" s="194" t="s">
        <v>30410</v>
      </c>
      <c r="C224" s="194" t="s">
        <v>24682</v>
      </c>
      <c r="D224" s="194" t="s">
        <v>24911</v>
      </c>
      <c r="E224" s="193" t="s">
        <v>24757</v>
      </c>
      <c r="F224" s="193" t="s">
        <v>24678</v>
      </c>
      <c r="G224" s="193" t="s">
        <v>24894</v>
      </c>
      <c r="H224" s="193" t="s">
        <v>24524</v>
      </c>
      <c r="I224" s="193">
        <v>581336</v>
      </c>
      <c r="J224" s="193">
        <v>16.820296999999997</v>
      </c>
      <c r="K224" s="193">
        <v>76.843436000000011</v>
      </c>
      <c r="L224" s="193">
        <v>0.49</v>
      </c>
      <c r="M224" s="193" t="s">
        <v>24680</v>
      </c>
      <c r="N224" s="235" t="s">
        <v>15</v>
      </c>
      <c r="O224" s="236" t="s">
        <v>30190</v>
      </c>
    </row>
    <row r="225" spans="1:15" x14ac:dyDescent="0.3">
      <c r="A225" s="193">
        <v>222</v>
      </c>
      <c r="B225" s="194" t="s">
        <v>30411</v>
      </c>
      <c r="C225" s="194" t="s">
        <v>24919</v>
      </c>
      <c r="D225" s="194" t="s">
        <v>24920</v>
      </c>
      <c r="E225" s="193" t="s">
        <v>24921</v>
      </c>
      <c r="F225" s="193" t="s">
        <v>24678</v>
      </c>
      <c r="G225" s="193" t="s">
        <v>24894</v>
      </c>
      <c r="H225" s="193" t="s">
        <v>24524</v>
      </c>
      <c r="I225" s="193">
        <v>581358</v>
      </c>
      <c r="J225" s="193">
        <v>14.63062</v>
      </c>
      <c r="K225" s="193">
        <v>75.025480000000002</v>
      </c>
      <c r="L225" s="193">
        <v>0.4</v>
      </c>
      <c r="M225" s="193" t="s">
        <v>24922</v>
      </c>
      <c r="N225" s="235" t="s">
        <v>15</v>
      </c>
      <c r="O225" s="236" t="s">
        <v>30190</v>
      </c>
    </row>
    <row r="226" spans="1:15" x14ac:dyDescent="0.3">
      <c r="A226" s="193">
        <v>223</v>
      </c>
      <c r="B226" s="194" t="s">
        <v>30412</v>
      </c>
      <c r="C226" s="194" t="s">
        <v>24923</v>
      </c>
      <c r="D226" s="194" t="s">
        <v>24924</v>
      </c>
      <c r="E226" s="193" t="s">
        <v>24925</v>
      </c>
      <c r="F226" s="193" t="s">
        <v>24678</v>
      </c>
      <c r="G226" s="193" t="s">
        <v>24894</v>
      </c>
      <c r="H226" s="193" t="s">
        <v>24524</v>
      </c>
      <c r="I226" s="193">
        <v>581358</v>
      </c>
      <c r="J226" s="193">
        <v>14.63072</v>
      </c>
      <c r="K226" s="193">
        <v>75.025490000000005</v>
      </c>
      <c r="L226" s="193">
        <v>0.4</v>
      </c>
      <c r="M226" s="193" t="s">
        <v>24922</v>
      </c>
      <c r="N226" s="235" t="s">
        <v>15</v>
      </c>
      <c r="O226" s="236" t="s">
        <v>30190</v>
      </c>
    </row>
    <row r="227" spans="1:15" x14ac:dyDescent="0.3">
      <c r="A227" s="193">
        <v>224</v>
      </c>
      <c r="B227" s="194" t="s">
        <v>30413</v>
      </c>
      <c r="C227" s="194" t="s">
        <v>24926</v>
      </c>
      <c r="D227" s="194" t="s">
        <v>24927</v>
      </c>
      <c r="E227" s="193" t="s">
        <v>24925</v>
      </c>
      <c r="F227" s="193" t="s">
        <v>24678</v>
      </c>
      <c r="G227" s="193" t="s">
        <v>24894</v>
      </c>
      <c r="H227" s="193" t="s">
        <v>24524</v>
      </c>
      <c r="I227" s="193">
        <v>581358</v>
      </c>
      <c r="J227" s="193">
        <v>14.63082</v>
      </c>
      <c r="K227" s="193">
        <v>75.025499999999994</v>
      </c>
      <c r="L227" s="193">
        <v>0.4</v>
      </c>
      <c r="M227" s="193" t="s">
        <v>24922</v>
      </c>
      <c r="N227" s="235" t="s">
        <v>15</v>
      </c>
      <c r="O227" s="236" t="s">
        <v>30190</v>
      </c>
    </row>
    <row r="228" spans="1:15" x14ac:dyDescent="0.3">
      <c r="A228" s="193">
        <v>225</v>
      </c>
      <c r="B228" s="194" t="s">
        <v>30414</v>
      </c>
      <c r="C228" s="194" t="s">
        <v>24928</v>
      </c>
      <c r="D228" s="194" t="s">
        <v>24929</v>
      </c>
      <c r="E228" s="193" t="s">
        <v>24925</v>
      </c>
      <c r="F228" s="193" t="s">
        <v>24678</v>
      </c>
      <c r="G228" s="193" t="s">
        <v>24894</v>
      </c>
      <c r="H228" s="193" t="s">
        <v>24524</v>
      </c>
      <c r="I228" s="193">
        <v>581358</v>
      </c>
      <c r="J228" s="193">
        <v>14.631019999999999</v>
      </c>
      <c r="K228" s="193">
        <v>75.02552</v>
      </c>
      <c r="L228" s="193">
        <v>0.4</v>
      </c>
      <c r="M228" s="193" t="s">
        <v>24922</v>
      </c>
      <c r="N228" s="235" t="s">
        <v>15</v>
      </c>
      <c r="O228" s="236" t="s">
        <v>30190</v>
      </c>
    </row>
    <row r="229" spans="1:15" x14ac:dyDescent="0.3">
      <c r="A229" s="193">
        <v>226</v>
      </c>
      <c r="B229" s="194" t="s">
        <v>30415</v>
      </c>
      <c r="C229" s="194" t="s">
        <v>24930</v>
      </c>
      <c r="D229" s="194" t="s">
        <v>24931</v>
      </c>
      <c r="E229" s="193" t="s">
        <v>24925</v>
      </c>
      <c r="F229" s="193" t="s">
        <v>24678</v>
      </c>
      <c r="G229" s="193" t="s">
        <v>24894</v>
      </c>
      <c r="H229" s="193" t="s">
        <v>24524</v>
      </c>
      <c r="I229" s="193">
        <v>581358</v>
      </c>
      <c r="J229" s="193">
        <v>14.631119999999999</v>
      </c>
      <c r="K229" s="193">
        <v>75.025530000000003</v>
      </c>
      <c r="L229" s="193">
        <v>0.8</v>
      </c>
      <c r="M229" s="193" t="s">
        <v>24922</v>
      </c>
      <c r="N229" s="235" t="s">
        <v>15</v>
      </c>
      <c r="O229" s="236" t="s">
        <v>30190</v>
      </c>
    </row>
    <row r="230" spans="1:15" x14ac:dyDescent="0.3">
      <c r="A230" s="193">
        <v>227</v>
      </c>
      <c r="B230" s="194" t="s">
        <v>30416</v>
      </c>
      <c r="C230" s="194" t="s">
        <v>24932</v>
      </c>
      <c r="D230" s="194" t="s">
        <v>24933</v>
      </c>
      <c r="E230" s="193" t="s">
        <v>24925</v>
      </c>
      <c r="F230" s="193" t="s">
        <v>24678</v>
      </c>
      <c r="G230" s="193" t="s">
        <v>24894</v>
      </c>
      <c r="H230" s="193" t="s">
        <v>24524</v>
      </c>
      <c r="I230" s="193">
        <v>581358</v>
      </c>
      <c r="J230" s="193">
        <v>14.631320000000001</v>
      </c>
      <c r="K230" s="193">
        <v>75.025549999999996</v>
      </c>
      <c r="L230" s="193">
        <v>0.4</v>
      </c>
      <c r="M230" s="193" t="s">
        <v>24922</v>
      </c>
      <c r="N230" s="235" t="s">
        <v>15</v>
      </c>
      <c r="O230" s="236" t="s">
        <v>30190</v>
      </c>
    </row>
    <row r="231" spans="1:15" x14ac:dyDescent="0.3">
      <c r="A231" s="193">
        <v>228</v>
      </c>
      <c r="B231" s="194" t="s">
        <v>30417</v>
      </c>
      <c r="C231" s="194" t="s">
        <v>24934</v>
      </c>
      <c r="D231" s="194" t="s">
        <v>24933</v>
      </c>
      <c r="E231" s="193" t="s">
        <v>24935</v>
      </c>
      <c r="F231" s="193" t="s">
        <v>24678</v>
      </c>
      <c r="G231" s="193" t="s">
        <v>24894</v>
      </c>
      <c r="H231" s="193" t="s">
        <v>24524</v>
      </c>
      <c r="I231" s="193">
        <v>581358</v>
      </c>
      <c r="J231" s="193">
        <v>14.63142</v>
      </c>
      <c r="K231" s="193">
        <v>75.025559999999999</v>
      </c>
      <c r="L231" s="193">
        <v>0.4</v>
      </c>
      <c r="M231" s="193" t="s">
        <v>24922</v>
      </c>
      <c r="N231" s="235" t="s">
        <v>15</v>
      </c>
      <c r="O231" s="236" t="s">
        <v>30190</v>
      </c>
    </row>
    <row r="232" spans="1:15" x14ac:dyDescent="0.3">
      <c r="A232" s="193">
        <v>229</v>
      </c>
      <c r="B232" s="194" t="s">
        <v>30418</v>
      </c>
      <c r="C232" s="194" t="s">
        <v>24936</v>
      </c>
      <c r="D232" s="194" t="s">
        <v>24937</v>
      </c>
      <c r="E232" s="193" t="s">
        <v>24938</v>
      </c>
      <c r="F232" s="193" t="s">
        <v>24678</v>
      </c>
      <c r="G232" s="193" t="s">
        <v>24894</v>
      </c>
      <c r="H232" s="193" t="s">
        <v>24524</v>
      </c>
      <c r="I232" s="193">
        <v>581358</v>
      </c>
      <c r="J232" s="193">
        <v>14.63162</v>
      </c>
      <c r="K232" s="193">
        <v>75.025580000000005</v>
      </c>
      <c r="L232" s="193">
        <v>0.4</v>
      </c>
      <c r="M232" s="193" t="s">
        <v>24922</v>
      </c>
      <c r="N232" s="235" t="s">
        <v>15</v>
      </c>
      <c r="O232" s="236" t="s">
        <v>30190</v>
      </c>
    </row>
    <row r="233" spans="1:15" x14ac:dyDescent="0.3">
      <c r="A233" s="193">
        <v>230</v>
      </c>
      <c r="B233" s="194" t="s">
        <v>30419</v>
      </c>
      <c r="C233" s="194" t="s">
        <v>24939</v>
      </c>
      <c r="D233" s="194" t="s">
        <v>24940</v>
      </c>
      <c r="E233" s="193" t="s">
        <v>24938</v>
      </c>
      <c r="F233" s="193" t="s">
        <v>24678</v>
      </c>
      <c r="G233" s="193" t="s">
        <v>24894</v>
      </c>
      <c r="H233" s="193" t="s">
        <v>24524</v>
      </c>
      <c r="I233" s="193">
        <v>581358</v>
      </c>
      <c r="J233" s="193">
        <v>14.63172</v>
      </c>
      <c r="K233" s="193">
        <v>75.025589999999994</v>
      </c>
      <c r="L233" s="193">
        <v>0.4</v>
      </c>
      <c r="M233" s="193" t="s">
        <v>24922</v>
      </c>
      <c r="N233" s="235" t="s">
        <v>15</v>
      </c>
      <c r="O233" s="236" t="s">
        <v>30190</v>
      </c>
    </row>
    <row r="234" spans="1:15" x14ac:dyDescent="0.3">
      <c r="A234" s="193">
        <v>231</v>
      </c>
      <c r="B234" s="194" t="s">
        <v>30420</v>
      </c>
      <c r="C234" s="194" t="s">
        <v>24941</v>
      </c>
      <c r="D234" s="194" t="s">
        <v>24942</v>
      </c>
      <c r="E234" s="193" t="s">
        <v>24935</v>
      </c>
      <c r="F234" s="193" t="s">
        <v>24678</v>
      </c>
      <c r="G234" s="193" t="s">
        <v>24894</v>
      </c>
      <c r="H234" s="193" t="s">
        <v>24524</v>
      </c>
      <c r="I234" s="193">
        <v>581358</v>
      </c>
      <c r="J234" s="193">
        <v>14.631919999999999</v>
      </c>
      <c r="K234" s="193">
        <v>75.02561</v>
      </c>
      <c r="L234" s="193">
        <v>0.4</v>
      </c>
      <c r="M234" s="193" t="s">
        <v>24922</v>
      </c>
      <c r="N234" s="235" t="s">
        <v>15</v>
      </c>
      <c r="O234" s="236" t="s">
        <v>30190</v>
      </c>
    </row>
    <row r="235" spans="1:15" x14ac:dyDescent="0.3">
      <c r="A235" s="193">
        <v>232</v>
      </c>
      <c r="B235" s="194" t="s">
        <v>30421</v>
      </c>
      <c r="C235" s="194" t="s">
        <v>24943</v>
      </c>
      <c r="D235" s="194" t="s">
        <v>24944</v>
      </c>
      <c r="E235" s="193" t="s">
        <v>24945</v>
      </c>
      <c r="F235" s="193" t="s">
        <v>24678</v>
      </c>
      <c r="G235" s="193" t="s">
        <v>24894</v>
      </c>
      <c r="H235" s="193" t="s">
        <v>24524</v>
      </c>
      <c r="I235" s="193">
        <v>581358</v>
      </c>
      <c r="J235" s="193">
        <v>14.63242</v>
      </c>
      <c r="K235" s="193">
        <v>75.025660000000101</v>
      </c>
      <c r="L235" s="193">
        <v>2</v>
      </c>
      <c r="M235" s="193" t="s">
        <v>24922</v>
      </c>
      <c r="N235" s="235" t="s">
        <v>15</v>
      </c>
      <c r="O235" s="236" t="s">
        <v>30190</v>
      </c>
    </row>
    <row r="236" spans="1:15" x14ac:dyDescent="0.3">
      <c r="A236" s="193">
        <v>233</v>
      </c>
      <c r="B236" s="194" t="s">
        <v>30422</v>
      </c>
      <c r="C236" s="194" t="s">
        <v>24946</v>
      </c>
      <c r="D236" s="194" t="s">
        <v>24947</v>
      </c>
      <c r="E236" s="193" t="s">
        <v>24945</v>
      </c>
      <c r="F236" s="193" t="s">
        <v>24678</v>
      </c>
      <c r="G236" s="193" t="s">
        <v>24894</v>
      </c>
      <c r="H236" s="193" t="s">
        <v>24524</v>
      </c>
      <c r="I236" s="193">
        <v>581358</v>
      </c>
      <c r="J236" s="193">
        <v>14.63252</v>
      </c>
      <c r="K236" s="193">
        <v>75.025670000000105</v>
      </c>
      <c r="L236" s="193">
        <v>2</v>
      </c>
      <c r="M236" s="193" t="s">
        <v>24922</v>
      </c>
      <c r="N236" s="235" t="s">
        <v>15</v>
      </c>
      <c r="O236" s="236" t="s">
        <v>30190</v>
      </c>
    </row>
    <row r="237" spans="1:15" x14ac:dyDescent="0.3">
      <c r="A237" s="193">
        <v>234</v>
      </c>
      <c r="B237" s="194" t="s">
        <v>30423</v>
      </c>
      <c r="C237" s="194" t="s">
        <v>24948</v>
      </c>
      <c r="D237" s="194" t="s">
        <v>24949</v>
      </c>
      <c r="E237" s="193" t="s">
        <v>24945</v>
      </c>
      <c r="F237" s="193" t="s">
        <v>24678</v>
      </c>
      <c r="G237" s="193" t="s">
        <v>24894</v>
      </c>
      <c r="H237" s="193" t="s">
        <v>24524</v>
      </c>
      <c r="I237" s="193">
        <v>581336</v>
      </c>
      <c r="J237" s="193">
        <v>14.632720000000001</v>
      </c>
      <c r="K237" s="193">
        <v>75.025690000000097</v>
      </c>
      <c r="L237" s="193">
        <v>0.8</v>
      </c>
      <c r="M237" s="193" t="s">
        <v>24922</v>
      </c>
      <c r="N237" s="235" t="s">
        <v>15</v>
      </c>
      <c r="O237" s="236" t="s">
        <v>30190</v>
      </c>
    </row>
    <row r="238" spans="1:15" x14ac:dyDescent="0.3">
      <c r="A238" s="193">
        <v>235</v>
      </c>
      <c r="B238" s="194" t="s">
        <v>30424</v>
      </c>
      <c r="C238" s="194" t="s">
        <v>24941</v>
      </c>
      <c r="D238" s="194" t="s">
        <v>24950</v>
      </c>
      <c r="E238" s="193" t="s">
        <v>24951</v>
      </c>
      <c r="F238" s="193" t="s">
        <v>24678</v>
      </c>
      <c r="G238" s="193" t="s">
        <v>24894</v>
      </c>
      <c r="H238" s="193" t="s">
        <v>24524</v>
      </c>
      <c r="I238" s="193">
        <v>581358</v>
      </c>
      <c r="J238" s="193">
        <v>14.632820000000001</v>
      </c>
      <c r="K238" s="193">
        <v>75.0257000000001</v>
      </c>
      <c r="L238" s="193">
        <v>0.6</v>
      </c>
      <c r="M238" s="193" t="s">
        <v>24922</v>
      </c>
      <c r="N238" s="235" t="s">
        <v>15</v>
      </c>
      <c r="O238" s="236" t="s">
        <v>30190</v>
      </c>
    </row>
    <row r="239" spans="1:15" x14ac:dyDescent="0.3">
      <c r="A239" s="193">
        <v>236</v>
      </c>
      <c r="B239" s="194" t="s">
        <v>30425</v>
      </c>
      <c r="C239" s="194" t="s">
        <v>24952</v>
      </c>
      <c r="D239" s="194" t="s">
        <v>24953</v>
      </c>
      <c r="E239" s="193" t="s">
        <v>24938</v>
      </c>
      <c r="F239" s="193" t="s">
        <v>24678</v>
      </c>
      <c r="G239" s="193" t="s">
        <v>24894</v>
      </c>
      <c r="H239" s="193" t="s">
        <v>24524</v>
      </c>
      <c r="I239" s="193">
        <v>581358</v>
      </c>
      <c r="J239" s="193">
        <v>14.63302</v>
      </c>
      <c r="K239" s="193">
        <v>75.025720000000106</v>
      </c>
      <c r="L239" s="193">
        <v>0.8</v>
      </c>
      <c r="M239" s="193" t="s">
        <v>24922</v>
      </c>
      <c r="N239" s="235" t="s">
        <v>15</v>
      </c>
      <c r="O239" s="236" t="s">
        <v>30190</v>
      </c>
    </row>
    <row r="240" spans="1:15" x14ac:dyDescent="0.3">
      <c r="A240" s="193">
        <v>237</v>
      </c>
      <c r="B240" s="194" t="s">
        <v>30426</v>
      </c>
      <c r="C240" s="194" t="s">
        <v>24954</v>
      </c>
      <c r="D240" s="194" t="s">
        <v>24955</v>
      </c>
      <c r="E240" s="193" t="s">
        <v>24925</v>
      </c>
      <c r="F240" s="193" t="s">
        <v>24678</v>
      </c>
      <c r="G240" s="193" t="s">
        <v>24894</v>
      </c>
      <c r="H240" s="193" t="s">
        <v>24524</v>
      </c>
      <c r="I240" s="193">
        <v>581358</v>
      </c>
      <c r="J240" s="193">
        <v>14.63312</v>
      </c>
      <c r="K240" s="193">
        <v>75.025730000000095</v>
      </c>
      <c r="L240" s="193">
        <v>0.8</v>
      </c>
      <c r="M240" s="193" t="s">
        <v>24922</v>
      </c>
      <c r="N240" s="235" t="s">
        <v>15</v>
      </c>
      <c r="O240" s="236" t="s">
        <v>30190</v>
      </c>
    </row>
    <row r="241" spans="1:15" x14ac:dyDescent="0.3">
      <c r="A241" s="193">
        <v>238</v>
      </c>
      <c r="B241" s="194" t="s">
        <v>30427</v>
      </c>
      <c r="C241" s="194" t="s">
        <v>24956</v>
      </c>
      <c r="D241" s="194" t="s">
        <v>24957</v>
      </c>
      <c r="E241" s="193" t="s">
        <v>24958</v>
      </c>
      <c r="F241" s="193" t="s">
        <v>24678</v>
      </c>
      <c r="G241" s="193" t="s">
        <v>24894</v>
      </c>
      <c r="H241" s="193" t="s">
        <v>24524</v>
      </c>
      <c r="I241" s="193">
        <v>581358</v>
      </c>
      <c r="J241" s="193">
        <v>14.633319999999999</v>
      </c>
      <c r="K241" s="193">
        <v>75.025750000000102</v>
      </c>
      <c r="L241" s="193">
        <v>0.6</v>
      </c>
      <c r="M241" s="193" t="s">
        <v>24922</v>
      </c>
      <c r="N241" s="235" t="s">
        <v>15</v>
      </c>
      <c r="O241" s="236" t="s">
        <v>30190</v>
      </c>
    </row>
    <row r="242" spans="1:15" x14ac:dyDescent="0.3">
      <c r="A242" s="193">
        <v>239</v>
      </c>
      <c r="B242" s="194" t="s">
        <v>30428</v>
      </c>
      <c r="C242" s="194" t="s">
        <v>24959</v>
      </c>
      <c r="D242" s="194" t="s">
        <v>24960</v>
      </c>
      <c r="E242" s="193" t="s">
        <v>24961</v>
      </c>
      <c r="F242" s="193" t="s">
        <v>24678</v>
      </c>
      <c r="G242" s="193" t="s">
        <v>24894</v>
      </c>
      <c r="H242" s="193" t="s">
        <v>24524</v>
      </c>
      <c r="I242" s="193">
        <v>581358</v>
      </c>
      <c r="J242" s="193">
        <v>14.633419999999999</v>
      </c>
      <c r="K242" s="193">
        <v>75.025760000000105</v>
      </c>
      <c r="L242" s="193">
        <v>0.8</v>
      </c>
      <c r="M242" s="193" t="s">
        <v>24922</v>
      </c>
      <c r="N242" s="235" t="s">
        <v>15</v>
      </c>
      <c r="O242" s="236" t="s">
        <v>30190</v>
      </c>
    </row>
    <row r="243" spans="1:15" x14ac:dyDescent="0.3">
      <c r="A243" s="193">
        <v>240</v>
      </c>
      <c r="B243" s="194" t="s">
        <v>30429</v>
      </c>
      <c r="C243" s="194" t="s">
        <v>24962</v>
      </c>
      <c r="D243" s="194" t="s">
        <v>24963</v>
      </c>
      <c r="E243" s="193" t="s">
        <v>24961</v>
      </c>
      <c r="F243" s="193" t="s">
        <v>24678</v>
      </c>
      <c r="G243" s="193" t="s">
        <v>24894</v>
      </c>
      <c r="H243" s="193" t="s">
        <v>24524</v>
      </c>
      <c r="I243" s="193">
        <v>581358</v>
      </c>
      <c r="J243" s="193">
        <v>14.633520000000001</v>
      </c>
      <c r="K243" s="193">
        <v>75.025770000000094</v>
      </c>
      <c r="L243" s="193">
        <v>0.4</v>
      </c>
      <c r="M243" s="193" t="s">
        <v>24922</v>
      </c>
      <c r="N243" s="235" t="s">
        <v>15</v>
      </c>
      <c r="O243" s="236" t="s">
        <v>30190</v>
      </c>
    </row>
    <row r="244" spans="1:15" x14ac:dyDescent="0.3">
      <c r="A244" s="193">
        <v>241</v>
      </c>
      <c r="B244" s="194" t="s">
        <v>30430</v>
      </c>
      <c r="C244" s="194" t="s">
        <v>24964</v>
      </c>
      <c r="D244" s="194" t="s">
        <v>24965</v>
      </c>
      <c r="E244" s="193" t="s">
        <v>24961</v>
      </c>
      <c r="F244" s="193" t="s">
        <v>24678</v>
      </c>
      <c r="G244" s="193" t="s">
        <v>24894</v>
      </c>
      <c r="H244" s="193" t="s">
        <v>24524</v>
      </c>
      <c r="I244" s="193">
        <v>581358</v>
      </c>
      <c r="J244" s="193">
        <v>14.633620000000001</v>
      </c>
      <c r="K244" s="193">
        <v>75.025780000000097</v>
      </c>
      <c r="L244" s="193">
        <v>0.4</v>
      </c>
      <c r="M244" s="193" t="s">
        <v>24922</v>
      </c>
      <c r="N244" s="235" t="s">
        <v>15</v>
      </c>
      <c r="O244" s="236" t="s">
        <v>30190</v>
      </c>
    </row>
    <row r="245" spans="1:15" x14ac:dyDescent="0.3">
      <c r="A245" s="193">
        <v>242</v>
      </c>
      <c r="B245" s="194" t="s">
        <v>30431</v>
      </c>
      <c r="C245" s="194" t="s">
        <v>24966</v>
      </c>
      <c r="D245" s="194" t="s">
        <v>24967</v>
      </c>
      <c r="E245" s="193" t="s">
        <v>24961</v>
      </c>
      <c r="F245" s="193" t="s">
        <v>24678</v>
      </c>
      <c r="G245" s="193" t="s">
        <v>24894</v>
      </c>
      <c r="H245" s="193" t="s">
        <v>24524</v>
      </c>
      <c r="I245" s="193">
        <v>581318</v>
      </c>
      <c r="J245" s="193">
        <v>14.63372</v>
      </c>
      <c r="K245" s="193">
        <v>75.0257900000001</v>
      </c>
      <c r="L245" s="193">
        <v>0.4</v>
      </c>
      <c r="M245" s="193" t="s">
        <v>24922</v>
      </c>
      <c r="N245" s="235" t="s">
        <v>15</v>
      </c>
      <c r="O245" s="236" t="s">
        <v>30190</v>
      </c>
    </row>
    <row r="246" spans="1:15" x14ac:dyDescent="0.3">
      <c r="A246" s="193">
        <v>243</v>
      </c>
      <c r="B246" s="194" t="s">
        <v>30432</v>
      </c>
      <c r="C246" s="194" t="s">
        <v>24968</v>
      </c>
      <c r="D246" s="194" t="s">
        <v>24969</v>
      </c>
      <c r="E246" s="193" t="s">
        <v>24961</v>
      </c>
      <c r="F246" s="193" t="s">
        <v>24678</v>
      </c>
      <c r="G246" s="193" t="s">
        <v>24894</v>
      </c>
      <c r="H246" s="193" t="s">
        <v>24524</v>
      </c>
      <c r="I246" s="193">
        <v>581358</v>
      </c>
      <c r="J246" s="193">
        <v>14.63382</v>
      </c>
      <c r="K246" s="193">
        <v>75.025800000000103</v>
      </c>
      <c r="L246" s="193">
        <v>0.4</v>
      </c>
      <c r="M246" s="193" t="s">
        <v>24922</v>
      </c>
      <c r="N246" s="235" t="s">
        <v>15</v>
      </c>
      <c r="O246" s="236" t="s">
        <v>30190</v>
      </c>
    </row>
    <row r="247" spans="1:15" x14ac:dyDescent="0.3">
      <c r="A247" s="193">
        <v>244</v>
      </c>
      <c r="B247" s="194" t="s">
        <v>30433</v>
      </c>
      <c r="C247" s="194" t="s">
        <v>24963</v>
      </c>
      <c r="D247" s="194" t="s">
        <v>24970</v>
      </c>
      <c r="E247" s="193" t="s">
        <v>24961</v>
      </c>
      <c r="F247" s="193" t="s">
        <v>24678</v>
      </c>
      <c r="G247" s="193" t="s">
        <v>24894</v>
      </c>
      <c r="H247" s="193" t="s">
        <v>24524</v>
      </c>
      <c r="I247" s="193">
        <v>581358</v>
      </c>
      <c r="J247" s="193">
        <v>14.63392</v>
      </c>
      <c r="K247" s="193">
        <v>75.025810000000106</v>
      </c>
      <c r="L247" s="193">
        <v>0.4</v>
      </c>
      <c r="M247" s="193" t="s">
        <v>24922</v>
      </c>
      <c r="N247" s="235" t="s">
        <v>15</v>
      </c>
      <c r="O247" s="236" t="s">
        <v>30190</v>
      </c>
    </row>
    <row r="248" spans="1:15" x14ac:dyDescent="0.3">
      <c r="A248" s="193">
        <v>245</v>
      </c>
      <c r="B248" s="194" t="s">
        <v>30434</v>
      </c>
      <c r="C248" s="194" t="s">
        <v>24971</v>
      </c>
      <c r="D248" s="194" t="s">
        <v>24972</v>
      </c>
      <c r="E248" s="193" t="s">
        <v>24925</v>
      </c>
      <c r="F248" s="193" t="s">
        <v>24678</v>
      </c>
      <c r="G248" s="193" t="s">
        <v>24894</v>
      </c>
      <c r="H248" s="193" t="s">
        <v>24524</v>
      </c>
      <c r="I248" s="193">
        <v>581358</v>
      </c>
      <c r="J248" s="193">
        <v>14.63402</v>
      </c>
      <c r="K248" s="193">
        <v>75.025820000000095</v>
      </c>
      <c r="L248" s="193">
        <v>0.4</v>
      </c>
      <c r="M248" s="193" t="s">
        <v>24922</v>
      </c>
      <c r="N248" s="235" t="s">
        <v>15</v>
      </c>
      <c r="O248" s="236" t="s">
        <v>30190</v>
      </c>
    </row>
    <row r="249" spans="1:15" x14ac:dyDescent="0.3">
      <c r="A249" s="193">
        <v>246</v>
      </c>
      <c r="B249" s="194" t="s">
        <v>30435</v>
      </c>
      <c r="C249" s="194" t="s">
        <v>24973</v>
      </c>
      <c r="D249" s="194" t="s">
        <v>24974</v>
      </c>
      <c r="E249" s="193" t="s">
        <v>24925</v>
      </c>
      <c r="F249" s="193" t="s">
        <v>24678</v>
      </c>
      <c r="G249" s="193" t="s">
        <v>24894</v>
      </c>
      <c r="H249" s="193" t="s">
        <v>24524</v>
      </c>
      <c r="I249" s="193">
        <v>581318</v>
      </c>
      <c r="J249" s="193">
        <v>14.634119999999999</v>
      </c>
      <c r="K249" s="193">
        <v>75.025830000000099</v>
      </c>
      <c r="L249" s="193">
        <v>0.6</v>
      </c>
      <c r="M249" s="193" t="s">
        <v>24680</v>
      </c>
      <c r="N249" s="235" t="s">
        <v>15</v>
      </c>
      <c r="O249" s="236" t="s">
        <v>30190</v>
      </c>
    </row>
    <row r="250" spans="1:15" x14ac:dyDescent="0.3">
      <c r="A250" s="193">
        <v>247</v>
      </c>
      <c r="B250" s="194" t="s">
        <v>30436</v>
      </c>
      <c r="C250" s="194" t="s">
        <v>24975</v>
      </c>
      <c r="D250" s="194" t="s">
        <v>24976</v>
      </c>
      <c r="E250" s="193" t="s">
        <v>24925</v>
      </c>
      <c r="F250" s="193" t="s">
        <v>24678</v>
      </c>
      <c r="G250" s="193" t="s">
        <v>24894</v>
      </c>
      <c r="H250" s="193" t="s">
        <v>24524</v>
      </c>
      <c r="I250" s="193">
        <v>581358</v>
      </c>
      <c r="J250" s="193">
        <v>14.634219999999999</v>
      </c>
      <c r="K250" s="193">
        <v>75.025840000000102</v>
      </c>
      <c r="L250" s="193">
        <v>0.4</v>
      </c>
      <c r="M250" s="193" t="s">
        <v>24922</v>
      </c>
      <c r="N250" s="235" t="s">
        <v>15</v>
      </c>
      <c r="O250" s="236" t="s">
        <v>30190</v>
      </c>
    </row>
    <row r="251" spans="1:15" x14ac:dyDescent="0.3">
      <c r="A251" s="193">
        <v>248</v>
      </c>
      <c r="B251" s="194" t="s">
        <v>30437</v>
      </c>
      <c r="C251" s="194" t="s">
        <v>24977</v>
      </c>
      <c r="D251" s="194" t="s">
        <v>24978</v>
      </c>
      <c r="E251" s="193" t="s">
        <v>24938</v>
      </c>
      <c r="F251" s="193" t="s">
        <v>24678</v>
      </c>
      <c r="G251" s="193" t="s">
        <v>24894</v>
      </c>
      <c r="H251" s="193" t="s">
        <v>24524</v>
      </c>
      <c r="I251" s="193">
        <v>581318</v>
      </c>
      <c r="J251" s="193">
        <v>14.634320000000001</v>
      </c>
      <c r="K251" s="193">
        <v>75.025850000000105</v>
      </c>
      <c r="L251" s="193">
        <v>0.4</v>
      </c>
      <c r="M251" s="193" t="s">
        <v>24922</v>
      </c>
      <c r="N251" s="235" t="s">
        <v>15</v>
      </c>
      <c r="O251" s="236" t="s">
        <v>30190</v>
      </c>
    </row>
    <row r="252" spans="1:15" x14ac:dyDescent="0.3">
      <c r="A252" s="193">
        <v>249</v>
      </c>
      <c r="B252" s="194" t="s">
        <v>30438</v>
      </c>
      <c r="C252" s="194" t="s">
        <v>24979</v>
      </c>
      <c r="D252" s="194" t="s">
        <v>24929</v>
      </c>
      <c r="E252" s="193" t="s">
        <v>24925</v>
      </c>
      <c r="F252" s="193" t="s">
        <v>24678</v>
      </c>
      <c r="G252" s="193" t="s">
        <v>24894</v>
      </c>
      <c r="H252" s="193" t="s">
        <v>24524</v>
      </c>
      <c r="I252" s="193">
        <v>581358</v>
      </c>
      <c r="J252" s="193">
        <v>14.63442</v>
      </c>
      <c r="K252" s="193">
        <v>75.025860000000094</v>
      </c>
      <c r="L252" s="193">
        <v>0.8</v>
      </c>
      <c r="M252" s="193" t="s">
        <v>24922</v>
      </c>
      <c r="N252" s="235" t="s">
        <v>15</v>
      </c>
      <c r="O252" s="236" t="s">
        <v>30190</v>
      </c>
    </row>
    <row r="253" spans="1:15" x14ac:dyDescent="0.3">
      <c r="A253" s="193">
        <v>250</v>
      </c>
      <c r="B253" s="194" t="s">
        <v>30439</v>
      </c>
      <c r="C253" s="194" t="s">
        <v>24980</v>
      </c>
      <c r="D253" s="194" t="s">
        <v>24981</v>
      </c>
      <c r="E253" s="193" t="s">
        <v>24938</v>
      </c>
      <c r="F253" s="193" t="s">
        <v>24678</v>
      </c>
      <c r="G253" s="193" t="s">
        <v>24894</v>
      </c>
      <c r="H253" s="193" t="s">
        <v>24524</v>
      </c>
      <c r="I253" s="193">
        <v>581358</v>
      </c>
      <c r="J253" s="193">
        <v>14.63452</v>
      </c>
      <c r="K253" s="193">
        <v>75.025870000000097</v>
      </c>
      <c r="L253" s="193">
        <v>0.4</v>
      </c>
      <c r="M253" s="193" t="s">
        <v>24922</v>
      </c>
      <c r="N253" s="235" t="s">
        <v>15</v>
      </c>
      <c r="O253" s="236" t="s">
        <v>30190</v>
      </c>
    </row>
    <row r="254" spans="1:15" x14ac:dyDescent="0.3">
      <c r="A254" s="193">
        <v>251</v>
      </c>
      <c r="B254" s="194" t="s">
        <v>30440</v>
      </c>
      <c r="C254" s="194" t="s">
        <v>24982</v>
      </c>
      <c r="D254" s="194" t="s">
        <v>24983</v>
      </c>
      <c r="E254" s="193" t="s">
        <v>24984</v>
      </c>
      <c r="F254" s="193" t="s">
        <v>24678</v>
      </c>
      <c r="G254" s="193" t="s">
        <v>24894</v>
      </c>
      <c r="H254" s="193" t="s">
        <v>24524</v>
      </c>
      <c r="I254" s="193">
        <v>581358</v>
      </c>
      <c r="J254" s="193">
        <v>14.63462</v>
      </c>
      <c r="K254" s="193">
        <v>75.0258800000001</v>
      </c>
      <c r="L254" s="193">
        <v>0.4</v>
      </c>
      <c r="M254" s="193" t="s">
        <v>24922</v>
      </c>
      <c r="N254" s="235" t="s">
        <v>15</v>
      </c>
      <c r="O254" s="236" t="s">
        <v>30190</v>
      </c>
    </row>
    <row r="255" spans="1:15" x14ac:dyDescent="0.3">
      <c r="A255" s="193">
        <v>252</v>
      </c>
      <c r="B255" s="194" t="s">
        <v>30441</v>
      </c>
      <c r="C255" s="194" t="s">
        <v>24985</v>
      </c>
      <c r="D255" s="194" t="s">
        <v>24986</v>
      </c>
      <c r="E255" s="193" t="s">
        <v>24945</v>
      </c>
      <c r="F255" s="193" t="s">
        <v>24678</v>
      </c>
      <c r="G255" s="193" t="s">
        <v>24894</v>
      </c>
      <c r="H255" s="193" t="s">
        <v>24524</v>
      </c>
      <c r="I255" s="193">
        <v>581358</v>
      </c>
      <c r="J255" s="193">
        <v>14.634919999999999</v>
      </c>
      <c r="K255" s="193">
        <v>75.025910000000096</v>
      </c>
      <c r="L255" s="193">
        <v>1</v>
      </c>
      <c r="M255" s="193" t="s">
        <v>24922</v>
      </c>
      <c r="N255" s="235" t="s">
        <v>15</v>
      </c>
      <c r="O255" s="236" t="s">
        <v>30190</v>
      </c>
    </row>
    <row r="256" spans="1:15" x14ac:dyDescent="0.3">
      <c r="A256" s="193">
        <v>253</v>
      </c>
      <c r="B256" s="194" t="s">
        <v>30442</v>
      </c>
      <c r="C256" s="194" t="s">
        <v>24987</v>
      </c>
      <c r="D256" s="194" t="s">
        <v>24970</v>
      </c>
      <c r="E256" s="193" t="s">
        <v>24988</v>
      </c>
      <c r="F256" s="193" t="s">
        <v>24678</v>
      </c>
      <c r="G256" s="193" t="s">
        <v>24894</v>
      </c>
      <c r="H256" s="193" t="s">
        <v>24524</v>
      </c>
      <c r="I256" s="193">
        <v>581358</v>
      </c>
      <c r="J256" s="193">
        <v>14.635020000000001</v>
      </c>
      <c r="K256" s="193">
        <v>75.025920000000099</v>
      </c>
      <c r="L256" s="193">
        <v>0.64</v>
      </c>
      <c r="M256" s="193" t="s">
        <v>24922</v>
      </c>
      <c r="N256" s="235" t="s">
        <v>15</v>
      </c>
      <c r="O256" s="236" t="s">
        <v>30190</v>
      </c>
    </row>
    <row r="257" spans="1:15" x14ac:dyDescent="0.3">
      <c r="A257" s="193">
        <v>254</v>
      </c>
      <c r="B257" s="194" t="s">
        <v>30443</v>
      </c>
      <c r="C257" s="194" t="s">
        <v>24989</v>
      </c>
      <c r="D257" s="194" t="s">
        <v>24990</v>
      </c>
      <c r="E257" s="193" t="s">
        <v>24925</v>
      </c>
      <c r="F257" s="193" t="s">
        <v>24678</v>
      </c>
      <c r="G257" s="193" t="s">
        <v>24894</v>
      </c>
      <c r="H257" s="193" t="s">
        <v>24524</v>
      </c>
      <c r="I257" s="193">
        <v>581358</v>
      </c>
      <c r="J257" s="193">
        <v>14.635120000000001</v>
      </c>
      <c r="K257" s="193">
        <v>75.025930000000102</v>
      </c>
      <c r="L257" s="193">
        <v>0.4</v>
      </c>
      <c r="M257" s="193" t="s">
        <v>24922</v>
      </c>
      <c r="N257" s="235" t="s">
        <v>15</v>
      </c>
      <c r="O257" s="236" t="s">
        <v>30190</v>
      </c>
    </row>
    <row r="258" spans="1:15" x14ac:dyDescent="0.3">
      <c r="A258" s="193">
        <v>255</v>
      </c>
      <c r="B258" s="194" t="s">
        <v>30444</v>
      </c>
      <c r="C258" s="194" t="s">
        <v>24934</v>
      </c>
      <c r="D258" s="194" t="s">
        <v>24991</v>
      </c>
      <c r="E258" s="193" t="s">
        <v>24961</v>
      </c>
      <c r="F258" s="193" t="s">
        <v>24678</v>
      </c>
      <c r="G258" s="193" t="s">
        <v>24894</v>
      </c>
      <c r="H258" s="193" t="s">
        <v>24524</v>
      </c>
      <c r="I258" s="193">
        <v>581358</v>
      </c>
      <c r="J258" s="193">
        <v>14.63522</v>
      </c>
      <c r="K258" s="193">
        <v>75.025940000000105</v>
      </c>
      <c r="L258" s="193">
        <v>0.4</v>
      </c>
      <c r="M258" s="193" t="s">
        <v>24922</v>
      </c>
      <c r="N258" s="235" t="s">
        <v>15</v>
      </c>
      <c r="O258" s="236" t="s">
        <v>30190</v>
      </c>
    </row>
    <row r="259" spans="1:15" x14ac:dyDescent="0.3">
      <c r="A259" s="193">
        <v>256</v>
      </c>
      <c r="B259" s="194" t="s">
        <v>30445</v>
      </c>
      <c r="C259" s="194" t="s">
        <v>24992</v>
      </c>
      <c r="D259" s="194" t="s">
        <v>24993</v>
      </c>
      <c r="E259" s="193" t="s">
        <v>24945</v>
      </c>
      <c r="F259" s="193" t="s">
        <v>24678</v>
      </c>
      <c r="G259" s="193" t="s">
        <v>24894</v>
      </c>
      <c r="H259" s="193" t="s">
        <v>24524</v>
      </c>
      <c r="I259" s="193">
        <v>581358</v>
      </c>
      <c r="J259" s="193">
        <v>14.63532</v>
      </c>
      <c r="K259" s="193">
        <v>75.025950000000194</v>
      </c>
      <c r="L259" s="193">
        <v>0.4</v>
      </c>
      <c r="M259" s="193" t="s">
        <v>24922</v>
      </c>
      <c r="N259" s="235" t="s">
        <v>15</v>
      </c>
      <c r="O259" s="236" t="s">
        <v>30190</v>
      </c>
    </row>
    <row r="260" spans="1:15" x14ac:dyDescent="0.3">
      <c r="A260" s="193">
        <v>257</v>
      </c>
      <c r="B260" s="194" t="s">
        <v>30446</v>
      </c>
      <c r="C260" s="194" t="s">
        <v>24994</v>
      </c>
      <c r="D260" s="194" t="s">
        <v>24995</v>
      </c>
      <c r="E260" s="193" t="s">
        <v>24925</v>
      </c>
      <c r="F260" s="193" t="s">
        <v>24678</v>
      </c>
      <c r="G260" s="193" t="s">
        <v>24894</v>
      </c>
      <c r="H260" s="193" t="s">
        <v>24524</v>
      </c>
      <c r="I260" s="193">
        <v>581358</v>
      </c>
      <c r="J260" s="193">
        <v>14.63542</v>
      </c>
      <c r="K260" s="193">
        <v>75.025960000000197</v>
      </c>
      <c r="L260" s="193">
        <v>0.4</v>
      </c>
      <c r="M260" s="193" t="s">
        <v>24922</v>
      </c>
      <c r="N260" s="235" t="s">
        <v>15</v>
      </c>
      <c r="O260" s="236" t="s">
        <v>30190</v>
      </c>
    </row>
    <row r="261" spans="1:15" x14ac:dyDescent="0.3">
      <c r="A261" s="193">
        <v>258</v>
      </c>
      <c r="B261" s="194" t="s">
        <v>30447</v>
      </c>
      <c r="C261" s="194" t="s">
        <v>24996</v>
      </c>
      <c r="D261" s="194" t="s">
        <v>24965</v>
      </c>
      <c r="E261" s="193" t="s">
        <v>24935</v>
      </c>
      <c r="F261" s="193" t="s">
        <v>24678</v>
      </c>
      <c r="G261" s="193" t="s">
        <v>24894</v>
      </c>
      <c r="H261" s="193" t="s">
        <v>24524</v>
      </c>
      <c r="I261" s="193">
        <v>581358</v>
      </c>
      <c r="J261" s="193">
        <v>14.63552</v>
      </c>
      <c r="K261" s="193">
        <v>75.0259700000002</v>
      </c>
      <c r="L261" s="193">
        <v>0.4</v>
      </c>
      <c r="M261" s="193" t="s">
        <v>24922</v>
      </c>
      <c r="N261" s="235" t="s">
        <v>15</v>
      </c>
      <c r="O261" s="236" t="s">
        <v>30190</v>
      </c>
    </row>
    <row r="262" spans="1:15" x14ac:dyDescent="0.3">
      <c r="A262" s="193">
        <v>259</v>
      </c>
      <c r="B262" s="194" t="s">
        <v>30448</v>
      </c>
      <c r="C262" s="194" t="s">
        <v>24997</v>
      </c>
      <c r="D262" s="194" t="s">
        <v>24998</v>
      </c>
      <c r="E262" s="193" t="s">
        <v>24938</v>
      </c>
      <c r="F262" s="193" t="s">
        <v>24678</v>
      </c>
      <c r="G262" s="193" t="s">
        <v>24894</v>
      </c>
      <c r="H262" s="193" t="s">
        <v>24524</v>
      </c>
      <c r="I262" s="193">
        <v>581358</v>
      </c>
      <c r="J262" s="193">
        <v>14.635619999999999</v>
      </c>
      <c r="K262" s="193">
        <v>75.025980000000203</v>
      </c>
      <c r="L262" s="193">
        <v>0.8</v>
      </c>
      <c r="M262" s="193" t="s">
        <v>24922</v>
      </c>
      <c r="N262" s="235" t="s">
        <v>15</v>
      </c>
      <c r="O262" s="236" t="s">
        <v>30190</v>
      </c>
    </row>
    <row r="263" spans="1:15" x14ac:dyDescent="0.3">
      <c r="A263" s="193">
        <v>260</v>
      </c>
      <c r="B263" s="194" t="s">
        <v>30449</v>
      </c>
      <c r="C263" s="194" t="s">
        <v>24999</v>
      </c>
      <c r="D263" s="194" t="s">
        <v>25000</v>
      </c>
      <c r="E263" s="193" t="s">
        <v>24988</v>
      </c>
      <c r="F263" s="193" t="s">
        <v>24678</v>
      </c>
      <c r="G263" s="193" t="s">
        <v>24894</v>
      </c>
      <c r="H263" s="193" t="s">
        <v>24524</v>
      </c>
      <c r="I263" s="193">
        <v>581358</v>
      </c>
      <c r="J263" s="193">
        <v>14.635719999999999</v>
      </c>
      <c r="K263" s="193">
        <v>75.025990000000206</v>
      </c>
      <c r="L263" s="193">
        <v>0.4</v>
      </c>
      <c r="M263" s="193" t="s">
        <v>24922</v>
      </c>
      <c r="N263" s="235" t="s">
        <v>15</v>
      </c>
      <c r="O263" s="236" t="s">
        <v>30190</v>
      </c>
    </row>
    <row r="264" spans="1:15" x14ac:dyDescent="0.3">
      <c r="A264" s="193">
        <v>261</v>
      </c>
      <c r="B264" s="194" t="s">
        <v>30450</v>
      </c>
      <c r="C264" s="194" t="s">
        <v>25001</v>
      </c>
      <c r="D264" s="194" t="s">
        <v>25002</v>
      </c>
      <c r="E264" s="193" t="s">
        <v>25003</v>
      </c>
      <c r="F264" s="193" t="s">
        <v>24678</v>
      </c>
      <c r="G264" s="193" t="s">
        <v>24894</v>
      </c>
      <c r="H264" s="193" t="s">
        <v>24524</v>
      </c>
      <c r="I264" s="193">
        <v>581358</v>
      </c>
      <c r="J264" s="193">
        <v>14.635820000000001</v>
      </c>
      <c r="K264" s="193">
        <v>75.026000000000195</v>
      </c>
      <c r="L264" s="193">
        <v>0.4</v>
      </c>
      <c r="M264" s="193" t="s">
        <v>24922</v>
      </c>
      <c r="N264" s="235" t="s">
        <v>15</v>
      </c>
      <c r="O264" s="236" t="s">
        <v>30190</v>
      </c>
    </row>
    <row r="265" spans="1:15" x14ac:dyDescent="0.3">
      <c r="A265" s="193">
        <v>262</v>
      </c>
      <c r="B265" s="194" t="s">
        <v>30451</v>
      </c>
      <c r="C265" s="194" t="s">
        <v>25004</v>
      </c>
      <c r="D265" s="194" t="s">
        <v>25005</v>
      </c>
      <c r="E265" s="193" t="s">
        <v>25006</v>
      </c>
      <c r="F265" s="193" t="s">
        <v>24678</v>
      </c>
      <c r="G265" s="193" t="s">
        <v>24894</v>
      </c>
      <c r="H265" s="193" t="s">
        <v>24524</v>
      </c>
      <c r="I265" s="193">
        <v>581358</v>
      </c>
      <c r="J265" s="193">
        <v>14.63612</v>
      </c>
      <c r="K265" s="193">
        <v>75.026030000000205</v>
      </c>
      <c r="L265" s="193">
        <v>0.8</v>
      </c>
      <c r="M265" s="193" t="s">
        <v>24922</v>
      </c>
      <c r="N265" s="235" t="s">
        <v>15</v>
      </c>
      <c r="O265" s="236" t="s">
        <v>30190</v>
      </c>
    </row>
    <row r="266" spans="1:15" x14ac:dyDescent="0.3">
      <c r="A266" s="193">
        <v>263</v>
      </c>
      <c r="B266" s="194" t="s">
        <v>30452</v>
      </c>
      <c r="C266" s="194" t="s">
        <v>25007</v>
      </c>
      <c r="D266" s="194" t="s">
        <v>24965</v>
      </c>
      <c r="E266" s="193" t="s">
        <v>25006</v>
      </c>
      <c r="F266" s="193" t="s">
        <v>24678</v>
      </c>
      <c r="G266" s="193" t="s">
        <v>24894</v>
      </c>
      <c r="H266" s="193" t="s">
        <v>24524</v>
      </c>
      <c r="I266" s="193">
        <v>581358</v>
      </c>
      <c r="J266" s="193">
        <v>14.63622</v>
      </c>
      <c r="K266" s="193">
        <v>75.026040000000194</v>
      </c>
      <c r="L266" s="193">
        <v>1.2</v>
      </c>
      <c r="M266" s="193" t="s">
        <v>24922</v>
      </c>
      <c r="N266" s="235" t="s">
        <v>15</v>
      </c>
      <c r="O266" s="236" t="s">
        <v>30190</v>
      </c>
    </row>
    <row r="267" spans="1:15" x14ac:dyDescent="0.3">
      <c r="A267" s="193">
        <v>264</v>
      </c>
      <c r="B267" s="194" t="s">
        <v>30453</v>
      </c>
      <c r="C267" s="194" t="s">
        <v>25008</v>
      </c>
      <c r="D267" s="194" t="s">
        <v>25009</v>
      </c>
      <c r="E267" s="193" t="s">
        <v>24938</v>
      </c>
      <c r="F267" s="193" t="s">
        <v>24678</v>
      </c>
      <c r="G267" s="193" t="s">
        <v>24894</v>
      </c>
      <c r="H267" s="193" t="s">
        <v>24524</v>
      </c>
      <c r="I267" s="193">
        <v>581358</v>
      </c>
      <c r="J267" s="193">
        <v>14.63632</v>
      </c>
      <c r="K267" s="193">
        <v>75.026050000000197</v>
      </c>
      <c r="L267" s="193">
        <v>0.4</v>
      </c>
      <c r="M267" s="193" t="s">
        <v>24922</v>
      </c>
      <c r="N267" s="235" t="s">
        <v>15</v>
      </c>
      <c r="O267" s="236" t="s">
        <v>30190</v>
      </c>
    </row>
    <row r="268" spans="1:15" x14ac:dyDescent="0.3">
      <c r="A268" s="193">
        <v>265</v>
      </c>
      <c r="B268" s="194" t="s">
        <v>30454</v>
      </c>
      <c r="C268" s="194" t="s">
        <v>25010</v>
      </c>
      <c r="D268" s="194" t="s">
        <v>25011</v>
      </c>
      <c r="E268" s="193" t="s">
        <v>25012</v>
      </c>
      <c r="F268" s="193" t="s">
        <v>24678</v>
      </c>
      <c r="G268" s="193" t="s">
        <v>24894</v>
      </c>
      <c r="H268" s="193" t="s">
        <v>24524</v>
      </c>
      <c r="I268" s="193">
        <v>581358</v>
      </c>
      <c r="J268" s="193">
        <v>14.636520000000001</v>
      </c>
      <c r="K268" s="193">
        <v>75.026070000000203</v>
      </c>
      <c r="L268" s="193">
        <v>0.4</v>
      </c>
      <c r="M268" s="193" t="s">
        <v>24922</v>
      </c>
      <c r="N268" s="235" t="s">
        <v>15</v>
      </c>
      <c r="O268" s="236" t="s">
        <v>30190</v>
      </c>
    </row>
    <row r="269" spans="1:15" x14ac:dyDescent="0.3">
      <c r="A269" s="193">
        <v>266</v>
      </c>
      <c r="B269" s="194" t="s">
        <v>30455</v>
      </c>
      <c r="C269" s="194" t="s">
        <v>25013</v>
      </c>
      <c r="D269" s="194" t="s">
        <v>24973</v>
      </c>
      <c r="E269" s="193" t="s">
        <v>25014</v>
      </c>
      <c r="F269" s="193" t="s">
        <v>24678</v>
      </c>
      <c r="G269" s="193" t="s">
        <v>24894</v>
      </c>
      <c r="H269" s="193" t="s">
        <v>24524</v>
      </c>
      <c r="I269" s="193">
        <v>581358</v>
      </c>
      <c r="J269" s="193">
        <v>14.63672</v>
      </c>
      <c r="K269" s="193">
        <v>75.026090000000195</v>
      </c>
      <c r="L269" s="193">
        <v>0.4</v>
      </c>
      <c r="M269" s="193" t="s">
        <v>24922</v>
      </c>
      <c r="N269" s="235" t="s">
        <v>15</v>
      </c>
      <c r="O269" s="236" t="s">
        <v>30190</v>
      </c>
    </row>
    <row r="270" spans="1:15" x14ac:dyDescent="0.3">
      <c r="A270" s="193">
        <v>267</v>
      </c>
      <c r="B270" s="194" t="s">
        <v>30456</v>
      </c>
      <c r="C270" s="194" t="s">
        <v>25015</v>
      </c>
      <c r="D270" s="194" t="s">
        <v>25016</v>
      </c>
      <c r="E270" s="193" t="s">
        <v>25014</v>
      </c>
      <c r="F270" s="193" t="s">
        <v>24678</v>
      </c>
      <c r="G270" s="193" t="s">
        <v>24894</v>
      </c>
      <c r="H270" s="193" t="s">
        <v>24524</v>
      </c>
      <c r="I270" s="193">
        <v>581358</v>
      </c>
      <c r="J270" s="193">
        <v>14.637219999999999</v>
      </c>
      <c r="K270" s="193">
        <v>75.026140000000197</v>
      </c>
      <c r="L270" s="193">
        <v>0.88</v>
      </c>
      <c r="M270" s="193" t="s">
        <v>24922</v>
      </c>
      <c r="N270" s="235" t="s">
        <v>15</v>
      </c>
      <c r="O270" s="236" t="s">
        <v>30190</v>
      </c>
    </row>
    <row r="271" spans="1:15" x14ac:dyDescent="0.3">
      <c r="A271" s="193">
        <v>268</v>
      </c>
      <c r="B271" s="194" t="s">
        <v>30457</v>
      </c>
      <c r="C271" s="194" t="s">
        <v>25017</v>
      </c>
      <c r="D271" s="194" t="s">
        <v>25018</v>
      </c>
      <c r="E271" s="193" t="s">
        <v>24921</v>
      </c>
      <c r="F271" s="193" t="s">
        <v>24678</v>
      </c>
      <c r="G271" s="193" t="s">
        <v>24894</v>
      </c>
      <c r="H271" s="193" t="s">
        <v>24524</v>
      </c>
      <c r="I271" s="193">
        <v>581358</v>
      </c>
      <c r="J271" s="193">
        <v>14.637320000000001</v>
      </c>
      <c r="K271" s="193">
        <v>75.0261500000002</v>
      </c>
      <c r="L271" s="193">
        <v>0.4</v>
      </c>
      <c r="M271" s="193" t="s">
        <v>24922</v>
      </c>
      <c r="N271" s="235" t="s">
        <v>15</v>
      </c>
      <c r="O271" s="236" t="s">
        <v>30190</v>
      </c>
    </row>
    <row r="272" spans="1:15" x14ac:dyDescent="0.3">
      <c r="A272" s="193">
        <v>269</v>
      </c>
      <c r="B272" s="194" t="s">
        <v>30458</v>
      </c>
      <c r="C272" s="194" t="s">
        <v>25019</v>
      </c>
      <c r="D272" s="194" t="s">
        <v>25020</v>
      </c>
      <c r="E272" s="193" t="s">
        <v>25021</v>
      </c>
      <c r="F272" s="193" t="s">
        <v>24678</v>
      </c>
      <c r="G272" s="193" t="s">
        <v>24894</v>
      </c>
      <c r="H272" s="193" t="s">
        <v>24524</v>
      </c>
      <c r="I272" s="193">
        <v>581358</v>
      </c>
      <c r="J272" s="193">
        <v>14.637420000000001</v>
      </c>
      <c r="K272" s="193">
        <v>75.026160000000203</v>
      </c>
      <c r="L272" s="193">
        <v>0.76</v>
      </c>
      <c r="M272" s="193" t="s">
        <v>24922</v>
      </c>
      <c r="N272" s="235" t="s">
        <v>15</v>
      </c>
      <c r="O272" s="236" t="s">
        <v>30190</v>
      </c>
    </row>
    <row r="273" spans="1:15" x14ac:dyDescent="0.3">
      <c r="A273" s="193">
        <v>270</v>
      </c>
      <c r="B273" s="194" t="s">
        <v>30459</v>
      </c>
      <c r="C273" s="194" t="s">
        <v>25022</v>
      </c>
      <c r="D273" s="194" t="s">
        <v>25023</v>
      </c>
      <c r="E273" s="193" t="s">
        <v>24925</v>
      </c>
      <c r="F273" s="193" t="s">
        <v>24678</v>
      </c>
      <c r="G273" s="193" t="s">
        <v>24894</v>
      </c>
      <c r="H273" s="193" t="s">
        <v>24524</v>
      </c>
      <c r="I273" s="193">
        <v>581358</v>
      </c>
      <c r="J273" s="193">
        <v>14.63752</v>
      </c>
      <c r="K273" s="193">
        <v>75.026170000000207</v>
      </c>
      <c r="L273" s="193">
        <v>0.39</v>
      </c>
      <c r="M273" s="193" t="s">
        <v>24680</v>
      </c>
      <c r="N273" s="235" t="s">
        <v>15</v>
      </c>
      <c r="O273" s="236" t="s">
        <v>30190</v>
      </c>
    </row>
    <row r="274" spans="1:15" x14ac:dyDescent="0.3">
      <c r="A274" s="193">
        <v>271</v>
      </c>
      <c r="B274" s="194" t="s">
        <v>30460</v>
      </c>
      <c r="C274" s="194" t="s">
        <v>25024</v>
      </c>
      <c r="D274" s="194" t="s">
        <v>25025</v>
      </c>
      <c r="E274" s="193" t="s">
        <v>25003</v>
      </c>
      <c r="F274" s="193" t="s">
        <v>24678</v>
      </c>
      <c r="G274" s="193" t="s">
        <v>24894</v>
      </c>
      <c r="H274" s="193" t="s">
        <v>24524</v>
      </c>
      <c r="I274" s="193">
        <v>581358</v>
      </c>
      <c r="J274" s="193">
        <v>14.63762</v>
      </c>
      <c r="K274" s="193">
        <v>75.026180000000195</v>
      </c>
      <c r="L274" s="193">
        <v>0.8</v>
      </c>
      <c r="M274" s="193" t="s">
        <v>24922</v>
      </c>
      <c r="N274" s="235" t="s">
        <v>15</v>
      </c>
      <c r="O274" s="236" t="s">
        <v>30190</v>
      </c>
    </row>
    <row r="275" spans="1:15" x14ac:dyDescent="0.3">
      <c r="A275" s="193">
        <v>272</v>
      </c>
      <c r="B275" s="194" t="s">
        <v>30461</v>
      </c>
      <c r="C275" s="194" t="s">
        <v>25026</v>
      </c>
      <c r="D275" s="194" t="s">
        <v>25027</v>
      </c>
      <c r="E275" s="193" t="s">
        <v>25003</v>
      </c>
      <c r="F275" s="193" t="s">
        <v>24678</v>
      </c>
      <c r="G275" s="193" t="s">
        <v>24894</v>
      </c>
      <c r="H275" s="193" t="s">
        <v>24524</v>
      </c>
      <c r="I275" s="193">
        <v>581358</v>
      </c>
      <c r="J275" s="193">
        <v>14.63782</v>
      </c>
      <c r="K275" s="193">
        <v>75.026200000000202</v>
      </c>
      <c r="L275" s="193">
        <v>0.4</v>
      </c>
      <c r="M275" s="193" t="s">
        <v>24922</v>
      </c>
      <c r="N275" s="235" t="s">
        <v>15</v>
      </c>
      <c r="O275" s="236" t="s">
        <v>30190</v>
      </c>
    </row>
    <row r="276" spans="1:15" x14ac:dyDescent="0.3">
      <c r="A276" s="193">
        <v>273</v>
      </c>
      <c r="B276" s="194" t="s">
        <v>30462</v>
      </c>
      <c r="C276" s="194" t="s">
        <v>25028</v>
      </c>
      <c r="D276" s="194" t="s">
        <v>25029</v>
      </c>
      <c r="E276" s="193" t="s">
        <v>25014</v>
      </c>
      <c r="F276" s="193" t="s">
        <v>24678</v>
      </c>
      <c r="G276" s="193" t="s">
        <v>24894</v>
      </c>
      <c r="H276" s="193" t="s">
        <v>24524</v>
      </c>
      <c r="I276" s="193">
        <v>581358</v>
      </c>
      <c r="J276" s="193">
        <v>14.637919999999999</v>
      </c>
      <c r="K276" s="193">
        <v>75.026210000000205</v>
      </c>
      <c r="L276" s="193">
        <v>0.4</v>
      </c>
      <c r="M276" s="193" t="s">
        <v>24922</v>
      </c>
      <c r="N276" s="235" t="s">
        <v>15</v>
      </c>
      <c r="O276" s="236" t="s">
        <v>30190</v>
      </c>
    </row>
    <row r="277" spans="1:15" x14ac:dyDescent="0.3">
      <c r="A277" s="193">
        <v>274</v>
      </c>
      <c r="B277" s="194" t="s">
        <v>30463</v>
      </c>
      <c r="C277" s="194" t="s">
        <v>25030</v>
      </c>
      <c r="D277" s="194" t="s">
        <v>24973</v>
      </c>
      <c r="E277" s="193" t="s">
        <v>25003</v>
      </c>
      <c r="F277" s="193" t="s">
        <v>24678</v>
      </c>
      <c r="G277" s="193" t="s">
        <v>24894</v>
      </c>
      <c r="H277" s="193" t="s">
        <v>24524</v>
      </c>
      <c r="I277" s="193">
        <v>581358</v>
      </c>
      <c r="J277" s="193">
        <v>14.638019999999999</v>
      </c>
      <c r="K277" s="193">
        <v>75.026220000000194</v>
      </c>
      <c r="L277" s="193">
        <v>0.8</v>
      </c>
      <c r="M277" s="193" t="s">
        <v>24922</v>
      </c>
      <c r="N277" s="235" t="s">
        <v>15</v>
      </c>
      <c r="O277" s="236" t="s">
        <v>30190</v>
      </c>
    </row>
    <row r="278" spans="1:15" x14ac:dyDescent="0.3">
      <c r="A278" s="193">
        <v>275</v>
      </c>
      <c r="B278" s="194" t="s">
        <v>30464</v>
      </c>
      <c r="C278" s="194" t="s">
        <v>25031</v>
      </c>
      <c r="D278" s="194" t="s">
        <v>25032</v>
      </c>
      <c r="E278" s="193" t="s">
        <v>25003</v>
      </c>
      <c r="F278" s="193" t="s">
        <v>24678</v>
      </c>
      <c r="G278" s="193" t="s">
        <v>24894</v>
      </c>
      <c r="H278" s="193" t="s">
        <v>24524</v>
      </c>
      <c r="I278" s="193">
        <v>581358</v>
      </c>
      <c r="J278" s="193">
        <v>14.638120000000001</v>
      </c>
      <c r="K278" s="193">
        <v>75.026230000000197</v>
      </c>
      <c r="L278" s="193">
        <v>0.8</v>
      </c>
      <c r="M278" s="193" t="s">
        <v>24922</v>
      </c>
      <c r="N278" s="235" t="s">
        <v>15</v>
      </c>
      <c r="O278" s="236" t="s">
        <v>30190</v>
      </c>
    </row>
    <row r="279" spans="1:15" x14ac:dyDescent="0.3">
      <c r="A279" s="193">
        <v>276</v>
      </c>
      <c r="B279" s="194" t="s">
        <v>30465</v>
      </c>
      <c r="C279" s="194" t="s">
        <v>25033</v>
      </c>
      <c r="D279" s="194" t="s">
        <v>25034</v>
      </c>
      <c r="E279" s="193" t="s">
        <v>25003</v>
      </c>
      <c r="F279" s="193" t="s">
        <v>24678</v>
      </c>
      <c r="G279" s="193" t="s">
        <v>24894</v>
      </c>
      <c r="H279" s="193" t="s">
        <v>24524</v>
      </c>
      <c r="I279" s="193">
        <v>581358</v>
      </c>
      <c r="J279" s="193">
        <v>14.63822</v>
      </c>
      <c r="K279" s="193">
        <v>75.0262400000002</v>
      </c>
      <c r="L279" s="193">
        <v>1.6</v>
      </c>
      <c r="M279" s="193" t="s">
        <v>24922</v>
      </c>
      <c r="N279" s="235" t="s">
        <v>15</v>
      </c>
      <c r="O279" s="236" t="s">
        <v>30190</v>
      </c>
    </row>
    <row r="280" spans="1:15" x14ac:dyDescent="0.3">
      <c r="A280" s="193">
        <v>277</v>
      </c>
      <c r="B280" s="194" t="s">
        <v>30466</v>
      </c>
      <c r="C280" s="194" t="s">
        <v>25035</v>
      </c>
      <c r="D280" s="194" t="s">
        <v>25036</v>
      </c>
      <c r="E280" s="193" t="s">
        <v>24938</v>
      </c>
      <c r="F280" s="193" t="s">
        <v>24678</v>
      </c>
      <c r="G280" s="193" t="s">
        <v>24894</v>
      </c>
      <c r="H280" s="193" t="s">
        <v>24524</v>
      </c>
      <c r="I280" s="193">
        <v>581358</v>
      </c>
      <c r="J280" s="193">
        <v>14.63832</v>
      </c>
      <c r="K280" s="193">
        <v>75.026250000000203</v>
      </c>
      <c r="L280" s="193">
        <v>0.4</v>
      </c>
      <c r="M280" s="193" t="s">
        <v>24922</v>
      </c>
      <c r="N280" s="235" t="s">
        <v>15</v>
      </c>
      <c r="O280" s="236" t="s">
        <v>30190</v>
      </c>
    </row>
    <row r="281" spans="1:15" x14ac:dyDescent="0.3">
      <c r="A281" s="193">
        <v>278</v>
      </c>
      <c r="B281" s="194" t="s">
        <v>30467</v>
      </c>
      <c r="C281" s="194" t="s">
        <v>25037</v>
      </c>
      <c r="D281" s="194" t="s">
        <v>24983</v>
      </c>
      <c r="E281" s="193" t="s">
        <v>25038</v>
      </c>
      <c r="F281" s="193" t="s">
        <v>24678</v>
      </c>
      <c r="G281" s="193" t="s">
        <v>24894</v>
      </c>
      <c r="H281" s="193" t="s">
        <v>24524</v>
      </c>
      <c r="I281" s="193">
        <v>581358</v>
      </c>
      <c r="J281" s="193">
        <v>14.63852</v>
      </c>
      <c r="K281" s="193">
        <v>75.026270000000295</v>
      </c>
      <c r="L281" s="193">
        <v>0.8</v>
      </c>
      <c r="M281" s="193" t="s">
        <v>24922</v>
      </c>
      <c r="N281" s="235" t="s">
        <v>15</v>
      </c>
      <c r="O281" s="236" t="s">
        <v>30190</v>
      </c>
    </row>
    <row r="282" spans="1:15" x14ac:dyDescent="0.3">
      <c r="A282" s="193">
        <v>279</v>
      </c>
      <c r="B282" s="194" t="s">
        <v>30468</v>
      </c>
      <c r="C282" s="194" t="s">
        <v>25039</v>
      </c>
      <c r="D282" s="194" t="s">
        <v>24924</v>
      </c>
      <c r="E282" s="193" t="s">
        <v>24925</v>
      </c>
      <c r="F282" s="193" t="s">
        <v>24678</v>
      </c>
      <c r="G282" s="193" t="s">
        <v>24894</v>
      </c>
      <c r="H282" s="193" t="s">
        <v>24524</v>
      </c>
      <c r="I282" s="193">
        <v>581358</v>
      </c>
      <c r="J282" s="193">
        <v>14.63862</v>
      </c>
      <c r="K282" s="193">
        <v>75.026280000000298</v>
      </c>
      <c r="L282" s="193">
        <v>0.77</v>
      </c>
      <c r="M282" s="193" t="s">
        <v>24922</v>
      </c>
      <c r="N282" s="235" t="s">
        <v>15</v>
      </c>
      <c r="O282" s="236" t="s">
        <v>30190</v>
      </c>
    </row>
    <row r="283" spans="1:15" x14ac:dyDescent="0.3">
      <c r="A283" s="193">
        <v>280</v>
      </c>
      <c r="B283" s="194" t="s">
        <v>30469</v>
      </c>
      <c r="C283" s="194" t="s">
        <v>25040</v>
      </c>
      <c r="D283" s="194" t="s">
        <v>25041</v>
      </c>
      <c r="E283" s="193" t="s">
        <v>24935</v>
      </c>
      <c r="F283" s="193" t="s">
        <v>24678</v>
      </c>
      <c r="G283" s="193" t="s">
        <v>24894</v>
      </c>
      <c r="H283" s="193" t="s">
        <v>24524</v>
      </c>
      <c r="I283" s="193">
        <v>581358</v>
      </c>
      <c r="J283" s="193">
        <v>14.638820000000001</v>
      </c>
      <c r="K283" s="193">
        <v>75.026300000000305</v>
      </c>
      <c r="L283" s="193">
        <v>0.4</v>
      </c>
      <c r="M283" s="193" t="s">
        <v>24922</v>
      </c>
      <c r="N283" s="235" t="s">
        <v>15</v>
      </c>
      <c r="O283" s="236" t="s">
        <v>30190</v>
      </c>
    </row>
    <row r="284" spans="1:15" x14ac:dyDescent="0.3">
      <c r="A284" s="193">
        <v>281</v>
      </c>
      <c r="B284" s="194" t="s">
        <v>30470</v>
      </c>
      <c r="C284" s="194" t="s">
        <v>25042</v>
      </c>
      <c r="D284" s="194" t="s">
        <v>24940</v>
      </c>
      <c r="E284" s="193" t="s">
        <v>25043</v>
      </c>
      <c r="F284" s="193" t="s">
        <v>24678</v>
      </c>
      <c r="G284" s="193" t="s">
        <v>24894</v>
      </c>
      <c r="H284" s="193" t="s">
        <v>24524</v>
      </c>
      <c r="I284" s="193">
        <v>581318</v>
      </c>
      <c r="J284" s="193">
        <v>14.638920000000001</v>
      </c>
      <c r="K284" s="193">
        <v>75.026310000000294</v>
      </c>
      <c r="L284" s="193">
        <v>0.4</v>
      </c>
      <c r="M284" s="193" t="s">
        <v>24922</v>
      </c>
      <c r="N284" s="235" t="s">
        <v>15</v>
      </c>
      <c r="O284" s="236" t="s">
        <v>30190</v>
      </c>
    </row>
    <row r="285" spans="1:15" x14ac:dyDescent="0.3">
      <c r="A285" s="193">
        <v>282</v>
      </c>
      <c r="B285" s="194" t="s">
        <v>30471</v>
      </c>
      <c r="C285" s="194" t="s">
        <v>25036</v>
      </c>
      <c r="D285" s="194" t="s">
        <v>24944</v>
      </c>
      <c r="E285" s="193" t="s">
        <v>25043</v>
      </c>
      <c r="F285" s="193" t="s">
        <v>24678</v>
      </c>
      <c r="G285" s="193" t="s">
        <v>24894</v>
      </c>
      <c r="H285" s="193" t="s">
        <v>24524</v>
      </c>
      <c r="I285" s="193">
        <v>581358</v>
      </c>
      <c r="J285" s="193">
        <v>14.63902</v>
      </c>
      <c r="K285" s="193">
        <v>75.026320000000297</v>
      </c>
      <c r="L285" s="193">
        <v>0.4</v>
      </c>
      <c r="M285" s="193" t="s">
        <v>24922</v>
      </c>
      <c r="N285" s="235" t="s">
        <v>15</v>
      </c>
      <c r="O285" s="236" t="s">
        <v>30190</v>
      </c>
    </row>
    <row r="286" spans="1:15" x14ac:dyDescent="0.3">
      <c r="A286" s="193">
        <v>283</v>
      </c>
      <c r="B286" s="194" t="s">
        <v>30472</v>
      </c>
      <c r="C286" s="194" t="s">
        <v>25044</v>
      </c>
      <c r="D286" s="194" t="s">
        <v>25045</v>
      </c>
      <c r="E286" s="193" t="s">
        <v>25043</v>
      </c>
      <c r="F286" s="193" t="s">
        <v>24678</v>
      </c>
      <c r="G286" s="193" t="s">
        <v>24894</v>
      </c>
      <c r="H286" s="193" t="s">
        <v>24524</v>
      </c>
      <c r="I286" s="193">
        <v>581318</v>
      </c>
      <c r="J286" s="193">
        <v>14.63912</v>
      </c>
      <c r="K286" s="193">
        <v>75.0263300000003</v>
      </c>
      <c r="L286" s="193">
        <v>0.4</v>
      </c>
      <c r="M286" s="193" t="s">
        <v>24922</v>
      </c>
      <c r="N286" s="235" t="s">
        <v>15</v>
      </c>
      <c r="O286" s="236" t="s">
        <v>30190</v>
      </c>
    </row>
    <row r="287" spans="1:15" x14ac:dyDescent="0.3">
      <c r="A287" s="193">
        <v>284</v>
      </c>
      <c r="B287" s="194" t="s">
        <v>30473</v>
      </c>
      <c r="C287" s="194" t="s">
        <v>25046</v>
      </c>
      <c r="D287" s="194" t="s">
        <v>25045</v>
      </c>
      <c r="E287" s="193" t="s">
        <v>25043</v>
      </c>
      <c r="F287" s="193" t="s">
        <v>24678</v>
      </c>
      <c r="G287" s="193" t="s">
        <v>24894</v>
      </c>
      <c r="H287" s="193" t="s">
        <v>24524</v>
      </c>
      <c r="I287" s="193">
        <v>581318</v>
      </c>
      <c r="J287" s="193">
        <v>14.63922</v>
      </c>
      <c r="K287" s="193">
        <v>75.026340000000303</v>
      </c>
      <c r="L287" s="193">
        <v>0.8</v>
      </c>
      <c r="M287" s="193" t="s">
        <v>24922</v>
      </c>
      <c r="N287" s="235" t="s">
        <v>15</v>
      </c>
      <c r="O287" s="236" t="s">
        <v>30190</v>
      </c>
    </row>
    <row r="288" spans="1:15" x14ac:dyDescent="0.3">
      <c r="A288" s="193">
        <v>285</v>
      </c>
      <c r="B288" s="194" t="s">
        <v>30474</v>
      </c>
      <c r="C288" s="194" t="s">
        <v>25047</v>
      </c>
      <c r="D288" s="194" t="s">
        <v>25048</v>
      </c>
      <c r="E288" s="193" t="s">
        <v>25043</v>
      </c>
      <c r="F288" s="193" t="s">
        <v>24678</v>
      </c>
      <c r="G288" s="193" t="s">
        <v>24894</v>
      </c>
      <c r="H288" s="193" t="s">
        <v>24524</v>
      </c>
      <c r="I288" s="193">
        <v>581318</v>
      </c>
      <c r="J288" s="193">
        <v>14.63932</v>
      </c>
      <c r="K288" s="193">
        <v>75.026350000000306</v>
      </c>
      <c r="L288" s="193">
        <v>0.4</v>
      </c>
      <c r="M288" s="193" t="s">
        <v>24922</v>
      </c>
      <c r="N288" s="235" t="s">
        <v>15</v>
      </c>
      <c r="O288" s="236" t="s">
        <v>30190</v>
      </c>
    </row>
    <row r="289" spans="1:15" x14ac:dyDescent="0.3">
      <c r="A289" s="193">
        <v>286</v>
      </c>
      <c r="B289" s="194" t="s">
        <v>30475</v>
      </c>
      <c r="C289" s="194" t="s">
        <v>25049</v>
      </c>
      <c r="D289" s="194" t="s">
        <v>25050</v>
      </c>
      <c r="E289" s="193" t="s">
        <v>24925</v>
      </c>
      <c r="F289" s="193" t="s">
        <v>24678</v>
      </c>
      <c r="G289" s="193" t="s">
        <v>24894</v>
      </c>
      <c r="H289" s="193" t="s">
        <v>24524</v>
      </c>
      <c r="I289" s="193">
        <v>581318</v>
      </c>
      <c r="J289" s="193">
        <v>14.639419999999999</v>
      </c>
      <c r="K289" s="193">
        <v>75.026360000000295</v>
      </c>
      <c r="L289" s="193">
        <v>0.4</v>
      </c>
      <c r="M289" s="193" t="s">
        <v>24922</v>
      </c>
      <c r="N289" s="235" t="s">
        <v>15</v>
      </c>
      <c r="O289" s="236" t="s">
        <v>30190</v>
      </c>
    </row>
    <row r="290" spans="1:15" x14ac:dyDescent="0.3">
      <c r="A290" s="193">
        <v>287</v>
      </c>
      <c r="B290" s="194" t="s">
        <v>30476</v>
      </c>
      <c r="C290" s="194" t="s">
        <v>25051</v>
      </c>
      <c r="D290" s="194" t="s">
        <v>24932</v>
      </c>
      <c r="E290" s="193" t="s">
        <v>24938</v>
      </c>
      <c r="F290" s="193" t="s">
        <v>24678</v>
      </c>
      <c r="G290" s="193" t="s">
        <v>24894</v>
      </c>
      <c r="H290" s="193" t="s">
        <v>24524</v>
      </c>
      <c r="I290" s="193">
        <v>581318</v>
      </c>
      <c r="J290" s="193">
        <v>14.639519999999999</v>
      </c>
      <c r="K290" s="193">
        <v>75.026370000000298</v>
      </c>
      <c r="L290" s="193">
        <v>0.8</v>
      </c>
      <c r="M290" s="193" t="s">
        <v>24922</v>
      </c>
      <c r="N290" s="235" t="s">
        <v>15</v>
      </c>
      <c r="O290" s="236" t="s">
        <v>30190</v>
      </c>
    </row>
    <row r="291" spans="1:15" x14ac:dyDescent="0.3">
      <c r="A291" s="193">
        <v>288</v>
      </c>
      <c r="B291" s="194" t="s">
        <v>30477</v>
      </c>
      <c r="C291" s="194" t="s">
        <v>25052</v>
      </c>
      <c r="D291" s="194" t="s">
        <v>24983</v>
      </c>
      <c r="E291" s="193" t="s">
        <v>24938</v>
      </c>
      <c r="F291" s="193" t="s">
        <v>24678</v>
      </c>
      <c r="G291" s="193" t="s">
        <v>24894</v>
      </c>
      <c r="H291" s="193" t="s">
        <v>24524</v>
      </c>
      <c r="I291" s="193">
        <v>581358</v>
      </c>
      <c r="J291" s="193">
        <v>14.639720000000001</v>
      </c>
      <c r="K291" s="193">
        <v>75.026390000000305</v>
      </c>
      <c r="L291" s="193">
        <v>0.8</v>
      </c>
      <c r="M291" s="193" t="s">
        <v>24922</v>
      </c>
      <c r="N291" s="235" t="s">
        <v>15</v>
      </c>
      <c r="O291" s="236" t="s">
        <v>30190</v>
      </c>
    </row>
    <row r="292" spans="1:15" x14ac:dyDescent="0.3">
      <c r="A292" s="193">
        <v>289</v>
      </c>
      <c r="B292" s="194" t="s">
        <v>30478</v>
      </c>
      <c r="C292" s="194" t="s">
        <v>25053</v>
      </c>
      <c r="D292" s="194" t="s">
        <v>25054</v>
      </c>
      <c r="E292" s="193" t="s">
        <v>24938</v>
      </c>
      <c r="F292" s="193" t="s">
        <v>24678</v>
      </c>
      <c r="G292" s="193" t="s">
        <v>24894</v>
      </c>
      <c r="H292" s="193" t="s">
        <v>24524</v>
      </c>
      <c r="I292" s="193">
        <v>581358</v>
      </c>
      <c r="J292" s="193">
        <v>14.63982</v>
      </c>
      <c r="K292" s="193">
        <v>75.026400000000294</v>
      </c>
      <c r="L292" s="193">
        <v>0.4</v>
      </c>
      <c r="M292" s="193" t="s">
        <v>24922</v>
      </c>
      <c r="N292" s="235" t="s">
        <v>15</v>
      </c>
      <c r="O292" s="236" t="s">
        <v>30190</v>
      </c>
    </row>
    <row r="293" spans="1:15" x14ac:dyDescent="0.3">
      <c r="A293" s="193">
        <v>290</v>
      </c>
      <c r="B293" s="194" t="s">
        <v>30479</v>
      </c>
      <c r="C293" s="194" t="s">
        <v>25055</v>
      </c>
      <c r="D293" s="194" t="s">
        <v>25056</v>
      </c>
      <c r="E293" s="193" t="s">
        <v>25057</v>
      </c>
      <c r="F293" s="193" t="s">
        <v>24678</v>
      </c>
      <c r="G293" s="193" t="s">
        <v>24894</v>
      </c>
      <c r="H293" s="193" t="s">
        <v>24524</v>
      </c>
      <c r="I293" s="193">
        <v>581358</v>
      </c>
      <c r="J293" s="193">
        <v>14.63992</v>
      </c>
      <c r="K293" s="193">
        <v>75.026410000000297</v>
      </c>
      <c r="L293" s="193">
        <v>0.4</v>
      </c>
      <c r="M293" s="193" t="s">
        <v>24922</v>
      </c>
      <c r="N293" s="235" t="s">
        <v>15</v>
      </c>
      <c r="O293" s="236" t="s">
        <v>30190</v>
      </c>
    </row>
    <row r="294" spans="1:15" x14ac:dyDescent="0.3">
      <c r="A294" s="193">
        <v>291</v>
      </c>
      <c r="B294" s="194" t="s">
        <v>30480</v>
      </c>
      <c r="C294" s="194" t="s">
        <v>25058</v>
      </c>
      <c r="D294" s="194" t="s">
        <v>25059</v>
      </c>
      <c r="E294" s="193" t="s">
        <v>25003</v>
      </c>
      <c r="F294" s="193" t="s">
        <v>24678</v>
      </c>
      <c r="G294" s="193" t="s">
        <v>24894</v>
      </c>
      <c r="H294" s="193" t="s">
        <v>24524</v>
      </c>
      <c r="I294" s="193">
        <v>581318</v>
      </c>
      <c r="J294" s="193">
        <v>14.64002</v>
      </c>
      <c r="K294" s="193">
        <v>75.0264200000003</v>
      </c>
      <c r="L294" s="193">
        <v>1.8</v>
      </c>
      <c r="M294" s="193" t="s">
        <v>24922</v>
      </c>
      <c r="N294" s="235" t="s">
        <v>15</v>
      </c>
      <c r="O294" s="236" t="s">
        <v>30190</v>
      </c>
    </row>
    <row r="295" spans="1:15" x14ac:dyDescent="0.3">
      <c r="A295" s="193">
        <v>292</v>
      </c>
      <c r="B295" s="194" t="s">
        <v>30481</v>
      </c>
      <c r="C295" s="194" t="s">
        <v>25060</v>
      </c>
      <c r="D295" s="194" t="s">
        <v>25061</v>
      </c>
      <c r="E295" s="193" t="s">
        <v>25003</v>
      </c>
      <c r="F295" s="193" t="s">
        <v>24678</v>
      </c>
      <c r="G295" s="193" t="s">
        <v>24894</v>
      </c>
      <c r="H295" s="193" t="s">
        <v>24524</v>
      </c>
      <c r="I295" s="193">
        <v>581358</v>
      </c>
      <c r="J295" s="193">
        <v>14.64012</v>
      </c>
      <c r="K295" s="193">
        <v>75.026430000000303</v>
      </c>
      <c r="L295" s="193">
        <v>0.4</v>
      </c>
      <c r="M295" s="193" t="s">
        <v>24922</v>
      </c>
      <c r="N295" s="235" t="s">
        <v>15</v>
      </c>
      <c r="O295" s="236" t="s">
        <v>30190</v>
      </c>
    </row>
    <row r="296" spans="1:15" x14ac:dyDescent="0.3">
      <c r="A296" s="193">
        <v>293</v>
      </c>
      <c r="B296" s="194" t="s">
        <v>30482</v>
      </c>
      <c r="C296" s="194" t="s">
        <v>25062</v>
      </c>
      <c r="D296" s="194" t="s">
        <v>25063</v>
      </c>
      <c r="E296" s="193" t="s">
        <v>24988</v>
      </c>
      <c r="F296" s="193" t="s">
        <v>24678</v>
      </c>
      <c r="G296" s="193" t="s">
        <v>24894</v>
      </c>
      <c r="H296" s="193" t="s">
        <v>24524</v>
      </c>
      <c r="I296" s="193">
        <v>581358</v>
      </c>
      <c r="J296" s="193">
        <v>14.640319999999999</v>
      </c>
      <c r="K296" s="193">
        <v>75.026450000000295</v>
      </c>
      <c r="L296" s="193">
        <v>0.4</v>
      </c>
      <c r="M296" s="193" t="s">
        <v>24922</v>
      </c>
      <c r="N296" s="235" t="s">
        <v>15</v>
      </c>
      <c r="O296" s="236" t="s">
        <v>30190</v>
      </c>
    </row>
    <row r="297" spans="1:15" x14ac:dyDescent="0.3">
      <c r="A297" s="193">
        <v>294</v>
      </c>
      <c r="B297" s="194" t="s">
        <v>30483</v>
      </c>
      <c r="C297" s="194" t="s">
        <v>25064</v>
      </c>
      <c r="D297" s="194" t="s">
        <v>25065</v>
      </c>
      <c r="E297" s="193" t="s">
        <v>25066</v>
      </c>
      <c r="F297" s="193" t="s">
        <v>24678</v>
      </c>
      <c r="G297" s="193" t="s">
        <v>24894</v>
      </c>
      <c r="H297" s="193" t="s">
        <v>24524</v>
      </c>
      <c r="I297" s="193">
        <v>581358</v>
      </c>
      <c r="J297" s="193">
        <v>14.64062</v>
      </c>
      <c r="K297" s="193">
        <v>75.026480000000305</v>
      </c>
      <c r="L297" s="193">
        <v>1.2</v>
      </c>
      <c r="M297" s="193" t="s">
        <v>24922</v>
      </c>
      <c r="N297" s="235" t="s">
        <v>15</v>
      </c>
      <c r="O297" s="236" t="s">
        <v>30190</v>
      </c>
    </row>
    <row r="298" spans="1:15" x14ac:dyDescent="0.3">
      <c r="A298" s="193">
        <v>295</v>
      </c>
      <c r="B298" s="194" t="s">
        <v>30484</v>
      </c>
      <c r="C298" s="194" t="s">
        <v>25067</v>
      </c>
      <c r="D298" s="194" t="s">
        <v>25065</v>
      </c>
      <c r="E298" s="193" t="s">
        <v>25066</v>
      </c>
      <c r="F298" s="193" t="s">
        <v>24678</v>
      </c>
      <c r="G298" s="193" t="s">
        <v>24894</v>
      </c>
      <c r="H298" s="193" t="s">
        <v>24524</v>
      </c>
      <c r="I298" s="193">
        <v>581318</v>
      </c>
      <c r="J298" s="193">
        <v>14.64072</v>
      </c>
      <c r="K298" s="193">
        <v>75.026490000000294</v>
      </c>
      <c r="L298" s="193">
        <v>0.4</v>
      </c>
      <c r="M298" s="193" t="s">
        <v>24922</v>
      </c>
      <c r="N298" s="235" t="s">
        <v>15</v>
      </c>
      <c r="O298" s="236" t="s">
        <v>30190</v>
      </c>
    </row>
    <row r="299" spans="1:15" x14ac:dyDescent="0.3">
      <c r="A299" s="193">
        <v>296</v>
      </c>
      <c r="B299" s="194" t="s">
        <v>30485</v>
      </c>
      <c r="C299" s="194" t="s">
        <v>25068</v>
      </c>
      <c r="D299" s="194" t="s">
        <v>25069</v>
      </c>
      <c r="E299" s="193" t="s">
        <v>25066</v>
      </c>
      <c r="F299" s="193" t="s">
        <v>24678</v>
      </c>
      <c r="G299" s="193" t="s">
        <v>24894</v>
      </c>
      <c r="H299" s="193" t="s">
        <v>24524</v>
      </c>
      <c r="I299" s="193">
        <v>581318</v>
      </c>
      <c r="J299" s="193">
        <v>14.64082</v>
      </c>
      <c r="K299" s="193">
        <v>75.026500000000297</v>
      </c>
      <c r="L299" s="193">
        <v>0.8</v>
      </c>
      <c r="M299" s="193" t="s">
        <v>24922</v>
      </c>
      <c r="N299" s="235" t="s">
        <v>15</v>
      </c>
      <c r="O299" s="236" t="s">
        <v>30190</v>
      </c>
    </row>
    <row r="300" spans="1:15" x14ac:dyDescent="0.3">
      <c r="A300" s="193">
        <v>297</v>
      </c>
      <c r="B300" s="194" t="s">
        <v>30486</v>
      </c>
      <c r="C300" s="194" t="s">
        <v>25070</v>
      </c>
      <c r="D300" s="194" t="s">
        <v>25071</v>
      </c>
      <c r="E300" s="193" t="s">
        <v>25066</v>
      </c>
      <c r="F300" s="193" t="s">
        <v>24678</v>
      </c>
      <c r="G300" s="193" t="s">
        <v>24894</v>
      </c>
      <c r="H300" s="193" t="s">
        <v>24524</v>
      </c>
      <c r="I300" s="193" t="s">
        <v>25072</v>
      </c>
      <c r="J300" s="193">
        <v>14.640919999999999</v>
      </c>
      <c r="K300" s="193">
        <v>75.0265100000003</v>
      </c>
      <c r="L300" s="193">
        <v>0.4</v>
      </c>
      <c r="M300" s="193" t="s">
        <v>24922</v>
      </c>
      <c r="N300" s="235" t="s">
        <v>15</v>
      </c>
      <c r="O300" s="236" t="s">
        <v>30190</v>
      </c>
    </row>
    <row r="301" spans="1:15" x14ac:dyDescent="0.3">
      <c r="A301" s="193">
        <v>298</v>
      </c>
      <c r="B301" s="194" t="s">
        <v>30487</v>
      </c>
      <c r="C301" s="194" t="s">
        <v>25073</v>
      </c>
      <c r="D301" s="194" t="s">
        <v>25074</v>
      </c>
      <c r="E301" s="193" t="s">
        <v>25075</v>
      </c>
      <c r="F301" s="193" t="s">
        <v>24678</v>
      </c>
      <c r="G301" s="193" t="s">
        <v>24894</v>
      </c>
      <c r="H301" s="193" t="s">
        <v>24524</v>
      </c>
      <c r="I301" s="193">
        <v>581358</v>
      </c>
      <c r="J301" s="193">
        <v>14.641120000000001</v>
      </c>
      <c r="K301" s="193">
        <v>75.026530000000307</v>
      </c>
      <c r="L301" s="193">
        <v>0.8</v>
      </c>
      <c r="M301" s="193" t="s">
        <v>24922</v>
      </c>
      <c r="N301" s="235" t="s">
        <v>15</v>
      </c>
      <c r="O301" s="236" t="s">
        <v>30190</v>
      </c>
    </row>
    <row r="302" spans="1:15" x14ac:dyDescent="0.3">
      <c r="A302" s="193">
        <v>299</v>
      </c>
      <c r="B302" s="194" t="s">
        <v>30488</v>
      </c>
      <c r="C302" s="194" t="s">
        <v>25076</v>
      </c>
      <c r="D302" s="194" t="s">
        <v>25077</v>
      </c>
      <c r="E302" s="193" t="s">
        <v>25075</v>
      </c>
      <c r="F302" s="193" t="s">
        <v>24678</v>
      </c>
      <c r="G302" s="193" t="s">
        <v>24894</v>
      </c>
      <c r="H302" s="193" t="s">
        <v>24524</v>
      </c>
      <c r="I302" s="193">
        <v>581318</v>
      </c>
      <c r="J302" s="193">
        <v>14.641220000000001</v>
      </c>
      <c r="K302" s="193">
        <v>75.026540000000296</v>
      </c>
      <c r="L302" s="193">
        <v>0.4</v>
      </c>
      <c r="M302" s="193" t="s">
        <v>24922</v>
      </c>
      <c r="N302" s="235" t="s">
        <v>15</v>
      </c>
      <c r="O302" s="236" t="s">
        <v>30190</v>
      </c>
    </row>
    <row r="303" spans="1:15" x14ac:dyDescent="0.3">
      <c r="A303" s="193">
        <v>300</v>
      </c>
      <c r="B303" s="194" t="s">
        <v>30489</v>
      </c>
      <c r="C303" s="194" t="s">
        <v>25078</v>
      </c>
      <c r="D303" s="194" t="s">
        <v>25079</v>
      </c>
      <c r="E303" s="193" t="s">
        <v>25066</v>
      </c>
      <c r="F303" s="193" t="s">
        <v>24678</v>
      </c>
      <c r="G303" s="193" t="s">
        <v>24894</v>
      </c>
      <c r="H303" s="193" t="s">
        <v>24524</v>
      </c>
      <c r="I303" s="193">
        <v>581318</v>
      </c>
      <c r="J303" s="193">
        <v>14.64132</v>
      </c>
      <c r="K303" s="193">
        <v>75.026550000000299</v>
      </c>
      <c r="L303" s="193">
        <v>0.4</v>
      </c>
      <c r="M303" s="193" t="s">
        <v>24922</v>
      </c>
      <c r="N303" s="235" t="s">
        <v>15</v>
      </c>
      <c r="O303" s="236" t="s">
        <v>30190</v>
      </c>
    </row>
    <row r="304" spans="1:15" x14ac:dyDescent="0.3">
      <c r="A304" s="193">
        <v>301</v>
      </c>
      <c r="B304" s="194" t="s">
        <v>30490</v>
      </c>
      <c r="C304" s="194" t="s">
        <v>25080</v>
      </c>
      <c r="D304" s="194" t="s">
        <v>25081</v>
      </c>
      <c r="E304" s="193" t="s">
        <v>25075</v>
      </c>
      <c r="F304" s="193" t="s">
        <v>24678</v>
      </c>
      <c r="G304" s="193" t="s">
        <v>24894</v>
      </c>
      <c r="H304" s="193" t="s">
        <v>24524</v>
      </c>
      <c r="I304" s="193">
        <v>581318</v>
      </c>
      <c r="J304" s="193">
        <v>14.64142</v>
      </c>
      <c r="K304" s="193">
        <v>75.026560000000302</v>
      </c>
      <c r="L304" s="193">
        <v>0.4</v>
      </c>
      <c r="M304" s="193" t="s">
        <v>24922</v>
      </c>
      <c r="N304" s="235" t="s">
        <v>15</v>
      </c>
      <c r="O304" s="236" t="s">
        <v>30190</v>
      </c>
    </row>
    <row r="305" spans="1:15" x14ac:dyDescent="0.3">
      <c r="A305" s="193">
        <v>302</v>
      </c>
      <c r="B305" s="194" t="s">
        <v>30491</v>
      </c>
      <c r="C305" s="194" t="s">
        <v>25082</v>
      </c>
      <c r="D305" s="194" t="s">
        <v>25083</v>
      </c>
      <c r="E305" s="193" t="s">
        <v>25075</v>
      </c>
      <c r="F305" s="193" t="s">
        <v>24678</v>
      </c>
      <c r="G305" s="193" t="s">
        <v>24894</v>
      </c>
      <c r="H305" s="193" t="s">
        <v>24524</v>
      </c>
      <c r="I305" s="193">
        <v>581318</v>
      </c>
      <c r="J305" s="193">
        <v>14.64152</v>
      </c>
      <c r="K305" s="193">
        <v>75.026570000000305</v>
      </c>
      <c r="L305" s="193">
        <v>0.8</v>
      </c>
      <c r="M305" s="193" t="s">
        <v>24922</v>
      </c>
      <c r="N305" s="235" t="s">
        <v>15</v>
      </c>
      <c r="O305" s="236" t="s">
        <v>30190</v>
      </c>
    </row>
    <row r="306" spans="1:15" x14ac:dyDescent="0.3">
      <c r="A306" s="193">
        <v>303</v>
      </c>
      <c r="B306" s="194" t="s">
        <v>30492</v>
      </c>
      <c r="C306" s="194" t="s">
        <v>25084</v>
      </c>
      <c r="D306" s="194" t="s">
        <v>25085</v>
      </c>
      <c r="E306" s="193" t="s">
        <v>24925</v>
      </c>
      <c r="F306" s="193" t="s">
        <v>24678</v>
      </c>
      <c r="G306" s="193" t="s">
        <v>24894</v>
      </c>
      <c r="H306" s="193" t="s">
        <v>24524</v>
      </c>
      <c r="I306" s="193">
        <v>581318</v>
      </c>
      <c r="J306" s="193">
        <v>14.641719999999999</v>
      </c>
      <c r="K306" s="193">
        <v>75.026590000000397</v>
      </c>
      <c r="L306" s="193">
        <v>0.4</v>
      </c>
      <c r="M306" s="193" t="s">
        <v>24922</v>
      </c>
      <c r="N306" s="235" t="s">
        <v>15</v>
      </c>
      <c r="O306" s="236" t="s">
        <v>30190</v>
      </c>
    </row>
    <row r="307" spans="1:15" x14ac:dyDescent="0.3">
      <c r="A307" s="193">
        <v>304</v>
      </c>
      <c r="B307" s="194" t="s">
        <v>30493</v>
      </c>
      <c r="C307" s="194" t="s">
        <v>25086</v>
      </c>
      <c r="D307" s="194" t="s">
        <v>25087</v>
      </c>
      <c r="E307" s="193" t="s">
        <v>25088</v>
      </c>
      <c r="F307" s="193" t="s">
        <v>24678</v>
      </c>
      <c r="G307" s="193" t="s">
        <v>24894</v>
      </c>
      <c r="H307" s="193" t="s">
        <v>24524</v>
      </c>
      <c r="I307" s="193">
        <v>581318</v>
      </c>
      <c r="J307" s="193">
        <v>14.641819999999999</v>
      </c>
      <c r="K307" s="193">
        <v>75.0266000000004</v>
      </c>
      <c r="L307" s="193">
        <v>0.4</v>
      </c>
      <c r="M307" s="193" t="s">
        <v>24922</v>
      </c>
      <c r="N307" s="235" t="s">
        <v>15</v>
      </c>
      <c r="O307" s="236" t="s">
        <v>30190</v>
      </c>
    </row>
    <row r="308" spans="1:15" x14ac:dyDescent="0.3">
      <c r="A308" s="193">
        <v>305</v>
      </c>
      <c r="B308" s="194" t="s">
        <v>30494</v>
      </c>
      <c r="C308" s="194" t="s">
        <v>25089</v>
      </c>
      <c r="D308" s="194" t="s">
        <v>24973</v>
      </c>
      <c r="E308" s="193" t="s">
        <v>25066</v>
      </c>
      <c r="F308" s="193" t="s">
        <v>24678</v>
      </c>
      <c r="G308" s="193" t="s">
        <v>24894</v>
      </c>
      <c r="H308" s="193" t="s">
        <v>24524</v>
      </c>
      <c r="I308" s="193">
        <v>581358</v>
      </c>
      <c r="J308" s="193">
        <v>14.641920000000001</v>
      </c>
      <c r="K308" s="193">
        <v>75.026610000000403</v>
      </c>
      <c r="L308" s="193">
        <v>0.4</v>
      </c>
      <c r="M308" s="193" t="s">
        <v>24922</v>
      </c>
      <c r="N308" s="235" t="s">
        <v>15</v>
      </c>
      <c r="O308" s="236" t="s">
        <v>30190</v>
      </c>
    </row>
    <row r="309" spans="1:15" x14ac:dyDescent="0.3">
      <c r="A309" s="193">
        <v>306</v>
      </c>
      <c r="B309" s="194" t="s">
        <v>30495</v>
      </c>
      <c r="C309" s="194" t="s">
        <v>25090</v>
      </c>
      <c r="D309" s="194" t="s">
        <v>25091</v>
      </c>
      <c r="E309" s="193" t="s">
        <v>25092</v>
      </c>
      <c r="F309" s="193" t="s">
        <v>24678</v>
      </c>
      <c r="G309" s="193" t="s">
        <v>24894</v>
      </c>
      <c r="H309" s="193" t="s">
        <v>24524</v>
      </c>
      <c r="I309" s="193">
        <v>581358</v>
      </c>
      <c r="J309" s="193">
        <v>14.64202</v>
      </c>
      <c r="K309" s="193">
        <v>75.026620000000406</v>
      </c>
      <c r="L309" s="193">
        <v>0.8</v>
      </c>
      <c r="M309" s="193" t="s">
        <v>24922</v>
      </c>
      <c r="N309" s="235" t="s">
        <v>15</v>
      </c>
      <c r="O309" s="236" t="s">
        <v>30190</v>
      </c>
    </row>
    <row r="310" spans="1:15" x14ac:dyDescent="0.3">
      <c r="A310" s="193">
        <v>307</v>
      </c>
      <c r="B310" s="194" t="s">
        <v>30496</v>
      </c>
      <c r="C310" s="194" t="s">
        <v>25093</v>
      </c>
      <c r="D310" s="194" t="s">
        <v>25094</v>
      </c>
      <c r="E310" s="193" t="s">
        <v>25092</v>
      </c>
      <c r="F310" s="193" t="s">
        <v>24678</v>
      </c>
      <c r="G310" s="193" t="s">
        <v>24894</v>
      </c>
      <c r="H310" s="193" t="s">
        <v>24524</v>
      </c>
      <c r="I310" s="193">
        <v>581358</v>
      </c>
      <c r="J310" s="193">
        <v>14.64212</v>
      </c>
      <c r="K310" s="193">
        <v>75.026630000000395</v>
      </c>
      <c r="L310" s="193">
        <v>0.8</v>
      </c>
      <c r="M310" s="193" t="s">
        <v>24922</v>
      </c>
      <c r="N310" s="235" t="s">
        <v>15</v>
      </c>
      <c r="O310" s="236" t="s">
        <v>30190</v>
      </c>
    </row>
    <row r="311" spans="1:15" x14ac:dyDescent="0.3">
      <c r="A311" s="193">
        <v>308</v>
      </c>
      <c r="B311" s="194" t="s">
        <v>30497</v>
      </c>
      <c r="C311" s="194" t="s">
        <v>25095</v>
      </c>
      <c r="D311" s="194" t="s">
        <v>25096</v>
      </c>
      <c r="E311" s="193" t="s">
        <v>25092</v>
      </c>
      <c r="F311" s="193" t="s">
        <v>24678</v>
      </c>
      <c r="G311" s="193" t="s">
        <v>24894</v>
      </c>
      <c r="H311" s="193" t="s">
        <v>24524</v>
      </c>
      <c r="I311" s="193">
        <v>581358</v>
      </c>
      <c r="J311" s="193">
        <v>14.64222</v>
      </c>
      <c r="K311" s="193">
        <v>75.026640000000398</v>
      </c>
      <c r="L311" s="193">
        <v>0.4</v>
      </c>
      <c r="M311" s="193" t="s">
        <v>24922</v>
      </c>
      <c r="N311" s="235" t="s">
        <v>15</v>
      </c>
      <c r="O311" s="236" t="s">
        <v>30190</v>
      </c>
    </row>
    <row r="312" spans="1:15" x14ac:dyDescent="0.3">
      <c r="A312" s="193">
        <v>309</v>
      </c>
      <c r="B312" s="194" t="s">
        <v>30498</v>
      </c>
      <c r="C312" s="194" t="s">
        <v>25097</v>
      </c>
      <c r="D312" s="194" t="s">
        <v>25098</v>
      </c>
      <c r="E312" s="193" t="s">
        <v>25092</v>
      </c>
      <c r="F312" s="193" t="s">
        <v>24678</v>
      </c>
      <c r="G312" s="193" t="s">
        <v>24894</v>
      </c>
      <c r="H312" s="193" t="s">
        <v>24524</v>
      </c>
      <c r="I312" s="193">
        <v>581358</v>
      </c>
      <c r="J312" s="193">
        <v>14.64232</v>
      </c>
      <c r="K312" s="193">
        <v>75.026650000000402</v>
      </c>
      <c r="L312" s="193">
        <v>0.4</v>
      </c>
      <c r="M312" s="193" t="s">
        <v>24922</v>
      </c>
      <c r="N312" s="235" t="s">
        <v>15</v>
      </c>
      <c r="O312" s="236" t="s">
        <v>30190</v>
      </c>
    </row>
    <row r="313" spans="1:15" x14ac:dyDescent="0.3">
      <c r="A313" s="193">
        <v>310</v>
      </c>
      <c r="B313" s="194" t="s">
        <v>30499</v>
      </c>
      <c r="C313" s="194" t="s">
        <v>25099</v>
      </c>
      <c r="D313" s="194" t="s">
        <v>25100</v>
      </c>
      <c r="E313" s="193" t="s">
        <v>25101</v>
      </c>
      <c r="F313" s="193" t="s">
        <v>24678</v>
      </c>
      <c r="G313" s="193" t="s">
        <v>24894</v>
      </c>
      <c r="H313" s="193" t="s">
        <v>24524</v>
      </c>
      <c r="I313" s="193">
        <v>581358</v>
      </c>
      <c r="J313" s="193">
        <v>14.64242</v>
      </c>
      <c r="K313" s="193">
        <v>75.026660000000405</v>
      </c>
      <c r="L313" s="193">
        <v>0.4</v>
      </c>
      <c r="M313" s="193" t="s">
        <v>24922</v>
      </c>
      <c r="N313" s="235" t="s">
        <v>15</v>
      </c>
      <c r="O313" s="236" t="s">
        <v>30190</v>
      </c>
    </row>
    <row r="314" spans="1:15" x14ac:dyDescent="0.3">
      <c r="A314" s="193">
        <v>311</v>
      </c>
      <c r="B314" s="194" t="s">
        <v>30500</v>
      </c>
      <c r="C314" s="194" t="s">
        <v>25102</v>
      </c>
      <c r="D314" s="194" t="s">
        <v>25103</v>
      </c>
      <c r="E314" s="193" t="s">
        <v>25101</v>
      </c>
      <c r="F314" s="193" t="s">
        <v>24678</v>
      </c>
      <c r="G314" s="193" t="s">
        <v>24894</v>
      </c>
      <c r="H314" s="193" t="s">
        <v>24524</v>
      </c>
      <c r="I314" s="193">
        <v>581358</v>
      </c>
      <c r="J314" s="193">
        <v>14.642519999999999</v>
      </c>
      <c r="K314" s="193">
        <v>75.026670000000394</v>
      </c>
      <c r="L314" s="193">
        <v>0.4</v>
      </c>
      <c r="M314" s="193" t="s">
        <v>24922</v>
      </c>
      <c r="N314" s="235" t="s">
        <v>15</v>
      </c>
      <c r="O314" s="236" t="s">
        <v>30190</v>
      </c>
    </row>
    <row r="315" spans="1:15" x14ac:dyDescent="0.3">
      <c r="A315" s="193">
        <v>312</v>
      </c>
      <c r="B315" s="194" t="s">
        <v>30501</v>
      </c>
      <c r="C315" s="194" t="s">
        <v>25104</v>
      </c>
      <c r="D315" s="194" t="s">
        <v>25103</v>
      </c>
      <c r="E315" s="193" t="s">
        <v>25101</v>
      </c>
      <c r="F315" s="193" t="s">
        <v>24678</v>
      </c>
      <c r="G315" s="193" t="s">
        <v>24894</v>
      </c>
      <c r="H315" s="193" t="s">
        <v>24524</v>
      </c>
      <c r="I315" s="193">
        <v>581358</v>
      </c>
      <c r="J315" s="193">
        <v>14.642620000000001</v>
      </c>
      <c r="K315" s="193">
        <v>75.026680000000397</v>
      </c>
      <c r="L315" s="193">
        <v>0.8</v>
      </c>
      <c r="M315" s="193" t="s">
        <v>24922</v>
      </c>
      <c r="N315" s="235" t="s">
        <v>15</v>
      </c>
      <c r="O315" s="236" t="s">
        <v>30190</v>
      </c>
    </row>
    <row r="316" spans="1:15" ht="27.6" x14ac:dyDescent="0.3">
      <c r="A316" s="193">
        <v>313</v>
      </c>
      <c r="B316" s="194" t="s">
        <v>30502</v>
      </c>
      <c r="C316" s="194" t="s">
        <v>25105</v>
      </c>
      <c r="D316" s="194" t="s">
        <v>25106</v>
      </c>
      <c r="E316" s="193" t="s">
        <v>25101</v>
      </c>
      <c r="F316" s="193" t="s">
        <v>24678</v>
      </c>
      <c r="G316" s="193" t="s">
        <v>24894</v>
      </c>
      <c r="H316" s="193" t="s">
        <v>24524</v>
      </c>
      <c r="I316" s="193">
        <v>581358</v>
      </c>
      <c r="J316" s="193">
        <v>14.642720000000001</v>
      </c>
      <c r="K316" s="193">
        <v>75.0266900000004</v>
      </c>
      <c r="L316" s="193">
        <v>1</v>
      </c>
      <c r="M316" s="193" t="s">
        <v>24922</v>
      </c>
      <c r="N316" s="235" t="s">
        <v>15</v>
      </c>
      <c r="O316" s="236" t="s">
        <v>30190</v>
      </c>
    </row>
    <row r="317" spans="1:15" x14ac:dyDescent="0.3">
      <c r="A317" s="193">
        <v>314</v>
      </c>
      <c r="B317" s="194" t="s">
        <v>30503</v>
      </c>
      <c r="C317" s="194" t="s">
        <v>25107</v>
      </c>
      <c r="D317" s="194" t="s">
        <v>25108</v>
      </c>
      <c r="E317" s="193" t="s">
        <v>25101</v>
      </c>
      <c r="F317" s="193" t="s">
        <v>24678</v>
      </c>
      <c r="G317" s="193" t="s">
        <v>24894</v>
      </c>
      <c r="H317" s="193" t="s">
        <v>24524</v>
      </c>
      <c r="I317" s="193">
        <v>581358</v>
      </c>
      <c r="J317" s="193">
        <v>14.64282</v>
      </c>
      <c r="K317" s="193">
        <v>75.026700000000403</v>
      </c>
      <c r="L317" s="193">
        <v>0.4</v>
      </c>
      <c r="M317" s="193" t="s">
        <v>24922</v>
      </c>
      <c r="N317" s="235" t="s">
        <v>15</v>
      </c>
      <c r="O317" s="236" t="s">
        <v>30190</v>
      </c>
    </row>
    <row r="318" spans="1:15" ht="27.6" x14ac:dyDescent="0.3">
      <c r="A318" s="193">
        <v>315</v>
      </c>
      <c r="B318" s="194" t="s">
        <v>30504</v>
      </c>
      <c r="C318" s="194" t="s">
        <v>25109</v>
      </c>
      <c r="D318" s="194" t="s">
        <v>25100</v>
      </c>
      <c r="E318" s="193" t="s">
        <v>25101</v>
      </c>
      <c r="F318" s="193" t="s">
        <v>24678</v>
      </c>
      <c r="G318" s="193" t="s">
        <v>24894</v>
      </c>
      <c r="H318" s="193" t="s">
        <v>24524</v>
      </c>
      <c r="I318" s="193">
        <v>581358</v>
      </c>
      <c r="J318" s="193">
        <v>14.64292</v>
      </c>
      <c r="K318" s="193">
        <v>75.026710000000406</v>
      </c>
      <c r="L318" s="193">
        <v>1.4</v>
      </c>
      <c r="M318" s="193" t="s">
        <v>24922</v>
      </c>
      <c r="N318" s="235" t="s">
        <v>15</v>
      </c>
      <c r="O318" s="236" t="s">
        <v>30190</v>
      </c>
    </row>
    <row r="319" spans="1:15" x14ac:dyDescent="0.3">
      <c r="A319" s="193">
        <v>316</v>
      </c>
      <c r="B319" s="194" t="s">
        <v>30505</v>
      </c>
      <c r="C319" s="194" t="s">
        <v>25110</v>
      </c>
      <c r="D319" s="194" t="s">
        <v>25111</v>
      </c>
      <c r="E319" s="193" t="s">
        <v>25112</v>
      </c>
      <c r="F319" s="193" t="s">
        <v>24678</v>
      </c>
      <c r="G319" s="193" t="s">
        <v>24894</v>
      </c>
      <c r="H319" s="193" t="s">
        <v>24524</v>
      </c>
      <c r="I319" s="193">
        <v>581358</v>
      </c>
      <c r="J319" s="193">
        <v>14.64302</v>
      </c>
      <c r="K319" s="193">
        <v>75.026720000000395</v>
      </c>
      <c r="L319" s="193">
        <v>0.8</v>
      </c>
      <c r="M319" s="193" t="s">
        <v>24922</v>
      </c>
      <c r="N319" s="235" t="s">
        <v>15</v>
      </c>
      <c r="O319" s="236" t="s">
        <v>30190</v>
      </c>
    </row>
    <row r="320" spans="1:15" x14ac:dyDescent="0.3">
      <c r="A320" s="193">
        <v>317</v>
      </c>
      <c r="B320" s="194" t="s">
        <v>30506</v>
      </c>
      <c r="C320" s="194" t="s">
        <v>25113</v>
      </c>
      <c r="D320" s="194" t="s">
        <v>25114</v>
      </c>
      <c r="E320" s="193" t="s">
        <v>25112</v>
      </c>
      <c r="F320" s="193" t="s">
        <v>24678</v>
      </c>
      <c r="G320" s="193" t="s">
        <v>24894</v>
      </c>
      <c r="H320" s="193" t="s">
        <v>24524</v>
      </c>
      <c r="I320" s="193">
        <v>581358</v>
      </c>
      <c r="J320" s="193">
        <v>14.64312</v>
      </c>
      <c r="K320" s="193">
        <v>75.026730000000398</v>
      </c>
      <c r="L320" s="193">
        <v>0.4</v>
      </c>
      <c r="M320" s="193" t="s">
        <v>24922</v>
      </c>
      <c r="N320" s="235" t="s">
        <v>15</v>
      </c>
      <c r="O320" s="236" t="s">
        <v>30190</v>
      </c>
    </row>
    <row r="321" spans="1:15" x14ac:dyDescent="0.3">
      <c r="A321" s="193">
        <v>318</v>
      </c>
      <c r="B321" s="194" t="s">
        <v>30507</v>
      </c>
      <c r="C321" s="194" t="s">
        <v>24965</v>
      </c>
      <c r="D321" s="194" t="s">
        <v>25115</v>
      </c>
      <c r="E321" s="193" t="s">
        <v>25112</v>
      </c>
      <c r="F321" s="193" t="s">
        <v>24678</v>
      </c>
      <c r="G321" s="193" t="s">
        <v>24894</v>
      </c>
      <c r="H321" s="193" t="s">
        <v>24524</v>
      </c>
      <c r="I321" s="193">
        <v>581358</v>
      </c>
      <c r="J321" s="193">
        <v>14.643219999999999</v>
      </c>
      <c r="K321" s="193">
        <v>75.026740000000402</v>
      </c>
      <c r="L321" s="193">
        <v>0.6</v>
      </c>
      <c r="M321" s="193" t="s">
        <v>24922</v>
      </c>
      <c r="N321" s="235" t="s">
        <v>15</v>
      </c>
      <c r="O321" s="236" t="s">
        <v>30190</v>
      </c>
    </row>
    <row r="322" spans="1:15" x14ac:dyDescent="0.3">
      <c r="A322" s="193">
        <v>319</v>
      </c>
      <c r="B322" s="194" t="s">
        <v>30508</v>
      </c>
      <c r="C322" s="194" t="s">
        <v>25116</v>
      </c>
      <c r="D322" s="194" t="s">
        <v>25117</v>
      </c>
      <c r="E322" s="193" t="s">
        <v>25112</v>
      </c>
      <c r="F322" s="193" t="s">
        <v>24678</v>
      </c>
      <c r="G322" s="193" t="s">
        <v>24894</v>
      </c>
      <c r="H322" s="193" t="s">
        <v>24524</v>
      </c>
      <c r="I322" s="193">
        <v>581358</v>
      </c>
      <c r="J322" s="193">
        <v>14.643319999999999</v>
      </c>
      <c r="K322" s="193">
        <v>75.026750000000405</v>
      </c>
      <c r="L322" s="193">
        <v>0.4</v>
      </c>
      <c r="M322" s="193" t="s">
        <v>24922</v>
      </c>
      <c r="N322" s="235" t="s">
        <v>15</v>
      </c>
      <c r="O322" s="236" t="s">
        <v>30190</v>
      </c>
    </row>
    <row r="323" spans="1:15" x14ac:dyDescent="0.3">
      <c r="A323" s="193">
        <v>320</v>
      </c>
      <c r="B323" s="194" t="s">
        <v>30509</v>
      </c>
      <c r="C323" s="194" t="s">
        <v>25118</v>
      </c>
      <c r="D323" s="194" t="s">
        <v>24963</v>
      </c>
      <c r="E323" s="193" t="s">
        <v>25119</v>
      </c>
      <c r="F323" s="193" t="s">
        <v>24678</v>
      </c>
      <c r="G323" s="193" t="s">
        <v>24894</v>
      </c>
      <c r="H323" s="193" t="s">
        <v>24524</v>
      </c>
      <c r="I323" s="193">
        <v>581358</v>
      </c>
      <c r="J323" s="193">
        <v>14.643420000000001</v>
      </c>
      <c r="K323" s="193">
        <v>75.026760000000394</v>
      </c>
      <c r="L323" s="193">
        <v>0.4</v>
      </c>
      <c r="M323" s="193" t="s">
        <v>24922</v>
      </c>
      <c r="N323" s="235" t="s">
        <v>15</v>
      </c>
      <c r="O323" s="236" t="s">
        <v>30190</v>
      </c>
    </row>
    <row r="324" spans="1:15" x14ac:dyDescent="0.3">
      <c r="A324" s="193">
        <v>321</v>
      </c>
      <c r="B324" s="194" t="s">
        <v>30510</v>
      </c>
      <c r="C324" s="194" t="s">
        <v>25120</v>
      </c>
      <c r="D324" s="194" t="s">
        <v>25121</v>
      </c>
      <c r="E324" s="193" t="s">
        <v>25122</v>
      </c>
      <c r="F324" s="193" t="s">
        <v>24678</v>
      </c>
      <c r="G324" s="193" t="s">
        <v>24894</v>
      </c>
      <c r="H324" s="193" t="s">
        <v>24524</v>
      </c>
      <c r="I324" s="193">
        <v>581358</v>
      </c>
      <c r="J324" s="193">
        <v>14.643520000000001</v>
      </c>
      <c r="K324" s="193">
        <v>75.026770000000397</v>
      </c>
      <c r="L324" s="193">
        <v>0.4</v>
      </c>
      <c r="M324" s="193" t="s">
        <v>24922</v>
      </c>
      <c r="N324" s="235" t="s">
        <v>15</v>
      </c>
      <c r="O324" s="236" t="s">
        <v>30190</v>
      </c>
    </row>
    <row r="325" spans="1:15" x14ac:dyDescent="0.3">
      <c r="A325" s="193">
        <v>322</v>
      </c>
      <c r="B325" s="194" t="s">
        <v>30511</v>
      </c>
      <c r="C325" s="194" t="s">
        <v>25123</v>
      </c>
      <c r="D325" s="194" t="s">
        <v>24939</v>
      </c>
      <c r="E325" s="193" t="s">
        <v>25112</v>
      </c>
      <c r="F325" s="193" t="s">
        <v>24678</v>
      </c>
      <c r="G325" s="193" t="s">
        <v>24894</v>
      </c>
      <c r="H325" s="193" t="s">
        <v>24524</v>
      </c>
      <c r="I325" s="193">
        <v>581318</v>
      </c>
      <c r="J325" s="193">
        <v>14.64362</v>
      </c>
      <c r="K325" s="193">
        <v>75.0267800000004</v>
      </c>
      <c r="L325" s="193">
        <v>0.4</v>
      </c>
      <c r="M325" s="193" t="s">
        <v>24922</v>
      </c>
      <c r="N325" s="235" t="s">
        <v>15</v>
      </c>
      <c r="O325" s="236" t="s">
        <v>30190</v>
      </c>
    </row>
    <row r="326" spans="1:15" x14ac:dyDescent="0.3">
      <c r="A326" s="193">
        <v>323</v>
      </c>
      <c r="B326" s="194" t="s">
        <v>30512</v>
      </c>
      <c r="C326" s="194" t="s">
        <v>24891</v>
      </c>
      <c r="D326" s="194" t="s">
        <v>25124</v>
      </c>
      <c r="E326" s="193" t="s">
        <v>24925</v>
      </c>
      <c r="F326" s="193" t="s">
        <v>24678</v>
      </c>
      <c r="G326" s="193" t="s">
        <v>24894</v>
      </c>
      <c r="H326" s="193" t="s">
        <v>24524</v>
      </c>
      <c r="I326" s="193">
        <v>581318</v>
      </c>
      <c r="J326" s="193">
        <v>14.64372</v>
      </c>
      <c r="K326" s="193">
        <v>75.026790000000403</v>
      </c>
      <c r="L326" s="193">
        <v>0.8</v>
      </c>
      <c r="M326" s="193" t="s">
        <v>24922</v>
      </c>
      <c r="N326" s="235" t="s">
        <v>15</v>
      </c>
      <c r="O326" s="236" t="s">
        <v>30190</v>
      </c>
    </row>
    <row r="327" spans="1:15" x14ac:dyDescent="0.3">
      <c r="A327" s="193">
        <v>324</v>
      </c>
      <c r="B327" s="194" t="s">
        <v>30513</v>
      </c>
      <c r="C327" s="194" t="s">
        <v>25125</v>
      </c>
      <c r="D327" s="194" t="s">
        <v>25126</v>
      </c>
      <c r="E327" s="193" t="s">
        <v>24921</v>
      </c>
      <c r="F327" s="193" t="s">
        <v>24678</v>
      </c>
      <c r="G327" s="193" t="s">
        <v>24894</v>
      </c>
      <c r="H327" s="193" t="s">
        <v>24524</v>
      </c>
      <c r="I327" s="193">
        <v>581318</v>
      </c>
      <c r="J327" s="193">
        <v>14.64382</v>
      </c>
      <c r="K327" s="193">
        <v>75.026800000000406</v>
      </c>
      <c r="L327" s="193">
        <v>0.8</v>
      </c>
      <c r="M327" s="193" t="s">
        <v>24922</v>
      </c>
      <c r="N327" s="235" t="s">
        <v>15</v>
      </c>
      <c r="O327" s="236" t="s">
        <v>30190</v>
      </c>
    </row>
    <row r="328" spans="1:15" x14ac:dyDescent="0.3">
      <c r="A328" s="193">
        <v>325</v>
      </c>
      <c r="B328" s="194" t="s">
        <v>30514</v>
      </c>
      <c r="C328" s="194" t="s">
        <v>25127</v>
      </c>
      <c r="D328" s="194" t="s">
        <v>25128</v>
      </c>
      <c r="E328" s="193" t="s">
        <v>25021</v>
      </c>
      <c r="F328" s="193" t="s">
        <v>24678</v>
      </c>
      <c r="G328" s="193" t="s">
        <v>24894</v>
      </c>
      <c r="H328" s="193" t="s">
        <v>24524</v>
      </c>
      <c r="I328" s="193">
        <v>581348</v>
      </c>
      <c r="J328" s="193">
        <v>14.64392</v>
      </c>
      <c r="K328" s="193">
        <v>75.026810000000395</v>
      </c>
      <c r="L328" s="193">
        <v>0.4</v>
      </c>
      <c r="M328" s="193" t="s">
        <v>24922</v>
      </c>
      <c r="N328" s="235" t="s">
        <v>15</v>
      </c>
      <c r="O328" s="236" t="s">
        <v>30190</v>
      </c>
    </row>
    <row r="329" spans="1:15" x14ac:dyDescent="0.3">
      <c r="A329" s="193">
        <v>326</v>
      </c>
      <c r="B329" s="194" t="s">
        <v>30515</v>
      </c>
      <c r="C329" s="194" t="s">
        <v>25129</v>
      </c>
      <c r="D329" s="194" t="s">
        <v>25130</v>
      </c>
      <c r="E329" s="193" t="s">
        <v>24921</v>
      </c>
      <c r="F329" s="193" t="s">
        <v>24678</v>
      </c>
      <c r="G329" s="193" t="s">
        <v>24894</v>
      </c>
      <c r="H329" s="193" t="s">
        <v>24524</v>
      </c>
      <c r="I329" s="193">
        <v>581358</v>
      </c>
      <c r="J329" s="193">
        <v>14.644019999999999</v>
      </c>
      <c r="K329" s="193">
        <v>75.026820000000399</v>
      </c>
      <c r="L329" s="193">
        <v>0.4</v>
      </c>
      <c r="M329" s="193" t="s">
        <v>24922</v>
      </c>
      <c r="N329" s="235" t="s">
        <v>15</v>
      </c>
      <c r="O329" s="236" t="s">
        <v>30190</v>
      </c>
    </row>
    <row r="330" spans="1:15" x14ac:dyDescent="0.3">
      <c r="A330" s="193">
        <v>327</v>
      </c>
      <c r="B330" s="194" t="s">
        <v>30516</v>
      </c>
      <c r="C330" s="194" t="s">
        <v>25131</v>
      </c>
      <c r="D330" s="194" t="s">
        <v>24940</v>
      </c>
      <c r="E330" s="193" t="s">
        <v>25122</v>
      </c>
      <c r="F330" s="193" t="s">
        <v>24678</v>
      </c>
      <c r="G330" s="193" t="s">
        <v>24894</v>
      </c>
      <c r="H330" s="193" t="s">
        <v>24524</v>
      </c>
      <c r="I330" s="193">
        <v>581358</v>
      </c>
      <c r="J330" s="193">
        <v>14.644220000000001</v>
      </c>
      <c r="K330" s="193">
        <v>75.026840000000405</v>
      </c>
      <c r="L330" s="193">
        <v>0.6</v>
      </c>
      <c r="M330" s="193" t="s">
        <v>24922</v>
      </c>
      <c r="N330" s="235" t="s">
        <v>15</v>
      </c>
      <c r="O330" s="236" t="s">
        <v>30190</v>
      </c>
    </row>
    <row r="331" spans="1:15" x14ac:dyDescent="0.3">
      <c r="A331" s="193">
        <v>328</v>
      </c>
      <c r="B331" s="194" t="s">
        <v>30517</v>
      </c>
      <c r="C331" s="194" t="s">
        <v>25132</v>
      </c>
      <c r="D331" s="194" t="s">
        <v>25133</v>
      </c>
      <c r="E331" s="193" t="s">
        <v>25122</v>
      </c>
      <c r="F331" s="193" t="s">
        <v>24678</v>
      </c>
      <c r="G331" s="193" t="s">
        <v>24894</v>
      </c>
      <c r="H331" s="193" t="s">
        <v>24524</v>
      </c>
      <c r="I331" s="193">
        <v>581318</v>
      </c>
      <c r="J331" s="193">
        <v>14.64432</v>
      </c>
      <c r="K331" s="193">
        <v>75.026850000000394</v>
      </c>
      <c r="L331" s="193">
        <v>0.4</v>
      </c>
      <c r="M331" s="193" t="s">
        <v>24922</v>
      </c>
      <c r="N331" s="235" t="s">
        <v>15</v>
      </c>
      <c r="O331" s="236" t="s">
        <v>30190</v>
      </c>
    </row>
    <row r="332" spans="1:15" x14ac:dyDescent="0.3">
      <c r="A332" s="193">
        <v>329</v>
      </c>
      <c r="B332" s="194" t="s">
        <v>30518</v>
      </c>
      <c r="C332" s="194" t="s">
        <v>24997</v>
      </c>
      <c r="D332" s="194" t="s">
        <v>25134</v>
      </c>
      <c r="E332" s="193" t="s">
        <v>25122</v>
      </c>
      <c r="F332" s="193" t="s">
        <v>24678</v>
      </c>
      <c r="G332" s="193" t="s">
        <v>24894</v>
      </c>
      <c r="H332" s="193" t="s">
        <v>24524</v>
      </c>
      <c r="I332" s="193">
        <v>581358</v>
      </c>
      <c r="J332" s="193">
        <v>14.64442</v>
      </c>
      <c r="K332" s="193">
        <v>75.026860000000397</v>
      </c>
      <c r="L332" s="193">
        <v>0.4</v>
      </c>
      <c r="M332" s="193" t="s">
        <v>24922</v>
      </c>
      <c r="N332" s="235" t="s">
        <v>15</v>
      </c>
      <c r="O332" s="236" t="s">
        <v>30190</v>
      </c>
    </row>
    <row r="333" spans="1:15" x14ac:dyDescent="0.3">
      <c r="A333" s="193">
        <v>330</v>
      </c>
      <c r="B333" s="194" t="s">
        <v>30519</v>
      </c>
      <c r="C333" s="194" t="s">
        <v>25135</v>
      </c>
      <c r="D333" s="194" t="s">
        <v>25136</v>
      </c>
      <c r="E333" s="193" t="s">
        <v>25137</v>
      </c>
      <c r="F333" s="193" t="s">
        <v>24678</v>
      </c>
      <c r="G333" s="193" t="s">
        <v>24894</v>
      </c>
      <c r="H333" s="193" t="s">
        <v>24524</v>
      </c>
      <c r="I333" s="193">
        <v>581318</v>
      </c>
      <c r="J333" s="193">
        <v>14.64462</v>
      </c>
      <c r="K333" s="193">
        <v>75.026880000000403</v>
      </c>
      <c r="L333" s="193">
        <v>0.4</v>
      </c>
      <c r="M333" s="193" t="s">
        <v>24922</v>
      </c>
      <c r="N333" s="235" t="s">
        <v>15</v>
      </c>
      <c r="O333" s="236" t="s">
        <v>30190</v>
      </c>
    </row>
    <row r="334" spans="1:15" x14ac:dyDescent="0.3">
      <c r="A334" s="193">
        <v>331</v>
      </c>
      <c r="B334" s="194" t="s">
        <v>30520</v>
      </c>
      <c r="C334" s="194" t="s">
        <v>25138</v>
      </c>
      <c r="D334" s="194" t="s">
        <v>25139</v>
      </c>
      <c r="E334" s="193" t="s">
        <v>25137</v>
      </c>
      <c r="F334" s="193" t="s">
        <v>24678</v>
      </c>
      <c r="G334" s="193" t="s">
        <v>24894</v>
      </c>
      <c r="H334" s="193" t="s">
        <v>24524</v>
      </c>
      <c r="I334" s="193">
        <v>581318</v>
      </c>
      <c r="J334" s="193">
        <v>14.64472</v>
      </c>
      <c r="K334" s="193">
        <v>75.026890000000407</v>
      </c>
      <c r="L334" s="193">
        <v>0.4</v>
      </c>
      <c r="M334" s="193" t="s">
        <v>24922</v>
      </c>
      <c r="N334" s="235" t="s">
        <v>15</v>
      </c>
      <c r="O334" s="236" t="s">
        <v>30190</v>
      </c>
    </row>
    <row r="335" spans="1:15" x14ac:dyDescent="0.3">
      <c r="A335" s="193">
        <v>332</v>
      </c>
      <c r="B335" s="194" t="s">
        <v>30521</v>
      </c>
      <c r="C335" s="194" t="s">
        <v>24963</v>
      </c>
      <c r="D335" s="194" t="s">
        <v>25140</v>
      </c>
      <c r="E335" s="193" t="s">
        <v>25141</v>
      </c>
      <c r="F335" s="193" t="s">
        <v>24678</v>
      </c>
      <c r="G335" s="193" t="s">
        <v>24894</v>
      </c>
      <c r="H335" s="193" t="s">
        <v>24524</v>
      </c>
      <c r="I335" s="193">
        <v>581318</v>
      </c>
      <c r="J335" s="193">
        <v>14.644920000000001</v>
      </c>
      <c r="K335" s="193">
        <v>75.026910000000498</v>
      </c>
      <c r="L335" s="193">
        <v>0.4</v>
      </c>
      <c r="M335" s="193" t="s">
        <v>24922</v>
      </c>
      <c r="N335" s="235" t="s">
        <v>15</v>
      </c>
      <c r="O335" s="236" t="s">
        <v>30190</v>
      </c>
    </row>
    <row r="336" spans="1:15" x14ac:dyDescent="0.3">
      <c r="A336" s="193">
        <v>333</v>
      </c>
      <c r="B336" s="194" t="s">
        <v>30522</v>
      </c>
      <c r="C336" s="194" t="s">
        <v>25123</v>
      </c>
      <c r="D336" s="194" t="s">
        <v>25142</v>
      </c>
      <c r="E336" s="193" t="s">
        <v>25141</v>
      </c>
      <c r="F336" s="193" t="s">
        <v>24678</v>
      </c>
      <c r="G336" s="193" t="s">
        <v>24894</v>
      </c>
      <c r="H336" s="193" t="s">
        <v>24524</v>
      </c>
      <c r="I336" s="193">
        <v>581318</v>
      </c>
      <c r="J336" s="193">
        <v>14.645020000000001</v>
      </c>
      <c r="K336" s="193">
        <v>75.026920000000501</v>
      </c>
      <c r="L336" s="193">
        <v>0.4</v>
      </c>
      <c r="M336" s="193" t="s">
        <v>24922</v>
      </c>
      <c r="N336" s="235" t="s">
        <v>15</v>
      </c>
      <c r="O336" s="236" t="s">
        <v>30190</v>
      </c>
    </row>
    <row r="337" spans="1:15" x14ac:dyDescent="0.3">
      <c r="A337" s="193">
        <v>334</v>
      </c>
      <c r="B337" s="194" t="s">
        <v>30523</v>
      </c>
      <c r="C337" s="194" t="s">
        <v>25143</v>
      </c>
      <c r="D337" s="194" t="s">
        <v>25142</v>
      </c>
      <c r="E337" s="193" t="s">
        <v>25141</v>
      </c>
      <c r="F337" s="193" t="s">
        <v>24678</v>
      </c>
      <c r="G337" s="193" t="s">
        <v>24894</v>
      </c>
      <c r="H337" s="193" t="s">
        <v>24524</v>
      </c>
      <c r="I337" s="193">
        <v>581318</v>
      </c>
      <c r="J337" s="193">
        <v>14.64512</v>
      </c>
      <c r="K337" s="193">
        <v>75.026930000000505</v>
      </c>
      <c r="L337" s="193">
        <v>0.8</v>
      </c>
      <c r="M337" s="193" t="s">
        <v>24922</v>
      </c>
      <c r="N337" s="235" t="s">
        <v>15</v>
      </c>
      <c r="O337" s="236" t="s">
        <v>30190</v>
      </c>
    </row>
    <row r="338" spans="1:15" x14ac:dyDescent="0.3">
      <c r="A338" s="193">
        <v>335</v>
      </c>
      <c r="B338" s="194" t="s">
        <v>30524</v>
      </c>
      <c r="C338" s="194" t="s">
        <v>24939</v>
      </c>
      <c r="D338" s="194" t="s">
        <v>25140</v>
      </c>
      <c r="E338" s="193" t="s">
        <v>25141</v>
      </c>
      <c r="F338" s="193" t="s">
        <v>24678</v>
      </c>
      <c r="G338" s="193" t="s">
        <v>24894</v>
      </c>
      <c r="H338" s="193" t="s">
        <v>24524</v>
      </c>
      <c r="I338" s="193">
        <v>581358</v>
      </c>
      <c r="J338" s="193">
        <v>14.64522</v>
      </c>
      <c r="K338" s="193">
        <v>75.026940000000494</v>
      </c>
      <c r="L338" s="193">
        <v>0.4</v>
      </c>
      <c r="M338" s="193" t="s">
        <v>24922</v>
      </c>
      <c r="N338" s="235" t="s">
        <v>15</v>
      </c>
      <c r="O338" s="236" t="s">
        <v>30190</v>
      </c>
    </row>
    <row r="339" spans="1:15" x14ac:dyDescent="0.3">
      <c r="A339" s="193">
        <v>336</v>
      </c>
      <c r="B339" s="194" t="s">
        <v>30525</v>
      </c>
      <c r="C339" s="194" t="s">
        <v>25144</v>
      </c>
      <c r="D339" s="194" t="s">
        <v>25145</v>
      </c>
      <c r="E339" s="193" t="s">
        <v>25146</v>
      </c>
      <c r="F339" s="193" t="s">
        <v>24678</v>
      </c>
      <c r="G339" s="193" t="s">
        <v>24894</v>
      </c>
      <c r="H339" s="193" t="s">
        <v>24524</v>
      </c>
      <c r="I339" s="193">
        <v>581358</v>
      </c>
      <c r="J339" s="193">
        <v>14.64532</v>
      </c>
      <c r="K339" s="193">
        <v>75.026950000000497</v>
      </c>
      <c r="L339" s="193">
        <v>0.4</v>
      </c>
      <c r="M339" s="193" t="s">
        <v>24922</v>
      </c>
      <c r="N339" s="235" t="s">
        <v>15</v>
      </c>
      <c r="O339" s="236" t="s">
        <v>30190</v>
      </c>
    </row>
    <row r="340" spans="1:15" x14ac:dyDescent="0.3">
      <c r="A340" s="193">
        <v>337</v>
      </c>
      <c r="B340" s="194" t="s">
        <v>30526</v>
      </c>
      <c r="C340" s="194" t="s">
        <v>25147</v>
      </c>
      <c r="D340" s="194" t="s">
        <v>25148</v>
      </c>
      <c r="E340" s="193" t="s">
        <v>25146</v>
      </c>
      <c r="F340" s="193" t="s">
        <v>24678</v>
      </c>
      <c r="G340" s="193" t="s">
        <v>24894</v>
      </c>
      <c r="H340" s="193" t="s">
        <v>24524</v>
      </c>
      <c r="I340" s="193">
        <v>581358</v>
      </c>
      <c r="J340" s="193">
        <v>14.64542</v>
      </c>
      <c r="K340" s="193">
        <v>75.0269600000005</v>
      </c>
      <c r="L340" s="193">
        <v>0.4</v>
      </c>
      <c r="M340" s="193" t="s">
        <v>24922</v>
      </c>
      <c r="N340" s="235" t="s">
        <v>15</v>
      </c>
      <c r="O340" s="236" t="s">
        <v>30190</v>
      </c>
    </row>
    <row r="341" spans="1:15" x14ac:dyDescent="0.3">
      <c r="A341" s="193">
        <v>338</v>
      </c>
      <c r="B341" s="194" t="s">
        <v>30527</v>
      </c>
      <c r="C341" s="194" t="s">
        <v>25149</v>
      </c>
      <c r="D341" s="194" t="s">
        <v>24934</v>
      </c>
      <c r="E341" s="193" t="s">
        <v>25146</v>
      </c>
      <c r="F341" s="193" t="s">
        <v>24678</v>
      </c>
      <c r="G341" s="193" t="s">
        <v>24894</v>
      </c>
      <c r="H341" s="193" t="s">
        <v>24524</v>
      </c>
      <c r="I341" s="193">
        <v>581358</v>
      </c>
      <c r="J341" s="193">
        <v>14.645519999999999</v>
      </c>
      <c r="K341" s="193">
        <v>75.026970000000503</v>
      </c>
      <c r="L341" s="193">
        <v>0.6</v>
      </c>
      <c r="M341" s="193" t="s">
        <v>24922</v>
      </c>
      <c r="N341" s="235" t="s">
        <v>15</v>
      </c>
      <c r="O341" s="236" t="s">
        <v>30190</v>
      </c>
    </row>
    <row r="342" spans="1:15" x14ac:dyDescent="0.3">
      <c r="A342" s="193">
        <v>339</v>
      </c>
      <c r="B342" s="194" t="s">
        <v>30528</v>
      </c>
      <c r="C342" s="194" t="s">
        <v>25150</v>
      </c>
      <c r="D342" s="194" t="s">
        <v>25151</v>
      </c>
      <c r="E342" s="193" t="s">
        <v>25146</v>
      </c>
      <c r="F342" s="193" t="s">
        <v>24678</v>
      </c>
      <c r="G342" s="193" t="s">
        <v>24894</v>
      </c>
      <c r="H342" s="193" t="s">
        <v>24524</v>
      </c>
      <c r="I342" s="193">
        <v>581358</v>
      </c>
      <c r="J342" s="193">
        <v>14.645619999999999</v>
      </c>
      <c r="K342" s="193">
        <v>75.026980000000506</v>
      </c>
      <c r="L342" s="193">
        <v>0.8</v>
      </c>
      <c r="M342" s="193" t="s">
        <v>24922</v>
      </c>
      <c r="N342" s="235" t="s">
        <v>15</v>
      </c>
      <c r="O342" s="236" t="s">
        <v>30190</v>
      </c>
    </row>
    <row r="343" spans="1:15" x14ac:dyDescent="0.3">
      <c r="A343" s="193">
        <v>340</v>
      </c>
      <c r="B343" s="194" t="s">
        <v>30529</v>
      </c>
      <c r="C343" s="194" t="s">
        <v>25152</v>
      </c>
      <c r="D343" s="194" t="s">
        <v>25153</v>
      </c>
      <c r="E343" s="193" t="s">
        <v>25154</v>
      </c>
      <c r="F343" s="193" t="s">
        <v>24678</v>
      </c>
      <c r="G343" s="193" t="s">
        <v>24894</v>
      </c>
      <c r="H343" s="193" t="s">
        <v>24524</v>
      </c>
      <c r="I343" s="193">
        <v>581318</v>
      </c>
      <c r="J343" s="193">
        <v>14.645720000000001</v>
      </c>
      <c r="K343" s="193">
        <v>75.026990000000495</v>
      </c>
      <c r="L343" s="193">
        <v>0.75</v>
      </c>
      <c r="M343" s="193" t="s">
        <v>24922</v>
      </c>
      <c r="N343" s="235" t="s">
        <v>15</v>
      </c>
      <c r="O343" s="236" t="s">
        <v>30190</v>
      </c>
    </row>
    <row r="344" spans="1:15" x14ac:dyDescent="0.3">
      <c r="A344" s="193">
        <v>341</v>
      </c>
      <c r="B344" s="194" t="s">
        <v>30530</v>
      </c>
      <c r="C344" s="194" t="s">
        <v>25155</v>
      </c>
      <c r="D344" s="194" t="s">
        <v>25156</v>
      </c>
      <c r="E344" s="193" t="s">
        <v>25101</v>
      </c>
      <c r="F344" s="193" t="s">
        <v>24678</v>
      </c>
      <c r="G344" s="193" t="s">
        <v>24894</v>
      </c>
      <c r="H344" s="193" t="s">
        <v>24524</v>
      </c>
      <c r="I344" s="193">
        <v>581318</v>
      </c>
      <c r="J344" s="193">
        <v>14.64592</v>
      </c>
      <c r="K344" s="193">
        <v>75.027010000000502</v>
      </c>
      <c r="L344" s="193">
        <v>0.4</v>
      </c>
      <c r="M344" s="193" t="s">
        <v>24922</v>
      </c>
      <c r="N344" s="235" t="s">
        <v>15</v>
      </c>
      <c r="O344" s="236" t="s">
        <v>30190</v>
      </c>
    </row>
    <row r="345" spans="1:15" x14ac:dyDescent="0.3">
      <c r="A345" s="193">
        <v>342</v>
      </c>
      <c r="B345" s="194" t="s">
        <v>30531</v>
      </c>
      <c r="C345" s="194" t="s">
        <v>24962</v>
      </c>
      <c r="D345" s="194" t="s">
        <v>25157</v>
      </c>
      <c r="E345" s="193" t="s">
        <v>25122</v>
      </c>
      <c r="F345" s="193" t="s">
        <v>24678</v>
      </c>
      <c r="G345" s="193" t="s">
        <v>24894</v>
      </c>
      <c r="H345" s="193" t="s">
        <v>24524</v>
      </c>
      <c r="I345" s="193">
        <v>581318</v>
      </c>
      <c r="J345" s="193">
        <v>14.646319999999999</v>
      </c>
      <c r="K345" s="193">
        <v>75.0270500000005</v>
      </c>
      <c r="L345" s="193">
        <v>0.4</v>
      </c>
      <c r="M345" s="193" t="s">
        <v>24922</v>
      </c>
      <c r="N345" s="235" t="s">
        <v>15</v>
      </c>
      <c r="O345" s="236" t="s">
        <v>30190</v>
      </c>
    </row>
    <row r="346" spans="1:15" x14ac:dyDescent="0.3">
      <c r="A346" s="193">
        <v>343</v>
      </c>
      <c r="B346" s="194" t="s">
        <v>30532</v>
      </c>
      <c r="C346" s="194" t="s">
        <v>25158</v>
      </c>
      <c r="D346" s="194" t="s">
        <v>25159</v>
      </c>
      <c r="E346" s="193" t="s">
        <v>24925</v>
      </c>
      <c r="F346" s="193" t="s">
        <v>24678</v>
      </c>
      <c r="G346" s="193" t="s">
        <v>24894</v>
      </c>
      <c r="H346" s="193" t="s">
        <v>24524</v>
      </c>
      <c r="I346" s="193">
        <v>581318</v>
      </c>
      <c r="J346" s="193">
        <v>14.646420000000001</v>
      </c>
      <c r="K346" s="193">
        <v>75.027060000000503</v>
      </c>
      <c r="L346" s="193">
        <v>0.8</v>
      </c>
      <c r="M346" s="193" t="s">
        <v>24922</v>
      </c>
      <c r="N346" s="235" t="s">
        <v>15</v>
      </c>
      <c r="O346" s="236" t="s">
        <v>30190</v>
      </c>
    </row>
    <row r="347" spans="1:15" ht="27.6" x14ac:dyDescent="0.3">
      <c r="A347" s="193">
        <v>344</v>
      </c>
      <c r="B347" s="194" t="s">
        <v>30533</v>
      </c>
      <c r="C347" s="194" t="s">
        <v>25160</v>
      </c>
      <c r="D347" s="194" t="s">
        <v>25161</v>
      </c>
      <c r="E347" s="193" t="s">
        <v>24925</v>
      </c>
      <c r="F347" s="193" t="s">
        <v>24678</v>
      </c>
      <c r="G347" s="193" t="s">
        <v>24894</v>
      </c>
      <c r="H347" s="193" t="s">
        <v>24524</v>
      </c>
      <c r="I347" s="193">
        <v>581318</v>
      </c>
      <c r="J347" s="193">
        <v>14.646520000000001</v>
      </c>
      <c r="K347" s="193">
        <v>75.027070000000506</v>
      </c>
      <c r="L347" s="193">
        <v>3.6</v>
      </c>
      <c r="M347" s="193" t="s">
        <v>24922</v>
      </c>
      <c r="N347" s="235" t="s">
        <v>15</v>
      </c>
      <c r="O347" s="236" t="s">
        <v>30190</v>
      </c>
    </row>
    <row r="348" spans="1:15" x14ac:dyDescent="0.3">
      <c r="A348" s="193">
        <v>345</v>
      </c>
      <c r="B348" s="194" t="s">
        <v>30534</v>
      </c>
      <c r="C348" s="194" t="s">
        <v>25162</v>
      </c>
      <c r="D348" s="194" t="s">
        <v>24976</v>
      </c>
      <c r="E348" s="193" t="s">
        <v>24925</v>
      </c>
      <c r="F348" s="193" t="s">
        <v>24678</v>
      </c>
      <c r="G348" s="193" t="s">
        <v>24894</v>
      </c>
      <c r="H348" s="193" t="s">
        <v>24524</v>
      </c>
      <c r="I348" s="193">
        <v>581318</v>
      </c>
      <c r="J348" s="193">
        <v>14.64672</v>
      </c>
      <c r="K348" s="193">
        <v>75.027090000000499</v>
      </c>
      <c r="L348" s="193">
        <v>2</v>
      </c>
      <c r="M348" s="193" t="s">
        <v>24922</v>
      </c>
      <c r="N348" s="235" t="s">
        <v>15</v>
      </c>
      <c r="O348" s="236" t="s">
        <v>30190</v>
      </c>
    </row>
    <row r="349" spans="1:15" x14ac:dyDescent="0.3">
      <c r="A349" s="193">
        <v>346</v>
      </c>
      <c r="B349" s="194" t="s">
        <v>30535</v>
      </c>
      <c r="C349" s="194" t="s">
        <v>25163</v>
      </c>
      <c r="D349" s="194" t="s">
        <v>25164</v>
      </c>
      <c r="E349" s="193" t="s">
        <v>25021</v>
      </c>
      <c r="F349" s="193" t="s">
        <v>24678</v>
      </c>
      <c r="G349" s="193" t="s">
        <v>24894</v>
      </c>
      <c r="H349" s="193" t="s">
        <v>24524</v>
      </c>
      <c r="I349" s="193">
        <v>581318</v>
      </c>
      <c r="J349" s="193">
        <v>14.64682</v>
      </c>
      <c r="K349" s="193">
        <v>75.027100000000502</v>
      </c>
      <c r="L349" s="193">
        <v>0.4</v>
      </c>
      <c r="M349" s="193" t="s">
        <v>24922</v>
      </c>
      <c r="N349" s="235" t="s">
        <v>15</v>
      </c>
      <c r="O349" s="236" t="s">
        <v>30190</v>
      </c>
    </row>
    <row r="350" spans="1:15" x14ac:dyDescent="0.3">
      <c r="A350" s="193">
        <v>347</v>
      </c>
      <c r="B350" s="194" t="s">
        <v>30536</v>
      </c>
      <c r="C350" s="194" t="s">
        <v>25165</v>
      </c>
      <c r="D350" s="194" t="s">
        <v>24976</v>
      </c>
      <c r="E350" s="193" t="s">
        <v>24925</v>
      </c>
      <c r="F350" s="193" t="s">
        <v>24678</v>
      </c>
      <c r="G350" s="193" t="s">
        <v>24894</v>
      </c>
      <c r="H350" s="193" t="s">
        <v>24524</v>
      </c>
      <c r="I350" s="193">
        <v>581318</v>
      </c>
      <c r="J350" s="193">
        <v>14.64692</v>
      </c>
      <c r="K350" s="193">
        <v>75.027110000000505</v>
      </c>
      <c r="L350" s="193">
        <v>0.88</v>
      </c>
      <c r="M350" s="193" t="s">
        <v>24922</v>
      </c>
      <c r="N350" s="235" t="s">
        <v>15</v>
      </c>
      <c r="O350" s="236" t="s">
        <v>30190</v>
      </c>
    </row>
    <row r="351" spans="1:15" x14ac:dyDescent="0.3">
      <c r="A351" s="193">
        <v>348</v>
      </c>
      <c r="B351" s="194" t="s">
        <v>30537</v>
      </c>
      <c r="C351" s="194" t="s">
        <v>25090</v>
      </c>
      <c r="D351" s="194" t="s">
        <v>24976</v>
      </c>
      <c r="E351" s="193" t="s">
        <v>24925</v>
      </c>
      <c r="F351" s="193" t="s">
        <v>24678</v>
      </c>
      <c r="G351" s="193" t="s">
        <v>24894</v>
      </c>
      <c r="H351" s="193" t="s">
        <v>24524</v>
      </c>
      <c r="I351" s="193">
        <v>581318</v>
      </c>
      <c r="J351" s="193">
        <v>14.647019999999999</v>
      </c>
      <c r="K351" s="193">
        <v>75.027120000000494</v>
      </c>
      <c r="L351" s="193">
        <v>0.8</v>
      </c>
      <c r="M351" s="193" t="s">
        <v>24922</v>
      </c>
      <c r="N351" s="235" t="s">
        <v>15</v>
      </c>
      <c r="O351" s="236" t="s">
        <v>30190</v>
      </c>
    </row>
    <row r="352" spans="1:15" x14ac:dyDescent="0.3">
      <c r="A352" s="193">
        <v>349</v>
      </c>
      <c r="B352" s="194" t="s">
        <v>30538</v>
      </c>
      <c r="C352" s="194" t="s">
        <v>25166</v>
      </c>
      <c r="D352" s="194" t="s">
        <v>25025</v>
      </c>
      <c r="E352" s="193" t="s">
        <v>24925</v>
      </c>
      <c r="F352" s="193" t="s">
        <v>24678</v>
      </c>
      <c r="G352" s="193" t="s">
        <v>24894</v>
      </c>
      <c r="H352" s="193" t="s">
        <v>24524</v>
      </c>
      <c r="I352" s="193">
        <v>581318</v>
      </c>
      <c r="J352" s="193">
        <v>14.647119999999999</v>
      </c>
      <c r="K352" s="193">
        <v>75.027130000000497</v>
      </c>
      <c r="L352" s="193">
        <v>0.4</v>
      </c>
      <c r="M352" s="193" t="s">
        <v>24922</v>
      </c>
      <c r="N352" s="235" t="s">
        <v>15</v>
      </c>
      <c r="O352" s="236" t="s">
        <v>30190</v>
      </c>
    </row>
    <row r="353" spans="1:15" x14ac:dyDescent="0.3">
      <c r="A353" s="193">
        <v>350</v>
      </c>
      <c r="B353" s="194" t="s">
        <v>30539</v>
      </c>
      <c r="C353" s="194" t="s">
        <v>25167</v>
      </c>
      <c r="D353" s="194" t="s">
        <v>25168</v>
      </c>
      <c r="E353" s="193" t="s">
        <v>25169</v>
      </c>
      <c r="F353" s="193" t="s">
        <v>24678</v>
      </c>
      <c r="G353" s="193" t="s">
        <v>24894</v>
      </c>
      <c r="H353" s="193" t="s">
        <v>24524</v>
      </c>
      <c r="I353" s="193">
        <v>581318</v>
      </c>
      <c r="J353" s="193">
        <v>14.647220000000001</v>
      </c>
      <c r="K353" s="193">
        <v>75.0271400000005</v>
      </c>
      <c r="L353" s="193">
        <v>0.8</v>
      </c>
      <c r="M353" s="193" t="s">
        <v>24922</v>
      </c>
      <c r="N353" s="235" t="s">
        <v>15</v>
      </c>
      <c r="O353" s="236" t="s">
        <v>30190</v>
      </c>
    </row>
    <row r="354" spans="1:15" x14ac:dyDescent="0.3">
      <c r="A354" s="193">
        <v>351</v>
      </c>
      <c r="B354" s="194" t="s">
        <v>30540</v>
      </c>
      <c r="C354" s="194" t="s">
        <v>25170</v>
      </c>
      <c r="D354" s="194" t="s">
        <v>25171</v>
      </c>
      <c r="E354" s="193" t="s">
        <v>25014</v>
      </c>
      <c r="F354" s="193" t="s">
        <v>24678</v>
      </c>
      <c r="G354" s="193" t="s">
        <v>24894</v>
      </c>
      <c r="H354" s="193" t="s">
        <v>24524</v>
      </c>
      <c r="I354" s="193">
        <v>581318</v>
      </c>
      <c r="J354" s="193">
        <v>14.647320000000001</v>
      </c>
      <c r="K354" s="193">
        <v>75.027150000000503</v>
      </c>
      <c r="L354" s="193">
        <v>0.4</v>
      </c>
      <c r="M354" s="193" t="s">
        <v>24922</v>
      </c>
      <c r="N354" s="235" t="s">
        <v>15</v>
      </c>
      <c r="O354" s="236" t="s">
        <v>30190</v>
      </c>
    </row>
    <row r="355" spans="1:15" x14ac:dyDescent="0.3">
      <c r="A355" s="193">
        <v>352</v>
      </c>
      <c r="B355" s="194" t="s">
        <v>30541</v>
      </c>
      <c r="C355" s="194" t="s">
        <v>25172</v>
      </c>
      <c r="D355" s="194" t="s">
        <v>25173</v>
      </c>
      <c r="E355" s="193" t="s">
        <v>25014</v>
      </c>
      <c r="F355" s="193" t="s">
        <v>24678</v>
      </c>
      <c r="G355" s="193" t="s">
        <v>24894</v>
      </c>
      <c r="H355" s="193" t="s">
        <v>24524</v>
      </c>
      <c r="I355" s="193">
        <v>581318</v>
      </c>
      <c r="J355" s="193">
        <v>14.64742</v>
      </c>
      <c r="K355" s="193">
        <v>75.027160000000507</v>
      </c>
      <c r="L355" s="193">
        <v>0.4</v>
      </c>
      <c r="M355" s="193" t="s">
        <v>24922</v>
      </c>
      <c r="N355" s="235" t="s">
        <v>15</v>
      </c>
      <c r="O355" s="236" t="s">
        <v>30190</v>
      </c>
    </row>
    <row r="356" spans="1:15" x14ac:dyDescent="0.3">
      <c r="A356" s="193">
        <v>353</v>
      </c>
      <c r="B356" s="194" t="s">
        <v>30542</v>
      </c>
      <c r="C356" s="194" t="s">
        <v>25174</v>
      </c>
      <c r="D356" s="194" t="s">
        <v>25175</v>
      </c>
      <c r="E356" s="193" t="s">
        <v>24988</v>
      </c>
      <c r="F356" s="193" t="s">
        <v>24678</v>
      </c>
      <c r="G356" s="193" t="s">
        <v>24894</v>
      </c>
      <c r="H356" s="193" t="s">
        <v>24524</v>
      </c>
      <c r="I356" s="193">
        <v>581358</v>
      </c>
      <c r="J356" s="193">
        <v>14.64752</v>
      </c>
      <c r="K356" s="193">
        <v>75.027170000000496</v>
      </c>
      <c r="L356" s="193">
        <v>1.8</v>
      </c>
      <c r="M356" s="193" t="s">
        <v>24922</v>
      </c>
      <c r="N356" s="235" t="s">
        <v>15</v>
      </c>
      <c r="O356" s="236" t="s">
        <v>30190</v>
      </c>
    </row>
    <row r="357" spans="1:15" x14ac:dyDescent="0.3">
      <c r="A357" s="193">
        <v>354</v>
      </c>
      <c r="B357" s="194" t="s">
        <v>30543</v>
      </c>
      <c r="C357" s="194" t="s">
        <v>25144</v>
      </c>
      <c r="D357" s="194" t="s">
        <v>25050</v>
      </c>
      <c r="E357" s="193" t="s">
        <v>24921</v>
      </c>
      <c r="F357" s="193" t="s">
        <v>24678</v>
      </c>
      <c r="G357" s="193" t="s">
        <v>24894</v>
      </c>
      <c r="H357" s="193" t="s">
        <v>24524</v>
      </c>
      <c r="I357" s="193">
        <v>581358</v>
      </c>
      <c r="J357" s="193">
        <v>14.64772</v>
      </c>
      <c r="K357" s="193">
        <v>75.027190000000502</v>
      </c>
      <c r="L357" s="193">
        <v>0.4</v>
      </c>
      <c r="M357" s="193" t="s">
        <v>24922</v>
      </c>
      <c r="N357" s="235" t="s">
        <v>15</v>
      </c>
      <c r="O357" s="236" t="s">
        <v>30190</v>
      </c>
    </row>
    <row r="358" spans="1:15" x14ac:dyDescent="0.3">
      <c r="A358" s="193">
        <v>355</v>
      </c>
      <c r="B358" s="194" t="s">
        <v>30544</v>
      </c>
      <c r="C358" s="194" t="s">
        <v>25176</v>
      </c>
      <c r="D358" s="194" t="s">
        <v>25140</v>
      </c>
      <c r="E358" s="193" t="s">
        <v>24921</v>
      </c>
      <c r="F358" s="193" t="s">
        <v>24678</v>
      </c>
      <c r="G358" s="193" t="s">
        <v>24894</v>
      </c>
      <c r="H358" s="193" t="s">
        <v>24524</v>
      </c>
      <c r="I358" s="193">
        <v>581358</v>
      </c>
      <c r="J358" s="193">
        <v>14.647819999999999</v>
      </c>
      <c r="K358" s="193">
        <v>75.027200000000505</v>
      </c>
      <c r="L358" s="193">
        <v>0.4</v>
      </c>
      <c r="M358" s="193" t="s">
        <v>24922</v>
      </c>
      <c r="N358" s="235" t="s">
        <v>15</v>
      </c>
      <c r="O358" s="236" t="s">
        <v>30190</v>
      </c>
    </row>
    <row r="359" spans="1:15" x14ac:dyDescent="0.3">
      <c r="A359" s="193">
        <v>356</v>
      </c>
      <c r="B359" s="194" t="s">
        <v>30545</v>
      </c>
      <c r="C359" s="194" t="s">
        <v>25177</v>
      </c>
      <c r="D359" s="194" t="s">
        <v>25140</v>
      </c>
      <c r="E359" s="193" t="s">
        <v>24921</v>
      </c>
      <c r="F359" s="193" t="s">
        <v>24678</v>
      </c>
      <c r="G359" s="193" t="s">
        <v>24894</v>
      </c>
      <c r="H359" s="193" t="s">
        <v>24524</v>
      </c>
      <c r="I359" s="193">
        <v>581358</v>
      </c>
      <c r="J359" s="193">
        <v>14.647919999999999</v>
      </c>
      <c r="K359" s="193">
        <v>75.027210000000593</v>
      </c>
      <c r="L359" s="193">
        <v>0.4</v>
      </c>
      <c r="M359" s="193" t="s">
        <v>24922</v>
      </c>
      <c r="N359" s="235" t="s">
        <v>15</v>
      </c>
      <c r="O359" s="236" t="s">
        <v>30190</v>
      </c>
    </row>
    <row r="360" spans="1:15" x14ac:dyDescent="0.3">
      <c r="A360" s="193">
        <v>357</v>
      </c>
      <c r="B360" s="194" t="s">
        <v>30546</v>
      </c>
      <c r="C360" s="194" t="s">
        <v>25178</v>
      </c>
      <c r="D360" s="194" t="s">
        <v>25179</v>
      </c>
      <c r="E360" s="193" t="s">
        <v>24921</v>
      </c>
      <c r="F360" s="193" t="s">
        <v>24678</v>
      </c>
      <c r="G360" s="193" t="s">
        <v>24894</v>
      </c>
      <c r="H360" s="193" t="s">
        <v>24524</v>
      </c>
      <c r="I360" s="193">
        <v>581358</v>
      </c>
      <c r="J360" s="193">
        <v>14.64812</v>
      </c>
      <c r="K360" s="193">
        <v>75.0272300000006</v>
      </c>
      <c r="L360" s="193">
        <v>0.4</v>
      </c>
      <c r="M360" s="193" t="s">
        <v>24922</v>
      </c>
      <c r="N360" s="235" t="s">
        <v>15</v>
      </c>
      <c r="O360" s="236" t="s">
        <v>30190</v>
      </c>
    </row>
    <row r="361" spans="1:15" x14ac:dyDescent="0.3">
      <c r="A361" s="193">
        <v>358</v>
      </c>
      <c r="B361" s="194" t="s">
        <v>30547</v>
      </c>
      <c r="C361" s="194" t="s">
        <v>25180</v>
      </c>
      <c r="D361" s="194" t="s">
        <v>24976</v>
      </c>
      <c r="E361" s="193" t="s">
        <v>25181</v>
      </c>
      <c r="F361" s="193" t="s">
        <v>24678</v>
      </c>
      <c r="G361" s="193" t="s">
        <v>24894</v>
      </c>
      <c r="H361" s="193" t="s">
        <v>24524</v>
      </c>
      <c r="I361" s="193">
        <v>581385</v>
      </c>
      <c r="J361" s="193">
        <v>14.64822</v>
      </c>
      <c r="K361" s="193">
        <v>75.027240000000603</v>
      </c>
      <c r="L361" s="193">
        <v>0.4</v>
      </c>
      <c r="M361" s="193" t="s">
        <v>24922</v>
      </c>
      <c r="N361" s="235" t="s">
        <v>15</v>
      </c>
      <c r="O361" s="236" t="s">
        <v>30190</v>
      </c>
    </row>
    <row r="362" spans="1:15" x14ac:dyDescent="0.3">
      <c r="A362" s="193">
        <v>359</v>
      </c>
      <c r="B362" s="194" t="s">
        <v>30548</v>
      </c>
      <c r="C362" s="194" t="s">
        <v>25182</v>
      </c>
      <c r="D362" s="194" t="s">
        <v>25183</v>
      </c>
      <c r="E362" s="193" t="s">
        <v>25021</v>
      </c>
      <c r="F362" s="193" t="s">
        <v>24678</v>
      </c>
      <c r="G362" s="193" t="s">
        <v>24894</v>
      </c>
      <c r="H362" s="193" t="s">
        <v>24524</v>
      </c>
      <c r="I362" s="193">
        <v>581358</v>
      </c>
      <c r="J362" s="193">
        <v>14.64842</v>
      </c>
      <c r="K362" s="193">
        <v>75.027260000000595</v>
      </c>
      <c r="L362" s="193">
        <v>0.4</v>
      </c>
      <c r="M362" s="193" t="s">
        <v>24922</v>
      </c>
      <c r="N362" s="235" t="s">
        <v>15</v>
      </c>
      <c r="O362" s="236" t="s">
        <v>30190</v>
      </c>
    </row>
    <row r="363" spans="1:15" x14ac:dyDescent="0.3">
      <c r="A363" s="193">
        <v>360</v>
      </c>
      <c r="B363" s="194" t="s">
        <v>30549</v>
      </c>
      <c r="C363" s="194" t="s">
        <v>25184</v>
      </c>
      <c r="D363" s="194" t="s">
        <v>25185</v>
      </c>
      <c r="E363" s="193" t="s">
        <v>25021</v>
      </c>
      <c r="F363" s="193" t="s">
        <v>24678</v>
      </c>
      <c r="G363" s="193" t="s">
        <v>24894</v>
      </c>
      <c r="H363" s="193" t="s">
        <v>24524</v>
      </c>
      <c r="I363" s="193">
        <v>581358</v>
      </c>
      <c r="J363" s="193">
        <v>14.64852</v>
      </c>
      <c r="K363" s="193">
        <v>75.027270000000598</v>
      </c>
      <c r="L363" s="193">
        <v>0.8</v>
      </c>
      <c r="M363" s="193" t="s">
        <v>24922</v>
      </c>
      <c r="N363" s="235" t="s">
        <v>15</v>
      </c>
      <c r="O363" s="236" t="s">
        <v>30190</v>
      </c>
    </row>
    <row r="364" spans="1:15" x14ac:dyDescent="0.3">
      <c r="A364" s="193">
        <v>361</v>
      </c>
      <c r="B364" s="194" t="s">
        <v>30550</v>
      </c>
      <c r="C364" s="194" t="s">
        <v>25186</v>
      </c>
      <c r="D364" s="194" t="s">
        <v>25187</v>
      </c>
      <c r="E364" s="193" t="s">
        <v>25188</v>
      </c>
      <c r="F364" s="193" t="s">
        <v>24678</v>
      </c>
      <c r="G364" s="193" t="s">
        <v>24894</v>
      </c>
      <c r="H364" s="193" t="s">
        <v>24524</v>
      </c>
      <c r="I364" s="193">
        <v>581358</v>
      </c>
      <c r="J364" s="193">
        <v>14.648720000000001</v>
      </c>
      <c r="K364" s="193">
        <v>75.027290000000605</v>
      </c>
      <c r="L364" s="193">
        <v>0.4</v>
      </c>
      <c r="M364" s="193" t="s">
        <v>24922</v>
      </c>
      <c r="N364" s="235" t="s">
        <v>15</v>
      </c>
      <c r="O364" s="236" t="s">
        <v>30190</v>
      </c>
    </row>
    <row r="365" spans="1:15" x14ac:dyDescent="0.3">
      <c r="A365" s="193">
        <v>362</v>
      </c>
      <c r="B365" s="194" t="s">
        <v>30551</v>
      </c>
      <c r="C365" s="194" t="s">
        <v>25189</v>
      </c>
      <c r="D365" s="194" t="s">
        <v>25044</v>
      </c>
      <c r="E365" s="193" t="s">
        <v>25190</v>
      </c>
      <c r="F365" s="193" t="s">
        <v>24678</v>
      </c>
      <c r="G365" s="193" t="s">
        <v>24894</v>
      </c>
      <c r="H365" s="193" t="s">
        <v>24524</v>
      </c>
      <c r="I365" s="193">
        <v>581358</v>
      </c>
      <c r="J365" s="193">
        <v>14.648820000000001</v>
      </c>
      <c r="K365" s="193">
        <v>75.027300000000594</v>
      </c>
      <c r="L365" s="193">
        <v>0.6</v>
      </c>
      <c r="M365" s="193" t="s">
        <v>24922</v>
      </c>
      <c r="N365" s="235" t="s">
        <v>15</v>
      </c>
      <c r="O365" s="236" t="s">
        <v>30190</v>
      </c>
    </row>
    <row r="366" spans="1:15" x14ac:dyDescent="0.3">
      <c r="A366" s="193">
        <v>363</v>
      </c>
      <c r="B366" s="194" t="s">
        <v>30552</v>
      </c>
      <c r="C366" s="194" t="s">
        <v>25191</v>
      </c>
      <c r="D366" s="194" t="s">
        <v>25192</v>
      </c>
      <c r="E366" s="193" t="s">
        <v>25190</v>
      </c>
      <c r="F366" s="193" t="s">
        <v>24678</v>
      </c>
      <c r="G366" s="193" t="s">
        <v>24894</v>
      </c>
      <c r="H366" s="193" t="s">
        <v>24524</v>
      </c>
      <c r="I366" s="193">
        <v>581358</v>
      </c>
      <c r="J366" s="193">
        <v>14.64892</v>
      </c>
      <c r="K366" s="193">
        <v>75.027310000000597</v>
      </c>
      <c r="L366" s="193">
        <v>0.4</v>
      </c>
      <c r="M366" s="193" t="s">
        <v>24922</v>
      </c>
      <c r="N366" s="235" t="s">
        <v>15</v>
      </c>
      <c r="O366" s="236" t="s">
        <v>30190</v>
      </c>
    </row>
    <row r="367" spans="1:15" x14ac:dyDescent="0.3">
      <c r="A367" s="193">
        <v>364</v>
      </c>
      <c r="B367" s="194" t="s">
        <v>30553</v>
      </c>
      <c r="C367" s="194" t="s">
        <v>25193</v>
      </c>
      <c r="D367" s="194" t="s">
        <v>25044</v>
      </c>
      <c r="E367" s="193" t="s">
        <v>24945</v>
      </c>
      <c r="F367" s="193" t="s">
        <v>24678</v>
      </c>
      <c r="G367" s="193" t="s">
        <v>24894</v>
      </c>
      <c r="H367" s="193" t="s">
        <v>24524</v>
      </c>
      <c r="I367" s="193">
        <v>581358</v>
      </c>
      <c r="J367" s="193">
        <v>14.64902</v>
      </c>
      <c r="K367" s="193">
        <v>75.0273200000006</v>
      </c>
      <c r="L367" s="193">
        <v>0.4</v>
      </c>
      <c r="M367" s="193" t="s">
        <v>24922</v>
      </c>
      <c r="N367" s="235" t="s">
        <v>15</v>
      </c>
      <c r="O367" s="236" t="s">
        <v>30190</v>
      </c>
    </row>
    <row r="368" spans="1:15" x14ac:dyDescent="0.3">
      <c r="A368" s="193">
        <v>365</v>
      </c>
      <c r="B368" s="194" t="s">
        <v>30554</v>
      </c>
      <c r="C368" s="194" t="s">
        <v>25194</v>
      </c>
      <c r="D368" s="194" t="s">
        <v>25063</v>
      </c>
      <c r="E368" s="193" t="s">
        <v>25195</v>
      </c>
      <c r="F368" s="193" t="s">
        <v>24678</v>
      </c>
      <c r="G368" s="193" t="s">
        <v>24894</v>
      </c>
      <c r="H368" s="193" t="s">
        <v>24524</v>
      </c>
      <c r="I368" s="193">
        <v>581358</v>
      </c>
      <c r="J368" s="193">
        <v>14.64922</v>
      </c>
      <c r="K368" s="193">
        <v>75.027340000000606</v>
      </c>
      <c r="L368" s="193">
        <v>0.4</v>
      </c>
      <c r="M368" s="193" t="s">
        <v>24922</v>
      </c>
      <c r="N368" s="235" t="s">
        <v>15</v>
      </c>
      <c r="O368" s="236" t="s">
        <v>30190</v>
      </c>
    </row>
    <row r="369" spans="1:15" x14ac:dyDescent="0.3">
      <c r="A369" s="193">
        <v>366</v>
      </c>
      <c r="B369" s="194" t="s">
        <v>30555</v>
      </c>
      <c r="C369" s="194" t="s">
        <v>25196</v>
      </c>
      <c r="D369" s="194" t="s">
        <v>25197</v>
      </c>
      <c r="E369" s="193" t="s">
        <v>24925</v>
      </c>
      <c r="F369" s="193" t="s">
        <v>24678</v>
      </c>
      <c r="G369" s="193" t="s">
        <v>24894</v>
      </c>
      <c r="H369" s="193" t="s">
        <v>24524</v>
      </c>
      <c r="I369" s="193">
        <v>581358</v>
      </c>
      <c r="J369" s="193">
        <v>14.649419999999999</v>
      </c>
      <c r="K369" s="193">
        <v>75.027360000000598</v>
      </c>
      <c r="L369" s="193">
        <v>0.4</v>
      </c>
      <c r="M369" s="193" t="s">
        <v>24922</v>
      </c>
      <c r="N369" s="235" t="s">
        <v>15</v>
      </c>
      <c r="O369" s="236" t="s">
        <v>30190</v>
      </c>
    </row>
    <row r="370" spans="1:15" x14ac:dyDescent="0.3">
      <c r="A370" s="193">
        <v>367</v>
      </c>
      <c r="B370" s="194" t="s">
        <v>30556</v>
      </c>
      <c r="C370" s="194" t="s">
        <v>25198</v>
      </c>
      <c r="D370" s="194" t="s">
        <v>25124</v>
      </c>
      <c r="E370" s="193" t="s">
        <v>24925</v>
      </c>
      <c r="F370" s="193" t="s">
        <v>24678</v>
      </c>
      <c r="G370" s="193" t="s">
        <v>24894</v>
      </c>
      <c r="H370" s="193" t="s">
        <v>24524</v>
      </c>
      <c r="I370" s="193">
        <v>581358</v>
      </c>
      <c r="J370" s="193">
        <v>14.649520000000001</v>
      </c>
      <c r="K370" s="193">
        <v>75.027370000000602</v>
      </c>
      <c r="L370" s="193">
        <v>0.4</v>
      </c>
      <c r="M370" s="193" t="s">
        <v>24922</v>
      </c>
      <c r="N370" s="235" t="s">
        <v>15</v>
      </c>
      <c r="O370" s="236" t="s">
        <v>30190</v>
      </c>
    </row>
    <row r="371" spans="1:15" x14ac:dyDescent="0.3">
      <c r="A371" s="193">
        <v>368</v>
      </c>
      <c r="B371" s="194" t="s">
        <v>30557</v>
      </c>
      <c r="C371" s="194" t="s">
        <v>25196</v>
      </c>
      <c r="D371" s="194" t="s">
        <v>25124</v>
      </c>
      <c r="E371" s="193" t="s">
        <v>24925</v>
      </c>
      <c r="F371" s="193" t="s">
        <v>24678</v>
      </c>
      <c r="G371" s="193" t="s">
        <v>24894</v>
      </c>
      <c r="H371" s="193" t="s">
        <v>24524</v>
      </c>
      <c r="I371" s="193">
        <v>581358</v>
      </c>
      <c r="J371" s="193">
        <v>14.649620000000001</v>
      </c>
      <c r="K371" s="193">
        <v>75.027380000000605</v>
      </c>
      <c r="L371" s="193">
        <v>0.4</v>
      </c>
      <c r="M371" s="193" t="s">
        <v>24922</v>
      </c>
      <c r="N371" s="235" t="s">
        <v>15</v>
      </c>
      <c r="O371" s="236" t="s">
        <v>30190</v>
      </c>
    </row>
    <row r="372" spans="1:15" x14ac:dyDescent="0.3">
      <c r="A372" s="193">
        <v>369</v>
      </c>
      <c r="B372" s="194" t="s">
        <v>30558</v>
      </c>
      <c r="C372" s="194" t="s">
        <v>25199</v>
      </c>
      <c r="D372" s="194" t="s">
        <v>25200</v>
      </c>
      <c r="E372" s="193" t="s">
        <v>24925</v>
      </c>
      <c r="F372" s="193" t="s">
        <v>24678</v>
      </c>
      <c r="G372" s="193" t="s">
        <v>24894</v>
      </c>
      <c r="H372" s="193" t="s">
        <v>24524</v>
      </c>
      <c r="I372" s="193">
        <v>581358</v>
      </c>
      <c r="J372" s="193">
        <v>14.64972</v>
      </c>
      <c r="K372" s="193">
        <v>75.027390000000594</v>
      </c>
      <c r="L372" s="193">
        <v>0.4</v>
      </c>
      <c r="M372" s="193" t="s">
        <v>24922</v>
      </c>
      <c r="N372" s="235" t="s">
        <v>15</v>
      </c>
      <c r="O372" s="236" t="s">
        <v>30190</v>
      </c>
    </row>
    <row r="373" spans="1:15" x14ac:dyDescent="0.3">
      <c r="A373" s="193">
        <v>370</v>
      </c>
      <c r="B373" s="194" t="s">
        <v>30559</v>
      </c>
      <c r="C373" s="194" t="s">
        <v>25201</v>
      </c>
      <c r="D373" s="194" t="s">
        <v>25202</v>
      </c>
      <c r="E373" s="193" t="s">
        <v>24925</v>
      </c>
      <c r="F373" s="193" t="s">
        <v>24678</v>
      </c>
      <c r="G373" s="193" t="s">
        <v>24894</v>
      </c>
      <c r="H373" s="193" t="s">
        <v>24524</v>
      </c>
      <c r="I373" s="193">
        <v>581358</v>
      </c>
      <c r="J373" s="193">
        <v>14.64982</v>
      </c>
      <c r="K373" s="193">
        <v>75.027400000000597</v>
      </c>
      <c r="L373" s="193">
        <v>0.4</v>
      </c>
      <c r="M373" s="193" t="s">
        <v>24922</v>
      </c>
      <c r="N373" s="235" t="s">
        <v>15</v>
      </c>
      <c r="O373" s="236" t="s">
        <v>30190</v>
      </c>
    </row>
    <row r="374" spans="1:15" x14ac:dyDescent="0.3">
      <c r="A374" s="193">
        <v>371</v>
      </c>
      <c r="B374" s="194" t="s">
        <v>30560</v>
      </c>
      <c r="C374" s="194" t="s">
        <v>24976</v>
      </c>
      <c r="D374" s="194" t="s">
        <v>25124</v>
      </c>
      <c r="E374" s="193" t="s">
        <v>24925</v>
      </c>
      <c r="F374" s="193" t="s">
        <v>24678</v>
      </c>
      <c r="G374" s="193" t="s">
        <v>24894</v>
      </c>
      <c r="H374" s="193" t="s">
        <v>24524</v>
      </c>
      <c r="I374" s="193">
        <v>581358</v>
      </c>
      <c r="J374" s="193">
        <v>14.650119999999999</v>
      </c>
      <c r="K374" s="193">
        <v>75.027430000000606</v>
      </c>
      <c r="L374" s="193">
        <v>0.8</v>
      </c>
      <c r="M374" s="193" t="s">
        <v>24922</v>
      </c>
      <c r="N374" s="235" t="s">
        <v>15</v>
      </c>
      <c r="O374" s="236" t="s">
        <v>30190</v>
      </c>
    </row>
    <row r="375" spans="1:15" x14ac:dyDescent="0.3">
      <c r="A375" s="193">
        <v>372</v>
      </c>
      <c r="B375" s="194" t="s">
        <v>30561</v>
      </c>
      <c r="C375" s="194" t="s">
        <v>25203</v>
      </c>
      <c r="D375" s="194" t="s">
        <v>25204</v>
      </c>
      <c r="E375" s="193" t="s">
        <v>25195</v>
      </c>
      <c r="F375" s="193" t="s">
        <v>24678</v>
      </c>
      <c r="G375" s="193" t="s">
        <v>24894</v>
      </c>
      <c r="H375" s="193" t="s">
        <v>24524</v>
      </c>
      <c r="I375" s="193">
        <v>581358</v>
      </c>
      <c r="J375" s="193">
        <v>14.65042</v>
      </c>
      <c r="K375" s="193">
        <v>75.027460000000602</v>
      </c>
      <c r="L375" s="193">
        <v>0.8</v>
      </c>
      <c r="M375" s="193" t="s">
        <v>24922</v>
      </c>
      <c r="N375" s="235" t="s">
        <v>15</v>
      </c>
      <c r="O375" s="236" t="s">
        <v>30190</v>
      </c>
    </row>
    <row r="376" spans="1:15" x14ac:dyDescent="0.3">
      <c r="A376" s="193">
        <v>373</v>
      </c>
      <c r="B376" s="194" t="s">
        <v>30562</v>
      </c>
      <c r="C376" s="194" t="s">
        <v>25205</v>
      </c>
      <c r="D376" s="194" t="s">
        <v>25206</v>
      </c>
      <c r="E376" s="193" t="s">
        <v>25195</v>
      </c>
      <c r="F376" s="193" t="s">
        <v>24678</v>
      </c>
      <c r="G376" s="193" t="s">
        <v>24894</v>
      </c>
      <c r="H376" s="193" t="s">
        <v>24524</v>
      </c>
      <c r="I376" s="193">
        <v>581358</v>
      </c>
      <c r="J376" s="193">
        <v>14.65122</v>
      </c>
      <c r="K376" s="193">
        <v>75.027540000000698</v>
      </c>
      <c r="L376" s="193">
        <v>0.4</v>
      </c>
      <c r="M376" s="193" t="s">
        <v>24922</v>
      </c>
      <c r="N376" s="235" t="s">
        <v>15</v>
      </c>
      <c r="O376" s="236" t="s">
        <v>30190</v>
      </c>
    </row>
    <row r="377" spans="1:15" x14ac:dyDescent="0.3">
      <c r="A377" s="193">
        <v>374</v>
      </c>
      <c r="B377" s="194" t="s">
        <v>30563</v>
      </c>
      <c r="C377" s="194" t="s">
        <v>25207</v>
      </c>
      <c r="D377" s="194" t="s">
        <v>25208</v>
      </c>
      <c r="E377" s="193" t="s">
        <v>25209</v>
      </c>
      <c r="F377" s="193" t="s">
        <v>24678</v>
      </c>
      <c r="G377" s="193" t="s">
        <v>24894</v>
      </c>
      <c r="H377" s="193" t="s">
        <v>24524</v>
      </c>
      <c r="I377" s="193">
        <v>581358</v>
      </c>
      <c r="J377" s="193">
        <v>14.65132</v>
      </c>
      <c r="K377" s="193">
        <v>75.027550000000701</v>
      </c>
      <c r="L377" s="193">
        <v>0.8</v>
      </c>
      <c r="M377" s="193" t="s">
        <v>24922</v>
      </c>
      <c r="N377" s="235" t="s">
        <v>15</v>
      </c>
      <c r="O377" s="236" t="s">
        <v>30190</v>
      </c>
    </row>
    <row r="378" spans="1:15" x14ac:dyDescent="0.3">
      <c r="A378" s="193">
        <v>375</v>
      </c>
      <c r="B378" s="194" t="s">
        <v>30564</v>
      </c>
      <c r="C378" s="194" t="s">
        <v>25210</v>
      </c>
      <c r="D378" s="194" t="s">
        <v>25004</v>
      </c>
      <c r="E378" s="193" t="s">
        <v>25209</v>
      </c>
      <c r="F378" s="193" t="s">
        <v>24678</v>
      </c>
      <c r="G378" s="193" t="s">
        <v>24894</v>
      </c>
      <c r="H378" s="193" t="s">
        <v>24524</v>
      </c>
      <c r="I378" s="193">
        <v>581358</v>
      </c>
      <c r="J378" s="193">
        <v>14.65142</v>
      </c>
      <c r="K378" s="193">
        <v>75.027560000000705</v>
      </c>
      <c r="L378" s="193">
        <v>0.4</v>
      </c>
      <c r="M378" s="193" t="s">
        <v>24922</v>
      </c>
      <c r="N378" s="235" t="s">
        <v>15</v>
      </c>
      <c r="O378" s="236" t="s">
        <v>30190</v>
      </c>
    </row>
    <row r="379" spans="1:15" x14ac:dyDescent="0.3">
      <c r="A379" s="193">
        <v>376</v>
      </c>
      <c r="B379" s="194" t="s">
        <v>30565</v>
      </c>
      <c r="C379" s="194" t="s">
        <v>25211</v>
      </c>
      <c r="D379" s="194" t="s">
        <v>24929</v>
      </c>
      <c r="E379" s="193" t="s">
        <v>25021</v>
      </c>
      <c r="F379" s="193" t="s">
        <v>24678</v>
      </c>
      <c r="G379" s="193" t="s">
        <v>24894</v>
      </c>
      <c r="H379" s="193" t="s">
        <v>24524</v>
      </c>
      <c r="I379" s="193">
        <v>581358</v>
      </c>
      <c r="J379" s="193">
        <v>14.651619999999999</v>
      </c>
      <c r="K379" s="193">
        <v>75.027580000000697</v>
      </c>
      <c r="L379" s="193">
        <v>0.8</v>
      </c>
      <c r="M379" s="193" t="s">
        <v>24922</v>
      </c>
      <c r="N379" s="235" t="s">
        <v>15</v>
      </c>
      <c r="O379" s="236" t="s">
        <v>30190</v>
      </c>
    </row>
    <row r="380" spans="1:15" x14ac:dyDescent="0.3">
      <c r="A380" s="193">
        <v>377</v>
      </c>
      <c r="B380" s="194" t="s">
        <v>30566</v>
      </c>
      <c r="C380" s="194" t="s">
        <v>25212</v>
      </c>
      <c r="D380" s="194" t="s">
        <v>25213</v>
      </c>
      <c r="E380" s="193" t="s">
        <v>25021</v>
      </c>
      <c r="F380" s="193" t="s">
        <v>24678</v>
      </c>
      <c r="G380" s="193" t="s">
        <v>24894</v>
      </c>
      <c r="H380" s="193" t="s">
        <v>24524</v>
      </c>
      <c r="I380" s="193">
        <v>581358</v>
      </c>
      <c r="J380" s="193">
        <v>14.651719999999999</v>
      </c>
      <c r="K380" s="193">
        <v>75.0275900000007</v>
      </c>
      <c r="L380" s="193">
        <v>0.8</v>
      </c>
      <c r="M380" s="193" t="s">
        <v>24680</v>
      </c>
      <c r="N380" s="235" t="s">
        <v>15</v>
      </c>
      <c r="O380" s="236" t="s">
        <v>30190</v>
      </c>
    </row>
    <row r="381" spans="1:15" x14ac:dyDescent="0.3">
      <c r="A381" s="193">
        <v>378</v>
      </c>
      <c r="B381" s="194" t="s">
        <v>30567</v>
      </c>
      <c r="C381" s="194" t="s">
        <v>25214</v>
      </c>
      <c r="D381" s="194" t="s">
        <v>25215</v>
      </c>
      <c r="E381" s="193" t="s">
        <v>25021</v>
      </c>
      <c r="F381" s="193" t="s">
        <v>24678</v>
      </c>
      <c r="G381" s="193" t="s">
        <v>24894</v>
      </c>
      <c r="H381" s="193" t="s">
        <v>24524</v>
      </c>
      <c r="I381" s="193">
        <v>581358</v>
      </c>
      <c r="J381" s="193">
        <v>14.651820000000001</v>
      </c>
      <c r="K381" s="193">
        <v>75.027600000000703</v>
      </c>
      <c r="L381" s="193">
        <v>0.4</v>
      </c>
      <c r="M381" s="193" t="s">
        <v>24922</v>
      </c>
      <c r="N381" s="235" t="s">
        <v>15</v>
      </c>
      <c r="O381" s="236" t="s">
        <v>30190</v>
      </c>
    </row>
    <row r="382" spans="1:15" x14ac:dyDescent="0.3">
      <c r="A382" s="193">
        <v>379</v>
      </c>
      <c r="B382" s="194" t="s">
        <v>30568</v>
      </c>
      <c r="C382" s="194" t="s">
        <v>25216</v>
      </c>
      <c r="D382" s="194" t="s">
        <v>25217</v>
      </c>
      <c r="E382" s="193" t="s">
        <v>25188</v>
      </c>
      <c r="F382" s="193" t="s">
        <v>24678</v>
      </c>
      <c r="G382" s="193" t="s">
        <v>24894</v>
      </c>
      <c r="H382" s="193" t="s">
        <v>24524</v>
      </c>
      <c r="I382" s="193">
        <v>581358</v>
      </c>
      <c r="J382" s="193">
        <v>14.65202</v>
      </c>
      <c r="K382" s="193">
        <v>75.027620000000695</v>
      </c>
      <c r="L382" s="193">
        <v>0.4</v>
      </c>
      <c r="M382" s="193" t="s">
        <v>24922</v>
      </c>
      <c r="N382" s="235" t="s">
        <v>15</v>
      </c>
      <c r="O382" s="236" t="s">
        <v>30190</v>
      </c>
    </row>
    <row r="383" spans="1:15" x14ac:dyDescent="0.3">
      <c r="A383" s="193">
        <v>380</v>
      </c>
      <c r="B383" s="194" t="s">
        <v>30569</v>
      </c>
      <c r="C383" s="194" t="s">
        <v>25218</v>
      </c>
      <c r="D383" s="194" t="s">
        <v>25217</v>
      </c>
      <c r="E383" s="193" t="s">
        <v>25188</v>
      </c>
      <c r="F383" s="193" t="s">
        <v>24678</v>
      </c>
      <c r="G383" s="193" t="s">
        <v>24894</v>
      </c>
      <c r="H383" s="193" t="s">
        <v>24524</v>
      </c>
      <c r="I383" s="193">
        <v>581358</v>
      </c>
      <c r="J383" s="193">
        <v>14.65212</v>
      </c>
      <c r="K383" s="193">
        <v>75.027630000000698</v>
      </c>
      <c r="L383" s="193">
        <v>0.6</v>
      </c>
      <c r="M383" s="193" t="s">
        <v>24922</v>
      </c>
      <c r="N383" s="235" t="s">
        <v>15</v>
      </c>
      <c r="O383" s="236" t="s">
        <v>30190</v>
      </c>
    </row>
    <row r="384" spans="1:15" x14ac:dyDescent="0.3">
      <c r="A384" s="193">
        <v>381</v>
      </c>
      <c r="B384" s="194" t="s">
        <v>30570</v>
      </c>
      <c r="C384" s="194" t="s">
        <v>25219</v>
      </c>
      <c r="D384" s="194" t="s">
        <v>25220</v>
      </c>
      <c r="E384" s="193" t="s">
        <v>24921</v>
      </c>
      <c r="F384" s="193" t="s">
        <v>24678</v>
      </c>
      <c r="G384" s="193" t="s">
        <v>24894</v>
      </c>
      <c r="H384" s="193" t="s">
        <v>24524</v>
      </c>
      <c r="I384" s="193">
        <v>581358</v>
      </c>
      <c r="J384" s="193">
        <v>14.65222</v>
      </c>
      <c r="K384" s="193">
        <v>75.027640000000702</v>
      </c>
      <c r="L384" s="193">
        <v>0.4</v>
      </c>
      <c r="M384" s="193" t="s">
        <v>24922</v>
      </c>
      <c r="N384" s="235" t="s">
        <v>15</v>
      </c>
      <c r="O384" s="236" t="s">
        <v>30190</v>
      </c>
    </row>
    <row r="385" spans="1:15" x14ac:dyDescent="0.3">
      <c r="A385" s="193">
        <v>382</v>
      </c>
      <c r="B385" s="194" t="s">
        <v>30571</v>
      </c>
      <c r="C385" s="194" t="s">
        <v>25221</v>
      </c>
      <c r="D385" s="194" t="s">
        <v>25222</v>
      </c>
      <c r="E385" s="193" t="s">
        <v>25021</v>
      </c>
      <c r="F385" s="193" t="s">
        <v>24678</v>
      </c>
      <c r="G385" s="193" t="s">
        <v>24894</v>
      </c>
      <c r="H385" s="193" t="s">
        <v>24524</v>
      </c>
      <c r="I385" s="193">
        <v>581358</v>
      </c>
      <c r="J385" s="193">
        <v>14.6523199999999</v>
      </c>
      <c r="K385" s="193">
        <v>75.027650000000705</v>
      </c>
      <c r="L385" s="193">
        <v>0.4</v>
      </c>
      <c r="M385" s="193" t="s">
        <v>24922</v>
      </c>
      <c r="N385" s="235" t="s">
        <v>15</v>
      </c>
      <c r="O385" s="236" t="s">
        <v>30190</v>
      </c>
    </row>
    <row r="386" spans="1:15" x14ac:dyDescent="0.3">
      <c r="A386" s="193">
        <v>383</v>
      </c>
      <c r="B386" s="194" t="s">
        <v>30572</v>
      </c>
      <c r="C386" s="194" t="s">
        <v>25223</v>
      </c>
      <c r="D386" s="194" t="s">
        <v>25224</v>
      </c>
      <c r="E386" s="193" t="s">
        <v>25014</v>
      </c>
      <c r="F386" s="193" t="s">
        <v>24678</v>
      </c>
      <c r="G386" s="193" t="s">
        <v>24894</v>
      </c>
      <c r="H386" s="193" t="s">
        <v>24524</v>
      </c>
      <c r="I386" s="193">
        <v>581358</v>
      </c>
      <c r="J386" s="193">
        <v>14.6525199999999</v>
      </c>
      <c r="K386" s="193">
        <v>75.027670000000697</v>
      </c>
      <c r="L386" s="193">
        <v>0.4</v>
      </c>
      <c r="M386" s="193" t="s">
        <v>24922</v>
      </c>
      <c r="N386" s="235" t="s">
        <v>15</v>
      </c>
      <c r="O386" s="236" t="s">
        <v>30190</v>
      </c>
    </row>
    <row r="387" spans="1:15" x14ac:dyDescent="0.3">
      <c r="A387" s="193">
        <v>384</v>
      </c>
      <c r="B387" s="194" t="s">
        <v>30573</v>
      </c>
      <c r="C387" s="194" t="s">
        <v>25225</v>
      </c>
      <c r="D387" s="194" t="s">
        <v>25224</v>
      </c>
      <c r="E387" s="193" t="s">
        <v>25014</v>
      </c>
      <c r="F387" s="193" t="s">
        <v>24678</v>
      </c>
      <c r="G387" s="193" t="s">
        <v>24894</v>
      </c>
      <c r="H387" s="193" t="s">
        <v>24524</v>
      </c>
      <c r="I387" s="193">
        <v>581358</v>
      </c>
      <c r="J387" s="193">
        <v>14.652619999999899</v>
      </c>
      <c r="K387" s="193">
        <v>75.0276800000007</v>
      </c>
      <c r="L387" s="193">
        <v>0.8</v>
      </c>
      <c r="M387" s="193" t="s">
        <v>24922</v>
      </c>
      <c r="N387" s="235" t="s">
        <v>15</v>
      </c>
      <c r="O387" s="236" t="s">
        <v>30190</v>
      </c>
    </row>
    <row r="388" spans="1:15" x14ac:dyDescent="0.3">
      <c r="A388" s="193">
        <v>385</v>
      </c>
      <c r="B388" s="194" t="s">
        <v>30574</v>
      </c>
      <c r="C388" s="194" t="s">
        <v>25226</v>
      </c>
      <c r="D388" s="194" t="s">
        <v>25227</v>
      </c>
      <c r="E388" s="193" t="s">
        <v>24925</v>
      </c>
      <c r="F388" s="193" t="s">
        <v>24678</v>
      </c>
      <c r="G388" s="193" t="s">
        <v>24894</v>
      </c>
      <c r="H388" s="193" t="s">
        <v>24524</v>
      </c>
      <c r="I388" s="193">
        <v>581358</v>
      </c>
      <c r="J388" s="193">
        <v>14.652719999999899</v>
      </c>
      <c r="K388" s="193">
        <v>75.027690000000703</v>
      </c>
      <c r="L388" s="193">
        <v>0.95</v>
      </c>
      <c r="M388" s="193" t="s">
        <v>24922</v>
      </c>
      <c r="N388" s="235" t="s">
        <v>15</v>
      </c>
      <c r="O388" s="236" t="s">
        <v>30190</v>
      </c>
    </row>
    <row r="389" spans="1:15" x14ac:dyDescent="0.3">
      <c r="A389" s="193">
        <v>386</v>
      </c>
      <c r="B389" s="194" t="s">
        <v>30575</v>
      </c>
      <c r="C389" s="194" t="s">
        <v>25228</v>
      </c>
      <c r="D389" s="194" t="s">
        <v>25229</v>
      </c>
      <c r="E389" s="193" t="s">
        <v>24925</v>
      </c>
      <c r="F389" s="193" t="s">
        <v>24678</v>
      </c>
      <c r="G389" s="193" t="s">
        <v>24894</v>
      </c>
      <c r="H389" s="193" t="s">
        <v>24524</v>
      </c>
      <c r="I389" s="193">
        <v>581358</v>
      </c>
      <c r="J389" s="193">
        <v>14.6530199999999</v>
      </c>
      <c r="K389" s="193">
        <v>75.027720000000699</v>
      </c>
      <c r="L389" s="193">
        <v>0.4</v>
      </c>
      <c r="M389" s="193" t="s">
        <v>24922</v>
      </c>
      <c r="N389" s="235" t="s">
        <v>15</v>
      </c>
      <c r="O389" s="236" t="s">
        <v>30190</v>
      </c>
    </row>
    <row r="390" spans="1:15" x14ac:dyDescent="0.3">
      <c r="A390" s="193">
        <v>387</v>
      </c>
      <c r="B390" s="194" t="s">
        <v>30576</v>
      </c>
      <c r="C390" s="194" t="s">
        <v>25230</v>
      </c>
      <c r="D390" s="194" t="s">
        <v>25050</v>
      </c>
      <c r="E390" s="193" t="s">
        <v>24921</v>
      </c>
      <c r="F390" s="193" t="s">
        <v>24678</v>
      </c>
      <c r="G390" s="193" t="s">
        <v>24894</v>
      </c>
      <c r="H390" s="193" t="s">
        <v>24524</v>
      </c>
      <c r="I390" s="193">
        <v>581358</v>
      </c>
      <c r="J390" s="193">
        <v>14.6532199999999</v>
      </c>
      <c r="K390" s="193">
        <v>75.027740000000705</v>
      </c>
      <c r="L390" s="193">
        <v>0.6</v>
      </c>
      <c r="M390" s="193" t="s">
        <v>24922</v>
      </c>
      <c r="N390" s="235" t="s">
        <v>15</v>
      </c>
      <c r="O390" s="236" t="s">
        <v>30190</v>
      </c>
    </row>
    <row r="391" spans="1:15" x14ac:dyDescent="0.3">
      <c r="A391" s="193">
        <v>388</v>
      </c>
      <c r="B391" s="194" t="s">
        <v>30577</v>
      </c>
      <c r="C391" s="194" t="s">
        <v>25231</v>
      </c>
      <c r="D391" s="194" t="s">
        <v>25232</v>
      </c>
      <c r="E391" s="193" t="s">
        <v>24925</v>
      </c>
      <c r="F391" s="193" t="s">
        <v>24678</v>
      </c>
      <c r="G391" s="193" t="s">
        <v>24894</v>
      </c>
      <c r="H391" s="193" t="s">
        <v>24524</v>
      </c>
      <c r="I391" s="193">
        <v>581358</v>
      </c>
      <c r="J391" s="193">
        <v>14.6533199999999</v>
      </c>
      <c r="K391" s="193">
        <v>75.027750000000694</v>
      </c>
      <c r="L391" s="193">
        <v>1</v>
      </c>
      <c r="M391" s="193" t="s">
        <v>24922</v>
      </c>
      <c r="N391" s="235" t="s">
        <v>15</v>
      </c>
      <c r="O391" s="236" t="s">
        <v>30190</v>
      </c>
    </row>
    <row r="392" spans="1:15" x14ac:dyDescent="0.3">
      <c r="A392" s="193">
        <v>389</v>
      </c>
      <c r="B392" s="194" t="s">
        <v>30578</v>
      </c>
      <c r="C392" s="194" t="s">
        <v>25157</v>
      </c>
      <c r="D392" s="194" t="s">
        <v>25140</v>
      </c>
      <c r="E392" s="193" t="s">
        <v>25195</v>
      </c>
      <c r="F392" s="193" t="s">
        <v>24678</v>
      </c>
      <c r="G392" s="193" t="s">
        <v>24894</v>
      </c>
      <c r="H392" s="193" t="s">
        <v>24524</v>
      </c>
      <c r="I392" s="193">
        <v>581358</v>
      </c>
      <c r="J392" s="193">
        <v>14.653619999999901</v>
      </c>
      <c r="K392" s="193">
        <v>75.027780000000703</v>
      </c>
      <c r="L392" s="193">
        <v>0.8</v>
      </c>
      <c r="M392" s="193" t="s">
        <v>24922</v>
      </c>
      <c r="N392" s="235" t="s">
        <v>15</v>
      </c>
      <c r="O392" s="236" t="s">
        <v>30190</v>
      </c>
    </row>
    <row r="393" spans="1:15" x14ac:dyDescent="0.3">
      <c r="A393" s="193">
        <v>390</v>
      </c>
      <c r="B393" s="194" t="s">
        <v>30579</v>
      </c>
      <c r="C393" s="194" t="s">
        <v>25233</v>
      </c>
      <c r="D393" s="194" t="s">
        <v>25234</v>
      </c>
      <c r="E393" s="193" t="s">
        <v>24925</v>
      </c>
      <c r="F393" s="193" t="s">
        <v>24678</v>
      </c>
      <c r="G393" s="193" t="s">
        <v>24894</v>
      </c>
      <c r="H393" s="193" t="s">
        <v>24524</v>
      </c>
      <c r="I393" s="193">
        <v>581358</v>
      </c>
      <c r="J393" s="193">
        <v>14.6537199999999</v>
      </c>
      <c r="K393" s="193">
        <v>75.027790000000707</v>
      </c>
      <c r="L393" s="193">
        <v>2</v>
      </c>
      <c r="M393" s="193" t="s">
        <v>24922</v>
      </c>
      <c r="N393" s="235" t="s">
        <v>15</v>
      </c>
      <c r="O393" s="236" t="s">
        <v>30190</v>
      </c>
    </row>
    <row r="394" spans="1:15" x14ac:dyDescent="0.3">
      <c r="A394" s="193">
        <v>391</v>
      </c>
      <c r="B394" s="194" t="s">
        <v>30580</v>
      </c>
      <c r="C394" s="194" t="s">
        <v>24919</v>
      </c>
      <c r="D394" s="194" t="s">
        <v>25235</v>
      </c>
      <c r="E394" s="193" t="s">
        <v>25195</v>
      </c>
      <c r="F394" s="193" t="s">
        <v>24678</v>
      </c>
      <c r="G394" s="193" t="s">
        <v>24894</v>
      </c>
      <c r="H394" s="193" t="s">
        <v>24524</v>
      </c>
      <c r="I394" s="193">
        <v>581358</v>
      </c>
      <c r="J394" s="193">
        <v>14.6539199999999</v>
      </c>
      <c r="K394" s="193">
        <v>75.027810000000699</v>
      </c>
      <c r="L394" s="193">
        <v>0.4</v>
      </c>
      <c r="M394" s="193" t="s">
        <v>24922</v>
      </c>
      <c r="N394" s="235" t="s">
        <v>15</v>
      </c>
      <c r="O394" s="236" t="s">
        <v>30190</v>
      </c>
    </row>
    <row r="395" spans="1:15" x14ac:dyDescent="0.3">
      <c r="A395" s="193">
        <v>392</v>
      </c>
      <c r="B395" s="194" t="s">
        <v>30581</v>
      </c>
      <c r="C395" s="194" t="s">
        <v>25236</v>
      </c>
      <c r="D395" s="194" t="s">
        <v>25237</v>
      </c>
      <c r="E395" s="193" t="s">
        <v>25021</v>
      </c>
      <c r="F395" s="193" t="s">
        <v>24678</v>
      </c>
      <c r="G395" s="193" t="s">
        <v>24894</v>
      </c>
      <c r="H395" s="193" t="s">
        <v>24524</v>
      </c>
      <c r="I395" s="193">
        <v>581358</v>
      </c>
      <c r="J395" s="193">
        <v>14.6540199999999</v>
      </c>
      <c r="K395" s="193">
        <v>75.027820000000702</v>
      </c>
      <c r="L395" s="193">
        <v>0.4</v>
      </c>
      <c r="M395" s="193" t="s">
        <v>24922</v>
      </c>
      <c r="N395" s="235" t="s">
        <v>15</v>
      </c>
      <c r="O395" s="236" t="s">
        <v>30190</v>
      </c>
    </row>
    <row r="396" spans="1:15" x14ac:dyDescent="0.3">
      <c r="A396" s="193">
        <v>393</v>
      </c>
      <c r="B396" s="194" t="s">
        <v>30582</v>
      </c>
      <c r="C396" s="194" t="s">
        <v>25238</v>
      </c>
      <c r="D396" s="194" t="s">
        <v>25048</v>
      </c>
      <c r="E396" s="193" t="s">
        <v>25195</v>
      </c>
      <c r="F396" s="193" t="s">
        <v>24678</v>
      </c>
      <c r="G396" s="193" t="s">
        <v>24894</v>
      </c>
      <c r="H396" s="193" t="s">
        <v>24524</v>
      </c>
      <c r="I396" s="193">
        <v>581358</v>
      </c>
      <c r="J396" s="193">
        <v>14.654219999999899</v>
      </c>
      <c r="K396" s="193">
        <v>75.027840000000793</v>
      </c>
      <c r="L396" s="193">
        <v>0.4</v>
      </c>
      <c r="M396" s="193" t="s">
        <v>24922</v>
      </c>
      <c r="N396" s="235" t="s">
        <v>15</v>
      </c>
      <c r="O396" s="236" t="s">
        <v>30190</v>
      </c>
    </row>
    <row r="397" spans="1:15" x14ac:dyDescent="0.3">
      <c r="A397" s="193">
        <v>394</v>
      </c>
      <c r="B397" s="194" t="s">
        <v>30583</v>
      </c>
      <c r="C397" s="194" t="s">
        <v>25239</v>
      </c>
      <c r="D397" s="194" t="s">
        <v>25240</v>
      </c>
      <c r="E397" s="193" t="s">
        <v>25241</v>
      </c>
      <c r="F397" s="193" t="s">
        <v>24678</v>
      </c>
      <c r="G397" s="193" t="s">
        <v>24894</v>
      </c>
      <c r="H397" s="193" t="s">
        <v>24524</v>
      </c>
      <c r="I397" s="193">
        <v>581358</v>
      </c>
      <c r="J397" s="193">
        <v>14.654319999999901</v>
      </c>
      <c r="K397" s="193">
        <v>75.027850000000797</v>
      </c>
      <c r="L397" s="193">
        <v>0.8</v>
      </c>
      <c r="M397" s="193" t="s">
        <v>24922</v>
      </c>
      <c r="N397" s="235" t="s">
        <v>15</v>
      </c>
      <c r="O397" s="236" t="s">
        <v>30190</v>
      </c>
    </row>
    <row r="398" spans="1:15" x14ac:dyDescent="0.3">
      <c r="A398" s="193">
        <v>395</v>
      </c>
      <c r="B398" s="194" t="s">
        <v>30584</v>
      </c>
      <c r="C398" s="194" t="s">
        <v>25242</v>
      </c>
      <c r="D398" s="194" t="s">
        <v>25243</v>
      </c>
      <c r="E398" s="193" t="s">
        <v>25241</v>
      </c>
      <c r="F398" s="193" t="s">
        <v>24678</v>
      </c>
      <c r="G398" s="193" t="s">
        <v>24894</v>
      </c>
      <c r="H398" s="193" t="s">
        <v>24524</v>
      </c>
      <c r="I398" s="193">
        <v>581358</v>
      </c>
      <c r="J398" s="193">
        <v>14.654419999999901</v>
      </c>
      <c r="K398" s="193">
        <v>75.0278600000008</v>
      </c>
      <c r="L398" s="193">
        <v>0.8</v>
      </c>
      <c r="M398" s="193" t="s">
        <v>24922</v>
      </c>
      <c r="N398" s="235" t="s">
        <v>15</v>
      </c>
      <c r="O398" s="236" t="s">
        <v>30190</v>
      </c>
    </row>
    <row r="399" spans="1:15" x14ac:dyDescent="0.3">
      <c r="A399" s="193">
        <v>396</v>
      </c>
      <c r="B399" s="194" t="s">
        <v>30585</v>
      </c>
      <c r="C399" s="194" t="s">
        <v>25244</v>
      </c>
      <c r="D399" s="194" t="s">
        <v>25245</v>
      </c>
      <c r="E399" s="193" t="s">
        <v>25241</v>
      </c>
      <c r="F399" s="193" t="s">
        <v>24678</v>
      </c>
      <c r="G399" s="193" t="s">
        <v>24894</v>
      </c>
      <c r="H399" s="193" t="s">
        <v>24524</v>
      </c>
      <c r="I399" s="193">
        <v>581358</v>
      </c>
      <c r="J399" s="193">
        <v>14.6545199999999</v>
      </c>
      <c r="K399" s="193">
        <v>75.027870000000803</v>
      </c>
      <c r="L399" s="193">
        <v>0.4</v>
      </c>
      <c r="M399" s="193" t="s">
        <v>24922</v>
      </c>
      <c r="N399" s="235" t="s">
        <v>15</v>
      </c>
      <c r="O399" s="236" t="s">
        <v>30190</v>
      </c>
    </row>
    <row r="400" spans="1:15" x14ac:dyDescent="0.3">
      <c r="A400" s="193">
        <v>397</v>
      </c>
      <c r="B400" s="194" t="s">
        <v>30586</v>
      </c>
      <c r="C400" s="194" t="s">
        <v>25153</v>
      </c>
      <c r="D400" s="194" t="s">
        <v>25139</v>
      </c>
      <c r="E400" s="193" t="s">
        <v>25241</v>
      </c>
      <c r="F400" s="193" t="s">
        <v>24678</v>
      </c>
      <c r="G400" s="193" t="s">
        <v>24894</v>
      </c>
      <c r="H400" s="193" t="s">
        <v>24524</v>
      </c>
      <c r="I400" s="193">
        <v>581358</v>
      </c>
      <c r="J400" s="193">
        <v>14.6546199999999</v>
      </c>
      <c r="K400" s="193">
        <v>75.027880000000806</v>
      </c>
      <c r="L400" s="193">
        <v>0.4</v>
      </c>
      <c r="M400" s="193" t="s">
        <v>24922</v>
      </c>
      <c r="N400" s="235" t="s">
        <v>15</v>
      </c>
      <c r="O400" s="236" t="s">
        <v>30190</v>
      </c>
    </row>
    <row r="401" spans="1:15" x14ac:dyDescent="0.3">
      <c r="A401" s="193">
        <v>398</v>
      </c>
      <c r="B401" s="194" t="s">
        <v>30587</v>
      </c>
      <c r="C401" s="194" t="s">
        <v>25246</v>
      </c>
      <c r="D401" s="194" t="s">
        <v>25243</v>
      </c>
      <c r="E401" s="193" t="s">
        <v>25241</v>
      </c>
      <c r="F401" s="193" t="s">
        <v>24678</v>
      </c>
      <c r="G401" s="193" t="s">
        <v>24894</v>
      </c>
      <c r="H401" s="193" t="s">
        <v>24524</v>
      </c>
      <c r="I401" s="193">
        <v>581358</v>
      </c>
      <c r="J401" s="193">
        <v>14.6547199999999</v>
      </c>
      <c r="K401" s="193">
        <v>75.027890000000795</v>
      </c>
      <c r="L401" s="193">
        <v>0.8</v>
      </c>
      <c r="M401" s="193" t="s">
        <v>24922</v>
      </c>
      <c r="N401" s="235" t="s">
        <v>15</v>
      </c>
      <c r="O401" s="236" t="s">
        <v>30190</v>
      </c>
    </row>
    <row r="402" spans="1:15" x14ac:dyDescent="0.3">
      <c r="A402" s="193">
        <v>399</v>
      </c>
      <c r="B402" s="194" t="s">
        <v>30588</v>
      </c>
      <c r="C402" s="194" t="s">
        <v>25247</v>
      </c>
      <c r="D402" s="194" t="s">
        <v>25248</v>
      </c>
      <c r="E402" s="193" t="s">
        <v>25190</v>
      </c>
      <c r="F402" s="193" t="s">
        <v>24678</v>
      </c>
      <c r="G402" s="193" t="s">
        <v>24894</v>
      </c>
      <c r="H402" s="193" t="s">
        <v>24524</v>
      </c>
      <c r="I402" s="193">
        <v>581358</v>
      </c>
      <c r="J402" s="193">
        <v>14.654919999999899</v>
      </c>
      <c r="K402" s="193">
        <v>75.027910000000801</v>
      </c>
      <c r="L402" s="193">
        <v>0.6</v>
      </c>
      <c r="M402" s="193" t="s">
        <v>24922</v>
      </c>
      <c r="N402" s="235" t="s">
        <v>15</v>
      </c>
      <c r="O402" s="236" t="s">
        <v>30190</v>
      </c>
    </row>
    <row r="403" spans="1:15" x14ac:dyDescent="0.3">
      <c r="A403" s="193">
        <v>400</v>
      </c>
      <c r="B403" s="194" t="s">
        <v>30589</v>
      </c>
      <c r="C403" s="194" t="s">
        <v>25249</v>
      </c>
      <c r="D403" s="194" t="s">
        <v>25250</v>
      </c>
      <c r="E403" s="193" t="s">
        <v>25190</v>
      </c>
      <c r="F403" s="193" t="s">
        <v>24678</v>
      </c>
      <c r="G403" s="193" t="s">
        <v>24894</v>
      </c>
      <c r="H403" s="193" t="s">
        <v>24524</v>
      </c>
      <c r="I403" s="193">
        <v>581318</v>
      </c>
      <c r="J403" s="193">
        <v>14.655019999999899</v>
      </c>
      <c r="K403" s="193">
        <v>75.027920000000805</v>
      </c>
      <c r="L403" s="193">
        <v>1.2</v>
      </c>
      <c r="M403" s="193" t="s">
        <v>24922</v>
      </c>
      <c r="N403" s="235" t="s">
        <v>15</v>
      </c>
      <c r="O403" s="236" t="s">
        <v>30190</v>
      </c>
    </row>
    <row r="404" spans="1:15" x14ac:dyDescent="0.3">
      <c r="A404" s="193">
        <v>401</v>
      </c>
      <c r="B404" s="194" t="s">
        <v>30590</v>
      </c>
      <c r="C404" s="194" t="s">
        <v>25251</v>
      </c>
      <c r="D404" s="194" t="s">
        <v>24997</v>
      </c>
      <c r="E404" s="193" t="s">
        <v>25190</v>
      </c>
      <c r="F404" s="193" t="s">
        <v>24678</v>
      </c>
      <c r="G404" s="193" t="s">
        <v>24894</v>
      </c>
      <c r="H404" s="193" t="s">
        <v>24524</v>
      </c>
      <c r="I404" s="193">
        <v>581358</v>
      </c>
      <c r="J404" s="193">
        <v>14.655119999999901</v>
      </c>
      <c r="K404" s="193">
        <v>75.027930000000794</v>
      </c>
      <c r="L404" s="193">
        <v>0.6</v>
      </c>
      <c r="M404" s="193" t="s">
        <v>24922</v>
      </c>
      <c r="N404" s="235" t="s">
        <v>15</v>
      </c>
      <c r="O404" s="236" t="s">
        <v>30190</v>
      </c>
    </row>
    <row r="405" spans="1:15" x14ac:dyDescent="0.3">
      <c r="A405" s="193">
        <v>402</v>
      </c>
      <c r="B405" s="194" t="s">
        <v>30591</v>
      </c>
      <c r="C405" s="194" t="s">
        <v>25147</v>
      </c>
      <c r="D405" s="194" t="s">
        <v>25044</v>
      </c>
      <c r="E405" s="193" t="s">
        <v>25190</v>
      </c>
      <c r="F405" s="193" t="s">
        <v>24678</v>
      </c>
      <c r="G405" s="193" t="s">
        <v>24894</v>
      </c>
      <c r="H405" s="193" t="s">
        <v>24524</v>
      </c>
      <c r="I405" s="193">
        <v>581358</v>
      </c>
      <c r="J405" s="193">
        <v>14.6552199999999</v>
      </c>
      <c r="K405" s="193">
        <v>75.027940000000797</v>
      </c>
      <c r="L405" s="193">
        <v>1.2</v>
      </c>
      <c r="M405" s="193" t="s">
        <v>24922</v>
      </c>
      <c r="N405" s="235" t="s">
        <v>15</v>
      </c>
      <c r="O405" s="236" t="s">
        <v>30190</v>
      </c>
    </row>
    <row r="406" spans="1:15" x14ac:dyDescent="0.3">
      <c r="A406" s="193">
        <v>403</v>
      </c>
      <c r="B406" s="194" t="s">
        <v>30592</v>
      </c>
      <c r="C406" s="194" t="s">
        <v>25252</v>
      </c>
      <c r="D406" s="194" t="s">
        <v>25253</v>
      </c>
      <c r="E406" s="193" t="s">
        <v>25190</v>
      </c>
      <c r="F406" s="193" t="s">
        <v>24678</v>
      </c>
      <c r="G406" s="193" t="s">
        <v>24894</v>
      </c>
      <c r="H406" s="193" t="s">
        <v>24524</v>
      </c>
      <c r="I406" s="193">
        <v>581358</v>
      </c>
      <c r="J406" s="193">
        <v>14.6555199999999</v>
      </c>
      <c r="K406" s="193">
        <v>75.027970000000806</v>
      </c>
      <c r="L406" s="193">
        <v>0.8</v>
      </c>
      <c r="M406" s="193" t="s">
        <v>24922</v>
      </c>
      <c r="N406" s="235" t="s">
        <v>15</v>
      </c>
      <c r="O406" s="236" t="s">
        <v>30190</v>
      </c>
    </row>
    <row r="407" spans="1:15" x14ac:dyDescent="0.3">
      <c r="A407" s="193">
        <v>404</v>
      </c>
      <c r="B407" s="194" t="s">
        <v>30593</v>
      </c>
      <c r="C407" s="194" t="s">
        <v>25254</v>
      </c>
      <c r="D407" s="194" t="s">
        <v>25255</v>
      </c>
      <c r="E407" s="193" t="s">
        <v>25190</v>
      </c>
      <c r="F407" s="193" t="s">
        <v>24678</v>
      </c>
      <c r="G407" s="193" t="s">
        <v>24894</v>
      </c>
      <c r="H407" s="193" t="s">
        <v>24524</v>
      </c>
      <c r="I407" s="193">
        <v>581358</v>
      </c>
      <c r="J407" s="193">
        <v>14.6556199999999</v>
      </c>
      <c r="K407" s="193">
        <v>75.027980000000795</v>
      </c>
      <c r="L407" s="193">
        <v>0.4</v>
      </c>
      <c r="M407" s="193" t="s">
        <v>24922</v>
      </c>
      <c r="N407" s="235" t="s">
        <v>15</v>
      </c>
      <c r="O407" s="236" t="s">
        <v>30190</v>
      </c>
    </row>
    <row r="408" spans="1:15" x14ac:dyDescent="0.3">
      <c r="A408" s="193">
        <v>405</v>
      </c>
      <c r="B408" s="194" t="s">
        <v>30594</v>
      </c>
      <c r="C408" s="194" t="s">
        <v>25256</v>
      </c>
      <c r="D408" s="194" t="s">
        <v>25257</v>
      </c>
      <c r="E408" s="193" t="s">
        <v>25043</v>
      </c>
      <c r="F408" s="193" t="s">
        <v>24678</v>
      </c>
      <c r="G408" s="193" t="s">
        <v>24894</v>
      </c>
      <c r="H408" s="193" t="s">
        <v>24524</v>
      </c>
      <c r="I408" s="193">
        <v>581358</v>
      </c>
      <c r="J408" s="193">
        <v>14.655719999999899</v>
      </c>
      <c r="K408" s="193">
        <v>75.027990000000798</v>
      </c>
      <c r="L408" s="193">
        <v>0.8</v>
      </c>
      <c r="M408" s="193" t="s">
        <v>24922</v>
      </c>
      <c r="N408" s="235" t="s">
        <v>15</v>
      </c>
      <c r="O408" s="236" t="s">
        <v>30190</v>
      </c>
    </row>
    <row r="409" spans="1:15" x14ac:dyDescent="0.3">
      <c r="A409" s="193">
        <v>406</v>
      </c>
      <c r="B409" s="194" t="s">
        <v>30595</v>
      </c>
      <c r="C409" s="194" t="s">
        <v>24932</v>
      </c>
      <c r="D409" s="194" t="s">
        <v>24970</v>
      </c>
      <c r="E409" s="193" t="s">
        <v>25043</v>
      </c>
      <c r="F409" s="193" t="s">
        <v>24678</v>
      </c>
      <c r="G409" s="193" t="s">
        <v>24894</v>
      </c>
      <c r="H409" s="193" t="s">
        <v>24524</v>
      </c>
      <c r="I409" s="193">
        <v>581358</v>
      </c>
      <c r="J409" s="193">
        <v>14.655919999999901</v>
      </c>
      <c r="K409" s="193">
        <v>75.028010000000805</v>
      </c>
      <c r="L409" s="193">
        <v>0.4</v>
      </c>
      <c r="M409" s="193" t="s">
        <v>24922</v>
      </c>
      <c r="N409" s="235" t="s">
        <v>15</v>
      </c>
      <c r="O409" s="236" t="s">
        <v>30190</v>
      </c>
    </row>
    <row r="410" spans="1:15" x14ac:dyDescent="0.3">
      <c r="A410" s="193">
        <v>407</v>
      </c>
      <c r="B410" s="194" t="s">
        <v>30596</v>
      </c>
      <c r="C410" s="194" t="s">
        <v>25258</v>
      </c>
      <c r="D410" s="194" t="s">
        <v>24970</v>
      </c>
      <c r="E410" s="193" t="s">
        <v>25043</v>
      </c>
      <c r="F410" s="193" t="s">
        <v>24678</v>
      </c>
      <c r="G410" s="193" t="s">
        <v>24894</v>
      </c>
      <c r="H410" s="193" t="s">
        <v>24524</v>
      </c>
      <c r="I410" s="193">
        <v>581358</v>
      </c>
      <c r="J410" s="193">
        <v>14.6560199999999</v>
      </c>
      <c r="K410" s="193">
        <v>75.028020000000794</v>
      </c>
      <c r="L410" s="193">
        <v>0.6</v>
      </c>
      <c r="M410" s="193" t="s">
        <v>24922</v>
      </c>
      <c r="N410" s="235" t="s">
        <v>15</v>
      </c>
      <c r="O410" s="236" t="s">
        <v>30190</v>
      </c>
    </row>
    <row r="411" spans="1:15" x14ac:dyDescent="0.3">
      <c r="A411" s="193">
        <v>408</v>
      </c>
      <c r="B411" s="194" t="s">
        <v>30597</v>
      </c>
      <c r="C411" s="194" t="s">
        <v>24965</v>
      </c>
      <c r="D411" s="194" t="s">
        <v>24970</v>
      </c>
      <c r="E411" s="193" t="s">
        <v>25043</v>
      </c>
      <c r="F411" s="193" t="s">
        <v>24678</v>
      </c>
      <c r="G411" s="193" t="s">
        <v>24894</v>
      </c>
      <c r="H411" s="193" t="s">
        <v>24524</v>
      </c>
      <c r="I411" s="193">
        <v>581358</v>
      </c>
      <c r="J411" s="193">
        <v>14.6561199999999</v>
      </c>
      <c r="K411" s="193">
        <v>75.028030000000797</v>
      </c>
      <c r="L411" s="193">
        <v>0.4</v>
      </c>
      <c r="M411" s="193" t="s">
        <v>24922</v>
      </c>
      <c r="N411" s="235" t="s">
        <v>15</v>
      </c>
      <c r="O411" s="236" t="s">
        <v>30190</v>
      </c>
    </row>
    <row r="412" spans="1:15" x14ac:dyDescent="0.3">
      <c r="A412" s="193">
        <v>409</v>
      </c>
      <c r="B412" s="194" t="s">
        <v>30598</v>
      </c>
      <c r="C412" s="194" t="s">
        <v>25204</v>
      </c>
      <c r="D412" s="194" t="s">
        <v>25259</v>
      </c>
      <c r="E412" s="193" t="s">
        <v>25209</v>
      </c>
      <c r="F412" s="193" t="s">
        <v>24678</v>
      </c>
      <c r="G412" s="193" t="s">
        <v>24894</v>
      </c>
      <c r="H412" s="193" t="s">
        <v>24524</v>
      </c>
      <c r="I412" s="193">
        <v>581358</v>
      </c>
      <c r="J412" s="193">
        <v>14.6562199999999</v>
      </c>
      <c r="K412" s="193">
        <v>75.0280400000008</v>
      </c>
      <c r="L412" s="193">
        <v>0.4</v>
      </c>
      <c r="M412" s="193" t="s">
        <v>24922</v>
      </c>
      <c r="N412" s="235" t="s">
        <v>15</v>
      </c>
      <c r="O412" s="236" t="s">
        <v>30190</v>
      </c>
    </row>
    <row r="413" spans="1:15" x14ac:dyDescent="0.3">
      <c r="A413" s="193">
        <v>410</v>
      </c>
      <c r="B413" s="194" t="s">
        <v>30599</v>
      </c>
      <c r="C413" s="194" t="s">
        <v>25260</v>
      </c>
      <c r="D413" s="194" t="s">
        <v>25261</v>
      </c>
      <c r="E413" s="193" t="s">
        <v>25262</v>
      </c>
      <c r="F413" s="193" t="s">
        <v>24678</v>
      </c>
      <c r="G413" s="193" t="s">
        <v>24894</v>
      </c>
      <c r="H413" s="193" t="s">
        <v>24524</v>
      </c>
      <c r="I413" s="193">
        <v>581358</v>
      </c>
      <c r="J413" s="193">
        <v>14.656419999999899</v>
      </c>
      <c r="K413" s="193">
        <v>75.028060000000806</v>
      </c>
      <c r="L413" s="193">
        <v>1</v>
      </c>
      <c r="M413" s="193" t="s">
        <v>24922</v>
      </c>
      <c r="N413" s="235" t="s">
        <v>15</v>
      </c>
      <c r="O413" s="236" t="s">
        <v>30190</v>
      </c>
    </row>
    <row r="414" spans="1:15" x14ac:dyDescent="0.3">
      <c r="A414" s="193">
        <v>411</v>
      </c>
      <c r="B414" s="194" t="s">
        <v>30600</v>
      </c>
      <c r="C414" s="194" t="s">
        <v>25263</v>
      </c>
      <c r="D414" s="194" t="s">
        <v>25264</v>
      </c>
      <c r="E414" s="193" t="s">
        <v>24988</v>
      </c>
      <c r="F414" s="193" t="s">
        <v>24678</v>
      </c>
      <c r="G414" s="193" t="s">
        <v>24894</v>
      </c>
      <c r="H414" s="193" t="s">
        <v>24524</v>
      </c>
      <c r="I414" s="193">
        <v>581358</v>
      </c>
      <c r="J414" s="193">
        <v>14.656519999999899</v>
      </c>
      <c r="K414" s="193">
        <v>75.028070000000795</v>
      </c>
      <c r="L414" s="193">
        <v>0.4</v>
      </c>
      <c r="M414" s="193" t="s">
        <v>24922</v>
      </c>
      <c r="N414" s="235" t="s">
        <v>15</v>
      </c>
      <c r="O414" s="236" t="s">
        <v>30190</v>
      </c>
    </row>
    <row r="415" spans="1:15" x14ac:dyDescent="0.3">
      <c r="A415" s="193">
        <v>412</v>
      </c>
      <c r="B415" s="194" t="s">
        <v>30601</v>
      </c>
      <c r="C415" s="194" t="s">
        <v>25147</v>
      </c>
      <c r="D415" s="194" t="s">
        <v>25050</v>
      </c>
      <c r="E415" s="193" t="s">
        <v>24938</v>
      </c>
      <c r="F415" s="193" t="s">
        <v>24678</v>
      </c>
      <c r="G415" s="193" t="s">
        <v>24894</v>
      </c>
      <c r="H415" s="193" t="s">
        <v>24524</v>
      </c>
      <c r="I415" s="193">
        <v>581358</v>
      </c>
      <c r="J415" s="193">
        <v>14.656619999999901</v>
      </c>
      <c r="K415" s="193">
        <v>75.028080000000799</v>
      </c>
      <c r="L415" s="193">
        <v>0.8</v>
      </c>
      <c r="M415" s="193" t="s">
        <v>24922</v>
      </c>
      <c r="N415" s="235" t="s">
        <v>15</v>
      </c>
      <c r="O415" s="236" t="s">
        <v>30190</v>
      </c>
    </row>
    <row r="416" spans="1:15" x14ac:dyDescent="0.3">
      <c r="A416" s="193">
        <v>413</v>
      </c>
      <c r="B416" s="194" t="s">
        <v>30602</v>
      </c>
      <c r="C416" s="194" t="s">
        <v>25265</v>
      </c>
      <c r="D416" s="194" t="s">
        <v>25266</v>
      </c>
      <c r="E416" s="193" t="s">
        <v>24938</v>
      </c>
      <c r="F416" s="193" t="s">
        <v>24678</v>
      </c>
      <c r="G416" s="193" t="s">
        <v>24894</v>
      </c>
      <c r="H416" s="193" t="s">
        <v>24524</v>
      </c>
      <c r="I416" s="193">
        <v>581358</v>
      </c>
      <c r="J416" s="193">
        <v>14.6567199999999</v>
      </c>
      <c r="K416" s="193">
        <v>75.028090000000802</v>
      </c>
      <c r="L416" s="193">
        <v>0.4</v>
      </c>
      <c r="M416" s="193" t="s">
        <v>24922</v>
      </c>
      <c r="N416" s="235" t="s">
        <v>15</v>
      </c>
      <c r="O416" s="236" t="s">
        <v>30190</v>
      </c>
    </row>
    <row r="417" spans="1:15" x14ac:dyDescent="0.3">
      <c r="A417" s="193">
        <v>414</v>
      </c>
      <c r="B417" s="194" t="s">
        <v>30603</v>
      </c>
      <c r="C417" s="194" t="s">
        <v>25267</v>
      </c>
      <c r="D417" s="194" t="s">
        <v>25162</v>
      </c>
      <c r="E417" s="193" t="s">
        <v>24938</v>
      </c>
      <c r="F417" s="193" t="s">
        <v>24678</v>
      </c>
      <c r="G417" s="193" t="s">
        <v>24894</v>
      </c>
      <c r="H417" s="193" t="s">
        <v>24524</v>
      </c>
      <c r="I417" s="193">
        <v>581358</v>
      </c>
      <c r="J417" s="193">
        <v>14.6569199999999</v>
      </c>
      <c r="K417" s="193">
        <v>75.028110000000794</v>
      </c>
      <c r="L417" s="193">
        <v>0.6</v>
      </c>
      <c r="M417" s="193" t="s">
        <v>24922</v>
      </c>
      <c r="N417" s="235" t="s">
        <v>15</v>
      </c>
      <c r="O417" s="236" t="s">
        <v>30190</v>
      </c>
    </row>
    <row r="418" spans="1:15" x14ac:dyDescent="0.3">
      <c r="A418" s="193">
        <v>415</v>
      </c>
      <c r="B418" s="194" t="s">
        <v>30604</v>
      </c>
      <c r="C418" s="194" t="s">
        <v>25268</v>
      </c>
      <c r="D418" s="194" t="s">
        <v>25162</v>
      </c>
      <c r="E418" s="193" t="s">
        <v>24938</v>
      </c>
      <c r="F418" s="193" t="s">
        <v>24678</v>
      </c>
      <c r="G418" s="193" t="s">
        <v>24894</v>
      </c>
      <c r="H418" s="193" t="s">
        <v>24524</v>
      </c>
      <c r="I418" s="193">
        <v>581358</v>
      </c>
      <c r="J418" s="193">
        <v>14.6570199999999</v>
      </c>
      <c r="K418" s="193">
        <v>75.028120000000797</v>
      </c>
      <c r="L418" s="193">
        <v>0.8</v>
      </c>
      <c r="M418" s="193" t="s">
        <v>24922</v>
      </c>
      <c r="N418" s="235" t="s">
        <v>15</v>
      </c>
      <c r="O418" s="236" t="s">
        <v>30190</v>
      </c>
    </row>
    <row r="419" spans="1:15" x14ac:dyDescent="0.3">
      <c r="A419" s="193">
        <v>416</v>
      </c>
      <c r="B419" s="194" t="s">
        <v>30605</v>
      </c>
      <c r="C419" s="194" t="s">
        <v>24997</v>
      </c>
      <c r="D419" s="194" t="s">
        <v>25269</v>
      </c>
      <c r="E419" s="193" t="s">
        <v>24938</v>
      </c>
      <c r="F419" s="193" t="s">
        <v>24678</v>
      </c>
      <c r="G419" s="193" t="s">
        <v>24894</v>
      </c>
      <c r="H419" s="193" t="s">
        <v>24524</v>
      </c>
      <c r="I419" s="193">
        <v>581358</v>
      </c>
      <c r="J419" s="193">
        <v>14.6571199999999</v>
      </c>
      <c r="K419" s="193">
        <v>75.0281300000008</v>
      </c>
      <c r="L419" s="193">
        <v>0.4</v>
      </c>
      <c r="M419" s="193" t="s">
        <v>24922</v>
      </c>
      <c r="N419" s="235" t="s">
        <v>15</v>
      </c>
      <c r="O419" s="236" t="s">
        <v>30190</v>
      </c>
    </row>
    <row r="420" spans="1:15" x14ac:dyDescent="0.3">
      <c r="A420" s="193">
        <v>417</v>
      </c>
      <c r="B420" s="194" t="s">
        <v>30606</v>
      </c>
      <c r="C420" s="194" t="s">
        <v>25270</v>
      </c>
      <c r="D420" s="194" t="s">
        <v>24963</v>
      </c>
      <c r="E420" s="193" t="s">
        <v>25271</v>
      </c>
      <c r="F420" s="193" t="s">
        <v>24678</v>
      </c>
      <c r="G420" s="193" t="s">
        <v>24894</v>
      </c>
      <c r="H420" s="193" t="s">
        <v>24524</v>
      </c>
      <c r="I420" s="193">
        <v>581358</v>
      </c>
      <c r="J420" s="193">
        <v>14.657219999999899</v>
      </c>
      <c r="K420" s="193">
        <v>75.028140000000803</v>
      </c>
      <c r="L420" s="193">
        <v>0.4</v>
      </c>
      <c r="M420" s="193" t="s">
        <v>24922</v>
      </c>
      <c r="N420" s="235" t="s">
        <v>15</v>
      </c>
      <c r="O420" s="236" t="s">
        <v>30190</v>
      </c>
    </row>
    <row r="421" spans="1:15" x14ac:dyDescent="0.3">
      <c r="A421" s="193">
        <v>418</v>
      </c>
      <c r="B421" s="194" t="s">
        <v>30607</v>
      </c>
      <c r="C421" s="194" t="s">
        <v>25272</v>
      </c>
      <c r="D421" s="194" t="s">
        <v>25273</v>
      </c>
      <c r="E421" s="193" t="s">
        <v>25043</v>
      </c>
      <c r="F421" s="193" t="s">
        <v>24678</v>
      </c>
      <c r="G421" s="193" t="s">
        <v>24894</v>
      </c>
      <c r="H421" s="193" t="s">
        <v>24524</v>
      </c>
      <c r="I421" s="193">
        <v>581358</v>
      </c>
      <c r="J421" s="193">
        <v>14.657319999999901</v>
      </c>
      <c r="K421" s="193">
        <v>75.028150000000807</v>
      </c>
      <c r="L421" s="193">
        <v>0.8</v>
      </c>
      <c r="M421" s="193" t="s">
        <v>24922</v>
      </c>
      <c r="N421" s="235" t="s">
        <v>15</v>
      </c>
      <c r="O421" s="236" t="s">
        <v>30190</v>
      </c>
    </row>
    <row r="422" spans="1:15" x14ac:dyDescent="0.3">
      <c r="A422" s="193">
        <v>419</v>
      </c>
      <c r="B422" s="194" t="s">
        <v>30608</v>
      </c>
      <c r="C422" s="194" t="s">
        <v>25274</v>
      </c>
      <c r="D422" s="194" t="s">
        <v>25275</v>
      </c>
      <c r="E422" s="193" t="s">
        <v>24938</v>
      </c>
      <c r="F422" s="193" t="s">
        <v>24678</v>
      </c>
      <c r="G422" s="193" t="s">
        <v>24894</v>
      </c>
      <c r="H422" s="193" t="s">
        <v>24524</v>
      </c>
      <c r="I422" s="193">
        <v>581358</v>
      </c>
      <c r="J422" s="193">
        <v>14.6576199999999</v>
      </c>
      <c r="K422" s="193">
        <v>75.028180000000901</v>
      </c>
      <c r="L422" s="193">
        <v>0.4</v>
      </c>
      <c r="M422" s="193" t="s">
        <v>24922</v>
      </c>
      <c r="N422" s="235" t="s">
        <v>15</v>
      </c>
      <c r="O422" s="236" t="s">
        <v>30190</v>
      </c>
    </row>
    <row r="423" spans="1:15" x14ac:dyDescent="0.3">
      <c r="A423" s="193">
        <v>420</v>
      </c>
      <c r="B423" s="194" t="s">
        <v>30609</v>
      </c>
      <c r="C423" s="194" t="s">
        <v>25225</v>
      </c>
      <c r="D423" s="194" t="s">
        <v>25275</v>
      </c>
      <c r="E423" s="193" t="s">
        <v>24938</v>
      </c>
      <c r="F423" s="193" t="s">
        <v>24678</v>
      </c>
      <c r="G423" s="193" t="s">
        <v>24894</v>
      </c>
      <c r="H423" s="193" t="s">
        <v>24524</v>
      </c>
      <c r="I423" s="193">
        <v>581358</v>
      </c>
      <c r="J423" s="193">
        <v>14.6577199999999</v>
      </c>
      <c r="K423" s="193">
        <v>75.028190000000905</v>
      </c>
      <c r="L423" s="193">
        <v>0.4</v>
      </c>
      <c r="M423" s="193" t="s">
        <v>24922</v>
      </c>
      <c r="N423" s="235" t="s">
        <v>15</v>
      </c>
      <c r="O423" s="236" t="s">
        <v>30190</v>
      </c>
    </row>
    <row r="424" spans="1:15" x14ac:dyDescent="0.3">
      <c r="A424" s="193">
        <v>421</v>
      </c>
      <c r="B424" s="194" t="s">
        <v>30610</v>
      </c>
      <c r="C424" s="194" t="s">
        <v>25028</v>
      </c>
      <c r="D424" s="194" t="s">
        <v>25275</v>
      </c>
      <c r="E424" s="193" t="s">
        <v>24938</v>
      </c>
      <c r="F424" s="193" t="s">
        <v>24678</v>
      </c>
      <c r="G424" s="193" t="s">
        <v>24894</v>
      </c>
      <c r="H424" s="193" t="s">
        <v>24524</v>
      </c>
      <c r="I424" s="193">
        <v>581358</v>
      </c>
      <c r="J424" s="193">
        <v>14.6578199999999</v>
      </c>
      <c r="K424" s="193">
        <v>75.028200000000894</v>
      </c>
      <c r="L424" s="193">
        <v>0.8</v>
      </c>
      <c r="M424" s="193" t="s">
        <v>24922</v>
      </c>
      <c r="N424" s="235" t="s">
        <v>15</v>
      </c>
      <c r="O424" s="236" t="s">
        <v>30190</v>
      </c>
    </row>
    <row r="425" spans="1:15" x14ac:dyDescent="0.3">
      <c r="A425" s="193">
        <v>422</v>
      </c>
      <c r="B425" s="194" t="s">
        <v>30611</v>
      </c>
      <c r="C425" s="194" t="s">
        <v>25276</v>
      </c>
      <c r="D425" s="194" t="s">
        <v>24963</v>
      </c>
      <c r="E425" s="193" t="s">
        <v>25277</v>
      </c>
      <c r="F425" s="193" t="s">
        <v>24678</v>
      </c>
      <c r="G425" s="193" t="s">
        <v>24894</v>
      </c>
      <c r="H425" s="193" t="s">
        <v>24524</v>
      </c>
      <c r="I425" s="193">
        <v>581358</v>
      </c>
      <c r="J425" s="193">
        <v>14.657919999999899</v>
      </c>
      <c r="K425" s="193">
        <v>75.028210000000897</v>
      </c>
      <c r="L425" s="193">
        <v>0.8</v>
      </c>
      <c r="M425" s="193" t="s">
        <v>24922</v>
      </c>
      <c r="N425" s="235" t="s">
        <v>15</v>
      </c>
      <c r="O425" s="236" t="s">
        <v>30190</v>
      </c>
    </row>
    <row r="426" spans="1:15" x14ac:dyDescent="0.3">
      <c r="A426" s="193">
        <v>423</v>
      </c>
      <c r="B426" s="194" t="s">
        <v>30612</v>
      </c>
      <c r="C426" s="194" t="s">
        <v>25278</v>
      </c>
      <c r="D426" s="194" t="s">
        <v>25279</v>
      </c>
      <c r="E426" s="193" t="s">
        <v>25277</v>
      </c>
      <c r="F426" s="193" t="s">
        <v>24678</v>
      </c>
      <c r="G426" s="193" t="s">
        <v>24894</v>
      </c>
      <c r="H426" s="193" t="s">
        <v>24524</v>
      </c>
      <c r="I426" s="193">
        <v>581358</v>
      </c>
      <c r="J426" s="193">
        <v>14.658019999999899</v>
      </c>
      <c r="K426" s="193">
        <v>75.0282200000009</v>
      </c>
      <c r="L426" s="193">
        <v>0.4</v>
      </c>
      <c r="M426" s="193" t="s">
        <v>24922</v>
      </c>
      <c r="N426" s="235" t="s">
        <v>15</v>
      </c>
      <c r="O426" s="236" t="s">
        <v>30190</v>
      </c>
    </row>
    <row r="427" spans="1:15" x14ac:dyDescent="0.3">
      <c r="A427" s="193">
        <v>424</v>
      </c>
      <c r="B427" s="194" t="s">
        <v>30613</v>
      </c>
      <c r="C427" s="194" t="s">
        <v>25280</v>
      </c>
      <c r="D427" s="194" t="s">
        <v>25281</v>
      </c>
      <c r="E427" s="193" t="s">
        <v>25277</v>
      </c>
      <c r="F427" s="193" t="s">
        <v>24678</v>
      </c>
      <c r="G427" s="193" t="s">
        <v>24894</v>
      </c>
      <c r="H427" s="193" t="s">
        <v>24524</v>
      </c>
      <c r="I427" s="193">
        <v>581358</v>
      </c>
      <c r="J427" s="193">
        <v>14.658119999999901</v>
      </c>
      <c r="K427" s="193">
        <v>75.028230000000903</v>
      </c>
      <c r="L427" s="193">
        <v>0.8</v>
      </c>
      <c r="M427" s="193" t="s">
        <v>24922</v>
      </c>
      <c r="N427" s="235" t="s">
        <v>15</v>
      </c>
      <c r="O427" s="236" t="s">
        <v>30190</v>
      </c>
    </row>
    <row r="428" spans="1:15" x14ac:dyDescent="0.3">
      <c r="A428" s="193">
        <v>425</v>
      </c>
      <c r="B428" s="194" t="s">
        <v>30614</v>
      </c>
      <c r="C428" s="194" t="s">
        <v>25282</v>
      </c>
      <c r="D428" s="194" t="s">
        <v>24963</v>
      </c>
      <c r="E428" s="193" t="s">
        <v>24938</v>
      </c>
      <c r="F428" s="193" t="s">
        <v>24678</v>
      </c>
      <c r="G428" s="193" t="s">
        <v>24894</v>
      </c>
      <c r="H428" s="193" t="s">
        <v>24524</v>
      </c>
      <c r="I428" s="193">
        <v>581358</v>
      </c>
      <c r="J428" s="193">
        <v>14.658219999999901</v>
      </c>
      <c r="K428" s="193">
        <v>75.028240000000906</v>
      </c>
      <c r="L428" s="193">
        <v>0.4</v>
      </c>
      <c r="M428" s="193" t="s">
        <v>24922</v>
      </c>
      <c r="N428" s="235" t="s">
        <v>15</v>
      </c>
      <c r="O428" s="236" t="s">
        <v>30190</v>
      </c>
    </row>
    <row r="429" spans="1:15" x14ac:dyDescent="0.3">
      <c r="A429" s="193">
        <v>426</v>
      </c>
      <c r="B429" s="194" t="s">
        <v>30615</v>
      </c>
      <c r="C429" s="194" t="s">
        <v>25283</v>
      </c>
      <c r="D429" s="194" t="s">
        <v>25284</v>
      </c>
      <c r="E429" s="193" t="s">
        <v>25285</v>
      </c>
      <c r="F429" s="193" t="s">
        <v>24678</v>
      </c>
      <c r="G429" s="193" t="s">
        <v>24894</v>
      </c>
      <c r="H429" s="193" t="s">
        <v>24524</v>
      </c>
      <c r="I429" s="193">
        <v>581358</v>
      </c>
      <c r="J429" s="193">
        <v>14.6583199999999</v>
      </c>
      <c r="K429" s="193">
        <v>75.028250000000895</v>
      </c>
      <c r="L429" s="193">
        <v>0.4</v>
      </c>
      <c r="M429" s="193" t="s">
        <v>24922</v>
      </c>
      <c r="N429" s="235" t="s">
        <v>15</v>
      </c>
      <c r="O429" s="236" t="s">
        <v>30190</v>
      </c>
    </row>
    <row r="430" spans="1:15" x14ac:dyDescent="0.3">
      <c r="A430" s="193">
        <v>427</v>
      </c>
      <c r="B430" s="194" t="s">
        <v>30616</v>
      </c>
      <c r="C430" s="194" t="s">
        <v>25251</v>
      </c>
      <c r="D430" s="194" t="s">
        <v>25121</v>
      </c>
      <c r="E430" s="193" t="s">
        <v>25122</v>
      </c>
      <c r="F430" s="193" t="s">
        <v>24678</v>
      </c>
      <c r="G430" s="193" t="s">
        <v>24894</v>
      </c>
      <c r="H430" s="193" t="s">
        <v>24524</v>
      </c>
      <c r="I430" s="193">
        <v>581358</v>
      </c>
      <c r="J430" s="193">
        <v>14.6585199999999</v>
      </c>
      <c r="K430" s="193">
        <v>75.028270000000902</v>
      </c>
      <c r="L430" s="193">
        <v>0.4</v>
      </c>
      <c r="M430" s="193" t="s">
        <v>24922</v>
      </c>
      <c r="N430" s="235" t="s">
        <v>15</v>
      </c>
      <c r="O430" s="236" t="s">
        <v>30190</v>
      </c>
    </row>
    <row r="431" spans="1:15" x14ac:dyDescent="0.3">
      <c r="A431" s="193">
        <v>428</v>
      </c>
      <c r="B431" s="194" t="s">
        <v>30617</v>
      </c>
      <c r="C431" s="194" t="s">
        <v>25286</v>
      </c>
      <c r="D431" s="194" t="s">
        <v>25287</v>
      </c>
      <c r="E431" s="193" t="s">
        <v>25288</v>
      </c>
      <c r="F431" s="193" t="s">
        <v>24678</v>
      </c>
      <c r="G431" s="193" t="s">
        <v>24894</v>
      </c>
      <c r="H431" s="193" t="s">
        <v>24524</v>
      </c>
      <c r="I431" s="193">
        <v>581358</v>
      </c>
      <c r="J431" s="193">
        <v>14.658819999999899</v>
      </c>
      <c r="K431" s="193">
        <v>75.028300000000897</v>
      </c>
      <c r="L431" s="193">
        <v>0.4</v>
      </c>
      <c r="M431" s="193" t="s">
        <v>24922</v>
      </c>
      <c r="N431" s="235" t="s">
        <v>15</v>
      </c>
      <c r="O431" s="236" t="s">
        <v>30190</v>
      </c>
    </row>
    <row r="432" spans="1:15" x14ac:dyDescent="0.3">
      <c r="A432" s="193">
        <v>429</v>
      </c>
      <c r="B432" s="194" t="s">
        <v>30618</v>
      </c>
      <c r="C432" s="194" t="s">
        <v>25289</v>
      </c>
      <c r="D432" s="194" t="s">
        <v>25290</v>
      </c>
      <c r="E432" s="193" t="s">
        <v>25288</v>
      </c>
      <c r="F432" s="193" t="s">
        <v>24678</v>
      </c>
      <c r="G432" s="193" t="s">
        <v>24894</v>
      </c>
      <c r="H432" s="193" t="s">
        <v>24524</v>
      </c>
      <c r="I432" s="193">
        <v>581318</v>
      </c>
      <c r="J432" s="193">
        <v>14.6590199999999</v>
      </c>
      <c r="K432" s="193">
        <v>75.028320000000903</v>
      </c>
      <c r="L432" s="193">
        <v>0.4</v>
      </c>
      <c r="M432" s="193" t="s">
        <v>24922</v>
      </c>
      <c r="N432" s="235" t="s">
        <v>15</v>
      </c>
      <c r="O432" s="236" t="s">
        <v>30190</v>
      </c>
    </row>
    <row r="433" spans="1:15" x14ac:dyDescent="0.3">
      <c r="A433" s="193">
        <v>430</v>
      </c>
      <c r="B433" s="194" t="s">
        <v>30619</v>
      </c>
      <c r="C433" s="194" t="s">
        <v>25291</v>
      </c>
      <c r="D433" s="194" t="s">
        <v>25292</v>
      </c>
      <c r="E433" s="193" t="s">
        <v>25288</v>
      </c>
      <c r="F433" s="193" t="s">
        <v>24678</v>
      </c>
      <c r="G433" s="193" t="s">
        <v>24894</v>
      </c>
      <c r="H433" s="193" t="s">
        <v>24524</v>
      </c>
      <c r="I433" s="193">
        <v>581358</v>
      </c>
      <c r="J433" s="193">
        <v>14.6591199999999</v>
      </c>
      <c r="K433" s="193">
        <v>75.028330000000906</v>
      </c>
      <c r="L433" s="193">
        <v>0.4</v>
      </c>
      <c r="M433" s="193" t="s">
        <v>24922</v>
      </c>
      <c r="N433" s="235" t="s">
        <v>15</v>
      </c>
      <c r="O433" s="236" t="s">
        <v>30190</v>
      </c>
    </row>
    <row r="434" spans="1:15" x14ac:dyDescent="0.3">
      <c r="A434" s="193">
        <v>431</v>
      </c>
      <c r="B434" s="194" t="s">
        <v>30620</v>
      </c>
      <c r="C434" s="194" t="s">
        <v>24963</v>
      </c>
      <c r="D434" s="194" t="s">
        <v>25140</v>
      </c>
      <c r="E434" s="193" t="s">
        <v>25190</v>
      </c>
      <c r="F434" s="193" t="s">
        <v>24678</v>
      </c>
      <c r="G434" s="193" t="s">
        <v>24894</v>
      </c>
      <c r="H434" s="193" t="s">
        <v>24524</v>
      </c>
      <c r="I434" s="193">
        <v>581358</v>
      </c>
      <c r="J434" s="193">
        <v>14.6592199999999</v>
      </c>
      <c r="K434" s="193">
        <v>75.028340000000895</v>
      </c>
      <c r="L434" s="193">
        <v>0.8</v>
      </c>
      <c r="M434" s="193" t="s">
        <v>24922</v>
      </c>
      <c r="N434" s="235" t="s">
        <v>15</v>
      </c>
      <c r="O434" s="236" t="s">
        <v>30190</v>
      </c>
    </row>
    <row r="435" spans="1:15" x14ac:dyDescent="0.3">
      <c r="A435" s="193">
        <v>432</v>
      </c>
      <c r="B435" s="194" t="s">
        <v>30621</v>
      </c>
      <c r="C435" s="194" t="s">
        <v>25293</v>
      </c>
      <c r="D435" s="194" t="s">
        <v>24963</v>
      </c>
      <c r="E435" s="193" t="s">
        <v>25190</v>
      </c>
      <c r="F435" s="193" t="s">
        <v>24678</v>
      </c>
      <c r="G435" s="193" t="s">
        <v>24894</v>
      </c>
      <c r="H435" s="193" t="s">
        <v>24524</v>
      </c>
      <c r="I435" s="193">
        <v>581358</v>
      </c>
      <c r="J435" s="193">
        <v>14.6593199999999</v>
      </c>
      <c r="K435" s="193">
        <v>75.028350000000898</v>
      </c>
      <c r="L435" s="193">
        <v>0.8</v>
      </c>
      <c r="M435" s="193" t="s">
        <v>24922</v>
      </c>
      <c r="N435" s="235" t="s">
        <v>15</v>
      </c>
      <c r="O435" s="236" t="s">
        <v>30190</v>
      </c>
    </row>
    <row r="436" spans="1:15" x14ac:dyDescent="0.3">
      <c r="A436" s="193">
        <v>433</v>
      </c>
      <c r="B436" s="194" t="s">
        <v>30622</v>
      </c>
      <c r="C436" s="194" t="s">
        <v>25047</v>
      </c>
      <c r="D436" s="194" t="s">
        <v>25294</v>
      </c>
      <c r="E436" s="193" t="s">
        <v>25190</v>
      </c>
      <c r="F436" s="193" t="s">
        <v>24678</v>
      </c>
      <c r="G436" s="193" t="s">
        <v>24894</v>
      </c>
      <c r="H436" s="193" t="s">
        <v>24524</v>
      </c>
      <c r="I436" s="193">
        <v>581358</v>
      </c>
      <c r="J436" s="193">
        <v>14.6594199999999</v>
      </c>
      <c r="K436" s="193">
        <v>75.028360000000902</v>
      </c>
      <c r="L436" s="193">
        <v>0.8</v>
      </c>
      <c r="M436" s="193" t="s">
        <v>24922</v>
      </c>
      <c r="N436" s="235" t="s">
        <v>15</v>
      </c>
      <c r="O436" s="236" t="s">
        <v>30190</v>
      </c>
    </row>
    <row r="437" spans="1:15" x14ac:dyDescent="0.3">
      <c r="A437" s="193">
        <v>434</v>
      </c>
      <c r="B437" s="194" t="s">
        <v>30623</v>
      </c>
      <c r="C437" s="194" t="s">
        <v>25295</v>
      </c>
      <c r="D437" s="194" t="s">
        <v>25140</v>
      </c>
      <c r="E437" s="193" t="s">
        <v>25190</v>
      </c>
      <c r="F437" s="193" t="s">
        <v>24678</v>
      </c>
      <c r="G437" s="193" t="s">
        <v>24894</v>
      </c>
      <c r="H437" s="193" t="s">
        <v>24524</v>
      </c>
      <c r="I437" s="193">
        <v>581358</v>
      </c>
      <c r="J437" s="193">
        <v>14.659519999999899</v>
      </c>
      <c r="K437" s="193">
        <v>75.028370000000905</v>
      </c>
      <c r="L437" s="193">
        <v>0.6</v>
      </c>
      <c r="M437" s="193" t="s">
        <v>24922</v>
      </c>
      <c r="N437" s="235" t="s">
        <v>15</v>
      </c>
      <c r="O437" s="236" t="s">
        <v>30190</v>
      </c>
    </row>
    <row r="438" spans="1:15" x14ac:dyDescent="0.3">
      <c r="A438" s="193">
        <v>435</v>
      </c>
      <c r="B438" s="194" t="s">
        <v>30624</v>
      </c>
      <c r="C438" s="194" t="s">
        <v>25296</v>
      </c>
      <c r="D438" s="194" t="s">
        <v>25297</v>
      </c>
      <c r="E438" s="193" t="s">
        <v>24958</v>
      </c>
      <c r="F438" s="193" t="s">
        <v>24678</v>
      </c>
      <c r="G438" s="193" t="s">
        <v>24894</v>
      </c>
      <c r="H438" s="193" t="s">
        <v>24524</v>
      </c>
      <c r="I438" s="193">
        <v>581358</v>
      </c>
      <c r="J438" s="193">
        <v>14.659719999999901</v>
      </c>
      <c r="K438" s="193">
        <v>75.028390000000897</v>
      </c>
      <c r="L438" s="193">
        <v>0.4</v>
      </c>
      <c r="M438" s="193" t="s">
        <v>24922</v>
      </c>
      <c r="N438" s="235" t="s">
        <v>15</v>
      </c>
      <c r="O438" s="236" t="s">
        <v>30190</v>
      </c>
    </row>
    <row r="439" spans="1:15" x14ac:dyDescent="0.3">
      <c r="A439" s="193">
        <v>436</v>
      </c>
      <c r="B439" s="194" t="s">
        <v>30625</v>
      </c>
      <c r="C439" s="194" t="s">
        <v>25298</v>
      </c>
      <c r="D439" s="194" t="s">
        <v>25299</v>
      </c>
      <c r="E439" s="193" t="s">
        <v>24958</v>
      </c>
      <c r="F439" s="193" t="s">
        <v>24678</v>
      </c>
      <c r="G439" s="193" t="s">
        <v>24894</v>
      </c>
      <c r="H439" s="193" t="s">
        <v>24524</v>
      </c>
      <c r="I439" s="193">
        <v>581358</v>
      </c>
      <c r="J439" s="193">
        <v>14.6598199999999</v>
      </c>
      <c r="K439" s="193">
        <v>75.0284000000009</v>
      </c>
      <c r="L439" s="193">
        <v>0.6</v>
      </c>
      <c r="M439" s="193" t="s">
        <v>24922</v>
      </c>
      <c r="N439" s="235" t="s">
        <v>15</v>
      </c>
      <c r="O439" s="236" t="s">
        <v>30190</v>
      </c>
    </row>
    <row r="440" spans="1:15" x14ac:dyDescent="0.3">
      <c r="A440" s="193">
        <v>437</v>
      </c>
      <c r="B440" s="194" t="s">
        <v>30626</v>
      </c>
      <c r="C440" s="194" t="s">
        <v>25300</v>
      </c>
      <c r="D440" s="194" t="s">
        <v>24930</v>
      </c>
      <c r="E440" s="193" t="s">
        <v>24945</v>
      </c>
      <c r="F440" s="193" t="s">
        <v>24678</v>
      </c>
      <c r="G440" s="193" t="s">
        <v>24894</v>
      </c>
      <c r="H440" s="193" t="s">
        <v>24524</v>
      </c>
      <c r="I440" s="193">
        <v>581358</v>
      </c>
      <c r="J440" s="193">
        <v>14.6599199999999</v>
      </c>
      <c r="K440" s="193">
        <v>75.028410000000903</v>
      </c>
      <c r="L440" s="193">
        <v>0.8</v>
      </c>
      <c r="M440" s="193" t="s">
        <v>24922</v>
      </c>
      <c r="N440" s="235" t="s">
        <v>15</v>
      </c>
      <c r="O440" s="236" t="s">
        <v>30190</v>
      </c>
    </row>
    <row r="441" spans="1:15" x14ac:dyDescent="0.3">
      <c r="A441" s="193">
        <v>438</v>
      </c>
      <c r="B441" s="194" t="s">
        <v>30627</v>
      </c>
      <c r="C441" s="194" t="s">
        <v>25301</v>
      </c>
      <c r="D441" s="194" t="s">
        <v>25302</v>
      </c>
      <c r="E441" s="193" t="s">
        <v>24945</v>
      </c>
      <c r="F441" s="193" t="s">
        <v>24678</v>
      </c>
      <c r="G441" s="193" t="s">
        <v>24894</v>
      </c>
      <c r="H441" s="193" t="s">
        <v>24524</v>
      </c>
      <c r="I441" s="193">
        <v>581358</v>
      </c>
      <c r="J441" s="193">
        <v>14.6601199999999</v>
      </c>
      <c r="K441" s="193">
        <v>75.028430000000895</v>
      </c>
      <c r="L441" s="193">
        <v>0.4</v>
      </c>
      <c r="M441" s="193" t="s">
        <v>24922</v>
      </c>
      <c r="N441" s="235" t="s">
        <v>15</v>
      </c>
      <c r="O441" s="236" t="s">
        <v>30190</v>
      </c>
    </row>
    <row r="442" spans="1:15" x14ac:dyDescent="0.3">
      <c r="A442" s="193">
        <v>439</v>
      </c>
      <c r="B442" s="194" t="s">
        <v>30628</v>
      </c>
      <c r="C442" s="194" t="s">
        <v>25303</v>
      </c>
      <c r="D442" s="194" t="s">
        <v>25304</v>
      </c>
      <c r="E442" s="193" t="s">
        <v>24678</v>
      </c>
      <c r="F442" s="193" t="s">
        <v>24678</v>
      </c>
      <c r="G442" s="193" t="s">
        <v>24894</v>
      </c>
      <c r="H442" s="193" t="s">
        <v>24524</v>
      </c>
      <c r="I442" s="193">
        <v>581358</v>
      </c>
      <c r="J442" s="193">
        <v>14.660219999999899</v>
      </c>
      <c r="K442" s="193">
        <v>75.028440000000899</v>
      </c>
      <c r="L442" s="193">
        <v>0.4</v>
      </c>
      <c r="M442" s="193" t="s">
        <v>24922</v>
      </c>
      <c r="N442" s="235" t="s">
        <v>15</v>
      </c>
      <c r="O442" s="236" t="s">
        <v>30190</v>
      </c>
    </row>
    <row r="443" spans="1:15" x14ac:dyDescent="0.3">
      <c r="A443" s="193">
        <v>440</v>
      </c>
      <c r="B443" s="194" t="s">
        <v>30629</v>
      </c>
      <c r="C443" s="194" t="s">
        <v>25305</v>
      </c>
      <c r="D443" s="194" t="s">
        <v>24985</v>
      </c>
      <c r="E443" s="193" t="s">
        <v>24945</v>
      </c>
      <c r="F443" s="193" t="s">
        <v>24678</v>
      </c>
      <c r="G443" s="193" t="s">
        <v>24894</v>
      </c>
      <c r="H443" s="193" t="s">
        <v>24524</v>
      </c>
      <c r="I443" s="193">
        <v>581358</v>
      </c>
      <c r="J443" s="193">
        <v>14.660319999999899</v>
      </c>
      <c r="K443" s="193">
        <v>75.028450000000902</v>
      </c>
      <c r="L443" s="193">
        <v>0.8</v>
      </c>
      <c r="M443" s="193" t="s">
        <v>24922</v>
      </c>
      <c r="N443" s="235" t="s">
        <v>15</v>
      </c>
      <c r="O443" s="236" t="s">
        <v>30190</v>
      </c>
    </row>
    <row r="444" spans="1:15" x14ac:dyDescent="0.3">
      <c r="A444" s="193">
        <v>441</v>
      </c>
      <c r="B444" s="194" t="s">
        <v>30630</v>
      </c>
      <c r="C444" s="194" t="s">
        <v>25050</v>
      </c>
      <c r="D444" s="194" t="s">
        <v>25046</v>
      </c>
      <c r="E444" s="193" t="s">
        <v>24935</v>
      </c>
      <c r="F444" s="193" t="s">
        <v>24678</v>
      </c>
      <c r="G444" s="193" t="s">
        <v>24894</v>
      </c>
      <c r="H444" s="193" t="s">
        <v>24524</v>
      </c>
      <c r="I444" s="193">
        <v>581358</v>
      </c>
      <c r="J444" s="193">
        <v>14.660419999999901</v>
      </c>
      <c r="K444" s="193">
        <v>75.028460000000905</v>
      </c>
      <c r="L444" s="193">
        <v>0.4</v>
      </c>
      <c r="M444" s="193" t="s">
        <v>24922</v>
      </c>
      <c r="N444" s="235" t="s">
        <v>15</v>
      </c>
      <c r="O444" s="236" t="s">
        <v>30190</v>
      </c>
    </row>
    <row r="445" spans="1:15" x14ac:dyDescent="0.3">
      <c r="A445" s="193">
        <v>442</v>
      </c>
      <c r="B445" s="194" t="s">
        <v>30631</v>
      </c>
      <c r="C445" s="194" t="s">
        <v>25306</v>
      </c>
      <c r="D445" s="194" t="s">
        <v>24983</v>
      </c>
      <c r="E445" s="193" t="s">
        <v>24938</v>
      </c>
      <c r="F445" s="193" t="s">
        <v>24678</v>
      </c>
      <c r="G445" s="193" t="s">
        <v>24894</v>
      </c>
      <c r="H445" s="193" t="s">
        <v>24524</v>
      </c>
      <c r="I445" s="193">
        <v>581358</v>
      </c>
      <c r="J445" s="193">
        <v>14.632020000000001</v>
      </c>
      <c r="K445" s="193">
        <v>75.02758</v>
      </c>
      <c r="L445" s="193">
        <v>1.6</v>
      </c>
      <c r="M445" s="193" t="s">
        <v>24922</v>
      </c>
      <c r="N445" s="235" t="s">
        <v>15</v>
      </c>
      <c r="O445" s="236" t="s">
        <v>30190</v>
      </c>
    </row>
    <row r="446" spans="1:15" x14ac:dyDescent="0.3">
      <c r="A446" s="193">
        <v>443</v>
      </c>
      <c r="B446" s="194" t="s">
        <v>30632</v>
      </c>
      <c r="C446" s="194" t="s">
        <v>24934</v>
      </c>
      <c r="D446" s="194" t="s">
        <v>24991</v>
      </c>
      <c r="E446" s="193" t="s">
        <v>24961</v>
      </c>
      <c r="F446" s="193" t="s">
        <v>24678</v>
      </c>
      <c r="G446" s="193" t="s">
        <v>24894</v>
      </c>
      <c r="H446" s="193" t="s">
        <v>24524</v>
      </c>
      <c r="I446" s="193">
        <v>581358</v>
      </c>
      <c r="J446" s="193">
        <v>14.63212</v>
      </c>
      <c r="K446" s="193">
        <v>75.027590000000004</v>
      </c>
      <c r="L446" s="193">
        <v>1.1599999999999999</v>
      </c>
      <c r="M446" s="193" t="s">
        <v>24922</v>
      </c>
      <c r="N446" s="235" t="s">
        <v>15</v>
      </c>
      <c r="O446" s="236" t="s">
        <v>30190</v>
      </c>
    </row>
    <row r="447" spans="1:15" x14ac:dyDescent="0.3">
      <c r="A447" s="193">
        <v>444</v>
      </c>
      <c r="B447" s="194" t="s">
        <v>30633</v>
      </c>
      <c r="C447" s="194" t="s">
        <v>24920</v>
      </c>
      <c r="D447" s="194" t="s">
        <v>25307</v>
      </c>
      <c r="E447" s="193" t="s">
        <v>24925</v>
      </c>
      <c r="F447" s="193" t="s">
        <v>24678</v>
      </c>
      <c r="G447" s="193" t="s">
        <v>24894</v>
      </c>
      <c r="H447" s="193" t="s">
        <v>24524</v>
      </c>
      <c r="I447" s="193">
        <v>581358</v>
      </c>
      <c r="J447" s="193">
        <v>14.63232</v>
      </c>
      <c r="K447" s="193">
        <v>75.027609999999996</v>
      </c>
      <c r="L447" s="193">
        <v>1.2</v>
      </c>
      <c r="M447" s="193" t="s">
        <v>24922</v>
      </c>
      <c r="N447" s="235" t="s">
        <v>15</v>
      </c>
      <c r="O447" s="236" t="s">
        <v>30190</v>
      </c>
    </row>
    <row r="448" spans="1:15" x14ac:dyDescent="0.3">
      <c r="A448" s="193">
        <v>445</v>
      </c>
      <c r="B448" s="194" t="s">
        <v>30634</v>
      </c>
      <c r="C448" s="194" t="s">
        <v>25308</v>
      </c>
      <c r="D448" s="194" t="s">
        <v>25309</v>
      </c>
      <c r="E448" s="193" t="s">
        <v>25092</v>
      </c>
      <c r="F448" s="193" t="s">
        <v>24678</v>
      </c>
      <c r="G448" s="193" t="s">
        <v>24894</v>
      </c>
      <c r="H448" s="193" t="s">
        <v>24524</v>
      </c>
      <c r="I448" s="193">
        <v>581358</v>
      </c>
      <c r="J448" s="193">
        <v>14.63242</v>
      </c>
      <c r="K448" s="193">
        <v>75.027619999999999</v>
      </c>
      <c r="L448" s="193">
        <v>1.5</v>
      </c>
      <c r="M448" s="193" t="s">
        <v>24922</v>
      </c>
      <c r="N448" s="235" t="s">
        <v>15</v>
      </c>
      <c r="O448" s="236" t="s">
        <v>30190</v>
      </c>
    </row>
    <row r="449" spans="1:15" x14ac:dyDescent="0.3">
      <c r="A449" s="193">
        <v>446</v>
      </c>
      <c r="B449" s="194" t="s">
        <v>30635</v>
      </c>
      <c r="C449" s="194" t="s">
        <v>24934</v>
      </c>
      <c r="D449" s="194" t="s">
        <v>25310</v>
      </c>
      <c r="E449" s="193" t="s">
        <v>24935</v>
      </c>
      <c r="F449" s="193" t="s">
        <v>24678</v>
      </c>
      <c r="G449" s="193" t="s">
        <v>24894</v>
      </c>
      <c r="H449" s="193" t="s">
        <v>24524</v>
      </c>
      <c r="I449" s="193">
        <v>581358</v>
      </c>
      <c r="J449" s="193">
        <v>14.63252</v>
      </c>
      <c r="K449" s="193">
        <v>75.027630000000002</v>
      </c>
      <c r="L449" s="193">
        <v>1</v>
      </c>
      <c r="M449" s="193" t="s">
        <v>24922</v>
      </c>
      <c r="N449" s="235" t="s">
        <v>15</v>
      </c>
      <c r="O449" s="236" t="s">
        <v>30190</v>
      </c>
    </row>
    <row r="450" spans="1:15" x14ac:dyDescent="0.3">
      <c r="A450" s="193">
        <v>447</v>
      </c>
      <c r="B450" s="194" t="s">
        <v>30636</v>
      </c>
      <c r="C450" s="194" t="s">
        <v>25311</v>
      </c>
      <c r="D450" s="194" t="s">
        <v>25312</v>
      </c>
      <c r="E450" s="193" t="s">
        <v>25112</v>
      </c>
      <c r="F450" s="193" t="s">
        <v>24678</v>
      </c>
      <c r="G450" s="193" t="s">
        <v>24894</v>
      </c>
      <c r="H450" s="193" t="s">
        <v>24524</v>
      </c>
      <c r="I450" s="193">
        <v>581358</v>
      </c>
      <c r="J450" s="193">
        <v>14.632619999999999</v>
      </c>
      <c r="K450" s="193">
        <v>75.027640000000005</v>
      </c>
      <c r="L450" s="193">
        <v>0.8</v>
      </c>
      <c r="M450" s="193" t="s">
        <v>24922</v>
      </c>
      <c r="N450" s="235" t="s">
        <v>15</v>
      </c>
      <c r="O450" s="236" t="s">
        <v>30190</v>
      </c>
    </row>
    <row r="451" spans="1:15" x14ac:dyDescent="0.3">
      <c r="A451" s="193">
        <v>448</v>
      </c>
      <c r="B451" s="194" t="s">
        <v>30637</v>
      </c>
      <c r="C451" s="194" t="s">
        <v>25313</v>
      </c>
      <c r="D451" s="194" t="s">
        <v>24940</v>
      </c>
      <c r="E451" s="193" t="s">
        <v>24984</v>
      </c>
      <c r="F451" s="193" t="s">
        <v>24678</v>
      </c>
      <c r="G451" s="193" t="s">
        <v>24894</v>
      </c>
      <c r="H451" s="193" t="s">
        <v>24524</v>
      </c>
      <c r="I451" s="193">
        <v>581358</v>
      </c>
      <c r="J451" s="193">
        <v>14.632720000000001</v>
      </c>
      <c r="K451" s="193">
        <v>75.027649999999994</v>
      </c>
      <c r="L451" s="193">
        <v>1.2</v>
      </c>
      <c r="M451" s="193" t="s">
        <v>24922</v>
      </c>
      <c r="N451" s="235" t="s">
        <v>15</v>
      </c>
      <c r="O451" s="236" t="s">
        <v>30190</v>
      </c>
    </row>
    <row r="452" spans="1:15" x14ac:dyDescent="0.3">
      <c r="A452" s="193">
        <v>449</v>
      </c>
      <c r="B452" s="194" t="s">
        <v>30638</v>
      </c>
      <c r="C452" s="194" t="s">
        <v>25008</v>
      </c>
      <c r="D452" s="194" t="s">
        <v>25312</v>
      </c>
      <c r="E452" s="193" t="s">
        <v>25112</v>
      </c>
      <c r="F452" s="193" t="s">
        <v>24678</v>
      </c>
      <c r="G452" s="193" t="s">
        <v>24894</v>
      </c>
      <c r="H452" s="193" t="s">
        <v>24524</v>
      </c>
      <c r="I452" s="193">
        <v>581358</v>
      </c>
      <c r="J452" s="193">
        <v>14.63292</v>
      </c>
      <c r="K452" s="193">
        <v>75.027670000000001</v>
      </c>
      <c r="L452" s="193">
        <v>1.6</v>
      </c>
      <c r="M452" s="193" t="s">
        <v>24922</v>
      </c>
      <c r="N452" s="235" t="s">
        <v>15</v>
      </c>
      <c r="O452" s="236" t="s">
        <v>30190</v>
      </c>
    </row>
    <row r="453" spans="1:15" x14ac:dyDescent="0.3">
      <c r="A453" s="193">
        <v>450</v>
      </c>
      <c r="B453" s="194" t="s">
        <v>30639</v>
      </c>
      <c r="C453" s="194" t="s">
        <v>25314</v>
      </c>
      <c r="D453" s="194" t="s">
        <v>25245</v>
      </c>
      <c r="E453" s="193" t="s">
        <v>25241</v>
      </c>
      <c r="F453" s="193" t="s">
        <v>24678</v>
      </c>
      <c r="G453" s="193" t="s">
        <v>24894</v>
      </c>
      <c r="H453" s="193" t="s">
        <v>24524</v>
      </c>
      <c r="I453" s="193">
        <v>581358</v>
      </c>
      <c r="J453" s="193">
        <v>14.63302</v>
      </c>
      <c r="K453" s="193">
        <v>75.027680000000004</v>
      </c>
      <c r="L453" s="193">
        <v>1.2</v>
      </c>
      <c r="M453" s="193" t="s">
        <v>24922</v>
      </c>
      <c r="N453" s="235" t="s">
        <v>15</v>
      </c>
      <c r="O453" s="236" t="s">
        <v>30190</v>
      </c>
    </row>
    <row r="454" spans="1:15" x14ac:dyDescent="0.3">
      <c r="A454" s="193">
        <v>451</v>
      </c>
      <c r="B454" s="194" t="s">
        <v>30640</v>
      </c>
      <c r="C454" s="194" t="s">
        <v>25315</v>
      </c>
      <c r="D454" s="194" t="s">
        <v>25316</v>
      </c>
      <c r="E454" s="193" t="s">
        <v>25188</v>
      </c>
      <c r="F454" s="193" t="s">
        <v>24678</v>
      </c>
      <c r="G454" s="193" t="s">
        <v>24894</v>
      </c>
      <c r="H454" s="193" t="s">
        <v>24524</v>
      </c>
      <c r="I454" s="193">
        <v>581358</v>
      </c>
      <c r="J454" s="193">
        <v>14.63312</v>
      </c>
      <c r="K454" s="193">
        <v>75.027690000000007</v>
      </c>
      <c r="L454" s="193">
        <v>0.4</v>
      </c>
      <c r="M454" s="193" t="s">
        <v>24922</v>
      </c>
      <c r="N454" s="235" t="s">
        <v>15</v>
      </c>
      <c r="O454" s="236" t="s">
        <v>30190</v>
      </c>
    </row>
    <row r="455" spans="1:15" x14ac:dyDescent="0.3">
      <c r="A455" s="193">
        <v>452</v>
      </c>
      <c r="B455" s="194" t="s">
        <v>30641</v>
      </c>
      <c r="C455" s="194" t="s">
        <v>25050</v>
      </c>
      <c r="D455" s="194" t="s">
        <v>25317</v>
      </c>
      <c r="E455" s="193" t="s">
        <v>25006</v>
      </c>
      <c r="F455" s="193" t="s">
        <v>24678</v>
      </c>
      <c r="G455" s="193" t="s">
        <v>24894</v>
      </c>
      <c r="H455" s="193" t="s">
        <v>24524</v>
      </c>
      <c r="I455" s="193">
        <v>581318</v>
      </c>
      <c r="J455" s="193">
        <v>14.633319999999999</v>
      </c>
      <c r="K455" s="193">
        <v>75.027709999999999</v>
      </c>
      <c r="L455" s="193">
        <v>1.2</v>
      </c>
      <c r="M455" s="193" t="s">
        <v>24922</v>
      </c>
      <c r="N455" s="235" t="s">
        <v>15</v>
      </c>
      <c r="O455" s="236" t="s">
        <v>30190</v>
      </c>
    </row>
    <row r="456" spans="1:15" x14ac:dyDescent="0.3">
      <c r="A456" s="193">
        <v>453</v>
      </c>
      <c r="B456" s="194" t="s">
        <v>30642</v>
      </c>
      <c r="C456" s="194" t="s">
        <v>24964</v>
      </c>
      <c r="D456" s="194" t="s">
        <v>25318</v>
      </c>
      <c r="E456" s="193" t="s">
        <v>25319</v>
      </c>
      <c r="F456" s="193" t="s">
        <v>24678</v>
      </c>
      <c r="G456" s="193" t="s">
        <v>24894</v>
      </c>
      <c r="H456" s="193" t="s">
        <v>24524</v>
      </c>
      <c r="I456" s="193">
        <v>581358</v>
      </c>
      <c r="J456" s="193">
        <v>14.633620000000001</v>
      </c>
      <c r="K456" s="193">
        <v>75.027739999999994</v>
      </c>
      <c r="L456" s="193">
        <v>0.4</v>
      </c>
      <c r="M456" s="193" t="s">
        <v>24922</v>
      </c>
      <c r="N456" s="235" t="s">
        <v>15</v>
      </c>
      <c r="O456" s="236" t="s">
        <v>30190</v>
      </c>
    </row>
    <row r="457" spans="1:15" x14ac:dyDescent="0.3">
      <c r="A457" s="193">
        <v>454</v>
      </c>
      <c r="B457" s="194" t="s">
        <v>30643</v>
      </c>
      <c r="C457" s="194" t="s">
        <v>25320</v>
      </c>
      <c r="D457" s="194" t="s">
        <v>25321</v>
      </c>
      <c r="E457" s="193" t="s">
        <v>24921</v>
      </c>
      <c r="F457" s="193" t="s">
        <v>24678</v>
      </c>
      <c r="G457" s="193" t="s">
        <v>24894</v>
      </c>
      <c r="H457" s="193" t="s">
        <v>24524</v>
      </c>
      <c r="I457" s="193">
        <v>581358</v>
      </c>
      <c r="J457" s="193">
        <v>14.63372</v>
      </c>
      <c r="K457" s="193">
        <v>75.027749999999997</v>
      </c>
      <c r="L457" s="193">
        <v>1.2</v>
      </c>
      <c r="M457" s="193" t="s">
        <v>24922</v>
      </c>
      <c r="N457" s="235" t="s">
        <v>15</v>
      </c>
      <c r="O457" s="236" t="s">
        <v>30190</v>
      </c>
    </row>
    <row r="458" spans="1:15" x14ac:dyDescent="0.3">
      <c r="A458" s="193">
        <v>455</v>
      </c>
      <c r="B458" s="194" t="s">
        <v>30644</v>
      </c>
      <c r="C458" s="194" t="s">
        <v>25322</v>
      </c>
      <c r="D458" s="194" t="s">
        <v>25323</v>
      </c>
      <c r="E458" s="193" t="s">
        <v>25014</v>
      </c>
      <c r="F458" s="193" t="s">
        <v>24678</v>
      </c>
      <c r="G458" s="193" t="s">
        <v>24894</v>
      </c>
      <c r="H458" s="193" t="s">
        <v>24524</v>
      </c>
      <c r="I458" s="193">
        <v>581358</v>
      </c>
      <c r="J458" s="193">
        <v>14.63382</v>
      </c>
      <c r="K458" s="193">
        <v>75.027760000000001</v>
      </c>
      <c r="L458" s="193">
        <v>1</v>
      </c>
      <c r="M458" s="193" t="s">
        <v>24922</v>
      </c>
      <c r="N458" s="235" t="s">
        <v>15</v>
      </c>
      <c r="O458" s="236" t="s">
        <v>30190</v>
      </c>
    </row>
    <row r="459" spans="1:15" x14ac:dyDescent="0.3">
      <c r="A459" s="193">
        <v>456</v>
      </c>
      <c r="B459" s="194" t="s">
        <v>30645</v>
      </c>
      <c r="C459" s="194" t="s">
        <v>25324</v>
      </c>
      <c r="D459" s="194" t="s">
        <v>25096</v>
      </c>
      <c r="E459" s="193" t="s">
        <v>24958</v>
      </c>
      <c r="F459" s="193" t="s">
        <v>24678</v>
      </c>
      <c r="G459" s="193" t="s">
        <v>24894</v>
      </c>
      <c r="H459" s="193" t="s">
        <v>24524</v>
      </c>
      <c r="I459" s="193">
        <v>581358</v>
      </c>
      <c r="J459" s="193">
        <v>14.63392</v>
      </c>
      <c r="K459" s="193">
        <v>75.027770000000004</v>
      </c>
      <c r="L459" s="193">
        <v>0.6</v>
      </c>
      <c r="M459" s="193" t="s">
        <v>24922</v>
      </c>
      <c r="N459" s="235" t="s">
        <v>15</v>
      </c>
      <c r="O459" s="236" t="s">
        <v>30190</v>
      </c>
    </row>
    <row r="460" spans="1:15" x14ac:dyDescent="0.3">
      <c r="A460" s="193">
        <v>457</v>
      </c>
      <c r="B460" s="194" t="s">
        <v>30646</v>
      </c>
      <c r="C460" s="194" t="s">
        <v>25203</v>
      </c>
      <c r="D460" s="194" t="s">
        <v>25325</v>
      </c>
      <c r="E460" s="193" t="s">
        <v>25319</v>
      </c>
      <c r="F460" s="193" t="s">
        <v>24678</v>
      </c>
      <c r="G460" s="193" t="s">
        <v>24894</v>
      </c>
      <c r="H460" s="193" t="s">
        <v>24524</v>
      </c>
      <c r="I460" s="193">
        <v>581358</v>
      </c>
      <c r="J460" s="193">
        <v>14.63402</v>
      </c>
      <c r="K460" s="193">
        <v>75.027780000000007</v>
      </c>
      <c r="L460" s="193">
        <v>0.4</v>
      </c>
      <c r="M460" s="193" t="s">
        <v>24922</v>
      </c>
      <c r="N460" s="235" t="s">
        <v>15</v>
      </c>
      <c r="O460" s="236" t="s">
        <v>30190</v>
      </c>
    </row>
    <row r="461" spans="1:15" x14ac:dyDescent="0.3">
      <c r="A461" s="193">
        <v>458</v>
      </c>
      <c r="B461" s="194" t="s">
        <v>30647</v>
      </c>
      <c r="C461" s="194" t="s">
        <v>25326</v>
      </c>
      <c r="D461" s="194" t="s">
        <v>25042</v>
      </c>
      <c r="E461" s="193" t="s">
        <v>25319</v>
      </c>
      <c r="F461" s="193" t="s">
        <v>24678</v>
      </c>
      <c r="G461" s="193" t="s">
        <v>24894</v>
      </c>
      <c r="H461" s="193" t="s">
        <v>24524</v>
      </c>
      <c r="I461" s="193">
        <v>581358</v>
      </c>
      <c r="J461" s="193">
        <v>14.634119999999999</v>
      </c>
      <c r="K461" s="193">
        <v>75.027789999999996</v>
      </c>
      <c r="L461" s="193">
        <v>0.4</v>
      </c>
      <c r="M461" s="193" t="s">
        <v>24922</v>
      </c>
      <c r="N461" s="235" t="s">
        <v>15</v>
      </c>
      <c r="O461" s="236" t="s">
        <v>30190</v>
      </c>
    </row>
    <row r="462" spans="1:15" x14ac:dyDescent="0.3">
      <c r="A462" s="193">
        <v>459</v>
      </c>
      <c r="B462" s="194" t="s">
        <v>30648</v>
      </c>
      <c r="C462" s="194" t="s">
        <v>25327</v>
      </c>
      <c r="D462" s="194" t="s">
        <v>25044</v>
      </c>
      <c r="E462" s="193" t="s">
        <v>24945</v>
      </c>
      <c r="F462" s="193" t="s">
        <v>24678</v>
      </c>
      <c r="G462" s="193" t="s">
        <v>24894</v>
      </c>
      <c r="H462" s="193" t="s">
        <v>24524</v>
      </c>
      <c r="I462" s="193">
        <v>581358</v>
      </c>
      <c r="J462" s="193">
        <v>14.634219999999999</v>
      </c>
      <c r="K462" s="193">
        <v>75.027799999999999</v>
      </c>
      <c r="L462" s="193">
        <v>0.8</v>
      </c>
      <c r="M462" s="193" t="s">
        <v>24922</v>
      </c>
      <c r="N462" s="235" t="s">
        <v>15</v>
      </c>
      <c r="O462" s="236" t="s">
        <v>30190</v>
      </c>
    </row>
    <row r="463" spans="1:15" x14ac:dyDescent="0.3">
      <c r="A463" s="193">
        <v>460</v>
      </c>
      <c r="B463" s="194" t="s">
        <v>30649</v>
      </c>
      <c r="C463" s="194" t="s">
        <v>25328</v>
      </c>
      <c r="D463" s="194" t="s">
        <v>25329</v>
      </c>
      <c r="E463" s="193" t="s">
        <v>25330</v>
      </c>
      <c r="F463" s="193" t="s">
        <v>24678</v>
      </c>
      <c r="G463" s="193" t="s">
        <v>24894</v>
      </c>
      <c r="H463" s="193" t="s">
        <v>24524</v>
      </c>
      <c r="I463" s="193">
        <v>581358</v>
      </c>
      <c r="J463" s="193">
        <v>14.634320000000001</v>
      </c>
      <c r="K463" s="193">
        <v>75.027810000000002</v>
      </c>
      <c r="L463" s="193">
        <v>1.23</v>
      </c>
      <c r="M463" s="193" t="s">
        <v>24922</v>
      </c>
      <c r="N463" s="235" t="s">
        <v>15</v>
      </c>
      <c r="O463" s="236" t="s">
        <v>30190</v>
      </c>
    </row>
    <row r="464" spans="1:15" x14ac:dyDescent="0.3">
      <c r="A464" s="193">
        <v>461</v>
      </c>
      <c r="B464" s="194" t="s">
        <v>30650</v>
      </c>
      <c r="C464" s="194" t="s">
        <v>25331</v>
      </c>
      <c r="D464" s="194" t="s">
        <v>25332</v>
      </c>
      <c r="E464" s="193" t="s">
        <v>25333</v>
      </c>
      <c r="F464" s="193" t="s">
        <v>24678</v>
      </c>
      <c r="G464" s="193" t="s">
        <v>24894</v>
      </c>
      <c r="H464" s="193" t="s">
        <v>24524</v>
      </c>
      <c r="I464" s="193">
        <v>581358</v>
      </c>
      <c r="J464" s="193">
        <v>14.63442</v>
      </c>
      <c r="K464" s="193">
        <v>75.027820000000006</v>
      </c>
      <c r="L464" s="193">
        <v>0.8</v>
      </c>
      <c r="M464" s="193" t="s">
        <v>24922</v>
      </c>
      <c r="N464" s="235" t="s">
        <v>15</v>
      </c>
      <c r="O464" s="236" t="s">
        <v>30190</v>
      </c>
    </row>
    <row r="465" spans="1:15" x14ac:dyDescent="0.3">
      <c r="A465" s="193">
        <v>462</v>
      </c>
      <c r="B465" s="194" t="s">
        <v>30651</v>
      </c>
      <c r="C465" s="194" t="s">
        <v>25334</v>
      </c>
      <c r="D465" s="194" t="s">
        <v>24712</v>
      </c>
      <c r="E465" s="193" t="s">
        <v>25335</v>
      </c>
      <c r="F465" s="193" t="s">
        <v>24678</v>
      </c>
      <c r="G465" s="193" t="s">
        <v>24894</v>
      </c>
      <c r="H465" s="193" t="s">
        <v>24524</v>
      </c>
      <c r="I465" s="193">
        <v>581358</v>
      </c>
      <c r="J465" s="193">
        <v>14.63452</v>
      </c>
      <c r="K465" s="193">
        <v>75.027829999999994</v>
      </c>
      <c r="L465" s="193">
        <v>0.8</v>
      </c>
      <c r="M465" s="193" t="s">
        <v>24922</v>
      </c>
      <c r="N465" s="235" t="s">
        <v>15</v>
      </c>
      <c r="O465" s="236" t="s">
        <v>30190</v>
      </c>
    </row>
    <row r="466" spans="1:15" x14ac:dyDescent="0.3">
      <c r="A466" s="193">
        <v>463</v>
      </c>
      <c r="B466" s="194" t="s">
        <v>30652</v>
      </c>
      <c r="C466" s="194" t="s">
        <v>25336</v>
      </c>
      <c r="D466" s="194" t="s">
        <v>25337</v>
      </c>
      <c r="E466" s="193" t="s">
        <v>25335</v>
      </c>
      <c r="F466" s="193" t="s">
        <v>24678</v>
      </c>
      <c r="G466" s="193" t="s">
        <v>24894</v>
      </c>
      <c r="H466" s="193" t="s">
        <v>24524</v>
      </c>
      <c r="I466" s="193">
        <v>581358</v>
      </c>
      <c r="J466" s="193">
        <v>14.63462</v>
      </c>
      <c r="K466" s="193">
        <v>75.027839999999998</v>
      </c>
      <c r="L466" s="193">
        <v>0.8</v>
      </c>
      <c r="M466" s="193" t="s">
        <v>24922</v>
      </c>
      <c r="N466" s="235" t="s">
        <v>15</v>
      </c>
      <c r="O466" s="236" t="s">
        <v>30190</v>
      </c>
    </row>
    <row r="467" spans="1:15" x14ac:dyDescent="0.3">
      <c r="A467" s="193">
        <v>464</v>
      </c>
      <c r="B467" s="194" t="s">
        <v>30653</v>
      </c>
      <c r="C467" s="194" t="s">
        <v>25332</v>
      </c>
      <c r="D467" s="194" t="s">
        <v>25338</v>
      </c>
      <c r="E467" s="193" t="s">
        <v>25335</v>
      </c>
      <c r="F467" s="193" t="s">
        <v>24678</v>
      </c>
      <c r="G467" s="193" t="s">
        <v>24894</v>
      </c>
      <c r="H467" s="193" t="s">
        <v>24524</v>
      </c>
      <c r="I467" s="193">
        <v>581358</v>
      </c>
      <c r="J467" s="193">
        <v>14.63472</v>
      </c>
      <c r="K467" s="193">
        <v>75.027850000000001</v>
      </c>
      <c r="L467" s="193">
        <v>0.85</v>
      </c>
      <c r="M467" s="193" t="s">
        <v>24922</v>
      </c>
      <c r="N467" s="235" t="s">
        <v>15</v>
      </c>
      <c r="O467" s="236" t="s">
        <v>30190</v>
      </c>
    </row>
    <row r="468" spans="1:15" x14ac:dyDescent="0.3">
      <c r="A468" s="193">
        <v>465</v>
      </c>
      <c r="B468" s="194" t="s">
        <v>30654</v>
      </c>
      <c r="C468" s="194" t="s">
        <v>25339</v>
      </c>
      <c r="D468" s="194" t="s">
        <v>24767</v>
      </c>
      <c r="E468" s="193" t="s">
        <v>25335</v>
      </c>
      <c r="F468" s="193" t="s">
        <v>24678</v>
      </c>
      <c r="G468" s="193" t="s">
        <v>24894</v>
      </c>
      <c r="H468" s="193" t="s">
        <v>24524</v>
      </c>
      <c r="I468" s="193">
        <v>581358</v>
      </c>
      <c r="J468" s="193">
        <v>14.634819999999999</v>
      </c>
      <c r="K468" s="193">
        <v>75.027860000000004</v>
      </c>
      <c r="L468" s="193">
        <v>0.81</v>
      </c>
      <c r="M468" s="193" t="s">
        <v>24922</v>
      </c>
      <c r="N468" s="235" t="s">
        <v>15</v>
      </c>
      <c r="O468" s="236" t="s">
        <v>30190</v>
      </c>
    </row>
    <row r="469" spans="1:15" x14ac:dyDescent="0.3">
      <c r="A469" s="193">
        <v>466</v>
      </c>
      <c r="B469" s="194" t="s">
        <v>30655</v>
      </c>
      <c r="C469" s="194" t="s">
        <v>25340</v>
      </c>
      <c r="D469" s="194" t="s">
        <v>24813</v>
      </c>
      <c r="E469" s="193" t="s">
        <v>25335</v>
      </c>
      <c r="F469" s="193" t="s">
        <v>24678</v>
      </c>
      <c r="G469" s="193" t="s">
        <v>24894</v>
      </c>
      <c r="H469" s="193" t="s">
        <v>24524</v>
      </c>
      <c r="I469" s="193">
        <v>581358</v>
      </c>
      <c r="J469" s="193">
        <v>14.634919999999999</v>
      </c>
      <c r="K469" s="193">
        <v>75.027869999999993</v>
      </c>
      <c r="L469" s="193">
        <v>1.2</v>
      </c>
      <c r="M469" s="193" t="s">
        <v>24922</v>
      </c>
      <c r="N469" s="235" t="s">
        <v>15</v>
      </c>
      <c r="O469" s="236" t="s">
        <v>30190</v>
      </c>
    </row>
    <row r="470" spans="1:15" x14ac:dyDescent="0.3">
      <c r="A470" s="193">
        <v>467</v>
      </c>
      <c r="B470" s="194" t="s">
        <v>30656</v>
      </c>
      <c r="C470" s="194" t="s">
        <v>25341</v>
      </c>
      <c r="D470" s="194" t="s">
        <v>25342</v>
      </c>
      <c r="E470" s="193" t="s">
        <v>25335</v>
      </c>
      <c r="F470" s="193" t="s">
        <v>24678</v>
      </c>
      <c r="G470" s="193" t="s">
        <v>24894</v>
      </c>
      <c r="H470" s="193" t="s">
        <v>24524</v>
      </c>
      <c r="I470" s="193">
        <v>581358</v>
      </c>
      <c r="J470" s="193">
        <v>14.635020000000001</v>
      </c>
      <c r="K470" s="193">
        <v>75.027879999999996</v>
      </c>
      <c r="L470" s="193">
        <v>0.8</v>
      </c>
      <c r="M470" s="193" t="s">
        <v>24922</v>
      </c>
      <c r="N470" s="235" t="s">
        <v>15</v>
      </c>
      <c r="O470" s="236" t="s">
        <v>30190</v>
      </c>
    </row>
    <row r="471" spans="1:15" x14ac:dyDescent="0.3">
      <c r="A471" s="193">
        <v>468</v>
      </c>
      <c r="B471" s="194" t="s">
        <v>30657</v>
      </c>
      <c r="C471" s="194" t="s">
        <v>25343</v>
      </c>
      <c r="D471" s="194" t="s">
        <v>25344</v>
      </c>
      <c r="E471" s="193" t="s">
        <v>25335</v>
      </c>
      <c r="F471" s="193" t="s">
        <v>24678</v>
      </c>
      <c r="G471" s="193" t="s">
        <v>24894</v>
      </c>
      <c r="H471" s="193" t="s">
        <v>24524</v>
      </c>
      <c r="I471" s="193">
        <v>581358</v>
      </c>
      <c r="J471" s="193">
        <v>14.635120000000001</v>
      </c>
      <c r="K471" s="193">
        <v>75.027889999999999</v>
      </c>
      <c r="L471" s="193">
        <v>0.4</v>
      </c>
      <c r="M471" s="193" t="s">
        <v>24922</v>
      </c>
      <c r="N471" s="235" t="s">
        <v>15</v>
      </c>
      <c r="O471" s="236" t="s">
        <v>30190</v>
      </c>
    </row>
    <row r="472" spans="1:15" x14ac:dyDescent="0.3">
      <c r="A472" s="193">
        <v>469</v>
      </c>
      <c r="B472" s="194" t="s">
        <v>30658</v>
      </c>
      <c r="C472" s="194" t="s">
        <v>25345</v>
      </c>
      <c r="D472" s="194" t="s">
        <v>24796</v>
      </c>
      <c r="E472" s="193" t="s">
        <v>25330</v>
      </c>
      <c r="F472" s="193" t="s">
        <v>24678</v>
      </c>
      <c r="G472" s="193" t="s">
        <v>24894</v>
      </c>
      <c r="H472" s="193" t="s">
        <v>24524</v>
      </c>
      <c r="I472" s="193">
        <v>581358</v>
      </c>
      <c r="J472" s="193">
        <v>14.63522</v>
      </c>
      <c r="K472" s="193">
        <v>75.027900000000002</v>
      </c>
      <c r="L472" s="193">
        <v>0.8</v>
      </c>
      <c r="M472" s="193" t="s">
        <v>24922</v>
      </c>
      <c r="N472" s="235" t="s">
        <v>15</v>
      </c>
      <c r="O472" s="236" t="s">
        <v>30190</v>
      </c>
    </row>
    <row r="473" spans="1:15" x14ac:dyDescent="0.3">
      <c r="A473" s="193">
        <v>470</v>
      </c>
      <c r="B473" s="194" t="s">
        <v>30659</v>
      </c>
      <c r="C473" s="194" t="s">
        <v>24816</v>
      </c>
      <c r="D473" s="194" t="s">
        <v>24767</v>
      </c>
      <c r="E473" s="193" t="s">
        <v>25346</v>
      </c>
      <c r="F473" s="193" t="s">
        <v>24678</v>
      </c>
      <c r="G473" s="193" t="s">
        <v>24894</v>
      </c>
      <c r="H473" s="193" t="s">
        <v>24524</v>
      </c>
      <c r="I473" s="193">
        <v>581358</v>
      </c>
      <c r="J473" s="193">
        <v>14.63532</v>
      </c>
      <c r="K473" s="193">
        <v>75.027910000000006</v>
      </c>
      <c r="L473" s="193">
        <v>2</v>
      </c>
      <c r="M473" s="193" t="s">
        <v>24922</v>
      </c>
      <c r="N473" s="235" t="s">
        <v>15</v>
      </c>
      <c r="O473" s="236" t="s">
        <v>30190</v>
      </c>
    </row>
    <row r="474" spans="1:15" x14ac:dyDescent="0.3">
      <c r="A474" s="193">
        <v>471</v>
      </c>
      <c r="B474" s="194" t="s">
        <v>30660</v>
      </c>
      <c r="C474" s="194" t="s">
        <v>25347</v>
      </c>
      <c r="D474" s="194" t="s">
        <v>25348</v>
      </c>
      <c r="E474" s="193" t="s">
        <v>25349</v>
      </c>
      <c r="F474" s="193" t="s">
        <v>24678</v>
      </c>
      <c r="G474" s="193" t="s">
        <v>24894</v>
      </c>
      <c r="H474" s="193" t="s">
        <v>24524</v>
      </c>
      <c r="I474" s="193">
        <v>581358</v>
      </c>
      <c r="J474" s="193">
        <v>14.63542</v>
      </c>
      <c r="K474" s="193">
        <v>75.027919999999995</v>
      </c>
      <c r="L474" s="193">
        <v>2</v>
      </c>
      <c r="M474" s="193" t="s">
        <v>24922</v>
      </c>
      <c r="N474" s="235" t="s">
        <v>15</v>
      </c>
      <c r="O474" s="236" t="s">
        <v>30190</v>
      </c>
    </row>
    <row r="475" spans="1:15" x14ac:dyDescent="0.3">
      <c r="A475" s="193">
        <v>472</v>
      </c>
      <c r="B475" s="194" t="s">
        <v>30661</v>
      </c>
      <c r="C475" s="194" t="s">
        <v>25350</v>
      </c>
      <c r="D475" s="194" t="s">
        <v>24697</v>
      </c>
      <c r="E475" s="193" t="s">
        <v>25330</v>
      </c>
      <c r="F475" s="193" t="s">
        <v>24678</v>
      </c>
      <c r="G475" s="193" t="s">
        <v>24894</v>
      </c>
      <c r="H475" s="193" t="s">
        <v>24524</v>
      </c>
      <c r="I475" s="193">
        <v>581358</v>
      </c>
      <c r="J475" s="193">
        <v>14.63552</v>
      </c>
      <c r="K475" s="193">
        <v>75.027929999999998</v>
      </c>
      <c r="L475" s="193">
        <v>0.6</v>
      </c>
      <c r="M475" s="193" t="s">
        <v>24922</v>
      </c>
      <c r="N475" s="235" t="s">
        <v>15</v>
      </c>
      <c r="O475" s="236" t="s">
        <v>30190</v>
      </c>
    </row>
    <row r="476" spans="1:15" x14ac:dyDescent="0.3">
      <c r="A476" s="193">
        <v>473</v>
      </c>
      <c r="B476" s="194" t="s">
        <v>30662</v>
      </c>
      <c r="C476" s="194" t="s">
        <v>25347</v>
      </c>
      <c r="D476" s="194" t="s">
        <v>25338</v>
      </c>
      <c r="E476" s="193" t="s">
        <v>25335</v>
      </c>
      <c r="F476" s="193" t="s">
        <v>24678</v>
      </c>
      <c r="G476" s="193" t="s">
        <v>24894</v>
      </c>
      <c r="H476" s="193" t="s">
        <v>24524</v>
      </c>
      <c r="I476" s="193">
        <v>581358</v>
      </c>
      <c r="J476" s="193">
        <v>14.635619999999999</v>
      </c>
      <c r="K476" s="193">
        <v>75.027940000000001</v>
      </c>
      <c r="L476" s="193">
        <v>0.6</v>
      </c>
      <c r="M476" s="193" t="s">
        <v>24922</v>
      </c>
      <c r="N476" s="235" t="s">
        <v>15</v>
      </c>
      <c r="O476" s="236" t="s">
        <v>30190</v>
      </c>
    </row>
    <row r="477" spans="1:15" x14ac:dyDescent="0.3">
      <c r="A477" s="193">
        <v>474</v>
      </c>
      <c r="B477" s="194" t="s">
        <v>30663</v>
      </c>
      <c r="C477" s="194" t="s">
        <v>24893</v>
      </c>
      <c r="D477" s="194" t="s">
        <v>24813</v>
      </c>
      <c r="E477" s="193" t="s">
        <v>25351</v>
      </c>
      <c r="F477" s="193" t="s">
        <v>24678</v>
      </c>
      <c r="G477" s="193" t="s">
        <v>24894</v>
      </c>
      <c r="H477" s="193" t="s">
        <v>24524</v>
      </c>
      <c r="I477" s="193">
        <v>581358</v>
      </c>
      <c r="J477" s="193">
        <v>14.635719999999999</v>
      </c>
      <c r="K477" s="193">
        <v>75.027950000000004</v>
      </c>
      <c r="L477" s="193">
        <v>0.8</v>
      </c>
      <c r="M477" s="193" t="s">
        <v>24922</v>
      </c>
      <c r="N477" s="235" t="s">
        <v>15</v>
      </c>
      <c r="O477" s="236" t="s">
        <v>30190</v>
      </c>
    </row>
    <row r="478" spans="1:15" x14ac:dyDescent="0.3">
      <c r="A478" s="193">
        <v>475</v>
      </c>
      <c r="B478" s="194" t="s">
        <v>30664</v>
      </c>
      <c r="C478" s="194" t="s">
        <v>25352</v>
      </c>
      <c r="D478" s="194" t="s">
        <v>24660</v>
      </c>
      <c r="E478" s="193" t="s">
        <v>25330</v>
      </c>
      <c r="F478" s="193" t="s">
        <v>24678</v>
      </c>
      <c r="G478" s="193" t="s">
        <v>24894</v>
      </c>
      <c r="H478" s="193" t="s">
        <v>24524</v>
      </c>
      <c r="I478" s="193">
        <v>581358</v>
      </c>
      <c r="J478" s="193">
        <v>14.63602</v>
      </c>
      <c r="K478" s="193">
        <v>75.027979999999999</v>
      </c>
      <c r="L478" s="193">
        <v>1.1200000000000001</v>
      </c>
      <c r="M478" s="193" t="s">
        <v>24922</v>
      </c>
      <c r="N478" s="235" t="s">
        <v>15</v>
      </c>
      <c r="O478" s="236" t="s">
        <v>30190</v>
      </c>
    </row>
    <row r="479" spans="1:15" x14ac:dyDescent="0.3">
      <c r="A479" s="193">
        <v>476</v>
      </c>
      <c r="B479" s="194" t="s">
        <v>30665</v>
      </c>
      <c r="C479" s="194" t="s">
        <v>25353</v>
      </c>
      <c r="D479" s="194" t="s">
        <v>25345</v>
      </c>
      <c r="E479" s="193" t="s">
        <v>25330</v>
      </c>
      <c r="F479" s="193" t="s">
        <v>24678</v>
      </c>
      <c r="G479" s="193" t="s">
        <v>24894</v>
      </c>
      <c r="H479" s="193" t="s">
        <v>24524</v>
      </c>
      <c r="I479" s="193">
        <v>581358</v>
      </c>
      <c r="J479" s="193">
        <v>14.63612</v>
      </c>
      <c r="K479" s="193">
        <v>75.027990000000003</v>
      </c>
      <c r="L479" s="193">
        <v>0.6</v>
      </c>
      <c r="M479" s="193" t="s">
        <v>24922</v>
      </c>
      <c r="N479" s="235" t="s">
        <v>15</v>
      </c>
      <c r="O479" s="236" t="s">
        <v>30190</v>
      </c>
    </row>
    <row r="480" spans="1:15" x14ac:dyDescent="0.3">
      <c r="A480" s="193">
        <v>477</v>
      </c>
      <c r="B480" s="194" t="s">
        <v>30666</v>
      </c>
      <c r="C480" s="194" t="s">
        <v>25354</v>
      </c>
      <c r="D480" s="194" t="s">
        <v>25355</v>
      </c>
      <c r="E480" s="193" t="s">
        <v>25351</v>
      </c>
      <c r="F480" s="193" t="s">
        <v>24678</v>
      </c>
      <c r="G480" s="193" t="s">
        <v>24894</v>
      </c>
      <c r="H480" s="193" t="s">
        <v>24524</v>
      </c>
      <c r="I480" s="193">
        <v>581358</v>
      </c>
      <c r="J480" s="193">
        <v>14.63622</v>
      </c>
      <c r="K480" s="193">
        <v>75.028000000000006</v>
      </c>
      <c r="L480" s="193">
        <v>0.9</v>
      </c>
      <c r="M480" s="193" t="s">
        <v>24922</v>
      </c>
      <c r="N480" s="235" t="s">
        <v>15</v>
      </c>
      <c r="O480" s="236" t="s">
        <v>30190</v>
      </c>
    </row>
    <row r="481" spans="1:15" x14ac:dyDescent="0.3">
      <c r="A481" s="193">
        <v>478</v>
      </c>
      <c r="B481" s="194" t="s">
        <v>30667</v>
      </c>
      <c r="C481" s="194" t="s">
        <v>25356</v>
      </c>
      <c r="D481" s="194" t="s">
        <v>25357</v>
      </c>
      <c r="E481" s="193" t="s">
        <v>25358</v>
      </c>
      <c r="F481" s="193" t="s">
        <v>24678</v>
      </c>
      <c r="G481" s="193" t="s">
        <v>24894</v>
      </c>
      <c r="H481" s="193" t="s">
        <v>24524</v>
      </c>
      <c r="I481" s="193">
        <v>581358</v>
      </c>
      <c r="J481" s="193">
        <v>14.63632</v>
      </c>
      <c r="K481" s="193">
        <v>75.028009999999995</v>
      </c>
      <c r="L481" s="193">
        <v>0.5</v>
      </c>
      <c r="M481" s="193" t="s">
        <v>24922</v>
      </c>
      <c r="N481" s="235" t="s">
        <v>15</v>
      </c>
      <c r="O481" s="236" t="s">
        <v>30190</v>
      </c>
    </row>
    <row r="482" spans="1:15" x14ac:dyDescent="0.3">
      <c r="A482" s="193">
        <v>479</v>
      </c>
      <c r="B482" s="194" t="s">
        <v>30668</v>
      </c>
      <c r="C482" s="194" t="s">
        <v>25359</v>
      </c>
      <c r="D482" s="194" t="s">
        <v>25360</v>
      </c>
      <c r="E482" s="193" t="s">
        <v>25358</v>
      </c>
      <c r="F482" s="193" t="s">
        <v>24678</v>
      </c>
      <c r="G482" s="193" t="s">
        <v>24894</v>
      </c>
      <c r="H482" s="193" t="s">
        <v>24524</v>
      </c>
      <c r="I482" s="193">
        <v>581358</v>
      </c>
      <c r="J482" s="193">
        <v>14.636419999999999</v>
      </c>
      <c r="K482" s="193">
        <v>75.028019999999998</v>
      </c>
      <c r="L482" s="193">
        <v>1.25</v>
      </c>
      <c r="M482" s="193" t="s">
        <v>24922</v>
      </c>
      <c r="N482" s="235" t="s">
        <v>15</v>
      </c>
      <c r="O482" s="236" t="s">
        <v>30190</v>
      </c>
    </row>
    <row r="483" spans="1:15" x14ac:dyDescent="0.3">
      <c r="A483" s="193">
        <v>480</v>
      </c>
      <c r="B483" s="194" t="s">
        <v>30669</v>
      </c>
      <c r="C483" s="194" t="s">
        <v>25361</v>
      </c>
      <c r="D483" s="194" t="s">
        <v>25362</v>
      </c>
      <c r="E483" s="193" t="s">
        <v>25358</v>
      </c>
      <c r="F483" s="193" t="s">
        <v>24678</v>
      </c>
      <c r="G483" s="193" t="s">
        <v>24894</v>
      </c>
      <c r="H483" s="193" t="s">
        <v>24524</v>
      </c>
      <c r="I483" s="193">
        <v>581358</v>
      </c>
      <c r="J483" s="193">
        <v>14.63672</v>
      </c>
      <c r="K483" s="193">
        <v>75.028049999999993</v>
      </c>
      <c r="L483" s="193">
        <v>1.83</v>
      </c>
      <c r="M483" s="193" t="s">
        <v>24922</v>
      </c>
      <c r="N483" s="235" t="s">
        <v>15</v>
      </c>
      <c r="O483" s="236" t="s">
        <v>30190</v>
      </c>
    </row>
    <row r="484" spans="1:15" x14ac:dyDescent="0.3">
      <c r="A484" s="193">
        <v>481</v>
      </c>
      <c r="B484" s="194" t="s">
        <v>30670</v>
      </c>
      <c r="C484" s="194" t="s">
        <v>25363</v>
      </c>
      <c r="D484" s="194" t="s">
        <v>25362</v>
      </c>
      <c r="E484" s="193" t="s">
        <v>25335</v>
      </c>
      <c r="F484" s="193" t="s">
        <v>24678</v>
      </c>
      <c r="G484" s="193" t="s">
        <v>24894</v>
      </c>
      <c r="H484" s="193" t="s">
        <v>24524</v>
      </c>
      <c r="I484" s="193">
        <v>581358</v>
      </c>
      <c r="J484" s="193">
        <v>14.63682</v>
      </c>
      <c r="K484" s="193">
        <v>75.028059999999996</v>
      </c>
      <c r="L484" s="193">
        <v>2.5</v>
      </c>
      <c r="M484" s="193" t="s">
        <v>24922</v>
      </c>
      <c r="N484" s="235" t="s">
        <v>15</v>
      </c>
      <c r="O484" s="236" t="s">
        <v>30190</v>
      </c>
    </row>
    <row r="485" spans="1:15" x14ac:dyDescent="0.3">
      <c r="A485" s="193">
        <v>482</v>
      </c>
      <c r="B485" s="194" t="s">
        <v>30671</v>
      </c>
      <c r="C485" s="194" t="s">
        <v>25364</v>
      </c>
      <c r="D485" s="194" t="s">
        <v>25365</v>
      </c>
      <c r="E485" s="193" t="s">
        <v>25366</v>
      </c>
      <c r="F485" s="193" t="s">
        <v>24678</v>
      </c>
      <c r="G485" s="193" t="s">
        <v>24894</v>
      </c>
      <c r="H485" s="193" t="s">
        <v>24524</v>
      </c>
      <c r="I485" s="193">
        <v>581358</v>
      </c>
      <c r="J485" s="193">
        <v>14.63692</v>
      </c>
      <c r="K485" s="193">
        <v>75.02807</v>
      </c>
      <c r="L485" s="193">
        <v>2</v>
      </c>
      <c r="M485" s="193" t="s">
        <v>24922</v>
      </c>
      <c r="N485" s="235" t="s">
        <v>15</v>
      </c>
      <c r="O485" s="236" t="s">
        <v>30190</v>
      </c>
    </row>
    <row r="486" spans="1:15" x14ac:dyDescent="0.3">
      <c r="A486" s="193">
        <v>483</v>
      </c>
      <c r="B486" s="194" t="s">
        <v>30672</v>
      </c>
      <c r="C486" s="194" t="s">
        <v>25367</v>
      </c>
      <c r="D486" s="194" t="s">
        <v>25365</v>
      </c>
      <c r="E486" s="193" t="s">
        <v>25366</v>
      </c>
      <c r="F486" s="193" t="s">
        <v>24678</v>
      </c>
      <c r="G486" s="193" t="s">
        <v>24894</v>
      </c>
      <c r="H486" s="193" t="s">
        <v>24524</v>
      </c>
      <c r="I486" s="193">
        <v>581358</v>
      </c>
      <c r="J486" s="193">
        <v>14.63702</v>
      </c>
      <c r="K486" s="193">
        <v>75.028080000000003</v>
      </c>
      <c r="L486" s="193">
        <v>2</v>
      </c>
      <c r="M486" s="193" t="s">
        <v>24922</v>
      </c>
      <c r="N486" s="235" t="s">
        <v>15</v>
      </c>
      <c r="O486" s="236" t="s">
        <v>30190</v>
      </c>
    </row>
    <row r="487" spans="1:15" x14ac:dyDescent="0.3">
      <c r="A487" s="193">
        <v>484</v>
      </c>
      <c r="B487" s="194" t="s">
        <v>30673</v>
      </c>
      <c r="C487" s="194" t="s">
        <v>24893</v>
      </c>
      <c r="D487" s="194" t="s">
        <v>24682</v>
      </c>
      <c r="E487" s="193" t="s">
        <v>25335</v>
      </c>
      <c r="F487" s="193" t="s">
        <v>24678</v>
      </c>
      <c r="G487" s="193" t="s">
        <v>24894</v>
      </c>
      <c r="H487" s="193" t="s">
        <v>24524</v>
      </c>
      <c r="I487" s="193">
        <v>581358</v>
      </c>
      <c r="J487" s="193">
        <v>14.637119999999999</v>
      </c>
      <c r="K487" s="193">
        <v>75.028090000000006</v>
      </c>
      <c r="L487" s="193">
        <v>2</v>
      </c>
      <c r="M487" s="193" t="s">
        <v>24922</v>
      </c>
      <c r="N487" s="235" t="s">
        <v>15</v>
      </c>
      <c r="O487" s="236" t="s">
        <v>30190</v>
      </c>
    </row>
    <row r="488" spans="1:15" x14ac:dyDescent="0.3">
      <c r="A488" s="193">
        <v>485</v>
      </c>
      <c r="B488" s="194" t="s">
        <v>30674</v>
      </c>
      <c r="C488" s="194" t="s">
        <v>25332</v>
      </c>
      <c r="D488" s="194" t="s">
        <v>25348</v>
      </c>
      <c r="E488" s="193" t="s">
        <v>25349</v>
      </c>
      <c r="F488" s="193" t="s">
        <v>24678</v>
      </c>
      <c r="G488" s="193" t="s">
        <v>24894</v>
      </c>
      <c r="H488" s="193" t="s">
        <v>24524</v>
      </c>
      <c r="I488" s="193">
        <v>581358</v>
      </c>
      <c r="J488" s="193">
        <v>14.637219999999999</v>
      </c>
      <c r="K488" s="193">
        <v>75.028099999999995</v>
      </c>
      <c r="L488" s="193">
        <v>2</v>
      </c>
      <c r="M488" s="193" t="s">
        <v>24922</v>
      </c>
      <c r="N488" s="235" t="s">
        <v>15</v>
      </c>
      <c r="O488" s="236" t="s">
        <v>30190</v>
      </c>
    </row>
    <row r="489" spans="1:15" x14ac:dyDescent="0.3">
      <c r="A489" s="193">
        <v>486</v>
      </c>
      <c r="B489" s="194" t="s">
        <v>30675</v>
      </c>
      <c r="C489" s="194" t="s">
        <v>24849</v>
      </c>
      <c r="D489" s="194" t="s">
        <v>25368</v>
      </c>
      <c r="E489" s="193" t="s">
        <v>25330</v>
      </c>
      <c r="F489" s="193" t="s">
        <v>24678</v>
      </c>
      <c r="G489" s="193" t="s">
        <v>24894</v>
      </c>
      <c r="H489" s="193" t="s">
        <v>24524</v>
      </c>
      <c r="I489" s="193">
        <v>581358</v>
      </c>
      <c r="J489" s="193">
        <v>14.637320000000001</v>
      </c>
      <c r="K489" s="193">
        <v>75.028109999999998</v>
      </c>
      <c r="L489" s="193">
        <v>0.9</v>
      </c>
      <c r="M489" s="193" t="s">
        <v>24922</v>
      </c>
      <c r="N489" s="235" t="s">
        <v>15</v>
      </c>
      <c r="O489" s="236" t="s">
        <v>30190</v>
      </c>
    </row>
    <row r="490" spans="1:15" x14ac:dyDescent="0.3">
      <c r="A490" s="193">
        <v>487</v>
      </c>
      <c r="B490" s="194" t="s">
        <v>30676</v>
      </c>
      <c r="C490" s="194" t="s">
        <v>25369</v>
      </c>
      <c r="D490" s="194" t="s">
        <v>25370</v>
      </c>
      <c r="E490" s="193" t="s">
        <v>25330</v>
      </c>
      <c r="F490" s="193" t="s">
        <v>24678</v>
      </c>
      <c r="G490" s="193" t="s">
        <v>24894</v>
      </c>
      <c r="H490" s="193" t="s">
        <v>24524</v>
      </c>
      <c r="I490" s="193">
        <v>581358</v>
      </c>
      <c r="J490" s="193">
        <v>14.63752</v>
      </c>
      <c r="K490" s="193">
        <v>75.028130000000004</v>
      </c>
      <c r="L490" s="193">
        <v>1</v>
      </c>
      <c r="M490" s="193" t="s">
        <v>24922</v>
      </c>
      <c r="N490" s="235" t="s">
        <v>15</v>
      </c>
      <c r="O490" s="236" t="s">
        <v>30190</v>
      </c>
    </row>
    <row r="491" spans="1:15" x14ac:dyDescent="0.3">
      <c r="A491" s="193">
        <v>488</v>
      </c>
      <c r="B491" s="194" t="s">
        <v>30677</v>
      </c>
      <c r="C491" s="194" t="s">
        <v>25371</v>
      </c>
      <c r="D491" s="194" t="s">
        <v>24808</v>
      </c>
      <c r="E491" s="193" t="s">
        <v>25241</v>
      </c>
      <c r="F491" s="193" t="s">
        <v>24678</v>
      </c>
      <c r="G491" s="193" t="s">
        <v>24894</v>
      </c>
      <c r="H491" s="193" t="s">
        <v>24524</v>
      </c>
      <c r="I491" s="193">
        <v>581358</v>
      </c>
      <c r="J491" s="193">
        <v>14.63762</v>
      </c>
      <c r="K491" s="193">
        <v>75.028139999999993</v>
      </c>
      <c r="L491" s="193">
        <v>2</v>
      </c>
      <c r="M491" s="193" t="s">
        <v>24922</v>
      </c>
      <c r="N491" s="235" t="s">
        <v>15</v>
      </c>
      <c r="O491" s="236" t="s">
        <v>30190</v>
      </c>
    </row>
    <row r="492" spans="1:15" x14ac:dyDescent="0.3">
      <c r="A492" s="193">
        <v>489</v>
      </c>
      <c r="B492" s="194" t="s">
        <v>30678</v>
      </c>
      <c r="C492" s="194" t="s">
        <v>25372</v>
      </c>
      <c r="D492" s="194" t="s">
        <v>24767</v>
      </c>
      <c r="E492" s="193" t="s">
        <v>25373</v>
      </c>
      <c r="F492" s="193" t="s">
        <v>24678</v>
      </c>
      <c r="G492" s="193" t="s">
        <v>24894</v>
      </c>
      <c r="H492" s="193" t="s">
        <v>24524</v>
      </c>
      <c r="I492" s="193">
        <v>581358</v>
      </c>
      <c r="J492" s="193">
        <v>14.63772</v>
      </c>
      <c r="K492" s="193">
        <v>75.028149999999997</v>
      </c>
      <c r="L492" s="193">
        <v>2</v>
      </c>
      <c r="M492" s="193" t="s">
        <v>24922</v>
      </c>
      <c r="N492" s="235" t="s">
        <v>15</v>
      </c>
      <c r="O492" s="236" t="s">
        <v>30190</v>
      </c>
    </row>
    <row r="493" spans="1:15" x14ac:dyDescent="0.3">
      <c r="A493" s="237">
        <v>490</v>
      </c>
      <c r="B493" s="238" t="s">
        <v>30679</v>
      </c>
      <c r="C493" s="238" t="s">
        <v>25374</v>
      </c>
      <c r="D493" s="238" t="s">
        <v>25375</v>
      </c>
      <c r="E493" s="193" t="s">
        <v>25330</v>
      </c>
      <c r="F493" s="193" t="s">
        <v>24678</v>
      </c>
      <c r="G493" s="193" t="s">
        <v>24894</v>
      </c>
      <c r="H493" s="193" t="s">
        <v>24524</v>
      </c>
      <c r="I493" s="193">
        <v>581358</v>
      </c>
      <c r="J493" s="193">
        <v>14.63782</v>
      </c>
      <c r="K493" s="193">
        <v>75.02816</v>
      </c>
      <c r="L493" s="193">
        <v>2</v>
      </c>
      <c r="M493" s="193" t="s">
        <v>24922</v>
      </c>
      <c r="N493" s="235" t="s">
        <v>15</v>
      </c>
      <c r="O493" s="236" t="s">
        <v>30190</v>
      </c>
    </row>
    <row r="494" spans="1:15" x14ac:dyDescent="0.3">
      <c r="A494" s="193">
        <v>491</v>
      </c>
      <c r="B494" s="194" t="s">
        <v>30680</v>
      </c>
      <c r="C494" s="194" t="s">
        <v>25376</v>
      </c>
      <c r="D494" s="194" t="s">
        <v>25377</v>
      </c>
      <c r="E494" s="193" t="s">
        <v>25335</v>
      </c>
      <c r="F494" s="193" t="s">
        <v>24678</v>
      </c>
      <c r="G494" s="193" t="s">
        <v>24894</v>
      </c>
      <c r="H494" s="193" t="s">
        <v>24524</v>
      </c>
      <c r="I494" s="193">
        <v>581358</v>
      </c>
      <c r="J494" s="193">
        <v>14.637919999999999</v>
      </c>
      <c r="K494" s="193">
        <v>75.028170000000003</v>
      </c>
      <c r="L494" s="193">
        <v>2.5</v>
      </c>
      <c r="M494" s="193" t="s">
        <v>24680</v>
      </c>
      <c r="N494" s="235" t="s">
        <v>15</v>
      </c>
      <c r="O494" s="236" t="s">
        <v>30190</v>
      </c>
    </row>
    <row r="495" spans="1:15" x14ac:dyDescent="0.3">
      <c r="A495" s="193">
        <v>492</v>
      </c>
      <c r="B495" s="194" t="s">
        <v>30681</v>
      </c>
      <c r="C495" s="194" t="s">
        <v>25378</v>
      </c>
      <c r="D495" s="194" t="s">
        <v>25379</v>
      </c>
      <c r="E495" s="193" t="s">
        <v>25380</v>
      </c>
      <c r="F495" s="193" t="s">
        <v>24678</v>
      </c>
      <c r="G495" s="193" t="s">
        <v>24894</v>
      </c>
      <c r="H495" s="193" t="s">
        <v>24524</v>
      </c>
      <c r="I495" s="193">
        <v>581358</v>
      </c>
      <c r="J495" s="193">
        <v>14.638019999999999</v>
      </c>
      <c r="K495" s="193">
        <v>75.028180000000006</v>
      </c>
      <c r="L495" s="193">
        <v>2.5</v>
      </c>
      <c r="M495" s="193" t="s">
        <v>24680</v>
      </c>
      <c r="N495" s="235" t="s">
        <v>15</v>
      </c>
      <c r="O495" s="236" t="s">
        <v>30190</v>
      </c>
    </row>
    <row r="496" spans="1:15" x14ac:dyDescent="0.3">
      <c r="A496" s="193">
        <v>493</v>
      </c>
      <c r="B496" s="194" t="s">
        <v>30682</v>
      </c>
      <c r="C496" s="194" t="s">
        <v>25381</v>
      </c>
      <c r="D496" s="194" t="s">
        <v>25379</v>
      </c>
      <c r="E496" s="193" t="s">
        <v>25380</v>
      </c>
      <c r="F496" s="193" t="s">
        <v>24678</v>
      </c>
      <c r="G496" s="193" t="s">
        <v>24894</v>
      </c>
      <c r="H496" s="193" t="s">
        <v>24524</v>
      </c>
      <c r="I496" s="193">
        <v>581358</v>
      </c>
      <c r="J496" s="193">
        <v>14.638120000000001</v>
      </c>
      <c r="K496" s="193">
        <v>75.028189999999995</v>
      </c>
      <c r="L496" s="193">
        <v>2.5</v>
      </c>
      <c r="M496" s="193" t="s">
        <v>24680</v>
      </c>
      <c r="N496" s="235" t="s">
        <v>15</v>
      </c>
      <c r="O496" s="236" t="s">
        <v>30190</v>
      </c>
    </row>
    <row r="497" spans="1:15" x14ac:dyDescent="0.3">
      <c r="A497" s="193">
        <v>494</v>
      </c>
      <c r="B497" s="194" t="s">
        <v>30683</v>
      </c>
      <c r="C497" s="194" t="s">
        <v>25140</v>
      </c>
      <c r="D497" s="194" t="s">
        <v>25382</v>
      </c>
      <c r="E497" s="193" t="s">
        <v>25319</v>
      </c>
      <c r="F497" s="193" t="s">
        <v>24678</v>
      </c>
      <c r="G497" s="193" t="s">
        <v>24894</v>
      </c>
      <c r="H497" s="193" t="s">
        <v>24524</v>
      </c>
      <c r="I497" s="193">
        <v>581358</v>
      </c>
      <c r="J497" s="193">
        <v>14.63832</v>
      </c>
      <c r="K497" s="193">
        <v>75.028210000000001</v>
      </c>
      <c r="L497" s="193">
        <v>0.6</v>
      </c>
      <c r="M497" s="193" t="s">
        <v>24680</v>
      </c>
      <c r="N497" s="235" t="s">
        <v>15</v>
      </c>
      <c r="O497" s="236" t="s">
        <v>30190</v>
      </c>
    </row>
    <row r="498" spans="1:15" x14ac:dyDescent="0.3">
      <c r="A498" s="193">
        <v>495</v>
      </c>
      <c r="B498" s="194" t="s">
        <v>30684</v>
      </c>
      <c r="C498" s="194" t="s">
        <v>25383</v>
      </c>
      <c r="D498" s="194" t="s">
        <v>25382</v>
      </c>
      <c r="E498" s="193" t="s">
        <v>25319</v>
      </c>
      <c r="F498" s="193" t="s">
        <v>24678</v>
      </c>
      <c r="G498" s="193" t="s">
        <v>24894</v>
      </c>
      <c r="H498" s="193" t="s">
        <v>24524</v>
      </c>
      <c r="I498" s="193">
        <v>581358</v>
      </c>
      <c r="J498" s="193">
        <v>14.63842</v>
      </c>
      <c r="K498" s="193">
        <v>75.028220000000005</v>
      </c>
      <c r="L498" s="193">
        <v>0.5</v>
      </c>
      <c r="M498" s="193" t="s">
        <v>24680</v>
      </c>
      <c r="N498" s="235" t="s">
        <v>15</v>
      </c>
      <c r="O498" s="236" t="s">
        <v>30190</v>
      </c>
    </row>
    <row r="499" spans="1:15" x14ac:dyDescent="0.3">
      <c r="A499" s="193">
        <v>496</v>
      </c>
      <c r="B499" s="194" t="s">
        <v>30685</v>
      </c>
      <c r="C499" s="194" t="s">
        <v>25157</v>
      </c>
      <c r="D499" s="194" t="s">
        <v>25382</v>
      </c>
      <c r="E499" s="193" t="s">
        <v>25319</v>
      </c>
      <c r="F499" s="193" t="s">
        <v>24678</v>
      </c>
      <c r="G499" s="193" t="s">
        <v>24894</v>
      </c>
      <c r="H499" s="193" t="s">
        <v>24524</v>
      </c>
      <c r="I499" s="193">
        <v>581358</v>
      </c>
      <c r="J499" s="193">
        <v>14.63852</v>
      </c>
      <c r="K499" s="193">
        <v>75.028229999999994</v>
      </c>
      <c r="L499" s="193">
        <v>0.6</v>
      </c>
      <c r="M499" s="193" t="s">
        <v>24680</v>
      </c>
      <c r="N499" s="235" t="s">
        <v>15</v>
      </c>
      <c r="O499" s="236" t="s">
        <v>30190</v>
      </c>
    </row>
    <row r="500" spans="1:15" x14ac:dyDescent="0.3">
      <c r="A500" s="193">
        <v>497</v>
      </c>
      <c r="B500" s="194" t="s">
        <v>30686</v>
      </c>
      <c r="C500" s="194" t="s">
        <v>25384</v>
      </c>
      <c r="D500" s="194" t="s">
        <v>25337</v>
      </c>
      <c r="E500" s="193" t="s">
        <v>25385</v>
      </c>
      <c r="F500" s="193" t="s">
        <v>24678</v>
      </c>
      <c r="G500" s="193" t="s">
        <v>24894</v>
      </c>
      <c r="H500" s="193" t="s">
        <v>24524</v>
      </c>
      <c r="I500" s="193">
        <v>581402</v>
      </c>
      <c r="J500" s="193">
        <v>14.63862</v>
      </c>
      <c r="K500" s="193">
        <v>75.028239999999997</v>
      </c>
      <c r="L500" s="193">
        <v>0.78</v>
      </c>
      <c r="M500" s="193" t="s">
        <v>24680</v>
      </c>
      <c r="N500" s="235" t="s">
        <v>15</v>
      </c>
      <c r="O500" s="236" t="s">
        <v>30190</v>
      </c>
    </row>
    <row r="501" spans="1:15" x14ac:dyDescent="0.3">
      <c r="A501" s="193">
        <v>498</v>
      </c>
      <c r="B501" s="194" t="s">
        <v>30687</v>
      </c>
      <c r="C501" s="194" t="s">
        <v>25337</v>
      </c>
      <c r="D501" s="194" t="s">
        <v>24808</v>
      </c>
      <c r="E501" s="193" t="s">
        <v>25385</v>
      </c>
      <c r="F501" s="193" t="s">
        <v>24678</v>
      </c>
      <c r="G501" s="193" t="s">
        <v>24894</v>
      </c>
      <c r="H501" s="193" t="s">
        <v>24524</v>
      </c>
      <c r="I501" s="193">
        <v>581402</v>
      </c>
      <c r="J501" s="193">
        <v>14.638719999999999</v>
      </c>
      <c r="K501" s="193">
        <v>75.02825</v>
      </c>
      <c r="L501" s="193">
        <v>1.2</v>
      </c>
      <c r="M501" s="193" t="s">
        <v>24680</v>
      </c>
      <c r="N501" s="235" t="s">
        <v>15</v>
      </c>
      <c r="O501" s="236" t="s">
        <v>30190</v>
      </c>
    </row>
    <row r="502" spans="1:15" x14ac:dyDescent="0.3">
      <c r="A502" s="193">
        <v>499</v>
      </c>
      <c r="B502" s="194" t="s">
        <v>30688</v>
      </c>
      <c r="C502" s="194" t="s">
        <v>24789</v>
      </c>
      <c r="D502" s="194" t="s">
        <v>24686</v>
      </c>
      <c r="E502" s="193" t="s">
        <v>25386</v>
      </c>
      <c r="F502" s="193" t="s">
        <v>24678</v>
      </c>
      <c r="G502" s="193" t="s">
        <v>24894</v>
      </c>
      <c r="H502" s="193" t="s">
        <v>24524</v>
      </c>
      <c r="I502" s="193">
        <v>581336</v>
      </c>
      <c r="J502" s="193">
        <v>14.638820000000001</v>
      </c>
      <c r="K502" s="193">
        <v>75.028260000000003</v>
      </c>
      <c r="L502" s="193">
        <v>1.2</v>
      </c>
      <c r="M502" s="193" t="s">
        <v>24680</v>
      </c>
      <c r="N502" s="235" t="s">
        <v>15</v>
      </c>
      <c r="O502" s="236" t="s">
        <v>30190</v>
      </c>
    </row>
    <row r="503" spans="1:15" x14ac:dyDescent="0.3">
      <c r="A503" s="193">
        <v>500</v>
      </c>
      <c r="B503" s="194" t="s">
        <v>30689</v>
      </c>
      <c r="C503" s="194" t="s">
        <v>24808</v>
      </c>
      <c r="D503" s="194" t="s">
        <v>24710</v>
      </c>
      <c r="E503" s="193" t="s">
        <v>25387</v>
      </c>
      <c r="F503" s="193" t="s">
        <v>24678</v>
      </c>
      <c r="G503" s="193" t="s">
        <v>24894</v>
      </c>
      <c r="H503" s="193" t="s">
        <v>24524</v>
      </c>
      <c r="I503" s="193">
        <v>581336</v>
      </c>
      <c r="J503" s="193">
        <v>14.638920000000001</v>
      </c>
      <c r="K503" s="193">
        <v>75.028270000000006</v>
      </c>
      <c r="L503" s="193">
        <v>1.5</v>
      </c>
      <c r="M503" s="193" t="s">
        <v>24680</v>
      </c>
      <c r="N503" s="235" t="s">
        <v>15</v>
      </c>
      <c r="O503" s="236" t="s">
        <v>30190</v>
      </c>
    </row>
  </sheetData>
  <mergeCells count="11">
    <mergeCell ref="O2:O3"/>
    <mergeCell ref="A1:O1"/>
    <mergeCell ref="A2:A3"/>
    <mergeCell ref="B2:B3"/>
    <mergeCell ref="C2:C3"/>
    <mergeCell ref="D2:D3"/>
    <mergeCell ref="E2:I2"/>
    <mergeCell ref="J2:K2"/>
    <mergeCell ref="L2:L3"/>
    <mergeCell ref="M2:M3"/>
    <mergeCell ref="N2:N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F31DC-6DFB-4D53-8F03-B63758078212}">
  <dimension ref="A1:K484"/>
  <sheetViews>
    <sheetView workbookViewId="0">
      <selection activeCell="D7" sqref="D7"/>
    </sheetView>
  </sheetViews>
  <sheetFormatPr defaultRowHeight="23.4" x14ac:dyDescent="0.45"/>
  <cols>
    <col min="1" max="1" width="11.21875" style="239" customWidth="1"/>
    <col min="2" max="2" width="20.5546875" customWidth="1"/>
    <col min="3" max="3" width="29.21875" bestFit="1" customWidth="1"/>
    <col min="4" max="4" width="24.77734375" style="155" customWidth="1"/>
    <col min="5" max="5" width="28.5546875" bestFit="1" customWidth="1"/>
    <col min="6" max="6" width="20.5546875" customWidth="1"/>
    <col min="7" max="7" width="12.21875" customWidth="1"/>
    <col min="8" max="8" width="60.77734375" style="155" customWidth="1"/>
    <col min="9" max="9" width="19.21875" customWidth="1"/>
    <col min="10" max="10" width="18" customWidth="1"/>
    <col min="11" max="11" width="13.5546875" customWidth="1"/>
    <col min="16" max="16" width="30.21875" customWidth="1"/>
  </cols>
  <sheetData>
    <row r="1" spans="1:11" ht="101.7" customHeight="1" x14ac:dyDescent="0.3">
      <c r="A1" s="255" t="s">
        <v>25388</v>
      </c>
      <c r="B1" s="255"/>
      <c r="C1" s="255"/>
      <c r="D1" s="255"/>
      <c r="E1" s="255"/>
      <c r="F1" s="255"/>
      <c r="G1" s="255"/>
      <c r="H1" s="255"/>
      <c r="I1" s="255"/>
      <c r="J1" s="255"/>
    </row>
    <row r="2" spans="1:11" ht="66" customHeight="1" x14ac:dyDescent="0.3">
      <c r="A2" s="197" t="s">
        <v>1</v>
      </c>
      <c r="B2" s="164"/>
      <c r="C2" s="164" t="s">
        <v>2</v>
      </c>
      <c r="D2" s="165" t="s">
        <v>3</v>
      </c>
      <c r="E2" s="164" t="s">
        <v>4</v>
      </c>
      <c r="F2" s="164" t="s">
        <v>5</v>
      </c>
      <c r="G2" s="164" t="s">
        <v>6</v>
      </c>
      <c r="H2" s="165" t="s">
        <v>7</v>
      </c>
      <c r="I2" s="164" t="s">
        <v>8</v>
      </c>
      <c r="J2" s="198" t="s">
        <v>9</v>
      </c>
    </row>
    <row r="3" spans="1:11" x14ac:dyDescent="0.45">
      <c r="A3" s="157">
        <v>1</v>
      </c>
      <c r="B3" s="199" t="s">
        <v>25389</v>
      </c>
      <c r="C3" s="195" t="s">
        <v>22932</v>
      </c>
      <c r="D3" s="195" t="s">
        <v>25390</v>
      </c>
      <c r="E3" s="200" t="s">
        <v>25391</v>
      </c>
      <c r="F3" s="200" t="s">
        <v>25392</v>
      </c>
      <c r="G3" s="201">
        <v>0.8</v>
      </c>
      <c r="H3" s="158" t="s">
        <v>24192</v>
      </c>
      <c r="I3" s="195" t="s">
        <v>15</v>
      </c>
      <c r="J3" s="240"/>
    </row>
    <row r="4" spans="1:11" x14ac:dyDescent="0.45">
      <c r="A4" s="157">
        <v>2</v>
      </c>
      <c r="B4" s="199" t="s">
        <v>25393</v>
      </c>
      <c r="C4" s="195" t="s">
        <v>22520</v>
      </c>
      <c r="D4" s="195" t="s">
        <v>22520</v>
      </c>
      <c r="E4" s="200" t="s">
        <v>25391</v>
      </c>
      <c r="F4" s="200" t="s">
        <v>25392</v>
      </c>
      <c r="G4" s="201">
        <v>0.8</v>
      </c>
      <c r="H4" s="158" t="s">
        <v>22555</v>
      </c>
      <c r="I4" s="195" t="s">
        <v>15</v>
      </c>
      <c r="J4" s="240"/>
    </row>
    <row r="5" spans="1:11" x14ac:dyDescent="0.45">
      <c r="A5" s="157">
        <v>3</v>
      </c>
      <c r="B5" s="199" t="s">
        <v>25394</v>
      </c>
      <c r="C5" s="195" t="s">
        <v>23132</v>
      </c>
      <c r="D5" s="195" t="s">
        <v>25395</v>
      </c>
      <c r="E5" s="200" t="s">
        <v>25391</v>
      </c>
      <c r="F5" s="200" t="s">
        <v>25392</v>
      </c>
      <c r="G5" s="201">
        <v>0.8</v>
      </c>
      <c r="H5" s="158" t="s">
        <v>24192</v>
      </c>
      <c r="I5" s="195" t="s">
        <v>15</v>
      </c>
      <c r="J5" s="240"/>
    </row>
    <row r="6" spans="1:11" x14ac:dyDescent="0.45">
      <c r="A6" s="157">
        <v>4</v>
      </c>
      <c r="B6" s="199" t="s">
        <v>25396</v>
      </c>
      <c r="C6" s="195" t="s">
        <v>22498</v>
      </c>
      <c r="D6" s="195" t="s">
        <v>25397</v>
      </c>
      <c r="E6" s="200" t="s">
        <v>25391</v>
      </c>
      <c r="F6" s="200" t="s">
        <v>25392</v>
      </c>
      <c r="G6" s="201">
        <v>0.4</v>
      </c>
      <c r="H6" s="158" t="s">
        <v>22631</v>
      </c>
      <c r="I6" s="195" t="s">
        <v>15</v>
      </c>
      <c r="J6" s="240"/>
    </row>
    <row r="7" spans="1:11" x14ac:dyDescent="0.45">
      <c r="A7" s="157">
        <v>5</v>
      </c>
      <c r="B7" s="199" t="s">
        <v>25398</v>
      </c>
      <c r="C7" s="195" t="s">
        <v>25399</v>
      </c>
      <c r="D7" s="195" t="s">
        <v>25400</v>
      </c>
      <c r="E7" s="200" t="s">
        <v>25391</v>
      </c>
      <c r="F7" s="200" t="s">
        <v>25392</v>
      </c>
      <c r="G7" s="201">
        <v>1</v>
      </c>
      <c r="H7" s="158" t="s">
        <v>25401</v>
      </c>
      <c r="I7" s="195" t="s">
        <v>15</v>
      </c>
      <c r="J7" s="2"/>
    </row>
    <row r="8" spans="1:11" x14ac:dyDescent="0.45">
      <c r="A8" s="157">
        <v>6</v>
      </c>
      <c r="B8" s="199" t="s">
        <v>25402</v>
      </c>
      <c r="C8" s="195" t="s">
        <v>22819</v>
      </c>
      <c r="D8" s="195" t="s">
        <v>25403</v>
      </c>
      <c r="E8" s="200" t="s">
        <v>25391</v>
      </c>
      <c r="F8" s="200" t="s">
        <v>25392</v>
      </c>
      <c r="G8" s="201">
        <v>0.8</v>
      </c>
      <c r="H8" s="158" t="s">
        <v>24192</v>
      </c>
      <c r="I8" s="195" t="s">
        <v>15</v>
      </c>
      <c r="J8" s="2"/>
      <c r="K8" s="80"/>
    </row>
    <row r="9" spans="1:11" x14ac:dyDescent="0.45">
      <c r="A9" s="157">
        <v>7</v>
      </c>
      <c r="B9" s="199" t="s">
        <v>25404</v>
      </c>
      <c r="C9" s="195" t="s">
        <v>23672</v>
      </c>
      <c r="D9" s="195" t="s">
        <v>25405</v>
      </c>
      <c r="E9" s="200" t="s">
        <v>25391</v>
      </c>
      <c r="F9" s="200" t="s">
        <v>25392</v>
      </c>
      <c r="G9" s="201">
        <v>1.26</v>
      </c>
      <c r="H9" s="158" t="s">
        <v>25406</v>
      </c>
      <c r="I9" s="195" t="s">
        <v>15</v>
      </c>
      <c r="J9" s="2"/>
    </row>
    <row r="10" spans="1:11" x14ac:dyDescent="0.45">
      <c r="A10" s="157">
        <v>8</v>
      </c>
      <c r="B10" s="199" t="s">
        <v>25407</v>
      </c>
      <c r="C10" s="195" t="s">
        <v>22861</v>
      </c>
      <c r="D10" s="195" t="s">
        <v>25408</v>
      </c>
      <c r="E10" s="200" t="s">
        <v>25391</v>
      </c>
      <c r="F10" s="200" t="s">
        <v>25392</v>
      </c>
      <c r="G10" s="201">
        <v>1.4</v>
      </c>
      <c r="H10" s="158" t="s">
        <v>25409</v>
      </c>
      <c r="I10" s="195" t="s">
        <v>15</v>
      </c>
      <c r="J10" s="2"/>
    </row>
    <row r="11" spans="1:11" x14ac:dyDescent="0.45">
      <c r="A11" s="157">
        <v>9</v>
      </c>
      <c r="B11" s="199" t="s">
        <v>25410</v>
      </c>
      <c r="C11" s="195" t="s">
        <v>25411</v>
      </c>
      <c r="D11" s="195" t="s">
        <v>25412</v>
      </c>
      <c r="E11" s="200" t="s">
        <v>25391</v>
      </c>
      <c r="F11" s="200" t="s">
        <v>25392</v>
      </c>
      <c r="G11" s="201">
        <v>1.88</v>
      </c>
      <c r="H11" s="158" t="s">
        <v>22991</v>
      </c>
      <c r="I11" s="195" t="s">
        <v>15</v>
      </c>
      <c r="J11" s="2"/>
    </row>
    <row r="12" spans="1:11" x14ac:dyDescent="0.45">
      <c r="A12" s="157">
        <v>10</v>
      </c>
      <c r="B12" s="199" t="s">
        <v>25413</v>
      </c>
      <c r="C12" s="195" t="s">
        <v>25414</v>
      </c>
      <c r="D12" s="195" t="s">
        <v>25415</v>
      </c>
      <c r="E12" s="200" t="s">
        <v>25391</v>
      </c>
      <c r="F12" s="200" t="s">
        <v>25392</v>
      </c>
      <c r="G12" s="201">
        <v>1.8</v>
      </c>
      <c r="H12" s="158" t="s">
        <v>25416</v>
      </c>
      <c r="I12" s="195" t="s">
        <v>15</v>
      </c>
      <c r="J12" s="2"/>
    </row>
    <row r="13" spans="1:11" x14ac:dyDescent="0.45">
      <c r="A13" s="157">
        <v>11</v>
      </c>
      <c r="B13" s="199" t="s">
        <v>25417</v>
      </c>
      <c r="C13" s="195" t="s">
        <v>22854</v>
      </c>
      <c r="D13" s="195" t="s">
        <v>25418</v>
      </c>
      <c r="E13" s="200" t="s">
        <v>25391</v>
      </c>
      <c r="F13" s="200" t="s">
        <v>25392</v>
      </c>
      <c r="G13" s="201">
        <v>0.4</v>
      </c>
      <c r="H13" s="158" t="s">
        <v>23503</v>
      </c>
      <c r="I13" s="195" t="s">
        <v>15</v>
      </c>
      <c r="J13" s="2"/>
    </row>
    <row r="14" spans="1:11" x14ac:dyDescent="0.45">
      <c r="A14" s="157">
        <v>12</v>
      </c>
      <c r="B14" s="199" t="s">
        <v>25419</v>
      </c>
      <c r="C14" s="195" t="s">
        <v>25420</v>
      </c>
      <c r="D14" s="195" t="s">
        <v>25418</v>
      </c>
      <c r="E14" s="200" t="s">
        <v>25391</v>
      </c>
      <c r="F14" s="200" t="s">
        <v>25392</v>
      </c>
      <c r="G14" s="201">
        <v>0.44</v>
      </c>
      <c r="H14" s="158" t="s">
        <v>23503</v>
      </c>
      <c r="I14" s="195" t="s">
        <v>15</v>
      </c>
      <c r="J14" s="2"/>
    </row>
    <row r="15" spans="1:11" x14ac:dyDescent="0.45">
      <c r="A15" s="157">
        <v>13</v>
      </c>
      <c r="B15" s="199" t="s">
        <v>25421</v>
      </c>
      <c r="C15" s="195" t="s">
        <v>22692</v>
      </c>
      <c r="D15" s="195" t="s">
        <v>25418</v>
      </c>
      <c r="E15" s="200" t="s">
        <v>25391</v>
      </c>
      <c r="F15" s="200" t="s">
        <v>25392</v>
      </c>
      <c r="G15" s="201">
        <v>0.8</v>
      </c>
      <c r="H15" s="158" t="s">
        <v>22555</v>
      </c>
      <c r="I15" s="195" t="s">
        <v>15</v>
      </c>
      <c r="J15" s="2"/>
    </row>
    <row r="16" spans="1:11" x14ac:dyDescent="0.45">
      <c r="A16" s="157">
        <v>14</v>
      </c>
      <c r="B16" s="199" t="s">
        <v>25422</v>
      </c>
      <c r="C16" s="195" t="s">
        <v>25423</v>
      </c>
      <c r="D16" s="195" t="s">
        <v>25408</v>
      </c>
      <c r="E16" s="200" t="s">
        <v>25391</v>
      </c>
      <c r="F16" s="200" t="s">
        <v>25392</v>
      </c>
      <c r="G16" s="201">
        <v>0.8</v>
      </c>
      <c r="H16" s="158" t="s">
        <v>23187</v>
      </c>
      <c r="I16" s="195" t="s">
        <v>15</v>
      </c>
      <c r="J16" s="2"/>
    </row>
    <row r="17" spans="1:10" x14ac:dyDescent="0.45">
      <c r="A17" s="157">
        <v>15</v>
      </c>
      <c r="B17" s="199" t="s">
        <v>25424</v>
      </c>
      <c r="C17" s="195" t="s">
        <v>22914</v>
      </c>
      <c r="D17" s="195" t="s">
        <v>25425</v>
      </c>
      <c r="E17" s="200" t="s">
        <v>25391</v>
      </c>
      <c r="F17" s="200" t="s">
        <v>25392</v>
      </c>
      <c r="G17" s="201">
        <v>0.8</v>
      </c>
      <c r="H17" s="158" t="s">
        <v>25406</v>
      </c>
      <c r="I17" s="195" t="s">
        <v>15</v>
      </c>
      <c r="J17" s="2"/>
    </row>
    <row r="18" spans="1:10" x14ac:dyDescent="0.45">
      <c r="A18" s="157">
        <v>16</v>
      </c>
      <c r="B18" s="199" t="s">
        <v>25426</v>
      </c>
      <c r="C18" s="195" t="s">
        <v>22618</v>
      </c>
      <c r="D18" s="195" t="s">
        <v>25412</v>
      </c>
      <c r="E18" s="200" t="s">
        <v>25391</v>
      </c>
      <c r="F18" s="200" t="s">
        <v>25392</v>
      </c>
      <c r="G18" s="201">
        <v>1.252</v>
      </c>
      <c r="H18" s="158" t="s">
        <v>25427</v>
      </c>
      <c r="I18" s="195" t="s">
        <v>15</v>
      </c>
      <c r="J18" s="2"/>
    </row>
    <row r="19" spans="1:10" x14ac:dyDescent="0.45">
      <c r="A19" s="157">
        <v>17</v>
      </c>
      <c r="B19" s="199" t="s">
        <v>25428</v>
      </c>
      <c r="C19" s="195" t="s">
        <v>23650</v>
      </c>
      <c r="D19" s="195" t="s">
        <v>25418</v>
      </c>
      <c r="E19" s="200" t="s">
        <v>25391</v>
      </c>
      <c r="F19" s="200" t="s">
        <v>25392</v>
      </c>
      <c r="G19" s="201">
        <v>0.4</v>
      </c>
      <c r="H19" s="158" t="s">
        <v>23503</v>
      </c>
      <c r="I19" s="195" t="s">
        <v>15</v>
      </c>
      <c r="J19" s="2"/>
    </row>
    <row r="20" spans="1:10" x14ac:dyDescent="0.45">
      <c r="A20" s="157">
        <v>18</v>
      </c>
      <c r="B20" s="199" t="s">
        <v>25429</v>
      </c>
      <c r="C20" s="195" t="s">
        <v>25430</v>
      </c>
      <c r="D20" s="195" t="s">
        <v>22836</v>
      </c>
      <c r="E20" s="200" t="s">
        <v>25391</v>
      </c>
      <c r="F20" s="200" t="s">
        <v>25392</v>
      </c>
      <c r="G20" s="201">
        <v>0.92800000000000005</v>
      </c>
      <c r="H20" s="158" t="s">
        <v>25431</v>
      </c>
      <c r="I20" s="195" t="s">
        <v>15</v>
      </c>
      <c r="J20" s="2"/>
    </row>
    <row r="21" spans="1:10" x14ac:dyDescent="0.45">
      <c r="A21" s="157">
        <v>19</v>
      </c>
      <c r="B21" s="199" t="s">
        <v>25432</v>
      </c>
      <c r="C21" s="195" t="s">
        <v>25433</v>
      </c>
      <c r="D21" s="195" t="s">
        <v>25390</v>
      </c>
      <c r="E21" s="200" t="s">
        <v>25391</v>
      </c>
      <c r="F21" s="200" t="s">
        <v>25392</v>
      </c>
      <c r="G21" s="201">
        <v>1.248</v>
      </c>
      <c r="H21" s="158" t="s">
        <v>25434</v>
      </c>
      <c r="I21" s="195" t="s">
        <v>15</v>
      </c>
      <c r="J21" s="2"/>
    </row>
    <row r="22" spans="1:10" x14ac:dyDescent="0.45">
      <c r="A22" s="157">
        <v>20</v>
      </c>
      <c r="B22" s="199" t="s">
        <v>25435</v>
      </c>
      <c r="C22" s="195" t="s">
        <v>22860</v>
      </c>
      <c r="D22" s="195" t="s">
        <v>25436</v>
      </c>
      <c r="E22" s="200" t="s">
        <v>25391</v>
      </c>
      <c r="F22" s="200" t="s">
        <v>25392</v>
      </c>
      <c r="G22" s="201">
        <v>2.4</v>
      </c>
      <c r="H22" s="158" t="s">
        <v>25434</v>
      </c>
      <c r="I22" s="195" t="s">
        <v>15</v>
      </c>
      <c r="J22" s="2"/>
    </row>
    <row r="23" spans="1:10" x14ac:dyDescent="0.45">
      <c r="A23" s="157">
        <v>21</v>
      </c>
      <c r="B23" s="199" t="s">
        <v>25437</v>
      </c>
      <c r="C23" s="195" t="s">
        <v>25438</v>
      </c>
      <c r="D23" s="195" t="s">
        <v>25439</v>
      </c>
      <c r="E23" s="200" t="s">
        <v>25391</v>
      </c>
      <c r="F23" s="200" t="s">
        <v>25392</v>
      </c>
      <c r="G23" s="201">
        <v>1.6</v>
      </c>
      <c r="H23" s="158" t="s">
        <v>25431</v>
      </c>
      <c r="I23" s="195" t="s">
        <v>15</v>
      </c>
      <c r="J23" s="2"/>
    </row>
    <row r="24" spans="1:10" x14ac:dyDescent="0.45">
      <c r="A24" s="157">
        <v>22</v>
      </c>
      <c r="B24" s="199" t="s">
        <v>25440</v>
      </c>
      <c r="C24" s="195" t="s">
        <v>23715</v>
      </c>
      <c r="D24" s="195" t="s">
        <v>25441</v>
      </c>
      <c r="E24" s="200" t="s">
        <v>25391</v>
      </c>
      <c r="F24" s="200" t="s">
        <v>25392</v>
      </c>
      <c r="G24" s="201">
        <v>1.2</v>
      </c>
      <c r="H24" s="158" t="s">
        <v>25434</v>
      </c>
      <c r="I24" s="195" t="s">
        <v>15</v>
      </c>
      <c r="J24" s="2"/>
    </row>
    <row r="25" spans="1:10" x14ac:dyDescent="0.45">
      <c r="A25" s="157">
        <v>23</v>
      </c>
      <c r="B25" s="199" t="s">
        <v>25442</v>
      </c>
      <c r="C25" s="195" t="s">
        <v>22657</v>
      </c>
      <c r="D25" s="195" t="s">
        <v>25441</v>
      </c>
      <c r="E25" s="200" t="s">
        <v>25391</v>
      </c>
      <c r="F25" s="200" t="s">
        <v>25392</v>
      </c>
      <c r="G25" s="201">
        <v>1.24</v>
      </c>
      <c r="H25" s="158" t="s">
        <v>25443</v>
      </c>
      <c r="I25" s="195" t="s">
        <v>15</v>
      </c>
      <c r="J25" s="2"/>
    </row>
    <row r="26" spans="1:10" x14ac:dyDescent="0.45">
      <c r="A26" s="157">
        <v>24</v>
      </c>
      <c r="B26" s="199" t="s">
        <v>25444</v>
      </c>
      <c r="C26" s="195" t="s">
        <v>22677</v>
      </c>
      <c r="D26" s="195" t="s">
        <v>25445</v>
      </c>
      <c r="E26" s="200" t="s">
        <v>25391</v>
      </c>
      <c r="F26" s="200" t="s">
        <v>25392</v>
      </c>
      <c r="G26" s="201">
        <v>1.2</v>
      </c>
      <c r="H26" s="158" t="s">
        <v>23187</v>
      </c>
      <c r="I26" s="195" t="s">
        <v>15</v>
      </c>
      <c r="J26" s="2"/>
    </row>
    <row r="27" spans="1:10" x14ac:dyDescent="0.45">
      <c r="A27" s="157">
        <v>25</v>
      </c>
      <c r="B27" s="199" t="s">
        <v>25446</v>
      </c>
      <c r="C27" s="195" t="s">
        <v>23012</v>
      </c>
      <c r="D27" s="195" t="s">
        <v>22875</v>
      </c>
      <c r="E27" s="200" t="s">
        <v>25391</v>
      </c>
      <c r="F27" s="200" t="s">
        <v>25392</v>
      </c>
      <c r="G27" s="201">
        <v>0.88</v>
      </c>
      <c r="H27" s="158" t="s">
        <v>25447</v>
      </c>
      <c r="I27" s="195" t="s">
        <v>15</v>
      </c>
      <c r="J27" s="2"/>
    </row>
    <row r="28" spans="1:10" x14ac:dyDescent="0.45">
      <c r="A28" s="157">
        <v>26</v>
      </c>
      <c r="B28" s="199" t="s">
        <v>25448</v>
      </c>
      <c r="C28" s="195" t="s">
        <v>25449</v>
      </c>
      <c r="D28" s="195" t="s">
        <v>25450</v>
      </c>
      <c r="E28" s="200" t="s">
        <v>25391</v>
      </c>
      <c r="F28" s="200" t="s">
        <v>25392</v>
      </c>
      <c r="G28" s="201">
        <v>1.6</v>
      </c>
      <c r="H28" s="158" t="s">
        <v>24398</v>
      </c>
      <c r="I28" s="195" t="s">
        <v>15</v>
      </c>
      <c r="J28" s="2"/>
    </row>
    <row r="29" spans="1:10" x14ac:dyDescent="0.45">
      <c r="A29" s="157">
        <v>27</v>
      </c>
      <c r="B29" s="199" t="s">
        <v>25451</v>
      </c>
      <c r="C29" s="195" t="s">
        <v>25452</v>
      </c>
      <c r="D29" s="195" t="s">
        <v>25453</v>
      </c>
      <c r="E29" s="200" t="s">
        <v>25391</v>
      </c>
      <c r="F29" s="200" t="s">
        <v>25392</v>
      </c>
      <c r="G29" s="201">
        <v>0.8</v>
      </c>
      <c r="H29" s="158" t="s">
        <v>24192</v>
      </c>
      <c r="I29" s="195" t="s">
        <v>15</v>
      </c>
      <c r="J29" s="2"/>
    </row>
    <row r="30" spans="1:10" x14ac:dyDescent="0.45">
      <c r="A30" s="157">
        <v>28</v>
      </c>
      <c r="B30" s="199" t="s">
        <v>25454</v>
      </c>
      <c r="C30" s="195" t="s">
        <v>22861</v>
      </c>
      <c r="D30" s="195" t="s">
        <v>22853</v>
      </c>
      <c r="E30" s="200" t="s">
        <v>25391</v>
      </c>
      <c r="F30" s="200" t="s">
        <v>25392</v>
      </c>
      <c r="G30" s="201">
        <v>1</v>
      </c>
      <c r="H30" s="158" t="s">
        <v>24398</v>
      </c>
      <c r="I30" s="195" t="s">
        <v>15</v>
      </c>
      <c r="J30" s="2"/>
    </row>
    <row r="31" spans="1:10" x14ac:dyDescent="0.45">
      <c r="A31" s="157">
        <v>29</v>
      </c>
      <c r="B31" s="199" t="s">
        <v>25455</v>
      </c>
      <c r="C31" s="195" t="s">
        <v>22498</v>
      </c>
      <c r="D31" s="195" t="s">
        <v>25415</v>
      </c>
      <c r="E31" s="200" t="s">
        <v>25391</v>
      </c>
      <c r="F31" s="200" t="s">
        <v>25392</v>
      </c>
      <c r="G31" s="201">
        <v>1.4</v>
      </c>
      <c r="H31" s="158" t="s">
        <v>22991</v>
      </c>
      <c r="I31" s="195" t="s">
        <v>15</v>
      </c>
      <c r="J31" s="2"/>
    </row>
    <row r="32" spans="1:10" x14ac:dyDescent="0.45">
      <c r="A32" s="157">
        <v>30</v>
      </c>
      <c r="B32" s="199" t="s">
        <v>25456</v>
      </c>
      <c r="C32" s="195" t="s">
        <v>22618</v>
      </c>
      <c r="D32" s="195" t="s">
        <v>25412</v>
      </c>
      <c r="E32" s="200" t="s">
        <v>25391</v>
      </c>
      <c r="F32" s="200" t="s">
        <v>25392</v>
      </c>
      <c r="G32" s="201">
        <v>0.6</v>
      </c>
      <c r="H32" s="158" t="s">
        <v>22516</v>
      </c>
      <c r="I32" s="195" t="s">
        <v>15</v>
      </c>
      <c r="J32" s="2"/>
    </row>
    <row r="33" spans="1:10" x14ac:dyDescent="0.45">
      <c r="A33" s="157">
        <v>31</v>
      </c>
      <c r="B33" s="199" t="s">
        <v>25457</v>
      </c>
      <c r="C33" s="195" t="s">
        <v>25458</v>
      </c>
      <c r="D33" s="195" t="s">
        <v>24252</v>
      </c>
      <c r="E33" s="200" t="s">
        <v>25391</v>
      </c>
      <c r="F33" s="200" t="s">
        <v>25392</v>
      </c>
      <c r="G33" s="201">
        <v>1</v>
      </c>
      <c r="H33" s="158" t="s">
        <v>22995</v>
      </c>
      <c r="I33" s="195" t="s">
        <v>15</v>
      </c>
      <c r="J33" s="2"/>
    </row>
    <row r="34" spans="1:10" x14ac:dyDescent="0.45">
      <c r="A34" s="157">
        <v>32</v>
      </c>
      <c r="B34" s="199" t="s">
        <v>25459</v>
      </c>
      <c r="C34" s="195" t="s">
        <v>22927</v>
      </c>
      <c r="D34" s="195" t="s">
        <v>25412</v>
      </c>
      <c r="E34" s="200" t="s">
        <v>25391</v>
      </c>
      <c r="F34" s="200" t="s">
        <v>25392</v>
      </c>
      <c r="G34" s="201">
        <v>1.2</v>
      </c>
      <c r="H34" s="158" t="s">
        <v>22991</v>
      </c>
      <c r="I34" s="195" t="s">
        <v>15</v>
      </c>
      <c r="J34" s="2"/>
    </row>
    <row r="35" spans="1:10" x14ac:dyDescent="0.45">
      <c r="A35" s="157">
        <v>33</v>
      </c>
      <c r="B35" s="199" t="s">
        <v>25460</v>
      </c>
      <c r="C35" s="195" t="s">
        <v>25461</v>
      </c>
      <c r="D35" s="195" t="s">
        <v>24309</v>
      </c>
      <c r="E35" s="200" t="s">
        <v>25391</v>
      </c>
      <c r="F35" s="200" t="s">
        <v>25392</v>
      </c>
      <c r="G35" s="201">
        <v>2.4</v>
      </c>
      <c r="H35" s="158" t="s">
        <v>22991</v>
      </c>
      <c r="I35" s="195" t="s">
        <v>15</v>
      </c>
      <c r="J35" s="2"/>
    </row>
    <row r="36" spans="1:10" x14ac:dyDescent="0.45">
      <c r="A36" s="157">
        <v>34</v>
      </c>
      <c r="B36" s="199" t="s">
        <v>25462</v>
      </c>
      <c r="C36" s="195" t="s">
        <v>22524</v>
      </c>
      <c r="D36" s="195" t="s">
        <v>23297</v>
      </c>
      <c r="E36" s="200" t="s">
        <v>25391</v>
      </c>
      <c r="F36" s="200" t="s">
        <v>25392</v>
      </c>
      <c r="G36" s="201">
        <v>2.8</v>
      </c>
      <c r="H36" s="158" t="s">
        <v>25463</v>
      </c>
      <c r="I36" s="195" t="s">
        <v>15</v>
      </c>
      <c r="J36" s="2"/>
    </row>
    <row r="37" spans="1:10" x14ac:dyDescent="0.45">
      <c r="A37" s="157">
        <v>35</v>
      </c>
      <c r="B37" s="199" t="s">
        <v>25464</v>
      </c>
      <c r="C37" s="195" t="s">
        <v>23847</v>
      </c>
      <c r="D37" s="195" t="s">
        <v>22477</v>
      </c>
      <c r="E37" s="200" t="s">
        <v>25391</v>
      </c>
      <c r="F37" s="200" t="s">
        <v>25392</v>
      </c>
      <c r="G37" s="201">
        <v>1.2</v>
      </c>
      <c r="H37" s="158" t="s">
        <v>23827</v>
      </c>
      <c r="I37" s="195" t="s">
        <v>15</v>
      </c>
      <c r="J37" s="2"/>
    </row>
    <row r="38" spans="1:10" x14ac:dyDescent="0.45">
      <c r="A38" s="157">
        <v>36</v>
      </c>
      <c r="B38" s="199" t="s">
        <v>25465</v>
      </c>
      <c r="C38" s="195" t="s">
        <v>22477</v>
      </c>
      <c r="D38" s="195" t="s">
        <v>24143</v>
      </c>
      <c r="E38" s="200" t="s">
        <v>25391</v>
      </c>
      <c r="F38" s="200" t="s">
        <v>25392</v>
      </c>
      <c r="G38" s="201">
        <v>0.8</v>
      </c>
      <c r="H38" s="158" t="s">
        <v>22884</v>
      </c>
      <c r="I38" s="195" t="s">
        <v>15</v>
      </c>
      <c r="J38" s="2"/>
    </row>
    <row r="39" spans="1:10" x14ac:dyDescent="0.45">
      <c r="A39" s="157">
        <v>37</v>
      </c>
      <c r="B39" s="199" t="s">
        <v>25466</v>
      </c>
      <c r="C39" s="195" t="s">
        <v>22914</v>
      </c>
      <c r="D39" s="195" t="s">
        <v>23285</v>
      </c>
      <c r="E39" s="200" t="s">
        <v>25391</v>
      </c>
      <c r="F39" s="200" t="s">
        <v>25392</v>
      </c>
      <c r="G39" s="201">
        <v>3.2</v>
      </c>
      <c r="H39" s="158" t="s">
        <v>25463</v>
      </c>
      <c r="I39" s="195" t="s">
        <v>15</v>
      </c>
      <c r="J39" s="2"/>
    </row>
    <row r="40" spans="1:10" x14ac:dyDescent="0.45">
      <c r="A40" s="157">
        <v>38</v>
      </c>
      <c r="B40" s="199" t="s">
        <v>25467</v>
      </c>
      <c r="C40" s="195" t="s">
        <v>25468</v>
      </c>
      <c r="D40" s="195" t="s">
        <v>22477</v>
      </c>
      <c r="E40" s="200" t="s">
        <v>25391</v>
      </c>
      <c r="F40" s="200" t="s">
        <v>25392</v>
      </c>
      <c r="G40" s="201">
        <v>2</v>
      </c>
      <c r="H40" s="158" t="s">
        <v>23827</v>
      </c>
      <c r="I40" s="195" t="s">
        <v>15</v>
      </c>
      <c r="J40" s="2"/>
    </row>
    <row r="41" spans="1:10" x14ac:dyDescent="0.45">
      <c r="A41" s="157">
        <v>39</v>
      </c>
      <c r="B41" s="199" t="s">
        <v>25469</v>
      </c>
      <c r="C41" s="195" t="s">
        <v>22556</v>
      </c>
      <c r="D41" s="195" t="s">
        <v>24252</v>
      </c>
      <c r="E41" s="200" t="s">
        <v>25391</v>
      </c>
      <c r="F41" s="200" t="s">
        <v>25392</v>
      </c>
      <c r="G41" s="201">
        <v>0.42</v>
      </c>
      <c r="H41" s="158" t="s">
        <v>22631</v>
      </c>
      <c r="I41" s="195" t="s">
        <v>15</v>
      </c>
      <c r="J41" s="2"/>
    </row>
    <row r="42" spans="1:10" x14ac:dyDescent="0.45">
      <c r="A42" s="157">
        <v>40</v>
      </c>
      <c r="B42" s="199" t="s">
        <v>25470</v>
      </c>
      <c r="C42" s="195" t="s">
        <v>25471</v>
      </c>
      <c r="D42" s="195" t="s">
        <v>25472</v>
      </c>
      <c r="E42" s="200" t="s">
        <v>25391</v>
      </c>
      <c r="F42" s="200" t="s">
        <v>25392</v>
      </c>
      <c r="G42" s="201">
        <v>0.96</v>
      </c>
      <c r="H42" s="158" t="s">
        <v>22995</v>
      </c>
      <c r="I42" s="195" t="s">
        <v>15</v>
      </c>
      <c r="J42" s="2"/>
    </row>
    <row r="43" spans="1:10" x14ac:dyDescent="0.45">
      <c r="A43" s="157">
        <v>41</v>
      </c>
      <c r="B43" s="199" t="s">
        <v>25473</v>
      </c>
      <c r="C43" s="195" t="s">
        <v>24022</v>
      </c>
      <c r="D43" s="195" t="s">
        <v>25474</v>
      </c>
      <c r="E43" s="200" t="s">
        <v>25391</v>
      </c>
      <c r="F43" s="200" t="s">
        <v>25392</v>
      </c>
      <c r="G43" s="201">
        <v>0.6</v>
      </c>
      <c r="H43" s="158" t="s">
        <v>22884</v>
      </c>
      <c r="I43" s="195" t="s">
        <v>15</v>
      </c>
      <c r="J43" s="2"/>
    </row>
    <row r="44" spans="1:10" x14ac:dyDescent="0.45">
      <c r="A44" s="157">
        <v>42</v>
      </c>
      <c r="B44" s="199" t="s">
        <v>25475</v>
      </c>
      <c r="C44" s="195" t="s">
        <v>22853</v>
      </c>
      <c r="D44" s="195" t="s">
        <v>22853</v>
      </c>
      <c r="E44" s="200" t="s">
        <v>25391</v>
      </c>
      <c r="F44" s="200" t="s">
        <v>25392</v>
      </c>
      <c r="G44" s="201">
        <v>2</v>
      </c>
      <c r="H44" s="158" t="s">
        <v>23827</v>
      </c>
      <c r="I44" s="195" t="s">
        <v>15</v>
      </c>
      <c r="J44" s="2"/>
    </row>
    <row r="45" spans="1:10" x14ac:dyDescent="0.45">
      <c r="A45" s="157">
        <v>43</v>
      </c>
      <c r="B45" s="199" t="s">
        <v>25476</v>
      </c>
      <c r="C45" s="195" t="s">
        <v>24212</v>
      </c>
      <c r="D45" s="195" t="s">
        <v>23666</v>
      </c>
      <c r="E45" s="200" t="s">
        <v>25391</v>
      </c>
      <c r="F45" s="200" t="s">
        <v>25392</v>
      </c>
      <c r="G45" s="201">
        <v>0.4</v>
      </c>
      <c r="H45" s="158" t="s">
        <v>23503</v>
      </c>
      <c r="I45" s="195" t="s">
        <v>15</v>
      </c>
      <c r="J45" s="2"/>
    </row>
    <row r="46" spans="1:10" x14ac:dyDescent="0.45">
      <c r="A46" s="157">
        <v>44</v>
      </c>
      <c r="B46" s="199" t="s">
        <v>25477</v>
      </c>
      <c r="C46" s="195" t="s">
        <v>25478</v>
      </c>
      <c r="D46" s="195" t="s">
        <v>23760</v>
      </c>
      <c r="E46" s="200" t="s">
        <v>25391</v>
      </c>
      <c r="F46" s="200" t="s">
        <v>25392</v>
      </c>
      <c r="G46" s="201">
        <v>1.8</v>
      </c>
      <c r="H46" s="158" t="s">
        <v>25463</v>
      </c>
      <c r="I46" s="195" t="s">
        <v>15</v>
      </c>
      <c r="J46" s="2"/>
    </row>
    <row r="47" spans="1:10" x14ac:dyDescent="0.45">
      <c r="A47" s="157">
        <v>45</v>
      </c>
      <c r="B47" s="199" t="s">
        <v>25479</v>
      </c>
      <c r="C47" s="195" t="s">
        <v>24472</v>
      </c>
      <c r="D47" s="195" t="s">
        <v>23243</v>
      </c>
      <c r="E47" s="200" t="s">
        <v>25391</v>
      </c>
      <c r="F47" s="200" t="s">
        <v>25392</v>
      </c>
      <c r="G47" s="201">
        <v>1.2</v>
      </c>
      <c r="H47" s="158" t="s">
        <v>25480</v>
      </c>
      <c r="I47" s="195" t="s">
        <v>15</v>
      </c>
      <c r="J47" s="2"/>
    </row>
    <row r="48" spans="1:10" x14ac:dyDescent="0.45">
      <c r="A48" s="157">
        <v>46</v>
      </c>
      <c r="B48" s="199" t="s">
        <v>25481</v>
      </c>
      <c r="C48" s="195" t="s">
        <v>22572</v>
      </c>
      <c r="D48" s="195" t="s">
        <v>22853</v>
      </c>
      <c r="E48" s="200" t="s">
        <v>25391</v>
      </c>
      <c r="F48" s="200" t="s">
        <v>25392</v>
      </c>
      <c r="G48" s="201">
        <v>0.8</v>
      </c>
      <c r="H48" s="158" t="s">
        <v>22555</v>
      </c>
      <c r="I48" s="195" t="s">
        <v>15</v>
      </c>
      <c r="J48" s="2"/>
    </row>
    <row r="49" spans="1:10" x14ac:dyDescent="0.45">
      <c r="A49" s="157">
        <v>47</v>
      </c>
      <c r="B49" s="199" t="s">
        <v>25482</v>
      </c>
      <c r="C49" s="195" t="s">
        <v>16132</v>
      </c>
      <c r="D49" s="195" t="s">
        <v>22520</v>
      </c>
      <c r="E49" s="200" t="s">
        <v>25391</v>
      </c>
      <c r="F49" s="200" t="s">
        <v>25392</v>
      </c>
      <c r="G49" s="201">
        <v>1.92</v>
      </c>
      <c r="H49" s="158" t="s">
        <v>23827</v>
      </c>
      <c r="I49" s="195" t="s">
        <v>15</v>
      </c>
      <c r="J49" s="2"/>
    </row>
    <row r="50" spans="1:10" x14ac:dyDescent="0.45">
      <c r="A50" s="157">
        <v>48</v>
      </c>
      <c r="B50" s="199" t="s">
        <v>25483</v>
      </c>
      <c r="C50" s="195" t="s">
        <v>22854</v>
      </c>
      <c r="D50" s="195" t="s">
        <v>25484</v>
      </c>
      <c r="E50" s="200" t="s">
        <v>25391</v>
      </c>
      <c r="F50" s="200" t="s">
        <v>25392</v>
      </c>
      <c r="G50" s="201">
        <v>1.2</v>
      </c>
      <c r="H50" s="158" t="s">
        <v>25480</v>
      </c>
      <c r="I50" s="195" t="s">
        <v>15</v>
      </c>
      <c r="J50" s="2"/>
    </row>
    <row r="51" spans="1:10" x14ac:dyDescent="0.45">
      <c r="A51" s="157">
        <v>49</v>
      </c>
      <c r="B51" s="199" t="s">
        <v>25485</v>
      </c>
      <c r="C51" s="195" t="s">
        <v>22498</v>
      </c>
      <c r="D51" s="195" t="s">
        <v>25486</v>
      </c>
      <c r="E51" s="200" t="s">
        <v>25391</v>
      </c>
      <c r="F51" s="200" t="s">
        <v>25392</v>
      </c>
      <c r="G51" s="201">
        <v>1.92</v>
      </c>
      <c r="H51" s="158" t="s">
        <v>22995</v>
      </c>
      <c r="I51" s="195" t="s">
        <v>15</v>
      </c>
      <c r="J51" s="2"/>
    </row>
    <row r="52" spans="1:10" x14ac:dyDescent="0.45">
      <c r="A52" s="157">
        <v>50</v>
      </c>
      <c r="B52" s="199" t="s">
        <v>25487</v>
      </c>
      <c r="C52" s="195" t="s">
        <v>22823</v>
      </c>
      <c r="D52" s="195" t="s">
        <v>22854</v>
      </c>
      <c r="E52" s="200" t="s">
        <v>25391</v>
      </c>
      <c r="F52" s="200" t="s">
        <v>25392</v>
      </c>
      <c r="G52" s="201">
        <v>1.4</v>
      </c>
      <c r="H52" s="158" t="s">
        <v>22995</v>
      </c>
      <c r="I52" s="195" t="s">
        <v>15</v>
      </c>
      <c r="J52" s="2"/>
    </row>
    <row r="53" spans="1:10" x14ac:dyDescent="0.45">
      <c r="A53" s="157">
        <v>51</v>
      </c>
      <c r="B53" s="199" t="s">
        <v>25488</v>
      </c>
      <c r="C53" s="195" t="s">
        <v>25489</v>
      </c>
      <c r="D53" s="195" t="s">
        <v>23647</v>
      </c>
      <c r="E53" s="200" t="s">
        <v>25391</v>
      </c>
      <c r="F53" s="200" t="s">
        <v>25392</v>
      </c>
      <c r="G53" s="201">
        <v>2.4</v>
      </c>
      <c r="H53" s="158" t="s">
        <v>25490</v>
      </c>
      <c r="I53" s="195" t="s">
        <v>15</v>
      </c>
      <c r="J53" s="2"/>
    </row>
    <row r="54" spans="1:10" x14ac:dyDescent="0.45">
      <c r="A54" s="157">
        <v>52</v>
      </c>
      <c r="B54" s="199" t="s">
        <v>25491</v>
      </c>
      <c r="C54" s="195" t="s">
        <v>22498</v>
      </c>
      <c r="D54" s="195" t="s">
        <v>25390</v>
      </c>
      <c r="E54" s="200" t="s">
        <v>25391</v>
      </c>
      <c r="F54" s="200" t="s">
        <v>25392</v>
      </c>
      <c r="G54" s="201">
        <v>0.4</v>
      </c>
      <c r="H54" s="158" t="s">
        <v>23503</v>
      </c>
      <c r="I54" s="195" t="s">
        <v>15</v>
      </c>
      <c r="J54" s="2"/>
    </row>
    <row r="55" spans="1:10" x14ac:dyDescent="0.45">
      <c r="A55" s="157">
        <v>53</v>
      </c>
      <c r="B55" s="199" t="s">
        <v>25492</v>
      </c>
      <c r="C55" s="195" t="s">
        <v>23600</v>
      </c>
      <c r="D55" s="195" t="s">
        <v>23042</v>
      </c>
      <c r="E55" s="200" t="s">
        <v>25391</v>
      </c>
      <c r="F55" s="200" t="s">
        <v>25392</v>
      </c>
      <c r="G55" s="201">
        <v>1.4</v>
      </c>
      <c r="H55" s="158" t="s">
        <v>25493</v>
      </c>
      <c r="I55" s="195" t="s">
        <v>15</v>
      </c>
      <c r="J55" s="2"/>
    </row>
    <row r="56" spans="1:10" x14ac:dyDescent="0.45">
      <c r="A56" s="157">
        <v>54</v>
      </c>
      <c r="B56" s="199" t="s">
        <v>25494</v>
      </c>
      <c r="C56" s="195" t="s">
        <v>25495</v>
      </c>
      <c r="D56" s="195" t="s">
        <v>24252</v>
      </c>
      <c r="E56" s="200" t="s">
        <v>25391</v>
      </c>
      <c r="F56" s="200" t="s">
        <v>25392</v>
      </c>
      <c r="G56" s="201">
        <v>0.48</v>
      </c>
      <c r="H56" s="158" t="s">
        <v>22631</v>
      </c>
      <c r="I56" s="195" t="s">
        <v>15</v>
      </c>
      <c r="J56" s="2"/>
    </row>
    <row r="57" spans="1:10" x14ac:dyDescent="0.45">
      <c r="A57" s="157">
        <v>55</v>
      </c>
      <c r="B57" s="199" t="s">
        <v>25496</v>
      </c>
      <c r="C57" s="195" t="s">
        <v>25497</v>
      </c>
      <c r="D57" s="195" t="s">
        <v>25498</v>
      </c>
      <c r="E57" s="200" t="s">
        <v>25499</v>
      </c>
      <c r="F57" s="200" t="s">
        <v>25500</v>
      </c>
      <c r="G57" s="201">
        <v>1.4</v>
      </c>
      <c r="H57" s="158" t="s">
        <v>22631</v>
      </c>
      <c r="I57" s="195" t="s">
        <v>15</v>
      </c>
      <c r="J57" s="2"/>
    </row>
    <row r="58" spans="1:10" x14ac:dyDescent="0.45">
      <c r="A58" s="157">
        <v>56</v>
      </c>
      <c r="B58" s="199" t="s">
        <v>25501</v>
      </c>
      <c r="C58" s="195" t="s">
        <v>25502</v>
      </c>
      <c r="D58" s="195" t="s">
        <v>25503</v>
      </c>
      <c r="E58" s="200" t="s">
        <v>25499</v>
      </c>
      <c r="F58" s="200" t="s">
        <v>25500</v>
      </c>
      <c r="G58" s="201">
        <v>1.8</v>
      </c>
      <c r="H58" s="158" t="s">
        <v>22884</v>
      </c>
      <c r="I58" s="195" t="s">
        <v>15</v>
      </c>
      <c r="J58" s="2"/>
    </row>
    <row r="59" spans="1:10" x14ac:dyDescent="0.45">
      <c r="A59" s="157">
        <v>57</v>
      </c>
      <c r="B59" s="199" t="s">
        <v>25504</v>
      </c>
      <c r="C59" s="195" t="s">
        <v>25505</v>
      </c>
      <c r="D59" s="195" t="s">
        <v>22730</v>
      </c>
      <c r="E59" s="200" t="s">
        <v>25499</v>
      </c>
      <c r="F59" s="200" t="s">
        <v>25500</v>
      </c>
      <c r="G59" s="201">
        <v>1.6</v>
      </c>
      <c r="H59" s="158" t="s">
        <v>25506</v>
      </c>
      <c r="I59" s="195" t="s">
        <v>15</v>
      </c>
      <c r="J59" s="2"/>
    </row>
    <row r="60" spans="1:10" x14ac:dyDescent="0.45">
      <c r="A60" s="157">
        <v>58</v>
      </c>
      <c r="B60" s="199" t="s">
        <v>25507</v>
      </c>
      <c r="C60" s="195" t="s">
        <v>22841</v>
      </c>
      <c r="D60" s="195" t="s">
        <v>25508</v>
      </c>
      <c r="E60" s="200" t="s">
        <v>25499</v>
      </c>
      <c r="F60" s="200" t="s">
        <v>25500</v>
      </c>
      <c r="G60" s="201">
        <v>2.6</v>
      </c>
      <c r="H60" s="158" t="s">
        <v>25509</v>
      </c>
      <c r="I60" s="195" t="s">
        <v>15</v>
      </c>
      <c r="J60" s="2"/>
    </row>
    <row r="61" spans="1:10" x14ac:dyDescent="0.45">
      <c r="A61" s="157">
        <v>59</v>
      </c>
      <c r="B61" s="199" t="s">
        <v>25510</v>
      </c>
      <c r="C61" s="195" t="s">
        <v>25511</v>
      </c>
      <c r="D61" s="195" t="s">
        <v>25512</v>
      </c>
      <c r="E61" s="200" t="s">
        <v>25499</v>
      </c>
      <c r="F61" s="200" t="s">
        <v>25500</v>
      </c>
      <c r="G61" s="201">
        <v>2.4</v>
      </c>
      <c r="H61" s="158" t="s">
        <v>25513</v>
      </c>
      <c r="I61" s="195" t="s">
        <v>15</v>
      </c>
      <c r="J61" s="2"/>
    </row>
    <row r="62" spans="1:10" x14ac:dyDescent="0.45">
      <c r="A62" s="157">
        <v>60</v>
      </c>
      <c r="B62" s="199" t="s">
        <v>25514</v>
      </c>
      <c r="C62" s="195" t="s">
        <v>23014</v>
      </c>
      <c r="D62" s="195" t="s">
        <v>25515</v>
      </c>
      <c r="E62" s="200" t="s">
        <v>25499</v>
      </c>
      <c r="F62" s="200" t="s">
        <v>25500</v>
      </c>
      <c r="G62" s="201">
        <v>1</v>
      </c>
      <c r="H62" s="158" t="s">
        <v>22631</v>
      </c>
      <c r="I62" s="195" t="s">
        <v>15</v>
      </c>
      <c r="J62" s="2"/>
    </row>
    <row r="63" spans="1:10" x14ac:dyDescent="0.45">
      <c r="A63" s="157">
        <v>61</v>
      </c>
      <c r="B63" s="199" t="s">
        <v>25516</v>
      </c>
      <c r="C63" s="195" t="s">
        <v>25517</v>
      </c>
      <c r="D63" s="195" t="s">
        <v>25518</v>
      </c>
      <c r="E63" s="200" t="s">
        <v>25499</v>
      </c>
      <c r="F63" s="200" t="s">
        <v>25500</v>
      </c>
      <c r="G63" s="201">
        <v>2.2000000000000002</v>
      </c>
      <c r="H63" s="158" t="s">
        <v>22884</v>
      </c>
      <c r="I63" s="195" t="s">
        <v>15</v>
      </c>
      <c r="J63" s="2"/>
    </row>
    <row r="64" spans="1:10" x14ac:dyDescent="0.45">
      <c r="A64" s="157">
        <v>62</v>
      </c>
      <c r="B64" s="199" t="s">
        <v>25519</v>
      </c>
      <c r="C64" s="195" t="s">
        <v>25520</v>
      </c>
      <c r="D64" s="195" t="s">
        <v>22739</v>
      </c>
      <c r="E64" s="200" t="s">
        <v>25499</v>
      </c>
      <c r="F64" s="200" t="s">
        <v>25500</v>
      </c>
      <c r="G64" s="201">
        <v>1.6</v>
      </c>
      <c r="H64" s="158" t="s">
        <v>25506</v>
      </c>
      <c r="I64" s="195" t="s">
        <v>15</v>
      </c>
      <c r="J64" s="2"/>
    </row>
    <row r="65" spans="1:10" x14ac:dyDescent="0.45">
      <c r="A65" s="157">
        <v>63</v>
      </c>
      <c r="B65" s="199" t="s">
        <v>25521</v>
      </c>
      <c r="C65" s="195" t="s">
        <v>23276</v>
      </c>
      <c r="D65" s="195" t="s">
        <v>24351</v>
      </c>
      <c r="E65" s="200" t="s">
        <v>25499</v>
      </c>
      <c r="F65" s="200" t="s">
        <v>25500</v>
      </c>
      <c r="G65" s="201">
        <v>0.4</v>
      </c>
      <c r="H65" s="158" t="s">
        <v>22631</v>
      </c>
      <c r="I65" s="195" t="s">
        <v>15</v>
      </c>
      <c r="J65" s="2"/>
    </row>
    <row r="66" spans="1:10" x14ac:dyDescent="0.45">
      <c r="A66" s="157">
        <v>64</v>
      </c>
      <c r="B66" s="199" t="s">
        <v>25522</v>
      </c>
      <c r="C66" s="195" t="s">
        <v>25523</v>
      </c>
      <c r="D66" s="195" t="s">
        <v>25524</v>
      </c>
      <c r="E66" s="200" t="s">
        <v>25499</v>
      </c>
      <c r="F66" s="200" t="s">
        <v>25500</v>
      </c>
      <c r="G66" s="201">
        <v>2.2000000000000002</v>
      </c>
      <c r="H66" s="158" t="s">
        <v>22884</v>
      </c>
      <c r="I66" s="195" t="s">
        <v>15</v>
      </c>
      <c r="J66" s="2"/>
    </row>
    <row r="67" spans="1:10" x14ac:dyDescent="0.45">
      <c r="A67" s="157">
        <v>65</v>
      </c>
      <c r="B67" s="199" t="s">
        <v>25525</v>
      </c>
      <c r="C67" s="195" t="s">
        <v>22719</v>
      </c>
      <c r="D67" s="195" t="s">
        <v>22739</v>
      </c>
      <c r="E67" s="200" t="s">
        <v>25499</v>
      </c>
      <c r="F67" s="200" t="s">
        <v>25500</v>
      </c>
      <c r="G67" s="201">
        <v>0.8</v>
      </c>
      <c r="H67" s="158" t="s">
        <v>22631</v>
      </c>
      <c r="I67" s="195" t="s">
        <v>15</v>
      </c>
      <c r="J67" s="2"/>
    </row>
    <row r="68" spans="1:10" x14ac:dyDescent="0.45">
      <c r="A68" s="157">
        <v>66</v>
      </c>
      <c r="B68" s="199" t="s">
        <v>25526</v>
      </c>
      <c r="C68" s="195" t="s">
        <v>25527</v>
      </c>
      <c r="D68" s="195" t="s">
        <v>25528</v>
      </c>
      <c r="E68" s="200" t="s">
        <v>25499</v>
      </c>
      <c r="F68" s="200" t="s">
        <v>25500</v>
      </c>
      <c r="G68" s="201">
        <v>2</v>
      </c>
      <c r="H68" s="158" t="s">
        <v>22947</v>
      </c>
      <c r="I68" s="195" t="s">
        <v>15</v>
      </c>
      <c r="J68" s="2"/>
    </row>
    <row r="69" spans="1:10" x14ac:dyDescent="0.45">
      <c r="A69" s="157">
        <v>67</v>
      </c>
      <c r="B69" s="199" t="s">
        <v>25529</v>
      </c>
      <c r="C69" s="195" t="s">
        <v>23340</v>
      </c>
      <c r="D69" s="195" t="s">
        <v>25530</v>
      </c>
      <c r="E69" s="200" t="s">
        <v>25499</v>
      </c>
      <c r="F69" s="200" t="s">
        <v>25500</v>
      </c>
      <c r="G69" s="201">
        <v>1.6</v>
      </c>
      <c r="H69" s="158" t="s">
        <v>22884</v>
      </c>
      <c r="I69" s="195" t="s">
        <v>15</v>
      </c>
      <c r="J69" s="2"/>
    </row>
    <row r="70" spans="1:10" x14ac:dyDescent="0.45">
      <c r="A70" s="157">
        <v>68</v>
      </c>
      <c r="B70" s="199" t="s">
        <v>25531</v>
      </c>
      <c r="C70" s="195" t="s">
        <v>24445</v>
      </c>
      <c r="D70" s="195" t="s">
        <v>24393</v>
      </c>
      <c r="E70" s="200" t="s">
        <v>25499</v>
      </c>
      <c r="F70" s="200" t="s">
        <v>25500</v>
      </c>
      <c r="G70" s="201">
        <v>1</v>
      </c>
      <c r="H70" s="158" t="s">
        <v>22631</v>
      </c>
      <c r="I70" s="195" t="s">
        <v>15</v>
      </c>
      <c r="J70" s="2"/>
    </row>
    <row r="71" spans="1:10" x14ac:dyDescent="0.45">
      <c r="A71" s="157">
        <v>69</v>
      </c>
      <c r="B71" s="199" t="s">
        <v>25532</v>
      </c>
      <c r="C71" s="195" t="s">
        <v>22689</v>
      </c>
      <c r="D71" s="195" t="s">
        <v>22823</v>
      </c>
      <c r="E71" s="200" t="s">
        <v>25499</v>
      </c>
      <c r="F71" s="200" t="s">
        <v>25500</v>
      </c>
      <c r="G71" s="201">
        <v>1.6</v>
      </c>
      <c r="H71" s="158" t="s">
        <v>25506</v>
      </c>
      <c r="I71" s="195" t="s">
        <v>15</v>
      </c>
      <c r="J71" s="2"/>
    </row>
    <row r="72" spans="1:10" x14ac:dyDescent="0.45">
      <c r="A72" s="157">
        <v>70</v>
      </c>
      <c r="B72" s="199" t="s">
        <v>25533</v>
      </c>
      <c r="C72" s="195" t="s">
        <v>5109</v>
      </c>
      <c r="D72" s="195" t="s">
        <v>24393</v>
      </c>
      <c r="E72" s="200" t="s">
        <v>25499</v>
      </c>
      <c r="F72" s="200" t="s">
        <v>25500</v>
      </c>
      <c r="G72" s="201">
        <v>0.4</v>
      </c>
      <c r="H72" s="158" t="s">
        <v>22631</v>
      </c>
      <c r="I72" s="195" t="s">
        <v>15</v>
      </c>
      <c r="J72" s="2"/>
    </row>
    <row r="73" spans="1:10" x14ac:dyDescent="0.45">
      <c r="A73" s="157">
        <v>71</v>
      </c>
      <c r="B73" s="199" t="s">
        <v>25534</v>
      </c>
      <c r="C73" s="195" t="s">
        <v>23549</v>
      </c>
      <c r="D73" s="195" t="s">
        <v>25535</v>
      </c>
      <c r="E73" s="200" t="s">
        <v>25499</v>
      </c>
      <c r="F73" s="200" t="s">
        <v>25500</v>
      </c>
      <c r="G73" s="201">
        <v>2.1520000000000001</v>
      </c>
      <c r="H73" s="158" t="s">
        <v>22516</v>
      </c>
      <c r="I73" s="195" t="s">
        <v>15</v>
      </c>
      <c r="J73" s="2"/>
    </row>
    <row r="74" spans="1:10" x14ac:dyDescent="0.45">
      <c r="A74" s="157">
        <v>72</v>
      </c>
      <c r="B74" s="199" t="s">
        <v>25536</v>
      </c>
      <c r="C74" s="195" t="s">
        <v>25537</v>
      </c>
      <c r="D74" s="195" t="s">
        <v>23564</v>
      </c>
      <c r="E74" s="200" t="s">
        <v>25499</v>
      </c>
      <c r="F74" s="200" t="s">
        <v>25500</v>
      </c>
      <c r="G74" s="201">
        <v>1.8</v>
      </c>
      <c r="H74" s="158" t="s">
        <v>22884</v>
      </c>
      <c r="I74" s="195" t="s">
        <v>15</v>
      </c>
      <c r="J74" s="2"/>
    </row>
    <row r="75" spans="1:10" x14ac:dyDescent="0.45">
      <c r="A75" s="157">
        <v>73</v>
      </c>
      <c r="B75" s="199" t="s">
        <v>25538</v>
      </c>
      <c r="C75" s="195" t="s">
        <v>25539</v>
      </c>
      <c r="D75" s="195" t="s">
        <v>23550</v>
      </c>
      <c r="E75" s="200" t="s">
        <v>25499</v>
      </c>
      <c r="F75" s="200" t="s">
        <v>25500</v>
      </c>
      <c r="G75" s="201">
        <v>1.6759999999999999</v>
      </c>
      <c r="H75" s="158" t="s">
        <v>25506</v>
      </c>
      <c r="I75" s="195" t="s">
        <v>15</v>
      </c>
      <c r="J75" s="2"/>
    </row>
    <row r="76" spans="1:10" x14ac:dyDescent="0.45">
      <c r="A76" s="157">
        <v>74</v>
      </c>
      <c r="B76" s="199" t="s">
        <v>25540</v>
      </c>
      <c r="C76" s="195" t="s">
        <v>22925</v>
      </c>
      <c r="D76" s="195" t="s">
        <v>25503</v>
      </c>
      <c r="E76" s="200" t="s">
        <v>25499</v>
      </c>
      <c r="F76" s="200" t="s">
        <v>25500</v>
      </c>
      <c r="G76" s="201">
        <v>0.8</v>
      </c>
      <c r="H76" s="158" t="s">
        <v>22631</v>
      </c>
      <c r="I76" s="195" t="s">
        <v>15</v>
      </c>
      <c r="J76" s="2"/>
    </row>
    <row r="77" spans="1:10" x14ac:dyDescent="0.45">
      <c r="A77" s="157">
        <v>75</v>
      </c>
      <c r="B77" s="199" t="s">
        <v>25541</v>
      </c>
      <c r="C77" s="195" t="s">
        <v>3851</v>
      </c>
      <c r="D77" s="195" t="s">
        <v>25542</v>
      </c>
      <c r="E77" s="200" t="s">
        <v>25499</v>
      </c>
      <c r="F77" s="200" t="s">
        <v>25500</v>
      </c>
      <c r="G77" s="201">
        <v>0.8</v>
      </c>
      <c r="H77" s="158" t="s">
        <v>22631</v>
      </c>
      <c r="I77" s="195" t="s">
        <v>15</v>
      </c>
      <c r="J77" s="2"/>
    </row>
    <row r="78" spans="1:10" x14ac:dyDescent="0.45">
      <c r="A78" s="157">
        <v>76</v>
      </c>
      <c r="B78" s="199" t="s">
        <v>25543</v>
      </c>
      <c r="C78" s="195" t="s">
        <v>24381</v>
      </c>
      <c r="D78" s="195" t="s">
        <v>23551</v>
      </c>
      <c r="E78" s="200" t="s">
        <v>25499</v>
      </c>
      <c r="F78" s="200" t="s">
        <v>25500</v>
      </c>
      <c r="G78" s="201">
        <v>0.4</v>
      </c>
      <c r="H78" s="158" t="s">
        <v>22631</v>
      </c>
      <c r="I78" s="195" t="s">
        <v>15</v>
      </c>
      <c r="J78" s="2"/>
    </row>
    <row r="79" spans="1:10" x14ac:dyDescent="0.45">
      <c r="A79" s="157">
        <v>77</v>
      </c>
      <c r="B79" s="199" t="s">
        <v>25544</v>
      </c>
      <c r="C79" s="195" t="s">
        <v>25545</v>
      </c>
      <c r="D79" s="195" t="s">
        <v>25546</v>
      </c>
      <c r="E79" s="200" t="s">
        <v>25499</v>
      </c>
      <c r="F79" s="200" t="s">
        <v>25500</v>
      </c>
      <c r="G79" s="201">
        <v>1.6</v>
      </c>
      <c r="H79" s="158" t="s">
        <v>22516</v>
      </c>
      <c r="I79" s="195" t="s">
        <v>15</v>
      </c>
      <c r="J79" s="2"/>
    </row>
    <row r="80" spans="1:10" x14ac:dyDescent="0.45">
      <c r="A80" s="157">
        <v>78</v>
      </c>
      <c r="B80" s="199" t="s">
        <v>25547</v>
      </c>
      <c r="C80" s="195" t="s">
        <v>22925</v>
      </c>
      <c r="D80" s="195" t="s">
        <v>25548</v>
      </c>
      <c r="E80" s="200" t="s">
        <v>25499</v>
      </c>
      <c r="F80" s="200" t="s">
        <v>25500</v>
      </c>
      <c r="G80" s="201">
        <v>1.2</v>
      </c>
      <c r="H80" s="158" t="s">
        <v>22884</v>
      </c>
      <c r="I80" s="195" t="s">
        <v>15</v>
      </c>
      <c r="J80" s="2"/>
    </row>
    <row r="81" spans="1:10" x14ac:dyDescent="0.45">
      <c r="A81" s="157">
        <v>79</v>
      </c>
      <c r="B81" s="199" t="s">
        <v>25549</v>
      </c>
      <c r="C81" s="195" t="s">
        <v>22766</v>
      </c>
      <c r="D81" s="195" t="s">
        <v>22719</v>
      </c>
      <c r="E81" s="200" t="s">
        <v>25499</v>
      </c>
      <c r="F81" s="200" t="s">
        <v>25500</v>
      </c>
      <c r="G81" s="201">
        <v>0.4</v>
      </c>
      <c r="H81" s="158" t="s">
        <v>22631</v>
      </c>
      <c r="I81" s="195" t="s">
        <v>22779</v>
      </c>
      <c r="J81" s="2"/>
    </row>
    <row r="82" spans="1:10" x14ac:dyDescent="0.45">
      <c r="A82" s="157">
        <v>80</v>
      </c>
      <c r="B82" s="199" t="s">
        <v>25550</v>
      </c>
      <c r="C82" s="195" t="s">
        <v>25551</v>
      </c>
      <c r="D82" s="195" t="s">
        <v>25552</v>
      </c>
      <c r="E82" s="200" t="s">
        <v>25499</v>
      </c>
      <c r="F82" s="200" t="s">
        <v>25500</v>
      </c>
      <c r="G82" s="201">
        <v>1.3280000000000001</v>
      </c>
      <c r="H82" s="158" t="s">
        <v>22884</v>
      </c>
      <c r="I82" s="195" t="s">
        <v>15</v>
      </c>
      <c r="J82" s="2"/>
    </row>
    <row r="83" spans="1:10" x14ac:dyDescent="0.45">
      <c r="A83" s="157">
        <v>81</v>
      </c>
      <c r="B83" s="199" t="s">
        <v>25553</v>
      </c>
      <c r="C83" s="195" t="s">
        <v>24381</v>
      </c>
      <c r="D83" s="195" t="s">
        <v>23560</v>
      </c>
      <c r="E83" s="200" t="s">
        <v>25499</v>
      </c>
      <c r="F83" s="200" t="s">
        <v>25500</v>
      </c>
      <c r="G83" s="201">
        <v>1.6</v>
      </c>
      <c r="H83" s="158" t="s">
        <v>22516</v>
      </c>
      <c r="I83" s="195" t="s">
        <v>15</v>
      </c>
      <c r="J83" s="2"/>
    </row>
    <row r="84" spans="1:10" x14ac:dyDescent="0.45">
      <c r="A84" s="157">
        <v>82</v>
      </c>
      <c r="B84" s="199" t="s">
        <v>25554</v>
      </c>
      <c r="C84" s="195" t="s">
        <v>23448</v>
      </c>
      <c r="D84" s="195" t="s">
        <v>25555</v>
      </c>
      <c r="E84" s="200" t="s">
        <v>25499</v>
      </c>
      <c r="F84" s="200" t="s">
        <v>25500</v>
      </c>
      <c r="G84" s="201">
        <v>0.8</v>
      </c>
      <c r="H84" s="158" t="s">
        <v>22631</v>
      </c>
      <c r="I84" s="195" t="s">
        <v>15</v>
      </c>
      <c r="J84" s="2"/>
    </row>
    <row r="85" spans="1:10" x14ac:dyDescent="0.45">
      <c r="A85" s="157">
        <v>83</v>
      </c>
      <c r="B85" s="199" t="s">
        <v>25556</v>
      </c>
      <c r="C85" s="195" t="s">
        <v>23608</v>
      </c>
      <c r="D85" s="195" t="s">
        <v>23589</v>
      </c>
      <c r="E85" s="200" t="s">
        <v>25499</v>
      </c>
      <c r="F85" s="200" t="s">
        <v>25500</v>
      </c>
      <c r="G85" s="201">
        <v>1.6</v>
      </c>
      <c r="H85" s="158" t="s">
        <v>22631</v>
      </c>
      <c r="I85" s="195" t="s">
        <v>15</v>
      </c>
      <c r="J85" s="2"/>
    </row>
    <row r="86" spans="1:10" x14ac:dyDescent="0.45">
      <c r="A86" s="157">
        <v>84</v>
      </c>
      <c r="B86" s="199" t="s">
        <v>25557</v>
      </c>
      <c r="C86" s="195" t="s">
        <v>23448</v>
      </c>
      <c r="D86" s="195" t="s">
        <v>22719</v>
      </c>
      <c r="E86" s="200" t="s">
        <v>25499</v>
      </c>
      <c r="F86" s="200" t="s">
        <v>25500</v>
      </c>
      <c r="G86" s="201">
        <v>0.90800000000000003</v>
      </c>
      <c r="H86" s="158" t="s">
        <v>22884</v>
      </c>
      <c r="I86" s="195" t="s">
        <v>15</v>
      </c>
      <c r="J86" s="2"/>
    </row>
    <row r="87" spans="1:10" x14ac:dyDescent="0.45">
      <c r="A87" s="157">
        <v>85</v>
      </c>
      <c r="B87" s="199" t="s">
        <v>25558</v>
      </c>
      <c r="C87" s="195" t="s">
        <v>25559</v>
      </c>
      <c r="D87" s="195" t="s">
        <v>25546</v>
      </c>
      <c r="E87" s="200" t="s">
        <v>25499</v>
      </c>
      <c r="F87" s="200" t="s">
        <v>25500</v>
      </c>
      <c r="G87" s="201">
        <v>3.2</v>
      </c>
      <c r="H87" s="158" t="s">
        <v>25560</v>
      </c>
      <c r="I87" s="195" t="s">
        <v>15</v>
      </c>
      <c r="J87" s="2"/>
    </row>
    <row r="88" spans="1:10" x14ac:dyDescent="0.45">
      <c r="A88" s="157">
        <v>86</v>
      </c>
      <c r="B88" s="199" t="s">
        <v>25561</v>
      </c>
      <c r="C88" s="195" t="s">
        <v>24441</v>
      </c>
      <c r="D88" s="195" t="s">
        <v>25537</v>
      </c>
      <c r="E88" s="200" t="s">
        <v>25499</v>
      </c>
      <c r="F88" s="200" t="s">
        <v>25500</v>
      </c>
      <c r="G88" s="201">
        <v>1.2</v>
      </c>
      <c r="H88" s="158" t="s">
        <v>25562</v>
      </c>
      <c r="I88" s="195" t="s">
        <v>15</v>
      </c>
      <c r="J88" s="2"/>
    </row>
    <row r="89" spans="1:10" x14ac:dyDescent="0.45">
      <c r="A89" s="157">
        <v>87</v>
      </c>
      <c r="B89" s="199" t="s">
        <v>25563</v>
      </c>
      <c r="C89" s="195" t="s">
        <v>23561</v>
      </c>
      <c r="D89" s="195" t="s">
        <v>24445</v>
      </c>
      <c r="E89" s="200" t="s">
        <v>25499</v>
      </c>
      <c r="F89" s="200" t="s">
        <v>25500</v>
      </c>
      <c r="G89" s="201">
        <v>1.4</v>
      </c>
      <c r="H89" s="158" t="s">
        <v>22884</v>
      </c>
      <c r="I89" s="195" t="s">
        <v>15</v>
      </c>
      <c r="J89" s="2"/>
    </row>
    <row r="90" spans="1:10" x14ac:dyDescent="0.45">
      <c r="A90" s="157">
        <v>88</v>
      </c>
      <c r="B90" s="199" t="s">
        <v>25564</v>
      </c>
      <c r="C90" s="195" t="s">
        <v>25565</v>
      </c>
      <c r="D90" s="195" t="s">
        <v>25566</v>
      </c>
      <c r="E90" s="200" t="s">
        <v>25499</v>
      </c>
      <c r="F90" s="200" t="s">
        <v>25500</v>
      </c>
      <c r="G90" s="201">
        <v>0.8</v>
      </c>
      <c r="H90" s="158" t="s">
        <v>22535</v>
      </c>
      <c r="I90" s="195" t="s">
        <v>15</v>
      </c>
      <c r="J90" s="2"/>
    </row>
    <row r="91" spans="1:10" x14ac:dyDescent="0.45">
      <c r="A91" s="157">
        <v>89</v>
      </c>
      <c r="B91" s="199" t="s">
        <v>25567</v>
      </c>
      <c r="C91" s="195" t="s">
        <v>25568</v>
      </c>
      <c r="D91" s="195" t="s">
        <v>22854</v>
      </c>
      <c r="E91" s="200" t="s">
        <v>25499</v>
      </c>
      <c r="F91" s="200" t="s">
        <v>25500</v>
      </c>
      <c r="G91" s="201">
        <v>1.2</v>
      </c>
      <c r="H91" s="158" t="s">
        <v>25562</v>
      </c>
      <c r="I91" s="195" t="s">
        <v>15</v>
      </c>
      <c r="J91" s="2"/>
    </row>
    <row r="92" spans="1:10" x14ac:dyDescent="0.45">
      <c r="A92" s="157">
        <v>90</v>
      </c>
      <c r="B92" s="199" t="s">
        <v>25569</v>
      </c>
      <c r="C92" s="195" t="s">
        <v>25570</v>
      </c>
      <c r="D92" s="195" t="s">
        <v>24381</v>
      </c>
      <c r="E92" s="200" t="s">
        <v>25499</v>
      </c>
      <c r="F92" s="200" t="s">
        <v>25500</v>
      </c>
      <c r="G92" s="201">
        <v>1.2</v>
      </c>
      <c r="H92" s="158" t="s">
        <v>25562</v>
      </c>
      <c r="I92" s="195" t="s">
        <v>15</v>
      </c>
      <c r="J92" s="2"/>
    </row>
    <row r="93" spans="1:10" x14ac:dyDescent="0.45">
      <c r="A93" s="157">
        <v>91</v>
      </c>
      <c r="B93" s="199" t="s">
        <v>25571</v>
      </c>
      <c r="C93" s="195" t="s">
        <v>25572</v>
      </c>
      <c r="D93" s="195" t="s">
        <v>25535</v>
      </c>
      <c r="E93" s="200" t="s">
        <v>25499</v>
      </c>
      <c r="F93" s="200" t="s">
        <v>25500</v>
      </c>
      <c r="G93" s="201">
        <v>1.36</v>
      </c>
      <c r="H93" s="158" t="s">
        <v>22535</v>
      </c>
      <c r="I93" s="195" t="s">
        <v>15</v>
      </c>
      <c r="J93" s="2"/>
    </row>
    <row r="94" spans="1:10" x14ac:dyDescent="0.45">
      <c r="A94" s="157">
        <v>92</v>
      </c>
      <c r="B94" s="199" t="s">
        <v>25573</v>
      </c>
      <c r="C94" s="195" t="s">
        <v>22753</v>
      </c>
      <c r="D94" s="195" t="s">
        <v>23550</v>
      </c>
      <c r="E94" s="200" t="s">
        <v>25499</v>
      </c>
      <c r="F94" s="200" t="s">
        <v>25500</v>
      </c>
      <c r="G94" s="201">
        <v>2.6</v>
      </c>
      <c r="H94" s="158" t="s">
        <v>25574</v>
      </c>
      <c r="I94" s="195" t="s">
        <v>15</v>
      </c>
      <c r="J94" s="2"/>
    </row>
    <row r="95" spans="1:10" x14ac:dyDescent="0.45">
      <c r="A95" s="157">
        <v>93</v>
      </c>
      <c r="B95" s="199" t="s">
        <v>25575</v>
      </c>
      <c r="C95" s="195" t="s">
        <v>24440</v>
      </c>
      <c r="D95" s="195" t="s">
        <v>23415</v>
      </c>
      <c r="E95" s="200" t="s">
        <v>25499</v>
      </c>
      <c r="F95" s="200" t="s">
        <v>25500</v>
      </c>
      <c r="G95" s="201">
        <v>1.6</v>
      </c>
      <c r="H95" s="158" t="s">
        <v>22555</v>
      </c>
      <c r="I95" s="195" t="s">
        <v>15</v>
      </c>
      <c r="J95" s="2"/>
    </row>
    <row r="96" spans="1:10" x14ac:dyDescent="0.45">
      <c r="A96" s="157">
        <v>94</v>
      </c>
      <c r="B96" s="199" t="s">
        <v>25576</v>
      </c>
      <c r="C96" s="195" t="s">
        <v>25577</v>
      </c>
      <c r="D96" s="195" t="s">
        <v>23549</v>
      </c>
      <c r="E96" s="200" t="s">
        <v>25499</v>
      </c>
      <c r="F96" s="200" t="s">
        <v>25500</v>
      </c>
      <c r="G96" s="201">
        <v>0.55200000000000005</v>
      </c>
      <c r="H96" s="158" t="s">
        <v>22535</v>
      </c>
      <c r="I96" s="195" t="s">
        <v>15</v>
      </c>
      <c r="J96" s="2"/>
    </row>
    <row r="97" spans="1:10" x14ac:dyDescent="0.45">
      <c r="A97" s="157">
        <v>95</v>
      </c>
      <c r="B97" s="199" t="s">
        <v>25578</v>
      </c>
      <c r="C97" s="195" t="s">
        <v>25579</v>
      </c>
      <c r="D97" s="195" t="s">
        <v>23550</v>
      </c>
      <c r="E97" s="200" t="s">
        <v>25499</v>
      </c>
      <c r="F97" s="200" t="s">
        <v>25500</v>
      </c>
      <c r="G97" s="201">
        <v>1.6</v>
      </c>
      <c r="H97" s="158" t="s">
        <v>25580</v>
      </c>
      <c r="I97" s="195" t="s">
        <v>15</v>
      </c>
      <c r="J97" s="2"/>
    </row>
    <row r="98" spans="1:10" x14ac:dyDescent="0.45">
      <c r="A98" s="157">
        <v>96</v>
      </c>
      <c r="B98" s="199" t="s">
        <v>25581</v>
      </c>
      <c r="C98" s="195" t="s">
        <v>22543</v>
      </c>
      <c r="D98" s="195" t="s">
        <v>25582</v>
      </c>
      <c r="E98" s="200" t="s">
        <v>25499</v>
      </c>
      <c r="F98" s="200" t="s">
        <v>25500</v>
      </c>
      <c r="G98" s="201">
        <v>2.2000000000000002</v>
      </c>
      <c r="H98" s="158" t="s">
        <v>22884</v>
      </c>
      <c r="I98" s="195" t="s">
        <v>15</v>
      </c>
      <c r="J98" s="2"/>
    </row>
    <row r="99" spans="1:10" x14ac:dyDescent="0.45">
      <c r="A99" s="157">
        <v>97</v>
      </c>
      <c r="B99" s="199" t="s">
        <v>25583</v>
      </c>
      <c r="C99" s="195" t="s">
        <v>4799</v>
      </c>
      <c r="D99" s="195" t="s">
        <v>25584</v>
      </c>
      <c r="E99" s="200" t="s">
        <v>25499</v>
      </c>
      <c r="F99" s="200" t="s">
        <v>25500</v>
      </c>
      <c r="G99" s="201">
        <v>1.2</v>
      </c>
      <c r="H99" s="158" t="s">
        <v>22535</v>
      </c>
      <c r="I99" s="195" t="s">
        <v>15</v>
      </c>
      <c r="J99" s="2"/>
    </row>
    <row r="100" spans="1:10" x14ac:dyDescent="0.45">
      <c r="A100" s="157">
        <v>98</v>
      </c>
      <c r="B100" s="199" t="s">
        <v>25585</v>
      </c>
      <c r="C100" s="195" t="s">
        <v>25586</v>
      </c>
      <c r="D100" s="195" t="s">
        <v>25587</v>
      </c>
      <c r="E100" s="200" t="s">
        <v>25499</v>
      </c>
      <c r="F100" s="200" t="s">
        <v>25500</v>
      </c>
      <c r="G100" s="201">
        <v>1</v>
      </c>
      <c r="H100" s="158" t="s">
        <v>22535</v>
      </c>
      <c r="I100" s="195" t="s">
        <v>15</v>
      </c>
      <c r="J100" s="2"/>
    </row>
    <row r="101" spans="1:10" x14ac:dyDescent="0.45">
      <c r="A101" s="157">
        <v>99</v>
      </c>
      <c r="B101" s="199" t="s">
        <v>25588</v>
      </c>
      <c r="C101" s="195" t="s">
        <v>23525</v>
      </c>
      <c r="D101" s="195" t="s">
        <v>25589</v>
      </c>
      <c r="E101" s="200" t="s">
        <v>25499</v>
      </c>
      <c r="F101" s="200" t="s">
        <v>25500</v>
      </c>
      <c r="G101" s="201">
        <v>2.4</v>
      </c>
      <c r="H101" s="158" t="s">
        <v>25590</v>
      </c>
      <c r="I101" s="195" t="s">
        <v>15</v>
      </c>
      <c r="J101" s="2"/>
    </row>
    <row r="102" spans="1:10" x14ac:dyDescent="0.45">
      <c r="A102" s="157">
        <v>100</v>
      </c>
      <c r="B102" s="199" t="s">
        <v>25591</v>
      </c>
      <c r="C102" s="195" t="s">
        <v>23586</v>
      </c>
      <c r="D102" s="195" t="s">
        <v>25592</v>
      </c>
      <c r="E102" s="200" t="s">
        <v>25499</v>
      </c>
      <c r="F102" s="200" t="s">
        <v>25500</v>
      </c>
      <c r="G102" s="201">
        <v>1.6</v>
      </c>
      <c r="H102" s="158" t="s">
        <v>22535</v>
      </c>
      <c r="I102" s="195" t="s">
        <v>15</v>
      </c>
      <c r="J102" s="2"/>
    </row>
    <row r="103" spans="1:10" x14ac:dyDescent="0.45">
      <c r="A103" s="157">
        <v>101</v>
      </c>
      <c r="B103" s="199" t="s">
        <v>25593</v>
      </c>
      <c r="C103" s="195" t="s">
        <v>25508</v>
      </c>
      <c r="D103" s="195" t="s">
        <v>25594</v>
      </c>
      <c r="E103" s="200" t="s">
        <v>25499</v>
      </c>
      <c r="F103" s="200" t="s">
        <v>25500</v>
      </c>
      <c r="G103" s="201">
        <v>2.4</v>
      </c>
      <c r="H103" s="158" t="s">
        <v>25580</v>
      </c>
      <c r="I103" s="195" t="s">
        <v>15</v>
      </c>
      <c r="J103" s="2"/>
    </row>
    <row r="104" spans="1:10" x14ac:dyDescent="0.45">
      <c r="A104" s="157">
        <v>102</v>
      </c>
      <c r="B104" s="199" t="s">
        <v>25595</v>
      </c>
      <c r="C104" s="195" t="s">
        <v>25596</v>
      </c>
      <c r="D104" s="195" t="s">
        <v>25597</v>
      </c>
      <c r="E104" s="200" t="s">
        <v>25499</v>
      </c>
      <c r="F104" s="200" t="s">
        <v>25500</v>
      </c>
      <c r="G104" s="201">
        <v>0.4</v>
      </c>
      <c r="H104" s="158" t="s">
        <v>22535</v>
      </c>
      <c r="I104" s="195" t="s">
        <v>15</v>
      </c>
      <c r="J104" s="2"/>
    </row>
    <row r="105" spans="1:10" x14ac:dyDescent="0.45">
      <c r="A105" s="157">
        <v>103</v>
      </c>
      <c r="B105" s="199" t="s">
        <v>25598</v>
      </c>
      <c r="C105" s="195" t="s">
        <v>25599</v>
      </c>
      <c r="D105" s="195" t="s">
        <v>25600</v>
      </c>
      <c r="E105" s="200" t="s">
        <v>25499</v>
      </c>
      <c r="F105" s="200" t="s">
        <v>25500</v>
      </c>
      <c r="G105" s="201">
        <v>1.6</v>
      </c>
      <c r="H105" s="158" t="s">
        <v>22555</v>
      </c>
      <c r="I105" s="195" t="s">
        <v>15</v>
      </c>
      <c r="J105" s="2"/>
    </row>
    <row r="106" spans="1:10" x14ac:dyDescent="0.45">
      <c r="A106" s="157">
        <v>104</v>
      </c>
      <c r="B106" s="199" t="s">
        <v>25601</v>
      </c>
      <c r="C106" s="195" t="s">
        <v>25602</v>
      </c>
      <c r="D106" s="195" t="s">
        <v>25600</v>
      </c>
      <c r="E106" s="200" t="s">
        <v>25499</v>
      </c>
      <c r="F106" s="200" t="s">
        <v>25500</v>
      </c>
      <c r="G106" s="201">
        <v>1.6</v>
      </c>
      <c r="H106" s="158" t="s">
        <v>25603</v>
      </c>
      <c r="I106" s="195" t="s">
        <v>15</v>
      </c>
      <c r="J106" s="2"/>
    </row>
    <row r="107" spans="1:10" x14ac:dyDescent="0.45">
      <c r="A107" s="157">
        <v>105</v>
      </c>
      <c r="B107" s="199" t="s">
        <v>25604</v>
      </c>
      <c r="C107" s="195" t="s">
        <v>23785</v>
      </c>
      <c r="D107" s="195" t="s">
        <v>25605</v>
      </c>
      <c r="E107" s="200" t="s">
        <v>25499</v>
      </c>
      <c r="F107" s="200" t="s">
        <v>25500</v>
      </c>
      <c r="G107" s="201">
        <v>1.8</v>
      </c>
      <c r="H107" s="158" t="s">
        <v>25606</v>
      </c>
      <c r="I107" s="195" t="s">
        <v>15</v>
      </c>
      <c r="J107" s="2"/>
    </row>
    <row r="108" spans="1:10" x14ac:dyDescent="0.45">
      <c r="A108" s="157">
        <v>106</v>
      </c>
      <c r="B108" s="199" t="s">
        <v>25607</v>
      </c>
      <c r="C108" s="195" t="s">
        <v>25608</v>
      </c>
      <c r="D108" s="195" t="s">
        <v>25605</v>
      </c>
      <c r="E108" s="200" t="s">
        <v>25499</v>
      </c>
      <c r="F108" s="200" t="s">
        <v>25500</v>
      </c>
      <c r="G108" s="201">
        <v>0.8</v>
      </c>
      <c r="H108" s="158" t="s">
        <v>22535</v>
      </c>
      <c r="I108" s="195" t="s">
        <v>15</v>
      </c>
      <c r="J108" s="2"/>
    </row>
    <row r="109" spans="1:10" x14ac:dyDescent="0.45">
      <c r="A109" s="157">
        <v>107</v>
      </c>
      <c r="B109" s="199" t="s">
        <v>25609</v>
      </c>
      <c r="C109" s="195" t="s">
        <v>25610</v>
      </c>
      <c r="D109" s="195" t="s">
        <v>25611</v>
      </c>
      <c r="E109" s="200" t="s">
        <v>25499</v>
      </c>
      <c r="F109" s="200" t="s">
        <v>25500</v>
      </c>
      <c r="G109" s="201">
        <v>1.6</v>
      </c>
      <c r="H109" s="158" t="s">
        <v>22884</v>
      </c>
      <c r="I109" s="195" t="s">
        <v>15</v>
      </c>
      <c r="J109" s="2"/>
    </row>
    <row r="110" spans="1:10" x14ac:dyDescent="0.45">
      <c r="A110" s="157">
        <v>108</v>
      </c>
      <c r="B110" s="199" t="s">
        <v>25612</v>
      </c>
      <c r="C110" s="195" t="s">
        <v>22529</v>
      </c>
      <c r="D110" s="195" t="s">
        <v>25613</v>
      </c>
      <c r="E110" s="200" t="s">
        <v>25499</v>
      </c>
      <c r="F110" s="200" t="s">
        <v>25500</v>
      </c>
      <c r="G110" s="201">
        <v>0.8</v>
      </c>
      <c r="H110" s="158" t="s">
        <v>22535</v>
      </c>
      <c r="I110" s="195" t="s">
        <v>15</v>
      </c>
      <c r="J110" s="2"/>
    </row>
    <row r="111" spans="1:10" x14ac:dyDescent="0.45">
      <c r="A111" s="157">
        <v>109</v>
      </c>
      <c r="B111" s="199" t="s">
        <v>25614</v>
      </c>
      <c r="C111" s="195" t="s">
        <v>25503</v>
      </c>
      <c r="D111" s="195" t="s">
        <v>25615</v>
      </c>
      <c r="E111" s="200" t="s">
        <v>25499</v>
      </c>
      <c r="F111" s="200" t="s">
        <v>25500</v>
      </c>
      <c r="G111" s="201">
        <v>3.16</v>
      </c>
      <c r="H111" s="158" t="s">
        <v>25590</v>
      </c>
      <c r="I111" s="195" t="s">
        <v>15</v>
      </c>
      <c r="J111" s="2"/>
    </row>
    <row r="112" spans="1:10" x14ac:dyDescent="0.45">
      <c r="A112" s="157">
        <v>110</v>
      </c>
      <c r="B112" s="199" t="s">
        <v>25616</v>
      </c>
      <c r="C112" s="195" t="s">
        <v>7034</v>
      </c>
      <c r="D112" s="195" t="s">
        <v>25617</v>
      </c>
      <c r="E112" s="200" t="s">
        <v>25499</v>
      </c>
      <c r="F112" s="200" t="s">
        <v>25500</v>
      </c>
      <c r="G112" s="201">
        <v>0.8</v>
      </c>
      <c r="H112" s="158" t="s">
        <v>22535</v>
      </c>
      <c r="I112" s="195" t="s">
        <v>15</v>
      </c>
      <c r="J112" s="2"/>
    </row>
    <row r="113" spans="1:10" x14ac:dyDescent="0.45">
      <c r="A113" s="157">
        <v>111</v>
      </c>
      <c r="B113" s="199" t="s">
        <v>25618</v>
      </c>
      <c r="C113" s="195" t="s">
        <v>25619</v>
      </c>
      <c r="D113" s="195" t="s">
        <v>25620</v>
      </c>
      <c r="E113" s="200" t="s">
        <v>25499</v>
      </c>
      <c r="F113" s="200" t="s">
        <v>25500</v>
      </c>
      <c r="G113" s="201">
        <v>0.6</v>
      </c>
      <c r="H113" s="158" t="s">
        <v>22535</v>
      </c>
      <c r="I113" s="195" t="s">
        <v>15</v>
      </c>
      <c r="J113" s="2"/>
    </row>
    <row r="114" spans="1:10" x14ac:dyDescent="0.45">
      <c r="A114" s="157">
        <v>112</v>
      </c>
      <c r="B114" s="199" t="s">
        <v>25621</v>
      </c>
      <c r="C114" s="195" t="s">
        <v>25622</v>
      </c>
      <c r="D114" s="195" t="s">
        <v>22719</v>
      </c>
      <c r="E114" s="200" t="s">
        <v>25499</v>
      </c>
      <c r="F114" s="200" t="s">
        <v>25500</v>
      </c>
      <c r="G114" s="201">
        <v>1.2</v>
      </c>
      <c r="H114" s="158" t="s">
        <v>24037</v>
      </c>
      <c r="I114" s="195" t="s">
        <v>15</v>
      </c>
      <c r="J114" s="2"/>
    </row>
    <row r="115" spans="1:10" x14ac:dyDescent="0.45">
      <c r="A115" s="157">
        <v>113</v>
      </c>
      <c r="B115" s="199" t="s">
        <v>25623</v>
      </c>
      <c r="C115" s="195" t="s">
        <v>25624</v>
      </c>
      <c r="D115" s="195" t="s">
        <v>25625</v>
      </c>
      <c r="E115" s="200" t="s">
        <v>25499</v>
      </c>
      <c r="F115" s="200" t="s">
        <v>25500</v>
      </c>
      <c r="G115" s="201">
        <v>3.6</v>
      </c>
      <c r="H115" s="158" t="s">
        <v>25626</v>
      </c>
      <c r="I115" s="195" t="s">
        <v>15</v>
      </c>
      <c r="J115" s="2"/>
    </row>
    <row r="116" spans="1:10" x14ac:dyDescent="0.45">
      <c r="A116" s="157">
        <v>114</v>
      </c>
      <c r="B116" s="199" t="s">
        <v>25627</v>
      </c>
      <c r="C116" s="195" t="s">
        <v>25628</v>
      </c>
      <c r="D116" s="195" t="s">
        <v>25629</v>
      </c>
      <c r="E116" s="200" t="s">
        <v>25499</v>
      </c>
      <c r="F116" s="200" t="s">
        <v>25500</v>
      </c>
      <c r="G116" s="201">
        <v>3.2</v>
      </c>
      <c r="H116" s="158" t="s">
        <v>25630</v>
      </c>
      <c r="I116" s="195" t="s">
        <v>15</v>
      </c>
      <c r="J116" s="2"/>
    </row>
    <row r="117" spans="1:10" x14ac:dyDescent="0.45">
      <c r="A117" s="157">
        <v>115</v>
      </c>
      <c r="B117" s="199" t="s">
        <v>25631</v>
      </c>
      <c r="C117" s="195" t="s">
        <v>25632</v>
      </c>
      <c r="D117" s="195" t="s">
        <v>25633</v>
      </c>
      <c r="E117" s="200" t="s">
        <v>25499</v>
      </c>
      <c r="F117" s="200" t="s">
        <v>25500</v>
      </c>
      <c r="G117" s="201">
        <v>1.232</v>
      </c>
      <c r="H117" s="158" t="s">
        <v>22535</v>
      </c>
      <c r="I117" s="195" t="s">
        <v>15</v>
      </c>
      <c r="J117" s="2"/>
    </row>
    <row r="118" spans="1:10" x14ac:dyDescent="0.45">
      <c r="A118" s="157">
        <v>116</v>
      </c>
      <c r="B118" s="199" t="s">
        <v>25634</v>
      </c>
      <c r="C118" s="195" t="s">
        <v>22966</v>
      </c>
      <c r="D118" s="195" t="s">
        <v>22739</v>
      </c>
      <c r="E118" s="200" t="s">
        <v>25499</v>
      </c>
      <c r="F118" s="200" t="s">
        <v>25500</v>
      </c>
      <c r="G118" s="201">
        <v>1.2</v>
      </c>
      <c r="H118" s="158" t="s">
        <v>22535</v>
      </c>
      <c r="I118" s="195" t="s">
        <v>15</v>
      </c>
      <c r="J118" s="2"/>
    </row>
    <row r="119" spans="1:10" x14ac:dyDescent="0.45">
      <c r="A119" s="157">
        <v>117</v>
      </c>
      <c r="B119" s="199" t="s">
        <v>25635</v>
      </c>
      <c r="C119" s="195" t="s">
        <v>23437</v>
      </c>
      <c r="D119" s="195" t="s">
        <v>25537</v>
      </c>
      <c r="E119" s="200" t="s">
        <v>25499</v>
      </c>
      <c r="F119" s="200" t="s">
        <v>25500</v>
      </c>
      <c r="G119" s="201">
        <v>1.6</v>
      </c>
      <c r="H119" s="158" t="s">
        <v>22884</v>
      </c>
      <c r="I119" s="195" t="s">
        <v>15</v>
      </c>
      <c r="J119" s="2"/>
    </row>
    <row r="120" spans="1:10" x14ac:dyDescent="0.45">
      <c r="A120" s="157">
        <v>118</v>
      </c>
      <c r="B120" s="199" t="s">
        <v>25636</v>
      </c>
      <c r="C120" s="195" t="s">
        <v>24381</v>
      </c>
      <c r="D120" s="195" t="s">
        <v>23551</v>
      </c>
      <c r="E120" s="200" t="s">
        <v>25499</v>
      </c>
      <c r="F120" s="200" t="s">
        <v>25500</v>
      </c>
      <c r="G120" s="201">
        <v>1.2</v>
      </c>
      <c r="H120" s="158" t="s">
        <v>22884</v>
      </c>
      <c r="I120" s="195" t="s">
        <v>15</v>
      </c>
      <c r="J120" s="2"/>
    </row>
    <row r="121" spans="1:10" x14ac:dyDescent="0.45">
      <c r="A121" s="157">
        <v>119</v>
      </c>
      <c r="B121" s="199" t="s">
        <v>25637</v>
      </c>
      <c r="C121" s="195" t="s">
        <v>25638</v>
      </c>
      <c r="D121" s="195" t="s">
        <v>24348</v>
      </c>
      <c r="E121" s="200" t="s">
        <v>25499</v>
      </c>
      <c r="F121" s="200" t="s">
        <v>25500</v>
      </c>
      <c r="G121" s="201">
        <v>0.6</v>
      </c>
      <c r="H121" s="158" t="s">
        <v>22516</v>
      </c>
      <c r="I121" s="195" t="s">
        <v>15</v>
      </c>
      <c r="J121" s="2"/>
    </row>
    <row r="122" spans="1:10" x14ac:dyDescent="0.45">
      <c r="A122" s="157">
        <v>120</v>
      </c>
      <c r="B122" s="199" t="s">
        <v>25639</v>
      </c>
      <c r="C122" s="195" t="s">
        <v>22553</v>
      </c>
      <c r="D122" s="195" t="s">
        <v>24348</v>
      </c>
      <c r="E122" s="200" t="s">
        <v>25499</v>
      </c>
      <c r="F122" s="200" t="s">
        <v>25500</v>
      </c>
      <c r="G122" s="201">
        <v>0.6</v>
      </c>
      <c r="H122" s="158" t="s">
        <v>22631</v>
      </c>
      <c r="I122" s="195" t="s">
        <v>15</v>
      </c>
      <c r="J122" s="2"/>
    </row>
    <row r="123" spans="1:10" x14ac:dyDescent="0.45">
      <c r="A123" s="157">
        <v>121</v>
      </c>
      <c r="B123" s="199" t="s">
        <v>25640</v>
      </c>
      <c r="C123" s="195" t="s">
        <v>25641</v>
      </c>
      <c r="D123" s="195" t="s">
        <v>25620</v>
      </c>
      <c r="E123" s="200" t="s">
        <v>25499</v>
      </c>
      <c r="F123" s="200" t="s">
        <v>25500</v>
      </c>
      <c r="G123" s="201">
        <v>1.2</v>
      </c>
      <c r="H123" s="158" t="s">
        <v>22884</v>
      </c>
      <c r="I123" s="195" t="s">
        <v>15</v>
      </c>
      <c r="J123" s="2"/>
    </row>
    <row r="124" spans="1:10" x14ac:dyDescent="0.45">
      <c r="A124" s="157">
        <v>122</v>
      </c>
      <c r="B124" s="199" t="s">
        <v>25642</v>
      </c>
      <c r="C124" s="195" t="s">
        <v>4799</v>
      </c>
      <c r="D124" s="195" t="s">
        <v>25620</v>
      </c>
      <c r="E124" s="200" t="s">
        <v>25499</v>
      </c>
      <c r="F124" s="200" t="s">
        <v>25500</v>
      </c>
      <c r="G124" s="201">
        <v>0.8</v>
      </c>
      <c r="H124" s="158" t="s">
        <v>22631</v>
      </c>
      <c r="I124" s="195" t="s">
        <v>15</v>
      </c>
      <c r="J124" s="2"/>
    </row>
    <row r="125" spans="1:10" x14ac:dyDescent="0.45">
      <c r="A125" s="157">
        <v>123</v>
      </c>
      <c r="B125" s="199" t="s">
        <v>25643</v>
      </c>
      <c r="C125" s="195" t="s">
        <v>22729</v>
      </c>
      <c r="D125" s="195" t="s">
        <v>25633</v>
      </c>
      <c r="E125" s="200" t="s">
        <v>25499</v>
      </c>
      <c r="F125" s="200" t="s">
        <v>25500</v>
      </c>
      <c r="G125" s="201">
        <v>1.2</v>
      </c>
      <c r="H125" s="158" t="s">
        <v>22884</v>
      </c>
      <c r="I125" s="195" t="s">
        <v>15</v>
      </c>
      <c r="J125" s="2"/>
    </row>
    <row r="126" spans="1:10" x14ac:dyDescent="0.45">
      <c r="A126" s="157">
        <v>124</v>
      </c>
      <c r="B126" s="199" t="s">
        <v>25644</v>
      </c>
      <c r="C126" s="195" t="s">
        <v>25645</v>
      </c>
      <c r="D126" s="195" t="s">
        <v>25620</v>
      </c>
      <c r="E126" s="200" t="s">
        <v>25499</v>
      </c>
      <c r="F126" s="200" t="s">
        <v>25500</v>
      </c>
      <c r="G126" s="201">
        <v>1.2</v>
      </c>
      <c r="H126" s="158" t="s">
        <v>22555</v>
      </c>
      <c r="I126" s="195" t="s">
        <v>15</v>
      </c>
      <c r="J126" s="2"/>
    </row>
    <row r="127" spans="1:10" x14ac:dyDescent="0.45">
      <c r="A127" s="157">
        <v>125</v>
      </c>
      <c r="B127" s="199" t="s">
        <v>25646</v>
      </c>
      <c r="C127" s="195" t="s">
        <v>25647</v>
      </c>
      <c r="D127" s="195" t="s">
        <v>25648</v>
      </c>
      <c r="E127" s="200" t="s">
        <v>25499</v>
      </c>
      <c r="F127" s="200" t="s">
        <v>25500</v>
      </c>
      <c r="G127" s="201">
        <v>0.8</v>
      </c>
      <c r="H127" s="158" t="s">
        <v>22631</v>
      </c>
      <c r="I127" s="195" t="s">
        <v>15</v>
      </c>
      <c r="J127" s="2"/>
    </row>
    <row r="128" spans="1:10" x14ac:dyDescent="0.45">
      <c r="A128" s="157">
        <v>126</v>
      </c>
      <c r="B128" s="199" t="s">
        <v>25649</v>
      </c>
      <c r="C128" s="195" t="s">
        <v>24227</v>
      </c>
      <c r="D128" s="195" t="s">
        <v>22854</v>
      </c>
      <c r="E128" s="200" t="s">
        <v>25499</v>
      </c>
      <c r="F128" s="200" t="s">
        <v>25500</v>
      </c>
      <c r="G128" s="201">
        <v>1.2</v>
      </c>
      <c r="H128" s="158" t="s">
        <v>22631</v>
      </c>
      <c r="I128" s="195" t="s">
        <v>15</v>
      </c>
      <c r="J128" s="2"/>
    </row>
    <row r="129" spans="1:10" x14ac:dyDescent="0.45">
      <c r="A129" s="157">
        <v>127</v>
      </c>
      <c r="B129" s="199" t="s">
        <v>25650</v>
      </c>
      <c r="C129" s="195" t="s">
        <v>24505</v>
      </c>
      <c r="D129" s="195" t="s">
        <v>25651</v>
      </c>
      <c r="E129" s="200" t="s">
        <v>25652</v>
      </c>
      <c r="F129" s="200" t="s">
        <v>25653</v>
      </c>
      <c r="G129" s="201">
        <v>1.6</v>
      </c>
      <c r="H129" s="158" t="s">
        <v>22995</v>
      </c>
      <c r="I129" s="195" t="s">
        <v>15</v>
      </c>
      <c r="J129" s="2"/>
    </row>
    <row r="130" spans="1:10" x14ac:dyDescent="0.45">
      <c r="A130" s="157">
        <v>128</v>
      </c>
      <c r="B130" s="199" t="s">
        <v>25654</v>
      </c>
      <c r="C130" s="195" t="s">
        <v>25655</v>
      </c>
      <c r="D130" s="195" t="s">
        <v>22923</v>
      </c>
      <c r="E130" s="200" t="s">
        <v>25652</v>
      </c>
      <c r="F130" s="200" t="s">
        <v>25653</v>
      </c>
      <c r="G130" s="201">
        <v>2.4</v>
      </c>
      <c r="H130" s="158" t="s">
        <v>25656</v>
      </c>
      <c r="I130" s="195" t="s">
        <v>15</v>
      </c>
      <c r="J130" s="2"/>
    </row>
    <row r="131" spans="1:10" x14ac:dyDescent="0.45">
      <c r="A131" s="157">
        <v>129</v>
      </c>
      <c r="B131" s="199" t="s">
        <v>25657</v>
      </c>
      <c r="C131" s="195" t="s">
        <v>25658</v>
      </c>
      <c r="D131" s="195" t="s">
        <v>25659</v>
      </c>
      <c r="E131" s="200" t="s">
        <v>25652</v>
      </c>
      <c r="F131" s="200" t="s">
        <v>25653</v>
      </c>
      <c r="G131" s="201">
        <v>1.24</v>
      </c>
      <c r="H131" s="158" t="s">
        <v>22991</v>
      </c>
      <c r="I131" s="195" t="s">
        <v>15</v>
      </c>
      <c r="J131" s="2"/>
    </row>
    <row r="132" spans="1:10" x14ac:dyDescent="0.45">
      <c r="A132" s="157">
        <v>130</v>
      </c>
      <c r="B132" s="199" t="s">
        <v>25660</v>
      </c>
      <c r="C132" s="195" t="s">
        <v>25661</v>
      </c>
      <c r="D132" s="195" t="s">
        <v>22643</v>
      </c>
      <c r="E132" s="200" t="s">
        <v>25652</v>
      </c>
      <c r="F132" s="200" t="s">
        <v>25653</v>
      </c>
      <c r="G132" s="201">
        <v>2.8</v>
      </c>
      <c r="H132" s="158" t="s">
        <v>25662</v>
      </c>
      <c r="I132" s="195" t="s">
        <v>15</v>
      </c>
      <c r="J132" s="2"/>
    </row>
    <row r="133" spans="1:10" x14ac:dyDescent="0.45">
      <c r="A133" s="157">
        <v>131</v>
      </c>
      <c r="B133" s="199" t="s">
        <v>25663</v>
      </c>
      <c r="C133" s="195" t="s">
        <v>23077</v>
      </c>
      <c r="D133" s="195" t="s">
        <v>25664</v>
      </c>
      <c r="E133" s="200" t="s">
        <v>25652</v>
      </c>
      <c r="F133" s="200" t="s">
        <v>25653</v>
      </c>
      <c r="G133" s="201">
        <v>0.4</v>
      </c>
      <c r="H133" s="158" t="s">
        <v>23503</v>
      </c>
      <c r="I133" s="195" t="s">
        <v>15</v>
      </c>
      <c r="J133" s="2"/>
    </row>
    <row r="134" spans="1:10" x14ac:dyDescent="0.45">
      <c r="A134" s="157">
        <v>132</v>
      </c>
      <c r="B134" s="199" t="s">
        <v>25665</v>
      </c>
      <c r="C134" s="195" t="s">
        <v>25666</v>
      </c>
      <c r="D134" s="195" t="s">
        <v>22836</v>
      </c>
      <c r="E134" s="200" t="s">
        <v>25652</v>
      </c>
      <c r="F134" s="200" t="s">
        <v>25653</v>
      </c>
      <c r="G134" s="201">
        <v>1.6</v>
      </c>
      <c r="H134" s="158" t="s">
        <v>22884</v>
      </c>
      <c r="I134" s="195" t="s">
        <v>15</v>
      </c>
      <c r="J134" s="2"/>
    </row>
    <row r="135" spans="1:10" x14ac:dyDescent="0.45">
      <c r="A135" s="157">
        <v>133</v>
      </c>
      <c r="B135" s="199" t="s">
        <v>25667</v>
      </c>
      <c r="C135" s="195" t="s">
        <v>25668</v>
      </c>
      <c r="D135" s="195" t="s">
        <v>22927</v>
      </c>
      <c r="E135" s="200" t="s">
        <v>25652</v>
      </c>
      <c r="F135" s="200" t="s">
        <v>25653</v>
      </c>
      <c r="G135" s="201">
        <v>0.8</v>
      </c>
      <c r="H135" s="158" t="s">
        <v>24037</v>
      </c>
      <c r="I135" s="195" t="s">
        <v>15</v>
      </c>
      <c r="J135" s="2"/>
    </row>
    <row r="136" spans="1:10" x14ac:dyDescent="0.45">
      <c r="A136" s="157">
        <v>134</v>
      </c>
      <c r="B136" s="199" t="s">
        <v>25669</v>
      </c>
      <c r="C136" s="195" t="s">
        <v>23012</v>
      </c>
      <c r="D136" s="195" t="s">
        <v>22839</v>
      </c>
      <c r="E136" s="200" t="s">
        <v>25652</v>
      </c>
      <c r="F136" s="200" t="s">
        <v>25653</v>
      </c>
      <c r="G136" s="201">
        <v>0.8</v>
      </c>
      <c r="H136" s="158" t="s">
        <v>25670</v>
      </c>
      <c r="I136" s="195" t="s">
        <v>15</v>
      </c>
      <c r="J136" s="2"/>
    </row>
    <row r="137" spans="1:10" x14ac:dyDescent="0.45">
      <c r="A137" s="157">
        <v>135</v>
      </c>
      <c r="B137" s="199" t="s">
        <v>25671</v>
      </c>
      <c r="C137" s="195" t="s">
        <v>25672</v>
      </c>
      <c r="D137" s="195" t="s">
        <v>23710</v>
      </c>
      <c r="E137" s="200" t="s">
        <v>25652</v>
      </c>
      <c r="F137" s="200" t="s">
        <v>25653</v>
      </c>
      <c r="G137" s="201">
        <v>1.2</v>
      </c>
      <c r="H137" s="158" t="s">
        <v>25673</v>
      </c>
      <c r="I137" s="195" t="s">
        <v>15</v>
      </c>
      <c r="J137" s="2"/>
    </row>
    <row r="138" spans="1:10" x14ac:dyDescent="0.45">
      <c r="A138" s="157">
        <v>136</v>
      </c>
      <c r="B138" s="199" t="s">
        <v>25674</v>
      </c>
      <c r="C138" s="195" t="s">
        <v>25675</v>
      </c>
      <c r="D138" s="195" t="s">
        <v>22849</v>
      </c>
      <c r="E138" s="200" t="s">
        <v>25652</v>
      </c>
      <c r="F138" s="200" t="s">
        <v>25653</v>
      </c>
      <c r="G138" s="201">
        <v>2.4</v>
      </c>
      <c r="H138" s="158" t="s">
        <v>25676</v>
      </c>
      <c r="I138" s="195" t="s">
        <v>15</v>
      </c>
      <c r="J138" s="2"/>
    </row>
    <row r="139" spans="1:10" x14ac:dyDescent="0.45">
      <c r="A139" s="157">
        <v>137</v>
      </c>
      <c r="B139" s="199" t="s">
        <v>25677</v>
      </c>
      <c r="C139" s="195" t="s">
        <v>25678</v>
      </c>
      <c r="D139" s="195" t="s">
        <v>25679</v>
      </c>
      <c r="E139" s="200" t="s">
        <v>25652</v>
      </c>
      <c r="F139" s="200" t="s">
        <v>25653</v>
      </c>
      <c r="G139" s="201">
        <v>0.6</v>
      </c>
      <c r="H139" s="158" t="s">
        <v>24241</v>
      </c>
      <c r="I139" s="195" t="s">
        <v>15</v>
      </c>
      <c r="J139" s="2"/>
    </row>
    <row r="140" spans="1:10" x14ac:dyDescent="0.45">
      <c r="A140" s="157">
        <v>138</v>
      </c>
      <c r="B140" s="199" t="s">
        <v>25680</v>
      </c>
      <c r="C140" s="195" t="s">
        <v>22932</v>
      </c>
      <c r="D140" s="195" t="s">
        <v>23287</v>
      </c>
      <c r="E140" s="200" t="s">
        <v>25652</v>
      </c>
      <c r="F140" s="200" t="s">
        <v>25653</v>
      </c>
      <c r="G140" s="201">
        <v>1.2</v>
      </c>
      <c r="H140" s="158" t="s">
        <v>25681</v>
      </c>
      <c r="I140" s="195" t="s">
        <v>15</v>
      </c>
      <c r="J140" s="2"/>
    </row>
    <row r="141" spans="1:10" x14ac:dyDescent="0.45">
      <c r="A141" s="157">
        <v>139</v>
      </c>
      <c r="B141" s="199" t="s">
        <v>25682</v>
      </c>
      <c r="C141" s="195" t="s">
        <v>23212</v>
      </c>
      <c r="D141" s="195" t="s">
        <v>25683</v>
      </c>
      <c r="E141" s="200" t="s">
        <v>25652</v>
      </c>
      <c r="F141" s="200" t="s">
        <v>25653</v>
      </c>
      <c r="G141" s="201">
        <v>0.4</v>
      </c>
      <c r="H141" s="158" t="s">
        <v>23503</v>
      </c>
      <c r="I141" s="195" t="s">
        <v>15</v>
      </c>
      <c r="J141" s="2"/>
    </row>
    <row r="142" spans="1:10" x14ac:dyDescent="0.45">
      <c r="A142" s="157">
        <v>140</v>
      </c>
      <c r="B142" s="199" t="s">
        <v>25684</v>
      </c>
      <c r="C142" s="195" t="s">
        <v>23371</v>
      </c>
      <c r="D142" s="195" t="s">
        <v>25685</v>
      </c>
      <c r="E142" s="200" t="s">
        <v>25652</v>
      </c>
      <c r="F142" s="200" t="s">
        <v>25653</v>
      </c>
      <c r="G142" s="201">
        <v>0.4</v>
      </c>
      <c r="H142" s="158" t="s">
        <v>22631</v>
      </c>
      <c r="I142" s="195" t="s">
        <v>15</v>
      </c>
      <c r="J142" s="2"/>
    </row>
    <row r="143" spans="1:10" x14ac:dyDescent="0.45">
      <c r="A143" s="157">
        <v>141</v>
      </c>
      <c r="B143" s="199" t="s">
        <v>25686</v>
      </c>
      <c r="C143" s="195" t="s">
        <v>22519</v>
      </c>
      <c r="D143" s="195" t="s">
        <v>22927</v>
      </c>
      <c r="E143" s="200" t="s">
        <v>25652</v>
      </c>
      <c r="F143" s="200" t="s">
        <v>25653</v>
      </c>
      <c r="G143" s="201">
        <v>0.4</v>
      </c>
      <c r="H143" s="158" t="s">
        <v>23388</v>
      </c>
      <c r="I143" s="195" t="s">
        <v>15</v>
      </c>
      <c r="J143" s="2"/>
    </row>
    <row r="144" spans="1:10" x14ac:dyDescent="0.45">
      <c r="A144" s="157">
        <v>142</v>
      </c>
      <c r="B144" s="199" t="s">
        <v>25687</v>
      </c>
      <c r="C144" s="195" t="s">
        <v>23245</v>
      </c>
      <c r="D144" s="195" t="s">
        <v>25688</v>
      </c>
      <c r="E144" s="200" t="s">
        <v>25652</v>
      </c>
      <c r="F144" s="200" t="s">
        <v>25653</v>
      </c>
      <c r="G144" s="201">
        <v>1.744</v>
      </c>
      <c r="H144" s="158" t="s">
        <v>25689</v>
      </c>
      <c r="I144" s="195" t="s">
        <v>15</v>
      </c>
      <c r="J144" s="2"/>
    </row>
    <row r="145" spans="1:10" x14ac:dyDescent="0.45">
      <c r="A145" s="157">
        <v>143</v>
      </c>
      <c r="B145" s="199" t="s">
        <v>25690</v>
      </c>
      <c r="C145" s="195" t="s">
        <v>22862</v>
      </c>
      <c r="D145" s="195" t="s">
        <v>23268</v>
      </c>
      <c r="E145" s="200" t="s">
        <v>25652</v>
      </c>
      <c r="F145" s="200" t="s">
        <v>25653</v>
      </c>
      <c r="G145" s="201">
        <v>0.6</v>
      </c>
      <c r="H145" s="158" t="s">
        <v>25691</v>
      </c>
      <c r="I145" s="195" t="s">
        <v>15</v>
      </c>
      <c r="J145" s="2"/>
    </row>
    <row r="146" spans="1:10" x14ac:dyDescent="0.45">
      <c r="A146" s="157">
        <v>144</v>
      </c>
      <c r="B146" s="199" t="s">
        <v>25692</v>
      </c>
      <c r="C146" s="195" t="s">
        <v>23268</v>
      </c>
      <c r="D146" s="195" t="s">
        <v>23710</v>
      </c>
      <c r="E146" s="200" t="s">
        <v>25652</v>
      </c>
      <c r="F146" s="200" t="s">
        <v>25653</v>
      </c>
      <c r="G146" s="201">
        <v>0.6</v>
      </c>
      <c r="H146" s="158" t="s">
        <v>25693</v>
      </c>
      <c r="I146" s="195" t="s">
        <v>15</v>
      </c>
      <c r="J146" s="2"/>
    </row>
    <row r="147" spans="1:10" x14ac:dyDescent="0.45">
      <c r="A147" s="157">
        <v>145</v>
      </c>
      <c r="B147" s="199" t="s">
        <v>25694</v>
      </c>
      <c r="C147" s="195" t="s">
        <v>25695</v>
      </c>
      <c r="D147" s="195" t="s">
        <v>22632</v>
      </c>
      <c r="E147" s="200" t="s">
        <v>25652</v>
      </c>
      <c r="F147" s="200" t="s">
        <v>25653</v>
      </c>
      <c r="G147" s="201">
        <v>0.8</v>
      </c>
      <c r="H147" s="158" t="s">
        <v>22555</v>
      </c>
      <c r="I147" s="195" t="s">
        <v>15</v>
      </c>
      <c r="J147" s="2"/>
    </row>
    <row r="148" spans="1:10" x14ac:dyDescent="0.45">
      <c r="A148" s="157">
        <v>146</v>
      </c>
      <c r="B148" s="199" t="s">
        <v>25696</v>
      </c>
      <c r="C148" s="195" t="s">
        <v>22814</v>
      </c>
      <c r="D148" s="195" t="s">
        <v>271</v>
      </c>
      <c r="E148" s="200" t="s">
        <v>25652</v>
      </c>
      <c r="F148" s="200" t="s">
        <v>25653</v>
      </c>
      <c r="G148" s="201">
        <v>0.4</v>
      </c>
      <c r="H148" s="158" t="s">
        <v>22631</v>
      </c>
      <c r="I148" s="195" t="s">
        <v>15</v>
      </c>
      <c r="J148" s="2"/>
    </row>
    <row r="149" spans="1:10" x14ac:dyDescent="0.45">
      <c r="A149" s="157">
        <v>147</v>
      </c>
      <c r="B149" s="199" t="s">
        <v>25697</v>
      </c>
      <c r="C149" s="195" t="s">
        <v>4799</v>
      </c>
      <c r="D149" s="195" t="s">
        <v>25698</v>
      </c>
      <c r="E149" s="200" t="s">
        <v>25652</v>
      </c>
      <c r="F149" s="200" t="s">
        <v>25653</v>
      </c>
      <c r="G149" s="201">
        <v>0.8</v>
      </c>
      <c r="H149" s="158" t="s">
        <v>22884</v>
      </c>
      <c r="I149" s="195" t="s">
        <v>15</v>
      </c>
      <c r="J149" s="2"/>
    </row>
    <row r="150" spans="1:10" x14ac:dyDescent="0.45">
      <c r="A150" s="157">
        <v>148</v>
      </c>
      <c r="B150" s="199" t="s">
        <v>25699</v>
      </c>
      <c r="C150" s="195" t="s">
        <v>25683</v>
      </c>
      <c r="D150" s="195" t="s">
        <v>25700</v>
      </c>
      <c r="E150" s="200" t="s">
        <v>25652</v>
      </c>
      <c r="F150" s="200" t="s">
        <v>25653</v>
      </c>
      <c r="G150" s="201">
        <v>1.6</v>
      </c>
      <c r="H150" s="158" t="s">
        <v>25701</v>
      </c>
      <c r="I150" s="195" t="s">
        <v>15</v>
      </c>
      <c r="J150" s="2"/>
    </row>
    <row r="151" spans="1:10" x14ac:dyDescent="0.45">
      <c r="A151" s="157">
        <v>149</v>
      </c>
      <c r="B151" s="199" t="s">
        <v>25702</v>
      </c>
      <c r="C151" s="195" t="s">
        <v>25703</v>
      </c>
      <c r="D151" s="195" t="s">
        <v>22498</v>
      </c>
      <c r="E151" s="200" t="s">
        <v>25652</v>
      </c>
      <c r="F151" s="200" t="s">
        <v>25653</v>
      </c>
      <c r="G151" s="201">
        <v>1.8</v>
      </c>
      <c r="H151" s="158" t="s">
        <v>25704</v>
      </c>
      <c r="I151" s="195" t="s">
        <v>15</v>
      </c>
      <c r="J151" s="2"/>
    </row>
    <row r="152" spans="1:10" x14ac:dyDescent="0.45">
      <c r="A152" s="157">
        <v>150</v>
      </c>
      <c r="B152" s="199" t="s">
        <v>25705</v>
      </c>
      <c r="C152" s="195" t="s">
        <v>23381</v>
      </c>
      <c r="D152" s="195" t="s">
        <v>23037</v>
      </c>
      <c r="E152" s="200" t="s">
        <v>25652</v>
      </c>
      <c r="F152" s="200" t="s">
        <v>25653</v>
      </c>
      <c r="G152" s="201">
        <v>1</v>
      </c>
      <c r="H152" s="158" t="s">
        <v>24398</v>
      </c>
      <c r="I152" s="195" t="s">
        <v>15</v>
      </c>
      <c r="J152" s="2"/>
    </row>
    <row r="153" spans="1:10" x14ac:dyDescent="0.45">
      <c r="A153" s="157">
        <v>151</v>
      </c>
      <c r="B153" s="199" t="s">
        <v>25706</v>
      </c>
      <c r="C153" s="195" t="s">
        <v>851</v>
      </c>
      <c r="D153" s="195" t="s">
        <v>23710</v>
      </c>
      <c r="E153" s="200" t="s">
        <v>25652</v>
      </c>
      <c r="F153" s="200" t="s">
        <v>25653</v>
      </c>
      <c r="G153" s="201">
        <v>0.6</v>
      </c>
      <c r="H153" s="158" t="s">
        <v>25693</v>
      </c>
      <c r="I153" s="195" t="s">
        <v>15</v>
      </c>
      <c r="J153" s="2"/>
    </row>
    <row r="154" spans="1:10" x14ac:dyDescent="0.45">
      <c r="A154" s="157">
        <v>152</v>
      </c>
      <c r="B154" s="199" t="s">
        <v>25707</v>
      </c>
      <c r="C154" s="195" t="s">
        <v>25708</v>
      </c>
      <c r="D154" s="195" t="s">
        <v>22966</v>
      </c>
      <c r="E154" s="200" t="s">
        <v>25652</v>
      </c>
      <c r="F154" s="200" t="s">
        <v>25653</v>
      </c>
      <c r="G154" s="201">
        <v>0.8</v>
      </c>
      <c r="H154" s="158" t="s">
        <v>22555</v>
      </c>
      <c r="I154" s="195" t="s">
        <v>15</v>
      </c>
      <c r="J154" s="2"/>
    </row>
    <row r="155" spans="1:10" x14ac:dyDescent="0.45">
      <c r="A155" s="157">
        <v>153</v>
      </c>
      <c r="B155" s="199" t="s">
        <v>25709</v>
      </c>
      <c r="C155" s="195" t="s">
        <v>22927</v>
      </c>
      <c r="D155" s="195" t="s">
        <v>22849</v>
      </c>
      <c r="E155" s="200" t="s">
        <v>25652</v>
      </c>
      <c r="F155" s="200" t="s">
        <v>25653</v>
      </c>
      <c r="G155" s="201">
        <v>1.2</v>
      </c>
      <c r="H155" s="158" t="s">
        <v>23686</v>
      </c>
      <c r="I155" s="195" t="s">
        <v>15</v>
      </c>
      <c r="J155" s="2"/>
    </row>
    <row r="156" spans="1:10" x14ac:dyDescent="0.45">
      <c r="A156" s="157">
        <v>154</v>
      </c>
      <c r="B156" s="199" t="s">
        <v>25710</v>
      </c>
      <c r="C156" s="195" t="s">
        <v>23268</v>
      </c>
      <c r="D156" s="195" t="s">
        <v>23710</v>
      </c>
      <c r="E156" s="200" t="s">
        <v>25652</v>
      </c>
      <c r="F156" s="200" t="s">
        <v>25653</v>
      </c>
      <c r="G156" s="201">
        <v>0.8</v>
      </c>
      <c r="H156" s="158" t="s">
        <v>22884</v>
      </c>
      <c r="I156" s="195" t="s">
        <v>15</v>
      </c>
      <c r="J156" s="2"/>
    </row>
    <row r="157" spans="1:10" x14ac:dyDescent="0.45">
      <c r="A157" s="157">
        <v>155</v>
      </c>
      <c r="B157" s="199" t="s">
        <v>25711</v>
      </c>
      <c r="C157" s="195" t="s">
        <v>23268</v>
      </c>
      <c r="D157" s="195" t="s">
        <v>23076</v>
      </c>
      <c r="E157" s="200" t="s">
        <v>25652</v>
      </c>
      <c r="F157" s="200" t="s">
        <v>25653</v>
      </c>
      <c r="G157" s="201">
        <v>1</v>
      </c>
      <c r="H157" s="158" t="s">
        <v>22995</v>
      </c>
      <c r="I157" s="195" t="s">
        <v>15</v>
      </c>
      <c r="J157" s="2"/>
    </row>
    <row r="158" spans="1:10" x14ac:dyDescent="0.45">
      <c r="A158" s="157">
        <v>156</v>
      </c>
      <c r="B158" s="199" t="s">
        <v>25712</v>
      </c>
      <c r="C158" s="195" t="s">
        <v>25713</v>
      </c>
      <c r="D158" s="195" t="s">
        <v>23241</v>
      </c>
      <c r="E158" s="200" t="s">
        <v>25652</v>
      </c>
      <c r="F158" s="200" t="s">
        <v>25653</v>
      </c>
      <c r="G158" s="201">
        <v>1.6</v>
      </c>
      <c r="H158" s="158" t="s">
        <v>22995</v>
      </c>
      <c r="I158" s="195" t="s">
        <v>15</v>
      </c>
      <c r="J158" s="2"/>
    </row>
    <row r="159" spans="1:10" x14ac:dyDescent="0.45">
      <c r="A159" s="157">
        <v>157</v>
      </c>
      <c r="B159" s="199" t="s">
        <v>25714</v>
      </c>
      <c r="C159" s="195" t="s">
        <v>25715</v>
      </c>
      <c r="D159" s="195" t="s">
        <v>23710</v>
      </c>
      <c r="E159" s="200" t="s">
        <v>25652</v>
      </c>
      <c r="F159" s="200" t="s">
        <v>25653</v>
      </c>
      <c r="G159" s="201">
        <v>0.6</v>
      </c>
      <c r="H159" s="158" t="s">
        <v>22555</v>
      </c>
      <c r="I159" s="195" t="s">
        <v>15</v>
      </c>
      <c r="J159" s="2"/>
    </row>
    <row r="160" spans="1:10" x14ac:dyDescent="0.45">
      <c r="A160" s="157">
        <v>158</v>
      </c>
      <c r="B160" s="199" t="s">
        <v>25716</v>
      </c>
      <c r="C160" s="195" t="s">
        <v>23000</v>
      </c>
      <c r="D160" s="195" t="s">
        <v>25717</v>
      </c>
      <c r="E160" s="200" t="s">
        <v>25652</v>
      </c>
      <c r="F160" s="200" t="s">
        <v>25653</v>
      </c>
      <c r="G160" s="201">
        <v>1.6</v>
      </c>
      <c r="H160" s="158" t="s">
        <v>22947</v>
      </c>
      <c r="I160" s="195" t="s">
        <v>15</v>
      </c>
      <c r="J160" s="2"/>
    </row>
    <row r="161" spans="1:10" x14ac:dyDescent="0.45">
      <c r="A161" s="157">
        <v>159</v>
      </c>
      <c r="B161" s="199" t="s">
        <v>25718</v>
      </c>
      <c r="C161" s="195" t="s">
        <v>25719</v>
      </c>
      <c r="D161" s="195" t="s">
        <v>23000</v>
      </c>
      <c r="E161" s="200" t="s">
        <v>25652</v>
      </c>
      <c r="F161" s="200" t="s">
        <v>25653</v>
      </c>
      <c r="G161" s="201">
        <v>1.6</v>
      </c>
      <c r="H161" s="158" t="s">
        <v>22995</v>
      </c>
      <c r="I161" s="195" t="s">
        <v>15</v>
      </c>
      <c r="J161" s="2"/>
    </row>
    <row r="162" spans="1:10" x14ac:dyDescent="0.45">
      <c r="A162" s="157">
        <v>160</v>
      </c>
      <c r="B162" s="199" t="s">
        <v>25720</v>
      </c>
      <c r="C162" s="195" t="s">
        <v>25721</v>
      </c>
      <c r="D162" s="195" t="s">
        <v>25698</v>
      </c>
      <c r="E162" s="200" t="s">
        <v>25652</v>
      </c>
      <c r="F162" s="200" t="s">
        <v>25653</v>
      </c>
      <c r="G162" s="201">
        <v>1.2</v>
      </c>
      <c r="H162" s="158" t="s">
        <v>25722</v>
      </c>
      <c r="I162" s="195" t="s">
        <v>15</v>
      </c>
      <c r="J162" s="2"/>
    </row>
    <row r="163" spans="1:10" x14ac:dyDescent="0.45">
      <c r="A163" s="157">
        <v>161</v>
      </c>
      <c r="B163" s="199" t="s">
        <v>25723</v>
      </c>
      <c r="C163" s="195" t="s">
        <v>23211</v>
      </c>
      <c r="D163" s="195" t="s">
        <v>23000</v>
      </c>
      <c r="E163" s="200" t="s">
        <v>25652</v>
      </c>
      <c r="F163" s="200" t="s">
        <v>25653</v>
      </c>
      <c r="G163" s="201">
        <v>3.2</v>
      </c>
      <c r="H163" s="158" t="s">
        <v>25724</v>
      </c>
      <c r="I163" s="195" t="s">
        <v>15</v>
      </c>
      <c r="J163" s="2"/>
    </row>
    <row r="164" spans="1:10" x14ac:dyDescent="0.45">
      <c r="A164" s="157">
        <v>162</v>
      </c>
      <c r="B164" s="199" t="s">
        <v>25725</v>
      </c>
      <c r="C164" s="195" t="s">
        <v>24169</v>
      </c>
      <c r="D164" s="195" t="s">
        <v>22927</v>
      </c>
      <c r="E164" s="200" t="s">
        <v>25652</v>
      </c>
      <c r="F164" s="200" t="s">
        <v>25653</v>
      </c>
      <c r="G164" s="201">
        <v>0.8</v>
      </c>
      <c r="H164" s="158" t="s">
        <v>22555</v>
      </c>
      <c r="I164" s="195" t="s">
        <v>15</v>
      </c>
      <c r="J164" s="2"/>
    </row>
    <row r="165" spans="1:10" x14ac:dyDescent="0.45">
      <c r="A165" s="157">
        <v>163</v>
      </c>
      <c r="B165" s="199" t="s">
        <v>25726</v>
      </c>
      <c r="C165" s="195" t="s">
        <v>23000</v>
      </c>
      <c r="D165" s="195" t="s">
        <v>22854</v>
      </c>
      <c r="E165" s="200" t="s">
        <v>25652</v>
      </c>
      <c r="F165" s="200" t="s">
        <v>25653</v>
      </c>
      <c r="G165" s="201">
        <v>0.8</v>
      </c>
      <c r="H165" s="158" t="s">
        <v>23187</v>
      </c>
      <c r="I165" s="195" t="s">
        <v>15</v>
      </c>
      <c r="J165" s="2"/>
    </row>
    <row r="166" spans="1:10" x14ac:dyDescent="0.45">
      <c r="A166" s="157">
        <v>164</v>
      </c>
      <c r="B166" s="199" t="s">
        <v>25727</v>
      </c>
      <c r="C166" s="195" t="s">
        <v>25728</v>
      </c>
      <c r="D166" s="195" t="s">
        <v>23070</v>
      </c>
      <c r="E166" s="200" t="s">
        <v>25652</v>
      </c>
      <c r="F166" s="200" t="s">
        <v>25653</v>
      </c>
      <c r="G166" s="201">
        <v>1.2</v>
      </c>
      <c r="H166" s="158" t="s">
        <v>23827</v>
      </c>
      <c r="I166" s="195" t="s">
        <v>15</v>
      </c>
      <c r="J166" s="2"/>
    </row>
    <row r="167" spans="1:10" x14ac:dyDescent="0.45">
      <c r="A167" s="157">
        <v>165</v>
      </c>
      <c r="B167" s="199" t="s">
        <v>25729</v>
      </c>
      <c r="C167" s="195" t="s">
        <v>22862</v>
      </c>
      <c r="D167" s="195" t="s">
        <v>23070</v>
      </c>
      <c r="E167" s="200" t="s">
        <v>25652</v>
      </c>
      <c r="F167" s="200" t="s">
        <v>25653</v>
      </c>
      <c r="G167" s="201">
        <v>1.4</v>
      </c>
      <c r="H167" s="158" t="s">
        <v>24049</v>
      </c>
      <c r="I167" s="195" t="s">
        <v>15</v>
      </c>
      <c r="J167" s="2"/>
    </row>
    <row r="168" spans="1:10" x14ac:dyDescent="0.45">
      <c r="A168" s="157">
        <v>166</v>
      </c>
      <c r="B168" s="199" t="s">
        <v>25730</v>
      </c>
      <c r="C168" s="195" t="s">
        <v>22836</v>
      </c>
      <c r="D168" s="195" t="s">
        <v>22823</v>
      </c>
      <c r="E168" s="200" t="s">
        <v>25652</v>
      </c>
      <c r="F168" s="200" t="s">
        <v>25653</v>
      </c>
      <c r="G168" s="201">
        <v>1.2</v>
      </c>
      <c r="H168" s="158" t="s">
        <v>22947</v>
      </c>
      <c r="I168" s="195" t="s">
        <v>15</v>
      </c>
      <c r="J168" s="2"/>
    </row>
    <row r="169" spans="1:10" x14ac:dyDescent="0.45">
      <c r="A169" s="157">
        <v>167</v>
      </c>
      <c r="B169" s="199" t="s">
        <v>25731</v>
      </c>
      <c r="C169" s="195" t="s">
        <v>22498</v>
      </c>
      <c r="D169" s="195" t="s">
        <v>25732</v>
      </c>
      <c r="E169" s="200" t="s">
        <v>25652</v>
      </c>
      <c r="F169" s="200" t="s">
        <v>25653</v>
      </c>
      <c r="G169" s="201">
        <v>0.4</v>
      </c>
      <c r="H169" s="158" t="s">
        <v>23503</v>
      </c>
      <c r="I169" s="195" t="s">
        <v>15</v>
      </c>
      <c r="J169" s="2"/>
    </row>
    <row r="170" spans="1:10" x14ac:dyDescent="0.45">
      <c r="A170" s="157">
        <v>168</v>
      </c>
      <c r="B170" s="199" t="s">
        <v>25733</v>
      </c>
      <c r="C170" s="195" t="s">
        <v>22862</v>
      </c>
      <c r="D170" s="195" t="s">
        <v>25734</v>
      </c>
      <c r="E170" s="200" t="s">
        <v>25652</v>
      </c>
      <c r="F170" s="200" t="s">
        <v>25653</v>
      </c>
      <c r="G170" s="201">
        <v>1.6</v>
      </c>
      <c r="H170" s="158" t="s">
        <v>25735</v>
      </c>
      <c r="I170" s="195" t="s">
        <v>15</v>
      </c>
      <c r="J170" s="2"/>
    </row>
    <row r="171" spans="1:10" x14ac:dyDescent="0.45">
      <c r="A171" s="157">
        <v>169</v>
      </c>
      <c r="B171" s="199" t="s">
        <v>25736</v>
      </c>
      <c r="C171" s="195" t="s">
        <v>23690</v>
      </c>
      <c r="D171" s="195" t="s">
        <v>22737</v>
      </c>
      <c r="E171" s="200" t="s">
        <v>25652</v>
      </c>
      <c r="F171" s="200" t="s">
        <v>25653</v>
      </c>
      <c r="G171" s="201">
        <v>1.6</v>
      </c>
      <c r="H171" s="158" t="s">
        <v>22995</v>
      </c>
      <c r="I171" s="195" t="s">
        <v>15</v>
      </c>
      <c r="J171" s="2"/>
    </row>
    <row r="172" spans="1:10" x14ac:dyDescent="0.45">
      <c r="A172" s="157">
        <v>170</v>
      </c>
      <c r="B172" s="199" t="s">
        <v>25737</v>
      </c>
      <c r="C172" s="195" t="s">
        <v>23710</v>
      </c>
      <c r="D172" s="195" t="s">
        <v>23268</v>
      </c>
      <c r="E172" s="200" t="s">
        <v>25652</v>
      </c>
      <c r="F172" s="200" t="s">
        <v>25653</v>
      </c>
      <c r="G172" s="201">
        <v>1.4</v>
      </c>
      <c r="H172" s="158" t="s">
        <v>23827</v>
      </c>
      <c r="I172" s="195" t="s">
        <v>15</v>
      </c>
      <c r="J172" s="2"/>
    </row>
    <row r="173" spans="1:10" x14ac:dyDescent="0.45">
      <c r="A173" s="157">
        <v>171</v>
      </c>
      <c r="B173" s="199" t="s">
        <v>25738</v>
      </c>
      <c r="C173" s="195" t="s">
        <v>25739</v>
      </c>
      <c r="D173" s="195" t="s">
        <v>23243</v>
      </c>
      <c r="E173" s="200" t="s">
        <v>25652</v>
      </c>
      <c r="F173" s="200" t="s">
        <v>25653</v>
      </c>
      <c r="G173" s="201">
        <v>0.4</v>
      </c>
      <c r="H173" s="158" t="s">
        <v>23388</v>
      </c>
      <c r="I173" s="195" t="s">
        <v>15</v>
      </c>
      <c r="J173" s="2"/>
    </row>
    <row r="174" spans="1:10" x14ac:dyDescent="0.45">
      <c r="A174" s="157">
        <v>172</v>
      </c>
      <c r="B174" s="199" t="s">
        <v>25740</v>
      </c>
      <c r="C174" s="195" t="s">
        <v>25741</v>
      </c>
      <c r="D174" s="195" t="s">
        <v>23212</v>
      </c>
      <c r="E174" s="200" t="s">
        <v>25652</v>
      </c>
      <c r="F174" s="200" t="s">
        <v>25653</v>
      </c>
      <c r="G174" s="201">
        <v>0.4</v>
      </c>
      <c r="H174" s="158" t="s">
        <v>23503</v>
      </c>
      <c r="I174" s="195" t="s">
        <v>15</v>
      </c>
      <c r="J174" s="2"/>
    </row>
    <row r="175" spans="1:10" x14ac:dyDescent="0.45">
      <c r="A175" s="157">
        <v>173</v>
      </c>
      <c r="B175" s="199" t="s">
        <v>25742</v>
      </c>
      <c r="C175" s="195" t="s">
        <v>25743</v>
      </c>
      <c r="D175" s="195" t="s">
        <v>25668</v>
      </c>
      <c r="E175" s="200" t="s">
        <v>25652</v>
      </c>
      <c r="F175" s="200" t="s">
        <v>25653</v>
      </c>
      <c r="G175" s="201">
        <v>2</v>
      </c>
      <c r="H175" s="158" t="s">
        <v>25744</v>
      </c>
      <c r="I175" s="195" t="s">
        <v>15</v>
      </c>
      <c r="J175" s="2"/>
    </row>
    <row r="176" spans="1:10" x14ac:dyDescent="0.45">
      <c r="A176" s="157">
        <v>174</v>
      </c>
      <c r="B176" s="199" t="s">
        <v>25745</v>
      </c>
      <c r="C176" s="195" t="s">
        <v>22702</v>
      </c>
      <c r="D176" s="195" t="s">
        <v>22472</v>
      </c>
      <c r="E176" s="200" t="s">
        <v>25652</v>
      </c>
      <c r="F176" s="200" t="s">
        <v>25653</v>
      </c>
      <c r="G176" s="201">
        <v>0.4</v>
      </c>
      <c r="H176" s="158" t="s">
        <v>23503</v>
      </c>
      <c r="I176" s="195" t="s">
        <v>15</v>
      </c>
      <c r="J176" s="2"/>
    </row>
    <row r="177" spans="1:10" x14ac:dyDescent="0.45">
      <c r="A177" s="157">
        <v>175</v>
      </c>
      <c r="B177" s="199" t="s">
        <v>25746</v>
      </c>
      <c r="C177" s="195" t="s">
        <v>24366</v>
      </c>
      <c r="D177" s="195" t="s">
        <v>25747</v>
      </c>
      <c r="E177" s="200" t="s">
        <v>25652</v>
      </c>
      <c r="F177" s="200" t="s">
        <v>25653</v>
      </c>
      <c r="G177" s="201">
        <v>0.2</v>
      </c>
      <c r="H177" s="158" t="s">
        <v>23503</v>
      </c>
      <c r="I177" s="195" t="s">
        <v>15</v>
      </c>
      <c r="J177" s="2"/>
    </row>
    <row r="178" spans="1:10" x14ac:dyDescent="0.45">
      <c r="A178" s="157">
        <v>176</v>
      </c>
      <c r="B178" s="199" t="s">
        <v>25748</v>
      </c>
      <c r="C178" s="195" t="s">
        <v>22692</v>
      </c>
      <c r="D178" s="195" t="s">
        <v>25749</v>
      </c>
      <c r="E178" s="200" t="s">
        <v>25652</v>
      </c>
      <c r="F178" s="200" t="s">
        <v>25653</v>
      </c>
      <c r="G178" s="201">
        <v>2.4</v>
      </c>
      <c r="H178" s="158" t="s">
        <v>25750</v>
      </c>
      <c r="I178" s="195" t="s">
        <v>15</v>
      </c>
      <c r="J178" s="2"/>
    </row>
    <row r="179" spans="1:10" x14ac:dyDescent="0.45">
      <c r="A179" s="157">
        <v>177</v>
      </c>
      <c r="B179" s="199" t="s">
        <v>25751</v>
      </c>
      <c r="C179" s="195" t="s">
        <v>25752</v>
      </c>
      <c r="D179" s="195" t="s">
        <v>22854</v>
      </c>
      <c r="E179" s="200" t="s">
        <v>25652</v>
      </c>
      <c r="F179" s="200" t="s">
        <v>25653</v>
      </c>
      <c r="G179" s="201">
        <v>1</v>
      </c>
      <c r="H179" s="158" t="s">
        <v>23827</v>
      </c>
      <c r="I179" s="195" t="s">
        <v>15</v>
      </c>
      <c r="J179" s="2"/>
    </row>
    <row r="180" spans="1:10" x14ac:dyDescent="0.45">
      <c r="A180" s="157">
        <v>178</v>
      </c>
      <c r="B180" s="199" t="s">
        <v>25753</v>
      </c>
      <c r="C180" s="195" t="s">
        <v>23690</v>
      </c>
      <c r="D180" s="195" t="s">
        <v>25754</v>
      </c>
      <c r="E180" s="200" t="s">
        <v>25652</v>
      </c>
      <c r="F180" s="200" t="s">
        <v>25653</v>
      </c>
      <c r="G180" s="201">
        <v>1.6</v>
      </c>
      <c r="H180" s="158" t="s">
        <v>25755</v>
      </c>
      <c r="I180" s="195" t="s">
        <v>15</v>
      </c>
      <c r="J180" s="2"/>
    </row>
    <row r="181" spans="1:10" x14ac:dyDescent="0.45">
      <c r="A181" s="157">
        <v>179</v>
      </c>
      <c r="B181" s="199" t="s">
        <v>25756</v>
      </c>
      <c r="C181" s="195" t="s">
        <v>22498</v>
      </c>
      <c r="D181" s="195" t="s">
        <v>25757</v>
      </c>
      <c r="E181" s="200" t="s">
        <v>25652</v>
      </c>
      <c r="F181" s="200" t="s">
        <v>25653</v>
      </c>
      <c r="G181" s="201">
        <v>1.2</v>
      </c>
      <c r="H181" s="158" t="s">
        <v>23789</v>
      </c>
      <c r="I181" s="195" t="s">
        <v>25758</v>
      </c>
      <c r="J181" s="2"/>
    </row>
    <row r="182" spans="1:10" x14ac:dyDescent="0.45">
      <c r="A182" s="157">
        <v>180</v>
      </c>
      <c r="B182" s="199" t="s">
        <v>25759</v>
      </c>
      <c r="C182" s="195" t="s">
        <v>23710</v>
      </c>
      <c r="D182" s="195" t="s">
        <v>25760</v>
      </c>
      <c r="E182" s="200" t="s">
        <v>25652</v>
      </c>
      <c r="F182" s="200" t="s">
        <v>25653</v>
      </c>
      <c r="G182" s="201">
        <v>0.8</v>
      </c>
      <c r="H182" s="158" t="s">
        <v>23187</v>
      </c>
      <c r="I182" s="195" t="s">
        <v>15</v>
      </c>
      <c r="J182" s="2"/>
    </row>
    <row r="183" spans="1:10" x14ac:dyDescent="0.45">
      <c r="A183" s="157">
        <v>181</v>
      </c>
      <c r="B183" s="199" t="s">
        <v>25761</v>
      </c>
      <c r="C183" s="195" t="s">
        <v>25622</v>
      </c>
      <c r="D183" s="195" t="s">
        <v>25762</v>
      </c>
      <c r="E183" s="200" t="s">
        <v>25652</v>
      </c>
      <c r="F183" s="200" t="s">
        <v>25653</v>
      </c>
      <c r="G183" s="201">
        <v>0.8</v>
      </c>
      <c r="H183" s="158" t="s">
        <v>22555</v>
      </c>
      <c r="I183" s="195" t="s">
        <v>15</v>
      </c>
      <c r="J183" s="2"/>
    </row>
    <row r="184" spans="1:10" x14ac:dyDescent="0.45">
      <c r="A184" s="157">
        <v>182</v>
      </c>
      <c r="B184" s="199" t="s">
        <v>25763</v>
      </c>
      <c r="C184" s="195" t="s">
        <v>25403</v>
      </c>
      <c r="D184" s="195" t="s">
        <v>25683</v>
      </c>
      <c r="E184" s="200" t="s">
        <v>25652</v>
      </c>
      <c r="F184" s="200" t="s">
        <v>25653</v>
      </c>
      <c r="G184" s="201">
        <v>0.8</v>
      </c>
      <c r="H184" s="158" t="s">
        <v>22535</v>
      </c>
      <c r="I184" s="195" t="s">
        <v>15</v>
      </c>
      <c r="J184" s="2"/>
    </row>
    <row r="185" spans="1:10" x14ac:dyDescent="0.45">
      <c r="A185" s="157">
        <v>183</v>
      </c>
      <c r="B185" s="199" t="s">
        <v>25764</v>
      </c>
      <c r="C185" s="195" t="s">
        <v>22911</v>
      </c>
      <c r="D185" s="195" t="s">
        <v>22861</v>
      </c>
      <c r="E185" s="200" t="s">
        <v>25652</v>
      </c>
      <c r="F185" s="200" t="s">
        <v>25653</v>
      </c>
      <c r="G185" s="201">
        <v>1.4</v>
      </c>
      <c r="H185" s="158" t="s">
        <v>23827</v>
      </c>
      <c r="I185" s="195" t="s">
        <v>15</v>
      </c>
      <c r="J185" s="2"/>
    </row>
    <row r="186" spans="1:10" x14ac:dyDescent="0.45">
      <c r="A186" s="157">
        <v>184</v>
      </c>
      <c r="B186" s="199" t="s">
        <v>25765</v>
      </c>
      <c r="C186" s="195" t="s">
        <v>22927</v>
      </c>
      <c r="D186" s="195" t="s">
        <v>25766</v>
      </c>
      <c r="E186" s="200" t="s">
        <v>25652</v>
      </c>
      <c r="F186" s="200" t="s">
        <v>25653</v>
      </c>
      <c r="G186" s="201">
        <v>2</v>
      </c>
      <c r="H186" s="158" t="s">
        <v>23503</v>
      </c>
      <c r="I186" s="195" t="s">
        <v>15</v>
      </c>
      <c r="J186" s="2"/>
    </row>
    <row r="187" spans="1:10" x14ac:dyDescent="0.45">
      <c r="A187" s="157">
        <v>185</v>
      </c>
      <c r="B187" s="199" t="s">
        <v>25767</v>
      </c>
      <c r="C187" s="195" t="s">
        <v>25768</v>
      </c>
      <c r="D187" s="195" t="s">
        <v>25769</v>
      </c>
      <c r="E187" s="200" t="s">
        <v>25652</v>
      </c>
      <c r="F187" s="200" t="s">
        <v>25653</v>
      </c>
      <c r="G187" s="201">
        <v>0.4</v>
      </c>
      <c r="H187" s="158" t="s">
        <v>23503</v>
      </c>
      <c r="I187" s="195" t="s">
        <v>15</v>
      </c>
      <c r="J187" s="2"/>
    </row>
    <row r="188" spans="1:10" x14ac:dyDescent="0.45">
      <c r="A188" s="157">
        <v>186</v>
      </c>
      <c r="B188" s="199" t="s">
        <v>25770</v>
      </c>
      <c r="C188" s="195" t="s">
        <v>23690</v>
      </c>
      <c r="D188" s="195" t="s">
        <v>25747</v>
      </c>
      <c r="E188" s="200" t="s">
        <v>25652</v>
      </c>
      <c r="F188" s="200" t="s">
        <v>25653</v>
      </c>
      <c r="G188" s="201">
        <v>1.2</v>
      </c>
      <c r="H188" s="158" t="s">
        <v>22947</v>
      </c>
      <c r="I188" s="195" t="s">
        <v>15</v>
      </c>
      <c r="J188" s="2"/>
    </row>
    <row r="189" spans="1:10" x14ac:dyDescent="0.45">
      <c r="A189" s="157">
        <v>187</v>
      </c>
      <c r="B189" s="199" t="s">
        <v>25771</v>
      </c>
      <c r="C189" s="195" t="s">
        <v>25772</v>
      </c>
      <c r="D189" s="195" t="s">
        <v>25773</v>
      </c>
      <c r="E189" s="200" t="s">
        <v>25652</v>
      </c>
      <c r="F189" s="200" t="s">
        <v>25653</v>
      </c>
      <c r="G189" s="201">
        <v>1.2</v>
      </c>
      <c r="H189" s="158" t="s">
        <v>22991</v>
      </c>
      <c r="I189" s="195" t="s">
        <v>15</v>
      </c>
      <c r="J189" s="2"/>
    </row>
    <row r="190" spans="1:10" x14ac:dyDescent="0.45">
      <c r="A190" s="157">
        <v>188</v>
      </c>
      <c r="B190" s="199" t="s">
        <v>25774</v>
      </c>
      <c r="C190" s="195" t="s">
        <v>25397</v>
      </c>
      <c r="D190" s="195" t="s">
        <v>25683</v>
      </c>
      <c r="E190" s="200" t="s">
        <v>25652</v>
      </c>
      <c r="F190" s="200" t="s">
        <v>25653</v>
      </c>
      <c r="G190" s="201">
        <v>0.6</v>
      </c>
      <c r="H190" s="158" t="s">
        <v>23827</v>
      </c>
      <c r="I190" s="195" t="s">
        <v>15</v>
      </c>
      <c r="J190" s="2"/>
    </row>
    <row r="191" spans="1:10" x14ac:dyDescent="0.45">
      <c r="A191" s="157">
        <v>189</v>
      </c>
      <c r="B191" s="199" t="s">
        <v>25775</v>
      </c>
      <c r="C191" s="195" t="s">
        <v>22858</v>
      </c>
      <c r="D191" s="195" t="s">
        <v>25773</v>
      </c>
      <c r="E191" s="200" t="s">
        <v>25652</v>
      </c>
      <c r="F191" s="200" t="s">
        <v>25653</v>
      </c>
      <c r="G191" s="201">
        <v>1.2</v>
      </c>
      <c r="H191" s="158" t="s">
        <v>23827</v>
      </c>
      <c r="I191" s="195" t="s">
        <v>15</v>
      </c>
      <c r="J191" s="2"/>
    </row>
    <row r="192" spans="1:10" x14ac:dyDescent="0.45">
      <c r="A192" s="157">
        <v>190</v>
      </c>
      <c r="B192" s="199" t="s">
        <v>25776</v>
      </c>
      <c r="C192" s="195" t="s">
        <v>25777</v>
      </c>
      <c r="D192" s="195" t="s">
        <v>23132</v>
      </c>
      <c r="E192" s="200" t="s">
        <v>25652</v>
      </c>
      <c r="F192" s="200" t="s">
        <v>25653</v>
      </c>
      <c r="G192" s="201">
        <v>1.2</v>
      </c>
      <c r="H192" s="158" t="s">
        <v>25778</v>
      </c>
      <c r="I192" s="195" t="s">
        <v>15</v>
      </c>
      <c r="J192" s="2"/>
    </row>
    <row r="193" spans="1:10" x14ac:dyDescent="0.45">
      <c r="A193" s="157">
        <v>191</v>
      </c>
      <c r="B193" s="199" t="s">
        <v>25779</v>
      </c>
      <c r="C193" s="195" t="s">
        <v>23690</v>
      </c>
      <c r="D193" s="195" t="s">
        <v>25780</v>
      </c>
      <c r="E193" s="200" t="s">
        <v>25652</v>
      </c>
      <c r="F193" s="200" t="s">
        <v>25653</v>
      </c>
      <c r="G193" s="201">
        <v>0.8</v>
      </c>
      <c r="H193" s="158" t="s">
        <v>24241</v>
      </c>
      <c r="I193" s="195" t="s">
        <v>15</v>
      </c>
      <c r="J193" s="2"/>
    </row>
    <row r="194" spans="1:10" x14ac:dyDescent="0.45">
      <c r="A194" s="157">
        <v>192</v>
      </c>
      <c r="B194" s="199" t="s">
        <v>25781</v>
      </c>
      <c r="C194" s="195" t="s">
        <v>25782</v>
      </c>
      <c r="D194" s="195" t="s">
        <v>22836</v>
      </c>
      <c r="E194" s="200" t="s">
        <v>25652</v>
      </c>
      <c r="F194" s="200" t="s">
        <v>25653</v>
      </c>
      <c r="G194" s="201">
        <v>2.4</v>
      </c>
      <c r="H194" s="158" t="s">
        <v>22995</v>
      </c>
      <c r="I194" s="195" t="s">
        <v>15</v>
      </c>
      <c r="J194" s="2"/>
    </row>
    <row r="195" spans="1:10" x14ac:dyDescent="0.45">
      <c r="A195" s="157">
        <v>193</v>
      </c>
      <c r="B195" s="199" t="s">
        <v>25783</v>
      </c>
      <c r="C195" s="195" t="s">
        <v>23747</v>
      </c>
      <c r="D195" s="195" t="s">
        <v>22854</v>
      </c>
      <c r="E195" s="200" t="s">
        <v>25652</v>
      </c>
      <c r="F195" s="200" t="s">
        <v>25653</v>
      </c>
      <c r="G195" s="201">
        <v>0.12</v>
      </c>
      <c r="H195" s="158" t="s">
        <v>22631</v>
      </c>
      <c r="I195" s="195" t="s">
        <v>15</v>
      </c>
      <c r="J195" s="2"/>
    </row>
    <row r="196" spans="1:10" x14ac:dyDescent="0.45">
      <c r="A196" s="157">
        <v>194</v>
      </c>
      <c r="B196" s="199" t="s">
        <v>25784</v>
      </c>
      <c r="C196" s="195" t="s">
        <v>24318</v>
      </c>
      <c r="D196" s="195" t="s">
        <v>24230</v>
      </c>
      <c r="E196" s="200" t="s">
        <v>25652</v>
      </c>
      <c r="F196" s="200" t="s">
        <v>25653</v>
      </c>
      <c r="G196" s="201">
        <v>0.6</v>
      </c>
      <c r="H196" s="158" t="s">
        <v>22555</v>
      </c>
      <c r="I196" s="195" t="s">
        <v>15</v>
      </c>
      <c r="J196" s="2"/>
    </row>
    <row r="197" spans="1:10" x14ac:dyDescent="0.45">
      <c r="A197" s="157">
        <v>195</v>
      </c>
      <c r="B197" s="199" t="s">
        <v>25785</v>
      </c>
      <c r="C197" s="195" t="s">
        <v>25786</v>
      </c>
      <c r="D197" s="195" t="s">
        <v>22477</v>
      </c>
      <c r="E197" s="200" t="s">
        <v>25652</v>
      </c>
      <c r="F197" s="200" t="s">
        <v>25653</v>
      </c>
      <c r="G197" s="201">
        <v>1.2</v>
      </c>
      <c r="H197" s="158" t="s">
        <v>22991</v>
      </c>
      <c r="I197" s="195" t="s">
        <v>15</v>
      </c>
      <c r="J197" s="2"/>
    </row>
    <row r="198" spans="1:10" x14ac:dyDescent="0.45">
      <c r="A198" s="157">
        <v>196</v>
      </c>
      <c r="B198" s="199" t="s">
        <v>25787</v>
      </c>
      <c r="C198" s="195" t="s">
        <v>22914</v>
      </c>
      <c r="D198" s="195" t="s">
        <v>25788</v>
      </c>
      <c r="E198" s="200" t="s">
        <v>25652</v>
      </c>
      <c r="F198" s="200" t="s">
        <v>25653</v>
      </c>
      <c r="G198" s="201">
        <v>1.6</v>
      </c>
      <c r="H198" s="158" t="s">
        <v>22995</v>
      </c>
      <c r="I198" s="195" t="s">
        <v>15</v>
      </c>
      <c r="J198" s="2"/>
    </row>
    <row r="199" spans="1:10" x14ac:dyDescent="0.45">
      <c r="A199" s="157">
        <v>197</v>
      </c>
      <c r="B199" s="199" t="s">
        <v>25789</v>
      </c>
      <c r="C199" s="195" t="s">
        <v>24505</v>
      </c>
      <c r="D199" s="195" t="s">
        <v>25788</v>
      </c>
      <c r="E199" s="200" t="s">
        <v>25652</v>
      </c>
      <c r="F199" s="200" t="s">
        <v>25653</v>
      </c>
      <c r="G199" s="201">
        <v>1.4</v>
      </c>
      <c r="H199" s="158" t="s">
        <v>22995</v>
      </c>
      <c r="I199" s="195" t="s">
        <v>15</v>
      </c>
      <c r="J199" s="2"/>
    </row>
    <row r="200" spans="1:10" x14ac:dyDescent="0.45">
      <c r="A200" s="157">
        <v>198</v>
      </c>
      <c r="B200" s="199" t="s">
        <v>25790</v>
      </c>
      <c r="C200" s="195" t="s">
        <v>22927</v>
      </c>
      <c r="D200" s="195" t="s">
        <v>22823</v>
      </c>
      <c r="E200" s="200" t="s">
        <v>25652</v>
      </c>
      <c r="F200" s="200" t="s">
        <v>25653</v>
      </c>
      <c r="G200" s="201">
        <v>1.8</v>
      </c>
      <c r="H200" s="158" t="s">
        <v>22995</v>
      </c>
      <c r="I200" s="195" t="s">
        <v>15</v>
      </c>
      <c r="J200" s="2"/>
    </row>
    <row r="201" spans="1:10" x14ac:dyDescent="0.45">
      <c r="A201" s="157">
        <v>199</v>
      </c>
      <c r="B201" s="199" t="s">
        <v>25791</v>
      </c>
      <c r="C201" s="195" t="s">
        <v>25792</v>
      </c>
      <c r="D201" s="195" t="s">
        <v>25793</v>
      </c>
      <c r="E201" s="200" t="s">
        <v>25652</v>
      </c>
      <c r="F201" s="200" t="s">
        <v>25653</v>
      </c>
      <c r="G201" s="201">
        <v>1</v>
      </c>
      <c r="H201" s="158" t="s">
        <v>25431</v>
      </c>
      <c r="I201" s="195" t="s">
        <v>15</v>
      </c>
      <c r="J201" s="2"/>
    </row>
    <row r="202" spans="1:10" x14ac:dyDescent="0.45">
      <c r="A202" s="157">
        <v>200</v>
      </c>
      <c r="B202" s="199" t="s">
        <v>25794</v>
      </c>
      <c r="C202" s="195" t="s">
        <v>25795</v>
      </c>
      <c r="D202" s="195" t="s">
        <v>23731</v>
      </c>
      <c r="E202" s="200" t="s">
        <v>25652</v>
      </c>
      <c r="F202" s="200" t="s">
        <v>25653</v>
      </c>
      <c r="G202" s="201">
        <v>0.8</v>
      </c>
      <c r="H202" s="158" t="s">
        <v>23187</v>
      </c>
      <c r="I202" s="195" t="s">
        <v>15</v>
      </c>
      <c r="J202" s="2"/>
    </row>
    <row r="203" spans="1:10" x14ac:dyDescent="0.45">
      <c r="A203" s="157">
        <v>201</v>
      </c>
      <c r="B203" s="199" t="s">
        <v>25796</v>
      </c>
      <c r="C203" s="195" t="s">
        <v>23714</v>
      </c>
      <c r="D203" s="195" t="s">
        <v>25797</v>
      </c>
      <c r="E203" s="200" t="s">
        <v>25652</v>
      </c>
      <c r="F203" s="200" t="s">
        <v>25653</v>
      </c>
      <c r="G203" s="201">
        <v>0.4</v>
      </c>
      <c r="H203" s="158" t="s">
        <v>23388</v>
      </c>
      <c r="I203" s="195" t="s">
        <v>15</v>
      </c>
      <c r="J203" s="2"/>
    </row>
    <row r="204" spans="1:10" x14ac:dyDescent="0.45">
      <c r="A204" s="157">
        <v>202</v>
      </c>
      <c r="B204" s="202" t="s">
        <v>25798</v>
      </c>
      <c r="C204" s="196" t="s">
        <v>23900</v>
      </c>
      <c r="D204" s="196" t="s">
        <v>25700</v>
      </c>
      <c r="E204" s="200" t="s">
        <v>25652</v>
      </c>
      <c r="F204" s="203" t="s">
        <v>25653</v>
      </c>
      <c r="G204" s="204">
        <v>0.4</v>
      </c>
      <c r="H204" s="158" t="s">
        <v>22631</v>
      </c>
      <c r="I204" s="196" t="s">
        <v>15</v>
      </c>
      <c r="J204" s="2"/>
    </row>
    <row r="205" spans="1:10" x14ac:dyDescent="0.45">
      <c r="A205" s="157">
        <v>203</v>
      </c>
      <c r="B205" s="199" t="s">
        <v>25799</v>
      </c>
      <c r="C205" s="195" t="s">
        <v>25800</v>
      </c>
      <c r="D205" s="195" t="s">
        <v>25801</v>
      </c>
      <c r="E205" s="200" t="s">
        <v>25652</v>
      </c>
      <c r="F205" s="200" t="s">
        <v>25653</v>
      </c>
      <c r="G205" s="201">
        <v>1.6</v>
      </c>
      <c r="H205" s="158" t="s">
        <v>24044</v>
      </c>
      <c r="I205" s="195" t="s">
        <v>15</v>
      </c>
      <c r="J205" s="2"/>
    </row>
    <row r="206" spans="1:10" x14ac:dyDescent="0.45">
      <c r="A206" s="157">
        <v>204</v>
      </c>
      <c r="B206" s="199" t="s">
        <v>25802</v>
      </c>
      <c r="C206" s="195" t="s">
        <v>25651</v>
      </c>
      <c r="D206" s="195" t="s">
        <v>25788</v>
      </c>
      <c r="E206" s="200" t="s">
        <v>25652</v>
      </c>
      <c r="F206" s="200" t="s">
        <v>25653</v>
      </c>
      <c r="G206" s="201">
        <v>2.4</v>
      </c>
      <c r="H206" s="158" t="s">
        <v>25803</v>
      </c>
      <c r="I206" s="195" t="s">
        <v>15</v>
      </c>
      <c r="J206" s="2"/>
    </row>
    <row r="207" spans="1:10" x14ac:dyDescent="0.45">
      <c r="A207" s="157">
        <v>205</v>
      </c>
      <c r="B207" s="199" t="s">
        <v>25804</v>
      </c>
      <c r="C207" s="195" t="s">
        <v>22775</v>
      </c>
      <c r="D207" s="195" t="s">
        <v>25805</v>
      </c>
      <c r="E207" s="200" t="s">
        <v>25652</v>
      </c>
      <c r="F207" s="200" t="s">
        <v>25653</v>
      </c>
      <c r="G207" s="201">
        <v>1</v>
      </c>
      <c r="H207" s="158" t="s">
        <v>22995</v>
      </c>
      <c r="I207" s="195" t="s">
        <v>15</v>
      </c>
      <c r="J207" s="2"/>
    </row>
    <row r="208" spans="1:10" x14ac:dyDescent="0.45">
      <c r="A208" s="157">
        <v>206</v>
      </c>
      <c r="B208" s="199" t="s">
        <v>25806</v>
      </c>
      <c r="C208" s="195" t="s">
        <v>4799</v>
      </c>
      <c r="D208" s="195" t="s">
        <v>25807</v>
      </c>
      <c r="E208" s="200" t="s">
        <v>25652</v>
      </c>
      <c r="F208" s="200" t="s">
        <v>25653</v>
      </c>
      <c r="G208" s="201">
        <v>1.2</v>
      </c>
      <c r="H208" s="158" t="s">
        <v>22991</v>
      </c>
      <c r="I208" s="195" t="s">
        <v>15</v>
      </c>
      <c r="J208" s="2"/>
    </row>
    <row r="209" spans="1:10" x14ac:dyDescent="0.45">
      <c r="A209" s="157">
        <v>207</v>
      </c>
      <c r="B209" s="199" t="s">
        <v>25808</v>
      </c>
      <c r="C209" s="195" t="s">
        <v>25809</v>
      </c>
      <c r="D209" s="195" t="s">
        <v>25810</v>
      </c>
      <c r="E209" s="200" t="s">
        <v>25652</v>
      </c>
      <c r="F209" s="200" t="s">
        <v>25653</v>
      </c>
      <c r="G209" s="201">
        <v>0.6</v>
      </c>
      <c r="H209" s="158" t="s">
        <v>22555</v>
      </c>
      <c r="I209" s="195" t="s">
        <v>15</v>
      </c>
      <c r="J209" s="2"/>
    </row>
    <row r="210" spans="1:10" x14ac:dyDescent="0.45">
      <c r="A210" s="157">
        <v>208</v>
      </c>
      <c r="B210" s="199" t="s">
        <v>25811</v>
      </c>
      <c r="C210" s="195" t="s">
        <v>25812</v>
      </c>
      <c r="D210" s="195" t="s">
        <v>23748</v>
      </c>
      <c r="E210" s="200" t="s">
        <v>25652</v>
      </c>
      <c r="F210" s="200" t="s">
        <v>25653</v>
      </c>
      <c r="G210" s="201">
        <v>0.4</v>
      </c>
      <c r="H210" s="158" t="s">
        <v>23503</v>
      </c>
      <c r="I210" s="195" t="s">
        <v>15</v>
      </c>
      <c r="J210" s="2"/>
    </row>
    <row r="211" spans="1:10" x14ac:dyDescent="0.45">
      <c r="A211" s="157">
        <v>209</v>
      </c>
      <c r="B211" s="199" t="s">
        <v>25813</v>
      </c>
      <c r="C211" s="195" t="s">
        <v>25814</v>
      </c>
      <c r="D211" s="195" t="s">
        <v>25700</v>
      </c>
      <c r="E211" s="200" t="s">
        <v>25652</v>
      </c>
      <c r="F211" s="200" t="s">
        <v>25653</v>
      </c>
      <c r="G211" s="201">
        <v>0.4</v>
      </c>
      <c r="H211" s="158" t="s">
        <v>23388</v>
      </c>
      <c r="I211" s="195" t="s">
        <v>15</v>
      </c>
      <c r="J211" s="2"/>
    </row>
    <row r="212" spans="1:10" x14ac:dyDescent="0.45">
      <c r="A212" s="157">
        <v>210</v>
      </c>
      <c r="B212" s="199" t="s">
        <v>25815</v>
      </c>
      <c r="C212" s="195" t="s">
        <v>23988</v>
      </c>
      <c r="D212" s="195" t="s">
        <v>25700</v>
      </c>
      <c r="E212" s="200" t="s">
        <v>25652</v>
      </c>
      <c r="F212" s="200" t="s">
        <v>25653</v>
      </c>
      <c r="G212" s="201">
        <v>0.4</v>
      </c>
      <c r="H212" s="158" t="s">
        <v>23503</v>
      </c>
      <c r="I212" s="195" t="s">
        <v>15</v>
      </c>
      <c r="J212" s="2"/>
    </row>
    <row r="213" spans="1:10" x14ac:dyDescent="0.45">
      <c r="A213" s="157">
        <v>211</v>
      </c>
      <c r="B213" s="199" t="s">
        <v>25816</v>
      </c>
      <c r="C213" s="195" t="s">
        <v>25817</v>
      </c>
      <c r="D213" s="195" t="s">
        <v>23285</v>
      </c>
      <c r="E213" s="200" t="s">
        <v>25652</v>
      </c>
      <c r="F213" s="200" t="s">
        <v>25653</v>
      </c>
      <c r="G213" s="201">
        <v>1</v>
      </c>
      <c r="H213" s="158" t="s">
        <v>25434</v>
      </c>
      <c r="I213" s="195" t="s">
        <v>15</v>
      </c>
      <c r="J213" s="2"/>
    </row>
    <row r="214" spans="1:10" x14ac:dyDescent="0.45">
      <c r="A214" s="157">
        <v>212</v>
      </c>
      <c r="B214" s="199" t="s">
        <v>25818</v>
      </c>
      <c r="C214" s="195" t="s">
        <v>25819</v>
      </c>
      <c r="D214" s="195" t="s">
        <v>23070</v>
      </c>
      <c r="E214" s="200" t="s">
        <v>25652</v>
      </c>
      <c r="F214" s="200" t="s">
        <v>25653</v>
      </c>
      <c r="G214" s="201">
        <v>1.4</v>
      </c>
      <c r="H214" s="158" t="s">
        <v>22995</v>
      </c>
      <c r="I214" s="195" t="s">
        <v>15</v>
      </c>
      <c r="J214" s="2"/>
    </row>
    <row r="215" spans="1:10" x14ac:dyDescent="0.45">
      <c r="A215" s="157">
        <v>213</v>
      </c>
      <c r="B215" s="199" t="s">
        <v>25820</v>
      </c>
      <c r="C215" s="195" t="s">
        <v>25821</v>
      </c>
      <c r="D215" s="195" t="s">
        <v>4783</v>
      </c>
      <c r="E215" s="200" t="s">
        <v>25652</v>
      </c>
      <c r="F215" s="200" t="s">
        <v>25653</v>
      </c>
      <c r="G215" s="201">
        <v>0.8</v>
      </c>
      <c r="H215" s="158" t="s">
        <v>25822</v>
      </c>
      <c r="I215" s="195" t="s">
        <v>15</v>
      </c>
      <c r="J215" s="2"/>
    </row>
    <row r="216" spans="1:10" x14ac:dyDescent="0.45">
      <c r="A216" s="157">
        <v>214</v>
      </c>
      <c r="B216" s="199" t="s">
        <v>25823</v>
      </c>
      <c r="C216" s="195" t="s">
        <v>22498</v>
      </c>
      <c r="D216" s="195" t="s">
        <v>25773</v>
      </c>
      <c r="E216" s="200" t="s">
        <v>25652</v>
      </c>
      <c r="F216" s="200" t="s">
        <v>25653</v>
      </c>
      <c r="G216" s="201">
        <v>0.6</v>
      </c>
      <c r="H216" s="158" t="s">
        <v>22555</v>
      </c>
      <c r="I216" s="195" t="s">
        <v>15</v>
      </c>
      <c r="J216" s="2"/>
    </row>
    <row r="217" spans="1:10" x14ac:dyDescent="0.45">
      <c r="A217" s="157">
        <v>215</v>
      </c>
      <c r="B217" s="199" t="s">
        <v>25824</v>
      </c>
      <c r="C217" s="195" t="s">
        <v>23285</v>
      </c>
      <c r="D217" s="195" t="s">
        <v>25805</v>
      </c>
      <c r="E217" s="200" t="s">
        <v>25652</v>
      </c>
      <c r="F217" s="200" t="s">
        <v>25653</v>
      </c>
      <c r="G217" s="201">
        <v>1</v>
      </c>
      <c r="H217" s="158" t="s">
        <v>25825</v>
      </c>
      <c r="I217" s="195" t="s">
        <v>15</v>
      </c>
      <c r="J217" s="2"/>
    </row>
    <row r="218" spans="1:10" x14ac:dyDescent="0.45">
      <c r="A218" s="157">
        <v>216</v>
      </c>
      <c r="B218" s="199" t="s">
        <v>25826</v>
      </c>
      <c r="C218" s="195" t="s">
        <v>25827</v>
      </c>
      <c r="D218" s="195" t="s">
        <v>22839</v>
      </c>
      <c r="E218" s="200" t="s">
        <v>25652</v>
      </c>
      <c r="F218" s="200" t="s">
        <v>25653</v>
      </c>
      <c r="G218" s="201">
        <v>1.6</v>
      </c>
      <c r="H218" s="158" t="s">
        <v>22995</v>
      </c>
      <c r="I218" s="195" t="s">
        <v>15</v>
      </c>
      <c r="J218" s="2"/>
    </row>
    <row r="219" spans="1:10" x14ac:dyDescent="0.45">
      <c r="A219" s="157">
        <v>217</v>
      </c>
      <c r="B219" s="199" t="s">
        <v>25828</v>
      </c>
      <c r="C219" s="195" t="s">
        <v>25829</v>
      </c>
      <c r="D219" s="195" t="s">
        <v>22667</v>
      </c>
      <c r="E219" s="200" t="s">
        <v>25652</v>
      </c>
      <c r="F219" s="200" t="s">
        <v>25653</v>
      </c>
      <c r="G219" s="201">
        <v>2.4</v>
      </c>
      <c r="H219" s="158" t="s">
        <v>25830</v>
      </c>
      <c r="I219" s="195" t="s">
        <v>15</v>
      </c>
      <c r="J219" s="2"/>
    </row>
    <row r="220" spans="1:10" x14ac:dyDescent="0.45">
      <c r="A220" s="157">
        <v>218</v>
      </c>
      <c r="B220" s="199" t="s">
        <v>25831</v>
      </c>
      <c r="C220" s="195" t="s">
        <v>22861</v>
      </c>
      <c r="D220" s="195" t="s">
        <v>23132</v>
      </c>
      <c r="E220" s="200" t="s">
        <v>25652</v>
      </c>
      <c r="F220" s="200" t="s">
        <v>25653</v>
      </c>
      <c r="G220" s="201">
        <v>0.8</v>
      </c>
      <c r="H220" s="158" t="s">
        <v>22555</v>
      </c>
      <c r="I220" s="195" t="s">
        <v>15</v>
      </c>
      <c r="J220" s="2"/>
    </row>
    <row r="221" spans="1:10" x14ac:dyDescent="0.45">
      <c r="A221" s="157">
        <v>219</v>
      </c>
      <c r="B221" s="199" t="s">
        <v>25832</v>
      </c>
      <c r="C221" s="195" t="s">
        <v>25833</v>
      </c>
      <c r="D221" s="195" t="s">
        <v>23243</v>
      </c>
      <c r="E221" s="200" t="s">
        <v>25652</v>
      </c>
      <c r="F221" s="200" t="s">
        <v>25653</v>
      </c>
      <c r="G221" s="201">
        <v>0.6</v>
      </c>
      <c r="H221" s="158" t="s">
        <v>23187</v>
      </c>
      <c r="I221" s="195" t="s">
        <v>15</v>
      </c>
      <c r="J221" s="2"/>
    </row>
    <row r="222" spans="1:10" x14ac:dyDescent="0.45">
      <c r="A222" s="157">
        <v>220</v>
      </c>
      <c r="B222" s="199" t="s">
        <v>25834</v>
      </c>
      <c r="C222" s="195" t="s">
        <v>25835</v>
      </c>
      <c r="D222" s="195" t="s">
        <v>23532</v>
      </c>
      <c r="E222" s="200" t="s">
        <v>25652</v>
      </c>
      <c r="F222" s="200" t="s">
        <v>25653</v>
      </c>
      <c r="G222" s="201">
        <v>2.4</v>
      </c>
      <c r="H222" s="158" t="s">
        <v>25704</v>
      </c>
      <c r="I222" s="195" t="s">
        <v>15</v>
      </c>
      <c r="J222" s="2"/>
    </row>
    <row r="223" spans="1:10" x14ac:dyDescent="0.45">
      <c r="A223" s="157">
        <v>221</v>
      </c>
      <c r="B223" s="199" t="s">
        <v>25836</v>
      </c>
      <c r="C223" s="195" t="s">
        <v>22477</v>
      </c>
      <c r="D223" s="195" t="s">
        <v>22667</v>
      </c>
      <c r="E223" s="200" t="s">
        <v>25652</v>
      </c>
      <c r="F223" s="200" t="s">
        <v>25653</v>
      </c>
      <c r="G223" s="201">
        <v>1.6</v>
      </c>
      <c r="H223" s="158" t="s">
        <v>22995</v>
      </c>
      <c r="I223" s="195" t="s">
        <v>15</v>
      </c>
      <c r="J223" s="2"/>
    </row>
    <row r="224" spans="1:10" x14ac:dyDescent="0.45">
      <c r="A224" s="157">
        <v>222</v>
      </c>
      <c r="B224" s="199" t="s">
        <v>25837</v>
      </c>
      <c r="C224" s="195" t="s">
        <v>23037</v>
      </c>
      <c r="D224" s="195" t="s">
        <v>22849</v>
      </c>
      <c r="E224" s="200" t="s">
        <v>25652</v>
      </c>
      <c r="F224" s="200" t="s">
        <v>25653</v>
      </c>
      <c r="G224" s="201">
        <v>0.6</v>
      </c>
      <c r="H224" s="158" t="s">
        <v>22555</v>
      </c>
      <c r="I224" s="195" t="s">
        <v>15</v>
      </c>
      <c r="J224" s="2"/>
    </row>
    <row r="225" spans="1:10" x14ac:dyDescent="0.45">
      <c r="A225" s="157">
        <v>223</v>
      </c>
      <c r="B225" s="199" t="s">
        <v>25838</v>
      </c>
      <c r="C225" s="195" t="s">
        <v>23714</v>
      </c>
      <c r="D225" s="195" t="s">
        <v>25664</v>
      </c>
      <c r="E225" s="200" t="s">
        <v>25652</v>
      </c>
      <c r="F225" s="200" t="s">
        <v>25653</v>
      </c>
      <c r="G225" s="201">
        <v>0.4</v>
      </c>
      <c r="H225" s="158" t="s">
        <v>23388</v>
      </c>
      <c r="I225" s="195" t="s">
        <v>15</v>
      </c>
      <c r="J225" s="2"/>
    </row>
    <row r="226" spans="1:10" x14ac:dyDescent="0.45">
      <c r="A226" s="157">
        <v>224</v>
      </c>
      <c r="B226" s="199" t="s">
        <v>25839</v>
      </c>
      <c r="C226" s="195" t="s">
        <v>25840</v>
      </c>
      <c r="D226" s="195" t="s">
        <v>25841</v>
      </c>
      <c r="E226" s="200" t="s">
        <v>25652</v>
      </c>
      <c r="F226" s="200" t="s">
        <v>25653</v>
      </c>
      <c r="G226" s="201">
        <v>1.6</v>
      </c>
      <c r="H226" s="158" t="s">
        <v>22995</v>
      </c>
      <c r="I226" s="195" t="s">
        <v>15</v>
      </c>
      <c r="J226" s="2"/>
    </row>
    <row r="227" spans="1:10" x14ac:dyDescent="0.45">
      <c r="A227" s="157">
        <v>225</v>
      </c>
      <c r="B227" s="199" t="s">
        <v>25842</v>
      </c>
      <c r="C227" s="195" t="s">
        <v>25843</v>
      </c>
      <c r="D227" s="195" t="s">
        <v>25668</v>
      </c>
      <c r="E227" s="200" t="s">
        <v>25652</v>
      </c>
      <c r="F227" s="200" t="s">
        <v>25653</v>
      </c>
      <c r="G227" s="201">
        <v>0.4</v>
      </c>
      <c r="H227" s="158" t="s">
        <v>23388</v>
      </c>
      <c r="I227" s="195" t="s">
        <v>15</v>
      </c>
      <c r="J227" s="2"/>
    </row>
    <row r="228" spans="1:10" x14ac:dyDescent="0.45">
      <c r="A228" s="157">
        <v>226</v>
      </c>
      <c r="B228" s="199" t="s">
        <v>25844</v>
      </c>
      <c r="C228" s="195" t="s">
        <v>25845</v>
      </c>
      <c r="D228" s="195" t="s">
        <v>23268</v>
      </c>
      <c r="E228" s="200" t="s">
        <v>25652</v>
      </c>
      <c r="F228" s="200" t="s">
        <v>25653</v>
      </c>
      <c r="G228" s="201">
        <v>1.8</v>
      </c>
      <c r="H228" s="158" t="s">
        <v>22995</v>
      </c>
      <c r="I228" s="195" t="s">
        <v>15</v>
      </c>
      <c r="J228" s="2"/>
    </row>
    <row r="229" spans="1:10" x14ac:dyDescent="0.45">
      <c r="A229" s="157">
        <v>227</v>
      </c>
      <c r="B229" s="199" t="s">
        <v>25846</v>
      </c>
      <c r="C229" s="195" t="s">
        <v>25847</v>
      </c>
      <c r="D229" s="195" t="s">
        <v>23076</v>
      </c>
      <c r="E229" s="200" t="s">
        <v>25652</v>
      </c>
      <c r="F229" s="200" t="s">
        <v>25653</v>
      </c>
      <c r="G229" s="201">
        <v>0.8</v>
      </c>
      <c r="H229" s="158" t="s">
        <v>22884</v>
      </c>
      <c r="I229" s="195" t="s">
        <v>15</v>
      </c>
      <c r="J229" s="2"/>
    </row>
    <row r="230" spans="1:10" x14ac:dyDescent="0.45">
      <c r="A230" s="157">
        <v>228</v>
      </c>
      <c r="B230" s="199" t="s">
        <v>25848</v>
      </c>
      <c r="C230" s="195" t="s">
        <v>25849</v>
      </c>
      <c r="D230" s="195" t="s">
        <v>22858</v>
      </c>
      <c r="E230" s="200" t="s">
        <v>25652</v>
      </c>
      <c r="F230" s="200" t="s">
        <v>25653</v>
      </c>
      <c r="G230" s="201">
        <v>0.6</v>
      </c>
      <c r="H230" s="158" t="s">
        <v>22884</v>
      </c>
      <c r="I230" s="195" t="s">
        <v>15</v>
      </c>
      <c r="J230" s="2"/>
    </row>
    <row r="231" spans="1:10" x14ac:dyDescent="0.45">
      <c r="A231" s="157">
        <v>229</v>
      </c>
      <c r="B231" s="199" t="s">
        <v>25850</v>
      </c>
      <c r="C231" s="195" t="s">
        <v>25851</v>
      </c>
      <c r="D231" s="195" t="s">
        <v>22823</v>
      </c>
      <c r="E231" s="200" t="s">
        <v>25652</v>
      </c>
      <c r="F231" s="200" t="s">
        <v>25653</v>
      </c>
      <c r="G231" s="201">
        <v>0.4</v>
      </c>
      <c r="H231" s="158" t="s">
        <v>23388</v>
      </c>
      <c r="I231" s="195" t="s">
        <v>15</v>
      </c>
      <c r="J231" s="2"/>
    </row>
    <row r="232" spans="1:10" x14ac:dyDescent="0.45">
      <c r="A232" s="157">
        <v>230</v>
      </c>
      <c r="B232" s="199" t="s">
        <v>25852</v>
      </c>
      <c r="C232" s="195" t="s">
        <v>22524</v>
      </c>
      <c r="D232" s="195" t="s">
        <v>25853</v>
      </c>
      <c r="E232" s="200" t="s">
        <v>25652</v>
      </c>
      <c r="F232" s="200" t="s">
        <v>25653</v>
      </c>
      <c r="G232" s="201">
        <v>0.8</v>
      </c>
      <c r="H232" s="158" t="s">
        <v>22884</v>
      </c>
      <c r="I232" s="195" t="s">
        <v>15</v>
      </c>
      <c r="J232" s="2"/>
    </row>
    <row r="233" spans="1:10" x14ac:dyDescent="0.45">
      <c r="A233" s="157">
        <v>231</v>
      </c>
      <c r="B233" s="199" t="s">
        <v>25854</v>
      </c>
      <c r="C233" s="195" t="s">
        <v>22911</v>
      </c>
      <c r="D233" s="195" t="s">
        <v>25762</v>
      </c>
      <c r="E233" s="200" t="s">
        <v>25652</v>
      </c>
      <c r="F233" s="200" t="s">
        <v>25653</v>
      </c>
      <c r="G233" s="201">
        <v>0.4</v>
      </c>
      <c r="H233" s="158" t="s">
        <v>23503</v>
      </c>
      <c r="I233" s="195" t="s">
        <v>15</v>
      </c>
      <c r="J233" s="2"/>
    </row>
    <row r="234" spans="1:10" x14ac:dyDescent="0.45">
      <c r="A234" s="157">
        <v>232</v>
      </c>
      <c r="B234" s="199" t="s">
        <v>25855</v>
      </c>
      <c r="C234" s="195" t="s">
        <v>22613</v>
      </c>
      <c r="D234" s="195" t="s">
        <v>23381</v>
      </c>
      <c r="E234" s="200" t="s">
        <v>25652</v>
      </c>
      <c r="F234" s="200" t="s">
        <v>25653</v>
      </c>
      <c r="G234" s="201">
        <v>1</v>
      </c>
      <c r="H234" s="158" t="s">
        <v>25856</v>
      </c>
      <c r="I234" s="195" t="s">
        <v>15</v>
      </c>
      <c r="J234" s="2"/>
    </row>
    <row r="235" spans="1:10" x14ac:dyDescent="0.45">
      <c r="A235" s="157">
        <v>233</v>
      </c>
      <c r="B235" s="199" t="s">
        <v>25857</v>
      </c>
      <c r="C235" s="195" t="s">
        <v>22844</v>
      </c>
      <c r="D235" s="195" t="s">
        <v>25858</v>
      </c>
      <c r="E235" s="200" t="s">
        <v>25652</v>
      </c>
      <c r="F235" s="200" t="s">
        <v>25653</v>
      </c>
      <c r="G235" s="201">
        <v>1.2</v>
      </c>
      <c r="H235" s="158" t="s">
        <v>22991</v>
      </c>
      <c r="I235" s="195" t="s">
        <v>15</v>
      </c>
      <c r="J235" s="2"/>
    </row>
    <row r="236" spans="1:10" x14ac:dyDescent="0.45">
      <c r="A236" s="157">
        <v>234</v>
      </c>
      <c r="B236" s="199" t="s">
        <v>25859</v>
      </c>
      <c r="C236" s="195" t="s">
        <v>25860</v>
      </c>
      <c r="D236" s="195" t="s">
        <v>23383</v>
      </c>
      <c r="E236" s="200" t="s">
        <v>25652</v>
      </c>
      <c r="F236" s="200" t="s">
        <v>25653</v>
      </c>
      <c r="G236" s="201">
        <v>3.2</v>
      </c>
      <c r="H236" s="158" t="s">
        <v>22995</v>
      </c>
      <c r="I236" s="195" t="s">
        <v>22779</v>
      </c>
      <c r="J236" s="2"/>
    </row>
    <row r="237" spans="1:10" x14ac:dyDescent="0.45">
      <c r="A237" s="157">
        <v>235</v>
      </c>
      <c r="B237" s="199" t="s">
        <v>25861</v>
      </c>
      <c r="C237" s="195" t="s">
        <v>22914</v>
      </c>
      <c r="D237" s="195" t="s">
        <v>25862</v>
      </c>
      <c r="E237" s="200" t="s">
        <v>25652</v>
      </c>
      <c r="F237" s="200" t="s">
        <v>25653</v>
      </c>
      <c r="G237" s="201">
        <v>2.4</v>
      </c>
      <c r="H237" s="158" t="s">
        <v>25744</v>
      </c>
      <c r="I237" s="195" t="s">
        <v>15</v>
      </c>
      <c r="J237" s="2"/>
    </row>
    <row r="238" spans="1:10" x14ac:dyDescent="0.45">
      <c r="A238" s="157">
        <v>236</v>
      </c>
      <c r="B238" s="199" t="s">
        <v>25863</v>
      </c>
      <c r="C238" s="195" t="s">
        <v>23268</v>
      </c>
      <c r="D238" s="195" t="s">
        <v>22990</v>
      </c>
      <c r="E238" s="200" t="s">
        <v>25652</v>
      </c>
      <c r="F238" s="200" t="s">
        <v>25653</v>
      </c>
      <c r="G238" s="201">
        <v>0.8</v>
      </c>
      <c r="H238" s="158" t="s">
        <v>23187</v>
      </c>
      <c r="I238" s="195" t="s">
        <v>15</v>
      </c>
      <c r="J238" s="2"/>
    </row>
    <row r="239" spans="1:10" x14ac:dyDescent="0.45">
      <c r="A239" s="157">
        <v>237</v>
      </c>
      <c r="B239" s="199" t="s">
        <v>25864</v>
      </c>
      <c r="C239" s="195" t="s">
        <v>25762</v>
      </c>
      <c r="D239" s="195" t="s">
        <v>25865</v>
      </c>
      <c r="E239" s="200" t="s">
        <v>25652</v>
      </c>
      <c r="F239" s="200" t="s">
        <v>25653</v>
      </c>
      <c r="G239" s="201">
        <v>0.4</v>
      </c>
      <c r="H239" s="158" t="s">
        <v>23503</v>
      </c>
      <c r="I239" s="195" t="s">
        <v>15</v>
      </c>
      <c r="J239" s="2"/>
    </row>
    <row r="240" spans="1:10" x14ac:dyDescent="0.45">
      <c r="A240" s="157">
        <v>238</v>
      </c>
      <c r="B240" s="199" t="s">
        <v>25866</v>
      </c>
      <c r="C240" s="195" t="s">
        <v>22914</v>
      </c>
      <c r="D240" s="195" t="s">
        <v>22854</v>
      </c>
      <c r="E240" s="200" t="s">
        <v>25652</v>
      </c>
      <c r="F240" s="200" t="s">
        <v>25653</v>
      </c>
      <c r="G240" s="201">
        <v>1</v>
      </c>
      <c r="H240" s="158" t="s">
        <v>22995</v>
      </c>
      <c r="I240" s="195" t="s">
        <v>15</v>
      </c>
      <c r="J240" s="2"/>
    </row>
    <row r="241" spans="1:10" x14ac:dyDescent="0.45">
      <c r="A241" s="157">
        <v>239</v>
      </c>
      <c r="B241" s="199" t="s">
        <v>25867</v>
      </c>
      <c r="C241" s="195" t="s">
        <v>23297</v>
      </c>
      <c r="D241" s="195" t="s">
        <v>23042</v>
      </c>
      <c r="E241" s="200" t="s">
        <v>25652</v>
      </c>
      <c r="F241" s="200" t="s">
        <v>25653</v>
      </c>
      <c r="G241" s="201">
        <v>1.2</v>
      </c>
      <c r="H241" s="158" t="s">
        <v>25868</v>
      </c>
      <c r="I241" s="195" t="s">
        <v>15</v>
      </c>
      <c r="J241" s="2"/>
    </row>
    <row r="242" spans="1:10" x14ac:dyDescent="0.45">
      <c r="A242" s="157">
        <v>240</v>
      </c>
      <c r="B242" s="199" t="s">
        <v>25869</v>
      </c>
      <c r="C242" s="195" t="s">
        <v>23348</v>
      </c>
      <c r="D242" s="195" t="s">
        <v>23268</v>
      </c>
      <c r="E242" s="200" t="s">
        <v>25652</v>
      </c>
      <c r="F242" s="200" t="s">
        <v>25653</v>
      </c>
      <c r="G242" s="201">
        <v>2.2000000000000002</v>
      </c>
      <c r="H242" s="158" t="s">
        <v>22995</v>
      </c>
      <c r="I242" s="195" t="s">
        <v>15</v>
      </c>
      <c r="J242" s="2"/>
    </row>
    <row r="243" spans="1:10" x14ac:dyDescent="0.45">
      <c r="A243" s="157">
        <v>241</v>
      </c>
      <c r="B243" s="199" t="s">
        <v>25870</v>
      </c>
      <c r="C243" s="195" t="s">
        <v>25871</v>
      </c>
      <c r="D243" s="195" t="s">
        <v>23268</v>
      </c>
      <c r="E243" s="200" t="s">
        <v>25652</v>
      </c>
      <c r="F243" s="200" t="s">
        <v>25653</v>
      </c>
      <c r="G243" s="201">
        <v>1</v>
      </c>
      <c r="H243" s="158" t="s">
        <v>25872</v>
      </c>
      <c r="I243" s="195" t="s">
        <v>15</v>
      </c>
      <c r="J243" s="2"/>
    </row>
    <row r="244" spans="1:10" x14ac:dyDescent="0.45">
      <c r="A244" s="157">
        <v>242</v>
      </c>
      <c r="B244" s="199" t="s">
        <v>25873</v>
      </c>
      <c r="C244" s="195" t="s">
        <v>22946</v>
      </c>
      <c r="D244" s="195" t="s">
        <v>25788</v>
      </c>
      <c r="E244" s="200" t="s">
        <v>25652</v>
      </c>
      <c r="F244" s="200" t="s">
        <v>25653</v>
      </c>
      <c r="G244" s="201">
        <v>0.8</v>
      </c>
      <c r="H244" s="158" t="s">
        <v>23830</v>
      </c>
      <c r="I244" s="195" t="s">
        <v>15</v>
      </c>
      <c r="J244" s="2"/>
    </row>
    <row r="245" spans="1:10" x14ac:dyDescent="0.45">
      <c r="A245" s="157">
        <v>243</v>
      </c>
      <c r="B245" s="199" t="s">
        <v>25874</v>
      </c>
      <c r="C245" s="195" t="s">
        <v>24209</v>
      </c>
      <c r="D245" s="195" t="s">
        <v>25875</v>
      </c>
      <c r="E245" s="200" t="s">
        <v>25652</v>
      </c>
      <c r="F245" s="200" t="s">
        <v>25653</v>
      </c>
      <c r="G245" s="201">
        <v>0.6</v>
      </c>
      <c r="H245" s="158" t="s">
        <v>24192</v>
      </c>
      <c r="I245" s="195" t="s">
        <v>15</v>
      </c>
      <c r="J245" s="2"/>
    </row>
    <row r="246" spans="1:10" x14ac:dyDescent="0.45">
      <c r="A246" s="157">
        <v>244</v>
      </c>
      <c r="B246" s="199" t="s">
        <v>25876</v>
      </c>
      <c r="C246" s="195" t="s">
        <v>25877</v>
      </c>
      <c r="D246" s="195" t="s">
        <v>22823</v>
      </c>
      <c r="E246" s="200" t="s">
        <v>25652</v>
      </c>
      <c r="F246" s="200" t="s">
        <v>25653</v>
      </c>
      <c r="G246" s="201">
        <v>1.6</v>
      </c>
      <c r="H246" s="158" t="s">
        <v>22995</v>
      </c>
      <c r="I246" s="195" t="s">
        <v>15</v>
      </c>
      <c r="J246" s="2"/>
    </row>
    <row r="247" spans="1:10" x14ac:dyDescent="0.45">
      <c r="A247" s="157">
        <v>245</v>
      </c>
      <c r="B247" s="199" t="s">
        <v>25878</v>
      </c>
      <c r="C247" s="195" t="s">
        <v>22477</v>
      </c>
      <c r="D247" s="195" t="s">
        <v>25879</v>
      </c>
      <c r="E247" s="200" t="s">
        <v>25652</v>
      </c>
      <c r="F247" s="200" t="s">
        <v>25653</v>
      </c>
      <c r="G247" s="201">
        <v>1.8</v>
      </c>
      <c r="H247" s="158" t="s">
        <v>25872</v>
      </c>
      <c r="I247" s="195" t="s">
        <v>15</v>
      </c>
      <c r="J247" s="2"/>
    </row>
    <row r="248" spans="1:10" x14ac:dyDescent="0.45">
      <c r="A248" s="157">
        <v>246</v>
      </c>
      <c r="B248" s="199" t="s">
        <v>25880</v>
      </c>
      <c r="C248" s="195" t="s">
        <v>25881</v>
      </c>
      <c r="D248" s="195" t="s">
        <v>23243</v>
      </c>
      <c r="E248" s="200" t="s">
        <v>25652</v>
      </c>
      <c r="F248" s="200" t="s">
        <v>25653</v>
      </c>
      <c r="G248" s="201">
        <v>0.4</v>
      </c>
      <c r="H248" s="158" t="s">
        <v>25882</v>
      </c>
      <c r="I248" s="195" t="s">
        <v>15</v>
      </c>
      <c r="J248" s="2"/>
    </row>
    <row r="249" spans="1:10" x14ac:dyDescent="0.45">
      <c r="A249" s="157">
        <v>247</v>
      </c>
      <c r="B249" s="199" t="s">
        <v>25883</v>
      </c>
      <c r="C249" s="195" t="s">
        <v>23061</v>
      </c>
      <c r="D249" s="195" t="s">
        <v>24124</v>
      </c>
      <c r="E249" s="200" t="s">
        <v>25652</v>
      </c>
      <c r="F249" s="200" t="s">
        <v>25653</v>
      </c>
      <c r="G249" s="201">
        <v>0.6</v>
      </c>
      <c r="H249" s="158" t="s">
        <v>25884</v>
      </c>
      <c r="I249" s="195" t="s">
        <v>15</v>
      </c>
      <c r="J249" s="2"/>
    </row>
    <row r="250" spans="1:10" x14ac:dyDescent="0.45">
      <c r="A250" s="157">
        <v>248</v>
      </c>
      <c r="B250" s="199" t="s">
        <v>25885</v>
      </c>
      <c r="C250" s="195" t="s">
        <v>23076</v>
      </c>
      <c r="D250" s="195" t="s">
        <v>25647</v>
      </c>
      <c r="E250" s="200" t="s">
        <v>25652</v>
      </c>
      <c r="F250" s="200" t="s">
        <v>25653</v>
      </c>
      <c r="G250" s="201">
        <v>0.8</v>
      </c>
      <c r="H250" s="158" t="s">
        <v>23972</v>
      </c>
      <c r="I250" s="195" t="s">
        <v>15</v>
      </c>
      <c r="J250" s="2"/>
    </row>
    <row r="251" spans="1:10" x14ac:dyDescent="0.45">
      <c r="A251" s="157">
        <v>249</v>
      </c>
      <c r="B251" s="199" t="s">
        <v>25886</v>
      </c>
      <c r="C251" s="195" t="s">
        <v>25887</v>
      </c>
      <c r="D251" s="195" t="s">
        <v>23000</v>
      </c>
      <c r="E251" s="200" t="s">
        <v>25652</v>
      </c>
      <c r="F251" s="200" t="s">
        <v>25653</v>
      </c>
      <c r="G251" s="201">
        <v>0.4</v>
      </c>
      <c r="H251" s="158" t="s">
        <v>23503</v>
      </c>
      <c r="I251" s="195" t="s">
        <v>15</v>
      </c>
      <c r="J251" s="2"/>
    </row>
    <row r="252" spans="1:10" x14ac:dyDescent="0.45">
      <c r="A252" s="157">
        <v>250</v>
      </c>
      <c r="B252" s="199" t="s">
        <v>25888</v>
      </c>
      <c r="C252" s="195" t="s">
        <v>25403</v>
      </c>
      <c r="D252" s="195" t="s">
        <v>25403</v>
      </c>
      <c r="E252" s="200" t="s">
        <v>25652</v>
      </c>
      <c r="F252" s="200" t="s">
        <v>25653</v>
      </c>
      <c r="G252" s="201">
        <v>0.8</v>
      </c>
      <c r="H252" s="158" t="s">
        <v>22631</v>
      </c>
      <c r="I252" s="195" t="s">
        <v>15</v>
      </c>
      <c r="J252" s="2"/>
    </row>
    <row r="253" spans="1:10" x14ac:dyDescent="0.45">
      <c r="A253" s="157">
        <v>251</v>
      </c>
      <c r="B253" s="199" t="s">
        <v>25889</v>
      </c>
      <c r="C253" s="195" t="s">
        <v>24227</v>
      </c>
      <c r="D253" s="195" t="s">
        <v>23710</v>
      </c>
      <c r="E253" s="200" t="s">
        <v>25652</v>
      </c>
      <c r="F253" s="200" t="s">
        <v>25653</v>
      </c>
      <c r="G253" s="201">
        <v>0.8</v>
      </c>
      <c r="H253" s="158" t="s">
        <v>23358</v>
      </c>
      <c r="I253" s="195" t="s">
        <v>15</v>
      </c>
      <c r="J253" s="2"/>
    </row>
    <row r="254" spans="1:10" x14ac:dyDescent="0.45">
      <c r="A254" s="157">
        <v>252</v>
      </c>
      <c r="B254" s="199" t="s">
        <v>25890</v>
      </c>
      <c r="C254" s="195" t="s">
        <v>23588</v>
      </c>
      <c r="D254" s="195" t="s">
        <v>25762</v>
      </c>
      <c r="E254" s="200" t="s">
        <v>25652</v>
      </c>
      <c r="F254" s="200" t="s">
        <v>25653</v>
      </c>
      <c r="G254" s="201">
        <v>0.6</v>
      </c>
      <c r="H254" s="158" t="s">
        <v>23358</v>
      </c>
      <c r="I254" s="195" t="s">
        <v>15</v>
      </c>
      <c r="J254" s="2"/>
    </row>
    <row r="255" spans="1:10" x14ac:dyDescent="0.45">
      <c r="A255" s="157">
        <v>253</v>
      </c>
      <c r="B255" s="199" t="s">
        <v>25891</v>
      </c>
      <c r="C255" s="195" t="s">
        <v>22932</v>
      </c>
      <c r="D255" s="195" t="s">
        <v>23710</v>
      </c>
      <c r="E255" s="200" t="s">
        <v>25652</v>
      </c>
      <c r="F255" s="200" t="s">
        <v>25653</v>
      </c>
      <c r="G255" s="201">
        <v>1.6</v>
      </c>
      <c r="H255" s="158" t="s">
        <v>22995</v>
      </c>
      <c r="I255" s="195" t="s">
        <v>15</v>
      </c>
      <c r="J255" s="2"/>
    </row>
    <row r="256" spans="1:10" x14ac:dyDescent="0.45">
      <c r="A256" s="157">
        <v>254</v>
      </c>
      <c r="B256" s="199" t="s">
        <v>25892</v>
      </c>
      <c r="C256" s="195" t="s">
        <v>23243</v>
      </c>
      <c r="D256" s="195" t="s">
        <v>25893</v>
      </c>
      <c r="E256" s="200" t="s">
        <v>25652</v>
      </c>
      <c r="F256" s="200" t="s">
        <v>25653</v>
      </c>
      <c r="G256" s="201">
        <v>1</v>
      </c>
      <c r="H256" s="158" t="s">
        <v>22995</v>
      </c>
      <c r="I256" s="195" t="s">
        <v>15</v>
      </c>
      <c r="J256" s="2"/>
    </row>
    <row r="257" spans="1:10" x14ac:dyDescent="0.45">
      <c r="A257" s="157">
        <v>255</v>
      </c>
      <c r="B257" s="199" t="s">
        <v>25894</v>
      </c>
      <c r="C257" s="195" t="s">
        <v>23006</v>
      </c>
      <c r="D257" s="195" t="s">
        <v>25732</v>
      </c>
      <c r="E257" s="200" t="s">
        <v>25652</v>
      </c>
      <c r="F257" s="200" t="s">
        <v>25653</v>
      </c>
      <c r="G257" s="201">
        <v>1</v>
      </c>
      <c r="H257" s="158" t="s">
        <v>23827</v>
      </c>
      <c r="I257" s="195" t="s">
        <v>15</v>
      </c>
      <c r="J257" s="2"/>
    </row>
    <row r="258" spans="1:10" x14ac:dyDescent="0.45">
      <c r="A258" s="157">
        <v>256</v>
      </c>
      <c r="B258" s="199" t="s">
        <v>25895</v>
      </c>
      <c r="C258" s="195" t="s">
        <v>25896</v>
      </c>
      <c r="D258" s="195" t="s">
        <v>22849</v>
      </c>
      <c r="E258" s="200" t="s">
        <v>25652</v>
      </c>
      <c r="F258" s="200" t="s">
        <v>25653</v>
      </c>
      <c r="G258" s="201">
        <v>1</v>
      </c>
      <c r="H258" s="158" t="s">
        <v>22995</v>
      </c>
      <c r="I258" s="195" t="s">
        <v>15</v>
      </c>
      <c r="J258" s="2"/>
    </row>
    <row r="259" spans="1:10" x14ac:dyDescent="0.45">
      <c r="A259" s="157">
        <v>257</v>
      </c>
      <c r="B259" s="199" t="s">
        <v>25897</v>
      </c>
      <c r="C259" s="195" t="s">
        <v>22849</v>
      </c>
      <c r="D259" s="195" t="s">
        <v>22823</v>
      </c>
      <c r="E259" s="200" t="s">
        <v>25652</v>
      </c>
      <c r="F259" s="200" t="s">
        <v>25653</v>
      </c>
      <c r="G259" s="201">
        <v>0.8</v>
      </c>
      <c r="H259" s="158" t="s">
        <v>22555</v>
      </c>
      <c r="I259" s="195" t="s">
        <v>15</v>
      </c>
      <c r="J259" s="2"/>
    </row>
    <row r="260" spans="1:10" x14ac:dyDescent="0.45">
      <c r="A260" s="157">
        <v>258</v>
      </c>
      <c r="B260" s="199" t="s">
        <v>25898</v>
      </c>
      <c r="C260" s="195" t="s">
        <v>22839</v>
      </c>
      <c r="D260" s="195" t="s">
        <v>22912</v>
      </c>
      <c r="E260" s="200" t="s">
        <v>25652</v>
      </c>
      <c r="F260" s="200" t="s">
        <v>25653</v>
      </c>
      <c r="G260" s="201">
        <v>1.2</v>
      </c>
      <c r="H260" s="158" t="s">
        <v>22995</v>
      </c>
      <c r="I260" s="195" t="s">
        <v>15</v>
      </c>
      <c r="J260" s="2"/>
    </row>
    <row r="261" spans="1:10" x14ac:dyDescent="0.45">
      <c r="A261" s="157">
        <v>259</v>
      </c>
      <c r="B261" s="199" t="s">
        <v>25899</v>
      </c>
      <c r="C261" s="195" t="s">
        <v>22498</v>
      </c>
      <c r="D261" s="195" t="s">
        <v>25900</v>
      </c>
      <c r="E261" s="200" t="s">
        <v>25652</v>
      </c>
      <c r="F261" s="200" t="s">
        <v>25653</v>
      </c>
      <c r="G261" s="201">
        <v>0.6</v>
      </c>
      <c r="H261" s="158" t="s">
        <v>22631</v>
      </c>
      <c r="I261" s="195" t="s">
        <v>15</v>
      </c>
      <c r="J261" s="2"/>
    </row>
    <row r="262" spans="1:10" x14ac:dyDescent="0.45">
      <c r="A262" s="157">
        <v>260</v>
      </c>
      <c r="B262" s="199" t="s">
        <v>25901</v>
      </c>
      <c r="C262" s="195" t="s">
        <v>24106</v>
      </c>
      <c r="D262" s="195" t="s">
        <v>25902</v>
      </c>
      <c r="E262" s="200" t="s">
        <v>25652</v>
      </c>
      <c r="F262" s="200" t="s">
        <v>25653</v>
      </c>
      <c r="G262" s="201">
        <v>0.8</v>
      </c>
      <c r="H262" s="158" t="s">
        <v>22555</v>
      </c>
      <c r="I262" s="195" t="s">
        <v>15</v>
      </c>
      <c r="J262" s="2"/>
    </row>
    <row r="263" spans="1:10" x14ac:dyDescent="0.45">
      <c r="A263" s="157">
        <v>261</v>
      </c>
      <c r="B263" s="199" t="s">
        <v>25903</v>
      </c>
      <c r="C263" s="195" t="s">
        <v>4799</v>
      </c>
      <c r="D263" s="195" t="s">
        <v>23132</v>
      </c>
      <c r="E263" s="200" t="s">
        <v>25652</v>
      </c>
      <c r="F263" s="200" t="s">
        <v>25653</v>
      </c>
      <c r="G263" s="201">
        <v>0.8</v>
      </c>
      <c r="H263" s="158" t="s">
        <v>23864</v>
      </c>
      <c r="I263" s="195" t="s">
        <v>15</v>
      </c>
      <c r="J263" s="2"/>
    </row>
    <row r="264" spans="1:10" x14ac:dyDescent="0.45">
      <c r="A264" s="157">
        <v>262</v>
      </c>
      <c r="B264" s="199" t="s">
        <v>25904</v>
      </c>
      <c r="C264" s="195" t="s">
        <v>22856</v>
      </c>
      <c r="D264" s="195" t="s">
        <v>25700</v>
      </c>
      <c r="E264" s="200" t="s">
        <v>25652</v>
      </c>
      <c r="F264" s="200" t="s">
        <v>25653</v>
      </c>
      <c r="G264" s="201">
        <v>0.6</v>
      </c>
      <c r="H264" s="158" t="s">
        <v>23187</v>
      </c>
      <c r="I264" s="195" t="s">
        <v>15</v>
      </c>
      <c r="J264" s="2"/>
    </row>
    <row r="265" spans="1:10" x14ac:dyDescent="0.45">
      <c r="A265" s="157">
        <v>263</v>
      </c>
      <c r="B265" s="199" t="s">
        <v>25905</v>
      </c>
      <c r="C265" s="195" t="s">
        <v>25906</v>
      </c>
      <c r="D265" s="195" t="s">
        <v>25907</v>
      </c>
      <c r="E265" s="200" t="s">
        <v>25652</v>
      </c>
      <c r="F265" s="200" t="s">
        <v>25653</v>
      </c>
      <c r="G265" s="201">
        <v>1.2</v>
      </c>
      <c r="H265" s="158" t="s">
        <v>22995</v>
      </c>
      <c r="I265" s="195" t="s">
        <v>15</v>
      </c>
      <c r="J265" s="2"/>
    </row>
    <row r="266" spans="1:10" x14ac:dyDescent="0.45">
      <c r="A266" s="157">
        <v>264</v>
      </c>
      <c r="B266" s="199" t="s">
        <v>25908</v>
      </c>
      <c r="C266" s="195" t="s">
        <v>4774</v>
      </c>
      <c r="D266" s="195" t="s">
        <v>4799</v>
      </c>
      <c r="E266" s="200" t="s">
        <v>25652</v>
      </c>
      <c r="F266" s="200" t="s">
        <v>25653</v>
      </c>
      <c r="G266" s="201">
        <v>1</v>
      </c>
      <c r="H266" s="158" t="s">
        <v>22995</v>
      </c>
      <c r="I266" s="195" t="s">
        <v>15</v>
      </c>
      <c r="J266" s="2"/>
    </row>
    <row r="267" spans="1:10" x14ac:dyDescent="0.45">
      <c r="A267" s="157">
        <v>265</v>
      </c>
      <c r="B267" s="199" t="s">
        <v>25909</v>
      </c>
      <c r="C267" s="195" t="s">
        <v>22477</v>
      </c>
      <c r="D267" s="195" t="s">
        <v>22442</v>
      </c>
      <c r="E267" s="200" t="s">
        <v>25652</v>
      </c>
      <c r="F267" s="200" t="s">
        <v>25653</v>
      </c>
      <c r="G267" s="201">
        <v>1.6</v>
      </c>
      <c r="H267" s="158" t="s">
        <v>22995</v>
      </c>
      <c r="I267" s="195" t="s">
        <v>15</v>
      </c>
      <c r="J267" s="2"/>
    </row>
    <row r="268" spans="1:10" x14ac:dyDescent="0.45">
      <c r="A268" s="157">
        <v>266</v>
      </c>
      <c r="B268" s="199" t="s">
        <v>25910</v>
      </c>
      <c r="C268" s="195" t="s">
        <v>24227</v>
      </c>
      <c r="D268" s="195" t="s">
        <v>25911</v>
      </c>
      <c r="E268" s="200" t="s">
        <v>25652</v>
      </c>
      <c r="F268" s="200" t="s">
        <v>25653</v>
      </c>
      <c r="G268" s="201">
        <v>0.2</v>
      </c>
      <c r="H268" s="158" t="s">
        <v>23503</v>
      </c>
      <c r="I268" s="195" t="s">
        <v>15</v>
      </c>
      <c r="J268" s="2"/>
    </row>
    <row r="269" spans="1:10" x14ac:dyDescent="0.45">
      <c r="A269" s="157">
        <v>267</v>
      </c>
      <c r="B269" s="199" t="s">
        <v>25912</v>
      </c>
      <c r="C269" s="195" t="s">
        <v>25913</v>
      </c>
      <c r="D269" s="195" t="s">
        <v>25914</v>
      </c>
      <c r="E269" s="200" t="s">
        <v>25652</v>
      </c>
      <c r="F269" s="200" t="s">
        <v>25653</v>
      </c>
      <c r="G269" s="201">
        <v>1.8</v>
      </c>
      <c r="H269" s="158" t="s">
        <v>22995</v>
      </c>
      <c r="I269" s="195" t="s">
        <v>15</v>
      </c>
      <c r="J269" s="2"/>
    </row>
    <row r="270" spans="1:10" x14ac:dyDescent="0.45">
      <c r="A270" s="157">
        <v>268</v>
      </c>
      <c r="B270" s="199" t="s">
        <v>25915</v>
      </c>
      <c r="C270" s="195" t="s">
        <v>22468</v>
      </c>
      <c r="D270" s="195" t="s">
        <v>22823</v>
      </c>
      <c r="E270" s="200" t="s">
        <v>25652</v>
      </c>
      <c r="F270" s="200" t="s">
        <v>25653</v>
      </c>
      <c r="G270" s="201">
        <v>1.6</v>
      </c>
      <c r="H270" s="158" t="s">
        <v>22995</v>
      </c>
      <c r="I270" s="195" t="s">
        <v>15</v>
      </c>
      <c r="J270" s="2"/>
    </row>
    <row r="271" spans="1:10" x14ac:dyDescent="0.45">
      <c r="A271" s="157">
        <v>269</v>
      </c>
      <c r="B271" s="199" t="s">
        <v>25916</v>
      </c>
      <c r="C271" s="195" t="s">
        <v>25917</v>
      </c>
      <c r="D271" s="195" t="s">
        <v>22498</v>
      </c>
      <c r="E271" s="200" t="s">
        <v>25652</v>
      </c>
      <c r="F271" s="200" t="s">
        <v>25653</v>
      </c>
      <c r="G271" s="201">
        <v>0.2</v>
      </c>
      <c r="H271" s="158" t="s">
        <v>23503</v>
      </c>
      <c r="I271" s="195" t="s">
        <v>15</v>
      </c>
      <c r="J271" s="2"/>
    </row>
    <row r="272" spans="1:10" x14ac:dyDescent="0.45">
      <c r="A272" s="157">
        <v>270</v>
      </c>
      <c r="B272" s="199" t="s">
        <v>25918</v>
      </c>
      <c r="C272" s="195" t="s">
        <v>22814</v>
      </c>
      <c r="D272" s="195" t="s">
        <v>25919</v>
      </c>
      <c r="E272" s="200" t="s">
        <v>25652</v>
      </c>
      <c r="F272" s="200" t="s">
        <v>25653</v>
      </c>
      <c r="G272" s="201">
        <v>0.2</v>
      </c>
      <c r="H272" s="158" t="s">
        <v>22631</v>
      </c>
      <c r="I272" s="195" t="s">
        <v>15</v>
      </c>
      <c r="J272" s="2"/>
    </row>
    <row r="273" spans="1:10" x14ac:dyDescent="0.45">
      <c r="A273" s="157">
        <v>271</v>
      </c>
      <c r="B273" s="199" t="s">
        <v>25920</v>
      </c>
      <c r="C273" s="195" t="s">
        <v>25921</v>
      </c>
      <c r="D273" s="195" t="s">
        <v>22946</v>
      </c>
      <c r="E273" s="200" t="s">
        <v>25652</v>
      </c>
      <c r="F273" s="200" t="s">
        <v>25653</v>
      </c>
      <c r="G273" s="201">
        <v>0.4</v>
      </c>
      <c r="H273" s="158" t="s">
        <v>23503</v>
      </c>
      <c r="I273" s="195" t="s">
        <v>15</v>
      </c>
      <c r="J273" s="2"/>
    </row>
    <row r="274" spans="1:10" x14ac:dyDescent="0.45">
      <c r="A274" s="157">
        <v>272</v>
      </c>
      <c r="B274" s="199" t="s">
        <v>25922</v>
      </c>
      <c r="C274" s="195" t="s">
        <v>22836</v>
      </c>
      <c r="D274" s="195" t="s">
        <v>25853</v>
      </c>
      <c r="E274" s="200" t="s">
        <v>25652</v>
      </c>
      <c r="F274" s="200" t="s">
        <v>25653</v>
      </c>
      <c r="G274" s="201">
        <v>0.2</v>
      </c>
      <c r="H274" s="158" t="s">
        <v>22631</v>
      </c>
      <c r="I274" s="195" t="s">
        <v>15</v>
      </c>
      <c r="J274" s="2"/>
    </row>
    <row r="275" spans="1:10" x14ac:dyDescent="0.45">
      <c r="A275" s="157">
        <v>273</v>
      </c>
      <c r="B275" s="199" t="s">
        <v>25923</v>
      </c>
      <c r="C275" s="195" t="s">
        <v>22914</v>
      </c>
      <c r="D275" s="195" t="s">
        <v>23243</v>
      </c>
      <c r="E275" s="200" t="s">
        <v>25652</v>
      </c>
      <c r="F275" s="200" t="s">
        <v>25653</v>
      </c>
      <c r="G275" s="201">
        <v>1</v>
      </c>
      <c r="H275" s="158" t="s">
        <v>22995</v>
      </c>
      <c r="I275" s="195" t="s">
        <v>15</v>
      </c>
      <c r="J275" s="2"/>
    </row>
    <row r="276" spans="1:10" x14ac:dyDescent="0.45">
      <c r="A276" s="157">
        <v>274</v>
      </c>
      <c r="B276" s="199" t="s">
        <v>25924</v>
      </c>
      <c r="C276" s="195" t="s">
        <v>25925</v>
      </c>
      <c r="D276" s="195" t="s">
        <v>22448</v>
      </c>
      <c r="E276" s="200" t="s">
        <v>25652</v>
      </c>
      <c r="F276" s="200" t="s">
        <v>25653</v>
      </c>
      <c r="G276" s="201">
        <v>1.4</v>
      </c>
      <c r="H276" s="158" t="s">
        <v>22995</v>
      </c>
      <c r="I276" s="195" t="s">
        <v>15</v>
      </c>
      <c r="J276" s="2"/>
    </row>
    <row r="277" spans="1:10" x14ac:dyDescent="0.45">
      <c r="A277" s="157">
        <v>275</v>
      </c>
      <c r="B277" s="199" t="s">
        <v>25926</v>
      </c>
      <c r="C277" s="195" t="s">
        <v>25927</v>
      </c>
      <c r="D277" s="195" t="s">
        <v>22657</v>
      </c>
      <c r="E277" s="200" t="s">
        <v>25652</v>
      </c>
      <c r="F277" s="200" t="s">
        <v>25653</v>
      </c>
      <c r="G277" s="201">
        <v>1</v>
      </c>
      <c r="H277" s="158" t="s">
        <v>22995</v>
      </c>
      <c r="I277" s="195" t="s">
        <v>15</v>
      </c>
      <c r="J277" s="2"/>
    </row>
    <row r="278" spans="1:10" x14ac:dyDescent="0.45">
      <c r="A278" s="157">
        <v>276</v>
      </c>
      <c r="B278" s="199" t="s">
        <v>25928</v>
      </c>
      <c r="C278" s="195" t="s">
        <v>16081</v>
      </c>
      <c r="D278" s="195" t="s">
        <v>23283</v>
      </c>
      <c r="E278" s="200" t="s">
        <v>25652</v>
      </c>
      <c r="F278" s="200" t="s">
        <v>25653</v>
      </c>
      <c r="G278" s="201">
        <v>0.4</v>
      </c>
      <c r="H278" s="158" t="s">
        <v>22631</v>
      </c>
      <c r="I278" s="195" t="s">
        <v>15</v>
      </c>
      <c r="J278" s="2"/>
    </row>
    <row r="279" spans="1:10" x14ac:dyDescent="0.45">
      <c r="A279" s="157">
        <v>277</v>
      </c>
      <c r="B279" s="199" t="s">
        <v>25929</v>
      </c>
      <c r="C279" s="195" t="s">
        <v>25930</v>
      </c>
      <c r="D279" s="195" t="s">
        <v>22472</v>
      </c>
      <c r="E279" s="200" t="s">
        <v>25652</v>
      </c>
      <c r="F279" s="200" t="s">
        <v>25653</v>
      </c>
      <c r="G279" s="201">
        <v>0.4</v>
      </c>
      <c r="H279" s="158" t="s">
        <v>23503</v>
      </c>
      <c r="I279" s="195" t="s">
        <v>15</v>
      </c>
      <c r="J279" s="2"/>
    </row>
    <row r="280" spans="1:10" x14ac:dyDescent="0.45">
      <c r="A280" s="157">
        <v>278</v>
      </c>
      <c r="B280" s="199" t="s">
        <v>25931</v>
      </c>
      <c r="C280" s="195" t="s">
        <v>23475</v>
      </c>
      <c r="D280" s="195" t="s">
        <v>25932</v>
      </c>
      <c r="E280" s="200" t="s">
        <v>25652</v>
      </c>
      <c r="F280" s="200" t="s">
        <v>25653</v>
      </c>
      <c r="G280" s="201">
        <v>0.8</v>
      </c>
      <c r="H280" s="158" t="s">
        <v>22555</v>
      </c>
      <c r="I280" s="195" t="s">
        <v>15</v>
      </c>
      <c r="J280" s="2"/>
    </row>
    <row r="281" spans="1:10" x14ac:dyDescent="0.45">
      <c r="A281" s="157">
        <v>279</v>
      </c>
      <c r="B281" s="199" t="s">
        <v>25933</v>
      </c>
      <c r="C281" s="195" t="s">
        <v>23381</v>
      </c>
      <c r="D281" s="195" t="s">
        <v>23283</v>
      </c>
      <c r="E281" s="200" t="s">
        <v>25652</v>
      </c>
      <c r="F281" s="200" t="s">
        <v>25653</v>
      </c>
      <c r="G281" s="201">
        <v>1.4</v>
      </c>
      <c r="H281" s="158" t="s">
        <v>22995</v>
      </c>
      <c r="I281" s="195" t="s">
        <v>15</v>
      </c>
      <c r="J281" s="2"/>
    </row>
    <row r="282" spans="1:10" x14ac:dyDescent="0.45">
      <c r="A282" s="157">
        <v>280</v>
      </c>
      <c r="B282" s="199" t="s">
        <v>25934</v>
      </c>
      <c r="C282" s="195" t="s">
        <v>23690</v>
      </c>
      <c r="D282" s="195" t="s">
        <v>23929</v>
      </c>
      <c r="E282" s="200" t="s">
        <v>25652</v>
      </c>
      <c r="F282" s="200" t="s">
        <v>25653</v>
      </c>
      <c r="G282" s="201">
        <v>0.4</v>
      </c>
      <c r="H282" s="158" t="s">
        <v>23503</v>
      </c>
      <c r="I282" s="195" t="s">
        <v>15</v>
      </c>
      <c r="J282" s="2"/>
    </row>
    <row r="283" spans="1:10" x14ac:dyDescent="0.45">
      <c r="A283" s="157">
        <v>281</v>
      </c>
      <c r="B283" s="199" t="s">
        <v>25935</v>
      </c>
      <c r="C283" s="195" t="s">
        <v>22817</v>
      </c>
      <c r="D283" s="195" t="s">
        <v>25936</v>
      </c>
      <c r="E283" s="200" t="s">
        <v>25652</v>
      </c>
      <c r="F283" s="200" t="s">
        <v>25653</v>
      </c>
      <c r="G283" s="201">
        <v>0.4</v>
      </c>
      <c r="H283" s="158" t="s">
        <v>22631</v>
      </c>
      <c r="I283" s="195" t="s">
        <v>15</v>
      </c>
      <c r="J283" s="2"/>
    </row>
    <row r="284" spans="1:10" x14ac:dyDescent="0.45">
      <c r="A284" s="157">
        <v>282</v>
      </c>
      <c r="B284" s="199" t="s">
        <v>25937</v>
      </c>
      <c r="C284" s="195" t="s">
        <v>16132</v>
      </c>
      <c r="D284" s="195" t="s">
        <v>25938</v>
      </c>
      <c r="E284" s="200" t="s">
        <v>25652</v>
      </c>
      <c r="F284" s="200" t="s">
        <v>25653</v>
      </c>
      <c r="G284" s="201">
        <v>1.2</v>
      </c>
      <c r="H284" s="158" t="s">
        <v>22995</v>
      </c>
      <c r="I284" s="195" t="s">
        <v>15</v>
      </c>
      <c r="J284" s="2"/>
    </row>
    <row r="285" spans="1:10" x14ac:dyDescent="0.45">
      <c r="A285" s="157">
        <v>283</v>
      </c>
      <c r="B285" s="199" t="s">
        <v>25939</v>
      </c>
      <c r="C285" s="195" t="s">
        <v>23297</v>
      </c>
      <c r="D285" s="195" t="s">
        <v>22549</v>
      </c>
      <c r="E285" s="200" t="s">
        <v>25652</v>
      </c>
      <c r="F285" s="200" t="s">
        <v>25653</v>
      </c>
      <c r="G285" s="201">
        <v>0.6</v>
      </c>
      <c r="H285" s="158" t="s">
        <v>22884</v>
      </c>
      <c r="I285" s="195" t="s">
        <v>15</v>
      </c>
      <c r="J285" s="2"/>
    </row>
    <row r="286" spans="1:10" x14ac:dyDescent="0.45">
      <c r="A286" s="157">
        <v>284</v>
      </c>
      <c r="B286" s="199" t="s">
        <v>25940</v>
      </c>
      <c r="C286" s="195" t="s">
        <v>22841</v>
      </c>
      <c r="D286" s="195" t="s">
        <v>25941</v>
      </c>
      <c r="E286" s="200" t="s">
        <v>25652</v>
      </c>
      <c r="F286" s="200" t="s">
        <v>25653</v>
      </c>
      <c r="G286" s="201">
        <v>0.8</v>
      </c>
      <c r="H286" s="158" t="s">
        <v>23187</v>
      </c>
      <c r="I286" s="195" t="s">
        <v>15</v>
      </c>
      <c r="J286" s="2"/>
    </row>
    <row r="287" spans="1:10" x14ac:dyDescent="0.45">
      <c r="A287" s="157">
        <v>285</v>
      </c>
      <c r="B287" s="199" t="s">
        <v>25942</v>
      </c>
      <c r="C287" s="195" t="s">
        <v>22727</v>
      </c>
      <c r="D287" s="195" t="s">
        <v>23070</v>
      </c>
      <c r="E287" s="200" t="s">
        <v>25652</v>
      </c>
      <c r="F287" s="200" t="s">
        <v>25653</v>
      </c>
      <c r="G287" s="201">
        <v>0.6</v>
      </c>
      <c r="H287" s="158" t="s">
        <v>22555</v>
      </c>
      <c r="I287" s="195" t="s">
        <v>15</v>
      </c>
      <c r="J287" s="2"/>
    </row>
    <row r="288" spans="1:10" x14ac:dyDescent="0.45">
      <c r="A288" s="157">
        <v>286</v>
      </c>
      <c r="B288" s="199" t="s">
        <v>25943</v>
      </c>
      <c r="C288" s="195" t="s">
        <v>22498</v>
      </c>
      <c r="D288" s="195" t="s">
        <v>23268</v>
      </c>
      <c r="E288" s="200" t="s">
        <v>25652</v>
      </c>
      <c r="F288" s="200" t="s">
        <v>25653</v>
      </c>
      <c r="G288" s="201">
        <v>1</v>
      </c>
      <c r="H288" s="158" t="s">
        <v>22995</v>
      </c>
      <c r="I288" s="195" t="s">
        <v>15</v>
      </c>
      <c r="J288" s="2"/>
    </row>
    <row r="289" spans="1:10" x14ac:dyDescent="0.45">
      <c r="A289" s="157">
        <v>287</v>
      </c>
      <c r="B289" s="199" t="s">
        <v>25944</v>
      </c>
      <c r="C289" s="195" t="s">
        <v>25945</v>
      </c>
      <c r="D289" s="195" t="s">
        <v>25946</v>
      </c>
      <c r="E289" s="200" t="s">
        <v>25652</v>
      </c>
      <c r="F289" s="200" t="s">
        <v>25653</v>
      </c>
      <c r="G289" s="201">
        <v>1</v>
      </c>
      <c r="H289" s="158" t="s">
        <v>23827</v>
      </c>
      <c r="I289" s="195" t="s">
        <v>15</v>
      </c>
      <c r="J289" s="2"/>
    </row>
    <row r="290" spans="1:10" x14ac:dyDescent="0.45">
      <c r="A290" s="157">
        <v>288</v>
      </c>
      <c r="B290" s="199" t="s">
        <v>25947</v>
      </c>
      <c r="C290" s="195" t="s">
        <v>23037</v>
      </c>
      <c r="D290" s="195" t="s">
        <v>25754</v>
      </c>
      <c r="E290" s="200" t="s">
        <v>25652</v>
      </c>
      <c r="F290" s="200" t="s">
        <v>25653</v>
      </c>
      <c r="G290" s="201">
        <v>0.4</v>
      </c>
      <c r="H290" s="158" t="s">
        <v>23503</v>
      </c>
      <c r="I290" s="195" t="s">
        <v>15</v>
      </c>
      <c r="J290" s="2"/>
    </row>
    <row r="291" spans="1:10" x14ac:dyDescent="0.45">
      <c r="A291" s="157">
        <v>289</v>
      </c>
      <c r="B291" s="199" t="s">
        <v>25948</v>
      </c>
      <c r="C291" s="195" t="s">
        <v>23710</v>
      </c>
      <c r="D291" s="195" t="s">
        <v>22849</v>
      </c>
      <c r="E291" s="200" t="s">
        <v>25652</v>
      </c>
      <c r="F291" s="200" t="s">
        <v>25653</v>
      </c>
      <c r="G291" s="201">
        <v>0.8</v>
      </c>
      <c r="H291" s="158" t="s">
        <v>24192</v>
      </c>
      <c r="I291" s="195" t="s">
        <v>15</v>
      </c>
      <c r="J291" s="2"/>
    </row>
    <row r="292" spans="1:10" x14ac:dyDescent="0.45">
      <c r="A292" s="157">
        <v>290</v>
      </c>
      <c r="B292" s="199" t="s">
        <v>25949</v>
      </c>
      <c r="C292" s="195" t="s">
        <v>25950</v>
      </c>
      <c r="D292" s="195" t="s">
        <v>25951</v>
      </c>
      <c r="E292" s="200" t="s">
        <v>25652</v>
      </c>
      <c r="F292" s="200" t="s">
        <v>25653</v>
      </c>
      <c r="G292" s="201">
        <v>0.4</v>
      </c>
      <c r="H292" s="158" t="s">
        <v>23503</v>
      </c>
      <c r="I292" s="195" t="s">
        <v>15</v>
      </c>
      <c r="J292" s="2"/>
    </row>
    <row r="293" spans="1:10" x14ac:dyDescent="0.45">
      <c r="A293" s="157">
        <v>291</v>
      </c>
      <c r="B293" s="199" t="s">
        <v>25952</v>
      </c>
      <c r="C293" s="195" t="s">
        <v>25953</v>
      </c>
      <c r="D293" s="195" t="s">
        <v>25951</v>
      </c>
      <c r="E293" s="200" t="s">
        <v>25652</v>
      </c>
      <c r="F293" s="200" t="s">
        <v>25653</v>
      </c>
      <c r="G293" s="201">
        <v>0.4</v>
      </c>
      <c r="H293" s="158" t="s">
        <v>23503</v>
      </c>
      <c r="I293" s="195" t="s">
        <v>15</v>
      </c>
      <c r="J293" s="2"/>
    </row>
    <row r="294" spans="1:10" x14ac:dyDescent="0.45">
      <c r="A294" s="157">
        <v>292</v>
      </c>
      <c r="B294" s="199" t="s">
        <v>25954</v>
      </c>
      <c r="C294" s="195" t="s">
        <v>25955</v>
      </c>
      <c r="D294" s="195" t="s">
        <v>22858</v>
      </c>
      <c r="E294" s="200" t="s">
        <v>25652</v>
      </c>
      <c r="F294" s="200" t="s">
        <v>25653</v>
      </c>
      <c r="G294" s="201">
        <v>0.4</v>
      </c>
      <c r="H294" s="158" t="s">
        <v>22631</v>
      </c>
      <c r="I294" s="195" t="s">
        <v>15</v>
      </c>
      <c r="J294" s="2"/>
    </row>
    <row r="295" spans="1:10" x14ac:dyDescent="0.45">
      <c r="A295" s="157">
        <v>293</v>
      </c>
      <c r="B295" s="199" t="s">
        <v>25956</v>
      </c>
      <c r="C295" s="195" t="s">
        <v>23132</v>
      </c>
      <c r="D295" s="195" t="s">
        <v>25957</v>
      </c>
      <c r="E295" s="200" t="s">
        <v>25652</v>
      </c>
      <c r="F295" s="200" t="s">
        <v>25653</v>
      </c>
      <c r="G295" s="201">
        <v>0.8</v>
      </c>
      <c r="H295" s="158" t="s">
        <v>24241</v>
      </c>
      <c r="I295" s="195" t="s">
        <v>15</v>
      </c>
      <c r="J295" s="2"/>
    </row>
    <row r="296" spans="1:10" x14ac:dyDescent="0.45">
      <c r="A296" s="157">
        <v>294</v>
      </c>
      <c r="B296" s="199" t="s">
        <v>25958</v>
      </c>
      <c r="C296" s="195" t="s">
        <v>23000</v>
      </c>
      <c r="D296" s="195" t="s">
        <v>25959</v>
      </c>
      <c r="E296" s="200" t="s">
        <v>25652</v>
      </c>
      <c r="F296" s="200" t="s">
        <v>25653</v>
      </c>
      <c r="G296" s="201">
        <v>1.4</v>
      </c>
      <c r="H296" s="158" t="s">
        <v>22995</v>
      </c>
      <c r="I296" s="195" t="s">
        <v>15</v>
      </c>
      <c r="J296" s="2"/>
    </row>
    <row r="297" spans="1:10" x14ac:dyDescent="0.45">
      <c r="A297" s="157">
        <v>295</v>
      </c>
      <c r="B297" s="199" t="s">
        <v>25960</v>
      </c>
      <c r="C297" s="195" t="s">
        <v>23040</v>
      </c>
      <c r="D297" s="195" t="s">
        <v>25932</v>
      </c>
      <c r="E297" s="200" t="s">
        <v>25652</v>
      </c>
      <c r="F297" s="200" t="s">
        <v>25653</v>
      </c>
      <c r="G297" s="201">
        <v>1</v>
      </c>
      <c r="H297" s="158" t="s">
        <v>22995</v>
      </c>
      <c r="I297" s="195" t="s">
        <v>15</v>
      </c>
      <c r="J297" s="2"/>
    </row>
    <row r="298" spans="1:10" x14ac:dyDescent="0.45">
      <c r="A298" s="157">
        <v>296</v>
      </c>
      <c r="B298" s="199" t="s">
        <v>25961</v>
      </c>
      <c r="C298" s="195" t="s">
        <v>23049</v>
      </c>
      <c r="D298" s="195" t="s">
        <v>22915</v>
      </c>
      <c r="E298" s="200" t="s">
        <v>25652</v>
      </c>
      <c r="F298" s="200" t="s">
        <v>25653</v>
      </c>
      <c r="G298" s="201">
        <v>0.8</v>
      </c>
      <c r="H298" s="158" t="s">
        <v>23324</v>
      </c>
      <c r="I298" s="195" t="s">
        <v>15</v>
      </c>
      <c r="J298" s="2"/>
    </row>
    <row r="299" spans="1:10" x14ac:dyDescent="0.45">
      <c r="A299" s="157">
        <v>297</v>
      </c>
      <c r="B299" s="199" t="s">
        <v>25962</v>
      </c>
      <c r="C299" s="195" t="s">
        <v>22817</v>
      </c>
      <c r="D299" s="195" t="s">
        <v>25963</v>
      </c>
      <c r="E299" s="200" t="s">
        <v>25652</v>
      </c>
      <c r="F299" s="200" t="s">
        <v>25653</v>
      </c>
      <c r="G299" s="201">
        <v>0.4</v>
      </c>
      <c r="H299" s="158" t="s">
        <v>23503</v>
      </c>
      <c r="I299" s="195" t="s">
        <v>15</v>
      </c>
      <c r="J299" s="2"/>
    </row>
    <row r="300" spans="1:10" x14ac:dyDescent="0.45">
      <c r="A300" s="157">
        <v>298</v>
      </c>
      <c r="B300" s="199" t="s">
        <v>25964</v>
      </c>
      <c r="C300" s="195" t="s">
        <v>22849</v>
      </c>
      <c r="D300" s="195" t="s">
        <v>25773</v>
      </c>
      <c r="E300" s="200" t="s">
        <v>25652</v>
      </c>
      <c r="F300" s="200" t="s">
        <v>25653</v>
      </c>
      <c r="G300" s="201">
        <v>1.2</v>
      </c>
      <c r="H300" s="158" t="s">
        <v>23830</v>
      </c>
      <c r="I300" s="195" t="s">
        <v>15</v>
      </c>
      <c r="J300" s="2"/>
    </row>
    <row r="301" spans="1:10" x14ac:dyDescent="0.45">
      <c r="A301" s="157">
        <v>299</v>
      </c>
      <c r="B301" s="199" t="s">
        <v>25965</v>
      </c>
      <c r="C301" s="195" t="s">
        <v>23064</v>
      </c>
      <c r="D301" s="195" t="s">
        <v>23710</v>
      </c>
      <c r="E301" s="200" t="s">
        <v>25652</v>
      </c>
      <c r="F301" s="200" t="s">
        <v>25653</v>
      </c>
      <c r="G301" s="201">
        <v>2.46</v>
      </c>
      <c r="H301" s="158" t="s">
        <v>25744</v>
      </c>
      <c r="I301" s="195" t="s">
        <v>15</v>
      </c>
      <c r="J301" s="2"/>
    </row>
    <row r="302" spans="1:10" x14ac:dyDescent="0.45">
      <c r="A302" s="157">
        <v>300</v>
      </c>
      <c r="B302" s="199" t="s">
        <v>25966</v>
      </c>
      <c r="C302" s="195" t="s">
        <v>4799</v>
      </c>
      <c r="D302" s="195" t="s">
        <v>25967</v>
      </c>
      <c r="E302" s="200" t="s">
        <v>25652</v>
      </c>
      <c r="F302" s="200" t="s">
        <v>25653</v>
      </c>
      <c r="G302" s="201">
        <v>0.6</v>
      </c>
      <c r="H302" s="158" t="s">
        <v>22555</v>
      </c>
      <c r="I302" s="195" t="s">
        <v>15</v>
      </c>
      <c r="J302" s="2"/>
    </row>
    <row r="303" spans="1:10" x14ac:dyDescent="0.45">
      <c r="A303" s="157">
        <v>301</v>
      </c>
      <c r="B303" s="199" t="s">
        <v>25968</v>
      </c>
      <c r="C303" s="195" t="s">
        <v>25969</v>
      </c>
      <c r="D303" s="195" t="s">
        <v>23037</v>
      </c>
      <c r="E303" s="200" t="s">
        <v>25652</v>
      </c>
      <c r="F303" s="200" t="s">
        <v>25653</v>
      </c>
      <c r="G303" s="201">
        <v>0.4</v>
      </c>
      <c r="H303" s="158" t="s">
        <v>23503</v>
      </c>
      <c r="I303" s="195" t="s">
        <v>15</v>
      </c>
      <c r="J303" s="2"/>
    </row>
    <row r="304" spans="1:10" x14ac:dyDescent="0.45">
      <c r="A304" s="157">
        <v>302</v>
      </c>
      <c r="B304" s="199" t="s">
        <v>25970</v>
      </c>
      <c r="C304" s="195" t="s">
        <v>25971</v>
      </c>
      <c r="D304" s="195" t="s">
        <v>24359</v>
      </c>
      <c r="E304" s="200" t="s">
        <v>25652</v>
      </c>
      <c r="F304" s="200" t="s">
        <v>25653</v>
      </c>
      <c r="G304" s="201">
        <v>1.2</v>
      </c>
      <c r="H304" s="158" t="s">
        <v>22555</v>
      </c>
      <c r="I304" s="195" t="s">
        <v>15</v>
      </c>
      <c r="J304" s="2"/>
    </row>
    <row r="305" spans="1:10" x14ac:dyDescent="0.45">
      <c r="A305" s="157">
        <v>303</v>
      </c>
      <c r="B305" s="199" t="s">
        <v>25972</v>
      </c>
      <c r="C305" s="195" t="s">
        <v>25973</v>
      </c>
      <c r="D305" s="195" t="s">
        <v>23213</v>
      </c>
      <c r="E305" s="200" t="s">
        <v>25652</v>
      </c>
      <c r="F305" s="200" t="s">
        <v>25653</v>
      </c>
      <c r="G305" s="201">
        <v>0.4</v>
      </c>
      <c r="H305" s="158" t="s">
        <v>23503</v>
      </c>
      <c r="I305" s="195" t="s">
        <v>15</v>
      </c>
      <c r="J305" s="2"/>
    </row>
    <row r="306" spans="1:10" x14ac:dyDescent="0.45">
      <c r="A306" s="157">
        <v>304</v>
      </c>
      <c r="B306" s="199" t="s">
        <v>25974</v>
      </c>
      <c r="C306" s="195" t="s">
        <v>25975</v>
      </c>
      <c r="D306" s="195" t="s">
        <v>23241</v>
      </c>
      <c r="E306" s="200" t="s">
        <v>25652</v>
      </c>
      <c r="F306" s="200" t="s">
        <v>25653</v>
      </c>
      <c r="G306" s="201">
        <v>0.4</v>
      </c>
      <c r="H306" s="158" t="s">
        <v>25976</v>
      </c>
      <c r="I306" s="195" t="s">
        <v>15</v>
      </c>
      <c r="J306" s="2"/>
    </row>
    <row r="307" spans="1:10" x14ac:dyDescent="0.45">
      <c r="A307" s="157">
        <v>305</v>
      </c>
      <c r="B307" s="199" t="s">
        <v>25977</v>
      </c>
      <c r="C307" s="195" t="s">
        <v>25978</v>
      </c>
      <c r="D307" s="195" t="s">
        <v>818</v>
      </c>
      <c r="E307" s="200" t="s">
        <v>25652</v>
      </c>
      <c r="F307" s="200" t="s">
        <v>25653</v>
      </c>
      <c r="G307" s="201">
        <v>0.4</v>
      </c>
      <c r="H307" s="158" t="s">
        <v>23388</v>
      </c>
      <c r="I307" s="195" t="s">
        <v>15</v>
      </c>
      <c r="J307" s="2"/>
    </row>
    <row r="308" spans="1:10" x14ac:dyDescent="0.45">
      <c r="A308" s="157">
        <v>306</v>
      </c>
      <c r="B308" s="199" t="s">
        <v>25979</v>
      </c>
      <c r="C308" s="195" t="s">
        <v>22576</v>
      </c>
      <c r="D308" s="195" t="s">
        <v>24106</v>
      </c>
      <c r="E308" s="200" t="s">
        <v>25652</v>
      </c>
      <c r="F308" s="200" t="s">
        <v>25653</v>
      </c>
      <c r="G308" s="201">
        <v>2.4</v>
      </c>
      <c r="H308" s="158" t="s">
        <v>22995</v>
      </c>
      <c r="I308" s="195" t="s">
        <v>15</v>
      </c>
      <c r="J308" s="2"/>
    </row>
    <row r="309" spans="1:10" x14ac:dyDescent="0.45">
      <c r="A309" s="157">
        <v>307</v>
      </c>
      <c r="B309" s="199" t="s">
        <v>25980</v>
      </c>
      <c r="C309" s="195" t="s">
        <v>22553</v>
      </c>
      <c r="D309" s="195" t="s">
        <v>25981</v>
      </c>
      <c r="E309" s="200" t="s">
        <v>25652</v>
      </c>
      <c r="F309" s="200" t="s">
        <v>25653</v>
      </c>
      <c r="G309" s="201">
        <v>2.8</v>
      </c>
      <c r="H309" s="158" t="s">
        <v>22995</v>
      </c>
      <c r="I309" s="195" t="s">
        <v>15</v>
      </c>
      <c r="J309" s="2"/>
    </row>
    <row r="310" spans="1:10" x14ac:dyDescent="0.45">
      <c r="A310" s="157">
        <v>308</v>
      </c>
      <c r="B310" s="199" t="s">
        <v>25982</v>
      </c>
      <c r="C310" s="195" t="s">
        <v>22556</v>
      </c>
      <c r="D310" s="195" t="s">
        <v>23000</v>
      </c>
      <c r="E310" s="200" t="s">
        <v>25652</v>
      </c>
      <c r="F310" s="200" t="s">
        <v>25653</v>
      </c>
      <c r="G310" s="201">
        <v>0.4</v>
      </c>
      <c r="H310" s="158" t="s">
        <v>23503</v>
      </c>
      <c r="I310" s="195" t="s">
        <v>15</v>
      </c>
      <c r="J310" s="2"/>
    </row>
    <row r="311" spans="1:10" x14ac:dyDescent="0.45">
      <c r="A311" s="157">
        <v>309</v>
      </c>
      <c r="B311" s="199" t="s">
        <v>25983</v>
      </c>
      <c r="C311" s="195" t="s">
        <v>839</v>
      </c>
      <c r="D311" s="195" t="s">
        <v>271</v>
      </c>
      <c r="E311" s="200" t="s">
        <v>25652</v>
      </c>
      <c r="F311" s="200" t="s">
        <v>25653</v>
      </c>
      <c r="G311" s="201">
        <v>0.4</v>
      </c>
      <c r="H311" s="158" t="s">
        <v>23388</v>
      </c>
      <c r="I311" s="195" t="s">
        <v>15</v>
      </c>
      <c r="J311" s="2"/>
    </row>
    <row r="312" spans="1:10" x14ac:dyDescent="0.45">
      <c r="A312" s="157">
        <v>310</v>
      </c>
      <c r="B312" s="199" t="s">
        <v>25984</v>
      </c>
      <c r="C312" s="195" t="s">
        <v>23763</v>
      </c>
      <c r="D312" s="195" t="s">
        <v>23710</v>
      </c>
      <c r="E312" s="200" t="s">
        <v>25652</v>
      </c>
      <c r="F312" s="200" t="s">
        <v>25653</v>
      </c>
      <c r="G312" s="201">
        <v>0.4</v>
      </c>
      <c r="H312" s="158" t="s">
        <v>23503</v>
      </c>
      <c r="I312" s="195" t="s">
        <v>15</v>
      </c>
      <c r="J312" s="2"/>
    </row>
    <row r="313" spans="1:10" x14ac:dyDescent="0.45">
      <c r="A313" s="157">
        <v>311</v>
      </c>
      <c r="B313" s="199" t="s">
        <v>25985</v>
      </c>
      <c r="C313" s="195" t="s">
        <v>23241</v>
      </c>
      <c r="D313" s="195" t="s">
        <v>23241</v>
      </c>
      <c r="E313" s="200" t="s">
        <v>25652</v>
      </c>
      <c r="F313" s="200" t="s">
        <v>25653</v>
      </c>
      <c r="G313" s="201">
        <v>0.4</v>
      </c>
      <c r="H313" s="158" t="s">
        <v>25976</v>
      </c>
      <c r="I313" s="195" t="s">
        <v>15</v>
      </c>
      <c r="J313" s="2"/>
    </row>
    <row r="314" spans="1:10" x14ac:dyDescent="0.45">
      <c r="A314" s="157">
        <v>312</v>
      </c>
      <c r="B314" s="199" t="s">
        <v>25986</v>
      </c>
      <c r="C314" s="195" t="s">
        <v>25987</v>
      </c>
      <c r="D314" s="195" t="s">
        <v>25805</v>
      </c>
      <c r="E314" s="200" t="s">
        <v>25652</v>
      </c>
      <c r="F314" s="200" t="s">
        <v>25653</v>
      </c>
      <c r="G314" s="201">
        <v>2.9</v>
      </c>
      <c r="H314" s="158" t="s">
        <v>25988</v>
      </c>
      <c r="I314" s="195" t="s">
        <v>15</v>
      </c>
      <c r="J314" s="2"/>
    </row>
    <row r="315" spans="1:10" x14ac:dyDescent="0.45">
      <c r="A315" s="157">
        <v>313</v>
      </c>
      <c r="B315" s="199" t="s">
        <v>25989</v>
      </c>
      <c r="C315" s="195" t="s">
        <v>4799</v>
      </c>
      <c r="D315" s="195" t="s">
        <v>25990</v>
      </c>
      <c r="E315" s="200" t="s">
        <v>25652</v>
      </c>
      <c r="F315" s="200" t="s">
        <v>25653</v>
      </c>
      <c r="G315" s="201">
        <v>2.4</v>
      </c>
      <c r="H315" s="158" t="s">
        <v>25991</v>
      </c>
      <c r="I315" s="195" t="s">
        <v>15</v>
      </c>
      <c r="J315" s="2"/>
    </row>
    <row r="316" spans="1:10" x14ac:dyDescent="0.45">
      <c r="A316" s="157">
        <v>314</v>
      </c>
      <c r="B316" s="199" t="s">
        <v>25992</v>
      </c>
      <c r="C316" s="195" t="s">
        <v>25993</v>
      </c>
      <c r="D316" s="195" t="s">
        <v>23710</v>
      </c>
      <c r="E316" s="200" t="s">
        <v>25652</v>
      </c>
      <c r="F316" s="200" t="s">
        <v>25653</v>
      </c>
      <c r="G316" s="201">
        <v>0.6</v>
      </c>
      <c r="H316" s="158" t="s">
        <v>22516</v>
      </c>
      <c r="I316" s="195" t="s">
        <v>15</v>
      </c>
      <c r="J316" s="2"/>
    </row>
    <row r="317" spans="1:10" x14ac:dyDescent="0.45">
      <c r="A317" s="157">
        <v>315</v>
      </c>
      <c r="B317" s="199" t="s">
        <v>25994</v>
      </c>
      <c r="C317" s="195" t="s">
        <v>271</v>
      </c>
      <c r="D317" s="195" t="s">
        <v>22849</v>
      </c>
      <c r="E317" s="200" t="s">
        <v>25652</v>
      </c>
      <c r="F317" s="200" t="s">
        <v>25653</v>
      </c>
      <c r="G317" s="201">
        <v>0.8</v>
      </c>
      <c r="H317" s="158" t="s">
        <v>24241</v>
      </c>
      <c r="I317" s="195" t="s">
        <v>15</v>
      </c>
      <c r="J317" s="2"/>
    </row>
    <row r="318" spans="1:10" x14ac:dyDescent="0.45">
      <c r="A318" s="157">
        <v>316</v>
      </c>
      <c r="B318" s="199" t="s">
        <v>25995</v>
      </c>
      <c r="C318" s="195" t="s">
        <v>16081</v>
      </c>
      <c r="D318" s="195" t="s">
        <v>25996</v>
      </c>
      <c r="E318" s="200" t="s">
        <v>25652</v>
      </c>
      <c r="F318" s="200" t="s">
        <v>25653</v>
      </c>
      <c r="G318" s="201">
        <v>3.4</v>
      </c>
      <c r="H318" s="158" t="s">
        <v>25988</v>
      </c>
      <c r="I318" s="195" t="s">
        <v>15</v>
      </c>
      <c r="J318" s="2"/>
    </row>
    <row r="319" spans="1:10" x14ac:dyDescent="0.45">
      <c r="A319" s="157">
        <v>317</v>
      </c>
      <c r="B319" s="199" t="s">
        <v>25997</v>
      </c>
      <c r="C319" s="195" t="s">
        <v>22477</v>
      </c>
      <c r="D319" s="195" t="s">
        <v>22923</v>
      </c>
      <c r="E319" s="200" t="s">
        <v>25652</v>
      </c>
      <c r="F319" s="200" t="s">
        <v>25653</v>
      </c>
      <c r="G319" s="201">
        <v>1</v>
      </c>
      <c r="H319" s="158" t="s">
        <v>22995</v>
      </c>
      <c r="I319" s="195" t="s">
        <v>15</v>
      </c>
      <c r="J319" s="2"/>
    </row>
    <row r="320" spans="1:10" x14ac:dyDescent="0.45">
      <c r="A320" s="157">
        <v>318</v>
      </c>
      <c r="B320" s="199" t="s">
        <v>25998</v>
      </c>
      <c r="C320" s="195" t="s">
        <v>22457</v>
      </c>
      <c r="D320" s="195" t="s">
        <v>22498</v>
      </c>
      <c r="E320" s="200" t="s">
        <v>25652</v>
      </c>
      <c r="F320" s="200" t="s">
        <v>25653</v>
      </c>
      <c r="G320" s="201">
        <v>2.4</v>
      </c>
      <c r="H320" s="158" t="s">
        <v>25988</v>
      </c>
      <c r="I320" s="195" t="s">
        <v>15</v>
      </c>
      <c r="J320" s="2"/>
    </row>
    <row r="321" spans="1:10" x14ac:dyDescent="0.45">
      <c r="A321" s="157">
        <v>319</v>
      </c>
      <c r="B321" s="199" t="s">
        <v>25999</v>
      </c>
      <c r="C321" s="195" t="s">
        <v>23763</v>
      </c>
      <c r="D321" s="195" t="s">
        <v>22701</v>
      </c>
      <c r="E321" s="200" t="s">
        <v>25652</v>
      </c>
      <c r="F321" s="200" t="s">
        <v>25653</v>
      </c>
      <c r="G321" s="201">
        <v>1.6</v>
      </c>
      <c r="H321" s="158" t="s">
        <v>22995</v>
      </c>
      <c r="I321" s="195" t="s">
        <v>15</v>
      </c>
      <c r="J321" s="2"/>
    </row>
    <row r="322" spans="1:10" x14ac:dyDescent="0.45">
      <c r="A322" s="157">
        <v>320</v>
      </c>
      <c r="B322" s="199" t="s">
        <v>26000</v>
      </c>
      <c r="C322" s="195" t="s">
        <v>26001</v>
      </c>
      <c r="D322" s="195" t="s">
        <v>23037</v>
      </c>
      <c r="E322" s="200" t="s">
        <v>25652</v>
      </c>
      <c r="F322" s="200" t="s">
        <v>25653</v>
      </c>
      <c r="G322" s="201">
        <v>1.4</v>
      </c>
      <c r="H322" s="158" t="s">
        <v>26002</v>
      </c>
      <c r="I322" s="195" t="s">
        <v>15</v>
      </c>
      <c r="J322" s="2"/>
    </row>
    <row r="323" spans="1:10" x14ac:dyDescent="0.45">
      <c r="A323" s="157">
        <v>321</v>
      </c>
      <c r="B323" s="199" t="s">
        <v>26003</v>
      </c>
      <c r="C323" s="195" t="s">
        <v>23793</v>
      </c>
      <c r="D323" s="195" t="s">
        <v>26004</v>
      </c>
      <c r="E323" s="200" t="s">
        <v>25652</v>
      </c>
      <c r="F323" s="200" t="s">
        <v>25653</v>
      </c>
      <c r="G323" s="201">
        <v>1.8</v>
      </c>
      <c r="H323" s="158" t="s">
        <v>26005</v>
      </c>
      <c r="I323" s="195" t="s">
        <v>15</v>
      </c>
      <c r="J323" s="2"/>
    </row>
    <row r="324" spans="1:10" x14ac:dyDescent="0.45">
      <c r="A324" s="157">
        <v>322</v>
      </c>
      <c r="B324" s="199" t="s">
        <v>26006</v>
      </c>
      <c r="C324" s="195" t="s">
        <v>26007</v>
      </c>
      <c r="D324" s="195" t="s">
        <v>26008</v>
      </c>
      <c r="E324" s="200" t="s">
        <v>25652</v>
      </c>
      <c r="F324" s="200" t="s">
        <v>25653</v>
      </c>
      <c r="G324" s="201">
        <v>1.6</v>
      </c>
      <c r="H324" s="158" t="s">
        <v>22995</v>
      </c>
      <c r="I324" s="195" t="s">
        <v>15</v>
      </c>
      <c r="J324" s="2"/>
    </row>
    <row r="325" spans="1:10" x14ac:dyDescent="0.45">
      <c r="A325" s="157">
        <v>323</v>
      </c>
      <c r="B325" s="199" t="s">
        <v>26009</v>
      </c>
      <c r="C325" s="195" t="s">
        <v>26010</v>
      </c>
      <c r="D325" s="195" t="s">
        <v>26011</v>
      </c>
      <c r="E325" s="200" t="s">
        <v>25652</v>
      </c>
      <c r="F325" s="200" t="s">
        <v>25653</v>
      </c>
      <c r="G325" s="201">
        <v>0.8</v>
      </c>
      <c r="H325" s="158" t="s">
        <v>23358</v>
      </c>
      <c r="I325" s="195" t="s">
        <v>15</v>
      </c>
      <c r="J325" s="2"/>
    </row>
    <row r="326" spans="1:10" x14ac:dyDescent="0.45">
      <c r="A326" s="157">
        <v>324</v>
      </c>
      <c r="B326" s="199" t="s">
        <v>26012</v>
      </c>
      <c r="C326" s="195" t="s">
        <v>26013</v>
      </c>
      <c r="D326" s="195" t="s">
        <v>24512</v>
      </c>
      <c r="E326" s="200" t="s">
        <v>25652</v>
      </c>
      <c r="F326" s="200" t="s">
        <v>25653</v>
      </c>
      <c r="G326" s="201">
        <v>1.8</v>
      </c>
      <c r="H326" s="158" t="s">
        <v>22995</v>
      </c>
      <c r="I326" s="195" t="s">
        <v>15</v>
      </c>
      <c r="J326" s="2"/>
    </row>
    <row r="327" spans="1:10" x14ac:dyDescent="0.45">
      <c r="A327" s="157">
        <v>325</v>
      </c>
      <c r="B327" s="199" t="s">
        <v>26014</v>
      </c>
      <c r="C327" s="195" t="s">
        <v>22817</v>
      </c>
      <c r="D327" s="195" t="s">
        <v>23381</v>
      </c>
      <c r="E327" s="200" t="s">
        <v>25652</v>
      </c>
      <c r="F327" s="200" t="s">
        <v>25653</v>
      </c>
      <c r="G327" s="201">
        <v>1.2</v>
      </c>
      <c r="H327" s="158" t="s">
        <v>22995</v>
      </c>
      <c r="I327" s="195" t="s">
        <v>15</v>
      </c>
      <c r="J327" s="2"/>
    </row>
    <row r="328" spans="1:10" x14ac:dyDescent="0.45">
      <c r="A328" s="157">
        <v>326</v>
      </c>
      <c r="B328" s="199" t="s">
        <v>26015</v>
      </c>
      <c r="C328" s="195" t="s">
        <v>24589</v>
      </c>
      <c r="D328" s="195" t="s">
        <v>24454</v>
      </c>
      <c r="E328" s="200" t="s">
        <v>25652</v>
      </c>
      <c r="F328" s="200" t="s">
        <v>25653</v>
      </c>
      <c r="G328" s="201">
        <v>0.4</v>
      </c>
      <c r="H328" s="158" t="s">
        <v>23503</v>
      </c>
      <c r="I328" s="195" t="s">
        <v>15</v>
      </c>
      <c r="J328" s="2"/>
    </row>
    <row r="329" spans="1:10" x14ac:dyDescent="0.45">
      <c r="A329" s="157">
        <v>327</v>
      </c>
      <c r="B329" s="199" t="s">
        <v>26016</v>
      </c>
      <c r="C329" s="195" t="s">
        <v>22564</v>
      </c>
      <c r="D329" s="195" t="s">
        <v>26017</v>
      </c>
      <c r="E329" s="200" t="s">
        <v>25652</v>
      </c>
      <c r="F329" s="200" t="s">
        <v>25653</v>
      </c>
      <c r="G329" s="201">
        <v>1.6</v>
      </c>
      <c r="H329" s="158" t="s">
        <v>22995</v>
      </c>
      <c r="I329" s="195" t="s">
        <v>15</v>
      </c>
      <c r="J329" s="2"/>
    </row>
    <row r="330" spans="1:10" x14ac:dyDescent="0.45">
      <c r="A330" s="157">
        <v>328</v>
      </c>
      <c r="B330" s="199" t="s">
        <v>26018</v>
      </c>
      <c r="C330" s="195" t="s">
        <v>22932</v>
      </c>
      <c r="D330" s="195" t="s">
        <v>22785</v>
      </c>
      <c r="E330" s="200" t="s">
        <v>26019</v>
      </c>
      <c r="F330" s="200" t="s">
        <v>26020</v>
      </c>
      <c r="G330" s="201">
        <v>1</v>
      </c>
      <c r="H330" s="158" t="s">
        <v>22631</v>
      </c>
      <c r="I330" s="195" t="s">
        <v>15</v>
      </c>
      <c r="J330" s="2"/>
    </row>
    <row r="331" spans="1:10" x14ac:dyDescent="0.45">
      <c r="A331" s="157">
        <v>329</v>
      </c>
      <c r="B331" s="199" t="s">
        <v>26021</v>
      </c>
      <c r="C331" s="195" t="s">
        <v>23549</v>
      </c>
      <c r="D331" s="195" t="s">
        <v>26022</v>
      </c>
      <c r="E331" s="200" t="s">
        <v>26019</v>
      </c>
      <c r="F331" s="200" t="s">
        <v>26020</v>
      </c>
      <c r="G331" s="201">
        <v>0.8</v>
      </c>
      <c r="H331" s="158" t="s">
        <v>25691</v>
      </c>
      <c r="I331" s="195" t="s">
        <v>15</v>
      </c>
      <c r="J331" s="2"/>
    </row>
    <row r="332" spans="1:10" x14ac:dyDescent="0.45">
      <c r="A332" s="157">
        <v>330</v>
      </c>
      <c r="B332" s="199" t="s">
        <v>26023</v>
      </c>
      <c r="C332" s="195" t="s">
        <v>24426</v>
      </c>
      <c r="D332" s="195" t="s">
        <v>24426</v>
      </c>
      <c r="E332" s="200" t="s">
        <v>26019</v>
      </c>
      <c r="F332" s="200" t="s">
        <v>26020</v>
      </c>
      <c r="G332" s="201">
        <v>1.6</v>
      </c>
      <c r="H332" s="158" t="s">
        <v>22631</v>
      </c>
      <c r="I332" s="195" t="s">
        <v>15</v>
      </c>
      <c r="J332" s="2"/>
    </row>
    <row r="333" spans="1:10" x14ac:dyDescent="0.45">
      <c r="A333" s="157">
        <v>331</v>
      </c>
      <c r="B333" s="199" t="s">
        <v>26024</v>
      </c>
      <c r="C333" s="195" t="s">
        <v>24454</v>
      </c>
      <c r="D333" s="195" t="s">
        <v>26025</v>
      </c>
      <c r="E333" s="200" t="s">
        <v>26019</v>
      </c>
      <c r="F333" s="200" t="s">
        <v>26020</v>
      </c>
      <c r="G333" s="201">
        <v>0.4</v>
      </c>
      <c r="H333" s="158" t="s">
        <v>23503</v>
      </c>
      <c r="I333" s="195" t="s">
        <v>15</v>
      </c>
      <c r="J333" s="2"/>
    </row>
    <row r="334" spans="1:10" x14ac:dyDescent="0.45">
      <c r="A334" s="157">
        <v>332</v>
      </c>
      <c r="B334" s="199" t="s">
        <v>26026</v>
      </c>
      <c r="C334" s="195" t="s">
        <v>26027</v>
      </c>
      <c r="D334" s="195" t="s">
        <v>26028</v>
      </c>
      <c r="E334" s="200" t="s">
        <v>26019</v>
      </c>
      <c r="F334" s="200" t="s">
        <v>26020</v>
      </c>
      <c r="G334" s="201">
        <v>2</v>
      </c>
      <c r="H334" s="158" t="s">
        <v>23830</v>
      </c>
      <c r="I334" s="195" t="s">
        <v>15</v>
      </c>
      <c r="J334" s="2"/>
    </row>
    <row r="335" spans="1:10" x14ac:dyDescent="0.45">
      <c r="A335" s="157">
        <v>333</v>
      </c>
      <c r="B335" s="199" t="s">
        <v>26029</v>
      </c>
      <c r="C335" s="195" t="s">
        <v>22766</v>
      </c>
      <c r="D335" s="195" t="s">
        <v>23155</v>
      </c>
      <c r="E335" s="200" t="s">
        <v>26019</v>
      </c>
      <c r="F335" s="200" t="s">
        <v>26020</v>
      </c>
      <c r="G335" s="201">
        <v>0.86</v>
      </c>
      <c r="H335" s="158" t="s">
        <v>22631</v>
      </c>
      <c r="I335" s="195" t="s">
        <v>15</v>
      </c>
      <c r="J335" s="2"/>
    </row>
    <row r="336" spans="1:10" x14ac:dyDescent="0.45">
      <c r="A336" s="157">
        <v>334</v>
      </c>
      <c r="B336" s="199" t="s">
        <v>26030</v>
      </c>
      <c r="C336" s="195" t="s">
        <v>22785</v>
      </c>
      <c r="D336" s="195" t="s">
        <v>24433</v>
      </c>
      <c r="E336" s="200" t="s">
        <v>26019</v>
      </c>
      <c r="F336" s="200" t="s">
        <v>26020</v>
      </c>
      <c r="G336" s="201">
        <v>0.44</v>
      </c>
      <c r="H336" s="158" t="s">
        <v>22631</v>
      </c>
      <c r="I336" s="195" t="s">
        <v>15</v>
      </c>
      <c r="J336" s="2"/>
    </row>
    <row r="337" spans="1:10" x14ac:dyDescent="0.45">
      <c r="A337" s="157">
        <v>335</v>
      </c>
      <c r="B337" s="199" t="s">
        <v>26031</v>
      </c>
      <c r="C337" s="195" t="s">
        <v>23447</v>
      </c>
      <c r="D337" s="195" t="s">
        <v>24433</v>
      </c>
      <c r="E337" s="200" t="s">
        <v>26019</v>
      </c>
      <c r="F337" s="200" t="s">
        <v>26020</v>
      </c>
      <c r="G337" s="201">
        <v>0.44</v>
      </c>
      <c r="H337" s="158" t="s">
        <v>22631</v>
      </c>
      <c r="I337" s="195" t="s">
        <v>15</v>
      </c>
      <c r="J337" s="2"/>
    </row>
    <row r="338" spans="1:10" x14ac:dyDescent="0.45">
      <c r="A338" s="157">
        <v>336</v>
      </c>
      <c r="B338" s="199" t="s">
        <v>26032</v>
      </c>
      <c r="C338" s="195" t="s">
        <v>22733</v>
      </c>
      <c r="D338" s="195" t="s">
        <v>26022</v>
      </c>
      <c r="E338" s="200" t="s">
        <v>26019</v>
      </c>
      <c r="F338" s="200" t="s">
        <v>26020</v>
      </c>
      <c r="G338" s="201">
        <v>0.8</v>
      </c>
      <c r="H338" s="158" t="s">
        <v>22631</v>
      </c>
      <c r="I338" s="195" t="s">
        <v>15</v>
      </c>
      <c r="J338" s="2"/>
    </row>
    <row r="339" spans="1:10" x14ac:dyDescent="0.45">
      <c r="A339" s="157">
        <v>337</v>
      </c>
      <c r="B339" s="199" t="s">
        <v>26033</v>
      </c>
      <c r="C339" s="195" t="s">
        <v>23586</v>
      </c>
      <c r="D339" s="195" t="s">
        <v>26022</v>
      </c>
      <c r="E339" s="200" t="s">
        <v>26019</v>
      </c>
      <c r="F339" s="200" t="s">
        <v>26020</v>
      </c>
      <c r="G339" s="201">
        <v>0.4</v>
      </c>
      <c r="H339" s="158" t="s">
        <v>22631</v>
      </c>
      <c r="I339" s="195" t="s">
        <v>15</v>
      </c>
      <c r="J339" s="2"/>
    </row>
    <row r="340" spans="1:10" x14ac:dyDescent="0.45">
      <c r="A340" s="157">
        <v>338</v>
      </c>
      <c r="B340" s="199" t="s">
        <v>26034</v>
      </c>
      <c r="C340" s="195" t="s">
        <v>24433</v>
      </c>
      <c r="D340" s="195" t="s">
        <v>22785</v>
      </c>
      <c r="E340" s="200" t="s">
        <v>26019</v>
      </c>
      <c r="F340" s="200" t="s">
        <v>26020</v>
      </c>
      <c r="G340" s="201">
        <v>1.6</v>
      </c>
      <c r="H340" s="158" t="s">
        <v>23388</v>
      </c>
      <c r="I340" s="195" t="s">
        <v>15</v>
      </c>
      <c r="J340" s="2"/>
    </row>
    <row r="341" spans="1:10" x14ac:dyDescent="0.45">
      <c r="A341" s="157">
        <v>339</v>
      </c>
      <c r="B341" s="199" t="s">
        <v>26035</v>
      </c>
      <c r="C341" s="195" t="s">
        <v>4799</v>
      </c>
      <c r="D341" s="195" t="s">
        <v>23613</v>
      </c>
      <c r="E341" s="200" t="s">
        <v>26019</v>
      </c>
      <c r="F341" s="200" t="s">
        <v>26020</v>
      </c>
      <c r="G341" s="201">
        <v>1.4</v>
      </c>
      <c r="H341" s="158" t="s">
        <v>22631</v>
      </c>
      <c r="I341" s="195" t="s">
        <v>15</v>
      </c>
      <c r="J341" s="2"/>
    </row>
    <row r="342" spans="1:10" x14ac:dyDescent="0.45">
      <c r="A342" s="157">
        <v>340</v>
      </c>
      <c r="B342" s="199" t="s">
        <v>26036</v>
      </c>
      <c r="C342" s="195" t="s">
        <v>26037</v>
      </c>
      <c r="D342" s="195" t="s">
        <v>22785</v>
      </c>
      <c r="E342" s="200" t="s">
        <v>26019</v>
      </c>
      <c r="F342" s="200" t="s">
        <v>26020</v>
      </c>
      <c r="G342" s="201">
        <v>2.4</v>
      </c>
      <c r="H342" s="158" t="s">
        <v>22631</v>
      </c>
      <c r="I342" s="195" t="s">
        <v>15</v>
      </c>
      <c r="J342" s="2"/>
    </row>
    <row r="343" spans="1:10" x14ac:dyDescent="0.45">
      <c r="A343" s="157">
        <v>341</v>
      </c>
      <c r="B343" s="199" t="s">
        <v>26038</v>
      </c>
      <c r="C343" s="195" t="s">
        <v>24351</v>
      </c>
      <c r="D343" s="195" t="s">
        <v>22785</v>
      </c>
      <c r="E343" s="200" t="s">
        <v>26019</v>
      </c>
      <c r="F343" s="200" t="s">
        <v>26020</v>
      </c>
      <c r="G343" s="201">
        <v>0.4</v>
      </c>
      <c r="H343" s="158" t="s">
        <v>22631</v>
      </c>
      <c r="I343" s="195" t="s">
        <v>15</v>
      </c>
      <c r="J343" s="2"/>
    </row>
    <row r="344" spans="1:10" x14ac:dyDescent="0.45">
      <c r="A344" s="157">
        <v>342</v>
      </c>
      <c r="B344" s="199" t="s">
        <v>26039</v>
      </c>
      <c r="C344" s="195" t="s">
        <v>24433</v>
      </c>
      <c r="D344" s="195" t="s">
        <v>26040</v>
      </c>
      <c r="E344" s="200" t="s">
        <v>26019</v>
      </c>
      <c r="F344" s="200" t="s">
        <v>26020</v>
      </c>
      <c r="G344" s="201">
        <v>0.6</v>
      </c>
      <c r="H344" s="158" t="s">
        <v>22631</v>
      </c>
      <c r="I344" s="195" t="s">
        <v>15</v>
      </c>
      <c r="J344" s="2"/>
    </row>
    <row r="345" spans="1:10" x14ac:dyDescent="0.45">
      <c r="A345" s="157">
        <v>343</v>
      </c>
      <c r="B345" s="199" t="s">
        <v>26041</v>
      </c>
      <c r="C345" s="195" t="s">
        <v>26042</v>
      </c>
      <c r="D345" s="195" t="s">
        <v>26043</v>
      </c>
      <c r="E345" s="200" t="s">
        <v>26019</v>
      </c>
      <c r="F345" s="200" t="s">
        <v>26020</v>
      </c>
      <c r="G345" s="201">
        <v>0.4</v>
      </c>
      <c r="H345" s="158" t="s">
        <v>23388</v>
      </c>
      <c r="I345" s="195" t="s">
        <v>15</v>
      </c>
      <c r="J345" s="2"/>
    </row>
    <row r="346" spans="1:10" x14ac:dyDescent="0.45">
      <c r="A346" s="157">
        <v>344</v>
      </c>
      <c r="B346" s="199" t="s">
        <v>26044</v>
      </c>
      <c r="C346" s="195" t="s">
        <v>26045</v>
      </c>
      <c r="D346" s="195" t="s">
        <v>22860</v>
      </c>
      <c r="E346" s="200" t="s">
        <v>26019</v>
      </c>
      <c r="F346" s="200" t="s">
        <v>26020</v>
      </c>
      <c r="G346" s="201">
        <v>0.4</v>
      </c>
      <c r="H346" s="158" t="s">
        <v>23388</v>
      </c>
      <c r="I346" s="195" t="s">
        <v>15</v>
      </c>
      <c r="J346" s="2"/>
    </row>
    <row r="347" spans="1:10" x14ac:dyDescent="0.45">
      <c r="A347" s="157">
        <v>345</v>
      </c>
      <c r="B347" s="199" t="s">
        <v>26046</v>
      </c>
      <c r="C347" s="195" t="s">
        <v>22543</v>
      </c>
      <c r="D347" s="195" t="s">
        <v>25582</v>
      </c>
      <c r="E347" s="200" t="s">
        <v>26019</v>
      </c>
      <c r="F347" s="200" t="s">
        <v>26020</v>
      </c>
      <c r="G347" s="201">
        <v>0.6</v>
      </c>
      <c r="H347" s="158" t="s">
        <v>22631</v>
      </c>
      <c r="I347" s="195" t="s">
        <v>15</v>
      </c>
      <c r="J347" s="2"/>
    </row>
    <row r="348" spans="1:10" x14ac:dyDescent="0.45">
      <c r="A348" s="157">
        <v>346</v>
      </c>
      <c r="B348" s="199" t="s">
        <v>26047</v>
      </c>
      <c r="C348" s="195" t="s">
        <v>26048</v>
      </c>
      <c r="D348" s="195" t="s">
        <v>23920</v>
      </c>
      <c r="E348" s="200" t="s">
        <v>26019</v>
      </c>
      <c r="F348" s="200" t="s">
        <v>26020</v>
      </c>
      <c r="G348" s="201">
        <v>0.6</v>
      </c>
      <c r="H348" s="158" t="s">
        <v>22631</v>
      </c>
      <c r="I348" s="195" t="s">
        <v>15</v>
      </c>
      <c r="J348" s="2"/>
    </row>
    <row r="349" spans="1:10" x14ac:dyDescent="0.45">
      <c r="A349" s="157">
        <v>347</v>
      </c>
      <c r="B349" s="199" t="s">
        <v>26049</v>
      </c>
      <c r="C349" s="195" t="s">
        <v>23040</v>
      </c>
      <c r="D349" s="195" t="s">
        <v>24212</v>
      </c>
      <c r="E349" s="200" t="s">
        <v>26019</v>
      </c>
      <c r="F349" s="200" t="s">
        <v>26020</v>
      </c>
      <c r="G349" s="201">
        <v>0.6</v>
      </c>
      <c r="H349" s="158" t="s">
        <v>22631</v>
      </c>
      <c r="I349" s="195" t="s">
        <v>15</v>
      </c>
      <c r="J349" s="2"/>
    </row>
    <row r="350" spans="1:10" x14ac:dyDescent="0.45">
      <c r="A350" s="157">
        <v>348</v>
      </c>
      <c r="B350" s="199" t="s">
        <v>26050</v>
      </c>
      <c r="C350" s="195" t="s">
        <v>16081</v>
      </c>
      <c r="D350" s="195" t="s">
        <v>26051</v>
      </c>
      <c r="E350" s="200" t="s">
        <v>26019</v>
      </c>
      <c r="F350" s="200" t="s">
        <v>26020</v>
      </c>
      <c r="G350" s="201">
        <v>0.6</v>
      </c>
      <c r="H350" s="158" t="s">
        <v>22631</v>
      </c>
      <c r="I350" s="195" t="s">
        <v>15</v>
      </c>
      <c r="J350" s="2"/>
    </row>
    <row r="351" spans="1:10" x14ac:dyDescent="0.45">
      <c r="A351" s="157">
        <v>349</v>
      </c>
      <c r="B351" s="199" t="s">
        <v>26052</v>
      </c>
      <c r="C351" s="195" t="s">
        <v>26053</v>
      </c>
      <c r="D351" s="195" t="s">
        <v>23920</v>
      </c>
      <c r="E351" s="200" t="s">
        <v>26019</v>
      </c>
      <c r="F351" s="200" t="s">
        <v>26020</v>
      </c>
      <c r="G351" s="201">
        <v>0.4</v>
      </c>
      <c r="H351" s="158" t="s">
        <v>22631</v>
      </c>
      <c r="I351" s="195" t="s">
        <v>15</v>
      </c>
      <c r="J351" s="2"/>
    </row>
    <row r="352" spans="1:10" x14ac:dyDescent="0.45">
      <c r="A352" s="157">
        <v>350</v>
      </c>
      <c r="B352" s="199" t="s">
        <v>26054</v>
      </c>
      <c r="C352" s="195" t="s">
        <v>23441</v>
      </c>
      <c r="D352" s="195" t="s">
        <v>23601</v>
      </c>
      <c r="E352" s="200" t="s">
        <v>26019</v>
      </c>
      <c r="F352" s="200" t="s">
        <v>26020</v>
      </c>
      <c r="G352" s="201">
        <v>1.2</v>
      </c>
      <c r="H352" s="158" t="s">
        <v>24037</v>
      </c>
      <c r="I352" s="195" t="s">
        <v>15</v>
      </c>
      <c r="J352" s="2"/>
    </row>
    <row r="353" spans="1:10" x14ac:dyDescent="0.45">
      <c r="A353" s="157">
        <v>351</v>
      </c>
      <c r="B353" s="199" t="s">
        <v>26055</v>
      </c>
      <c r="C353" s="195" t="s">
        <v>26056</v>
      </c>
      <c r="D353" s="195" t="s">
        <v>23601</v>
      </c>
      <c r="E353" s="200" t="s">
        <v>26019</v>
      </c>
      <c r="F353" s="200" t="s">
        <v>26020</v>
      </c>
      <c r="G353" s="201">
        <v>0.8</v>
      </c>
      <c r="H353" s="158" t="s">
        <v>22631</v>
      </c>
      <c r="I353" s="195" t="s">
        <v>15</v>
      </c>
      <c r="J353" s="2"/>
    </row>
    <row r="354" spans="1:10" x14ac:dyDescent="0.45">
      <c r="A354" s="157">
        <v>352</v>
      </c>
      <c r="B354" s="199" t="s">
        <v>26057</v>
      </c>
      <c r="C354" s="195" t="s">
        <v>23938</v>
      </c>
      <c r="D354" s="195" t="s">
        <v>26058</v>
      </c>
      <c r="E354" s="200" t="s">
        <v>26019</v>
      </c>
      <c r="F354" s="200" t="s">
        <v>26020</v>
      </c>
      <c r="G354" s="201">
        <v>0.6</v>
      </c>
      <c r="H354" s="158" t="s">
        <v>22631</v>
      </c>
      <c r="I354" s="195" t="s">
        <v>15</v>
      </c>
      <c r="J354" s="2"/>
    </row>
    <row r="355" spans="1:10" x14ac:dyDescent="0.45">
      <c r="A355" s="157">
        <v>353</v>
      </c>
      <c r="B355" s="199" t="s">
        <v>26059</v>
      </c>
      <c r="C355" s="195" t="s">
        <v>6852</v>
      </c>
      <c r="D355" s="195" t="s">
        <v>26060</v>
      </c>
      <c r="E355" s="200" t="s">
        <v>26019</v>
      </c>
      <c r="F355" s="200" t="s">
        <v>26020</v>
      </c>
      <c r="G355" s="201">
        <v>1.6</v>
      </c>
      <c r="H355" s="158" t="s">
        <v>24037</v>
      </c>
      <c r="I355" s="195" t="s">
        <v>15</v>
      </c>
      <c r="J355" s="2"/>
    </row>
    <row r="356" spans="1:10" x14ac:dyDescent="0.45">
      <c r="A356" s="157">
        <v>354</v>
      </c>
      <c r="B356" s="199" t="s">
        <v>26061</v>
      </c>
      <c r="C356" s="195" t="s">
        <v>23164</v>
      </c>
      <c r="D356" s="195" t="s">
        <v>26053</v>
      </c>
      <c r="E356" s="200" t="s">
        <v>26019</v>
      </c>
      <c r="F356" s="200" t="s">
        <v>26020</v>
      </c>
      <c r="G356" s="201">
        <v>0.4</v>
      </c>
      <c r="H356" s="158" t="s">
        <v>22631</v>
      </c>
      <c r="I356" s="195" t="s">
        <v>15</v>
      </c>
      <c r="J356" s="2"/>
    </row>
    <row r="357" spans="1:10" x14ac:dyDescent="0.45">
      <c r="A357" s="157">
        <v>355</v>
      </c>
      <c r="B357" s="199" t="s">
        <v>26062</v>
      </c>
      <c r="C357" s="195" t="s">
        <v>26063</v>
      </c>
      <c r="D357" s="195" t="s">
        <v>26064</v>
      </c>
      <c r="E357" s="200" t="s">
        <v>26019</v>
      </c>
      <c r="F357" s="200" t="s">
        <v>26020</v>
      </c>
      <c r="G357" s="201">
        <v>1.6</v>
      </c>
      <c r="H357" s="158" t="s">
        <v>24037</v>
      </c>
      <c r="I357" s="195" t="s">
        <v>15</v>
      </c>
      <c r="J357" s="2"/>
    </row>
    <row r="358" spans="1:10" x14ac:dyDescent="0.45">
      <c r="A358" s="157">
        <v>356</v>
      </c>
      <c r="B358" s="199" t="s">
        <v>26065</v>
      </c>
      <c r="C358" s="195" t="s">
        <v>26066</v>
      </c>
      <c r="D358" s="195" t="s">
        <v>26067</v>
      </c>
      <c r="E358" s="200" t="s">
        <v>26019</v>
      </c>
      <c r="F358" s="200" t="s">
        <v>26020</v>
      </c>
      <c r="G358" s="201">
        <v>0.8</v>
      </c>
      <c r="H358" s="158" t="s">
        <v>22631</v>
      </c>
      <c r="I358" s="195" t="s">
        <v>15</v>
      </c>
      <c r="J358" s="2"/>
    </row>
    <row r="359" spans="1:10" x14ac:dyDescent="0.45">
      <c r="A359" s="157">
        <v>357</v>
      </c>
      <c r="B359" s="199" t="s">
        <v>26068</v>
      </c>
      <c r="C359" s="195" t="s">
        <v>26069</v>
      </c>
      <c r="D359" s="195" t="s">
        <v>26070</v>
      </c>
      <c r="E359" s="200" t="s">
        <v>26019</v>
      </c>
      <c r="F359" s="200" t="s">
        <v>26020</v>
      </c>
      <c r="G359" s="201">
        <v>0.8</v>
      </c>
      <c r="H359" s="158" t="s">
        <v>22631</v>
      </c>
      <c r="I359" s="195" t="s">
        <v>15</v>
      </c>
      <c r="J359" s="2"/>
    </row>
    <row r="360" spans="1:10" x14ac:dyDescent="0.45">
      <c r="A360" s="157">
        <v>358</v>
      </c>
      <c r="B360" s="199" t="s">
        <v>26071</v>
      </c>
      <c r="C360" s="195" t="s">
        <v>22766</v>
      </c>
      <c r="D360" s="195" t="s">
        <v>22489</v>
      </c>
      <c r="E360" s="200" t="s">
        <v>26019</v>
      </c>
      <c r="F360" s="200" t="s">
        <v>26020</v>
      </c>
      <c r="G360" s="201">
        <v>1.2</v>
      </c>
      <c r="H360" s="158" t="s">
        <v>24037</v>
      </c>
      <c r="I360" s="195" t="s">
        <v>15</v>
      </c>
      <c r="J360" s="2"/>
    </row>
    <row r="361" spans="1:10" x14ac:dyDescent="0.45">
      <c r="A361" s="157">
        <v>359</v>
      </c>
      <c r="B361" s="199" t="s">
        <v>26072</v>
      </c>
      <c r="C361" s="195" t="s">
        <v>26073</v>
      </c>
      <c r="D361" s="195" t="s">
        <v>23506</v>
      </c>
      <c r="E361" s="200" t="s">
        <v>26019</v>
      </c>
      <c r="F361" s="200" t="s">
        <v>26020</v>
      </c>
      <c r="G361" s="201">
        <v>1.2</v>
      </c>
      <c r="H361" s="158" t="s">
        <v>24037</v>
      </c>
      <c r="I361" s="195" t="s">
        <v>15</v>
      </c>
      <c r="J361" s="2"/>
    </row>
    <row r="362" spans="1:10" x14ac:dyDescent="0.45">
      <c r="A362" s="157">
        <v>360</v>
      </c>
      <c r="B362" s="199" t="s">
        <v>26074</v>
      </c>
      <c r="C362" s="195" t="s">
        <v>23113</v>
      </c>
      <c r="D362" s="195" t="s">
        <v>26075</v>
      </c>
      <c r="E362" s="200" t="s">
        <v>26019</v>
      </c>
      <c r="F362" s="200" t="s">
        <v>26020</v>
      </c>
      <c r="G362" s="201">
        <v>1.6</v>
      </c>
      <c r="H362" s="158" t="s">
        <v>24192</v>
      </c>
      <c r="I362" s="195" t="s">
        <v>15</v>
      </c>
      <c r="J362" s="2"/>
    </row>
    <row r="363" spans="1:10" x14ac:dyDescent="0.45">
      <c r="A363" s="157">
        <v>361</v>
      </c>
      <c r="B363" s="199" t="s">
        <v>26076</v>
      </c>
      <c r="C363" s="195" t="s">
        <v>25768</v>
      </c>
      <c r="D363" s="195" t="s">
        <v>22812</v>
      </c>
      <c r="E363" s="200" t="s">
        <v>26019</v>
      </c>
      <c r="F363" s="200" t="s">
        <v>26020</v>
      </c>
      <c r="G363" s="201">
        <v>0.4</v>
      </c>
      <c r="H363" s="158" t="s">
        <v>25670</v>
      </c>
      <c r="I363" s="195" t="s">
        <v>15</v>
      </c>
      <c r="J363" s="2"/>
    </row>
    <row r="364" spans="1:10" x14ac:dyDescent="0.45">
      <c r="A364" s="157">
        <v>362</v>
      </c>
      <c r="B364" s="199" t="s">
        <v>26077</v>
      </c>
      <c r="C364" s="195" t="s">
        <v>22498</v>
      </c>
      <c r="D364" s="195" t="s">
        <v>23267</v>
      </c>
      <c r="E364" s="200" t="s">
        <v>26019</v>
      </c>
      <c r="F364" s="200" t="s">
        <v>26020</v>
      </c>
      <c r="G364" s="201">
        <v>1.2</v>
      </c>
      <c r="H364" s="158" t="s">
        <v>23503</v>
      </c>
      <c r="I364" s="195" t="s">
        <v>15</v>
      </c>
      <c r="J364" s="2"/>
    </row>
    <row r="365" spans="1:10" x14ac:dyDescent="0.45">
      <c r="A365" s="157">
        <v>363</v>
      </c>
      <c r="B365" s="199" t="s">
        <v>26078</v>
      </c>
      <c r="C365" s="195" t="s">
        <v>26060</v>
      </c>
      <c r="D365" s="195" t="s">
        <v>26053</v>
      </c>
      <c r="E365" s="200" t="s">
        <v>26019</v>
      </c>
      <c r="F365" s="200" t="s">
        <v>26020</v>
      </c>
      <c r="G365" s="201">
        <v>1.2</v>
      </c>
      <c r="H365" s="158" t="s">
        <v>23503</v>
      </c>
      <c r="I365" s="195" t="s">
        <v>15</v>
      </c>
      <c r="J365" s="2"/>
    </row>
    <row r="366" spans="1:10" x14ac:dyDescent="0.45">
      <c r="A366" s="157">
        <v>364</v>
      </c>
      <c r="B366" s="199" t="s">
        <v>26079</v>
      </c>
      <c r="C366" s="195" t="s">
        <v>26080</v>
      </c>
      <c r="D366" s="195" t="s">
        <v>26081</v>
      </c>
      <c r="E366" s="200" t="s">
        <v>26019</v>
      </c>
      <c r="F366" s="200" t="s">
        <v>26020</v>
      </c>
      <c r="G366" s="201">
        <v>0.8</v>
      </c>
      <c r="H366" s="158" t="s">
        <v>23503</v>
      </c>
      <c r="I366" s="195" t="s">
        <v>15</v>
      </c>
      <c r="J366" s="2"/>
    </row>
    <row r="367" spans="1:10" x14ac:dyDescent="0.45">
      <c r="A367" s="157">
        <v>365</v>
      </c>
      <c r="B367" s="199" t="s">
        <v>26082</v>
      </c>
      <c r="C367" s="195" t="s">
        <v>22468</v>
      </c>
      <c r="D367" s="195" t="s">
        <v>26083</v>
      </c>
      <c r="E367" s="200" t="s">
        <v>26019</v>
      </c>
      <c r="F367" s="200" t="s">
        <v>26020</v>
      </c>
      <c r="G367" s="201">
        <v>0.4</v>
      </c>
      <c r="H367" s="158" t="s">
        <v>23503</v>
      </c>
      <c r="I367" s="195" t="s">
        <v>15</v>
      </c>
      <c r="J367" s="2"/>
    </row>
    <row r="368" spans="1:10" x14ac:dyDescent="0.45">
      <c r="A368" s="157">
        <v>366</v>
      </c>
      <c r="B368" s="199" t="s">
        <v>26084</v>
      </c>
      <c r="C368" s="195" t="s">
        <v>23267</v>
      </c>
      <c r="D368" s="195" t="s">
        <v>26083</v>
      </c>
      <c r="E368" s="200" t="s">
        <v>26019</v>
      </c>
      <c r="F368" s="200" t="s">
        <v>26020</v>
      </c>
      <c r="G368" s="201">
        <v>0.4</v>
      </c>
      <c r="H368" s="158" t="s">
        <v>23503</v>
      </c>
      <c r="I368" s="195" t="s">
        <v>15</v>
      </c>
      <c r="J368" s="2"/>
    </row>
    <row r="369" spans="1:10" x14ac:dyDescent="0.45">
      <c r="A369" s="157">
        <v>367</v>
      </c>
      <c r="B369" s="199" t="s">
        <v>26085</v>
      </c>
      <c r="C369" s="195" t="s">
        <v>25582</v>
      </c>
      <c r="D369" s="195" t="s">
        <v>22844</v>
      </c>
      <c r="E369" s="200" t="s">
        <v>26019</v>
      </c>
      <c r="F369" s="200" t="s">
        <v>26020</v>
      </c>
      <c r="G369" s="201">
        <v>1.8</v>
      </c>
      <c r="H369" s="158" t="s">
        <v>26086</v>
      </c>
      <c r="I369" s="195" t="s">
        <v>15</v>
      </c>
      <c r="J369" s="2"/>
    </row>
    <row r="370" spans="1:10" x14ac:dyDescent="0.45">
      <c r="A370" s="157">
        <v>368</v>
      </c>
      <c r="B370" s="199" t="s">
        <v>26087</v>
      </c>
      <c r="C370" s="195" t="s">
        <v>22856</v>
      </c>
      <c r="D370" s="195" t="s">
        <v>26088</v>
      </c>
      <c r="E370" s="200" t="s">
        <v>26019</v>
      </c>
      <c r="F370" s="200" t="s">
        <v>26020</v>
      </c>
      <c r="G370" s="201">
        <v>1.6</v>
      </c>
      <c r="H370" s="158" t="s">
        <v>26086</v>
      </c>
      <c r="I370" s="195" t="s">
        <v>15</v>
      </c>
      <c r="J370" s="2"/>
    </row>
    <row r="371" spans="1:10" x14ac:dyDescent="0.45">
      <c r="A371" s="157">
        <v>369</v>
      </c>
      <c r="B371" s="199" t="s">
        <v>26089</v>
      </c>
      <c r="C371" s="195" t="s">
        <v>26090</v>
      </c>
      <c r="D371" s="195" t="s">
        <v>26091</v>
      </c>
      <c r="E371" s="200" t="s">
        <v>26019</v>
      </c>
      <c r="F371" s="200" t="s">
        <v>26020</v>
      </c>
      <c r="G371" s="201">
        <v>0.4</v>
      </c>
      <c r="H371" s="158" t="s">
        <v>22631</v>
      </c>
      <c r="I371" s="195" t="s">
        <v>15</v>
      </c>
      <c r="J371" s="2"/>
    </row>
    <row r="372" spans="1:10" x14ac:dyDescent="0.45">
      <c r="A372" s="157">
        <v>370</v>
      </c>
      <c r="B372" s="199" t="s">
        <v>26092</v>
      </c>
      <c r="C372" s="195" t="s">
        <v>23381</v>
      </c>
      <c r="D372" s="195" t="s">
        <v>26093</v>
      </c>
      <c r="E372" s="200" t="s">
        <v>26019</v>
      </c>
      <c r="F372" s="200" t="s">
        <v>26020</v>
      </c>
      <c r="G372" s="201">
        <v>0.8</v>
      </c>
      <c r="H372" s="158" t="s">
        <v>22631</v>
      </c>
      <c r="I372" s="195" t="s">
        <v>15</v>
      </c>
      <c r="J372" s="2"/>
    </row>
    <row r="373" spans="1:10" x14ac:dyDescent="0.45">
      <c r="A373" s="157">
        <v>371</v>
      </c>
      <c r="B373" s="199" t="s">
        <v>26094</v>
      </c>
      <c r="C373" s="195" t="s">
        <v>26073</v>
      </c>
      <c r="D373" s="195" t="s">
        <v>26095</v>
      </c>
      <c r="E373" s="200" t="s">
        <v>26019</v>
      </c>
      <c r="F373" s="200" t="s">
        <v>26020</v>
      </c>
      <c r="G373" s="201">
        <v>2.2000000000000002</v>
      </c>
      <c r="H373" s="158" t="s">
        <v>26086</v>
      </c>
      <c r="I373" s="195" t="s">
        <v>15</v>
      </c>
      <c r="J373" s="2"/>
    </row>
    <row r="374" spans="1:10" x14ac:dyDescent="0.45">
      <c r="A374" s="157">
        <v>372</v>
      </c>
      <c r="B374" s="199" t="s">
        <v>26096</v>
      </c>
      <c r="C374" s="195" t="s">
        <v>26097</v>
      </c>
      <c r="D374" s="195" t="s">
        <v>26098</v>
      </c>
      <c r="E374" s="200" t="s">
        <v>26019</v>
      </c>
      <c r="F374" s="200" t="s">
        <v>26020</v>
      </c>
      <c r="G374" s="201">
        <v>0.6</v>
      </c>
      <c r="H374" s="158" t="s">
        <v>22631</v>
      </c>
      <c r="I374" s="195" t="s">
        <v>15</v>
      </c>
      <c r="J374" s="2"/>
    </row>
    <row r="375" spans="1:10" x14ac:dyDescent="0.45">
      <c r="A375" s="157">
        <v>373</v>
      </c>
      <c r="B375" s="199" t="s">
        <v>26099</v>
      </c>
      <c r="C375" s="195" t="s">
        <v>26100</v>
      </c>
      <c r="D375" s="195" t="s">
        <v>23516</v>
      </c>
      <c r="E375" s="200" t="s">
        <v>26101</v>
      </c>
      <c r="F375" s="200" t="s">
        <v>26102</v>
      </c>
      <c r="G375" s="201">
        <v>1.4</v>
      </c>
      <c r="H375" s="158" t="s">
        <v>22631</v>
      </c>
      <c r="I375" s="195" t="s">
        <v>15</v>
      </c>
      <c r="J375" s="2"/>
    </row>
    <row r="376" spans="1:10" x14ac:dyDescent="0.45">
      <c r="A376" s="157">
        <v>374</v>
      </c>
      <c r="B376" s="199" t="s">
        <v>26103</v>
      </c>
      <c r="C376" s="195" t="s">
        <v>26104</v>
      </c>
      <c r="D376" s="195" t="s">
        <v>26105</v>
      </c>
      <c r="E376" s="200" t="s">
        <v>26101</v>
      </c>
      <c r="F376" s="200" t="s">
        <v>26102</v>
      </c>
      <c r="G376" s="201">
        <v>1.2</v>
      </c>
      <c r="H376" s="158" t="s">
        <v>22631</v>
      </c>
      <c r="I376" s="195" t="s">
        <v>15</v>
      </c>
      <c r="J376" s="2"/>
    </row>
    <row r="377" spans="1:10" x14ac:dyDescent="0.45">
      <c r="A377" s="157">
        <v>375</v>
      </c>
      <c r="B377" s="199" t="s">
        <v>26106</v>
      </c>
      <c r="C377" s="195" t="s">
        <v>26107</v>
      </c>
      <c r="D377" s="195" t="s">
        <v>23928</v>
      </c>
      <c r="E377" s="200" t="s">
        <v>26101</v>
      </c>
      <c r="F377" s="200" t="s">
        <v>26102</v>
      </c>
      <c r="G377" s="201">
        <v>0.4</v>
      </c>
      <c r="H377" s="158" t="s">
        <v>22631</v>
      </c>
      <c r="I377" s="195" t="s">
        <v>15</v>
      </c>
      <c r="J377" s="2"/>
    </row>
    <row r="378" spans="1:10" x14ac:dyDescent="0.45">
      <c r="A378" s="157">
        <v>376</v>
      </c>
      <c r="B378" s="199" t="s">
        <v>26108</v>
      </c>
      <c r="C378" s="195" t="s">
        <v>26109</v>
      </c>
      <c r="D378" s="195" t="s">
        <v>26110</v>
      </c>
      <c r="E378" s="200" t="s">
        <v>26101</v>
      </c>
      <c r="F378" s="200" t="s">
        <v>26102</v>
      </c>
      <c r="G378" s="201">
        <v>1.2</v>
      </c>
      <c r="H378" s="158" t="s">
        <v>22631</v>
      </c>
      <c r="I378" s="195" t="s">
        <v>15</v>
      </c>
      <c r="J378" s="2"/>
    </row>
    <row r="379" spans="1:10" x14ac:dyDescent="0.45">
      <c r="A379" s="157">
        <v>377</v>
      </c>
      <c r="B379" s="199" t="s">
        <v>26111</v>
      </c>
      <c r="C379" s="195" t="s">
        <v>23920</v>
      </c>
      <c r="D379" s="195" t="s">
        <v>26060</v>
      </c>
      <c r="E379" s="200" t="s">
        <v>26101</v>
      </c>
      <c r="F379" s="200" t="s">
        <v>26102</v>
      </c>
      <c r="G379" s="201">
        <v>0.90400000000000003</v>
      </c>
      <c r="H379" s="158" t="s">
        <v>22631</v>
      </c>
      <c r="I379" s="195" t="s">
        <v>15</v>
      </c>
      <c r="J379" s="2"/>
    </row>
    <row r="380" spans="1:10" x14ac:dyDescent="0.45">
      <c r="A380" s="157">
        <v>378</v>
      </c>
      <c r="B380" s="199" t="s">
        <v>26112</v>
      </c>
      <c r="C380" s="195" t="s">
        <v>23636</v>
      </c>
      <c r="D380" s="195" t="s">
        <v>26060</v>
      </c>
      <c r="E380" s="200" t="s">
        <v>26101</v>
      </c>
      <c r="F380" s="200" t="s">
        <v>26102</v>
      </c>
      <c r="G380" s="201">
        <v>1.6</v>
      </c>
      <c r="H380" s="158" t="s">
        <v>26086</v>
      </c>
      <c r="I380" s="195" t="s">
        <v>15</v>
      </c>
      <c r="J380" s="2"/>
    </row>
    <row r="381" spans="1:10" x14ac:dyDescent="0.45">
      <c r="A381" s="157">
        <v>379</v>
      </c>
      <c r="B381" s="199" t="s">
        <v>26113</v>
      </c>
      <c r="C381" s="195" t="s">
        <v>26114</v>
      </c>
      <c r="D381" s="195" t="s">
        <v>26115</v>
      </c>
      <c r="E381" s="200" t="s">
        <v>26101</v>
      </c>
      <c r="F381" s="200" t="s">
        <v>26102</v>
      </c>
      <c r="G381" s="201">
        <v>1.6</v>
      </c>
      <c r="H381" s="158" t="s">
        <v>26086</v>
      </c>
      <c r="I381" s="195" t="s">
        <v>15</v>
      </c>
      <c r="J381" s="2"/>
    </row>
    <row r="382" spans="1:10" x14ac:dyDescent="0.45">
      <c r="A382" s="157">
        <v>380</v>
      </c>
      <c r="B382" s="199" t="s">
        <v>26116</v>
      </c>
      <c r="C382" s="195" t="s">
        <v>22841</v>
      </c>
      <c r="D382" s="195" t="s">
        <v>23164</v>
      </c>
      <c r="E382" s="200" t="s">
        <v>26101</v>
      </c>
      <c r="F382" s="200" t="s">
        <v>26102</v>
      </c>
      <c r="G382" s="201">
        <v>0.8</v>
      </c>
      <c r="H382" s="158" t="s">
        <v>22631</v>
      </c>
      <c r="I382" s="195" t="s">
        <v>15</v>
      </c>
      <c r="J382" s="2"/>
    </row>
    <row r="383" spans="1:10" x14ac:dyDescent="0.45">
      <c r="A383" s="157">
        <v>381</v>
      </c>
      <c r="B383" s="199" t="s">
        <v>26117</v>
      </c>
      <c r="C383" s="195" t="s">
        <v>22749</v>
      </c>
      <c r="D383" s="195" t="s">
        <v>23917</v>
      </c>
      <c r="E383" s="200" t="s">
        <v>26101</v>
      </c>
      <c r="F383" s="200" t="s">
        <v>26102</v>
      </c>
      <c r="G383" s="201">
        <v>0.6</v>
      </c>
      <c r="H383" s="158" t="s">
        <v>22631</v>
      </c>
      <c r="I383" s="195" t="s">
        <v>15</v>
      </c>
      <c r="J383" s="2"/>
    </row>
    <row r="384" spans="1:10" x14ac:dyDescent="0.45">
      <c r="A384" s="157">
        <v>382</v>
      </c>
      <c r="B384" s="199" t="s">
        <v>26118</v>
      </c>
      <c r="C384" s="195" t="s">
        <v>22600</v>
      </c>
      <c r="D384" s="195" t="s">
        <v>26073</v>
      </c>
      <c r="E384" s="200" t="s">
        <v>26101</v>
      </c>
      <c r="F384" s="200" t="s">
        <v>26102</v>
      </c>
      <c r="G384" s="201">
        <v>0.4</v>
      </c>
      <c r="H384" s="158" t="s">
        <v>22631</v>
      </c>
      <c r="I384" s="195" t="s">
        <v>15</v>
      </c>
      <c r="J384" s="2"/>
    </row>
    <row r="385" spans="1:10" x14ac:dyDescent="0.45">
      <c r="A385" s="157">
        <v>383</v>
      </c>
      <c r="B385" s="199" t="s">
        <v>26119</v>
      </c>
      <c r="C385" s="195" t="s">
        <v>23723</v>
      </c>
      <c r="D385" s="195" t="s">
        <v>26120</v>
      </c>
      <c r="E385" s="200" t="s">
        <v>26101</v>
      </c>
      <c r="F385" s="200" t="s">
        <v>26102</v>
      </c>
      <c r="G385" s="201">
        <v>0.4</v>
      </c>
      <c r="H385" s="158" t="s">
        <v>22631</v>
      </c>
      <c r="I385" s="195" t="s">
        <v>15</v>
      </c>
      <c r="J385" s="2"/>
    </row>
    <row r="386" spans="1:10" x14ac:dyDescent="0.45">
      <c r="A386" s="157">
        <v>384</v>
      </c>
      <c r="B386" s="199" t="s">
        <v>26121</v>
      </c>
      <c r="C386" s="195" t="s">
        <v>22932</v>
      </c>
      <c r="D386" s="195" t="s">
        <v>26122</v>
      </c>
      <c r="E386" s="200" t="s">
        <v>26101</v>
      </c>
      <c r="F386" s="200" t="s">
        <v>26102</v>
      </c>
      <c r="G386" s="201">
        <v>0.80800000000000005</v>
      </c>
      <c r="H386" s="158" t="s">
        <v>22631</v>
      </c>
      <c r="I386" s="195" t="s">
        <v>15</v>
      </c>
      <c r="J386" s="2"/>
    </row>
    <row r="387" spans="1:10" x14ac:dyDescent="0.45">
      <c r="A387" s="157">
        <v>385</v>
      </c>
      <c r="B387" s="199" t="s">
        <v>26123</v>
      </c>
      <c r="C387" s="195" t="s">
        <v>22498</v>
      </c>
      <c r="D387" s="195" t="s">
        <v>22785</v>
      </c>
      <c r="E387" s="200" t="s">
        <v>26101</v>
      </c>
      <c r="F387" s="200" t="s">
        <v>26102</v>
      </c>
      <c r="G387" s="201">
        <v>1.2</v>
      </c>
      <c r="H387" s="158" t="s">
        <v>26124</v>
      </c>
      <c r="I387" s="195" t="s">
        <v>15</v>
      </c>
      <c r="J387" s="2"/>
    </row>
    <row r="388" spans="1:10" x14ac:dyDescent="0.45">
      <c r="A388" s="157">
        <v>386</v>
      </c>
      <c r="B388" s="199" t="s">
        <v>26125</v>
      </c>
      <c r="C388" s="195" t="s">
        <v>26126</v>
      </c>
      <c r="D388" s="195" t="s">
        <v>26127</v>
      </c>
      <c r="E388" s="200" t="s">
        <v>26101</v>
      </c>
      <c r="F388" s="200" t="s">
        <v>26102</v>
      </c>
      <c r="G388" s="201">
        <v>1.208</v>
      </c>
      <c r="H388" s="158" t="s">
        <v>26124</v>
      </c>
      <c r="I388" s="195" t="s">
        <v>15</v>
      </c>
      <c r="J388" s="2"/>
    </row>
    <row r="389" spans="1:10" x14ac:dyDescent="0.45">
      <c r="A389" s="157">
        <v>387</v>
      </c>
      <c r="B389" s="199" t="s">
        <v>26128</v>
      </c>
      <c r="C389" s="195" t="s">
        <v>23920</v>
      </c>
      <c r="D389" s="195" t="s">
        <v>23200</v>
      </c>
      <c r="E389" s="200" t="s">
        <v>26101</v>
      </c>
      <c r="F389" s="200" t="s">
        <v>26102</v>
      </c>
      <c r="G389" s="201">
        <v>0.8</v>
      </c>
      <c r="H389" s="158" t="s">
        <v>22631</v>
      </c>
      <c r="I389" s="195" t="s">
        <v>15</v>
      </c>
      <c r="J389" s="2"/>
    </row>
    <row r="390" spans="1:10" x14ac:dyDescent="0.45">
      <c r="A390" s="157">
        <v>388</v>
      </c>
      <c r="B390" s="199" t="s">
        <v>26129</v>
      </c>
      <c r="C390" s="195" t="s">
        <v>23196</v>
      </c>
      <c r="D390" s="195" t="s">
        <v>23196</v>
      </c>
      <c r="E390" s="200" t="s">
        <v>26101</v>
      </c>
      <c r="F390" s="200" t="s">
        <v>26102</v>
      </c>
      <c r="G390" s="201">
        <v>1</v>
      </c>
      <c r="H390" s="158" t="s">
        <v>22631</v>
      </c>
      <c r="I390" s="195" t="s">
        <v>15</v>
      </c>
      <c r="J390" s="2"/>
    </row>
    <row r="391" spans="1:10" x14ac:dyDescent="0.45">
      <c r="A391" s="157">
        <v>389</v>
      </c>
      <c r="B391" s="199" t="s">
        <v>26130</v>
      </c>
      <c r="C391" s="195" t="s">
        <v>22498</v>
      </c>
      <c r="D391" s="195" t="s">
        <v>23196</v>
      </c>
      <c r="E391" s="200" t="s">
        <v>26101</v>
      </c>
      <c r="F391" s="200" t="s">
        <v>26102</v>
      </c>
      <c r="G391" s="201">
        <v>0.8</v>
      </c>
      <c r="H391" s="158" t="s">
        <v>22631</v>
      </c>
      <c r="I391" s="195" t="s">
        <v>15</v>
      </c>
      <c r="J391" s="2"/>
    </row>
    <row r="392" spans="1:10" x14ac:dyDescent="0.45">
      <c r="A392" s="157">
        <v>390</v>
      </c>
      <c r="B392" s="199" t="s">
        <v>26131</v>
      </c>
      <c r="C392" s="195" t="s">
        <v>26132</v>
      </c>
      <c r="D392" s="195" t="s">
        <v>26133</v>
      </c>
      <c r="E392" s="200" t="s">
        <v>26101</v>
      </c>
      <c r="F392" s="200" t="s">
        <v>26102</v>
      </c>
      <c r="G392" s="201">
        <v>1</v>
      </c>
      <c r="H392" s="158" t="s">
        <v>22631</v>
      </c>
      <c r="I392" s="195" t="s">
        <v>15</v>
      </c>
      <c r="J392" s="2"/>
    </row>
    <row r="393" spans="1:10" x14ac:dyDescent="0.45">
      <c r="A393" s="157">
        <v>391</v>
      </c>
      <c r="B393" s="199" t="s">
        <v>26134</v>
      </c>
      <c r="C393" s="195" t="s">
        <v>26114</v>
      </c>
      <c r="D393" s="195" t="s">
        <v>23920</v>
      </c>
      <c r="E393" s="200" t="s">
        <v>26101</v>
      </c>
      <c r="F393" s="200" t="s">
        <v>26102</v>
      </c>
      <c r="G393" s="201">
        <v>1</v>
      </c>
      <c r="H393" s="158" t="s">
        <v>26124</v>
      </c>
      <c r="I393" s="195" t="s">
        <v>15</v>
      </c>
      <c r="J393" s="2"/>
    </row>
    <row r="394" spans="1:10" x14ac:dyDescent="0.45">
      <c r="A394" s="157">
        <v>392</v>
      </c>
      <c r="B394" s="199" t="s">
        <v>26135</v>
      </c>
      <c r="C394" s="195" t="s">
        <v>23943</v>
      </c>
      <c r="D394" s="195" t="s">
        <v>22600</v>
      </c>
      <c r="E394" s="200" t="s">
        <v>26101</v>
      </c>
      <c r="F394" s="200" t="s">
        <v>26102</v>
      </c>
      <c r="G394" s="201">
        <v>0.8</v>
      </c>
      <c r="H394" s="158" t="s">
        <v>26124</v>
      </c>
      <c r="I394" s="195" t="s">
        <v>15</v>
      </c>
      <c r="J394" s="2"/>
    </row>
    <row r="395" spans="1:10" x14ac:dyDescent="0.45">
      <c r="A395" s="157">
        <v>393</v>
      </c>
      <c r="B395" s="199" t="s">
        <v>26136</v>
      </c>
      <c r="C395" s="195" t="s">
        <v>23147</v>
      </c>
      <c r="D395" s="195" t="s">
        <v>26137</v>
      </c>
      <c r="E395" s="200" t="s">
        <v>26101</v>
      </c>
      <c r="F395" s="200" t="s">
        <v>26102</v>
      </c>
      <c r="G395" s="201">
        <v>0.8</v>
      </c>
      <c r="H395" s="158" t="s">
        <v>22631</v>
      </c>
      <c r="I395" s="195" t="s">
        <v>15</v>
      </c>
      <c r="J395" s="2"/>
    </row>
    <row r="396" spans="1:10" x14ac:dyDescent="0.45">
      <c r="A396" s="157">
        <v>394</v>
      </c>
      <c r="B396" s="199" t="s">
        <v>26138</v>
      </c>
      <c r="C396" s="195" t="s">
        <v>23920</v>
      </c>
      <c r="D396" s="195" t="s">
        <v>26028</v>
      </c>
      <c r="E396" s="200" t="s">
        <v>26101</v>
      </c>
      <c r="F396" s="200" t="s">
        <v>26102</v>
      </c>
      <c r="G396" s="201">
        <v>0.6</v>
      </c>
      <c r="H396" s="158" t="s">
        <v>22631</v>
      </c>
      <c r="I396" s="195" t="s">
        <v>15</v>
      </c>
      <c r="J396" s="2"/>
    </row>
    <row r="397" spans="1:10" x14ac:dyDescent="0.45">
      <c r="A397" s="157">
        <v>395</v>
      </c>
      <c r="B397" s="199" t="s">
        <v>26139</v>
      </c>
      <c r="C397" s="195" t="s">
        <v>23147</v>
      </c>
      <c r="D397" s="195" t="s">
        <v>23196</v>
      </c>
      <c r="E397" s="200" t="s">
        <v>26101</v>
      </c>
      <c r="F397" s="200" t="s">
        <v>26102</v>
      </c>
      <c r="G397" s="201">
        <v>0.8</v>
      </c>
      <c r="H397" s="158" t="s">
        <v>22631</v>
      </c>
      <c r="I397" s="195" t="s">
        <v>15</v>
      </c>
      <c r="J397" s="2"/>
    </row>
    <row r="398" spans="1:10" x14ac:dyDescent="0.45">
      <c r="A398" s="157">
        <v>396</v>
      </c>
      <c r="B398" s="199" t="s">
        <v>26140</v>
      </c>
      <c r="C398" s="195" t="s">
        <v>26060</v>
      </c>
      <c r="D398" s="195" t="s">
        <v>26060</v>
      </c>
      <c r="E398" s="200" t="s">
        <v>26101</v>
      </c>
      <c r="F398" s="200" t="s">
        <v>26102</v>
      </c>
      <c r="G398" s="201">
        <v>1.6</v>
      </c>
      <c r="H398" s="158" t="s">
        <v>24037</v>
      </c>
      <c r="I398" s="195" t="s">
        <v>15</v>
      </c>
      <c r="J398" s="2"/>
    </row>
    <row r="399" spans="1:10" x14ac:dyDescent="0.45">
      <c r="A399" s="157">
        <v>397</v>
      </c>
      <c r="B399" s="199" t="s">
        <v>26141</v>
      </c>
      <c r="C399" s="195" t="s">
        <v>23943</v>
      </c>
      <c r="D399" s="195" t="s">
        <v>23928</v>
      </c>
      <c r="E399" s="200" t="s">
        <v>26101</v>
      </c>
      <c r="F399" s="200" t="s">
        <v>26102</v>
      </c>
      <c r="G399" s="201">
        <v>0.94</v>
      </c>
      <c r="H399" s="158" t="s">
        <v>22631</v>
      </c>
      <c r="I399" s="195" t="s">
        <v>15</v>
      </c>
      <c r="J399" s="2"/>
    </row>
    <row r="400" spans="1:10" x14ac:dyDescent="0.45">
      <c r="A400" s="157">
        <v>398</v>
      </c>
      <c r="B400" s="199" t="s">
        <v>26142</v>
      </c>
      <c r="C400" s="195" t="s">
        <v>26114</v>
      </c>
      <c r="D400" s="195" t="s">
        <v>26143</v>
      </c>
      <c r="E400" s="200" t="s">
        <v>26101</v>
      </c>
      <c r="F400" s="200" t="s">
        <v>26102</v>
      </c>
      <c r="G400" s="201">
        <v>0.8</v>
      </c>
      <c r="H400" s="158" t="s">
        <v>22631</v>
      </c>
      <c r="I400" s="195" t="s">
        <v>15</v>
      </c>
      <c r="J400" s="2"/>
    </row>
    <row r="401" spans="1:10" x14ac:dyDescent="0.45">
      <c r="A401" s="157">
        <v>399</v>
      </c>
      <c r="B401" s="199" t="s">
        <v>26144</v>
      </c>
      <c r="C401" s="195" t="s">
        <v>26060</v>
      </c>
      <c r="D401" s="195" t="s">
        <v>23624</v>
      </c>
      <c r="E401" s="200" t="s">
        <v>26101</v>
      </c>
      <c r="F401" s="200" t="s">
        <v>26102</v>
      </c>
      <c r="G401" s="201">
        <v>1.2</v>
      </c>
      <c r="H401" s="158" t="s">
        <v>24037</v>
      </c>
      <c r="I401" s="195" t="s">
        <v>15</v>
      </c>
      <c r="J401" s="2"/>
    </row>
    <row r="402" spans="1:10" x14ac:dyDescent="0.45">
      <c r="A402" s="157">
        <v>400</v>
      </c>
      <c r="B402" s="199" t="s">
        <v>26145</v>
      </c>
      <c r="C402" s="195" t="s">
        <v>23428</v>
      </c>
      <c r="D402" s="195" t="s">
        <v>23561</v>
      </c>
      <c r="E402" s="200" t="s">
        <v>26101</v>
      </c>
      <c r="F402" s="200" t="s">
        <v>26102</v>
      </c>
      <c r="G402" s="201">
        <v>0.4</v>
      </c>
      <c r="H402" s="158" t="s">
        <v>22631</v>
      </c>
      <c r="I402" s="195" t="s">
        <v>15</v>
      </c>
      <c r="J402" s="2"/>
    </row>
    <row r="403" spans="1:10" x14ac:dyDescent="0.45">
      <c r="A403" s="157">
        <v>401</v>
      </c>
      <c r="B403" s="199" t="s">
        <v>26146</v>
      </c>
      <c r="C403" s="195" t="s">
        <v>23928</v>
      </c>
      <c r="D403" s="195" t="s">
        <v>23920</v>
      </c>
      <c r="E403" s="200" t="s">
        <v>26101</v>
      </c>
      <c r="F403" s="200" t="s">
        <v>26102</v>
      </c>
      <c r="G403" s="201">
        <v>0.6</v>
      </c>
      <c r="H403" s="158" t="s">
        <v>22631</v>
      </c>
      <c r="I403" s="195" t="s">
        <v>15</v>
      </c>
      <c r="J403" s="2"/>
    </row>
    <row r="404" spans="1:10" x14ac:dyDescent="0.45">
      <c r="A404" s="157">
        <v>402</v>
      </c>
      <c r="B404" s="199" t="s">
        <v>26147</v>
      </c>
      <c r="C404" s="195" t="s">
        <v>23628</v>
      </c>
      <c r="D404" s="195" t="s">
        <v>26148</v>
      </c>
      <c r="E404" s="200" t="s">
        <v>26101</v>
      </c>
      <c r="F404" s="200" t="s">
        <v>26102</v>
      </c>
      <c r="G404" s="201">
        <v>0.4</v>
      </c>
      <c r="H404" s="158" t="s">
        <v>22631</v>
      </c>
      <c r="I404" s="195" t="s">
        <v>15</v>
      </c>
      <c r="J404" s="2"/>
    </row>
    <row r="405" spans="1:10" x14ac:dyDescent="0.45">
      <c r="A405" s="157">
        <v>403</v>
      </c>
      <c r="B405" s="199" t="s">
        <v>26149</v>
      </c>
      <c r="C405" s="195" t="s">
        <v>23212</v>
      </c>
      <c r="D405" s="195" t="s">
        <v>26150</v>
      </c>
      <c r="E405" s="200" t="s">
        <v>26101</v>
      </c>
      <c r="F405" s="200" t="s">
        <v>26102</v>
      </c>
      <c r="G405" s="201">
        <v>0.8</v>
      </c>
      <c r="H405" s="158" t="s">
        <v>22631</v>
      </c>
      <c r="I405" s="195" t="s">
        <v>15</v>
      </c>
      <c r="J405" s="2"/>
    </row>
    <row r="406" spans="1:10" x14ac:dyDescent="0.45">
      <c r="A406" s="157">
        <v>404</v>
      </c>
      <c r="B406" s="199" t="s">
        <v>26151</v>
      </c>
      <c r="C406" s="195" t="s">
        <v>26152</v>
      </c>
      <c r="D406" s="195" t="s">
        <v>26153</v>
      </c>
      <c r="E406" s="200" t="s">
        <v>26101</v>
      </c>
      <c r="F406" s="200" t="s">
        <v>26102</v>
      </c>
      <c r="G406" s="201">
        <v>1.2</v>
      </c>
      <c r="H406" s="158" t="s">
        <v>26124</v>
      </c>
      <c r="I406" s="195" t="s">
        <v>15</v>
      </c>
      <c r="J406" s="2"/>
    </row>
    <row r="407" spans="1:10" x14ac:dyDescent="0.45">
      <c r="A407" s="157">
        <v>405</v>
      </c>
      <c r="B407" s="199" t="s">
        <v>26154</v>
      </c>
      <c r="C407" s="195" t="s">
        <v>23708</v>
      </c>
      <c r="D407" s="195" t="s">
        <v>26155</v>
      </c>
      <c r="E407" s="200" t="s">
        <v>26101</v>
      </c>
      <c r="F407" s="200" t="s">
        <v>26102</v>
      </c>
      <c r="G407" s="201">
        <v>1.6</v>
      </c>
      <c r="H407" s="158" t="s">
        <v>26124</v>
      </c>
      <c r="I407" s="195" t="s">
        <v>15</v>
      </c>
      <c r="J407" s="2"/>
    </row>
    <row r="408" spans="1:10" x14ac:dyDescent="0.45">
      <c r="A408" s="157">
        <v>406</v>
      </c>
      <c r="B408" s="199" t="s">
        <v>26156</v>
      </c>
      <c r="C408" s="195" t="s">
        <v>22904</v>
      </c>
      <c r="D408" s="195" t="s">
        <v>26157</v>
      </c>
      <c r="E408" s="200" t="s">
        <v>26101</v>
      </c>
      <c r="F408" s="200" t="s">
        <v>26102</v>
      </c>
      <c r="G408" s="201">
        <v>1.6</v>
      </c>
      <c r="H408" s="158" t="s">
        <v>24037</v>
      </c>
      <c r="I408" s="195" t="s">
        <v>15</v>
      </c>
      <c r="J408" s="2"/>
    </row>
    <row r="409" spans="1:10" x14ac:dyDescent="0.45">
      <c r="A409" s="157">
        <v>407</v>
      </c>
      <c r="B409" s="199" t="s">
        <v>26158</v>
      </c>
      <c r="C409" s="195" t="s">
        <v>23147</v>
      </c>
      <c r="D409" s="195" t="s">
        <v>26060</v>
      </c>
      <c r="E409" s="200" t="s">
        <v>26101</v>
      </c>
      <c r="F409" s="200" t="s">
        <v>26102</v>
      </c>
      <c r="G409" s="201">
        <v>1.6</v>
      </c>
      <c r="H409" s="158" t="s">
        <v>24037</v>
      </c>
      <c r="I409" s="195" t="s">
        <v>15</v>
      </c>
      <c r="J409" s="2"/>
    </row>
    <row r="410" spans="1:10" x14ac:dyDescent="0.45">
      <c r="A410" s="157">
        <v>408</v>
      </c>
      <c r="B410" s="199" t="s">
        <v>26159</v>
      </c>
      <c r="C410" s="195" t="s">
        <v>26160</v>
      </c>
      <c r="D410" s="195" t="s">
        <v>23670</v>
      </c>
      <c r="E410" s="200" t="s">
        <v>26101</v>
      </c>
      <c r="F410" s="200" t="s">
        <v>26102</v>
      </c>
      <c r="G410" s="201">
        <v>1.2</v>
      </c>
      <c r="H410" s="158" t="s">
        <v>23503</v>
      </c>
      <c r="I410" s="195" t="s">
        <v>15</v>
      </c>
      <c r="J410" s="2"/>
    </row>
    <row r="411" spans="1:10" x14ac:dyDescent="0.45">
      <c r="A411" s="157">
        <v>409</v>
      </c>
      <c r="B411" s="199" t="s">
        <v>26161</v>
      </c>
      <c r="C411" s="195" t="s">
        <v>26162</v>
      </c>
      <c r="D411" s="195" t="s">
        <v>25754</v>
      </c>
      <c r="E411" s="200" t="s">
        <v>26101</v>
      </c>
      <c r="F411" s="200" t="s">
        <v>26102</v>
      </c>
      <c r="G411" s="201">
        <v>0.4</v>
      </c>
      <c r="H411" s="158" t="s">
        <v>23503</v>
      </c>
      <c r="I411" s="195" t="s">
        <v>15</v>
      </c>
      <c r="J411" s="2"/>
    </row>
    <row r="412" spans="1:10" x14ac:dyDescent="0.45">
      <c r="A412" s="157">
        <v>410</v>
      </c>
      <c r="B412" s="199" t="s">
        <v>26163</v>
      </c>
      <c r="C412" s="195" t="s">
        <v>22844</v>
      </c>
      <c r="D412" s="195" t="s">
        <v>22861</v>
      </c>
      <c r="E412" s="200" t="s">
        <v>26101</v>
      </c>
      <c r="F412" s="200" t="s">
        <v>26102</v>
      </c>
      <c r="G412" s="201">
        <v>0.8</v>
      </c>
      <c r="H412" s="158" t="s">
        <v>23503</v>
      </c>
      <c r="I412" s="195" t="s">
        <v>15</v>
      </c>
      <c r="J412" s="2"/>
    </row>
    <row r="413" spans="1:10" x14ac:dyDescent="0.45">
      <c r="A413" s="157">
        <v>411</v>
      </c>
      <c r="B413" s="199" t="s">
        <v>26164</v>
      </c>
      <c r="C413" s="195" t="s">
        <v>22932</v>
      </c>
      <c r="D413" s="195" t="s">
        <v>26165</v>
      </c>
      <c r="E413" s="200" t="s">
        <v>26101</v>
      </c>
      <c r="F413" s="200" t="s">
        <v>26102</v>
      </c>
      <c r="G413" s="201">
        <v>0.4</v>
      </c>
      <c r="H413" s="158" t="s">
        <v>23503</v>
      </c>
      <c r="I413" s="195" t="s">
        <v>15</v>
      </c>
      <c r="J413" s="2"/>
    </row>
    <row r="414" spans="1:10" x14ac:dyDescent="0.45">
      <c r="A414" s="157">
        <v>412</v>
      </c>
      <c r="B414" s="199" t="s">
        <v>26166</v>
      </c>
      <c r="C414" s="195" t="s">
        <v>26167</v>
      </c>
      <c r="D414" s="195" t="s">
        <v>23561</v>
      </c>
      <c r="E414" s="200" t="s">
        <v>26101</v>
      </c>
      <c r="F414" s="200" t="s">
        <v>26102</v>
      </c>
      <c r="G414" s="201">
        <v>0.8</v>
      </c>
      <c r="H414" s="158" t="s">
        <v>23503</v>
      </c>
      <c r="I414" s="195" t="s">
        <v>15</v>
      </c>
      <c r="J414" s="2"/>
    </row>
    <row r="415" spans="1:10" x14ac:dyDescent="0.45">
      <c r="A415" s="157">
        <v>413</v>
      </c>
      <c r="B415" s="199" t="s">
        <v>26168</v>
      </c>
      <c r="C415" s="195" t="s">
        <v>23917</v>
      </c>
      <c r="D415" s="195" t="s">
        <v>26143</v>
      </c>
      <c r="E415" s="200" t="s">
        <v>26101</v>
      </c>
      <c r="F415" s="200" t="s">
        <v>26102</v>
      </c>
      <c r="G415" s="201">
        <v>0.8</v>
      </c>
      <c r="H415" s="158" t="s">
        <v>23503</v>
      </c>
      <c r="I415" s="195" t="s">
        <v>15</v>
      </c>
      <c r="J415" s="2"/>
    </row>
    <row r="416" spans="1:10" x14ac:dyDescent="0.45">
      <c r="A416" s="157">
        <v>414</v>
      </c>
      <c r="B416" s="199" t="s">
        <v>26169</v>
      </c>
      <c r="C416" s="195" t="s">
        <v>26170</v>
      </c>
      <c r="D416" s="195" t="s">
        <v>23516</v>
      </c>
      <c r="E416" s="200" t="s">
        <v>26101</v>
      </c>
      <c r="F416" s="200" t="s">
        <v>26102</v>
      </c>
      <c r="G416" s="201">
        <v>0.8</v>
      </c>
      <c r="H416" s="158" t="s">
        <v>23503</v>
      </c>
      <c r="I416" s="195" t="s">
        <v>15</v>
      </c>
      <c r="J416" s="2"/>
    </row>
    <row r="417" spans="1:10" x14ac:dyDescent="0.45">
      <c r="A417" s="157">
        <v>415</v>
      </c>
      <c r="B417" s="199" t="s">
        <v>26171</v>
      </c>
      <c r="C417" s="195" t="s">
        <v>26060</v>
      </c>
      <c r="D417" s="195" t="s">
        <v>23917</v>
      </c>
      <c r="E417" s="200" t="s">
        <v>26101</v>
      </c>
      <c r="F417" s="200" t="s">
        <v>26102</v>
      </c>
      <c r="G417" s="201">
        <v>0.6</v>
      </c>
      <c r="H417" s="158" t="s">
        <v>23503</v>
      </c>
      <c r="I417" s="195" t="s">
        <v>15</v>
      </c>
      <c r="J417" s="2"/>
    </row>
    <row r="418" spans="1:10" x14ac:dyDescent="0.45">
      <c r="A418" s="157">
        <v>416</v>
      </c>
      <c r="B418" s="199" t="s">
        <v>26172</v>
      </c>
      <c r="C418" s="195" t="s">
        <v>23917</v>
      </c>
      <c r="D418" s="195" t="s">
        <v>26143</v>
      </c>
      <c r="E418" s="200" t="s">
        <v>26101</v>
      </c>
      <c r="F418" s="200" t="s">
        <v>26102</v>
      </c>
      <c r="G418" s="201">
        <v>0.8</v>
      </c>
      <c r="H418" s="158" t="s">
        <v>22631</v>
      </c>
      <c r="I418" s="195" t="s">
        <v>15</v>
      </c>
      <c r="J418" s="2"/>
    </row>
    <row r="419" spans="1:10" x14ac:dyDescent="0.45">
      <c r="A419" s="157">
        <v>417</v>
      </c>
      <c r="B419" s="199" t="s">
        <v>26173</v>
      </c>
      <c r="C419" s="195" t="s">
        <v>23147</v>
      </c>
      <c r="D419" s="195" t="s">
        <v>24499</v>
      </c>
      <c r="E419" s="200" t="s">
        <v>26101</v>
      </c>
      <c r="F419" s="200" t="s">
        <v>26102</v>
      </c>
      <c r="G419" s="201">
        <v>0.6</v>
      </c>
      <c r="H419" s="158" t="s">
        <v>22631</v>
      </c>
      <c r="I419" s="195" t="s">
        <v>15</v>
      </c>
      <c r="J419" s="2"/>
    </row>
    <row r="420" spans="1:10" x14ac:dyDescent="0.45">
      <c r="A420" s="157">
        <v>418</v>
      </c>
      <c r="B420" s="199" t="s">
        <v>26174</v>
      </c>
      <c r="C420" s="195" t="s">
        <v>22911</v>
      </c>
      <c r="D420" s="195" t="s">
        <v>23560</v>
      </c>
      <c r="E420" s="200" t="s">
        <v>26101</v>
      </c>
      <c r="F420" s="200" t="s">
        <v>26102</v>
      </c>
      <c r="G420" s="201">
        <v>0.8</v>
      </c>
      <c r="H420" s="158" t="s">
        <v>26175</v>
      </c>
      <c r="I420" s="195" t="s">
        <v>15</v>
      </c>
      <c r="J420" s="2"/>
    </row>
    <row r="421" spans="1:10" x14ac:dyDescent="0.45">
      <c r="A421" s="157">
        <v>419</v>
      </c>
      <c r="B421" s="199" t="s">
        <v>26176</v>
      </c>
      <c r="C421" s="195" t="s">
        <v>22957</v>
      </c>
      <c r="D421" s="195" t="s">
        <v>22630</v>
      </c>
      <c r="E421" s="200" t="s">
        <v>26101</v>
      </c>
      <c r="F421" s="200" t="s">
        <v>26102</v>
      </c>
      <c r="G421" s="201">
        <v>1.2</v>
      </c>
      <c r="H421" s="158" t="s">
        <v>22516</v>
      </c>
      <c r="I421" s="195" t="s">
        <v>15</v>
      </c>
      <c r="J421" s="2"/>
    </row>
    <row r="422" spans="1:10" x14ac:dyDescent="0.45">
      <c r="A422" s="157">
        <v>420</v>
      </c>
      <c r="B422" s="199" t="s">
        <v>26177</v>
      </c>
      <c r="C422" s="195" t="s">
        <v>22498</v>
      </c>
      <c r="D422" s="195" t="s">
        <v>22920</v>
      </c>
      <c r="E422" s="200" t="s">
        <v>26101</v>
      </c>
      <c r="F422" s="200" t="s">
        <v>26102</v>
      </c>
      <c r="G422" s="201">
        <v>0.8</v>
      </c>
      <c r="H422" s="158" t="s">
        <v>23503</v>
      </c>
      <c r="I422" s="195" t="s">
        <v>15</v>
      </c>
      <c r="J422" s="2"/>
    </row>
    <row r="423" spans="1:10" x14ac:dyDescent="0.45">
      <c r="A423" s="157">
        <v>421</v>
      </c>
      <c r="B423" s="199" t="s">
        <v>26178</v>
      </c>
      <c r="C423" s="195" t="s">
        <v>24510</v>
      </c>
      <c r="D423" s="195" t="s">
        <v>22844</v>
      </c>
      <c r="E423" s="200" t="s">
        <v>26101</v>
      </c>
      <c r="F423" s="200" t="s">
        <v>26102</v>
      </c>
      <c r="G423" s="201">
        <v>0.8</v>
      </c>
      <c r="H423" s="158" t="s">
        <v>22631</v>
      </c>
      <c r="I423" s="195" t="s">
        <v>15</v>
      </c>
      <c r="J423" s="2"/>
    </row>
    <row r="424" spans="1:10" x14ac:dyDescent="0.45">
      <c r="A424" s="157">
        <v>422</v>
      </c>
      <c r="B424" s="199" t="s">
        <v>26179</v>
      </c>
      <c r="C424" s="195" t="s">
        <v>26180</v>
      </c>
      <c r="D424" s="195" t="s">
        <v>23918</v>
      </c>
      <c r="E424" s="200" t="s">
        <v>26101</v>
      </c>
      <c r="F424" s="200" t="s">
        <v>26102</v>
      </c>
      <c r="G424" s="201">
        <v>0.6</v>
      </c>
      <c r="H424" s="158" t="s">
        <v>22631</v>
      </c>
      <c r="I424" s="195" t="s">
        <v>15</v>
      </c>
      <c r="J424" s="2"/>
    </row>
    <row r="425" spans="1:10" x14ac:dyDescent="0.45">
      <c r="A425" s="157">
        <v>423</v>
      </c>
      <c r="B425" s="199" t="s">
        <v>26181</v>
      </c>
      <c r="C425" s="195" t="s">
        <v>22854</v>
      </c>
      <c r="D425" s="195" t="s">
        <v>26182</v>
      </c>
      <c r="E425" s="200" t="s">
        <v>26101</v>
      </c>
      <c r="F425" s="200" t="s">
        <v>26102</v>
      </c>
      <c r="G425" s="201">
        <v>1.2</v>
      </c>
      <c r="H425" s="158" t="s">
        <v>22631</v>
      </c>
      <c r="I425" s="195" t="s">
        <v>15</v>
      </c>
      <c r="J425" s="2"/>
    </row>
    <row r="426" spans="1:10" x14ac:dyDescent="0.45">
      <c r="A426" s="157">
        <v>424</v>
      </c>
      <c r="B426" s="199" t="s">
        <v>26183</v>
      </c>
      <c r="C426" s="195" t="s">
        <v>6747</v>
      </c>
      <c r="D426" s="195" t="s">
        <v>26184</v>
      </c>
      <c r="E426" s="200" t="s">
        <v>26101</v>
      </c>
      <c r="F426" s="200" t="s">
        <v>26102</v>
      </c>
      <c r="G426" s="201">
        <v>1.2</v>
      </c>
      <c r="H426" s="158" t="s">
        <v>22631</v>
      </c>
      <c r="I426" s="195" t="s">
        <v>15</v>
      </c>
      <c r="J426" s="2"/>
    </row>
    <row r="427" spans="1:10" x14ac:dyDescent="0.45">
      <c r="A427" s="157">
        <v>425</v>
      </c>
      <c r="B427" s="199" t="s">
        <v>26185</v>
      </c>
      <c r="C427" s="195" t="s">
        <v>26186</v>
      </c>
      <c r="D427" s="195" t="s">
        <v>4799</v>
      </c>
      <c r="E427" s="200" t="s">
        <v>26101</v>
      </c>
      <c r="F427" s="200" t="s">
        <v>26102</v>
      </c>
      <c r="G427" s="201">
        <v>1.724</v>
      </c>
      <c r="H427" s="158" t="s">
        <v>22631</v>
      </c>
      <c r="I427" s="195" t="s">
        <v>15</v>
      </c>
      <c r="J427" s="2"/>
    </row>
    <row r="428" spans="1:10" x14ac:dyDescent="0.45">
      <c r="A428" s="157">
        <v>426</v>
      </c>
      <c r="B428" s="199" t="s">
        <v>26187</v>
      </c>
      <c r="C428" s="195" t="s">
        <v>23920</v>
      </c>
      <c r="D428" s="195" t="s">
        <v>26143</v>
      </c>
      <c r="E428" s="200" t="s">
        <v>26101</v>
      </c>
      <c r="F428" s="200" t="s">
        <v>26102</v>
      </c>
      <c r="G428" s="201">
        <v>0.8</v>
      </c>
      <c r="H428" s="158" t="s">
        <v>22631</v>
      </c>
      <c r="I428" s="195" t="s">
        <v>15</v>
      </c>
      <c r="J428" s="2"/>
    </row>
    <row r="429" spans="1:10" x14ac:dyDescent="0.45">
      <c r="A429" s="157">
        <v>427</v>
      </c>
      <c r="B429" s="199" t="s">
        <v>26188</v>
      </c>
      <c r="C429" s="195" t="s">
        <v>24454</v>
      </c>
      <c r="D429" s="195" t="s">
        <v>26189</v>
      </c>
      <c r="E429" s="200" t="s">
        <v>26101</v>
      </c>
      <c r="F429" s="200" t="s">
        <v>26102</v>
      </c>
      <c r="G429" s="201">
        <v>1</v>
      </c>
      <c r="H429" s="158" t="s">
        <v>22516</v>
      </c>
      <c r="I429" s="195" t="s">
        <v>15</v>
      </c>
      <c r="J429" s="2"/>
    </row>
    <row r="430" spans="1:10" x14ac:dyDescent="0.45">
      <c r="A430" s="157">
        <v>428</v>
      </c>
      <c r="B430" s="199" t="s">
        <v>26190</v>
      </c>
      <c r="C430" s="195" t="s">
        <v>23084</v>
      </c>
      <c r="D430" s="195" t="s">
        <v>26191</v>
      </c>
      <c r="E430" s="200" t="s">
        <v>26101</v>
      </c>
      <c r="F430" s="200" t="s">
        <v>26102</v>
      </c>
      <c r="G430" s="201">
        <v>0.4</v>
      </c>
      <c r="H430" s="158" t="s">
        <v>22631</v>
      </c>
      <c r="I430" s="195" t="s">
        <v>15</v>
      </c>
      <c r="J430" s="2"/>
    </row>
    <row r="431" spans="1:10" x14ac:dyDescent="0.45">
      <c r="A431" s="157">
        <v>429</v>
      </c>
      <c r="B431" s="199" t="s">
        <v>26192</v>
      </c>
      <c r="C431" s="195" t="s">
        <v>26193</v>
      </c>
      <c r="D431" s="195" t="s">
        <v>26194</v>
      </c>
      <c r="E431" s="200" t="s">
        <v>26101</v>
      </c>
      <c r="F431" s="200" t="s">
        <v>26102</v>
      </c>
      <c r="G431" s="201">
        <v>2</v>
      </c>
      <c r="H431" s="158" t="s">
        <v>22516</v>
      </c>
      <c r="I431" s="195" t="s">
        <v>15</v>
      </c>
      <c r="J431" s="2"/>
    </row>
    <row r="432" spans="1:10" x14ac:dyDescent="0.45">
      <c r="A432" s="157">
        <v>430</v>
      </c>
      <c r="B432" s="199" t="s">
        <v>26195</v>
      </c>
      <c r="C432" s="195" t="s">
        <v>23920</v>
      </c>
      <c r="D432" s="195" t="s">
        <v>26060</v>
      </c>
      <c r="E432" s="200" t="s">
        <v>26101</v>
      </c>
      <c r="F432" s="200" t="s">
        <v>26102</v>
      </c>
      <c r="G432" s="201">
        <v>0.6</v>
      </c>
      <c r="H432" s="158" t="s">
        <v>22631</v>
      </c>
      <c r="I432" s="195" t="s">
        <v>15</v>
      </c>
      <c r="J432" s="2"/>
    </row>
    <row r="433" spans="1:10" x14ac:dyDescent="0.45">
      <c r="A433" s="157">
        <v>431</v>
      </c>
      <c r="B433" s="199" t="s">
        <v>26196</v>
      </c>
      <c r="C433" s="195" t="s">
        <v>22498</v>
      </c>
      <c r="D433" s="195" t="s">
        <v>23505</v>
      </c>
      <c r="E433" s="200" t="s">
        <v>26101</v>
      </c>
      <c r="F433" s="200" t="s">
        <v>26102</v>
      </c>
      <c r="G433" s="201">
        <v>1.2</v>
      </c>
      <c r="H433" s="158" t="s">
        <v>22516</v>
      </c>
      <c r="I433" s="195" t="s">
        <v>15</v>
      </c>
      <c r="J433" s="2"/>
    </row>
    <row r="434" spans="1:10" x14ac:dyDescent="0.45">
      <c r="A434" s="157">
        <v>432</v>
      </c>
      <c r="B434" s="199" t="s">
        <v>26197</v>
      </c>
      <c r="C434" s="195" t="s">
        <v>4799</v>
      </c>
      <c r="D434" s="195" t="s">
        <v>26198</v>
      </c>
      <c r="E434" s="200" t="s">
        <v>26101</v>
      </c>
      <c r="F434" s="200" t="s">
        <v>26102</v>
      </c>
      <c r="G434" s="201">
        <v>1.2</v>
      </c>
      <c r="H434" s="158" t="s">
        <v>22516</v>
      </c>
      <c r="I434" s="195" t="s">
        <v>15</v>
      </c>
      <c r="J434" s="2"/>
    </row>
    <row r="435" spans="1:10" x14ac:dyDescent="0.45">
      <c r="A435" s="157">
        <v>433</v>
      </c>
      <c r="B435" s="199" t="s">
        <v>26199</v>
      </c>
      <c r="C435" s="195" t="s">
        <v>23462</v>
      </c>
      <c r="D435" s="195" t="s">
        <v>23160</v>
      </c>
      <c r="E435" s="200" t="s">
        <v>26101</v>
      </c>
      <c r="F435" s="200" t="s">
        <v>26102</v>
      </c>
      <c r="G435" s="201">
        <v>0.6</v>
      </c>
      <c r="H435" s="158" t="s">
        <v>22631</v>
      </c>
      <c r="I435" s="195" t="s">
        <v>15</v>
      </c>
      <c r="J435" s="2"/>
    </row>
    <row r="436" spans="1:10" x14ac:dyDescent="0.45">
      <c r="A436" s="157">
        <v>434</v>
      </c>
      <c r="B436" s="199" t="s">
        <v>26200</v>
      </c>
      <c r="C436" s="195" t="s">
        <v>22498</v>
      </c>
      <c r="D436" s="195" t="s">
        <v>23031</v>
      </c>
      <c r="E436" s="200" t="s">
        <v>26101</v>
      </c>
      <c r="F436" s="200" t="s">
        <v>26102</v>
      </c>
      <c r="G436" s="201">
        <v>1.8</v>
      </c>
      <c r="H436" s="158" t="s">
        <v>22631</v>
      </c>
      <c r="I436" s="195" t="s">
        <v>15</v>
      </c>
      <c r="J436" s="2"/>
    </row>
    <row r="437" spans="1:10" x14ac:dyDescent="0.45">
      <c r="A437" s="157">
        <v>435</v>
      </c>
      <c r="B437" s="199" t="s">
        <v>26201</v>
      </c>
      <c r="C437" s="195" t="s">
        <v>22904</v>
      </c>
      <c r="D437" s="195" t="s">
        <v>22844</v>
      </c>
      <c r="E437" s="200" t="s">
        <v>26101</v>
      </c>
      <c r="F437" s="200" t="s">
        <v>26102</v>
      </c>
      <c r="G437" s="201">
        <v>0.4</v>
      </c>
      <c r="H437" s="158" t="s">
        <v>23503</v>
      </c>
      <c r="I437" s="195" t="s">
        <v>15</v>
      </c>
      <c r="J437" s="2"/>
    </row>
    <row r="438" spans="1:10" x14ac:dyDescent="0.45">
      <c r="A438" s="157">
        <v>436</v>
      </c>
      <c r="B438" s="199" t="s">
        <v>26202</v>
      </c>
      <c r="C438" s="195" t="s">
        <v>23714</v>
      </c>
      <c r="D438" s="195" t="s">
        <v>24159</v>
      </c>
      <c r="E438" s="200" t="s">
        <v>26101</v>
      </c>
      <c r="F438" s="200" t="s">
        <v>26102</v>
      </c>
      <c r="G438" s="201">
        <v>1.2</v>
      </c>
      <c r="H438" s="158" t="s">
        <v>22516</v>
      </c>
      <c r="I438" s="195" t="s">
        <v>15</v>
      </c>
      <c r="J438" s="2"/>
    </row>
    <row r="439" spans="1:10" x14ac:dyDescent="0.45">
      <c r="A439" s="157">
        <v>437</v>
      </c>
      <c r="B439" s="199" t="s">
        <v>26203</v>
      </c>
      <c r="C439" s="195" t="s">
        <v>22993</v>
      </c>
      <c r="D439" s="195" t="s">
        <v>22498</v>
      </c>
      <c r="E439" s="200" t="s">
        <v>26101</v>
      </c>
      <c r="F439" s="200" t="s">
        <v>26102</v>
      </c>
      <c r="G439" s="201">
        <v>1.2</v>
      </c>
      <c r="H439" s="158" t="s">
        <v>22516</v>
      </c>
      <c r="I439" s="195" t="s">
        <v>15</v>
      </c>
      <c r="J439" s="2"/>
    </row>
    <row r="440" spans="1:10" x14ac:dyDescent="0.45">
      <c r="A440" s="157">
        <v>438</v>
      </c>
      <c r="B440" s="199" t="s">
        <v>26204</v>
      </c>
      <c r="C440" s="195" t="s">
        <v>23200</v>
      </c>
      <c r="D440" s="195" t="s">
        <v>26205</v>
      </c>
      <c r="E440" s="200" t="s">
        <v>26101</v>
      </c>
      <c r="F440" s="200" t="s">
        <v>26102</v>
      </c>
      <c r="G440" s="201">
        <v>1.2</v>
      </c>
      <c r="H440" s="158" t="s">
        <v>22516</v>
      </c>
      <c r="I440" s="195" t="s">
        <v>15</v>
      </c>
      <c r="J440" s="2"/>
    </row>
    <row r="441" spans="1:10" x14ac:dyDescent="0.45">
      <c r="A441" s="157">
        <v>439</v>
      </c>
      <c r="B441" s="199" t="s">
        <v>26206</v>
      </c>
      <c r="C441" s="195" t="s">
        <v>26207</v>
      </c>
      <c r="D441" s="195" t="s">
        <v>22839</v>
      </c>
      <c r="E441" s="200" t="s">
        <v>26101</v>
      </c>
      <c r="F441" s="200" t="s">
        <v>26102</v>
      </c>
      <c r="G441" s="201">
        <v>1.6</v>
      </c>
      <c r="H441" s="158" t="s">
        <v>22516</v>
      </c>
      <c r="I441" s="195" t="s">
        <v>15</v>
      </c>
      <c r="J441" s="2"/>
    </row>
    <row r="442" spans="1:10" x14ac:dyDescent="0.45">
      <c r="A442" s="157">
        <v>440</v>
      </c>
      <c r="B442" s="199" t="s">
        <v>26208</v>
      </c>
      <c r="C442" s="195" t="s">
        <v>23276</v>
      </c>
      <c r="D442" s="195" t="s">
        <v>22839</v>
      </c>
      <c r="E442" s="200" t="s">
        <v>26101</v>
      </c>
      <c r="F442" s="200" t="s">
        <v>26102</v>
      </c>
      <c r="G442" s="201">
        <v>1.8</v>
      </c>
      <c r="H442" s="158" t="s">
        <v>23187</v>
      </c>
      <c r="I442" s="195" t="s">
        <v>15</v>
      </c>
      <c r="J442" s="2"/>
    </row>
    <row r="443" spans="1:10" x14ac:dyDescent="0.45">
      <c r="A443" s="157">
        <v>441</v>
      </c>
      <c r="B443" s="199" t="s">
        <v>26209</v>
      </c>
      <c r="C443" s="195" t="s">
        <v>26210</v>
      </c>
      <c r="D443" s="195" t="s">
        <v>24159</v>
      </c>
      <c r="E443" s="200" t="s">
        <v>26101</v>
      </c>
      <c r="F443" s="200" t="s">
        <v>26102</v>
      </c>
      <c r="G443" s="201">
        <v>1.2</v>
      </c>
      <c r="H443" s="158" t="s">
        <v>22516</v>
      </c>
      <c r="I443" s="195" t="s">
        <v>15</v>
      </c>
      <c r="J443" s="2"/>
    </row>
    <row r="444" spans="1:10" x14ac:dyDescent="0.45">
      <c r="A444" s="157">
        <v>442</v>
      </c>
      <c r="B444" s="199" t="s">
        <v>26211</v>
      </c>
      <c r="C444" s="195" t="s">
        <v>26212</v>
      </c>
      <c r="D444" s="195" t="s">
        <v>23917</v>
      </c>
      <c r="E444" s="200" t="s">
        <v>26101</v>
      </c>
      <c r="F444" s="200" t="s">
        <v>26102</v>
      </c>
      <c r="G444" s="201">
        <v>1.2</v>
      </c>
      <c r="H444" s="158" t="s">
        <v>22516</v>
      </c>
      <c r="I444" s="195" t="s">
        <v>15</v>
      </c>
      <c r="J444" s="2"/>
    </row>
    <row r="445" spans="1:10" x14ac:dyDescent="0.45">
      <c r="A445" s="157">
        <v>443</v>
      </c>
      <c r="B445" s="199" t="s">
        <v>26213</v>
      </c>
      <c r="C445" s="195" t="s">
        <v>23164</v>
      </c>
      <c r="D445" s="195" t="s">
        <v>23196</v>
      </c>
      <c r="E445" s="200" t="s">
        <v>26101</v>
      </c>
      <c r="F445" s="200" t="s">
        <v>26102</v>
      </c>
      <c r="G445" s="201">
        <v>1.6</v>
      </c>
      <c r="H445" s="158" t="s">
        <v>22631</v>
      </c>
      <c r="I445" s="195" t="s">
        <v>15</v>
      </c>
      <c r="J445" s="2"/>
    </row>
    <row r="446" spans="1:10" x14ac:dyDescent="0.45">
      <c r="A446" s="157">
        <v>444</v>
      </c>
      <c r="B446" s="199" t="s">
        <v>26214</v>
      </c>
      <c r="C446" s="195" t="s">
        <v>26215</v>
      </c>
      <c r="D446" s="195" t="s">
        <v>22520</v>
      </c>
      <c r="E446" s="200" t="s">
        <v>26101</v>
      </c>
      <c r="F446" s="200" t="s">
        <v>26102</v>
      </c>
      <c r="G446" s="201">
        <v>1.4</v>
      </c>
      <c r="H446" s="158" t="s">
        <v>22631</v>
      </c>
      <c r="I446" s="195" t="s">
        <v>15</v>
      </c>
      <c r="J446" s="2"/>
    </row>
    <row r="447" spans="1:10" x14ac:dyDescent="0.45">
      <c r="A447" s="157">
        <v>445</v>
      </c>
      <c r="B447" s="199" t="s">
        <v>26216</v>
      </c>
      <c r="C447" s="195" t="s">
        <v>26217</v>
      </c>
      <c r="D447" s="195" t="s">
        <v>26218</v>
      </c>
      <c r="E447" s="200" t="s">
        <v>26101</v>
      </c>
      <c r="F447" s="200" t="s">
        <v>26102</v>
      </c>
      <c r="G447" s="201">
        <v>1.6</v>
      </c>
      <c r="H447" s="158" t="s">
        <v>22631</v>
      </c>
      <c r="I447" s="195" t="s">
        <v>15</v>
      </c>
      <c r="J447" s="2"/>
    </row>
    <row r="448" spans="1:10" x14ac:dyDescent="0.45">
      <c r="A448" s="157">
        <v>446</v>
      </c>
      <c r="B448" s="199" t="s">
        <v>26219</v>
      </c>
      <c r="C448" s="195" t="s">
        <v>26220</v>
      </c>
      <c r="D448" s="195" t="s">
        <v>26073</v>
      </c>
      <c r="E448" s="200" t="s">
        <v>26101</v>
      </c>
      <c r="F448" s="200" t="s">
        <v>26102</v>
      </c>
      <c r="G448" s="201">
        <v>0.8</v>
      </c>
      <c r="H448" s="158" t="s">
        <v>22631</v>
      </c>
      <c r="I448" s="195" t="s">
        <v>15</v>
      </c>
      <c r="J448" s="2"/>
    </row>
    <row r="449" spans="1:10" x14ac:dyDescent="0.45">
      <c r="A449" s="157">
        <v>447</v>
      </c>
      <c r="B449" s="199" t="s">
        <v>26221</v>
      </c>
      <c r="C449" s="195" t="s">
        <v>23417</v>
      </c>
      <c r="D449" s="195" t="s">
        <v>23037</v>
      </c>
      <c r="E449" s="200" t="s">
        <v>26101</v>
      </c>
      <c r="F449" s="200" t="s">
        <v>26102</v>
      </c>
      <c r="G449" s="201">
        <v>1.6</v>
      </c>
      <c r="H449" s="158" t="s">
        <v>22631</v>
      </c>
      <c r="I449" s="195" t="s">
        <v>15</v>
      </c>
      <c r="J449" s="2"/>
    </row>
    <row r="450" spans="1:10" x14ac:dyDescent="0.45">
      <c r="A450" s="157">
        <v>448</v>
      </c>
      <c r="B450" s="199" t="s">
        <v>26222</v>
      </c>
      <c r="C450" s="195" t="s">
        <v>23243</v>
      </c>
      <c r="D450" s="195" t="s">
        <v>22864</v>
      </c>
      <c r="E450" s="200" t="s">
        <v>26101</v>
      </c>
      <c r="F450" s="200" t="s">
        <v>26102</v>
      </c>
      <c r="G450" s="201">
        <v>0.8</v>
      </c>
      <c r="H450" s="158" t="s">
        <v>22631</v>
      </c>
      <c r="I450" s="195" t="s">
        <v>15</v>
      </c>
      <c r="J450" s="2"/>
    </row>
    <row r="451" spans="1:10" x14ac:dyDescent="0.45">
      <c r="A451" s="157">
        <v>449</v>
      </c>
      <c r="B451" s="199" t="s">
        <v>26223</v>
      </c>
      <c r="C451" s="195" t="s">
        <v>26224</v>
      </c>
      <c r="D451" s="195" t="s">
        <v>26225</v>
      </c>
      <c r="E451" s="200" t="s">
        <v>26101</v>
      </c>
      <c r="F451" s="200" t="s">
        <v>26102</v>
      </c>
      <c r="G451" s="201">
        <v>0.8</v>
      </c>
      <c r="H451" s="158" t="s">
        <v>22631</v>
      </c>
      <c r="I451" s="195" t="s">
        <v>15</v>
      </c>
      <c r="J451" s="2"/>
    </row>
    <row r="452" spans="1:10" x14ac:dyDescent="0.45">
      <c r="A452" s="157">
        <v>450</v>
      </c>
      <c r="B452" s="199" t="s">
        <v>26226</v>
      </c>
      <c r="C452" s="195" t="s">
        <v>23371</v>
      </c>
      <c r="D452" s="195" t="s">
        <v>26227</v>
      </c>
      <c r="E452" s="200" t="s">
        <v>26101</v>
      </c>
      <c r="F452" s="200" t="s">
        <v>26102</v>
      </c>
      <c r="G452" s="201">
        <v>1.6</v>
      </c>
      <c r="H452" s="158" t="s">
        <v>22631</v>
      </c>
      <c r="I452" s="195" t="s">
        <v>15</v>
      </c>
      <c r="J452" s="2"/>
    </row>
    <row r="453" spans="1:10" x14ac:dyDescent="0.45">
      <c r="A453" s="157">
        <v>451</v>
      </c>
      <c r="B453" s="199" t="s">
        <v>26228</v>
      </c>
      <c r="C453" s="195" t="s">
        <v>22709</v>
      </c>
      <c r="D453" s="195" t="s">
        <v>26227</v>
      </c>
      <c r="E453" s="200" t="s">
        <v>26101</v>
      </c>
      <c r="F453" s="200" t="s">
        <v>26102</v>
      </c>
      <c r="G453" s="201">
        <v>1.6</v>
      </c>
      <c r="H453" s="158" t="s">
        <v>22631</v>
      </c>
      <c r="I453" s="195" t="s">
        <v>15</v>
      </c>
      <c r="J453" s="2"/>
    </row>
    <row r="454" spans="1:10" x14ac:dyDescent="0.45">
      <c r="A454" s="157">
        <v>452</v>
      </c>
      <c r="B454" s="199" t="s">
        <v>26229</v>
      </c>
      <c r="C454" s="195" t="s">
        <v>22709</v>
      </c>
      <c r="D454" s="195" t="s">
        <v>25807</v>
      </c>
      <c r="E454" s="200" t="s">
        <v>26101</v>
      </c>
      <c r="F454" s="200" t="s">
        <v>26102</v>
      </c>
      <c r="G454" s="201">
        <v>3.2</v>
      </c>
      <c r="H454" s="158" t="s">
        <v>26230</v>
      </c>
      <c r="I454" s="195" t="s">
        <v>15</v>
      </c>
      <c r="J454" s="2"/>
    </row>
    <row r="455" spans="1:10" x14ac:dyDescent="0.45">
      <c r="A455" s="157">
        <v>453</v>
      </c>
      <c r="B455" s="199" t="s">
        <v>26231</v>
      </c>
      <c r="C455" s="195" t="s">
        <v>26232</v>
      </c>
      <c r="D455" s="195" t="s">
        <v>22698</v>
      </c>
      <c r="E455" s="200" t="s">
        <v>26101</v>
      </c>
      <c r="F455" s="200" t="s">
        <v>26102</v>
      </c>
      <c r="G455" s="201">
        <v>1.8</v>
      </c>
      <c r="H455" s="158" t="s">
        <v>22516</v>
      </c>
      <c r="I455" s="195" t="s">
        <v>15</v>
      </c>
      <c r="J455" s="2"/>
    </row>
    <row r="456" spans="1:10" x14ac:dyDescent="0.45">
      <c r="A456" s="157">
        <v>454</v>
      </c>
      <c r="B456" s="199" t="s">
        <v>26233</v>
      </c>
      <c r="C456" s="195" t="s">
        <v>23136</v>
      </c>
      <c r="D456" s="195" t="s">
        <v>26234</v>
      </c>
      <c r="E456" s="200" t="s">
        <v>26101</v>
      </c>
      <c r="F456" s="200" t="s">
        <v>26102</v>
      </c>
      <c r="G456" s="201">
        <v>0.6</v>
      </c>
      <c r="H456" s="158" t="s">
        <v>22631</v>
      </c>
      <c r="I456" s="195" t="s">
        <v>15</v>
      </c>
      <c r="J456" s="2"/>
    </row>
    <row r="457" spans="1:10" x14ac:dyDescent="0.45">
      <c r="A457" s="157">
        <v>455</v>
      </c>
      <c r="B457" s="199" t="s">
        <v>26235</v>
      </c>
      <c r="C457" s="195" t="s">
        <v>23036</v>
      </c>
      <c r="D457" s="195" t="s">
        <v>26236</v>
      </c>
      <c r="E457" s="200" t="s">
        <v>26101</v>
      </c>
      <c r="F457" s="200" t="s">
        <v>26102</v>
      </c>
      <c r="G457" s="201">
        <v>1.4</v>
      </c>
      <c r="H457" s="158" t="s">
        <v>22516</v>
      </c>
      <c r="I457" s="195" t="s">
        <v>15</v>
      </c>
      <c r="J457" s="2"/>
    </row>
    <row r="458" spans="1:10" x14ac:dyDescent="0.45">
      <c r="A458" s="157">
        <v>456</v>
      </c>
      <c r="B458" s="199" t="s">
        <v>26237</v>
      </c>
      <c r="C458" s="195" t="s">
        <v>26238</v>
      </c>
      <c r="D458" s="195" t="s">
        <v>26239</v>
      </c>
      <c r="E458" s="200" t="s">
        <v>26101</v>
      </c>
      <c r="F458" s="200" t="s">
        <v>26102</v>
      </c>
      <c r="G458" s="201">
        <v>0.8</v>
      </c>
      <c r="H458" s="158" t="s">
        <v>22631</v>
      </c>
      <c r="I458" s="195" t="s">
        <v>15</v>
      </c>
      <c r="J458" s="2"/>
    </row>
    <row r="459" spans="1:10" x14ac:dyDescent="0.45">
      <c r="A459" s="157">
        <v>457</v>
      </c>
      <c r="B459" s="199" t="s">
        <v>26240</v>
      </c>
      <c r="C459" s="195" t="s">
        <v>22618</v>
      </c>
      <c r="D459" s="195" t="s">
        <v>26241</v>
      </c>
      <c r="E459" s="200" t="s">
        <v>26101</v>
      </c>
      <c r="F459" s="200" t="s">
        <v>26102</v>
      </c>
      <c r="G459" s="201">
        <v>0.8</v>
      </c>
      <c r="H459" s="158" t="s">
        <v>22631</v>
      </c>
      <c r="I459" s="195" t="s">
        <v>15</v>
      </c>
      <c r="J459" s="2"/>
    </row>
    <row r="460" spans="1:10" x14ac:dyDescent="0.45">
      <c r="A460" s="157">
        <v>458</v>
      </c>
      <c r="B460" s="199" t="s">
        <v>26242</v>
      </c>
      <c r="C460" s="195" t="s">
        <v>26243</v>
      </c>
      <c r="D460" s="195" t="s">
        <v>22463</v>
      </c>
      <c r="E460" s="200" t="s">
        <v>26101</v>
      </c>
      <c r="F460" s="200" t="s">
        <v>26102</v>
      </c>
      <c r="G460" s="201">
        <v>1.6</v>
      </c>
      <c r="H460" s="158" t="s">
        <v>22516</v>
      </c>
      <c r="I460" s="195" t="s">
        <v>15</v>
      </c>
      <c r="J460" s="2"/>
    </row>
    <row r="461" spans="1:10" x14ac:dyDescent="0.45">
      <c r="A461" s="157">
        <v>459</v>
      </c>
      <c r="B461" s="199" t="s">
        <v>26244</v>
      </c>
      <c r="C461" s="195" t="s">
        <v>26245</v>
      </c>
      <c r="D461" s="195" t="s">
        <v>22527</v>
      </c>
      <c r="E461" s="200" t="s">
        <v>26101</v>
      </c>
      <c r="F461" s="200" t="s">
        <v>26102</v>
      </c>
      <c r="G461" s="201">
        <v>0.8</v>
      </c>
      <c r="H461" s="158" t="s">
        <v>22631</v>
      </c>
      <c r="I461" s="195" t="s">
        <v>15</v>
      </c>
      <c r="J461" s="2"/>
    </row>
    <row r="462" spans="1:10" x14ac:dyDescent="0.45">
      <c r="A462" s="157">
        <v>460</v>
      </c>
      <c r="B462" s="199" t="s">
        <v>26246</v>
      </c>
      <c r="C462" s="195" t="s">
        <v>22478</v>
      </c>
      <c r="D462" s="195" t="s">
        <v>26227</v>
      </c>
      <c r="E462" s="200" t="s">
        <v>26101</v>
      </c>
      <c r="F462" s="200" t="s">
        <v>26102</v>
      </c>
      <c r="G462" s="201">
        <v>0.8</v>
      </c>
      <c r="H462" s="158" t="s">
        <v>22631</v>
      </c>
      <c r="I462" s="195" t="s">
        <v>15</v>
      </c>
      <c r="J462" s="2"/>
    </row>
    <row r="463" spans="1:10" x14ac:dyDescent="0.45">
      <c r="A463" s="157">
        <v>461</v>
      </c>
      <c r="B463" s="199" t="s">
        <v>26247</v>
      </c>
      <c r="C463" s="195" t="s">
        <v>22491</v>
      </c>
      <c r="D463" s="195" t="s">
        <v>22815</v>
      </c>
      <c r="E463" s="200" t="s">
        <v>26101</v>
      </c>
      <c r="F463" s="200" t="s">
        <v>26102</v>
      </c>
      <c r="G463" s="201">
        <v>0.8</v>
      </c>
      <c r="H463" s="158" t="s">
        <v>22631</v>
      </c>
      <c r="I463" s="195" t="s">
        <v>15</v>
      </c>
      <c r="J463" s="2"/>
    </row>
    <row r="464" spans="1:10" x14ac:dyDescent="0.45">
      <c r="A464" s="157">
        <v>462</v>
      </c>
      <c r="B464" s="199" t="s">
        <v>26248</v>
      </c>
      <c r="C464" s="195" t="s">
        <v>22923</v>
      </c>
      <c r="D464" s="195" t="s">
        <v>26249</v>
      </c>
      <c r="E464" s="200" t="s">
        <v>26101</v>
      </c>
      <c r="F464" s="200" t="s">
        <v>26102</v>
      </c>
      <c r="G464" s="201">
        <v>0.4</v>
      </c>
      <c r="H464" s="158" t="s">
        <v>22631</v>
      </c>
      <c r="I464" s="195" t="s">
        <v>15</v>
      </c>
      <c r="J464" s="2"/>
    </row>
    <row r="465" spans="1:10" x14ac:dyDescent="0.45">
      <c r="A465" s="157">
        <v>463</v>
      </c>
      <c r="B465" s="199" t="s">
        <v>26250</v>
      </c>
      <c r="C465" s="195" t="s">
        <v>22776</v>
      </c>
      <c r="D465" s="195" t="s">
        <v>22657</v>
      </c>
      <c r="E465" s="200" t="s">
        <v>26101</v>
      </c>
      <c r="F465" s="200" t="s">
        <v>26102</v>
      </c>
      <c r="G465" s="201">
        <v>2.4</v>
      </c>
      <c r="H465" s="158" t="s">
        <v>26251</v>
      </c>
      <c r="I465" s="195" t="s">
        <v>15</v>
      </c>
      <c r="J465" s="2"/>
    </row>
    <row r="466" spans="1:10" x14ac:dyDescent="0.45">
      <c r="A466" s="157">
        <v>464</v>
      </c>
      <c r="B466" s="199" t="s">
        <v>26252</v>
      </c>
      <c r="C466" s="195" t="s">
        <v>26253</v>
      </c>
      <c r="D466" s="195" t="s">
        <v>22698</v>
      </c>
      <c r="E466" s="200" t="s">
        <v>26101</v>
      </c>
      <c r="F466" s="200" t="s">
        <v>26102</v>
      </c>
      <c r="G466" s="201">
        <v>1.2</v>
      </c>
      <c r="H466" s="158" t="s">
        <v>26124</v>
      </c>
      <c r="I466" s="195" t="s">
        <v>15</v>
      </c>
      <c r="J466" s="2"/>
    </row>
    <row r="467" spans="1:10" x14ac:dyDescent="0.45">
      <c r="A467" s="157">
        <v>465</v>
      </c>
      <c r="B467" s="199" t="s">
        <v>26254</v>
      </c>
      <c r="C467" s="195" t="s">
        <v>26255</v>
      </c>
      <c r="D467" s="195" t="s">
        <v>22625</v>
      </c>
      <c r="E467" s="200" t="s">
        <v>26101</v>
      </c>
      <c r="F467" s="200" t="s">
        <v>26102</v>
      </c>
      <c r="G467" s="201">
        <v>0.6</v>
      </c>
      <c r="H467" s="158" t="s">
        <v>22631</v>
      </c>
      <c r="I467" s="195" t="s">
        <v>15</v>
      </c>
      <c r="J467" s="2"/>
    </row>
    <row r="468" spans="1:10" x14ac:dyDescent="0.45">
      <c r="A468" s="157">
        <v>466</v>
      </c>
      <c r="B468" s="199" t="s">
        <v>26256</v>
      </c>
      <c r="C468" s="195" t="s">
        <v>23929</v>
      </c>
      <c r="D468" s="195" t="s">
        <v>22478</v>
      </c>
      <c r="E468" s="200" t="s">
        <v>26101</v>
      </c>
      <c r="F468" s="200" t="s">
        <v>26102</v>
      </c>
      <c r="G468" s="201">
        <v>1.4</v>
      </c>
      <c r="H468" s="158" t="s">
        <v>22631</v>
      </c>
      <c r="I468" s="195" t="s">
        <v>15</v>
      </c>
      <c r="J468" s="2"/>
    </row>
    <row r="469" spans="1:10" x14ac:dyDescent="0.45">
      <c r="A469" s="157">
        <v>467</v>
      </c>
      <c r="B469" s="199" t="s">
        <v>26257</v>
      </c>
      <c r="C469" s="195" t="s">
        <v>26258</v>
      </c>
      <c r="D469" s="195" t="s">
        <v>22914</v>
      </c>
      <c r="E469" s="200" t="s">
        <v>26101</v>
      </c>
      <c r="F469" s="200" t="s">
        <v>26102</v>
      </c>
      <c r="G469" s="201">
        <v>0.8</v>
      </c>
      <c r="H469" s="158" t="s">
        <v>22631</v>
      </c>
      <c r="I469" s="195" t="s">
        <v>15</v>
      </c>
      <c r="J469" s="2"/>
    </row>
    <row r="470" spans="1:10" x14ac:dyDescent="0.45">
      <c r="A470" s="157">
        <v>468</v>
      </c>
      <c r="B470" s="199" t="s">
        <v>26259</v>
      </c>
      <c r="C470" s="195" t="s">
        <v>22819</v>
      </c>
      <c r="D470" s="195" t="s">
        <v>22815</v>
      </c>
      <c r="E470" s="200" t="s">
        <v>26101</v>
      </c>
      <c r="F470" s="200" t="s">
        <v>26102</v>
      </c>
      <c r="G470" s="201">
        <v>1.2</v>
      </c>
      <c r="H470" s="158" t="s">
        <v>22631</v>
      </c>
      <c r="I470" s="195" t="s">
        <v>15</v>
      </c>
      <c r="J470" s="2"/>
    </row>
    <row r="471" spans="1:10" x14ac:dyDescent="0.45">
      <c r="A471" s="157">
        <v>469</v>
      </c>
      <c r="B471" s="199" t="s">
        <v>26260</v>
      </c>
      <c r="C471" s="195" t="s">
        <v>23793</v>
      </c>
      <c r="D471" s="195" t="s">
        <v>22527</v>
      </c>
      <c r="E471" s="200" t="s">
        <v>26101</v>
      </c>
      <c r="F471" s="200" t="s">
        <v>26102</v>
      </c>
      <c r="G471" s="201">
        <v>0.8</v>
      </c>
      <c r="H471" s="158" t="s">
        <v>22631</v>
      </c>
      <c r="I471" s="195" t="s">
        <v>15</v>
      </c>
      <c r="J471" s="2"/>
    </row>
    <row r="472" spans="1:10" x14ac:dyDescent="0.45">
      <c r="A472" s="157">
        <v>470</v>
      </c>
      <c r="B472" s="199" t="s">
        <v>26261</v>
      </c>
      <c r="C472" s="195" t="s">
        <v>22814</v>
      </c>
      <c r="D472" s="195" t="s">
        <v>22527</v>
      </c>
      <c r="E472" s="200" t="s">
        <v>26101</v>
      </c>
      <c r="F472" s="200" t="s">
        <v>26102</v>
      </c>
      <c r="G472" s="201">
        <v>1.2</v>
      </c>
      <c r="H472" s="158" t="s">
        <v>26124</v>
      </c>
      <c r="I472" s="195" t="s">
        <v>15</v>
      </c>
      <c r="J472" s="2"/>
    </row>
    <row r="473" spans="1:10" x14ac:dyDescent="0.45">
      <c r="A473" s="157">
        <v>471</v>
      </c>
      <c r="B473" s="199" t="s">
        <v>26262</v>
      </c>
      <c r="C473" s="195" t="s">
        <v>26263</v>
      </c>
      <c r="D473" s="195" t="s">
        <v>22549</v>
      </c>
      <c r="E473" s="200" t="s">
        <v>26101</v>
      </c>
      <c r="F473" s="200" t="s">
        <v>26102</v>
      </c>
      <c r="G473" s="201">
        <v>1.6</v>
      </c>
      <c r="H473" s="158" t="s">
        <v>22516</v>
      </c>
      <c r="I473" s="195" t="s">
        <v>15</v>
      </c>
      <c r="J473" s="2"/>
    </row>
    <row r="474" spans="1:10" x14ac:dyDescent="0.45">
      <c r="A474" s="157">
        <v>472</v>
      </c>
      <c r="B474" s="199" t="s">
        <v>26264</v>
      </c>
      <c r="C474" s="195" t="s">
        <v>26060</v>
      </c>
      <c r="D474" s="195" t="s">
        <v>26095</v>
      </c>
      <c r="E474" s="200" t="s">
        <v>26101</v>
      </c>
      <c r="F474" s="200" t="s">
        <v>26102</v>
      </c>
      <c r="G474" s="201">
        <v>1.2</v>
      </c>
      <c r="H474" s="158" t="s">
        <v>22516</v>
      </c>
      <c r="I474" s="195" t="s">
        <v>15</v>
      </c>
      <c r="J474" s="2"/>
    </row>
    <row r="475" spans="1:10" x14ac:dyDescent="0.45">
      <c r="A475" s="157">
        <v>473</v>
      </c>
      <c r="B475" s="199" t="s">
        <v>26265</v>
      </c>
      <c r="C475" s="195" t="s">
        <v>26217</v>
      </c>
      <c r="D475" s="195" t="s">
        <v>22923</v>
      </c>
      <c r="E475" s="200" t="s">
        <v>26101</v>
      </c>
      <c r="F475" s="200" t="s">
        <v>26102</v>
      </c>
      <c r="G475" s="201">
        <v>0.8</v>
      </c>
      <c r="H475" s="158" t="s">
        <v>22631</v>
      </c>
      <c r="I475" s="195" t="s">
        <v>15</v>
      </c>
      <c r="J475" s="2"/>
    </row>
    <row r="476" spans="1:10" x14ac:dyDescent="0.45">
      <c r="A476" s="157">
        <v>474</v>
      </c>
      <c r="B476" s="199" t="s">
        <v>26266</v>
      </c>
      <c r="C476" s="195" t="s">
        <v>26267</v>
      </c>
      <c r="D476" s="195" t="s">
        <v>26268</v>
      </c>
      <c r="E476" s="200" t="s">
        <v>26101</v>
      </c>
      <c r="F476" s="200" t="s">
        <v>26102</v>
      </c>
      <c r="G476" s="201">
        <v>1.6</v>
      </c>
      <c r="H476" s="158" t="s">
        <v>22516</v>
      </c>
      <c r="I476" s="195" t="s">
        <v>15</v>
      </c>
      <c r="J476" s="2"/>
    </row>
    <row r="477" spans="1:10" x14ac:dyDescent="0.45">
      <c r="A477" s="157">
        <v>475</v>
      </c>
      <c r="B477" s="199" t="s">
        <v>26269</v>
      </c>
      <c r="C477" s="195" t="s">
        <v>26270</v>
      </c>
      <c r="D477" s="195" t="s">
        <v>26110</v>
      </c>
      <c r="E477" s="200" t="s">
        <v>26101</v>
      </c>
      <c r="F477" s="200" t="s">
        <v>26102</v>
      </c>
      <c r="G477" s="201">
        <v>1.2</v>
      </c>
      <c r="H477" s="158" t="s">
        <v>22516</v>
      </c>
      <c r="I477" s="195" t="s">
        <v>15</v>
      </c>
      <c r="J477" s="2"/>
    </row>
    <row r="478" spans="1:10" x14ac:dyDescent="0.45">
      <c r="A478" s="157">
        <v>476</v>
      </c>
      <c r="B478" s="199" t="s">
        <v>26271</v>
      </c>
      <c r="C478" s="195" t="s">
        <v>26272</v>
      </c>
      <c r="D478" s="195" t="s">
        <v>26272</v>
      </c>
      <c r="E478" s="200" t="s">
        <v>26101</v>
      </c>
      <c r="F478" s="200" t="s">
        <v>26102</v>
      </c>
      <c r="G478" s="201">
        <v>0.8</v>
      </c>
      <c r="H478" s="158" t="s">
        <v>22631</v>
      </c>
      <c r="I478" s="195" t="s">
        <v>15</v>
      </c>
      <c r="J478" s="2"/>
    </row>
    <row r="479" spans="1:10" x14ac:dyDescent="0.45">
      <c r="A479" s="157">
        <v>477</v>
      </c>
      <c r="B479" s="199" t="s">
        <v>26273</v>
      </c>
      <c r="C479" s="195" t="s">
        <v>23561</v>
      </c>
      <c r="D479" s="195" t="s">
        <v>26274</v>
      </c>
      <c r="E479" s="200" t="s">
        <v>26101</v>
      </c>
      <c r="F479" s="200" t="s">
        <v>26102</v>
      </c>
      <c r="G479" s="201">
        <v>0.6</v>
      </c>
      <c r="H479" s="158" t="s">
        <v>22631</v>
      </c>
      <c r="I479" s="195" t="s">
        <v>15</v>
      </c>
      <c r="J479" s="2"/>
    </row>
    <row r="480" spans="1:10" x14ac:dyDescent="0.45">
      <c r="A480" s="157">
        <v>478</v>
      </c>
      <c r="B480" s="199" t="s">
        <v>26275</v>
      </c>
      <c r="C480" s="195" t="s">
        <v>23147</v>
      </c>
      <c r="D480" s="195" t="s">
        <v>23505</v>
      </c>
      <c r="E480" s="200" t="s">
        <v>26101</v>
      </c>
      <c r="F480" s="200" t="s">
        <v>26102</v>
      </c>
      <c r="G480" s="201">
        <v>0.8</v>
      </c>
      <c r="H480" s="158" t="s">
        <v>22631</v>
      </c>
      <c r="I480" s="195" t="s">
        <v>15</v>
      </c>
      <c r="J480" s="2"/>
    </row>
    <row r="481" spans="1:10" x14ac:dyDescent="0.45">
      <c r="A481" s="157">
        <v>479</v>
      </c>
      <c r="B481" s="199" t="s">
        <v>26276</v>
      </c>
      <c r="C481" s="195" t="s">
        <v>26270</v>
      </c>
      <c r="D481" s="195" t="s">
        <v>26104</v>
      </c>
      <c r="E481" s="200" t="s">
        <v>26101</v>
      </c>
      <c r="F481" s="200" t="s">
        <v>26102</v>
      </c>
      <c r="G481" s="201">
        <v>1.2</v>
      </c>
      <c r="H481" s="158" t="s">
        <v>22631</v>
      </c>
      <c r="I481" s="195" t="s">
        <v>15</v>
      </c>
      <c r="J481" s="2"/>
    </row>
    <row r="482" spans="1:10" x14ac:dyDescent="0.45">
      <c r="A482" s="157">
        <v>480</v>
      </c>
      <c r="B482" s="199" t="s">
        <v>26277</v>
      </c>
      <c r="C482" s="195" t="s">
        <v>26278</v>
      </c>
      <c r="D482" s="195" t="s">
        <v>26095</v>
      </c>
      <c r="E482" s="200" t="s">
        <v>26101</v>
      </c>
      <c r="F482" s="200" t="s">
        <v>26102</v>
      </c>
      <c r="G482" s="201">
        <v>1.2</v>
      </c>
      <c r="H482" s="158" t="s">
        <v>22516</v>
      </c>
      <c r="I482" s="195" t="s">
        <v>15</v>
      </c>
      <c r="J482" s="2"/>
    </row>
    <row r="483" spans="1:10" x14ac:dyDescent="0.45">
      <c r="A483" s="157">
        <v>481</v>
      </c>
      <c r="B483" s="199" t="s">
        <v>26279</v>
      </c>
      <c r="C483" s="195" t="s">
        <v>26280</v>
      </c>
      <c r="D483" s="195" t="s">
        <v>23506</v>
      </c>
      <c r="E483" s="200" t="s">
        <v>26101</v>
      </c>
      <c r="F483" s="200" t="s">
        <v>26102</v>
      </c>
      <c r="G483" s="201">
        <v>0.6</v>
      </c>
      <c r="H483" s="158" t="s">
        <v>22631</v>
      </c>
      <c r="I483" s="195" t="s">
        <v>15</v>
      </c>
      <c r="J483" s="2"/>
    </row>
    <row r="484" spans="1:10" x14ac:dyDescent="0.45">
      <c r="A484" s="157">
        <v>482</v>
      </c>
      <c r="B484" s="199" t="s">
        <v>26281</v>
      </c>
      <c r="C484" s="195" t="s">
        <v>26282</v>
      </c>
      <c r="D484" s="195" t="s">
        <v>26283</v>
      </c>
      <c r="E484" s="200" t="s">
        <v>26101</v>
      </c>
      <c r="F484" s="200" t="s">
        <v>26102</v>
      </c>
      <c r="G484" s="201">
        <v>0.8</v>
      </c>
      <c r="H484" s="158" t="s">
        <v>22631</v>
      </c>
      <c r="I484" s="195" t="s">
        <v>15</v>
      </c>
      <c r="J484" s="2"/>
    </row>
  </sheetData>
  <mergeCells count="1">
    <mergeCell ref="A1:J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5B4DE-3C99-4647-8D10-A683CE0283DF}">
  <dimension ref="A1:J501"/>
  <sheetViews>
    <sheetView workbookViewId="0">
      <selection activeCell="C9" sqref="C9"/>
    </sheetView>
  </sheetViews>
  <sheetFormatPr defaultRowHeight="23.4" x14ac:dyDescent="0.45"/>
  <cols>
    <col min="1" max="1" width="11.21875" customWidth="1"/>
    <col min="2" max="2" width="26.77734375" style="239" customWidth="1"/>
    <col min="3" max="3" width="24.77734375" style="239" customWidth="1"/>
    <col min="4" max="4" width="25.21875" style="239" customWidth="1"/>
    <col min="5" max="5" width="20" style="239" customWidth="1"/>
    <col min="6" max="6" width="13.77734375" style="239" customWidth="1"/>
    <col min="7" max="7" width="101.77734375" style="155" customWidth="1"/>
    <col min="8" max="8" width="17.77734375" customWidth="1"/>
    <col min="9" max="9" width="18" customWidth="1"/>
    <col min="10" max="10" width="13.5546875" customWidth="1"/>
  </cols>
  <sheetData>
    <row r="1" spans="1:10" ht="101.7" customHeight="1" x14ac:dyDescent="0.3">
      <c r="A1" s="255" t="s">
        <v>26284</v>
      </c>
      <c r="B1" s="255"/>
      <c r="C1" s="255"/>
      <c r="D1" s="255"/>
      <c r="E1" s="255"/>
      <c r="F1" s="255"/>
      <c r="G1" s="255"/>
      <c r="H1" s="255"/>
      <c r="I1" s="255"/>
    </row>
    <row r="2" spans="1:10" ht="30" x14ac:dyDescent="0.3">
      <c r="A2" s="164" t="s">
        <v>1</v>
      </c>
      <c r="B2" s="164" t="s">
        <v>2</v>
      </c>
      <c r="C2" s="164" t="s">
        <v>3</v>
      </c>
      <c r="D2" s="164" t="s">
        <v>4</v>
      </c>
      <c r="E2" s="164" t="s">
        <v>5</v>
      </c>
      <c r="F2" s="164" t="s">
        <v>6</v>
      </c>
      <c r="G2" s="205" t="s">
        <v>7</v>
      </c>
      <c r="H2" s="164" t="s">
        <v>8</v>
      </c>
      <c r="I2" s="164" t="s">
        <v>9</v>
      </c>
    </row>
    <row r="3" spans="1:10" ht="18" x14ac:dyDescent="0.35">
      <c r="A3" s="154">
        <v>1</v>
      </c>
      <c r="B3" s="207" t="s">
        <v>23551</v>
      </c>
      <c r="C3" s="207" t="s">
        <v>23551</v>
      </c>
      <c r="D3" s="208" t="s">
        <v>26285</v>
      </c>
      <c r="E3" s="208" t="s">
        <v>26286</v>
      </c>
      <c r="F3" s="209">
        <v>1.33</v>
      </c>
      <c r="G3" s="205" t="s">
        <v>26287</v>
      </c>
      <c r="H3" s="210" t="s">
        <v>14295</v>
      </c>
      <c r="I3" s="2"/>
    </row>
    <row r="4" spans="1:10" ht="35.25" customHeight="1" x14ac:dyDescent="0.35">
      <c r="A4" s="154">
        <v>2</v>
      </c>
      <c r="B4" s="207" t="s">
        <v>23560</v>
      </c>
      <c r="C4" s="207" t="s">
        <v>23550</v>
      </c>
      <c r="D4" s="208" t="s">
        <v>26285</v>
      </c>
      <c r="E4" s="208" t="s">
        <v>26286</v>
      </c>
      <c r="F4" s="209">
        <v>0.6</v>
      </c>
      <c r="G4" s="205" t="s">
        <v>26288</v>
      </c>
      <c r="H4" s="210" t="s">
        <v>14295</v>
      </c>
      <c r="I4" s="2"/>
    </row>
    <row r="5" spans="1:10" ht="18" x14ac:dyDescent="0.35">
      <c r="A5" s="154">
        <v>3</v>
      </c>
      <c r="B5" s="207" t="s">
        <v>26289</v>
      </c>
      <c r="C5" s="207" t="s">
        <v>26290</v>
      </c>
      <c r="D5" s="208" t="s">
        <v>26285</v>
      </c>
      <c r="E5" s="208" t="s">
        <v>26286</v>
      </c>
      <c r="F5" s="209">
        <v>1.4</v>
      </c>
      <c r="G5" s="205" t="s">
        <v>26291</v>
      </c>
      <c r="H5" s="210" t="s">
        <v>14295</v>
      </c>
      <c r="I5" s="2"/>
    </row>
    <row r="6" spans="1:10" ht="24.75" customHeight="1" x14ac:dyDescent="0.35">
      <c r="A6" s="154">
        <v>4</v>
      </c>
      <c r="B6" s="207" t="s">
        <v>22789</v>
      </c>
      <c r="C6" s="207" t="s">
        <v>26292</v>
      </c>
      <c r="D6" s="208" t="s">
        <v>26285</v>
      </c>
      <c r="E6" s="208" t="s">
        <v>26286</v>
      </c>
      <c r="F6" s="209">
        <v>1.2</v>
      </c>
      <c r="G6" s="205" t="s">
        <v>26293</v>
      </c>
      <c r="H6" s="210" t="s">
        <v>14295</v>
      </c>
      <c r="I6" s="2"/>
    </row>
    <row r="7" spans="1:10" ht="18" x14ac:dyDescent="0.35">
      <c r="A7" s="154">
        <v>5</v>
      </c>
      <c r="B7" s="207" t="s">
        <v>26294</v>
      </c>
      <c r="C7" s="207" t="s">
        <v>23549</v>
      </c>
      <c r="D7" s="208" t="s">
        <v>26285</v>
      </c>
      <c r="E7" s="208" t="s">
        <v>26286</v>
      </c>
      <c r="F7" s="209">
        <v>3.2</v>
      </c>
      <c r="G7" s="205" t="s">
        <v>26295</v>
      </c>
      <c r="H7" s="210" t="s">
        <v>14295</v>
      </c>
      <c r="I7" s="2"/>
    </row>
    <row r="8" spans="1:10" ht="18" x14ac:dyDescent="0.35">
      <c r="A8" s="154">
        <v>6</v>
      </c>
      <c r="B8" s="207" t="s">
        <v>22552</v>
      </c>
      <c r="C8" s="207" t="s">
        <v>22738</v>
      </c>
      <c r="D8" s="208" t="s">
        <v>26285</v>
      </c>
      <c r="E8" s="208" t="s">
        <v>26286</v>
      </c>
      <c r="F8" s="209">
        <v>0.4</v>
      </c>
      <c r="G8" s="205" t="s">
        <v>26296</v>
      </c>
      <c r="H8" s="210" t="s">
        <v>14295</v>
      </c>
      <c r="I8" s="2"/>
      <c r="J8" s="80"/>
    </row>
    <row r="9" spans="1:10" ht="18" x14ac:dyDescent="0.35">
      <c r="A9" s="154">
        <v>7</v>
      </c>
      <c r="B9" s="207" t="s">
        <v>26297</v>
      </c>
      <c r="C9" s="207" t="s">
        <v>23561</v>
      </c>
      <c r="D9" s="208" t="s">
        <v>26285</v>
      </c>
      <c r="E9" s="208" t="s">
        <v>26286</v>
      </c>
      <c r="F9" s="209">
        <v>1.8</v>
      </c>
      <c r="G9" s="205" t="s">
        <v>26298</v>
      </c>
      <c r="H9" s="210" t="s">
        <v>14295</v>
      </c>
      <c r="I9" s="2"/>
    </row>
    <row r="10" spans="1:10" ht="18" x14ac:dyDescent="0.35">
      <c r="A10" s="154">
        <v>8</v>
      </c>
      <c r="B10" s="207" t="s">
        <v>26299</v>
      </c>
      <c r="C10" s="207" t="s">
        <v>24393</v>
      </c>
      <c r="D10" s="208" t="s">
        <v>26285</v>
      </c>
      <c r="E10" s="208" t="s">
        <v>26286</v>
      </c>
      <c r="F10" s="44">
        <v>1.2</v>
      </c>
      <c r="G10" s="205" t="s">
        <v>23678</v>
      </c>
      <c r="H10" s="210" t="s">
        <v>14295</v>
      </c>
      <c r="I10" s="2"/>
    </row>
    <row r="11" spans="1:10" ht="18" x14ac:dyDescent="0.35">
      <c r="A11" s="154">
        <v>9</v>
      </c>
      <c r="B11" s="207" t="s">
        <v>26300</v>
      </c>
      <c r="C11" s="207" t="s">
        <v>25559</v>
      </c>
      <c r="D11" s="208" t="s">
        <v>26285</v>
      </c>
      <c r="E11" s="208" t="s">
        <v>26286</v>
      </c>
      <c r="F11" s="209">
        <v>1.2</v>
      </c>
      <c r="G11" s="206" t="s">
        <v>22947</v>
      </c>
      <c r="H11" s="210" t="s">
        <v>14295</v>
      </c>
      <c r="I11" s="2"/>
    </row>
    <row r="12" spans="1:10" ht="18" x14ac:dyDescent="0.35">
      <c r="A12" s="154">
        <v>10</v>
      </c>
      <c r="B12" s="207" t="s">
        <v>23549</v>
      </c>
      <c r="C12" s="207" t="s">
        <v>26301</v>
      </c>
      <c r="D12" s="208" t="s">
        <v>26285</v>
      </c>
      <c r="E12" s="208" t="s">
        <v>26286</v>
      </c>
      <c r="F12" s="209">
        <v>0.86</v>
      </c>
      <c r="G12" s="206" t="s">
        <v>22555</v>
      </c>
      <c r="H12" s="210" t="s">
        <v>14295</v>
      </c>
      <c r="I12" s="2"/>
    </row>
    <row r="13" spans="1:10" ht="18" x14ac:dyDescent="0.35">
      <c r="A13" s="154">
        <v>11</v>
      </c>
      <c r="B13" s="207" t="s">
        <v>23338</v>
      </c>
      <c r="C13" s="207" t="s">
        <v>26302</v>
      </c>
      <c r="D13" s="208" t="s">
        <v>26285</v>
      </c>
      <c r="E13" s="208" t="s">
        <v>26286</v>
      </c>
      <c r="F13" s="209">
        <v>2.4</v>
      </c>
      <c r="G13" s="206" t="s">
        <v>22995</v>
      </c>
      <c r="H13" s="210" t="s">
        <v>14295</v>
      </c>
      <c r="I13" s="2"/>
    </row>
    <row r="14" spans="1:10" ht="18" x14ac:dyDescent="0.35">
      <c r="A14" s="154">
        <v>12</v>
      </c>
      <c r="B14" s="207" t="s">
        <v>26303</v>
      </c>
      <c r="C14" s="207" t="s">
        <v>26304</v>
      </c>
      <c r="D14" s="208" t="s">
        <v>26285</v>
      </c>
      <c r="E14" s="208" t="s">
        <v>26286</v>
      </c>
      <c r="F14" s="209">
        <v>1.2</v>
      </c>
      <c r="G14" s="206" t="s">
        <v>22555</v>
      </c>
      <c r="H14" s="210" t="s">
        <v>14295</v>
      </c>
      <c r="I14" s="2"/>
    </row>
    <row r="15" spans="1:10" ht="18" x14ac:dyDescent="0.35">
      <c r="A15" s="154">
        <v>13</v>
      </c>
      <c r="B15" s="207" t="s">
        <v>26305</v>
      </c>
      <c r="C15" s="207" t="s">
        <v>23551</v>
      </c>
      <c r="D15" s="208" t="s">
        <v>26285</v>
      </c>
      <c r="E15" s="208" t="s">
        <v>26286</v>
      </c>
      <c r="F15" s="209">
        <v>0.6</v>
      </c>
      <c r="G15" s="206" t="s">
        <v>22555</v>
      </c>
      <c r="H15" s="210" t="s">
        <v>14295</v>
      </c>
      <c r="I15" s="2"/>
    </row>
    <row r="16" spans="1:10" ht="18" x14ac:dyDescent="0.35">
      <c r="A16" s="154">
        <v>14</v>
      </c>
      <c r="B16" s="207" t="s">
        <v>22729</v>
      </c>
      <c r="C16" s="207" t="s">
        <v>23551</v>
      </c>
      <c r="D16" s="208" t="s">
        <v>26285</v>
      </c>
      <c r="E16" s="208" t="s">
        <v>26286</v>
      </c>
      <c r="F16" s="209">
        <v>1.6</v>
      </c>
      <c r="G16" s="206" t="s">
        <v>22555</v>
      </c>
      <c r="H16" s="210" t="s">
        <v>14295</v>
      </c>
      <c r="I16" s="2"/>
    </row>
    <row r="17" spans="1:9" ht="18" x14ac:dyDescent="0.35">
      <c r="A17" s="154">
        <v>15</v>
      </c>
      <c r="B17" s="207" t="s">
        <v>22543</v>
      </c>
      <c r="C17" s="207" t="s">
        <v>26306</v>
      </c>
      <c r="D17" s="208" t="s">
        <v>26285</v>
      </c>
      <c r="E17" s="208" t="s">
        <v>26286</v>
      </c>
      <c r="F17" s="209">
        <v>0.8</v>
      </c>
      <c r="G17" s="206" t="s">
        <v>22555</v>
      </c>
      <c r="H17" s="210" t="s">
        <v>14295</v>
      </c>
      <c r="I17" s="2"/>
    </row>
    <row r="18" spans="1:9" ht="24.75" customHeight="1" x14ac:dyDescent="0.35">
      <c r="A18" s="154">
        <v>16</v>
      </c>
      <c r="B18" s="207" t="s">
        <v>26307</v>
      </c>
      <c r="C18" s="207" t="s">
        <v>26308</v>
      </c>
      <c r="D18" s="208" t="s">
        <v>26285</v>
      </c>
      <c r="E18" s="208" t="s">
        <v>26286</v>
      </c>
      <c r="F18" s="209">
        <v>0.12</v>
      </c>
      <c r="G18" s="205" t="s">
        <v>22631</v>
      </c>
      <c r="H18" s="210" t="s">
        <v>14295</v>
      </c>
      <c r="I18" s="2"/>
    </row>
    <row r="19" spans="1:9" ht="18" x14ac:dyDescent="0.35">
      <c r="A19" s="154">
        <v>17</v>
      </c>
      <c r="B19" s="207" t="s">
        <v>26309</v>
      </c>
      <c r="C19" s="207" t="s">
        <v>22729</v>
      </c>
      <c r="D19" s="208" t="s">
        <v>26285</v>
      </c>
      <c r="E19" s="208" t="s">
        <v>26286</v>
      </c>
      <c r="F19" s="209">
        <v>2</v>
      </c>
      <c r="G19" s="206" t="s">
        <v>22555</v>
      </c>
      <c r="H19" s="210" t="s">
        <v>14295</v>
      </c>
      <c r="I19" s="2"/>
    </row>
    <row r="20" spans="1:9" ht="22.5" customHeight="1" x14ac:dyDescent="0.35">
      <c r="A20" s="154">
        <v>18</v>
      </c>
      <c r="B20" s="207" t="s">
        <v>22491</v>
      </c>
      <c r="C20" s="207" t="s">
        <v>26310</v>
      </c>
      <c r="D20" s="208" t="s">
        <v>26285</v>
      </c>
      <c r="E20" s="208" t="s">
        <v>26286</v>
      </c>
      <c r="F20" s="209">
        <v>1.6</v>
      </c>
      <c r="G20" s="205" t="s">
        <v>22555</v>
      </c>
      <c r="H20" s="210" t="s">
        <v>14295</v>
      </c>
      <c r="I20" s="2"/>
    </row>
    <row r="21" spans="1:9" ht="18" x14ac:dyDescent="0.35">
      <c r="A21" s="154">
        <v>19</v>
      </c>
      <c r="B21" s="207" t="s">
        <v>22865</v>
      </c>
      <c r="C21" s="207" t="s">
        <v>24252</v>
      </c>
      <c r="D21" s="208" t="s">
        <v>26285</v>
      </c>
      <c r="E21" s="208" t="s">
        <v>26286</v>
      </c>
      <c r="F21" s="209">
        <v>0.6</v>
      </c>
      <c r="G21" s="205" t="s">
        <v>26311</v>
      </c>
      <c r="H21" s="210" t="s">
        <v>14295</v>
      </c>
      <c r="I21" s="2"/>
    </row>
    <row r="22" spans="1:9" ht="18" x14ac:dyDescent="0.35">
      <c r="A22" s="154">
        <v>20</v>
      </c>
      <c r="B22" s="207" t="s">
        <v>26312</v>
      </c>
      <c r="C22" s="207" t="s">
        <v>23551</v>
      </c>
      <c r="D22" s="208" t="s">
        <v>26285</v>
      </c>
      <c r="E22" s="208" t="s">
        <v>26286</v>
      </c>
      <c r="F22" s="209">
        <v>1.6</v>
      </c>
      <c r="G22" s="154" t="s">
        <v>26313</v>
      </c>
      <c r="H22" s="210" t="s">
        <v>14295</v>
      </c>
      <c r="I22" s="2"/>
    </row>
    <row r="23" spans="1:9" ht="18" x14ac:dyDescent="0.35">
      <c r="A23" s="154">
        <v>21</v>
      </c>
      <c r="B23" s="207" t="s">
        <v>24212</v>
      </c>
      <c r="C23" s="207" t="s">
        <v>23551</v>
      </c>
      <c r="D23" s="208" t="s">
        <v>26285</v>
      </c>
      <c r="E23" s="208" t="s">
        <v>26286</v>
      </c>
      <c r="F23" s="209">
        <v>0.6</v>
      </c>
      <c r="G23" s="154" t="s">
        <v>26314</v>
      </c>
      <c r="H23" s="210" t="s">
        <v>14295</v>
      </c>
      <c r="I23" s="2"/>
    </row>
    <row r="24" spans="1:9" ht="18" x14ac:dyDescent="0.35">
      <c r="A24" s="154">
        <v>22</v>
      </c>
      <c r="B24" s="207" t="s">
        <v>26315</v>
      </c>
      <c r="C24" s="207" t="s">
        <v>22925</v>
      </c>
      <c r="D24" s="208" t="s">
        <v>26285</v>
      </c>
      <c r="E24" s="208" t="s">
        <v>26286</v>
      </c>
      <c r="F24" s="209">
        <v>0.8</v>
      </c>
      <c r="G24" s="154" t="s">
        <v>26316</v>
      </c>
      <c r="H24" s="210" t="s">
        <v>14295</v>
      </c>
      <c r="I24" s="2"/>
    </row>
    <row r="25" spans="1:9" ht="18" x14ac:dyDescent="0.35">
      <c r="A25" s="154">
        <v>23</v>
      </c>
      <c r="B25" s="207" t="s">
        <v>26317</v>
      </c>
      <c r="C25" s="207" t="s">
        <v>24348</v>
      </c>
      <c r="D25" s="208" t="s">
        <v>26285</v>
      </c>
      <c r="E25" s="208" t="s">
        <v>26286</v>
      </c>
      <c r="F25" s="209">
        <v>0.8</v>
      </c>
      <c r="G25" s="154" t="s">
        <v>26318</v>
      </c>
      <c r="H25" s="210" t="s">
        <v>14295</v>
      </c>
      <c r="I25" s="2"/>
    </row>
    <row r="26" spans="1:9" ht="18" x14ac:dyDescent="0.35">
      <c r="A26" s="154">
        <v>24</v>
      </c>
      <c r="B26" s="207" t="s">
        <v>22836</v>
      </c>
      <c r="C26" s="207" t="s">
        <v>22823</v>
      </c>
      <c r="D26" s="208" t="s">
        <v>26285</v>
      </c>
      <c r="E26" s="208" t="s">
        <v>26286</v>
      </c>
      <c r="F26" s="209">
        <v>0.4</v>
      </c>
      <c r="G26" s="154" t="s">
        <v>26319</v>
      </c>
      <c r="H26" s="210" t="s">
        <v>14295</v>
      </c>
      <c r="I26" s="2"/>
    </row>
    <row r="27" spans="1:9" ht="18" x14ac:dyDescent="0.35">
      <c r="A27" s="154">
        <v>25</v>
      </c>
      <c r="B27" s="207" t="s">
        <v>25955</v>
      </c>
      <c r="C27" s="207" t="s">
        <v>23241</v>
      </c>
      <c r="D27" s="208" t="s">
        <v>26285</v>
      </c>
      <c r="E27" s="208" t="s">
        <v>26286</v>
      </c>
      <c r="F27" s="209">
        <v>0.4</v>
      </c>
      <c r="G27" s="154" t="s">
        <v>26318</v>
      </c>
      <c r="H27" s="210" t="s">
        <v>14295</v>
      </c>
      <c r="I27" s="2"/>
    </row>
    <row r="28" spans="1:9" ht="18" x14ac:dyDescent="0.35">
      <c r="A28" s="154">
        <v>26</v>
      </c>
      <c r="B28" s="207" t="s">
        <v>22874</v>
      </c>
      <c r="C28" s="207" t="s">
        <v>24124</v>
      </c>
      <c r="D28" s="208" t="s">
        <v>26285</v>
      </c>
      <c r="E28" s="208" t="s">
        <v>26286</v>
      </c>
      <c r="F28" s="209">
        <v>0.4</v>
      </c>
      <c r="G28" s="154" t="s">
        <v>26320</v>
      </c>
      <c r="H28" s="210" t="s">
        <v>14295</v>
      </c>
      <c r="I28" s="2"/>
    </row>
    <row r="29" spans="1:9" ht="18" x14ac:dyDescent="0.35">
      <c r="A29" s="154">
        <v>27</v>
      </c>
      <c r="B29" s="207" t="s">
        <v>16081</v>
      </c>
      <c r="C29" s="207" t="s">
        <v>23064</v>
      </c>
      <c r="D29" s="208" t="s">
        <v>26285</v>
      </c>
      <c r="E29" s="208" t="s">
        <v>26286</v>
      </c>
      <c r="F29" s="209">
        <v>0.8</v>
      </c>
      <c r="G29" s="154" t="s">
        <v>26320</v>
      </c>
      <c r="H29" s="210" t="s">
        <v>14295</v>
      </c>
      <c r="I29" s="2"/>
    </row>
    <row r="30" spans="1:9" ht="18" x14ac:dyDescent="0.35">
      <c r="A30" s="154">
        <v>28</v>
      </c>
      <c r="B30" s="207" t="s">
        <v>24495</v>
      </c>
      <c r="C30" s="207" t="s">
        <v>26321</v>
      </c>
      <c r="D30" s="208" t="s">
        <v>26285</v>
      </c>
      <c r="E30" s="208" t="s">
        <v>26286</v>
      </c>
      <c r="F30" s="209">
        <v>1</v>
      </c>
      <c r="G30" s="154" t="s">
        <v>26320</v>
      </c>
      <c r="H30" s="210" t="s">
        <v>14295</v>
      </c>
      <c r="I30" s="2"/>
    </row>
    <row r="31" spans="1:9" ht="18" x14ac:dyDescent="0.35">
      <c r="A31" s="154">
        <v>29</v>
      </c>
      <c r="B31" s="207" t="s">
        <v>22976</v>
      </c>
      <c r="C31" s="207" t="s">
        <v>26322</v>
      </c>
      <c r="D31" s="208" t="s">
        <v>26285</v>
      </c>
      <c r="E31" s="208" t="s">
        <v>26286</v>
      </c>
      <c r="F31" s="209">
        <v>1</v>
      </c>
      <c r="G31" s="154" t="s">
        <v>26320</v>
      </c>
      <c r="H31" s="210" t="s">
        <v>14295</v>
      </c>
      <c r="I31" s="2"/>
    </row>
    <row r="32" spans="1:9" ht="18" x14ac:dyDescent="0.35">
      <c r="A32" s="154">
        <v>30</v>
      </c>
      <c r="B32" s="207" t="s">
        <v>23519</v>
      </c>
      <c r="C32" s="207" t="s">
        <v>25517</v>
      </c>
      <c r="D32" s="208" t="s">
        <v>26285</v>
      </c>
      <c r="E32" s="208" t="s">
        <v>26286</v>
      </c>
      <c r="F32" s="209">
        <v>1.8</v>
      </c>
      <c r="G32" s="154" t="s">
        <v>26323</v>
      </c>
      <c r="H32" s="210" t="s">
        <v>14295</v>
      </c>
      <c r="I32" s="2"/>
    </row>
    <row r="33" spans="1:9" ht="18" x14ac:dyDescent="0.35">
      <c r="A33" s="154">
        <v>31</v>
      </c>
      <c r="B33" s="207" t="s">
        <v>26324</v>
      </c>
      <c r="C33" s="207" t="s">
        <v>26324</v>
      </c>
      <c r="D33" s="208" t="s">
        <v>26285</v>
      </c>
      <c r="E33" s="208" t="s">
        <v>26286</v>
      </c>
      <c r="F33" s="209">
        <v>1.8</v>
      </c>
      <c r="G33" s="154" t="s">
        <v>26325</v>
      </c>
      <c r="H33" s="210" t="s">
        <v>14295</v>
      </c>
      <c r="I33" s="2"/>
    </row>
    <row r="34" spans="1:9" ht="18" x14ac:dyDescent="0.35">
      <c r="A34" s="154">
        <v>32</v>
      </c>
      <c r="B34" s="207" t="s">
        <v>23448</v>
      </c>
      <c r="C34" s="207" t="s">
        <v>26324</v>
      </c>
      <c r="D34" s="208" t="s">
        <v>26285</v>
      </c>
      <c r="E34" s="211" t="s">
        <v>26286</v>
      </c>
      <c r="F34" s="209">
        <v>3.2</v>
      </c>
      <c r="G34" s="154" t="s">
        <v>26326</v>
      </c>
      <c r="H34" s="210" t="s">
        <v>14295</v>
      </c>
      <c r="I34" s="2"/>
    </row>
    <row r="35" spans="1:9" ht="18" x14ac:dyDescent="0.35">
      <c r="A35" s="154">
        <v>33</v>
      </c>
      <c r="B35" s="207" t="s">
        <v>26327</v>
      </c>
      <c r="C35" s="207" t="s">
        <v>23738</v>
      </c>
      <c r="D35" s="208" t="s">
        <v>26285</v>
      </c>
      <c r="E35" s="208" t="s">
        <v>26286</v>
      </c>
      <c r="F35" s="209">
        <v>1.6</v>
      </c>
      <c r="G35" s="154" t="s">
        <v>26313</v>
      </c>
      <c r="H35" s="210" t="s">
        <v>14295</v>
      </c>
      <c r="I35" s="2"/>
    </row>
    <row r="36" spans="1:9" ht="18" x14ac:dyDescent="0.35">
      <c r="A36" s="154">
        <v>34</v>
      </c>
      <c r="B36" s="207" t="s">
        <v>23560</v>
      </c>
      <c r="C36" s="207" t="s">
        <v>26328</v>
      </c>
      <c r="D36" s="208" t="s">
        <v>26285</v>
      </c>
      <c r="E36" s="208" t="s">
        <v>26286</v>
      </c>
      <c r="F36" s="209">
        <v>0.4</v>
      </c>
      <c r="G36" s="154" t="s">
        <v>26320</v>
      </c>
      <c r="H36" s="210" t="s">
        <v>14295</v>
      </c>
      <c r="I36" s="2"/>
    </row>
    <row r="37" spans="1:9" ht="18" x14ac:dyDescent="0.35">
      <c r="A37" s="154">
        <v>35</v>
      </c>
      <c r="B37" s="207" t="s">
        <v>26329</v>
      </c>
      <c r="C37" s="207" t="s">
        <v>26330</v>
      </c>
      <c r="D37" s="208" t="s">
        <v>26285</v>
      </c>
      <c r="E37" s="208" t="s">
        <v>26286</v>
      </c>
      <c r="F37" s="209">
        <v>1.6</v>
      </c>
      <c r="G37" s="154" t="s">
        <v>26313</v>
      </c>
      <c r="H37" s="210" t="s">
        <v>14295</v>
      </c>
      <c r="I37" s="2"/>
    </row>
    <row r="38" spans="1:9" ht="18" x14ac:dyDescent="0.35">
      <c r="A38" s="154">
        <v>36</v>
      </c>
      <c r="B38" s="207" t="s">
        <v>24393</v>
      </c>
      <c r="C38" s="207" t="s">
        <v>26331</v>
      </c>
      <c r="D38" s="208" t="s">
        <v>26285</v>
      </c>
      <c r="E38" s="208" t="s">
        <v>26286</v>
      </c>
      <c r="F38" s="209">
        <v>0.6</v>
      </c>
      <c r="G38" s="154" t="s">
        <v>26320</v>
      </c>
      <c r="H38" s="210" t="s">
        <v>14295</v>
      </c>
      <c r="I38" s="2"/>
    </row>
    <row r="39" spans="1:9" ht="18" x14ac:dyDescent="0.35">
      <c r="A39" s="154">
        <v>37</v>
      </c>
      <c r="B39" s="207" t="s">
        <v>22987</v>
      </c>
      <c r="C39" s="207" t="s">
        <v>24348</v>
      </c>
      <c r="D39" s="208" t="s">
        <v>26285</v>
      </c>
      <c r="E39" s="208" t="s">
        <v>26286</v>
      </c>
      <c r="F39" s="209">
        <v>2.8</v>
      </c>
      <c r="G39" s="154" t="s">
        <v>26332</v>
      </c>
      <c r="H39" s="210" t="s">
        <v>14295</v>
      </c>
      <c r="I39" s="2"/>
    </row>
    <row r="40" spans="1:9" ht="18" x14ac:dyDescent="0.35">
      <c r="A40" s="154">
        <v>38</v>
      </c>
      <c r="B40" s="207" t="s">
        <v>26333</v>
      </c>
      <c r="C40" s="207" t="s">
        <v>22719</v>
      </c>
      <c r="D40" s="208" t="s">
        <v>26285</v>
      </c>
      <c r="E40" s="208" t="s">
        <v>26286</v>
      </c>
      <c r="F40" s="209">
        <v>0.8</v>
      </c>
      <c r="G40" s="154" t="s">
        <v>26313</v>
      </c>
      <c r="H40" s="210" t="s">
        <v>14295</v>
      </c>
      <c r="I40" s="2"/>
    </row>
    <row r="41" spans="1:9" ht="18" x14ac:dyDescent="0.35">
      <c r="A41" s="154">
        <v>39</v>
      </c>
      <c r="B41" s="207" t="s">
        <v>26334</v>
      </c>
      <c r="C41" s="207" t="s">
        <v>24393</v>
      </c>
      <c r="D41" s="208" t="s">
        <v>26285</v>
      </c>
      <c r="E41" s="208" t="s">
        <v>26286</v>
      </c>
      <c r="F41" s="209">
        <v>2.2000000000000002</v>
      </c>
      <c r="G41" s="154" t="s">
        <v>26335</v>
      </c>
      <c r="H41" s="241" t="s">
        <v>26336</v>
      </c>
      <c r="I41" s="2"/>
    </row>
    <row r="42" spans="1:9" ht="18" x14ac:dyDescent="0.35">
      <c r="A42" s="154">
        <v>40</v>
      </c>
      <c r="B42" s="207" t="s">
        <v>23118</v>
      </c>
      <c r="C42" s="207" t="s">
        <v>26337</v>
      </c>
      <c r="D42" s="208" t="s">
        <v>26285</v>
      </c>
      <c r="E42" s="208" t="s">
        <v>26286</v>
      </c>
      <c r="F42" s="209">
        <v>1.2</v>
      </c>
      <c r="G42" s="154" t="s">
        <v>26313</v>
      </c>
      <c r="H42" s="210" t="s">
        <v>14295</v>
      </c>
      <c r="I42" s="2"/>
    </row>
    <row r="43" spans="1:9" ht="18" x14ac:dyDescent="0.35">
      <c r="A43" s="154">
        <v>41</v>
      </c>
      <c r="B43" s="207" t="s">
        <v>26338</v>
      </c>
      <c r="C43" s="207" t="s">
        <v>26339</v>
      </c>
      <c r="D43" s="208" t="s">
        <v>26285</v>
      </c>
      <c r="E43" s="208" t="s">
        <v>26286</v>
      </c>
      <c r="F43" s="209">
        <v>1.6</v>
      </c>
      <c r="G43" s="154" t="s">
        <v>26340</v>
      </c>
      <c r="H43" s="210" t="s">
        <v>14295</v>
      </c>
      <c r="I43" s="2"/>
    </row>
    <row r="44" spans="1:9" ht="18" x14ac:dyDescent="0.35">
      <c r="A44" s="154">
        <v>42</v>
      </c>
      <c r="B44" s="207" t="s">
        <v>26341</v>
      </c>
      <c r="C44" s="207" t="s">
        <v>23551</v>
      </c>
      <c r="D44" s="208" t="s">
        <v>26285</v>
      </c>
      <c r="E44" s="208" t="s">
        <v>26286</v>
      </c>
      <c r="F44" s="209">
        <v>0.4</v>
      </c>
      <c r="G44" s="154" t="s">
        <v>26320</v>
      </c>
      <c r="H44" s="210" t="s">
        <v>14295</v>
      </c>
      <c r="I44" s="2"/>
    </row>
    <row r="45" spans="1:9" ht="18" x14ac:dyDescent="0.35">
      <c r="A45" s="154">
        <v>43</v>
      </c>
      <c r="B45" s="207" t="s">
        <v>23988</v>
      </c>
      <c r="C45" s="207" t="s">
        <v>22739</v>
      </c>
      <c r="D45" s="208" t="s">
        <v>26285</v>
      </c>
      <c r="E45" s="208" t="s">
        <v>26286</v>
      </c>
      <c r="F45" s="209">
        <v>0.6</v>
      </c>
      <c r="G45" s="154" t="s">
        <v>26320</v>
      </c>
      <c r="H45" s="210" t="s">
        <v>14295</v>
      </c>
      <c r="I45" s="2"/>
    </row>
    <row r="46" spans="1:9" ht="18" x14ac:dyDescent="0.35">
      <c r="A46" s="154">
        <v>44</v>
      </c>
      <c r="B46" s="207" t="s">
        <v>22729</v>
      </c>
      <c r="C46" s="207" t="s">
        <v>23551</v>
      </c>
      <c r="D46" s="208" t="s">
        <v>26285</v>
      </c>
      <c r="E46" s="208" t="s">
        <v>26286</v>
      </c>
      <c r="F46" s="209">
        <v>0.6</v>
      </c>
      <c r="G46" s="154" t="s">
        <v>26320</v>
      </c>
      <c r="H46" s="210" t="s">
        <v>14295</v>
      </c>
      <c r="I46" s="2"/>
    </row>
    <row r="47" spans="1:9" ht="18" x14ac:dyDescent="0.35">
      <c r="A47" s="154">
        <v>45</v>
      </c>
      <c r="B47" s="207" t="s">
        <v>26342</v>
      </c>
      <c r="C47" s="207" t="s">
        <v>22739</v>
      </c>
      <c r="D47" s="208" t="s">
        <v>26285</v>
      </c>
      <c r="E47" s="208" t="s">
        <v>26286</v>
      </c>
      <c r="F47" s="209">
        <v>0.6</v>
      </c>
      <c r="G47" s="154" t="s">
        <v>26320</v>
      </c>
      <c r="H47" s="210" t="s">
        <v>14295</v>
      </c>
      <c r="I47" s="2"/>
    </row>
    <row r="48" spans="1:9" ht="18" x14ac:dyDescent="0.35">
      <c r="A48" s="154">
        <v>46</v>
      </c>
      <c r="B48" s="207" t="s">
        <v>26343</v>
      </c>
      <c r="C48" s="207" t="s">
        <v>23549</v>
      </c>
      <c r="D48" s="208" t="s">
        <v>26285</v>
      </c>
      <c r="E48" s="208" t="s">
        <v>26286</v>
      </c>
      <c r="F48" s="209">
        <v>2</v>
      </c>
      <c r="G48" s="154" t="s">
        <v>26344</v>
      </c>
      <c r="H48" s="210" t="s">
        <v>14295</v>
      </c>
      <c r="I48" s="2"/>
    </row>
    <row r="49" spans="1:9" ht="18" x14ac:dyDescent="0.35">
      <c r="A49" s="154">
        <v>47</v>
      </c>
      <c r="B49" s="207" t="s">
        <v>26345</v>
      </c>
      <c r="C49" s="207" t="s">
        <v>22776</v>
      </c>
      <c r="D49" s="208" t="s">
        <v>26285</v>
      </c>
      <c r="E49" s="208" t="s">
        <v>26286</v>
      </c>
      <c r="F49" s="209">
        <v>0.4</v>
      </c>
      <c r="G49" s="154" t="s">
        <v>26320</v>
      </c>
      <c r="H49" s="210" t="s">
        <v>14295</v>
      </c>
      <c r="I49" s="2"/>
    </row>
    <row r="50" spans="1:9" ht="18" x14ac:dyDescent="0.35">
      <c r="A50" s="154">
        <v>48</v>
      </c>
      <c r="B50" s="207" t="s">
        <v>24351</v>
      </c>
      <c r="C50" s="207" t="s">
        <v>22730</v>
      </c>
      <c r="D50" s="208" t="s">
        <v>26285</v>
      </c>
      <c r="E50" s="208" t="s">
        <v>26286</v>
      </c>
      <c r="F50" s="209">
        <v>1.2</v>
      </c>
      <c r="G50" s="154" t="s">
        <v>26313</v>
      </c>
      <c r="H50" s="210" t="s">
        <v>14295</v>
      </c>
      <c r="I50" s="2"/>
    </row>
    <row r="51" spans="1:9" ht="18" x14ac:dyDescent="0.35">
      <c r="A51" s="154">
        <v>49</v>
      </c>
      <c r="B51" s="207" t="s">
        <v>26346</v>
      </c>
      <c r="C51" s="207" t="s">
        <v>26347</v>
      </c>
      <c r="D51" s="208" t="s">
        <v>26285</v>
      </c>
      <c r="E51" s="208" t="s">
        <v>26286</v>
      </c>
      <c r="F51" s="209">
        <v>2.6</v>
      </c>
      <c r="G51" s="154" t="s">
        <v>26348</v>
      </c>
      <c r="H51" s="210" t="s">
        <v>14295</v>
      </c>
      <c r="I51" s="2"/>
    </row>
    <row r="52" spans="1:9" ht="18" x14ac:dyDescent="0.35">
      <c r="A52" s="154">
        <v>50</v>
      </c>
      <c r="B52" s="207" t="s">
        <v>26349</v>
      </c>
      <c r="C52" s="207" t="s">
        <v>26350</v>
      </c>
      <c r="D52" s="208" t="s">
        <v>26285</v>
      </c>
      <c r="E52" s="208" t="s">
        <v>26286</v>
      </c>
      <c r="F52" s="209">
        <v>0.52</v>
      </c>
      <c r="G52" s="154" t="s">
        <v>26320</v>
      </c>
      <c r="H52" s="210" t="s">
        <v>14295</v>
      </c>
      <c r="I52" s="2"/>
    </row>
    <row r="53" spans="1:9" ht="18" x14ac:dyDescent="0.35">
      <c r="A53" s="154">
        <v>51</v>
      </c>
      <c r="B53" s="207" t="s">
        <v>26351</v>
      </c>
      <c r="C53" s="207" t="s">
        <v>24364</v>
      </c>
      <c r="D53" s="208" t="s">
        <v>26285</v>
      </c>
      <c r="E53" s="208" t="s">
        <v>26286</v>
      </c>
      <c r="F53" s="209">
        <v>0.6</v>
      </c>
      <c r="G53" s="154" t="s">
        <v>26316</v>
      </c>
      <c r="H53" s="210" t="s">
        <v>14295</v>
      </c>
      <c r="I53" s="2"/>
    </row>
    <row r="54" spans="1:9" ht="18" x14ac:dyDescent="0.35">
      <c r="A54" s="154">
        <v>52</v>
      </c>
      <c r="B54" s="207" t="s">
        <v>23040</v>
      </c>
      <c r="C54" s="207" t="s">
        <v>24440</v>
      </c>
      <c r="D54" s="208" t="s">
        <v>26285</v>
      </c>
      <c r="E54" s="208" t="s">
        <v>26286</v>
      </c>
      <c r="F54" s="209">
        <v>0.52</v>
      </c>
      <c r="G54" s="154" t="s">
        <v>26320</v>
      </c>
      <c r="H54" s="210" t="s">
        <v>14295</v>
      </c>
      <c r="I54" s="2"/>
    </row>
    <row r="55" spans="1:9" ht="18" x14ac:dyDescent="0.35">
      <c r="A55" s="154">
        <v>53</v>
      </c>
      <c r="B55" s="207" t="s">
        <v>24440</v>
      </c>
      <c r="C55" s="207" t="s">
        <v>26352</v>
      </c>
      <c r="D55" s="208" t="s">
        <v>26285</v>
      </c>
      <c r="E55" s="208" t="s">
        <v>26286</v>
      </c>
      <c r="F55" s="209">
        <v>0.4</v>
      </c>
      <c r="G55" s="154" t="s">
        <v>26320</v>
      </c>
      <c r="H55" s="210" t="s">
        <v>14295</v>
      </c>
      <c r="I55" s="2"/>
    </row>
    <row r="56" spans="1:9" ht="18" x14ac:dyDescent="0.35">
      <c r="A56" s="154">
        <v>54</v>
      </c>
      <c r="B56" s="207" t="s">
        <v>23561</v>
      </c>
      <c r="C56" s="207" t="s">
        <v>26353</v>
      </c>
      <c r="D56" s="208" t="s">
        <v>26285</v>
      </c>
      <c r="E56" s="208" t="s">
        <v>26286</v>
      </c>
      <c r="F56" s="209">
        <v>0.46</v>
      </c>
      <c r="G56" s="154" t="s">
        <v>26320</v>
      </c>
      <c r="H56" s="210" t="s">
        <v>14295</v>
      </c>
      <c r="I56" s="2"/>
    </row>
    <row r="57" spans="1:9" ht="18" x14ac:dyDescent="0.35">
      <c r="A57" s="154">
        <v>55</v>
      </c>
      <c r="B57" s="207" t="s">
        <v>25517</v>
      </c>
      <c r="C57" s="207" t="s">
        <v>23551</v>
      </c>
      <c r="D57" s="208" t="s">
        <v>26285</v>
      </c>
      <c r="E57" s="208" t="s">
        <v>26286</v>
      </c>
      <c r="F57" s="209">
        <v>0.6</v>
      </c>
      <c r="G57" s="154" t="s">
        <v>26320</v>
      </c>
      <c r="H57" s="210" t="s">
        <v>14295</v>
      </c>
      <c r="I57" s="2"/>
    </row>
    <row r="58" spans="1:9" ht="18" x14ac:dyDescent="0.35">
      <c r="A58" s="154">
        <v>56</v>
      </c>
      <c r="B58" s="207" t="s">
        <v>23212</v>
      </c>
      <c r="C58" s="207" t="s">
        <v>22739</v>
      </c>
      <c r="D58" s="208" t="s">
        <v>26285</v>
      </c>
      <c r="E58" s="208" t="s">
        <v>26286</v>
      </c>
      <c r="F58" s="209">
        <v>0.13</v>
      </c>
      <c r="G58" s="154" t="s">
        <v>26316</v>
      </c>
      <c r="H58" s="210" t="s">
        <v>14295</v>
      </c>
      <c r="I58" s="2"/>
    </row>
    <row r="59" spans="1:9" ht="18" x14ac:dyDescent="0.35">
      <c r="A59" s="154">
        <v>57</v>
      </c>
      <c r="B59" s="207" t="s">
        <v>26354</v>
      </c>
      <c r="C59" s="207" t="s">
        <v>22739</v>
      </c>
      <c r="D59" s="208" t="s">
        <v>26285</v>
      </c>
      <c r="E59" s="208" t="s">
        <v>26286</v>
      </c>
      <c r="F59" s="209">
        <v>0.6</v>
      </c>
      <c r="G59" s="154" t="s">
        <v>26320</v>
      </c>
      <c r="H59" s="210" t="s">
        <v>14295</v>
      </c>
      <c r="I59" s="2"/>
    </row>
    <row r="60" spans="1:9" ht="18" x14ac:dyDescent="0.35">
      <c r="A60" s="154">
        <v>58</v>
      </c>
      <c r="B60" s="207" t="s">
        <v>22543</v>
      </c>
      <c r="C60" s="207" t="s">
        <v>26355</v>
      </c>
      <c r="D60" s="208" t="s">
        <v>26285</v>
      </c>
      <c r="E60" s="208" t="s">
        <v>26286</v>
      </c>
      <c r="F60" s="209">
        <v>0.6</v>
      </c>
      <c r="G60" s="154" t="s">
        <v>26320</v>
      </c>
      <c r="H60" s="210" t="s">
        <v>14295</v>
      </c>
      <c r="I60" s="2"/>
    </row>
    <row r="61" spans="1:9" ht="18" x14ac:dyDescent="0.35">
      <c r="A61" s="154">
        <v>59</v>
      </c>
      <c r="B61" s="207" t="s">
        <v>22739</v>
      </c>
      <c r="C61" s="207" t="s">
        <v>26356</v>
      </c>
      <c r="D61" s="208" t="s">
        <v>26285</v>
      </c>
      <c r="E61" s="208" t="s">
        <v>26286</v>
      </c>
      <c r="F61" s="209">
        <v>0.1</v>
      </c>
      <c r="G61" s="154" t="s">
        <v>26320</v>
      </c>
      <c r="H61" s="210" t="s">
        <v>14295</v>
      </c>
      <c r="I61" s="2"/>
    </row>
    <row r="62" spans="1:9" ht="18" x14ac:dyDescent="0.35">
      <c r="A62" s="154">
        <v>60</v>
      </c>
      <c r="B62" s="207" t="s">
        <v>23597</v>
      </c>
      <c r="C62" s="207" t="s">
        <v>22739</v>
      </c>
      <c r="D62" s="208" t="s">
        <v>26285</v>
      </c>
      <c r="E62" s="208" t="s">
        <v>26286</v>
      </c>
      <c r="F62" s="209">
        <v>0.4</v>
      </c>
      <c r="G62" s="154" t="s">
        <v>26320</v>
      </c>
      <c r="H62" s="210" t="s">
        <v>14295</v>
      </c>
      <c r="I62" s="2"/>
    </row>
    <row r="63" spans="1:9" ht="18" x14ac:dyDescent="0.35">
      <c r="A63" s="154">
        <v>61</v>
      </c>
      <c r="B63" s="207" t="s">
        <v>23561</v>
      </c>
      <c r="C63" s="207" t="s">
        <v>23573</v>
      </c>
      <c r="D63" s="208" t="s">
        <v>26285</v>
      </c>
      <c r="E63" s="208" t="s">
        <v>26286</v>
      </c>
      <c r="F63" s="209">
        <v>0.44</v>
      </c>
      <c r="G63" s="154" t="s">
        <v>26320</v>
      </c>
      <c r="H63" s="210" t="s">
        <v>14295</v>
      </c>
      <c r="I63" s="2"/>
    </row>
    <row r="64" spans="1:9" ht="18" x14ac:dyDescent="0.35">
      <c r="A64" s="154">
        <v>62</v>
      </c>
      <c r="B64" s="207" t="s">
        <v>22727</v>
      </c>
      <c r="C64" s="207" t="s">
        <v>22733</v>
      </c>
      <c r="D64" s="208" t="s">
        <v>26285</v>
      </c>
      <c r="E64" s="208" t="s">
        <v>26286</v>
      </c>
      <c r="F64" s="209">
        <v>0.44</v>
      </c>
      <c r="G64" s="154" t="s">
        <v>26320</v>
      </c>
      <c r="H64" s="210" t="s">
        <v>14295</v>
      </c>
      <c r="I64" s="2"/>
    </row>
    <row r="65" spans="1:9" ht="18" x14ac:dyDescent="0.35">
      <c r="A65" s="154">
        <v>63</v>
      </c>
      <c r="B65" s="207" t="s">
        <v>22733</v>
      </c>
      <c r="C65" s="207" t="s">
        <v>23560</v>
      </c>
      <c r="D65" s="208" t="s">
        <v>26285</v>
      </c>
      <c r="E65" s="208" t="s">
        <v>26286</v>
      </c>
      <c r="F65" s="209">
        <v>0.86</v>
      </c>
      <c r="G65" s="154" t="s">
        <v>26316</v>
      </c>
      <c r="H65" s="210" t="s">
        <v>14295</v>
      </c>
      <c r="I65" s="2"/>
    </row>
    <row r="66" spans="1:9" ht="18" x14ac:dyDescent="0.35">
      <c r="A66" s="154">
        <v>64</v>
      </c>
      <c r="B66" s="207" t="s">
        <v>3851</v>
      </c>
      <c r="C66" s="207" t="s">
        <v>23573</v>
      </c>
      <c r="D66" s="208" t="s">
        <v>26285</v>
      </c>
      <c r="E66" s="208" t="s">
        <v>26286</v>
      </c>
      <c r="F66" s="209">
        <v>1.2</v>
      </c>
      <c r="G66" s="154" t="s">
        <v>26313</v>
      </c>
      <c r="H66" s="210" t="s">
        <v>14295</v>
      </c>
      <c r="I66" s="2"/>
    </row>
    <row r="67" spans="1:9" ht="18" x14ac:dyDescent="0.35">
      <c r="A67" s="154">
        <v>65</v>
      </c>
      <c r="B67" s="207" t="s">
        <v>22854</v>
      </c>
      <c r="C67" s="207" t="s">
        <v>26357</v>
      </c>
      <c r="D67" s="208" t="s">
        <v>26285</v>
      </c>
      <c r="E67" s="208" t="s">
        <v>26286</v>
      </c>
      <c r="F67" s="209">
        <v>0.84</v>
      </c>
      <c r="G67" s="154" t="s">
        <v>26320</v>
      </c>
      <c r="H67" s="210" t="s">
        <v>14295</v>
      </c>
      <c r="I67" s="2"/>
    </row>
    <row r="68" spans="1:9" ht="18" x14ac:dyDescent="0.35">
      <c r="A68" s="154">
        <v>66</v>
      </c>
      <c r="B68" s="207" t="s">
        <v>22719</v>
      </c>
      <c r="C68" s="207" t="s">
        <v>24363</v>
      </c>
      <c r="D68" s="208" t="s">
        <v>26285</v>
      </c>
      <c r="E68" s="208" t="s">
        <v>26286</v>
      </c>
      <c r="F68" s="209">
        <v>0.6</v>
      </c>
      <c r="G68" s="154" t="s">
        <v>26320</v>
      </c>
      <c r="H68" s="210" t="s">
        <v>14295</v>
      </c>
      <c r="I68" s="2"/>
    </row>
    <row r="69" spans="1:9" ht="18" x14ac:dyDescent="0.35">
      <c r="A69" s="154">
        <v>67</v>
      </c>
      <c r="B69" s="207" t="s">
        <v>23212</v>
      </c>
      <c r="C69" s="207" t="s">
        <v>24393</v>
      </c>
      <c r="D69" s="208" t="s">
        <v>26285</v>
      </c>
      <c r="E69" s="208" t="s">
        <v>26286</v>
      </c>
      <c r="F69" s="209">
        <v>0.4</v>
      </c>
      <c r="G69" s="154" t="s">
        <v>26320</v>
      </c>
      <c r="H69" s="210" t="s">
        <v>14295</v>
      </c>
      <c r="I69" s="2"/>
    </row>
    <row r="70" spans="1:9" ht="18" x14ac:dyDescent="0.35">
      <c r="A70" s="154">
        <v>68</v>
      </c>
      <c r="B70" s="207" t="s">
        <v>22520</v>
      </c>
      <c r="C70" s="207" t="s">
        <v>26358</v>
      </c>
      <c r="D70" s="208" t="s">
        <v>26285</v>
      </c>
      <c r="E70" s="208" t="s">
        <v>26286</v>
      </c>
      <c r="F70" s="209">
        <v>2</v>
      </c>
      <c r="G70" s="154" t="s">
        <v>26359</v>
      </c>
      <c r="H70" s="210" t="s">
        <v>14295</v>
      </c>
      <c r="I70" s="2"/>
    </row>
    <row r="71" spans="1:9" ht="18" x14ac:dyDescent="0.35">
      <c r="A71" s="154">
        <v>69</v>
      </c>
      <c r="B71" s="207" t="s">
        <v>23240</v>
      </c>
      <c r="C71" s="207" t="s">
        <v>23551</v>
      </c>
      <c r="D71" s="208" t="s">
        <v>26285</v>
      </c>
      <c r="E71" s="208" t="s">
        <v>26286</v>
      </c>
      <c r="F71" s="209">
        <v>0.4</v>
      </c>
      <c r="G71" s="154" t="s">
        <v>26320</v>
      </c>
      <c r="H71" s="210" t="s">
        <v>14295</v>
      </c>
      <c r="I71" s="2"/>
    </row>
    <row r="72" spans="1:9" ht="18" x14ac:dyDescent="0.35">
      <c r="A72" s="154">
        <v>70</v>
      </c>
      <c r="B72" s="207" t="s">
        <v>26268</v>
      </c>
      <c r="C72" s="207" t="s">
        <v>26360</v>
      </c>
      <c r="D72" s="208" t="s">
        <v>26285</v>
      </c>
      <c r="E72" s="208" t="s">
        <v>26286</v>
      </c>
      <c r="F72" s="209">
        <v>1.6</v>
      </c>
      <c r="G72" s="154" t="s">
        <v>26361</v>
      </c>
      <c r="H72" s="210" t="s">
        <v>14295</v>
      </c>
      <c r="I72" s="2"/>
    </row>
    <row r="73" spans="1:9" ht="18" x14ac:dyDescent="0.35">
      <c r="A73" s="154">
        <v>71</v>
      </c>
      <c r="B73" s="207" t="s">
        <v>26362</v>
      </c>
      <c r="C73" s="207" t="s">
        <v>26363</v>
      </c>
      <c r="D73" s="208" t="s">
        <v>26285</v>
      </c>
      <c r="E73" s="208" t="s">
        <v>26286</v>
      </c>
      <c r="F73" s="209">
        <v>2</v>
      </c>
      <c r="G73" s="154" t="s">
        <v>26364</v>
      </c>
      <c r="H73" s="210" t="s">
        <v>14295</v>
      </c>
      <c r="I73" s="2"/>
    </row>
    <row r="74" spans="1:9" ht="18" x14ac:dyDescent="0.35">
      <c r="A74" s="154">
        <v>72</v>
      </c>
      <c r="B74" s="207" t="s">
        <v>23586</v>
      </c>
      <c r="C74" s="207" t="s">
        <v>26341</v>
      </c>
      <c r="D74" s="208" t="s">
        <v>26285</v>
      </c>
      <c r="E74" s="208" t="s">
        <v>26286</v>
      </c>
      <c r="F74" s="209">
        <v>0.9</v>
      </c>
      <c r="G74" s="154" t="s">
        <v>26320</v>
      </c>
      <c r="H74" s="210" t="s">
        <v>14295</v>
      </c>
      <c r="I74" s="2"/>
    </row>
    <row r="75" spans="1:9" ht="18" x14ac:dyDescent="0.35">
      <c r="A75" s="154">
        <v>73</v>
      </c>
      <c r="B75" s="207" t="s">
        <v>23241</v>
      </c>
      <c r="C75" s="207" t="s">
        <v>23738</v>
      </c>
      <c r="D75" s="208" t="s">
        <v>26285</v>
      </c>
      <c r="E75" s="208" t="s">
        <v>26286</v>
      </c>
      <c r="F75" s="209">
        <v>1</v>
      </c>
      <c r="G75" s="154" t="s">
        <v>26320</v>
      </c>
      <c r="H75" s="210" t="s">
        <v>14295</v>
      </c>
      <c r="I75" s="2"/>
    </row>
    <row r="76" spans="1:9" ht="18" x14ac:dyDescent="0.35">
      <c r="A76" s="154">
        <v>74</v>
      </c>
      <c r="B76" s="207" t="s">
        <v>24212</v>
      </c>
      <c r="C76" s="207" t="s">
        <v>6852</v>
      </c>
      <c r="D76" s="208" t="s">
        <v>26285</v>
      </c>
      <c r="E76" s="208" t="s">
        <v>26286</v>
      </c>
      <c r="F76" s="209">
        <v>0.4</v>
      </c>
      <c r="G76" s="154" t="s">
        <v>26320</v>
      </c>
      <c r="H76" s="210" t="s">
        <v>14295</v>
      </c>
      <c r="I76" s="2"/>
    </row>
    <row r="77" spans="1:9" ht="18" x14ac:dyDescent="0.35">
      <c r="A77" s="154">
        <v>75</v>
      </c>
      <c r="B77" s="207" t="s">
        <v>23764</v>
      </c>
      <c r="C77" s="207" t="s">
        <v>22524</v>
      </c>
      <c r="D77" s="208" t="s">
        <v>26285</v>
      </c>
      <c r="E77" s="208" t="s">
        <v>26286</v>
      </c>
      <c r="F77" s="209">
        <v>1.2</v>
      </c>
      <c r="G77" s="154" t="s">
        <v>26313</v>
      </c>
      <c r="H77" s="210" t="s">
        <v>14295</v>
      </c>
      <c r="I77" s="2"/>
    </row>
    <row r="78" spans="1:9" ht="18" x14ac:dyDescent="0.35">
      <c r="A78" s="154">
        <v>76</v>
      </c>
      <c r="B78" s="207" t="s">
        <v>3851</v>
      </c>
      <c r="C78" s="207" t="s">
        <v>26365</v>
      </c>
      <c r="D78" s="208" t="s">
        <v>26285</v>
      </c>
      <c r="E78" s="208" t="s">
        <v>26286</v>
      </c>
      <c r="F78" s="209">
        <v>0.8</v>
      </c>
      <c r="G78" s="154" t="s">
        <v>26320</v>
      </c>
      <c r="H78" s="210" t="s">
        <v>14295</v>
      </c>
      <c r="I78" s="2"/>
    </row>
    <row r="79" spans="1:9" ht="18" x14ac:dyDescent="0.35">
      <c r="A79" s="154">
        <v>77</v>
      </c>
      <c r="B79" s="207" t="s">
        <v>22836</v>
      </c>
      <c r="C79" s="207" t="s">
        <v>24320</v>
      </c>
      <c r="D79" s="208" t="s">
        <v>26285</v>
      </c>
      <c r="E79" s="208" t="s">
        <v>26286</v>
      </c>
      <c r="F79" s="209">
        <v>1.6</v>
      </c>
      <c r="G79" s="154" t="s">
        <v>26361</v>
      </c>
      <c r="H79" s="210" t="s">
        <v>14295</v>
      </c>
      <c r="I79" s="2"/>
    </row>
    <row r="80" spans="1:9" ht="18" x14ac:dyDescent="0.35">
      <c r="A80" s="154">
        <v>78</v>
      </c>
      <c r="B80" s="207" t="s">
        <v>26366</v>
      </c>
      <c r="C80" s="207" t="s">
        <v>26367</v>
      </c>
      <c r="D80" s="208" t="s">
        <v>26285</v>
      </c>
      <c r="E80" s="208" t="s">
        <v>26286</v>
      </c>
      <c r="F80" s="209">
        <v>0.4</v>
      </c>
      <c r="G80" s="154" t="s">
        <v>26320</v>
      </c>
      <c r="H80" s="210" t="s">
        <v>14295</v>
      </c>
      <c r="I80" s="2"/>
    </row>
    <row r="81" spans="1:9" ht="18" x14ac:dyDescent="0.35">
      <c r="A81" s="154">
        <v>79</v>
      </c>
      <c r="B81" s="207" t="s">
        <v>23551</v>
      </c>
      <c r="C81" s="207" t="s">
        <v>26368</v>
      </c>
      <c r="D81" s="208" t="s">
        <v>26285</v>
      </c>
      <c r="E81" s="208" t="s">
        <v>26286</v>
      </c>
      <c r="F81" s="209">
        <v>0.6</v>
      </c>
      <c r="G81" s="154" t="s">
        <v>26320</v>
      </c>
      <c r="H81" s="210" t="s">
        <v>14295</v>
      </c>
      <c r="I81" s="2"/>
    </row>
    <row r="82" spans="1:9" ht="18" x14ac:dyDescent="0.35">
      <c r="A82" s="154">
        <v>80</v>
      </c>
      <c r="B82" s="207" t="s">
        <v>23560</v>
      </c>
      <c r="C82" s="207" t="s">
        <v>23551</v>
      </c>
      <c r="D82" s="208" t="s">
        <v>26285</v>
      </c>
      <c r="E82" s="208" t="s">
        <v>26286</v>
      </c>
      <c r="F82" s="209">
        <v>1.4</v>
      </c>
      <c r="G82" s="154" t="s">
        <v>26313</v>
      </c>
      <c r="H82" s="210" t="s">
        <v>14295</v>
      </c>
      <c r="I82" s="2"/>
    </row>
    <row r="83" spans="1:9" ht="18" x14ac:dyDescent="0.35">
      <c r="A83" s="154">
        <v>81</v>
      </c>
      <c r="B83" s="207" t="s">
        <v>24348</v>
      </c>
      <c r="C83" s="207" t="s">
        <v>24364</v>
      </c>
      <c r="D83" s="208" t="s">
        <v>26285</v>
      </c>
      <c r="E83" s="208" t="s">
        <v>26286</v>
      </c>
      <c r="F83" s="209">
        <v>0.8</v>
      </c>
      <c r="G83" s="154" t="s">
        <v>26320</v>
      </c>
      <c r="H83" s="210" t="s">
        <v>14295</v>
      </c>
      <c r="I83" s="2"/>
    </row>
    <row r="84" spans="1:9" ht="18" x14ac:dyDescent="0.35">
      <c r="A84" s="154">
        <v>82</v>
      </c>
      <c r="B84" s="207" t="s">
        <v>26369</v>
      </c>
      <c r="C84" s="207" t="s">
        <v>26370</v>
      </c>
      <c r="D84" s="208" t="s">
        <v>26285</v>
      </c>
      <c r="E84" s="208" t="s">
        <v>26286</v>
      </c>
      <c r="F84" s="209">
        <v>0.86</v>
      </c>
      <c r="G84" s="154" t="s">
        <v>26320</v>
      </c>
      <c r="H84" s="210" t="s">
        <v>14295</v>
      </c>
      <c r="I84" s="2"/>
    </row>
    <row r="85" spans="1:9" ht="18" x14ac:dyDescent="0.35">
      <c r="A85" s="154">
        <v>83</v>
      </c>
      <c r="B85" s="207" t="s">
        <v>23519</v>
      </c>
      <c r="C85" s="207" t="s">
        <v>26371</v>
      </c>
      <c r="D85" s="208" t="s">
        <v>26285</v>
      </c>
      <c r="E85" s="208" t="s">
        <v>26286</v>
      </c>
      <c r="F85" s="209">
        <v>1.6</v>
      </c>
      <c r="G85" s="154" t="s">
        <v>26313</v>
      </c>
      <c r="H85" s="210" t="s">
        <v>14295</v>
      </c>
      <c r="I85" s="2"/>
    </row>
    <row r="86" spans="1:9" ht="18" x14ac:dyDescent="0.35">
      <c r="A86" s="154">
        <v>84</v>
      </c>
      <c r="B86" s="207" t="s">
        <v>22689</v>
      </c>
      <c r="C86" s="207" t="s">
        <v>22537</v>
      </c>
      <c r="D86" s="208" t="s">
        <v>26285</v>
      </c>
      <c r="E86" s="208" t="s">
        <v>26286</v>
      </c>
      <c r="F86" s="209">
        <v>0.8</v>
      </c>
      <c r="G86" s="154" t="s">
        <v>26320</v>
      </c>
      <c r="H86" s="210" t="s">
        <v>14295</v>
      </c>
      <c r="I86" s="2"/>
    </row>
    <row r="87" spans="1:9" ht="18" x14ac:dyDescent="0.35">
      <c r="A87" s="154">
        <v>85</v>
      </c>
      <c r="B87" s="207" t="s">
        <v>23572</v>
      </c>
      <c r="C87" s="207" t="s">
        <v>22537</v>
      </c>
      <c r="D87" s="208" t="s">
        <v>26285</v>
      </c>
      <c r="E87" s="208" t="s">
        <v>26286</v>
      </c>
      <c r="F87" s="209">
        <v>0.8</v>
      </c>
      <c r="G87" s="154" t="s">
        <v>26320</v>
      </c>
      <c r="H87" s="210" t="s">
        <v>14295</v>
      </c>
      <c r="I87" s="2"/>
    </row>
    <row r="88" spans="1:9" ht="18" x14ac:dyDescent="0.35">
      <c r="A88" s="154">
        <v>86</v>
      </c>
      <c r="B88" s="207" t="s">
        <v>26080</v>
      </c>
      <c r="C88" s="207" t="s">
        <v>24348</v>
      </c>
      <c r="D88" s="208" t="s">
        <v>26285</v>
      </c>
      <c r="E88" s="208" t="s">
        <v>26286</v>
      </c>
      <c r="F88" s="209">
        <v>1.29</v>
      </c>
      <c r="G88" s="154" t="s">
        <v>26313</v>
      </c>
      <c r="H88" s="210" t="s">
        <v>14295</v>
      </c>
      <c r="I88" s="2"/>
    </row>
    <row r="89" spans="1:9" ht="18" x14ac:dyDescent="0.35">
      <c r="A89" s="154">
        <v>87</v>
      </c>
      <c r="B89" s="207" t="s">
        <v>25587</v>
      </c>
      <c r="C89" s="207" t="s">
        <v>26372</v>
      </c>
      <c r="D89" s="208" t="s">
        <v>26285</v>
      </c>
      <c r="E89" s="208" t="s">
        <v>26286</v>
      </c>
      <c r="F89" s="209">
        <v>2.4</v>
      </c>
      <c r="G89" s="154" t="s">
        <v>26373</v>
      </c>
      <c r="H89" s="210" t="s">
        <v>14295</v>
      </c>
      <c r="I89" s="2"/>
    </row>
    <row r="90" spans="1:9" ht="18" x14ac:dyDescent="0.35">
      <c r="A90" s="154">
        <v>88</v>
      </c>
      <c r="B90" s="207" t="s">
        <v>26374</v>
      </c>
      <c r="C90" s="207" t="s">
        <v>22730</v>
      </c>
      <c r="D90" s="208" t="s">
        <v>26285</v>
      </c>
      <c r="E90" s="208" t="s">
        <v>26286</v>
      </c>
      <c r="F90" s="209">
        <v>2.8</v>
      </c>
      <c r="G90" s="154" t="s">
        <v>26375</v>
      </c>
      <c r="H90" s="210" t="s">
        <v>14295</v>
      </c>
      <c r="I90" s="2"/>
    </row>
    <row r="91" spans="1:9" ht="18" x14ac:dyDescent="0.35">
      <c r="A91" s="154">
        <v>89</v>
      </c>
      <c r="B91" s="207" t="s">
        <v>26376</v>
      </c>
      <c r="C91" s="207" t="s">
        <v>26377</v>
      </c>
      <c r="D91" s="208" t="s">
        <v>26285</v>
      </c>
      <c r="E91" s="208" t="s">
        <v>26286</v>
      </c>
      <c r="F91" s="209">
        <v>1.2</v>
      </c>
      <c r="G91" s="154" t="s">
        <v>26313</v>
      </c>
      <c r="H91" s="210" t="s">
        <v>14295</v>
      </c>
      <c r="I91" s="2"/>
    </row>
    <row r="92" spans="1:9" ht="18" x14ac:dyDescent="0.35">
      <c r="A92" s="154">
        <v>90</v>
      </c>
      <c r="B92" s="207" t="s">
        <v>26378</v>
      </c>
      <c r="C92" s="207" t="s">
        <v>22733</v>
      </c>
      <c r="D92" s="208" t="s">
        <v>26285</v>
      </c>
      <c r="E92" s="208" t="s">
        <v>26286</v>
      </c>
      <c r="F92" s="209">
        <v>0.6</v>
      </c>
      <c r="G92" s="154" t="s">
        <v>26320</v>
      </c>
      <c r="H92" s="210" t="s">
        <v>14295</v>
      </c>
      <c r="I92" s="2"/>
    </row>
    <row r="93" spans="1:9" ht="18" x14ac:dyDescent="0.35">
      <c r="A93" s="154">
        <v>91</v>
      </c>
      <c r="B93" s="207" t="s">
        <v>23155</v>
      </c>
      <c r="C93" s="207" t="s">
        <v>23560</v>
      </c>
      <c r="D93" s="208" t="s">
        <v>26285</v>
      </c>
      <c r="E93" s="208" t="s">
        <v>26286</v>
      </c>
      <c r="F93" s="209">
        <v>1.6</v>
      </c>
      <c r="G93" s="154" t="s">
        <v>26344</v>
      </c>
      <c r="H93" s="210" t="s">
        <v>14295</v>
      </c>
      <c r="I93" s="2"/>
    </row>
    <row r="94" spans="1:9" ht="18" x14ac:dyDescent="0.35">
      <c r="A94" s="154">
        <v>92</v>
      </c>
      <c r="B94" s="207" t="s">
        <v>26379</v>
      </c>
      <c r="C94" s="207" t="s">
        <v>22730</v>
      </c>
      <c r="D94" s="208" t="s">
        <v>26285</v>
      </c>
      <c r="E94" s="208" t="s">
        <v>26286</v>
      </c>
      <c r="F94" s="209">
        <v>1.6</v>
      </c>
      <c r="G94" s="154" t="s">
        <v>26313</v>
      </c>
      <c r="H94" s="210" t="s">
        <v>14295</v>
      </c>
      <c r="I94" s="2"/>
    </row>
    <row r="95" spans="1:9" ht="18" x14ac:dyDescent="0.35">
      <c r="A95" s="154">
        <v>93</v>
      </c>
      <c r="B95" s="207" t="s">
        <v>22746</v>
      </c>
      <c r="C95" s="207" t="s">
        <v>23613</v>
      </c>
      <c r="D95" s="208" t="s">
        <v>26285</v>
      </c>
      <c r="E95" s="208" t="s">
        <v>26286</v>
      </c>
      <c r="F95" s="209">
        <v>2.4</v>
      </c>
      <c r="G95" s="154" t="s">
        <v>26344</v>
      </c>
      <c r="H95" s="210" t="s">
        <v>14295</v>
      </c>
      <c r="I95" s="2"/>
    </row>
    <row r="96" spans="1:9" ht="18" x14ac:dyDescent="0.35">
      <c r="A96" s="154">
        <v>94</v>
      </c>
      <c r="B96" s="207" t="s">
        <v>26380</v>
      </c>
      <c r="C96" s="207" t="s">
        <v>22764</v>
      </c>
      <c r="D96" s="208" t="s">
        <v>26285</v>
      </c>
      <c r="E96" s="208" t="s">
        <v>26286</v>
      </c>
      <c r="F96" s="209">
        <v>1.2</v>
      </c>
      <c r="G96" s="154" t="s">
        <v>26313</v>
      </c>
      <c r="H96" s="210" t="s">
        <v>14295</v>
      </c>
      <c r="I96" s="2"/>
    </row>
    <row r="97" spans="1:9" ht="18" x14ac:dyDescent="0.35">
      <c r="A97" s="154">
        <v>95</v>
      </c>
      <c r="B97" s="207" t="s">
        <v>22689</v>
      </c>
      <c r="C97" s="207" t="s">
        <v>24120</v>
      </c>
      <c r="D97" s="208" t="s">
        <v>26285</v>
      </c>
      <c r="E97" s="208" t="s">
        <v>26286</v>
      </c>
      <c r="F97" s="209">
        <v>0.6</v>
      </c>
      <c r="G97" s="154" t="s">
        <v>26320</v>
      </c>
      <c r="H97" s="210" t="s">
        <v>14295</v>
      </c>
      <c r="I97" s="2"/>
    </row>
    <row r="98" spans="1:9" ht="18" x14ac:dyDescent="0.35">
      <c r="A98" s="154">
        <v>96</v>
      </c>
      <c r="B98" s="212" t="s">
        <v>23600</v>
      </c>
      <c r="C98" s="212" t="s">
        <v>26381</v>
      </c>
      <c r="D98" s="208" t="s">
        <v>26285</v>
      </c>
      <c r="E98" s="213" t="s">
        <v>26286</v>
      </c>
      <c r="F98" s="214">
        <v>0.6</v>
      </c>
      <c r="G98" s="154" t="s">
        <v>26320</v>
      </c>
      <c r="H98" s="210" t="s">
        <v>14295</v>
      </c>
      <c r="I98" s="2"/>
    </row>
    <row r="99" spans="1:9" ht="18" x14ac:dyDescent="0.35">
      <c r="A99" s="154">
        <v>97</v>
      </c>
      <c r="B99" s="207" t="s">
        <v>26382</v>
      </c>
      <c r="C99" s="207" t="s">
        <v>23613</v>
      </c>
      <c r="D99" s="208" t="s">
        <v>26285</v>
      </c>
      <c r="E99" s="208" t="s">
        <v>26286</v>
      </c>
      <c r="F99" s="209">
        <v>2.6</v>
      </c>
      <c r="G99" s="154" t="s">
        <v>26383</v>
      </c>
      <c r="H99" s="210" t="s">
        <v>14295</v>
      </c>
      <c r="I99" s="2"/>
    </row>
    <row r="100" spans="1:9" ht="18" x14ac:dyDescent="0.35">
      <c r="A100" s="154">
        <v>98</v>
      </c>
      <c r="B100" s="207" t="s">
        <v>26384</v>
      </c>
      <c r="C100" s="207" t="s">
        <v>26385</v>
      </c>
      <c r="D100" s="208" t="s">
        <v>26285</v>
      </c>
      <c r="E100" s="208" t="s">
        <v>26286</v>
      </c>
      <c r="F100" s="209">
        <v>1.2</v>
      </c>
      <c r="G100" s="154" t="s">
        <v>26313</v>
      </c>
      <c r="H100" s="210" t="s">
        <v>14295</v>
      </c>
      <c r="I100" s="2"/>
    </row>
    <row r="101" spans="1:9" ht="18" x14ac:dyDescent="0.35">
      <c r="A101" s="154">
        <v>99</v>
      </c>
      <c r="B101" s="207" t="s">
        <v>22966</v>
      </c>
      <c r="C101" s="207" t="s">
        <v>26386</v>
      </c>
      <c r="D101" s="208" t="s">
        <v>26387</v>
      </c>
      <c r="E101" s="208" t="s">
        <v>26388</v>
      </c>
      <c r="F101" s="209">
        <v>1.4</v>
      </c>
      <c r="G101" s="154" t="s">
        <v>26389</v>
      </c>
      <c r="H101" s="210" t="s">
        <v>14295</v>
      </c>
      <c r="I101" s="2"/>
    </row>
    <row r="102" spans="1:9" ht="18" x14ac:dyDescent="0.35">
      <c r="A102" s="154">
        <v>100</v>
      </c>
      <c r="B102" s="207" t="s">
        <v>16081</v>
      </c>
      <c r="C102" s="207" t="s">
        <v>26268</v>
      </c>
      <c r="D102" s="208" t="s">
        <v>26387</v>
      </c>
      <c r="E102" s="208" t="s">
        <v>26388</v>
      </c>
      <c r="F102" s="209">
        <v>1.4</v>
      </c>
      <c r="G102" s="154" t="s">
        <v>26313</v>
      </c>
      <c r="H102" s="210" t="s">
        <v>14295</v>
      </c>
      <c r="I102" s="2"/>
    </row>
    <row r="103" spans="1:9" ht="18" x14ac:dyDescent="0.35">
      <c r="A103" s="154">
        <v>101</v>
      </c>
      <c r="B103" s="207" t="s">
        <v>23155</v>
      </c>
      <c r="C103" s="207" t="s">
        <v>26390</v>
      </c>
      <c r="D103" s="208" t="s">
        <v>26387</v>
      </c>
      <c r="E103" s="208" t="s">
        <v>26388</v>
      </c>
      <c r="F103" s="209">
        <v>1.2</v>
      </c>
      <c r="G103" s="154" t="s">
        <v>26320</v>
      </c>
      <c r="H103" s="210" t="s">
        <v>14295</v>
      </c>
      <c r="I103" s="2"/>
    </row>
    <row r="104" spans="1:9" ht="18" x14ac:dyDescent="0.35">
      <c r="A104" s="154">
        <v>102</v>
      </c>
      <c r="B104" s="207" t="s">
        <v>26268</v>
      </c>
      <c r="C104" s="207" t="s">
        <v>26390</v>
      </c>
      <c r="D104" s="208" t="s">
        <v>26387</v>
      </c>
      <c r="E104" s="208" t="s">
        <v>26388</v>
      </c>
      <c r="F104" s="209">
        <v>1.4</v>
      </c>
      <c r="G104" s="154" t="s">
        <v>26313</v>
      </c>
      <c r="H104" s="210" t="s">
        <v>14295</v>
      </c>
      <c r="I104" s="2"/>
    </row>
    <row r="105" spans="1:9" ht="18" x14ac:dyDescent="0.35">
      <c r="A105" s="154">
        <v>103</v>
      </c>
      <c r="B105" s="207" t="s">
        <v>22773</v>
      </c>
      <c r="C105" s="207" t="s">
        <v>22570</v>
      </c>
      <c r="D105" s="208" t="s">
        <v>26387</v>
      </c>
      <c r="E105" s="208" t="s">
        <v>26388</v>
      </c>
      <c r="F105" s="209">
        <v>2.4</v>
      </c>
      <c r="G105" s="154" t="s">
        <v>26391</v>
      </c>
      <c r="H105" s="210" t="s">
        <v>14295</v>
      </c>
      <c r="I105" s="2"/>
    </row>
    <row r="106" spans="1:9" ht="18" x14ac:dyDescent="0.35">
      <c r="A106" s="154">
        <v>104</v>
      </c>
      <c r="B106" s="207" t="s">
        <v>22543</v>
      </c>
      <c r="C106" s="207" t="s">
        <v>24393</v>
      </c>
      <c r="D106" s="208" t="s">
        <v>26387</v>
      </c>
      <c r="E106" s="208" t="s">
        <v>26388</v>
      </c>
      <c r="F106" s="209">
        <v>0.8</v>
      </c>
      <c r="G106" s="154" t="s">
        <v>26313</v>
      </c>
      <c r="H106" s="210" t="s">
        <v>14295</v>
      </c>
      <c r="I106" s="2"/>
    </row>
    <row r="107" spans="1:9" ht="18" x14ac:dyDescent="0.35">
      <c r="A107" s="154">
        <v>105</v>
      </c>
      <c r="B107" s="207" t="s">
        <v>26392</v>
      </c>
      <c r="C107" s="207" t="s">
        <v>24381</v>
      </c>
      <c r="D107" s="208" t="s">
        <v>26387</v>
      </c>
      <c r="E107" s="208" t="s">
        <v>26388</v>
      </c>
      <c r="F107" s="209">
        <v>1.4</v>
      </c>
      <c r="G107" s="154" t="s">
        <v>26313</v>
      </c>
      <c r="H107" s="210" t="s">
        <v>14295</v>
      </c>
      <c r="I107" s="2"/>
    </row>
    <row r="108" spans="1:9" ht="18" x14ac:dyDescent="0.35">
      <c r="A108" s="154">
        <v>106</v>
      </c>
      <c r="B108" s="207" t="s">
        <v>23462</v>
      </c>
      <c r="C108" s="207" t="s">
        <v>23448</v>
      </c>
      <c r="D108" s="208" t="s">
        <v>26387</v>
      </c>
      <c r="E108" s="208" t="s">
        <v>26388</v>
      </c>
      <c r="F108" s="209">
        <v>0.6</v>
      </c>
      <c r="G108" s="154" t="s">
        <v>26320</v>
      </c>
      <c r="H108" s="210" t="s">
        <v>14295</v>
      </c>
      <c r="I108" s="2"/>
    </row>
    <row r="109" spans="1:9" ht="18" x14ac:dyDescent="0.35">
      <c r="A109" s="154">
        <v>107</v>
      </c>
      <c r="B109" s="207" t="s">
        <v>26341</v>
      </c>
      <c r="C109" s="207" t="s">
        <v>24348</v>
      </c>
      <c r="D109" s="208" t="s">
        <v>26387</v>
      </c>
      <c r="E109" s="208" t="s">
        <v>26388</v>
      </c>
      <c r="F109" s="209">
        <v>0.4</v>
      </c>
      <c r="G109" s="154" t="s">
        <v>26320</v>
      </c>
      <c r="H109" s="210" t="s">
        <v>14295</v>
      </c>
      <c r="I109" s="2"/>
    </row>
    <row r="110" spans="1:9" ht="18" x14ac:dyDescent="0.35">
      <c r="A110" s="154">
        <v>108</v>
      </c>
      <c r="B110" s="207" t="s">
        <v>26393</v>
      </c>
      <c r="C110" s="207" t="s">
        <v>26341</v>
      </c>
      <c r="D110" s="208" t="s">
        <v>26387</v>
      </c>
      <c r="E110" s="208" t="s">
        <v>26388</v>
      </c>
      <c r="F110" s="209">
        <v>1</v>
      </c>
      <c r="G110" s="154" t="s">
        <v>26394</v>
      </c>
      <c r="H110" s="210" t="s">
        <v>14295</v>
      </c>
      <c r="I110" s="2"/>
    </row>
    <row r="111" spans="1:9" ht="18" x14ac:dyDescent="0.35">
      <c r="A111" s="154">
        <v>109</v>
      </c>
      <c r="B111" s="207" t="s">
        <v>3851</v>
      </c>
      <c r="C111" s="207" t="s">
        <v>22719</v>
      </c>
      <c r="D111" s="208" t="s">
        <v>26387</v>
      </c>
      <c r="E111" s="208" t="s">
        <v>26388</v>
      </c>
      <c r="F111" s="209">
        <v>2.2000000000000002</v>
      </c>
      <c r="G111" s="154" t="s">
        <v>26395</v>
      </c>
      <c r="H111" s="210" t="s">
        <v>14295</v>
      </c>
      <c r="I111" s="2"/>
    </row>
    <row r="112" spans="1:9" ht="18" x14ac:dyDescent="0.35">
      <c r="A112" s="154">
        <v>110</v>
      </c>
      <c r="B112" s="207" t="s">
        <v>26396</v>
      </c>
      <c r="C112" s="207" t="s">
        <v>23560</v>
      </c>
      <c r="D112" s="208" t="s">
        <v>26387</v>
      </c>
      <c r="E112" s="208" t="s">
        <v>26388</v>
      </c>
      <c r="F112" s="209">
        <v>1</v>
      </c>
      <c r="G112" s="154" t="s">
        <v>26397</v>
      </c>
      <c r="H112" s="210" t="s">
        <v>14295</v>
      </c>
      <c r="I112" s="2"/>
    </row>
    <row r="113" spans="1:9" ht="18" x14ac:dyDescent="0.35">
      <c r="A113" s="154">
        <v>111</v>
      </c>
      <c r="B113" s="207" t="s">
        <v>23650</v>
      </c>
      <c r="C113" s="207" t="s">
        <v>26398</v>
      </c>
      <c r="D113" s="208" t="s">
        <v>26387</v>
      </c>
      <c r="E113" s="208" t="s">
        <v>26388</v>
      </c>
      <c r="F113" s="209">
        <v>0.8</v>
      </c>
      <c r="G113" s="154" t="s">
        <v>26399</v>
      </c>
      <c r="H113" s="210" t="s">
        <v>14295</v>
      </c>
      <c r="I113" s="2"/>
    </row>
    <row r="114" spans="1:9" ht="18" x14ac:dyDescent="0.35">
      <c r="A114" s="154">
        <v>112</v>
      </c>
      <c r="B114" s="207" t="s">
        <v>23627</v>
      </c>
      <c r="C114" s="207" t="s">
        <v>26355</v>
      </c>
      <c r="D114" s="208" t="s">
        <v>26387</v>
      </c>
      <c r="E114" s="208" t="s">
        <v>26388</v>
      </c>
      <c r="F114" s="209">
        <v>0.8</v>
      </c>
      <c r="G114" s="154" t="s">
        <v>26320</v>
      </c>
      <c r="H114" s="210" t="s">
        <v>14295</v>
      </c>
      <c r="I114" s="2"/>
    </row>
    <row r="115" spans="1:9" ht="18" x14ac:dyDescent="0.35">
      <c r="A115" s="154">
        <v>113</v>
      </c>
      <c r="B115" s="207" t="s">
        <v>26341</v>
      </c>
      <c r="C115" s="207" t="s">
        <v>26341</v>
      </c>
      <c r="D115" s="208" t="s">
        <v>26387</v>
      </c>
      <c r="E115" s="208" t="s">
        <v>26388</v>
      </c>
      <c r="F115" s="209">
        <v>0.6</v>
      </c>
      <c r="G115" s="154" t="s">
        <v>26320</v>
      </c>
      <c r="H115" s="210" t="s">
        <v>14295</v>
      </c>
      <c r="I115" s="2"/>
    </row>
    <row r="116" spans="1:9" ht="18" x14ac:dyDescent="0.35">
      <c r="A116" s="154">
        <v>114</v>
      </c>
      <c r="B116" s="207" t="s">
        <v>26400</v>
      </c>
      <c r="C116" s="207" t="s">
        <v>24348</v>
      </c>
      <c r="D116" s="208" t="s">
        <v>26387</v>
      </c>
      <c r="E116" s="208" t="s">
        <v>26388</v>
      </c>
      <c r="F116" s="209">
        <v>1.6</v>
      </c>
      <c r="G116" s="154" t="s">
        <v>26313</v>
      </c>
      <c r="H116" s="210" t="s">
        <v>14295</v>
      </c>
      <c r="I116" s="2"/>
    </row>
    <row r="117" spans="1:9" ht="18" x14ac:dyDescent="0.35">
      <c r="A117" s="154">
        <v>115</v>
      </c>
      <c r="B117" s="207" t="s">
        <v>26401</v>
      </c>
      <c r="C117" s="207" t="s">
        <v>23560</v>
      </c>
      <c r="D117" s="208" t="s">
        <v>26387</v>
      </c>
      <c r="E117" s="208" t="s">
        <v>26388</v>
      </c>
      <c r="F117" s="209">
        <v>0.8</v>
      </c>
      <c r="G117" s="154" t="s">
        <v>26402</v>
      </c>
      <c r="H117" s="210" t="s">
        <v>14295</v>
      </c>
      <c r="I117" s="2"/>
    </row>
    <row r="118" spans="1:9" ht="18" x14ac:dyDescent="0.35">
      <c r="A118" s="154">
        <v>116</v>
      </c>
      <c r="B118" s="207" t="s">
        <v>26403</v>
      </c>
      <c r="C118" s="207" t="s">
        <v>26404</v>
      </c>
      <c r="D118" s="208" t="s">
        <v>26387</v>
      </c>
      <c r="E118" s="208" t="s">
        <v>26388</v>
      </c>
      <c r="F118" s="209">
        <v>1.2</v>
      </c>
      <c r="G118" s="154" t="s">
        <v>26405</v>
      </c>
      <c r="H118" s="210" t="s">
        <v>14295</v>
      </c>
      <c r="I118" s="2"/>
    </row>
    <row r="119" spans="1:9" ht="18" x14ac:dyDescent="0.35">
      <c r="A119" s="154">
        <v>117</v>
      </c>
      <c r="B119" s="207" t="s">
        <v>26404</v>
      </c>
      <c r="C119" s="207" t="s">
        <v>26390</v>
      </c>
      <c r="D119" s="208" t="s">
        <v>26387</v>
      </c>
      <c r="E119" s="208" t="s">
        <v>26388</v>
      </c>
      <c r="F119" s="209">
        <v>1.2</v>
      </c>
      <c r="G119" s="154" t="s">
        <v>26399</v>
      </c>
      <c r="H119" s="210" t="s">
        <v>14295</v>
      </c>
      <c r="I119" s="2"/>
    </row>
    <row r="120" spans="1:9" ht="18" x14ac:dyDescent="0.35">
      <c r="A120" s="154">
        <v>118</v>
      </c>
      <c r="B120" s="207" t="s">
        <v>3851</v>
      </c>
      <c r="C120" s="207" t="s">
        <v>24381</v>
      </c>
      <c r="D120" s="208" t="s">
        <v>26387</v>
      </c>
      <c r="E120" s="208" t="s">
        <v>26388</v>
      </c>
      <c r="F120" s="209">
        <v>1</v>
      </c>
      <c r="G120" s="154" t="s">
        <v>26397</v>
      </c>
      <c r="H120" s="210" t="s">
        <v>14295</v>
      </c>
      <c r="I120" s="2"/>
    </row>
    <row r="121" spans="1:9" ht="18" x14ac:dyDescent="0.35">
      <c r="A121" s="154">
        <v>119</v>
      </c>
      <c r="B121" s="207" t="s">
        <v>23428</v>
      </c>
      <c r="C121" s="207" t="s">
        <v>23428</v>
      </c>
      <c r="D121" s="208" t="s">
        <v>26387</v>
      </c>
      <c r="E121" s="208" t="s">
        <v>26388</v>
      </c>
      <c r="F121" s="209">
        <v>2.4</v>
      </c>
      <c r="G121" s="154" t="s">
        <v>26391</v>
      </c>
      <c r="H121" s="210" t="s">
        <v>14295</v>
      </c>
      <c r="I121" s="2"/>
    </row>
    <row r="122" spans="1:9" ht="18" x14ac:dyDescent="0.35">
      <c r="A122" s="154">
        <v>120</v>
      </c>
      <c r="B122" s="207" t="s">
        <v>26406</v>
      </c>
      <c r="C122" s="207" t="s">
        <v>24348</v>
      </c>
      <c r="D122" s="208" t="s">
        <v>26387</v>
      </c>
      <c r="E122" s="208" t="s">
        <v>26388</v>
      </c>
      <c r="F122" s="209">
        <v>0.8</v>
      </c>
      <c r="G122" s="154" t="s">
        <v>26313</v>
      </c>
      <c r="H122" s="210" t="s">
        <v>14295</v>
      </c>
      <c r="I122" s="2"/>
    </row>
    <row r="123" spans="1:9" ht="18" x14ac:dyDescent="0.35">
      <c r="A123" s="154">
        <v>121</v>
      </c>
      <c r="B123" s="207" t="s">
        <v>4799</v>
      </c>
      <c r="C123" s="207" t="s">
        <v>22730</v>
      </c>
      <c r="D123" s="208" t="s">
        <v>26387</v>
      </c>
      <c r="E123" s="208" t="s">
        <v>26388</v>
      </c>
      <c r="F123" s="209">
        <v>0.8</v>
      </c>
      <c r="G123" s="154" t="s">
        <v>26313</v>
      </c>
      <c r="H123" s="210" t="s">
        <v>14295</v>
      </c>
      <c r="I123" s="2"/>
    </row>
    <row r="124" spans="1:9" ht="18" x14ac:dyDescent="0.35">
      <c r="A124" s="154">
        <v>122</v>
      </c>
      <c r="B124" s="207" t="s">
        <v>22727</v>
      </c>
      <c r="C124" s="207" t="s">
        <v>22719</v>
      </c>
      <c r="D124" s="208" t="s">
        <v>26387</v>
      </c>
      <c r="E124" s="208" t="s">
        <v>26388</v>
      </c>
      <c r="F124" s="209">
        <v>1.8</v>
      </c>
      <c r="G124" s="154" t="s">
        <v>26395</v>
      </c>
      <c r="H124" s="210" t="s">
        <v>14295</v>
      </c>
      <c r="I124" s="2"/>
    </row>
    <row r="125" spans="1:9" ht="18" x14ac:dyDescent="0.35">
      <c r="A125" s="154">
        <v>123</v>
      </c>
      <c r="B125" s="207" t="s">
        <v>23527</v>
      </c>
      <c r="C125" s="207" t="s">
        <v>26341</v>
      </c>
      <c r="D125" s="208" t="s">
        <v>26387</v>
      </c>
      <c r="E125" s="208" t="s">
        <v>26388</v>
      </c>
      <c r="F125" s="209">
        <v>0.4</v>
      </c>
      <c r="G125" s="154" t="s">
        <v>26407</v>
      </c>
      <c r="H125" s="210" t="s">
        <v>14295</v>
      </c>
      <c r="I125" s="2"/>
    </row>
    <row r="126" spans="1:9" ht="18" x14ac:dyDescent="0.35">
      <c r="A126" s="154">
        <v>124</v>
      </c>
      <c r="B126" s="207" t="s">
        <v>22730</v>
      </c>
      <c r="C126" s="207" t="s">
        <v>26341</v>
      </c>
      <c r="D126" s="208" t="s">
        <v>26387</v>
      </c>
      <c r="E126" s="208" t="s">
        <v>26388</v>
      </c>
      <c r="F126" s="209">
        <v>0.8</v>
      </c>
      <c r="G126" s="154" t="s">
        <v>26407</v>
      </c>
      <c r="H126" s="210" t="s">
        <v>14295</v>
      </c>
      <c r="I126" s="2"/>
    </row>
    <row r="127" spans="1:9" ht="18" x14ac:dyDescent="0.35">
      <c r="A127" s="154">
        <v>125</v>
      </c>
      <c r="B127" s="207" t="s">
        <v>3851</v>
      </c>
      <c r="C127" s="207" t="s">
        <v>24381</v>
      </c>
      <c r="D127" s="208" t="s">
        <v>26387</v>
      </c>
      <c r="E127" s="208" t="s">
        <v>26388</v>
      </c>
      <c r="F127" s="209">
        <v>1.6</v>
      </c>
      <c r="G127" s="154" t="s">
        <v>26313</v>
      </c>
      <c r="H127" s="210" t="s">
        <v>14295</v>
      </c>
      <c r="I127" s="2"/>
    </row>
    <row r="128" spans="1:9" ht="18" x14ac:dyDescent="0.35">
      <c r="A128" s="154">
        <v>126</v>
      </c>
      <c r="B128" s="207" t="s">
        <v>23561</v>
      </c>
      <c r="C128" s="207" t="s">
        <v>24348</v>
      </c>
      <c r="D128" s="208" t="s">
        <v>26387</v>
      </c>
      <c r="E128" s="208" t="s">
        <v>26388</v>
      </c>
      <c r="F128" s="209">
        <v>1.31</v>
      </c>
      <c r="G128" s="154" t="s">
        <v>26313</v>
      </c>
      <c r="H128" s="210" t="s">
        <v>14295</v>
      </c>
      <c r="I128" s="2"/>
    </row>
    <row r="129" spans="1:9" ht="18" x14ac:dyDescent="0.35">
      <c r="A129" s="154">
        <v>127</v>
      </c>
      <c r="B129" s="207" t="s">
        <v>26341</v>
      </c>
      <c r="C129" s="207" t="s">
        <v>22730</v>
      </c>
      <c r="D129" s="208" t="s">
        <v>26387</v>
      </c>
      <c r="E129" s="208" t="s">
        <v>26388</v>
      </c>
      <c r="F129" s="209">
        <v>0.8</v>
      </c>
      <c r="G129" s="154" t="s">
        <v>26313</v>
      </c>
      <c r="H129" s="210" t="s">
        <v>14295</v>
      </c>
      <c r="I129" s="2"/>
    </row>
    <row r="130" spans="1:9" ht="18" x14ac:dyDescent="0.35">
      <c r="A130" s="154">
        <v>128</v>
      </c>
      <c r="B130" s="207" t="s">
        <v>26408</v>
      </c>
      <c r="C130" s="207" t="s">
        <v>26409</v>
      </c>
      <c r="D130" s="208" t="s">
        <v>26387</v>
      </c>
      <c r="E130" s="208" t="s">
        <v>26388</v>
      </c>
      <c r="F130" s="209">
        <v>1</v>
      </c>
      <c r="G130" s="154" t="s">
        <v>26407</v>
      </c>
      <c r="H130" s="210" t="s">
        <v>14295</v>
      </c>
      <c r="I130" s="2"/>
    </row>
    <row r="131" spans="1:9" ht="18" x14ac:dyDescent="0.35">
      <c r="A131" s="154">
        <v>129</v>
      </c>
      <c r="B131" s="207" t="s">
        <v>23763</v>
      </c>
      <c r="C131" s="207" t="s">
        <v>26410</v>
      </c>
      <c r="D131" s="208" t="s">
        <v>26387</v>
      </c>
      <c r="E131" s="208" t="s">
        <v>26388</v>
      </c>
      <c r="F131" s="209">
        <v>1.68</v>
      </c>
      <c r="G131" s="154" t="s">
        <v>26389</v>
      </c>
      <c r="H131" s="210" t="s">
        <v>14295</v>
      </c>
      <c r="I131" s="2"/>
    </row>
    <row r="132" spans="1:9" ht="18" x14ac:dyDescent="0.35">
      <c r="A132" s="154">
        <v>130</v>
      </c>
      <c r="B132" s="207" t="s">
        <v>26294</v>
      </c>
      <c r="C132" s="207" t="s">
        <v>23448</v>
      </c>
      <c r="D132" s="208" t="s">
        <v>26387</v>
      </c>
      <c r="E132" s="208" t="s">
        <v>26388</v>
      </c>
      <c r="F132" s="209">
        <v>0.6</v>
      </c>
      <c r="G132" s="154" t="s">
        <v>26316</v>
      </c>
      <c r="H132" s="210" t="s">
        <v>14295</v>
      </c>
      <c r="I132" s="2"/>
    </row>
    <row r="133" spans="1:9" ht="18" x14ac:dyDescent="0.35">
      <c r="A133" s="154">
        <v>131</v>
      </c>
      <c r="B133" s="207" t="s">
        <v>22789</v>
      </c>
      <c r="C133" s="207" t="s">
        <v>23428</v>
      </c>
      <c r="D133" s="208" t="s">
        <v>26387</v>
      </c>
      <c r="E133" s="208" t="s">
        <v>26388</v>
      </c>
      <c r="F133" s="209">
        <v>1.2</v>
      </c>
      <c r="G133" s="154" t="s">
        <v>26313</v>
      </c>
      <c r="H133" s="210" t="s">
        <v>14295</v>
      </c>
      <c r="I133" s="2"/>
    </row>
    <row r="134" spans="1:9" ht="18" x14ac:dyDescent="0.35">
      <c r="A134" s="154">
        <v>132</v>
      </c>
      <c r="B134" s="207" t="s">
        <v>23550</v>
      </c>
      <c r="C134" s="207" t="s">
        <v>26411</v>
      </c>
      <c r="D134" s="208" t="s">
        <v>26387</v>
      </c>
      <c r="E134" s="208" t="s">
        <v>26388</v>
      </c>
      <c r="F134" s="209">
        <v>1.6</v>
      </c>
      <c r="G134" s="154" t="s">
        <v>26313</v>
      </c>
      <c r="H134" s="210" t="s">
        <v>14295</v>
      </c>
      <c r="I134" s="2"/>
    </row>
    <row r="135" spans="1:9" ht="18" x14ac:dyDescent="0.35">
      <c r="A135" s="154">
        <v>133</v>
      </c>
      <c r="B135" s="207" t="s">
        <v>26268</v>
      </c>
      <c r="C135" s="207" t="s">
        <v>23551</v>
      </c>
      <c r="D135" s="208" t="s">
        <v>26387</v>
      </c>
      <c r="E135" s="208" t="s">
        <v>26388</v>
      </c>
      <c r="F135" s="209">
        <v>1.6</v>
      </c>
      <c r="G135" s="154" t="s">
        <v>26313</v>
      </c>
      <c r="H135" s="210" t="s">
        <v>14295</v>
      </c>
      <c r="I135" s="2"/>
    </row>
    <row r="136" spans="1:9" ht="18" x14ac:dyDescent="0.35">
      <c r="A136" s="154">
        <v>134</v>
      </c>
      <c r="B136" s="207" t="s">
        <v>25921</v>
      </c>
      <c r="C136" s="207" t="s">
        <v>23561</v>
      </c>
      <c r="D136" s="208" t="s">
        <v>26387</v>
      </c>
      <c r="E136" s="208" t="s">
        <v>26388</v>
      </c>
      <c r="F136" s="209">
        <v>1.72</v>
      </c>
      <c r="G136" s="154" t="s">
        <v>26313</v>
      </c>
      <c r="H136" s="210" t="s">
        <v>14295</v>
      </c>
      <c r="I136" s="2"/>
    </row>
    <row r="137" spans="1:9" ht="18" x14ac:dyDescent="0.35">
      <c r="A137" s="154">
        <v>135</v>
      </c>
      <c r="B137" s="207" t="s">
        <v>26341</v>
      </c>
      <c r="C137" s="207" t="s">
        <v>26393</v>
      </c>
      <c r="D137" s="208" t="s">
        <v>26387</v>
      </c>
      <c r="E137" s="208" t="s">
        <v>26388</v>
      </c>
      <c r="F137" s="209">
        <v>1.36</v>
      </c>
      <c r="G137" s="154" t="s">
        <v>26313</v>
      </c>
      <c r="H137" s="210" t="s">
        <v>14295</v>
      </c>
      <c r="I137" s="2"/>
    </row>
    <row r="138" spans="1:9" ht="18" x14ac:dyDescent="0.35">
      <c r="A138" s="154">
        <v>136</v>
      </c>
      <c r="B138" s="207" t="s">
        <v>23004</v>
      </c>
      <c r="C138" s="207" t="s">
        <v>22987</v>
      </c>
      <c r="D138" s="208" t="s">
        <v>26412</v>
      </c>
      <c r="E138" s="208" t="s">
        <v>26413</v>
      </c>
      <c r="F138" s="209">
        <v>2.12</v>
      </c>
      <c r="G138" s="154" t="s">
        <v>26414</v>
      </c>
      <c r="H138" s="210" t="s">
        <v>14295</v>
      </c>
      <c r="I138" s="2"/>
    </row>
    <row r="139" spans="1:9" ht="18" x14ac:dyDescent="0.35">
      <c r="A139" s="154">
        <v>137</v>
      </c>
      <c r="B139" s="207" t="s">
        <v>26415</v>
      </c>
      <c r="C139" s="207" t="s">
        <v>26292</v>
      </c>
      <c r="D139" s="208" t="s">
        <v>26412</v>
      </c>
      <c r="E139" s="208" t="s">
        <v>26413</v>
      </c>
      <c r="F139" s="209">
        <v>1.8</v>
      </c>
      <c r="G139" s="154" t="s">
        <v>26416</v>
      </c>
      <c r="H139" s="210" t="s">
        <v>14295</v>
      </c>
      <c r="I139" s="2"/>
    </row>
    <row r="140" spans="1:9" ht="18" x14ac:dyDescent="0.35">
      <c r="A140" s="154">
        <v>138</v>
      </c>
      <c r="B140" s="207" t="s">
        <v>26417</v>
      </c>
      <c r="C140" s="207" t="s">
        <v>23560</v>
      </c>
      <c r="D140" s="208" t="s">
        <v>26412</v>
      </c>
      <c r="E140" s="208" t="s">
        <v>26413</v>
      </c>
      <c r="F140" s="209">
        <v>1.6</v>
      </c>
      <c r="G140" s="154" t="s">
        <v>26418</v>
      </c>
      <c r="H140" s="210" t="s">
        <v>14295</v>
      </c>
      <c r="I140" s="2"/>
    </row>
    <row r="141" spans="1:9" ht="18" x14ac:dyDescent="0.35">
      <c r="A141" s="154">
        <v>139</v>
      </c>
      <c r="B141" s="207" t="s">
        <v>26419</v>
      </c>
      <c r="C141" s="207" t="s">
        <v>22739</v>
      </c>
      <c r="D141" s="208" t="s">
        <v>26412</v>
      </c>
      <c r="E141" s="208" t="s">
        <v>26413</v>
      </c>
      <c r="F141" s="209">
        <v>0.4</v>
      </c>
      <c r="G141" s="154" t="s">
        <v>26407</v>
      </c>
      <c r="H141" s="210" t="s">
        <v>14295</v>
      </c>
      <c r="I141" s="2"/>
    </row>
    <row r="142" spans="1:9" ht="18" x14ac:dyDescent="0.35">
      <c r="A142" s="154">
        <v>140</v>
      </c>
      <c r="B142" s="207" t="s">
        <v>26294</v>
      </c>
      <c r="C142" s="207" t="s">
        <v>22739</v>
      </c>
      <c r="D142" s="208" t="s">
        <v>26412</v>
      </c>
      <c r="E142" s="208" t="s">
        <v>26413</v>
      </c>
      <c r="F142" s="209">
        <v>0.8</v>
      </c>
      <c r="G142" s="154" t="s">
        <v>26420</v>
      </c>
      <c r="H142" s="210" t="s">
        <v>14295</v>
      </c>
      <c r="I142" s="2"/>
    </row>
    <row r="143" spans="1:9" ht="18" x14ac:dyDescent="0.35">
      <c r="A143" s="154">
        <v>141</v>
      </c>
      <c r="B143" s="207" t="s">
        <v>22729</v>
      </c>
      <c r="C143" s="207" t="s">
        <v>22739</v>
      </c>
      <c r="D143" s="208" t="s">
        <v>26412</v>
      </c>
      <c r="E143" s="208" t="s">
        <v>26413</v>
      </c>
      <c r="F143" s="209">
        <v>0.8</v>
      </c>
      <c r="G143" s="154" t="s">
        <v>26407</v>
      </c>
      <c r="H143" s="210" t="s">
        <v>14295</v>
      </c>
      <c r="I143" s="2"/>
    </row>
    <row r="144" spans="1:9" ht="18" x14ac:dyDescent="0.35">
      <c r="A144" s="154">
        <v>142</v>
      </c>
      <c r="B144" s="207" t="s">
        <v>26421</v>
      </c>
      <c r="C144" s="207" t="s">
        <v>23551</v>
      </c>
      <c r="D144" s="208" t="s">
        <v>26412</v>
      </c>
      <c r="E144" s="208" t="s">
        <v>26413</v>
      </c>
      <c r="F144" s="209">
        <v>1.8</v>
      </c>
      <c r="G144" s="154" t="s">
        <v>26422</v>
      </c>
      <c r="H144" s="210" t="s">
        <v>14295</v>
      </c>
      <c r="I144" s="2"/>
    </row>
    <row r="145" spans="1:9" ht="18" x14ac:dyDescent="0.35">
      <c r="A145" s="154">
        <v>143</v>
      </c>
      <c r="B145" s="207" t="s">
        <v>22789</v>
      </c>
      <c r="C145" s="207" t="s">
        <v>26421</v>
      </c>
      <c r="D145" s="208" t="s">
        <v>26412</v>
      </c>
      <c r="E145" s="208" t="s">
        <v>26413</v>
      </c>
      <c r="F145" s="209">
        <v>1.4</v>
      </c>
      <c r="G145" s="154" t="s">
        <v>26313</v>
      </c>
      <c r="H145" s="210" t="s">
        <v>14295</v>
      </c>
      <c r="I145" s="2"/>
    </row>
    <row r="146" spans="1:9" ht="18" x14ac:dyDescent="0.35">
      <c r="A146" s="154">
        <v>144</v>
      </c>
      <c r="B146" s="207" t="s">
        <v>23155</v>
      </c>
      <c r="C146" s="207" t="s">
        <v>26368</v>
      </c>
      <c r="D146" s="208" t="s">
        <v>26412</v>
      </c>
      <c r="E146" s="208" t="s">
        <v>26413</v>
      </c>
      <c r="F146" s="209">
        <v>0.4</v>
      </c>
      <c r="G146" s="154" t="s">
        <v>26407</v>
      </c>
      <c r="H146" s="210" t="s">
        <v>14295</v>
      </c>
      <c r="I146" s="2"/>
    </row>
    <row r="147" spans="1:9" ht="18" x14ac:dyDescent="0.35">
      <c r="A147" s="154">
        <v>145</v>
      </c>
      <c r="B147" s="207" t="s">
        <v>24364</v>
      </c>
      <c r="C147" s="207" t="s">
        <v>26423</v>
      </c>
      <c r="D147" s="208" t="s">
        <v>26412</v>
      </c>
      <c r="E147" s="208" t="s">
        <v>26413</v>
      </c>
      <c r="F147" s="209">
        <v>1.6</v>
      </c>
      <c r="G147" s="154" t="s">
        <v>26422</v>
      </c>
      <c r="H147" s="210" t="s">
        <v>14295</v>
      </c>
      <c r="I147" s="2"/>
    </row>
    <row r="148" spans="1:9" ht="18" x14ac:dyDescent="0.35">
      <c r="A148" s="154">
        <v>146</v>
      </c>
      <c r="B148" s="207" t="s">
        <v>22914</v>
      </c>
      <c r="C148" s="207" t="s">
        <v>22789</v>
      </c>
      <c r="D148" s="208" t="s">
        <v>26412</v>
      </c>
      <c r="E148" s="208" t="s">
        <v>26413</v>
      </c>
      <c r="F148" s="209">
        <v>1.2</v>
      </c>
      <c r="G148" s="154" t="s">
        <v>26313</v>
      </c>
      <c r="H148" s="210" t="s">
        <v>14295</v>
      </c>
      <c r="I148" s="2"/>
    </row>
    <row r="149" spans="1:9" ht="18" x14ac:dyDescent="0.35">
      <c r="A149" s="154">
        <v>147</v>
      </c>
      <c r="B149" s="207" t="s">
        <v>26424</v>
      </c>
      <c r="C149" s="207" t="s">
        <v>26425</v>
      </c>
      <c r="D149" s="208" t="s">
        <v>26412</v>
      </c>
      <c r="E149" s="208" t="s">
        <v>26413</v>
      </c>
      <c r="F149" s="209">
        <v>2.5099999999999998</v>
      </c>
      <c r="G149" s="154" t="s">
        <v>26426</v>
      </c>
      <c r="H149" s="210" t="s">
        <v>14295</v>
      </c>
      <c r="I149" s="2"/>
    </row>
    <row r="150" spans="1:9" ht="18" x14ac:dyDescent="0.35">
      <c r="A150" s="154">
        <v>148</v>
      </c>
      <c r="B150" s="207" t="s">
        <v>22730</v>
      </c>
      <c r="C150" s="207" t="s">
        <v>22730</v>
      </c>
      <c r="D150" s="208" t="s">
        <v>26412</v>
      </c>
      <c r="E150" s="208" t="s">
        <v>26413</v>
      </c>
      <c r="F150" s="209">
        <v>2.2799999999999998</v>
      </c>
      <c r="G150" s="154" t="s">
        <v>26427</v>
      </c>
      <c r="H150" s="210" t="s">
        <v>14295</v>
      </c>
      <c r="I150" s="2"/>
    </row>
    <row r="151" spans="1:9" ht="18" x14ac:dyDescent="0.35">
      <c r="A151" s="154">
        <v>149</v>
      </c>
      <c r="B151" s="207" t="s">
        <v>22957</v>
      </c>
      <c r="C151" s="207" t="s">
        <v>24444</v>
      </c>
      <c r="D151" s="208" t="s">
        <v>26412</v>
      </c>
      <c r="E151" s="208" t="s">
        <v>26413</v>
      </c>
      <c r="F151" s="209">
        <v>1</v>
      </c>
      <c r="G151" s="154" t="s">
        <v>26407</v>
      </c>
      <c r="H151" s="210" t="s">
        <v>14295</v>
      </c>
      <c r="I151" s="2"/>
    </row>
    <row r="152" spans="1:9" ht="18" x14ac:dyDescent="0.35">
      <c r="A152" s="154">
        <v>150</v>
      </c>
      <c r="B152" s="207" t="s">
        <v>23276</v>
      </c>
      <c r="C152" s="207" t="s">
        <v>22766</v>
      </c>
      <c r="D152" s="208" t="s">
        <v>26412</v>
      </c>
      <c r="E152" s="208" t="s">
        <v>26413</v>
      </c>
      <c r="F152" s="209">
        <v>1.2</v>
      </c>
      <c r="G152" s="154" t="s">
        <v>26313</v>
      </c>
      <c r="H152" s="210" t="s">
        <v>14295</v>
      </c>
      <c r="I152" s="2"/>
    </row>
    <row r="153" spans="1:9" ht="18" x14ac:dyDescent="0.35">
      <c r="A153" s="154">
        <v>151</v>
      </c>
      <c r="B153" s="207" t="s">
        <v>25739</v>
      </c>
      <c r="C153" s="207" t="s">
        <v>26428</v>
      </c>
      <c r="D153" s="208" t="s">
        <v>26412</v>
      </c>
      <c r="E153" s="208" t="s">
        <v>26413</v>
      </c>
      <c r="F153" s="209">
        <v>2</v>
      </c>
      <c r="G153" s="154" t="s">
        <v>26416</v>
      </c>
      <c r="H153" s="210" t="s">
        <v>14295</v>
      </c>
      <c r="I153" s="2"/>
    </row>
    <row r="154" spans="1:9" ht="18" x14ac:dyDescent="0.35">
      <c r="A154" s="154">
        <v>152</v>
      </c>
      <c r="B154" s="207" t="s">
        <v>22788</v>
      </c>
      <c r="C154" s="207" t="s">
        <v>26429</v>
      </c>
      <c r="D154" s="208" t="s">
        <v>26412</v>
      </c>
      <c r="E154" s="208" t="s">
        <v>26413</v>
      </c>
      <c r="F154" s="209">
        <v>0.86</v>
      </c>
      <c r="G154" s="154" t="s">
        <v>26407</v>
      </c>
      <c r="H154" s="210" t="s">
        <v>14295</v>
      </c>
      <c r="I154" s="2"/>
    </row>
    <row r="155" spans="1:9" ht="18" x14ac:dyDescent="0.35">
      <c r="A155" s="154">
        <v>153</v>
      </c>
      <c r="B155" s="207" t="s">
        <v>22501</v>
      </c>
      <c r="C155" s="207" t="s">
        <v>26430</v>
      </c>
      <c r="D155" s="208" t="s">
        <v>26412</v>
      </c>
      <c r="E155" s="208" t="s">
        <v>26413</v>
      </c>
      <c r="F155" s="209">
        <v>1</v>
      </c>
      <c r="G155" s="154" t="s">
        <v>26407</v>
      </c>
      <c r="H155" s="210" t="s">
        <v>14295</v>
      </c>
      <c r="I155" s="2"/>
    </row>
    <row r="156" spans="1:9" ht="18" x14ac:dyDescent="0.35">
      <c r="A156" s="154">
        <v>154</v>
      </c>
      <c r="B156" s="207" t="s">
        <v>22753</v>
      </c>
      <c r="C156" s="207" t="s">
        <v>26430</v>
      </c>
      <c r="D156" s="208" t="s">
        <v>26412</v>
      </c>
      <c r="E156" s="208" t="s">
        <v>26413</v>
      </c>
      <c r="F156" s="209">
        <v>1</v>
      </c>
      <c r="G156" s="154" t="s">
        <v>26407</v>
      </c>
      <c r="H156" s="210" t="s">
        <v>14295</v>
      </c>
      <c r="I156" s="2"/>
    </row>
    <row r="157" spans="1:9" ht="18" x14ac:dyDescent="0.35">
      <c r="A157" s="154">
        <v>155</v>
      </c>
      <c r="B157" s="207" t="s">
        <v>26431</v>
      </c>
      <c r="C157" s="207" t="s">
        <v>22463</v>
      </c>
      <c r="D157" s="208" t="s">
        <v>26412</v>
      </c>
      <c r="E157" s="208" t="s">
        <v>26413</v>
      </c>
      <c r="F157" s="209">
        <v>3.2</v>
      </c>
      <c r="G157" s="154" t="s">
        <v>26432</v>
      </c>
      <c r="H157" s="210" t="s">
        <v>14295</v>
      </c>
      <c r="I157" s="2"/>
    </row>
    <row r="158" spans="1:9" ht="18" x14ac:dyDescent="0.35">
      <c r="A158" s="154">
        <v>156</v>
      </c>
      <c r="B158" s="207" t="s">
        <v>22719</v>
      </c>
      <c r="C158" s="207" t="s">
        <v>26423</v>
      </c>
      <c r="D158" s="208" t="s">
        <v>26412</v>
      </c>
      <c r="E158" s="208" t="s">
        <v>26413</v>
      </c>
      <c r="F158" s="209">
        <v>1.6</v>
      </c>
      <c r="G158" s="154" t="s">
        <v>26399</v>
      </c>
      <c r="H158" s="210" t="s">
        <v>14295</v>
      </c>
      <c r="I158" s="2"/>
    </row>
    <row r="159" spans="1:9" ht="18" x14ac:dyDescent="0.35">
      <c r="A159" s="154">
        <v>157</v>
      </c>
      <c r="B159" s="207" t="s">
        <v>22773</v>
      </c>
      <c r="C159" s="207" t="s">
        <v>24393</v>
      </c>
      <c r="D159" s="208" t="s">
        <v>26412</v>
      </c>
      <c r="E159" s="208" t="s">
        <v>26413</v>
      </c>
      <c r="F159" s="209">
        <v>0.6</v>
      </c>
      <c r="G159" s="154" t="s">
        <v>26407</v>
      </c>
      <c r="H159" s="241" t="s">
        <v>26336</v>
      </c>
      <c r="I159" s="2"/>
    </row>
    <row r="160" spans="1:9" ht="18" x14ac:dyDescent="0.35">
      <c r="A160" s="154">
        <v>158</v>
      </c>
      <c r="B160" s="207" t="s">
        <v>26433</v>
      </c>
      <c r="C160" s="207" t="s">
        <v>26434</v>
      </c>
      <c r="D160" s="208" t="s">
        <v>26412</v>
      </c>
      <c r="E160" s="208" t="s">
        <v>26413</v>
      </c>
      <c r="F160" s="209">
        <v>1.2</v>
      </c>
      <c r="G160" s="154" t="s">
        <v>26313</v>
      </c>
      <c r="H160" s="210" t="s">
        <v>14295</v>
      </c>
      <c r="I160" s="2"/>
    </row>
    <row r="161" spans="1:9" ht="18" x14ac:dyDescent="0.35">
      <c r="A161" s="154">
        <v>159</v>
      </c>
      <c r="B161" s="207" t="s">
        <v>22749</v>
      </c>
      <c r="C161" s="207" t="s">
        <v>26302</v>
      </c>
      <c r="D161" s="208" t="s">
        <v>26412</v>
      </c>
      <c r="E161" s="208" t="s">
        <v>26413</v>
      </c>
      <c r="F161" s="209">
        <v>1.2</v>
      </c>
      <c r="G161" s="154" t="s">
        <v>26313</v>
      </c>
      <c r="H161" s="210" t="s">
        <v>14295</v>
      </c>
      <c r="I161" s="2"/>
    </row>
    <row r="162" spans="1:9" ht="18" x14ac:dyDescent="0.35">
      <c r="A162" s="154">
        <v>160</v>
      </c>
      <c r="B162" s="207" t="s">
        <v>22753</v>
      </c>
      <c r="C162" s="207" t="s">
        <v>23552</v>
      </c>
      <c r="D162" s="208" t="s">
        <v>26412</v>
      </c>
      <c r="E162" s="208" t="s">
        <v>26413</v>
      </c>
      <c r="F162" s="209">
        <v>0.44</v>
      </c>
      <c r="G162" s="154" t="s">
        <v>26407</v>
      </c>
      <c r="H162" s="210" t="s">
        <v>14295</v>
      </c>
      <c r="I162" s="2"/>
    </row>
    <row r="163" spans="1:9" ht="18" x14ac:dyDescent="0.35">
      <c r="A163" s="154">
        <v>161</v>
      </c>
      <c r="B163" s="207" t="s">
        <v>23447</v>
      </c>
      <c r="C163" s="207" t="s">
        <v>23560</v>
      </c>
      <c r="D163" s="208" t="s">
        <v>26412</v>
      </c>
      <c r="E163" s="208" t="s">
        <v>26413</v>
      </c>
      <c r="F163" s="209">
        <v>0.86</v>
      </c>
      <c r="G163" s="154" t="s">
        <v>26407</v>
      </c>
      <c r="H163" s="210" t="s">
        <v>14295</v>
      </c>
      <c r="I163" s="2"/>
    </row>
    <row r="164" spans="1:9" ht="18" x14ac:dyDescent="0.35">
      <c r="A164" s="154">
        <v>162</v>
      </c>
      <c r="B164" s="207" t="s">
        <v>22773</v>
      </c>
      <c r="C164" s="207" t="s">
        <v>26302</v>
      </c>
      <c r="D164" s="208" t="s">
        <v>26412</v>
      </c>
      <c r="E164" s="208" t="s">
        <v>26413</v>
      </c>
      <c r="F164" s="209">
        <v>0.8</v>
      </c>
      <c r="G164" s="154" t="s">
        <v>26313</v>
      </c>
      <c r="H164" s="210" t="s">
        <v>14295</v>
      </c>
      <c r="I164" s="2"/>
    </row>
    <row r="165" spans="1:9" ht="18" x14ac:dyDescent="0.35">
      <c r="A165" s="154">
        <v>163</v>
      </c>
      <c r="B165" s="207" t="s">
        <v>26435</v>
      </c>
      <c r="C165" s="207" t="s">
        <v>26436</v>
      </c>
      <c r="D165" s="208" t="s">
        <v>26412</v>
      </c>
      <c r="E165" s="208" t="s">
        <v>26413</v>
      </c>
      <c r="F165" s="209">
        <v>0.8</v>
      </c>
      <c r="G165" s="154" t="s">
        <v>26313</v>
      </c>
      <c r="H165" s="210" t="s">
        <v>14295</v>
      </c>
      <c r="I165" s="2"/>
    </row>
    <row r="166" spans="1:9" ht="18" x14ac:dyDescent="0.35">
      <c r="A166" s="154">
        <v>164</v>
      </c>
      <c r="B166" s="207" t="s">
        <v>22730</v>
      </c>
      <c r="C166" s="207" t="s">
        <v>22739</v>
      </c>
      <c r="D166" s="208" t="s">
        <v>26412</v>
      </c>
      <c r="E166" s="208" t="s">
        <v>26413</v>
      </c>
      <c r="F166" s="209">
        <v>0.8</v>
      </c>
      <c r="G166" s="154" t="s">
        <v>26313</v>
      </c>
      <c r="H166" s="210" t="s">
        <v>14295</v>
      </c>
      <c r="I166" s="2"/>
    </row>
    <row r="167" spans="1:9" ht="18" x14ac:dyDescent="0.35">
      <c r="A167" s="154">
        <v>165</v>
      </c>
      <c r="B167" s="207" t="s">
        <v>23551</v>
      </c>
      <c r="C167" s="207" t="s">
        <v>24393</v>
      </c>
      <c r="D167" s="208" t="s">
        <v>26412</v>
      </c>
      <c r="E167" s="208" t="s">
        <v>26413</v>
      </c>
      <c r="F167" s="209">
        <v>0.6</v>
      </c>
      <c r="G167" s="154" t="s">
        <v>26407</v>
      </c>
      <c r="H167" s="210" t="s">
        <v>14295</v>
      </c>
      <c r="I167" s="2"/>
    </row>
    <row r="168" spans="1:9" ht="18" x14ac:dyDescent="0.35">
      <c r="A168" s="154">
        <v>166</v>
      </c>
      <c r="B168" s="207" t="s">
        <v>26396</v>
      </c>
      <c r="C168" s="207" t="s">
        <v>24393</v>
      </c>
      <c r="D168" s="208" t="s">
        <v>26412</v>
      </c>
      <c r="E168" s="208" t="s">
        <v>26413</v>
      </c>
      <c r="F168" s="209">
        <v>1.6</v>
      </c>
      <c r="G168" s="154" t="s">
        <v>26437</v>
      </c>
      <c r="H168" s="210" t="s">
        <v>14295</v>
      </c>
      <c r="I168" s="2"/>
    </row>
    <row r="169" spans="1:9" ht="18" x14ac:dyDescent="0.35">
      <c r="A169" s="154">
        <v>167</v>
      </c>
      <c r="B169" s="207" t="s">
        <v>26438</v>
      </c>
      <c r="C169" s="207" t="s">
        <v>26439</v>
      </c>
      <c r="D169" s="208" t="s">
        <v>26440</v>
      </c>
      <c r="E169" s="208" t="s">
        <v>26441</v>
      </c>
      <c r="F169" s="209">
        <v>1</v>
      </c>
      <c r="G169" s="154" t="s">
        <v>26313</v>
      </c>
      <c r="H169" s="210" t="s">
        <v>14295</v>
      </c>
      <c r="I169" s="2"/>
    </row>
    <row r="170" spans="1:9" ht="18" x14ac:dyDescent="0.35">
      <c r="A170" s="154">
        <v>168</v>
      </c>
      <c r="B170" s="207" t="s">
        <v>22613</v>
      </c>
      <c r="C170" s="207" t="s">
        <v>26442</v>
      </c>
      <c r="D170" s="208" t="s">
        <v>26440</v>
      </c>
      <c r="E170" s="208" t="s">
        <v>26441</v>
      </c>
      <c r="F170" s="209">
        <v>0.8</v>
      </c>
      <c r="G170" s="154" t="s">
        <v>26443</v>
      </c>
      <c r="H170" s="210" t="s">
        <v>14295</v>
      </c>
      <c r="I170" s="2"/>
    </row>
    <row r="171" spans="1:9" ht="18" x14ac:dyDescent="0.35">
      <c r="A171" s="154">
        <v>169</v>
      </c>
      <c r="B171" s="207" t="s">
        <v>26444</v>
      </c>
      <c r="C171" s="207" t="s">
        <v>26445</v>
      </c>
      <c r="D171" s="208" t="s">
        <v>26440</v>
      </c>
      <c r="E171" s="208" t="s">
        <v>26441</v>
      </c>
      <c r="F171" s="209">
        <v>1.4</v>
      </c>
      <c r="G171" s="154" t="s">
        <v>26446</v>
      </c>
      <c r="H171" s="210" t="s">
        <v>14295</v>
      </c>
      <c r="I171" s="2"/>
    </row>
    <row r="172" spans="1:9" ht="18" x14ac:dyDescent="0.35">
      <c r="A172" s="154">
        <v>170</v>
      </c>
      <c r="B172" s="207" t="s">
        <v>26447</v>
      </c>
      <c r="C172" s="207" t="s">
        <v>26445</v>
      </c>
      <c r="D172" s="208" t="s">
        <v>26440</v>
      </c>
      <c r="E172" s="208" t="s">
        <v>26441</v>
      </c>
      <c r="F172" s="209">
        <v>2.4</v>
      </c>
      <c r="G172" s="154" t="s">
        <v>26448</v>
      </c>
      <c r="H172" s="210" t="s">
        <v>14295</v>
      </c>
      <c r="I172" s="2"/>
    </row>
    <row r="173" spans="1:9" ht="18" x14ac:dyDescent="0.35">
      <c r="A173" s="154">
        <v>171</v>
      </c>
      <c r="B173" s="207" t="s">
        <v>26449</v>
      </c>
      <c r="C173" s="207" t="s">
        <v>26445</v>
      </c>
      <c r="D173" s="208" t="s">
        <v>26440</v>
      </c>
      <c r="E173" s="208" t="s">
        <v>26441</v>
      </c>
      <c r="F173" s="209">
        <v>2</v>
      </c>
      <c r="G173" s="154" t="s">
        <v>26450</v>
      </c>
      <c r="H173" s="210" t="s">
        <v>14295</v>
      </c>
      <c r="I173" s="2"/>
    </row>
    <row r="174" spans="1:9" ht="18" x14ac:dyDescent="0.35">
      <c r="A174" s="154">
        <v>172</v>
      </c>
      <c r="B174" s="207" t="s">
        <v>26451</v>
      </c>
      <c r="C174" s="207" t="s">
        <v>26445</v>
      </c>
      <c r="D174" s="208" t="s">
        <v>26440</v>
      </c>
      <c r="E174" s="208" t="s">
        <v>26441</v>
      </c>
      <c r="F174" s="209">
        <v>1.2</v>
      </c>
      <c r="G174" s="154" t="s">
        <v>26452</v>
      </c>
      <c r="H174" s="210" t="s">
        <v>14295</v>
      </c>
      <c r="I174" s="2"/>
    </row>
    <row r="175" spans="1:9" ht="18" x14ac:dyDescent="0.35">
      <c r="A175" s="154">
        <v>173</v>
      </c>
      <c r="B175" s="207" t="s">
        <v>26453</v>
      </c>
      <c r="C175" s="207" t="s">
        <v>24173</v>
      </c>
      <c r="D175" s="208" t="s">
        <v>26440</v>
      </c>
      <c r="E175" s="208" t="s">
        <v>26441</v>
      </c>
      <c r="F175" s="209">
        <v>1.2</v>
      </c>
      <c r="G175" s="154" t="s">
        <v>26454</v>
      </c>
      <c r="H175" s="210" t="s">
        <v>14295</v>
      </c>
      <c r="I175" s="2"/>
    </row>
    <row r="176" spans="1:9" ht="18" x14ac:dyDescent="0.35">
      <c r="A176" s="154">
        <v>174</v>
      </c>
      <c r="B176" s="207" t="s">
        <v>26455</v>
      </c>
      <c r="C176" s="207" t="s">
        <v>24173</v>
      </c>
      <c r="D176" s="208" t="s">
        <v>26440</v>
      </c>
      <c r="E176" s="208" t="s">
        <v>26441</v>
      </c>
      <c r="F176" s="209">
        <v>1.2</v>
      </c>
      <c r="G176" s="154" t="s">
        <v>26456</v>
      </c>
      <c r="H176" s="210" t="s">
        <v>14295</v>
      </c>
      <c r="I176" s="2"/>
    </row>
    <row r="177" spans="1:9" ht="18" x14ac:dyDescent="0.35">
      <c r="A177" s="154">
        <v>175</v>
      </c>
      <c r="B177" s="207" t="s">
        <v>22477</v>
      </c>
      <c r="C177" s="207" t="s">
        <v>26457</v>
      </c>
      <c r="D177" s="208" t="s">
        <v>26440</v>
      </c>
      <c r="E177" s="208" t="s">
        <v>26441</v>
      </c>
      <c r="F177" s="209">
        <v>1.6</v>
      </c>
      <c r="G177" s="154" t="s">
        <v>26458</v>
      </c>
      <c r="H177" s="210" t="s">
        <v>14295</v>
      </c>
      <c r="I177" s="2"/>
    </row>
    <row r="178" spans="1:9" ht="18" x14ac:dyDescent="0.35">
      <c r="A178" s="154">
        <v>176</v>
      </c>
      <c r="B178" s="207" t="s">
        <v>24472</v>
      </c>
      <c r="C178" s="207" t="s">
        <v>22477</v>
      </c>
      <c r="D178" s="208" t="s">
        <v>26440</v>
      </c>
      <c r="E178" s="208" t="s">
        <v>26441</v>
      </c>
      <c r="F178" s="209">
        <v>2</v>
      </c>
      <c r="G178" s="154" t="s">
        <v>26459</v>
      </c>
      <c r="H178" s="210" t="s">
        <v>14295</v>
      </c>
      <c r="I178" s="2"/>
    </row>
    <row r="179" spans="1:9" ht="18" x14ac:dyDescent="0.35">
      <c r="A179" s="154">
        <v>177</v>
      </c>
      <c r="B179" s="207" t="s">
        <v>22564</v>
      </c>
      <c r="C179" s="207" t="s">
        <v>26460</v>
      </c>
      <c r="D179" s="208" t="s">
        <v>26440</v>
      </c>
      <c r="E179" s="208" t="s">
        <v>26441</v>
      </c>
      <c r="F179" s="209">
        <v>1</v>
      </c>
      <c r="G179" s="154" t="s">
        <v>26461</v>
      </c>
      <c r="H179" s="210" t="s">
        <v>14295</v>
      </c>
      <c r="I179" s="2"/>
    </row>
    <row r="180" spans="1:9" ht="18" x14ac:dyDescent="0.35">
      <c r="A180" s="154">
        <v>178</v>
      </c>
      <c r="B180" s="207" t="s">
        <v>26462</v>
      </c>
      <c r="C180" s="207" t="s">
        <v>26463</v>
      </c>
      <c r="D180" s="208" t="s">
        <v>26440</v>
      </c>
      <c r="E180" s="208" t="s">
        <v>26441</v>
      </c>
      <c r="F180" s="209">
        <v>1.2</v>
      </c>
      <c r="G180" s="154" t="s">
        <v>26464</v>
      </c>
      <c r="H180" s="210" t="s">
        <v>14295</v>
      </c>
      <c r="I180" s="2"/>
    </row>
    <row r="181" spans="1:9" ht="18" x14ac:dyDescent="0.35">
      <c r="A181" s="154">
        <v>179</v>
      </c>
      <c r="B181" s="207" t="s">
        <v>23763</v>
      </c>
      <c r="C181" s="207" t="s">
        <v>22525</v>
      </c>
      <c r="D181" s="208" t="s">
        <v>26440</v>
      </c>
      <c r="E181" s="208" t="s">
        <v>26441</v>
      </c>
      <c r="F181" s="209">
        <v>0.4</v>
      </c>
      <c r="G181" s="154" t="s">
        <v>26465</v>
      </c>
      <c r="H181" s="210" t="s">
        <v>14295</v>
      </c>
      <c r="I181" s="2"/>
    </row>
    <row r="182" spans="1:9" ht="18" x14ac:dyDescent="0.35">
      <c r="A182" s="154">
        <v>180</v>
      </c>
      <c r="B182" s="207" t="s">
        <v>23084</v>
      </c>
      <c r="C182" s="207" t="s">
        <v>22733</v>
      </c>
      <c r="D182" s="208" t="s">
        <v>26440</v>
      </c>
      <c r="E182" s="208" t="s">
        <v>26441</v>
      </c>
      <c r="F182" s="209">
        <v>1.6</v>
      </c>
      <c r="G182" s="154" t="s">
        <v>26466</v>
      </c>
      <c r="H182" s="210" t="s">
        <v>14295</v>
      </c>
      <c r="I182" s="2"/>
    </row>
    <row r="183" spans="1:9" ht="18" x14ac:dyDescent="0.35">
      <c r="A183" s="154">
        <v>181</v>
      </c>
      <c r="B183" s="207" t="s">
        <v>22883</v>
      </c>
      <c r="C183" s="207" t="s">
        <v>22719</v>
      </c>
      <c r="D183" s="208" t="s">
        <v>26440</v>
      </c>
      <c r="E183" s="208" t="s">
        <v>26441</v>
      </c>
      <c r="F183" s="209">
        <v>0.8</v>
      </c>
      <c r="G183" s="154" t="s">
        <v>26467</v>
      </c>
      <c r="H183" s="210" t="s">
        <v>14295</v>
      </c>
      <c r="I183" s="2"/>
    </row>
    <row r="184" spans="1:9" ht="18" x14ac:dyDescent="0.35">
      <c r="A184" s="154">
        <v>182</v>
      </c>
      <c r="B184" s="207" t="s">
        <v>22477</v>
      </c>
      <c r="C184" s="207" t="s">
        <v>22464</v>
      </c>
      <c r="D184" s="208" t="s">
        <v>26440</v>
      </c>
      <c r="E184" s="208" t="s">
        <v>26441</v>
      </c>
      <c r="F184" s="209">
        <v>0.4</v>
      </c>
      <c r="G184" s="154" t="s">
        <v>26468</v>
      </c>
      <c r="H184" s="210" t="s">
        <v>14295</v>
      </c>
      <c r="I184" s="2"/>
    </row>
    <row r="185" spans="1:9" ht="18" x14ac:dyDescent="0.35">
      <c r="A185" s="154">
        <v>183</v>
      </c>
      <c r="B185" s="207" t="s">
        <v>26469</v>
      </c>
      <c r="C185" s="207" t="s">
        <v>26470</v>
      </c>
      <c r="D185" s="208" t="s">
        <v>26440</v>
      </c>
      <c r="E185" s="208" t="s">
        <v>26441</v>
      </c>
      <c r="F185" s="209">
        <v>2.8</v>
      </c>
      <c r="G185" s="154" t="s">
        <v>26471</v>
      </c>
      <c r="H185" s="210" t="s">
        <v>14295</v>
      </c>
      <c r="I185" s="2"/>
    </row>
    <row r="186" spans="1:9" ht="18" x14ac:dyDescent="0.35">
      <c r="A186" s="154">
        <v>184</v>
      </c>
      <c r="B186" s="207" t="s">
        <v>26472</v>
      </c>
      <c r="C186" s="207" t="s">
        <v>22874</v>
      </c>
      <c r="D186" s="208" t="s">
        <v>26440</v>
      </c>
      <c r="E186" s="208" t="s">
        <v>26441</v>
      </c>
      <c r="F186" s="209">
        <v>1.4</v>
      </c>
      <c r="G186" s="154" t="s">
        <v>26473</v>
      </c>
      <c r="H186" s="210" t="s">
        <v>14295</v>
      </c>
      <c r="I186" s="2"/>
    </row>
    <row r="187" spans="1:9" ht="18" x14ac:dyDescent="0.35">
      <c r="A187" s="154">
        <v>185</v>
      </c>
      <c r="B187" s="207" t="s">
        <v>22562</v>
      </c>
      <c r="C187" s="207" t="s">
        <v>22525</v>
      </c>
      <c r="D187" s="208" t="s">
        <v>26440</v>
      </c>
      <c r="E187" s="208" t="s">
        <v>26441</v>
      </c>
      <c r="F187" s="209">
        <v>0.8</v>
      </c>
      <c r="G187" s="154" t="s">
        <v>26474</v>
      </c>
      <c r="H187" s="210" t="s">
        <v>14295</v>
      </c>
      <c r="I187" s="2"/>
    </row>
    <row r="188" spans="1:9" ht="18" x14ac:dyDescent="0.35">
      <c r="A188" s="154">
        <v>186</v>
      </c>
      <c r="B188" s="207" t="s">
        <v>22498</v>
      </c>
      <c r="C188" s="207" t="s">
        <v>26475</v>
      </c>
      <c r="D188" s="208" t="s">
        <v>26440</v>
      </c>
      <c r="E188" s="208" t="s">
        <v>26441</v>
      </c>
      <c r="F188" s="209">
        <v>1.4</v>
      </c>
      <c r="G188" s="154" t="s">
        <v>26476</v>
      </c>
      <c r="H188" s="210" t="s">
        <v>14295</v>
      </c>
      <c r="I188" s="2"/>
    </row>
    <row r="189" spans="1:9" ht="18" x14ac:dyDescent="0.35">
      <c r="A189" s="154">
        <v>187</v>
      </c>
      <c r="B189" s="207" t="s">
        <v>26477</v>
      </c>
      <c r="C189" s="207" t="s">
        <v>23155</v>
      </c>
      <c r="D189" s="208" t="s">
        <v>26440</v>
      </c>
      <c r="E189" s="208" t="s">
        <v>26441</v>
      </c>
      <c r="F189" s="209">
        <v>2.8</v>
      </c>
      <c r="G189" s="154" t="s">
        <v>26478</v>
      </c>
      <c r="H189" s="210" t="s">
        <v>14295</v>
      </c>
      <c r="I189" s="2"/>
    </row>
    <row r="190" spans="1:9" ht="18" x14ac:dyDescent="0.35">
      <c r="A190" s="154">
        <v>188</v>
      </c>
      <c r="B190" s="207" t="s">
        <v>23988</v>
      </c>
      <c r="C190" s="207" t="s">
        <v>22525</v>
      </c>
      <c r="D190" s="208" t="s">
        <v>26440</v>
      </c>
      <c r="E190" s="208" t="s">
        <v>26441</v>
      </c>
      <c r="F190" s="209">
        <v>1.2</v>
      </c>
      <c r="G190" s="154" t="s">
        <v>26479</v>
      </c>
      <c r="H190" s="210" t="s">
        <v>14295</v>
      </c>
      <c r="I190" s="2"/>
    </row>
    <row r="191" spans="1:9" ht="18" x14ac:dyDescent="0.35">
      <c r="A191" s="154">
        <v>189</v>
      </c>
      <c r="B191" s="207" t="s">
        <v>26480</v>
      </c>
      <c r="C191" s="207" t="s">
        <v>23155</v>
      </c>
      <c r="D191" s="208" t="s">
        <v>26440</v>
      </c>
      <c r="E191" s="208" t="s">
        <v>26441</v>
      </c>
      <c r="F191" s="209">
        <v>1.6</v>
      </c>
      <c r="G191" s="154" t="s">
        <v>26481</v>
      </c>
      <c r="H191" s="210" t="s">
        <v>14295</v>
      </c>
      <c r="I191" s="2"/>
    </row>
    <row r="192" spans="1:9" ht="18" x14ac:dyDescent="0.35">
      <c r="A192" s="154">
        <v>190</v>
      </c>
      <c r="B192" s="207" t="s">
        <v>4797</v>
      </c>
      <c r="C192" s="207" t="s">
        <v>22537</v>
      </c>
      <c r="D192" s="208" t="s">
        <v>26440</v>
      </c>
      <c r="E192" s="208" t="s">
        <v>26441</v>
      </c>
      <c r="F192" s="209">
        <v>1.6</v>
      </c>
      <c r="G192" s="154" t="s">
        <v>26482</v>
      </c>
      <c r="H192" s="210" t="s">
        <v>14295</v>
      </c>
      <c r="I192" s="2"/>
    </row>
    <row r="193" spans="1:9" ht="18" x14ac:dyDescent="0.35">
      <c r="A193" s="154">
        <v>191</v>
      </c>
      <c r="B193" s="207" t="s">
        <v>22914</v>
      </c>
      <c r="C193" s="207" t="s">
        <v>24426</v>
      </c>
      <c r="D193" s="208" t="s">
        <v>26440</v>
      </c>
      <c r="E193" s="208" t="s">
        <v>26441</v>
      </c>
      <c r="F193" s="209">
        <v>2</v>
      </c>
      <c r="G193" s="154" t="s">
        <v>26483</v>
      </c>
      <c r="H193" s="210" t="s">
        <v>14295</v>
      </c>
      <c r="I193" s="2"/>
    </row>
    <row r="194" spans="1:9" ht="18" x14ac:dyDescent="0.35">
      <c r="A194" s="154">
        <v>192</v>
      </c>
      <c r="B194" s="207" t="s">
        <v>26484</v>
      </c>
      <c r="C194" s="207" t="s">
        <v>22537</v>
      </c>
      <c r="D194" s="208" t="s">
        <v>26440</v>
      </c>
      <c r="E194" s="208" t="s">
        <v>26441</v>
      </c>
      <c r="F194" s="209">
        <v>1.6</v>
      </c>
      <c r="G194" s="154" t="s">
        <v>26485</v>
      </c>
      <c r="H194" s="210" t="s">
        <v>14295</v>
      </c>
      <c r="I194" s="2"/>
    </row>
    <row r="195" spans="1:9" ht="18" x14ac:dyDescent="0.35">
      <c r="A195" s="154">
        <v>193</v>
      </c>
      <c r="B195" s="207" t="s">
        <v>24212</v>
      </c>
      <c r="C195" s="207" t="s">
        <v>22537</v>
      </c>
      <c r="D195" s="208" t="s">
        <v>26440</v>
      </c>
      <c r="E195" s="208" t="s">
        <v>26441</v>
      </c>
      <c r="F195" s="209">
        <v>2.8</v>
      </c>
      <c r="G195" s="154" t="s">
        <v>26486</v>
      </c>
      <c r="H195" s="210" t="s">
        <v>14295</v>
      </c>
      <c r="I195" s="2"/>
    </row>
    <row r="196" spans="1:9" ht="18" x14ac:dyDescent="0.35">
      <c r="A196" s="154">
        <v>194</v>
      </c>
      <c r="B196" s="207" t="s">
        <v>23410</v>
      </c>
      <c r="C196" s="207" t="s">
        <v>26487</v>
      </c>
      <c r="D196" s="208" t="s">
        <v>26440</v>
      </c>
      <c r="E196" s="208" t="s">
        <v>26441</v>
      </c>
      <c r="F196" s="209">
        <v>3</v>
      </c>
      <c r="G196" s="154" t="s">
        <v>26488</v>
      </c>
      <c r="H196" s="210" t="s">
        <v>14295</v>
      </c>
      <c r="I196" s="2"/>
    </row>
    <row r="197" spans="1:9" ht="18" x14ac:dyDescent="0.35">
      <c r="A197" s="154">
        <v>195</v>
      </c>
      <c r="B197" s="207" t="s">
        <v>22477</v>
      </c>
      <c r="C197" s="207" t="s">
        <v>22442</v>
      </c>
      <c r="D197" s="208" t="s">
        <v>26440</v>
      </c>
      <c r="E197" s="208" t="s">
        <v>26441</v>
      </c>
      <c r="F197" s="209">
        <v>2.4</v>
      </c>
      <c r="G197" s="154" t="s">
        <v>26489</v>
      </c>
      <c r="H197" s="210" t="s">
        <v>14295</v>
      </c>
      <c r="I197" s="2"/>
    </row>
    <row r="198" spans="1:9" ht="18" x14ac:dyDescent="0.35">
      <c r="A198" s="154">
        <v>196</v>
      </c>
      <c r="B198" s="207" t="s">
        <v>4797</v>
      </c>
      <c r="C198" s="207" t="s">
        <v>24173</v>
      </c>
      <c r="D198" s="208" t="s">
        <v>26440</v>
      </c>
      <c r="E198" s="208" t="s">
        <v>26441</v>
      </c>
      <c r="F198" s="209">
        <v>1.4</v>
      </c>
      <c r="G198" s="154" t="s">
        <v>26490</v>
      </c>
      <c r="H198" s="210" t="s">
        <v>14295</v>
      </c>
      <c r="I198" s="2"/>
    </row>
    <row r="199" spans="1:9" ht="18" x14ac:dyDescent="0.35">
      <c r="A199" s="154">
        <v>197</v>
      </c>
      <c r="B199" s="207" t="s">
        <v>22501</v>
      </c>
      <c r="C199" s="207" t="s">
        <v>22733</v>
      </c>
      <c r="D199" s="208" t="s">
        <v>26440</v>
      </c>
      <c r="E199" s="208" t="s">
        <v>26441</v>
      </c>
      <c r="F199" s="209">
        <v>1.8</v>
      </c>
      <c r="G199" s="154" t="s">
        <v>26491</v>
      </c>
      <c r="H199" s="210" t="s">
        <v>14295</v>
      </c>
      <c r="I199" s="2"/>
    </row>
    <row r="200" spans="1:9" ht="18" x14ac:dyDescent="0.35">
      <c r="A200" s="154">
        <v>198</v>
      </c>
      <c r="B200" s="207" t="s">
        <v>22733</v>
      </c>
      <c r="C200" s="207" t="s">
        <v>26492</v>
      </c>
      <c r="D200" s="208" t="s">
        <v>26440</v>
      </c>
      <c r="E200" s="208" t="s">
        <v>26441</v>
      </c>
      <c r="F200" s="209">
        <v>0.8</v>
      </c>
      <c r="G200" s="154" t="s">
        <v>26493</v>
      </c>
      <c r="H200" s="210" t="s">
        <v>14295</v>
      </c>
      <c r="I200" s="2"/>
    </row>
    <row r="201" spans="1:9" ht="18" x14ac:dyDescent="0.35">
      <c r="A201" s="154">
        <v>199</v>
      </c>
      <c r="B201" s="207" t="s">
        <v>26494</v>
      </c>
      <c r="C201" s="207" t="s">
        <v>26495</v>
      </c>
      <c r="D201" s="208" t="s">
        <v>26440</v>
      </c>
      <c r="E201" s="208" t="s">
        <v>26441</v>
      </c>
      <c r="F201" s="209">
        <v>0.4</v>
      </c>
      <c r="G201" s="154" t="s">
        <v>26496</v>
      </c>
      <c r="H201" s="210" t="s">
        <v>14295</v>
      </c>
      <c r="I201" s="2"/>
    </row>
    <row r="202" spans="1:9" ht="18" x14ac:dyDescent="0.35">
      <c r="A202" s="154">
        <v>200</v>
      </c>
      <c r="B202" s="207" t="s">
        <v>22776</v>
      </c>
      <c r="C202" s="207" t="s">
        <v>23014</v>
      </c>
      <c r="D202" s="208" t="s">
        <v>26440</v>
      </c>
      <c r="E202" s="208" t="s">
        <v>26441</v>
      </c>
      <c r="F202" s="209">
        <v>1.2</v>
      </c>
      <c r="G202" s="154" t="s">
        <v>26497</v>
      </c>
      <c r="H202" s="210" t="s">
        <v>14295</v>
      </c>
      <c r="I202" s="2"/>
    </row>
    <row r="203" spans="1:9" ht="18" x14ac:dyDescent="0.35">
      <c r="A203" s="154">
        <v>201</v>
      </c>
      <c r="B203" s="207" t="s">
        <v>26498</v>
      </c>
      <c r="C203" s="207" t="s">
        <v>26499</v>
      </c>
      <c r="D203" s="208" t="s">
        <v>26440</v>
      </c>
      <c r="E203" s="208" t="s">
        <v>26441</v>
      </c>
      <c r="F203" s="209">
        <v>0.6</v>
      </c>
      <c r="G203" s="154" t="s">
        <v>26500</v>
      </c>
      <c r="H203" s="210" t="s">
        <v>14295</v>
      </c>
      <c r="I203" s="2"/>
    </row>
    <row r="204" spans="1:9" ht="18" x14ac:dyDescent="0.35">
      <c r="A204" s="154">
        <v>202</v>
      </c>
      <c r="B204" s="207" t="s">
        <v>26501</v>
      </c>
      <c r="C204" s="207" t="s">
        <v>22946</v>
      </c>
      <c r="D204" s="208" t="s">
        <v>26440</v>
      </c>
      <c r="E204" s="208" t="s">
        <v>26441</v>
      </c>
      <c r="F204" s="209">
        <v>1.6</v>
      </c>
      <c r="G204" s="154" t="s">
        <v>26502</v>
      </c>
      <c r="H204" s="210" t="s">
        <v>14295</v>
      </c>
      <c r="I204" s="2"/>
    </row>
    <row r="205" spans="1:9" ht="18" x14ac:dyDescent="0.35">
      <c r="A205" s="154">
        <v>203</v>
      </c>
      <c r="B205" s="207" t="s">
        <v>22773</v>
      </c>
      <c r="C205" s="207" t="s">
        <v>23647</v>
      </c>
      <c r="D205" s="208" t="s">
        <v>26440</v>
      </c>
      <c r="E205" s="208" t="s">
        <v>26441</v>
      </c>
      <c r="F205" s="209">
        <v>1.8</v>
      </c>
      <c r="G205" s="154" t="s">
        <v>26503</v>
      </c>
      <c r="H205" s="210" t="s">
        <v>14295</v>
      </c>
      <c r="I205" s="2"/>
    </row>
    <row r="206" spans="1:9" ht="18" x14ac:dyDescent="0.35">
      <c r="A206" s="154">
        <v>204</v>
      </c>
      <c r="B206" s="207" t="s">
        <v>22925</v>
      </c>
      <c r="C206" s="207" t="s">
        <v>22854</v>
      </c>
      <c r="D206" s="208" t="s">
        <v>26440</v>
      </c>
      <c r="E206" s="208" t="s">
        <v>26441</v>
      </c>
      <c r="F206" s="209">
        <v>0.8</v>
      </c>
      <c r="G206" s="154" t="s">
        <v>26504</v>
      </c>
      <c r="H206" s="210" t="s">
        <v>14295</v>
      </c>
      <c r="I206" s="2"/>
    </row>
    <row r="207" spans="1:9" ht="18" x14ac:dyDescent="0.35">
      <c r="A207" s="154">
        <v>205</v>
      </c>
      <c r="B207" s="207" t="s">
        <v>23763</v>
      </c>
      <c r="C207" s="207" t="s">
        <v>22849</v>
      </c>
      <c r="D207" s="208" t="s">
        <v>26440</v>
      </c>
      <c r="E207" s="208" t="s">
        <v>26441</v>
      </c>
      <c r="F207" s="209">
        <v>1.2</v>
      </c>
      <c r="G207" s="154" t="s">
        <v>26505</v>
      </c>
      <c r="H207" s="210" t="s">
        <v>14295</v>
      </c>
      <c r="I207" s="2"/>
    </row>
    <row r="208" spans="1:9" ht="18" x14ac:dyDescent="0.35">
      <c r="A208" s="154">
        <v>206</v>
      </c>
      <c r="B208" s="207" t="s">
        <v>26506</v>
      </c>
      <c r="C208" s="207" t="s">
        <v>22519</v>
      </c>
      <c r="D208" s="208" t="s">
        <v>26440</v>
      </c>
      <c r="E208" s="208" t="s">
        <v>26441</v>
      </c>
      <c r="F208" s="209">
        <v>0.8</v>
      </c>
      <c r="G208" s="154" t="s">
        <v>26507</v>
      </c>
      <c r="H208" s="210" t="s">
        <v>14295</v>
      </c>
      <c r="I208" s="2"/>
    </row>
    <row r="209" spans="1:9" ht="18" x14ac:dyDescent="0.35">
      <c r="A209" s="154">
        <v>207</v>
      </c>
      <c r="B209" s="207" t="s">
        <v>25849</v>
      </c>
      <c r="C209" s="207" t="s">
        <v>22849</v>
      </c>
      <c r="D209" s="208" t="s">
        <v>26440</v>
      </c>
      <c r="E209" s="208" t="s">
        <v>26441</v>
      </c>
      <c r="F209" s="209">
        <v>1.2</v>
      </c>
      <c r="G209" s="154" t="s">
        <v>26399</v>
      </c>
      <c r="H209" s="210" t="s">
        <v>14295</v>
      </c>
      <c r="I209" s="2"/>
    </row>
    <row r="210" spans="1:9" ht="18" x14ac:dyDescent="0.35">
      <c r="A210" s="154">
        <v>208</v>
      </c>
      <c r="B210" s="207" t="s">
        <v>22823</v>
      </c>
      <c r="C210" s="207" t="s">
        <v>22839</v>
      </c>
      <c r="D210" s="208" t="s">
        <v>26440</v>
      </c>
      <c r="E210" s="208" t="s">
        <v>26441</v>
      </c>
      <c r="F210" s="209">
        <v>1.8</v>
      </c>
      <c r="G210" s="154" t="s">
        <v>26508</v>
      </c>
      <c r="H210" s="210" t="s">
        <v>14295</v>
      </c>
      <c r="I210" s="2"/>
    </row>
    <row r="211" spans="1:9" ht="18" x14ac:dyDescent="0.35">
      <c r="A211" s="154">
        <v>209</v>
      </c>
      <c r="B211" s="207" t="s">
        <v>23243</v>
      </c>
      <c r="C211" s="207" t="s">
        <v>23243</v>
      </c>
      <c r="D211" s="208" t="s">
        <v>26440</v>
      </c>
      <c r="E211" s="208" t="s">
        <v>26441</v>
      </c>
      <c r="F211" s="209">
        <v>0.6</v>
      </c>
      <c r="G211" s="154" t="s">
        <v>26509</v>
      </c>
      <c r="H211" s="210" t="s">
        <v>14295</v>
      </c>
      <c r="I211" s="2"/>
    </row>
    <row r="212" spans="1:9" ht="18" x14ac:dyDescent="0.35">
      <c r="A212" s="154">
        <v>210</v>
      </c>
      <c r="B212" s="207" t="s">
        <v>22814</v>
      </c>
      <c r="C212" s="207" t="s">
        <v>23009</v>
      </c>
      <c r="D212" s="208" t="s">
        <v>26440</v>
      </c>
      <c r="E212" s="208" t="s">
        <v>26441</v>
      </c>
      <c r="F212" s="209">
        <v>1.6</v>
      </c>
      <c r="G212" s="154" t="s">
        <v>26510</v>
      </c>
      <c r="H212" s="210" t="s">
        <v>14295</v>
      </c>
      <c r="I212" s="2"/>
    </row>
    <row r="213" spans="1:9" ht="18" x14ac:dyDescent="0.35">
      <c r="A213" s="154">
        <v>211</v>
      </c>
      <c r="B213" s="207" t="s">
        <v>26132</v>
      </c>
      <c r="C213" s="207" t="s">
        <v>26511</v>
      </c>
      <c r="D213" s="208" t="s">
        <v>26440</v>
      </c>
      <c r="E213" s="208" t="s">
        <v>26441</v>
      </c>
      <c r="F213" s="209">
        <v>0.8</v>
      </c>
      <c r="G213" s="154" t="s">
        <v>26512</v>
      </c>
      <c r="H213" s="210" t="s">
        <v>14295</v>
      </c>
      <c r="I213" s="2"/>
    </row>
    <row r="214" spans="1:9" ht="18" x14ac:dyDescent="0.35">
      <c r="A214" s="154">
        <v>212</v>
      </c>
      <c r="B214" s="207" t="s">
        <v>22914</v>
      </c>
      <c r="C214" s="207" t="s">
        <v>23009</v>
      </c>
      <c r="D214" s="208" t="s">
        <v>26440</v>
      </c>
      <c r="E214" s="208" t="s">
        <v>26441</v>
      </c>
      <c r="F214" s="209">
        <v>0.4</v>
      </c>
      <c r="G214" s="154" t="s">
        <v>26513</v>
      </c>
      <c r="H214" s="210" t="s">
        <v>14295</v>
      </c>
      <c r="I214" s="2"/>
    </row>
    <row r="215" spans="1:9" ht="18" x14ac:dyDescent="0.35">
      <c r="A215" s="154">
        <v>213</v>
      </c>
      <c r="B215" s="207" t="s">
        <v>23340</v>
      </c>
      <c r="C215" s="207" t="s">
        <v>26514</v>
      </c>
      <c r="D215" s="208" t="s">
        <v>26440</v>
      </c>
      <c r="E215" s="208" t="s">
        <v>26441</v>
      </c>
      <c r="F215" s="209">
        <v>0.6</v>
      </c>
      <c r="G215" s="154" t="s">
        <v>26407</v>
      </c>
      <c r="H215" s="210" t="s">
        <v>14295</v>
      </c>
      <c r="I215" s="2"/>
    </row>
    <row r="216" spans="1:9" ht="18" x14ac:dyDescent="0.35">
      <c r="A216" s="154">
        <v>214</v>
      </c>
      <c r="B216" s="207" t="s">
        <v>22823</v>
      </c>
      <c r="C216" s="207" t="s">
        <v>26515</v>
      </c>
      <c r="D216" s="208" t="s">
        <v>26440</v>
      </c>
      <c r="E216" s="208" t="s">
        <v>26441</v>
      </c>
      <c r="F216" s="209">
        <v>0.6</v>
      </c>
      <c r="G216" s="154" t="s">
        <v>26516</v>
      </c>
      <c r="H216" s="210" t="s">
        <v>14295</v>
      </c>
      <c r="I216" s="2"/>
    </row>
    <row r="217" spans="1:9" ht="18" x14ac:dyDescent="0.35">
      <c r="A217" s="154">
        <v>215</v>
      </c>
      <c r="B217" s="207" t="s">
        <v>23588</v>
      </c>
      <c r="C217" s="207" t="s">
        <v>22823</v>
      </c>
      <c r="D217" s="208" t="s">
        <v>26440</v>
      </c>
      <c r="E217" s="208" t="s">
        <v>26441</v>
      </c>
      <c r="F217" s="209">
        <v>1.2</v>
      </c>
      <c r="G217" s="154" t="s">
        <v>26517</v>
      </c>
      <c r="H217" s="210" t="s">
        <v>14295</v>
      </c>
      <c r="I217" s="2"/>
    </row>
    <row r="218" spans="1:9" ht="18" x14ac:dyDescent="0.35">
      <c r="A218" s="154">
        <v>216</v>
      </c>
      <c r="B218" s="207" t="s">
        <v>22727</v>
      </c>
      <c r="C218" s="207" t="s">
        <v>23666</v>
      </c>
      <c r="D218" s="208" t="s">
        <v>26440</v>
      </c>
      <c r="E218" s="208" t="s">
        <v>26441</v>
      </c>
      <c r="F218" s="209">
        <v>1.6</v>
      </c>
      <c r="G218" s="154" t="s">
        <v>26518</v>
      </c>
      <c r="H218" s="210" t="s">
        <v>14295</v>
      </c>
      <c r="I218" s="2"/>
    </row>
    <row r="219" spans="1:9" ht="18" x14ac:dyDescent="0.35">
      <c r="A219" s="154">
        <v>217</v>
      </c>
      <c r="B219" s="207" t="s">
        <v>23043</v>
      </c>
      <c r="C219" s="207" t="s">
        <v>23476</v>
      </c>
      <c r="D219" s="208" t="s">
        <v>26440</v>
      </c>
      <c r="E219" s="208" t="s">
        <v>26441</v>
      </c>
      <c r="F219" s="209">
        <v>1</v>
      </c>
      <c r="G219" s="154" t="s">
        <v>26519</v>
      </c>
      <c r="H219" s="210" t="s">
        <v>14295</v>
      </c>
      <c r="I219" s="2"/>
    </row>
    <row r="220" spans="1:9" ht="18" x14ac:dyDescent="0.35">
      <c r="A220" s="154">
        <v>218</v>
      </c>
      <c r="B220" s="207" t="s">
        <v>23597</v>
      </c>
      <c r="C220" s="207" t="s">
        <v>24173</v>
      </c>
      <c r="D220" s="208" t="s">
        <v>26440</v>
      </c>
      <c r="E220" s="208" t="s">
        <v>26441</v>
      </c>
      <c r="F220" s="209">
        <v>1.6</v>
      </c>
      <c r="G220" s="154" t="s">
        <v>26520</v>
      </c>
      <c r="H220" s="210" t="s">
        <v>14295</v>
      </c>
      <c r="I220" s="2"/>
    </row>
    <row r="221" spans="1:9" ht="18" x14ac:dyDescent="0.35">
      <c r="A221" s="154">
        <v>219</v>
      </c>
      <c r="B221" s="207" t="s">
        <v>26521</v>
      </c>
      <c r="C221" s="207" t="s">
        <v>26522</v>
      </c>
      <c r="D221" s="208" t="s">
        <v>26440</v>
      </c>
      <c r="E221" s="208" t="s">
        <v>26441</v>
      </c>
      <c r="F221" s="209">
        <v>1.6</v>
      </c>
      <c r="G221" s="154" t="s">
        <v>26523</v>
      </c>
      <c r="H221" s="210" t="s">
        <v>14295</v>
      </c>
      <c r="I221" s="2"/>
    </row>
    <row r="222" spans="1:9" ht="18" x14ac:dyDescent="0.35">
      <c r="A222" s="154">
        <v>220</v>
      </c>
      <c r="B222" s="207" t="s">
        <v>26524</v>
      </c>
      <c r="C222" s="207" t="s">
        <v>22477</v>
      </c>
      <c r="D222" s="208" t="s">
        <v>26440</v>
      </c>
      <c r="E222" s="208" t="s">
        <v>26441</v>
      </c>
      <c r="F222" s="209">
        <v>0.8</v>
      </c>
      <c r="G222" s="154" t="s">
        <v>26525</v>
      </c>
      <c r="H222" s="210" t="s">
        <v>14295</v>
      </c>
      <c r="I222" s="2"/>
    </row>
    <row r="223" spans="1:9" ht="18" x14ac:dyDescent="0.35">
      <c r="A223" s="154">
        <v>221</v>
      </c>
      <c r="B223" s="207" t="s">
        <v>22463</v>
      </c>
      <c r="C223" s="207" t="s">
        <v>22464</v>
      </c>
      <c r="D223" s="208" t="s">
        <v>26440</v>
      </c>
      <c r="E223" s="208" t="s">
        <v>26441</v>
      </c>
      <c r="F223" s="209">
        <v>0.4</v>
      </c>
      <c r="G223" s="154" t="s">
        <v>26526</v>
      </c>
      <c r="H223" s="210" t="s">
        <v>14295</v>
      </c>
      <c r="I223" s="2"/>
    </row>
    <row r="224" spans="1:9" ht="18" x14ac:dyDescent="0.35">
      <c r="A224" s="154">
        <v>222</v>
      </c>
      <c r="B224" s="207" t="s">
        <v>4797</v>
      </c>
      <c r="C224" s="207" t="s">
        <v>23438</v>
      </c>
      <c r="D224" s="208" t="s">
        <v>26440</v>
      </c>
      <c r="E224" s="208" t="s">
        <v>26441</v>
      </c>
      <c r="F224" s="209">
        <v>1.2</v>
      </c>
      <c r="G224" s="154" t="s">
        <v>26527</v>
      </c>
      <c r="H224" s="210" t="s">
        <v>14295</v>
      </c>
      <c r="I224" s="2"/>
    </row>
    <row r="225" spans="1:9" ht="18" x14ac:dyDescent="0.35">
      <c r="A225" s="154">
        <v>223</v>
      </c>
      <c r="B225" s="207" t="s">
        <v>22789</v>
      </c>
      <c r="C225" s="207" t="s">
        <v>23550</v>
      </c>
      <c r="D225" s="208" t="s">
        <v>26440</v>
      </c>
      <c r="E225" s="208" t="s">
        <v>26441</v>
      </c>
      <c r="F225" s="209">
        <v>1.2</v>
      </c>
      <c r="G225" s="154" t="s">
        <v>26528</v>
      </c>
      <c r="H225" s="210" t="s">
        <v>14295</v>
      </c>
      <c r="I225" s="2"/>
    </row>
    <row r="226" spans="1:9" ht="18" x14ac:dyDescent="0.35">
      <c r="A226" s="154">
        <v>224</v>
      </c>
      <c r="B226" s="207" t="s">
        <v>23988</v>
      </c>
      <c r="C226" s="207" t="s">
        <v>23438</v>
      </c>
      <c r="D226" s="208" t="s">
        <v>26440</v>
      </c>
      <c r="E226" s="208" t="s">
        <v>26441</v>
      </c>
      <c r="F226" s="209">
        <v>1.6</v>
      </c>
      <c r="G226" s="154" t="s">
        <v>26529</v>
      </c>
      <c r="H226" s="210" t="s">
        <v>14295</v>
      </c>
      <c r="I226" s="2"/>
    </row>
    <row r="227" spans="1:9" ht="18" x14ac:dyDescent="0.35">
      <c r="A227" s="154">
        <v>225</v>
      </c>
      <c r="B227" s="207" t="s">
        <v>24173</v>
      </c>
      <c r="C227" s="207" t="s">
        <v>23550</v>
      </c>
      <c r="D227" s="208" t="s">
        <v>26440</v>
      </c>
      <c r="E227" s="208" t="s">
        <v>26441</v>
      </c>
      <c r="F227" s="209">
        <v>1.4</v>
      </c>
      <c r="G227" s="154" t="s">
        <v>26530</v>
      </c>
      <c r="H227" s="210" t="s">
        <v>14295</v>
      </c>
      <c r="I227" s="2"/>
    </row>
    <row r="228" spans="1:9" ht="18" x14ac:dyDescent="0.35">
      <c r="A228" s="154">
        <v>226</v>
      </c>
      <c r="B228" s="207" t="s">
        <v>26531</v>
      </c>
      <c r="C228" s="207" t="s">
        <v>26532</v>
      </c>
      <c r="D228" s="208" t="s">
        <v>26440</v>
      </c>
      <c r="E228" s="208" t="s">
        <v>26441</v>
      </c>
      <c r="F228" s="209">
        <v>2.8</v>
      </c>
      <c r="G228" s="154" t="s">
        <v>26533</v>
      </c>
      <c r="H228" s="210" t="s">
        <v>14295</v>
      </c>
      <c r="I228" s="2"/>
    </row>
    <row r="229" spans="1:9" ht="18" x14ac:dyDescent="0.35">
      <c r="A229" s="154">
        <v>227</v>
      </c>
      <c r="B229" s="207" t="s">
        <v>4797</v>
      </c>
      <c r="C229" s="207" t="s">
        <v>23572</v>
      </c>
      <c r="D229" s="208" t="s">
        <v>26440</v>
      </c>
      <c r="E229" s="208" t="s">
        <v>26441</v>
      </c>
      <c r="F229" s="209">
        <v>1</v>
      </c>
      <c r="G229" s="154" t="s">
        <v>26534</v>
      </c>
      <c r="H229" s="210" t="s">
        <v>14295</v>
      </c>
      <c r="I229" s="2"/>
    </row>
    <row r="230" spans="1:9" ht="18" x14ac:dyDescent="0.35">
      <c r="A230" s="154">
        <v>228</v>
      </c>
      <c r="B230" s="207" t="s">
        <v>26535</v>
      </c>
      <c r="C230" s="207" t="s">
        <v>22549</v>
      </c>
      <c r="D230" s="208" t="s">
        <v>26440</v>
      </c>
      <c r="E230" s="208" t="s">
        <v>26441</v>
      </c>
      <c r="F230" s="209">
        <v>2.4</v>
      </c>
      <c r="G230" s="154" t="s">
        <v>26536</v>
      </c>
      <c r="H230" s="210" t="s">
        <v>14295</v>
      </c>
      <c r="I230" s="2"/>
    </row>
    <row r="231" spans="1:9" ht="18" x14ac:dyDescent="0.35">
      <c r="A231" s="154">
        <v>229</v>
      </c>
      <c r="B231" s="207" t="s">
        <v>26537</v>
      </c>
      <c r="C231" s="207" t="s">
        <v>26538</v>
      </c>
      <c r="D231" s="208" t="s">
        <v>26440</v>
      </c>
      <c r="E231" s="208" t="s">
        <v>26441</v>
      </c>
      <c r="F231" s="209">
        <v>1.6</v>
      </c>
      <c r="G231" s="154" t="s">
        <v>26539</v>
      </c>
      <c r="H231" s="210" t="s">
        <v>14295</v>
      </c>
      <c r="I231" s="2"/>
    </row>
    <row r="232" spans="1:9" ht="18" x14ac:dyDescent="0.35">
      <c r="A232" s="154">
        <v>230</v>
      </c>
      <c r="B232" s="207" t="s">
        <v>26540</v>
      </c>
      <c r="C232" s="207" t="s">
        <v>26538</v>
      </c>
      <c r="D232" s="208" t="s">
        <v>26440</v>
      </c>
      <c r="E232" s="208" t="s">
        <v>26441</v>
      </c>
      <c r="F232" s="209">
        <v>1</v>
      </c>
      <c r="G232" s="154" t="s">
        <v>26541</v>
      </c>
      <c r="H232" s="210" t="s">
        <v>14295</v>
      </c>
      <c r="I232" s="2"/>
    </row>
    <row r="233" spans="1:9" ht="18" x14ac:dyDescent="0.35">
      <c r="A233" s="154">
        <v>231</v>
      </c>
      <c r="B233" s="207" t="s">
        <v>26449</v>
      </c>
      <c r="C233" s="207" t="s">
        <v>26449</v>
      </c>
      <c r="D233" s="208" t="s">
        <v>26440</v>
      </c>
      <c r="E233" s="208" t="s">
        <v>26441</v>
      </c>
      <c r="F233" s="209">
        <v>1</v>
      </c>
      <c r="G233" s="154" t="s">
        <v>26542</v>
      </c>
      <c r="H233" s="210" t="s">
        <v>14295</v>
      </c>
      <c r="I233" s="2"/>
    </row>
    <row r="234" spans="1:9" ht="18" x14ac:dyDescent="0.35">
      <c r="A234" s="154">
        <v>232</v>
      </c>
      <c r="B234" s="207" t="s">
        <v>23180</v>
      </c>
      <c r="C234" s="207" t="s">
        <v>23549</v>
      </c>
      <c r="D234" s="208" t="s">
        <v>26440</v>
      </c>
      <c r="E234" s="208" t="s">
        <v>26441</v>
      </c>
      <c r="F234" s="209">
        <v>2.2000000000000002</v>
      </c>
      <c r="G234" s="154" t="s">
        <v>26543</v>
      </c>
      <c r="H234" s="210" t="s">
        <v>14295</v>
      </c>
      <c r="I234" s="2"/>
    </row>
    <row r="235" spans="1:9" ht="18" x14ac:dyDescent="0.35">
      <c r="A235" s="154">
        <v>233</v>
      </c>
      <c r="B235" s="207" t="s">
        <v>22498</v>
      </c>
      <c r="C235" s="207" t="s">
        <v>22472</v>
      </c>
      <c r="D235" s="208" t="s">
        <v>26440</v>
      </c>
      <c r="E235" s="208" t="s">
        <v>26441</v>
      </c>
      <c r="F235" s="209">
        <v>1.2</v>
      </c>
      <c r="G235" s="154" t="s">
        <v>26544</v>
      </c>
      <c r="H235" s="210" t="s">
        <v>14295</v>
      </c>
      <c r="I235" s="2"/>
    </row>
    <row r="236" spans="1:9" ht="18" x14ac:dyDescent="0.35">
      <c r="A236" s="154">
        <v>234</v>
      </c>
      <c r="B236" s="207" t="s">
        <v>25768</v>
      </c>
      <c r="C236" s="207" t="s">
        <v>26545</v>
      </c>
      <c r="D236" s="208" t="s">
        <v>26440</v>
      </c>
      <c r="E236" s="208" t="s">
        <v>26441</v>
      </c>
      <c r="F236" s="209">
        <v>1.4</v>
      </c>
      <c r="G236" s="154" t="s">
        <v>26546</v>
      </c>
      <c r="H236" s="210" t="s">
        <v>14295</v>
      </c>
      <c r="I236" s="2"/>
    </row>
    <row r="237" spans="1:9" ht="18" x14ac:dyDescent="0.35">
      <c r="A237" s="154">
        <v>235</v>
      </c>
      <c r="B237" s="207" t="s">
        <v>22657</v>
      </c>
      <c r="C237" s="207" t="s">
        <v>22464</v>
      </c>
      <c r="D237" s="208" t="s">
        <v>26440</v>
      </c>
      <c r="E237" s="208" t="s">
        <v>26441</v>
      </c>
      <c r="F237" s="209">
        <v>0.4</v>
      </c>
      <c r="G237" s="154" t="s">
        <v>26547</v>
      </c>
      <c r="H237" s="210" t="s">
        <v>14295</v>
      </c>
      <c r="I237" s="2"/>
    </row>
    <row r="238" spans="1:9" ht="18" x14ac:dyDescent="0.35">
      <c r="A238" s="154">
        <v>236</v>
      </c>
      <c r="B238" s="207" t="s">
        <v>22525</v>
      </c>
      <c r="C238" s="207" t="s">
        <v>22733</v>
      </c>
      <c r="D238" s="208" t="s">
        <v>26440</v>
      </c>
      <c r="E238" s="208" t="s">
        <v>26441</v>
      </c>
      <c r="F238" s="209">
        <v>1</v>
      </c>
      <c r="G238" s="154" t="s">
        <v>26548</v>
      </c>
      <c r="H238" s="210" t="s">
        <v>14295</v>
      </c>
      <c r="I238" s="2"/>
    </row>
    <row r="239" spans="1:9" ht="18" x14ac:dyDescent="0.35">
      <c r="A239" s="154">
        <v>237</v>
      </c>
      <c r="B239" s="207" t="s">
        <v>23519</v>
      </c>
      <c r="C239" s="207" t="s">
        <v>22525</v>
      </c>
      <c r="D239" s="208" t="s">
        <v>26440</v>
      </c>
      <c r="E239" s="208" t="s">
        <v>26441</v>
      </c>
      <c r="F239" s="209">
        <v>1.4</v>
      </c>
      <c r="G239" s="154" t="s">
        <v>26549</v>
      </c>
      <c r="H239" s="210" t="s">
        <v>14295</v>
      </c>
      <c r="I239" s="2"/>
    </row>
    <row r="240" spans="1:9" ht="18" x14ac:dyDescent="0.35">
      <c r="A240" s="154">
        <v>238</v>
      </c>
      <c r="B240" s="207" t="s">
        <v>26550</v>
      </c>
      <c r="C240" s="207" t="s">
        <v>22525</v>
      </c>
      <c r="D240" s="208" t="s">
        <v>26440</v>
      </c>
      <c r="E240" s="208" t="s">
        <v>26441</v>
      </c>
      <c r="F240" s="209">
        <v>1.2</v>
      </c>
      <c r="G240" s="154" t="s">
        <v>26551</v>
      </c>
      <c r="H240" s="210" t="s">
        <v>14295</v>
      </c>
      <c r="I240" s="2"/>
    </row>
    <row r="241" spans="1:9" ht="18" x14ac:dyDescent="0.35">
      <c r="A241" s="154">
        <v>239</v>
      </c>
      <c r="B241" s="207" t="s">
        <v>26552</v>
      </c>
      <c r="C241" s="207" t="s">
        <v>22914</v>
      </c>
      <c r="D241" s="208" t="s">
        <v>26440</v>
      </c>
      <c r="E241" s="208" t="s">
        <v>26441</v>
      </c>
      <c r="F241" s="209">
        <v>1.2</v>
      </c>
      <c r="G241" s="154" t="s">
        <v>26553</v>
      </c>
      <c r="H241" s="210" t="s">
        <v>14295</v>
      </c>
      <c r="I241" s="2"/>
    </row>
    <row r="242" spans="1:9" ht="18" x14ac:dyDescent="0.35">
      <c r="A242" s="154">
        <v>240</v>
      </c>
      <c r="B242" s="207" t="s">
        <v>26554</v>
      </c>
      <c r="C242" s="207" t="s">
        <v>24173</v>
      </c>
      <c r="D242" s="208" t="s">
        <v>26440</v>
      </c>
      <c r="E242" s="208" t="s">
        <v>26441</v>
      </c>
      <c r="F242" s="209">
        <v>1.2</v>
      </c>
      <c r="G242" s="154" t="s">
        <v>26555</v>
      </c>
      <c r="H242" s="210" t="s">
        <v>14295</v>
      </c>
      <c r="I242" s="2"/>
    </row>
    <row r="243" spans="1:9" ht="18" x14ac:dyDescent="0.35">
      <c r="A243" s="154">
        <v>241</v>
      </c>
      <c r="B243" s="207" t="s">
        <v>26556</v>
      </c>
      <c r="C243" s="207" t="s">
        <v>24210</v>
      </c>
      <c r="D243" s="208" t="s">
        <v>26440</v>
      </c>
      <c r="E243" s="208" t="s">
        <v>26441</v>
      </c>
      <c r="F243" s="209">
        <v>1.2</v>
      </c>
      <c r="G243" s="154" t="s">
        <v>26557</v>
      </c>
      <c r="H243" s="210" t="s">
        <v>14295</v>
      </c>
      <c r="I243" s="2"/>
    </row>
    <row r="244" spans="1:9" ht="18" x14ac:dyDescent="0.35">
      <c r="A244" s="154">
        <v>242</v>
      </c>
      <c r="B244" s="207" t="s">
        <v>26558</v>
      </c>
      <c r="C244" s="207" t="s">
        <v>24173</v>
      </c>
      <c r="D244" s="208" t="s">
        <v>26440</v>
      </c>
      <c r="E244" s="208" t="s">
        <v>26441</v>
      </c>
      <c r="F244" s="209">
        <v>1.2</v>
      </c>
      <c r="G244" s="154" t="s">
        <v>26559</v>
      </c>
      <c r="H244" s="210" t="s">
        <v>14295</v>
      </c>
      <c r="I244" s="2"/>
    </row>
    <row r="245" spans="1:9" ht="18" x14ac:dyDescent="0.35">
      <c r="A245" s="154">
        <v>243</v>
      </c>
      <c r="B245" s="207" t="s">
        <v>26560</v>
      </c>
      <c r="C245" s="207" t="s">
        <v>22549</v>
      </c>
      <c r="D245" s="208" t="s">
        <v>26440</v>
      </c>
      <c r="E245" s="208" t="s">
        <v>26441</v>
      </c>
      <c r="F245" s="209">
        <v>1.6</v>
      </c>
      <c r="G245" s="154" t="s">
        <v>26561</v>
      </c>
      <c r="H245" s="210" t="s">
        <v>14295</v>
      </c>
      <c r="I245" s="2"/>
    </row>
    <row r="246" spans="1:9" ht="18" x14ac:dyDescent="0.35">
      <c r="A246" s="154">
        <v>244</v>
      </c>
      <c r="B246" s="207" t="s">
        <v>22501</v>
      </c>
      <c r="C246" s="207" t="s">
        <v>22537</v>
      </c>
      <c r="D246" s="208" t="s">
        <v>26440</v>
      </c>
      <c r="E246" s="208" t="s">
        <v>26441</v>
      </c>
      <c r="F246" s="209">
        <v>2.4</v>
      </c>
      <c r="G246" s="154" t="s">
        <v>26562</v>
      </c>
      <c r="H246" s="210" t="s">
        <v>14295</v>
      </c>
      <c r="I246" s="2"/>
    </row>
    <row r="247" spans="1:9" ht="18" x14ac:dyDescent="0.35">
      <c r="A247" s="154">
        <v>245</v>
      </c>
      <c r="B247" s="207" t="s">
        <v>23988</v>
      </c>
      <c r="C247" s="207" t="s">
        <v>22537</v>
      </c>
      <c r="D247" s="208" t="s">
        <v>26440</v>
      </c>
      <c r="E247" s="208" t="s">
        <v>26441</v>
      </c>
      <c r="F247" s="209">
        <v>1.6</v>
      </c>
      <c r="G247" s="154" t="s">
        <v>26563</v>
      </c>
      <c r="H247" s="210" t="s">
        <v>14295</v>
      </c>
      <c r="I247" s="2"/>
    </row>
    <row r="248" spans="1:9" ht="18" x14ac:dyDescent="0.35">
      <c r="A248" s="154">
        <v>246</v>
      </c>
      <c r="B248" s="207" t="s">
        <v>22788</v>
      </c>
      <c r="C248" s="207" t="s">
        <v>24173</v>
      </c>
      <c r="D248" s="208" t="s">
        <v>26440</v>
      </c>
      <c r="E248" s="208" t="s">
        <v>26441</v>
      </c>
      <c r="F248" s="209">
        <v>1</v>
      </c>
      <c r="G248" s="154" t="s">
        <v>26564</v>
      </c>
      <c r="H248" s="210" t="s">
        <v>14295</v>
      </c>
      <c r="I248" s="2"/>
    </row>
    <row r="249" spans="1:9" ht="18" x14ac:dyDescent="0.35">
      <c r="A249" s="154">
        <v>247</v>
      </c>
      <c r="B249" s="207" t="s">
        <v>4799</v>
      </c>
      <c r="C249" s="207" t="s">
        <v>24173</v>
      </c>
      <c r="D249" s="208" t="s">
        <v>26440</v>
      </c>
      <c r="E249" s="208" t="s">
        <v>26441</v>
      </c>
      <c r="F249" s="209">
        <v>1.8</v>
      </c>
      <c r="G249" s="154" t="s">
        <v>26565</v>
      </c>
      <c r="H249" s="210" t="s">
        <v>14295</v>
      </c>
      <c r="I249" s="2"/>
    </row>
    <row r="250" spans="1:9" ht="18" x14ac:dyDescent="0.35">
      <c r="A250" s="154">
        <v>248</v>
      </c>
      <c r="B250" s="207" t="s">
        <v>24212</v>
      </c>
      <c r="C250" s="207" t="s">
        <v>22537</v>
      </c>
      <c r="D250" s="208" t="s">
        <v>26440</v>
      </c>
      <c r="E250" s="208" t="s">
        <v>26441</v>
      </c>
      <c r="F250" s="209">
        <v>2.2000000000000002</v>
      </c>
      <c r="G250" s="154" t="s">
        <v>26566</v>
      </c>
      <c r="H250" s="210" t="s">
        <v>14295</v>
      </c>
      <c r="I250" s="2"/>
    </row>
    <row r="251" spans="1:9" ht="18" x14ac:dyDescent="0.35">
      <c r="A251" s="154">
        <v>249</v>
      </c>
      <c r="B251" s="207" t="s">
        <v>26567</v>
      </c>
      <c r="C251" s="207" t="s">
        <v>25967</v>
      </c>
      <c r="D251" s="208" t="s">
        <v>26440</v>
      </c>
      <c r="E251" s="208" t="s">
        <v>26441</v>
      </c>
      <c r="F251" s="209">
        <v>1.2</v>
      </c>
      <c r="G251" s="154" t="s">
        <v>26568</v>
      </c>
      <c r="H251" s="210" t="s">
        <v>14295</v>
      </c>
      <c r="I251" s="2"/>
    </row>
    <row r="252" spans="1:9" ht="18" x14ac:dyDescent="0.35">
      <c r="A252" s="154">
        <v>250</v>
      </c>
      <c r="B252" s="207" t="s">
        <v>26569</v>
      </c>
      <c r="C252" s="207" t="s">
        <v>23243</v>
      </c>
      <c r="D252" s="208" t="s">
        <v>26440</v>
      </c>
      <c r="E252" s="208" t="s">
        <v>26441</v>
      </c>
      <c r="F252" s="209">
        <v>0.6</v>
      </c>
      <c r="G252" s="154" t="s">
        <v>26570</v>
      </c>
      <c r="H252" s="210" t="s">
        <v>14295</v>
      </c>
      <c r="I252" s="2"/>
    </row>
    <row r="253" spans="1:9" ht="18" x14ac:dyDescent="0.35">
      <c r="A253" s="154">
        <v>251</v>
      </c>
      <c r="B253" s="207" t="s">
        <v>24199</v>
      </c>
      <c r="C253" s="207" t="s">
        <v>23076</v>
      </c>
      <c r="D253" s="208" t="s">
        <v>26440</v>
      </c>
      <c r="E253" s="208" t="s">
        <v>26441</v>
      </c>
      <c r="F253" s="209">
        <v>1.4</v>
      </c>
      <c r="G253" s="154" t="s">
        <v>26571</v>
      </c>
      <c r="H253" s="210" t="s">
        <v>14295</v>
      </c>
      <c r="I253" s="2"/>
    </row>
    <row r="254" spans="1:9" ht="18" x14ac:dyDescent="0.35">
      <c r="A254" s="154">
        <v>252</v>
      </c>
      <c r="B254" s="207" t="s">
        <v>4170</v>
      </c>
      <c r="C254" s="207" t="s">
        <v>23243</v>
      </c>
      <c r="D254" s="208" t="s">
        <v>26440</v>
      </c>
      <c r="E254" s="208" t="s">
        <v>26441</v>
      </c>
      <c r="F254" s="209">
        <v>1</v>
      </c>
      <c r="G254" s="154" t="s">
        <v>26572</v>
      </c>
      <c r="H254" s="210" t="s">
        <v>14295</v>
      </c>
      <c r="I254" s="2"/>
    </row>
    <row r="255" spans="1:9" ht="18" x14ac:dyDescent="0.35">
      <c r="A255" s="154">
        <v>253</v>
      </c>
      <c r="B255" s="207" t="s">
        <v>26573</v>
      </c>
      <c r="C255" s="207" t="s">
        <v>23647</v>
      </c>
      <c r="D255" s="208" t="s">
        <v>26440</v>
      </c>
      <c r="E255" s="208" t="s">
        <v>26441</v>
      </c>
      <c r="F255" s="209">
        <v>1</v>
      </c>
      <c r="G255" s="154" t="s">
        <v>26574</v>
      </c>
      <c r="H255" s="210" t="s">
        <v>14295</v>
      </c>
      <c r="I255" s="2"/>
    </row>
    <row r="256" spans="1:9" ht="18" x14ac:dyDescent="0.35">
      <c r="A256" s="154">
        <v>254</v>
      </c>
      <c r="B256" s="207" t="s">
        <v>26575</v>
      </c>
      <c r="C256" s="207" t="s">
        <v>22865</v>
      </c>
      <c r="D256" s="208" t="s">
        <v>26440</v>
      </c>
      <c r="E256" s="208" t="s">
        <v>26441</v>
      </c>
      <c r="F256" s="209">
        <v>0.8</v>
      </c>
      <c r="G256" s="154" t="s">
        <v>26576</v>
      </c>
      <c r="H256" s="210" t="s">
        <v>14295</v>
      </c>
      <c r="I256" s="2"/>
    </row>
    <row r="257" spans="1:9" ht="18" x14ac:dyDescent="0.35">
      <c r="A257" s="154">
        <v>255</v>
      </c>
      <c r="B257" s="207" t="s">
        <v>24166</v>
      </c>
      <c r="C257" s="207" t="s">
        <v>24143</v>
      </c>
      <c r="D257" s="208" t="s">
        <v>26440</v>
      </c>
      <c r="E257" s="208" t="s">
        <v>26441</v>
      </c>
      <c r="F257" s="209">
        <v>0.6</v>
      </c>
      <c r="G257" s="154" t="s">
        <v>26577</v>
      </c>
      <c r="H257" s="210" t="s">
        <v>14295</v>
      </c>
      <c r="I257" s="2"/>
    </row>
    <row r="258" spans="1:9" ht="18" x14ac:dyDescent="0.35">
      <c r="A258" s="154">
        <v>256</v>
      </c>
      <c r="B258" s="207" t="s">
        <v>26578</v>
      </c>
      <c r="C258" s="207" t="s">
        <v>22849</v>
      </c>
      <c r="D258" s="208" t="s">
        <v>26440</v>
      </c>
      <c r="E258" s="208" t="s">
        <v>26441</v>
      </c>
      <c r="F258" s="209">
        <v>1.6</v>
      </c>
      <c r="G258" s="154" t="s">
        <v>26564</v>
      </c>
      <c r="H258" s="210" t="s">
        <v>14295</v>
      </c>
      <c r="I258" s="2"/>
    </row>
    <row r="259" spans="1:9" ht="18" x14ac:dyDescent="0.35">
      <c r="A259" s="154">
        <v>257</v>
      </c>
      <c r="B259" s="207" t="s">
        <v>22856</v>
      </c>
      <c r="C259" s="207" t="s">
        <v>22849</v>
      </c>
      <c r="D259" s="208" t="s">
        <v>26440</v>
      </c>
      <c r="E259" s="208" t="s">
        <v>26441</v>
      </c>
      <c r="F259" s="209">
        <v>1.6</v>
      </c>
      <c r="G259" s="154" t="s">
        <v>26579</v>
      </c>
      <c r="H259" s="210" t="s">
        <v>14295</v>
      </c>
      <c r="I259" s="2"/>
    </row>
    <row r="260" spans="1:9" ht="18" x14ac:dyDescent="0.35">
      <c r="A260" s="154">
        <v>258</v>
      </c>
      <c r="B260" s="207" t="s">
        <v>26580</v>
      </c>
      <c r="C260" s="207" t="s">
        <v>23243</v>
      </c>
      <c r="D260" s="208" t="s">
        <v>26440</v>
      </c>
      <c r="E260" s="208" t="s">
        <v>26441</v>
      </c>
      <c r="F260" s="209">
        <v>0.8</v>
      </c>
      <c r="G260" s="154" t="s">
        <v>24241</v>
      </c>
      <c r="H260" s="210" t="s">
        <v>14295</v>
      </c>
      <c r="I260" s="2"/>
    </row>
    <row r="261" spans="1:9" ht="18" x14ac:dyDescent="0.35">
      <c r="A261" s="154">
        <v>259</v>
      </c>
      <c r="B261" s="207" t="s">
        <v>23600</v>
      </c>
      <c r="C261" s="207" t="s">
        <v>23076</v>
      </c>
      <c r="D261" s="208" t="s">
        <v>26440</v>
      </c>
      <c r="E261" s="208" t="s">
        <v>26441</v>
      </c>
      <c r="F261" s="209">
        <v>1</v>
      </c>
      <c r="G261" s="154" t="s">
        <v>26581</v>
      </c>
      <c r="H261" s="210" t="s">
        <v>14295</v>
      </c>
      <c r="I261" s="2"/>
    </row>
    <row r="262" spans="1:9" ht="18" x14ac:dyDescent="0.35">
      <c r="A262" s="154">
        <v>260</v>
      </c>
      <c r="B262" s="207" t="s">
        <v>26582</v>
      </c>
      <c r="C262" s="207" t="s">
        <v>23243</v>
      </c>
      <c r="D262" s="208" t="s">
        <v>26440</v>
      </c>
      <c r="E262" s="208" t="s">
        <v>26441</v>
      </c>
      <c r="F262" s="209">
        <v>1.4</v>
      </c>
      <c r="G262" s="154" t="s">
        <v>26583</v>
      </c>
      <c r="H262" s="210" t="s">
        <v>14295</v>
      </c>
      <c r="I262" s="2"/>
    </row>
    <row r="263" spans="1:9" ht="18" x14ac:dyDescent="0.35">
      <c r="A263" s="154">
        <v>261</v>
      </c>
      <c r="B263" s="207" t="s">
        <v>26584</v>
      </c>
      <c r="C263" s="207" t="s">
        <v>25754</v>
      </c>
      <c r="D263" s="208" t="s">
        <v>26440</v>
      </c>
      <c r="E263" s="208" t="s">
        <v>26441</v>
      </c>
      <c r="F263" s="209">
        <v>1</v>
      </c>
      <c r="G263" s="154" t="s">
        <v>26563</v>
      </c>
      <c r="H263" s="210" t="s">
        <v>14295</v>
      </c>
      <c r="I263" s="2"/>
    </row>
    <row r="264" spans="1:9" ht="18" x14ac:dyDescent="0.35">
      <c r="A264" s="154">
        <v>262</v>
      </c>
      <c r="B264" s="207" t="s">
        <v>24348</v>
      </c>
      <c r="C264" s="207" t="s">
        <v>23572</v>
      </c>
      <c r="D264" s="208" t="s">
        <v>26440</v>
      </c>
      <c r="E264" s="208" t="s">
        <v>26441</v>
      </c>
      <c r="F264" s="209">
        <v>0.8</v>
      </c>
      <c r="G264" s="154" t="s">
        <v>26585</v>
      </c>
      <c r="H264" s="210" t="s">
        <v>14295</v>
      </c>
      <c r="I264" s="2"/>
    </row>
    <row r="265" spans="1:9" ht="18" x14ac:dyDescent="0.35">
      <c r="A265" s="154">
        <v>263</v>
      </c>
      <c r="B265" s="207" t="s">
        <v>26586</v>
      </c>
      <c r="C265" s="207" t="s">
        <v>26587</v>
      </c>
      <c r="D265" s="208" t="s">
        <v>26440</v>
      </c>
      <c r="E265" s="208" t="s">
        <v>26441</v>
      </c>
      <c r="F265" s="209">
        <v>1.4</v>
      </c>
      <c r="G265" s="154" t="s">
        <v>26588</v>
      </c>
      <c r="H265" s="210" t="s">
        <v>14295</v>
      </c>
      <c r="I265" s="2"/>
    </row>
    <row r="266" spans="1:9" ht="18" x14ac:dyDescent="0.35">
      <c r="A266" s="154">
        <v>264</v>
      </c>
      <c r="B266" s="207" t="s">
        <v>22911</v>
      </c>
      <c r="C266" s="207" t="s">
        <v>23666</v>
      </c>
      <c r="D266" s="208" t="s">
        <v>26440</v>
      </c>
      <c r="E266" s="208" t="s">
        <v>26441</v>
      </c>
      <c r="F266" s="209">
        <v>2</v>
      </c>
      <c r="G266" s="154" t="s">
        <v>26589</v>
      </c>
      <c r="H266" s="210" t="s">
        <v>14295</v>
      </c>
      <c r="I266" s="2"/>
    </row>
    <row r="267" spans="1:9" ht="18" x14ac:dyDescent="0.35">
      <c r="A267" s="154">
        <v>265</v>
      </c>
      <c r="B267" s="207" t="s">
        <v>26590</v>
      </c>
      <c r="C267" s="207" t="s">
        <v>26591</v>
      </c>
      <c r="D267" s="208" t="s">
        <v>26440</v>
      </c>
      <c r="E267" s="208" t="s">
        <v>26441</v>
      </c>
      <c r="F267" s="209">
        <v>1.4</v>
      </c>
      <c r="G267" s="154" t="s">
        <v>26592</v>
      </c>
      <c r="H267" s="210" t="s">
        <v>14295</v>
      </c>
      <c r="I267" s="2"/>
    </row>
    <row r="268" spans="1:9" ht="18" x14ac:dyDescent="0.35">
      <c r="A268" s="154">
        <v>266</v>
      </c>
      <c r="B268" s="207" t="s">
        <v>26593</v>
      </c>
      <c r="C268" s="207" t="s">
        <v>26594</v>
      </c>
      <c r="D268" s="208" t="s">
        <v>26440</v>
      </c>
      <c r="E268" s="208" t="s">
        <v>26441</v>
      </c>
      <c r="F268" s="209">
        <v>2</v>
      </c>
      <c r="G268" s="154" t="s">
        <v>26595</v>
      </c>
      <c r="H268" s="210" t="s">
        <v>14295</v>
      </c>
      <c r="I268" s="2"/>
    </row>
    <row r="269" spans="1:9" ht="18" x14ac:dyDescent="0.35">
      <c r="A269" s="154">
        <v>267</v>
      </c>
      <c r="B269" s="207" t="s">
        <v>24133</v>
      </c>
      <c r="C269" s="207" t="s">
        <v>25967</v>
      </c>
      <c r="D269" s="208" t="s">
        <v>26440</v>
      </c>
      <c r="E269" s="208" t="s">
        <v>26441</v>
      </c>
      <c r="F269" s="209">
        <v>0.6</v>
      </c>
      <c r="G269" s="154" t="s">
        <v>26596</v>
      </c>
      <c r="H269" s="210" t="s">
        <v>14295</v>
      </c>
      <c r="I269" s="2"/>
    </row>
    <row r="270" spans="1:9" ht="18" x14ac:dyDescent="0.35">
      <c r="A270" s="154">
        <v>268</v>
      </c>
      <c r="B270" s="207" t="s">
        <v>26597</v>
      </c>
      <c r="C270" s="207" t="s">
        <v>22568</v>
      </c>
      <c r="D270" s="208" t="s">
        <v>26440</v>
      </c>
      <c r="E270" s="208" t="s">
        <v>26441</v>
      </c>
      <c r="F270" s="209">
        <v>1.2</v>
      </c>
      <c r="G270" s="154" t="s">
        <v>26598</v>
      </c>
      <c r="H270" s="210" t="s">
        <v>14295</v>
      </c>
      <c r="I270" s="2"/>
    </row>
    <row r="271" spans="1:9" ht="18" x14ac:dyDescent="0.35">
      <c r="A271" s="154">
        <v>269</v>
      </c>
      <c r="B271" s="207" t="s">
        <v>24199</v>
      </c>
      <c r="C271" s="207" t="s">
        <v>23027</v>
      </c>
      <c r="D271" s="208" t="s">
        <v>26440</v>
      </c>
      <c r="E271" s="208" t="s">
        <v>26441</v>
      </c>
      <c r="F271" s="209">
        <v>1.6</v>
      </c>
      <c r="G271" s="154" t="s">
        <v>26599</v>
      </c>
      <c r="H271" s="210" t="s">
        <v>14295</v>
      </c>
      <c r="I271" s="2"/>
    </row>
    <row r="272" spans="1:9" ht="18" x14ac:dyDescent="0.35">
      <c r="A272" s="154">
        <v>270</v>
      </c>
      <c r="B272" s="207" t="s">
        <v>23037</v>
      </c>
      <c r="C272" s="207" t="s">
        <v>22849</v>
      </c>
      <c r="D272" s="208" t="s">
        <v>26440</v>
      </c>
      <c r="E272" s="208" t="s">
        <v>26441</v>
      </c>
      <c r="F272" s="209">
        <v>0.8</v>
      </c>
      <c r="G272" s="154" t="s">
        <v>26600</v>
      </c>
      <c r="H272" s="210" t="s">
        <v>14295</v>
      </c>
      <c r="I272" s="2"/>
    </row>
    <row r="273" spans="1:9" ht="18" x14ac:dyDescent="0.35">
      <c r="A273" s="154">
        <v>271</v>
      </c>
      <c r="B273" s="207" t="s">
        <v>22862</v>
      </c>
      <c r="C273" s="207" t="s">
        <v>22853</v>
      </c>
      <c r="D273" s="208" t="s">
        <v>26440</v>
      </c>
      <c r="E273" s="208" t="s">
        <v>26441</v>
      </c>
      <c r="F273" s="209">
        <v>1.4</v>
      </c>
      <c r="G273" s="154" t="s">
        <v>26601</v>
      </c>
      <c r="H273" s="210" t="s">
        <v>14295</v>
      </c>
      <c r="I273" s="2"/>
    </row>
    <row r="274" spans="1:9" ht="18" x14ac:dyDescent="0.35">
      <c r="A274" s="154">
        <v>272</v>
      </c>
      <c r="B274" s="207" t="s">
        <v>23038</v>
      </c>
      <c r="C274" s="207" t="s">
        <v>788</v>
      </c>
      <c r="D274" s="208" t="s">
        <v>26440</v>
      </c>
      <c r="E274" s="208" t="s">
        <v>26441</v>
      </c>
      <c r="F274" s="209">
        <v>0.4</v>
      </c>
      <c r="G274" s="154" t="s">
        <v>26602</v>
      </c>
      <c r="H274" s="210" t="s">
        <v>14295</v>
      </c>
      <c r="I274" s="2"/>
    </row>
    <row r="275" spans="1:9" ht="18" x14ac:dyDescent="0.35">
      <c r="A275" s="154">
        <v>273</v>
      </c>
      <c r="B275" s="207" t="s">
        <v>857</v>
      </c>
      <c r="C275" s="207" t="s">
        <v>22938</v>
      </c>
      <c r="D275" s="208" t="s">
        <v>26440</v>
      </c>
      <c r="E275" s="208" t="s">
        <v>26441</v>
      </c>
      <c r="F275" s="209">
        <v>1.6</v>
      </c>
      <c r="G275" s="154" t="s">
        <v>26603</v>
      </c>
      <c r="H275" s="241" t="s">
        <v>26336</v>
      </c>
      <c r="I275" s="2"/>
    </row>
    <row r="276" spans="1:9" ht="18" x14ac:dyDescent="0.35">
      <c r="A276" s="154">
        <v>274</v>
      </c>
      <c r="B276" s="207" t="s">
        <v>23037</v>
      </c>
      <c r="C276" s="207" t="s">
        <v>22853</v>
      </c>
      <c r="D276" s="208" t="s">
        <v>26440</v>
      </c>
      <c r="E276" s="208" t="s">
        <v>26441</v>
      </c>
      <c r="F276" s="209">
        <v>0.8</v>
      </c>
      <c r="G276" s="154" t="s">
        <v>25447</v>
      </c>
      <c r="H276" s="210" t="s">
        <v>14295</v>
      </c>
      <c r="I276" s="2"/>
    </row>
    <row r="277" spans="1:9" ht="18" x14ac:dyDescent="0.35">
      <c r="A277" s="154">
        <v>275</v>
      </c>
      <c r="B277" s="207" t="s">
        <v>26604</v>
      </c>
      <c r="C277" s="207" t="s">
        <v>22853</v>
      </c>
      <c r="D277" s="208" t="s">
        <v>26440</v>
      </c>
      <c r="E277" s="208" t="s">
        <v>26441</v>
      </c>
      <c r="F277" s="209">
        <v>1.2</v>
      </c>
      <c r="G277" s="154" t="s">
        <v>26605</v>
      </c>
      <c r="H277" s="210" t="s">
        <v>14295</v>
      </c>
      <c r="I277" s="2"/>
    </row>
    <row r="278" spans="1:9" ht="18" x14ac:dyDescent="0.35">
      <c r="A278" s="154">
        <v>276</v>
      </c>
      <c r="B278" s="207" t="s">
        <v>22817</v>
      </c>
      <c r="C278" s="207" t="s">
        <v>22853</v>
      </c>
      <c r="D278" s="208" t="s">
        <v>26440</v>
      </c>
      <c r="E278" s="208" t="s">
        <v>26441</v>
      </c>
      <c r="F278" s="209">
        <v>1.2</v>
      </c>
      <c r="G278" s="154" t="s">
        <v>26606</v>
      </c>
      <c r="H278" s="210" t="s">
        <v>14295</v>
      </c>
      <c r="I278" s="2"/>
    </row>
    <row r="279" spans="1:9" ht="18" x14ac:dyDescent="0.35">
      <c r="A279" s="154">
        <v>277</v>
      </c>
      <c r="B279" s="207" t="s">
        <v>26607</v>
      </c>
      <c r="C279" s="207" t="s">
        <v>23076</v>
      </c>
      <c r="D279" s="208" t="s">
        <v>26440</v>
      </c>
      <c r="E279" s="208" t="s">
        <v>26441</v>
      </c>
      <c r="F279" s="209">
        <v>0.8</v>
      </c>
      <c r="G279" s="154" t="s">
        <v>23187</v>
      </c>
      <c r="H279" s="210" t="s">
        <v>14295</v>
      </c>
      <c r="I279" s="2"/>
    </row>
    <row r="280" spans="1:9" ht="18" x14ac:dyDescent="0.35">
      <c r="A280" s="154">
        <v>278</v>
      </c>
      <c r="B280" s="207" t="s">
        <v>23113</v>
      </c>
      <c r="C280" s="207" t="s">
        <v>23555</v>
      </c>
      <c r="D280" s="208" t="s">
        <v>26608</v>
      </c>
      <c r="E280" s="208" t="s">
        <v>26609</v>
      </c>
      <c r="F280" s="209">
        <v>1.6</v>
      </c>
      <c r="G280" s="154" t="s">
        <v>26610</v>
      </c>
      <c r="H280" s="210" t="s">
        <v>14295</v>
      </c>
      <c r="I280" s="2"/>
    </row>
    <row r="281" spans="1:9" ht="18" x14ac:dyDescent="0.35">
      <c r="A281" s="154">
        <v>279</v>
      </c>
      <c r="B281" s="207" t="s">
        <v>26611</v>
      </c>
      <c r="C281" s="207" t="s">
        <v>24393</v>
      </c>
      <c r="D281" s="208" t="s">
        <v>26608</v>
      </c>
      <c r="E281" s="208" t="s">
        <v>26609</v>
      </c>
      <c r="F281" s="209">
        <v>0.84</v>
      </c>
      <c r="G281" s="154" t="s">
        <v>22535</v>
      </c>
      <c r="H281" s="210" t="s">
        <v>14295</v>
      </c>
      <c r="I281" s="2"/>
    </row>
    <row r="282" spans="1:9" ht="18" x14ac:dyDescent="0.35">
      <c r="A282" s="154">
        <v>280</v>
      </c>
      <c r="B282" s="207" t="s">
        <v>22775</v>
      </c>
      <c r="C282" s="207" t="s">
        <v>26133</v>
      </c>
      <c r="D282" s="208" t="s">
        <v>26608</v>
      </c>
      <c r="E282" s="208" t="s">
        <v>26609</v>
      </c>
      <c r="F282" s="209">
        <v>0.81</v>
      </c>
      <c r="G282" s="154" t="s">
        <v>22535</v>
      </c>
      <c r="H282" s="210" t="s">
        <v>14295</v>
      </c>
      <c r="I282" s="2"/>
    </row>
    <row r="283" spans="1:9" ht="18" x14ac:dyDescent="0.35">
      <c r="A283" s="154">
        <v>281</v>
      </c>
      <c r="B283" s="207" t="s">
        <v>22785</v>
      </c>
      <c r="C283" s="207" t="s">
        <v>26133</v>
      </c>
      <c r="D283" s="208" t="s">
        <v>26608</v>
      </c>
      <c r="E283" s="208" t="s">
        <v>26609</v>
      </c>
      <c r="F283" s="209">
        <v>0.84</v>
      </c>
      <c r="G283" s="154" t="s">
        <v>22555</v>
      </c>
      <c r="H283" s="210" t="s">
        <v>14295</v>
      </c>
      <c r="I283" s="2"/>
    </row>
    <row r="284" spans="1:9" ht="18" x14ac:dyDescent="0.35">
      <c r="A284" s="154">
        <v>282</v>
      </c>
      <c r="B284" s="207" t="s">
        <v>23549</v>
      </c>
      <c r="C284" s="207" t="s">
        <v>26133</v>
      </c>
      <c r="D284" s="208" t="s">
        <v>26608</v>
      </c>
      <c r="E284" s="208" t="s">
        <v>26609</v>
      </c>
      <c r="F284" s="209">
        <v>0.8</v>
      </c>
      <c r="G284" s="154" t="s">
        <v>26612</v>
      </c>
      <c r="H284" s="210" t="s">
        <v>14295</v>
      </c>
      <c r="I284" s="2"/>
    </row>
    <row r="285" spans="1:9" ht="18" x14ac:dyDescent="0.35">
      <c r="A285" s="154">
        <v>283</v>
      </c>
      <c r="B285" s="207" t="s">
        <v>26613</v>
      </c>
      <c r="C285" s="207" t="s">
        <v>22785</v>
      </c>
      <c r="D285" s="208" t="s">
        <v>26608</v>
      </c>
      <c r="E285" s="208" t="s">
        <v>26609</v>
      </c>
      <c r="F285" s="209">
        <v>0.8</v>
      </c>
      <c r="G285" s="154" t="s">
        <v>22631</v>
      </c>
      <c r="H285" s="210" t="s">
        <v>14295</v>
      </c>
      <c r="I285" s="2"/>
    </row>
    <row r="286" spans="1:9" ht="18" x14ac:dyDescent="0.35">
      <c r="A286" s="154">
        <v>284</v>
      </c>
      <c r="B286" s="207" t="s">
        <v>23551</v>
      </c>
      <c r="C286" s="207" t="s">
        <v>26614</v>
      </c>
      <c r="D286" s="208" t="s">
        <v>26608</v>
      </c>
      <c r="E286" s="208" t="s">
        <v>26609</v>
      </c>
      <c r="F286" s="209">
        <v>1.4</v>
      </c>
      <c r="G286" s="154" t="s">
        <v>26615</v>
      </c>
      <c r="H286" s="210" t="s">
        <v>14295</v>
      </c>
      <c r="I286" s="2"/>
    </row>
    <row r="287" spans="1:9" ht="18" x14ac:dyDescent="0.35">
      <c r="A287" s="154">
        <v>285</v>
      </c>
      <c r="B287" s="207" t="s">
        <v>24483</v>
      </c>
      <c r="C287" s="207" t="s">
        <v>22739</v>
      </c>
      <c r="D287" s="208" t="s">
        <v>26608</v>
      </c>
      <c r="E287" s="208" t="s">
        <v>26609</v>
      </c>
      <c r="F287" s="209">
        <v>1.4</v>
      </c>
      <c r="G287" s="154" t="s">
        <v>26603</v>
      </c>
      <c r="H287" s="210" t="s">
        <v>14295</v>
      </c>
      <c r="I287" s="2"/>
    </row>
    <row r="288" spans="1:9" ht="18" x14ac:dyDescent="0.35">
      <c r="A288" s="154">
        <v>286</v>
      </c>
      <c r="B288" s="207" t="s">
        <v>23560</v>
      </c>
      <c r="C288" s="207" t="s">
        <v>23438</v>
      </c>
      <c r="D288" s="208" t="s">
        <v>26608</v>
      </c>
      <c r="E288" s="208" t="s">
        <v>26609</v>
      </c>
      <c r="F288" s="209">
        <v>0.8</v>
      </c>
      <c r="G288" s="154" t="s">
        <v>26616</v>
      </c>
      <c r="H288" s="210" t="s">
        <v>14295</v>
      </c>
      <c r="I288" s="2"/>
    </row>
    <row r="289" spans="1:9" ht="18" x14ac:dyDescent="0.35">
      <c r="A289" s="154">
        <v>287</v>
      </c>
      <c r="B289" s="207" t="s">
        <v>26617</v>
      </c>
      <c r="C289" s="207" t="s">
        <v>23621</v>
      </c>
      <c r="D289" s="208" t="s">
        <v>26608</v>
      </c>
      <c r="E289" s="208" t="s">
        <v>26609</v>
      </c>
      <c r="F289" s="209">
        <v>1.4</v>
      </c>
      <c r="G289" s="154" t="s">
        <v>26603</v>
      </c>
      <c r="H289" s="210" t="s">
        <v>14295</v>
      </c>
      <c r="I289" s="2"/>
    </row>
    <row r="290" spans="1:9" ht="18" x14ac:dyDescent="0.35">
      <c r="A290" s="154">
        <v>288</v>
      </c>
      <c r="B290" s="207" t="s">
        <v>22489</v>
      </c>
      <c r="C290" s="207" t="s">
        <v>26618</v>
      </c>
      <c r="D290" s="208" t="s">
        <v>26608</v>
      </c>
      <c r="E290" s="208" t="s">
        <v>26609</v>
      </c>
      <c r="F290" s="209">
        <v>1.8</v>
      </c>
      <c r="G290" s="154" t="s">
        <v>26619</v>
      </c>
      <c r="H290" s="210" t="s">
        <v>14295</v>
      </c>
      <c r="I290" s="2"/>
    </row>
    <row r="291" spans="1:9" ht="18" x14ac:dyDescent="0.35">
      <c r="A291" s="154">
        <v>289</v>
      </c>
      <c r="B291" s="207" t="s">
        <v>26620</v>
      </c>
      <c r="C291" s="207" t="s">
        <v>22739</v>
      </c>
      <c r="D291" s="208" t="s">
        <v>26608</v>
      </c>
      <c r="E291" s="208" t="s">
        <v>26609</v>
      </c>
      <c r="F291" s="209">
        <v>2.06</v>
      </c>
      <c r="G291" s="154" t="s">
        <v>22995</v>
      </c>
      <c r="H291" s="210" t="s">
        <v>14295</v>
      </c>
      <c r="I291" s="2"/>
    </row>
    <row r="292" spans="1:9" ht="18" x14ac:dyDescent="0.35">
      <c r="A292" s="154">
        <v>290</v>
      </c>
      <c r="B292" s="207" t="s">
        <v>26613</v>
      </c>
      <c r="C292" s="207" t="s">
        <v>26621</v>
      </c>
      <c r="D292" s="208" t="s">
        <v>26608</v>
      </c>
      <c r="E292" s="208" t="s">
        <v>26609</v>
      </c>
      <c r="F292" s="209">
        <v>0.8</v>
      </c>
      <c r="G292" s="154" t="s">
        <v>26622</v>
      </c>
      <c r="H292" s="210" t="s">
        <v>14295</v>
      </c>
      <c r="I292" s="2"/>
    </row>
    <row r="293" spans="1:9" ht="18" x14ac:dyDescent="0.35">
      <c r="A293" s="154">
        <v>291</v>
      </c>
      <c r="B293" s="207" t="s">
        <v>26613</v>
      </c>
      <c r="C293" s="207" t="s">
        <v>26613</v>
      </c>
      <c r="D293" s="208" t="s">
        <v>26608</v>
      </c>
      <c r="E293" s="208" t="s">
        <v>26609</v>
      </c>
      <c r="F293" s="209">
        <v>1.2</v>
      </c>
      <c r="G293" s="154" t="s">
        <v>26623</v>
      </c>
      <c r="H293" s="210" t="s">
        <v>14295</v>
      </c>
      <c r="I293" s="2"/>
    </row>
    <row r="294" spans="1:9" ht="18" x14ac:dyDescent="0.35">
      <c r="A294" s="154">
        <v>292</v>
      </c>
      <c r="B294" s="207" t="s">
        <v>26613</v>
      </c>
      <c r="C294" s="207" t="s">
        <v>26624</v>
      </c>
      <c r="D294" s="208" t="s">
        <v>26608</v>
      </c>
      <c r="E294" s="208" t="s">
        <v>26609</v>
      </c>
      <c r="F294" s="209">
        <v>1.2</v>
      </c>
      <c r="G294" s="154" t="s">
        <v>26625</v>
      </c>
      <c r="H294" s="210" t="s">
        <v>14295</v>
      </c>
      <c r="I294" s="2"/>
    </row>
    <row r="295" spans="1:9" ht="18" x14ac:dyDescent="0.35">
      <c r="A295" s="154">
        <v>293</v>
      </c>
      <c r="B295" s="207" t="s">
        <v>26624</v>
      </c>
      <c r="C295" s="207" t="s">
        <v>23415</v>
      </c>
      <c r="D295" s="208" t="s">
        <v>26608</v>
      </c>
      <c r="E295" s="208" t="s">
        <v>26609</v>
      </c>
      <c r="F295" s="209">
        <v>1</v>
      </c>
      <c r="G295" s="154" t="s">
        <v>26626</v>
      </c>
      <c r="H295" s="210" t="s">
        <v>14295</v>
      </c>
      <c r="I295" s="2"/>
    </row>
    <row r="296" spans="1:9" ht="18" x14ac:dyDescent="0.35">
      <c r="A296" s="154">
        <v>294</v>
      </c>
      <c r="B296" s="207" t="s">
        <v>26627</v>
      </c>
      <c r="C296" s="207" t="s">
        <v>22489</v>
      </c>
      <c r="D296" s="208" t="s">
        <v>26608</v>
      </c>
      <c r="E296" s="208" t="s">
        <v>26609</v>
      </c>
      <c r="F296" s="209">
        <v>2</v>
      </c>
      <c r="G296" s="154" t="s">
        <v>26628</v>
      </c>
      <c r="H296" s="210" t="s">
        <v>14295</v>
      </c>
      <c r="I296" s="2"/>
    </row>
    <row r="297" spans="1:9" ht="18" x14ac:dyDescent="0.35">
      <c r="A297" s="154">
        <v>295</v>
      </c>
      <c r="B297" s="207" t="s">
        <v>26629</v>
      </c>
      <c r="C297" s="207" t="s">
        <v>26613</v>
      </c>
      <c r="D297" s="208" t="s">
        <v>26608</v>
      </c>
      <c r="E297" s="208" t="s">
        <v>26609</v>
      </c>
      <c r="F297" s="209">
        <v>1.8</v>
      </c>
      <c r="G297" s="154" t="s">
        <v>22947</v>
      </c>
      <c r="H297" s="210" t="s">
        <v>14295</v>
      </c>
      <c r="I297" s="2"/>
    </row>
    <row r="298" spans="1:9" ht="18" x14ac:dyDescent="0.35">
      <c r="A298" s="154">
        <v>296</v>
      </c>
      <c r="B298" s="207" t="s">
        <v>23038</v>
      </c>
      <c r="C298" s="207" t="s">
        <v>26613</v>
      </c>
      <c r="D298" s="208" t="s">
        <v>26608</v>
      </c>
      <c r="E298" s="208" t="s">
        <v>26609</v>
      </c>
      <c r="F298" s="209">
        <v>1.26</v>
      </c>
      <c r="G298" s="154" t="s">
        <v>26630</v>
      </c>
      <c r="H298" s="210" t="s">
        <v>14295</v>
      </c>
      <c r="I298" s="2"/>
    </row>
    <row r="299" spans="1:9" ht="18" x14ac:dyDescent="0.35">
      <c r="A299" s="154">
        <v>297</v>
      </c>
      <c r="B299" s="207" t="s">
        <v>22766</v>
      </c>
      <c r="C299" s="207" t="s">
        <v>22489</v>
      </c>
      <c r="D299" s="208" t="s">
        <v>26608</v>
      </c>
      <c r="E299" s="208" t="s">
        <v>26609</v>
      </c>
      <c r="F299" s="209">
        <v>1.4</v>
      </c>
      <c r="G299" s="154" t="s">
        <v>26592</v>
      </c>
      <c r="H299" s="210" t="s">
        <v>14295</v>
      </c>
      <c r="I299" s="2"/>
    </row>
    <row r="300" spans="1:9" ht="18" x14ac:dyDescent="0.35">
      <c r="A300" s="154">
        <v>298</v>
      </c>
      <c r="B300" s="207" t="s">
        <v>26613</v>
      </c>
      <c r="C300" s="207" t="s">
        <v>26631</v>
      </c>
      <c r="D300" s="208" t="s">
        <v>26608</v>
      </c>
      <c r="E300" s="208" t="s">
        <v>26609</v>
      </c>
      <c r="F300" s="209">
        <v>1.4</v>
      </c>
      <c r="G300" s="154" t="s">
        <v>26632</v>
      </c>
      <c r="H300" s="210" t="s">
        <v>14295</v>
      </c>
      <c r="I300" s="2"/>
    </row>
    <row r="301" spans="1:9" ht="18" x14ac:dyDescent="0.35">
      <c r="A301" s="154">
        <v>299</v>
      </c>
      <c r="B301" s="207" t="s">
        <v>26633</v>
      </c>
      <c r="C301" s="207" t="s">
        <v>26631</v>
      </c>
      <c r="D301" s="208" t="s">
        <v>26608</v>
      </c>
      <c r="E301" s="208" t="s">
        <v>26609</v>
      </c>
      <c r="F301" s="209">
        <v>1.6</v>
      </c>
      <c r="G301" s="154" t="s">
        <v>26634</v>
      </c>
      <c r="H301" s="210" t="s">
        <v>14295</v>
      </c>
      <c r="I301" s="2"/>
    </row>
    <row r="302" spans="1:9" ht="18" x14ac:dyDescent="0.35">
      <c r="A302" s="154">
        <v>300</v>
      </c>
      <c r="B302" s="207" t="s">
        <v>23929</v>
      </c>
      <c r="C302" s="207" t="s">
        <v>26611</v>
      </c>
      <c r="D302" s="208" t="s">
        <v>26608</v>
      </c>
      <c r="E302" s="208" t="s">
        <v>26609</v>
      </c>
      <c r="F302" s="209">
        <v>1</v>
      </c>
      <c r="G302" s="154" t="s">
        <v>26635</v>
      </c>
      <c r="H302" s="210" t="s">
        <v>14295</v>
      </c>
      <c r="I302" s="2"/>
    </row>
    <row r="303" spans="1:9" ht="18" x14ac:dyDescent="0.35">
      <c r="A303" s="154">
        <v>301</v>
      </c>
      <c r="B303" s="207" t="s">
        <v>23438</v>
      </c>
      <c r="C303" s="207" t="s">
        <v>26631</v>
      </c>
      <c r="D303" s="208" t="s">
        <v>26608</v>
      </c>
      <c r="E303" s="208" t="s">
        <v>26609</v>
      </c>
      <c r="F303" s="209">
        <v>0.44</v>
      </c>
      <c r="G303" s="154" t="s">
        <v>26636</v>
      </c>
      <c r="H303" s="210" t="s">
        <v>14295</v>
      </c>
      <c r="I303" s="2"/>
    </row>
    <row r="304" spans="1:9" ht="18" x14ac:dyDescent="0.35">
      <c r="A304" s="154">
        <v>302</v>
      </c>
      <c r="B304" s="207" t="s">
        <v>22719</v>
      </c>
      <c r="C304" s="207" t="s">
        <v>23415</v>
      </c>
      <c r="D304" s="208" t="s">
        <v>26608</v>
      </c>
      <c r="E304" s="208" t="s">
        <v>26609</v>
      </c>
      <c r="F304" s="209">
        <v>2.6</v>
      </c>
      <c r="G304" s="154" t="s">
        <v>26637</v>
      </c>
      <c r="H304" s="210" t="s">
        <v>14295</v>
      </c>
      <c r="I304" s="2"/>
    </row>
    <row r="305" spans="1:9" ht="18" x14ac:dyDescent="0.35">
      <c r="A305" s="154">
        <v>303</v>
      </c>
      <c r="B305" s="207" t="s">
        <v>26638</v>
      </c>
      <c r="C305" s="207" t="s">
        <v>22766</v>
      </c>
      <c r="D305" s="208" t="s">
        <v>26608</v>
      </c>
      <c r="E305" s="208" t="s">
        <v>26609</v>
      </c>
      <c r="F305" s="209">
        <v>1.6</v>
      </c>
      <c r="G305" s="154" t="s">
        <v>26639</v>
      </c>
      <c r="H305" s="210" t="s">
        <v>14295</v>
      </c>
      <c r="I305" s="2"/>
    </row>
    <row r="306" spans="1:9" ht="18" x14ac:dyDescent="0.35">
      <c r="A306" s="154">
        <v>304</v>
      </c>
      <c r="B306" s="207" t="s">
        <v>23132</v>
      </c>
      <c r="C306" s="207" t="s">
        <v>26640</v>
      </c>
      <c r="D306" s="208" t="s">
        <v>26608</v>
      </c>
      <c r="E306" s="208" t="s">
        <v>26609</v>
      </c>
      <c r="F306" s="209">
        <v>1.4</v>
      </c>
      <c r="G306" s="154" t="s">
        <v>26603</v>
      </c>
      <c r="H306" s="210" t="s">
        <v>14295</v>
      </c>
      <c r="I306" s="2"/>
    </row>
    <row r="307" spans="1:9" ht="18" x14ac:dyDescent="0.35">
      <c r="A307" s="154">
        <v>305</v>
      </c>
      <c r="B307" s="207" t="s">
        <v>22868</v>
      </c>
      <c r="C307" s="207" t="s">
        <v>26641</v>
      </c>
      <c r="D307" s="208" t="s">
        <v>26608</v>
      </c>
      <c r="E307" s="208" t="s">
        <v>26609</v>
      </c>
      <c r="F307" s="209">
        <v>1.6</v>
      </c>
      <c r="G307" s="154" t="s">
        <v>26642</v>
      </c>
      <c r="H307" s="210" t="s">
        <v>14295</v>
      </c>
      <c r="I307" s="2"/>
    </row>
    <row r="308" spans="1:9" ht="18" x14ac:dyDescent="0.35">
      <c r="A308" s="154">
        <v>306</v>
      </c>
      <c r="B308" s="207" t="s">
        <v>24109</v>
      </c>
      <c r="C308" s="207" t="s">
        <v>26643</v>
      </c>
      <c r="D308" s="208" t="s">
        <v>26608</v>
      </c>
      <c r="E308" s="208" t="s">
        <v>26609</v>
      </c>
      <c r="F308" s="209">
        <v>0.12</v>
      </c>
      <c r="G308" s="154" t="s">
        <v>26636</v>
      </c>
      <c r="H308" s="210" t="s">
        <v>14295</v>
      </c>
      <c r="I308" s="2"/>
    </row>
    <row r="309" spans="1:9" ht="18" x14ac:dyDescent="0.35">
      <c r="A309" s="154">
        <v>307</v>
      </c>
      <c r="B309" s="207" t="s">
        <v>23006</v>
      </c>
      <c r="C309" s="207" t="s">
        <v>26644</v>
      </c>
      <c r="D309" s="208" t="s">
        <v>26608</v>
      </c>
      <c r="E309" s="208" t="s">
        <v>26609</v>
      </c>
      <c r="F309" s="209">
        <v>1.2</v>
      </c>
      <c r="G309" s="154" t="s">
        <v>26645</v>
      </c>
      <c r="H309" s="210" t="s">
        <v>14295</v>
      </c>
      <c r="I309" s="2"/>
    </row>
    <row r="310" spans="1:9" ht="18" x14ac:dyDescent="0.35">
      <c r="A310" s="154">
        <v>308</v>
      </c>
      <c r="B310" s="207" t="s">
        <v>24022</v>
      </c>
      <c r="C310" s="207" t="s">
        <v>22520</v>
      </c>
      <c r="D310" s="208" t="s">
        <v>26608</v>
      </c>
      <c r="E310" s="208" t="s">
        <v>26609</v>
      </c>
      <c r="F310" s="209">
        <v>1</v>
      </c>
      <c r="G310" s="154" t="s">
        <v>26646</v>
      </c>
      <c r="H310" s="210" t="s">
        <v>14295</v>
      </c>
      <c r="I310" s="2"/>
    </row>
    <row r="311" spans="1:9" ht="18" x14ac:dyDescent="0.35">
      <c r="A311" s="154">
        <v>309</v>
      </c>
      <c r="B311" s="207" t="s">
        <v>16196</v>
      </c>
      <c r="C311" s="207" t="s">
        <v>26647</v>
      </c>
      <c r="D311" s="208" t="s">
        <v>26608</v>
      </c>
      <c r="E311" s="208" t="s">
        <v>26609</v>
      </c>
      <c r="F311" s="209">
        <v>0.8</v>
      </c>
      <c r="G311" s="154" t="s">
        <v>25447</v>
      </c>
      <c r="H311" s="210" t="s">
        <v>14295</v>
      </c>
      <c r="I311" s="2"/>
    </row>
    <row r="312" spans="1:9" ht="18" x14ac:dyDescent="0.35">
      <c r="A312" s="154">
        <v>310</v>
      </c>
      <c r="B312" s="207" t="s">
        <v>26648</v>
      </c>
      <c r="C312" s="207" t="s">
        <v>22520</v>
      </c>
      <c r="D312" s="208" t="s">
        <v>26608</v>
      </c>
      <c r="E312" s="208" t="s">
        <v>26609</v>
      </c>
      <c r="F312" s="209">
        <v>0.4</v>
      </c>
      <c r="G312" s="154" t="s">
        <v>22631</v>
      </c>
      <c r="H312" s="210" t="s">
        <v>14295</v>
      </c>
      <c r="I312" s="2"/>
    </row>
    <row r="313" spans="1:9" ht="18" x14ac:dyDescent="0.35">
      <c r="A313" s="154">
        <v>311</v>
      </c>
      <c r="B313" s="207" t="s">
        <v>23004</v>
      </c>
      <c r="C313" s="207" t="s">
        <v>22849</v>
      </c>
      <c r="D313" s="208" t="s">
        <v>26608</v>
      </c>
      <c r="E313" s="208" t="s">
        <v>26609</v>
      </c>
      <c r="F313" s="209">
        <v>0.12</v>
      </c>
      <c r="G313" s="154" t="s">
        <v>26649</v>
      </c>
      <c r="H313" s="210" t="s">
        <v>14295</v>
      </c>
      <c r="I313" s="2"/>
    </row>
    <row r="314" spans="1:9" ht="18" x14ac:dyDescent="0.35">
      <c r="A314" s="154">
        <v>312</v>
      </c>
      <c r="B314" s="207" t="s">
        <v>22849</v>
      </c>
      <c r="C314" s="207" t="s">
        <v>22849</v>
      </c>
      <c r="D314" s="208" t="s">
        <v>26608</v>
      </c>
      <c r="E314" s="208" t="s">
        <v>26609</v>
      </c>
      <c r="F314" s="209">
        <v>0.12</v>
      </c>
      <c r="G314" s="154" t="s">
        <v>26650</v>
      </c>
      <c r="H314" s="210" t="s">
        <v>14295</v>
      </c>
      <c r="I314" s="2"/>
    </row>
    <row r="315" spans="1:9" ht="18" x14ac:dyDescent="0.35">
      <c r="A315" s="154">
        <v>313</v>
      </c>
      <c r="B315" s="207" t="s">
        <v>271</v>
      </c>
      <c r="C315" s="207" t="s">
        <v>26651</v>
      </c>
      <c r="D315" s="208" t="s">
        <v>26608</v>
      </c>
      <c r="E315" s="208" t="s">
        <v>26609</v>
      </c>
      <c r="F315" s="209">
        <v>0.4</v>
      </c>
      <c r="G315" s="154" t="s">
        <v>26650</v>
      </c>
      <c r="H315" s="210" t="s">
        <v>14295</v>
      </c>
      <c r="I315" s="2"/>
    </row>
    <row r="316" spans="1:9" ht="18" x14ac:dyDescent="0.35">
      <c r="A316" s="154">
        <v>314</v>
      </c>
      <c r="B316" s="207" t="s">
        <v>23212</v>
      </c>
      <c r="C316" s="207" t="s">
        <v>26652</v>
      </c>
      <c r="D316" s="208" t="s">
        <v>26608</v>
      </c>
      <c r="E316" s="208" t="s">
        <v>26609</v>
      </c>
      <c r="F316" s="209">
        <v>0.8</v>
      </c>
      <c r="G316" s="154" t="s">
        <v>22631</v>
      </c>
      <c r="H316" s="210" t="s">
        <v>14295</v>
      </c>
      <c r="I316" s="2"/>
    </row>
    <row r="317" spans="1:9" ht="18" x14ac:dyDescent="0.35">
      <c r="A317" s="154">
        <v>315</v>
      </c>
      <c r="B317" s="207" t="s">
        <v>22836</v>
      </c>
      <c r="C317" s="207" t="s">
        <v>26652</v>
      </c>
      <c r="D317" s="208" t="s">
        <v>26608</v>
      </c>
      <c r="E317" s="208" t="s">
        <v>26609</v>
      </c>
      <c r="F317" s="209">
        <v>0.8</v>
      </c>
      <c r="G317" s="154" t="s">
        <v>22555</v>
      </c>
      <c r="H317" s="210" t="s">
        <v>14295</v>
      </c>
      <c r="I317" s="2"/>
    </row>
    <row r="318" spans="1:9" ht="18" x14ac:dyDescent="0.35">
      <c r="A318" s="154">
        <v>316</v>
      </c>
      <c r="B318" s="207" t="s">
        <v>23276</v>
      </c>
      <c r="C318" s="207" t="s">
        <v>26653</v>
      </c>
      <c r="D318" s="208" t="s">
        <v>26608</v>
      </c>
      <c r="E318" s="208" t="s">
        <v>26609</v>
      </c>
      <c r="F318" s="209">
        <v>0.8</v>
      </c>
      <c r="G318" s="154" t="s">
        <v>26654</v>
      </c>
      <c r="H318" s="210" t="s">
        <v>14295</v>
      </c>
      <c r="I318" s="2"/>
    </row>
    <row r="319" spans="1:9" ht="18" x14ac:dyDescent="0.35">
      <c r="A319" s="154">
        <v>317</v>
      </c>
      <c r="B319" s="207" t="s">
        <v>22819</v>
      </c>
      <c r="C319" s="207" t="s">
        <v>26655</v>
      </c>
      <c r="D319" s="208" t="s">
        <v>26608</v>
      </c>
      <c r="E319" s="208" t="s">
        <v>26609</v>
      </c>
      <c r="F319" s="209">
        <v>1.2</v>
      </c>
      <c r="G319" s="154" t="s">
        <v>22555</v>
      </c>
      <c r="H319" s="210" t="s">
        <v>14295</v>
      </c>
      <c r="I319" s="2"/>
    </row>
    <row r="320" spans="1:9" ht="18" x14ac:dyDescent="0.35">
      <c r="A320" s="154">
        <v>318</v>
      </c>
      <c r="B320" s="207" t="s">
        <v>22498</v>
      </c>
      <c r="C320" s="207" t="s">
        <v>22785</v>
      </c>
      <c r="D320" s="208" t="s">
        <v>26608</v>
      </c>
      <c r="E320" s="208" t="s">
        <v>26609</v>
      </c>
      <c r="F320" s="209">
        <v>0.8</v>
      </c>
      <c r="G320" s="154" t="s">
        <v>26656</v>
      </c>
      <c r="H320" s="210" t="s">
        <v>14295</v>
      </c>
      <c r="I320" s="2"/>
    </row>
    <row r="321" spans="1:9" ht="18" x14ac:dyDescent="0.35">
      <c r="A321" s="154">
        <v>319</v>
      </c>
      <c r="B321" s="207" t="s">
        <v>26657</v>
      </c>
      <c r="C321" s="207" t="s">
        <v>26611</v>
      </c>
      <c r="D321" s="208" t="s">
        <v>26608</v>
      </c>
      <c r="E321" s="208" t="s">
        <v>26609</v>
      </c>
      <c r="F321" s="209">
        <v>1.6</v>
      </c>
      <c r="G321" s="154" t="s">
        <v>26658</v>
      </c>
      <c r="H321" s="210" t="s">
        <v>14295</v>
      </c>
      <c r="I321" s="2"/>
    </row>
    <row r="322" spans="1:9" ht="18" x14ac:dyDescent="0.35">
      <c r="A322" s="154">
        <v>320</v>
      </c>
      <c r="B322" s="207" t="s">
        <v>22766</v>
      </c>
      <c r="C322" s="207" t="s">
        <v>23555</v>
      </c>
      <c r="D322" s="208" t="s">
        <v>26608</v>
      </c>
      <c r="E322" s="208" t="s">
        <v>26609</v>
      </c>
      <c r="F322" s="209">
        <v>0.44</v>
      </c>
      <c r="G322" s="154" t="s">
        <v>26659</v>
      </c>
      <c r="H322" s="210" t="s">
        <v>14295</v>
      </c>
      <c r="I322" s="2"/>
    </row>
    <row r="323" spans="1:9" ht="18" x14ac:dyDescent="0.35">
      <c r="A323" s="154">
        <v>321</v>
      </c>
      <c r="B323" s="207" t="s">
        <v>23636</v>
      </c>
      <c r="C323" s="207" t="s">
        <v>26660</v>
      </c>
      <c r="D323" s="208" t="s">
        <v>26608</v>
      </c>
      <c r="E323" s="208" t="s">
        <v>26609</v>
      </c>
      <c r="F323" s="209">
        <v>1.6</v>
      </c>
      <c r="G323" s="154" t="s">
        <v>26661</v>
      </c>
      <c r="H323" s="210" t="s">
        <v>14295</v>
      </c>
      <c r="I323" s="2"/>
    </row>
    <row r="324" spans="1:9" ht="18" x14ac:dyDescent="0.35">
      <c r="A324" s="154">
        <v>322</v>
      </c>
      <c r="B324" s="207" t="s">
        <v>22785</v>
      </c>
      <c r="C324" s="207" t="s">
        <v>22785</v>
      </c>
      <c r="D324" s="208" t="s">
        <v>26608</v>
      </c>
      <c r="E324" s="208" t="s">
        <v>26609</v>
      </c>
      <c r="F324" s="209">
        <v>2.8</v>
      </c>
      <c r="G324" s="154" t="s">
        <v>26662</v>
      </c>
      <c r="H324" s="210" t="s">
        <v>14295</v>
      </c>
      <c r="I324" s="2"/>
    </row>
    <row r="325" spans="1:9" ht="18" x14ac:dyDescent="0.35">
      <c r="A325" s="154">
        <v>323</v>
      </c>
      <c r="B325" s="207" t="s">
        <v>26663</v>
      </c>
      <c r="C325" s="207" t="s">
        <v>26664</v>
      </c>
      <c r="D325" s="208" t="s">
        <v>26608</v>
      </c>
      <c r="E325" s="208" t="s">
        <v>26609</v>
      </c>
      <c r="F325" s="209">
        <v>0.6</v>
      </c>
      <c r="G325" s="154" t="s">
        <v>26570</v>
      </c>
      <c r="H325" s="210" t="s">
        <v>14295</v>
      </c>
      <c r="I325" s="2"/>
    </row>
    <row r="326" spans="1:9" ht="18" x14ac:dyDescent="0.35">
      <c r="A326" s="154">
        <v>324</v>
      </c>
      <c r="B326" s="207" t="s">
        <v>26665</v>
      </c>
      <c r="C326" s="207" t="s">
        <v>26665</v>
      </c>
      <c r="D326" s="208" t="s">
        <v>26608</v>
      </c>
      <c r="E326" s="208" t="s">
        <v>26609</v>
      </c>
      <c r="F326" s="209">
        <v>1.56</v>
      </c>
      <c r="G326" s="154" t="s">
        <v>26610</v>
      </c>
      <c r="H326" s="210" t="s">
        <v>14295</v>
      </c>
      <c r="I326" s="2"/>
    </row>
    <row r="327" spans="1:9" ht="18" x14ac:dyDescent="0.35">
      <c r="A327" s="154">
        <v>325</v>
      </c>
      <c r="B327" s="207" t="s">
        <v>26613</v>
      </c>
      <c r="C327" s="207" t="s">
        <v>26666</v>
      </c>
      <c r="D327" s="208" t="s">
        <v>26608</v>
      </c>
      <c r="E327" s="208" t="s">
        <v>26609</v>
      </c>
      <c r="F327" s="209">
        <v>0.6</v>
      </c>
      <c r="G327" s="154" t="s">
        <v>26667</v>
      </c>
      <c r="H327" s="210" t="s">
        <v>14295</v>
      </c>
      <c r="I327" s="2"/>
    </row>
    <row r="328" spans="1:9" ht="18" x14ac:dyDescent="0.35">
      <c r="A328" s="154">
        <v>326</v>
      </c>
      <c r="B328" s="207" t="s">
        <v>23735</v>
      </c>
      <c r="C328" s="207" t="s">
        <v>26668</v>
      </c>
      <c r="D328" s="208" t="s">
        <v>26608</v>
      </c>
      <c r="E328" s="208" t="s">
        <v>26609</v>
      </c>
      <c r="F328" s="209">
        <v>0.4</v>
      </c>
      <c r="G328" s="154" t="s">
        <v>26650</v>
      </c>
      <c r="H328" s="210" t="s">
        <v>14295</v>
      </c>
      <c r="I328" s="2"/>
    </row>
    <row r="329" spans="1:9" ht="18" x14ac:dyDescent="0.35">
      <c r="A329" s="154">
        <v>327</v>
      </c>
      <c r="B329" s="207" t="s">
        <v>24318</v>
      </c>
      <c r="C329" s="207" t="s">
        <v>23243</v>
      </c>
      <c r="D329" s="208" t="s">
        <v>26608</v>
      </c>
      <c r="E329" s="208" t="s">
        <v>26609</v>
      </c>
      <c r="F329" s="209">
        <v>1.6</v>
      </c>
      <c r="G329" s="154" t="s">
        <v>26669</v>
      </c>
      <c r="H329" s="210" t="s">
        <v>14295</v>
      </c>
      <c r="I329" s="2"/>
    </row>
    <row r="330" spans="1:9" ht="18" x14ac:dyDescent="0.35">
      <c r="A330" s="154">
        <v>328</v>
      </c>
      <c r="B330" s="207" t="s">
        <v>23429</v>
      </c>
      <c r="C330" s="207" t="s">
        <v>22915</v>
      </c>
      <c r="D330" s="208" t="s">
        <v>26608</v>
      </c>
      <c r="E330" s="208" t="s">
        <v>26609</v>
      </c>
      <c r="F330" s="209">
        <v>2</v>
      </c>
      <c r="G330" s="154" t="s">
        <v>26670</v>
      </c>
      <c r="H330" s="210" t="s">
        <v>14295</v>
      </c>
      <c r="I330" s="2"/>
    </row>
    <row r="331" spans="1:9" ht="18" x14ac:dyDescent="0.35">
      <c r="A331" s="154">
        <v>329</v>
      </c>
      <c r="B331" s="207" t="s">
        <v>22647</v>
      </c>
      <c r="C331" s="207" t="s">
        <v>24120</v>
      </c>
      <c r="D331" s="208" t="s">
        <v>26608</v>
      </c>
      <c r="E331" s="208" t="s">
        <v>26609</v>
      </c>
      <c r="F331" s="209">
        <v>0.4</v>
      </c>
      <c r="G331" s="154" t="s">
        <v>26650</v>
      </c>
      <c r="H331" s="210" t="s">
        <v>14295</v>
      </c>
      <c r="I331" s="2"/>
    </row>
    <row r="332" spans="1:9" ht="18" x14ac:dyDescent="0.35">
      <c r="A332" s="154">
        <v>330</v>
      </c>
      <c r="B332" s="207" t="s">
        <v>26671</v>
      </c>
      <c r="C332" s="207" t="s">
        <v>22861</v>
      </c>
      <c r="D332" s="208" t="s">
        <v>26608</v>
      </c>
      <c r="E332" s="208" t="s">
        <v>26609</v>
      </c>
      <c r="F332" s="209">
        <v>0.4</v>
      </c>
      <c r="G332" s="154" t="s">
        <v>26659</v>
      </c>
      <c r="H332" s="210" t="s">
        <v>14295</v>
      </c>
      <c r="I332" s="2"/>
    </row>
    <row r="333" spans="1:9" ht="18" x14ac:dyDescent="0.35">
      <c r="A333" s="154">
        <v>331</v>
      </c>
      <c r="B333" s="207" t="s">
        <v>22520</v>
      </c>
      <c r="C333" s="207" t="s">
        <v>25436</v>
      </c>
      <c r="D333" s="208" t="s">
        <v>26608</v>
      </c>
      <c r="E333" s="208" t="s">
        <v>26609</v>
      </c>
      <c r="F333" s="209">
        <v>0.8</v>
      </c>
      <c r="G333" s="154" t="s">
        <v>26656</v>
      </c>
      <c r="H333" s="210" t="s">
        <v>14295</v>
      </c>
      <c r="I333" s="2"/>
    </row>
    <row r="334" spans="1:9" ht="18" x14ac:dyDescent="0.35">
      <c r="A334" s="154">
        <v>332</v>
      </c>
      <c r="B334" s="207" t="s">
        <v>26672</v>
      </c>
      <c r="C334" s="207" t="s">
        <v>25436</v>
      </c>
      <c r="D334" s="208" t="s">
        <v>26608</v>
      </c>
      <c r="E334" s="208" t="s">
        <v>26609</v>
      </c>
      <c r="F334" s="209">
        <v>1.6</v>
      </c>
      <c r="G334" s="154" t="s">
        <v>26639</v>
      </c>
      <c r="H334" s="210" t="s">
        <v>14295</v>
      </c>
      <c r="I334" s="2"/>
    </row>
    <row r="335" spans="1:9" ht="18" x14ac:dyDescent="0.35">
      <c r="A335" s="154">
        <v>333</v>
      </c>
      <c r="B335" s="207" t="s">
        <v>22915</v>
      </c>
      <c r="C335" s="207" t="s">
        <v>22915</v>
      </c>
      <c r="D335" s="208" t="s">
        <v>26608</v>
      </c>
      <c r="E335" s="208" t="s">
        <v>26609</v>
      </c>
      <c r="F335" s="209">
        <v>0.4</v>
      </c>
      <c r="G335" s="154" t="s">
        <v>22535</v>
      </c>
      <c r="H335" s="210" t="s">
        <v>14295</v>
      </c>
      <c r="I335" s="2"/>
    </row>
    <row r="336" spans="1:9" ht="18" x14ac:dyDescent="0.35">
      <c r="A336" s="154">
        <v>334</v>
      </c>
      <c r="B336" s="207" t="s">
        <v>4799</v>
      </c>
      <c r="C336" s="207" t="s">
        <v>22915</v>
      </c>
      <c r="D336" s="208" t="s">
        <v>26608</v>
      </c>
      <c r="E336" s="208" t="s">
        <v>26609</v>
      </c>
      <c r="F336" s="209">
        <v>0.4</v>
      </c>
      <c r="G336" s="154" t="s">
        <v>26659</v>
      </c>
      <c r="H336" s="210" t="s">
        <v>14295</v>
      </c>
      <c r="I336" s="2"/>
    </row>
    <row r="337" spans="1:9" ht="18" x14ac:dyDescent="0.35">
      <c r="A337" s="154">
        <v>335</v>
      </c>
      <c r="B337" s="207" t="s">
        <v>25973</v>
      </c>
      <c r="C337" s="207" t="s">
        <v>23735</v>
      </c>
      <c r="D337" s="208" t="s">
        <v>26608</v>
      </c>
      <c r="E337" s="208" t="s">
        <v>26609</v>
      </c>
      <c r="F337" s="209">
        <v>0.4</v>
      </c>
      <c r="G337" s="154" t="s">
        <v>22535</v>
      </c>
      <c r="H337" s="210" t="s">
        <v>14295</v>
      </c>
      <c r="I337" s="2"/>
    </row>
    <row r="338" spans="1:9" ht="18" x14ac:dyDescent="0.35">
      <c r="A338" s="154">
        <v>336</v>
      </c>
      <c r="B338" s="207" t="s">
        <v>22543</v>
      </c>
      <c r="C338" s="207" t="s">
        <v>22583</v>
      </c>
      <c r="D338" s="208" t="s">
        <v>26608</v>
      </c>
      <c r="E338" s="208" t="s">
        <v>26609</v>
      </c>
      <c r="F338" s="209">
        <v>0.8</v>
      </c>
      <c r="G338" s="154" t="s">
        <v>26616</v>
      </c>
      <c r="H338" s="210" t="s">
        <v>14295</v>
      </c>
      <c r="I338" s="2"/>
    </row>
    <row r="339" spans="1:9" ht="18" x14ac:dyDescent="0.35">
      <c r="A339" s="154">
        <v>337</v>
      </c>
      <c r="B339" s="207" t="s">
        <v>22613</v>
      </c>
      <c r="C339" s="207" t="s">
        <v>22930</v>
      </c>
      <c r="D339" s="208" t="s">
        <v>26608</v>
      </c>
      <c r="E339" s="208" t="s">
        <v>26609</v>
      </c>
      <c r="F339" s="209">
        <v>0.4</v>
      </c>
      <c r="G339" s="154" t="s">
        <v>22535</v>
      </c>
      <c r="H339" s="210" t="s">
        <v>14295</v>
      </c>
      <c r="I339" s="2"/>
    </row>
    <row r="340" spans="1:9" ht="18" x14ac:dyDescent="0.35">
      <c r="A340" s="154">
        <v>338</v>
      </c>
      <c r="B340" s="207" t="s">
        <v>24509</v>
      </c>
      <c r="C340" s="207" t="s">
        <v>23132</v>
      </c>
      <c r="D340" s="208" t="s">
        <v>26608</v>
      </c>
      <c r="E340" s="208" t="s">
        <v>26609</v>
      </c>
      <c r="F340" s="209">
        <v>0.4</v>
      </c>
      <c r="G340" s="154" t="s">
        <v>22535</v>
      </c>
      <c r="H340" s="210" t="s">
        <v>14295</v>
      </c>
      <c r="I340" s="2"/>
    </row>
    <row r="341" spans="1:9" ht="18" x14ac:dyDescent="0.35">
      <c r="A341" s="154">
        <v>339</v>
      </c>
      <c r="B341" s="207" t="s">
        <v>26673</v>
      </c>
      <c r="C341" s="207" t="s">
        <v>26674</v>
      </c>
      <c r="D341" s="208" t="s">
        <v>26608</v>
      </c>
      <c r="E341" s="208" t="s">
        <v>26609</v>
      </c>
      <c r="F341" s="209">
        <v>0.4</v>
      </c>
      <c r="G341" s="154" t="s">
        <v>26649</v>
      </c>
      <c r="H341" s="210" t="s">
        <v>14295</v>
      </c>
      <c r="I341" s="2"/>
    </row>
    <row r="342" spans="1:9" ht="18" x14ac:dyDescent="0.35">
      <c r="A342" s="154">
        <v>340</v>
      </c>
      <c r="B342" s="207" t="s">
        <v>22946</v>
      </c>
      <c r="C342" s="207" t="s">
        <v>25405</v>
      </c>
      <c r="D342" s="208" t="s">
        <v>26608</v>
      </c>
      <c r="E342" s="208" t="s">
        <v>26609</v>
      </c>
      <c r="F342" s="209">
        <v>0.4</v>
      </c>
      <c r="G342" s="154" t="s">
        <v>26650</v>
      </c>
      <c r="H342" s="210" t="s">
        <v>14295</v>
      </c>
      <c r="I342" s="2"/>
    </row>
    <row r="343" spans="1:9" ht="18" x14ac:dyDescent="0.35">
      <c r="A343" s="154">
        <v>341</v>
      </c>
      <c r="B343" s="207" t="s">
        <v>4170</v>
      </c>
      <c r="C343" s="207" t="s">
        <v>26675</v>
      </c>
      <c r="D343" s="208" t="s">
        <v>26608</v>
      </c>
      <c r="E343" s="208" t="s">
        <v>26609</v>
      </c>
      <c r="F343" s="209">
        <v>0.4</v>
      </c>
      <c r="G343" s="154" t="s">
        <v>22535</v>
      </c>
      <c r="H343" s="210" t="s">
        <v>14295</v>
      </c>
      <c r="I343" s="2"/>
    </row>
    <row r="344" spans="1:9" ht="18" x14ac:dyDescent="0.35">
      <c r="A344" s="154">
        <v>342</v>
      </c>
      <c r="B344" s="207" t="s">
        <v>24359</v>
      </c>
      <c r="C344" s="207" t="s">
        <v>25405</v>
      </c>
      <c r="D344" s="208" t="s">
        <v>26608</v>
      </c>
      <c r="E344" s="208" t="s">
        <v>26609</v>
      </c>
      <c r="F344" s="209">
        <v>0.8</v>
      </c>
      <c r="G344" s="154" t="s">
        <v>26676</v>
      </c>
      <c r="H344" s="210" t="s">
        <v>14295</v>
      </c>
      <c r="I344" s="2"/>
    </row>
    <row r="345" spans="1:9" ht="18" x14ac:dyDescent="0.35">
      <c r="A345" s="154">
        <v>343</v>
      </c>
      <c r="B345" s="207" t="s">
        <v>22939</v>
      </c>
      <c r="C345" s="207" t="s">
        <v>26651</v>
      </c>
      <c r="D345" s="208" t="s">
        <v>26608</v>
      </c>
      <c r="E345" s="208" t="s">
        <v>26609</v>
      </c>
      <c r="F345" s="209">
        <v>0.4</v>
      </c>
      <c r="G345" s="154" t="s">
        <v>26677</v>
      </c>
      <c r="H345" s="210" t="s">
        <v>14295</v>
      </c>
      <c r="I345" s="2"/>
    </row>
    <row r="346" spans="1:9" ht="18" x14ac:dyDescent="0.35">
      <c r="A346" s="154">
        <v>344</v>
      </c>
      <c r="B346" s="207" t="s">
        <v>22773</v>
      </c>
      <c r="C346" s="207" t="s">
        <v>22915</v>
      </c>
      <c r="D346" s="208" t="s">
        <v>26608</v>
      </c>
      <c r="E346" s="208" t="s">
        <v>26609</v>
      </c>
      <c r="F346" s="209">
        <v>0.6</v>
      </c>
      <c r="G346" s="154" t="s">
        <v>26667</v>
      </c>
      <c r="H346" s="210" t="s">
        <v>14295</v>
      </c>
      <c r="I346" s="2"/>
    </row>
    <row r="347" spans="1:9" ht="18" x14ac:dyDescent="0.35">
      <c r="A347" s="154">
        <v>345</v>
      </c>
      <c r="B347" s="207" t="s">
        <v>22839</v>
      </c>
      <c r="C347" s="207" t="s">
        <v>22839</v>
      </c>
      <c r="D347" s="208" t="s">
        <v>26608</v>
      </c>
      <c r="E347" s="208" t="s">
        <v>26609</v>
      </c>
      <c r="F347" s="209">
        <v>1.2</v>
      </c>
      <c r="G347" s="154" t="s">
        <v>24171</v>
      </c>
      <c r="H347" s="210" t="s">
        <v>14295</v>
      </c>
      <c r="I347" s="2"/>
    </row>
    <row r="348" spans="1:9" ht="18" x14ac:dyDescent="0.35">
      <c r="A348" s="154">
        <v>346</v>
      </c>
      <c r="B348" s="207" t="s">
        <v>26678</v>
      </c>
      <c r="C348" s="207" t="s">
        <v>22946</v>
      </c>
      <c r="D348" s="208" t="s">
        <v>26608</v>
      </c>
      <c r="E348" s="208" t="s">
        <v>26609</v>
      </c>
      <c r="F348" s="209">
        <v>1.2</v>
      </c>
      <c r="G348" s="154" t="s">
        <v>26679</v>
      </c>
      <c r="H348" s="210" t="s">
        <v>14295</v>
      </c>
      <c r="I348" s="2"/>
    </row>
    <row r="349" spans="1:9" ht="18" x14ac:dyDescent="0.35">
      <c r="A349" s="154">
        <v>347</v>
      </c>
      <c r="B349" s="207" t="s">
        <v>22618</v>
      </c>
      <c r="C349" s="207" t="s">
        <v>23048</v>
      </c>
      <c r="D349" s="208" t="s">
        <v>26608</v>
      </c>
      <c r="E349" s="208" t="s">
        <v>26609</v>
      </c>
      <c r="F349" s="209">
        <v>3.2</v>
      </c>
      <c r="G349" s="154" t="s">
        <v>26680</v>
      </c>
      <c r="H349" s="241" t="s">
        <v>26336</v>
      </c>
      <c r="I349" s="2"/>
    </row>
    <row r="350" spans="1:9" ht="18" x14ac:dyDescent="0.35">
      <c r="A350" s="154">
        <v>348</v>
      </c>
      <c r="B350" s="207" t="s">
        <v>22911</v>
      </c>
      <c r="C350" s="207" t="s">
        <v>22785</v>
      </c>
      <c r="D350" s="208" t="s">
        <v>26608</v>
      </c>
      <c r="E350" s="208" t="s">
        <v>26609</v>
      </c>
      <c r="F350" s="209">
        <v>0.4</v>
      </c>
      <c r="G350" s="154" t="s">
        <v>26681</v>
      </c>
      <c r="H350" s="210" t="s">
        <v>14295</v>
      </c>
      <c r="I350" s="2"/>
    </row>
    <row r="351" spans="1:9" ht="18" x14ac:dyDescent="0.35">
      <c r="A351" s="154">
        <v>349</v>
      </c>
      <c r="B351" s="207" t="s">
        <v>7034</v>
      </c>
      <c r="C351" s="207" t="s">
        <v>22932</v>
      </c>
      <c r="D351" s="208" t="s">
        <v>26608</v>
      </c>
      <c r="E351" s="208" t="s">
        <v>26609</v>
      </c>
      <c r="F351" s="209">
        <v>0.6</v>
      </c>
      <c r="G351" s="154" t="s">
        <v>26656</v>
      </c>
      <c r="H351" s="210" t="s">
        <v>14295</v>
      </c>
      <c r="I351" s="2"/>
    </row>
    <row r="352" spans="1:9" ht="18" x14ac:dyDescent="0.35">
      <c r="A352" s="154">
        <v>350</v>
      </c>
      <c r="B352" s="207" t="s">
        <v>23088</v>
      </c>
      <c r="C352" s="207" t="s">
        <v>26682</v>
      </c>
      <c r="D352" s="208" t="s">
        <v>26608</v>
      </c>
      <c r="E352" s="208" t="s">
        <v>26609</v>
      </c>
      <c r="F352" s="209">
        <v>0.4</v>
      </c>
      <c r="G352" s="154" t="s">
        <v>26636</v>
      </c>
      <c r="H352" s="210" t="s">
        <v>14295</v>
      </c>
      <c r="I352" s="2"/>
    </row>
    <row r="353" spans="1:9" ht="18" x14ac:dyDescent="0.35">
      <c r="A353" s="154">
        <v>351</v>
      </c>
      <c r="B353" s="207" t="s">
        <v>24351</v>
      </c>
      <c r="C353" s="207" t="s">
        <v>26613</v>
      </c>
      <c r="D353" s="208" t="s">
        <v>26608</v>
      </c>
      <c r="E353" s="208" t="s">
        <v>26609</v>
      </c>
      <c r="F353" s="209">
        <v>1.2</v>
      </c>
      <c r="G353" s="154" t="s">
        <v>22555</v>
      </c>
      <c r="H353" s="210" t="s">
        <v>14295</v>
      </c>
      <c r="I353" s="2"/>
    </row>
    <row r="354" spans="1:9" ht="18" x14ac:dyDescent="0.35">
      <c r="A354" s="154">
        <v>352</v>
      </c>
      <c r="B354" s="207" t="s">
        <v>26683</v>
      </c>
      <c r="C354" s="207" t="s">
        <v>22766</v>
      </c>
      <c r="D354" s="208" t="s">
        <v>26608</v>
      </c>
      <c r="E354" s="208" t="s">
        <v>26609</v>
      </c>
      <c r="F354" s="209">
        <v>0.8</v>
      </c>
      <c r="G354" s="154" t="s">
        <v>26684</v>
      </c>
      <c r="H354" s="210" t="s">
        <v>14295</v>
      </c>
      <c r="I354" s="2"/>
    </row>
    <row r="355" spans="1:9" ht="18" x14ac:dyDescent="0.35">
      <c r="A355" s="154">
        <v>353</v>
      </c>
      <c r="B355" s="207" t="s">
        <v>26685</v>
      </c>
      <c r="C355" s="207" t="s">
        <v>26686</v>
      </c>
      <c r="D355" s="208" t="s">
        <v>26608</v>
      </c>
      <c r="E355" s="208" t="s">
        <v>26609</v>
      </c>
      <c r="F355" s="209">
        <v>0.6</v>
      </c>
      <c r="G355" s="154" t="s">
        <v>26656</v>
      </c>
      <c r="H355" s="210" t="s">
        <v>14295</v>
      </c>
      <c r="I355" s="2"/>
    </row>
    <row r="356" spans="1:9" ht="18" x14ac:dyDescent="0.35">
      <c r="A356" s="154">
        <v>354</v>
      </c>
      <c r="B356" s="207" t="s">
        <v>26687</v>
      </c>
      <c r="C356" s="207" t="s">
        <v>22766</v>
      </c>
      <c r="D356" s="208" t="s">
        <v>26608</v>
      </c>
      <c r="E356" s="208" t="s">
        <v>26609</v>
      </c>
      <c r="F356" s="209">
        <v>1.4</v>
      </c>
      <c r="G356" s="154" t="s">
        <v>26688</v>
      </c>
      <c r="H356" s="210" t="s">
        <v>14295</v>
      </c>
      <c r="I356" s="2"/>
    </row>
    <row r="357" spans="1:9" ht="18" x14ac:dyDescent="0.35">
      <c r="A357" s="154">
        <v>355</v>
      </c>
      <c r="B357" s="207" t="s">
        <v>26689</v>
      </c>
      <c r="C357" s="207" t="s">
        <v>22785</v>
      </c>
      <c r="D357" s="208" t="s">
        <v>26608</v>
      </c>
      <c r="E357" s="208" t="s">
        <v>26609</v>
      </c>
      <c r="F357" s="209">
        <v>0.4</v>
      </c>
      <c r="G357" s="154" t="s">
        <v>26659</v>
      </c>
      <c r="H357" s="210" t="s">
        <v>14295</v>
      </c>
      <c r="I357" s="2"/>
    </row>
    <row r="358" spans="1:9" ht="18" x14ac:dyDescent="0.35">
      <c r="A358" s="154">
        <v>356</v>
      </c>
      <c r="B358" s="207" t="s">
        <v>26690</v>
      </c>
      <c r="C358" s="207" t="s">
        <v>22489</v>
      </c>
      <c r="D358" s="208" t="s">
        <v>26608</v>
      </c>
      <c r="E358" s="208" t="s">
        <v>26609</v>
      </c>
      <c r="F358" s="209">
        <v>1.4</v>
      </c>
      <c r="G358" s="154" t="s">
        <v>26691</v>
      </c>
      <c r="H358" s="210" t="s">
        <v>14295</v>
      </c>
      <c r="I358" s="2"/>
    </row>
    <row r="359" spans="1:9" ht="18" x14ac:dyDescent="0.35">
      <c r="A359" s="154">
        <v>357</v>
      </c>
      <c r="B359" s="207" t="s">
        <v>26692</v>
      </c>
      <c r="C359" s="207" t="s">
        <v>26693</v>
      </c>
      <c r="D359" s="208" t="s">
        <v>26608</v>
      </c>
      <c r="E359" s="208" t="s">
        <v>26609</v>
      </c>
      <c r="F359" s="209">
        <v>0.6</v>
      </c>
      <c r="G359" s="154" t="s">
        <v>26694</v>
      </c>
      <c r="H359" s="210" t="s">
        <v>14295</v>
      </c>
      <c r="I359" s="2"/>
    </row>
    <row r="360" spans="1:9" ht="18" x14ac:dyDescent="0.35">
      <c r="A360" s="154">
        <v>358</v>
      </c>
      <c r="B360" s="207" t="s">
        <v>22489</v>
      </c>
      <c r="C360" s="207" t="s">
        <v>22785</v>
      </c>
      <c r="D360" s="208" t="s">
        <v>26608</v>
      </c>
      <c r="E360" s="208" t="s">
        <v>26609</v>
      </c>
      <c r="F360" s="209">
        <v>1.6</v>
      </c>
      <c r="G360" s="154" t="s">
        <v>26695</v>
      </c>
      <c r="H360" s="210" t="s">
        <v>14295</v>
      </c>
      <c r="I360" s="2"/>
    </row>
    <row r="361" spans="1:9" ht="18" x14ac:dyDescent="0.35">
      <c r="A361" s="154">
        <v>359</v>
      </c>
      <c r="B361" s="207" t="s">
        <v>26415</v>
      </c>
      <c r="C361" s="207" t="s">
        <v>26696</v>
      </c>
      <c r="D361" s="208" t="s">
        <v>26608</v>
      </c>
      <c r="E361" s="208" t="s">
        <v>26609</v>
      </c>
      <c r="F361" s="209">
        <v>1.2</v>
      </c>
      <c r="G361" s="154" t="s">
        <v>23358</v>
      </c>
      <c r="H361" s="210" t="s">
        <v>14295</v>
      </c>
      <c r="I361" s="2"/>
    </row>
    <row r="362" spans="1:9" ht="18" x14ac:dyDescent="0.35">
      <c r="A362" s="154">
        <v>360</v>
      </c>
      <c r="B362" s="207" t="s">
        <v>22719</v>
      </c>
      <c r="C362" s="207" t="s">
        <v>23551</v>
      </c>
      <c r="D362" s="208" t="s">
        <v>26608</v>
      </c>
      <c r="E362" s="208" t="s">
        <v>26609</v>
      </c>
      <c r="F362" s="209">
        <v>1.2</v>
      </c>
      <c r="G362" s="154" t="s">
        <v>23358</v>
      </c>
      <c r="H362" s="210" t="s">
        <v>14295</v>
      </c>
      <c r="I362" s="2"/>
    </row>
    <row r="363" spans="1:9" ht="18" x14ac:dyDescent="0.35">
      <c r="A363" s="154">
        <v>361</v>
      </c>
      <c r="B363" s="207" t="s">
        <v>26697</v>
      </c>
      <c r="C363" s="207" t="s">
        <v>23560</v>
      </c>
      <c r="D363" s="208" t="s">
        <v>26608</v>
      </c>
      <c r="E363" s="208" t="s">
        <v>26609</v>
      </c>
      <c r="F363" s="209">
        <v>0.48</v>
      </c>
      <c r="G363" s="154" t="s">
        <v>22631</v>
      </c>
      <c r="H363" s="210" t="s">
        <v>14295</v>
      </c>
      <c r="I363" s="2"/>
    </row>
    <row r="364" spans="1:9" ht="18" x14ac:dyDescent="0.35">
      <c r="A364" s="154">
        <v>362</v>
      </c>
      <c r="B364" s="207" t="s">
        <v>26698</v>
      </c>
      <c r="C364" s="207" t="s">
        <v>26699</v>
      </c>
      <c r="D364" s="208" t="s">
        <v>26608</v>
      </c>
      <c r="E364" s="208" t="s">
        <v>26609</v>
      </c>
      <c r="F364" s="209">
        <v>1.2</v>
      </c>
      <c r="G364" s="154" t="s">
        <v>26700</v>
      </c>
      <c r="H364" s="210" t="s">
        <v>14295</v>
      </c>
      <c r="I364" s="2"/>
    </row>
    <row r="365" spans="1:9" ht="18" x14ac:dyDescent="0.35">
      <c r="A365" s="154">
        <v>363</v>
      </c>
      <c r="B365" s="207" t="s">
        <v>23448</v>
      </c>
      <c r="C365" s="207" t="s">
        <v>22719</v>
      </c>
      <c r="D365" s="208" t="s">
        <v>26608</v>
      </c>
      <c r="E365" s="208" t="s">
        <v>26609</v>
      </c>
      <c r="F365" s="209">
        <v>1.2</v>
      </c>
      <c r="G365" s="154" t="s">
        <v>26564</v>
      </c>
      <c r="H365" s="210" t="s">
        <v>14295</v>
      </c>
      <c r="I365" s="2"/>
    </row>
    <row r="366" spans="1:9" ht="18" x14ac:dyDescent="0.35">
      <c r="A366" s="154">
        <v>364</v>
      </c>
      <c r="B366" s="207" t="s">
        <v>25565</v>
      </c>
      <c r="C366" s="207" t="s">
        <v>23564</v>
      </c>
      <c r="D366" s="208" t="s">
        <v>26608</v>
      </c>
      <c r="E366" s="208" t="s">
        <v>26609</v>
      </c>
      <c r="F366" s="209">
        <v>1.2</v>
      </c>
      <c r="G366" s="154" t="s">
        <v>24171</v>
      </c>
      <c r="H366" s="210" t="s">
        <v>14295</v>
      </c>
      <c r="I366" s="2"/>
    </row>
    <row r="367" spans="1:9" ht="18" x14ac:dyDescent="0.35">
      <c r="A367" s="154">
        <v>365</v>
      </c>
      <c r="B367" s="207" t="s">
        <v>23715</v>
      </c>
      <c r="C367" s="207" t="s">
        <v>26701</v>
      </c>
      <c r="D367" s="208" t="s">
        <v>26608</v>
      </c>
      <c r="E367" s="208" t="s">
        <v>26609</v>
      </c>
      <c r="F367" s="209">
        <v>0.88</v>
      </c>
      <c r="G367" s="154" t="s">
        <v>23358</v>
      </c>
      <c r="H367" s="210" t="s">
        <v>14295</v>
      </c>
      <c r="I367" s="2"/>
    </row>
    <row r="368" spans="1:9" ht="18" x14ac:dyDescent="0.35">
      <c r="A368" s="154">
        <v>366</v>
      </c>
      <c r="B368" s="207" t="s">
        <v>26702</v>
      </c>
      <c r="C368" s="207" t="s">
        <v>26701</v>
      </c>
      <c r="D368" s="208" t="s">
        <v>26608</v>
      </c>
      <c r="E368" s="208" t="s">
        <v>26609</v>
      </c>
      <c r="F368" s="209">
        <v>0.48</v>
      </c>
      <c r="G368" s="154" t="s">
        <v>26649</v>
      </c>
      <c r="H368" s="210" t="s">
        <v>14295</v>
      </c>
      <c r="I368" s="2"/>
    </row>
    <row r="369" spans="1:9" ht="18" x14ac:dyDescent="0.35">
      <c r="A369" s="154">
        <v>367</v>
      </c>
      <c r="B369" s="207" t="s">
        <v>22739</v>
      </c>
      <c r="C369" s="207" t="s">
        <v>26631</v>
      </c>
      <c r="D369" s="208" t="s">
        <v>26608</v>
      </c>
      <c r="E369" s="208" t="s">
        <v>26609</v>
      </c>
      <c r="F369" s="209">
        <v>2.4</v>
      </c>
      <c r="G369" s="154" t="s">
        <v>26703</v>
      </c>
      <c r="H369" s="210" t="s">
        <v>14295</v>
      </c>
      <c r="I369" s="2"/>
    </row>
    <row r="370" spans="1:9" ht="18" x14ac:dyDescent="0.35">
      <c r="A370" s="154">
        <v>368</v>
      </c>
      <c r="B370" s="207" t="s">
        <v>26613</v>
      </c>
      <c r="C370" s="207" t="s">
        <v>23448</v>
      </c>
      <c r="D370" s="208" t="s">
        <v>26608</v>
      </c>
      <c r="E370" s="208" t="s">
        <v>26609</v>
      </c>
      <c r="F370" s="209">
        <v>1.28</v>
      </c>
      <c r="G370" s="154" t="s">
        <v>24037</v>
      </c>
      <c r="H370" s="210" t="s">
        <v>14295</v>
      </c>
      <c r="I370" s="2"/>
    </row>
    <row r="371" spans="1:9" ht="18" x14ac:dyDescent="0.35">
      <c r="A371" s="154">
        <v>369</v>
      </c>
      <c r="B371" s="207" t="s">
        <v>26704</v>
      </c>
      <c r="C371" s="207" t="s">
        <v>23438</v>
      </c>
      <c r="D371" s="208" t="s">
        <v>26608</v>
      </c>
      <c r="E371" s="208" t="s">
        <v>26609</v>
      </c>
      <c r="F371" s="209">
        <v>0.5</v>
      </c>
      <c r="G371" s="154" t="s">
        <v>26705</v>
      </c>
      <c r="H371" s="210" t="s">
        <v>14295</v>
      </c>
      <c r="I371" s="2"/>
    </row>
    <row r="372" spans="1:9" ht="18" x14ac:dyDescent="0.35">
      <c r="A372" s="154">
        <v>370</v>
      </c>
      <c r="B372" s="207" t="s">
        <v>23929</v>
      </c>
      <c r="C372" s="207" t="s">
        <v>26631</v>
      </c>
      <c r="D372" s="208" t="s">
        <v>26608</v>
      </c>
      <c r="E372" s="208" t="s">
        <v>26609</v>
      </c>
      <c r="F372" s="209">
        <v>2</v>
      </c>
      <c r="G372" s="154" t="s">
        <v>26706</v>
      </c>
      <c r="H372" s="210" t="s">
        <v>14295</v>
      </c>
      <c r="I372" s="2"/>
    </row>
    <row r="373" spans="1:9" ht="18" x14ac:dyDescent="0.35">
      <c r="A373" s="154">
        <v>371</v>
      </c>
      <c r="B373" s="207" t="s">
        <v>23212</v>
      </c>
      <c r="C373" s="207" t="s">
        <v>23438</v>
      </c>
      <c r="D373" s="208" t="s">
        <v>26608</v>
      </c>
      <c r="E373" s="208" t="s">
        <v>26609</v>
      </c>
      <c r="F373" s="209">
        <v>0.9</v>
      </c>
      <c r="G373" s="154" t="s">
        <v>26646</v>
      </c>
      <c r="H373" s="210" t="s">
        <v>14295</v>
      </c>
      <c r="I373" s="2"/>
    </row>
    <row r="374" spans="1:9" ht="18" x14ac:dyDescent="0.35">
      <c r="A374" s="154">
        <v>372</v>
      </c>
      <c r="B374" s="207" t="s">
        <v>22739</v>
      </c>
      <c r="C374" s="207" t="s">
        <v>23438</v>
      </c>
      <c r="D374" s="208" t="s">
        <v>26608</v>
      </c>
      <c r="E374" s="208" t="s">
        <v>26609</v>
      </c>
      <c r="F374" s="209">
        <v>0.88</v>
      </c>
      <c r="G374" s="154" t="s">
        <v>26707</v>
      </c>
      <c r="H374" s="210" t="s">
        <v>14295</v>
      </c>
      <c r="I374" s="2"/>
    </row>
    <row r="375" spans="1:9" ht="18" x14ac:dyDescent="0.35">
      <c r="A375" s="154">
        <v>373</v>
      </c>
      <c r="B375" s="207" t="s">
        <v>22766</v>
      </c>
      <c r="C375" s="207" t="s">
        <v>23438</v>
      </c>
      <c r="D375" s="208" t="s">
        <v>26608</v>
      </c>
      <c r="E375" s="208" t="s">
        <v>26609</v>
      </c>
      <c r="F375" s="209">
        <v>0.8</v>
      </c>
      <c r="G375" s="154" t="s">
        <v>22631</v>
      </c>
      <c r="H375" s="210" t="s">
        <v>14295</v>
      </c>
      <c r="I375" s="2"/>
    </row>
    <row r="376" spans="1:9" ht="18" x14ac:dyDescent="0.35">
      <c r="A376" s="154">
        <v>374</v>
      </c>
      <c r="B376" s="207" t="s">
        <v>26708</v>
      </c>
      <c r="C376" s="207" t="s">
        <v>26709</v>
      </c>
      <c r="D376" s="208" t="s">
        <v>26608</v>
      </c>
      <c r="E376" s="208" t="s">
        <v>26609</v>
      </c>
      <c r="F376" s="209">
        <v>0.88</v>
      </c>
      <c r="G376" s="154" t="s">
        <v>22631</v>
      </c>
      <c r="H376" s="210" t="s">
        <v>14295</v>
      </c>
      <c r="I376" s="2"/>
    </row>
    <row r="377" spans="1:9" ht="18" x14ac:dyDescent="0.35">
      <c r="A377" s="154">
        <v>375</v>
      </c>
      <c r="B377" s="207" t="s">
        <v>23438</v>
      </c>
      <c r="C377" s="207" t="s">
        <v>26710</v>
      </c>
      <c r="D377" s="208" t="s">
        <v>26608</v>
      </c>
      <c r="E377" s="208" t="s">
        <v>26609</v>
      </c>
      <c r="F377" s="209">
        <v>0.8</v>
      </c>
      <c r="G377" s="154" t="s">
        <v>22631</v>
      </c>
      <c r="H377" s="210" t="s">
        <v>14295</v>
      </c>
      <c r="I377" s="2"/>
    </row>
    <row r="378" spans="1:9" ht="18" x14ac:dyDescent="0.35">
      <c r="A378" s="154">
        <v>376</v>
      </c>
      <c r="B378" s="207" t="s">
        <v>23593</v>
      </c>
      <c r="C378" s="207" t="s">
        <v>23438</v>
      </c>
      <c r="D378" s="208" t="s">
        <v>26608</v>
      </c>
      <c r="E378" s="208" t="s">
        <v>26609</v>
      </c>
      <c r="F378" s="209">
        <v>0.8</v>
      </c>
      <c r="G378" s="154" t="s">
        <v>22631</v>
      </c>
      <c r="H378" s="210" t="s">
        <v>14295</v>
      </c>
      <c r="I378" s="2"/>
    </row>
    <row r="379" spans="1:9" ht="18" x14ac:dyDescent="0.35">
      <c r="A379" s="154">
        <v>377</v>
      </c>
      <c r="B379" s="207" t="s">
        <v>22733</v>
      </c>
      <c r="C379" s="207" t="s">
        <v>26711</v>
      </c>
      <c r="D379" s="208" t="s">
        <v>26608</v>
      </c>
      <c r="E379" s="208" t="s">
        <v>26609</v>
      </c>
      <c r="F379" s="209">
        <v>0.8</v>
      </c>
      <c r="G379" s="154" t="s">
        <v>26712</v>
      </c>
      <c r="H379" s="210" t="s">
        <v>14295</v>
      </c>
      <c r="I379" s="2"/>
    </row>
    <row r="380" spans="1:9" ht="18" x14ac:dyDescent="0.35">
      <c r="A380" s="154">
        <v>378</v>
      </c>
      <c r="B380" s="207" t="s">
        <v>26613</v>
      </c>
      <c r="C380" s="207" t="s">
        <v>26711</v>
      </c>
      <c r="D380" s="208" t="s">
        <v>26608</v>
      </c>
      <c r="E380" s="208" t="s">
        <v>26609</v>
      </c>
      <c r="F380" s="209">
        <v>0.4</v>
      </c>
      <c r="G380" s="154" t="s">
        <v>26713</v>
      </c>
      <c r="H380" s="210" t="s">
        <v>14295</v>
      </c>
      <c r="I380" s="2"/>
    </row>
    <row r="381" spans="1:9" ht="18" x14ac:dyDescent="0.35">
      <c r="A381" s="154">
        <v>379</v>
      </c>
      <c r="B381" s="207" t="s">
        <v>26714</v>
      </c>
      <c r="C381" s="207" t="s">
        <v>22785</v>
      </c>
      <c r="D381" s="208" t="s">
        <v>26608</v>
      </c>
      <c r="E381" s="208" t="s">
        <v>26609</v>
      </c>
      <c r="F381" s="209">
        <v>1</v>
      </c>
      <c r="G381" s="154" t="s">
        <v>26715</v>
      </c>
      <c r="H381" s="210" t="s">
        <v>14295</v>
      </c>
      <c r="I381" s="2"/>
    </row>
    <row r="382" spans="1:9" ht="18" x14ac:dyDescent="0.35">
      <c r="A382" s="154">
        <v>380</v>
      </c>
      <c r="B382" s="207" t="s">
        <v>22491</v>
      </c>
      <c r="C382" s="207" t="s">
        <v>24351</v>
      </c>
      <c r="D382" s="208" t="s">
        <v>26608</v>
      </c>
      <c r="E382" s="208" t="s">
        <v>26609</v>
      </c>
      <c r="F382" s="209">
        <v>1.2</v>
      </c>
      <c r="G382" s="154" t="s">
        <v>26632</v>
      </c>
      <c r="H382" s="210" t="s">
        <v>14295</v>
      </c>
      <c r="I382" s="2"/>
    </row>
    <row r="383" spans="1:9" ht="18" x14ac:dyDescent="0.35">
      <c r="A383" s="154">
        <v>381</v>
      </c>
      <c r="B383" s="207" t="s">
        <v>26613</v>
      </c>
      <c r="C383" s="207" t="s">
        <v>26370</v>
      </c>
      <c r="D383" s="208" t="s">
        <v>26608</v>
      </c>
      <c r="E383" s="208" t="s">
        <v>26609</v>
      </c>
      <c r="F383" s="209">
        <v>1.2</v>
      </c>
      <c r="G383" s="154" t="s">
        <v>22516</v>
      </c>
      <c r="H383" s="210" t="s">
        <v>14295</v>
      </c>
      <c r="I383" s="2"/>
    </row>
    <row r="384" spans="1:9" ht="18" x14ac:dyDescent="0.35">
      <c r="A384" s="154">
        <v>382</v>
      </c>
      <c r="B384" s="207" t="s">
        <v>23428</v>
      </c>
      <c r="C384" s="207" t="s">
        <v>22785</v>
      </c>
      <c r="D384" s="208" t="s">
        <v>26608</v>
      </c>
      <c r="E384" s="208" t="s">
        <v>26609</v>
      </c>
      <c r="F384" s="209">
        <v>1</v>
      </c>
      <c r="G384" s="154" t="s">
        <v>22631</v>
      </c>
      <c r="H384" s="210" t="s">
        <v>14295</v>
      </c>
      <c r="I384" s="2"/>
    </row>
    <row r="385" spans="1:9" ht="18" x14ac:dyDescent="0.35">
      <c r="A385" s="154">
        <v>383</v>
      </c>
      <c r="B385" s="207" t="s">
        <v>4799</v>
      </c>
      <c r="C385" s="207" t="s">
        <v>26631</v>
      </c>
      <c r="D385" s="208" t="s">
        <v>26608</v>
      </c>
      <c r="E385" s="208" t="s">
        <v>26609</v>
      </c>
      <c r="F385" s="209">
        <v>1.8</v>
      </c>
      <c r="G385" s="154" t="s">
        <v>24037</v>
      </c>
      <c r="H385" s="210" t="s">
        <v>14295</v>
      </c>
      <c r="I385" s="2"/>
    </row>
    <row r="386" spans="1:9" ht="18" x14ac:dyDescent="0.35">
      <c r="A386" s="154">
        <v>384</v>
      </c>
      <c r="B386" s="207" t="s">
        <v>23690</v>
      </c>
      <c r="C386" s="207" t="s">
        <v>26716</v>
      </c>
      <c r="D386" s="208" t="s">
        <v>26608</v>
      </c>
      <c r="E386" s="208" t="s">
        <v>26609</v>
      </c>
      <c r="F386" s="209">
        <v>3.4</v>
      </c>
      <c r="G386" s="154" t="s">
        <v>26717</v>
      </c>
      <c r="H386" s="210" t="s">
        <v>14295</v>
      </c>
      <c r="I386" s="2"/>
    </row>
    <row r="387" spans="1:9" ht="18" x14ac:dyDescent="0.35">
      <c r="A387" s="154">
        <v>385</v>
      </c>
      <c r="B387" s="207" t="s">
        <v>26718</v>
      </c>
      <c r="C387" s="207" t="s">
        <v>26719</v>
      </c>
      <c r="D387" s="208" t="s">
        <v>26608</v>
      </c>
      <c r="E387" s="208" t="s">
        <v>26609</v>
      </c>
      <c r="F387" s="209">
        <v>1</v>
      </c>
      <c r="G387" s="154" t="s">
        <v>26646</v>
      </c>
      <c r="H387" s="210" t="s">
        <v>14295</v>
      </c>
      <c r="I387" s="2"/>
    </row>
    <row r="388" spans="1:9" ht="18" x14ac:dyDescent="0.35">
      <c r="A388" s="154">
        <v>386</v>
      </c>
      <c r="B388" s="207" t="s">
        <v>26720</v>
      </c>
      <c r="C388" s="207" t="s">
        <v>23437</v>
      </c>
      <c r="D388" s="208" t="s">
        <v>26608</v>
      </c>
      <c r="E388" s="208" t="s">
        <v>26609</v>
      </c>
      <c r="F388" s="209">
        <v>2.4</v>
      </c>
      <c r="G388" s="154" t="s">
        <v>26721</v>
      </c>
      <c r="H388" s="210" t="s">
        <v>14295</v>
      </c>
      <c r="I388" s="2"/>
    </row>
    <row r="389" spans="1:9" ht="18" x14ac:dyDescent="0.35">
      <c r="A389" s="154">
        <v>387</v>
      </c>
      <c r="B389" s="207" t="s">
        <v>26722</v>
      </c>
      <c r="C389" s="207" t="s">
        <v>22785</v>
      </c>
      <c r="D389" s="208" t="s">
        <v>26608</v>
      </c>
      <c r="E389" s="208" t="s">
        <v>26609</v>
      </c>
      <c r="F389" s="209">
        <v>0.6</v>
      </c>
      <c r="G389" s="154" t="s">
        <v>26656</v>
      </c>
      <c r="H389" s="210" t="s">
        <v>14295</v>
      </c>
      <c r="I389" s="2"/>
    </row>
    <row r="390" spans="1:9" ht="18" x14ac:dyDescent="0.35">
      <c r="A390" s="154">
        <v>388</v>
      </c>
      <c r="B390" s="207" t="s">
        <v>22572</v>
      </c>
      <c r="C390" s="207" t="s">
        <v>23555</v>
      </c>
      <c r="D390" s="208" t="s">
        <v>26608</v>
      </c>
      <c r="E390" s="208" t="s">
        <v>26609</v>
      </c>
      <c r="F390" s="209">
        <v>1.2</v>
      </c>
      <c r="G390" s="154" t="s">
        <v>26723</v>
      </c>
      <c r="H390" s="210" t="s">
        <v>14295</v>
      </c>
      <c r="I390" s="2"/>
    </row>
    <row r="391" spans="1:9" ht="18" x14ac:dyDescent="0.35">
      <c r="A391" s="154">
        <v>389</v>
      </c>
      <c r="B391" s="207" t="s">
        <v>22914</v>
      </c>
      <c r="C391" s="207" t="s">
        <v>26724</v>
      </c>
      <c r="D391" s="208" t="s">
        <v>26608</v>
      </c>
      <c r="E391" s="208" t="s">
        <v>26609</v>
      </c>
      <c r="F391" s="209">
        <v>0.8</v>
      </c>
      <c r="G391" s="154" t="s">
        <v>26725</v>
      </c>
      <c r="H391" s="210" t="s">
        <v>14295</v>
      </c>
      <c r="I391" s="2"/>
    </row>
    <row r="392" spans="1:9" ht="18" x14ac:dyDescent="0.35">
      <c r="A392" s="154">
        <v>390</v>
      </c>
      <c r="B392" s="207" t="s">
        <v>22785</v>
      </c>
      <c r="C392" s="207" t="s">
        <v>23442</v>
      </c>
      <c r="D392" s="208" t="s">
        <v>26608</v>
      </c>
      <c r="E392" s="208" t="s">
        <v>26609</v>
      </c>
      <c r="F392" s="209">
        <v>0.8</v>
      </c>
      <c r="G392" s="154" t="s">
        <v>22631</v>
      </c>
      <c r="H392" s="210" t="s">
        <v>14295</v>
      </c>
      <c r="I392" s="2"/>
    </row>
    <row r="393" spans="1:9" ht="18" x14ac:dyDescent="0.35">
      <c r="A393" s="154">
        <v>391</v>
      </c>
      <c r="B393" s="207" t="s">
        <v>26726</v>
      </c>
      <c r="C393" s="207" t="s">
        <v>23621</v>
      </c>
      <c r="D393" s="208" t="s">
        <v>26608</v>
      </c>
      <c r="E393" s="208" t="s">
        <v>26609</v>
      </c>
      <c r="F393" s="209">
        <v>1.4</v>
      </c>
      <c r="G393" s="154" t="s">
        <v>22516</v>
      </c>
      <c r="H393" s="210" t="s">
        <v>14295</v>
      </c>
      <c r="I393" s="2"/>
    </row>
    <row r="394" spans="1:9" ht="18" x14ac:dyDescent="0.35">
      <c r="A394" s="154">
        <v>392</v>
      </c>
      <c r="B394" s="207" t="s">
        <v>22556</v>
      </c>
      <c r="C394" s="207" t="s">
        <v>22719</v>
      </c>
      <c r="D394" s="208" t="s">
        <v>26608</v>
      </c>
      <c r="E394" s="208" t="s">
        <v>26609</v>
      </c>
      <c r="F394" s="209">
        <v>1.8</v>
      </c>
      <c r="G394" s="154" t="s">
        <v>22995</v>
      </c>
      <c r="H394" s="210" t="s">
        <v>14295</v>
      </c>
      <c r="I394" s="2"/>
    </row>
    <row r="395" spans="1:9" ht="18" x14ac:dyDescent="0.35">
      <c r="A395" s="154">
        <v>393</v>
      </c>
      <c r="B395" s="207" t="s">
        <v>22543</v>
      </c>
      <c r="C395" s="207" t="s">
        <v>22730</v>
      </c>
      <c r="D395" s="208" t="s">
        <v>26608</v>
      </c>
      <c r="E395" s="208" t="s">
        <v>26609</v>
      </c>
      <c r="F395" s="209">
        <v>1.2</v>
      </c>
      <c r="G395" s="154" t="s">
        <v>26727</v>
      </c>
      <c r="H395" s="210" t="s">
        <v>14295</v>
      </c>
      <c r="I395" s="2"/>
    </row>
    <row r="396" spans="1:9" ht="18" x14ac:dyDescent="0.35">
      <c r="A396" s="154">
        <v>394</v>
      </c>
      <c r="B396" s="207" t="s">
        <v>22785</v>
      </c>
      <c r="C396" s="207" t="s">
        <v>22785</v>
      </c>
      <c r="D396" s="208" t="s">
        <v>26608</v>
      </c>
      <c r="E396" s="208" t="s">
        <v>26609</v>
      </c>
      <c r="F396" s="209">
        <v>0.6</v>
      </c>
      <c r="G396" s="154" t="s">
        <v>22631</v>
      </c>
      <c r="H396" s="210" t="s">
        <v>14295</v>
      </c>
      <c r="I396" s="2"/>
    </row>
    <row r="397" spans="1:9" ht="18" x14ac:dyDescent="0.35">
      <c r="A397" s="154">
        <v>395</v>
      </c>
      <c r="B397" s="207" t="s">
        <v>4170</v>
      </c>
      <c r="C397" s="207" t="s">
        <v>22489</v>
      </c>
      <c r="D397" s="208" t="s">
        <v>26608</v>
      </c>
      <c r="E397" s="208" t="s">
        <v>26609</v>
      </c>
      <c r="F397" s="209">
        <v>0.6</v>
      </c>
      <c r="G397" s="154" t="s">
        <v>26728</v>
      </c>
      <c r="H397" s="210" t="s">
        <v>14295</v>
      </c>
      <c r="I397" s="2"/>
    </row>
    <row r="398" spans="1:9" ht="18" x14ac:dyDescent="0.35">
      <c r="A398" s="154">
        <v>396</v>
      </c>
      <c r="B398" s="207" t="s">
        <v>22785</v>
      </c>
      <c r="C398" s="207" t="s">
        <v>26729</v>
      </c>
      <c r="D398" s="208" t="s">
        <v>26608</v>
      </c>
      <c r="E398" s="208" t="s">
        <v>26609</v>
      </c>
      <c r="F398" s="209">
        <v>1.8</v>
      </c>
      <c r="G398" s="154" t="s">
        <v>22947</v>
      </c>
      <c r="H398" s="210" t="s">
        <v>14295</v>
      </c>
      <c r="I398" s="2"/>
    </row>
    <row r="399" spans="1:9" ht="18" x14ac:dyDescent="0.35">
      <c r="A399" s="154">
        <v>397</v>
      </c>
      <c r="B399" s="207" t="s">
        <v>26730</v>
      </c>
      <c r="C399" s="207" t="s">
        <v>26731</v>
      </c>
      <c r="D399" s="208" t="s">
        <v>26608</v>
      </c>
      <c r="E399" s="208" t="s">
        <v>26609</v>
      </c>
      <c r="F399" s="209">
        <v>0.8</v>
      </c>
      <c r="G399" s="154" t="s">
        <v>26732</v>
      </c>
      <c r="H399" s="210" t="s">
        <v>14295</v>
      </c>
      <c r="I399" s="2"/>
    </row>
    <row r="400" spans="1:9" ht="18" x14ac:dyDescent="0.35">
      <c r="A400" s="154">
        <v>398</v>
      </c>
      <c r="B400" s="207" t="s">
        <v>22733</v>
      </c>
      <c r="C400" s="207" t="s">
        <v>23551</v>
      </c>
      <c r="D400" s="208" t="s">
        <v>26608</v>
      </c>
      <c r="E400" s="208" t="s">
        <v>26609</v>
      </c>
      <c r="F400" s="209">
        <v>1</v>
      </c>
      <c r="G400" s="154" t="s">
        <v>26733</v>
      </c>
      <c r="H400" s="210" t="s">
        <v>14295</v>
      </c>
      <c r="I400" s="2"/>
    </row>
    <row r="401" spans="1:9" ht="18" x14ac:dyDescent="0.35">
      <c r="A401" s="154">
        <v>399</v>
      </c>
      <c r="B401" s="207" t="s">
        <v>23428</v>
      </c>
      <c r="C401" s="207" t="s">
        <v>22785</v>
      </c>
      <c r="D401" s="208" t="s">
        <v>26608</v>
      </c>
      <c r="E401" s="208" t="s">
        <v>26609</v>
      </c>
      <c r="F401" s="209">
        <v>0.8</v>
      </c>
      <c r="G401" s="154" t="s">
        <v>26646</v>
      </c>
      <c r="H401" s="210" t="s">
        <v>14295</v>
      </c>
      <c r="I401" s="2"/>
    </row>
    <row r="402" spans="1:9" ht="18" x14ac:dyDescent="0.35">
      <c r="A402" s="154">
        <v>400</v>
      </c>
      <c r="B402" s="207" t="s">
        <v>23714</v>
      </c>
      <c r="C402" s="207" t="s">
        <v>25565</v>
      </c>
      <c r="D402" s="208" t="s">
        <v>26608</v>
      </c>
      <c r="E402" s="208" t="s">
        <v>26609</v>
      </c>
      <c r="F402" s="209">
        <v>1</v>
      </c>
      <c r="G402" s="154" t="s">
        <v>22631</v>
      </c>
      <c r="H402" s="210" t="s">
        <v>14295</v>
      </c>
      <c r="I402" s="2"/>
    </row>
    <row r="403" spans="1:9" ht="18" x14ac:dyDescent="0.35">
      <c r="A403" s="154">
        <v>401</v>
      </c>
      <c r="B403" s="207" t="s">
        <v>22733</v>
      </c>
      <c r="C403" s="207" t="s">
        <v>23448</v>
      </c>
      <c r="D403" s="208" t="s">
        <v>26608</v>
      </c>
      <c r="E403" s="208" t="s">
        <v>26609</v>
      </c>
      <c r="F403" s="209">
        <v>0.8</v>
      </c>
      <c r="G403" s="154" t="s">
        <v>22631</v>
      </c>
      <c r="H403" s="210" t="s">
        <v>14295</v>
      </c>
      <c r="I403" s="2"/>
    </row>
    <row r="404" spans="1:9" ht="18" x14ac:dyDescent="0.35">
      <c r="A404" s="154">
        <v>402</v>
      </c>
      <c r="B404" s="207" t="s">
        <v>26734</v>
      </c>
      <c r="C404" s="207" t="s">
        <v>23155</v>
      </c>
      <c r="D404" s="208" t="s">
        <v>26608</v>
      </c>
      <c r="E404" s="208" t="s">
        <v>26609</v>
      </c>
      <c r="F404" s="209">
        <v>1.2</v>
      </c>
      <c r="G404" s="154" t="s">
        <v>23713</v>
      </c>
      <c r="H404" s="210" t="s">
        <v>14295</v>
      </c>
      <c r="I404" s="2"/>
    </row>
    <row r="405" spans="1:9" ht="18" x14ac:dyDescent="0.35">
      <c r="A405" s="154">
        <v>403</v>
      </c>
      <c r="B405" s="207" t="s">
        <v>22785</v>
      </c>
      <c r="C405" s="207" t="s">
        <v>22489</v>
      </c>
      <c r="D405" s="208" t="s">
        <v>26608</v>
      </c>
      <c r="E405" s="208" t="s">
        <v>26609</v>
      </c>
      <c r="F405" s="209">
        <v>0.4</v>
      </c>
      <c r="G405" s="154" t="s">
        <v>26659</v>
      </c>
      <c r="H405" s="210" t="s">
        <v>14295</v>
      </c>
      <c r="I405" s="2"/>
    </row>
    <row r="406" spans="1:9" ht="18" x14ac:dyDescent="0.35">
      <c r="A406" s="154">
        <v>404</v>
      </c>
      <c r="B406" s="207" t="s">
        <v>26735</v>
      </c>
      <c r="C406" s="207" t="s">
        <v>23551</v>
      </c>
      <c r="D406" s="208" t="s">
        <v>26608</v>
      </c>
      <c r="E406" s="208" t="s">
        <v>26609</v>
      </c>
      <c r="F406" s="209">
        <v>0.6</v>
      </c>
      <c r="G406" s="154" t="s">
        <v>26667</v>
      </c>
      <c r="H406" s="210" t="s">
        <v>14295</v>
      </c>
      <c r="I406" s="2"/>
    </row>
    <row r="407" spans="1:9" ht="18" x14ac:dyDescent="0.35">
      <c r="A407" s="154">
        <v>405</v>
      </c>
      <c r="B407" s="207" t="s">
        <v>26370</v>
      </c>
      <c r="C407" s="207" t="s">
        <v>23428</v>
      </c>
      <c r="D407" s="208" t="s">
        <v>26608</v>
      </c>
      <c r="E407" s="208" t="s">
        <v>26609</v>
      </c>
      <c r="F407" s="209">
        <v>1.2</v>
      </c>
      <c r="G407" s="154" t="s">
        <v>22555</v>
      </c>
      <c r="H407" s="210" t="s">
        <v>14295</v>
      </c>
      <c r="I407" s="2"/>
    </row>
    <row r="408" spans="1:9" ht="18" x14ac:dyDescent="0.35">
      <c r="A408" s="154">
        <v>406</v>
      </c>
      <c r="B408" s="207" t="s">
        <v>23929</v>
      </c>
      <c r="C408" s="207" t="s">
        <v>23555</v>
      </c>
      <c r="D408" s="208" t="s">
        <v>26608</v>
      </c>
      <c r="E408" s="208" t="s">
        <v>26609</v>
      </c>
      <c r="F408" s="209">
        <v>1.24</v>
      </c>
      <c r="G408" s="154" t="s">
        <v>23678</v>
      </c>
      <c r="H408" s="210" t="s">
        <v>14295</v>
      </c>
      <c r="I408" s="2"/>
    </row>
    <row r="409" spans="1:9" ht="18" x14ac:dyDescent="0.35">
      <c r="A409" s="154">
        <v>407</v>
      </c>
      <c r="B409" s="207" t="s">
        <v>26736</v>
      </c>
      <c r="C409" s="207" t="s">
        <v>26737</v>
      </c>
      <c r="D409" s="208" t="s">
        <v>26608</v>
      </c>
      <c r="E409" s="208" t="s">
        <v>26609</v>
      </c>
      <c r="F409" s="209">
        <v>1.6</v>
      </c>
      <c r="G409" s="154" t="s">
        <v>23484</v>
      </c>
      <c r="H409" s="210" t="s">
        <v>14295</v>
      </c>
      <c r="I409" s="2"/>
    </row>
    <row r="410" spans="1:9" ht="18" x14ac:dyDescent="0.35">
      <c r="A410" s="154">
        <v>408</v>
      </c>
      <c r="B410" s="207" t="s">
        <v>22785</v>
      </c>
      <c r="C410" s="207" t="s">
        <v>22489</v>
      </c>
      <c r="D410" s="208" t="s">
        <v>26608</v>
      </c>
      <c r="E410" s="208" t="s">
        <v>26609</v>
      </c>
      <c r="F410" s="209">
        <v>0.8</v>
      </c>
      <c r="G410" s="154" t="s">
        <v>26596</v>
      </c>
      <c r="H410" s="210" t="s">
        <v>14295</v>
      </c>
      <c r="I410" s="2"/>
    </row>
    <row r="411" spans="1:9" ht="18" x14ac:dyDescent="0.35">
      <c r="A411" s="154">
        <v>409</v>
      </c>
      <c r="B411" s="207" t="s">
        <v>23929</v>
      </c>
      <c r="C411" s="207" t="s">
        <v>23621</v>
      </c>
      <c r="D411" s="208" t="s">
        <v>26608</v>
      </c>
      <c r="E411" s="208" t="s">
        <v>26609</v>
      </c>
      <c r="F411" s="209">
        <v>1.4</v>
      </c>
      <c r="G411" s="154" t="s">
        <v>22555</v>
      </c>
      <c r="H411" s="210" t="s">
        <v>14295</v>
      </c>
      <c r="I411" s="2"/>
    </row>
    <row r="412" spans="1:9" ht="18" x14ac:dyDescent="0.35">
      <c r="A412" s="154">
        <v>410</v>
      </c>
      <c r="B412" s="207" t="s">
        <v>24364</v>
      </c>
      <c r="C412" s="207" t="s">
        <v>26737</v>
      </c>
      <c r="D412" s="208" t="s">
        <v>26608</v>
      </c>
      <c r="E412" s="208" t="s">
        <v>26609</v>
      </c>
      <c r="F412" s="209">
        <v>0.52</v>
      </c>
      <c r="G412" s="154" t="s">
        <v>26677</v>
      </c>
      <c r="H412" s="210" t="s">
        <v>14295</v>
      </c>
      <c r="I412" s="2"/>
    </row>
    <row r="413" spans="1:9" ht="18" x14ac:dyDescent="0.35">
      <c r="A413" s="154">
        <v>411</v>
      </c>
      <c r="B413" s="207" t="s">
        <v>26738</v>
      </c>
      <c r="C413" s="207" t="s">
        <v>26666</v>
      </c>
      <c r="D413" s="208" t="s">
        <v>26608</v>
      </c>
      <c r="E413" s="208" t="s">
        <v>26609</v>
      </c>
      <c r="F413" s="209">
        <v>1.24</v>
      </c>
      <c r="G413" s="154" t="s">
        <v>22555</v>
      </c>
      <c r="H413" s="210" t="s">
        <v>14295</v>
      </c>
      <c r="I413" s="2"/>
    </row>
    <row r="414" spans="1:9" ht="18" x14ac:dyDescent="0.35">
      <c r="A414" s="154">
        <v>412</v>
      </c>
      <c r="B414" s="207" t="s">
        <v>26613</v>
      </c>
      <c r="C414" s="207" t="s">
        <v>22489</v>
      </c>
      <c r="D414" s="208" t="s">
        <v>26608</v>
      </c>
      <c r="E414" s="208" t="s">
        <v>26609</v>
      </c>
      <c r="F414" s="209">
        <v>0.8</v>
      </c>
      <c r="G414" s="154" t="s">
        <v>26622</v>
      </c>
      <c r="H414" s="210" t="s">
        <v>14295</v>
      </c>
      <c r="I414" s="2"/>
    </row>
    <row r="415" spans="1:9" ht="18" x14ac:dyDescent="0.35">
      <c r="A415" s="154">
        <v>413</v>
      </c>
      <c r="B415" s="207" t="s">
        <v>7034</v>
      </c>
      <c r="C415" s="207" t="s">
        <v>23448</v>
      </c>
      <c r="D415" s="208" t="s">
        <v>26608</v>
      </c>
      <c r="E415" s="208" t="s">
        <v>26609</v>
      </c>
      <c r="F415" s="209">
        <v>1.6</v>
      </c>
      <c r="G415" s="154" t="s">
        <v>26610</v>
      </c>
      <c r="H415" s="210" t="s">
        <v>14295</v>
      </c>
      <c r="I415" s="2"/>
    </row>
    <row r="416" spans="1:9" ht="18" x14ac:dyDescent="0.35">
      <c r="A416" s="154">
        <v>414</v>
      </c>
      <c r="B416" s="207" t="s">
        <v>22738</v>
      </c>
      <c r="C416" s="207" t="s">
        <v>22489</v>
      </c>
      <c r="D416" s="208" t="s">
        <v>26608</v>
      </c>
      <c r="E416" s="208" t="s">
        <v>26609</v>
      </c>
      <c r="F416" s="209">
        <v>1.64</v>
      </c>
      <c r="G416" s="154" t="s">
        <v>26610</v>
      </c>
      <c r="H416" s="210" t="s">
        <v>14295</v>
      </c>
      <c r="I416" s="2"/>
    </row>
    <row r="417" spans="1:9" ht="18" x14ac:dyDescent="0.35">
      <c r="A417" s="154">
        <v>415</v>
      </c>
      <c r="B417" s="207" t="s">
        <v>26739</v>
      </c>
      <c r="C417" s="207" t="s">
        <v>23415</v>
      </c>
      <c r="D417" s="208" t="s">
        <v>26608</v>
      </c>
      <c r="E417" s="208" t="s">
        <v>26609</v>
      </c>
      <c r="F417" s="209">
        <v>2.8</v>
      </c>
      <c r="G417" s="154" t="s">
        <v>26706</v>
      </c>
      <c r="H417" s="210" t="s">
        <v>14295</v>
      </c>
      <c r="I417" s="2"/>
    </row>
    <row r="418" spans="1:9" ht="18" x14ac:dyDescent="0.35">
      <c r="A418" s="154">
        <v>416</v>
      </c>
      <c r="B418" s="207" t="s">
        <v>22766</v>
      </c>
      <c r="C418" s="207" t="s">
        <v>23155</v>
      </c>
      <c r="D418" s="208" t="s">
        <v>26608</v>
      </c>
      <c r="E418" s="208" t="s">
        <v>26609</v>
      </c>
      <c r="F418" s="209">
        <v>1.8</v>
      </c>
      <c r="G418" s="154" t="s">
        <v>26639</v>
      </c>
      <c r="H418" s="210" t="s">
        <v>14295</v>
      </c>
      <c r="I418" s="2"/>
    </row>
    <row r="419" spans="1:9" ht="18" x14ac:dyDescent="0.35">
      <c r="A419" s="154">
        <v>417</v>
      </c>
      <c r="B419" s="207" t="s">
        <v>24166</v>
      </c>
      <c r="C419" s="207" t="s">
        <v>22785</v>
      </c>
      <c r="D419" s="208" t="s">
        <v>26608</v>
      </c>
      <c r="E419" s="208" t="s">
        <v>26609</v>
      </c>
      <c r="F419" s="209">
        <v>1</v>
      </c>
      <c r="G419" s="154" t="s">
        <v>26740</v>
      </c>
      <c r="H419" s="210" t="s">
        <v>14295</v>
      </c>
      <c r="I419" s="2"/>
    </row>
    <row r="420" spans="1:9" ht="18" x14ac:dyDescent="0.35">
      <c r="A420" s="154">
        <v>418</v>
      </c>
      <c r="B420" s="207" t="s">
        <v>23448</v>
      </c>
      <c r="C420" s="207" t="s">
        <v>26741</v>
      </c>
      <c r="D420" s="208" t="s">
        <v>26608</v>
      </c>
      <c r="E420" s="208" t="s">
        <v>26609</v>
      </c>
      <c r="F420" s="209">
        <v>0.4</v>
      </c>
      <c r="G420" s="154" t="s">
        <v>26649</v>
      </c>
      <c r="H420" s="210" t="s">
        <v>14295</v>
      </c>
      <c r="I420" s="2"/>
    </row>
    <row r="421" spans="1:9" ht="18" x14ac:dyDescent="0.35">
      <c r="A421" s="154">
        <v>419</v>
      </c>
      <c r="B421" s="207" t="s">
        <v>24351</v>
      </c>
      <c r="C421" s="207" t="s">
        <v>22489</v>
      </c>
      <c r="D421" s="208" t="s">
        <v>26608</v>
      </c>
      <c r="E421" s="208" t="s">
        <v>26609</v>
      </c>
      <c r="F421" s="209">
        <v>0.4</v>
      </c>
      <c r="G421" s="154" t="s">
        <v>26650</v>
      </c>
      <c r="H421" s="210" t="s">
        <v>14295</v>
      </c>
      <c r="I421" s="2"/>
    </row>
    <row r="422" spans="1:9" ht="18" x14ac:dyDescent="0.35">
      <c r="A422" s="154">
        <v>420</v>
      </c>
      <c r="B422" s="207" t="s">
        <v>26698</v>
      </c>
      <c r="C422" s="207" t="s">
        <v>26698</v>
      </c>
      <c r="D422" s="208" t="s">
        <v>26608</v>
      </c>
      <c r="E422" s="208" t="s">
        <v>26609</v>
      </c>
      <c r="F422" s="209">
        <v>1.72</v>
      </c>
      <c r="G422" s="154" t="s">
        <v>26742</v>
      </c>
      <c r="H422" s="210" t="s">
        <v>14295</v>
      </c>
      <c r="I422" s="2"/>
    </row>
    <row r="423" spans="1:9" ht="18" x14ac:dyDescent="0.35">
      <c r="A423" s="154">
        <v>421</v>
      </c>
      <c r="B423" s="207" t="s">
        <v>23428</v>
      </c>
      <c r="C423" s="207" t="s">
        <v>22785</v>
      </c>
      <c r="D423" s="208" t="s">
        <v>26608</v>
      </c>
      <c r="E423" s="208" t="s">
        <v>26609</v>
      </c>
      <c r="F423" s="209">
        <v>1.68</v>
      </c>
      <c r="G423" s="154" t="s">
        <v>22555</v>
      </c>
      <c r="H423" s="210" t="s">
        <v>14295</v>
      </c>
      <c r="I423" s="2"/>
    </row>
    <row r="424" spans="1:9" ht="18" x14ac:dyDescent="0.35">
      <c r="A424" s="154">
        <v>422</v>
      </c>
      <c r="B424" s="207" t="s">
        <v>26743</v>
      </c>
      <c r="C424" s="207" t="s">
        <v>25517</v>
      </c>
      <c r="D424" s="208" t="s">
        <v>26608</v>
      </c>
      <c r="E424" s="208" t="s">
        <v>26609</v>
      </c>
      <c r="F424" s="209">
        <v>0.4</v>
      </c>
      <c r="G424" s="154" t="s">
        <v>26659</v>
      </c>
      <c r="H424" s="210" t="s">
        <v>14295</v>
      </c>
      <c r="I424" s="2"/>
    </row>
    <row r="425" spans="1:9" ht="18" x14ac:dyDescent="0.35">
      <c r="A425" s="154">
        <v>423</v>
      </c>
      <c r="B425" s="207" t="s">
        <v>26613</v>
      </c>
      <c r="C425" s="207" t="s">
        <v>26744</v>
      </c>
      <c r="D425" s="208" t="s">
        <v>26608</v>
      </c>
      <c r="E425" s="208" t="s">
        <v>26609</v>
      </c>
      <c r="F425" s="209">
        <v>1.1599999999999999</v>
      </c>
      <c r="G425" s="154" t="s">
        <v>22555</v>
      </c>
      <c r="H425" s="210" t="s">
        <v>14295</v>
      </c>
      <c r="I425" s="2"/>
    </row>
    <row r="426" spans="1:9" ht="18" x14ac:dyDescent="0.35">
      <c r="A426" s="154">
        <v>424</v>
      </c>
      <c r="B426" s="207" t="s">
        <v>26745</v>
      </c>
      <c r="C426" s="207" t="s">
        <v>23555</v>
      </c>
      <c r="D426" s="208" t="s">
        <v>26608</v>
      </c>
      <c r="E426" s="208" t="s">
        <v>26609</v>
      </c>
      <c r="F426" s="209">
        <v>2.4</v>
      </c>
      <c r="G426" s="154" t="s">
        <v>26746</v>
      </c>
      <c r="H426" s="210" t="s">
        <v>14295</v>
      </c>
      <c r="I426" s="2"/>
    </row>
    <row r="427" spans="1:9" ht="18" x14ac:dyDescent="0.35">
      <c r="A427" s="154">
        <v>425</v>
      </c>
      <c r="B427" s="207" t="s">
        <v>22776</v>
      </c>
      <c r="C427" s="207" t="s">
        <v>26731</v>
      </c>
      <c r="D427" s="208" t="s">
        <v>26608</v>
      </c>
      <c r="E427" s="208" t="s">
        <v>26609</v>
      </c>
      <c r="F427" s="209">
        <v>1.4</v>
      </c>
      <c r="G427" s="154" t="s">
        <v>26563</v>
      </c>
      <c r="H427" s="210" t="s">
        <v>14295</v>
      </c>
      <c r="I427" s="2"/>
    </row>
    <row r="428" spans="1:9" ht="18" x14ac:dyDescent="0.35">
      <c r="A428" s="154">
        <v>426</v>
      </c>
      <c r="B428" s="207" t="s">
        <v>23599</v>
      </c>
      <c r="C428" s="207" t="s">
        <v>23438</v>
      </c>
      <c r="D428" s="208" t="s">
        <v>26608</v>
      </c>
      <c r="E428" s="208" t="s">
        <v>26609</v>
      </c>
      <c r="F428" s="209">
        <v>1.2</v>
      </c>
      <c r="G428" s="154" t="s">
        <v>22631</v>
      </c>
      <c r="H428" s="210" t="s">
        <v>14295</v>
      </c>
      <c r="I428" s="2"/>
    </row>
    <row r="429" spans="1:9" ht="18" x14ac:dyDescent="0.35">
      <c r="A429" s="154">
        <v>427</v>
      </c>
      <c r="B429" s="207" t="s">
        <v>26747</v>
      </c>
      <c r="C429" s="207" t="s">
        <v>22785</v>
      </c>
      <c r="D429" s="208" t="s">
        <v>26608</v>
      </c>
      <c r="E429" s="208" t="s">
        <v>26609</v>
      </c>
      <c r="F429" s="209">
        <v>0.4</v>
      </c>
      <c r="G429" s="154" t="s">
        <v>26748</v>
      </c>
      <c r="H429" s="210" t="s">
        <v>14295</v>
      </c>
      <c r="I429" s="2"/>
    </row>
    <row r="430" spans="1:9" ht="18" x14ac:dyDescent="0.35">
      <c r="A430" s="154">
        <v>428</v>
      </c>
      <c r="B430" s="207" t="s">
        <v>23438</v>
      </c>
      <c r="C430" s="207" t="s">
        <v>26741</v>
      </c>
      <c r="D430" s="208" t="s">
        <v>26608</v>
      </c>
      <c r="E430" s="208" t="s">
        <v>26609</v>
      </c>
      <c r="F430" s="209">
        <v>0.54</v>
      </c>
      <c r="G430" s="154" t="s">
        <v>26677</v>
      </c>
      <c r="H430" s="210" t="s">
        <v>14295</v>
      </c>
      <c r="I430" s="2"/>
    </row>
    <row r="431" spans="1:9" ht="18" x14ac:dyDescent="0.35">
      <c r="A431" s="154">
        <v>429</v>
      </c>
      <c r="B431" s="207" t="s">
        <v>26697</v>
      </c>
      <c r="C431" s="207" t="s">
        <v>26415</v>
      </c>
      <c r="D431" s="208" t="s">
        <v>26608</v>
      </c>
      <c r="E431" s="208" t="s">
        <v>26609</v>
      </c>
      <c r="F431" s="209">
        <v>1.6</v>
      </c>
      <c r="G431" s="154" t="s">
        <v>26610</v>
      </c>
      <c r="H431" s="210" t="s">
        <v>14295</v>
      </c>
      <c r="I431" s="2"/>
    </row>
    <row r="432" spans="1:9" ht="18" x14ac:dyDescent="0.35">
      <c r="A432" s="154">
        <v>430</v>
      </c>
      <c r="B432" s="207" t="s">
        <v>24393</v>
      </c>
      <c r="C432" s="207" t="s">
        <v>24363</v>
      </c>
      <c r="D432" s="208" t="s">
        <v>26608</v>
      </c>
      <c r="E432" s="208" t="s">
        <v>26609</v>
      </c>
      <c r="F432" s="209">
        <v>0.52</v>
      </c>
      <c r="G432" s="154" t="s">
        <v>26749</v>
      </c>
      <c r="H432" s="210" t="s">
        <v>14295</v>
      </c>
      <c r="I432" s="2"/>
    </row>
    <row r="433" spans="1:9" ht="18" x14ac:dyDescent="0.35">
      <c r="A433" s="154">
        <v>431</v>
      </c>
      <c r="B433" s="207" t="s">
        <v>22733</v>
      </c>
      <c r="C433" s="207" t="s">
        <v>23561</v>
      </c>
      <c r="D433" s="208" t="s">
        <v>26608</v>
      </c>
      <c r="E433" s="208" t="s">
        <v>26609</v>
      </c>
      <c r="F433" s="209">
        <v>0.41</v>
      </c>
      <c r="G433" s="154" t="s">
        <v>26659</v>
      </c>
      <c r="H433" s="210" t="s">
        <v>14295</v>
      </c>
      <c r="I433" s="2"/>
    </row>
    <row r="434" spans="1:9" ht="18" x14ac:dyDescent="0.35">
      <c r="A434" s="154">
        <v>432</v>
      </c>
      <c r="B434" s="207" t="s">
        <v>22914</v>
      </c>
      <c r="C434" s="207" t="s">
        <v>23438</v>
      </c>
      <c r="D434" s="208" t="s">
        <v>26608</v>
      </c>
      <c r="E434" s="208" t="s">
        <v>26609</v>
      </c>
      <c r="F434" s="209">
        <v>1</v>
      </c>
      <c r="G434" s="154" t="s">
        <v>22631</v>
      </c>
      <c r="H434" s="210" t="s">
        <v>14295</v>
      </c>
      <c r="I434" s="2"/>
    </row>
    <row r="435" spans="1:9" ht="18" x14ac:dyDescent="0.35">
      <c r="A435" s="154">
        <v>433</v>
      </c>
      <c r="B435" s="207" t="s">
        <v>22491</v>
      </c>
      <c r="C435" s="207" t="s">
        <v>22914</v>
      </c>
      <c r="D435" s="208" t="s">
        <v>26608</v>
      </c>
      <c r="E435" s="208" t="s">
        <v>26609</v>
      </c>
      <c r="F435" s="209">
        <v>1</v>
      </c>
      <c r="G435" s="154" t="s">
        <v>22631</v>
      </c>
      <c r="H435" s="210" t="s">
        <v>14295</v>
      </c>
      <c r="I435" s="2"/>
    </row>
    <row r="436" spans="1:9" ht="18" x14ac:dyDescent="0.35">
      <c r="A436" s="154">
        <v>434</v>
      </c>
      <c r="B436" s="207" t="s">
        <v>22785</v>
      </c>
      <c r="C436" s="207" t="s">
        <v>26613</v>
      </c>
      <c r="D436" s="208" t="s">
        <v>26608</v>
      </c>
      <c r="E436" s="208" t="s">
        <v>26609</v>
      </c>
      <c r="F436" s="209">
        <v>1.73</v>
      </c>
      <c r="G436" s="154" t="s">
        <v>22947</v>
      </c>
      <c r="H436" s="210" t="s">
        <v>14295</v>
      </c>
      <c r="I436" s="2"/>
    </row>
    <row r="437" spans="1:9" ht="18" x14ac:dyDescent="0.35">
      <c r="A437" s="154">
        <v>435</v>
      </c>
      <c r="B437" s="207" t="s">
        <v>23690</v>
      </c>
      <c r="C437" s="207" t="s">
        <v>22785</v>
      </c>
      <c r="D437" s="208" t="s">
        <v>26608</v>
      </c>
      <c r="E437" s="208" t="s">
        <v>26609</v>
      </c>
      <c r="F437" s="209">
        <v>1.24</v>
      </c>
      <c r="G437" s="154" t="s">
        <v>26603</v>
      </c>
      <c r="H437" s="210" t="s">
        <v>14295</v>
      </c>
      <c r="I437" s="2"/>
    </row>
    <row r="438" spans="1:9" ht="18" x14ac:dyDescent="0.35">
      <c r="A438" s="154">
        <v>436</v>
      </c>
      <c r="B438" s="207" t="s">
        <v>24351</v>
      </c>
      <c r="C438" s="207" t="s">
        <v>22785</v>
      </c>
      <c r="D438" s="208" t="s">
        <v>26608</v>
      </c>
      <c r="E438" s="208" t="s">
        <v>26609</v>
      </c>
      <c r="F438" s="209">
        <v>1.2</v>
      </c>
      <c r="G438" s="154" t="s">
        <v>22555</v>
      </c>
      <c r="H438" s="210" t="s">
        <v>14295</v>
      </c>
      <c r="I438" s="2"/>
    </row>
    <row r="439" spans="1:9" ht="18" x14ac:dyDescent="0.35">
      <c r="A439" s="154">
        <v>437</v>
      </c>
      <c r="B439" s="207" t="s">
        <v>26750</v>
      </c>
      <c r="C439" s="207" t="s">
        <v>22914</v>
      </c>
      <c r="D439" s="208" t="s">
        <v>26608</v>
      </c>
      <c r="E439" s="208" t="s">
        <v>26609</v>
      </c>
      <c r="F439" s="209">
        <v>1</v>
      </c>
      <c r="G439" s="154" t="s">
        <v>22631</v>
      </c>
      <c r="H439" s="210" t="s">
        <v>14295</v>
      </c>
      <c r="I439" s="2"/>
    </row>
    <row r="440" spans="1:9" ht="18" x14ac:dyDescent="0.35">
      <c r="A440" s="154">
        <v>438</v>
      </c>
      <c r="B440" s="207" t="s">
        <v>26751</v>
      </c>
      <c r="C440" s="207" t="s">
        <v>23608</v>
      </c>
      <c r="D440" s="208" t="s">
        <v>26608</v>
      </c>
      <c r="E440" s="208" t="s">
        <v>26609</v>
      </c>
      <c r="F440" s="209">
        <v>1.6</v>
      </c>
      <c r="G440" s="154" t="s">
        <v>26752</v>
      </c>
      <c r="H440" s="210" t="s">
        <v>14295</v>
      </c>
      <c r="I440" s="2"/>
    </row>
    <row r="441" spans="1:9" ht="18" x14ac:dyDescent="0.35">
      <c r="A441" s="154">
        <v>439</v>
      </c>
      <c r="B441" s="207" t="s">
        <v>22491</v>
      </c>
      <c r="C441" s="207" t="s">
        <v>22489</v>
      </c>
      <c r="D441" s="208" t="s">
        <v>26608</v>
      </c>
      <c r="E441" s="208" t="s">
        <v>26609</v>
      </c>
      <c r="F441" s="209">
        <v>0.8</v>
      </c>
      <c r="G441" s="154" t="s">
        <v>22535</v>
      </c>
      <c r="H441" s="210" t="s">
        <v>14295</v>
      </c>
      <c r="I441" s="2"/>
    </row>
    <row r="442" spans="1:9" ht="18" x14ac:dyDescent="0.35">
      <c r="A442" s="154">
        <v>440</v>
      </c>
      <c r="B442" s="207" t="s">
        <v>26624</v>
      </c>
      <c r="C442" s="207" t="s">
        <v>26613</v>
      </c>
      <c r="D442" s="208" t="s">
        <v>26608</v>
      </c>
      <c r="E442" s="208" t="s">
        <v>26609</v>
      </c>
      <c r="F442" s="209">
        <v>0.4</v>
      </c>
      <c r="G442" s="154" t="s">
        <v>26713</v>
      </c>
      <c r="H442" s="210" t="s">
        <v>14295</v>
      </c>
      <c r="I442" s="2"/>
    </row>
    <row r="443" spans="1:9" ht="18" x14ac:dyDescent="0.35">
      <c r="A443" s="154">
        <v>441</v>
      </c>
      <c r="B443" s="207" t="s">
        <v>26133</v>
      </c>
      <c r="C443" s="207" t="s">
        <v>26040</v>
      </c>
      <c r="D443" s="208" t="s">
        <v>26608</v>
      </c>
      <c r="E443" s="208" t="s">
        <v>26609</v>
      </c>
      <c r="F443" s="209">
        <v>1.6</v>
      </c>
      <c r="G443" s="154" t="s">
        <v>26603</v>
      </c>
      <c r="H443" s="210" t="s">
        <v>14295</v>
      </c>
      <c r="I443" s="2"/>
    </row>
    <row r="444" spans="1:9" ht="18" x14ac:dyDescent="0.35">
      <c r="A444" s="154">
        <v>442</v>
      </c>
      <c r="B444" s="207" t="s">
        <v>26736</v>
      </c>
      <c r="C444" s="207" t="s">
        <v>22489</v>
      </c>
      <c r="D444" s="208" t="s">
        <v>26608</v>
      </c>
      <c r="E444" s="208" t="s">
        <v>26609</v>
      </c>
      <c r="F444" s="209">
        <v>1</v>
      </c>
      <c r="G444" s="154" t="s">
        <v>22631</v>
      </c>
      <c r="H444" s="210" t="s">
        <v>14295</v>
      </c>
      <c r="I444" s="2"/>
    </row>
    <row r="445" spans="1:9" ht="18" x14ac:dyDescent="0.35">
      <c r="A445" s="154">
        <v>443</v>
      </c>
      <c r="B445" s="207" t="s">
        <v>26751</v>
      </c>
      <c r="C445" s="207" t="s">
        <v>26698</v>
      </c>
      <c r="D445" s="208" t="s">
        <v>26608</v>
      </c>
      <c r="E445" s="208" t="s">
        <v>26609</v>
      </c>
      <c r="F445" s="209">
        <v>0.8</v>
      </c>
      <c r="G445" s="154" t="s">
        <v>22631</v>
      </c>
      <c r="H445" s="210" t="s">
        <v>14295</v>
      </c>
      <c r="I445" s="2"/>
    </row>
    <row r="446" spans="1:9" ht="18" x14ac:dyDescent="0.35">
      <c r="A446" s="154">
        <v>444</v>
      </c>
      <c r="B446" s="207" t="s">
        <v>26753</v>
      </c>
      <c r="C446" s="207" t="s">
        <v>26711</v>
      </c>
      <c r="D446" s="208" t="s">
        <v>26608</v>
      </c>
      <c r="E446" s="208" t="s">
        <v>26609</v>
      </c>
      <c r="F446" s="209">
        <v>1</v>
      </c>
      <c r="G446" s="154" t="s">
        <v>26610</v>
      </c>
      <c r="H446" s="210" t="s">
        <v>14295</v>
      </c>
      <c r="I446" s="2"/>
    </row>
    <row r="447" spans="1:9" ht="18" x14ac:dyDescent="0.35">
      <c r="A447" s="154">
        <v>445</v>
      </c>
      <c r="B447" s="207" t="s">
        <v>26754</v>
      </c>
      <c r="C447" s="207" t="s">
        <v>26755</v>
      </c>
      <c r="D447" s="208" t="s">
        <v>26608</v>
      </c>
      <c r="E447" s="208" t="s">
        <v>26609</v>
      </c>
      <c r="F447" s="209">
        <v>0.4</v>
      </c>
      <c r="G447" s="154" t="s">
        <v>22631</v>
      </c>
      <c r="H447" s="210" t="s">
        <v>14295</v>
      </c>
      <c r="I447" s="2"/>
    </row>
    <row r="448" spans="1:9" ht="18" x14ac:dyDescent="0.35">
      <c r="A448" s="154">
        <v>446</v>
      </c>
      <c r="B448" s="207" t="s">
        <v>26756</v>
      </c>
      <c r="C448" s="207" t="s">
        <v>26755</v>
      </c>
      <c r="D448" s="208" t="s">
        <v>26608</v>
      </c>
      <c r="E448" s="208" t="s">
        <v>26609</v>
      </c>
      <c r="F448" s="209">
        <v>1.2</v>
      </c>
      <c r="G448" s="154" t="s">
        <v>26622</v>
      </c>
      <c r="H448" s="210" t="s">
        <v>14295</v>
      </c>
      <c r="I448" s="2"/>
    </row>
    <row r="449" spans="1:9" ht="18" x14ac:dyDescent="0.35">
      <c r="A449" s="154">
        <v>447</v>
      </c>
      <c r="B449" s="207" t="s">
        <v>26757</v>
      </c>
      <c r="C449" s="207" t="s">
        <v>26755</v>
      </c>
      <c r="D449" s="208" t="s">
        <v>26608</v>
      </c>
      <c r="E449" s="208" t="s">
        <v>26609</v>
      </c>
      <c r="F449" s="209">
        <v>1.2</v>
      </c>
      <c r="G449" s="154" t="s">
        <v>22555</v>
      </c>
      <c r="H449" s="210" t="s">
        <v>14295</v>
      </c>
      <c r="I449" s="2"/>
    </row>
    <row r="450" spans="1:9" ht="18" x14ac:dyDescent="0.35">
      <c r="A450" s="154">
        <v>448</v>
      </c>
      <c r="B450" s="207" t="s">
        <v>26758</v>
      </c>
      <c r="C450" s="207" t="s">
        <v>23608</v>
      </c>
      <c r="D450" s="208" t="s">
        <v>26608</v>
      </c>
      <c r="E450" s="208" t="s">
        <v>26609</v>
      </c>
      <c r="F450" s="209">
        <v>0.8</v>
      </c>
      <c r="G450" s="154" t="s">
        <v>26632</v>
      </c>
      <c r="H450" s="210" t="s">
        <v>14295</v>
      </c>
      <c r="I450" s="2"/>
    </row>
    <row r="451" spans="1:9" ht="18" x14ac:dyDescent="0.35">
      <c r="A451" s="154">
        <v>449</v>
      </c>
      <c r="B451" s="207" t="s">
        <v>23155</v>
      </c>
      <c r="C451" s="207" t="s">
        <v>26415</v>
      </c>
      <c r="D451" s="208" t="s">
        <v>26608</v>
      </c>
      <c r="E451" s="208" t="s">
        <v>26609</v>
      </c>
      <c r="F451" s="209">
        <v>1.6</v>
      </c>
      <c r="G451" s="154" t="s">
        <v>26639</v>
      </c>
      <c r="H451" s="210" t="s">
        <v>14295</v>
      </c>
      <c r="I451" s="2"/>
    </row>
    <row r="452" spans="1:9" ht="18" x14ac:dyDescent="0.35">
      <c r="A452" s="154">
        <v>450</v>
      </c>
      <c r="B452" s="207" t="s">
        <v>26751</v>
      </c>
      <c r="C452" s="207" t="s">
        <v>25559</v>
      </c>
      <c r="D452" s="208" t="s">
        <v>26608</v>
      </c>
      <c r="E452" s="208" t="s">
        <v>26609</v>
      </c>
      <c r="F452" s="209">
        <v>1.4</v>
      </c>
      <c r="G452" s="154" t="s">
        <v>23336</v>
      </c>
      <c r="H452" s="210" t="s">
        <v>14295</v>
      </c>
      <c r="I452" s="2"/>
    </row>
    <row r="453" spans="1:9" ht="18" x14ac:dyDescent="0.35">
      <c r="A453" s="154">
        <v>451</v>
      </c>
      <c r="B453" s="207" t="s">
        <v>26524</v>
      </c>
      <c r="C453" s="207" t="s">
        <v>26613</v>
      </c>
      <c r="D453" s="208" t="s">
        <v>26608</v>
      </c>
      <c r="E453" s="208" t="s">
        <v>26609</v>
      </c>
      <c r="F453" s="209">
        <v>2.2000000000000002</v>
      </c>
      <c r="G453" s="154" t="s">
        <v>26628</v>
      </c>
      <c r="H453" s="210" t="s">
        <v>14295</v>
      </c>
      <c r="I453" s="2"/>
    </row>
    <row r="454" spans="1:9" ht="18" x14ac:dyDescent="0.35">
      <c r="A454" s="154">
        <v>452</v>
      </c>
      <c r="B454" s="207" t="s">
        <v>22733</v>
      </c>
      <c r="C454" s="207" t="s">
        <v>26613</v>
      </c>
      <c r="D454" s="208" t="s">
        <v>26608</v>
      </c>
      <c r="E454" s="208" t="s">
        <v>26609</v>
      </c>
      <c r="F454" s="209">
        <v>0.6</v>
      </c>
      <c r="G454" s="154" t="s">
        <v>26656</v>
      </c>
      <c r="H454" s="210" t="s">
        <v>14295</v>
      </c>
      <c r="I454" s="2"/>
    </row>
    <row r="455" spans="1:9" ht="18" x14ac:dyDescent="0.35">
      <c r="A455" s="154">
        <v>453</v>
      </c>
      <c r="B455" s="207" t="s">
        <v>24351</v>
      </c>
      <c r="C455" s="207" t="s">
        <v>26759</v>
      </c>
      <c r="D455" s="208" t="s">
        <v>26608</v>
      </c>
      <c r="E455" s="208" t="s">
        <v>26609</v>
      </c>
      <c r="F455" s="209">
        <v>1.2</v>
      </c>
      <c r="G455" s="154" t="s">
        <v>26760</v>
      </c>
      <c r="H455" s="210" t="s">
        <v>14295</v>
      </c>
      <c r="I455" s="2"/>
    </row>
    <row r="456" spans="1:9" ht="18" x14ac:dyDescent="0.35">
      <c r="A456" s="154">
        <v>454</v>
      </c>
      <c r="B456" s="207" t="s">
        <v>26761</v>
      </c>
      <c r="C456" s="207" t="s">
        <v>26762</v>
      </c>
      <c r="D456" s="208" t="s">
        <v>26608</v>
      </c>
      <c r="E456" s="208" t="s">
        <v>26609</v>
      </c>
      <c r="F456" s="209">
        <v>0.6</v>
      </c>
      <c r="G456" s="154" t="s">
        <v>26646</v>
      </c>
      <c r="H456" s="210" t="s">
        <v>14295</v>
      </c>
      <c r="I456" s="2"/>
    </row>
    <row r="457" spans="1:9" ht="18" x14ac:dyDescent="0.35">
      <c r="A457" s="154">
        <v>455</v>
      </c>
      <c r="B457" s="207" t="s">
        <v>22914</v>
      </c>
      <c r="C457" s="207" t="s">
        <v>26631</v>
      </c>
      <c r="D457" s="208" t="s">
        <v>26608</v>
      </c>
      <c r="E457" s="208" t="s">
        <v>26609</v>
      </c>
      <c r="F457" s="209">
        <v>0.8</v>
      </c>
      <c r="G457" s="154" t="s">
        <v>26763</v>
      </c>
      <c r="H457" s="210" t="s">
        <v>14295</v>
      </c>
      <c r="I457" s="2"/>
    </row>
    <row r="458" spans="1:9" ht="18" x14ac:dyDescent="0.35">
      <c r="A458" s="154">
        <v>456</v>
      </c>
      <c r="B458" s="207" t="s">
        <v>23555</v>
      </c>
      <c r="C458" s="207" t="s">
        <v>23555</v>
      </c>
      <c r="D458" s="208" t="s">
        <v>26608</v>
      </c>
      <c r="E458" s="208" t="s">
        <v>26609</v>
      </c>
      <c r="F458" s="209">
        <v>2</v>
      </c>
      <c r="G458" s="154" t="s">
        <v>26615</v>
      </c>
      <c r="H458" s="210" t="s">
        <v>14295</v>
      </c>
      <c r="I458" s="2"/>
    </row>
    <row r="459" spans="1:9" ht="18" x14ac:dyDescent="0.35">
      <c r="A459" s="154">
        <v>457</v>
      </c>
      <c r="B459" s="207" t="s">
        <v>22789</v>
      </c>
      <c r="C459" s="207" t="s">
        <v>26764</v>
      </c>
      <c r="D459" s="208" t="s">
        <v>26765</v>
      </c>
      <c r="E459" s="208" t="s">
        <v>26766</v>
      </c>
      <c r="F459" s="209">
        <v>1</v>
      </c>
      <c r="G459" s="154" t="s">
        <v>26767</v>
      </c>
      <c r="H459" s="210" t="s">
        <v>14295</v>
      </c>
      <c r="I459" s="2"/>
    </row>
    <row r="460" spans="1:9" ht="18" x14ac:dyDescent="0.35">
      <c r="A460" s="154">
        <v>458</v>
      </c>
      <c r="B460" s="207" t="s">
        <v>3851</v>
      </c>
      <c r="C460" s="207" t="s">
        <v>26764</v>
      </c>
      <c r="D460" s="208" t="s">
        <v>26765</v>
      </c>
      <c r="E460" s="208" t="s">
        <v>26766</v>
      </c>
      <c r="F460" s="209">
        <v>1.2</v>
      </c>
      <c r="G460" s="154" t="s">
        <v>23388</v>
      </c>
      <c r="H460" s="210" t="s">
        <v>14295</v>
      </c>
      <c r="I460" s="2"/>
    </row>
    <row r="461" spans="1:9" ht="18" x14ac:dyDescent="0.35">
      <c r="A461" s="154">
        <v>459</v>
      </c>
      <c r="B461" s="207" t="s">
        <v>24351</v>
      </c>
      <c r="C461" s="207" t="s">
        <v>24445</v>
      </c>
      <c r="D461" s="208" t="s">
        <v>26765</v>
      </c>
      <c r="E461" s="208" t="s">
        <v>26766</v>
      </c>
      <c r="F461" s="209">
        <v>2</v>
      </c>
      <c r="G461" s="154" t="s">
        <v>26768</v>
      </c>
      <c r="H461" s="210" t="s">
        <v>14295</v>
      </c>
      <c r="I461" s="2"/>
    </row>
    <row r="462" spans="1:9" ht="18" x14ac:dyDescent="0.35">
      <c r="A462" s="154">
        <v>460</v>
      </c>
      <c r="B462" s="207" t="s">
        <v>23438</v>
      </c>
      <c r="C462" s="207" t="s">
        <v>24445</v>
      </c>
      <c r="D462" s="208" t="s">
        <v>26765</v>
      </c>
      <c r="E462" s="208" t="s">
        <v>26766</v>
      </c>
      <c r="F462" s="209">
        <v>1.24</v>
      </c>
      <c r="G462" s="154" t="s">
        <v>23830</v>
      </c>
      <c r="H462" s="210" t="s">
        <v>14295</v>
      </c>
      <c r="I462" s="2"/>
    </row>
    <row r="463" spans="1:9" ht="18" x14ac:dyDescent="0.35">
      <c r="A463" s="154">
        <v>461</v>
      </c>
      <c r="B463" s="207" t="s">
        <v>22914</v>
      </c>
      <c r="C463" s="207" t="s">
        <v>23561</v>
      </c>
      <c r="D463" s="208" t="s">
        <v>26765</v>
      </c>
      <c r="E463" s="208" t="s">
        <v>26766</v>
      </c>
      <c r="F463" s="209">
        <v>1</v>
      </c>
      <c r="G463" s="154" t="s">
        <v>23830</v>
      </c>
      <c r="H463" s="210" t="s">
        <v>14295</v>
      </c>
      <c r="I463" s="2"/>
    </row>
    <row r="464" spans="1:9" ht="18" x14ac:dyDescent="0.35">
      <c r="A464" s="154">
        <v>462</v>
      </c>
      <c r="B464" s="207" t="s">
        <v>26764</v>
      </c>
      <c r="C464" s="207" t="s">
        <v>24393</v>
      </c>
      <c r="D464" s="208" t="s">
        <v>26765</v>
      </c>
      <c r="E464" s="208" t="s">
        <v>26766</v>
      </c>
      <c r="F464" s="209">
        <v>1.6</v>
      </c>
      <c r="G464" s="154" t="s">
        <v>23830</v>
      </c>
      <c r="H464" s="210" t="s">
        <v>14295</v>
      </c>
      <c r="I464" s="2"/>
    </row>
    <row r="465" spans="1:9" ht="18" x14ac:dyDescent="0.35">
      <c r="A465" s="154">
        <v>463</v>
      </c>
      <c r="B465" s="207" t="s">
        <v>24351</v>
      </c>
      <c r="C465" s="207" t="s">
        <v>26290</v>
      </c>
      <c r="D465" s="208" t="s">
        <v>26765</v>
      </c>
      <c r="E465" s="208" t="s">
        <v>26766</v>
      </c>
      <c r="F465" s="209">
        <v>1.8</v>
      </c>
      <c r="G465" s="154" t="s">
        <v>26769</v>
      </c>
      <c r="H465" s="210" t="s">
        <v>14295</v>
      </c>
      <c r="I465" s="2"/>
    </row>
    <row r="466" spans="1:9" ht="18" x14ac:dyDescent="0.35">
      <c r="A466" s="154">
        <v>464</v>
      </c>
      <c r="B466" s="207" t="s">
        <v>24124</v>
      </c>
      <c r="C466" s="207" t="s">
        <v>22946</v>
      </c>
      <c r="D466" s="208" t="s">
        <v>26765</v>
      </c>
      <c r="E466" s="208" t="s">
        <v>26766</v>
      </c>
      <c r="F466" s="209">
        <v>1.2</v>
      </c>
      <c r="G466" s="154" t="s">
        <v>23358</v>
      </c>
      <c r="H466" s="210" t="s">
        <v>14295</v>
      </c>
      <c r="I466" s="2"/>
    </row>
    <row r="467" spans="1:9" ht="18" x14ac:dyDescent="0.35">
      <c r="A467" s="154">
        <v>465</v>
      </c>
      <c r="B467" s="207" t="s">
        <v>26770</v>
      </c>
      <c r="C467" s="207" t="s">
        <v>25436</v>
      </c>
      <c r="D467" s="208" t="s">
        <v>26765</v>
      </c>
      <c r="E467" s="208" t="s">
        <v>26766</v>
      </c>
      <c r="F467" s="209">
        <v>1</v>
      </c>
      <c r="G467" s="154" t="s">
        <v>23358</v>
      </c>
      <c r="H467" s="210" t="s">
        <v>14295</v>
      </c>
      <c r="I467" s="2"/>
    </row>
    <row r="468" spans="1:9" ht="18" x14ac:dyDescent="0.35">
      <c r="A468" s="154">
        <v>466</v>
      </c>
      <c r="B468" s="207" t="s">
        <v>26368</v>
      </c>
      <c r="C468" s="207" t="s">
        <v>24363</v>
      </c>
      <c r="D468" s="208" t="s">
        <v>26765</v>
      </c>
      <c r="E468" s="208" t="s">
        <v>26766</v>
      </c>
      <c r="F468" s="209">
        <v>2.4</v>
      </c>
      <c r="G468" s="154" t="s">
        <v>26771</v>
      </c>
      <c r="H468" s="210" t="s">
        <v>14295</v>
      </c>
      <c r="I468" s="2"/>
    </row>
    <row r="469" spans="1:9" ht="18" x14ac:dyDescent="0.35">
      <c r="A469" s="154">
        <v>467</v>
      </c>
      <c r="B469" s="207" t="s">
        <v>22773</v>
      </c>
      <c r="C469" s="207" t="s">
        <v>24351</v>
      </c>
      <c r="D469" s="208" t="s">
        <v>26765</v>
      </c>
      <c r="E469" s="208" t="s">
        <v>26766</v>
      </c>
      <c r="F469" s="209">
        <v>0.4</v>
      </c>
      <c r="G469" s="154" t="s">
        <v>22631</v>
      </c>
      <c r="H469" s="210" t="s">
        <v>14295</v>
      </c>
      <c r="I469" s="2"/>
    </row>
    <row r="470" spans="1:9" ht="18" x14ac:dyDescent="0.35">
      <c r="A470" s="154">
        <v>468</v>
      </c>
      <c r="B470" s="207" t="s">
        <v>22753</v>
      </c>
      <c r="C470" s="207" t="s">
        <v>22776</v>
      </c>
      <c r="D470" s="208" t="s">
        <v>26765</v>
      </c>
      <c r="E470" s="208" t="s">
        <v>26766</v>
      </c>
      <c r="F470" s="209">
        <v>0.8</v>
      </c>
      <c r="G470" s="154" t="s">
        <v>23388</v>
      </c>
      <c r="H470" s="210" t="s">
        <v>14295</v>
      </c>
      <c r="I470" s="2"/>
    </row>
    <row r="471" spans="1:9" ht="18" x14ac:dyDescent="0.35">
      <c r="A471" s="154">
        <v>469</v>
      </c>
      <c r="B471" s="207" t="s">
        <v>22914</v>
      </c>
      <c r="C471" s="207" t="s">
        <v>22946</v>
      </c>
      <c r="D471" s="208" t="s">
        <v>26765</v>
      </c>
      <c r="E471" s="208" t="s">
        <v>26766</v>
      </c>
      <c r="F471" s="209">
        <v>1.2</v>
      </c>
      <c r="G471" s="154" t="s">
        <v>23830</v>
      </c>
      <c r="H471" s="210" t="s">
        <v>14295</v>
      </c>
      <c r="I471" s="2"/>
    </row>
    <row r="472" spans="1:9" ht="18" x14ac:dyDescent="0.35">
      <c r="A472" s="154">
        <v>470</v>
      </c>
      <c r="B472" s="207" t="s">
        <v>23243</v>
      </c>
      <c r="C472" s="207" t="s">
        <v>24120</v>
      </c>
      <c r="D472" s="208" t="s">
        <v>26765</v>
      </c>
      <c r="E472" s="208" t="s">
        <v>26766</v>
      </c>
      <c r="F472" s="209">
        <v>1.31</v>
      </c>
      <c r="G472" s="154" t="s">
        <v>26086</v>
      </c>
      <c r="H472" s="210" t="s">
        <v>14295</v>
      </c>
      <c r="I472" s="2"/>
    </row>
    <row r="473" spans="1:9" ht="18" x14ac:dyDescent="0.35">
      <c r="A473" s="154">
        <v>471</v>
      </c>
      <c r="B473" s="207" t="s">
        <v>23588</v>
      </c>
      <c r="C473" s="207" t="s">
        <v>23448</v>
      </c>
      <c r="D473" s="208" t="s">
        <v>26765</v>
      </c>
      <c r="E473" s="208" t="s">
        <v>26766</v>
      </c>
      <c r="F473" s="209">
        <v>0.8</v>
      </c>
      <c r="G473" s="154" t="s">
        <v>23830</v>
      </c>
      <c r="H473" s="210" t="s">
        <v>14295</v>
      </c>
      <c r="I473" s="2"/>
    </row>
    <row r="474" spans="1:9" ht="18" x14ac:dyDescent="0.35">
      <c r="A474" s="154">
        <v>472</v>
      </c>
      <c r="B474" s="207" t="s">
        <v>23276</v>
      </c>
      <c r="C474" s="207" t="s">
        <v>26772</v>
      </c>
      <c r="D474" s="208" t="s">
        <v>26765</v>
      </c>
      <c r="E474" s="208" t="s">
        <v>26766</v>
      </c>
      <c r="F474" s="209">
        <v>2.6</v>
      </c>
      <c r="G474" s="154" t="s">
        <v>22995</v>
      </c>
      <c r="H474" s="210" t="s">
        <v>14295</v>
      </c>
      <c r="I474" s="2"/>
    </row>
    <row r="475" spans="1:9" ht="18" x14ac:dyDescent="0.35">
      <c r="A475" s="154">
        <v>473</v>
      </c>
      <c r="B475" s="207" t="s">
        <v>22814</v>
      </c>
      <c r="C475" s="207" t="s">
        <v>22739</v>
      </c>
      <c r="D475" s="208" t="s">
        <v>26765</v>
      </c>
      <c r="E475" s="208" t="s">
        <v>26766</v>
      </c>
      <c r="F475" s="209">
        <v>1.2</v>
      </c>
      <c r="G475" s="154" t="s">
        <v>24241</v>
      </c>
      <c r="H475" s="210" t="s">
        <v>14295</v>
      </c>
      <c r="I475" s="2"/>
    </row>
    <row r="476" spans="1:9" ht="18" x14ac:dyDescent="0.35">
      <c r="A476" s="154">
        <v>474</v>
      </c>
      <c r="B476" s="207" t="s">
        <v>23711</v>
      </c>
      <c r="C476" s="207" t="s">
        <v>23711</v>
      </c>
      <c r="D476" s="208" t="s">
        <v>26765</v>
      </c>
      <c r="E476" s="208" t="s">
        <v>26766</v>
      </c>
      <c r="F476" s="209">
        <v>1.6</v>
      </c>
      <c r="G476" s="154" t="s">
        <v>24241</v>
      </c>
      <c r="H476" s="210" t="s">
        <v>14295</v>
      </c>
      <c r="I476" s="2"/>
    </row>
    <row r="477" spans="1:9" ht="18" x14ac:dyDescent="0.35">
      <c r="A477" s="154">
        <v>475</v>
      </c>
      <c r="B477" s="207" t="s">
        <v>16132</v>
      </c>
      <c r="C477" s="207" t="s">
        <v>26773</v>
      </c>
      <c r="D477" s="208" t="s">
        <v>26765</v>
      </c>
      <c r="E477" s="208" t="s">
        <v>26766</v>
      </c>
      <c r="F477" s="209">
        <v>2</v>
      </c>
      <c r="G477" s="154" t="s">
        <v>23830</v>
      </c>
      <c r="H477" s="210" t="s">
        <v>14295</v>
      </c>
      <c r="I477" s="2"/>
    </row>
    <row r="478" spans="1:9" ht="18" x14ac:dyDescent="0.35">
      <c r="A478" s="154">
        <v>476</v>
      </c>
      <c r="B478" s="207" t="s">
        <v>22620</v>
      </c>
      <c r="C478" s="207" t="s">
        <v>23243</v>
      </c>
      <c r="D478" s="208" t="s">
        <v>26765</v>
      </c>
      <c r="E478" s="208" t="s">
        <v>26766</v>
      </c>
      <c r="F478" s="209">
        <v>0.6</v>
      </c>
      <c r="G478" s="154" t="s">
        <v>23503</v>
      </c>
      <c r="H478" s="210" t="s">
        <v>14295</v>
      </c>
      <c r="I478" s="2"/>
    </row>
    <row r="479" spans="1:9" ht="18" x14ac:dyDescent="0.35">
      <c r="A479" s="154">
        <v>477</v>
      </c>
      <c r="B479" s="207" t="s">
        <v>26761</v>
      </c>
      <c r="C479" s="207" t="s">
        <v>26774</v>
      </c>
      <c r="D479" s="208" t="s">
        <v>26765</v>
      </c>
      <c r="E479" s="208" t="s">
        <v>26766</v>
      </c>
      <c r="F479" s="209">
        <v>2.0499999999999998</v>
      </c>
      <c r="G479" s="154" t="s">
        <v>26768</v>
      </c>
      <c r="H479" s="210" t="s">
        <v>14295</v>
      </c>
      <c r="I479" s="2"/>
    </row>
    <row r="480" spans="1:9" ht="18" x14ac:dyDescent="0.35">
      <c r="A480" s="154">
        <v>478</v>
      </c>
      <c r="B480" s="207" t="s">
        <v>23417</v>
      </c>
      <c r="C480" s="207" t="s">
        <v>26775</v>
      </c>
      <c r="D480" s="208" t="s">
        <v>26765</v>
      </c>
      <c r="E480" s="208" t="s">
        <v>26766</v>
      </c>
      <c r="F480" s="209">
        <v>0.44</v>
      </c>
      <c r="G480" s="154" t="s">
        <v>23503</v>
      </c>
      <c r="H480" s="210" t="s">
        <v>14295</v>
      </c>
      <c r="I480" s="2"/>
    </row>
    <row r="481" spans="1:9" ht="18" x14ac:dyDescent="0.35">
      <c r="A481" s="154">
        <v>479</v>
      </c>
      <c r="B481" s="207" t="s">
        <v>22689</v>
      </c>
      <c r="C481" s="207" t="s">
        <v>26580</v>
      </c>
      <c r="D481" s="208" t="s">
        <v>26765</v>
      </c>
      <c r="E481" s="208" t="s">
        <v>26766</v>
      </c>
      <c r="F481" s="209">
        <v>1.6</v>
      </c>
      <c r="G481" s="154" t="s">
        <v>24241</v>
      </c>
      <c r="H481" s="210" t="s">
        <v>14295</v>
      </c>
      <c r="I481" s="2"/>
    </row>
    <row r="482" spans="1:9" ht="18" x14ac:dyDescent="0.35">
      <c r="A482" s="154">
        <v>480</v>
      </c>
      <c r="B482" s="207" t="s">
        <v>22923</v>
      </c>
      <c r="C482" s="207" t="s">
        <v>26776</v>
      </c>
      <c r="D482" s="208" t="s">
        <v>26765</v>
      </c>
      <c r="E482" s="208" t="s">
        <v>26766</v>
      </c>
      <c r="F482" s="209">
        <v>0.44</v>
      </c>
      <c r="G482" s="154" t="s">
        <v>22631</v>
      </c>
      <c r="H482" s="210" t="s">
        <v>14295</v>
      </c>
      <c r="I482" s="2"/>
    </row>
    <row r="483" spans="1:9" ht="18" x14ac:dyDescent="0.35">
      <c r="A483" s="154">
        <v>481</v>
      </c>
      <c r="B483" s="207" t="s">
        <v>23519</v>
      </c>
      <c r="C483" s="207" t="s">
        <v>23004</v>
      </c>
      <c r="D483" s="208" t="s">
        <v>26765</v>
      </c>
      <c r="E483" s="208" t="s">
        <v>26766</v>
      </c>
      <c r="F483" s="209">
        <v>0.4</v>
      </c>
      <c r="G483" s="154" t="s">
        <v>22631</v>
      </c>
      <c r="H483" s="210" t="s">
        <v>14295</v>
      </c>
      <c r="I483" s="2"/>
    </row>
    <row r="484" spans="1:9" ht="18" x14ac:dyDescent="0.35">
      <c r="A484" s="154">
        <v>482</v>
      </c>
      <c r="B484" s="207" t="s">
        <v>26777</v>
      </c>
      <c r="C484" s="207" t="s">
        <v>23428</v>
      </c>
      <c r="D484" s="208" t="s">
        <v>26765</v>
      </c>
      <c r="E484" s="208" t="s">
        <v>26766</v>
      </c>
      <c r="F484" s="209">
        <v>1.6</v>
      </c>
      <c r="G484" s="154" t="s">
        <v>26778</v>
      </c>
      <c r="H484" s="210" t="s">
        <v>14295</v>
      </c>
      <c r="I484" s="2"/>
    </row>
    <row r="485" spans="1:9" ht="18" x14ac:dyDescent="0.35">
      <c r="A485" s="154">
        <v>483</v>
      </c>
      <c r="B485" s="207" t="s">
        <v>26779</v>
      </c>
      <c r="C485" s="207" t="s">
        <v>23243</v>
      </c>
      <c r="D485" s="208" t="s">
        <v>26765</v>
      </c>
      <c r="E485" s="208" t="s">
        <v>26766</v>
      </c>
      <c r="F485" s="209">
        <v>1.2</v>
      </c>
      <c r="G485" s="154" t="s">
        <v>22555</v>
      </c>
      <c r="H485" s="210" t="s">
        <v>14295</v>
      </c>
      <c r="I485" s="2"/>
    </row>
    <row r="486" spans="1:9" ht="18" x14ac:dyDescent="0.35">
      <c r="A486" s="154">
        <v>484</v>
      </c>
      <c r="B486" s="207" t="s">
        <v>22839</v>
      </c>
      <c r="C486" s="207" t="s">
        <v>22865</v>
      </c>
      <c r="D486" s="208" t="s">
        <v>26765</v>
      </c>
      <c r="E486" s="208" t="s">
        <v>26766</v>
      </c>
      <c r="F486" s="209">
        <v>1</v>
      </c>
      <c r="G486" s="154" t="s">
        <v>22631</v>
      </c>
      <c r="H486" s="210" t="s">
        <v>14295</v>
      </c>
      <c r="I486" s="2"/>
    </row>
    <row r="487" spans="1:9" ht="18" x14ac:dyDescent="0.35">
      <c r="A487" s="154">
        <v>485</v>
      </c>
      <c r="B487" s="207" t="s">
        <v>26780</v>
      </c>
      <c r="C487" s="207" t="s">
        <v>26781</v>
      </c>
      <c r="D487" s="208" t="s">
        <v>26765</v>
      </c>
      <c r="E487" s="208" t="s">
        <v>26766</v>
      </c>
      <c r="F487" s="209">
        <v>2</v>
      </c>
      <c r="G487" s="154" t="s">
        <v>26768</v>
      </c>
      <c r="H487" s="210" t="s">
        <v>14295</v>
      </c>
      <c r="I487" s="2"/>
    </row>
    <row r="488" spans="1:9" ht="18" x14ac:dyDescent="0.35">
      <c r="A488" s="154">
        <v>486</v>
      </c>
      <c r="B488" s="207" t="s">
        <v>22789</v>
      </c>
      <c r="C488" s="207" t="s">
        <v>26782</v>
      </c>
      <c r="D488" s="208" t="s">
        <v>26765</v>
      </c>
      <c r="E488" s="208" t="s">
        <v>26766</v>
      </c>
      <c r="F488" s="209">
        <v>1</v>
      </c>
      <c r="G488" s="154" t="s">
        <v>22631</v>
      </c>
      <c r="H488" s="210" t="s">
        <v>14295</v>
      </c>
      <c r="I488" s="2"/>
    </row>
    <row r="489" spans="1:9" ht="18" x14ac:dyDescent="0.35">
      <c r="A489" s="154">
        <v>487</v>
      </c>
      <c r="B489" s="207" t="s">
        <v>23243</v>
      </c>
      <c r="C489" s="207" t="s">
        <v>26783</v>
      </c>
      <c r="D489" s="208" t="s">
        <v>26765</v>
      </c>
      <c r="E489" s="208" t="s">
        <v>26766</v>
      </c>
      <c r="F489" s="209">
        <v>1.4</v>
      </c>
      <c r="G489" s="154" t="s">
        <v>23830</v>
      </c>
      <c r="H489" s="210" t="s">
        <v>14295</v>
      </c>
      <c r="I489" s="2"/>
    </row>
    <row r="490" spans="1:9" ht="18" x14ac:dyDescent="0.35">
      <c r="A490" s="154">
        <v>488</v>
      </c>
      <c r="B490" s="207" t="s">
        <v>16132</v>
      </c>
      <c r="C490" s="207" t="s">
        <v>23037</v>
      </c>
      <c r="D490" s="208" t="s">
        <v>26765</v>
      </c>
      <c r="E490" s="208" t="s">
        <v>26766</v>
      </c>
      <c r="F490" s="209">
        <v>0.6</v>
      </c>
      <c r="G490" s="154" t="s">
        <v>22631</v>
      </c>
      <c r="H490" s="210" t="s">
        <v>14295</v>
      </c>
      <c r="I490" s="2"/>
    </row>
    <row r="491" spans="1:9" ht="18" x14ac:dyDescent="0.35">
      <c r="A491" s="154">
        <v>489</v>
      </c>
      <c r="B491" s="207" t="s">
        <v>22498</v>
      </c>
      <c r="C491" s="207" t="s">
        <v>23243</v>
      </c>
      <c r="D491" s="208" t="s">
        <v>26765</v>
      </c>
      <c r="E491" s="208" t="s">
        <v>26766</v>
      </c>
      <c r="F491" s="209">
        <v>0.4</v>
      </c>
      <c r="G491" s="154" t="s">
        <v>23503</v>
      </c>
      <c r="H491" s="210" t="s">
        <v>14295</v>
      </c>
      <c r="I491" s="2"/>
    </row>
    <row r="492" spans="1:9" ht="18" x14ac:dyDescent="0.35">
      <c r="A492" s="154">
        <v>490</v>
      </c>
      <c r="B492" s="207" t="s">
        <v>22498</v>
      </c>
      <c r="C492" s="207" t="s">
        <v>23232</v>
      </c>
      <c r="D492" s="208" t="s">
        <v>26765</v>
      </c>
      <c r="E492" s="208" t="s">
        <v>26766</v>
      </c>
      <c r="F492" s="209">
        <v>1</v>
      </c>
      <c r="G492" s="154" t="s">
        <v>23830</v>
      </c>
      <c r="H492" s="210" t="s">
        <v>14295</v>
      </c>
      <c r="I492" s="2"/>
    </row>
    <row r="493" spans="1:9" ht="18" x14ac:dyDescent="0.35">
      <c r="A493" s="154">
        <v>491</v>
      </c>
      <c r="B493" s="207" t="s">
        <v>25397</v>
      </c>
      <c r="C493" s="207" t="s">
        <v>22904</v>
      </c>
      <c r="D493" s="208" t="s">
        <v>26765</v>
      </c>
      <c r="E493" s="208" t="s">
        <v>26766</v>
      </c>
      <c r="F493" s="209">
        <v>0.4</v>
      </c>
      <c r="G493" s="154" t="s">
        <v>22631</v>
      </c>
      <c r="H493" s="210" t="s">
        <v>14295</v>
      </c>
      <c r="I493" s="2"/>
    </row>
    <row r="494" spans="1:9" ht="18" x14ac:dyDescent="0.35">
      <c r="A494" s="154">
        <v>492</v>
      </c>
      <c r="B494" s="207" t="s">
        <v>26784</v>
      </c>
      <c r="C494" s="207" t="s">
        <v>22862</v>
      </c>
      <c r="D494" s="208" t="s">
        <v>26765</v>
      </c>
      <c r="E494" s="208" t="s">
        <v>26766</v>
      </c>
      <c r="F494" s="209">
        <v>0.52</v>
      </c>
      <c r="G494" s="154" t="s">
        <v>22631</v>
      </c>
      <c r="H494" s="210" t="s">
        <v>14295</v>
      </c>
      <c r="I494" s="2"/>
    </row>
    <row r="495" spans="1:9" ht="18" x14ac:dyDescent="0.35">
      <c r="A495" s="154">
        <v>493</v>
      </c>
      <c r="B495" s="207" t="s">
        <v>23714</v>
      </c>
      <c r="C495" s="207" t="s">
        <v>22904</v>
      </c>
      <c r="D495" s="208" t="s">
        <v>26765</v>
      </c>
      <c r="E495" s="208" t="s">
        <v>26766</v>
      </c>
      <c r="F495" s="209">
        <v>0.52</v>
      </c>
      <c r="G495" s="154" t="s">
        <v>23388</v>
      </c>
      <c r="H495" s="241" t="s">
        <v>26336</v>
      </c>
      <c r="I495" s="2"/>
    </row>
    <row r="496" spans="1:9" ht="18" x14ac:dyDescent="0.35">
      <c r="A496" s="154">
        <v>494</v>
      </c>
      <c r="B496" s="207" t="s">
        <v>24159</v>
      </c>
      <c r="C496" s="207" t="s">
        <v>22904</v>
      </c>
      <c r="D496" s="208" t="s">
        <v>26765</v>
      </c>
      <c r="E496" s="208" t="s">
        <v>26766</v>
      </c>
      <c r="F496" s="209">
        <v>0.4</v>
      </c>
      <c r="G496" s="154" t="s">
        <v>22631</v>
      </c>
      <c r="H496" s="210" t="s">
        <v>14295</v>
      </c>
      <c r="I496" s="2"/>
    </row>
    <row r="497" spans="1:9" ht="18" x14ac:dyDescent="0.35">
      <c r="A497" s="154">
        <v>495</v>
      </c>
      <c r="B497" s="207" t="s">
        <v>26785</v>
      </c>
      <c r="C497" s="207" t="s">
        <v>22904</v>
      </c>
      <c r="D497" s="208" t="s">
        <v>26765</v>
      </c>
      <c r="E497" s="208" t="s">
        <v>26766</v>
      </c>
      <c r="F497" s="209">
        <v>0.8</v>
      </c>
      <c r="G497" s="154" t="s">
        <v>23830</v>
      </c>
      <c r="H497" s="210" t="s">
        <v>14295</v>
      </c>
      <c r="I497" s="2"/>
    </row>
    <row r="498" spans="1:9" ht="18" x14ac:dyDescent="0.35">
      <c r="A498" s="154">
        <v>496</v>
      </c>
      <c r="B498" s="207" t="s">
        <v>25666</v>
      </c>
      <c r="C498" s="207" t="s">
        <v>23243</v>
      </c>
      <c r="D498" s="208" t="s">
        <v>26765</v>
      </c>
      <c r="E498" s="208" t="s">
        <v>26766</v>
      </c>
      <c r="F498" s="209">
        <v>0.94</v>
      </c>
      <c r="G498" s="154" t="s">
        <v>23830</v>
      </c>
      <c r="H498" s="210" t="s">
        <v>14295</v>
      </c>
      <c r="I498" s="2"/>
    </row>
    <row r="499" spans="1:9" ht="18" x14ac:dyDescent="0.35">
      <c r="A499" s="154">
        <v>497</v>
      </c>
      <c r="B499" s="207" t="s">
        <v>4799</v>
      </c>
      <c r="C499" s="207" t="s">
        <v>24320</v>
      </c>
      <c r="D499" s="208" t="s">
        <v>26765</v>
      </c>
      <c r="E499" s="208" t="s">
        <v>26766</v>
      </c>
      <c r="F499" s="209">
        <v>1</v>
      </c>
      <c r="G499" s="154" t="s">
        <v>22631</v>
      </c>
      <c r="H499" s="210" t="s">
        <v>14295</v>
      </c>
      <c r="I499" s="2"/>
    </row>
    <row r="500" spans="1:9" ht="18" x14ac:dyDescent="0.35">
      <c r="A500" s="154">
        <v>498</v>
      </c>
      <c r="B500" s="207" t="s">
        <v>26786</v>
      </c>
      <c r="C500" s="207" t="s">
        <v>23243</v>
      </c>
      <c r="D500" s="208" t="s">
        <v>26765</v>
      </c>
      <c r="E500" s="208" t="s">
        <v>26766</v>
      </c>
      <c r="F500" s="209">
        <v>0.4</v>
      </c>
      <c r="G500" s="154" t="s">
        <v>23388</v>
      </c>
      <c r="H500" s="210" t="s">
        <v>14295</v>
      </c>
      <c r="I500" s="2"/>
    </row>
    <row r="501" spans="1:9" ht="18" x14ac:dyDescent="0.35">
      <c r="A501" s="154">
        <v>499</v>
      </c>
      <c r="B501" s="207" t="s">
        <v>23240</v>
      </c>
      <c r="C501" s="207" t="s">
        <v>23448</v>
      </c>
      <c r="D501" s="208" t="s">
        <v>26765</v>
      </c>
      <c r="E501" s="208" t="s">
        <v>26766</v>
      </c>
      <c r="F501" s="209">
        <v>0.83</v>
      </c>
      <c r="G501" s="154" t="s">
        <v>23830</v>
      </c>
      <c r="H501" s="210" t="s">
        <v>14295</v>
      </c>
      <c r="I501" s="2"/>
    </row>
  </sheetData>
  <mergeCells count="1">
    <mergeCell ref="A1:I1"/>
  </mergeCells>
  <dataValidations count="1">
    <dataValidation type="list" allowBlank="1" showInputMessage="1" showErrorMessage="1" sqref="H3:H501" xr:uid="{C46DB96F-E862-440A-8232-FB0070CF6553}">
      <formula1>"C1,C2,C3,ORG"</formula1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CD2AA-84CE-4273-8591-BAB5B3F3C462}">
  <dimension ref="A1:I342"/>
  <sheetViews>
    <sheetView workbookViewId="0">
      <selection activeCell="B3" sqref="B3"/>
    </sheetView>
  </sheetViews>
  <sheetFormatPr defaultRowHeight="14.4" x14ac:dyDescent="0.3"/>
  <cols>
    <col min="1" max="1" width="7.6640625" style="220" customWidth="1"/>
    <col min="2" max="2" width="21.44140625" customWidth="1"/>
    <col min="3" max="3" width="24.77734375" customWidth="1"/>
    <col min="4" max="4" width="37.21875" style="221" customWidth="1"/>
    <col min="5" max="5" width="23.109375" style="222" customWidth="1"/>
    <col min="6" max="6" width="21.77734375" customWidth="1"/>
    <col min="7" max="7" width="50.21875" customWidth="1"/>
    <col min="8" max="8" width="21.21875" style="222" customWidth="1"/>
    <col min="9" max="9" width="19.77734375" customWidth="1"/>
    <col min="10" max="10" width="13.5546875" customWidth="1"/>
  </cols>
  <sheetData>
    <row r="1" spans="1:9" ht="82.95" customHeight="1" x14ac:dyDescent="0.3">
      <c r="A1" s="266" t="s">
        <v>26787</v>
      </c>
      <c r="B1" s="266"/>
      <c r="C1" s="266"/>
      <c r="D1" s="266"/>
      <c r="E1" s="266"/>
      <c r="F1" s="266"/>
      <c r="G1" s="266"/>
      <c r="H1" s="266"/>
      <c r="I1" s="266"/>
    </row>
    <row r="2" spans="1:9" ht="46.5" customHeight="1" x14ac:dyDescent="0.3">
      <c r="A2" s="215" t="s">
        <v>1</v>
      </c>
      <c r="B2" s="215" t="s">
        <v>2</v>
      </c>
      <c r="C2" s="215" t="s">
        <v>3</v>
      </c>
      <c r="D2" s="215" t="s">
        <v>4</v>
      </c>
      <c r="E2" s="215" t="s">
        <v>5</v>
      </c>
      <c r="F2" s="215" t="s">
        <v>26788</v>
      </c>
      <c r="G2" s="215" t="s">
        <v>7</v>
      </c>
      <c r="H2" s="215" t="s">
        <v>8</v>
      </c>
      <c r="I2" s="215" t="s">
        <v>9</v>
      </c>
    </row>
    <row r="3" spans="1:9" s="219" customFormat="1" ht="28.95" customHeight="1" x14ac:dyDescent="0.3">
      <c r="A3" s="216">
        <v>1</v>
      </c>
      <c r="B3" s="217" t="s">
        <v>26789</v>
      </c>
      <c r="C3" s="217" t="s">
        <v>26790</v>
      </c>
      <c r="D3" s="217" t="s">
        <v>26791</v>
      </c>
      <c r="E3" s="216" t="s">
        <v>26792</v>
      </c>
      <c r="F3" s="218">
        <v>1.21</v>
      </c>
      <c r="G3" s="217" t="s">
        <v>26793</v>
      </c>
      <c r="H3" s="216" t="s">
        <v>26794</v>
      </c>
      <c r="I3" s="217"/>
    </row>
    <row r="4" spans="1:9" s="219" customFormat="1" ht="28.95" customHeight="1" x14ac:dyDescent="0.3">
      <c r="A4" s="216">
        <v>2</v>
      </c>
      <c r="B4" s="217" t="s">
        <v>26795</v>
      </c>
      <c r="C4" s="217" t="s">
        <v>26796</v>
      </c>
      <c r="D4" s="217" t="s">
        <v>26797</v>
      </c>
      <c r="E4" s="216" t="s">
        <v>26792</v>
      </c>
      <c r="F4" s="218">
        <v>0.4</v>
      </c>
      <c r="G4" s="217" t="s">
        <v>26798</v>
      </c>
      <c r="H4" s="216" t="s">
        <v>26794</v>
      </c>
      <c r="I4" s="217"/>
    </row>
    <row r="5" spans="1:9" s="219" customFormat="1" ht="28.95" customHeight="1" x14ac:dyDescent="0.3">
      <c r="A5" s="216">
        <v>3</v>
      </c>
      <c r="B5" s="217" t="s">
        <v>26799</v>
      </c>
      <c r="C5" s="217" t="s">
        <v>5365</v>
      </c>
      <c r="D5" s="217" t="s">
        <v>26800</v>
      </c>
      <c r="E5" s="216" t="s">
        <v>26792</v>
      </c>
      <c r="F5" s="218">
        <v>0.65</v>
      </c>
      <c r="G5" s="217" t="s">
        <v>26798</v>
      </c>
      <c r="H5" s="216" t="s">
        <v>26794</v>
      </c>
      <c r="I5" s="217"/>
    </row>
    <row r="6" spans="1:9" s="219" customFormat="1" ht="28.95" customHeight="1" x14ac:dyDescent="0.3">
      <c r="A6" s="216">
        <v>4</v>
      </c>
      <c r="B6" s="217" t="s">
        <v>26801</v>
      </c>
      <c r="C6" s="217" t="s">
        <v>26790</v>
      </c>
      <c r="D6" s="217" t="s">
        <v>26802</v>
      </c>
      <c r="E6" s="216" t="s">
        <v>26792</v>
      </c>
      <c r="F6" s="218">
        <v>0.8</v>
      </c>
      <c r="G6" s="217" t="s">
        <v>26803</v>
      </c>
      <c r="H6" s="216" t="s">
        <v>26794</v>
      </c>
      <c r="I6" s="217"/>
    </row>
    <row r="7" spans="1:9" s="219" customFormat="1" ht="28.95" customHeight="1" x14ac:dyDescent="0.3">
      <c r="A7" s="216">
        <v>5</v>
      </c>
      <c r="B7" s="217" t="s">
        <v>26804</v>
      </c>
      <c r="C7" s="217" t="s">
        <v>90</v>
      </c>
      <c r="D7" s="217" t="s">
        <v>26805</v>
      </c>
      <c r="E7" s="216" t="s">
        <v>26792</v>
      </c>
      <c r="F7" s="218">
        <v>1.61</v>
      </c>
      <c r="G7" s="217" t="s">
        <v>26806</v>
      </c>
      <c r="H7" s="216" t="s">
        <v>26794</v>
      </c>
      <c r="I7" s="217"/>
    </row>
    <row r="8" spans="1:9" s="219" customFormat="1" ht="28.95" customHeight="1" x14ac:dyDescent="0.3">
      <c r="A8" s="216">
        <v>6</v>
      </c>
      <c r="B8" s="217" t="s">
        <v>26807</v>
      </c>
      <c r="C8" s="217" t="s">
        <v>26790</v>
      </c>
      <c r="D8" s="217" t="s">
        <v>26808</v>
      </c>
      <c r="E8" s="216" t="s">
        <v>26792</v>
      </c>
      <c r="F8" s="218">
        <v>1</v>
      </c>
      <c r="G8" s="217" t="s">
        <v>26806</v>
      </c>
      <c r="H8" s="216" t="s">
        <v>26794</v>
      </c>
      <c r="I8" s="217"/>
    </row>
    <row r="9" spans="1:9" s="219" customFormat="1" ht="28.95" customHeight="1" x14ac:dyDescent="0.3">
      <c r="A9" s="216">
        <v>7</v>
      </c>
      <c r="B9" s="217" t="s">
        <v>824</v>
      </c>
      <c r="C9" s="217" t="s">
        <v>26809</v>
      </c>
      <c r="D9" s="217" t="s">
        <v>26810</v>
      </c>
      <c r="E9" s="216" t="s">
        <v>26792</v>
      </c>
      <c r="F9" s="218">
        <v>1.8</v>
      </c>
      <c r="G9" s="217" t="s">
        <v>26793</v>
      </c>
      <c r="H9" s="216" t="s">
        <v>26794</v>
      </c>
      <c r="I9" s="217"/>
    </row>
    <row r="10" spans="1:9" s="219" customFormat="1" ht="28.95" customHeight="1" x14ac:dyDescent="0.3">
      <c r="A10" s="216">
        <v>8</v>
      </c>
      <c r="B10" s="217" t="s">
        <v>26811</v>
      </c>
      <c r="C10" s="217" t="s">
        <v>101</v>
      </c>
      <c r="D10" s="217" t="s">
        <v>26812</v>
      </c>
      <c r="E10" s="216" t="s">
        <v>26792</v>
      </c>
      <c r="F10" s="218">
        <v>0.8</v>
      </c>
      <c r="G10" s="217" t="s">
        <v>26798</v>
      </c>
      <c r="H10" s="216" t="s">
        <v>26794</v>
      </c>
      <c r="I10" s="217"/>
    </row>
    <row r="11" spans="1:9" s="219" customFormat="1" ht="28.95" customHeight="1" x14ac:dyDescent="0.3">
      <c r="A11" s="216">
        <v>9</v>
      </c>
      <c r="B11" s="217" t="s">
        <v>26813</v>
      </c>
      <c r="C11" s="217" t="s">
        <v>26814</v>
      </c>
      <c r="D11" s="217" t="s">
        <v>26815</v>
      </c>
      <c r="E11" s="216" t="s">
        <v>26792</v>
      </c>
      <c r="F11" s="218">
        <v>1</v>
      </c>
      <c r="G11" s="217" t="s">
        <v>26806</v>
      </c>
      <c r="H11" s="216" t="s">
        <v>26794</v>
      </c>
      <c r="I11" s="217"/>
    </row>
    <row r="12" spans="1:9" s="219" customFormat="1" ht="28.95" customHeight="1" x14ac:dyDescent="0.3">
      <c r="A12" s="216">
        <v>10</v>
      </c>
      <c r="B12" s="217" t="s">
        <v>26816</v>
      </c>
      <c r="C12" s="217" t="s">
        <v>26817</v>
      </c>
      <c r="D12" s="217" t="s">
        <v>26818</v>
      </c>
      <c r="E12" s="216" t="s">
        <v>26792</v>
      </c>
      <c r="F12" s="218">
        <v>0.8</v>
      </c>
      <c r="G12" s="217" t="s">
        <v>26819</v>
      </c>
      <c r="H12" s="216" t="s">
        <v>26794</v>
      </c>
      <c r="I12" s="217"/>
    </row>
    <row r="13" spans="1:9" s="219" customFormat="1" ht="28.95" customHeight="1" x14ac:dyDescent="0.3">
      <c r="A13" s="216">
        <v>11</v>
      </c>
      <c r="B13" s="217" t="s">
        <v>750</v>
      </c>
      <c r="C13" s="217" t="s">
        <v>26820</v>
      </c>
      <c r="D13" s="217" t="s">
        <v>26821</v>
      </c>
      <c r="E13" s="216" t="s">
        <v>26792</v>
      </c>
      <c r="F13" s="218">
        <v>0.47</v>
      </c>
      <c r="G13" s="217" t="s">
        <v>26798</v>
      </c>
      <c r="H13" s="216" t="s">
        <v>26794</v>
      </c>
      <c r="I13" s="217"/>
    </row>
    <row r="14" spans="1:9" s="219" customFormat="1" ht="28.95" customHeight="1" x14ac:dyDescent="0.3">
      <c r="A14" s="216">
        <v>12</v>
      </c>
      <c r="B14" s="217" t="s">
        <v>4802</v>
      </c>
      <c r="C14" s="217" t="s">
        <v>26822</v>
      </c>
      <c r="D14" s="217" t="s">
        <v>26823</v>
      </c>
      <c r="E14" s="216" t="s">
        <v>26792</v>
      </c>
      <c r="F14" s="218">
        <v>1.01</v>
      </c>
      <c r="G14" s="217" t="s">
        <v>26806</v>
      </c>
      <c r="H14" s="216" t="s">
        <v>26794</v>
      </c>
      <c r="I14" s="217"/>
    </row>
    <row r="15" spans="1:9" s="219" customFormat="1" ht="28.95" customHeight="1" x14ac:dyDescent="0.3">
      <c r="A15" s="216">
        <v>13</v>
      </c>
      <c r="B15" s="217" t="s">
        <v>26824</v>
      </c>
      <c r="C15" s="217" t="s">
        <v>792</v>
      </c>
      <c r="D15" s="217" t="s">
        <v>26825</v>
      </c>
      <c r="E15" s="216" t="s">
        <v>26792</v>
      </c>
      <c r="F15" s="218">
        <v>1.49</v>
      </c>
      <c r="G15" s="217" t="s">
        <v>26806</v>
      </c>
      <c r="H15" s="216" t="s">
        <v>26794</v>
      </c>
      <c r="I15" s="217"/>
    </row>
    <row r="16" spans="1:9" s="219" customFormat="1" ht="28.95" customHeight="1" x14ac:dyDescent="0.3">
      <c r="A16" s="216">
        <v>14</v>
      </c>
      <c r="B16" s="217" t="s">
        <v>26826</v>
      </c>
      <c r="C16" s="217" t="s">
        <v>19</v>
      </c>
      <c r="D16" s="217" t="s">
        <v>26827</v>
      </c>
      <c r="E16" s="216" t="s">
        <v>26792</v>
      </c>
      <c r="F16" s="218">
        <v>0.4</v>
      </c>
      <c r="G16" s="217" t="s">
        <v>26798</v>
      </c>
      <c r="H16" s="216" t="s">
        <v>26794</v>
      </c>
      <c r="I16" s="217"/>
    </row>
    <row r="17" spans="1:9" s="219" customFormat="1" ht="28.95" customHeight="1" x14ac:dyDescent="0.3">
      <c r="A17" s="216">
        <v>15</v>
      </c>
      <c r="B17" s="217" t="s">
        <v>26828</v>
      </c>
      <c r="C17" s="217" t="s">
        <v>26829</v>
      </c>
      <c r="D17" s="217" t="s">
        <v>26830</v>
      </c>
      <c r="E17" s="216" t="s">
        <v>26792</v>
      </c>
      <c r="F17" s="218">
        <v>0.41</v>
      </c>
      <c r="G17" s="217" t="s">
        <v>26798</v>
      </c>
      <c r="H17" s="216" t="s">
        <v>26794</v>
      </c>
      <c r="I17" s="217"/>
    </row>
    <row r="18" spans="1:9" s="219" customFormat="1" ht="28.95" customHeight="1" x14ac:dyDescent="0.3">
      <c r="A18" s="216">
        <v>16</v>
      </c>
      <c r="B18" s="217" t="s">
        <v>26831</v>
      </c>
      <c r="C18" s="217" t="s">
        <v>26832</v>
      </c>
      <c r="D18" s="217" t="s">
        <v>26833</v>
      </c>
      <c r="E18" s="216" t="s">
        <v>26792</v>
      </c>
      <c r="F18" s="218">
        <v>1.94</v>
      </c>
      <c r="G18" s="217" t="s">
        <v>26806</v>
      </c>
      <c r="H18" s="216" t="s">
        <v>26794</v>
      </c>
      <c r="I18" s="217"/>
    </row>
    <row r="19" spans="1:9" s="219" customFormat="1" ht="28.95" customHeight="1" x14ac:dyDescent="0.3">
      <c r="A19" s="216">
        <v>17</v>
      </c>
      <c r="B19" s="217" t="s">
        <v>26834</v>
      </c>
      <c r="C19" s="217" t="s">
        <v>26835</v>
      </c>
      <c r="D19" s="217" t="s">
        <v>26836</v>
      </c>
      <c r="E19" s="216" t="s">
        <v>26792</v>
      </c>
      <c r="F19" s="218">
        <v>0.32</v>
      </c>
      <c r="G19" s="217" t="s">
        <v>26798</v>
      </c>
      <c r="H19" s="216" t="s">
        <v>26794</v>
      </c>
      <c r="I19" s="217"/>
    </row>
    <row r="20" spans="1:9" s="219" customFormat="1" ht="28.95" customHeight="1" x14ac:dyDescent="0.3">
      <c r="A20" s="216">
        <v>18</v>
      </c>
      <c r="B20" s="217" t="s">
        <v>26837</v>
      </c>
      <c r="C20" s="217" t="s">
        <v>26838</v>
      </c>
      <c r="D20" s="217" t="s">
        <v>26839</v>
      </c>
      <c r="E20" s="216" t="s">
        <v>26792</v>
      </c>
      <c r="F20" s="218">
        <v>0.8</v>
      </c>
      <c r="G20" s="217" t="s">
        <v>26798</v>
      </c>
      <c r="H20" s="216" t="s">
        <v>26794</v>
      </c>
      <c r="I20" s="217"/>
    </row>
    <row r="21" spans="1:9" s="219" customFormat="1" ht="28.95" customHeight="1" x14ac:dyDescent="0.3">
      <c r="A21" s="216">
        <v>19</v>
      </c>
      <c r="B21" s="217" t="s">
        <v>26840</v>
      </c>
      <c r="C21" s="217" t="s">
        <v>26841</v>
      </c>
      <c r="D21" s="217" t="s">
        <v>26842</v>
      </c>
      <c r="E21" s="216" t="s">
        <v>26792</v>
      </c>
      <c r="F21" s="218">
        <v>0.45</v>
      </c>
      <c r="G21" s="217" t="s">
        <v>26798</v>
      </c>
      <c r="H21" s="216" t="s">
        <v>26794</v>
      </c>
      <c r="I21" s="217"/>
    </row>
    <row r="22" spans="1:9" s="219" customFormat="1" ht="28.95" customHeight="1" x14ac:dyDescent="0.3">
      <c r="A22" s="216">
        <v>20</v>
      </c>
      <c r="B22" s="217" t="s">
        <v>26843</v>
      </c>
      <c r="C22" s="217" t="s">
        <v>26844</v>
      </c>
      <c r="D22" s="217" t="s">
        <v>26845</v>
      </c>
      <c r="E22" s="216" t="s">
        <v>26792</v>
      </c>
      <c r="F22" s="218">
        <v>0.3</v>
      </c>
      <c r="G22" s="217" t="s">
        <v>26798</v>
      </c>
      <c r="H22" s="216" t="s">
        <v>26794</v>
      </c>
      <c r="I22" s="217"/>
    </row>
    <row r="23" spans="1:9" s="219" customFormat="1" ht="28.95" customHeight="1" x14ac:dyDescent="0.3">
      <c r="A23" s="216">
        <v>21</v>
      </c>
      <c r="B23" s="217" t="s">
        <v>26846</v>
      </c>
      <c r="C23" s="217" t="s">
        <v>26847</v>
      </c>
      <c r="D23" s="217" t="s">
        <v>26848</v>
      </c>
      <c r="E23" s="216" t="s">
        <v>26792</v>
      </c>
      <c r="F23" s="218">
        <v>3.64</v>
      </c>
      <c r="G23" s="217" t="s">
        <v>26806</v>
      </c>
      <c r="H23" s="216" t="s">
        <v>26794</v>
      </c>
      <c r="I23" s="217"/>
    </row>
    <row r="24" spans="1:9" s="219" customFormat="1" ht="28.95" customHeight="1" x14ac:dyDescent="0.3">
      <c r="A24" s="216">
        <v>22</v>
      </c>
      <c r="B24" s="217" t="s">
        <v>26849</v>
      </c>
      <c r="C24" s="217" t="s">
        <v>3262</v>
      </c>
      <c r="D24" s="217" t="s">
        <v>26850</v>
      </c>
      <c r="E24" s="216" t="s">
        <v>26792</v>
      </c>
      <c r="F24" s="218">
        <v>2.83</v>
      </c>
      <c r="G24" s="217" t="s">
        <v>26806</v>
      </c>
      <c r="H24" s="216" t="s">
        <v>26794</v>
      </c>
      <c r="I24" s="217"/>
    </row>
    <row r="25" spans="1:9" s="219" customFormat="1" ht="28.95" customHeight="1" x14ac:dyDescent="0.3">
      <c r="A25" s="216">
        <v>23</v>
      </c>
      <c r="B25" s="217" t="s">
        <v>26851</v>
      </c>
      <c r="C25" s="217" t="s">
        <v>26852</v>
      </c>
      <c r="D25" s="217" t="s">
        <v>26853</v>
      </c>
      <c r="E25" s="216" t="s">
        <v>26792</v>
      </c>
      <c r="F25" s="218">
        <v>0.4</v>
      </c>
      <c r="G25" s="217" t="s">
        <v>26798</v>
      </c>
      <c r="H25" s="216" t="s">
        <v>26794</v>
      </c>
      <c r="I25" s="217"/>
    </row>
    <row r="26" spans="1:9" s="219" customFormat="1" ht="28.95" customHeight="1" x14ac:dyDescent="0.3">
      <c r="A26" s="216">
        <v>24</v>
      </c>
      <c r="B26" s="217" t="s">
        <v>26854</v>
      </c>
      <c r="C26" s="217" t="s">
        <v>26855</v>
      </c>
      <c r="D26" s="217" t="s">
        <v>26856</v>
      </c>
      <c r="E26" s="216" t="s">
        <v>26792</v>
      </c>
      <c r="F26" s="218">
        <v>2.02</v>
      </c>
      <c r="G26" s="217" t="s">
        <v>26806</v>
      </c>
      <c r="H26" s="216" t="s">
        <v>26794</v>
      </c>
      <c r="I26" s="217"/>
    </row>
    <row r="27" spans="1:9" s="219" customFormat="1" ht="28.95" customHeight="1" x14ac:dyDescent="0.3">
      <c r="A27" s="216">
        <v>25</v>
      </c>
      <c r="B27" s="217" t="s">
        <v>26857</v>
      </c>
      <c r="C27" s="217" t="s">
        <v>26858</v>
      </c>
      <c r="D27" s="217" t="s">
        <v>26859</v>
      </c>
      <c r="E27" s="216" t="s">
        <v>26792</v>
      </c>
      <c r="F27" s="218">
        <v>0.72</v>
      </c>
      <c r="G27" s="217" t="s">
        <v>26798</v>
      </c>
      <c r="H27" s="216" t="s">
        <v>26794</v>
      </c>
      <c r="I27" s="217"/>
    </row>
    <row r="28" spans="1:9" s="219" customFormat="1" ht="28.95" customHeight="1" x14ac:dyDescent="0.3">
      <c r="A28" s="216">
        <v>26</v>
      </c>
      <c r="B28" s="217" t="s">
        <v>26860</v>
      </c>
      <c r="C28" s="217" t="s">
        <v>26861</v>
      </c>
      <c r="D28" s="217" t="s">
        <v>26862</v>
      </c>
      <c r="E28" s="216" t="s">
        <v>26792</v>
      </c>
      <c r="F28" s="218">
        <v>3.44</v>
      </c>
      <c r="G28" s="217" t="s">
        <v>26806</v>
      </c>
      <c r="H28" s="216" t="s">
        <v>26794</v>
      </c>
      <c r="I28" s="217"/>
    </row>
    <row r="29" spans="1:9" s="219" customFormat="1" ht="28.95" customHeight="1" x14ac:dyDescent="0.3">
      <c r="A29" s="216">
        <v>27</v>
      </c>
      <c r="B29" s="217" t="s">
        <v>26863</v>
      </c>
      <c r="C29" s="217" t="s">
        <v>26864</v>
      </c>
      <c r="D29" s="217" t="s">
        <v>26865</v>
      </c>
      <c r="E29" s="216" t="s">
        <v>26792</v>
      </c>
      <c r="F29" s="218">
        <v>2.42</v>
      </c>
      <c r="G29" s="217" t="s">
        <v>26806</v>
      </c>
      <c r="H29" s="216" t="s">
        <v>26794</v>
      </c>
      <c r="I29" s="217"/>
    </row>
    <row r="30" spans="1:9" s="219" customFormat="1" ht="28.95" customHeight="1" x14ac:dyDescent="0.3">
      <c r="A30" s="216">
        <v>28</v>
      </c>
      <c r="B30" s="217" t="s">
        <v>26866</v>
      </c>
      <c r="C30" s="217" t="s">
        <v>26867</v>
      </c>
      <c r="D30" s="217" t="s">
        <v>26868</v>
      </c>
      <c r="E30" s="216" t="s">
        <v>26792</v>
      </c>
      <c r="F30" s="218">
        <v>3.78</v>
      </c>
      <c r="G30" s="217" t="s">
        <v>26806</v>
      </c>
      <c r="H30" s="216" t="s">
        <v>26794</v>
      </c>
      <c r="I30" s="217"/>
    </row>
    <row r="31" spans="1:9" s="219" customFormat="1" ht="28.95" customHeight="1" x14ac:dyDescent="0.3">
      <c r="A31" s="216">
        <v>29</v>
      </c>
      <c r="B31" s="217" t="s">
        <v>26869</v>
      </c>
      <c r="C31" s="217" t="s">
        <v>26870</v>
      </c>
      <c r="D31" s="217" t="s">
        <v>26871</v>
      </c>
      <c r="E31" s="216" t="s">
        <v>26792</v>
      </c>
      <c r="F31" s="218">
        <v>2.14</v>
      </c>
      <c r="G31" s="217" t="s">
        <v>26806</v>
      </c>
      <c r="H31" s="216" t="s">
        <v>26794</v>
      </c>
      <c r="I31" s="217"/>
    </row>
    <row r="32" spans="1:9" s="219" customFormat="1" ht="28.95" customHeight="1" x14ac:dyDescent="0.3">
      <c r="A32" s="216">
        <v>30</v>
      </c>
      <c r="B32" s="217" t="s">
        <v>26872</v>
      </c>
      <c r="C32" s="217" t="s">
        <v>26855</v>
      </c>
      <c r="D32" s="217" t="s">
        <v>26873</v>
      </c>
      <c r="E32" s="216" t="s">
        <v>26792</v>
      </c>
      <c r="F32" s="218">
        <v>0.8</v>
      </c>
      <c r="G32" s="217" t="s">
        <v>26806</v>
      </c>
      <c r="H32" s="216" t="s">
        <v>26794</v>
      </c>
      <c r="I32" s="217"/>
    </row>
    <row r="33" spans="1:9" s="219" customFormat="1" ht="28.95" customHeight="1" x14ac:dyDescent="0.3">
      <c r="A33" s="216">
        <v>31</v>
      </c>
      <c r="B33" s="217" t="s">
        <v>26874</v>
      </c>
      <c r="C33" s="217" t="s">
        <v>19</v>
      </c>
      <c r="D33" s="217" t="s">
        <v>26875</v>
      </c>
      <c r="E33" s="216" t="s">
        <v>26792</v>
      </c>
      <c r="F33" s="218">
        <v>3.23</v>
      </c>
      <c r="G33" s="217" t="s">
        <v>26806</v>
      </c>
      <c r="H33" s="216" t="s">
        <v>26794</v>
      </c>
      <c r="I33" s="217"/>
    </row>
    <row r="34" spans="1:9" s="219" customFormat="1" ht="28.95" customHeight="1" x14ac:dyDescent="0.3">
      <c r="A34" s="216">
        <v>32</v>
      </c>
      <c r="B34" s="217" t="s">
        <v>26876</v>
      </c>
      <c r="C34" s="217" t="s">
        <v>26877</v>
      </c>
      <c r="D34" s="217" t="s">
        <v>26878</v>
      </c>
      <c r="E34" s="216" t="s">
        <v>26792</v>
      </c>
      <c r="F34" s="218">
        <v>1.61</v>
      </c>
      <c r="G34" s="217" t="s">
        <v>26806</v>
      </c>
      <c r="H34" s="216" t="s">
        <v>26794</v>
      </c>
      <c r="I34" s="217"/>
    </row>
    <row r="35" spans="1:9" s="219" customFormat="1" ht="28.95" customHeight="1" x14ac:dyDescent="0.3">
      <c r="A35" s="216">
        <v>33</v>
      </c>
      <c r="B35" s="217" t="s">
        <v>26879</v>
      </c>
      <c r="C35" s="217" t="s">
        <v>26880</v>
      </c>
      <c r="D35" s="217" t="s">
        <v>26881</v>
      </c>
      <c r="E35" s="216" t="s">
        <v>26792</v>
      </c>
      <c r="F35" s="218">
        <v>0.8</v>
      </c>
      <c r="G35" s="217" t="s">
        <v>26798</v>
      </c>
      <c r="H35" s="216" t="s">
        <v>26794</v>
      </c>
      <c r="I35" s="217"/>
    </row>
    <row r="36" spans="1:9" s="219" customFormat="1" ht="28.95" customHeight="1" x14ac:dyDescent="0.3">
      <c r="A36" s="216">
        <v>34</v>
      </c>
      <c r="B36" s="217" t="s">
        <v>26882</v>
      </c>
      <c r="C36" s="217" t="s">
        <v>26883</v>
      </c>
      <c r="D36" s="217" t="s">
        <v>26884</v>
      </c>
      <c r="E36" s="216" t="s">
        <v>26792</v>
      </c>
      <c r="F36" s="218">
        <v>0.55000000000000004</v>
      </c>
      <c r="G36" s="217" t="s">
        <v>26798</v>
      </c>
      <c r="H36" s="216" t="s">
        <v>26794</v>
      </c>
      <c r="I36" s="217"/>
    </row>
    <row r="37" spans="1:9" s="219" customFormat="1" ht="28.95" customHeight="1" x14ac:dyDescent="0.3">
      <c r="A37" s="216">
        <v>35</v>
      </c>
      <c r="B37" s="217" t="s">
        <v>26885</v>
      </c>
      <c r="C37" s="217" t="s">
        <v>26883</v>
      </c>
      <c r="D37" s="217" t="s">
        <v>26886</v>
      </c>
      <c r="E37" s="216" t="s">
        <v>26792</v>
      </c>
      <c r="F37" s="218">
        <v>0.24</v>
      </c>
      <c r="G37" s="217" t="s">
        <v>26798</v>
      </c>
      <c r="H37" s="216" t="s">
        <v>26794</v>
      </c>
      <c r="I37" s="217"/>
    </row>
    <row r="38" spans="1:9" s="219" customFormat="1" ht="28.95" customHeight="1" x14ac:dyDescent="0.3">
      <c r="A38" s="216">
        <v>36</v>
      </c>
      <c r="B38" s="217" t="s">
        <v>26887</v>
      </c>
      <c r="C38" s="217" t="s">
        <v>26888</v>
      </c>
      <c r="D38" s="217" t="s">
        <v>26889</v>
      </c>
      <c r="E38" s="216" t="s">
        <v>26792</v>
      </c>
      <c r="F38" s="218">
        <v>0.54</v>
      </c>
      <c r="G38" s="217" t="s">
        <v>26798</v>
      </c>
      <c r="H38" s="216" t="s">
        <v>26794</v>
      </c>
      <c r="I38" s="217"/>
    </row>
    <row r="39" spans="1:9" s="219" customFormat="1" ht="28.95" customHeight="1" x14ac:dyDescent="0.3">
      <c r="A39" s="216">
        <v>37</v>
      </c>
      <c r="B39" s="217" t="s">
        <v>26890</v>
      </c>
      <c r="C39" s="217" t="s">
        <v>26809</v>
      </c>
      <c r="D39" s="217" t="s">
        <v>26891</v>
      </c>
      <c r="E39" s="216" t="s">
        <v>26792</v>
      </c>
      <c r="F39" s="218">
        <v>0.85</v>
      </c>
      <c r="G39" s="217" t="s">
        <v>26806</v>
      </c>
      <c r="H39" s="216" t="s">
        <v>26794</v>
      </c>
      <c r="I39" s="217"/>
    </row>
    <row r="40" spans="1:9" s="219" customFormat="1" ht="28.95" customHeight="1" x14ac:dyDescent="0.3">
      <c r="A40" s="216">
        <v>38</v>
      </c>
      <c r="B40" s="217" t="s">
        <v>26892</v>
      </c>
      <c r="C40" s="217" t="s">
        <v>26893</v>
      </c>
      <c r="D40" s="217" t="s">
        <v>26894</v>
      </c>
      <c r="E40" s="216" t="s">
        <v>26792</v>
      </c>
      <c r="F40" s="218">
        <v>0.24</v>
      </c>
      <c r="G40" s="217" t="s">
        <v>26798</v>
      </c>
      <c r="H40" s="216" t="s">
        <v>26794</v>
      </c>
      <c r="I40" s="217"/>
    </row>
    <row r="41" spans="1:9" s="219" customFormat="1" ht="28.95" customHeight="1" x14ac:dyDescent="0.3">
      <c r="A41" s="216">
        <v>39</v>
      </c>
      <c r="B41" s="217" t="s">
        <v>3495</v>
      </c>
      <c r="C41" s="217" t="s">
        <v>26895</v>
      </c>
      <c r="D41" s="217" t="s">
        <v>26896</v>
      </c>
      <c r="E41" s="216" t="s">
        <v>26792</v>
      </c>
      <c r="F41" s="218">
        <v>0.66</v>
      </c>
      <c r="G41" s="217" t="s">
        <v>26798</v>
      </c>
      <c r="H41" s="216" t="s">
        <v>26794</v>
      </c>
      <c r="I41" s="217"/>
    </row>
    <row r="42" spans="1:9" s="219" customFormat="1" ht="28.95" customHeight="1" x14ac:dyDescent="0.3">
      <c r="A42" s="216">
        <v>40</v>
      </c>
      <c r="B42" s="217" t="s">
        <v>26809</v>
      </c>
      <c r="C42" s="217" t="s">
        <v>4561</v>
      </c>
      <c r="D42" s="217" t="s">
        <v>26897</v>
      </c>
      <c r="E42" s="216" t="s">
        <v>26792</v>
      </c>
      <c r="F42" s="218">
        <v>1.21</v>
      </c>
      <c r="G42" s="217" t="s">
        <v>26806</v>
      </c>
      <c r="H42" s="216" t="s">
        <v>26794</v>
      </c>
      <c r="I42" s="217"/>
    </row>
    <row r="43" spans="1:9" s="219" customFormat="1" ht="28.95" customHeight="1" x14ac:dyDescent="0.3">
      <c r="A43" s="216">
        <v>41</v>
      </c>
      <c r="B43" s="217" t="s">
        <v>6274</v>
      </c>
      <c r="C43" s="217" t="s">
        <v>26898</v>
      </c>
      <c r="D43" s="217" t="s">
        <v>26899</v>
      </c>
      <c r="E43" s="216" t="s">
        <v>26792</v>
      </c>
      <c r="F43" s="218">
        <v>0.98</v>
      </c>
      <c r="G43" s="217" t="s">
        <v>26900</v>
      </c>
      <c r="H43" s="216" t="s">
        <v>26794</v>
      </c>
      <c r="I43" s="217"/>
    </row>
    <row r="44" spans="1:9" s="219" customFormat="1" ht="28.95" customHeight="1" x14ac:dyDescent="0.3">
      <c r="A44" s="216">
        <v>42</v>
      </c>
      <c r="B44" s="217" t="s">
        <v>26901</v>
      </c>
      <c r="C44" s="217" t="s">
        <v>26902</v>
      </c>
      <c r="D44" s="217" t="s">
        <v>26903</v>
      </c>
      <c r="E44" s="216" t="s">
        <v>26792</v>
      </c>
      <c r="F44" s="218">
        <v>0.67</v>
      </c>
      <c r="G44" s="217" t="s">
        <v>26798</v>
      </c>
      <c r="H44" s="216" t="s">
        <v>26794</v>
      </c>
      <c r="I44" s="217"/>
    </row>
    <row r="45" spans="1:9" s="219" customFormat="1" ht="28.95" customHeight="1" x14ac:dyDescent="0.3">
      <c r="A45" s="216">
        <v>43</v>
      </c>
      <c r="B45" s="217" t="s">
        <v>26904</v>
      </c>
      <c r="C45" s="217" t="s">
        <v>105</v>
      </c>
      <c r="D45" s="217" t="s">
        <v>26905</v>
      </c>
      <c r="E45" s="216" t="s">
        <v>26792</v>
      </c>
      <c r="F45" s="218">
        <v>0.6</v>
      </c>
      <c r="G45" s="217" t="s">
        <v>26798</v>
      </c>
      <c r="H45" s="216" t="s">
        <v>26794</v>
      </c>
      <c r="I45" s="217"/>
    </row>
    <row r="46" spans="1:9" s="219" customFormat="1" ht="28.95" customHeight="1" x14ac:dyDescent="0.3">
      <c r="A46" s="216">
        <v>44</v>
      </c>
      <c r="B46" s="217" t="s">
        <v>26851</v>
      </c>
      <c r="C46" s="217" t="s">
        <v>26790</v>
      </c>
      <c r="D46" s="217" t="s">
        <v>26906</v>
      </c>
      <c r="E46" s="216" t="s">
        <v>26792</v>
      </c>
      <c r="F46" s="218">
        <v>1.01</v>
      </c>
      <c r="G46" s="217" t="s">
        <v>26806</v>
      </c>
      <c r="H46" s="216" t="s">
        <v>26794</v>
      </c>
      <c r="I46" s="217"/>
    </row>
    <row r="47" spans="1:9" s="219" customFormat="1" ht="28.95" customHeight="1" x14ac:dyDescent="0.3">
      <c r="A47" s="216">
        <v>45</v>
      </c>
      <c r="B47" s="217" t="s">
        <v>26907</v>
      </c>
      <c r="C47" s="217" t="s">
        <v>26908</v>
      </c>
      <c r="D47" s="217" t="s">
        <v>26909</v>
      </c>
      <c r="E47" s="216" t="s">
        <v>26792</v>
      </c>
      <c r="F47" s="218">
        <v>1.1299999999999999</v>
      </c>
      <c r="G47" s="217" t="s">
        <v>26806</v>
      </c>
      <c r="H47" s="216" t="s">
        <v>26794</v>
      </c>
      <c r="I47" s="217"/>
    </row>
    <row r="48" spans="1:9" s="219" customFormat="1" ht="28.95" customHeight="1" x14ac:dyDescent="0.3">
      <c r="A48" s="216">
        <v>46</v>
      </c>
      <c r="B48" s="217" t="s">
        <v>26910</v>
      </c>
      <c r="C48" s="217" t="s">
        <v>26911</v>
      </c>
      <c r="D48" s="217" t="s">
        <v>26912</v>
      </c>
      <c r="E48" s="216" t="s">
        <v>26792</v>
      </c>
      <c r="F48" s="218">
        <v>1.2</v>
      </c>
      <c r="G48" s="217" t="s">
        <v>26806</v>
      </c>
      <c r="H48" s="216" t="s">
        <v>26794</v>
      </c>
      <c r="I48" s="217"/>
    </row>
    <row r="49" spans="1:9" s="219" customFormat="1" ht="28.95" customHeight="1" x14ac:dyDescent="0.3">
      <c r="A49" s="216">
        <v>47</v>
      </c>
      <c r="B49" s="217" t="s">
        <v>26913</v>
      </c>
      <c r="C49" s="217" t="s">
        <v>26914</v>
      </c>
      <c r="D49" s="217" t="s">
        <v>26915</v>
      </c>
      <c r="E49" s="216" t="s">
        <v>26792</v>
      </c>
      <c r="F49" s="218">
        <v>1.5</v>
      </c>
      <c r="G49" s="217" t="s">
        <v>26806</v>
      </c>
      <c r="H49" s="216" t="s">
        <v>26794</v>
      </c>
      <c r="I49" s="217"/>
    </row>
    <row r="50" spans="1:9" s="219" customFormat="1" ht="28.95" customHeight="1" x14ac:dyDescent="0.3">
      <c r="A50" s="216">
        <v>48</v>
      </c>
      <c r="B50" s="217" t="s">
        <v>26916</v>
      </c>
      <c r="C50" s="217" t="s">
        <v>26917</v>
      </c>
      <c r="D50" s="217" t="s">
        <v>26918</v>
      </c>
      <c r="E50" s="216" t="s">
        <v>26792</v>
      </c>
      <c r="F50" s="218">
        <v>1.21</v>
      </c>
      <c r="G50" s="217" t="s">
        <v>26806</v>
      </c>
      <c r="H50" s="216" t="s">
        <v>26794</v>
      </c>
      <c r="I50" s="217"/>
    </row>
    <row r="51" spans="1:9" s="219" customFormat="1" ht="28.95" customHeight="1" x14ac:dyDescent="0.3">
      <c r="A51" s="216">
        <v>49</v>
      </c>
      <c r="B51" s="217" t="s">
        <v>26919</v>
      </c>
      <c r="C51" s="217" t="s">
        <v>3764</v>
      </c>
      <c r="D51" s="217" t="s">
        <v>26920</v>
      </c>
      <c r="E51" s="216" t="s">
        <v>26792</v>
      </c>
      <c r="F51" s="218">
        <v>2.02</v>
      </c>
      <c r="G51" s="217" t="s">
        <v>26806</v>
      </c>
      <c r="H51" s="216" t="s">
        <v>26794</v>
      </c>
      <c r="I51" s="217"/>
    </row>
    <row r="52" spans="1:9" s="219" customFormat="1" ht="28.95" customHeight="1" x14ac:dyDescent="0.3">
      <c r="A52" s="216">
        <v>50</v>
      </c>
      <c r="B52" s="217" t="s">
        <v>26921</v>
      </c>
      <c r="C52" s="217" t="s">
        <v>26922</v>
      </c>
      <c r="D52" s="217" t="s">
        <v>26923</v>
      </c>
      <c r="E52" s="216" t="s">
        <v>26792</v>
      </c>
      <c r="F52" s="218">
        <v>1</v>
      </c>
      <c r="G52" s="217" t="s">
        <v>26806</v>
      </c>
      <c r="H52" s="216" t="s">
        <v>26794</v>
      </c>
      <c r="I52" s="217"/>
    </row>
    <row r="53" spans="1:9" s="219" customFormat="1" ht="28.95" customHeight="1" x14ac:dyDescent="0.3">
      <c r="A53" s="216">
        <v>51</v>
      </c>
      <c r="B53" s="217" t="s">
        <v>26924</v>
      </c>
      <c r="C53" s="217" t="s">
        <v>101</v>
      </c>
      <c r="D53" s="217" t="s">
        <v>26925</v>
      </c>
      <c r="E53" s="216" t="s">
        <v>26792</v>
      </c>
      <c r="F53" s="218">
        <v>0.51</v>
      </c>
      <c r="G53" s="217" t="s">
        <v>26798</v>
      </c>
      <c r="H53" s="216" t="s">
        <v>26794</v>
      </c>
      <c r="I53" s="217"/>
    </row>
    <row r="54" spans="1:9" s="219" customFormat="1" ht="28.95" customHeight="1" x14ac:dyDescent="0.3">
      <c r="A54" s="216">
        <v>52</v>
      </c>
      <c r="B54" s="217" t="s">
        <v>26926</v>
      </c>
      <c r="C54" s="217" t="s">
        <v>1038</v>
      </c>
      <c r="D54" s="217" t="s">
        <v>26927</v>
      </c>
      <c r="E54" s="216" t="s">
        <v>26792</v>
      </c>
      <c r="F54" s="218">
        <v>0.26</v>
      </c>
      <c r="G54" s="217" t="s">
        <v>26798</v>
      </c>
      <c r="H54" s="216" t="s">
        <v>26794</v>
      </c>
      <c r="I54" s="217"/>
    </row>
    <row r="55" spans="1:9" s="219" customFormat="1" ht="28.95" customHeight="1" x14ac:dyDescent="0.3">
      <c r="A55" s="216">
        <v>53</v>
      </c>
      <c r="B55" s="217" t="s">
        <v>26928</v>
      </c>
      <c r="C55" s="217" t="s">
        <v>26929</v>
      </c>
      <c r="D55" s="217" t="s">
        <v>26930</v>
      </c>
      <c r="E55" s="216" t="s">
        <v>26792</v>
      </c>
      <c r="F55" s="218">
        <v>0.35</v>
      </c>
      <c r="G55" s="217" t="s">
        <v>26798</v>
      </c>
      <c r="H55" s="216" t="s">
        <v>26794</v>
      </c>
      <c r="I55" s="217"/>
    </row>
    <row r="56" spans="1:9" s="219" customFormat="1" ht="28.95" customHeight="1" x14ac:dyDescent="0.3">
      <c r="A56" s="216">
        <v>54</v>
      </c>
      <c r="B56" s="217" t="s">
        <v>26931</v>
      </c>
      <c r="C56" s="217" t="s">
        <v>26932</v>
      </c>
      <c r="D56" s="217" t="s">
        <v>26933</v>
      </c>
      <c r="E56" s="216" t="s">
        <v>26792</v>
      </c>
      <c r="F56" s="218">
        <v>1</v>
      </c>
      <c r="G56" s="217" t="s">
        <v>26806</v>
      </c>
      <c r="H56" s="216" t="s">
        <v>26794</v>
      </c>
      <c r="I56" s="217"/>
    </row>
    <row r="57" spans="1:9" s="219" customFormat="1" ht="28.95" customHeight="1" x14ac:dyDescent="0.3">
      <c r="A57" s="216">
        <v>55</v>
      </c>
      <c r="B57" s="217" t="s">
        <v>26934</v>
      </c>
      <c r="C57" s="217" t="s">
        <v>26935</v>
      </c>
      <c r="D57" s="217" t="s">
        <v>26936</v>
      </c>
      <c r="E57" s="216" t="s">
        <v>26792</v>
      </c>
      <c r="F57" s="218">
        <v>0.2</v>
      </c>
      <c r="G57" s="217" t="s">
        <v>26798</v>
      </c>
      <c r="H57" s="216" t="s">
        <v>26794</v>
      </c>
      <c r="I57" s="217"/>
    </row>
    <row r="58" spans="1:9" s="219" customFormat="1" ht="28.95" customHeight="1" x14ac:dyDescent="0.3">
      <c r="A58" s="216">
        <v>56</v>
      </c>
      <c r="B58" s="217" t="s">
        <v>26937</v>
      </c>
      <c r="C58" s="217" t="s">
        <v>26938</v>
      </c>
      <c r="D58" s="217" t="s">
        <v>26939</v>
      </c>
      <c r="E58" s="216" t="s">
        <v>26792</v>
      </c>
      <c r="F58" s="218">
        <v>0.8</v>
      </c>
      <c r="G58" s="217" t="s">
        <v>26798</v>
      </c>
      <c r="H58" s="216" t="s">
        <v>26794</v>
      </c>
      <c r="I58" s="217"/>
    </row>
    <row r="59" spans="1:9" s="219" customFormat="1" ht="28.95" customHeight="1" x14ac:dyDescent="0.3">
      <c r="A59" s="216">
        <v>57</v>
      </c>
      <c r="B59" s="217" t="s">
        <v>26940</v>
      </c>
      <c r="C59" s="217" t="s">
        <v>26807</v>
      </c>
      <c r="D59" s="217" t="s">
        <v>26941</v>
      </c>
      <c r="E59" s="216" t="s">
        <v>26792</v>
      </c>
      <c r="F59" s="218">
        <v>0.2</v>
      </c>
      <c r="G59" s="217" t="s">
        <v>26798</v>
      </c>
      <c r="H59" s="216" t="s">
        <v>26794</v>
      </c>
      <c r="I59" s="217"/>
    </row>
    <row r="60" spans="1:9" s="219" customFormat="1" ht="28.95" customHeight="1" x14ac:dyDescent="0.3">
      <c r="A60" s="216">
        <v>58</v>
      </c>
      <c r="B60" s="217" t="s">
        <v>24267</v>
      </c>
      <c r="C60" s="217" t="s">
        <v>26942</v>
      </c>
      <c r="D60" s="217" t="s">
        <v>26943</v>
      </c>
      <c r="E60" s="216" t="s">
        <v>26792</v>
      </c>
      <c r="F60" s="218">
        <v>0.4</v>
      </c>
      <c r="G60" s="217" t="s">
        <v>26944</v>
      </c>
      <c r="H60" s="216" t="s">
        <v>26794</v>
      </c>
      <c r="I60" s="217"/>
    </row>
    <row r="61" spans="1:9" s="219" customFormat="1" ht="28.95" customHeight="1" x14ac:dyDescent="0.3">
      <c r="A61" s="216">
        <v>59</v>
      </c>
      <c r="B61" s="217" t="s">
        <v>1126</v>
      </c>
      <c r="C61" s="217" t="s">
        <v>26945</v>
      </c>
      <c r="D61" s="217" t="s">
        <v>26946</v>
      </c>
      <c r="E61" s="216" t="s">
        <v>26792</v>
      </c>
      <c r="F61" s="218">
        <v>0.3</v>
      </c>
      <c r="G61" s="217" t="s">
        <v>26947</v>
      </c>
      <c r="H61" s="216" t="s">
        <v>26794</v>
      </c>
      <c r="I61" s="217"/>
    </row>
    <row r="62" spans="1:9" s="219" customFormat="1" ht="28.95" customHeight="1" x14ac:dyDescent="0.3">
      <c r="A62" s="216">
        <v>60</v>
      </c>
      <c r="B62" s="217" t="s">
        <v>26948</v>
      </c>
      <c r="C62" s="217" t="s">
        <v>453</v>
      </c>
      <c r="D62" s="217" t="s">
        <v>26949</v>
      </c>
      <c r="E62" s="216" t="s">
        <v>26792</v>
      </c>
      <c r="F62" s="218">
        <v>0.2</v>
      </c>
      <c r="G62" s="217" t="s">
        <v>26947</v>
      </c>
      <c r="H62" s="216" t="s">
        <v>26794</v>
      </c>
      <c r="I62" s="217"/>
    </row>
    <row r="63" spans="1:9" s="219" customFormat="1" ht="28.95" customHeight="1" x14ac:dyDescent="0.3">
      <c r="A63" s="216">
        <v>61</v>
      </c>
      <c r="B63" s="217" t="s">
        <v>26950</v>
      </c>
      <c r="C63" s="217" t="s">
        <v>26801</v>
      </c>
      <c r="D63" s="217" t="s">
        <v>26951</v>
      </c>
      <c r="E63" s="216" t="s">
        <v>26792</v>
      </c>
      <c r="F63" s="218">
        <v>0.8</v>
      </c>
      <c r="G63" s="217" t="s">
        <v>26947</v>
      </c>
      <c r="H63" s="216" t="s">
        <v>26794</v>
      </c>
      <c r="I63" s="217"/>
    </row>
    <row r="64" spans="1:9" s="219" customFormat="1" ht="28.95" customHeight="1" x14ac:dyDescent="0.3">
      <c r="A64" s="216">
        <v>62</v>
      </c>
      <c r="B64" s="217" t="s">
        <v>755</v>
      </c>
      <c r="C64" s="217" t="s">
        <v>26952</v>
      </c>
      <c r="D64" s="217" t="s">
        <v>26953</v>
      </c>
      <c r="E64" s="216" t="s">
        <v>26792</v>
      </c>
      <c r="F64" s="218">
        <v>0.2</v>
      </c>
      <c r="G64" s="217" t="s">
        <v>26947</v>
      </c>
      <c r="H64" s="216" t="s">
        <v>26794</v>
      </c>
      <c r="I64" s="217"/>
    </row>
    <row r="65" spans="1:9" s="219" customFormat="1" ht="28.95" customHeight="1" x14ac:dyDescent="0.3">
      <c r="A65" s="216">
        <v>63</v>
      </c>
      <c r="B65" s="217" t="s">
        <v>26952</v>
      </c>
      <c r="C65" s="217" t="s">
        <v>26954</v>
      </c>
      <c r="D65" s="217" t="s">
        <v>26955</v>
      </c>
      <c r="E65" s="216" t="s">
        <v>26792</v>
      </c>
      <c r="F65" s="218">
        <v>0.7</v>
      </c>
      <c r="G65" s="217" t="s">
        <v>26944</v>
      </c>
      <c r="H65" s="216" t="s">
        <v>26794</v>
      </c>
      <c r="I65" s="217"/>
    </row>
    <row r="66" spans="1:9" s="219" customFormat="1" ht="28.95" customHeight="1" x14ac:dyDescent="0.3">
      <c r="A66" s="216">
        <v>64</v>
      </c>
      <c r="B66" s="217" t="s">
        <v>4714</v>
      </c>
      <c r="C66" s="217" t="s">
        <v>26956</v>
      </c>
      <c r="D66" s="217" t="s">
        <v>26957</v>
      </c>
      <c r="E66" s="216" t="s">
        <v>26792</v>
      </c>
      <c r="F66" s="218">
        <v>0.2</v>
      </c>
      <c r="G66" s="217" t="s">
        <v>26947</v>
      </c>
      <c r="H66" s="216" t="s">
        <v>26794</v>
      </c>
      <c r="I66" s="217"/>
    </row>
    <row r="67" spans="1:9" s="219" customFormat="1" ht="28.95" customHeight="1" x14ac:dyDescent="0.3">
      <c r="A67" s="216">
        <v>65</v>
      </c>
      <c r="B67" s="217" t="s">
        <v>2170</v>
      </c>
      <c r="C67" s="217" t="s">
        <v>26958</v>
      </c>
      <c r="D67" s="217" t="s">
        <v>26959</v>
      </c>
      <c r="E67" s="216" t="s">
        <v>26792</v>
      </c>
      <c r="F67" s="218">
        <v>0.5</v>
      </c>
      <c r="G67" s="217" t="s">
        <v>26944</v>
      </c>
      <c r="H67" s="216" t="s">
        <v>26794</v>
      </c>
      <c r="I67" s="217"/>
    </row>
    <row r="68" spans="1:9" s="219" customFormat="1" ht="28.95" customHeight="1" x14ac:dyDescent="0.3">
      <c r="A68" s="216">
        <v>66</v>
      </c>
      <c r="B68" s="217" t="s">
        <v>26960</v>
      </c>
      <c r="C68" s="217" t="s">
        <v>26961</v>
      </c>
      <c r="D68" s="217" t="s">
        <v>26962</v>
      </c>
      <c r="E68" s="216" t="s">
        <v>26792</v>
      </c>
      <c r="F68" s="218">
        <v>0.5</v>
      </c>
      <c r="G68" s="217" t="s">
        <v>26947</v>
      </c>
      <c r="H68" s="216" t="s">
        <v>26794</v>
      </c>
      <c r="I68" s="217"/>
    </row>
    <row r="69" spans="1:9" s="219" customFormat="1" ht="28.95" customHeight="1" x14ac:dyDescent="0.3">
      <c r="A69" s="216">
        <v>67</v>
      </c>
      <c r="B69" s="217" t="s">
        <v>26963</v>
      </c>
      <c r="C69" s="217" t="s">
        <v>26964</v>
      </c>
      <c r="D69" s="217" t="s">
        <v>26965</v>
      </c>
      <c r="E69" s="216" t="s">
        <v>26792</v>
      </c>
      <c r="F69" s="218">
        <v>0.3</v>
      </c>
      <c r="G69" s="217" t="s">
        <v>26947</v>
      </c>
      <c r="H69" s="216" t="s">
        <v>26794</v>
      </c>
      <c r="I69" s="217"/>
    </row>
    <row r="70" spans="1:9" s="219" customFormat="1" ht="28.95" customHeight="1" x14ac:dyDescent="0.3">
      <c r="A70" s="216">
        <v>68</v>
      </c>
      <c r="B70" s="217" t="s">
        <v>4714</v>
      </c>
      <c r="C70" s="217" t="s">
        <v>26966</v>
      </c>
      <c r="D70" s="217" t="s">
        <v>26967</v>
      </c>
      <c r="E70" s="216" t="s">
        <v>26792</v>
      </c>
      <c r="F70" s="218">
        <v>0.6</v>
      </c>
      <c r="G70" s="217" t="s">
        <v>26947</v>
      </c>
      <c r="H70" s="216" t="s">
        <v>26794</v>
      </c>
      <c r="I70" s="217"/>
    </row>
    <row r="71" spans="1:9" s="219" customFormat="1" ht="28.95" customHeight="1" x14ac:dyDescent="0.3">
      <c r="A71" s="216">
        <v>69</v>
      </c>
      <c r="B71" s="217" t="s">
        <v>26968</v>
      </c>
      <c r="C71" s="217" t="s">
        <v>26969</v>
      </c>
      <c r="D71" s="217" t="s">
        <v>26970</v>
      </c>
      <c r="E71" s="216" t="s">
        <v>26792</v>
      </c>
      <c r="F71" s="218">
        <v>0.27</v>
      </c>
      <c r="G71" s="217" t="s">
        <v>26806</v>
      </c>
      <c r="H71" s="216" t="s">
        <v>26794</v>
      </c>
      <c r="I71" s="217"/>
    </row>
    <row r="72" spans="1:9" s="219" customFormat="1" ht="28.95" customHeight="1" x14ac:dyDescent="0.3">
      <c r="A72" s="216">
        <v>70</v>
      </c>
      <c r="B72" s="217" t="s">
        <v>26971</v>
      </c>
      <c r="C72" s="217" t="s">
        <v>307</v>
      </c>
      <c r="D72" s="217" t="s">
        <v>26972</v>
      </c>
      <c r="E72" s="216" t="s">
        <v>26792</v>
      </c>
      <c r="F72" s="218">
        <v>0.48</v>
      </c>
      <c r="G72" s="217" t="s">
        <v>26806</v>
      </c>
      <c r="H72" s="216" t="s">
        <v>26794</v>
      </c>
      <c r="I72" s="217"/>
    </row>
    <row r="73" spans="1:9" s="219" customFormat="1" ht="28.95" customHeight="1" x14ac:dyDescent="0.3">
      <c r="A73" s="216">
        <v>71</v>
      </c>
      <c r="B73" s="217" t="s">
        <v>26973</v>
      </c>
      <c r="C73" s="217" t="s">
        <v>26974</v>
      </c>
      <c r="D73" s="217" t="s">
        <v>26975</v>
      </c>
      <c r="E73" s="216" t="s">
        <v>26792</v>
      </c>
      <c r="F73" s="218">
        <v>0.8</v>
      </c>
      <c r="G73" s="217" t="s">
        <v>26806</v>
      </c>
      <c r="H73" s="216" t="s">
        <v>26794</v>
      </c>
      <c r="I73" s="217"/>
    </row>
    <row r="74" spans="1:9" s="219" customFormat="1" ht="28.95" customHeight="1" x14ac:dyDescent="0.3">
      <c r="A74" s="216">
        <v>72</v>
      </c>
      <c r="B74" s="217" t="s">
        <v>26976</v>
      </c>
      <c r="C74" s="217" t="s">
        <v>26977</v>
      </c>
      <c r="D74" s="217" t="s">
        <v>26978</v>
      </c>
      <c r="E74" s="216" t="s">
        <v>26792</v>
      </c>
      <c r="F74" s="218">
        <v>1.21</v>
      </c>
      <c r="G74" s="217" t="s">
        <v>26806</v>
      </c>
      <c r="H74" s="216" t="s">
        <v>26794</v>
      </c>
      <c r="I74" s="217"/>
    </row>
    <row r="75" spans="1:9" s="219" customFormat="1" ht="28.95" customHeight="1" x14ac:dyDescent="0.3">
      <c r="A75" s="216">
        <v>73</v>
      </c>
      <c r="B75" s="217" t="s">
        <v>26979</v>
      </c>
      <c r="C75" s="217" t="s">
        <v>26980</v>
      </c>
      <c r="D75" s="217" t="s">
        <v>26981</v>
      </c>
      <c r="E75" s="216" t="s">
        <v>26792</v>
      </c>
      <c r="F75" s="218">
        <v>0.27</v>
      </c>
      <c r="G75" s="217" t="s">
        <v>26806</v>
      </c>
      <c r="H75" s="216" t="s">
        <v>26794</v>
      </c>
      <c r="I75" s="217"/>
    </row>
    <row r="76" spans="1:9" s="219" customFormat="1" ht="28.95" customHeight="1" x14ac:dyDescent="0.3">
      <c r="A76" s="216">
        <v>74</v>
      </c>
      <c r="B76" s="217" t="s">
        <v>26982</v>
      </c>
      <c r="C76" s="217" t="s">
        <v>26983</v>
      </c>
      <c r="D76" s="217" t="s">
        <v>26984</v>
      </c>
      <c r="E76" s="216" t="s">
        <v>26792</v>
      </c>
      <c r="F76" s="218">
        <v>1.33</v>
      </c>
      <c r="G76" s="217" t="s">
        <v>26806</v>
      </c>
      <c r="H76" s="216" t="s">
        <v>26794</v>
      </c>
      <c r="I76" s="217"/>
    </row>
    <row r="77" spans="1:9" s="219" customFormat="1" ht="28.95" customHeight="1" x14ac:dyDescent="0.3">
      <c r="A77" s="216">
        <v>75</v>
      </c>
      <c r="B77" s="217" t="s">
        <v>26985</v>
      </c>
      <c r="C77" s="217" t="s">
        <v>26986</v>
      </c>
      <c r="D77" s="217" t="s">
        <v>26987</v>
      </c>
      <c r="E77" s="216" t="s">
        <v>26792</v>
      </c>
      <c r="F77" s="218">
        <v>0.89</v>
      </c>
      <c r="G77" s="217" t="s">
        <v>26793</v>
      </c>
      <c r="H77" s="216" t="s">
        <v>26794</v>
      </c>
      <c r="I77" s="217"/>
    </row>
    <row r="78" spans="1:9" s="219" customFormat="1" ht="28.95" customHeight="1" x14ac:dyDescent="0.3">
      <c r="A78" s="216">
        <v>76</v>
      </c>
      <c r="B78" s="217" t="s">
        <v>26988</v>
      </c>
      <c r="C78" s="217" t="s">
        <v>26983</v>
      </c>
      <c r="D78" s="217" t="s">
        <v>26989</v>
      </c>
      <c r="E78" s="216" t="s">
        <v>26792</v>
      </c>
      <c r="F78" s="218">
        <v>1.21</v>
      </c>
      <c r="G78" s="217" t="s">
        <v>26806</v>
      </c>
      <c r="H78" s="216" t="s">
        <v>26794</v>
      </c>
      <c r="I78" s="217"/>
    </row>
    <row r="79" spans="1:9" s="219" customFormat="1" ht="28.95" customHeight="1" x14ac:dyDescent="0.3">
      <c r="A79" s="216">
        <v>77</v>
      </c>
      <c r="B79" s="217" t="s">
        <v>26990</v>
      </c>
      <c r="C79" s="217" t="s">
        <v>26983</v>
      </c>
      <c r="D79" s="217" t="s">
        <v>26991</v>
      </c>
      <c r="E79" s="216" t="s">
        <v>26792</v>
      </c>
      <c r="F79" s="218">
        <v>1.21</v>
      </c>
      <c r="G79" s="217" t="s">
        <v>26806</v>
      </c>
      <c r="H79" s="216" t="s">
        <v>26794</v>
      </c>
      <c r="I79" s="217"/>
    </row>
    <row r="80" spans="1:9" s="219" customFormat="1" ht="28.95" customHeight="1" x14ac:dyDescent="0.3">
      <c r="A80" s="216">
        <v>78</v>
      </c>
      <c r="B80" s="217" t="s">
        <v>26992</v>
      </c>
      <c r="C80" s="217" t="s">
        <v>26801</v>
      </c>
      <c r="D80" s="217" t="s">
        <v>26993</v>
      </c>
      <c r="E80" s="216" t="s">
        <v>26792</v>
      </c>
      <c r="F80" s="218">
        <v>0.32</v>
      </c>
      <c r="G80" s="217" t="s">
        <v>26793</v>
      </c>
      <c r="H80" s="216" t="s">
        <v>26794</v>
      </c>
      <c r="I80" s="217"/>
    </row>
    <row r="81" spans="1:9" s="219" customFormat="1" ht="28.95" customHeight="1" x14ac:dyDescent="0.3">
      <c r="A81" s="216">
        <v>79</v>
      </c>
      <c r="B81" s="217" t="s">
        <v>26994</v>
      </c>
      <c r="C81" s="217" t="s">
        <v>3138</v>
      </c>
      <c r="D81" s="217" t="s">
        <v>26995</v>
      </c>
      <c r="E81" s="216" t="s">
        <v>26792</v>
      </c>
      <c r="F81" s="218">
        <v>0.4</v>
      </c>
      <c r="G81" s="217" t="s">
        <v>26806</v>
      </c>
      <c r="H81" s="216" t="s">
        <v>26794</v>
      </c>
      <c r="I81" s="217"/>
    </row>
    <row r="82" spans="1:9" s="219" customFormat="1" ht="28.95" customHeight="1" x14ac:dyDescent="0.3">
      <c r="A82" s="216">
        <v>80</v>
      </c>
      <c r="B82" s="217" t="s">
        <v>26996</v>
      </c>
      <c r="C82" s="217" t="s">
        <v>11411</v>
      </c>
      <c r="D82" s="217" t="s">
        <v>26997</v>
      </c>
      <c r="E82" s="216" t="s">
        <v>26792</v>
      </c>
      <c r="F82" s="218">
        <v>0.8</v>
      </c>
      <c r="G82" s="217" t="s">
        <v>26793</v>
      </c>
      <c r="H82" s="216" t="s">
        <v>26794</v>
      </c>
      <c r="I82" s="217"/>
    </row>
    <row r="83" spans="1:9" s="219" customFormat="1" ht="28.95" customHeight="1" x14ac:dyDescent="0.3">
      <c r="A83" s="216">
        <v>81</v>
      </c>
      <c r="B83" s="217" t="s">
        <v>26998</v>
      </c>
      <c r="C83" s="217" t="s">
        <v>26999</v>
      </c>
      <c r="D83" s="217" t="s">
        <v>27000</v>
      </c>
      <c r="E83" s="216" t="s">
        <v>26792</v>
      </c>
      <c r="F83" s="218">
        <v>0.48</v>
      </c>
      <c r="G83" s="217" t="s">
        <v>26806</v>
      </c>
      <c r="H83" s="216" t="s">
        <v>26794</v>
      </c>
      <c r="I83" s="217"/>
    </row>
    <row r="84" spans="1:9" s="219" customFormat="1" ht="28.95" customHeight="1" x14ac:dyDescent="0.3">
      <c r="A84" s="216">
        <v>82</v>
      </c>
      <c r="B84" s="217" t="s">
        <v>4795</v>
      </c>
      <c r="C84" s="217" t="s">
        <v>56</v>
      </c>
      <c r="D84" s="217" t="s">
        <v>27001</v>
      </c>
      <c r="E84" s="216" t="s">
        <v>26792</v>
      </c>
      <c r="F84" s="218">
        <v>1.61</v>
      </c>
      <c r="G84" s="217" t="s">
        <v>26806</v>
      </c>
      <c r="H84" s="216" t="s">
        <v>26794</v>
      </c>
      <c r="I84" s="217"/>
    </row>
    <row r="85" spans="1:9" s="219" customFormat="1" ht="28.95" customHeight="1" x14ac:dyDescent="0.3">
      <c r="A85" s="216">
        <v>83</v>
      </c>
      <c r="B85" s="217" t="s">
        <v>27002</v>
      </c>
      <c r="C85" s="217" t="s">
        <v>27003</v>
      </c>
      <c r="D85" s="217" t="s">
        <v>27004</v>
      </c>
      <c r="E85" s="216" t="s">
        <v>26792</v>
      </c>
      <c r="F85" s="218">
        <v>0.48</v>
      </c>
      <c r="G85" s="217" t="s">
        <v>26803</v>
      </c>
      <c r="H85" s="216" t="s">
        <v>26794</v>
      </c>
      <c r="I85" s="217"/>
    </row>
    <row r="86" spans="1:9" s="219" customFormat="1" ht="28.95" customHeight="1" x14ac:dyDescent="0.3">
      <c r="A86" s="216">
        <v>84</v>
      </c>
      <c r="B86" s="217" t="s">
        <v>27005</v>
      </c>
      <c r="C86" s="217" t="s">
        <v>27006</v>
      </c>
      <c r="D86" s="217" t="s">
        <v>27007</v>
      </c>
      <c r="E86" s="216" t="s">
        <v>26792</v>
      </c>
      <c r="F86" s="218">
        <v>0.48</v>
      </c>
      <c r="G86" s="217" t="s">
        <v>26803</v>
      </c>
      <c r="H86" s="216" t="s">
        <v>26794</v>
      </c>
      <c r="I86" s="217"/>
    </row>
    <row r="87" spans="1:9" s="219" customFormat="1" ht="28.95" customHeight="1" x14ac:dyDescent="0.3">
      <c r="A87" s="216">
        <v>85</v>
      </c>
      <c r="B87" s="217" t="s">
        <v>27008</v>
      </c>
      <c r="C87" s="217" t="s">
        <v>27009</v>
      </c>
      <c r="D87" s="217" t="s">
        <v>27010</v>
      </c>
      <c r="E87" s="216" t="s">
        <v>26792</v>
      </c>
      <c r="F87" s="218">
        <v>0.5</v>
      </c>
      <c r="G87" s="217" t="s">
        <v>26803</v>
      </c>
      <c r="H87" s="216" t="s">
        <v>26794</v>
      </c>
      <c r="I87" s="217"/>
    </row>
    <row r="88" spans="1:9" s="219" customFormat="1" ht="28.95" customHeight="1" x14ac:dyDescent="0.3">
      <c r="A88" s="216">
        <v>86</v>
      </c>
      <c r="B88" s="217" t="s">
        <v>27011</v>
      </c>
      <c r="C88" s="217" t="s">
        <v>116</v>
      </c>
      <c r="D88" s="217" t="s">
        <v>27012</v>
      </c>
      <c r="E88" s="216" t="s">
        <v>26792</v>
      </c>
      <c r="F88" s="218">
        <v>2.02</v>
      </c>
      <c r="G88" s="217" t="s">
        <v>26806</v>
      </c>
      <c r="H88" s="216" t="s">
        <v>26794</v>
      </c>
      <c r="I88" s="217"/>
    </row>
    <row r="89" spans="1:9" s="219" customFormat="1" ht="28.95" customHeight="1" x14ac:dyDescent="0.3">
      <c r="A89" s="216">
        <v>87</v>
      </c>
      <c r="B89" s="217" t="s">
        <v>27013</v>
      </c>
      <c r="C89" s="217" t="s">
        <v>27014</v>
      </c>
      <c r="D89" s="217" t="s">
        <v>27015</v>
      </c>
      <c r="E89" s="216" t="s">
        <v>26792</v>
      </c>
      <c r="F89" s="218">
        <v>0.28000000000000003</v>
      </c>
      <c r="G89" s="217" t="s">
        <v>26806</v>
      </c>
      <c r="H89" s="216" t="s">
        <v>26794</v>
      </c>
      <c r="I89" s="217"/>
    </row>
    <row r="90" spans="1:9" s="219" customFormat="1" ht="28.95" customHeight="1" x14ac:dyDescent="0.3">
      <c r="A90" s="216">
        <v>88</v>
      </c>
      <c r="B90" s="217" t="s">
        <v>27016</v>
      </c>
      <c r="C90" s="217" t="s">
        <v>27017</v>
      </c>
      <c r="D90" s="217" t="s">
        <v>27018</v>
      </c>
      <c r="E90" s="216" t="s">
        <v>26792</v>
      </c>
      <c r="F90" s="218">
        <v>0.87</v>
      </c>
      <c r="G90" s="217" t="s">
        <v>26806</v>
      </c>
      <c r="H90" s="216" t="s">
        <v>26794</v>
      </c>
      <c r="I90" s="217"/>
    </row>
    <row r="91" spans="1:9" s="219" customFormat="1" ht="28.95" customHeight="1" x14ac:dyDescent="0.3">
      <c r="A91" s="216">
        <v>89</v>
      </c>
      <c r="B91" s="217" t="s">
        <v>27019</v>
      </c>
      <c r="C91" s="217" t="s">
        <v>27020</v>
      </c>
      <c r="D91" s="217" t="s">
        <v>27021</v>
      </c>
      <c r="E91" s="216" t="s">
        <v>26792</v>
      </c>
      <c r="F91" s="218">
        <v>0.4</v>
      </c>
      <c r="G91" s="217" t="s">
        <v>26806</v>
      </c>
      <c r="H91" s="216" t="s">
        <v>26794</v>
      </c>
      <c r="I91" s="217"/>
    </row>
    <row r="92" spans="1:9" s="219" customFormat="1" ht="28.95" customHeight="1" x14ac:dyDescent="0.3">
      <c r="A92" s="216">
        <v>90</v>
      </c>
      <c r="B92" s="217" t="s">
        <v>27022</v>
      </c>
      <c r="C92" s="217" t="s">
        <v>27023</v>
      </c>
      <c r="D92" s="217" t="s">
        <v>27024</v>
      </c>
      <c r="E92" s="216" t="s">
        <v>26792</v>
      </c>
      <c r="F92" s="218">
        <v>2</v>
      </c>
      <c r="G92" s="217" t="s">
        <v>26806</v>
      </c>
      <c r="H92" s="216" t="s">
        <v>26794</v>
      </c>
      <c r="I92" s="217"/>
    </row>
    <row r="93" spans="1:9" s="219" customFormat="1" ht="28.95" customHeight="1" x14ac:dyDescent="0.3">
      <c r="A93" s="216">
        <v>91</v>
      </c>
      <c r="B93" s="217" t="s">
        <v>27025</v>
      </c>
      <c r="C93" s="217" t="s">
        <v>27026</v>
      </c>
      <c r="D93" s="217" t="s">
        <v>27027</v>
      </c>
      <c r="E93" s="216" t="s">
        <v>26792</v>
      </c>
      <c r="F93" s="218">
        <v>0.8</v>
      </c>
      <c r="G93" s="217" t="s">
        <v>26793</v>
      </c>
      <c r="H93" s="216" t="s">
        <v>26794</v>
      </c>
      <c r="I93" s="217"/>
    </row>
    <row r="94" spans="1:9" s="219" customFormat="1" ht="28.95" customHeight="1" x14ac:dyDescent="0.3">
      <c r="A94" s="216">
        <v>92</v>
      </c>
      <c r="B94" s="217" t="s">
        <v>27028</v>
      </c>
      <c r="C94" s="217" t="s">
        <v>27029</v>
      </c>
      <c r="D94" s="217" t="s">
        <v>27030</v>
      </c>
      <c r="E94" s="216" t="s">
        <v>26792</v>
      </c>
      <c r="F94" s="218">
        <v>0.4</v>
      </c>
      <c r="G94" s="217" t="s">
        <v>26806</v>
      </c>
      <c r="H94" s="216" t="s">
        <v>26794</v>
      </c>
      <c r="I94" s="217"/>
    </row>
    <row r="95" spans="1:9" s="219" customFormat="1" ht="28.95" customHeight="1" x14ac:dyDescent="0.3">
      <c r="A95" s="216">
        <v>93</v>
      </c>
      <c r="B95" s="217" t="s">
        <v>4714</v>
      </c>
      <c r="C95" s="217" t="s">
        <v>27031</v>
      </c>
      <c r="D95" s="217" t="s">
        <v>27032</v>
      </c>
      <c r="E95" s="216" t="s">
        <v>26792</v>
      </c>
      <c r="F95" s="218">
        <v>1.4</v>
      </c>
      <c r="G95" s="217" t="s">
        <v>26806</v>
      </c>
      <c r="H95" s="216" t="s">
        <v>26794</v>
      </c>
      <c r="I95" s="217"/>
    </row>
    <row r="96" spans="1:9" s="219" customFormat="1" ht="28.95" customHeight="1" x14ac:dyDescent="0.3">
      <c r="A96" s="216">
        <v>94</v>
      </c>
      <c r="B96" s="217" t="s">
        <v>25326</v>
      </c>
      <c r="C96" s="217" t="s">
        <v>26807</v>
      </c>
      <c r="D96" s="217" t="s">
        <v>27033</v>
      </c>
      <c r="E96" s="216" t="s">
        <v>26792</v>
      </c>
      <c r="F96" s="218">
        <v>0.4</v>
      </c>
      <c r="G96" s="217" t="s">
        <v>26806</v>
      </c>
      <c r="H96" s="216" t="s">
        <v>26794</v>
      </c>
      <c r="I96" s="217"/>
    </row>
    <row r="97" spans="1:9" s="219" customFormat="1" ht="28.95" customHeight="1" x14ac:dyDescent="0.3">
      <c r="A97" s="216">
        <v>95</v>
      </c>
      <c r="B97" s="217" t="s">
        <v>27034</v>
      </c>
      <c r="C97" s="217" t="s">
        <v>27035</v>
      </c>
      <c r="D97" s="217" t="s">
        <v>27036</v>
      </c>
      <c r="E97" s="216" t="s">
        <v>26792</v>
      </c>
      <c r="F97" s="218">
        <v>1</v>
      </c>
      <c r="G97" s="217" t="s">
        <v>26793</v>
      </c>
      <c r="H97" s="216" t="s">
        <v>26794</v>
      </c>
      <c r="I97" s="217"/>
    </row>
    <row r="98" spans="1:9" s="219" customFormat="1" ht="28.95" customHeight="1" x14ac:dyDescent="0.3">
      <c r="A98" s="216">
        <v>96</v>
      </c>
      <c r="B98" s="217" t="s">
        <v>27037</v>
      </c>
      <c r="C98" s="217" t="s">
        <v>26807</v>
      </c>
      <c r="D98" s="217" t="s">
        <v>27038</v>
      </c>
      <c r="E98" s="216" t="s">
        <v>26792</v>
      </c>
      <c r="F98" s="218">
        <v>1.2</v>
      </c>
      <c r="G98" s="217" t="s">
        <v>26806</v>
      </c>
      <c r="H98" s="216" t="s">
        <v>26794</v>
      </c>
      <c r="I98" s="217"/>
    </row>
    <row r="99" spans="1:9" s="219" customFormat="1" ht="28.95" customHeight="1" x14ac:dyDescent="0.3">
      <c r="A99" s="216">
        <v>97</v>
      </c>
      <c r="B99" s="217" t="s">
        <v>27039</v>
      </c>
      <c r="C99" s="217" t="s">
        <v>27040</v>
      </c>
      <c r="D99" s="217" t="s">
        <v>27041</v>
      </c>
      <c r="E99" s="216" t="s">
        <v>26792</v>
      </c>
      <c r="F99" s="218">
        <v>1.21</v>
      </c>
      <c r="G99" s="217" t="s">
        <v>26793</v>
      </c>
      <c r="H99" s="216" t="s">
        <v>26794</v>
      </c>
      <c r="I99" s="217"/>
    </row>
    <row r="100" spans="1:9" s="219" customFormat="1" ht="28.95" customHeight="1" x14ac:dyDescent="0.3">
      <c r="A100" s="216">
        <v>98</v>
      </c>
      <c r="B100" s="217" t="s">
        <v>27042</v>
      </c>
      <c r="C100" s="217" t="s">
        <v>27043</v>
      </c>
      <c r="D100" s="217" t="s">
        <v>27044</v>
      </c>
      <c r="E100" s="216" t="s">
        <v>26792</v>
      </c>
      <c r="F100" s="218">
        <v>1.4</v>
      </c>
      <c r="G100" s="217" t="s">
        <v>26793</v>
      </c>
      <c r="H100" s="216" t="s">
        <v>26794</v>
      </c>
      <c r="I100" s="217"/>
    </row>
    <row r="101" spans="1:9" s="219" customFormat="1" ht="28.95" customHeight="1" x14ac:dyDescent="0.3">
      <c r="A101" s="216">
        <v>99</v>
      </c>
      <c r="B101" s="217" t="s">
        <v>27045</v>
      </c>
      <c r="C101" s="217" t="s">
        <v>27026</v>
      </c>
      <c r="D101" s="217" t="s">
        <v>27046</v>
      </c>
      <c r="E101" s="216" t="s">
        <v>26792</v>
      </c>
      <c r="F101" s="218">
        <v>2.08</v>
      </c>
      <c r="G101" s="217" t="s">
        <v>26806</v>
      </c>
      <c r="H101" s="216" t="s">
        <v>26794</v>
      </c>
      <c r="I101" s="217"/>
    </row>
    <row r="102" spans="1:9" s="219" customFormat="1" ht="28.95" customHeight="1" x14ac:dyDescent="0.3">
      <c r="A102" s="216">
        <v>100</v>
      </c>
      <c r="B102" s="217" t="s">
        <v>27047</v>
      </c>
      <c r="C102" s="217" t="s">
        <v>27048</v>
      </c>
      <c r="D102" s="217" t="s">
        <v>27049</v>
      </c>
      <c r="E102" s="216" t="s">
        <v>26792</v>
      </c>
      <c r="F102" s="218">
        <v>0.6</v>
      </c>
      <c r="G102" s="217" t="s">
        <v>26793</v>
      </c>
      <c r="H102" s="216" t="s">
        <v>26794</v>
      </c>
      <c r="I102" s="217"/>
    </row>
    <row r="103" spans="1:9" s="219" customFormat="1" ht="28.95" customHeight="1" x14ac:dyDescent="0.3">
      <c r="A103" s="216">
        <v>101</v>
      </c>
      <c r="B103" s="217" t="s">
        <v>27050</v>
      </c>
      <c r="C103" s="217" t="s">
        <v>27051</v>
      </c>
      <c r="D103" s="217" t="s">
        <v>27052</v>
      </c>
      <c r="E103" s="216" t="s">
        <v>26792</v>
      </c>
      <c r="F103" s="218">
        <v>1</v>
      </c>
      <c r="G103" s="217" t="s">
        <v>26806</v>
      </c>
      <c r="H103" s="216" t="s">
        <v>26794</v>
      </c>
      <c r="I103" s="217"/>
    </row>
    <row r="104" spans="1:9" s="219" customFormat="1" ht="28.95" customHeight="1" x14ac:dyDescent="0.3">
      <c r="A104" s="216">
        <v>102</v>
      </c>
      <c r="B104" s="217" t="s">
        <v>27053</v>
      </c>
      <c r="C104" s="217" t="s">
        <v>27054</v>
      </c>
      <c r="D104" s="217" t="s">
        <v>27055</v>
      </c>
      <c r="E104" s="216" t="s">
        <v>26792</v>
      </c>
      <c r="F104" s="218">
        <v>1</v>
      </c>
      <c r="G104" s="217" t="s">
        <v>26793</v>
      </c>
      <c r="H104" s="216" t="s">
        <v>26794</v>
      </c>
      <c r="I104" s="217"/>
    </row>
    <row r="105" spans="1:9" s="219" customFormat="1" ht="28.95" customHeight="1" x14ac:dyDescent="0.3">
      <c r="A105" s="216">
        <v>103</v>
      </c>
      <c r="B105" s="217" t="s">
        <v>27056</v>
      </c>
      <c r="C105" s="217" t="s">
        <v>27057</v>
      </c>
      <c r="D105" s="217" t="s">
        <v>27058</v>
      </c>
      <c r="E105" s="216" t="s">
        <v>26792</v>
      </c>
      <c r="F105" s="218">
        <v>0.4</v>
      </c>
      <c r="G105" s="217" t="s">
        <v>26806</v>
      </c>
      <c r="H105" s="216" t="s">
        <v>26794</v>
      </c>
      <c r="I105" s="217"/>
    </row>
    <row r="106" spans="1:9" s="219" customFormat="1" ht="28.95" customHeight="1" x14ac:dyDescent="0.3">
      <c r="A106" s="216">
        <v>104</v>
      </c>
      <c r="B106" s="217" t="s">
        <v>27059</v>
      </c>
      <c r="C106" s="217" t="s">
        <v>26966</v>
      </c>
      <c r="D106" s="217" t="s">
        <v>27060</v>
      </c>
      <c r="E106" s="216" t="s">
        <v>26792</v>
      </c>
      <c r="F106" s="218">
        <v>0.2</v>
      </c>
      <c r="G106" s="217" t="s">
        <v>27061</v>
      </c>
      <c r="H106" s="216" t="s">
        <v>26794</v>
      </c>
      <c r="I106" s="217"/>
    </row>
    <row r="107" spans="1:9" s="219" customFormat="1" ht="28.95" customHeight="1" x14ac:dyDescent="0.3">
      <c r="A107" s="216">
        <v>105</v>
      </c>
      <c r="B107" s="217" t="s">
        <v>27062</v>
      </c>
      <c r="C107" s="217" t="s">
        <v>120</v>
      </c>
      <c r="D107" s="217" t="s">
        <v>27063</v>
      </c>
      <c r="E107" s="216" t="s">
        <v>26792</v>
      </c>
      <c r="F107" s="218">
        <v>2.2000000000000002</v>
      </c>
      <c r="G107" s="217" t="s">
        <v>26806</v>
      </c>
      <c r="H107" s="216" t="s">
        <v>26794</v>
      </c>
      <c r="I107" s="217"/>
    </row>
    <row r="108" spans="1:9" s="219" customFormat="1" ht="28.95" customHeight="1" x14ac:dyDescent="0.3">
      <c r="A108" s="216">
        <v>106</v>
      </c>
      <c r="B108" s="217" t="s">
        <v>27064</v>
      </c>
      <c r="C108" s="217" t="s">
        <v>27065</v>
      </c>
      <c r="D108" s="217" t="s">
        <v>27066</v>
      </c>
      <c r="E108" s="216" t="s">
        <v>26792</v>
      </c>
      <c r="F108" s="218">
        <v>1.6</v>
      </c>
      <c r="G108" s="217" t="s">
        <v>26793</v>
      </c>
      <c r="H108" s="216" t="s">
        <v>26794</v>
      </c>
      <c r="I108" s="217"/>
    </row>
    <row r="109" spans="1:9" s="219" customFormat="1" ht="28.95" customHeight="1" x14ac:dyDescent="0.3">
      <c r="A109" s="216">
        <v>107</v>
      </c>
      <c r="B109" s="217" t="s">
        <v>27067</v>
      </c>
      <c r="C109" s="217" t="s">
        <v>120</v>
      </c>
      <c r="D109" s="217" t="s">
        <v>27068</v>
      </c>
      <c r="E109" s="216" t="s">
        <v>26792</v>
      </c>
      <c r="F109" s="218">
        <v>2.1</v>
      </c>
      <c r="G109" s="217" t="s">
        <v>26806</v>
      </c>
      <c r="H109" s="216" t="s">
        <v>26794</v>
      </c>
      <c r="I109" s="217"/>
    </row>
    <row r="110" spans="1:9" s="219" customFormat="1" ht="28.95" customHeight="1" x14ac:dyDescent="0.3">
      <c r="A110" s="216">
        <v>108</v>
      </c>
      <c r="B110" s="217" t="s">
        <v>27069</v>
      </c>
      <c r="C110" s="217" t="s">
        <v>27070</v>
      </c>
      <c r="D110" s="217" t="s">
        <v>27071</v>
      </c>
      <c r="E110" s="216" t="s">
        <v>26792</v>
      </c>
      <c r="F110" s="218">
        <v>1.17</v>
      </c>
      <c r="G110" s="217" t="s">
        <v>26806</v>
      </c>
      <c r="H110" s="216" t="s">
        <v>26794</v>
      </c>
      <c r="I110" s="217"/>
    </row>
    <row r="111" spans="1:9" s="219" customFormat="1" ht="28.95" customHeight="1" x14ac:dyDescent="0.3">
      <c r="A111" s="216">
        <v>109</v>
      </c>
      <c r="B111" s="217" t="s">
        <v>27072</v>
      </c>
      <c r="C111" s="217" t="s">
        <v>56</v>
      </c>
      <c r="D111" s="217" t="s">
        <v>27073</v>
      </c>
      <c r="E111" s="216" t="s">
        <v>26792</v>
      </c>
      <c r="F111" s="218">
        <v>0.8</v>
      </c>
      <c r="G111" s="217" t="s">
        <v>26793</v>
      </c>
      <c r="H111" s="216" t="s">
        <v>26794</v>
      </c>
      <c r="I111" s="217"/>
    </row>
    <row r="112" spans="1:9" s="219" customFormat="1" ht="28.95" customHeight="1" x14ac:dyDescent="0.3">
      <c r="A112" s="216">
        <v>110</v>
      </c>
      <c r="B112" s="217" t="s">
        <v>26934</v>
      </c>
      <c r="C112" s="217" t="s">
        <v>27074</v>
      </c>
      <c r="D112" s="217" t="s">
        <v>27075</v>
      </c>
      <c r="E112" s="216" t="s">
        <v>26792</v>
      </c>
      <c r="F112" s="218">
        <v>0.72</v>
      </c>
      <c r="G112" s="217" t="s">
        <v>26806</v>
      </c>
      <c r="H112" s="216" t="s">
        <v>26794</v>
      </c>
      <c r="I112" s="217"/>
    </row>
    <row r="113" spans="1:9" s="219" customFormat="1" ht="28.95" customHeight="1" x14ac:dyDescent="0.3">
      <c r="A113" s="216">
        <v>111</v>
      </c>
      <c r="B113" s="217" t="s">
        <v>27029</v>
      </c>
      <c r="C113" s="217" t="s">
        <v>27026</v>
      </c>
      <c r="D113" s="217" t="s">
        <v>27076</v>
      </c>
      <c r="E113" s="216" t="s">
        <v>26792</v>
      </c>
      <c r="F113" s="218">
        <v>3.77</v>
      </c>
      <c r="G113" s="217" t="s">
        <v>26793</v>
      </c>
      <c r="H113" s="216" t="s">
        <v>26794</v>
      </c>
      <c r="I113" s="217"/>
    </row>
    <row r="114" spans="1:9" s="219" customFormat="1" ht="28.95" customHeight="1" x14ac:dyDescent="0.3">
      <c r="A114" s="216">
        <v>112</v>
      </c>
      <c r="B114" s="217" t="s">
        <v>27077</v>
      </c>
      <c r="C114" s="217" t="s">
        <v>27078</v>
      </c>
      <c r="D114" s="217" t="s">
        <v>27079</v>
      </c>
      <c r="E114" s="216" t="s">
        <v>26792</v>
      </c>
      <c r="F114" s="218">
        <v>0.2</v>
      </c>
      <c r="G114" s="217" t="s">
        <v>26806</v>
      </c>
      <c r="H114" s="216" t="s">
        <v>26794</v>
      </c>
      <c r="I114" s="217"/>
    </row>
    <row r="115" spans="1:9" s="219" customFormat="1" ht="28.95" customHeight="1" x14ac:dyDescent="0.3">
      <c r="A115" s="216">
        <v>113</v>
      </c>
      <c r="B115" s="217" t="s">
        <v>27080</v>
      </c>
      <c r="C115" s="217" t="s">
        <v>27081</v>
      </c>
      <c r="D115" s="217" t="s">
        <v>27082</v>
      </c>
      <c r="E115" s="216" t="s">
        <v>26792</v>
      </c>
      <c r="F115" s="218">
        <v>0.8</v>
      </c>
      <c r="G115" s="217" t="s">
        <v>26806</v>
      </c>
      <c r="H115" s="216" t="s">
        <v>26794</v>
      </c>
      <c r="I115" s="217"/>
    </row>
    <row r="116" spans="1:9" s="219" customFormat="1" ht="28.95" customHeight="1" x14ac:dyDescent="0.3">
      <c r="A116" s="216">
        <v>114</v>
      </c>
      <c r="B116" s="217" t="s">
        <v>27083</v>
      </c>
      <c r="C116" s="217" t="s">
        <v>27084</v>
      </c>
      <c r="D116" s="217" t="s">
        <v>27085</v>
      </c>
      <c r="E116" s="216" t="s">
        <v>26792</v>
      </c>
      <c r="F116" s="218">
        <v>0.4</v>
      </c>
      <c r="G116" s="217" t="s">
        <v>26944</v>
      </c>
      <c r="H116" s="216" t="s">
        <v>26794</v>
      </c>
      <c r="I116" s="217"/>
    </row>
    <row r="117" spans="1:9" s="219" customFormat="1" ht="28.95" customHeight="1" x14ac:dyDescent="0.3">
      <c r="A117" s="216">
        <v>115</v>
      </c>
      <c r="B117" s="217" t="s">
        <v>27086</v>
      </c>
      <c r="C117" s="217" t="s">
        <v>27087</v>
      </c>
      <c r="D117" s="217" t="s">
        <v>27088</v>
      </c>
      <c r="E117" s="216" t="s">
        <v>26792</v>
      </c>
      <c r="F117" s="218">
        <v>0.4</v>
      </c>
      <c r="G117" s="217" t="s">
        <v>26947</v>
      </c>
      <c r="H117" s="216" t="s">
        <v>26794</v>
      </c>
      <c r="I117" s="217"/>
    </row>
    <row r="118" spans="1:9" s="219" customFormat="1" ht="28.95" customHeight="1" x14ac:dyDescent="0.3">
      <c r="A118" s="216">
        <v>116</v>
      </c>
      <c r="B118" s="217" t="s">
        <v>27089</v>
      </c>
      <c r="C118" s="217" t="s">
        <v>27090</v>
      </c>
      <c r="D118" s="217" t="s">
        <v>27091</v>
      </c>
      <c r="E118" s="216" t="s">
        <v>26792</v>
      </c>
      <c r="F118" s="218">
        <v>0.6</v>
      </c>
      <c r="G118" s="217" t="s">
        <v>26947</v>
      </c>
      <c r="H118" s="216" t="s">
        <v>26794</v>
      </c>
      <c r="I118" s="217"/>
    </row>
    <row r="119" spans="1:9" s="219" customFormat="1" ht="28.95" customHeight="1" x14ac:dyDescent="0.3">
      <c r="A119" s="216">
        <v>117</v>
      </c>
      <c r="B119" s="217" t="s">
        <v>23038</v>
      </c>
      <c r="C119" s="217" t="s">
        <v>27092</v>
      </c>
      <c r="D119" s="217" t="s">
        <v>27093</v>
      </c>
      <c r="E119" s="216" t="s">
        <v>26792</v>
      </c>
      <c r="F119" s="218">
        <v>1.21</v>
      </c>
      <c r="G119" s="217" t="s">
        <v>26806</v>
      </c>
      <c r="H119" s="216" t="s">
        <v>26794</v>
      </c>
      <c r="I119" s="217"/>
    </row>
    <row r="120" spans="1:9" s="219" customFormat="1" ht="28.95" customHeight="1" x14ac:dyDescent="0.3">
      <c r="A120" s="216">
        <v>118</v>
      </c>
      <c r="B120" s="217" t="s">
        <v>27094</v>
      </c>
      <c r="C120" s="217" t="s">
        <v>27095</v>
      </c>
      <c r="D120" s="217" t="s">
        <v>27096</v>
      </c>
      <c r="E120" s="216" t="s">
        <v>26792</v>
      </c>
      <c r="F120" s="218">
        <v>0.51</v>
      </c>
      <c r="G120" s="217" t="s">
        <v>26793</v>
      </c>
      <c r="H120" s="216" t="s">
        <v>26794</v>
      </c>
      <c r="I120" s="217"/>
    </row>
    <row r="121" spans="1:9" s="219" customFormat="1" ht="28.95" customHeight="1" x14ac:dyDescent="0.3">
      <c r="A121" s="216">
        <v>119</v>
      </c>
      <c r="B121" s="217" t="s">
        <v>27097</v>
      </c>
      <c r="C121" s="217" t="s">
        <v>27098</v>
      </c>
      <c r="D121" s="217" t="s">
        <v>27099</v>
      </c>
      <c r="E121" s="216" t="s">
        <v>26792</v>
      </c>
      <c r="F121" s="218">
        <v>0.6</v>
      </c>
      <c r="G121" s="217" t="s">
        <v>26793</v>
      </c>
      <c r="H121" s="216" t="s">
        <v>26794</v>
      </c>
      <c r="I121" s="217"/>
    </row>
    <row r="122" spans="1:9" s="219" customFormat="1" ht="28.95" customHeight="1" x14ac:dyDescent="0.3">
      <c r="A122" s="216">
        <v>120</v>
      </c>
      <c r="B122" s="217" t="s">
        <v>27100</v>
      </c>
      <c r="C122" s="217" t="s">
        <v>27101</v>
      </c>
      <c r="D122" s="217" t="s">
        <v>27102</v>
      </c>
      <c r="E122" s="216" t="s">
        <v>26792</v>
      </c>
      <c r="F122" s="218">
        <v>0.48</v>
      </c>
      <c r="G122" s="217" t="s">
        <v>27103</v>
      </c>
      <c r="H122" s="216" t="s">
        <v>26794</v>
      </c>
      <c r="I122" s="217"/>
    </row>
    <row r="123" spans="1:9" s="219" customFormat="1" ht="28.95" customHeight="1" x14ac:dyDescent="0.3">
      <c r="A123" s="216">
        <v>121</v>
      </c>
      <c r="B123" s="217" t="s">
        <v>27104</v>
      </c>
      <c r="C123" s="217" t="s">
        <v>787</v>
      </c>
      <c r="D123" s="217" t="s">
        <v>27105</v>
      </c>
      <c r="E123" s="216" t="s">
        <v>26792</v>
      </c>
      <c r="F123" s="218">
        <v>0.48</v>
      </c>
      <c r="G123" s="217" t="s">
        <v>27103</v>
      </c>
      <c r="H123" s="216" t="s">
        <v>26794</v>
      </c>
      <c r="I123" s="217"/>
    </row>
    <row r="124" spans="1:9" s="219" customFormat="1" ht="28.95" customHeight="1" x14ac:dyDescent="0.3">
      <c r="A124" s="216">
        <v>122</v>
      </c>
      <c r="B124" s="217" t="s">
        <v>27106</v>
      </c>
      <c r="C124" s="217" t="s">
        <v>787</v>
      </c>
      <c r="D124" s="217" t="s">
        <v>27107</v>
      </c>
      <c r="E124" s="216" t="s">
        <v>26792</v>
      </c>
      <c r="F124" s="218">
        <v>0.6</v>
      </c>
      <c r="G124" s="217" t="s">
        <v>27103</v>
      </c>
      <c r="H124" s="216" t="s">
        <v>26794</v>
      </c>
      <c r="I124" s="217"/>
    </row>
    <row r="125" spans="1:9" s="219" customFormat="1" ht="28.95" customHeight="1" x14ac:dyDescent="0.3">
      <c r="A125" s="216">
        <v>123</v>
      </c>
      <c r="B125" s="217" t="s">
        <v>27108</v>
      </c>
      <c r="C125" s="217" t="s">
        <v>27109</v>
      </c>
      <c r="D125" s="217" t="s">
        <v>27110</v>
      </c>
      <c r="E125" s="216" t="s">
        <v>26792</v>
      </c>
      <c r="F125" s="218">
        <v>0.7</v>
      </c>
      <c r="G125" s="217" t="s">
        <v>26803</v>
      </c>
      <c r="H125" s="216" t="s">
        <v>26794</v>
      </c>
      <c r="I125" s="217"/>
    </row>
    <row r="126" spans="1:9" s="219" customFormat="1" ht="28.95" customHeight="1" x14ac:dyDescent="0.3">
      <c r="A126" s="216">
        <v>124</v>
      </c>
      <c r="B126" s="217" t="s">
        <v>27111</v>
      </c>
      <c r="C126" s="217" t="s">
        <v>27112</v>
      </c>
      <c r="D126" s="217" t="s">
        <v>27113</v>
      </c>
      <c r="E126" s="216" t="s">
        <v>26792</v>
      </c>
      <c r="F126" s="218">
        <v>0.6</v>
      </c>
      <c r="G126" s="217" t="s">
        <v>27103</v>
      </c>
      <c r="H126" s="216" t="s">
        <v>26794</v>
      </c>
      <c r="I126" s="217"/>
    </row>
    <row r="127" spans="1:9" s="219" customFormat="1" ht="28.95" customHeight="1" x14ac:dyDescent="0.3">
      <c r="A127" s="216">
        <v>125</v>
      </c>
      <c r="B127" s="217" t="s">
        <v>27114</v>
      </c>
      <c r="C127" s="217" t="s">
        <v>27115</v>
      </c>
      <c r="D127" s="217" t="s">
        <v>27116</v>
      </c>
      <c r="E127" s="216" t="s">
        <v>26792</v>
      </c>
      <c r="F127" s="218">
        <v>0.67</v>
      </c>
      <c r="G127" s="217" t="s">
        <v>26793</v>
      </c>
      <c r="H127" s="216" t="s">
        <v>26794</v>
      </c>
      <c r="I127" s="217"/>
    </row>
    <row r="128" spans="1:9" s="219" customFormat="1" ht="28.95" customHeight="1" x14ac:dyDescent="0.3">
      <c r="A128" s="216">
        <v>126</v>
      </c>
      <c r="B128" s="217" t="s">
        <v>27117</v>
      </c>
      <c r="C128" s="217" t="s">
        <v>27118</v>
      </c>
      <c r="D128" s="217" t="s">
        <v>27119</v>
      </c>
      <c r="E128" s="216" t="s">
        <v>26792</v>
      </c>
      <c r="F128" s="218">
        <v>0.4</v>
      </c>
      <c r="G128" s="217" t="s">
        <v>26819</v>
      </c>
      <c r="H128" s="216" t="s">
        <v>26794</v>
      </c>
      <c r="I128" s="217"/>
    </row>
    <row r="129" spans="1:9" s="219" customFormat="1" ht="28.95" customHeight="1" x14ac:dyDescent="0.3">
      <c r="A129" s="216">
        <v>127</v>
      </c>
      <c r="B129" s="217" t="s">
        <v>27120</v>
      </c>
      <c r="C129" s="217" t="s">
        <v>27121</v>
      </c>
      <c r="D129" s="217" t="s">
        <v>27122</v>
      </c>
      <c r="E129" s="216" t="s">
        <v>26792</v>
      </c>
      <c r="F129" s="218">
        <v>0.32</v>
      </c>
      <c r="G129" s="217" t="s">
        <v>27103</v>
      </c>
      <c r="H129" s="216" t="s">
        <v>26794</v>
      </c>
      <c r="I129" s="217"/>
    </row>
    <row r="130" spans="1:9" s="219" customFormat="1" ht="28.95" customHeight="1" x14ac:dyDescent="0.3">
      <c r="A130" s="216">
        <v>128</v>
      </c>
      <c r="B130" s="217" t="s">
        <v>27123</v>
      </c>
      <c r="C130" s="217" t="s">
        <v>27124</v>
      </c>
      <c r="D130" s="217" t="s">
        <v>27125</v>
      </c>
      <c r="E130" s="216" t="s">
        <v>26792</v>
      </c>
      <c r="F130" s="218">
        <v>0.3</v>
      </c>
      <c r="G130" s="217" t="s">
        <v>26819</v>
      </c>
      <c r="H130" s="216" t="s">
        <v>26794</v>
      </c>
      <c r="I130" s="217"/>
    </row>
    <row r="131" spans="1:9" s="219" customFormat="1" ht="28.95" customHeight="1" x14ac:dyDescent="0.3">
      <c r="A131" s="216">
        <v>129</v>
      </c>
      <c r="B131" s="217" t="s">
        <v>27126</v>
      </c>
      <c r="C131" s="217" t="s">
        <v>27127</v>
      </c>
      <c r="D131" s="217" t="s">
        <v>27128</v>
      </c>
      <c r="E131" s="216" t="s">
        <v>26792</v>
      </c>
      <c r="F131" s="218">
        <v>0.48</v>
      </c>
      <c r="G131" s="217" t="s">
        <v>26819</v>
      </c>
      <c r="H131" s="216" t="s">
        <v>26794</v>
      </c>
      <c r="I131" s="217"/>
    </row>
    <row r="132" spans="1:9" s="219" customFormat="1" ht="28.95" customHeight="1" x14ac:dyDescent="0.3">
      <c r="A132" s="216">
        <v>130</v>
      </c>
      <c r="B132" s="217" t="s">
        <v>27129</v>
      </c>
      <c r="C132" s="217" t="s">
        <v>27130</v>
      </c>
      <c r="D132" s="217" t="s">
        <v>27131</v>
      </c>
      <c r="E132" s="216" t="s">
        <v>26792</v>
      </c>
      <c r="F132" s="218">
        <v>2.83</v>
      </c>
      <c r="G132" s="217" t="s">
        <v>26806</v>
      </c>
      <c r="H132" s="216" t="s">
        <v>26794</v>
      </c>
      <c r="I132" s="217"/>
    </row>
    <row r="133" spans="1:9" s="219" customFormat="1" ht="28.95" customHeight="1" x14ac:dyDescent="0.3">
      <c r="A133" s="216">
        <v>131</v>
      </c>
      <c r="B133" s="217" t="s">
        <v>27132</v>
      </c>
      <c r="C133" s="217" t="s">
        <v>27133</v>
      </c>
      <c r="D133" s="217" t="s">
        <v>27134</v>
      </c>
      <c r="E133" s="216" t="s">
        <v>26792</v>
      </c>
      <c r="F133" s="218">
        <v>0.8</v>
      </c>
      <c r="G133" s="217" t="s">
        <v>26819</v>
      </c>
      <c r="H133" s="216" t="s">
        <v>26794</v>
      </c>
      <c r="I133" s="217"/>
    </row>
    <row r="134" spans="1:9" s="219" customFormat="1" ht="28.95" customHeight="1" x14ac:dyDescent="0.3">
      <c r="A134" s="216">
        <v>132</v>
      </c>
      <c r="B134" s="217" t="s">
        <v>27135</v>
      </c>
      <c r="C134" s="217" t="s">
        <v>1183</v>
      </c>
      <c r="D134" s="217" t="s">
        <v>27136</v>
      </c>
      <c r="E134" s="216" t="s">
        <v>26792</v>
      </c>
      <c r="F134" s="218">
        <v>3.137</v>
      </c>
      <c r="G134" s="217" t="s">
        <v>27137</v>
      </c>
      <c r="H134" s="216" t="s">
        <v>26794</v>
      </c>
      <c r="I134" s="217"/>
    </row>
    <row r="135" spans="1:9" s="219" customFormat="1" ht="28.95" customHeight="1" x14ac:dyDescent="0.3">
      <c r="A135" s="216">
        <v>133</v>
      </c>
      <c r="B135" s="217" t="s">
        <v>27138</v>
      </c>
      <c r="C135" s="217" t="s">
        <v>27139</v>
      </c>
      <c r="D135" s="217" t="s">
        <v>27140</v>
      </c>
      <c r="E135" s="216" t="s">
        <v>26792</v>
      </c>
      <c r="F135" s="218">
        <v>2</v>
      </c>
      <c r="G135" s="217" t="s">
        <v>26806</v>
      </c>
      <c r="H135" s="216" t="s">
        <v>26794</v>
      </c>
      <c r="I135" s="217"/>
    </row>
    <row r="136" spans="1:9" s="219" customFormat="1" ht="28.95" customHeight="1" x14ac:dyDescent="0.3">
      <c r="A136" s="216">
        <v>134</v>
      </c>
      <c r="B136" s="217" t="s">
        <v>27141</v>
      </c>
      <c r="C136" s="217" t="s">
        <v>27139</v>
      </c>
      <c r="D136" s="217" t="s">
        <v>27142</v>
      </c>
      <c r="E136" s="216" t="s">
        <v>26792</v>
      </c>
      <c r="F136" s="218">
        <v>2</v>
      </c>
      <c r="G136" s="217" t="s">
        <v>26806</v>
      </c>
      <c r="H136" s="216" t="s">
        <v>26794</v>
      </c>
      <c r="I136" s="217"/>
    </row>
    <row r="137" spans="1:9" s="219" customFormat="1" ht="28.95" customHeight="1" x14ac:dyDescent="0.3">
      <c r="A137" s="216">
        <v>135</v>
      </c>
      <c r="B137" s="217" t="s">
        <v>27143</v>
      </c>
      <c r="C137" s="217" t="s">
        <v>27144</v>
      </c>
      <c r="D137" s="217" t="s">
        <v>27145</v>
      </c>
      <c r="E137" s="216" t="s">
        <v>26792</v>
      </c>
      <c r="F137" s="218">
        <v>2</v>
      </c>
      <c r="G137" s="217" t="s">
        <v>26806</v>
      </c>
      <c r="H137" s="216" t="s">
        <v>26794</v>
      </c>
      <c r="I137" s="217"/>
    </row>
    <row r="138" spans="1:9" s="219" customFormat="1" ht="28.95" customHeight="1" x14ac:dyDescent="0.3">
      <c r="A138" s="216">
        <v>136</v>
      </c>
      <c r="B138" s="217" t="s">
        <v>3408</v>
      </c>
      <c r="C138" s="217" t="s">
        <v>27146</v>
      </c>
      <c r="D138" s="217" t="s">
        <v>27147</v>
      </c>
      <c r="E138" s="216" t="s">
        <v>26792</v>
      </c>
      <c r="F138" s="218">
        <v>2</v>
      </c>
      <c r="G138" s="217" t="s">
        <v>26806</v>
      </c>
      <c r="H138" s="216" t="s">
        <v>26794</v>
      </c>
      <c r="I138" s="217"/>
    </row>
    <row r="139" spans="1:9" s="219" customFormat="1" ht="28.95" customHeight="1" x14ac:dyDescent="0.3">
      <c r="A139" s="216">
        <v>137</v>
      </c>
      <c r="B139" s="217" t="s">
        <v>27148</v>
      </c>
      <c r="C139" s="217" t="s">
        <v>27149</v>
      </c>
      <c r="D139" s="217" t="s">
        <v>27150</v>
      </c>
      <c r="E139" s="216" t="s">
        <v>26792</v>
      </c>
      <c r="F139" s="218">
        <v>1</v>
      </c>
      <c r="G139" s="217" t="s">
        <v>26806</v>
      </c>
      <c r="H139" s="216" t="s">
        <v>26794</v>
      </c>
      <c r="I139" s="217"/>
    </row>
    <row r="140" spans="1:9" s="219" customFormat="1" ht="28.95" customHeight="1" x14ac:dyDescent="0.3">
      <c r="A140" s="216">
        <v>138</v>
      </c>
      <c r="B140" s="217" t="s">
        <v>27151</v>
      </c>
      <c r="C140" s="217" t="s">
        <v>27152</v>
      </c>
      <c r="D140" s="217" t="s">
        <v>27153</v>
      </c>
      <c r="E140" s="216" t="s">
        <v>26792</v>
      </c>
      <c r="F140" s="218">
        <v>1.4</v>
      </c>
      <c r="G140" s="217" t="s">
        <v>26793</v>
      </c>
      <c r="H140" s="216" t="s">
        <v>26794</v>
      </c>
      <c r="I140" s="217"/>
    </row>
    <row r="141" spans="1:9" s="219" customFormat="1" ht="28.95" customHeight="1" x14ac:dyDescent="0.3">
      <c r="A141" s="216">
        <v>139</v>
      </c>
      <c r="B141" s="217" t="s">
        <v>27154</v>
      </c>
      <c r="C141" s="217" t="s">
        <v>27155</v>
      </c>
      <c r="D141" s="217" t="s">
        <v>27156</v>
      </c>
      <c r="E141" s="216" t="s">
        <v>26792</v>
      </c>
      <c r="F141" s="218">
        <v>1.21</v>
      </c>
      <c r="G141" s="217" t="s">
        <v>26793</v>
      </c>
      <c r="H141" s="216" t="s">
        <v>26794</v>
      </c>
      <c r="I141" s="217"/>
    </row>
    <row r="142" spans="1:9" s="219" customFormat="1" ht="28.95" customHeight="1" x14ac:dyDescent="0.3">
      <c r="A142" s="216">
        <v>140</v>
      </c>
      <c r="B142" s="217" t="s">
        <v>27157</v>
      </c>
      <c r="C142" s="217" t="s">
        <v>27158</v>
      </c>
      <c r="D142" s="217" t="s">
        <v>27159</v>
      </c>
      <c r="E142" s="216" t="s">
        <v>26792</v>
      </c>
      <c r="F142" s="218">
        <v>0.3</v>
      </c>
      <c r="G142" s="217" t="s">
        <v>26806</v>
      </c>
      <c r="H142" s="216" t="s">
        <v>26794</v>
      </c>
      <c r="I142" s="217"/>
    </row>
    <row r="143" spans="1:9" s="219" customFormat="1" ht="28.95" customHeight="1" x14ac:dyDescent="0.3">
      <c r="A143" s="216">
        <v>141</v>
      </c>
      <c r="B143" s="217" t="s">
        <v>27160</v>
      </c>
      <c r="C143" s="217" t="s">
        <v>27161</v>
      </c>
      <c r="D143" s="217" t="s">
        <v>27162</v>
      </c>
      <c r="E143" s="216" t="s">
        <v>26792</v>
      </c>
      <c r="F143" s="218">
        <v>0.28000000000000003</v>
      </c>
      <c r="G143" s="217" t="s">
        <v>26806</v>
      </c>
      <c r="H143" s="216" t="s">
        <v>26794</v>
      </c>
      <c r="I143" s="217"/>
    </row>
    <row r="144" spans="1:9" s="219" customFormat="1" ht="28.95" customHeight="1" x14ac:dyDescent="0.3">
      <c r="A144" s="216">
        <v>142</v>
      </c>
      <c r="B144" s="217" t="s">
        <v>27163</v>
      </c>
      <c r="C144" s="217" t="s">
        <v>27164</v>
      </c>
      <c r="D144" s="217" t="s">
        <v>27165</v>
      </c>
      <c r="E144" s="216" t="s">
        <v>26792</v>
      </c>
      <c r="F144" s="218">
        <v>0.48</v>
      </c>
      <c r="G144" s="217" t="s">
        <v>26947</v>
      </c>
      <c r="H144" s="216" t="s">
        <v>26794</v>
      </c>
      <c r="I144" s="217"/>
    </row>
    <row r="145" spans="1:9" s="219" customFormat="1" ht="28.95" customHeight="1" x14ac:dyDescent="0.3">
      <c r="A145" s="216">
        <v>143</v>
      </c>
      <c r="B145" s="217" t="s">
        <v>27166</v>
      </c>
      <c r="C145" s="217" t="s">
        <v>27167</v>
      </c>
      <c r="D145" s="217" t="s">
        <v>27168</v>
      </c>
      <c r="E145" s="216" t="s">
        <v>26792</v>
      </c>
      <c r="F145" s="218">
        <v>0.4</v>
      </c>
      <c r="G145" s="217" t="s">
        <v>26947</v>
      </c>
      <c r="H145" s="216" t="s">
        <v>26794</v>
      </c>
      <c r="I145" s="217"/>
    </row>
    <row r="146" spans="1:9" s="219" customFormat="1" ht="28.95" customHeight="1" x14ac:dyDescent="0.3">
      <c r="A146" s="216">
        <v>144</v>
      </c>
      <c r="B146" s="217" t="s">
        <v>27169</v>
      </c>
      <c r="C146" s="217" t="s">
        <v>27170</v>
      </c>
      <c r="D146" s="217" t="s">
        <v>27171</v>
      </c>
      <c r="E146" s="216" t="s">
        <v>26792</v>
      </c>
      <c r="F146" s="218">
        <v>1.01</v>
      </c>
      <c r="G146" s="217" t="s">
        <v>26806</v>
      </c>
      <c r="H146" s="216" t="s">
        <v>26794</v>
      </c>
      <c r="I146" s="217"/>
    </row>
    <row r="147" spans="1:9" s="219" customFormat="1" ht="28.95" customHeight="1" x14ac:dyDescent="0.3">
      <c r="A147" s="216">
        <v>145</v>
      </c>
      <c r="B147" s="217" t="s">
        <v>27172</v>
      </c>
      <c r="C147" s="217" t="s">
        <v>3685</v>
      </c>
      <c r="D147" s="217" t="s">
        <v>27173</v>
      </c>
      <c r="E147" s="216" t="s">
        <v>26792</v>
      </c>
      <c r="F147" s="218">
        <v>0.2</v>
      </c>
      <c r="G147" s="217" t="s">
        <v>26806</v>
      </c>
      <c r="H147" s="216" t="s">
        <v>26794</v>
      </c>
      <c r="I147" s="217"/>
    </row>
    <row r="148" spans="1:9" s="219" customFormat="1" ht="28.95" customHeight="1" x14ac:dyDescent="0.3">
      <c r="A148" s="216">
        <v>146</v>
      </c>
      <c r="B148" s="217" t="s">
        <v>27174</v>
      </c>
      <c r="C148" s="217" t="s">
        <v>4245</v>
      </c>
      <c r="D148" s="217" t="s">
        <v>27175</v>
      </c>
      <c r="E148" s="216" t="s">
        <v>26792</v>
      </c>
      <c r="F148" s="218">
        <v>1.21</v>
      </c>
      <c r="G148" s="217" t="s">
        <v>26806</v>
      </c>
      <c r="H148" s="216" t="s">
        <v>26794</v>
      </c>
      <c r="I148" s="217"/>
    </row>
    <row r="149" spans="1:9" s="219" customFormat="1" ht="28.95" customHeight="1" x14ac:dyDescent="0.3">
      <c r="A149" s="216">
        <v>147</v>
      </c>
      <c r="B149" s="217" t="s">
        <v>27176</v>
      </c>
      <c r="C149" s="217" t="s">
        <v>27177</v>
      </c>
      <c r="D149" s="217" t="s">
        <v>27178</v>
      </c>
      <c r="E149" s="216" t="s">
        <v>26792</v>
      </c>
      <c r="F149" s="218">
        <v>0.3</v>
      </c>
      <c r="G149" s="217" t="s">
        <v>26806</v>
      </c>
      <c r="H149" s="216" t="s">
        <v>26794</v>
      </c>
      <c r="I149" s="217"/>
    </row>
    <row r="150" spans="1:9" s="219" customFormat="1" ht="28.95" customHeight="1" x14ac:dyDescent="0.3">
      <c r="A150" s="216">
        <v>148</v>
      </c>
      <c r="B150" s="217" t="s">
        <v>27179</v>
      </c>
      <c r="C150" s="217" t="s">
        <v>27180</v>
      </c>
      <c r="D150" s="217" t="s">
        <v>27181</v>
      </c>
      <c r="E150" s="216" t="s">
        <v>26792</v>
      </c>
      <c r="F150" s="218">
        <v>1</v>
      </c>
      <c r="G150" s="217" t="s">
        <v>26806</v>
      </c>
      <c r="H150" s="216" t="s">
        <v>26794</v>
      </c>
      <c r="I150" s="217"/>
    </row>
    <row r="151" spans="1:9" s="219" customFormat="1" ht="28.95" customHeight="1" x14ac:dyDescent="0.3">
      <c r="A151" s="216">
        <v>149</v>
      </c>
      <c r="B151" s="217" t="s">
        <v>27182</v>
      </c>
      <c r="C151" s="217" t="s">
        <v>27183</v>
      </c>
      <c r="D151" s="217" t="s">
        <v>27184</v>
      </c>
      <c r="E151" s="216" t="s">
        <v>26792</v>
      </c>
      <c r="F151" s="218">
        <v>0.4</v>
      </c>
      <c r="G151" s="217" t="s">
        <v>26793</v>
      </c>
      <c r="H151" s="216" t="s">
        <v>26794</v>
      </c>
      <c r="I151" s="217"/>
    </row>
    <row r="152" spans="1:9" s="219" customFormat="1" ht="28.95" customHeight="1" x14ac:dyDescent="0.3">
      <c r="A152" s="216">
        <v>150</v>
      </c>
      <c r="B152" s="217" t="s">
        <v>27185</v>
      </c>
      <c r="C152" s="217" t="s">
        <v>9706</v>
      </c>
      <c r="D152" s="217" t="s">
        <v>27186</v>
      </c>
      <c r="E152" s="216" t="s">
        <v>26792</v>
      </c>
      <c r="F152" s="218">
        <v>0.4</v>
      </c>
      <c r="G152" s="217" t="s">
        <v>26806</v>
      </c>
      <c r="H152" s="216" t="s">
        <v>26794</v>
      </c>
      <c r="I152" s="217"/>
    </row>
    <row r="153" spans="1:9" s="219" customFormat="1" ht="28.95" customHeight="1" x14ac:dyDescent="0.3">
      <c r="A153" s="216">
        <v>151</v>
      </c>
      <c r="B153" s="217" t="s">
        <v>4422</v>
      </c>
      <c r="C153" s="217" t="s">
        <v>27187</v>
      </c>
      <c r="D153" s="217" t="s">
        <v>27188</v>
      </c>
      <c r="E153" s="216" t="s">
        <v>26792</v>
      </c>
      <c r="F153" s="218">
        <v>0.2</v>
      </c>
      <c r="G153" s="217" t="s">
        <v>26806</v>
      </c>
      <c r="H153" s="216" t="s">
        <v>26794</v>
      </c>
      <c r="I153" s="217"/>
    </row>
    <row r="154" spans="1:9" s="219" customFormat="1" ht="28.95" customHeight="1" x14ac:dyDescent="0.3">
      <c r="A154" s="216">
        <v>152</v>
      </c>
      <c r="B154" s="217" t="s">
        <v>27189</v>
      </c>
      <c r="C154" s="217" t="s">
        <v>27190</v>
      </c>
      <c r="D154" s="217" t="s">
        <v>27191</v>
      </c>
      <c r="E154" s="216" t="s">
        <v>26792</v>
      </c>
      <c r="F154" s="218">
        <v>1</v>
      </c>
      <c r="G154" s="217" t="s">
        <v>26793</v>
      </c>
      <c r="H154" s="216" t="s">
        <v>26794</v>
      </c>
      <c r="I154" s="217"/>
    </row>
    <row r="155" spans="1:9" s="219" customFormat="1" ht="28.95" customHeight="1" x14ac:dyDescent="0.3">
      <c r="A155" s="216">
        <v>153</v>
      </c>
      <c r="B155" s="217" t="s">
        <v>27192</v>
      </c>
      <c r="C155" s="217" t="s">
        <v>27193</v>
      </c>
      <c r="D155" s="217" t="s">
        <v>27194</v>
      </c>
      <c r="E155" s="216" t="s">
        <v>26792</v>
      </c>
      <c r="F155" s="218">
        <v>0.89</v>
      </c>
      <c r="G155" s="217" t="s">
        <v>27195</v>
      </c>
      <c r="H155" s="216" t="s">
        <v>26794</v>
      </c>
      <c r="I155" s="217"/>
    </row>
    <row r="156" spans="1:9" s="219" customFormat="1" ht="28.95" customHeight="1" x14ac:dyDescent="0.3">
      <c r="A156" s="216">
        <v>154</v>
      </c>
      <c r="B156" s="217" t="s">
        <v>27196</v>
      </c>
      <c r="C156" s="217" t="s">
        <v>27197</v>
      </c>
      <c r="D156" s="217" t="s">
        <v>27198</v>
      </c>
      <c r="E156" s="216" t="s">
        <v>26792</v>
      </c>
      <c r="F156" s="218">
        <v>0.8</v>
      </c>
      <c r="G156" s="217" t="s">
        <v>27199</v>
      </c>
      <c r="H156" s="216" t="s">
        <v>26794</v>
      </c>
      <c r="I156" s="217"/>
    </row>
    <row r="157" spans="1:9" s="219" customFormat="1" ht="28.95" customHeight="1" x14ac:dyDescent="0.3">
      <c r="A157" s="216">
        <v>155</v>
      </c>
      <c r="B157" s="217" t="s">
        <v>27200</v>
      </c>
      <c r="C157" s="217" t="s">
        <v>27201</v>
      </c>
      <c r="D157" s="217" t="s">
        <v>27202</v>
      </c>
      <c r="E157" s="216" t="s">
        <v>26792</v>
      </c>
      <c r="F157" s="218">
        <v>0.2</v>
      </c>
      <c r="G157" s="217" t="s">
        <v>27203</v>
      </c>
      <c r="H157" s="216" t="s">
        <v>26794</v>
      </c>
      <c r="I157" s="217"/>
    </row>
    <row r="158" spans="1:9" s="219" customFormat="1" ht="28.95" customHeight="1" x14ac:dyDescent="0.3">
      <c r="A158" s="216">
        <v>156</v>
      </c>
      <c r="B158" s="217" t="s">
        <v>27204</v>
      </c>
      <c r="C158" s="217" t="s">
        <v>27205</v>
      </c>
      <c r="D158" s="217" t="s">
        <v>27206</v>
      </c>
      <c r="E158" s="216" t="s">
        <v>26792</v>
      </c>
      <c r="F158" s="218">
        <v>0.2</v>
      </c>
      <c r="G158" s="217" t="s">
        <v>27207</v>
      </c>
      <c r="H158" s="216" t="s">
        <v>26794</v>
      </c>
      <c r="I158" s="217"/>
    </row>
    <row r="159" spans="1:9" s="219" customFormat="1" ht="28.95" customHeight="1" x14ac:dyDescent="0.3">
      <c r="A159" s="216">
        <v>157</v>
      </c>
      <c r="B159" s="217" t="s">
        <v>27208</v>
      </c>
      <c r="C159" s="217" t="s">
        <v>27209</v>
      </c>
      <c r="D159" s="217" t="s">
        <v>27210</v>
      </c>
      <c r="E159" s="216" t="s">
        <v>26792</v>
      </c>
      <c r="F159" s="218">
        <v>0.6</v>
      </c>
      <c r="G159" s="217" t="s">
        <v>26819</v>
      </c>
      <c r="H159" s="216" t="s">
        <v>26794</v>
      </c>
      <c r="I159" s="217"/>
    </row>
    <row r="160" spans="1:9" s="219" customFormat="1" ht="28.95" customHeight="1" x14ac:dyDescent="0.3">
      <c r="A160" s="216">
        <v>158</v>
      </c>
      <c r="B160" s="217" t="s">
        <v>27211</v>
      </c>
      <c r="C160" s="217" t="s">
        <v>27212</v>
      </c>
      <c r="D160" s="217" t="s">
        <v>27213</v>
      </c>
      <c r="E160" s="216" t="s">
        <v>26792</v>
      </c>
      <c r="F160" s="218">
        <v>0.38</v>
      </c>
      <c r="G160" s="217" t="s">
        <v>27214</v>
      </c>
      <c r="H160" s="216" t="s">
        <v>26794</v>
      </c>
      <c r="I160" s="217"/>
    </row>
    <row r="161" spans="1:9" s="219" customFormat="1" ht="28.95" customHeight="1" x14ac:dyDescent="0.3">
      <c r="A161" s="216">
        <v>159</v>
      </c>
      <c r="B161" s="217" t="s">
        <v>27215</v>
      </c>
      <c r="C161" s="217" t="s">
        <v>27216</v>
      </c>
      <c r="D161" s="217" t="s">
        <v>27217</v>
      </c>
      <c r="E161" s="216" t="s">
        <v>26792</v>
      </c>
      <c r="F161" s="218">
        <v>0.54100000000000004</v>
      </c>
      <c r="G161" s="217" t="s">
        <v>27214</v>
      </c>
      <c r="H161" s="216" t="s">
        <v>26794</v>
      </c>
      <c r="I161" s="217"/>
    </row>
    <row r="162" spans="1:9" s="219" customFormat="1" ht="28.95" customHeight="1" x14ac:dyDescent="0.3">
      <c r="A162" s="216">
        <v>160</v>
      </c>
      <c r="B162" s="217" t="s">
        <v>27218</v>
      </c>
      <c r="C162" s="217" t="s">
        <v>10808</v>
      </c>
      <c r="D162" s="217" t="s">
        <v>27219</v>
      </c>
      <c r="E162" s="216" t="s">
        <v>26792</v>
      </c>
      <c r="F162" s="218">
        <v>0.2</v>
      </c>
      <c r="G162" s="217" t="s">
        <v>26798</v>
      </c>
      <c r="H162" s="216" t="s">
        <v>26794</v>
      </c>
      <c r="I162" s="217"/>
    </row>
    <row r="163" spans="1:9" s="219" customFormat="1" ht="28.95" customHeight="1" x14ac:dyDescent="0.3">
      <c r="A163" s="216">
        <v>161</v>
      </c>
      <c r="B163" s="217" t="s">
        <v>27220</v>
      </c>
      <c r="C163" s="217" t="s">
        <v>27221</v>
      </c>
      <c r="D163" s="217" t="s">
        <v>27222</v>
      </c>
      <c r="E163" s="216" t="s">
        <v>26792</v>
      </c>
      <c r="F163" s="218">
        <v>1.2</v>
      </c>
      <c r="G163" s="217" t="s">
        <v>26793</v>
      </c>
      <c r="H163" s="216" t="s">
        <v>26794</v>
      </c>
      <c r="I163" s="217"/>
    </row>
    <row r="164" spans="1:9" s="219" customFormat="1" ht="28.95" customHeight="1" x14ac:dyDescent="0.3">
      <c r="A164" s="216">
        <v>162</v>
      </c>
      <c r="B164" s="217" t="s">
        <v>27223</v>
      </c>
      <c r="C164" s="217" t="s">
        <v>27224</v>
      </c>
      <c r="D164" s="217" t="s">
        <v>27225</v>
      </c>
      <c r="E164" s="216" t="s">
        <v>26792</v>
      </c>
      <c r="F164" s="218">
        <v>0.2</v>
      </c>
      <c r="G164" s="217" t="s">
        <v>27226</v>
      </c>
      <c r="H164" s="216" t="s">
        <v>26794</v>
      </c>
      <c r="I164" s="217"/>
    </row>
    <row r="165" spans="1:9" s="219" customFormat="1" ht="28.95" customHeight="1" x14ac:dyDescent="0.3">
      <c r="A165" s="216">
        <v>163</v>
      </c>
      <c r="B165" s="217" t="s">
        <v>27227</v>
      </c>
      <c r="C165" s="217" t="s">
        <v>27228</v>
      </c>
      <c r="D165" s="217" t="s">
        <v>27229</v>
      </c>
      <c r="E165" s="216" t="s">
        <v>26792</v>
      </c>
      <c r="F165" s="218">
        <v>0.45100000000000001</v>
      </c>
      <c r="G165" s="217" t="s">
        <v>27226</v>
      </c>
      <c r="H165" s="216" t="s">
        <v>26794</v>
      </c>
      <c r="I165" s="217"/>
    </row>
    <row r="166" spans="1:9" s="219" customFormat="1" ht="28.95" customHeight="1" x14ac:dyDescent="0.3">
      <c r="A166" s="216">
        <v>164</v>
      </c>
      <c r="B166" s="217" t="s">
        <v>27230</v>
      </c>
      <c r="C166" s="217" t="s">
        <v>27231</v>
      </c>
      <c r="D166" s="217" t="s">
        <v>27232</v>
      </c>
      <c r="E166" s="216" t="s">
        <v>26792</v>
      </c>
      <c r="F166" s="218">
        <v>0.2</v>
      </c>
      <c r="G166" s="217" t="s">
        <v>27226</v>
      </c>
      <c r="H166" s="216" t="s">
        <v>26794</v>
      </c>
      <c r="I166" s="217"/>
    </row>
    <row r="167" spans="1:9" s="219" customFormat="1" ht="28.95" customHeight="1" x14ac:dyDescent="0.3">
      <c r="A167" s="216">
        <v>165</v>
      </c>
      <c r="B167" s="217" t="s">
        <v>27233</v>
      </c>
      <c r="C167" s="217" t="s">
        <v>264</v>
      </c>
      <c r="D167" s="217" t="s">
        <v>27234</v>
      </c>
      <c r="E167" s="216" t="s">
        <v>26792</v>
      </c>
      <c r="F167" s="218">
        <v>0.8</v>
      </c>
      <c r="G167" s="217" t="s">
        <v>27235</v>
      </c>
      <c r="H167" s="216" t="s">
        <v>26794</v>
      </c>
      <c r="I167" s="217"/>
    </row>
    <row r="168" spans="1:9" s="219" customFormat="1" ht="28.95" customHeight="1" x14ac:dyDescent="0.3">
      <c r="A168" s="216">
        <v>166</v>
      </c>
      <c r="B168" s="217" t="s">
        <v>27236</v>
      </c>
      <c r="C168" s="217" t="s">
        <v>27237</v>
      </c>
      <c r="D168" s="217" t="s">
        <v>27238</v>
      </c>
      <c r="E168" s="216" t="s">
        <v>26792</v>
      </c>
      <c r="F168" s="218">
        <v>0.82599999999999996</v>
      </c>
      <c r="G168" s="217" t="s">
        <v>26806</v>
      </c>
      <c r="H168" s="216" t="s">
        <v>26794</v>
      </c>
      <c r="I168" s="217"/>
    </row>
    <row r="169" spans="1:9" s="219" customFormat="1" ht="28.95" customHeight="1" x14ac:dyDescent="0.3">
      <c r="A169" s="216">
        <v>167</v>
      </c>
      <c r="B169" s="217" t="s">
        <v>27239</v>
      </c>
      <c r="C169" s="217" t="s">
        <v>27112</v>
      </c>
      <c r="D169" s="217" t="s">
        <v>27240</v>
      </c>
      <c r="E169" s="216" t="s">
        <v>26792</v>
      </c>
      <c r="F169" s="218">
        <v>2.1059999999999999</v>
      </c>
      <c r="G169" s="217" t="s">
        <v>26793</v>
      </c>
      <c r="H169" s="216" t="s">
        <v>26794</v>
      </c>
      <c r="I169" s="217"/>
    </row>
    <row r="170" spans="1:9" s="219" customFormat="1" ht="28.95" customHeight="1" x14ac:dyDescent="0.3">
      <c r="A170" s="216">
        <v>168</v>
      </c>
      <c r="B170" s="217" t="s">
        <v>27241</v>
      </c>
      <c r="C170" s="217" t="s">
        <v>1482</v>
      </c>
      <c r="D170" s="217" t="s">
        <v>27242</v>
      </c>
      <c r="E170" s="216" t="s">
        <v>26792</v>
      </c>
      <c r="F170" s="218">
        <v>0.51100000000000001</v>
      </c>
      <c r="G170" s="217" t="s">
        <v>26900</v>
      </c>
      <c r="H170" s="216" t="s">
        <v>26794</v>
      </c>
      <c r="I170" s="217"/>
    </row>
    <row r="171" spans="1:9" s="219" customFormat="1" ht="28.95" customHeight="1" x14ac:dyDescent="0.3">
      <c r="A171" s="216">
        <v>169</v>
      </c>
      <c r="B171" s="217" t="s">
        <v>27243</v>
      </c>
      <c r="C171" s="217" t="s">
        <v>27244</v>
      </c>
      <c r="D171" s="217" t="s">
        <v>27245</v>
      </c>
      <c r="E171" s="216" t="s">
        <v>26792</v>
      </c>
      <c r="F171" s="218">
        <v>0.35699999999999998</v>
      </c>
      <c r="G171" s="217" t="s">
        <v>26900</v>
      </c>
      <c r="H171" s="216" t="s">
        <v>26794</v>
      </c>
      <c r="I171" s="217"/>
    </row>
    <row r="172" spans="1:9" s="219" customFormat="1" ht="28.95" customHeight="1" x14ac:dyDescent="0.3">
      <c r="A172" s="216">
        <v>170</v>
      </c>
      <c r="B172" s="217" t="s">
        <v>27246</v>
      </c>
      <c r="C172" s="217" t="s">
        <v>27247</v>
      </c>
      <c r="D172" s="217" t="s">
        <v>27248</v>
      </c>
      <c r="E172" s="216" t="s">
        <v>26792</v>
      </c>
      <c r="F172" s="218">
        <v>0.4</v>
      </c>
      <c r="G172" s="217" t="s">
        <v>27249</v>
      </c>
      <c r="H172" s="216" t="s">
        <v>26794</v>
      </c>
      <c r="I172" s="217"/>
    </row>
    <row r="173" spans="1:9" s="219" customFormat="1" ht="28.95" customHeight="1" x14ac:dyDescent="0.3">
      <c r="A173" s="216">
        <v>171</v>
      </c>
      <c r="B173" s="217" t="s">
        <v>27250</v>
      </c>
      <c r="C173" s="217" t="s">
        <v>27251</v>
      </c>
      <c r="D173" s="217" t="s">
        <v>27252</v>
      </c>
      <c r="E173" s="216" t="s">
        <v>26792</v>
      </c>
      <c r="F173" s="218">
        <v>1</v>
      </c>
      <c r="G173" s="217" t="s">
        <v>26806</v>
      </c>
      <c r="H173" s="216" t="s">
        <v>26794</v>
      </c>
      <c r="I173" s="217"/>
    </row>
    <row r="174" spans="1:9" s="219" customFormat="1" ht="28.95" customHeight="1" x14ac:dyDescent="0.3">
      <c r="A174" s="216">
        <v>172</v>
      </c>
      <c r="B174" s="217" t="s">
        <v>27253</v>
      </c>
      <c r="C174" s="217" t="s">
        <v>27251</v>
      </c>
      <c r="D174" s="217" t="s">
        <v>27254</v>
      </c>
      <c r="E174" s="216" t="s">
        <v>26792</v>
      </c>
      <c r="F174" s="218">
        <v>1</v>
      </c>
      <c r="G174" s="217" t="s">
        <v>26806</v>
      </c>
      <c r="H174" s="216" t="s">
        <v>26794</v>
      </c>
      <c r="I174" s="217"/>
    </row>
    <row r="175" spans="1:9" s="219" customFormat="1" ht="28.95" customHeight="1" x14ac:dyDescent="0.3">
      <c r="A175" s="216">
        <v>173</v>
      </c>
      <c r="B175" s="217" t="s">
        <v>27255</v>
      </c>
      <c r="C175" s="217" t="s">
        <v>27256</v>
      </c>
      <c r="D175" s="217" t="s">
        <v>27257</v>
      </c>
      <c r="E175" s="216" t="s">
        <v>26792</v>
      </c>
      <c r="F175" s="218">
        <v>1.6</v>
      </c>
      <c r="G175" s="217" t="s">
        <v>26806</v>
      </c>
      <c r="H175" s="216" t="s">
        <v>26794</v>
      </c>
      <c r="I175" s="217"/>
    </row>
    <row r="176" spans="1:9" s="219" customFormat="1" ht="28.95" customHeight="1" x14ac:dyDescent="0.3">
      <c r="A176" s="216">
        <v>174</v>
      </c>
      <c r="B176" s="217" t="s">
        <v>27258</v>
      </c>
      <c r="C176" s="217" t="s">
        <v>27094</v>
      </c>
      <c r="D176" s="217" t="s">
        <v>27259</v>
      </c>
      <c r="E176" s="216" t="s">
        <v>26792</v>
      </c>
      <c r="F176" s="218">
        <v>1.64</v>
      </c>
      <c r="G176" s="217" t="s">
        <v>26806</v>
      </c>
      <c r="H176" s="216" t="s">
        <v>26794</v>
      </c>
      <c r="I176" s="217"/>
    </row>
    <row r="177" spans="1:9" s="219" customFormat="1" ht="28.95" customHeight="1" x14ac:dyDescent="0.3">
      <c r="A177" s="216">
        <v>175</v>
      </c>
      <c r="B177" s="217" t="s">
        <v>27260</v>
      </c>
      <c r="C177" s="217" t="s">
        <v>607</v>
      </c>
      <c r="D177" s="217" t="s">
        <v>27261</v>
      </c>
      <c r="E177" s="216" t="s">
        <v>26792</v>
      </c>
      <c r="F177" s="218">
        <v>1.37</v>
      </c>
      <c r="G177" s="217" t="s">
        <v>26806</v>
      </c>
      <c r="H177" s="216" t="s">
        <v>26794</v>
      </c>
      <c r="I177" s="217"/>
    </row>
    <row r="178" spans="1:9" s="219" customFormat="1" ht="28.95" customHeight="1" x14ac:dyDescent="0.3">
      <c r="A178" s="216">
        <v>176</v>
      </c>
      <c r="B178" s="217" t="s">
        <v>27262</v>
      </c>
      <c r="C178" s="217" t="s">
        <v>27263</v>
      </c>
      <c r="D178" s="217" t="s">
        <v>27264</v>
      </c>
      <c r="E178" s="216" t="s">
        <v>26792</v>
      </c>
      <c r="F178" s="218">
        <v>1.2</v>
      </c>
      <c r="G178" s="217" t="s">
        <v>26793</v>
      </c>
      <c r="H178" s="216" t="s">
        <v>26794</v>
      </c>
      <c r="I178" s="217"/>
    </row>
    <row r="179" spans="1:9" s="219" customFormat="1" ht="28.95" customHeight="1" x14ac:dyDescent="0.3">
      <c r="A179" s="216">
        <v>177</v>
      </c>
      <c r="B179" s="217" t="s">
        <v>27265</v>
      </c>
      <c r="C179" s="217" t="s">
        <v>27262</v>
      </c>
      <c r="D179" s="217" t="s">
        <v>27266</v>
      </c>
      <c r="E179" s="216" t="s">
        <v>26792</v>
      </c>
      <c r="F179" s="218">
        <v>0.8</v>
      </c>
      <c r="G179" s="217" t="s">
        <v>26793</v>
      </c>
      <c r="H179" s="216" t="s">
        <v>26794</v>
      </c>
      <c r="I179" s="217"/>
    </row>
    <row r="180" spans="1:9" s="219" customFormat="1" ht="28.95" customHeight="1" x14ac:dyDescent="0.3">
      <c r="A180" s="216">
        <v>178</v>
      </c>
      <c r="B180" s="217" t="s">
        <v>27267</v>
      </c>
      <c r="C180" s="217" t="s">
        <v>27268</v>
      </c>
      <c r="D180" s="217" t="s">
        <v>27269</v>
      </c>
      <c r="E180" s="216" t="s">
        <v>26792</v>
      </c>
      <c r="F180" s="218">
        <v>0.3</v>
      </c>
      <c r="G180" s="217" t="s">
        <v>26793</v>
      </c>
      <c r="H180" s="216" t="s">
        <v>26794</v>
      </c>
      <c r="I180" s="217"/>
    </row>
    <row r="181" spans="1:9" s="219" customFormat="1" ht="28.95" customHeight="1" x14ac:dyDescent="0.3">
      <c r="A181" s="216">
        <v>179</v>
      </c>
      <c r="B181" s="217" t="s">
        <v>27270</v>
      </c>
      <c r="C181" s="217" t="s">
        <v>4245</v>
      </c>
      <c r="D181" s="217" t="s">
        <v>27271</v>
      </c>
      <c r="E181" s="216" t="s">
        <v>26792</v>
      </c>
      <c r="F181" s="218">
        <v>1.4</v>
      </c>
      <c r="G181" s="217" t="s">
        <v>26806</v>
      </c>
      <c r="H181" s="216" t="s">
        <v>26794</v>
      </c>
      <c r="I181" s="217"/>
    </row>
    <row r="182" spans="1:9" s="219" customFormat="1" ht="28.95" customHeight="1" x14ac:dyDescent="0.3">
      <c r="A182" s="216">
        <v>180</v>
      </c>
      <c r="B182" s="217" t="s">
        <v>27272</v>
      </c>
      <c r="C182" s="217" t="s">
        <v>27273</v>
      </c>
      <c r="D182" s="217" t="s">
        <v>27274</v>
      </c>
      <c r="E182" s="216" t="s">
        <v>26792</v>
      </c>
      <c r="F182" s="218">
        <v>1.6</v>
      </c>
      <c r="G182" s="217" t="s">
        <v>26793</v>
      </c>
      <c r="H182" s="216" t="s">
        <v>26794</v>
      </c>
      <c r="I182" s="217"/>
    </row>
    <row r="183" spans="1:9" s="219" customFormat="1" ht="28.95" customHeight="1" x14ac:dyDescent="0.3">
      <c r="A183" s="216">
        <v>181</v>
      </c>
      <c r="B183" s="217" t="s">
        <v>27275</v>
      </c>
      <c r="C183" s="217" t="s">
        <v>27276</v>
      </c>
      <c r="D183" s="217" t="s">
        <v>27277</v>
      </c>
      <c r="E183" s="216" t="s">
        <v>26792</v>
      </c>
      <c r="F183" s="218">
        <v>0.2</v>
      </c>
      <c r="G183" s="217" t="s">
        <v>26806</v>
      </c>
      <c r="H183" s="216" t="s">
        <v>26794</v>
      </c>
      <c r="I183" s="217"/>
    </row>
    <row r="184" spans="1:9" s="219" customFormat="1" ht="28.95" customHeight="1" x14ac:dyDescent="0.3">
      <c r="A184" s="216">
        <v>182</v>
      </c>
      <c r="B184" s="217" t="s">
        <v>27278</v>
      </c>
      <c r="C184" s="217" t="s">
        <v>27279</v>
      </c>
      <c r="D184" s="217" t="s">
        <v>27280</v>
      </c>
      <c r="E184" s="216" t="s">
        <v>26792</v>
      </c>
      <c r="F184" s="218">
        <v>0.51100000000000001</v>
      </c>
      <c r="G184" s="217" t="s">
        <v>26793</v>
      </c>
      <c r="H184" s="216" t="s">
        <v>26794</v>
      </c>
      <c r="I184" s="217"/>
    </row>
    <row r="185" spans="1:9" s="219" customFormat="1" ht="28.95" customHeight="1" x14ac:dyDescent="0.3">
      <c r="A185" s="216">
        <v>183</v>
      </c>
      <c r="B185" s="217" t="s">
        <v>27281</v>
      </c>
      <c r="C185" s="217" t="s">
        <v>27282</v>
      </c>
      <c r="D185" s="217" t="s">
        <v>27283</v>
      </c>
      <c r="E185" s="216" t="s">
        <v>26792</v>
      </c>
      <c r="F185" s="218">
        <v>0.2</v>
      </c>
      <c r="G185" s="217" t="s">
        <v>26806</v>
      </c>
      <c r="H185" s="216" t="s">
        <v>26794</v>
      </c>
      <c r="I185" s="217"/>
    </row>
    <row r="186" spans="1:9" s="219" customFormat="1" ht="28.95" customHeight="1" x14ac:dyDescent="0.3">
      <c r="A186" s="216">
        <v>184</v>
      </c>
      <c r="B186" s="217" t="s">
        <v>27284</v>
      </c>
      <c r="C186" s="217" t="s">
        <v>27094</v>
      </c>
      <c r="D186" s="217" t="s">
        <v>27285</v>
      </c>
      <c r="E186" s="216" t="s">
        <v>26792</v>
      </c>
      <c r="F186" s="218">
        <v>0.4</v>
      </c>
      <c r="G186" s="217" t="s">
        <v>26793</v>
      </c>
      <c r="H186" s="216" t="s">
        <v>26794</v>
      </c>
      <c r="I186" s="217"/>
    </row>
    <row r="187" spans="1:9" s="219" customFormat="1" ht="28.95" customHeight="1" x14ac:dyDescent="0.3">
      <c r="A187" s="216">
        <v>185</v>
      </c>
      <c r="B187" s="217" t="s">
        <v>27286</v>
      </c>
      <c r="C187" s="217" t="s">
        <v>27287</v>
      </c>
      <c r="D187" s="217" t="s">
        <v>27288</v>
      </c>
      <c r="E187" s="216" t="s">
        <v>26792</v>
      </c>
      <c r="F187" s="218">
        <v>1.2</v>
      </c>
      <c r="G187" s="217" t="s">
        <v>26793</v>
      </c>
      <c r="H187" s="216" t="s">
        <v>26794</v>
      </c>
      <c r="I187" s="217"/>
    </row>
    <row r="188" spans="1:9" s="219" customFormat="1" ht="28.95" customHeight="1" x14ac:dyDescent="0.3">
      <c r="A188" s="216">
        <v>186</v>
      </c>
      <c r="B188" s="217" t="s">
        <v>27289</v>
      </c>
      <c r="C188" s="217" t="s">
        <v>27290</v>
      </c>
      <c r="D188" s="217" t="s">
        <v>27291</v>
      </c>
      <c r="E188" s="216" t="s">
        <v>26792</v>
      </c>
      <c r="F188" s="218">
        <v>0.45200000000000001</v>
      </c>
      <c r="G188" s="217" t="s">
        <v>26806</v>
      </c>
      <c r="H188" s="216" t="s">
        <v>26794</v>
      </c>
      <c r="I188" s="217"/>
    </row>
    <row r="189" spans="1:9" s="219" customFormat="1" ht="28.95" customHeight="1" x14ac:dyDescent="0.3">
      <c r="A189" s="216">
        <v>187</v>
      </c>
      <c r="B189" s="217" t="s">
        <v>27292</v>
      </c>
      <c r="C189" s="217" t="s">
        <v>27293</v>
      </c>
      <c r="D189" s="217" t="s">
        <v>27294</v>
      </c>
      <c r="E189" s="216" t="s">
        <v>26792</v>
      </c>
      <c r="F189" s="218">
        <v>0.8</v>
      </c>
      <c r="G189" s="217" t="s">
        <v>26806</v>
      </c>
      <c r="H189" s="216" t="s">
        <v>26794</v>
      </c>
      <c r="I189" s="217"/>
    </row>
    <row r="190" spans="1:9" s="219" customFormat="1" ht="28.95" customHeight="1" x14ac:dyDescent="0.3">
      <c r="A190" s="216">
        <v>188</v>
      </c>
      <c r="B190" s="217" t="s">
        <v>27295</v>
      </c>
      <c r="C190" s="217" t="s">
        <v>27296</v>
      </c>
      <c r="D190" s="217" t="s">
        <v>27297</v>
      </c>
      <c r="E190" s="216" t="s">
        <v>26792</v>
      </c>
      <c r="F190" s="218">
        <v>1.6</v>
      </c>
      <c r="G190" s="217" t="s">
        <v>27137</v>
      </c>
      <c r="H190" s="216" t="s">
        <v>26794</v>
      </c>
      <c r="I190" s="217"/>
    </row>
    <row r="191" spans="1:9" s="219" customFormat="1" ht="28.95" customHeight="1" x14ac:dyDescent="0.3">
      <c r="A191" s="216">
        <v>189</v>
      </c>
      <c r="B191" s="217" t="s">
        <v>27298</v>
      </c>
      <c r="C191" s="217" t="s">
        <v>27276</v>
      </c>
      <c r="D191" s="217" t="s">
        <v>27299</v>
      </c>
      <c r="E191" s="216" t="s">
        <v>26792</v>
      </c>
      <c r="F191" s="218">
        <v>1</v>
      </c>
      <c r="G191" s="217" t="s">
        <v>26806</v>
      </c>
      <c r="H191" s="216" t="s">
        <v>26794</v>
      </c>
      <c r="I191" s="217"/>
    </row>
    <row r="192" spans="1:9" s="219" customFormat="1" ht="28.95" customHeight="1" x14ac:dyDescent="0.3">
      <c r="A192" s="216">
        <v>190</v>
      </c>
      <c r="B192" s="217" t="s">
        <v>27300</v>
      </c>
      <c r="C192" s="217" t="s">
        <v>27301</v>
      </c>
      <c r="D192" s="217" t="s">
        <v>27302</v>
      </c>
      <c r="E192" s="216" t="s">
        <v>26792</v>
      </c>
      <c r="F192" s="218">
        <v>0.315</v>
      </c>
      <c r="G192" s="217" t="s">
        <v>26900</v>
      </c>
      <c r="H192" s="216" t="s">
        <v>26794</v>
      </c>
      <c r="I192" s="217"/>
    </row>
    <row r="193" spans="1:9" s="219" customFormat="1" ht="28.95" customHeight="1" x14ac:dyDescent="0.3">
      <c r="A193" s="216">
        <v>191</v>
      </c>
      <c r="B193" s="217" t="s">
        <v>27303</v>
      </c>
      <c r="C193" s="217" t="s">
        <v>27304</v>
      </c>
      <c r="D193" s="217" t="s">
        <v>27305</v>
      </c>
      <c r="E193" s="216" t="s">
        <v>26792</v>
      </c>
      <c r="F193" s="218">
        <v>1</v>
      </c>
      <c r="G193" s="217" t="s">
        <v>26793</v>
      </c>
      <c r="H193" s="216" t="s">
        <v>26794</v>
      </c>
      <c r="I193" s="217"/>
    </row>
    <row r="194" spans="1:9" s="219" customFormat="1" ht="28.95" customHeight="1" x14ac:dyDescent="0.3">
      <c r="A194" s="216">
        <v>192</v>
      </c>
      <c r="B194" s="217" t="s">
        <v>27306</v>
      </c>
      <c r="C194" s="217" t="s">
        <v>27307</v>
      </c>
      <c r="D194" s="217" t="s">
        <v>27308</v>
      </c>
      <c r="E194" s="216" t="s">
        <v>26792</v>
      </c>
      <c r="F194" s="218">
        <v>0.315</v>
      </c>
      <c r="G194" s="217" t="s">
        <v>26806</v>
      </c>
      <c r="H194" s="216" t="s">
        <v>26794</v>
      </c>
      <c r="I194" s="217"/>
    </row>
    <row r="195" spans="1:9" s="219" customFormat="1" ht="28.95" customHeight="1" x14ac:dyDescent="0.3">
      <c r="A195" s="216">
        <v>193</v>
      </c>
      <c r="B195" s="217" t="s">
        <v>27309</v>
      </c>
      <c r="C195" s="217" t="s">
        <v>27310</v>
      </c>
      <c r="D195" s="217" t="s">
        <v>27311</v>
      </c>
      <c r="E195" s="216" t="s">
        <v>26792</v>
      </c>
      <c r="F195" s="218">
        <v>0.6</v>
      </c>
      <c r="G195" s="217" t="s">
        <v>26806</v>
      </c>
      <c r="H195" s="216" t="s">
        <v>26794</v>
      </c>
      <c r="I195" s="217"/>
    </row>
    <row r="196" spans="1:9" s="219" customFormat="1" ht="28.95" customHeight="1" x14ac:dyDescent="0.3">
      <c r="A196" s="216">
        <v>194</v>
      </c>
      <c r="B196" s="217" t="s">
        <v>27312</v>
      </c>
      <c r="C196" s="217" t="s">
        <v>27313</v>
      </c>
      <c r="D196" s="217" t="s">
        <v>27314</v>
      </c>
      <c r="E196" s="216" t="s">
        <v>26792</v>
      </c>
      <c r="F196" s="218">
        <v>0.4</v>
      </c>
      <c r="G196" s="217" t="s">
        <v>26806</v>
      </c>
      <c r="H196" s="216" t="s">
        <v>26794</v>
      </c>
      <c r="I196" s="217"/>
    </row>
    <row r="197" spans="1:9" s="219" customFormat="1" ht="28.95" customHeight="1" x14ac:dyDescent="0.3">
      <c r="A197" s="216">
        <v>195</v>
      </c>
      <c r="B197" s="217" t="s">
        <v>27315</v>
      </c>
      <c r="C197" s="217" t="s">
        <v>27304</v>
      </c>
      <c r="D197" s="217" t="s">
        <v>27316</v>
      </c>
      <c r="E197" s="216" t="s">
        <v>26792</v>
      </c>
      <c r="F197" s="218">
        <v>0.8</v>
      </c>
      <c r="G197" s="217" t="s">
        <v>26806</v>
      </c>
      <c r="H197" s="216" t="s">
        <v>26794</v>
      </c>
      <c r="I197" s="217"/>
    </row>
    <row r="198" spans="1:9" s="219" customFormat="1" ht="28.95" customHeight="1" x14ac:dyDescent="0.3">
      <c r="A198" s="216">
        <v>196</v>
      </c>
      <c r="B198" s="217" t="s">
        <v>27317</v>
      </c>
      <c r="C198" s="217" t="s">
        <v>27318</v>
      </c>
      <c r="D198" s="217" t="s">
        <v>27319</v>
      </c>
      <c r="E198" s="216" t="s">
        <v>26792</v>
      </c>
      <c r="F198" s="218">
        <v>0.6</v>
      </c>
      <c r="G198" s="217" t="s">
        <v>26806</v>
      </c>
      <c r="H198" s="216" t="s">
        <v>26794</v>
      </c>
      <c r="I198" s="217"/>
    </row>
    <row r="199" spans="1:9" s="219" customFormat="1" ht="28.95" customHeight="1" x14ac:dyDescent="0.3">
      <c r="A199" s="216">
        <v>197</v>
      </c>
      <c r="B199" s="217" t="s">
        <v>27320</v>
      </c>
      <c r="C199" s="217" t="s">
        <v>27321</v>
      </c>
      <c r="D199" s="217" t="s">
        <v>27322</v>
      </c>
      <c r="E199" s="216" t="s">
        <v>26792</v>
      </c>
      <c r="F199" s="218">
        <v>1.6</v>
      </c>
      <c r="G199" s="217" t="s">
        <v>26806</v>
      </c>
      <c r="H199" s="216" t="s">
        <v>26794</v>
      </c>
      <c r="I199" s="217"/>
    </row>
    <row r="200" spans="1:9" s="219" customFormat="1" ht="28.95" customHeight="1" x14ac:dyDescent="0.3">
      <c r="A200" s="216">
        <v>198</v>
      </c>
      <c r="B200" s="217" t="s">
        <v>27323</v>
      </c>
      <c r="C200" s="217" t="s">
        <v>27324</v>
      </c>
      <c r="D200" s="217" t="s">
        <v>27325</v>
      </c>
      <c r="E200" s="216" t="s">
        <v>26792</v>
      </c>
      <c r="F200" s="218">
        <v>1.6</v>
      </c>
      <c r="G200" s="217" t="s">
        <v>26793</v>
      </c>
      <c r="H200" s="216" t="s">
        <v>26794</v>
      </c>
      <c r="I200" s="217"/>
    </row>
    <row r="201" spans="1:9" s="219" customFormat="1" ht="28.95" customHeight="1" x14ac:dyDescent="0.3">
      <c r="A201" s="216">
        <v>199</v>
      </c>
      <c r="B201" s="217" t="s">
        <v>27326</v>
      </c>
      <c r="C201" s="217" t="s">
        <v>27327</v>
      </c>
      <c r="D201" s="217" t="s">
        <v>27328</v>
      </c>
      <c r="E201" s="216" t="s">
        <v>26792</v>
      </c>
      <c r="F201" s="218">
        <v>0.4</v>
      </c>
      <c r="G201" s="217" t="s">
        <v>27103</v>
      </c>
      <c r="H201" s="216" t="s">
        <v>26794</v>
      </c>
      <c r="I201" s="217"/>
    </row>
    <row r="202" spans="1:9" s="219" customFormat="1" ht="28.95" customHeight="1" x14ac:dyDescent="0.3">
      <c r="A202" s="216">
        <v>200</v>
      </c>
      <c r="B202" s="217" t="s">
        <v>27329</v>
      </c>
      <c r="C202" s="217" t="s">
        <v>27228</v>
      </c>
      <c r="D202" s="217" t="s">
        <v>27330</v>
      </c>
      <c r="E202" s="216" t="s">
        <v>26792</v>
      </c>
      <c r="F202" s="218">
        <v>0.3</v>
      </c>
      <c r="G202" s="217" t="s">
        <v>27103</v>
      </c>
      <c r="H202" s="216" t="s">
        <v>26794</v>
      </c>
      <c r="I202" s="217"/>
    </row>
    <row r="203" spans="1:9" s="219" customFormat="1" ht="28.95" customHeight="1" x14ac:dyDescent="0.3">
      <c r="A203" s="216">
        <v>201</v>
      </c>
      <c r="B203" s="217" t="s">
        <v>27331</v>
      </c>
      <c r="C203" s="217" t="s">
        <v>27185</v>
      </c>
      <c r="D203" s="217" t="s">
        <v>27332</v>
      </c>
      <c r="E203" s="216" t="s">
        <v>26792</v>
      </c>
      <c r="F203" s="218">
        <v>1</v>
      </c>
      <c r="G203" s="217" t="s">
        <v>26793</v>
      </c>
      <c r="H203" s="216" t="s">
        <v>26794</v>
      </c>
      <c r="I203" s="217"/>
    </row>
    <row r="204" spans="1:9" s="219" customFormat="1" ht="28.95" customHeight="1" x14ac:dyDescent="0.3">
      <c r="A204" s="216">
        <v>202</v>
      </c>
      <c r="B204" s="217" t="s">
        <v>27333</v>
      </c>
      <c r="C204" s="217" t="s">
        <v>27185</v>
      </c>
      <c r="D204" s="217" t="s">
        <v>27334</v>
      </c>
      <c r="E204" s="216" t="s">
        <v>26792</v>
      </c>
      <c r="F204" s="218">
        <v>1</v>
      </c>
      <c r="G204" s="217" t="s">
        <v>26793</v>
      </c>
      <c r="H204" s="216" t="s">
        <v>26794</v>
      </c>
      <c r="I204" s="217"/>
    </row>
    <row r="205" spans="1:9" s="219" customFormat="1" ht="28.95" customHeight="1" x14ac:dyDescent="0.3">
      <c r="A205" s="216">
        <v>203</v>
      </c>
      <c r="B205" s="217" t="s">
        <v>27335</v>
      </c>
      <c r="C205" s="217" t="s">
        <v>27336</v>
      </c>
      <c r="D205" s="217" t="s">
        <v>27337</v>
      </c>
      <c r="E205" s="216" t="s">
        <v>26792</v>
      </c>
      <c r="F205" s="218">
        <v>1</v>
      </c>
      <c r="G205" s="217" t="s">
        <v>26793</v>
      </c>
      <c r="H205" s="216" t="s">
        <v>26794</v>
      </c>
      <c r="I205" s="217"/>
    </row>
    <row r="206" spans="1:9" s="219" customFormat="1" ht="28.95" customHeight="1" x14ac:dyDescent="0.3">
      <c r="A206" s="216">
        <v>204</v>
      </c>
      <c r="B206" s="217" t="s">
        <v>27338</v>
      </c>
      <c r="C206" s="217" t="s">
        <v>27339</v>
      </c>
      <c r="D206" s="217" t="s">
        <v>27340</v>
      </c>
      <c r="E206" s="216" t="s">
        <v>26792</v>
      </c>
      <c r="F206" s="218">
        <v>0.8</v>
      </c>
      <c r="G206" s="217" t="s">
        <v>26806</v>
      </c>
      <c r="H206" s="216" t="s">
        <v>26794</v>
      </c>
      <c r="I206" s="217"/>
    </row>
    <row r="207" spans="1:9" s="219" customFormat="1" ht="28.95" customHeight="1" x14ac:dyDescent="0.3">
      <c r="A207" s="216">
        <v>205</v>
      </c>
      <c r="B207" s="217" t="s">
        <v>27341</v>
      </c>
      <c r="C207" s="217" t="s">
        <v>27342</v>
      </c>
      <c r="D207" s="217" t="s">
        <v>27343</v>
      </c>
      <c r="E207" s="216" t="s">
        <v>26792</v>
      </c>
      <c r="F207" s="218">
        <v>1</v>
      </c>
      <c r="G207" s="217" t="s">
        <v>26806</v>
      </c>
      <c r="H207" s="216" t="s">
        <v>26794</v>
      </c>
      <c r="I207" s="217"/>
    </row>
    <row r="208" spans="1:9" s="219" customFormat="1" ht="28.95" customHeight="1" x14ac:dyDescent="0.3">
      <c r="A208" s="216">
        <v>206</v>
      </c>
      <c r="B208" s="217" t="s">
        <v>27344</v>
      </c>
      <c r="C208" s="217" t="s">
        <v>27342</v>
      </c>
      <c r="D208" s="217" t="s">
        <v>27345</v>
      </c>
      <c r="E208" s="216" t="s">
        <v>26792</v>
      </c>
      <c r="F208" s="218">
        <v>1</v>
      </c>
      <c r="G208" s="217" t="s">
        <v>26793</v>
      </c>
      <c r="H208" s="216" t="s">
        <v>26794</v>
      </c>
      <c r="I208" s="217"/>
    </row>
    <row r="209" spans="1:9" s="219" customFormat="1" ht="28.95" customHeight="1" x14ac:dyDescent="0.3">
      <c r="A209" s="216">
        <v>207</v>
      </c>
      <c r="B209" s="217" t="s">
        <v>27346</v>
      </c>
      <c r="C209" s="217" t="s">
        <v>27347</v>
      </c>
      <c r="D209" s="217" t="s">
        <v>27348</v>
      </c>
      <c r="E209" s="216" t="s">
        <v>26792</v>
      </c>
      <c r="F209" s="218">
        <v>1</v>
      </c>
      <c r="G209" s="217" t="s">
        <v>26806</v>
      </c>
      <c r="H209" s="216" t="s">
        <v>26794</v>
      </c>
      <c r="I209" s="217"/>
    </row>
    <row r="210" spans="1:9" s="219" customFormat="1" ht="28.95" customHeight="1" x14ac:dyDescent="0.3">
      <c r="A210" s="216">
        <v>208</v>
      </c>
      <c r="B210" s="217" t="s">
        <v>27349</v>
      </c>
      <c r="C210" s="217" t="s">
        <v>27350</v>
      </c>
      <c r="D210" s="217" t="s">
        <v>27351</v>
      </c>
      <c r="E210" s="216" t="s">
        <v>26792</v>
      </c>
      <c r="F210" s="218">
        <v>1</v>
      </c>
      <c r="G210" s="217" t="s">
        <v>26806</v>
      </c>
      <c r="H210" s="216" t="s">
        <v>26794</v>
      </c>
      <c r="I210" s="217"/>
    </row>
    <row r="211" spans="1:9" s="219" customFormat="1" ht="28.95" customHeight="1" x14ac:dyDescent="0.3">
      <c r="A211" s="216">
        <v>209</v>
      </c>
      <c r="B211" s="217" t="s">
        <v>27352</v>
      </c>
      <c r="C211" s="217" t="s">
        <v>27353</v>
      </c>
      <c r="D211" s="217" t="s">
        <v>27354</v>
      </c>
      <c r="E211" s="216" t="s">
        <v>26792</v>
      </c>
      <c r="F211" s="218">
        <v>1</v>
      </c>
      <c r="G211" s="217" t="s">
        <v>26806</v>
      </c>
      <c r="H211" s="216" t="s">
        <v>26794</v>
      </c>
      <c r="I211" s="217"/>
    </row>
    <row r="212" spans="1:9" s="219" customFormat="1" ht="28.95" customHeight="1" x14ac:dyDescent="0.3">
      <c r="A212" s="216">
        <v>210</v>
      </c>
      <c r="B212" s="217" t="s">
        <v>27355</v>
      </c>
      <c r="C212" s="217" t="s">
        <v>27356</v>
      </c>
      <c r="D212" s="217" t="s">
        <v>27357</v>
      </c>
      <c r="E212" s="216" t="s">
        <v>26792</v>
      </c>
      <c r="F212" s="218">
        <v>0.6</v>
      </c>
      <c r="G212" s="217" t="s">
        <v>27358</v>
      </c>
      <c r="H212" s="216" t="s">
        <v>26794</v>
      </c>
      <c r="I212" s="217"/>
    </row>
    <row r="213" spans="1:9" s="219" customFormat="1" ht="28.95" customHeight="1" x14ac:dyDescent="0.3">
      <c r="A213" s="216">
        <v>211</v>
      </c>
      <c r="B213" s="217" t="s">
        <v>27359</v>
      </c>
      <c r="C213" s="217" t="s">
        <v>27360</v>
      </c>
      <c r="D213" s="217" t="s">
        <v>27361</v>
      </c>
      <c r="E213" s="216" t="s">
        <v>26792</v>
      </c>
      <c r="F213" s="218">
        <v>0.25</v>
      </c>
      <c r="G213" s="217" t="s">
        <v>27358</v>
      </c>
      <c r="H213" s="216" t="s">
        <v>26794</v>
      </c>
      <c r="I213" s="217"/>
    </row>
    <row r="214" spans="1:9" s="219" customFormat="1" ht="28.95" customHeight="1" x14ac:dyDescent="0.3">
      <c r="A214" s="216">
        <v>212</v>
      </c>
      <c r="B214" s="217" t="s">
        <v>27362</v>
      </c>
      <c r="C214" s="217" t="s">
        <v>27339</v>
      </c>
      <c r="D214" s="217" t="s">
        <v>27363</v>
      </c>
      <c r="E214" s="216" t="s">
        <v>26792</v>
      </c>
      <c r="F214" s="218">
        <v>0.4</v>
      </c>
      <c r="G214" s="217" t="s">
        <v>26900</v>
      </c>
      <c r="H214" s="216" t="s">
        <v>26794</v>
      </c>
      <c r="I214" s="217"/>
    </row>
    <row r="215" spans="1:9" s="219" customFormat="1" ht="28.95" customHeight="1" x14ac:dyDescent="0.3">
      <c r="A215" s="216">
        <v>213</v>
      </c>
      <c r="B215" s="217" t="s">
        <v>27364</v>
      </c>
      <c r="C215" s="217" t="s">
        <v>27365</v>
      </c>
      <c r="D215" s="217" t="s">
        <v>27366</v>
      </c>
      <c r="E215" s="216" t="s">
        <v>26792</v>
      </c>
      <c r="F215" s="218">
        <v>1</v>
      </c>
      <c r="G215" s="217" t="s">
        <v>26806</v>
      </c>
      <c r="H215" s="216" t="s">
        <v>26794</v>
      </c>
      <c r="I215" s="217"/>
    </row>
    <row r="216" spans="1:9" s="219" customFormat="1" ht="28.95" customHeight="1" x14ac:dyDescent="0.3">
      <c r="A216" s="216">
        <v>214</v>
      </c>
      <c r="B216" s="217" t="s">
        <v>27367</v>
      </c>
      <c r="C216" s="217" t="s">
        <v>27368</v>
      </c>
      <c r="D216" s="217" t="s">
        <v>27369</v>
      </c>
      <c r="E216" s="216" t="s">
        <v>26792</v>
      </c>
      <c r="F216" s="218">
        <v>0.3</v>
      </c>
      <c r="G216" s="217" t="s">
        <v>26806</v>
      </c>
      <c r="H216" s="216" t="s">
        <v>26794</v>
      </c>
      <c r="I216" s="217"/>
    </row>
    <row r="217" spans="1:9" s="219" customFormat="1" ht="28.95" customHeight="1" x14ac:dyDescent="0.3">
      <c r="A217" s="216">
        <v>215</v>
      </c>
      <c r="B217" s="217" t="s">
        <v>27370</v>
      </c>
      <c r="C217" s="217" t="s">
        <v>27371</v>
      </c>
      <c r="D217" s="217" t="s">
        <v>27372</v>
      </c>
      <c r="E217" s="216" t="s">
        <v>26792</v>
      </c>
      <c r="F217" s="218">
        <v>0.4</v>
      </c>
      <c r="G217" s="217" t="s">
        <v>26806</v>
      </c>
      <c r="H217" s="216" t="s">
        <v>26794</v>
      </c>
      <c r="I217" s="217"/>
    </row>
    <row r="218" spans="1:9" s="219" customFormat="1" ht="28.95" customHeight="1" x14ac:dyDescent="0.3">
      <c r="A218" s="216">
        <v>216</v>
      </c>
      <c r="B218" s="217" t="s">
        <v>27373</v>
      </c>
      <c r="C218" s="217" t="s">
        <v>27374</v>
      </c>
      <c r="D218" s="217" t="s">
        <v>27375</v>
      </c>
      <c r="E218" s="216" t="s">
        <v>26792</v>
      </c>
      <c r="F218" s="218">
        <v>0.3</v>
      </c>
      <c r="G218" s="217" t="s">
        <v>26947</v>
      </c>
      <c r="H218" s="216" t="s">
        <v>26794</v>
      </c>
      <c r="I218" s="217"/>
    </row>
    <row r="219" spans="1:9" s="219" customFormat="1" ht="28.95" customHeight="1" x14ac:dyDescent="0.3">
      <c r="A219" s="216">
        <v>217</v>
      </c>
      <c r="B219" s="217" t="s">
        <v>27376</v>
      </c>
      <c r="C219" s="217" t="s">
        <v>156</v>
      </c>
      <c r="D219" s="217" t="s">
        <v>27377</v>
      </c>
      <c r="E219" s="216" t="s">
        <v>26792</v>
      </c>
      <c r="F219" s="218">
        <v>1.21</v>
      </c>
      <c r="G219" s="217" t="s">
        <v>26793</v>
      </c>
      <c r="H219" s="216" t="s">
        <v>26794</v>
      </c>
      <c r="I219" s="217"/>
    </row>
    <row r="220" spans="1:9" s="219" customFormat="1" ht="28.95" customHeight="1" x14ac:dyDescent="0.3">
      <c r="A220" s="216">
        <v>218</v>
      </c>
      <c r="B220" s="217" t="s">
        <v>27378</v>
      </c>
      <c r="C220" s="217" t="s">
        <v>27379</v>
      </c>
      <c r="D220" s="217" t="s">
        <v>27380</v>
      </c>
      <c r="E220" s="216" t="s">
        <v>26792</v>
      </c>
      <c r="F220" s="218">
        <v>0.8</v>
      </c>
      <c r="G220" s="217" t="s">
        <v>26806</v>
      </c>
      <c r="H220" s="216" t="s">
        <v>26794</v>
      </c>
      <c r="I220" s="217"/>
    </row>
    <row r="221" spans="1:9" s="219" customFormat="1" ht="28.95" customHeight="1" x14ac:dyDescent="0.3">
      <c r="A221" s="216">
        <v>219</v>
      </c>
      <c r="B221" s="217" t="s">
        <v>27381</v>
      </c>
      <c r="C221" s="217" t="s">
        <v>27382</v>
      </c>
      <c r="D221" s="217" t="s">
        <v>27383</v>
      </c>
      <c r="E221" s="216" t="s">
        <v>26792</v>
      </c>
      <c r="F221" s="218">
        <v>3.68</v>
      </c>
      <c r="G221" s="217" t="s">
        <v>26793</v>
      </c>
      <c r="H221" s="216" t="s">
        <v>26794</v>
      </c>
      <c r="I221" s="217"/>
    </row>
    <row r="222" spans="1:9" s="219" customFormat="1" ht="28.95" customHeight="1" x14ac:dyDescent="0.3">
      <c r="A222" s="216">
        <v>220</v>
      </c>
      <c r="B222" s="217" t="s">
        <v>27384</v>
      </c>
      <c r="C222" s="217" t="s">
        <v>27385</v>
      </c>
      <c r="D222" s="217" t="s">
        <v>27386</v>
      </c>
      <c r="E222" s="216" t="s">
        <v>26792</v>
      </c>
      <c r="F222" s="218">
        <v>0.35</v>
      </c>
      <c r="G222" s="217" t="s">
        <v>26806</v>
      </c>
      <c r="H222" s="216" t="s">
        <v>26794</v>
      </c>
      <c r="I222" s="217"/>
    </row>
    <row r="223" spans="1:9" s="219" customFormat="1" ht="28.95" customHeight="1" x14ac:dyDescent="0.3">
      <c r="A223" s="216">
        <v>221</v>
      </c>
      <c r="B223" s="217" t="s">
        <v>2068</v>
      </c>
      <c r="C223" s="217" t="s">
        <v>27387</v>
      </c>
      <c r="D223" s="217" t="s">
        <v>27388</v>
      </c>
      <c r="E223" s="216" t="s">
        <v>26792</v>
      </c>
      <c r="F223" s="218">
        <v>0.44800000000000001</v>
      </c>
      <c r="G223" s="217" t="s">
        <v>26806</v>
      </c>
      <c r="H223" s="216" t="s">
        <v>26794</v>
      </c>
      <c r="I223" s="217"/>
    </row>
    <row r="224" spans="1:9" s="219" customFormat="1" ht="28.95" customHeight="1" x14ac:dyDescent="0.3">
      <c r="A224" s="216">
        <v>222</v>
      </c>
      <c r="B224" s="217" t="s">
        <v>27389</v>
      </c>
      <c r="C224" s="217" t="s">
        <v>27390</v>
      </c>
      <c r="D224" s="217" t="s">
        <v>27391</v>
      </c>
      <c r="E224" s="216" t="s">
        <v>26792</v>
      </c>
      <c r="F224" s="218">
        <v>0.47499999999999998</v>
      </c>
      <c r="G224" s="217" t="s">
        <v>26803</v>
      </c>
      <c r="H224" s="216" t="s">
        <v>26794</v>
      </c>
      <c r="I224" s="217"/>
    </row>
    <row r="225" spans="1:9" s="219" customFormat="1" ht="28.95" customHeight="1" x14ac:dyDescent="0.3">
      <c r="A225" s="216">
        <v>223</v>
      </c>
      <c r="B225" s="217" t="s">
        <v>27392</v>
      </c>
      <c r="C225" s="217" t="s">
        <v>27393</v>
      </c>
      <c r="D225" s="217" t="s">
        <v>27394</v>
      </c>
      <c r="E225" s="216" t="s">
        <v>26792</v>
      </c>
      <c r="F225" s="218">
        <v>0.51600000000000001</v>
      </c>
      <c r="G225" s="217" t="s">
        <v>26803</v>
      </c>
      <c r="H225" s="216" t="s">
        <v>26794</v>
      </c>
      <c r="I225" s="217"/>
    </row>
    <row r="226" spans="1:9" s="219" customFormat="1" ht="28.95" customHeight="1" x14ac:dyDescent="0.3">
      <c r="A226" s="216">
        <v>224</v>
      </c>
      <c r="B226" s="217" t="s">
        <v>27395</v>
      </c>
      <c r="C226" s="217" t="s">
        <v>27396</v>
      </c>
      <c r="D226" s="217" t="s">
        <v>27397</v>
      </c>
      <c r="E226" s="216" t="s">
        <v>26792</v>
      </c>
      <c r="F226" s="218">
        <v>1.3420000000000001</v>
      </c>
      <c r="G226" s="217" t="s">
        <v>26806</v>
      </c>
      <c r="H226" s="216" t="s">
        <v>26794</v>
      </c>
      <c r="I226" s="217"/>
    </row>
    <row r="227" spans="1:9" s="219" customFormat="1" ht="28.95" customHeight="1" x14ac:dyDescent="0.3">
      <c r="A227" s="216">
        <v>225</v>
      </c>
      <c r="B227" s="217" t="s">
        <v>27398</v>
      </c>
      <c r="C227" s="217" t="s">
        <v>27399</v>
      </c>
      <c r="D227" s="217" t="s">
        <v>27400</v>
      </c>
      <c r="E227" s="216" t="s">
        <v>26792</v>
      </c>
      <c r="F227" s="218">
        <v>1.85</v>
      </c>
      <c r="G227" s="217" t="s">
        <v>26793</v>
      </c>
      <c r="H227" s="216" t="s">
        <v>26794</v>
      </c>
      <c r="I227" s="217"/>
    </row>
    <row r="228" spans="1:9" s="219" customFormat="1" ht="28.95" customHeight="1" x14ac:dyDescent="0.3">
      <c r="A228" s="216">
        <v>226</v>
      </c>
      <c r="B228" s="217" t="s">
        <v>27401</v>
      </c>
      <c r="C228" s="217" t="s">
        <v>748</v>
      </c>
      <c r="D228" s="217" t="s">
        <v>27402</v>
      </c>
      <c r="E228" s="216" t="s">
        <v>26792</v>
      </c>
      <c r="F228" s="218">
        <v>0.2</v>
      </c>
      <c r="G228" s="217" t="s">
        <v>27403</v>
      </c>
      <c r="H228" s="216" t="s">
        <v>26794</v>
      </c>
      <c r="I228" s="217"/>
    </row>
    <row r="229" spans="1:9" s="219" customFormat="1" ht="28.95" customHeight="1" x14ac:dyDescent="0.3">
      <c r="A229" s="216">
        <v>227</v>
      </c>
      <c r="B229" s="217" t="s">
        <v>27404</v>
      </c>
      <c r="C229" s="217" t="s">
        <v>27405</v>
      </c>
      <c r="D229" s="217" t="s">
        <v>27406</v>
      </c>
      <c r="E229" s="216" t="s">
        <v>26792</v>
      </c>
      <c r="F229" s="218">
        <v>0.8</v>
      </c>
      <c r="G229" s="217" t="s">
        <v>26947</v>
      </c>
      <c r="H229" s="216" t="s">
        <v>26794</v>
      </c>
      <c r="I229" s="217"/>
    </row>
    <row r="230" spans="1:9" s="219" customFormat="1" ht="28.95" customHeight="1" x14ac:dyDescent="0.3">
      <c r="A230" s="216">
        <v>228</v>
      </c>
      <c r="B230" s="217" t="s">
        <v>27407</v>
      </c>
      <c r="C230" s="217" t="s">
        <v>27408</v>
      </c>
      <c r="D230" s="217" t="s">
        <v>27409</v>
      </c>
      <c r="E230" s="216" t="s">
        <v>26792</v>
      </c>
      <c r="F230" s="218">
        <v>0.68</v>
      </c>
      <c r="G230" s="217" t="s">
        <v>26806</v>
      </c>
      <c r="H230" s="216" t="s">
        <v>26794</v>
      </c>
      <c r="I230" s="217"/>
    </row>
    <row r="231" spans="1:9" s="219" customFormat="1" ht="28.95" customHeight="1" x14ac:dyDescent="0.3">
      <c r="A231" s="216">
        <v>229</v>
      </c>
      <c r="B231" s="217" t="s">
        <v>27410</v>
      </c>
      <c r="C231" s="217" t="s">
        <v>27411</v>
      </c>
      <c r="D231" s="217" t="s">
        <v>27412</v>
      </c>
      <c r="E231" s="216" t="s">
        <v>26792</v>
      </c>
      <c r="F231" s="218">
        <v>0.3</v>
      </c>
      <c r="G231" s="217" t="s">
        <v>26947</v>
      </c>
      <c r="H231" s="216" t="s">
        <v>26794</v>
      </c>
      <c r="I231" s="217"/>
    </row>
    <row r="232" spans="1:9" s="219" customFormat="1" ht="28.95" customHeight="1" x14ac:dyDescent="0.3">
      <c r="A232" s="216">
        <v>230</v>
      </c>
      <c r="B232" s="217" t="s">
        <v>27413</v>
      </c>
      <c r="C232" s="217" t="s">
        <v>27414</v>
      </c>
      <c r="D232" s="217" t="s">
        <v>27415</v>
      </c>
      <c r="E232" s="216" t="s">
        <v>26792</v>
      </c>
      <c r="F232" s="218">
        <v>0.8</v>
      </c>
      <c r="G232" s="217" t="s">
        <v>26947</v>
      </c>
      <c r="H232" s="216" t="s">
        <v>26794</v>
      </c>
      <c r="I232" s="217"/>
    </row>
    <row r="233" spans="1:9" s="219" customFormat="1" ht="28.95" customHeight="1" x14ac:dyDescent="0.3">
      <c r="A233" s="216">
        <v>231</v>
      </c>
      <c r="B233" s="217" t="s">
        <v>27416</v>
      </c>
      <c r="C233" s="217" t="s">
        <v>27414</v>
      </c>
      <c r="D233" s="217" t="s">
        <v>27417</v>
      </c>
      <c r="E233" s="216" t="s">
        <v>26792</v>
      </c>
      <c r="F233" s="218">
        <v>2.02</v>
      </c>
      <c r="G233" s="217" t="s">
        <v>27137</v>
      </c>
      <c r="H233" s="216" t="s">
        <v>26794</v>
      </c>
      <c r="I233" s="217"/>
    </row>
    <row r="234" spans="1:9" s="219" customFormat="1" ht="28.95" customHeight="1" x14ac:dyDescent="0.3">
      <c r="A234" s="216">
        <v>232</v>
      </c>
      <c r="B234" s="217" t="s">
        <v>26801</v>
      </c>
      <c r="C234" s="217" t="s">
        <v>27408</v>
      </c>
      <c r="D234" s="217" t="s">
        <v>27418</v>
      </c>
      <c r="E234" s="216" t="s">
        <v>26792</v>
      </c>
      <c r="F234" s="218">
        <v>0.5</v>
      </c>
      <c r="G234" s="217" t="s">
        <v>27419</v>
      </c>
      <c r="H234" s="216" t="s">
        <v>26794</v>
      </c>
      <c r="I234" s="217"/>
    </row>
    <row r="235" spans="1:9" s="219" customFormat="1" ht="28.95" customHeight="1" x14ac:dyDescent="0.3">
      <c r="A235" s="216">
        <v>233</v>
      </c>
      <c r="B235" s="217" t="s">
        <v>27420</v>
      </c>
      <c r="C235" s="217" t="s">
        <v>27074</v>
      </c>
      <c r="D235" s="217" t="s">
        <v>27421</v>
      </c>
      <c r="E235" s="216" t="s">
        <v>26792</v>
      </c>
      <c r="F235" s="218">
        <v>0.2</v>
      </c>
      <c r="G235" s="217" t="s">
        <v>27419</v>
      </c>
      <c r="H235" s="216" t="s">
        <v>26794</v>
      </c>
      <c r="I235" s="217"/>
    </row>
    <row r="236" spans="1:9" s="219" customFormat="1" ht="28.95" customHeight="1" x14ac:dyDescent="0.3">
      <c r="A236" s="216">
        <v>234</v>
      </c>
      <c r="B236" s="217" t="s">
        <v>27422</v>
      </c>
      <c r="C236" s="217" t="s">
        <v>27423</v>
      </c>
      <c r="D236" s="217" t="s">
        <v>27424</v>
      </c>
      <c r="E236" s="216" t="s">
        <v>26792</v>
      </c>
      <c r="F236" s="218">
        <v>0.4</v>
      </c>
      <c r="G236" s="217" t="s">
        <v>27419</v>
      </c>
      <c r="H236" s="216" t="s">
        <v>26794</v>
      </c>
      <c r="I236" s="217"/>
    </row>
    <row r="237" spans="1:9" s="219" customFormat="1" ht="28.95" customHeight="1" x14ac:dyDescent="0.3">
      <c r="A237" s="216">
        <v>235</v>
      </c>
      <c r="B237" s="217" t="s">
        <v>27425</v>
      </c>
      <c r="C237" s="217" t="s">
        <v>27426</v>
      </c>
      <c r="D237" s="217" t="s">
        <v>27427</v>
      </c>
      <c r="E237" s="216" t="s">
        <v>26792</v>
      </c>
      <c r="F237" s="218">
        <v>0.4</v>
      </c>
      <c r="G237" s="217" t="s">
        <v>27419</v>
      </c>
      <c r="H237" s="216" t="s">
        <v>26794</v>
      </c>
      <c r="I237" s="217"/>
    </row>
    <row r="238" spans="1:9" s="219" customFormat="1" ht="28.95" customHeight="1" x14ac:dyDescent="0.3">
      <c r="A238" s="216">
        <v>236</v>
      </c>
      <c r="B238" s="217" t="s">
        <v>27180</v>
      </c>
      <c r="C238" s="217" t="s">
        <v>27428</v>
      </c>
      <c r="D238" s="217" t="s">
        <v>27429</v>
      </c>
      <c r="E238" s="216" t="s">
        <v>26792</v>
      </c>
      <c r="F238" s="218">
        <v>1.21</v>
      </c>
      <c r="G238" s="217" t="s">
        <v>26806</v>
      </c>
      <c r="H238" s="216" t="s">
        <v>26794</v>
      </c>
      <c r="I238" s="217"/>
    </row>
    <row r="239" spans="1:9" s="219" customFormat="1" ht="28.95" customHeight="1" x14ac:dyDescent="0.3">
      <c r="A239" s="216">
        <v>237</v>
      </c>
      <c r="B239" s="217" t="s">
        <v>27430</v>
      </c>
      <c r="C239" s="217" t="s">
        <v>27431</v>
      </c>
      <c r="D239" s="217" t="s">
        <v>27432</v>
      </c>
      <c r="E239" s="216" t="s">
        <v>26792</v>
      </c>
      <c r="F239" s="218">
        <v>0.6</v>
      </c>
      <c r="G239" s="217" t="s">
        <v>26806</v>
      </c>
      <c r="H239" s="216" t="s">
        <v>26794</v>
      </c>
      <c r="I239" s="217"/>
    </row>
    <row r="240" spans="1:9" s="219" customFormat="1" ht="28.95" customHeight="1" x14ac:dyDescent="0.3">
      <c r="A240" s="216">
        <v>238</v>
      </c>
      <c r="B240" s="217" t="s">
        <v>27433</v>
      </c>
      <c r="C240" s="217" t="s">
        <v>27434</v>
      </c>
      <c r="D240" s="217" t="s">
        <v>27435</v>
      </c>
      <c r="E240" s="216" t="s">
        <v>26792</v>
      </c>
      <c r="F240" s="218">
        <v>0.4</v>
      </c>
      <c r="G240" s="217" t="s">
        <v>26793</v>
      </c>
      <c r="H240" s="216" t="s">
        <v>26794</v>
      </c>
      <c r="I240" s="217"/>
    </row>
    <row r="241" spans="1:9" s="219" customFormat="1" ht="28.95" customHeight="1" x14ac:dyDescent="0.3">
      <c r="A241" s="216">
        <v>239</v>
      </c>
      <c r="B241" s="217" t="s">
        <v>27436</v>
      </c>
      <c r="C241" s="217" t="s">
        <v>27437</v>
      </c>
      <c r="D241" s="217" t="s">
        <v>27438</v>
      </c>
      <c r="E241" s="216" t="s">
        <v>26792</v>
      </c>
      <c r="F241" s="218">
        <v>0.8</v>
      </c>
      <c r="G241" s="217" t="s">
        <v>26793</v>
      </c>
      <c r="H241" s="216" t="s">
        <v>26794</v>
      </c>
      <c r="I241" s="217"/>
    </row>
    <row r="242" spans="1:9" s="219" customFormat="1" ht="28.95" customHeight="1" x14ac:dyDescent="0.3">
      <c r="A242" s="216">
        <v>240</v>
      </c>
      <c r="B242" s="217" t="s">
        <v>1152</v>
      </c>
      <c r="C242" s="217" t="s">
        <v>27439</v>
      </c>
      <c r="D242" s="217" t="s">
        <v>27440</v>
      </c>
      <c r="E242" s="216" t="s">
        <v>26792</v>
      </c>
      <c r="F242" s="218">
        <v>1.4</v>
      </c>
      <c r="G242" s="217" t="s">
        <v>26806</v>
      </c>
      <c r="H242" s="216" t="s">
        <v>26794</v>
      </c>
      <c r="I242" s="217"/>
    </row>
    <row r="243" spans="1:9" s="219" customFormat="1" ht="28.95" customHeight="1" x14ac:dyDescent="0.3">
      <c r="A243" s="216">
        <v>241</v>
      </c>
      <c r="B243" s="217" t="s">
        <v>27441</v>
      </c>
      <c r="C243" s="217" t="s">
        <v>27442</v>
      </c>
      <c r="D243" s="217" t="s">
        <v>27443</v>
      </c>
      <c r="E243" s="216" t="s">
        <v>26792</v>
      </c>
      <c r="F243" s="218">
        <v>1.9770000000000001</v>
      </c>
      <c r="G243" s="217" t="s">
        <v>26793</v>
      </c>
      <c r="H243" s="216" t="s">
        <v>26794</v>
      </c>
      <c r="I243" s="217"/>
    </row>
    <row r="244" spans="1:9" s="219" customFormat="1" ht="28.95" customHeight="1" x14ac:dyDescent="0.3">
      <c r="A244" s="216">
        <v>242</v>
      </c>
      <c r="B244" s="217" t="s">
        <v>26928</v>
      </c>
      <c r="C244" s="217" t="s">
        <v>27442</v>
      </c>
      <c r="D244" s="217" t="s">
        <v>27444</v>
      </c>
      <c r="E244" s="216" t="s">
        <v>26792</v>
      </c>
      <c r="F244" s="218">
        <v>1</v>
      </c>
      <c r="G244" s="217" t="s">
        <v>26806</v>
      </c>
      <c r="H244" s="216" t="s">
        <v>26794</v>
      </c>
      <c r="I244" s="217"/>
    </row>
    <row r="245" spans="1:9" s="219" customFormat="1" ht="28.95" customHeight="1" x14ac:dyDescent="0.3">
      <c r="A245" s="216">
        <v>243</v>
      </c>
      <c r="B245" s="217" t="s">
        <v>27445</v>
      </c>
      <c r="C245" s="217" t="s">
        <v>27053</v>
      </c>
      <c r="D245" s="217" t="s">
        <v>27446</v>
      </c>
      <c r="E245" s="216" t="s">
        <v>26792</v>
      </c>
      <c r="F245" s="218">
        <v>0.6</v>
      </c>
      <c r="G245" s="217" t="s">
        <v>27103</v>
      </c>
      <c r="H245" s="216" t="s">
        <v>26794</v>
      </c>
      <c r="I245" s="217"/>
    </row>
    <row r="246" spans="1:9" s="219" customFormat="1" ht="28.95" customHeight="1" x14ac:dyDescent="0.3">
      <c r="A246" s="216">
        <v>244</v>
      </c>
      <c r="B246" s="217" t="s">
        <v>3128</v>
      </c>
      <c r="C246" s="217" t="s">
        <v>27053</v>
      </c>
      <c r="D246" s="217" t="s">
        <v>27447</v>
      </c>
      <c r="E246" s="216" t="s">
        <v>26792</v>
      </c>
      <c r="F246" s="218">
        <v>0.35099999999999998</v>
      </c>
      <c r="G246" s="217" t="s">
        <v>26806</v>
      </c>
      <c r="H246" s="216" t="s">
        <v>26794</v>
      </c>
      <c r="I246" s="217"/>
    </row>
    <row r="247" spans="1:9" s="219" customFormat="1" ht="28.95" customHeight="1" x14ac:dyDescent="0.3">
      <c r="A247" s="216">
        <v>245</v>
      </c>
      <c r="B247" s="217" t="s">
        <v>27448</v>
      </c>
      <c r="C247" s="217" t="s">
        <v>27449</v>
      </c>
      <c r="D247" s="217" t="s">
        <v>27450</v>
      </c>
      <c r="E247" s="216" t="s">
        <v>26792</v>
      </c>
      <c r="F247" s="218">
        <v>1.2</v>
      </c>
      <c r="G247" s="217" t="s">
        <v>26806</v>
      </c>
      <c r="H247" s="216" t="s">
        <v>26794</v>
      </c>
      <c r="I247" s="217"/>
    </row>
    <row r="248" spans="1:9" s="219" customFormat="1" ht="28.95" customHeight="1" x14ac:dyDescent="0.3">
      <c r="A248" s="216">
        <v>246</v>
      </c>
      <c r="B248" s="217" t="s">
        <v>27451</v>
      </c>
      <c r="C248" s="217" t="s">
        <v>1517</v>
      </c>
      <c r="D248" s="217" t="s">
        <v>27452</v>
      </c>
      <c r="E248" s="216" t="s">
        <v>26792</v>
      </c>
      <c r="F248" s="218">
        <v>0.8</v>
      </c>
      <c r="G248" s="217" t="s">
        <v>26806</v>
      </c>
      <c r="H248" s="216" t="s">
        <v>26794</v>
      </c>
      <c r="I248" s="217"/>
    </row>
    <row r="249" spans="1:9" s="219" customFormat="1" ht="28.95" customHeight="1" x14ac:dyDescent="0.3">
      <c r="A249" s="216">
        <v>247</v>
      </c>
      <c r="B249" s="217" t="s">
        <v>27453</v>
      </c>
      <c r="C249" s="217" t="s">
        <v>27454</v>
      </c>
      <c r="D249" s="217" t="s">
        <v>27455</v>
      </c>
      <c r="E249" s="216" t="s">
        <v>26792</v>
      </c>
      <c r="F249" s="218">
        <v>0.41599999999999998</v>
      </c>
      <c r="G249" s="217" t="s">
        <v>26806</v>
      </c>
      <c r="H249" s="216" t="s">
        <v>26794</v>
      </c>
      <c r="I249" s="217"/>
    </row>
    <row r="250" spans="1:9" s="219" customFormat="1" ht="28.95" customHeight="1" x14ac:dyDescent="0.3">
      <c r="A250" s="216">
        <v>248</v>
      </c>
      <c r="B250" s="217" t="s">
        <v>27456</v>
      </c>
      <c r="C250" s="217" t="s">
        <v>27457</v>
      </c>
      <c r="D250" s="217" t="s">
        <v>27458</v>
      </c>
      <c r="E250" s="216" t="s">
        <v>26792</v>
      </c>
      <c r="F250" s="218">
        <v>0.316</v>
      </c>
      <c r="G250" s="217" t="s">
        <v>26793</v>
      </c>
      <c r="H250" s="216" t="s">
        <v>26794</v>
      </c>
      <c r="I250" s="217"/>
    </row>
    <row r="251" spans="1:9" s="219" customFormat="1" ht="28.95" customHeight="1" x14ac:dyDescent="0.3">
      <c r="A251" s="216">
        <v>249</v>
      </c>
      <c r="B251" s="217" t="s">
        <v>27459</v>
      </c>
      <c r="C251" s="217" t="s">
        <v>27460</v>
      </c>
      <c r="D251" s="217" t="s">
        <v>27461</v>
      </c>
      <c r="E251" s="216" t="s">
        <v>26792</v>
      </c>
      <c r="F251" s="218">
        <v>0.35899999999999999</v>
      </c>
      <c r="G251" s="217" t="s">
        <v>26806</v>
      </c>
      <c r="H251" s="216" t="s">
        <v>26794</v>
      </c>
      <c r="I251" s="217"/>
    </row>
    <row r="252" spans="1:9" s="219" customFormat="1" ht="28.95" customHeight="1" x14ac:dyDescent="0.3">
      <c r="A252" s="216">
        <v>250</v>
      </c>
      <c r="B252" s="217" t="s">
        <v>27462</v>
      </c>
      <c r="C252" s="217" t="s">
        <v>27463</v>
      </c>
      <c r="D252" s="217" t="s">
        <v>27464</v>
      </c>
      <c r="E252" s="216" t="s">
        <v>26792</v>
      </c>
      <c r="F252" s="218">
        <v>0.4</v>
      </c>
      <c r="G252" s="217" t="s">
        <v>27061</v>
      </c>
      <c r="H252" s="216" t="s">
        <v>26794</v>
      </c>
      <c r="I252" s="217"/>
    </row>
    <row r="253" spans="1:9" s="219" customFormat="1" ht="28.95" customHeight="1" x14ac:dyDescent="0.3">
      <c r="A253" s="216">
        <v>251</v>
      </c>
      <c r="B253" s="217" t="s">
        <v>27465</v>
      </c>
      <c r="C253" s="217" t="s">
        <v>27466</v>
      </c>
      <c r="D253" s="217" t="s">
        <v>27467</v>
      </c>
      <c r="E253" s="216" t="s">
        <v>26792</v>
      </c>
      <c r="F253" s="218">
        <v>0.52600000000000002</v>
      </c>
      <c r="G253" s="217" t="s">
        <v>27061</v>
      </c>
      <c r="H253" s="216" t="s">
        <v>26794</v>
      </c>
      <c r="I253" s="217"/>
    </row>
    <row r="254" spans="1:9" s="219" customFormat="1" ht="28.95" customHeight="1" x14ac:dyDescent="0.3">
      <c r="A254" s="216">
        <v>252</v>
      </c>
      <c r="B254" s="217" t="s">
        <v>27468</v>
      </c>
      <c r="C254" s="217" t="s">
        <v>27469</v>
      </c>
      <c r="D254" s="217" t="s">
        <v>27470</v>
      </c>
      <c r="E254" s="216" t="s">
        <v>26792</v>
      </c>
      <c r="F254" s="218">
        <v>1.619</v>
      </c>
      <c r="G254" s="217" t="s">
        <v>27137</v>
      </c>
      <c r="H254" s="216" t="s">
        <v>26794</v>
      </c>
      <c r="I254" s="217"/>
    </row>
    <row r="255" spans="1:9" s="219" customFormat="1" ht="28.95" customHeight="1" x14ac:dyDescent="0.3">
      <c r="A255" s="216">
        <v>253</v>
      </c>
      <c r="B255" s="217" t="s">
        <v>27471</v>
      </c>
      <c r="C255" s="217" t="s">
        <v>27469</v>
      </c>
      <c r="D255" s="217" t="s">
        <v>27472</v>
      </c>
      <c r="E255" s="216" t="s">
        <v>26792</v>
      </c>
      <c r="F255" s="218">
        <v>2</v>
      </c>
      <c r="G255" s="217" t="s">
        <v>26806</v>
      </c>
      <c r="H255" s="216" t="s">
        <v>26794</v>
      </c>
      <c r="I255" s="217"/>
    </row>
    <row r="256" spans="1:9" s="219" customFormat="1" ht="28.95" customHeight="1" x14ac:dyDescent="0.3">
      <c r="A256" s="216">
        <v>254</v>
      </c>
      <c r="B256" s="217" t="s">
        <v>27473</v>
      </c>
      <c r="C256" s="217" t="s">
        <v>27465</v>
      </c>
      <c r="D256" s="217" t="s">
        <v>27474</v>
      </c>
      <c r="E256" s="216" t="s">
        <v>26792</v>
      </c>
      <c r="F256" s="218">
        <v>1.1339999999999999</v>
      </c>
      <c r="G256" s="217" t="s">
        <v>26806</v>
      </c>
      <c r="H256" s="216" t="s">
        <v>26794</v>
      </c>
      <c r="I256" s="217"/>
    </row>
    <row r="257" spans="1:9" s="219" customFormat="1" ht="28.95" customHeight="1" x14ac:dyDescent="0.3">
      <c r="A257" s="216">
        <v>255</v>
      </c>
      <c r="B257" s="217" t="s">
        <v>27475</v>
      </c>
      <c r="C257" s="217" t="s">
        <v>27476</v>
      </c>
      <c r="D257" s="217" t="s">
        <v>27477</v>
      </c>
      <c r="E257" s="216" t="s">
        <v>26792</v>
      </c>
      <c r="F257" s="218">
        <v>0.6</v>
      </c>
      <c r="G257" s="217" t="s">
        <v>27478</v>
      </c>
      <c r="H257" s="216" t="s">
        <v>26794</v>
      </c>
      <c r="I257" s="217"/>
    </row>
    <row r="258" spans="1:9" s="219" customFormat="1" ht="28.95" customHeight="1" x14ac:dyDescent="0.3">
      <c r="A258" s="216">
        <v>256</v>
      </c>
      <c r="B258" s="217" t="s">
        <v>27479</v>
      </c>
      <c r="C258" s="217" t="s">
        <v>27480</v>
      </c>
      <c r="D258" s="217" t="s">
        <v>27481</v>
      </c>
      <c r="E258" s="216" t="s">
        <v>26792</v>
      </c>
      <c r="F258" s="218">
        <v>0.45200000000000001</v>
      </c>
      <c r="G258" s="217" t="s">
        <v>27478</v>
      </c>
      <c r="H258" s="216" t="s">
        <v>26794</v>
      </c>
      <c r="I258" s="217"/>
    </row>
    <row r="259" spans="1:9" s="219" customFormat="1" ht="28.95" customHeight="1" x14ac:dyDescent="0.3">
      <c r="A259" s="216">
        <v>257</v>
      </c>
      <c r="B259" s="217" t="s">
        <v>27482</v>
      </c>
      <c r="C259" s="217" t="s">
        <v>27483</v>
      </c>
      <c r="D259" s="217" t="s">
        <v>27484</v>
      </c>
      <c r="E259" s="216" t="s">
        <v>26792</v>
      </c>
      <c r="F259" s="218">
        <v>1.0149999999999999</v>
      </c>
      <c r="G259" s="217" t="s">
        <v>26806</v>
      </c>
      <c r="H259" s="216" t="s">
        <v>26794</v>
      </c>
      <c r="I259" s="217"/>
    </row>
    <row r="260" spans="1:9" s="219" customFormat="1" ht="28.95" customHeight="1" x14ac:dyDescent="0.3">
      <c r="A260" s="216">
        <v>258</v>
      </c>
      <c r="B260" s="217" t="s">
        <v>27485</v>
      </c>
      <c r="C260" s="217" t="s">
        <v>27486</v>
      </c>
      <c r="D260" s="217" t="s">
        <v>27487</v>
      </c>
      <c r="E260" s="216" t="s">
        <v>26792</v>
      </c>
      <c r="F260" s="218">
        <v>0.252</v>
      </c>
      <c r="G260" s="217" t="s">
        <v>26806</v>
      </c>
      <c r="H260" s="216" t="s">
        <v>26794</v>
      </c>
      <c r="I260" s="217"/>
    </row>
    <row r="261" spans="1:9" s="219" customFormat="1" ht="28.95" customHeight="1" x14ac:dyDescent="0.3">
      <c r="A261" s="216">
        <v>259</v>
      </c>
      <c r="B261" s="217" t="s">
        <v>27488</v>
      </c>
      <c r="C261" s="217" t="s">
        <v>27489</v>
      </c>
      <c r="D261" s="217" t="s">
        <v>27490</v>
      </c>
      <c r="E261" s="216" t="s">
        <v>26792</v>
      </c>
      <c r="F261" s="218">
        <v>2</v>
      </c>
      <c r="G261" s="217" t="s">
        <v>27137</v>
      </c>
      <c r="H261" s="216" t="s">
        <v>26794</v>
      </c>
      <c r="I261" s="217"/>
    </row>
    <row r="262" spans="1:9" s="219" customFormat="1" ht="28.95" customHeight="1" x14ac:dyDescent="0.3">
      <c r="A262" s="216">
        <v>260</v>
      </c>
      <c r="B262" s="217" t="s">
        <v>27491</v>
      </c>
      <c r="C262" s="217" t="s">
        <v>27492</v>
      </c>
      <c r="D262" s="217" t="s">
        <v>27493</v>
      </c>
      <c r="E262" s="216" t="s">
        <v>26792</v>
      </c>
      <c r="F262" s="218">
        <v>0.2</v>
      </c>
      <c r="G262" s="217" t="s">
        <v>26806</v>
      </c>
      <c r="H262" s="216" t="s">
        <v>26794</v>
      </c>
      <c r="I262" s="217"/>
    </row>
    <row r="263" spans="1:9" s="219" customFormat="1" ht="28.95" customHeight="1" x14ac:dyDescent="0.3">
      <c r="A263" s="216">
        <v>261</v>
      </c>
      <c r="B263" s="217" t="s">
        <v>27494</v>
      </c>
      <c r="C263" s="217" t="s">
        <v>27495</v>
      </c>
      <c r="D263" s="217" t="s">
        <v>27496</v>
      </c>
      <c r="E263" s="216" t="s">
        <v>26792</v>
      </c>
      <c r="F263" s="218">
        <v>0.45200000000000001</v>
      </c>
      <c r="G263" s="217" t="s">
        <v>26806</v>
      </c>
      <c r="H263" s="216" t="s">
        <v>26794</v>
      </c>
      <c r="I263" s="217"/>
    </row>
    <row r="264" spans="1:9" s="219" customFormat="1" ht="28.95" customHeight="1" x14ac:dyDescent="0.3">
      <c r="A264" s="216">
        <v>262</v>
      </c>
      <c r="B264" s="217" t="s">
        <v>27497</v>
      </c>
      <c r="C264" s="217" t="s">
        <v>27498</v>
      </c>
      <c r="D264" s="217" t="s">
        <v>27499</v>
      </c>
      <c r="E264" s="216" t="s">
        <v>26792</v>
      </c>
      <c r="F264" s="218">
        <v>0.8</v>
      </c>
      <c r="G264" s="217" t="s">
        <v>27403</v>
      </c>
      <c r="H264" s="216" t="s">
        <v>26794</v>
      </c>
      <c r="I264" s="217"/>
    </row>
    <row r="265" spans="1:9" s="219" customFormat="1" ht="28.95" customHeight="1" x14ac:dyDescent="0.3">
      <c r="A265" s="216">
        <v>263</v>
      </c>
      <c r="B265" s="217" t="s">
        <v>27500</v>
      </c>
      <c r="C265" s="217" t="s">
        <v>27501</v>
      </c>
      <c r="D265" s="217" t="s">
        <v>27502</v>
      </c>
      <c r="E265" s="216" t="s">
        <v>26792</v>
      </c>
      <c r="F265" s="218">
        <v>0.2</v>
      </c>
      <c r="G265" s="217" t="s">
        <v>27503</v>
      </c>
      <c r="H265" s="216" t="s">
        <v>26794</v>
      </c>
      <c r="I265" s="217"/>
    </row>
    <row r="266" spans="1:9" s="219" customFormat="1" ht="28.95" customHeight="1" x14ac:dyDescent="0.3">
      <c r="A266" s="216">
        <v>264</v>
      </c>
      <c r="B266" s="217" t="s">
        <v>27504</v>
      </c>
      <c r="C266" s="217" t="s">
        <v>27505</v>
      </c>
      <c r="D266" s="217" t="s">
        <v>27506</v>
      </c>
      <c r="E266" s="216" t="s">
        <v>26792</v>
      </c>
      <c r="F266" s="218">
        <v>0.32400000000000001</v>
      </c>
      <c r="G266" s="217" t="s">
        <v>27403</v>
      </c>
      <c r="H266" s="216" t="s">
        <v>26794</v>
      </c>
      <c r="I266" s="217"/>
    </row>
    <row r="267" spans="1:9" s="219" customFormat="1" ht="28.95" customHeight="1" x14ac:dyDescent="0.3">
      <c r="A267" s="216">
        <v>265</v>
      </c>
      <c r="B267" s="217" t="s">
        <v>27507</v>
      </c>
      <c r="C267" s="217" t="s">
        <v>27508</v>
      </c>
      <c r="D267" s="217" t="s">
        <v>27509</v>
      </c>
      <c r="E267" s="216" t="s">
        <v>26792</v>
      </c>
      <c r="F267" s="218">
        <v>0.251</v>
      </c>
      <c r="G267" s="217" t="s">
        <v>26947</v>
      </c>
      <c r="H267" s="216" t="s">
        <v>26794</v>
      </c>
      <c r="I267" s="217"/>
    </row>
    <row r="268" spans="1:9" s="219" customFormat="1" ht="28.95" customHeight="1" x14ac:dyDescent="0.3">
      <c r="A268" s="216">
        <v>266</v>
      </c>
      <c r="B268" s="217" t="s">
        <v>27510</v>
      </c>
      <c r="C268" s="217" t="s">
        <v>27511</v>
      </c>
      <c r="D268" s="217" t="s">
        <v>27512</v>
      </c>
      <c r="E268" s="216" t="s">
        <v>26792</v>
      </c>
      <c r="F268" s="218">
        <v>0.33</v>
      </c>
      <c r="G268" s="217" t="s">
        <v>26947</v>
      </c>
      <c r="H268" s="216" t="s">
        <v>26794</v>
      </c>
      <c r="I268" s="217"/>
    </row>
    <row r="269" spans="1:9" s="219" customFormat="1" ht="28.95" customHeight="1" x14ac:dyDescent="0.3">
      <c r="A269" s="216">
        <v>267</v>
      </c>
      <c r="B269" s="217" t="s">
        <v>27513</v>
      </c>
      <c r="C269" s="217" t="s">
        <v>27514</v>
      </c>
      <c r="D269" s="217" t="s">
        <v>27515</v>
      </c>
      <c r="E269" s="216" t="s">
        <v>26792</v>
      </c>
      <c r="F269" s="218">
        <v>0.72</v>
      </c>
      <c r="G269" s="217" t="s">
        <v>27403</v>
      </c>
      <c r="H269" s="216" t="s">
        <v>26794</v>
      </c>
      <c r="I269" s="217"/>
    </row>
    <row r="270" spans="1:9" s="219" customFormat="1" ht="28.95" customHeight="1" x14ac:dyDescent="0.3">
      <c r="A270" s="216">
        <v>268</v>
      </c>
      <c r="B270" s="217" t="s">
        <v>27166</v>
      </c>
      <c r="C270" s="217" t="s">
        <v>27516</v>
      </c>
      <c r="D270" s="217" t="s">
        <v>27517</v>
      </c>
      <c r="E270" s="216" t="s">
        <v>26792</v>
      </c>
      <c r="F270" s="218">
        <v>0.5</v>
      </c>
      <c r="G270" s="217" t="s">
        <v>27403</v>
      </c>
      <c r="H270" s="216" t="s">
        <v>26794</v>
      </c>
      <c r="I270" s="217"/>
    </row>
    <row r="271" spans="1:9" s="219" customFormat="1" ht="28.95" customHeight="1" x14ac:dyDescent="0.3">
      <c r="A271" s="216">
        <v>269</v>
      </c>
      <c r="B271" s="217" t="s">
        <v>27518</v>
      </c>
      <c r="C271" s="217" t="s">
        <v>27519</v>
      </c>
      <c r="D271" s="217" t="s">
        <v>27520</v>
      </c>
      <c r="E271" s="216" t="s">
        <v>26792</v>
      </c>
      <c r="F271" s="218">
        <v>0.2</v>
      </c>
      <c r="G271" s="217" t="s">
        <v>27403</v>
      </c>
      <c r="H271" s="216" t="s">
        <v>26794</v>
      </c>
      <c r="I271" s="217"/>
    </row>
    <row r="272" spans="1:9" s="219" customFormat="1" ht="28.95" customHeight="1" x14ac:dyDescent="0.3">
      <c r="A272" s="216">
        <v>270</v>
      </c>
      <c r="B272" s="217" t="s">
        <v>27521</v>
      </c>
      <c r="C272" s="217" t="s">
        <v>27522</v>
      </c>
      <c r="D272" s="217" t="s">
        <v>27523</v>
      </c>
      <c r="E272" s="216" t="s">
        <v>26792</v>
      </c>
      <c r="F272" s="218">
        <v>1.99</v>
      </c>
      <c r="G272" s="217" t="s">
        <v>26793</v>
      </c>
      <c r="H272" s="216" t="s">
        <v>26794</v>
      </c>
      <c r="I272" s="217"/>
    </row>
    <row r="273" spans="1:9" s="219" customFormat="1" ht="28.95" customHeight="1" x14ac:dyDescent="0.3">
      <c r="A273" s="216">
        <v>271</v>
      </c>
      <c r="B273" s="217" t="s">
        <v>27524</v>
      </c>
      <c r="C273" s="217" t="s">
        <v>27525</v>
      </c>
      <c r="D273" s="217" t="s">
        <v>27526</v>
      </c>
      <c r="E273" s="216" t="s">
        <v>26792</v>
      </c>
      <c r="F273" s="218">
        <v>0.46500000000000002</v>
      </c>
      <c r="G273" s="217" t="s">
        <v>26806</v>
      </c>
      <c r="H273" s="216" t="s">
        <v>26794</v>
      </c>
      <c r="I273" s="217"/>
    </row>
    <row r="274" spans="1:9" s="219" customFormat="1" ht="28.95" customHeight="1" x14ac:dyDescent="0.3">
      <c r="A274" s="216">
        <v>272</v>
      </c>
      <c r="B274" s="217" t="s">
        <v>27527</v>
      </c>
      <c r="C274" s="217" t="s">
        <v>27180</v>
      </c>
      <c r="D274" s="217" t="s">
        <v>27528</v>
      </c>
      <c r="E274" s="216" t="s">
        <v>26792</v>
      </c>
      <c r="F274" s="218">
        <v>0.66800000000000004</v>
      </c>
      <c r="G274" s="217" t="s">
        <v>26806</v>
      </c>
      <c r="H274" s="216" t="s">
        <v>26794</v>
      </c>
      <c r="I274" s="217"/>
    </row>
    <row r="275" spans="1:9" s="219" customFormat="1" ht="28.95" customHeight="1" x14ac:dyDescent="0.3">
      <c r="A275" s="216">
        <v>273</v>
      </c>
      <c r="B275" s="217" t="s">
        <v>27529</v>
      </c>
      <c r="C275" s="217" t="s">
        <v>27530</v>
      </c>
      <c r="D275" s="217" t="s">
        <v>27531</v>
      </c>
      <c r="E275" s="216" t="s">
        <v>26792</v>
      </c>
      <c r="F275" s="218">
        <v>0.41599999999999998</v>
      </c>
      <c r="G275" s="217" t="s">
        <v>26793</v>
      </c>
      <c r="H275" s="216" t="s">
        <v>26794</v>
      </c>
      <c r="I275" s="217"/>
    </row>
    <row r="276" spans="1:9" s="219" customFormat="1" ht="28.95" customHeight="1" x14ac:dyDescent="0.3">
      <c r="A276" s="216">
        <v>274</v>
      </c>
      <c r="B276" s="217" t="s">
        <v>27532</v>
      </c>
      <c r="C276" s="217" t="s">
        <v>27442</v>
      </c>
      <c r="D276" s="217" t="s">
        <v>27533</v>
      </c>
      <c r="E276" s="216" t="s">
        <v>26792</v>
      </c>
      <c r="F276" s="218">
        <v>0.80200000000000005</v>
      </c>
      <c r="G276" s="217" t="s">
        <v>26806</v>
      </c>
      <c r="H276" s="216" t="s">
        <v>26794</v>
      </c>
      <c r="I276" s="217"/>
    </row>
    <row r="277" spans="1:9" s="219" customFormat="1" ht="28.95" customHeight="1" x14ac:dyDescent="0.3">
      <c r="A277" s="216">
        <v>275</v>
      </c>
      <c r="B277" s="217" t="s">
        <v>27534</v>
      </c>
      <c r="C277" s="217" t="s">
        <v>27535</v>
      </c>
      <c r="D277" s="217" t="s">
        <v>27536</v>
      </c>
      <c r="E277" s="216" t="s">
        <v>26792</v>
      </c>
      <c r="F277" s="218">
        <v>0.6</v>
      </c>
      <c r="G277" s="217" t="s">
        <v>26806</v>
      </c>
      <c r="H277" s="216" t="s">
        <v>26794</v>
      </c>
      <c r="I277" s="217"/>
    </row>
    <row r="278" spans="1:9" s="219" customFormat="1" ht="28.95" customHeight="1" x14ac:dyDescent="0.3">
      <c r="A278" s="216">
        <v>276</v>
      </c>
      <c r="B278" s="217" t="s">
        <v>27537</v>
      </c>
      <c r="C278" s="217" t="s">
        <v>27538</v>
      </c>
      <c r="D278" s="217" t="s">
        <v>27539</v>
      </c>
      <c r="E278" s="216" t="s">
        <v>26792</v>
      </c>
      <c r="F278" s="218">
        <v>2.157</v>
      </c>
      <c r="G278" s="217" t="s">
        <v>26793</v>
      </c>
      <c r="H278" s="216" t="s">
        <v>26794</v>
      </c>
      <c r="I278" s="217"/>
    </row>
    <row r="279" spans="1:9" s="219" customFormat="1" ht="28.95" customHeight="1" x14ac:dyDescent="0.3">
      <c r="A279" s="216">
        <v>277</v>
      </c>
      <c r="B279" s="217" t="s">
        <v>27540</v>
      </c>
      <c r="C279" s="217" t="s">
        <v>27541</v>
      </c>
      <c r="D279" s="217" t="s">
        <v>27542</v>
      </c>
      <c r="E279" s="216" t="s">
        <v>26792</v>
      </c>
      <c r="F279" s="218">
        <v>0.94699999999999995</v>
      </c>
      <c r="G279" s="217" t="s">
        <v>26806</v>
      </c>
      <c r="H279" s="216" t="s">
        <v>26794</v>
      </c>
      <c r="I279" s="217"/>
    </row>
    <row r="280" spans="1:9" s="219" customFormat="1" ht="28.95" customHeight="1" x14ac:dyDescent="0.3">
      <c r="A280" s="216">
        <v>278</v>
      </c>
      <c r="B280" s="217" t="s">
        <v>27543</v>
      </c>
      <c r="C280" s="217" t="s">
        <v>27544</v>
      </c>
      <c r="D280" s="217" t="s">
        <v>27545</v>
      </c>
      <c r="E280" s="216" t="s">
        <v>26792</v>
      </c>
      <c r="F280" s="218">
        <v>0.8</v>
      </c>
      <c r="G280" s="217" t="s">
        <v>26806</v>
      </c>
      <c r="H280" s="216" t="s">
        <v>26794</v>
      </c>
      <c r="I280" s="217"/>
    </row>
    <row r="281" spans="1:9" s="219" customFormat="1" ht="28.95" customHeight="1" x14ac:dyDescent="0.3">
      <c r="A281" s="216">
        <v>279</v>
      </c>
      <c r="B281" s="217" t="s">
        <v>27546</v>
      </c>
      <c r="C281" s="217" t="s">
        <v>27541</v>
      </c>
      <c r="D281" s="217" t="s">
        <v>27547</v>
      </c>
      <c r="E281" s="216" t="s">
        <v>26792</v>
      </c>
      <c r="F281" s="218">
        <v>0.78</v>
      </c>
      <c r="G281" s="217" t="s">
        <v>27548</v>
      </c>
      <c r="H281" s="216" t="s">
        <v>26794</v>
      </c>
      <c r="I281" s="217"/>
    </row>
    <row r="282" spans="1:9" s="219" customFormat="1" ht="28.95" customHeight="1" x14ac:dyDescent="0.3">
      <c r="A282" s="216">
        <v>280</v>
      </c>
      <c r="B282" s="217" t="s">
        <v>27549</v>
      </c>
      <c r="C282" s="217" t="s">
        <v>27538</v>
      </c>
      <c r="D282" s="217" t="s">
        <v>27550</v>
      </c>
      <c r="E282" s="216" t="s">
        <v>26792</v>
      </c>
      <c r="F282" s="218">
        <v>0.4</v>
      </c>
      <c r="G282" s="217" t="s">
        <v>26819</v>
      </c>
      <c r="H282" s="216" t="s">
        <v>26794</v>
      </c>
      <c r="I282" s="217"/>
    </row>
    <row r="283" spans="1:9" s="219" customFormat="1" ht="28.95" customHeight="1" x14ac:dyDescent="0.3">
      <c r="A283" s="216">
        <v>281</v>
      </c>
      <c r="B283" s="217" t="s">
        <v>26883</v>
      </c>
      <c r="C283" s="217" t="s">
        <v>27519</v>
      </c>
      <c r="D283" s="217" t="s">
        <v>27551</v>
      </c>
      <c r="E283" s="216" t="s">
        <v>26792</v>
      </c>
      <c r="F283" s="218">
        <v>0.4</v>
      </c>
      <c r="G283" s="217" t="s">
        <v>27552</v>
      </c>
      <c r="H283" s="216" t="s">
        <v>26794</v>
      </c>
      <c r="I283" s="217"/>
    </row>
    <row r="284" spans="1:9" s="219" customFormat="1" ht="28.95" customHeight="1" x14ac:dyDescent="0.3">
      <c r="A284" s="216">
        <v>282</v>
      </c>
      <c r="B284" s="217" t="s">
        <v>27553</v>
      </c>
      <c r="C284" s="217" t="s">
        <v>27554</v>
      </c>
      <c r="D284" s="217" t="s">
        <v>27555</v>
      </c>
      <c r="E284" s="216" t="s">
        <v>26792</v>
      </c>
      <c r="F284" s="218">
        <v>0.752</v>
      </c>
      <c r="G284" s="217" t="s">
        <v>27556</v>
      </c>
      <c r="H284" s="216" t="s">
        <v>26794</v>
      </c>
      <c r="I284" s="217"/>
    </row>
    <row r="285" spans="1:9" s="219" customFormat="1" ht="28.95" customHeight="1" x14ac:dyDescent="0.3">
      <c r="A285" s="216">
        <v>283</v>
      </c>
      <c r="B285" s="217" t="s">
        <v>27557</v>
      </c>
      <c r="C285" s="217" t="s">
        <v>27538</v>
      </c>
      <c r="D285" s="217" t="s">
        <v>27558</v>
      </c>
      <c r="E285" s="216" t="s">
        <v>26792</v>
      </c>
      <c r="F285" s="218">
        <v>1.3680000000000001</v>
      </c>
      <c r="G285" s="217" t="s">
        <v>26793</v>
      </c>
      <c r="H285" s="216" t="s">
        <v>26794</v>
      </c>
      <c r="I285" s="217"/>
    </row>
    <row r="286" spans="1:9" s="219" customFormat="1" ht="28.95" customHeight="1" x14ac:dyDescent="0.3">
      <c r="A286" s="216">
        <v>284</v>
      </c>
      <c r="B286" s="217" t="s">
        <v>27559</v>
      </c>
      <c r="C286" s="217" t="s">
        <v>27560</v>
      </c>
      <c r="D286" s="217" t="s">
        <v>27561</v>
      </c>
      <c r="E286" s="216" t="s">
        <v>26792</v>
      </c>
      <c r="F286" s="218">
        <v>0.4</v>
      </c>
      <c r="G286" s="217" t="s">
        <v>27552</v>
      </c>
      <c r="H286" s="216" t="s">
        <v>26794</v>
      </c>
      <c r="I286" s="217"/>
    </row>
    <row r="287" spans="1:9" s="219" customFormat="1" ht="28.95" customHeight="1" x14ac:dyDescent="0.3">
      <c r="A287" s="216">
        <v>285</v>
      </c>
      <c r="B287" s="217" t="s">
        <v>27562</v>
      </c>
      <c r="C287" s="217" t="s">
        <v>27563</v>
      </c>
      <c r="D287" s="217" t="s">
        <v>27564</v>
      </c>
      <c r="E287" s="216" t="s">
        <v>26792</v>
      </c>
      <c r="F287" s="218">
        <v>1.2</v>
      </c>
      <c r="G287" s="217" t="s">
        <v>26793</v>
      </c>
      <c r="H287" s="216" t="s">
        <v>26794</v>
      </c>
      <c r="I287" s="217"/>
    </row>
    <row r="288" spans="1:9" s="219" customFormat="1" ht="28.95" customHeight="1" x14ac:dyDescent="0.3">
      <c r="A288" s="216">
        <v>286</v>
      </c>
      <c r="B288" s="217" t="s">
        <v>6681</v>
      </c>
      <c r="C288" s="217" t="s">
        <v>27565</v>
      </c>
      <c r="D288" s="217" t="s">
        <v>27566</v>
      </c>
      <c r="E288" s="216" t="s">
        <v>26792</v>
      </c>
      <c r="F288" s="218">
        <v>0.7</v>
      </c>
      <c r="G288" s="217" t="s">
        <v>26806</v>
      </c>
      <c r="H288" s="216" t="s">
        <v>26794</v>
      </c>
      <c r="I288" s="217"/>
    </row>
    <row r="289" spans="1:9" s="219" customFormat="1" ht="28.95" customHeight="1" x14ac:dyDescent="0.3">
      <c r="A289" s="216">
        <v>287</v>
      </c>
      <c r="B289" s="217" t="s">
        <v>27567</v>
      </c>
      <c r="C289" s="217" t="s">
        <v>27568</v>
      </c>
      <c r="D289" s="217" t="s">
        <v>27569</v>
      </c>
      <c r="E289" s="216" t="s">
        <v>26792</v>
      </c>
      <c r="F289" s="218">
        <v>0.85599999999999998</v>
      </c>
      <c r="G289" s="217" t="s">
        <v>26806</v>
      </c>
      <c r="H289" s="216" t="s">
        <v>26794</v>
      </c>
      <c r="I289" s="217"/>
    </row>
    <row r="290" spans="1:9" s="219" customFormat="1" ht="28.95" customHeight="1" x14ac:dyDescent="0.3">
      <c r="A290" s="216">
        <v>288</v>
      </c>
      <c r="B290" s="217" t="s">
        <v>27570</v>
      </c>
      <c r="C290" s="217" t="s">
        <v>27571</v>
      </c>
      <c r="D290" s="217" t="s">
        <v>27572</v>
      </c>
      <c r="E290" s="216" t="s">
        <v>26792</v>
      </c>
      <c r="F290" s="218">
        <v>0.8</v>
      </c>
      <c r="G290" s="217" t="s">
        <v>26793</v>
      </c>
      <c r="H290" s="216" t="s">
        <v>26794</v>
      </c>
      <c r="I290" s="217"/>
    </row>
    <row r="291" spans="1:9" s="219" customFormat="1" ht="28.95" customHeight="1" x14ac:dyDescent="0.3">
      <c r="A291" s="216">
        <v>289</v>
      </c>
      <c r="B291" s="217" t="s">
        <v>27573</v>
      </c>
      <c r="C291" s="217" t="s">
        <v>27574</v>
      </c>
      <c r="D291" s="217" t="s">
        <v>27575</v>
      </c>
      <c r="E291" s="216" t="s">
        <v>26792</v>
      </c>
      <c r="F291" s="218">
        <v>0.34399999999999997</v>
      </c>
      <c r="G291" s="217" t="s">
        <v>26900</v>
      </c>
      <c r="H291" s="216" t="s">
        <v>26794</v>
      </c>
      <c r="I291" s="217"/>
    </row>
    <row r="292" spans="1:9" s="219" customFormat="1" ht="28.95" customHeight="1" x14ac:dyDescent="0.3">
      <c r="A292" s="216">
        <v>290</v>
      </c>
      <c r="B292" s="217" t="s">
        <v>27576</v>
      </c>
      <c r="C292" s="217" t="s">
        <v>27577</v>
      </c>
      <c r="D292" s="217" t="s">
        <v>27578</v>
      </c>
      <c r="E292" s="216" t="s">
        <v>26792</v>
      </c>
      <c r="F292" s="218">
        <v>0.91100000000000003</v>
      </c>
      <c r="G292" s="217" t="s">
        <v>26793</v>
      </c>
      <c r="H292" s="216" t="s">
        <v>26794</v>
      </c>
      <c r="I292" s="217"/>
    </row>
    <row r="293" spans="1:9" s="219" customFormat="1" ht="28.95" customHeight="1" x14ac:dyDescent="0.3">
      <c r="A293" s="216">
        <v>291</v>
      </c>
      <c r="B293" s="217" t="s">
        <v>27579</v>
      </c>
      <c r="C293" s="217" t="s">
        <v>27580</v>
      </c>
      <c r="D293" s="217" t="s">
        <v>27581</v>
      </c>
      <c r="E293" s="216" t="s">
        <v>26792</v>
      </c>
      <c r="F293" s="218">
        <v>0.2</v>
      </c>
      <c r="G293" s="217" t="s">
        <v>26900</v>
      </c>
      <c r="H293" s="216" t="s">
        <v>26794</v>
      </c>
      <c r="I293" s="217"/>
    </row>
    <row r="294" spans="1:9" s="219" customFormat="1" ht="28.95" customHeight="1" x14ac:dyDescent="0.3">
      <c r="A294" s="216">
        <v>292</v>
      </c>
      <c r="B294" s="217" t="s">
        <v>27582</v>
      </c>
      <c r="C294" s="217" t="s">
        <v>27583</v>
      </c>
      <c r="D294" s="217" t="s">
        <v>27584</v>
      </c>
      <c r="E294" s="216" t="s">
        <v>26792</v>
      </c>
      <c r="F294" s="218">
        <v>0.8</v>
      </c>
      <c r="G294" s="217" t="s">
        <v>27585</v>
      </c>
      <c r="H294" s="216" t="s">
        <v>26794</v>
      </c>
      <c r="I294" s="217"/>
    </row>
    <row r="295" spans="1:9" s="219" customFormat="1" ht="28.95" customHeight="1" x14ac:dyDescent="0.3">
      <c r="A295" s="216">
        <v>293</v>
      </c>
      <c r="B295" s="217" t="s">
        <v>27586</v>
      </c>
      <c r="C295" s="217" t="s">
        <v>27587</v>
      </c>
      <c r="D295" s="217" t="s">
        <v>27588</v>
      </c>
      <c r="E295" s="216" t="s">
        <v>26792</v>
      </c>
      <c r="F295" s="218">
        <v>0.32</v>
      </c>
      <c r="G295" s="217" t="s">
        <v>26900</v>
      </c>
      <c r="H295" s="216" t="s">
        <v>26794</v>
      </c>
      <c r="I295" s="217"/>
    </row>
    <row r="296" spans="1:9" s="219" customFormat="1" ht="28.95" customHeight="1" x14ac:dyDescent="0.3">
      <c r="A296" s="216">
        <v>294</v>
      </c>
      <c r="B296" s="217" t="s">
        <v>27589</v>
      </c>
      <c r="C296" s="217" t="s">
        <v>4245</v>
      </c>
      <c r="D296" s="217" t="s">
        <v>27590</v>
      </c>
      <c r="E296" s="216" t="s">
        <v>26792</v>
      </c>
      <c r="F296" s="218">
        <v>0.8</v>
      </c>
      <c r="G296" s="217" t="s">
        <v>27585</v>
      </c>
      <c r="H296" s="216" t="s">
        <v>26794</v>
      </c>
      <c r="I296" s="217"/>
    </row>
    <row r="297" spans="1:9" s="219" customFormat="1" ht="28.95" customHeight="1" x14ac:dyDescent="0.3">
      <c r="A297" s="216">
        <v>295</v>
      </c>
      <c r="B297" s="217" t="s">
        <v>27591</v>
      </c>
      <c r="C297" s="217" t="s">
        <v>27592</v>
      </c>
      <c r="D297" s="217" t="s">
        <v>27593</v>
      </c>
      <c r="E297" s="216" t="s">
        <v>26792</v>
      </c>
      <c r="F297" s="218">
        <v>1.8</v>
      </c>
      <c r="G297" s="217" t="s">
        <v>26900</v>
      </c>
      <c r="H297" s="216" t="s">
        <v>26794</v>
      </c>
      <c r="I297" s="217"/>
    </row>
    <row r="298" spans="1:9" s="219" customFormat="1" ht="28.95" customHeight="1" x14ac:dyDescent="0.3">
      <c r="A298" s="216">
        <v>296</v>
      </c>
      <c r="B298" s="217" t="s">
        <v>27594</v>
      </c>
      <c r="C298" s="217" t="s">
        <v>27595</v>
      </c>
      <c r="D298" s="217" t="s">
        <v>27596</v>
      </c>
      <c r="E298" s="216" t="s">
        <v>26792</v>
      </c>
      <c r="F298" s="218">
        <v>0.34799999999999998</v>
      </c>
      <c r="G298" s="217" t="s">
        <v>26806</v>
      </c>
      <c r="H298" s="216" t="s">
        <v>26794</v>
      </c>
      <c r="I298" s="217"/>
    </row>
    <row r="299" spans="1:9" s="219" customFormat="1" ht="28.95" customHeight="1" x14ac:dyDescent="0.3">
      <c r="A299" s="216">
        <v>297</v>
      </c>
      <c r="B299" s="217" t="s">
        <v>27597</v>
      </c>
      <c r="C299" s="217" t="s">
        <v>4245</v>
      </c>
      <c r="D299" s="217" t="s">
        <v>27598</v>
      </c>
      <c r="E299" s="216" t="s">
        <v>26792</v>
      </c>
      <c r="F299" s="218">
        <v>0.3</v>
      </c>
      <c r="G299" s="217" t="s">
        <v>27599</v>
      </c>
      <c r="H299" s="216" t="s">
        <v>26794</v>
      </c>
      <c r="I299" s="217"/>
    </row>
    <row r="300" spans="1:9" s="219" customFormat="1" ht="28.95" customHeight="1" x14ac:dyDescent="0.3">
      <c r="A300" s="216">
        <v>298</v>
      </c>
      <c r="B300" s="217" t="s">
        <v>26913</v>
      </c>
      <c r="C300" s="217" t="s">
        <v>404</v>
      </c>
      <c r="D300" s="217" t="s">
        <v>27600</v>
      </c>
      <c r="E300" s="216" t="s">
        <v>26792</v>
      </c>
      <c r="F300" s="218">
        <v>0.26</v>
      </c>
      <c r="G300" s="217" t="s">
        <v>27599</v>
      </c>
      <c r="H300" s="216" t="s">
        <v>26794</v>
      </c>
      <c r="I300" s="217"/>
    </row>
    <row r="301" spans="1:9" s="219" customFormat="1" ht="28.95" customHeight="1" x14ac:dyDescent="0.3">
      <c r="A301" s="216">
        <v>299</v>
      </c>
      <c r="B301" s="217" t="s">
        <v>6571</v>
      </c>
      <c r="C301" s="217" t="s">
        <v>27601</v>
      </c>
      <c r="D301" s="217" t="s">
        <v>27602</v>
      </c>
      <c r="E301" s="216" t="s">
        <v>26792</v>
      </c>
      <c r="F301" s="218">
        <v>0.8</v>
      </c>
      <c r="G301" s="217" t="s">
        <v>26806</v>
      </c>
      <c r="H301" s="216" t="s">
        <v>26794</v>
      </c>
      <c r="I301" s="217"/>
    </row>
    <row r="302" spans="1:9" s="219" customFormat="1" ht="28.95" customHeight="1" x14ac:dyDescent="0.3">
      <c r="A302" s="216">
        <v>300</v>
      </c>
      <c r="B302" s="217" t="s">
        <v>27603</v>
      </c>
      <c r="C302" s="217" t="s">
        <v>27604</v>
      </c>
      <c r="D302" s="217" t="s">
        <v>27605</v>
      </c>
      <c r="E302" s="216" t="s">
        <v>26792</v>
      </c>
      <c r="F302" s="218">
        <v>0.2</v>
      </c>
      <c r="G302" s="217" t="s">
        <v>26806</v>
      </c>
      <c r="H302" s="216" t="s">
        <v>26794</v>
      </c>
      <c r="I302" s="217"/>
    </row>
    <row r="303" spans="1:9" s="219" customFormat="1" ht="28.95" customHeight="1" x14ac:dyDescent="0.3">
      <c r="A303" s="216">
        <v>301</v>
      </c>
      <c r="B303" s="217" t="s">
        <v>27606</v>
      </c>
      <c r="C303" s="217" t="s">
        <v>27607</v>
      </c>
      <c r="D303" s="217" t="s">
        <v>27608</v>
      </c>
      <c r="E303" s="216" t="s">
        <v>26792</v>
      </c>
      <c r="F303" s="218">
        <v>1</v>
      </c>
      <c r="G303" s="217" t="s">
        <v>27137</v>
      </c>
      <c r="H303" s="216" t="s">
        <v>26794</v>
      </c>
      <c r="I303" s="217"/>
    </row>
    <row r="304" spans="1:9" s="219" customFormat="1" ht="28.95" customHeight="1" x14ac:dyDescent="0.3">
      <c r="A304" s="216">
        <v>302</v>
      </c>
      <c r="B304" s="217" t="s">
        <v>1868</v>
      </c>
      <c r="C304" s="217" t="s">
        <v>27609</v>
      </c>
      <c r="D304" s="217" t="s">
        <v>27610</v>
      </c>
      <c r="E304" s="216" t="s">
        <v>26792</v>
      </c>
      <c r="F304" s="218">
        <v>1</v>
      </c>
      <c r="G304" s="217" t="s">
        <v>26806</v>
      </c>
      <c r="H304" s="216" t="s">
        <v>26794</v>
      </c>
      <c r="I304" s="217"/>
    </row>
    <row r="305" spans="1:9" s="219" customFormat="1" ht="28.95" customHeight="1" x14ac:dyDescent="0.3">
      <c r="A305" s="216">
        <v>303</v>
      </c>
      <c r="B305" s="217" t="s">
        <v>27611</v>
      </c>
      <c r="C305" s="217" t="s">
        <v>19</v>
      </c>
      <c r="D305" s="217" t="s">
        <v>27612</v>
      </c>
      <c r="E305" s="216" t="s">
        <v>26792</v>
      </c>
      <c r="F305" s="218">
        <v>0.44700000000000001</v>
      </c>
      <c r="G305" s="217" t="s">
        <v>26806</v>
      </c>
      <c r="H305" s="216" t="s">
        <v>26794</v>
      </c>
      <c r="I305" s="217"/>
    </row>
    <row r="306" spans="1:9" s="219" customFormat="1" ht="28.95" customHeight="1" x14ac:dyDescent="0.3">
      <c r="A306" s="216">
        <v>304</v>
      </c>
      <c r="B306" s="217" t="s">
        <v>27613</v>
      </c>
      <c r="C306" s="217" t="s">
        <v>27614</v>
      </c>
      <c r="D306" s="217" t="s">
        <v>27615</v>
      </c>
      <c r="E306" s="216" t="s">
        <v>26792</v>
      </c>
      <c r="F306" s="218">
        <v>1</v>
      </c>
      <c r="G306" s="217" t="s">
        <v>26793</v>
      </c>
      <c r="H306" s="216" t="s">
        <v>26794</v>
      </c>
      <c r="I306" s="217"/>
    </row>
    <row r="307" spans="1:9" s="219" customFormat="1" ht="28.95" customHeight="1" x14ac:dyDescent="0.3">
      <c r="A307" s="216">
        <v>305</v>
      </c>
      <c r="B307" s="217" t="s">
        <v>27616</v>
      </c>
      <c r="C307" s="217" t="s">
        <v>27617</v>
      </c>
      <c r="D307" s="217" t="s">
        <v>27618</v>
      </c>
      <c r="E307" s="216" t="s">
        <v>26792</v>
      </c>
      <c r="F307" s="218">
        <v>0.83</v>
      </c>
      <c r="G307" s="217" t="s">
        <v>26900</v>
      </c>
      <c r="H307" s="216" t="s">
        <v>26794</v>
      </c>
      <c r="I307" s="217"/>
    </row>
    <row r="308" spans="1:9" s="219" customFormat="1" ht="28.95" customHeight="1" x14ac:dyDescent="0.3">
      <c r="A308" s="216">
        <v>306</v>
      </c>
      <c r="B308" s="217" t="s">
        <v>27619</v>
      </c>
      <c r="C308" s="217" t="s">
        <v>27620</v>
      </c>
      <c r="D308" s="217" t="s">
        <v>27621</v>
      </c>
      <c r="E308" s="216" t="s">
        <v>26792</v>
      </c>
      <c r="F308" s="218">
        <v>1.48</v>
      </c>
      <c r="G308" s="217" t="s">
        <v>26900</v>
      </c>
      <c r="H308" s="216" t="s">
        <v>26794</v>
      </c>
      <c r="I308" s="217"/>
    </row>
    <row r="309" spans="1:9" s="219" customFormat="1" ht="28.95" customHeight="1" x14ac:dyDescent="0.3">
      <c r="A309" s="216">
        <v>307</v>
      </c>
      <c r="B309" s="217" t="s">
        <v>27622</v>
      </c>
      <c r="C309" s="217" t="s">
        <v>27620</v>
      </c>
      <c r="D309" s="217" t="s">
        <v>27623</v>
      </c>
      <c r="E309" s="216" t="s">
        <v>26792</v>
      </c>
      <c r="F309" s="218">
        <v>1.32</v>
      </c>
      <c r="G309" s="217" t="s">
        <v>26900</v>
      </c>
      <c r="H309" s="216" t="s">
        <v>26794</v>
      </c>
      <c r="I309" s="217"/>
    </row>
    <row r="310" spans="1:9" s="219" customFormat="1" ht="28.95" customHeight="1" x14ac:dyDescent="0.3">
      <c r="A310" s="216">
        <v>308</v>
      </c>
      <c r="B310" s="217" t="s">
        <v>27624</v>
      </c>
      <c r="C310" s="217" t="s">
        <v>27625</v>
      </c>
      <c r="D310" s="217" t="s">
        <v>27626</v>
      </c>
      <c r="E310" s="216" t="s">
        <v>26792</v>
      </c>
      <c r="F310" s="218">
        <v>0.87</v>
      </c>
      <c r="G310" s="217" t="s">
        <v>26900</v>
      </c>
      <c r="H310" s="216" t="s">
        <v>26794</v>
      </c>
      <c r="I310" s="217"/>
    </row>
    <row r="311" spans="1:9" s="219" customFormat="1" ht="28.95" customHeight="1" x14ac:dyDescent="0.3">
      <c r="A311" s="216">
        <v>309</v>
      </c>
      <c r="B311" s="217" t="s">
        <v>27627</v>
      </c>
      <c r="C311" s="217" t="s">
        <v>27628</v>
      </c>
      <c r="D311" s="217" t="s">
        <v>27629</v>
      </c>
      <c r="E311" s="216" t="s">
        <v>26792</v>
      </c>
      <c r="F311" s="218">
        <v>1.2</v>
      </c>
      <c r="G311" s="217" t="s">
        <v>26900</v>
      </c>
      <c r="H311" s="216" t="s">
        <v>26794</v>
      </c>
      <c r="I311" s="217"/>
    </row>
    <row r="312" spans="1:9" s="219" customFormat="1" ht="28.95" customHeight="1" x14ac:dyDescent="0.3">
      <c r="A312" s="216">
        <v>310</v>
      </c>
      <c r="B312" s="217" t="s">
        <v>27630</v>
      </c>
      <c r="C312" s="217" t="s">
        <v>27631</v>
      </c>
      <c r="D312" s="217" t="s">
        <v>27632</v>
      </c>
      <c r="E312" s="216" t="s">
        <v>26792</v>
      </c>
      <c r="F312" s="218">
        <v>2.3980000000000001</v>
      </c>
      <c r="G312" s="217" t="s">
        <v>26900</v>
      </c>
      <c r="H312" s="216" t="s">
        <v>26794</v>
      </c>
      <c r="I312" s="217"/>
    </row>
    <row r="313" spans="1:9" s="219" customFormat="1" ht="28.95" customHeight="1" x14ac:dyDescent="0.3">
      <c r="A313" s="216">
        <v>311</v>
      </c>
      <c r="B313" s="217" t="s">
        <v>27633</v>
      </c>
      <c r="C313" s="217" t="s">
        <v>27634</v>
      </c>
      <c r="D313" s="217" t="s">
        <v>27635</v>
      </c>
      <c r="E313" s="216" t="s">
        <v>26792</v>
      </c>
      <c r="F313" s="218">
        <v>0.76200000000000001</v>
      </c>
      <c r="G313" s="217" t="s">
        <v>26900</v>
      </c>
      <c r="H313" s="216" t="s">
        <v>26794</v>
      </c>
      <c r="I313" s="217"/>
    </row>
    <row r="314" spans="1:9" s="219" customFormat="1" ht="28.95" customHeight="1" x14ac:dyDescent="0.3">
      <c r="A314" s="216">
        <v>312</v>
      </c>
      <c r="B314" s="217" t="s">
        <v>27636</v>
      </c>
      <c r="C314" s="217" t="s">
        <v>27637</v>
      </c>
      <c r="D314" s="217" t="s">
        <v>27638</v>
      </c>
      <c r="E314" s="216" t="s">
        <v>26792</v>
      </c>
      <c r="F314" s="218">
        <v>0.32</v>
      </c>
      <c r="G314" s="217" t="s">
        <v>27358</v>
      </c>
      <c r="H314" s="216" t="s">
        <v>26794</v>
      </c>
      <c r="I314" s="217"/>
    </row>
    <row r="315" spans="1:9" s="219" customFormat="1" ht="28.95" customHeight="1" x14ac:dyDescent="0.3">
      <c r="A315" s="216">
        <v>313</v>
      </c>
      <c r="B315" s="217" t="s">
        <v>27639</v>
      </c>
      <c r="C315" s="217" t="s">
        <v>27640</v>
      </c>
      <c r="D315" s="217" t="s">
        <v>27641</v>
      </c>
      <c r="E315" s="216" t="s">
        <v>26792</v>
      </c>
      <c r="F315" s="218">
        <v>1.72</v>
      </c>
      <c r="G315" s="217" t="s">
        <v>27642</v>
      </c>
      <c r="H315" s="216" t="s">
        <v>26794</v>
      </c>
      <c r="I315" s="217"/>
    </row>
    <row r="316" spans="1:9" s="219" customFormat="1" ht="28.95" customHeight="1" x14ac:dyDescent="0.3">
      <c r="A316" s="216">
        <v>314</v>
      </c>
      <c r="B316" s="217" t="s">
        <v>27643</v>
      </c>
      <c r="C316" s="217" t="s">
        <v>27644</v>
      </c>
      <c r="D316" s="217" t="s">
        <v>27645</v>
      </c>
      <c r="E316" s="216" t="s">
        <v>26792</v>
      </c>
      <c r="F316" s="218">
        <v>2</v>
      </c>
      <c r="G316" s="217" t="s">
        <v>27646</v>
      </c>
      <c r="H316" s="216" t="s">
        <v>26794</v>
      </c>
      <c r="I316" s="217"/>
    </row>
    <row r="317" spans="1:9" s="219" customFormat="1" ht="28.95" customHeight="1" x14ac:dyDescent="0.3">
      <c r="A317" s="216">
        <v>315</v>
      </c>
      <c r="B317" s="217" t="s">
        <v>27647</v>
      </c>
      <c r="C317" s="217" t="s">
        <v>27057</v>
      </c>
      <c r="D317" s="217" t="s">
        <v>27648</v>
      </c>
      <c r="E317" s="216" t="s">
        <v>26792</v>
      </c>
      <c r="F317" s="218">
        <v>0.28999999999999998</v>
      </c>
      <c r="G317" s="217" t="s">
        <v>27646</v>
      </c>
      <c r="H317" s="216" t="s">
        <v>26794</v>
      </c>
      <c r="I317" s="217"/>
    </row>
    <row r="318" spans="1:9" s="219" customFormat="1" ht="28.95" customHeight="1" x14ac:dyDescent="0.3">
      <c r="A318" s="216">
        <v>316</v>
      </c>
      <c r="B318" s="217" t="s">
        <v>27649</v>
      </c>
      <c r="C318" s="217" t="s">
        <v>27650</v>
      </c>
      <c r="D318" s="217" t="s">
        <v>27651</v>
      </c>
      <c r="E318" s="216" t="s">
        <v>26792</v>
      </c>
      <c r="F318" s="218">
        <v>0.56000000000000005</v>
      </c>
      <c r="G318" s="217" t="s">
        <v>27652</v>
      </c>
      <c r="H318" s="216" t="s">
        <v>26794</v>
      </c>
      <c r="I318" s="217"/>
    </row>
    <row r="319" spans="1:9" s="219" customFormat="1" ht="28.95" customHeight="1" x14ac:dyDescent="0.3">
      <c r="A319" s="216">
        <v>317</v>
      </c>
      <c r="B319" s="217" t="s">
        <v>27653</v>
      </c>
      <c r="C319" s="217" t="s">
        <v>27654</v>
      </c>
      <c r="D319" s="217" t="s">
        <v>27655</v>
      </c>
      <c r="E319" s="216" t="s">
        <v>26792</v>
      </c>
      <c r="F319" s="218">
        <v>0.52</v>
      </c>
      <c r="G319" s="217" t="s">
        <v>27646</v>
      </c>
      <c r="H319" s="216" t="s">
        <v>26794</v>
      </c>
      <c r="I319" s="217"/>
    </row>
    <row r="320" spans="1:9" s="219" customFormat="1" ht="28.95" customHeight="1" x14ac:dyDescent="0.3">
      <c r="A320" s="216">
        <v>318</v>
      </c>
      <c r="B320" s="217" t="s">
        <v>27656</v>
      </c>
      <c r="C320" s="217" t="s">
        <v>27657</v>
      </c>
      <c r="D320" s="217" t="s">
        <v>27658</v>
      </c>
      <c r="E320" s="216" t="s">
        <v>26792</v>
      </c>
      <c r="F320" s="218">
        <v>0.42799999999999999</v>
      </c>
      <c r="G320" s="217" t="s">
        <v>27659</v>
      </c>
      <c r="H320" s="216" t="s">
        <v>26794</v>
      </c>
      <c r="I320" s="217"/>
    </row>
    <row r="321" spans="1:9" s="219" customFormat="1" ht="28.95" customHeight="1" x14ac:dyDescent="0.3">
      <c r="A321" s="216">
        <v>319</v>
      </c>
      <c r="B321" s="217" t="s">
        <v>27660</v>
      </c>
      <c r="C321" s="217" t="s">
        <v>27661</v>
      </c>
      <c r="D321" s="217" t="s">
        <v>27662</v>
      </c>
      <c r="E321" s="216" t="s">
        <v>26792</v>
      </c>
      <c r="F321" s="218">
        <v>1.552</v>
      </c>
      <c r="G321" s="217" t="s">
        <v>27652</v>
      </c>
      <c r="H321" s="216" t="s">
        <v>26794</v>
      </c>
      <c r="I321" s="217"/>
    </row>
    <row r="322" spans="1:9" s="219" customFormat="1" ht="28.95" customHeight="1" x14ac:dyDescent="0.3">
      <c r="A322" s="216">
        <v>320</v>
      </c>
      <c r="B322" s="217" t="s">
        <v>27663</v>
      </c>
      <c r="C322" s="217" t="s">
        <v>27664</v>
      </c>
      <c r="D322" s="217" t="s">
        <v>27665</v>
      </c>
      <c r="E322" s="216" t="s">
        <v>26792</v>
      </c>
      <c r="F322" s="218">
        <v>1</v>
      </c>
      <c r="G322" s="217" t="s">
        <v>27652</v>
      </c>
      <c r="H322" s="216" t="s">
        <v>26794</v>
      </c>
      <c r="I322" s="217"/>
    </row>
    <row r="323" spans="1:9" s="219" customFormat="1" ht="28.95" customHeight="1" x14ac:dyDescent="0.3">
      <c r="A323" s="216">
        <v>321</v>
      </c>
      <c r="B323" s="217" t="s">
        <v>27666</v>
      </c>
      <c r="C323" s="217" t="s">
        <v>27667</v>
      </c>
      <c r="D323" s="217" t="s">
        <v>27668</v>
      </c>
      <c r="E323" s="216" t="s">
        <v>26792</v>
      </c>
      <c r="F323" s="218">
        <v>2</v>
      </c>
      <c r="G323" s="217" t="s">
        <v>27669</v>
      </c>
      <c r="H323" s="216" t="s">
        <v>26794</v>
      </c>
      <c r="I323" s="217"/>
    </row>
    <row r="324" spans="1:9" s="219" customFormat="1" ht="28.95" customHeight="1" x14ac:dyDescent="0.3">
      <c r="A324" s="216">
        <v>322</v>
      </c>
      <c r="B324" s="217" t="s">
        <v>27670</v>
      </c>
      <c r="C324" s="217" t="s">
        <v>2068</v>
      </c>
      <c r="D324" s="217" t="s">
        <v>27671</v>
      </c>
      <c r="E324" s="216" t="s">
        <v>26792</v>
      </c>
      <c r="F324" s="218">
        <v>0.88200000000000001</v>
      </c>
      <c r="G324" s="217" t="s">
        <v>27672</v>
      </c>
      <c r="H324" s="216" t="s">
        <v>26794</v>
      </c>
      <c r="I324" s="217"/>
    </row>
    <row r="325" spans="1:9" s="219" customFormat="1" ht="28.95" customHeight="1" x14ac:dyDescent="0.3">
      <c r="A325" s="216">
        <v>323</v>
      </c>
      <c r="B325" s="217" t="s">
        <v>27673</v>
      </c>
      <c r="C325" s="217" t="s">
        <v>27674</v>
      </c>
      <c r="D325" s="217" t="s">
        <v>27675</v>
      </c>
      <c r="E325" s="216" t="s">
        <v>26792</v>
      </c>
      <c r="F325" s="218">
        <v>1</v>
      </c>
      <c r="G325" s="217" t="s">
        <v>27676</v>
      </c>
      <c r="H325" s="216" t="s">
        <v>26794</v>
      </c>
      <c r="I325" s="217"/>
    </row>
    <row r="326" spans="1:9" s="219" customFormat="1" ht="28.95" customHeight="1" x14ac:dyDescent="0.3">
      <c r="A326" s="216">
        <v>324</v>
      </c>
      <c r="B326" s="217" t="s">
        <v>27677</v>
      </c>
      <c r="C326" s="217" t="s">
        <v>27678</v>
      </c>
      <c r="D326" s="217" t="s">
        <v>27679</v>
      </c>
      <c r="E326" s="216" t="s">
        <v>26792</v>
      </c>
      <c r="F326" s="218">
        <v>1.6819999999999999</v>
      </c>
      <c r="G326" s="217" t="s">
        <v>27680</v>
      </c>
      <c r="H326" s="216" t="s">
        <v>26794</v>
      </c>
      <c r="I326" s="217"/>
    </row>
    <row r="327" spans="1:9" s="219" customFormat="1" ht="28.95" customHeight="1" x14ac:dyDescent="0.3">
      <c r="A327" s="216">
        <v>325</v>
      </c>
      <c r="B327" s="217" t="s">
        <v>27681</v>
      </c>
      <c r="C327" s="217" t="s">
        <v>27682</v>
      </c>
      <c r="D327" s="217" t="s">
        <v>27683</v>
      </c>
      <c r="E327" s="216" t="s">
        <v>26792</v>
      </c>
      <c r="F327" s="218">
        <v>1</v>
      </c>
      <c r="G327" s="217" t="s">
        <v>27680</v>
      </c>
      <c r="H327" s="216" t="s">
        <v>26794</v>
      </c>
      <c r="I327" s="217"/>
    </row>
    <row r="328" spans="1:9" s="219" customFormat="1" ht="28.95" customHeight="1" x14ac:dyDescent="0.3">
      <c r="A328" s="216">
        <v>326</v>
      </c>
      <c r="B328" s="217" t="s">
        <v>1156</v>
      </c>
      <c r="C328" s="217" t="s">
        <v>19</v>
      </c>
      <c r="D328" s="217" t="s">
        <v>27684</v>
      </c>
      <c r="E328" s="216" t="s">
        <v>26792</v>
      </c>
      <c r="F328" s="218">
        <v>1.53</v>
      </c>
      <c r="G328" s="217" t="s">
        <v>27680</v>
      </c>
      <c r="H328" s="216" t="s">
        <v>26794</v>
      </c>
      <c r="I328" s="217"/>
    </row>
    <row r="329" spans="1:9" s="219" customFormat="1" ht="28.95" customHeight="1" x14ac:dyDescent="0.3">
      <c r="A329" s="216">
        <v>327</v>
      </c>
      <c r="B329" s="217" t="s">
        <v>27685</v>
      </c>
      <c r="C329" s="217" t="s">
        <v>27686</v>
      </c>
      <c r="D329" s="217" t="s">
        <v>27687</v>
      </c>
      <c r="E329" s="216" t="s">
        <v>26792</v>
      </c>
      <c r="F329" s="218">
        <v>0.188</v>
      </c>
      <c r="G329" s="217" t="s">
        <v>27680</v>
      </c>
      <c r="H329" s="216" t="s">
        <v>26794</v>
      </c>
      <c r="I329" s="217"/>
    </row>
    <row r="330" spans="1:9" s="219" customFormat="1" ht="28.95" customHeight="1" x14ac:dyDescent="0.3">
      <c r="A330" s="216">
        <v>328</v>
      </c>
      <c r="B330" s="217" t="s">
        <v>27688</v>
      </c>
      <c r="C330" s="217" t="s">
        <v>27057</v>
      </c>
      <c r="D330" s="217" t="s">
        <v>27689</v>
      </c>
      <c r="E330" s="216" t="s">
        <v>26792</v>
      </c>
      <c r="F330" s="218">
        <v>0.67600000000000005</v>
      </c>
      <c r="G330" s="217" t="s">
        <v>27680</v>
      </c>
      <c r="H330" s="216" t="s">
        <v>26794</v>
      </c>
      <c r="I330" s="217"/>
    </row>
    <row r="331" spans="1:9" s="219" customFormat="1" ht="28.95" customHeight="1" x14ac:dyDescent="0.3">
      <c r="A331" s="216">
        <v>329</v>
      </c>
      <c r="B331" s="217" t="s">
        <v>27690</v>
      </c>
      <c r="C331" s="217" t="s">
        <v>27051</v>
      </c>
      <c r="D331" s="217" t="s">
        <v>27691</v>
      </c>
      <c r="E331" s="216" t="s">
        <v>26792</v>
      </c>
      <c r="F331" s="218">
        <v>0.8</v>
      </c>
      <c r="G331" s="217" t="s">
        <v>27692</v>
      </c>
      <c r="H331" s="216" t="s">
        <v>26794</v>
      </c>
      <c r="I331" s="217"/>
    </row>
    <row r="332" spans="1:9" s="219" customFormat="1" ht="28.95" customHeight="1" x14ac:dyDescent="0.3">
      <c r="A332" s="216">
        <v>330</v>
      </c>
      <c r="B332" s="217" t="s">
        <v>27693</v>
      </c>
      <c r="C332" s="217" t="s">
        <v>27694</v>
      </c>
      <c r="D332" s="217" t="s">
        <v>27695</v>
      </c>
      <c r="E332" s="216" t="s">
        <v>26792</v>
      </c>
      <c r="F332" s="218">
        <v>1.21</v>
      </c>
      <c r="G332" s="217" t="s">
        <v>27696</v>
      </c>
      <c r="H332" s="216" t="s">
        <v>26794</v>
      </c>
      <c r="I332" s="217"/>
    </row>
    <row r="333" spans="1:9" s="219" customFormat="1" ht="28.95" customHeight="1" x14ac:dyDescent="0.3">
      <c r="A333" s="216">
        <v>331</v>
      </c>
      <c r="B333" s="217" t="s">
        <v>27697</v>
      </c>
      <c r="C333" s="217" t="s">
        <v>27273</v>
      </c>
      <c r="D333" s="217" t="s">
        <v>27698</v>
      </c>
      <c r="E333" s="216" t="s">
        <v>26792</v>
      </c>
      <c r="F333" s="218">
        <v>0.28000000000000003</v>
      </c>
      <c r="G333" s="217" t="s">
        <v>27692</v>
      </c>
      <c r="H333" s="216" t="s">
        <v>26794</v>
      </c>
      <c r="I333" s="217"/>
    </row>
    <row r="334" spans="1:9" s="219" customFormat="1" ht="28.95" customHeight="1" x14ac:dyDescent="0.3">
      <c r="A334" s="216">
        <v>332</v>
      </c>
      <c r="B334" s="217" t="s">
        <v>27699</v>
      </c>
      <c r="C334" s="217" t="s">
        <v>27700</v>
      </c>
      <c r="D334" s="217" t="s">
        <v>27701</v>
      </c>
      <c r="E334" s="216" t="s">
        <v>26792</v>
      </c>
      <c r="F334" s="218">
        <v>0.33</v>
      </c>
      <c r="G334" s="217" t="s">
        <v>27702</v>
      </c>
      <c r="H334" s="216" t="s">
        <v>26794</v>
      </c>
      <c r="I334" s="217"/>
    </row>
    <row r="335" spans="1:9" s="219" customFormat="1" ht="28.95" customHeight="1" x14ac:dyDescent="0.3">
      <c r="A335" s="216">
        <v>333</v>
      </c>
      <c r="B335" s="217" t="s">
        <v>27703</v>
      </c>
      <c r="C335" s="217" t="s">
        <v>4422</v>
      </c>
      <c r="D335" s="217" t="s">
        <v>27704</v>
      </c>
      <c r="E335" s="216" t="s">
        <v>26792</v>
      </c>
      <c r="F335" s="218">
        <v>0.2</v>
      </c>
      <c r="G335" s="217" t="s">
        <v>27702</v>
      </c>
      <c r="H335" s="216" t="s">
        <v>26794</v>
      </c>
      <c r="I335" s="217"/>
    </row>
    <row r="336" spans="1:9" s="219" customFormat="1" ht="28.95" customHeight="1" x14ac:dyDescent="0.3">
      <c r="A336" s="216">
        <v>334</v>
      </c>
      <c r="B336" s="217" t="s">
        <v>27705</v>
      </c>
      <c r="C336" s="217" t="s">
        <v>27382</v>
      </c>
      <c r="D336" s="217" t="s">
        <v>27706</v>
      </c>
      <c r="E336" s="216" t="s">
        <v>26792</v>
      </c>
      <c r="F336" s="218">
        <v>0.3</v>
      </c>
      <c r="G336" s="217" t="s">
        <v>27702</v>
      </c>
      <c r="H336" s="216" t="s">
        <v>26794</v>
      </c>
      <c r="I336" s="217"/>
    </row>
    <row r="337" spans="1:9" s="219" customFormat="1" ht="28.95" customHeight="1" x14ac:dyDescent="0.3">
      <c r="A337" s="216">
        <v>335</v>
      </c>
      <c r="B337" s="217" t="s">
        <v>27707</v>
      </c>
      <c r="C337" s="217" t="s">
        <v>27708</v>
      </c>
      <c r="D337" s="217" t="s">
        <v>27709</v>
      </c>
      <c r="E337" s="216" t="s">
        <v>26792</v>
      </c>
      <c r="F337" s="218">
        <v>1.61</v>
      </c>
      <c r="G337" s="217" t="s">
        <v>27702</v>
      </c>
      <c r="H337" s="216" t="s">
        <v>26794</v>
      </c>
      <c r="I337" s="217"/>
    </row>
    <row r="338" spans="1:9" s="219" customFormat="1" ht="28.95" customHeight="1" x14ac:dyDescent="0.3">
      <c r="A338" s="216">
        <v>336</v>
      </c>
      <c r="B338" s="217" t="s">
        <v>27423</v>
      </c>
      <c r="C338" s="217" t="s">
        <v>27051</v>
      </c>
      <c r="D338" s="217" t="s">
        <v>27710</v>
      </c>
      <c r="E338" s="216" t="s">
        <v>26792</v>
      </c>
      <c r="F338" s="218">
        <v>1</v>
      </c>
      <c r="G338" s="217" t="s">
        <v>27702</v>
      </c>
      <c r="H338" s="216" t="s">
        <v>26794</v>
      </c>
      <c r="I338" s="217"/>
    </row>
    <row r="339" spans="1:9" s="219" customFormat="1" ht="28.95" customHeight="1" x14ac:dyDescent="0.3">
      <c r="A339" s="216">
        <v>337</v>
      </c>
      <c r="B339" s="217" t="s">
        <v>27711</v>
      </c>
      <c r="C339" s="217" t="s">
        <v>27382</v>
      </c>
      <c r="D339" s="217" t="s">
        <v>27712</v>
      </c>
      <c r="E339" s="216" t="s">
        <v>26792</v>
      </c>
      <c r="F339" s="218">
        <v>0.4</v>
      </c>
      <c r="G339" s="217" t="s">
        <v>27702</v>
      </c>
      <c r="H339" s="216" t="s">
        <v>26794</v>
      </c>
      <c r="I339" s="217"/>
    </row>
    <row r="340" spans="1:9" s="219" customFormat="1" ht="28.95" customHeight="1" x14ac:dyDescent="0.3">
      <c r="A340" s="216">
        <v>338</v>
      </c>
      <c r="B340" s="217" t="s">
        <v>27713</v>
      </c>
      <c r="C340" s="217" t="s">
        <v>4561</v>
      </c>
      <c r="D340" s="217" t="s">
        <v>27714</v>
      </c>
      <c r="E340" s="216" t="s">
        <v>26792</v>
      </c>
      <c r="F340" s="218">
        <v>0.4</v>
      </c>
      <c r="G340" s="217" t="s">
        <v>27702</v>
      </c>
      <c r="H340" s="216" t="s">
        <v>26794</v>
      </c>
      <c r="I340" s="217"/>
    </row>
    <row r="341" spans="1:9" s="219" customFormat="1" ht="28.95" customHeight="1" x14ac:dyDescent="0.3">
      <c r="A341" s="216">
        <v>339</v>
      </c>
      <c r="B341" s="217" t="s">
        <v>27715</v>
      </c>
      <c r="C341" s="217" t="s">
        <v>27273</v>
      </c>
      <c r="D341" s="217" t="s">
        <v>27716</v>
      </c>
      <c r="E341" s="216" t="s">
        <v>26792</v>
      </c>
      <c r="F341" s="218">
        <v>0.4</v>
      </c>
      <c r="G341" s="217" t="s">
        <v>27702</v>
      </c>
      <c r="H341" s="216" t="s">
        <v>26794</v>
      </c>
      <c r="I341" s="217"/>
    </row>
    <row r="342" spans="1:9" s="219" customFormat="1" ht="28.95" customHeight="1" x14ac:dyDescent="0.3">
      <c r="A342" s="216">
        <v>340</v>
      </c>
      <c r="B342" s="217" t="s">
        <v>27717</v>
      </c>
      <c r="C342" s="217" t="s">
        <v>27718</v>
      </c>
      <c r="D342" s="217" t="s">
        <v>27719</v>
      </c>
      <c r="E342" s="216" t="s">
        <v>26792</v>
      </c>
      <c r="F342" s="218">
        <v>1.61</v>
      </c>
      <c r="G342" s="217" t="s">
        <v>27702</v>
      </c>
      <c r="H342" s="216" t="s">
        <v>26794</v>
      </c>
      <c r="I342" s="217"/>
    </row>
  </sheetData>
  <mergeCells count="1">
    <mergeCell ref="A1:I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71F55-F2A4-4681-85F3-CA0F4485A5D7}">
  <dimension ref="A1:J385"/>
  <sheetViews>
    <sheetView workbookViewId="0">
      <selection activeCell="C6" sqref="C6"/>
    </sheetView>
  </sheetViews>
  <sheetFormatPr defaultRowHeight="14.4" x14ac:dyDescent="0.3"/>
  <cols>
    <col min="1" max="1" width="11.109375" customWidth="1"/>
    <col min="2" max="2" width="21.44140625" customWidth="1"/>
    <col min="3" max="3" width="24.88671875" customWidth="1"/>
    <col min="4" max="4" width="73.88671875" bestFit="1" customWidth="1"/>
    <col min="5" max="5" width="23.88671875" customWidth="1"/>
    <col min="6" max="6" width="22.109375" customWidth="1"/>
    <col min="7" max="7" width="21.88671875" bestFit="1" customWidth="1"/>
    <col min="8" max="8" width="17.88671875" customWidth="1"/>
    <col min="9" max="9" width="18" customWidth="1"/>
    <col min="10" max="10" width="13.5546875" customWidth="1"/>
  </cols>
  <sheetData>
    <row r="1" spans="1:10" ht="101.7" customHeight="1" x14ac:dyDescent="0.3">
      <c r="A1" s="249" t="s">
        <v>27720</v>
      </c>
      <c r="B1" s="249"/>
      <c r="C1" s="249"/>
      <c r="D1" s="249"/>
      <c r="E1" s="249"/>
      <c r="F1" s="249"/>
      <c r="G1" s="249"/>
      <c r="H1" s="249"/>
      <c r="I1" s="249"/>
    </row>
    <row r="2" spans="1:10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10" x14ac:dyDescent="0.3">
      <c r="A3" s="8">
        <v>1</v>
      </c>
      <c r="B3" s="8" t="s">
        <v>27721</v>
      </c>
      <c r="C3" s="8" t="s">
        <v>1459</v>
      </c>
      <c r="D3" s="8" t="s">
        <v>27722</v>
      </c>
      <c r="E3" s="8" t="s">
        <v>675</v>
      </c>
      <c r="F3" s="8">
        <v>0.4</v>
      </c>
      <c r="G3" s="8" t="s">
        <v>5674</v>
      </c>
      <c r="H3" s="8" t="s">
        <v>27723</v>
      </c>
      <c r="I3" s="8"/>
    </row>
    <row r="4" spans="1:10" x14ac:dyDescent="0.3">
      <c r="A4" s="8">
        <v>2</v>
      </c>
      <c r="B4" s="8" t="s">
        <v>3032</v>
      </c>
      <c r="C4" s="8" t="s">
        <v>2387</v>
      </c>
      <c r="D4" s="8" t="s">
        <v>27724</v>
      </c>
      <c r="E4" s="8" t="s">
        <v>675</v>
      </c>
      <c r="F4" s="8">
        <v>1.2</v>
      </c>
      <c r="G4" s="8" t="s">
        <v>5674</v>
      </c>
      <c r="H4" s="8" t="s">
        <v>27723</v>
      </c>
      <c r="I4" s="8"/>
    </row>
    <row r="5" spans="1:10" x14ac:dyDescent="0.3">
      <c r="A5" s="8">
        <v>3</v>
      </c>
      <c r="B5" s="8" t="s">
        <v>101</v>
      </c>
      <c r="C5" s="8" t="s">
        <v>1476</v>
      </c>
      <c r="D5" s="8" t="s">
        <v>27725</v>
      </c>
      <c r="E5" s="8" t="s">
        <v>675</v>
      </c>
      <c r="F5" s="8">
        <v>0.8</v>
      </c>
      <c r="G5" s="8" t="s">
        <v>27726</v>
      </c>
      <c r="H5" s="8" t="s">
        <v>27723</v>
      </c>
      <c r="I5" s="8"/>
    </row>
    <row r="6" spans="1:10" x14ac:dyDescent="0.3">
      <c r="A6" s="8">
        <v>4</v>
      </c>
      <c r="B6" s="8" t="s">
        <v>27727</v>
      </c>
      <c r="C6" s="8" t="s">
        <v>27728</v>
      </c>
      <c r="D6" s="8" t="s">
        <v>27729</v>
      </c>
      <c r="E6" s="8" t="s">
        <v>675</v>
      </c>
      <c r="F6" s="8">
        <v>0.48</v>
      </c>
      <c r="G6" s="8" t="s">
        <v>27726</v>
      </c>
      <c r="H6" s="8" t="s">
        <v>27723</v>
      </c>
      <c r="I6" s="8"/>
    </row>
    <row r="7" spans="1:10" x14ac:dyDescent="0.3">
      <c r="A7" s="8">
        <v>5</v>
      </c>
      <c r="B7" s="8" t="s">
        <v>27730</v>
      </c>
      <c r="C7" s="8" t="s">
        <v>27731</v>
      </c>
      <c r="D7" s="8" t="s">
        <v>27732</v>
      </c>
      <c r="E7" s="8" t="s">
        <v>675</v>
      </c>
      <c r="F7" s="8">
        <v>1.2</v>
      </c>
      <c r="G7" s="8" t="s">
        <v>27726</v>
      </c>
      <c r="H7" s="8" t="s">
        <v>27723</v>
      </c>
      <c r="I7" s="8"/>
    </row>
    <row r="8" spans="1:10" x14ac:dyDescent="0.3">
      <c r="A8" s="8">
        <v>6</v>
      </c>
      <c r="B8" s="8" t="s">
        <v>27733</v>
      </c>
      <c r="C8" s="8" t="s">
        <v>382</v>
      </c>
      <c r="D8" s="8" t="s">
        <v>27734</v>
      </c>
      <c r="E8" s="8" t="s">
        <v>675</v>
      </c>
      <c r="F8" s="8">
        <v>0.4</v>
      </c>
      <c r="G8" s="8" t="s">
        <v>27726</v>
      </c>
      <c r="H8" s="8" t="s">
        <v>27723</v>
      </c>
      <c r="I8" s="8"/>
      <c r="J8" s="80"/>
    </row>
    <row r="9" spans="1:10" x14ac:dyDescent="0.3">
      <c r="A9" s="8">
        <v>7</v>
      </c>
      <c r="B9" s="8" t="s">
        <v>27735</v>
      </c>
      <c r="C9" s="8" t="s">
        <v>76</v>
      </c>
      <c r="D9" s="8" t="s">
        <v>27736</v>
      </c>
      <c r="E9" s="8" t="s">
        <v>675</v>
      </c>
      <c r="F9" s="8">
        <v>0.6</v>
      </c>
      <c r="G9" s="8" t="s">
        <v>5674</v>
      </c>
      <c r="H9" s="8" t="s">
        <v>27723</v>
      </c>
      <c r="I9" s="8"/>
    </row>
    <row r="10" spans="1:10" x14ac:dyDescent="0.3">
      <c r="A10" s="8">
        <v>8</v>
      </c>
      <c r="B10" s="8" t="s">
        <v>27737</v>
      </c>
      <c r="C10" s="8" t="s">
        <v>156</v>
      </c>
      <c r="D10" s="8" t="s">
        <v>27738</v>
      </c>
      <c r="E10" s="8" t="s">
        <v>691</v>
      </c>
      <c r="F10" s="8">
        <v>0.87</v>
      </c>
      <c r="G10" s="8" t="s">
        <v>27726</v>
      </c>
      <c r="H10" s="8" t="s">
        <v>27723</v>
      </c>
      <c r="I10" s="8"/>
    </row>
    <row r="11" spans="1:10" x14ac:dyDescent="0.3">
      <c r="A11" s="8">
        <v>9</v>
      </c>
      <c r="B11" s="8" t="s">
        <v>27739</v>
      </c>
      <c r="C11" s="8" t="s">
        <v>230</v>
      </c>
      <c r="D11" s="8" t="s">
        <v>27740</v>
      </c>
      <c r="E11" s="8" t="s">
        <v>691</v>
      </c>
      <c r="F11" s="8">
        <v>1.43</v>
      </c>
      <c r="G11" s="8" t="s">
        <v>27726</v>
      </c>
      <c r="H11" s="8" t="s">
        <v>27723</v>
      </c>
      <c r="I11" s="8"/>
    </row>
    <row r="12" spans="1:10" x14ac:dyDescent="0.3">
      <c r="A12" s="8">
        <v>10</v>
      </c>
      <c r="B12" s="8" t="s">
        <v>27741</v>
      </c>
      <c r="C12" s="8" t="s">
        <v>604</v>
      </c>
      <c r="D12" s="8" t="s">
        <v>27742</v>
      </c>
      <c r="E12" s="8" t="s">
        <v>691</v>
      </c>
      <c r="F12" s="8">
        <v>0.4</v>
      </c>
      <c r="G12" s="8" t="s">
        <v>27726</v>
      </c>
      <c r="H12" s="8" t="s">
        <v>27723</v>
      </c>
      <c r="I12" s="8"/>
    </row>
    <row r="13" spans="1:10" x14ac:dyDescent="0.3">
      <c r="A13" s="8">
        <v>11</v>
      </c>
      <c r="B13" s="8" t="s">
        <v>27743</v>
      </c>
      <c r="C13" s="8" t="s">
        <v>9205</v>
      </c>
      <c r="D13" s="8" t="s">
        <v>27744</v>
      </c>
      <c r="E13" s="8" t="s">
        <v>691</v>
      </c>
      <c r="F13" s="8">
        <v>0.2</v>
      </c>
      <c r="G13" s="8" t="s">
        <v>27726</v>
      </c>
      <c r="H13" s="8" t="s">
        <v>27723</v>
      </c>
      <c r="I13" s="8"/>
    </row>
    <row r="14" spans="1:10" x14ac:dyDescent="0.3">
      <c r="A14" s="8">
        <v>12</v>
      </c>
      <c r="B14" s="8" t="s">
        <v>27745</v>
      </c>
      <c r="C14" s="8" t="s">
        <v>27746</v>
      </c>
      <c r="D14" s="8" t="s">
        <v>27747</v>
      </c>
      <c r="E14" s="8" t="s">
        <v>691</v>
      </c>
      <c r="F14" s="8">
        <v>0.28000000000000003</v>
      </c>
      <c r="G14" s="8" t="s">
        <v>27726</v>
      </c>
      <c r="H14" s="8" t="s">
        <v>27723</v>
      </c>
      <c r="I14" s="8"/>
    </row>
    <row r="15" spans="1:10" x14ac:dyDescent="0.3">
      <c r="A15" s="8">
        <v>13</v>
      </c>
      <c r="B15" s="8" t="s">
        <v>844</v>
      </c>
      <c r="C15" s="8" t="s">
        <v>76</v>
      </c>
      <c r="D15" s="8" t="s">
        <v>27748</v>
      </c>
      <c r="E15" s="8" t="s">
        <v>691</v>
      </c>
      <c r="F15" s="8">
        <v>0.9</v>
      </c>
      <c r="G15" s="8" t="s">
        <v>27726</v>
      </c>
      <c r="H15" s="8" t="s">
        <v>27723</v>
      </c>
      <c r="I15" s="8"/>
    </row>
    <row r="16" spans="1:10" x14ac:dyDescent="0.3">
      <c r="A16" s="8">
        <v>14</v>
      </c>
      <c r="B16" s="8" t="s">
        <v>7606</v>
      </c>
      <c r="C16" s="8" t="s">
        <v>139</v>
      </c>
      <c r="D16" s="8" t="s">
        <v>27749</v>
      </c>
      <c r="E16" s="8" t="s">
        <v>691</v>
      </c>
      <c r="F16" s="8">
        <v>0.46</v>
      </c>
      <c r="G16" s="8" t="s">
        <v>27726</v>
      </c>
      <c r="H16" s="8" t="s">
        <v>27723</v>
      </c>
      <c r="I16" s="8"/>
    </row>
    <row r="17" spans="1:9" x14ac:dyDescent="0.3">
      <c r="A17" s="8">
        <v>15</v>
      </c>
      <c r="B17" s="8" t="s">
        <v>19</v>
      </c>
      <c r="C17" s="8" t="s">
        <v>166</v>
      </c>
      <c r="D17" s="8" t="s">
        <v>27750</v>
      </c>
      <c r="E17" s="8" t="s">
        <v>691</v>
      </c>
      <c r="F17" s="8">
        <v>0.5</v>
      </c>
      <c r="G17" s="8" t="s">
        <v>27726</v>
      </c>
      <c r="H17" s="8" t="s">
        <v>27723</v>
      </c>
      <c r="I17" s="8"/>
    </row>
    <row r="18" spans="1:9" x14ac:dyDescent="0.3">
      <c r="A18" s="8">
        <v>16</v>
      </c>
      <c r="B18" s="8" t="s">
        <v>27751</v>
      </c>
      <c r="C18" s="8" t="s">
        <v>732</v>
      </c>
      <c r="D18" s="8" t="s">
        <v>27752</v>
      </c>
      <c r="E18" s="8" t="s">
        <v>27753</v>
      </c>
      <c r="F18" s="8">
        <v>0.32</v>
      </c>
      <c r="G18" s="8" t="s">
        <v>27726</v>
      </c>
      <c r="H18" s="8" t="s">
        <v>27723</v>
      </c>
      <c r="I18" s="8"/>
    </row>
    <row r="19" spans="1:9" x14ac:dyDescent="0.3">
      <c r="A19" s="8">
        <v>17</v>
      </c>
      <c r="B19" s="8" t="s">
        <v>27754</v>
      </c>
      <c r="C19" s="8" t="s">
        <v>27755</v>
      </c>
      <c r="D19" s="8" t="s">
        <v>27756</v>
      </c>
      <c r="E19" s="8" t="s">
        <v>27753</v>
      </c>
      <c r="F19" s="8">
        <v>0.36</v>
      </c>
      <c r="G19" s="8" t="s">
        <v>27726</v>
      </c>
      <c r="H19" s="8" t="s">
        <v>27723</v>
      </c>
      <c r="I19" s="8"/>
    </row>
    <row r="20" spans="1:9" x14ac:dyDescent="0.3">
      <c r="A20" s="8">
        <v>18</v>
      </c>
      <c r="B20" s="8" t="s">
        <v>1289</v>
      </c>
      <c r="C20" s="8" t="s">
        <v>27757</v>
      </c>
      <c r="D20" s="8" t="s">
        <v>27758</v>
      </c>
      <c r="E20" s="8" t="s">
        <v>691</v>
      </c>
      <c r="F20" s="8">
        <v>0.2</v>
      </c>
      <c r="G20" s="8" t="s">
        <v>27726</v>
      </c>
      <c r="H20" s="8" t="s">
        <v>27723</v>
      </c>
      <c r="I20" s="8"/>
    </row>
    <row r="21" spans="1:9" x14ac:dyDescent="0.3">
      <c r="A21" s="8">
        <v>19</v>
      </c>
      <c r="B21" s="8" t="s">
        <v>3189</v>
      </c>
      <c r="C21" s="8" t="s">
        <v>241</v>
      </c>
      <c r="D21" s="8" t="s">
        <v>27759</v>
      </c>
      <c r="E21" s="8" t="s">
        <v>27753</v>
      </c>
      <c r="F21" s="8">
        <v>0.2</v>
      </c>
      <c r="G21" s="8" t="s">
        <v>27726</v>
      </c>
      <c r="H21" s="8" t="s">
        <v>27723</v>
      </c>
      <c r="I21" s="8"/>
    </row>
    <row r="22" spans="1:9" x14ac:dyDescent="0.3">
      <c r="A22" s="8">
        <v>20</v>
      </c>
      <c r="B22" s="8" t="s">
        <v>1834</v>
      </c>
      <c r="C22" s="8" t="s">
        <v>811</v>
      </c>
      <c r="D22" s="8" t="s">
        <v>27760</v>
      </c>
      <c r="E22" s="8" t="s">
        <v>27753</v>
      </c>
      <c r="F22" s="8">
        <v>0.3</v>
      </c>
      <c r="G22" s="8" t="s">
        <v>27726</v>
      </c>
      <c r="H22" s="8" t="s">
        <v>27723</v>
      </c>
      <c r="I22" s="8"/>
    </row>
    <row r="23" spans="1:9" x14ac:dyDescent="0.3">
      <c r="A23" s="8">
        <v>21</v>
      </c>
      <c r="B23" s="8" t="s">
        <v>4930</v>
      </c>
      <c r="C23" s="8" t="s">
        <v>141</v>
      </c>
      <c r="D23" s="8" t="s">
        <v>27761</v>
      </c>
      <c r="E23" s="8" t="s">
        <v>27753</v>
      </c>
      <c r="F23" s="8">
        <v>0.24</v>
      </c>
      <c r="G23" s="8" t="s">
        <v>27726</v>
      </c>
      <c r="H23" s="8" t="s">
        <v>27723</v>
      </c>
      <c r="I23" s="8"/>
    </row>
    <row r="24" spans="1:9" x14ac:dyDescent="0.3">
      <c r="A24" s="8">
        <v>22</v>
      </c>
      <c r="B24" s="8" t="s">
        <v>27762</v>
      </c>
      <c r="C24" s="8" t="s">
        <v>27763</v>
      </c>
      <c r="D24" s="8" t="s">
        <v>27764</v>
      </c>
      <c r="E24" s="8" t="s">
        <v>675</v>
      </c>
      <c r="F24" s="8">
        <v>0.5</v>
      </c>
      <c r="G24" s="8" t="s">
        <v>27726</v>
      </c>
      <c r="H24" s="8" t="s">
        <v>27723</v>
      </c>
      <c r="I24" s="8"/>
    </row>
    <row r="25" spans="1:9" x14ac:dyDescent="0.3">
      <c r="A25" s="8">
        <v>23</v>
      </c>
      <c r="B25" s="8" t="s">
        <v>27765</v>
      </c>
      <c r="C25" s="8" t="s">
        <v>811</v>
      </c>
      <c r="D25" s="8" t="s">
        <v>27766</v>
      </c>
      <c r="E25" s="8" t="s">
        <v>27753</v>
      </c>
      <c r="F25" s="8">
        <v>0.2</v>
      </c>
      <c r="G25" s="8" t="s">
        <v>27726</v>
      </c>
      <c r="H25" s="8" t="s">
        <v>27723</v>
      </c>
      <c r="I25" s="8"/>
    </row>
    <row r="26" spans="1:9" x14ac:dyDescent="0.3">
      <c r="A26" s="8">
        <v>24</v>
      </c>
      <c r="B26" s="8" t="s">
        <v>27767</v>
      </c>
      <c r="C26" s="8" t="s">
        <v>2734</v>
      </c>
      <c r="D26" s="8" t="s">
        <v>27768</v>
      </c>
      <c r="E26" s="8" t="s">
        <v>675</v>
      </c>
      <c r="F26" s="8">
        <v>0.68</v>
      </c>
      <c r="G26" s="8" t="s">
        <v>27726</v>
      </c>
      <c r="H26" s="8" t="s">
        <v>27723</v>
      </c>
      <c r="I26" s="8"/>
    </row>
    <row r="27" spans="1:9" x14ac:dyDescent="0.3">
      <c r="A27" s="8">
        <v>25</v>
      </c>
      <c r="B27" s="8" t="s">
        <v>27769</v>
      </c>
      <c r="C27" s="8" t="s">
        <v>799</v>
      </c>
      <c r="D27" s="8" t="s">
        <v>27770</v>
      </c>
      <c r="E27" s="8" t="s">
        <v>675</v>
      </c>
      <c r="F27" s="8">
        <v>0.3</v>
      </c>
      <c r="G27" s="8" t="s">
        <v>27726</v>
      </c>
      <c r="H27" s="8" t="s">
        <v>27723</v>
      </c>
      <c r="I27" s="8"/>
    </row>
    <row r="28" spans="1:9" x14ac:dyDescent="0.3">
      <c r="A28" s="8">
        <v>26</v>
      </c>
      <c r="B28" s="8" t="s">
        <v>1052</v>
      </c>
      <c r="C28" s="8" t="s">
        <v>19</v>
      </c>
      <c r="D28" s="8" t="s">
        <v>27771</v>
      </c>
      <c r="E28" s="8" t="s">
        <v>27753</v>
      </c>
      <c r="F28" s="8">
        <v>0.3</v>
      </c>
      <c r="G28" s="8" t="s">
        <v>27726</v>
      </c>
      <c r="H28" s="8" t="s">
        <v>27723</v>
      </c>
      <c r="I28" s="8"/>
    </row>
    <row r="29" spans="1:9" x14ac:dyDescent="0.3">
      <c r="A29" s="8">
        <v>27</v>
      </c>
      <c r="B29" s="8" t="s">
        <v>27772</v>
      </c>
      <c r="C29" s="8" t="s">
        <v>3189</v>
      </c>
      <c r="D29" s="8" t="s">
        <v>27773</v>
      </c>
      <c r="E29" s="8" t="s">
        <v>675</v>
      </c>
      <c r="F29" s="8">
        <v>0.4</v>
      </c>
      <c r="G29" s="8" t="s">
        <v>27726</v>
      </c>
      <c r="H29" s="8" t="s">
        <v>27723</v>
      </c>
      <c r="I29" s="8"/>
    </row>
    <row r="30" spans="1:9" x14ac:dyDescent="0.3">
      <c r="A30" s="8">
        <v>28</v>
      </c>
      <c r="B30" s="8" t="s">
        <v>213</v>
      </c>
      <c r="C30" s="8" t="s">
        <v>19</v>
      </c>
      <c r="D30" s="8" t="s">
        <v>27774</v>
      </c>
      <c r="E30" s="8" t="s">
        <v>27753</v>
      </c>
      <c r="F30" s="8">
        <v>0.2</v>
      </c>
      <c r="G30" s="8" t="s">
        <v>27726</v>
      </c>
      <c r="H30" s="8" t="s">
        <v>27723</v>
      </c>
      <c r="I30" s="8"/>
    </row>
    <row r="31" spans="1:9" x14ac:dyDescent="0.3">
      <c r="A31" s="8">
        <v>29</v>
      </c>
      <c r="B31" s="8" t="s">
        <v>834</v>
      </c>
      <c r="C31" s="8" t="s">
        <v>19</v>
      </c>
      <c r="D31" s="8" t="s">
        <v>27775</v>
      </c>
      <c r="E31" s="8" t="s">
        <v>27753</v>
      </c>
      <c r="F31" s="8">
        <v>0.3</v>
      </c>
      <c r="G31" s="8" t="s">
        <v>27726</v>
      </c>
      <c r="H31" s="8" t="s">
        <v>27723</v>
      </c>
      <c r="I31" s="8"/>
    </row>
    <row r="32" spans="1:9" x14ac:dyDescent="0.3">
      <c r="A32" s="8">
        <v>30</v>
      </c>
      <c r="B32" s="8" t="s">
        <v>834</v>
      </c>
      <c r="C32" s="8" t="s">
        <v>604</v>
      </c>
      <c r="D32" s="8" t="s">
        <v>27776</v>
      </c>
      <c r="E32" s="8" t="s">
        <v>691</v>
      </c>
      <c r="F32" s="8">
        <v>0.4</v>
      </c>
      <c r="G32" s="8" t="s">
        <v>27726</v>
      </c>
      <c r="H32" s="8" t="s">
        <v>27723</v>
      </c>
      <c r="I32" s="8"/>
    </row>
    <row r="33" spans="1:9" x14ac:dyDescent="0.3">
      <c r="A33" s="8">
        <v>31</v>
      </c>
      <c r="B33" s="8" t="s">
        <v>19</v>
      </c>
      <c r="C33" s="8" t="s">
        <v>604</v>
      </c>
      <c r="D33" s="8" t="s">
        <v>27777</v>
      </c>
      <c r="E33" s="8" t="s">
        <v>691</v>
      </c>
      <c r="F33" s="8">
        <v>0.6</v>
      </c>
      <c r="G33" s="8" t="s">
        <v>27726</v>
      </c>
      <c r="H33" s="8" t="s">
        <v>27723</v>
      </c>
      <c r="I33" s="8"/>
    </row>
    <row r="34" spans="1:9" x14ac:dyDescent="0.3">
      <c r="A34" s="8">
        <v>32</v>
      </c>
      <c r="B34" s="8" t="s">
        <v>27778</v>
      </c>
      <c r="C34" s="8" t="s">
        <v>604</v>
      </c>
      <c r="D34" s="8" t="s">
        <v>27779</v>
      </c>
      <c r="E34" s="8" t="s">
        <v>691</v>
      </c>
      <c r="F34" s="8">
        <v>0.4</v>
      </c>
      <c r="G34" s="8" t="s">
        <v>27726</v>
      </c>
      <c r="H34" s="8" t="s">
        <v>27723</v>
      </c>
      <c r="I34" s="8"/>
    </row>
    <row r="35" spans="1:9" x14ac:dyDescent="0.3">
      <c r="A35" s="8">
        <v>33</v>
      </c>
      <c r="B35" s="8" t="s">
        <v>2187</v>
      </c>
      <c r="C35" s="8" t="s">
        <v>112</v>
      </c>
      <c r="D35" s="8" t="s">
        <v>27780</v>
      </c>
      <c r="E35" s="8" t="s">
        <v>691</v>
      </c>
      <c r="F35" s="8">
        <v>0.4</v>
      </c>
      <c r="G35" s="8" t="s">
        <v>27726</v>
      </c>
      <c r="H35" s="8" t="s">
        <v>27723</v>
      </c>
      <c r="I35" s="8"/>
    </row>
    <row r="36" spans="1:9" x14ac:dyDescent="0.3">
      <c r="A36" s="8">
        <v>34</v>
      </c>
      <c r="B36" s="8" t="s">
        <v>27781</v>
      </c>
      <c r="C36" s="8" t="s">
        <v>38</v>
      </c>
      <c r="D36" s="8" t="s">
        <v>27782</v>
      </c>
      <c r="E36" s="8" t="s">
        <v>691</v>
      </c>
      <c r="F36" s="8">
        <v>0.47</v>
      </c>
      <c r="G36" s="8" t="s">
        <v>27726</v>
      </c>
      <c r="H36" s="8" t="s">
        <v>27723</v>
      </c>
      <c r="I36" s="8"/>
    </row>
    <row r="37" spans="1:9" x14ac:dyDescent="0.3">
      <c r="A37" s="8">
        <v>35</v>
      </c>
      <c r="B37" s="8" t="s">
        <v>798</v>
      </c>
      <c r="C37" s="8" t="s">
        <v>253</v>
      </c>
      <c r="D37" s="8" t="s">
        <v>27783</v>
      </c>
      <c r="E37" s="8" t="s">
        <v>691</v>
      </c>
      <c r="F37" s="8">
        <v>0.4</v>
      </c>
      <c r="G37" s="8" t="s">
        <v>27726</v>
      </c>
      <c r="H37" s="8" t="s">
        <v>27723</v>
      </c>
      <c r="I37" s="8"/>
    </row>
    <row r="38" spans="1:9" x14ac:dyDescent="0.3">
      <c r="A38" s="8">
        <v>36</v>
      </c>
      <c r="B38" s="8" t="s">
        <v>918</v>
      </c>
      <c r="C38" s="8" t="s">
        <v>105</v>
      </c>
      <c r="D38" s="8" t="s">
        <v>27784</v>
      </c>
      <c r="E38" s="8" t="s">
        <v>691</v>
      </c>
      <c r="F38" s="8">
        <v>0.5</v>
      </c>
      <c r="G38" s="8" t="s">
        <v>27726</v>
      </c>
      <c r="H38" s="8" t="s">
        <v>27723</v>
      </c>
      <c r="I38" s="8"/>
    </row>
    <row r="39" spans="1:9" x14ac:dyDescent="0.3">
      <c r="A39" s="8">
        <v>37</v>
      </c>
      <c r="B39" s="8" t="s">
        <v>4787</v>
      </c>
      <c r="C39" s="8" t="s">
        <v>164</v>
      </c>
      <c r="D39" s="8" t="s">
        <v>27785</v>
      </c>
      <c r="E39" s="8" t="s">
        <v>691</v>
      </c>
      <c r="F39" s="8">
        <v>0.4</v>
      </c>
      <c r="G39" s="8" t="s">
        <v>27726</v>
      </c>
      <c r="H39" s="8" t="s">
        <v>27723</v>
      </c>
      <c r="I39" s="8"/>
    </row>
    <row r="40" spans="1:9" x14ac:dyDescent="0.3">
      <c r="A40" s="8">
        <v>38</v>
      </c>
      <c r="B40" s="8" t="s">
        <v>2597</v>
      </c>
      <c r="C40" s="8" t="s">
        <v>164</v>
      </c>
      <c r="D40" s="8" t="s">
        <v>27786</v>
      </c>
      <c r="E40" s="8" t="s">
        <v>691</v>
      </c>
      <c r="F40" s="8">
        <v>0.4</v>
      </c>
      <c r="G40" s="8" t="s">
        <v>27726</v>
      </c>
      <c r="H40" s="8" t="s">
        <v>27723</v>
      </c>
      <c r="I40" s="8"/>
    </row>
    <row r="41" spans="1:9" x14ac:dyDescent="0.3">
      <c r="A41" s="8">
        <v>39</v>
      </c>
      <c r="B41" s="8" t="s">
        <v>2024</v>
      </c>
      <c r="C41" s="8" t="s">
        <v>19</v>
      </c>
      <c r="D41" s="8" t="s">
        <v>27787</v>
      </c>
      <c r="E41" s="8" t="s">
        <v>691</v>
      </c>
      <c r="F41" s="8">
        <v>0.6</v>
      </c>
      <c r="G41" s="8" t="s">
        <v>27726</v>
      </c>
      <c r="H41" s="8" t="s">
        <v>27723</v>
      </c>
      <c r="I41" s="8"/>
    </row>
    <row r="42" spans="1:9" x14ac:dyDescent="0.3">
      <c r="A42" s="8">
        <v>40</v>
      </c>
      <c r="B42" s="8" t="s">
        <v>596</v>
      </c>
      <c r="C42" s="8" t="s">
        <v>64</v>
      </c>
      <c r="D42" s="8" t="s">
        <v>27788</v>
      </c>
      <c r="E42" s="8" t="s">
        <v>691</v>
      </c>
      <c r="F42" s="8">
        <v>1.6</v>
      </c>
      <c r="G42" s="8" t="s">
        <v>27726</v>
      </c>
      <c r="H42" s="8" t="s">
        <v>27723</v>
      </c>
      <c r="I42" s="8"/>
    </row>
    <row r="43" spans="1:9" x14ac:dyDescent="0.3">
      <c r="A43" s="8">
        <v>41</v>
      </c>
      <c r="B43" s="8" t="s">
        <v>6962</v>
      </c>
      <c r="C43" s="8" t="s">
        <v>2494</v>
      </c>
      <c r="D43" s="8" t="s">
        <v>27789</v>
      </c>
      <c r="E43" s="8" t="s">
        <v>691</v>
      </c>
      <c r="F43" s="8">
        <v>0.8</v>
      </c>
      <c r="G43" s="8" t="s">
        <v>27726</v>
      </c>
      <c r="H43" s="8" t="s">
        <v>27723</v>
      </c>
      <c r="I43" s="8"/>
    </row>
    <row r="44" spans="1:9" x14ac:dyDescent="0.3">
      <c r="A44" s="8">
        <v>42</v>
      </c>
      <c r="B44" s="8" t="s">
        <v>27790</v>
      </c>
      <c r="C44" s="8" t="s">
        <v>64</v>
      </c>
      <c r="D44" s="8" t="s">
        <v>27791</v>
      </c>
      <c r="E44" s="8" t="s">
        <v>691</v>
      </c>
      <c r="F44" s="8">
        <v>0.4</v>
      </c>
      <c r="G44" s="8" t="s">
        <v>27726</v>
      </c>
      <c r="H44" s="8" t="s">
        <v>27723</v>
      </c>
      <c r="I44" s="8"/>
    </row>
    <row r="45" spans="1:9" x14ac:dyDescent="0.3">
      <c r="A45" s="8">
        <v>43</v>
      </c>
      <c r="B45" s="8" t="s">
        <v>495</v>
      </c>
      <c r="C45" s="8" t="s">
        <v>69</v>
      </c>
      <c r="D45" s="8" t="s">
        <v>27792</v>
      </c>
      <c r="E45" s="8" t="s">
        <v>691</v>
      </c>
      <c r="F45" s="8">
        <v>0.52600000000000002</v>
      </c>
      <c r="G45" s="8" t="s">
        <v>27726</v>
      </c>
      <c r="H45" s="8" t="s">
        <v>27723</v>
      </c>
      <c r="I45" s="8"/>
    </row>
    <row r="46" spans="1:9" x14ac:dyDescent="0.3">
      <c r="A46" s="8">
        <v>44</v>
      </c>
      <c r="B46" s="8" t="s">
        <v>27793</v>
      </c>
      <c r="C46" s="8" t="s">
        <v>120</v>
      </c>
      <c r="D46" s="8" t="s">
        <v>27794</v>
      </c>
      <c r="E46" s="8" t="s">
        <v>691</v>
      </c>
      <c r="F46" s="8">
        <v>0.6</v>
      </c>
      <c r="G46" s="8" t="s">
        <v>27726</v>
      </c>
      <c r="H46" s="8" t="s">
        <v>27723</v>
      </c>
      <c r="I46" s="8"/>
    </row>
    <row r="47" spans="1:9" x14ac:dyDescent="0.3">
      <c r="A47" s="8">
        <v>45</v>
      </c>
      <c r="B47" s="8" t="s">
        <v>166</v>
      </c>
      <c r="C47" s="8" t="s">
        <v>74</v>
      </c>
      <c r="D47" s="8" t="s">
        <v>27795</v>
      </c>
      <c r="E47" s="8" t="s">
        <v>691</v>
      </c>
      <c r="F47" s="8">
        <v>1.6</v>
      </c>
      <c r="G47" s="8" t="s">
        <v>27726</v>
      </c>
      <c r="H47" s="8" t="s">
        <v>27723</v>
      </c>
      <c r="I47" s="8"/>
    </row>
    <row r="48" spans="1:9" x14ac:dyDescent="0.3">
      <c r="A48" s="8">
        <v>46</v>
      </c>
      <c r="B48" s="8" t="s">
        <v>10436</v>
      </c>
      <c r="C48" s="8" t="s">
        <v>495</v>
      </c>
      <c r="D48" s="8" t="s">
        <v>27796</v>
      </c>
      <c r="E48" s="8" t="s">
        <v>691</v>
      </c>
      <c r="F48" s="8">
        <v>1.2</v>
      </c>
      <c r="G48" s="8" t="s">
        <v>27726</v>
      </c>
      <c r="H48" s="8" t="s">
        <v>27723</v>
      </c>
      <c r="I48" s="8"/>
    </row>
    <row r="49" spans="1:9" x14ac:dyDescent="0.3">
      <c r="A49" s="8">
        <v>47</v>
      </c>
      <c r="B49" s="8" t="s">
        <v>27797</v>
      </c>
      <c r="C49" s="8" t="s">
        <v>156</v>
      </c>
      <c r="D49" s="8" t="s">
        <v>27798</v>
      </c>
      <c r="E49" s="8" t="s">
        <v>691</v>
      </c>
      <c r="F49" s="8">
        <v>0.8</v>
      </c>
      <c r="G49" s="8" t="s">
        <v>27726</v>
      </c>
      <c r="H49" s="8" t="s">
        <v>27723</v>
      </c>
      <c r="I49" s="8"/>
    </row>
    <row r="50" spans="1:9" x14ac:dyDescent="0.3">
      <c r="A50" s="8">
        <v>48</v>
      </c>
      <c r="B50" s="8" t="s">
        <v>2286</v>
      </c>
      <c r="C50" s="8" t="s">
        <v>2606</v>
      </c>
      <c r="D50" s="8" t="s">
        <v>27799</v>
      </c>
      <c r="E50" s="8" t="s">
        <v>675</v>
      </c>
      <c r="F50" s="8">
        <v>0.3</v>
      </c>
      <c r="G50" s="8" t="s">
        <v>27726</v>
      </c>
      <c r="H50" s="8" t="s">
        <v>27723</v>
      </c>
      <c r="I50" s="8"/>
    </row>
    <row r="51" spans="1:9" x14ac:dyDescent="0.3">
      <c r="A51" s="8">
        <v>49</v>
      </c>
      <c r="B51" s="8" t="s">
        <v>166</v>
      </c>
      <c r="C51" s="8" t="s">
        <v>2606</v>
      </c>
      <c r="D51" s="8" t="s">
        <v>27800</v>
      </c>
      <c r="E51" s="8" t="s">
        <v>675</v>
      </c>
      <c r="F51" s="8">
        <v>0.4</v>
      </c>
      <c r="G51" s="8" t="s">
        <v>5674</v>
      </c>
      <c r="H51" s="8" t="s">
        <v>27723</v>
      </c>
      <c r="I51" s="8"/>
    </row>
    <row r="52" spans="1:9" x14ac:dyDescent="0.3">
      <c r="A52" s="8">
        <v>50</v>
      </c>
      <c r="B52" s="8" t="s">
        <v>1038</v>
      </c>
      <c r="C52" s="8" t="s">
        <v>495</v>
      </c>
      <c r="D52" s="8" t="s">
        <v>27801</v>
      </c>
      <c r="E52" s="8" t="s">
        <v>675</v>
      </c>
      <c r="F52" s="8">
        <v>0.79</v>
      </c>
      <c r="G52" s="8" t="s">
        <v>27726</v>
      </c>
      <c r="H52" s="8" t="s">
        <v>27723</v>
      </c>
      <c r="I52" s="8"/>
    </row>
    <row r="53" spans="1:9" x14ac:dyDescent="0.3">
      <c r="A53" s="8">
        <v>51</v>
      </c>
      <c r="B53" s="8" t="s">
        <v>27802</v>
      </c>
      <c r="C53" s="8" t="s">
        <v>76</v>
      </c>
      <c r="D53" s="8" t="s">
        <v>27803</v>
      </c>
      <c r="E53" s="8" t="s">
        <v>691</v>
      </c>
      <c r="F53" s="8">
        <v>0.8</v>
      </c>
      <c r="G53" s="8" t="s">
        <v>27726</v>
      </c>
      <c r="H53" s="8" t="s">
        <v>27723</v>
      </c>
      <c r="I53" s="8"/>
    </row>
    <row r="54" spans="1:9" x14ac:dyDescent="0.3">
      <c r="A54" s="8">
        <v>52</v>
      </c>
      <c r="B54" s="8" t="s">
        <v>27804</v>
      </c>
      <c r="C54" s="8" t="s">
        <v>4493</v>
      </c>
      <c r="D54" s="8" t="s">
        <v>27805</v>
      </c>
      <c r="E54" s="8" t="s">
        <v>675</v>
      </c>
      <c r="F54" s="8">
        <v>1.4</v>
      </c>
      <c r="G54" s="8" t="s">
        <v>27726</v>
      </c>
      <c r="H54" s="8" t="s">
        <v>27723</v>
      </c>
      <c r="I54" s="8"/>
    </row>
    <row r="55" spans="1:9" x14ac:dyDescent="0.3">
      <c r="A55" s="8">
        <v>53</v>
      </c>
      <c r="B55" s="8" t="s">
        <v>27806</v>
      </c>
      <c r="C55" s="8" t="s">
        <v>72</v>
      </c>
      <c r="D55" s="8" t="s">
        <v>27807</v>
      </c>
      <c r="E55" s="8" t="s">
        <v>691</v>
      </c>
      <c r="F55" s="8">
        <v>0.8</v>
      </c>
      <c r="G55" s="8" t="s">
        <v>27726</v>
      </c>
      <c r="H55" s="8" t="s">
        <v>27723</v>
      </c>
      <c r="I55" s="8"/>
    </row>
    <row r="56" spans="1:9" x14ac:dyDescent="0.3">
      <c r="A56" s="8">
        <v>54</v>
      </c>
      <c r="B56" s="8" t="s">
        <v>27808</v>
      </c>
      <c r="C56" s="8" t="s">
        <v>1980</v>
      </c>
      <c r="D56" s="8" t="s">
        <v>27809</v>
      </c>
      <c r="E56" s="8" t="s">
        <v>675</v>
      </c>
      <c r="F56" s="8">
        <v>1.5</v>
      </c>
      <c r="G56" s="8" t="s">
        <v>27726</v>
      </c>
      <c r="H56" s="8" t="s">
        <v>27723</v>
      </c>
      <c r="I56" s="8"/>
    </row>
    <row r="57" spans="1:9" x14ac:dyDescent="0.3">
      <c r="A57" s="8">
        <v>55</v>
      </c>
      <c r="B57" s="8" t="s">
        <v>27810</v>
      </c>
      <c r="C57" s="8" t="s">
        <v>27811</v>
      </c>
      <c r="D57" s="8" t="s">
        <v>27812</v>
      </c>
      <c r="E57" s="8" t="s">
        <v>675</v>
      </c>
      <c r="F57" s="8">
        <v>0.4</v>
      </c>
      <c r="G57" s="8" t="s">
        <v>27726</v>
      </c>
      <c r="H57" s="8" t="s">
        <v>27723</v>
      </c>
      <c r="I57" s="8"/>
    </row>
    <row r="58" spans="1:9" x14ac:dyDescent="0.3">
      <c r="A58" s="8">
        <v>56</v>
      </c>
      <c r="B58" s="8" t="s">
        <v>27813</v>
      </c>
      <c r="C58" s="8" t="s">
        <v>807</v>
      </c>
      <c r="D58" s="8" t="s">
        <v>27814</v>
      </c>
      <c r="E58" s="8" t="s">
        <v>691</v>
      </c>
      <c r="F58" s="8">
        <v>0.8</v>
      </c>
      <c r="G58" s="8" t="s">
        <v>27726</v>
      </c>
      <c r="H58" s="8" t="s">
        <v>27723</v>
      </c>
      <c r="I58" s="8"/>
    </row>
    <row r="59" spans="1:9" x14ac:dyDescent="0.3">
      <c r="A59" s="8">
        <v>57</v>
      </c>
      <c r="B59" s="8" t="s">
        <v>27815</v>
      </c>
      <c r="C59" s="8" t="s">
        <v>4025</v>
      </c>
      <c r="D59" s="8" t="s">
        <v>27816</v>
      </c>
      <c r="E59" s="8" t="s">
        <v>675</v>
      </c>
      <c r="F59" s="8">
        <v>0.4</v>
      </c>
      <c r="G59" s="8" t="s">
        <v>27726</v>
      </c>
      <c r="H59" s="8" t="s">
        <v>27723</v>
      </c>
      <c r="I59" s="8"/>
    </row>
    <row r="60" spans="1:9" x14ac:dyDescent="0.3">
      <c r="A60" s="8">
        <v>58</v>
      </c>
      <c r="B60" s="8" t="s">
        <v>786</v>
      </c>
      <c r="C60" s="8" t="s">
        <v>27817</v>
      </c>
      <c r="D60" s="8" t="s">
        <v>27818</v>
      </c>
      <c r="E60" s="8" t="s">
        <v>675</v>
      </c>
      <c r="F60" s="8">
        <v>0.4</v>
      </c>
      <c r="G60" s="8" t="s">
        <v>27726</v>
      </c>
      <c r="H60" s="8" t="s">
        <v>27723</v>
      </c>
      <c r="I60" s="8"/>
    </row>
    <row r="61" spans="1:9" x14ac:dyDescent="0.3">
      <c r="A61" s="8">
        <v>59</v>
      </c>
      <c r="B61" s="8" t="s">
        <v>495</v>
      </c>
      <c r="C61" s="8" t="s">
        <v>183</v>
      </c>
      <c r="D61" s="8" t="s">
        <v>27819</v>
      </c>
      <c r="E61" s="8" t="s">
        <v>691</v>
      </c>
      <c r="F61" s="8">
        <v>0.36</v>
      </c>
      <c r="G61" s="8" t="s">
        <v>27726</v>
      </c>
      <c r="H61" s="8" t="s">
        <v>27723</v>
      </c>
      <c r="I61" s="8"/>
    </row>
    <row r="62" spans="1:9" x14ac:dyDescent="0.3">
      <c r="A62" s="8">
        <v>60</v>
      </c>
      <c r="B62" s="8" t="s">
        <v>4705</v>
      </c>
      <c r="C62" s="8" t="s">
        <v>19</v>
      </c>
      <c r="D62" s="8" t="s">
        <v>27820</v>
      </c>
      <c r="E62" s="8" t="s">
        <v>27753</v>
      </c>
      <c r="F62" s="8">
        <v>0.4</v>
      </c>
      <c r="G62" s="8" t="s">
        <v>27726</v>
      </c>
      <c r="H62" s="8" t="s">
        <v>27723</v>
      </c>
      <c r="I62" s="8"/>
    </row>
    <row r="63" spans="1:9" x14ac:dyDescent="0.3">
      <c r="A63" s="8">
        <v>61</v>
      </c>
      <c r="B63" s="8" t="s">
        <v>9468</v>
      </c>
      <c r="C63" s="8" t="s">
        <v>101</v>
      </c>
      <c r="D63" s="8" t="s">
        <v>27821</v>
      </c>
      <c r="E63" s="8" t="s">
        <v>27753</v>
      </c>
      <c r="F63" s="8">
        <v>0.8</v>
      </c>
      <c r="G63" s="8" t="s">
        <v>27726</v>
      </c>
      <c r="H63" s="8" t="s">
        <v>27723</v>
      </c>
      <c r="I63" s="8"/>
    </row>
    <row r="64" spans="1:9" x14ac:dyDescent="0.3">
      <c r="A64" s="8">
        <v>62</v>
      </c>
      <c r="B64" s="8" t="s">
        <v>27822</v>
      </c>
      <c r="C64" s="8" t="s">
        <v>604</v>
      </c>
      <c r="D64" s="8" t="s">
        <v>27823</v>
      </c>
      <c r="E64" s="8" t="s">
        <v>27753</v>
      </c>
      <c r="F64" s="8">
        <v>0.4</v>
      </c>
      <c r="G64" s="8" t="s">
        <v>27726</v>
      </c>
      <c r="H64" s="8" t="s">
        <v>27723</v>
      </c>
      <c r="I64" s="8"/>
    </row>
    <row r="65" spans="1:9" x14ac:dyDescent="0.3">
      <c r="A65" s="8">
        <v>63</v>
      </c>
      <c r="B65" s="8" t="s">
        <v>9560</v>
      </c>
      <c r="C65" s="8" t="s">
        <v>19</v>
      </c>
      <c r="D65" s="8" t="s">
        <v>27824</v>
      </c>
      <c r="E65" s="8" t="s">
        <v>691</v>
      </c>
      <c r="F65" s="8">
        <v>0.60699999999999998</v>
      </c>
      <c r="G65" s="8" t="s">
        <v>27726</v>
      </c>
      <c r="H65" s="8" t="s">
        <v>27723</v>
      </c>
      <c r="I65" s="8"/>
    </row>
    <row r="66" spans="1:9" x14ac:dyDescent="0.3">
      <c r="A66" s="8">
        <v>64</v>
      </c>
      <c r="B66" s="8" t="s">
        <v>827</v>
      </c>
      <c r="C66" s="8" t="s">
        <v>201</v>
      </c>
      <c r="D66" s="8" t="s">
        <v>27825</v>
      </c>
      <c r="E66" s="8" t="s">
        <v>27753</v>
      </c>
      <c r="F66" s="8">
        <v>0.76</v>
      </c>
      <c r="G66" s="8" t="s">
        <v>27726</v>
      </c>
      <c r="H66" s="8" t="s">
        <v>27723</v>
      </c>
      <c r="I66" s="8"/>
    </row>
    <row r="67" spans="1:9" x14ac:dyDescent="0.3">
      <c r="A67" s="8">
        <v>65</v>
      </c>
      <c r="B67" s="8" t="s">
        <v>27826</v>
      </c>
      <c r="C67" s="8" t="s">
        <v>101</v>
      </c>
      <c r="D67" s="8" t="s">
        <v>27827</v>
      </c>
      <c r="E67" s="8" t="s">
        <v>691</v>
      </c>
      <c r="F67" s="8">
        <v>0.8</v>
      </c>
      <c r="G67" s="8" t="s">
        <v>27726</v>
      </c>
      <c r="H67" s="8" t="s">
        <v>27723</v>
      </c>
      <c r="I67" s="8"/>
    </row>
    <row r="68" spans="1:9" x14ac:dyDescent="0.3">
      <c r="A68" s="8">
        <v>66</v>
      </c>
      <c r="B68" s="8" t="s">
        <v>782</v>
      </c>
      <c r="C68" s="8" t="s">
        <v>495</v>
      </c>
      <c r="D68" s="8" t="s">
        <v>27828</v>
      </c>
      <c r="E68" s="8" t="s">
        <v>27753</v>
      </c>
      <c r="F68" s="8">
        <v>0.8</v>
      </c>
      <c r="G68" s="8" t="s">
        <v>27726</v>
      </c>
      <c r="H68" s="8" t="s">
        <v>27723</v>
      </c>
      <c r="I68" s="8"/>
    </row>
    <row r="69" spans="1:9" x14ac:dyDescent="0.3">
      <c r="A69" s="8">
        <v>67</v>
      </c>
      <c r="B69" s="8" t="s">
        <v>1313</v>
      </c>
      <c r="C69" s="8" t="s">
        <v>19</v>
      </c>
      <c r="D69" s="8" t="s">
        <v>27829</v>
      </c>
      <c r="E69" s="8" t="s">
        <v>691</v>
      </c>
      <c r="F69" s="8">
        <v>1.41</v>
      </c>
      <c r="G69" s="8" t="s">
        <v>27726</v>
      </c>
      <c r="H69" s="8" t="s">
        <v>27723</v>
      </c>
      <c r="I69" s="8"/>
    </row>
    <row r="70" spans="1:9" x14ac:dyDescent="0.3">
      <c r="A70" s="8">
        <v>68</v>
      </c>
      <c r="B70" s="8" t="s">
        <v>27813</v>
      </c>
      <c r="C70" s="8" t="s">
        <v>54</v>
      </c>
      <c r="D70" s="8" t="s">
        <v>27830</v>
      </c>
      <c r="E70" s="8" t="s">
        <v>691</v>
      </c>
      <c r="F70" s="8">
        <v>0.8</v>
      </c>
      <c r="G70" s="8" t="s">
        <v>27726</v>
      </c>
      <c r="H70" s="8" t="s">
        <v>27723</v>
      </c>
      <c r="I70" s="8"/>
    </row>
    <row r="71" spans="1:9" x14ac:dyDescent="0.3">
      <c r="A71" s="8">
        <v>69</v>
      </c>
      <c r="B71" s="8" t="s">
        <v>19</v>
      </c>
      <c r="C71" s="8" t="s">
        <v>19</v>
      </c>
      <c r="D71" s="8" t="s">
        <v>27831</v>
      </c>
      <c r="E71" s="8" t="s">
        <v>691</v>
      </c>
      <c r="F71" s="8">
        <v>0.8</v>
      </c>
      <c r="G71" s="8" t="s">
        <v>27726</v>
      </c>
      <c r="H71" s="8" t="s">
        <v>27723</v>
      </c>
      <c r="I71" s="8"/>
    </row>
    <row r="72" spans="1:9" x14ac:dyDescent="0.3">
      <c r="A72" s="8">
        <v>70</v>
      </c>
      <c r="B72" s="8" t="s">
        <v>1841</v>
      </c>
      <c r="C72" s="8" t="s">
        <v>137</v>
      </c>
      <c r="D72" s="8" t="s">
        <v>27832</v>
      </c>
      <c r="E72" s="8" t="s">
        <v>691</v>
      </c>
      <c r="F72" s="8">
        <v>0.4</v>
      </c>
      <c r="G72" s="8" t="s">
        <v>27726</v>
      </c>
      <c r="H72" s="8" t="s">
        <v>27723</v>
      </c>
      <c r="I72" s="8"/>
    </row>
    <row r="73" spans="1:9" x14ac:dyDescent="0.3">
      <c r="A73" s="8">
        <v>71</v>
      </c>
      <c r="B73" s="8" t="s">
        <v>85</v>
      </c>
      <c r="C73" s="8" t="s">
        <v>19</v>
      </c>
      <c r="D73" s="8" t="s">
        <v>27833</v>
      </c>
      <c r="E73" s="8" t="s">
        <v>691</v>
      </c>
      <c r="F73" s="8">
        <v>1.21</v>
      </c>
      <c r="G73" s="8" t="s">
        <v>27726</v>
      </c>
      <c r="H73" s="8" t="s">
        <v>27723</v>
      </c>
      <c r="I73" s="8"/>
    </row>
    <row r="74" spans="1:9" x14ac:dyDescent="0.3">
      <c r="A74" s="8">
        <v>72</v>
      </c>
      <c r="B74" s="8" t="s">
        <v>11228</v>
      </c>
      <c r="C74" s="8" t="s">
        <v>120</v>
      </c>
      <c r="D74" s="8" t="s">
        <v>27834</v>
      </c>
      <c r="E74" s="8" t="s">
        <v>691</v>
      </c>
      <c r="F74" s="8">
        <v>0.8</v>
      </c>
      <c r="G74" s="8" t="s">
        <v>27726</v>
      </c>
      <c r="H74" s="8" t="s">
        <v>27723</v>
      </c>
      <c r="I74" s="8"/>
    </row>
    <row r="75" spans="1:9" x14ac:dyDescent="0.3">
      <c r="A75" s="8">
        <v>73</v>
      </c>
      <c r="B75" s="8" t="s">
        <v>3032</v>
      </c>
      <c r="C75" s="8" t="s">
        <v>76</v>
      </c>
      <c r="D75" s="8" t="s">
        <v>27835</v>
      </c>
      <c r="E75" s="8" t="s">
        <v>691</v>
      </c>
      <c r="F75" s="8">
        <v>0.4</v>
      </c>
      <c r="G75" s="8" t="s">
        <v>27726</v>
      </c>
      <c r="H75" s="8" t="s">
        <v>27723</v>
      </c>
      <c r="I75" s="8"/>
    </row>
    <row r="76" spans="1:9" x14ac:dyDescent="0.3">
      <c r="A76" s="8">
        <v>74</v>
      </c>
      <c r="B76" s="8" t="s">
        <v>76</v>
      </c>
      <c r="C76" s="8" t="s">
        <v>604</v>
      </c>
      <c r="D76" s="8" t="s">
        <v>27834</v>
      </c>
      <c r="E76" s="8" t="s">
        <v>691</v>
      </c>
      <c r="F76" s="8">
        <v>0.8</v>
      </c>
      <c r="G76" s="8" t="s">
        <v>27726</v>
      </c>
      <c r="H76" s="8" t="s">
        <v>27723</v>
      </c>
      <c r="I76" s="8"/>
    </row>
    <row r="77" spans="1:9" x14ac:dyDescent="0.3">
      <c r="A77" s="8">
        <v>75</v>
      </c>
      <c r="B77" s="8" t="s">
        <v>27836</v>
      </c>
      <c r="C77" s="8" t="s">
        <v>90</v>
      </c>
      <c r="D77" s="8" t="s">
        <v>27837</v>
      </c>
      <c r="E77" s="8" t="s">
        <v>675</v>
      </c>
      <c r="F77" s="8">
        <v>0.6</v>
      </c>
      <c r="G77" s="8" t="s">
        <v>27726</v>
      </c>
      <c r="H77" s="8" t="s">
        <v>27723</v>
      </c>
      <c r="I77" s="8"/>
    </row>
    <row r="78" spans="1:9" x14ac:dyDescent="0.3">
      <c r="A78" s="8">
        <v>76</v>
      </c>
      <c r="B78" s="8" t="s">
        <v>76</v>
      </c>
      <c r="C78" s="8" t="s">
        <v>495</v>
      </c>
      <c r="D78" s="8" t="s">
        <v>27838</v>
      </c>
      <c r="E78" s="8" t="s">
        <v>675</v>
      </c>
      <c r="F78" s="8">
        <v>0.52</v>
      </c>
      <c r="G78" s="8" t="s">
        <v>27726</v>
      </c>
      <c r="H78" s="8" t="s">
        <v>27723</v>
      </c>
      <c r="I78" s="8"/>
    </row>
    <row r="79" spans="1:9" x14ac:dyDescent="0.3">
      <c r="A79" s="8">
        <v>77</v>
      </c>
      <c r="B79" s="8" t="s">
        <v>156</v>
      </c>
      <c r="C79" s="8" t="s">
        <v>183</v>
      </c>
      <c r="D79" s="8" t="s">
        <v>27839</v>
      </c>
      <c r="E79" s="8" t="s">
        <v>675</v>
      </c>
      <c r="F79" s="8">
        <v>0.4</v>
      </c>
      <c r="G79" s="8" t="s">
        <v>27726</v>
      </c>
      <c r="H79" s="8" t="s">
        <v>27723</v>
      </c>
      <c r="I79" s="8"/>
    </row>
    <row r="80" spans="1:9" x14ac:dyDescent="0.3">
      <c r="A80" s="8">
        <v>78</v>
      </c>
      <c r="B80" s="8" t="s">
        <v>27840</v>
      </c>
      <c r="C80" s="8" t="s">
        <v>2606</v>
      </c>
      <c r="D80" s="8" t="s">
        <v>27841</v>
      </c>
      <c r="E80" s="8" t="s">
        <v>675</v>
      </c>
      <c r="F80" s="8">
        <v>0.8</v>
      </c>
      <c r="G80" s="8" t="s">
        <v>27726</v>
      </c>
      <c r="H80" s="8" t="s">
        <v>27723</v>
      </c>
      <c r="I80" s="8"/>
    </row>
    <row r="81" spans="1:9" x14ac:dyDescent="0.3">
      <c r="A81" s="8">
        <v>79</v>
      </c>
      <c r="B81" s="8" t="s">
        <v>27842</v>
      </c>
      <c r="C81" s="8" t="s">
        <v>1394</v>
      </c>
      <c r="D81" s="8" t="s">
        <v>27843</v>
      </c>
      <c r="E81" s="8" t="s">
        <v>675</v>
      </c>
      <c r="F81" s="8">
        <v>0.4</v>
      </c>
      <c r="G81" s="8" t="s">
        <v>27726</v>
      </c>
      <c r="H81" s="8" t="s">
        <v>27723</v>
      </c>
      <c r="I81" s="8"/>
    </row>
    <row r="82" spans="1:9" x14ac:dyDescent="0.3">
      <c r="A82" s="8">
        <v>80</v>
      </c>
      <c r="B82" s="8" t="s">
        <v>7021</v>
      </c>
      <c r="C82" s="8" t="s">
        <v>27844</v>
      </c>
      <c r="D82" s="8" t="s">
        <v>27845</v>
      </c>
      <c r="E82" s="8" t="s">
        <v>675</v>
      </c>
      <c r="F82" s="8">
        <v>0.4</v>
      </c>
      <c r="G82" s="8" t="s">
        <v>27726</v>
      </c>
      <c r="H82" s="8" t="s">
        <v>27723</v>
      </c>
      <c r="I82" s="8"/>
    </row>
    <row r="83" spans="1:9" x14ac:dyDescent="0.3">
      <c r="A83" s="8">
        <v>81</v>
      </c>
      <c r="B83" s="8" t="s">
        <v>27223</v>
      </c>
      <c r="C83" s="8" t="s">
        <v>101</v>
      </c>
      <c r="D83" s="8" t="s">
        <v>27846</v>
      </c>
      <c r="E83" s="8" t="s">
        <v>675</v>
      </c>
      <c r="F83" s="8">
        <v>1</v>
      </c>
      <c r="G83" s="8" t="s">
        <v>27726</v>
      </c>
      <c r="H83" s="8" t="s">
        <v>27723</v>
      </c>
      <c r="I83" s="8"/>
    </row>
    <row r="84" spans="1:9" x14ac:dyDescent="0.3">
      <c r="A84" s="8">
        <v>82</v>
      </c>
      <c r="B84" s="8" t="s">
        <v>27847</v>
      </c>
      <c r="C84" s="8" t="s">
        <v>19</v>
      </c>
      <c r="D84" s="8" t="s">
        <v>27848</v>
      </c>
      <c r="E84" s="8" t="s">
        <v>691</v>
      </c>
      <c r="F84" s="8">
        <v>0.4</v>
      </c>
      <c r="G84" s="8" t="s">
        <v>27726</v>
      </c>
      <c r="H84" s="8" t="s">
        <v>27723</v>
      </c>
      <c r="I84" s="8"/>
    </row>
    <row r="85" spans="1:9" x14ac:dyDescent="0.3">
      <c r="A85" s="8">
        <v>83</v>
      </c>
      <c r="B85" s="8" t="s">
        <v>1289</v>
      </c>
      <c r="C85" s="8" t="s">
        <v>7871</v>
      </c>
      <c r="D85" s="8" t="s">
        <v>27849</v>
      </c>
      <c r="E85" s="8" t="s">
        <v>675</v>
      </c>
      <c r="F85" s="8">
        <v>0.4</v>
      </c>
      <c r="G85" s="8" t="s">
        <v>27726</v>
      </c>
      <c r="H85" s="8" t="s">
        <v>27723</v>
      </c>
      <c r="I85" s="8"/>
    </row>
    <row r="86" spans="1:9" x14ac:dyDescent="0.3">
      <c r="A86" s="8">
        <v>84</v>
      </c>
      <c r="B86" s="8" t="s">
        <v>27850</v>
      </c>
      <c r="C86" s="8" t="s">
        <v>852</v>
      </c>
      <c r="D86" s="8" t="s">
        <v>27851</v>
      </c>
      <c r="E86" s="8" t="s">
        <v>691</v>
      </c>
      <c r="F86" s="8">
        <v>0.4</v>
      </c>
      <c r="G86" s="8" t="s">
        <v>27726</v>
      </c>
      <c r="H86" s="8" t="s">
        <v>27723</v>
      </c>
      <c r="I86" s="8"/>
    </row>
    <row r="87" spans="1:9" x14ac:dyDescent="0.3">
      <c r="A87" s="8">
        <v>85</v>
      </c>
      <c r="B87" s="8" t="s">
        <v>812</v>
      </c>
      <c r="C87" s="8" t="s">
        <v>5137</v>
      </c>
      <c r="D87" s="8" t="s">
        <v>27852</v>
      </c>
      <c r="E87" s="8" t="s">
        <v>675</v>
      </c>
      <c r="F87" s="8">
        <v>0.4</v>
      </c>
      <c r="G87" s="8" t="s">
        <v>27726</v>
      </c>
      <c r="H87" s="8" t="s">
        <v>27723</v>
      </c>
      <c r="I87" s="8"/>
    </row>
    <row r="88" spans="1:9" x14ac:dyDescent="0.3">
      <c r="A88" s="8">
        <v>86</v>
      </c>
      <c r="B88" s="8" t="s">
        <v>27853</v>
      </c>
      <c r="C88" s="8" t="s">
        <v>27854</v>
      </c>
      <c r="D88" s="8" t="s">
        <v>27851</v>
      </c>
      <c r="E88" s="8" t="s">
        <v>691</v>
      </c>
      <c r="F88" s="8">
        <v>0.4</v>
      </c>
      <c r="G88" s="8" t="s">
        <v>27726</v>
      </c>
      <c r="H88" s="8" t="s">
        <v>27723</v>
      </c>
      <c r="I88" s="8"/>
    </row>
    <row r="89" spans="1:9" x14ac:dyDescent="0.3">
      <c r="A89" s="8">
        <v>87</v>
      </c>
      <c r="B89" s="8" t="s">
        <v>27855</v>
      </c>
      <c r="C89" s="8" t="s">
        <v>1357</v>
      </c>
      <c r="D89" s="8" t="s">
        <v>27856</v>
      </c>
      <c r="E89" s="8" t="s">
        <v>675</v>
      </c>
      <c r="F89" s="8">
        <v>0.8</v>
      </c>
      <c r="G89" s="8" t="s">
        <v>27726</v>
      </c>
      <c r="H89" s="8" t="s">
        <v>27723</v>
      </c>
      <c r="I89" s="8"/>
    </row>
    <row r="90" spans="1:9" x14ac:dyDescent="0.3">
      <c r="A90" s="8">
        <v>88</v>
      </c>
      <c r="B90" s="8" t="s">
        <v>11205</v>
      </c>
      <c r="C90" s="8" t="s">
        <v>823</v>
      </c>
      <c r="D90" s="8" t="s">
        <v>27857</v>
      </c>
      <c r="E90" s="8" t="s">
        <v>691</v>
      </c>
      <c r="F90" s="8">
        <v>0.2</v>
      </c>
      <c r="G90" s="8" t="s">
        <v>27726</v>
      </c>
      <c r="H90" s="8" t="s">
        <v>27723</v>
      </c>
      <c r="I90" s="8"/>
    </row>
    <row r="91" spans="1:9" x14ac:dyDescent="0.3">
      <c r="A91" s="8">
        <v>89</v>
      </c>
      <c r="B91" s="8" t="s">
        <v>855</v>
      </c>
      <c r="C91" s="8" t="s">
        <v>27858</v>
      </c>
      <c r="D91" s="8" t="s">
        <v>27859</v>
      </c>
      <c r="E91" s="8" t="s">
        <v>675</v>
      </c>
      <c r="F91" s="8">
        <v>0.4</v>
      </c>
      <c r="G91" s="8" t="s">
        <v>27726</v>
      </c>
      <c r="H91" s="8" t="s">
        <v>27723</v>
      </c>
      <c r="I91" s="8"/>
    </row>
    <row r="92" spans="1:9" x14ac:dyDescent="0.3">
      <c r="A92" s="8">
        <v>90</v>
      </c>
      <c r="B92" s="8" t="s">
        <v>27860</v>
      </c>
      <c r="C92" s="8" t="s">
        <v>27763</v>
      </c>
      <c r="D92" s="8" t="s">
        <v>27861</v>
      </c>
      <c r="E92" s="8" t="s">
        <v>675</v>
      </c>
      <c r="F92" s="8">
        <v>0.44</v>
      </c>
      <c r="G92" s="8" t="s">
        <v>27726</v>
      </c>
      <c r="H92" s="8" t="s">
        <v>27723</v>
      </c>
      <c r="I92" s="8"/>
    </row>
    <row r="93" spans="1:9" x14ac:dyDescent="0.3">
      <c r="A93" s="8">
        <v>91</v>
      </c>
      <c r="B93" s="8" t="s">
        <v>27862</v>
      </c>
      <c r="C93" s="8" t="s">
        <v>27863</v>
      </c>
      <c r="D93" s="8" t="s">
        <v>27864</v>
      </c>
      <c r="E93" s="8" t="s">
        <v>675</v>
      </c>
      <c r="F93" s="8">
        <v>0.86</v>
      </c>
      <c r="G93" s="8" t="s">
        <v>27726</v>
      </c>
      <c r="H93" s="8" t="s">
        <v>27723</v>
      </c>
      <c r="I93" s="8"/>
    </row>
    <row r="94" spans="1:9" x14ac:dyDescent="0.3">
      <c r="A94" s="8">
        <v>92</v>
      </c>
      <c r="B94" s="8" t="s">
        <v>27865</v>
      </c>
      <c r="C94" s="8" t="s">
        <v>1560</v>
      </c>
      <c r="D94" s="8" t="s">
        <v>27866</v>
      </c>
      <c r="E94" s="8" t="s">
        <v>675</v>
      </c>
      <c r="F94" s="8">
        <v>0.6</v>
      </c>
      <c r="G94" s="8" t="s">
        <v>27726</v>
      </c>
      <c r="H94" s="8" t="s">
        <v>27723</v>
      </c>
      <c r="I94" s="8"/>
    </row>
    <row r="95" spans="1:9" x14ac:dyDescent="0.3">
      <c r="A95" s="8">
        <v>93</v>
      </c>
      <c r="B95" s="8" t="s">
        <v>27867</v>
      </c>
      <c r="C95" s="8" t="s">
        <v>56</v>
      </c>
      <c r="D95" s="8" t="s">
        <v>27868</v>
      </c>
      <c r="E95" s="8" t="s">
        <v>675</v>
      </c>
      <c r="F95" s="8">
        <v>0.4</v>
      </c>
      <c r="G95" s="8" t="s">
        <v>27726</v>
      </c>
      <c r="H95" s="8" t="s">
        <v>27723</v>
      </c>
      <c r="I95" s="8"/>
    </row>
    <row r="96" spans="1:9" x14ac:dyDescent="0.3">
      <c r="A96" s="8">
        <v>94</v>
      </c>
      <c r="B96" s="8" t="s">
        <v>27869</v>
      </c>
      <c r="C96" s="8" t="s">
        <v>56</v>
      </c>
      <c r="D96" s="8" t="s">
        <v>27868</v>
      </c>
      <c r="E96" s="8" t="s">
        <v>675</v>
      </c>
      <c r="F96" s="8">
        <v>0.505</v>
      </c>
      <c r="G96" s="8" t="s">
        <v>27726</v>
      </c>
      <c r="H96" s="8" t="s">
        <v>27723</v>
      </c>
      <c r="I96" s="8"/>
    </row>
    <row r="97" spans="1:9" x14ac:dyDescent="0.3">
      <c r="A97" s="8">
        <v>95</v>
      </c>
      <c r="B97" s="8" t="s">
        <v>27870</v>
      </c>
      <c r="C97" s="8" t="s">
        <v>19</v>
      </c>
      <c r="D97" s="8" t="s">
        <v>27871</v>
      </c>
      <c r="E97" s="8" t="s">
        <v>675</v>
      </c>
      <c r="F97" s="8">
        <v>0.8</v>
      </c>
      <c r="G97" s="8" t="s">
        <v>27726</v>
      </c>
      <c r="H97" s="8" t="s">
        <v>27723</v>
      </c>
      <c r="I97" s="8"/>
    </row>
    <row r="98" spans="1:9" x14ac:dyDescent="0.3">
      <c r="A98" s="8">
        <v>96</v>
      </c>
      <c r="B98" s="8" t="s">
        <v>3971</v>
      </c>
      <c r="C98" s="8" t="s">
        <v>3189</v>
      </c>
      <c r="D98" s="8" t="s">
        <v>27872</v>
      </c>
      <c r="E98" s="8" t="s">
        <v>675</v>
      </c>
      <c r="F98" s="8">
        <v>1.25</v>
      </c>
      <c r="G98" s="8" t="s">
        <v>27726</v>
      </c>
      <c r="H98" s="8" t="s">
        <v>27723</v>
      </c>
      <c r="I98" s="8"/>
    </row>
    <row r="99" spans="1:9" x14ac:dyDescent="0.3">
      <c r="A99" s="8">
        <v>97</v>
      </c>
      <c r="B99" s="8" t="s">
        <v>7144</v>
      </c>
      <c r="C99" s="8" t="s">
        <v>2088</v>
      </c>
      <c r="D99" s="8" t="s">
        <v>27873</v>
      </c>
      <c r="E99" s="8" t="s">
        <v>675</v>
      </c>
      <c r="F99" s="8">
        <v>0.4</v>
      </c>
      <c r="G99" s="8" t="s">
        <v>27726</v>
      </c>
      <c r="H99" s="8" t="s">
        <v>27723</v>
      </c>
      <c r="I99" s="8"/>
    </row>
    <row r="100" spans="1:9" x14ac:dyDescent="0.3">
      <c r="A100" s="8">
        <v>98</v>
      </c>
      <c r="B100" s="8" t="s">
        <v>27874</v>
      </c>
      <c r="C100" s="8" t="s">
        <v>27875</v>
      </c>
      <c r="D100" s="8" t="s">
        <v>27876</v>
      </c>
      <c r="E100" s="8" t="s">
        <v>675</v>
      </c>
      <c r="F100" s="8">
        <v>0.8</v>
      </c>
      <c r="G100" s="8" t="s">
        <v>27726</v>
      </c>
      <c r="H100" s="8" t="s">
        <v>27723</v>
      </c>
      <c r="I100" s="8"/>
    </row>
    <row r="101" spans="1:9" x14ac:dyDescent="0.3">
      <c r="A101" s="8">
        <v>99</v>
      </c>
      <c r="B101" s="8" t="s">
        <v>6845</v>
      </c>
      <c r="C101" s="8" t="s">
        <v>438</v>
      </c>
      <c r="D101" s="8" t="s">
        <v>27877</v>
      </c>
      <c r="E101" s="8" t="s">
        <v>691</v>
      </c>
      <c r="F101" s="8">
        <v>0.4</v>
      </c>
      <c r="G101" s="8" t="s">
        <v>27726</v>
      </c>
      <c r="H101" s="8" t="s">
        <v>27723</v>
      </c>
      <c r="I101" s="8"/>
    </row>
    <row r="102" spans="1:9" x14ac:dyDescent="0.3">
      <c r="A102" s="8">
        <v>100</v>
      </c>
      <c r="B102" s="8" t="s">
        <v>1394</v>
      </c>
      <c r="C102" s="8" t="s">
        <v>139</v>
      </c>
      <c r="D102" s="8" t="s">
        <v>27878</v>
      </c>
      <c r="E102" s="8" t="s">
        <v>691</v>
      </c>
      <c r="F102" s="8">
        <v>0.2</v>
      </c>
      <c r="G102" s="8" t="s">
        <v>27726</v>
      </c>
      <c r="H102" s="8" t="s">
        <v>27723</v>
      </c>
      <c r="I102" s="8"/>
    </row>
    <row r="103" spans="1:9" x14ac:dyDescent="0.3">
      <c r="A103" s="8">
        <v>101</v>
      </c>
      <c r="B103" s="8" t="s">
        <v>1342</v>
      </c>
      <c r="C103" s="8" t="s">
        <v>820</v>
      </c>
      <c r="D103" s="8" t="s">
        <v>27879</v>
      </c>
      <c r="E103" s="8" t="s">
        <v>691</v>
      </c>
      <c r="F103" s="8">
        <v>0.8</v>
      </c>
      <c r="G103" s="8" t="s">
        <v>27726</v>
      </c>
      <c r="H103" s="8" t="s">
        <v>27723</v>
      </c>
      <c r="I103" s="8"/>
    </row>
    <row r="104" spans="1:9" x14ac:dyDescent="0.3">
      <c r="A104" s="8">
        <v>102</v>
      </c>
      <c r="B104" s="8" t="s">
        <v>4285</v>
      </c>
      <c r="C104" s="8" t="s">
        <v>64</v>
      </c>
      <c r="D104" s="8" t="s">
        <v>27880</v>
      </c>
      <c r="E104" s="8" t="s">
        <v>691</v>
      </c>
      <c r="F104" s="8">
        <v>0.56000000000000005</v>
      </c>
      <c r="G104" s="8" t="s">
        <v>27726</v>
      </c>
      <c r="H104" s="8" t="s">
        <v>27723</v>
      </c>
      <c r="I104" s="8"/>
    </row>
    <row r="105" spans="1:9" x14ac:dyDescent="0.3">
      <c r="A105" s="8">
        <v>103</v>
      </c>
      <c r="B105" s="8" t="s">
        <v>76</v>
      </c>
      <c r="C105" s="8" t="s">
        <v>64</v>
      </c>
      <c r="D105" s="8" t="s">
        <v>27881</v>
      </c>
      <c r="E105" s="8" t="s">
        <v>691</v>
      </c>
      <c r="F105" s="8">
        <v>0.4</v>
      </c>
      <c r="G105" s="8" t="s">
        <v>27726</v>
      </c>
      <c r="H105" s="8" t="s">
        <v>27723</v>
      </c>
      <c r="I105" s="8"/>
    </row>
    <row r="106" spans="1:9" x14ac:dyDescent="0.3">
      <c r="A106" s="8">
        <v>104</v>
      </c>
      <c r="B106" s="8" t="s">
        <v>27882</v>
      </c>
      <c r="C106" s="8" t="s">
        <v>76</v>
      </c>
      <c r="D106" s="8" t="s">
        <v>27883</v>
      </c>
      <c r="E106" s="8" t="s">
        <v>691</v>
      </c>
      <c r="F106" s="8">
        <v>0.6</v>
      </c>
      <c r="G106" s="8" t="s">
        <v>27726</v>
      </c>
      <c r="H106" s="8" t="s">
        <v>27723</v>
      </c>
      <c r="I106" s="8"/>
    </row>
    <row r="107" spans="1:9" x14ac:dyDescent="0.3">
      <c r="A107" s="8">
        <v>105</v>
      </c>
      <c r="B107" s="8" t="s">
        <v>7918</v>
      </c>
      <c r="C107" s="8" t="s">
        <v>156</v>
      </c>
      <c r="D107" s="8" t="s">
        <v>27884</v>
      </c>
      <c r="E107" s="8" t="s">
        <v>691</v>
      </c>
      <c r="F107" s="8">
        <v>1.6</v>
      </c>
      <c r="G107" s="8" t="s">
        <v>27726</v>
      </c>
      <c r="H107" s="8" t="s">
        <v>27723</v>
      </c>
      <c r="I107" s="8"/>
    </row>
    <row r="108" spans="1:9" x14ac:dyDescent="0.3">
      <c r="A108" s="8">
        <v>106</v>
      </c>
      <c r="B108" s="8" t="s">
        <v>834</v>
      </c>
      <c r="C108" s="8" t="s">
        <v>69</v>
      </c>
      <c r="D108" s="8" t="s">
        <v>27885</v>
      </c>
      <c r="E108" s="8" t="s">
        <v>27753</v>
      </c>
      <c r="F108" s="8">
        <v>1</v>
      </c>
      <c r="G108" s="8" t="s">
        <v>27726</v>
      </c>
      <c r="H108" s="8" t="s">
        <v>27723</v>
      </c>
      <c r="I108" s="8"/>
    </row>
    <row r="109" spans="1:9" x14ac:dyDescent="0.3">
      <c r="A109" s="8">
        <v>107</v>
      </c>
      <c r="B109" s="8" t="s">
        <v>27886</v>
      </c>
      <c r="C109" s="8" t="s">
        <v>69</v>
      </c>
      <c r="D109" s="8" t="s">
        <v>27887</v>
      </c>
      <c r="E109" s="8" t="s">
        <v>27753</v>
      </c>
      <c r="F109" s="8">
        <v>1.82</v>
      </c>
      <c r="G109" s="8" t="s">
        <v>27726</v>
      </c>
      <c r="H109" s="8" t="s">
        <v>27723</v>
      </c>
      <c r="I109" s="8"/>
    </row>
    <row r="110" spans="1:9" x14ac:dyDescent="0.3">
      <c r="A110" s="8">
        <v>108</v>
      </c>
      <c r="B110" s="8" t="s">
        <v>64</v>
      </c>
      <c r="C110" s="8" t="s">
        <v>56</v>
      </c>
      <c r="D110" s="8" t="s">
        <v>27888</v>
      </c>
      <c r="E110" s="8" t="s">
        <v>691</v>
      </c>
      <c r="F110" s="8">
        <v>0.8</v>
      </c>
      <c r="G110" s="8" t="s">
        <v>27726</v>
      </c>
      <c r="H110" s="8" t="s">
        <v>27723</v>
      </c>
      <c r="I110" s="8"/>
    </row>
    <row r="111" spans="1:9" x14ac:dyDescent="0.3">
      <c r="A111" s="8">
        <v>109</v>
      </c>
      <c r="B111" s="8" t="s">
        <v>27889</v>
      </c>
      <c r="C111" s="8" t="s">
        <v>1015</v>
      </c>
      <c r="D111" s="8" t="s">
        <v>27890</v>
      </c>
      <c r="E111" s="8" t="s">
        <v>675</v>
      </c>
      <c r="F111" s="8">
        <v>0.8</v>
      </c>
      <c r="G111" s="8" t="s">
        <v>27726</v>
      </c>
      <c r="H111" s="8" t="s">
        <v>27723</v>
      </c>
      <c r="I111" s="8"/>
    </row>
    <row r="112" spans="1:9" x14ac:dyDescent="0.3">
      <c r="A112" s="8">
        <v>110</v>
      </c>
      <c r="B112" s="8" t="s">
        <v>27891</v>
      </c>
      <c r="C112" s="8" t="s">
        <v>3671</v>
      </c>
      <c r="D112" s="8" t="s">
        <v>27892</v>
      </c>
      <c r="E112" s="8" t="s">
        <v>691</v>
      </c>
      <c r="F112" s="8">
        <v>2</v>
      </c>
      <c r="G112" s="8" t="s">
        <v>27726</v>
      </c>
      <c r="H112" s="8" t="s">
        <v>27723</v>
      </c>
      <c r="I112" s="8"/>
    </row>
    <row r="113" spans="1:9" x14ac:dyDescent="0.3">
      <c r="A113" s="8">
        <v>111</v>
      </c>
      <c r="B113" s="8" t="s">
        <v>27893</v>
      </c>
      <c r="C113" s="8" t="s">
        <v>90</v>
      </c>
      <c r="D113" s="8" t="s">
        <v>27894</v>
      </c>
      <c r="E113" s="8" t="s">
        <v>691</v>
      </c>
      <c r="F113" s="8">
        <v>0.4</v>
      </c>
      <c r="G113" s="8" t="s">
        <v>27726</v>
      </c>
      <c r="H113" s="8" t="s">
        <v>27723</v>
      </c>
      <c r="I113" s="8"/>
    </row>
    <row r="114" spans="1:9" x14ac:dyDescent="0.3">
      <c r="A114" s="8">
        <v>112</v>
      </c>
      <c r="B114" s="8" t="s">
        <v>27895</v>
      </c>
      <c r="C114" s="8" t="s">
        <v>5307</v>
      </c>
      <c r="D114" s="8" t="s">
        <v>27896</v>
      </c>
      <c r="E114" s="8" t="s">
        <v>675</v>
      </c>
      <c r="F114" s="8">
        <v>0.31</v>
      </c>
      <c r="G114" s="8" t="s">
        <v>27726</v>
      </c>
      <c r="H114" s="8" t="s">
        <v>27723</v>
      </c>
      <c r="I114" s="8"/>
    </row>
    <row r="115" spans="1:9" x14ac:dyDescent="0.3">
      <c r="A115" s="8">
        <v>113</v>
      </c>
      <c r="B115" s="8" t="s">
        <v>782</v>
      </c>
      <c r="C115" s="8" t="s">
        <v>19</v>
      </c>
      <c r="D115" s="8" t="s">
        <v>27897</v>
      </c>
      <c r="E115" s="8" t="s">
        <v>691</v>
      </c>
      <c r="F115" s="8">
        <v>0.4</v>
      </c>
      <c r="G115" s="8" t="s">
        <v>27726</v>
      </c>
      <c r="H115" s="8" t="s">
        <v>27723</v>
      </c>
      <c r="I115" s="8"/>
    </row>
    <row r="116" spans="1:9" x14ac:dyDescent="0.3">
      <c r="A116" s="8">
        <v>114</v>
      </c>
      <c r="B116" s="8" t="s">
        <v>27898</v>
      </c>
      <c r="C116" s="8" t="s">
        <v>27899</v>
      </c>
      <c r="D116" s="8" t="s">
        <v>27900</v>
      </c>
      <c r="E116" s="8" t="s">
        <v>675</v>
      </c>
      <c r="F116" s="8">
        <v>0.94</v>
      </c>
      <c r="G116" s="8" t="s">
        <v>27726</v>
      </c>
      <c r="H116" s="8" t="s">
        <v>27723</v>
      </c>
      <c r="I116" s="8"/>
    </row>
    <row r="117" spans="1:9" x14ac:dyDescent="0.3">
      <c r="A117" s="8">
        <v>115</v>
      </c>
      <c r="B117" s="8" t="s">
        <v>1373</v>
      </c>
      <c r="C117" s="8" t="s">
        <v>27901</v>
      </c>
      <c r="D117" s="8" t="s">
        <v>27902</v>
      </c>
      <c r="E117" s="8" t="s">
        <v>691</v>
      </c>
      <c r="F117" s="8">
        <v>0.3</v>
      </c>
      <c r="G117" s="8" t="s">
        <v>27726</v>
      </c>
      <c r="H117" s="8" t="s">
        <v>27723</v>
      </c>
      <c r="I117" s="8"/>
    </row>
    <row r="118" spans="1:9" x14ac:dyDescent="0.3">
      <c r="A118" s="8">
        <v>116</v>
      </c>
      <c r="B118" s="8" t="s">
        <v>27903</v>
      </c>
      <c r="C118" s="8" t="s">
        <v>9544</v>
      </c>
      <c r="D118" s="8" t="s">
        <v>27904</v>
      </c>
      <c r="E118" s="8" t="s">
        <v>691</v>
      </c>
      <c r="F118" s="8">
        <v>1</v>
      </c>
      <c r="G118" s="8" t="s">
        <v>27726</v>
      </c>
      <c r="H118" s="8" t="s">
        <v>27723</v>
      </c>
      <c r="I118" s="8"/>
    </row>
    <row r="119" spans="1:9" x14ac:dyDescent="0.3">
      <c r="A119" s="8">
        <v>117</v>
      </c>
      <c r="B119" s="8" t="s">
        <v>27905</v>
      </c>
      <c r="C119" s="8" t="s">
        <v>162</v>
      </c>
      <c r="D119" s="8" t="s">
        <v>27906</v>
      </c>
      <c r="E119" s="8" t="s">
        <v>675</v>
      </c>
      <c r="F119" s="8">
        <v>0.56000000000000005</v>
      </c>
      <c r="G119" s="8" t="s">
        <v>27726</v>
      </c>
      <c r="H119" s="8" t="s">
        <v>27723</v>
      </c>
      <c r="I119" s="8"/>
    </row>
    <row r="120" spans="1:9" x14ac:dyDescent="0.3">
      <c r="A120" s="8">
        <v>118</v>
      </c>
      <c r="B120" s="8" t="s">
        <v>27907</v>
      </c>
      <c r="C120" s="8" t="s">
        <v>1560</v>
      </c>
      <c r="D120" s="8" t="s">
        <v>27908</v>
      </c>
      <c r="E120" s="8" t="s">
        <v>691</v>
      </c>
      <c r="F120" s="8">
        <v>0.45</v>
      </c>
      <c r="G120" s="8" t="s">
        <v>27726</v>
      </c>
      <c r="H120" s="8" t="s">
        <v>27723</v>
      </c>
      <c r="I120" s="8"/>
    </row>
    <row r="121" spans="1:9" x14ac:dyDescent="0.3">
      <c r="A121" s="8">
        <v>119</v>
      </c>
      <c r="B121" s="8" t="s">
        <v>27909</v>
      </c>
      <c r="C121" s="8" t="s">
        <v>19</v>
      </c>
      <c r="D121" s="8" t="s">
        <v>27910</v>
      </c>
      <c r="E121" s="8" t="s">
        <v>675</v>
      </c>
      <c r="F121" s="8">
        <v>0.44</v>
      </c>
      <c r="G121" s="8" t="s">
        <v>27726</v>
      </c>
      <c r="H121" s="8" t="s">
        <v>27723</v>
      </c>
      <c r="I121" s="8"/>
    </row>
    <row r="122" spans="1:9" x14ac:dyDescent="0.3">
      <c r="A122" s="8">
        <v>120</v>
      </c>
      <c r="B122" s="8" t="s">
        <v>27911</v>
      </c>
      <c r="C122" s="8" t="s">
        <v>105</v>
      </c>
      <c r="D122" s="8" t="s">
        <v>27912</v>
      </c>
      <c r="E122" s="8" t="s">
        <v>691</v>
      </c>
      <c r="F122" s="8">
        <v>0.4</v>
      </c>
      <c r="G122" s="8" t="s">
        <v>27726</v>
      </c>
      <c r="H122" s="8" t="s">
        <v>27723</v>
      </c>
      <c r="I122" s="8"/>
    </row>
    <row r="123" spans="1:9" x14ac:dyDescent="0.3">
      <c r="A123" s="8">
        <v>121</v>
      </c>
      <c r="B123" s="8" t="s">
        <v>27913</v>
      </c>
      <c r="C123" s="8" t="s">
        <v>785</v>
      </c>
      <c r="D123" s="8" t="s">
        <v>27914</v>
      </c>
      <c r="E123" s="8" t="s">
        <v>691</v>
      </c>
      <c r="F123" s="8">
        <v>0.8</v>
      </c>
      <c r="G123" s="8" t="s">
        <v>27726</v>
      </c>
      <c r="H123" s="8" t="s">
        <v>27723</v>
      </c>
      <c r="I123" s="8"/>
    </row>
    <row r="124" spans="1:9" x14ac:dyDescent="0.3">
      <c r="A124" s="8">
        <v>122</v>
      </c>
      <c r="B124" s="8" t="s">
        <v>778</v>
      </c>
      <c r="C124" s="8" t="s">
        <v>27915</v>
      </c>
      <c r="D124" s="8" t="s">
        <v>27916</v>
      </c>
      <c r="E124" s="8" t="s">
        <v>691</v>
      </c>
      <c r="F124" s="8">
        <v>0.4</v>
      </c>
      <c r="G124" s="8" t="s">
        <v>27726</v>
      </c>
      <c r="H124" s="8" t="s">
        <v>27723</v>
      </c>
      <c r="I124" s="8"/>
    </row>
    <row r="125" spans="1:9" x14ac:dyDescent="0.3">
      <c r="A125" s="8">
        <v>123</v>
      </c>
      <c r="B125" s="8" t="s">
        <v>27917</v>
      </c>
      <c r="C125" s="8" t="s">
        <v>3147</v>
      </c>
      <c r="D125" s="8" t="s">
        <v>27918</v>
      </c>
      <c r="E125" s="8" t="s">
        <v>675</v>
      </c>
      <c r="F125" s="8">
        <v>0.4</v>
      </c>
      <c r="G125" s="8" t="s">
        <v>27726</v>
      </c>
      <c r="H125" s="8" t="s">
        <v>27723</v>
      </c>
      <c r="I125" s="8"/>
    </row>
    <row r="126" spans="1:9" x14ac:dyDescent="0.3">
      <c r="A126" s="8">
        <v>124</v>
      </c>
      <c r="B126" s="8" t="s">
        <v>27919</v>
      </c>
      <c r="C126" s="8" t="s">
        <v>74</v>
      </c>
      <c r="D126" s="8" t="s">
        <v>27920</v>
      </c>
      <c r="E126" s="8" t="s">
        <v>691</v>
      </c>
      <c r="F126" s="8">
        <v>0.4</v>
      </c>
      <c r="G126" s="8" t="s">
        <v>27726</v>
      </c>
      <c r="H126" s="8" t="s">
        <v>27723</v>
      </c>
      <c r="I126" s="8"/>
    </row>
    <row r="127" spans="1:9" x14ac:dyDescent="0.3">
      <c r="A127" s="8">
        <v>125</v>
      </c>
      <c r="B127" s="8" t="s">
        <v>710</v>
      </c>
      <c r="C127" s="8" t="s">
        <v>7871</v>
      </c>
      <c r="D127" s="8" t="s">
        <v>27921</v>
      </c>
      <c r="E127" s="8" t="s">
        <v>691</v>
      </c>
      <c r="F127" s="8">
        <v>0.6</v>
      </c>
      <c r="G127" s="8" t="s">
        <v>27726</v>
      </c>
      <c r="H127" s="8" t="s">
        <v>27723</v>
      </c>
      <c r="I127" s="8"/>
    </row>
    <row r="128" spans="1:9" x14ac:dyDescent="0.3">
      <c r="A128" s="8">
        <v>126</v>
      </c>
      <c r="B128" s="8" t="s">
        <v>27922</v>
      </c>
      <c r="C128" s="8" t="s">
        <v>1560</v>
      </c>
      <c r="D128" s="8" t="s">
        <v>27923</v>
      </c>
      <c r="E128" s="8" t="s">
        <v>691</v>
      </c>
      <c r="F128" s="8">
        <v>0.8</v>
      </c>
      <c r="G128" s="8" t="s">
        <v>27726</v>
      </c>
      <c r="H128" s="8" t="s">
        <v>27723</v>
      </c>
      <c r="I128" s="8"/>
    </row>
    <row r="129" spans="1:9" x14ac:dyDescent="0.3">
      <c r="A129" s="8">
        <v>127</v>
      </c>
      <c r="B129" s="8" t="s">
        <v>27924</v>
      </c>
      <c r="C129" s="8" t="s">
        <v>7874</v>
      </c>
      <c r="D129" s="8" t="s">
        <v>27925</v>
      </c>
      <c r="E129" s="8" t="s">
        <v>27753</v>
      </c>
      <c r="F129" s="8">
        <v>0.4</v>
      </c>
      <c r="G129" s="8" t="s">
        <v>27726</v>
      </c>
      <c r="H129" s="8" t="s">
        <v>27723</v>
      </c>
      <c r="I129" s="8"/>
    </row>
    <row r="130" spans="1:9" x14ac:dyDescent="0.3">
      <c r="A130" s="8">
        <v>128</v>
      </c>
      <c r="B130" s="8" t="s">
        <v>7871</v>
      </c>
      <c r="C130" s="8" t="s">
        <v>27757</v>
      </c>
      <c r="D130" s="8" t="s">
        <v>27926</v>
      </c>
      <c r="E130" s="8" t="s">
        <v>27753</v>
      </c>
      <c r="F130" s="8">
        <v>0.6</v>
      </c>
      <c r="G130" s="8" t="s">
        <v>27726</v>
      </c>
      <c r="H130" s="8" t="s">
        <v>27723</v>
      </c>
      <c r="I130" s="8"/>
    </row>
    <row r="131" spans="1:9" x14ac:dyDescent="0.3">
      <c r="A131" s="8">
        <v>129</v>
      </c>
      <c r="B131" s="8" t="s">
        <v>3035</v>
      </c>
      <c r="C131" s="8" t="s">
        <v>64</v>
      </c>
      <c r="D131" s="8" t="s">
        <v>27927</v>
      </c>
      <c r="E131" s="8" t="s">
        <v>691</v>
      </c>
      <c r="F131" s="8">
        <v>0.8</v>
      </c>
      <c r="G131" s="8" t="s">
        <v>27726</v>
      </c>
      <c r="H131" s="8" t="s">
        <v>27723</v>
      </c>
      <c r="I131" s="8"/>
    </row>
    <row r="132" spans="1:9" x14ac:dyDescent="0.3">
      <c r="A132" s="8">
        <v>130</v>
      </c>
      <c r="B132" s="8" t="s">
        <v>10905</v>
      </c>
      <c r="C132" s="8" t="s">
        <v>19</v>
      </c>
      <c r="D132" s="8" t="s">
        <v>27928</v>
      </c>
      <c r="E132" s="8" t="s">
        <v>691</v>
      </c>
      <c r="F132" s="8">
        <v>0.6</v>
      </c>
      <c r="G132" s="8" t="s">
        <v>27726</v>
      </c>
      <c r="H132" s="8" t="s">
        <v>27723</v>
      </c>
      <c r="I132" s="8"/>
    </row>
    <row r="133" spans="1:9" x14ac:dyDescent="0.3">
      <c r="A133" s="8">
        <v>131</v>
      </c>
      <c r="B133" s="8" t="s">
        <v>27929</v>
      </c>
      <c r="C133" s="8" t="s">
        <v>8469</v>
      </c>
      <c r="D133" s="8" t="s">
        <v>27930</v>
      </c>
      <c r="E133" s="8" t="s">
        <v>27753</v>
      </c>
      <c r="F133" s="8">
        <v>0.8</v>
      </c>
      <c r="G133" s="8" t="s">
        <v>27726</v>
      </c>
      <c r="H133" s="8" t="s">
        <v>27723</v>
      </c>
      <c r="I133" s="8"/>
    </row>
    <row r="134" spans="1:9" x14ac:dyDescent="0.3">
      <c r="A134" s="8">
        <v>132</v>
      </c>
      <c r="B134" s="8" t="s">
        <v>27931</v>
      </c>
      <c r="C134" s="8" t="s">
        <v>27932</v>
      </c>
      <c r="D134" s="8" t="s">
        <v>27933</v>
      </c>
      <c r="E134" s="8" t="s">
        <v>27753</v>
      </c>
      <c r="F134" s="8">
        <v>1</v>
      </c>
      <c r="G134" s="8" t="s">
        <v>27726</v>
      </c>
      <c r="H134" s="8" t="s">
        <v>27723</v>
      </c>
      <c r="I134" s="8"/>
    </row>
    <row r="135" spans="1:9" x14ac:dyDescent="0.3">
      <c r="A135" s="8">
        <v>133</v>
      </c>
      <c r="B135" s="8" t="s">
        <v>69</v>
      </c>
      <c r="C135" s="8" t="s">
        <v>69</v>
      </c>
      <c r="D135" s="8" t="s">
        <v>27934</v>
      </c>
      <c r="E135" s="8" t="s">
        <v>691</v>
      </c>
      <c r="F135" s="8">
        <v>0.4</v>
      </c>
      <c r="G135" s="8" t="s">
        <v>27726</v>
      </c>
      <c r="H135" s="8" t="s">
        <v>27723</v>
      </c>
      <c r="I135" s="8"/>
    </row>
    <row r="136" spans="1:9" x14ac:dyDescent="0.3">
      <c r="A136" s="8">
        <v>134</v>
      </c>
      <c r="B136" s="8" t="s">
        <v>27935</v>
      </c>
      <c r="C136" s="8" t="s">
        <v>139</v>
      </c>
      <c r="D136" s="8" t="s">
        <v>27936</v>
      </c>
      <c r="E136" s="8" t="s">
        <v>691</v>
      </c>
      <c r="F136" s="8">
        <v>0.4</v>
      </c>
      <c r="G136" s="8" t="s">
        <v>27726</v>
      </c>
      <c r="H136" s="8" t="s">
        <v>27723</v>
      </c>
      <c r="I136" s="8"/>
    </row>
    <row r="137" spans="1:9" x14ac:dyDescent="0.3">
      <c r="A137" s="8">
        <v>135</v>
      </c>
      <c r="B137" s="8" t="s">
        <v>27937</v>
      </c>
      <c r="C137" s="8" t="s">
        <v>139</v>
      </c>
      <c r="D137" s="8" t="s">
        <v>27938</v>
      </c>
      <c r="E137" s="8" t="s">
        <v>691</v>
      </c>
      <c r="F137" s="8">
        <v>1.4</v>
      </c>
      <c r="G137" s="8" t="s">
        <v>27726</v>
      </c>
      <c r="H137" s="8" t="s">
        <v>27723</v>
      </c>
      <c r="I137" s="8"/>
    </row>
    <row r="138" spans="1:9" x14ac:dyDescent="0.3">
      <c r="A138" s="8">
        <v>136</v>
      </c>
      <c r="B138" s="8" t="s">
        <v>19</v>
      </c>
      <c r="C138" s="8" t="s">
        <v>19</v>
      </c>
      <c r="D138" s="8" t="s">
        <v>27939</v>
      </c>
      <c r="E138" s="8" t="s">
        <v>691</v>
      </c>
      <c r="F138" s="8">
        <v>0.8</v>
      </c>
      <c r="G138" s="8" t="s">
        <v>27726</v>
      </c>
      <c r="H138" s="8" t="s">
        <v>27723</v>
      </c>
      <c r="I138" s="8"/>
    </row>
    <row r="139" spans="1:9" x14ac:dyDescent="0.3">
      <c r="A139" s="8">
        <v>137</v>
      </c>
      <c r="B139" s="8" t="s">
        <v>27940</v>
      </c>
      <c r="C139" s="8" t="s">
        <v>139</v>
      </c>
      <c r="D139" s="8" t="s">
        <v>27938</v>
      </c>
      <c r="E139" s="8" t="s">
        <v>691</v>
      </c>
      <c r="F139" s="8">
        <v>2</v>
      </c>
      <c r="G139" s="8" t="s">
        <v>27726</v>
      </c>
      <c r="H139" s="8" t="s">
        <v>27723</v>
      </c>
      <c r="I139" s="8"/>
    </row>
    <row r="140" spans="1:9" x14ac:dyDescent="0.3">
      <c r="A140" s="8">
        <v>138</v>
      </c>
      <c r="B140" s="8" t="s">
        <v>27941</v>
      </c>
      <c r="C140" s="8" t="s">
        <v>4357</v>
      </c>
      <c r="D140" s="8" t="s">
        <v>27942</v>
      </c>
      <c r="E140" s="8" t="s">
        <v>691</v>
      </c>
      <c r="F140" s="8">
        <v>0.4</v>
      </c>
      <c r="G140" s="8" t="s">
        <v>27726</v>
      </c>
      <c r="H140" s="8" t="s">
        <v>27723</v>
      </c>
      <c r="I140" s="8"/>
    </row>
    <row r="141" spans="1:9" x14ac:dyDescent="0.3">
      <c r="A141" s="8">
        <v>139</v>
      </c>
      <c r="B141" s="8" t="s">
        <v>27943</v>
      </c>
      <c r="C141" s="8" t="s">
        <v>27944</v>
      </c>
      <c r="D141" s="8" t="s">
        <v>27945</v>
      </c>
      <c r="E141" s="8" t="s">
        <v>27753</v>
      </c>
      <c r="F141" s="8">
        <v>0.8</v>
      </c>
      <c r="G141" s="8" t="s">
        <v>27726</v>
      </c>
      <c r="H141" s="8" t="s">
        <v>27723</v>
      </c>
      <c r="I141" s="8"/>
    </row>
    <row r="142" spans="1:9" x14ac:dyDescent="0.3">
      <c r="A142" s="8">
        <v>140</v>
      </c>
      <c r="B142" s="8" t="s">
        <v>2187</v>
      </c>
      <c r="C142" s="8" t="s">
        <v>377</v>
      </c>
      <c r="D142" s="8" t="s">
        <v>27946</v>
      </c>
      <c r="E142" s="8" t="s">
        <v>27753</v>
      </c>
      <c r="F142" s="8">
        <v>0.2</v>
      </c>
      <c r="G142" s="8" t="s">
        <v>27726</v>
      </c>
      <c r="H142" s="8" t="s">
        <v>27723</v>
      </c>
      <c r="I142" s="8"/>
    </row>
    <row r="143" spans="1:9" x14ac:dyDescent="0.3">
      <c r="A143" s="8">
        <v>141</v>
      </c>
      <c r="B143" s="8" t="s">
        <v>3063</v>
      </c>
      <c r="C143" s="8" t="s">
        <v>823</v>
      </c>
      <c r="D143" s="8" t="s">
        <v>27947</v>
      </c>
      <c r="E143" s="8" t="s">
        <v>27753</v>
      </c>
      <c r="F143" s="8">
        <v>1.2</v>
      </c>
      <c r="G143" s="8" t="s">
        <v>27726</v>
      </c>
      <c r="H143" s="8" t="s">
        <v>27723</v>
      </c>
      <c r="I143" s="8"/>
    </row>
    <row r="144" spans="1:9" x14ac:dyDescent="0.3">
      <c r="A144" s="8">
        <v>142</v>
      </c>
      <c r="B144" s="8" t="s">
        <v>139</v>
      </c>
      <c r="C144" s="8" t="s">
        <v>74</v>
      </c>
      <c r="D144" s="8" t="s">
        <v>27948</v>
      </c>
      <c r="E144" s="8" t="s">
        <v>27753</v>
      </c>
      <c r="F144" s="8">
        <v>0.8</v>
      </c>
      <c r="G144" s="8" t="s">
        <v>27726</v>
      </c>
      <c r="H144" s="8" t="s">
        <v>27723</v>
      </c>
      <c r="I144" s="8"/>
    </row>
    <row r="145" spans="1:9" x14ac:dyDescent="0.3">
      <c r="A145" s="8">
        <v>143</v>
      </c>
      <c r="B145" s="8" t="s">
        <v>76</v>
      </c>
      <c r="C145" s="8" t="s">
        <v>74</v>
      </c>
      <c r="D145" s="8" t="s">
        <v>27948</v>
      </c>
      <c r="E145" s="8" t="s">
        <v>27753</v>
      </c>
      <c r="F145" s="8">
        <v>0.8</v>
      </c>
      <c r="G145" s="8" t="s">
        <v>27726</v>
      </c>
      <c r="H145" s="8" t="s">
        <v>27723</v>
      </c>
      <c r="I145" s="8"/>
    </row>
    <row r="146" spans="1:9" x14ac:dyDescent="0.3">
      <c r="A146" s="8">
        <v>144</v>
      </c>
      <c r="B146" s="8" t="s">
        <v>27949</v>
      </c>
      <c r="C146" s="8" t="s">
        <v>112</v>
      </c>
      <c r="D146" s="8" t="s">
        <v>27950</v>
      </c>
      <c r="E146" s="8" t="s">
        <v>27753</v>
      </c>
      <c r="F146" s="8">
        <v>0.8</v>
      </c>
      <c r="G146" s="8" t="s">
        <v>27726</v>
      </c>
      <c r="H146" s="8" t="s">
        <v>27723</v>
      </c>
      <c r="I146" s="8"/>
    </row>
    <row r="147" spans="1:9" x14ac:dyDescent="0.3">
      <c r="A147" s="8">
        <v>145</v>
      </c>
      <c r="B147" s="8" t="s">
        <v>3429</v>
      </c>
      <c r="C147" s="8" t="s">
        <v>897</v>
      </c>
      <c r="D147" s="8" t="s">
        <v>27951</v>
      </c>
      <c r="E147" s="8" t="s">
        <v>27753</v>
      </c>
      <c r="F147" s="8">
        <v>0.34</v>
      </c>
      <c r="G147" s="8" t="s">
        <v>27726</v>
      </c>
      <c r="H147" s="8" t="s">
        <v>27723</v>
      </c>
      <c r="I147" s="8"/>
    </row>
    <row r="148" spans="1:9" x14ac:dyDescent="0.3">
      <c r="A148" s="8">
        <v>146</v>
      </c>
      <c r="B148" s="8" t="s">
        <v>27952</v>
      </c>
      <c r="C148" s="8" t="s">
        <v>495</v>
      </c>
      <c r="D148" s="8" t="s">
        <v>27953</v>
      </c>
      <c r="E148" s="8" t="s">
        <v>675</v>
      </c>
      <c r="F148" s="8">
        <v>0.4</v>
      </c>
      <c r="G148" s="8" t="s">
        <v>27726</v>
      </c>
      <c r="H148" s="8" t="s">
        <v>27723</v>
      </c>
      <c r="I148" s="8"/>
    </row>
    <row r="149" spans="1:9" x14ac:dyDescent="0.3">
      <c r="A149" s="8">
        <v>147</v>
      </c>
      <c r="B149" s="8" t="s">
        <v>27954</v>
      </c>
      <c r="C149" s="8" t="s">
        <v>2606</v>
      </c>
      <c r="D149" s="8" t="s">
        <v>27955</v>
      </c>
      <c r="E149" s="8" t="s">
        <v>675</v>
      </c>
      <c r="F149" s="8">
        <v>0.8</v>
      </c>
      <c r="G149" s="8" t="s">
        <v>27726</v>
      </c>
      <c r="H149" s="8" t="s">
        <v>27723</v>
      </c>
      <c r="I149" s="8"/>
    </row>
    <row r="150" spans="1:9" x14ac:dyDescent="0.3">
      <c r="A150" s="8">
        <v>148</v>
      </c>
      <c r="B150" s="8" t="s">
        <v>27956</v>
      </c>
      <c r="C150" s="8" t="s">
        <v>27957</v>
      </c>
      <c r="D150" s="8" t="s">
        <v>27958</v>
      </c>
      <c r="E150" s="8" t="s">
        <v>675</v>
      </c>
      <c r="F150" s="8">
        <v>0.8</v>
      </c>
      <c r="G150" s="8" t="s">
        <v>27726</v>
      </c>
      <c r="H150" s="8" t="s">
        <v>27723</v>
      </c>
      <c r="I150" s="8"/>
    </row>
    <row r="151" spans="1:9" x14ac:dyDescent="0.3">
      <c r="A151" s="8">
        <v>149</v>
      </c>
      <c r="B151" s="8" t="s">
        <v>27959</v>
      </c>
      <c r="C151" s="8" t="s">
        <v>64</v>
      </c>
      <c r="D151" s="8" t="s">
        <v>27960</v>
      </c>
      <c r="E151" s="8" t="s">
        <v>675</v>
      </c>
      <c r="F151" s="8">
        <v>0.55000000000000004</v>
      </c>
      <c r="G151" s="8" t="s">
        <v>27726</v>
      </c>
      <c r="H151" s="8" t="s">
        <v>27723</v>
      </c>
      <c r="I151" s="8"/>
    </row>
    <row r="152" spans="1:9" x14ac:dyDescent="0.3">
      <c r="A152" s="8">
        <v>150</v>
      </c>
      <c r="B152" s="8" t="s">
        <v>27961</v>
      </c>
      <c r="C152" s="8" t="s">
        <v>8975</v>
      </c>
      <c r="D152" s="8" t="s">
        <v>27962</v>
      </c>
      <c r="E152" s="8" t="s">
        <v>675</v>
      </c>
      <c r="F152" s="8">
        <v>0.4</v>
      </c>
      <c r="G152" s="8" t="s">
        <v>27726</v>
      </c>
      <c r="H152" s="8" t="s">
        <v>27723</v>
      </c>
      <c r="I152" s="8"/>
    </row>
    <row r="153" spans="1:9" x14ac:dyDescent="0.3">
      <c r="A153" s="8">
        <v>151</v>
      </c>
      <c r="B153" s="8" t="s">
        <v>4170</v>
      </c>
      <c r="C153" s="8" t="s">
        <v>64</v>
      </c>
      <c r="D153" s="8" t="s">
        <v>27963</v>
      </c>
      <c r="E153" s="8" t="s">
        <v>899</v>
      </c>
      <c r="F153" s="8">
        <v>0.7</v>
      </c>
      <c r="G153" s="8" t="s">
        <v>27726</v>
      </c>
      <c r="H153" s="8" t="s">
        <v>27723</v>
      </c>
      <c r="I153" s="8"/>
    </row>
    <row r="154" spans="1:9" x14ac:dyDescent="0.3">
      <c r="A154" s="8">
        <v>152</v>
      </c>
      <c r="B154" s="8" t="s">
        <v>5930</v>
      </c>
      <c r="C154" s="8" t="s">
        <v>495</v>
      </c>
      <c r="D154" s="8" t="s">
        <v>27964</v>
      </c>
      <c r="E154" s="8" t="s">
        <v>675</v>
      </c>
      <c r="F154" s="8">
        <v>0.4</v>
      </c>
      <c r="G154" s="8" t="s">
        <v>27726</v>
      </c>
      <c r="H154" s="8" t="s">
        <v>27723</v>
      </c>
      <c r="I154" s="8"/>
    </row>
    <row r="155" spans="1:9" x14ac:dyDescent="0.3">
      <c r="A155" s="8">
        <v>153</v>
      </c>
      <c r="B155" s="8" t="s">
        <v>27965</v>
      </c>
      <c r="C155" s="8" t="s">
        <v>495</v>
      </c>
      <c r="D155" s="8" t="s">
        <v>27966</v>
      </c>
      <c r="E155" s="8" t="s">
        <v>675</v>
      </c>
      <c r="F155" s="8">
        <v>0.4</v>
      </c>
      <c r="G155" s="8" t="s">
        <v>27726</v>
      </c>
      <c r="H155" s="8" t="s">
        <v>27723</v>
      </c>
      <c r="I155" s="8"/>
    </row>
    <row r="156" spans="1:9" x14ac:dyDescent="0.3">
      <c r="A156" s="8">
        <v>154</v>
      </c>
      <c r="B156" s="8" t="s">
        <v>784</v>
      </c>
      <c r="C156" s="8" t="s">
        <v>897</v>
      </c>
      <c r="D156" s="8" t="s">
        <v>27967</v>
      </c>
      <c r="E156" s="8" t="s">
        <v>675</v>
      </c>
      <c r="F156" s="8">
        <v>2</v>
      </c>
      <c r="G156" s="8" t="s">
        <v>27726</v>
      </c>
      <c r="H156" s="8" t="s">
        <v>27723</v>
      </c>
      <c r="I156" s="8"/>
    </row>
    <row r="157" spans="1:9" x14ac:dyDescent="0.3">
      <c r="A157" s="8">
        <v>155</v>
      </c>
      <c r="B157" s="8" t="s">
        <v>807</v>
      </c>
      <c r="C157" s="8" t="s">
        <v>1331</v>
      </c>
      <c r="D157" s="8" t="s">
        <v>27968</v>
      </c>
      <c r="E157" s="8" t="s">
        <v>691</v>
      </c>
      <c r="F157" s="8">
        <v>0.8</v>
      </c>
      <c r="G157" s="8" t="s">
        <v>27726</v>
      </c>
      <c r="H157" s="8" t="s">
        <v>27723</v>
      </c>
      <c r="I157" s="8"/>
    </row>
    <row r="158" spans="1:9" x14ac:dyDescent="0.3">
      <c r="A158" s="8">
        <v>156</v>
      </c>
      <c r="B158" s="8" t="s">
        <v>27969</v>
      </c>
      <c r="C158" s="8" t="s">
        <v>19</v>
      </c>
      <c r="D158" s="8" t="s">
        <v>27970</v>
      </c>
      <c r="E158" s="8" t="s">
        <v>691</v>
      </c>
      <c r="F158" s="8">
        <v>1.21</v>
      </c>
      <c r="G158" s="8" t="s">
        <v>27726</v>
      </c>
      <c r="H158" s="8" t="s">
        <v>27723</v>
      </c>
      <c r="I158" s="8"/>
    </row>
    <row r="159" spans="1:9" x14ac:dyDescent="0.3">
      <c r="A159" s="8">
        <v>157</v>
      </c>
      <c r="B159" s="8" t="s">
        <v>771</v>
      </c>
      <c r="C159" s="8" t="s">
        <v>807</v>
      </c>
      <c r="D159" s="8" t="s">
        <v>27971</v>
      </c>
      <c r="E159" s="8" t="s">
        <v>691</v>
      </c>
      <c r="F159" s="8">
        <v>0.8</v>
      </c>
      <c r="G159" s="8" t="s">
        <v>27726</v>
      </c>
      <c r="H159" s="8" t="s">
        <v>27723</v>
      </c>
      <c r="I159" s="8"/>
    </row>
    <row r="160" spans="1:9" x14ac:dyDescent="0.3">
      <c r="A160" s="8">
        <v>158</v>
      </c>
      <c r="B160" s="8" t="s">
        <v>27972</v>
      </c>
      <c r="C160" s="8" t="s">
        <v>105</v>
      </c>
      <c r="D160" s="8" t="s">
        <v>27973</v>
      </c>
      <c r="E160" s="8" t="s">
        <v>691</v>
      </c>
      <c r="F160" s="8">
        <v>0.8</v>
      </c>
      <c r="G160" s="8" t="s">
        <v>27726</v>
      </c>
      <c r="H160" s="8" t="s">
        <v>27723</v>
      </c>
      <c r="I160" s="8"/>
    </row>
    <row r="161" spans="1:9" x14ac:dyDescent="0.3">
      <c r="A161" s="8">
        <v>159</v>
      </c>
      <c r="B161" s="8" t="s">
        <v>27974</v>
      </c>
      <c r="C161" s="8" t="s">
        <v>4569</v>
      </c>
      <c r="D161" s="8" t="s">
        <v>27975</v>
      </c>
      <c r="E161" s="8" t="s">
        <v>675</v>
      </c>
      <c r="F161" s="8">
        <v>0.4</v>
      </c>
      <c r="G161" s="8" t="s">
        <v>27726</v>
      </c>
      <c r="H161" s="8" t="s">
        <v>27723</v>
      </c>
      <c r="I161" s="8"/>
    </row>
    <row r="162" spans="1:9" x14ac:dyDescent="0.3">
      <c r="A162" s="8">
        <v>160</v>
      </c>
      <c r="B162" s="8" t="s">
        <v>105</v>
      </c>
      <c r="C162" s="8" t="s">
        <v>2494</v>
      </c>
      <c r="D162" s="8" t="s">
        <v>27976</v>
      </c>
      <c r="E162" s="8" t="s">
        <v>691</v>
      </c>
      <c r="F162" s="8">
        <v>0.8</v>
      </c>
      <c r="G162" s="8" t="s">
        <v>27726</v>
      </c>
      <c r="H162" s="8" t="s">
        <v>27723</v>
      </c>
      <c r="I162" s="8"/>
    </row>
    <row r="163" spans="1:9" x14ac:dyDescent="0.3">
      <c r="A163" s="8">
        <v>161</v>
      </c>
      <c r="B163" s="8" t="s">
        <v>27977</v>
      </c>
      <c r="C163" s="8" t="s">
        <v>27978</v>
      </c>
      <c r="D163" s="8" t="s">
        <v>27979</v>
      </c>
      <c r="E163" s="8" t="s">
        <v>675</v>
      </c>
      <c r="F163" s="8">
        <v>0.4</v>
      </c>
      <c r="G163" s="8" t="s">
        <v>27726</v>
      </c>
      <c r="H163" s="8" t="s">
        <v>27723</v>
      </c>
      <c r="I163" s="8"/>
    </row>
    <row r="164" spans="1:9" x14ac:dyDescent="0.3">
      <c r="A164" s="8">
        <v>162</v>
      </c>
      <c r="B164" s="8" t="s">
        <v>27980</v>
      </c>
      <c r="C164" s="8" t="s">
        <v>7605</v>
      </c>
      <c r="D164" s="8" t="s">
        <v>27981</v>
      </c>
      <c r="E164" s="8" t="s">
        <v>675</v>
      </c>
      <c r="F164" s="8">
        <v>1.01</v>
      </c>
      <c r="G164" s="8" t="s">
        <v>27726</v>
      </c>
      <c r="H164" s="8" t="s">
        <v>27723</v>
      </c>
      <c r="I164" s="8"/>
    </row>
    <row r="165" spans="1:9" x14ac:dyDescent="0.3">
      <c r="A165" s="8">
        <v>163</v>
      </c>
      <c r="B165" s="8" t="s">
        <v>27982</v>
      </c>
      <c r="C165" s="8" t="s">
        <v>27983</v>
      </c>
      <c r="D165" s="8" t="s">
        <v>27984</v>
      </c>
      <c r="E165" s="8" t="s">
        <v>675</v>
      </c>
      <c r="F165" s="8">
        <v>1</v>
      </c>
      <c r="G165" s="8" t="s">
        <v>27726</v>
      </c>
      <c r="H165" s="8" t="s">
        <v>27723</v>
      </c>
      <c r="I165" s="8"/>
    </row>
    <row r="166" spans="1:9" x14ac:dyDescent="0.3">
      <c r="A166" s="8">
        <v>164</v>
      </c>
      <c r="B166" s="8" t="s">
        <v>27985</v>
      </c>
      <c r="C166" s="8" t="s">
        <v>1301</v>
      </c>
      <c r="D166" s="8" t="s">
        <v>27986</v>
      </c>
      <c r="E166" s="8" t="s">
        <v>899</v>
      </c>
      <c r="F166" s="8">
        <v>0.4</v>
      </c>
      <c r="G166" s="8" t="s">
        <v>27726</v>
      </c>
      <c r="H166" s="8" t="s">
        <v>27723</v>
      </c>
      <c r="I166" s="8"/>
    </row>
    <row r="167" spans="1:9" x14ac:dyDescent="0.3">
      <c r="A167" s="8">
        <v>165</v>
      </c>
      <c r="B167" s="8" t="s">
        <v>27987</v>
      </c>
      <c r="C167" s="8" t="s">
        <v>1331</v>
      </c>
      <c r="D167" s="8" t="s">
        <v>27988</v>
      </c>
      <c r="E167" s="8" t="s">
        <v>675</v>
      </c>
      <c r="F167" s="8">
        <v>1.42</v>
      </c>
      <c r="G167" s="8" t="s">
        <v>27726</v>
      </c>
      <c r="H167" s="8" t="s">
        <v>27723</v>
      </c>
      <c r="I167" s="8"/>
    </row>
    <row r="168" spans="1:9" x14ac:dyDescent="0.3">
      <c r="A168" s="8">
        <v>166</v>
      </c>
      <c r="B168" s="8" t="s">
        <v>27989</v>
      </c>
      <c r="C168" s="8" t="s">
        <v>76</v>
      </c>
      <c r="D168" s="8" t="s">
        <v>27990</v>
      </c>
      <c r="E168" s="8" t="s">
        <v>675</v>
      </c>
      <c r="F168" s="8">
        <v>0.6</v>
      </c>
      <c r="G168" s="8" t="s">
        <v>27726</v>
      </c>
      <c r="H168" s="8" t="s">
        <v>27723</v>
      </c>
      <c r="I168" s="8"/>
    </row>
    <row r="169" spans="1:9" x14ac:dyDescent="0.3">
      <c r="A169" s="8">
        <v>167</v>
      </c>
      <c r="B169" s="8" t="s">
        <v>27991</v>
      </c>
      <c r="C169" s="8" t="s">
        <v>8722</v>
      </c>
      <c r="D169" s="8" t="s">
        <v>27992</v>
      </c>
      <c r="E169" s="8" t="s">
        <v>675</v>
      </c>
      <c r="F169" s="8">
        <v>0.8</v>
      </c>
      <c r="G169" s="8" t="s">
        <v>27726</v>
      </c>
      <c r="H169" s="8" t="s">
        <v>27723</v>
      </c>
      <c r="I169" s="8"/>
    </row>
    <row r="170" spans="1:9" x14ac:dyDescent="0.3">
      <c r="A170" s="8">
        <v>168</v>
      </c>
      <c r="B170" s="8" t="s">
        <v>27993</v>
      </c>
      <c r="C170" s="8" t="s">
        <v>27763</v>
      </c>
      <c r="D170" s="8" t="s">
        <v>27994</v>
      </c>
      <c r="E170" s="8" t="s">
        <v>675</v>
      </c>
      <c r="F170" s="8">
        <v>0.5</v>
      </c>
      <c r="G170" s="8" t="s">
        <v>27726</v>
      </c>
      <c r="H170" s="8" t="s">
        <v>27723</v>
      </c>
      <c r="I170" s="8"/>
    </row>
    <row r="171" spans="1:9" x14ac:dyDescent="0.3">
      <c r="A171" s="8">
        <v>169</v>
      </c>
      <c r="B171" s="8" t="s">
        <v>27995</v>
      </c>
      <c r="C171" s="8" t="s">
        <v>183</v>
      </c>
      <c r="D171" s="8" t="s">
        <v>27996</v>
      </c>
      <c r="E171" s="8" t="s">
        <v>27753</v>
      </c>
      <c r="F171" s="8">
        <v>1.2</v>
      </c>
      <c r="G171" s="8" t="s">
        <v>27726</v>
      </c>
      <c r="H171" s="8" t="s">
        <v>27723</v>
      </c>
      <c r="I171" s="8"/>
    </row>
    <row r="172" spans="1:9" x14ac:dyDescent="0.3">
      <c r="A172" s="8">
        <v>170</v>
      </c>
      <c r="B172" s="8" t="s">
        <v>232</v>
      </c>
      <c r="C172" s="8" t="s">
        <v>27997</v>
      </c>
      <c r="D172" s="8" t="s">
        <v>27998</v>
      </c>
      <c r="E172" s="8" t="s">
        <v>27753</v>
      </c>
      <c r="F172" s="8">
        <v>0.4</v>
      </c>
      <c r="G172" s="8" t="s">
        <v>27726</v>
      </c>
      <c r="H172" s="8" t="s">
        <v>27723</v>
      </c>
      <c r="I172" s="8"/>
    </row>
    <row r="173" spans="1:9" x14ac:dyDescent="0.3">
      <c r="A173" s="8">
        <v>171</v>
      </c>
      <c r="B173" s="8" t="s">
        <v>27999</v>
      </c>
      <c r="C173" s="8" t="s">
        <v>750</v>
      </c>
      <c r="D173" s="8" t="s">
        <v>28000</v>
      </c>
      <c r="E173" s="8" t="s">
        <v>27753</v>
      </c>
      <c r="F173" s="8">
        <v>0.8</v>
      </c>
      <c r="G173" s="8" t="s">
        <v>27726</v>
      </c>
      <c r="H173" s="8" t="s">
        <v>27723</v>
      </c>
      <c r="I173" s="8"/>
    </row>
    <row r="174" spans="1:9" x14ac:dyDescent="0.3">
      <c r="A174" s="8">
        <v>172</v>
      </c>
      <c r="B174" s="8" t="s">
        <v>28001</v>
      </c>
      <c r="C174" s="8" t="s">
        <v>28002</v>
      </c>
      <c r="D174" s="8" t="s">
        <v>28003</v>
      </c>
      <c r="E174" s="8" t="s">
        <v>675</v>
      </c>
      <c r="F174" s="8">
        <v>1.37</v>
      </c>
      <c r="G174" s="8" t="s">
        <v>27726</v>
      </c>
      <c r="H174" s="8" t="s">
        <v>27723</v>
      </c>
      <c r="I174" s="8"/>
    </row>
    <row r="175" spans="1:9" x14ac:dyDescent="0.3">
      <c r="A175" s="8">
        <v>173</v>
      </c>
      <c r="B175" s="8" t="s">
        <v>28004</v>
      </c>
      <c r="C175" s="8" t="s">
        <v>239</v>
      </c>
      <c r="D175" s="8" t="s">
        <v>28005</v>
      </c>
      <c r="E175" s="8" t="s">
        <v>675</v>
      </c>
      <c r="F175" s="8">
        <v>0.4</v>
      </c>
      <c r="G175" s="8" t="s">
        <v>27726</v>
      </c>
      <c r="H175" s="8" t="s">
        <v>27723</v>
      </c>
      <c r="I175" s="8"/>
    </row>
    <row r="176" spans="1:9" x14ac:dyDescent="0.3">
      <c r="A176" s="8">
        <v>174</v>
      </c>
      <c r="B176" s="8" t="s">
        <v>28006</v>
      </c>
      <c r="C176" s="8" t="s">
        <v>28007</v>
      </c>
      <c r="D176" s="8" t="s">
        <v>28008</v>
      </c>
      <c r="E176" s="8" t="s">
        <v>675</v>
      </c>
      <c r="F176" s="8">
        <v>0.66</v>
      </c>
      <c r="G176" s="8" t="s">
        <v>27726</v>
      </c>
      <c r="H176" s="8" t="s">
        <v>27723</v>
      </c>
      <c r="I176" s="8"/>
    </row>
    <row r="177" spans="1:9" x14ac:dyDescent="0.3">
      <c r="A177" s="8">
        <v>175</v>
      </c>
      <c r="B177" s="8" t="s">
        <v>28009</v>
      </c>
      <c r="C177" s="8" t="s">
        <v>76</v>
      </c>
      <c r="D177" s="8" t="s">
        <v>28010</v>
      </c>
      <c r="E177" s="8" t="s">
        <v>675</v>
      </c>
      <c r="F177" s="8">
        <v>0.24</v>
      </c>
      <c r="G177" s="8" t="s">
        <v>27726</v>
      </c>
      <c r="H177" s="8" t="s">
        <v>27723</v>
      </c>
      <c r="I177" s="8"/>
    </row>
    <row r="178" spans="1:9" x14ac:dyDescent="0.3">
      <c r="A178" s="8">
        <v>176</v>
      </c>
      <c r="B178" s="8" t="s">
        <v>3619</v>
      </c>
      <c r="C178" s="8" t="s">
        <v>28011</v>
      </c>
      <c r="D178" s="8" t="s">
        <v>28012</v>
      </c>
      <c r="E178" s="8" t="s">
        <v>675</v>
      </c>
      <c r="F178" s="8">
        <v>0.505</v>
      </c>
      <c r="G178" s="8" t="s">
        <v>27726</v>
      </c>
      <c r="H178" s="8" t="s">
        <v>27723</v>
      </c>
      <c r="I178" s="8"/>
    </row>
    <row r="179" spans="1:9" x14ac:dyDescent="0.3">
      <c r="A179" s="8">
        <v>177</v>
      </c>
      <c r="B179" s="8" t="s">
        <v>28013</v>
      </c>
      <c r="C179" s="8" t="s">
        <v>76</v>
      </c>
      <c r="D179" s="8" t="s">
        <v>28014</v>
      </c>
      <c r="E179" s="8" t="s">
        <v>675</v>
      </c>
      <c r="F179" s="8">
        <v>1</v>
      </c>
      <c r="G179" s="8" t="s">
        <v>27726</v>
      </c>
      <c r="H179" s="8" t="s">
        <v>27723</v>
      </c>
      <c r="I179" s="8"/>
    </row>
    <row r="180" spans="1:9" x14ac:dyDescent="0.3">
      <c r="A180" s="8">
        <v>178</v>
      </c>
      <c r="B180" s="8" t="s">
        <v>28015</v>
      </c>
      <c r="C180" s="8" t="s">
        <v>2424</v>
      </c>
      <c r="D180" s="8" t="s">
        <v>28010</v>
      </c>
      <c r="E180" s="8" t="s">
        <v>675</v>
      </c>
      <c r="F180" s="8">
        <v>0.52</v>
      </c>
      <c r="G180" s="8" t="s">
        <v>27726</v>
      </c>
      <c r="H180" s="8" t="s">
        <v>27723</v>
      </c>
      <c r="I180" s="8"/>
    </row>
    <row r="181" spans="1:9" x14ac:dyDescent="0.3">
      <c r="A181" s="8">
        <v>179</v>
      </c>
      <c r="B181" s="8" t="s">
        <v>28016</v>
      </c>
      <c r="C181" s="8" t="s">
        <v>28017</v>
      </c>
      <c r="D181" s="8" t="s">
        <v>28018</v>
      </c>
      <c r="E181" s="8" t="s">
        <v>675</v>
      </c>
      <c r="F181" s="8">
        <v>0.48</v>
      </c>
      <c r="G181" s="8" t="s">
        <v>27726</v>
      </c>
      <c r="H181" s="8" t="s">
        <v>27723</v>
      </c>
      <c r="I181" s="8"/>
    </row>
    <row r="182" spans="1:9" x14ac:dyDescent="0.3">
      <c r="A182" s="8">
        <v>180</v>
      </c>
      <c r="B182" s="8" t="s">
        <v>1301</v>
      </c>
      <c r="C182" s="8" t="s">
        <v>690</v>
      </c>
      <c r="D182" s="8" t="s">
        <v>28019</v>
      </c>
      <c r="E182" s="8" t="s">
        <v>675</v>
      </c>
      <c r="F182" s="8">
        <v>0.8</v>
      </c>
      <c r="G182" s="8" t="s">
        <v>27726</v>
      </c>
      <c r="H182" s="8" t="s">
        <v>27723</v>
      </c>
      <c r="I182" s="8"/>
    </row>
    <row r="183" spans="1:9" x14ac:dyDescent="0.3">
      <c r="A183" s="8">
        <v>181</v>
      </c>
      <c r="B183" s="8" t="s">
        <v>28020</v>
      </c>
      <c r="C183" s="8" t="s">
        <v>156</v>
      </c>
      <c r="D183" s="8" t="s">
        <v>28021</v>
      </c>
      <c r="E183" s="8" t="s">
        <v>675</v>
      </c>
      <c r="F183" s="8">
        <v>0.4</v>
      </c>
      <c r="G183" s="8" t="s">
        <v>27726</v>
      </c>
      <c r="H183" s="8" t="s">
        <v>27723</v>
      </c>
      <c r="I183" s="8"/>
    </row>
    <row r="184" spans="1:9" x14ac:dyDescent="0.3">
      <c r="A184" s="8">
        <v>182</v>
      </c>
      <c r="B184" s="8" t="s">
        <v>28022</v>
      </c>
      <c r="C184" s="8" t="s">
        <v>90</v>
      </c>
      <c r="D184" s="8" t="s">
        <v>28023</v>
      </c>
      <c r="E184" s="8" t="s">
        <v>691</v>
      </c>
      <c r="F184" s="8">
        <v>0.8</v>
      </c>
      <c r="G184" s="8" t="s">
        <v>27726</v>
      </c>
      <c r="H184" s="8" t="s">
        <v>27723</v>
      </c>
      <c r="I184" s="8"/>
    </row>
    <row r="185" spans="1:9" x14ac:dyDescent="0.3">
      <c r="A185" s="8">
        <v>183</v>
      </c>
      <c r="B185" s="8" t="s">
        <v>1551</v>
      </c>
      <c r="C185" s="8" t="s">
        <v>28024</v>
      </c>
      <c r="D185" s="8" t="s">
        <v>28025</v>
      </c>
      <c r="E185" s="8" t="s">
        <v>27753</v>
      </c>
      <c r="F185" s="8">
        <v>0.8</v>
      </c>
      <c r="G185" s="8" t="s">
        <v>27726</v>
      </c>
      <c r="H185" s="8" t="s">
        <v>27723</v>
      </c>
      <c r="I185" s="8"/>
    </row>
    <row r="186" spans="1:9" x14ac:dyDescent="0.3">
      <c r="A186" s="8">
        <v>184</v>
      </c>
      <c r="B186" s="8" t="s">
        <v>3158</v>
      </c>
      <c r="C186" s="8" t="s">
        <v>28026</v>
      </c>
      <c r="D186" s="8" t="s">
        <v>28027</v>
      </c>
      <c r="E186" s="8" t="s">
        <v>27753</v>
      </c>
      <c r="F186" s="8">
        <v>0.4</v>
      </c>
      <c r="G186" s="8" t="s">
        <v>27726</v>
      </c>
      <c r="H186" s="8" t="s">
        <v>27723</v>
      </c>
      <c r="I186" s="8"/>
    </row>
    <row r="187" spans="1:9" x14ac:dyDescent="0.3">
      <c r="A187" s="8">
        <v>185</v>
      </c>
      <c r="B187" s="8" t="s">
        <v>28028</v>
      </c>
      <c r="C187" s="8" t="s">
        <v>3158</v>
      </c>
      <c r="D187" s="8" t="s">
        <v>28027</v>
      </c>
      <c r="E187" s="8" t="s">
        <v>27753</v>
      </c>
      <c r="F187" s="8">
        <v>0.4</v>
      </c>
      <c r="G187" s="8" t="s">
        <v>27726</v>
      </c>
      <c r="H187" s="8" t="s">
        <v>27723</v>
      </c>
      <c r="I187" s="8"/>
    </row>
    <row r="188" spans="1:9" x14ac:dyDescent="0.3">
      <c r="A188" s="8">
        <v>186</v>
      </c>
      <c r="B188" s="8" t="s">
        <v>7245</v>
      </c>
      <c r="C188" s="8" t="s">
        <v>792</v>
      </c>
      <c r="D188" s="8" t="s">
        <v>28029</v>
      </c>
      <c r="E188" s="8" t="s">
        <v>27753</v>
      </c>
      <c r="F188" s="8">
        <v>0.4</v>
      </c>
      <c r="G188" s="8" t="s">
        <v>27726</v>
      </c>
      <c r="H188" s="8" t="s">
        <v>27723</v>
      </c>
      <c r="I188" s="8"/>
    </row>
    <row r="189" spans="1:9" x14ac:dyDescent="0.3">
      <c r="A189" s="8">
        <v>187</v>
      </c>
      <c r="B189" s="8" t="s">
        <v>307</v>
      </c>
      <c r="C189" s="8" t="s">
        <v>380</v>
      </c>
      <c r="D189" s="8" t="s">
        <v>28030</v>
      </c>
      <c r="E189" s="8" t="s">
        <v>691</v>
      </c>
      <c r="F189" s="8">
        <v>0.4</v>
      </c>
      <c r="G189" s="8" t="s">
        <v>27726</v>
      </c>
      <c r="H189" s="8" t="s">
        <v>27723</v>
      </c>
      <c r="I189" s="8"/>
    </row>
    <row r="190" spans="1:9" x14ac:dyDescent="0.3">
      <c r="A190" s="8">
        <v>188</v>
      </c>
      <c r="B190" s="8" t="s">
        <v>28031</v>
      </c>
      <c r="C190" s="8" t="s">
        <v>495</v>
      </c>
      <c r="D190" s="8" t="s">
        <v>28032</v>
      </c>
      <c r="E190" s="8" t="s">
        <v>27753</v>
      </c>
      <c r="F190" s="8">
        <v>0.8</v>
      </c>
      <c r="G190" s="8" t="s">
        <v>27726</v>
      </c>
      <c r="H190" s="8" t="s">
        <v>27723</v>
      </c>
      <c r="I190" s="8"/>
    </row>
    <row r="191" spans="1:9" x14ac:dyDescent="0.3">
      <c r="A191" s="8">
        <v>189</v>
      </c>
      <c r="B191" s="8" t="s">
        <v>28033</v>
      </c>
      <c r="C191" s="8" t="s">
        <v>76</v>
      </c>
      <c r="D191" s="8" t="s">
        <v>28034</v>
      </c>
      <c r="E191" s="8" t="s">
        <v>27753</v>
      </c>
      <c r="F191" s="8">
        <v>0.2</v>
      </c>
      <c r="G191" s="8" t="s">
        <v>27726</v>
      </c>
      <c r="H191" s="8" t="s">
        <v>27723</v>
      </c>
      <c r="I191" s="8"/>
    </row>
    <row r="192" spans="1:9" x14ac:dyDescent="0.3">
      <c r="A192" s="8">
        <v>190</v>
      </c>
      <c r="B192" s="8" t="s">
        <v>6025</v>
      </c>
      <c r="C192" s="8" t="s">
        <v>156</v>
      </c>
      <c r="D192" s="8" t="s">
        <v>28035</v>
      </c>
      <c r="E192" s="8" t="s">
        <v>675</v>
      </c>
      <c r="F192" s="8">
        <v>0.4</v>
      </c>
      <c r="G192" s="8" t="s">
        <v>27726</v>
      </c>
      <c r="H192" s="8" t="s">
        <v>27723</v>
      </c>
      <c r="I192" s="8"/>
    </row>
    <row r="193" spans="1:9" x14ac:dyDescent="0.3">
      <c r="A193" s="8">
        <v>191</v>
      </c>
      <c r="B193" s="8" t="s">
        <v>596</v>
      </c>
      <c r="C193" s="8" t="s">
        <v>495</v>
      </c>
      <c r="D193" s="8" t="s">
        <v>28036</v>
      </c>
      <c r="E193" s="8" t="s">
        <v>675</v>
      </c>
      <c r="F193" s="8">
        <v>0.8</v>
      </c>
      <c r="G193" s="8" t="s">
        <v>27726</v>
      </c>
      <c r="H193" s="8" t="s">
        <v>27723</v>
      </c>
      <c r="I193" s="8"/>
    </row>
    <row r="194" spans="1:9" x14ac:dyDescent="0.3">
      <c r="A194" s="8">
        <v>192</v>
      </c>
      <c r="B194" s="8" t="s">
        <v>596</v>
      </c>
      <c r="C194" s="8" t="s">
        <v>1038</v>
      </c>
      <c r="D194" s="8" t="s">
        <v>28037</v>
      </c>
      <c r="E194" s="8" t="s">
        <v>675</v>
      </c>
      <c r="F194" s="8">
        <v>0.8</v>
      </c>
      <c r="G194" s="8" t="s">
        <v>27726</v>
      </c>
      <c r="H194" s="8" t="s">
        <v>27723</v>
      </c>
      <c r="I194" s="8"/>
    </row>
    <row r="195" spans="1:9" x14ac:dyDescent="0.3">
      <c r="A195" s="8">
        <v>193</v>
      </c>
      <c r="B195" s="8" t="s">
        <v>28038</v>
      </c>
      <c r="C195" s="8" t="s">
        <v>76</v>
      </c>
      <c r="D195" s="8" t="s">
        <v>28039</v>
      </c>
      <c r="E195" s="8" t="s">
        <v>675</v>
      </c>
      <c r="F195" s="8">
        <v>0.4</v>
      </c>
      <c r="G195" s="8" t="s">
        <v>27726</v>
      </c>
      <c r="H195" s="8" t="s">
        <v>27723</v>
      </c>
      <c r="I195" s="8"/>
    </row>
    <row r="196" spans="1:9" x14ac:dyDescent="0.3">
      <c r="A196" s="8">
        <v>194</v>
      </c>
      <c r="B196" s="8" t="s">
        <v>807</v>
      </c>
      <c r="C196" s="8" t="s">
        <v>1301</v>
      </c>
      <c r="D196" s="8" t="s">
        <v>28040</v>
      </c>
      <c r="E196" s="8" t="s">
        <v>27753</v>
      </c>
      <c r="F196" s="8">
        <v>0.4</v>
      </c>
      <c r="G196" s="8" t="s">
        <v>27726</v>
      </c>
      <c r="H196" s="8" t="s">
        <v>27723</v>
      </c>
      <c r="I196" s="8"/>
    </row>
    <row r="197" spans="1:9" x14ac:dyDescent="0.3">
      <c r="A197" s="8">
        <v>195</v>
      </c>
      <c r="B197" s="8" t="s">
        <v>1834</v>
      </c>
      <c r="C197" s="8" t="s">
        <v>38</v>
      </c>
      <c r="D197" s="8" t="s">
        <v>28041</v>
      </c>
      <c r="E197" s="8" t="s">
        <v>27753</v>
      </c>
      <c r="F197" s="8">
        <v>1.1000000000000001</v>
      </c>
      <c r="G197" s="8" t="s">
        <v>27726</v>
      </c>
      <c r="H197" s="8" t="s">
        <v>27723</v>
      </c>
      <c r="I197" s="8"/>
    </row>
    <row r="198" spans="1:9" x14ac:dyDescent="0.3">
      <c r="A198" s="8">
        <v>196</v>
      </c>
      <c r="B198" s="8" t="s">
        <v>827</v>
      </c>
      <c r="C198" s="8" t="s">
        <v>807</v>
      </c>
      <c r="D198" s="8" t="s">
        <v>28042</v>
      </c>
      <c r="E198" s="8" t="s">
        <v>27753</v>
      </c>
      <c r="F198" s="8">
        <v>1.6</v>
      </c>
      <c r="G198" s="8" t="s">
        <v>27726</v>
      </c>
      <c r="H198" s="8" t="s">
        <v>27723</v>
      </c>
      <c r="I198" s="8"/>
    </row>
    <row r="199" spans="1:9" x14ac:dyDescent="0.3">
      <c r="A199" s="8">
        <v>197</v>
      </c>
      <c r="B199" s="8" t="s">
        <v>28043</v>
      </c>
      <c r="C199" s="8" t="s">
        <v>28044</v>
      </c>
      <c r="D199" s="8" t="s">
        <v>28045</v>
      </c>
      <c r="E199" s="8" t="s">
        <v>27753</v>
      </c>
      <c r="F199" s="8">
        <v>0.4</v>
      </c>
      <c r="G199" s="8" t="s">
        <v>27726</v>
      </c>
      <c r="H199" s="8" t="s">
        <v>27723</v>
      </c>
      <c r="I199" s="8"/>
    </row>
    <row r="200" spans="1:9" x14ac:dyDescent="0.3">
      <c r="A200" s="8">
        <v>198</v>
      </c>
      <c r="B200" s="8" t="s">
        <v>28046</v>
      </c>
      <c r="C200" s="8" t="s">
        <v>28047</v>
      </c>
      <c r="D200" s="8" t="s">
        <v>28048</v>
      </c>
      <c r="E200" s="8" t="s">
        <v>691</v>
      </c>
      <c r="F200" s="8">
        <v>2</v>
      </c>
      <c r="G200" s="8" t="s">
        <v>27726</v>
      </c>
      <c r="H200" s="8" t="s">
        <v>27723</v>
      </c>
      <c r="I200" s="8"/>
    </row>
    <row r="201" spans="1:9" x14ac:dyDescent="0.3">
      <c r="A201" s="8">
        <v>199</v>
      </c>
      <c r="B201" s="8" t="s">
        <v>105</v>
      </c>
      <c r="C201" s="8" t="s">
        <v>1301</v>
      </c>
      <c r="D201" s="8" t="s">
        <v>28049</v>
      </c>
      <c r="E201" s="8" t="s">
        <v>691</v>
      </c>
      <c r="F201" s="8">
        <v>0.4</v>
      </c>
      <c r="G201" s="8" t="s">
        <v>27726</v>
      </c>
      <c r="H201" s="8" t="s">
        <v>27723</v>
      </c>
      <c r="I201" s="8"/>
    </row>
    <row r="202" spans="1:9" x14ac:dyDescent="0.3">
      <c r="A202" s="8">
        <v>200</v>
      </c>
      <c r="B202" s="8" t="s">
        <v>28050</v>
      </c>
      <c r="C202" s="8" t="s">
        <v>28051</v>
      </c>
      <c r="D202" s="8" t="s">
        <v>28052</v>
      </c>
      <c r="E202" s="8" t="s">
        <v>27753</v>
      </c>
      <c r="F202" s="8">
        <v>0.8</v>
      </c>
      <c r="G202" s="8" t="s">
        <v>27726</v>
      </c>
      <c r="H202" s="8" t="s">
        <v>27723</v>
      </c>
      <c r="I202" s="8"/>
    </row>
    <row r="203" spans="1:9" x14ac:dyDescent="0.3">
      <c r="A203" s="8">
        <v>201</v>
      </c>
      <c r="B203" s="8" t="s">
        <v>46</v>
      </c>
      <c r="C203" s="8" t="s">
        <v>19</v>
      </c>
      <c r="D203" s="8" t="s">
        <v>28053</v>
      </c>
      <c r="E203" s="8" t="s">
        <v>691</v>
      </c>
      <c r="F203" s="8">
        <v>0.6</v>
      </c>
      <c r="G203" s="8" t="s">
        <v>27726</v>
      </c>
      <c r="H203" s="8" t="s">
        <v>27723</v>
      </c>
      <c r="I203" s="8"/>
    </row>
    <row r="204" spans="1:9" x14ac:dyDescent="0.3">
      <c r="A204" s="8">
        <v>202</v>
      </c>
      <c r="B204" s="8" t="s">
        <v>28054</v>
      </c>
      <c r="C204" s="8" t="s">
        <v>495</v>
      </c>
      <c r="D204" s="8" t="s">
        <v>28055</v>
      </c>
      <c r="E204" s="8" t="s">
        <v>691</v>
      </c>
      <c r="F204" s="8">
        <v>1.82</v>
      </c>
      <c r="G204" s="8" t="s">
        <v>27726</v>
      </c>
      <c r="H204" s="8" t="s">
        <v>27723</v>
      </c>
      <c r="I204" s="8"/>
    </row>
    <row r="205" spans="1:9" x14ac:dyDescent="0.3">
      <c r="A205" s="8">
        <v>203</v>
      </c>
      <c r="B205" s="8" t="s">
        <v>28056</v>
      </c>
      <c r="C205" s="8" t="s">
        <v>1038</v>
      </c>
      <c r="D205" s="8" t="s">
        <v>28055</v>
      </c>
      <c r="E205" s="8" t="s">
        <v>691</v>
      </c>
      <c r="F205" s="8">
        <v>1.2</v>
      </c>
      <c r="G205" s="8" t="s">
        <v>27726</v>
      </c>
      <c r="H205" s="8" t="s">
        <v>27723</v>
      </c>
      <c r="I205" s="8"/>
    </row>
    <row r="206" spans="1:9" x14ac:dyDescent="0.3">
      <c r="A206" s="8">
        <v>204</v>
      </c>
      <c r="B206" s="8" t="s">
        <v>28057</v>
      </c>
      <c r="C206" s="8" t="s">
        <v>183</v>
      </c>
      <c r="D206" s="8" t="s">
        <v>28058</v>
      </c>
      <c r="E206" s="8" t="s">
        <v>691</v>
      </c>
      <c r="F206" s="8">
        <v>0.4</v>
      </c>
      <c r="G206" s="8" t="s">
        <v>27726</v>
      </c>
      <c r="H206" s="8" t="s">
        <v>27723</v>
      </c>
      <c r="I206" s="8"/>
    </row>
    <row r="207" spans="1:9" x14ac:dyDescent="0.3">
      <c r="A207" s="8">
        <v>205</v>
      </c>
      <c r="B207" s="8" t="s">
        <v>139</v>
      </c>
      <c r="C207" s="8" t="s">
        <v>183</v>
      </c>
      <c r="D207" s="8" t="s">
        <v>28059</v>
      </c>
      <c r="E207" s="8" t="s">
        <v>691</v>
      </c>
      <c r="F207" s="8">
        <v>0.4</v>
      </c>
      <c r="G207" s="8" t="s">
        <v>27726</v>
      </c>
      <c r="H207" s="8" t="s">
        <v>27723</v>
      </c>
      <c r="I207" s="8"/>
    </row>
    <row r="208" spans="1:9" x14ac:dyDescent="0.3">
      <c r="A208" s="8">
        <v>206</v>
      </c>
      <c r="B208" s="8" t="s">
        <v>28060</v>
      </c>
      <c r="C208" s="8" t="s">
        <v>495</v>
      </c>
      <c r="D208" s="8" t="s">
        <v>28061</v>
      </c>
      <c r="E208" s="8" t="s">
        <v>691</v>
      </c>
      <c r="F208" s="8">
        <v>0.7</v>
      </c>
      <c r="G208" s="8" t="s">
        <v>27726</v>
      </c>
      <c r="H208" s="8" t="s">
        <v>27723</v>
      </c>
      <c r="I208" s="8"/>
    </row>
    <row r="209" spans="1:9" x14ac:dyDescent="0.3">
      <c r="A209" s="8">
        <v>207</v>
      </c>
      <c r="B209" s="8" t="s">
        <v>1301</v>
      </c>
      <c r="C209" s="8" t="s">
        <v>807</v>
      </c>
      <c r="D209" s="8" t="s">
        <v>28062</v>
      </c>
      <c r="E209" s="8" t="s">
        <v>675</v>
      </c>
      <c r="F209" s="8">
        <v>1</v>
      </c>
      <c r="G209" s="8" t="s">
        <v>27726</v>
      </c>
      <c r="H209" s="8" t="s">
        <v>27723</v>
      </c>
      <c r="I209" s="8"/>
    </row>
    <row r="210" spans="1:9" x14ac:dyDescent="0.3">
      <c r="A210" s="8">
        <v>208</v>
      </c>
      <c r="B210" s="8" t="s">
        <v>28063</v>
      </c>
      <c r="C210" s="8" t="s">
        <v>3158</v>
      </c>
      <c r="D210" s="8" t="s">
        <v>28064</v>
      </c>
      <c r="E210" s="8" t="s">
        <v>675</v>
      </c>
      <c r="F210" s="8">
        <v>0.6</v>
      </c>
      <c r="G210" s="8" t="s">
        <v>27726</v>
      </c>
      <c r="H210" s="8" t="s">
        <v>27723</v>
      </c>
      <c r="I210" s="8"/>
    </row>
    <row r="211" spans="1:9" x14ac:dyDescent="0.3">
      <c r="A211" s="8">
        <v>209</v>
      </c>
      <c r="B211" s="8" t="s">
        <v>28065</v>
      </c>
      <c r="C211" s="8" t="s">
        <v>1313</v>
      </c>
      <c r="D211" s="8" t="s">
        <v>28066</v>
      </c>
      <c r="E211" s="8" t="s">
        <v>899</v>
      </c>
      <c r="F211" s="8">
        <v>2</v>
      </c>
      <c r="G211" s="8" t="s">
        <v>27726</v>
      </c>
      <c r="H211" s="8" t="s">
        <v>27723</v>
      </c>
      <c r="I211" s="8"/>
    </row>
    <row r="212" spans="1:9" x14ac:dyDescent="0.3">
      <c r="A212" s="8">
        <v>210</v>
      </c>
      <c r="B212" s="8" t="s">
        <v>28067</v>
      </c>
      <c r="C212" s="8" t="s">
        <v>4357</v>
      </c>
      <c r="D212" s="8" t="s">
        <v>28068</v>
      </c>
      <c r="E212" s="8" t="s">
        <v>691</v>
      </c>
      <c r="F212" s="8">
        <v>0.8</v>
      </c>
      <c r="G212" s="8" t="s">
        <v>27726</v>
      </c>
      <c r="H212" s="8" t="s">
        <v>27723</v>
      </c>
      <c r="I212" s="8"/>
    </row>
    <row r="213" spans="1:9" x14ac:dyDescent="0.3">
      <c r="A213" s="8">
        <v>211</v>
      </c>
      <c r="B213" s="8" t="s">
        <v>1289</v>
      </c>
      <c r="C213" s="8" t="s">
        <v>7871</v>
      </c>
      <c r="D213" s="8" t="s">
        <v>28069</v>
      </c>
      <c r="E213" s="8" t="s">
        <v>691</v>
      </c>
      <c r="F213" s="8">
        <v>0.4</v>
      </c>
      <c r="G213" s="8" t="s">
        <v>27726</v>
      </c>
      <c r="H213" s="8" t="s">
        <v>27723</v>
      </c>
      <c r="I213" s="8"/>
    </row>
    <row r="214" spans="1:9" x14ac:dyDescent="0.3">
      <c r="A214" s="8">
        <v>212</v>
      </c>
      <c r="B214" s="8" t="s">
        <v>10254</v>
      </c>
      <c r="C214" s="8" t="s">
        <v>139</v>
      </c>
      <c r="D214" s="8" t="s">
        <v>27938</v>
      </c>
      <c r="E214" s="8" t="s">
        <v>691</v>
      </c>
      <c r="F214" s="8">
        <v>2</v>
      </c>
      <c r="G214" s="8" t="s">
        <v>27726</v>
      </c>
      <c r="H214" s="8" t="s">
        <v>27723</v>
      </c>
      <c r="I214" s="8"/>
    </row>
    <row r="215" spans="1:9" x14ac:dyDescent="0.3">
      <c r="A215" s="8">
        <v>213</v>
      </c>
      <c r="B215" s="8" t="s">
        <v>28070</v>
      </c>
      <c r="C215" s="8" t="s">
        <v>1394</v>
      </c>
      <c r="D215" s="8" t="s">
        <v>28071</v>
      </c>
      <c r="E215" s="8" t="s">
        <v>691</v>
      </c>
      <c r="F215" s="8">
        <v>0.8</v>
      </c>
      <c r="G215" s="8" t="s">
        <v>27726</v>
      </c>
      <c r="H215" s="8" t="s">
        <v>27723</v>
      </c>
      <c r="I215" s="8"/>
    </row>
    <row r="216" spans="1:9" x14ac:dyDescent="0.3">
      <c r="A216" s="8">
        <v>214</v>
      </c>
      <c r="B216" s="8" t="s">
        <v>64</v>
      </c>
      <c r="C216" s="8" t="s">
        <v>19</v>
      </c>
      <c r="D216" s="8" t="s">
        <v>28072</v>
      </c>
      <c r="E216" s="8" t="s">
        <v>691</v>
      </c>
      <c r="F216" s="8">
        <v>0.3</v>
      </c>
      <c r="G216" s="8" t="s">
        <v>27726</v>
      </c>
      <c r="H216" s="8" t="s">
        <v>27723</v>
      </c>
      <c r="I216" s="8"/>
    </row>
    <row r="217" spans="1:9" x14ac:dyDescent="0.3">
      <c r="A217" s="8">
        <v>215</v>
      </c>
      <c r="B217" s="8" t="s">
        <v>5641</v>
      </c>
      <c r="C217" s="8" t="s">
        <v>183</v>
      </c>
      <c r="D217" s="8" t="s">
        <v>28073</v>
      </c>
      <c r="E217" s="8" t="s">
        <v>691</v>
      </c>
      <c r="F217" s="8">
        <v>0.4</v>
      </c>
      <c r="G217" s="8" t="s">
        <v>27726</v>
      </c>
      <c r="H217" s="8" t="s">
        <v>27723</v>
      </c>
      <c r="I217" s="8"/>
    </row>
    <row r="218" spans="1:9" x14ac:dyDescent="0.3">
      <c r="A218" s="8">
        <v>216</v>
      </c>
      <c r="B218" s="8" t="s">
        <v>28074</v>
      </c>
      <c r="C218" s="8" t="s">
        <v>1313</v>
      </c>
      <c r="D218" s="8" t="s">
        <v>28075</v>
      </c>
      <c r="E218" s="8" t="s">
        <v>691</v>
      </c>
      <c r="F218" s="8">
        <v>0.4</v>
      </c>
      <c r="G218" s="8" t="s">
        <v>27726</v>
      </c>
      <c r="H218" s="8" t="s">
        <v>27723</v>
      </c>
      <c r="I218" s="8"/>
    </row>
    <row r="219" spans="1:9" x14ac:dyDescent="0.3">
      <c r="A219" s="8">
        <v>217</v>
      </c>
      <c r="B219" s="8" t="s">
        <v>28076</v>
      </c>
      <c r="C219" s="8" t="s">
        <v>28077</v>
      </c>
      <c r="D219" s="8" t="s">
        <v>28078</v>
      </c>
      <c r="E219" s="8" t="s">
        <v>691</v>
      </c>
      <c r="F219" s="8">
        <v>0.53</v>
      </c>
      <c r="G219" s="8" t="s">
        <v>27726</v>
      </c>
      <c r="H219" s="8" t="s">
        <v>27723</v>
      </c>
      <c r="I219" s="8"/>
    </row>
    <row r="220" spans="1:9" x14ac:dyDescent="0.3">
      <c r="A220" s="8">
        <v>218</v>
      </c>
      <c r="B220" s="8" t="s">
        <v>28079</v>
      </c>
      <c r="C220" s="8" t="s">
        <v>1289</v>
      </c>
      <c r="D220" s="8" t="s">
        <v>28080</v>
      </c>
      <c r="E220" s="8" t="s">
        <v>691</v>
      </c>
      <c r="F220" s="8">
        <v>0.28000000000000003</v>
      </c>
      <c r="G220" s="8" t="s">
        <v>27726</v>
      </c>
      <c r="H220" s="8" t="s">
        <v>27723</v>
      </c>
      <c r="I220" s="8"/>
    </row>
    <row r="221" spans="1:9" x14ac:dyDescent="0.3">
      <c r="A221" s="8">
        <v>219</v>
      </c>
      <c r="B221" s="8" t="s">
        <v>28081</v>
      </c>
      <c r="C221" s="8" t="s">
        <v>139</v>
      </c>
      <c r="D221" s="8" t="s">
        <v>27923</v>
      </c>
      <c r="E221" s="8" t="s">
        <v>691</v>
      </c>
      <c r="F221" s="8">
        <v>1.01</v>
      </c>
      <c r="G221" s="8" t="s">
        <v>27726</v>
      </c>
      <c r="H221" s="8" t="s">
        <v>27723</v>
      </c>
      <c r="I221" s="8"/>
    </row>
    <row r="222" spans="1:9" x14ac:dyDescent="0.3">
      <c r="A222" s="8">
        <v>220</v>
      </c>
      <c r="B222" s="8" t="s">
        <v>28082</v>
      </c>
      <c r="C222" s="8" t="s">
        <v>139</v>
      </c>
      <c r="D222" s="8" t="s">
        <v>27923</v>
      </c>
      <c r="E222" s="8" t="s">
        <v>691</v>
      </c>
      <c r="F222" s="8">
        <v>1.21</v>
      </c>
      <c r="G222" s="8" t="s">
        <v>27726</v>
      </c>
      <c r="H222" s="8" t="s">
        <v>27723</v>
      </c>
      <c r="I222" s="8"/>
    </row>
    <row r="223" spans="1:9" x14ac:dyDescent="0.3">
      <c r="A223" s="8">
        <v>221</v>
      </c>
      <c r="B223" s="8" t="s">
        <v>139</v>
      </c>
      <c r="C223" s="8" t="s">
        <v>139</v>
      </c>
      <c r="D223" s="8" t="s">
        <v>27928</v>
      </c>
      <c r="E223" s="8" t="s">
        <v>691</v>
      </c>
      <c r="F223" s="8">
        <v>2.02</v>
      </c>
      <c r="G223" s="8" t="s">
        <v>27726</v>
      </c>
      <c r="H223" s="8" t="s">
        <v>27723</v>
      </c>
      <c r="I223" s="8"/>
    </row>
    <row r="224" spans="1:9" x14ac:dyDescent="0.3">
      <c r="A224" s="8">
        <v>222</v>
      </c>
      <c r="B224" s="8" t="s">
        <v>28083</v>
      </c>
      <c r="C224" s="8" t="s">
        <v>139</v>
      </c>
      <c r="D224" s="8" t="s">
        <v>27938</v>
      </c>
      <c r="E224" s="8" t="s">
        <v>691</v>
      </c>
      <c r="F224" s="8">
        <v>0.4</v>
      </c>
      <c r="G224" s="8" t="s">
        <v>27726</v>
      </c>
      <c r="H224" s="8" t="s">
        <v>27723</v>
      </c>
      <c r="I224" s="8"/>
    </row>
    <row r="225" spans="1:9" x14ac:dyDescent="0.3">
      <c r="A225" s="8">
        <v>223</v>
      </c>
      <c r="B225" s="8" t="s">
        <v>1394</v>
      </c>
      <c r="C225" s="8" t="s">
        <v>156</v>
      </c>
      <c r="D225" s="8" t="s">
        <v>28071</v>
      </c>
      <c r="E225" s="8" t="s">
        <v>691</v>
      </c>
      <c r="F225" s="8">
        <v>0.61</v>
      </c>
      <c r="G225" s="8" t="s">
        <v>27726</v>
      </c>
      <c r="H225" s="8" t="s">
        <v>27723</v>
      </c>
      <c r="I225" s="8"/>
    </row>
    <row r="226" spans="1:9" x14ac:dyDescent="0.3">
      <c r="A226" s="8">
        <v>224</v>
      </c>
      <c r="B226" s="8" t="s">
        <v>786</v>
      </c>
      <c r="C226" s="8" t="s">
        <v>1560</v>
      </c>
      <c r="D226" s="8" t="s">
        <v>28084</v>
      </c>
      <c r="E226" s="8" t="s">
        <v>691</v>
      </c>
      <c r="F226" s="8">
        <v>0.93</v>
      </c>
      <c r="G226" s="8" t="s">
        <v>27726</v>
      </c>
      <c r="H226" s="8" t="s">
        <v>27723</v>
      </c>
      <c r="I226" s="8"/>
    </row>
    <row r="227" spans="1:9" x14ac:dyDescent="0.3">
      <c r="A227" s="8">
        <v>225</v>
      </c>
      <c r="B227" s="8" t="s">
        <v>28085</v>
      </c>
      <c r="C227" s="8" t="s">
        <v>105</v>
      </c>
      <c r="D227" s="8" t="s">
        <v>28086</v>
      </c>
      <c r="E227" s="8" t="s">
        <v>691</v>
      </c>
      <c r="F227" s="8">
        <v>0.71</v>
      </c>
      <c r="G227" s="8" t="s">
        <v>27726</v>
      </c>
      <c r="H227" s="8" t="s">
        <v>27723</v>
      </c>
      <c r="I227" s="8"/>
    </row>
    <row r="228" spans="1:9" x14ac:dyDescent="0.3">
      <c r="A228" s="8">
        <v>226</v>
      </c>
      <c r="B228" s="8" t="s">
        <v>5971</v>
      </c>
      <c r="C228" s="8" t="s">
        <v>19</v>
      </c>
      <c r="D228" s="8" t="s">
        <v>27927</v>
      </c>
      <c r="E228" s="8" t="s">
        <v>691</v>
      </c>
      <c r="F228" s="8">
        <v>1.21</v>
      </c>
      <c r="G228" s="8" t="s">
        <v>27726</v>
      </c>
      <c r="H228" s="8" t="s">
        <v>27723</v>
      </c>
      <c r="I228" s="8"/>
    </row>
    <row r="229" spans="1:9" x14ac:dyDescent="0.3">
      <c r="A229" s="8">
        <v>227</v>
      </c>
      <c r="B229" s="8" t="s">
        <v>28087</v>
      </c>
      <c r="C229" s="8" t="s">
        <v>10360</v>
      </c>
      <c r="D229" s="8" t="s">
        <v>28088</v>
      </c>
      <c r="E229" s="8" t="s">
        <v>27753</v>
      </c>
      <c r="F229" s="8">
        <v>0.4</v>
      </c>
      <c r="G229" s="8" t="s">
        <v>27726</v>
      </c>
      <c r="H229" s="8" t="s">
        <v>27723</v>
      </c>
      <c r="I229" s="8"/>
    </row>
    <row r="230" spans="1:9" x14ac:dyDescent="0.3">
      <c r="A230" s="8">
        <v>228</v>
      </c>
      <c r="B230" s="8" t="s">
        <v>76</v>
      </c>
      <c r="C230" s="8" t="s">
        <v>69</v>
      </c>
      <c r="D230" s="8" t="s">
        <v>28089</v>
      </c>
      <c r="E230" s="8" t="s">
        <v>27753</v>
      </c>
      <c r="F230" s="8">
        <v>0.4</v>
      </c>
      <c r="G230" s="8" t="s">
        <v>27726</v>
      </c>
      <c r="H230" s="8" t="s">
        <v>27723</v>
      </c>
      <c r="I230" s="8"/>
    </row>
    <row r="231" spans="1:9" x14ac:dyDescent="0.3">
      <c r="A231" s="8">
        <v>229</v>
      </c>
      <c r="B231" s="8" t="s">
        <v>6652</v>
      </c>
      <c r="C231" s="8" t="s">
        <v>56</v>
      </c>
      <c r="D231" s="8" t="s">
        <v>28090</v>
      </c>
      <c r="E231" s="8" t="s">
        <v>27753</v>
      </c>
      <c r="F231" s="8">
        <v>1.21</v>
      </c>
      <c r="G231" s="8" t="s">
        <v>27726</v>
      </c>
      <c r="H231" s="8" t="s">
        <v>27723</v>
      </c>
      <c r="I231" s="8"/>
    </row>
    <row r="232" spans="1:9" x14ac:dyDescent="0.3">
      <c r="A232" s="8">
        <v>230</v>
      </c>
      <c r="B232" s="8" t="s">
        <v>4285</v>
      </c>
      <c r="C232" s="8" t="s">
        <v>64</v>
      </c>
      <c r="D232" s="8" t="s">
        <v>28091</v>
      </c>
      <c r="E232" s="8" t="s">
        <v>27753</v>
      </c>
      <c r="F232" s="8">
        <v>0.4</v>
      </c>
      <c r="G232" s="8" t="s">
        <v>27726</v>
      </c>
      <c r="H232" s="8" t="s">
        <v>27723</v>
      </c>
      <c r="I232" s="8"/>
    </row>
    <row r="233" spans="1:9" x14ac:dyDescent="0.3">
      <c r="A233" s="8">
        <v>231</v>
      </c>
      <c r="B233" s="8" t="s">
        <v>3063</v>
      </c>
      <c r="C233" s="8" t="s">
        <v>101</v>
      </c>
      <c r="D233" s="8" t="s">
        <v>28092</v>
      </c>
      <c r="E233" s="8" t="s">
        <v>27753</v>
      </c>
      <c r="F233" s="8">
        <v>0.24</v>
      </c>
      <c r="G233" s="8" t="s">
        <v>27726</v>
      </c>
      <c r="H233" s="8" t="s">
        <v>27723</v>
      </c>
      <c r="I233" s="8"/>
    </row>
    <row r="234" spans="1:9" x14ac:dyDescent="0.3">
      <c r="A234" s="8">
        <v>232</v>
      </c>
      <c r="B234" s="8" t="s">
        <v>28093</v>
      </c>
      <c r="C234" s="8" t="s">
        <v>746</v>
      </c>
      <c r="D234" s="8" t="s">
        <v>28094</v>
      </c>
      <c r="E234" s="8" t="s">
        <v>27753</v>
      </c>
      <c r="F234" s="8">
        <v>0.2</v>
      </c>
      <c r="G234" s="8" t="s">
        <v>27726</v>
      </c>
      <c r="H234" s="8" t="s">
        <v>27723</v>
      </c>
      <c r="I234" s="8"/>
    </row>
    <row r="235" spans="1:9" x14ac:dyDescent="0.3">
      <c r="A235" s="8">
        <v>233</v>
      </c>
      <c r="B235" s="8" t="s">
        <v>897</v>
      </c>
      <c r="C235" s="8" t="s">
        <v>807</v>
      </c>
      <c r="D235" s="8" t="s">
        <v>28095</v>
      </c>
      <c r="E235" s="8" t="s">
        <v>27753</v>
      </c>
      <c r="F235" s="8">
        <v>1.38</v>
      </c>
      <c r="G235" s="8" t="s">
        <v>27726</v>
      </c>
      <c r="H235" s="8" t="s">
        <v>27723</v>
      </c>
      <c r="I235" s="8"/>
    </row>
    <row r="236" spans="1:9" x14ac:dyDescent="0.3">
      <c r="A236" s="8">
        <v>234</v>
      </c>
      <c r="B236" s="8" t="s">
        <v>1331</v>
      </c>
      <c r="C236" s="8" t="s">
        <v>897</v>
      </c>
      <c r="D236" s="8" t="s">
        <v>28095</v>
      </c>
      <c r="E236" s="8" t="s">
        <v>27753</v>
      </c>
      <c r="F236" s="8">
        <v>0.2</v>
      </c>
      <c r="G236" s="8" t="s">
        <v>27726</v>
      </c>
      <c r="H236" s="8" t="s">
        <v>27723</v>
      </c>
      <c r="I236" s="8"/>
    </row>
    <row r="237" spans="1:9" x14ac:dyDescent="0.3">
      <c r="A237" s="8">
        <v>235</v>
      </c>
      <c r="B237" s="8" t="s">
        <v>1834</v>
      </c>
      <c r="C237" s="8" t="s">
        <v>28096</v>
      </c>
      <c r="D237" s="8" t="s">
        <v>28095</v>
      </c>
      <c r="E237" s="8" t="s">
        <v>27753</v>
      </c>
      <c r="F237" s="8">
        <v>0.81</v>
      </c>
      <c r="G237" s="8" t="s">
        <v>27726</v>
      </c>
      <c r="H237" s="8" t="s">
        <v>27723</v>
      </c>
      <c r="I237" s="8"/>
    </row>
    <row r="238" spans="1:9" x14ac:dyDescent="0.3">
      <c r="A238" s="8">
        <v>236</v>
      </c>
      <c r="B238" s="8" t="s">
        <v>28097</v>
      </c>
      <c r="C238" s="8" t="s">
        <v>105</v>
      </c>
      <c r="D238" s="8" t="s">
        <v>28098</v>
      </c>
      <c r="E238" s="8" t="s">
        <v>27753</v>
      </c>
      <c r="F238" s="8">
        <v>0.4</v>
      </c>
      <c r="G238" s="8" t="s">
        <v>27726</v>
      </c>
      <c r="H238" s="8" t="s">
        <v>27723</v>
      </c>
      <c r="I238" s="8"/>
    </row>
    <row r="239" spans="1:9" x14ac:dyDescent="0.3">
      <c r="A239" s="8">
        <v>237</v>
      </c>
      <c r="B239" s="8" t="s">
        <v>27813</v>
      </c>
      <c r="C239" s="8" t="s">
        <v>1331</v>
      </c>
      <c r="D239" s="8" t="s">
        <v>28095</v>
      </c>
      <c r="E239" s="8" t="s">
        <v>27753</v>
      </c>
      <c r="F239" s="8">
        <v>0.81</v>
      </c>
      <c r="G239" s="8" t="s">
        <v>27726</v>
      </c>
      <c r="H239" s="8" t="s">
        <v>27723</v>
      </c>
      <c r="I239" s="8"/>
    </row>
    <row r="240" spans="1:9" x14ac:dyDescent="0.3">
      <c r="A240" s="8">
        <v>238</v>
      </c>
      <c r="B240" s="8" t="s">
        <v>28099</v>
      </c>
      <c r="C240" s="8" t="s">
        <v>604</v>
      </c>
      <c r="D240" s="8" t="s">
        <v>28100</v>
      </c>
      <c r="E240" s="8" t="s">
        <v>27753</v>
      </c>
      <c r="F240" s="8">
        <v>0.81</v>
      </c>
      <c r="G240" s="8" t="s">
        <v>27726</v>
      </c>
      <c r="H240" s="8" t="s">
        <v>27723</v>
      </c>
      <c r="I240" s="8"/>
    </row>
    <row r="241" spans="1:9" x14ac:dyDescent="0.3">
      <c r="A241" s="8">
        <v>239</v>
      </c>
      <c r="B241" s="8" t="s">
        <v>1331</v>
      </c>
      <c r="C241" s="8" t="s">
        <v>112</v>
      </c>
      <c r="D241" s="8" t="s">
        <v>28101</v>
      </c>
      <c r="E241" s="8" t="s">
        <v>27753</v>
      </c>
      <c r="F241" s="8">
        <v>2.02</v>
      </c>
      <c r="G241" s="8" t="s">
        <v>27726</v>
      </c>
      <c r="H241" s="8" t="s">
        <v>27723</v>
      </c>
      <c r="I241" s="8"/>
    </row>
    <row r="242" spans="1:9" x14ac:dyDescent="0.3">
      <c r="A242" s="8">
        <v>240</v>
      </c>
      <c r="B242" s="8" t="s">
        <v>1331</v>
      </c>
      <c r="C242" s="8" t="s">
        <v>105</v>
      </c>
      <c r="D242" s="8" t="s">
        <v>28102</v>
      </c>
      <c r="E242" s="8" t="s">
        <v>691</v>
      </c>
      <c r="F242" s="8">
        <v>1.01</v>
      </c>
      <c r="G242" s="8" t="s">
        <v>27726</v>
      </c>
      <c r="H242" s="8" t="s">
        <v>27723</v>
      </c>
      <c r="I242" s="8"/>
    </row>
    <row r="243" spans="1:9" x14ac:dyDescent="0.3">
      <c r="A243" s="8">
        <v>241</v>
      </c>
      <c r="B243" s="8" t="s">
        <v>807</v>
      </c>
      <c r="C243" s="8" t="s">
        <v>1301</v>
      </c>
      <c r="D243" s="8" t="s">
        <v>28103</v>
      </c>
      <c r="E243" s="8" t="s">
        <v>27753</v>
      </c>
      <c r="F243" s="8">
        <v>0.93</v>
      </c>
      <c r="G243" s="8" t="s">
        <v>27726</v>
      </c>
      <c r="H243" s="8" t="s">
        <v>27723</v>
      </c>
      <c r="I243" s="8"/>
    </row>
    <row r="244" spans="1:9" x14ac:dyDescent="0.3">
      <c r="A244" s="8">
        <v>242</v>
      </c>
      <c r="B244" s="8" t="s">
        <v>28104</v>
      </c>
      <c r="C244" s="8" t="s">
        <v>28105</v>
      </c>
      <c r="D244" s="8" t="s">
        <v>28106</v>
      </c>
      <c r="E244" s="8" t="s">
        <v>27753</v>
      </c>
      <c r="F244" s="8">
        <v>0.4</v>
      </c>
      <c r="G244" s="8" t="s">
        <v>27726</v>
      </c>
      <c r="H244" s="8" t="s">
        <v>27723</v>
      </c>
      <c r="I244" s="8"/>
    </row>
    <row r="245" spans="1:9" x14ac:dyDescent="0.3">
      <c r="A245" s="8">
        <v>243</v>
      </c>
      <c r="B245" s="8" t="s">
        <v>918</v>
      </c>
      <c r="C245" s="8" t="s">
        <v>1331</v>
      </c>
      <c r="D245" s="8" t="s">
        <v>28107</v>
      </c>
      <c r="E245" s="8" t="s">
        <v>27753</v>
      </c>
      <c r="F245" s="8">
        <v>1.01</v>
      </c>
      <c r="G245" s="8" t="s">
        <v>27726</v>
      </c>
      <c r="H245" s="8" t="s">
        <v>27723</v>
      </c>
      <c r="I245" s="8"/>
    </row>
    <row r="246" spans="1:9" x14ac:dyDescent="0.3">
      <c r="A246" s="8">
        <v>244</v>
      </c>
      <c r="B246" s="8" t="s">
        <v>750</v>
      </c>
      <c r="C246" s="8" t="s">
        <v>28108</v>
      </c>
      <c r="D246" s="8" t="s">
        <v>28109</v>
      </c>
      <c r="E246" s="8" t="s">
        <v>27753</v>
      </c>
      <c r="F246" s="8">
        <v>0.81</v>
      </c>
      <c r="G246" s="8" t="s">
        <v>27726</v>
      </c>
      <c r="H246" s="8" t="s">
        <v>27723</v>
      </c>
      <c r="I246" s="8"/>
    </row>
    <row r="247" spans="1:9" x14ac:dyDescent="0.3">
      <c r="A247" s="8">
        <v>245</v>
      </c>
      <c r="B247" s="8" t="s">
        <v>28110</v>
      </c>
      <c r="C247" s="8" t="s">
        <v>792</v>
      </c>
      <c r="D247" s="8" t="s">
        <v>28111</v>
      </c>
      <c r="E247" s="8" t="s">
        <v>27753</v>
      </c>
      <c r="F247" s="8">
        <v>0.71</v>
      </c>
      <c r="G247" s="8" t="s">
        <v>27726</v>
      </c>
      <c r="H247" s="8" t="s">
        <v>27723</v>
      </c>
      <c r="I247" s="8"/>
    </row>
    <row r="248" spans="1:9" x14ac:dyDescent="0.3">
      <c r="A248" s="8">
        <v>246</v>
      </c>
      <c r="B248" s="8" t="s">
        <v>28112</v>
      </c>
      <c r="C248" s="8" t="s">
        <v>253</v>
      </c>
      <c r="D248" s="8" t="s">
        <v>28111</v>
      </c>
      <c r="E248" s="8" t="s">
        <v>27753</v>
      </c>
      <c r="F248" s="8">
        <v>0.49</v>
      </c>
      <c r="G248" s="8" t="s">
        <v>27726</v>
      </c>
      <c r="H248" s="8" t="s">
        <v>27723</v>
      </c>
      <c r="I248" s="8"/>
    </row>
    <row r="249" spans="1:9" x14ac:dyDescent="0.3">
      <c r="A249" s="8">
        <v>247</v>
      </c>
      <c r="B249" s="8" t="s">
        <v>1313</v>
      </c>
      <c r="C249" s="8" t="s">
        <v>1394</v>
      </c>
      <c r="D249" s="8" t="s">
        <v>28113</v>
      </c>
      <c r="E249" s="8" t="s">
        <v>27753</v>
      </c>
      <c r="F249" s="8">
        <v>0.53</v>
      </c>
      <c r="G249" s="8" t="s">
        <v>27726</v>
      </c>
      <c r="H249" s="8" t="s">
        <v>27723</v>
      </c>
      <c r="I249" s="8"/>
    </row>
    <row r="250" spans="1:9" x14ac:dyDescent="0.3">
      <c r="A250" s="8">
        <v>248</v>
      </c>
      <c r="B250" s="8" t="s">
        <v>3483</v>
      </c>
      <c r="C250" s="8" t="s">
        <v>28024</v>
      </c>
      <c r="D250" s="8" t="s">
        <v>28025</v>
      </c>
      <c r="E250" s="8" t="s">
        <v>27753</v>
      </c>
      <c r="F250" s="8">
        <v>0.71</v>
      </c>
      <c r="G250" s="8" t="s">
        <v>27726</v>
      </c>
      <c r="H250" s="8" t="s">
        <v>27723</v>
      </c>
      <c r="I250" s="8"/>
    </row>
    <row r="251" spans="1:9" x14ac:dyDescent="0.3">
      <c r="A251" s="8">
        <v>249</v>
      </c>
      <c r="B251" s="8" t="s">
        <v>28114</v>
      </c>
      <c r="C251" s="8" t="s">
        <v>750</v>
      </c>
      <c r="D251" s="8" t="s">
        <v>28115</v>
      </c>
      <c r="E251" s="8" t="s">
        <v>27753</v>
      </c>
      <c r="F251" s="8">
        <v>0.81</v>
      </c>
      <c r="G251" s="8" t="s">
        <v>27726</v>
      </c>
      <c r="H251" s="8" t="s">
        <v>27723</v>
      </c>
      <c r="I251" s="8"/>
    </row>
    <row r="252" spans="1:9" x14ac:dyDescent="0.3">
      <c r="A252" s="8">
        <v>250</v>
      </c>
      <c r="B252" s="8" t="s">
        <v>28116</v>
      </c>
      <c r="C252" s="8" t="s">
        <v>4012</v>
      </c>
      <c r="D252" s="8" t="s">
        <v>28117</v>
      </c>
      <c r="E252" s="8" t="s">
        <v>27753</v>
      </c>
      <c r="F252" s="8">
        <v>0.4</v>
      </c>
      <c r="G252" s="8" t="s">
        <v>27726</v>
      </c>
      <c r="H252" s="8" t="s">
        <v>27723</v>
      </c>
      <c r="I252" s="8"/>
    </row>
    <row r="253" spans="1:9" x14ac:dyDescent="0.3">
      <c r="A253" s="8">
        <v>251</v>
      </c>
      <c r="B253" s="8" t="s">
        <v>1301</v>
      </c>
      <c r="C253" s="8" t="s">
        <v>105</v>
      </c>
      <c r="D253" s="8" t="s">
        <v>28118</v>
      </c>
      <c r="E253" s="8" t="s">
        <v>27753</v>
      </c>
      <c r="F253" s="8">
        <v>0.81</v>
      </c>
      <c r="G253" s="8" t="s">
        <v>27726</v>
      </c>
      <c r="H253" s="8" t="s">
        <v>27723</v>
      </c>
      <c r="I253" s="8"/>
    </row>
    <row r="254" spans="1:9" x14ac:dyDescent="0.3">
      <c r="A254" s="8">
        <v>252</v>
      </c>
      <c r="B254" s="8" t="s">
        <v>28119</v>
      </c>
      <c r="C254" s="8" t="s">
        <v>105</v>
      </c>
      <c r="D254" s="8" t="s">
        <v>28120</v>
      </c>
      <c r="E254" s="8" t="s">
        <v>27753</v>
      </c>
      <c r="F254" s="8">
        <v>1</v>
      </c>
      <c r="G254" s="8" t="s">
        <v>27726</v>
      </c>
      <c r="H254" s="8" t="s">
        <v>27723</v>
      </c>
      <c r="I254" s="8"/>
    </row>
    <row r="255" spans="1:9" x14ac:dyDescent="0.3">
      <c r="A255" s="8">
        <v>253</v>
      </c>
      <c r="B255" s="8" t="s">
        <v>28121</v>
      </c>
      <c r="C255" s="8" t="s">
        <v>105</v>
      </c>
      <c r="D255" s="8" t="s">
        <v>28122</v>
      </c>
      <c r="E255" s="8" t="s">
        <v>27753</v>
      </c>
      <c r="F255" s="8">
        <v>0.71</v>
      </c>
      <c r="G255" s="8" t="s">
        <v>27726</v>
      </c>
      <c r="H255" s="8" t="s">
        <v>27723</v>
      </c>
      <c r="I255" s="8"/>
    </row>
    <row r="256" spans="1:9" x14ac:dyDescent="0.3">
      <c r="A256" s="8">
        <v>254</v>
      </c>
      <c r="B256" s="8" t="s">
        <v>105</v>
      </c>
      <c r="C256" s="8" t="s">
        <v>1278</v>
      </c>
      <c r="D256" s="8" t="s">
        <v>28122</v>
      </c>
      <c r="E256" s="8" t="s">
        <v>27753</v>
      </c>
      <c r="F256" s="8">
        <v>0.4</v>
      </c>
      <c r="G256" s="8" t="s">
        <v>27726</v>
      </c>
      <c r="H256" s="8" t="s">
        <v>27723</v>
      </c>
      <c r="I256" s="8"/>
    </row>
    <row r="257" spans="1:9" x14ac:dyDescent="0.3">
      <c r="A257" s="8">
        <v>255</v>
      </c>
      <c r="B257" s="8" t="s">
        <v>112</v>
      </c>
      <c r="C257" s="8" t="s">
        <v>105</v>
      </c>
      <c r="D257" s="8" t="s">
        <v>28123</v>
      </c>
      <c r="E257" s="8" t="s">
        <v>27753</v>
      </c>
      <c r="F257" s="8">
        <v>1.21</v>
      </c>
      <c r="G257" s="8" t="s">
        <v>27726</v>
      </c>
      <c r="H257" s="8" t="s">
        <v>27723</v>
      </c>
      <c r="I257" s="8"/>
    </row>
    <row r="258" spans="1:9" x14ac:dyDescent="0.3">
      <c r="A258" s="8">
        <v>256</v>
      </c>
      <c r="B258" s="8" t="s">
        <v>28124</v>
      </c>
      <c r="C258" s="8" t="s">
        <v>1517</v>
      </c>
      <c r="D258" s="8" t="s">
        <v>28125</v>
      </c>
      <c r="E258" s="8" t="s">
        <v>27753</v>
      </c>
      <c r="F258" s="8">
        <v>0.4</v>
      </c>
      <c r="G258" s="8" t="s">
        <v>27726</v>
      </c>
      <c r="H258" s="8" t="s">
        <v>27723</v>
      </c>
      <c r="I258" s="8"/>
    </row>
    <row r="259" spans="1:9" x14ac:dyDescent="0.3">
      <c r="A259" s="8">
        <v>257</v>
      </c>
      <c r="B259" s="8" t="s">
        <v>28126</v>
      </c>
      <c r="C259" s="8" t="s">
        <v>3523</v>
      </c>
      <c r="D259" s="8" t="s">
        <v>28127</v>
      </c>
      <c r="E259" s="8" t="s">
        <v>691</v>
      </c>
      <c r="F259" s="8">
        <v>1</v>
      </c>
      <c r="G259" s="8" t="s">
        <v>27726</v>
      </c>
      <c r="H259" s="8" t="s">
        <v>27723</v>
      </c>
      <c r="I259" s="8"/>
    </row>
    <row r="260" spans="1:9" x14ac:dyDescent="0.3">
      <c r="A260" s="8">
        <v>258</v>
      </c>
      <c r="B260" s="8" t="s">
        <v>28128</v>
      </c>
      <c r="C260" s="8" t="s">
        <v>3523</v>
      </c>
      <c r="D260" s="8" t="s">
        <v>28127</v>
      </c>
      <c r="E260" s="8" t="s">
        <v>691</v>
      </c>
      <c r="F260" s="8">
        <v>0.4</v>
      </c>
      <c r="G260" s="8" t="s">
        <v>27726</v>
      </c>
      <c r="H260" s="8" t="s">
        <v>27723</v>
      </c>
      <c r="I260" s="8"/>
    </row>
    <row r="261" spans="1:9" x14ac:dyDescent="0.3">
      <c r="A261" s="8">
        <v>259</v>
      </c>
      <c r="B261" s="8" t="s">
        <v>8078</v>
      </c>
      <c r="C261" s="8" t="s">
        <v>19</v>
      </c>
      <c r="D261" s="8" t="s">
        <v>28129</v>
      </c>
      <c r="E261" s="8" t="s">
        <v>691</v>
      </c>
      <c r="F261" s="8">
        <v>0.3</v>
      </c>
      <c r="G261" s="8" t="s">
        <v>27726</v>
      </c>
      <c r="H261" s="8" t="s">
        <v>27723</v>
      </c>
      <c r="I261" s="8"/>
    </row>
    <row r="262" spans="1:9" x14ac:dyDescent="0.3">
      <c r="A262" s="8">
        <v>260</v>
      </c>
      <c r="B262" s="8" t="s">
        <v>28130</v>
      </c>
      <c r="C262" s="8" t="s">
        <v>156</v>
      </c>
      <c r="D262" s="8" t="s">
        <v>28131</v>
      </c>
      <c r="E262" s="8" t="s">
        <v>691</v>
      </c>
      <c r="F262" s="8">
        <v>0.81</v>
      </c>
      <c r="G262" s="8" t="s">
        <v>27726</v>
      </c>
      <c r="H262" s="8" t="s">
        <v>27723</v>
      </c>
      <c r="I262" s="8"/>
    </row>
    <row r="263" spans="1:9" x14ac:dyDescent="0.3">
      <c r="A263" s="8">
        <v>261</v>
      </c>
      <c r="B263" s="8" t="s">
        <v>28132</v>
      </c>
      <c r="C263" s="8" t="s">
        <v>1841</v>
      </c>
      <c r="D263" s="8" t="s">
        <v>28133</v>
      </c>
      <c r="E263" s="8" t="s">
        <v>691</v>
      </c>
      <c r="F263" s="8">
        <v>0.32</v>
      </c>
      <c r="G263" s="8" t="s">
        <v>27726</v>
      </c>
      <c r="H263" s="8" t="s">
        <v>27723</v>
      </c>
      <c r="I263" s="8"/>
    </row>
    <row r="264" spans="1:9" x14ac:dyDescent="0.3">
      <c r="A264" s="8">
        <v>262</v>
      </c>
      <c r="B264" s="8" t="s">
        <v>28134</v>
      </c>
      <c r="C264" s="8" t="s">
        <v>2494</v>
      </c>
      <c r="D264" s="8" t="s">
        <v>28135</v>
      </c>
      <c r="E264" s="8" t="s">
        <v>27753</v>
      </c>
      <c r="F264" s="8">
        <v>0.4</v>
      </c>
      <c r="G264" s="8" t="s">
        <v>27726</v>
      </c>
      <c r="H264" s="8" t="s">
        <v>27723</v>
      </c>
      <c r="I264" s="8"/>
    </row>
    <row r="265" spans="1:9" x14ac:dyDescent="0.3">
      <c r="A265" s="8">
        <v>263</v>
      </c>
      <c r="B265" s="8" t="s">
        <v>28136</v>
      </c>
      <c r="C265" s="8" t="s">
        <v>665</v>
      </c>
      <c r="D265" s="8" t="s">
        <v>28137</v>
      </c>
      <c r="E265" s="8" t="s">
        <v>27753</v>
      </c>
      <c r="F265" s="8">
        <v>0.4</v>
      </c>
      <c r="G265" s="8" t="s">
        <v>27726</v>
      </c>
      <c r="H265" s="8" t="s">
        <v>27723</v>
      </c>
      <c r="I265" s="8"/>
    </row>
    <row r="266" spans="1:9" x14ac:dyDescent="0.3">
      <c r="A266" s="8">
        <v>264</v>
      </c>
      <c r="B266" s="8" t="s">
        <v>28138</v>
      </c>
      <c r="C266" s="8" t="s">
        <v>823</v>
      </c>
      <c r="D266" s="8" t="s">
        <v>28139</v>
      </c>
      <c r="E266" s="8" t="s">
        <v>27753</v>
      </c>
      <c r="F266" s="8">
        <v>0.4</v>
      </c>
      <c r="G266" s="8" t="s">
        <v>27726</v>
      </c>
      <c r="H266" s="8" t="s">
        <v>27723</v>
      </c>
      <c r="I266" s="8"/>
    </row>
    <row r="267" spans="1:9" x14ac:dyDescent="0.3">
      <c r="A267" s="8">
        <v>265</v>
      </c>
      <c r="B267" s="8" t="s">
        <v>827</v>
      </c>
      <c r="C267" s="8" t="s">
        <v>1301</v>
      </c>
      <c r="D267" s="8" t="s">
        <v>28140</v>
      </c>
      <c r="E267" s="8" t="s">
        <v>27753</v>
      </c>
      <c r="F267" s="8">
        <v>0.4</v>
      </c>
      <c r="G267" s="8" t="s">
        <v>27726</v>
      </c>
      <c r="H267" s="8" t="s">
        <v>27723</v>
      </c>
      <c r="I267" s="8"/>
    </row>
    <row r="268" spans="1:9" x14ac:dyDescent="0.3">
      <c r="A268" s="8">
        <v>266</v>
      </c>
      <c r="B268" s="8" t="s">
        <v>28141</v>
      </c>
      <c r="C268" s="8" t="s">
        <v>105</v>
      </c>
      <c r="D268" s="8" t="s">
        <v>28142</v>
      </c>
      <c r="E268" s="8" t="s">
        <v>27753</v>
      </c>
      <c r="F268" s="8">
        <v>0.4</v>
      </c>
      <c r="G268" s="8" t="s">
        <v>27726</v>
      </c>
      <c r="H268" s="8" t="s">
        <v>27723</v>
      </c>
      <c r="I268" s="8"/>
    </row>
    <row r="269" spans="1:9" x14ac:dyDescent="0.3">
      <c r="A269" s="8">
        <v>267</v>
      </c>
      <c r="B269" s="8" t="s">
        <v>4774</v>
      </c>
      <c r="C269" s="8" t="s">
        <v>732</v>
      </c>
      <c r="D269" s="8" t="s">
        <v>28143</v>
      </c>
      <c r="E269" s="8" t="s">
        <v>27753</v>
      </c>
      <c r="F269" s="8">
        <v>0.4</v>
      </c>
      <c r="G269" s="8" t="s">
        <v>27726</v>
      </c>
      <c r="H269" s="8" t="s">
        <v>27723</v>
      </c>
      <c r="I269" s="8"/>
    </row>
    <row r="270" spans="1:9" x14ac:dyDescent="0.3">
      <c r="A270" s="8">
        <v>268</v>
      </c>
      <c r="B270" s="8" t="s">
        <v>897</v>
      </c>
      <c r="C270" s="8" t="s">
        <v>1301</v>
      </c>
      <c r="D270" s="8" t="s">
        <v>28144</v>
      </c>
      <c r="E270" s="8" t="s">
        <v>27753</v>
      </c>
      <c r="F270" s="8">
        <v>0.61</v>
      </c>
      <c r="G270" s="8" t="s">
        <v>27726</v>
      </c>
      <c r="H270" s="8" t="s">
        <v>27723</v>
      </c>
      <c r="I270" s="8"/>
    </row>
    <row r="271" spans="1:9" x14ac:dyDescent="0.3">
      <c r="A271" s="8">
        <v>269</v>
      </c>
      <c r="B271" s="8" t="s">
        <v>28145</v>
      </c>
      <c r="C271" s="8" t="s">
        <v>4357</v>
      </c>
      <c r="D271" s="8" t="s">
        <v>28146</v>
      </c>
      <c r="E271" s="8" t="s">
        <v>691</v>
      </c>
      <c r="F271" s="8">
        <v>0.4</v>
      </c>
      <c r="G271" s="8" t="s">
        <v>27726</v>
      </c>
      <c r="H271" s="8" t="s">
        <v>27723</v>
      </c>
      <c r="I271" s="8"/>
    </row>
    <row r="272" spans="1:9" x14ac:dyDescent="0.3">
      <c r="A272" s="8">
        <v>270</v>
      </c>
      <c r="B272" s="8" t="s">
        <v>28147</v>
      </c>
      <c r="C272" s="8" t="s">
        <v>28148</v>
      </c>
      <c r="D272" s="8" t="s">
        <v>28149</v>
      </c>
      <c r="E272" s="8" t="s">
        <v>27753</v>
      </c>
      <c r="F272" s="8">
        <v>0.4</v>
      </c>
      <c r="G272" s="8" t="s">
        <v>27726</v>
      </c>
      <c r="H272" s="8" t="s">
        <v>27723</v>
      </c>
      <c r="I272" s="8"/>
    </row>
    <row r="273" spans="1:9" x14ac:dyDescent="0.3">
      <c r="A273" s="8">
        <v>271</v>
      </c>
      <c r="B273" s="8" t="s">
        <v>28150</v>
      </c>
      <c r="C273" s="8" t="s">
        <v>28151</v>
      </c>
      <c r="D273" s="8" t="s">
        <v>28152</v>
      </c>
      <c r="E273" s="8" t="s">
        <v>691</v>
      </c>
      <c r="F273" s="8">
        <v>2</v>
      </c>
      <c r="G273" s="8" t="s">
        <v>27726</v>
      </c>
      <c r="H273" s="8" t="s">
        <v>27723</v>
      </c>
      <c r="I273" s="8"/>
    </row>
    <row r="274" spans="1:9" x14ac:dyDescent="0.3">
      <c r="A274" s="8">
        <v>272</v>
      </c>
      <c r="B274" s="8" t="s">
        <v>2311</v>
      </c>
      <c r="C274" s="8" t="s">
        <v>1289</v>
      </c>
      <c r="D274" s="8" t="s">
        <v>28153</v>
      </c>
      <c r="E274" s="8" t="s">
        <v>691</v>
      </c>
      <c r="F274" s="8">
        <v>0.51</v>
      </c>
      <c r="G274" s="8" t="s">
        <v>27726</v>
      </c>
      <c r="H274" s="8" t="s">
        <v>27723</v>
      </c>
      <c r="I274" s="8"/>
    </row>
    <row r="275" spans="1:9" x14ac:dyDescent="0.3">
      <c r="A275" s="8">
        <v>273</v>
      </c>
      <c r="B275" s="8" t="s">
        <v>28154</v>
      </c>
      <c r="C275" s="8" t="s">
        <v>604</v>
      </c>
      <c r="D275" s="8" t="s">
        <v>28155</v>
      </c>
      <c r="E275" s="8" t="s">
        <v>691</v>
      </c>
      <c r="F275" s="8">
        <v>0.24</v>
      </c>
      <c r="G275" s="8" t="s">
        <v>27726</v>
      </c>
      <c r="H275" s="8" t="s">
        <v>27723</v>
      </c>
      <c r="I275" s="8"/>
    </row>
    <row r="276" spans="1:9" x14ac:dyDescent="0.3">
      <c r="A276" s="8">
        <v>274</v>
      </c>
      <c r="B276" s="8" t="s">
        <v>1985</v>
      </c>
      <c r="C276" s="8" t="s">
        <v>2024</v>
      </c>
      <c r="D276" s="8" t="s">
        <v>28156</v>
      </c>
      <c r="E276" s="8" t="s">
        <v>1843</v>
      </c>
      <c r="F276" s="8">
        <v>0.81</v>
      </c>
      <c r="G276" s="8" t="s">
        <v>27726</v>
      </c>
      <c r="H276" s="8" t="s">
        <v>27723</v>
      </c>
      <c r="I276" s="8"/>
    </row>
    <row r="277" spans="1:9" x14ac:dyDescent="0.3">
      <c r="A277" s="8">
        <v>275</v>
      </c>
      <c r="B277" s="8" t="s">
        <v>28157</v>
      </c>
      <c r="C277" s="8" t="s">
        <v>1301</v>
      </c>
      <c r="D277" s="8" t="s">
        <v>28158</v>
      </c>
      <c r="E277" s="8" t="s">
        <v>27753</v>
      </c>
      <c r="F277" s="8">
        <v>0.34</v>
      </c>
      <c r="G277" s="8" t="s">
        <v>27726</v>
      </c>
      <c r="H277" s="8" t="s">
        <v>27723</v>
      </c>
      <c r="I277" s="8"/>
    </row>
    <row r="278" spans="1:9" x14ac:dyDescent="0.3">
      <c r="A278" s="8">
        <v>276</v>
      </c>
      <c r="B278" s="8" t="s">
        <v>28159</v>
      </c>
      <c r="C278" s="8" t="s">
        <v>746</v>
      </c>
      <c r="D278" s="8" t="s">
        <v>28160</v>
      </c>
      <c r="E278" s="8" t="s">
        <v>27753</v>
      </c>
      <c r="F278" s="8">
        <v>0.32</v>
      </c>
      <c r="G278" s="8" t="s">
        <v>27726</v>
      </c>
      <c r="H278" s="8" t="s">
        <v>27723</v>
      </c>
      <c r="I278" s="8"/>
    </row>
    <row r="279" spans="1:9" x14ac:dyDescent="0.3">
      <c r="A279" s="8">
        <v>277</v>
      </c>
      <c r="B279" s="8" t="s">
        <v>4357</v>
      </c>
      <c r="C279" s="8" t="s">
        <v>710</v>
      </c>
      <c r="D279" s="8" t="s">
        <v>28161</v>
      </c>
      <c r="E279" s="8" t="s">
        <v>691</v>
      </c>
      <c r="F279" s="8">
        <v>0.3</v>
      </c>
      <c r="G279" s="8" t="s">
        <v>27726</v>
      </c>
      <c r="H279" s="8" t="s">
        <v>27723</v>
      </c>
      <c r="I279" s="8"/>
    </row>
    <row r="280" spans="1:9" x14ac:dyDescent="0.3">
      <c r="A280" s="8">
        <v>278</v>
      </c>
      <c r="B280" s="8" t="s">
        <v>28162</v>
      </c>
      <c r="C280" s="8" t="s">
        <v>307</v>
      </c>
      <c r="D280" s="8" t="s">
        <v>28163</v>
      </c>
      <c r="E280" s="8" t="s">
        <v>675</v>
      </c>
      <c r="F280" s="8">
        <v>0.4</v>
      </c>
      <c r="G280" s="8" t="s">
        <v>27726</v>
      </c>
      <c r="H280" s="8" t="s">
        <v>27723</v>
      </c>
      <c r="I280" s="8"/>
    </row>
    <row r="281" spans="1:9" x14ac:dyDescent="0.3">
      <c r="A281" s="8">
        <v>279</v>
      </c>
      <c r="B281" s="8" t="s">
        <v>28164</v>
      </c>
      <c r="C281" s="8" t="s">
        <v>710</v>
      </c>
      <c r="D281" s="8" t="s">
        <v>28165</v>
      </c>
      <c r="E281" s="8" t="s">
        <v>675</v>
      </c>
      <c r="F281" s="8">
        <v>0.4</v>
      </c>
      <c r="G281" s="8" t="s">
        <v>27726</v>
      </c>
      <c r="H281" s="8" t="s">
        <v>27723</v>
      </c>
      <c r="I281" s="8"/>
    </row>
    <row r="282" spans="1:9" x14ac:dyDescent="0.3">
      <c r="A282" s="8">
        <v>280</v>
      </c>
      <c r="B282" s="8" t="s">
        <v>28166</v>
      </c>
      <c r="C282" s="8" t="s">
        <v>6307</v>
      </c>
      <c r="D282" s="8" t="s">
        <v>28167</v>
      </c>
      <c r="E282" s="8" t="s">
        <v>27753</v>
      </c>
      <c r="F282" s="8">
        <v>0.4</v>
      </c>
      <c r="G282" s="8" t="s">
        <v>27726</v>
      </c>
      <c r="H282" s="8" t="s">
        <v>27723</v>
      </c>
      <c r="I282" s="8"/>
    </row>
    <row r="283" spans="1:9" x14ac:dyDescent="0.3">
      <c r="A283" s="8">
        <v>281</v>
      </c>
      <c r="B283" s="8" t="s">
        <v>28168</v>
      </c>
      <c r="C283" s="8" t="s">
        <v>28169</v>
      </c>
      <c r="D283" s="8" t="s">
        <v>28170</v>
      </c>
      <c r="E283" s="8" t="s">
        <v>675</v>
      </c>
      <c r="F283" s="8">
        <v>0.4</v>
      </c>
      <c r="G283" s="8" t="s">
        <v>27726</v>
      </c>
      <c r="H283" s="8" t="s">
        <v>27723</v>
      </c>
      <c r="I283" s="8"/>
    </row>
    <row r="284" spans="1:9" x14ac:dyDescent="0.3">
      <c r="A284" s="8">
        <v>282</v>
      </c>
      <c r="B284" s="8" t="s">
        <v>1313</v>
      </c>
      <c r="C284" s="8" t="s">
        <v>19</v>
      </c>
      <c r="D284" s="8" t="s">
        <v>28171</v>
      </c>
      <c r="E284" s="8" t="s">
        <v>675</v>
      </c>
      <c r="F284" s="8">
        <v>0.4</v>
      </c>
      <c r="G284" s="8" t="s">
        <v>27726</v>
      </c>
      <c r="H284" s="8" t="s">
        <v>27723</v>
      </c>
      <c r="I284" s="8"/>
    </row>
    <row r="285" spans="1:9" x14ac:dyDescent="0.3">
      <c r="A285" s="8">
        <v>283</v>
      </c>
      <c r="B285" s="8" t="s">
        <v>1307</v>
      </c>
      <c r="C285" s="8" t="s">
        <v>1278</v>
      </c>
      <c r="D285" s="8" t="s">
        <v>28172</v>
      </c>
      <c r="E285" s="8" t="s">
        <v>27753</v>
      </c>
      <c r="F285" s="8">
        <v>0.32</v>
      </c>
      <c r="G285" s="8" t="s">
        <v>27726</v>
      </c>
      <c r="H285" s="8" t="s">
        <v>27723</v>
      </c>
      <c r="I285" s="8"/>
    </row>
    <row r="286" spans="1:9" x14ac:dyDescent="0.3">
      <c r="A286" s="8">
        <v>284</v>
      </c>
      <c r="B286" s="8" t="s">
        <v>139</v>
      </c>
      <c r="C286" s="8" t="s">
        <v>185</v>
      </c>
      <c r="D286" s="8" t="s">
        <v>28173</v>
      </c>
      <c r="E286" s="8" t="s">
        <v>675</v>
      </c>
      <c r="F286" s="8">
        <v>0.8</v>
      </c>
      <c r="G286" s="8" t="s">
        <v>27726</v>
      </c>
      <c r="H286" s="8" t="s">
        <v>27723</v>
      </c>
      <c r="I286" s="8"/>
    </row>
    <row r="287" spans="1:9" x14ac:dyDescent="0.3">
      <c r="A287" s="8">
        <v>285</v>
      </c>
      <c r="B287" s="8" t="s">
        <v>2403</v>
      </c>
      <c r="C287" s="8" t="s">
        <v>64</v>
      </c>
      <c r="D287" s="8" t="s">
        <v>28174</v>
      </c>
      <c r="E287" s="8" t="s">
        <v>675</v>
      </c>
      <c r="F287" s="8">
        <v>0.4</v>
      </c>
      <c r="G287" s="8" t="s">
        <v>27726</v>
      </c>
      <c r="H287" s="8" t="s">
        <v>27723</v>
      </c>
      <c r="I287" s="8"/>
    </row>
    <row r="288" spans="1:9" x14ac:dyDescent="0.3">
      <c r="A288" s="8">
        <v>286</v>
      </c>
      <c r="B288" s="8" t="s">
        <v>897</v>
      </c>
      <c r="C288" s="8" t="s">
        <v>807</v>
      </c>
      <c r="D288" s="8" t="s">
        <v>28175</v>
      </c>
      <c r="E288" s="8" t="s">
        <v>27753</v>
      </c>
      <c r="F288" s="8">
        <v>0.4</v>
      </c>
      <c r="G288" s="8" t="s">
        <v>27726</v>
      </c>
      <c r="H288" s="8" t="s">
        <v>27723</v>
      </c>
      <c r="I288" s="8"/>
    </row>
    <row r="289" spans="1:9" x14ac:dyDescent="0.3">
      <c r="A289" s="8">
        <v>287</v>
      </c>
      <c r="B289" s="8" t="s">
        <v>28176</v>
      </c>
      <c r="C289" s="8" t="s">
        <v>19</v>
      </c>
      <c r="D289" s="8" t="s">
        <v>28177</v>
      </c>
      <c r="E289" s="8" t="s">
        <v>675</v>
      </c>
      <c r="F289" s="8">
        <v>0.6</v>
      </c>
      <c r="G289" s="8" t="s">
        <v>27726</v>
      </c>
      <c r="H289" s="8" t="s">
        <v>27723</v>
      </c>
      <c r="I289" s="8"/>
    </row>
    <row r="290" spans="1:9" x14ac:dyDescent="0.3">
      <c r="A290" s="8">
        <v>288</v>
      </c>
      <c r="B290" s="8" t="s">
        <v>818</v>
      </c>
      <c r="C290" s="8" t="s">
        <v>6307</v>
      </c>
      <c r="D290" s="8" t="s">
        <v>28178</v>
      </c>
      <c r="E290" s="8" t="s">
        <v>27753</v>
      </c>
      <c r="F290" s="8">
        <v>0.4</v>
      </c>
      <c r="G290" s="8" t="s">
        <v>27726</v>
      </c>
      <c r="H290" s="8" t="s">
        <v>27723</v>
      </c>
      <c r="I290" s="8"/>
    </row>
    <row r="291" spans="1:9" x14ac:dyDescent="0.3">
      <c r="A291" s="8">
        <v>289</v>
      </c>
      <c r="B291" s="8" t="s">
        <v>1834</v>
      </c>
      <c r="C291" s="8" t="s">
        <v>1301</v>
      </c>
      <c r="D291" s="8" t="s">
        <v>28179</v>
      </c>
      <c r="E291" s="8" t="s">
        <v>27753</v>
      </c>
      <c r="F291" s="8">
        <v>0.4</v>
      </c>
      <c r="G291" s="8" t="s">
        <v>27726</v>
      </c>
      <c r="H291" s="8" t="s">
        <v>27723</v>
      </c>
      <c r="I291" s="8"/>
    </row>
    <row r="292" spans="1:9" x14ac:dyDescent="0.3">
      <c r="A292" s="8">
        <v>290</v>
      </c>
      <c r="B292" s="8" t="s">
        <v>28180</v>
      </c>
      <c r="C292" s="8" t="s">
        <v>4493</v>
      </c>
      <c r="D292" s="8" t="s">
        <v>28181</v>
      </c>
      <c r="E292" s="8" t="s">
        <v>675</v>
      </c>
      <c r="F292" s="8">
        <v>1.05</v>
      </c>
      <c r="G292" s="8" t="s">
        <v>27726</v>
      </c>
      <c r="H292" s="8" t="s">
        <v>27723</v>
      </c>
      <c r="I292" s="8"/>
    </row>
    <row r="293" spans="1:9" x14ac:dyDescent="0.3">
      <c r="A293" s="8">
        <v>291</v>
      </c>
      <c r="B293" s="8" t="s">
        <v>784</v>
      </c>
      <c r="C293" s="8" t="s">
        <v>1301</v>
      </c>
      <c r="D293" s="8" t="s">
        <v>28182</v>
      </c>
      <c r="E293" s="8" t="s">
        <v>27753</v>
      </c>
      <c r="F293" s="8">
        <v>0.4</v>
      </c>
      <c r="G293" s="8" t="s">
        <v>27726</v>
      </c>
      <c r="H293" s="8" t="s">
        <v>27723</v>
      </c>
      <c r="I293" s="8"/>
    </row>
    <row r="294" spans="1:9" x14ac:dyDescent="0.3">
      <c r="A294" s="8">
        <v>292</v>
      </c>
      <c r="B294" s="8" t="s">
        <v>28183</v>
      </c>
      <c r="C294" s="8" t="s">
        <v>225</v>
      </c>
      <c r="D294" s="8" t="s">
        <v>28184</v>
      </c>
      <c r="E294" s="8" t="s">
        <v>27753</v>
      </c>
      <c r="F294" s="8">
        <v>0.32</v>
      </c>
      <c r="G294" s="8" t="s">
        <v>27726</v>
      </c>
      <c r="H294" s="8" t="s">
        <v>27723</v>
      </c>
      <c r="I294" s="8"/>
    </row>
    <row r="295" spans="1:9" x14ac:dyDescent="0.3">
      <c r="A295" s="8">
        <v>293</v>
      </c>
      <c r="B295" s="8" t="s">
        <v>732</v>
      </c>
      <c r="C295" s="8" t="s">
        <v>1301</v>
      </c>
      <c r="D295" s="8" t="s">
        <v>28185</v>
      </c>
      <c r="E295" s="8" t="s">
        <v>27753</v>
      </c>
      <c r="F295" s="8">
        <v>0.31</v>
      </c>
      <c r="G295" s="8" t="s">
        <v>27726</v>
      </c>
      <c r="H295" s="8" t="s">
        <v>27723</v>
      </c>
      <c r="I295" s="8"/>
    </row>
    <row r="296" spans="1:9" x14ac:dyDescent="0.3">
      <c r="A296" s="8">
        <v>294</v>
      </c>
      <c r="B296" s="8" t="s">
        <v>28186</v>
      </c>
      <c r="C296" s="8" t="s">
        <v>76</v>
      </c>
      <c r="D296" s="8" t="s">
        <v>28187</v>
      </c>
      <c r="E296" s="8" t="s">
        <v>27753</v>
      </c>
      <c r="F296" s="8">
        <v>0.53</v>
      </c>
      <c r="G296" s="8" t="s">
        <v>27726</v>
      </c>
      <c r="H296" s="8" t="s">
        <v>27723</v>
      </c>
      <c r="I296" s="8"/>
    </row>
    <row r="297" spans="1:9" x14ac:dyDescent="0.3">
      <c r="A297" s="8">
        <v>295</v>
      </c>
      <c r="B297" s="8" t="s">
        <v>28188</v>
      </c>
      <c r="C297" s="8" t="s">
        <v>120</v>
      </c>
      <c r="D297" s="8" t="s">
        <v>28189</v>
      </c>
      <c r="E297" s="8" t="s">
        <v>675</v>
      </c>
      <c r="F297" s="8">
        <v>0.4</v>
      </c>
      <c r="G297" s="8" t="s">
        <v>27726</v>
      </c>
      <c r="H297" s="8" t="s">
        <v>27723</v>
      </c>
      <c r="I297" s="8"/>
    </row>
    <row r="298" spans="1:9" x14ac:dyDescent="0.3">
      <c r="A298" s="8">
        <v>296</v>
      </c>
      <c r="B298" s="8" t="s">
        <v>1289</v>
      </c>
      <c r="C298" s="8" t="s">
        <v>8469</v>
      </c>
      <c r="D298" s="8" t="s">
        <v>28190</v>
      </c>
      <c r="E298" s="8" t="s">
        <v>691</v>
      </c>
      <c r="F298" s="8">
        <v>0.21</v>
      </c>
      <c r="G298" s="8" t="s">
        <v>27726</v>
      </c>
      <c r="H298" s="8" t="s">
        <v>27723</v>
      </c>
      <c r="I298" s="8"/>
    </row>
    <row r="299" spans="1:9" x14ac:dyDescent="0.3">
      <c r="A299" s="8">
        <v>297</v>
      </c>
      <c r="B299" s="8" t="s">
        <v>56</v>
      </c>
      <c r="C299" s="8" t="s">
        <v>76</v>
      </c>
      <c r="D299" s="8" t="s">
        <v>28191</v>
      </c>
      <c r="E299" s="8" t="s">
        <v>675</v>
      </c>
      <c r="F299" s="8">
        <v>0.44</v>
      </c>
      <c r="G299" s="8" t="s">
        <v>27726</v>
      </c>
      <c r="H299" s="8" t="s">
        <v>27723</v>
      </c>
      <c r="I299" s="8"/>
    </row>
    <row r="300" spans="1:9" x14ac:dyDescent="0.3">
      <c r="A300" s="8">
        <v>298</v>
      </c>
      <c r="B300" s="8" t="s">
        <v>1394</v>
      </c>
      <c r="C300" s="8" t="s">
        <v>76</v>
      </c>
      <c r="D300" s="8" t="s">
        <v>28192</v>
      </c>
      <c r="E300" s="8" t="s">
        <v>691</v>
      </c>
      <c r="F300" s="8">
        <v>0.38</v>
      </c>
      <c r="G300" s="8" t="s">
        <v>27726</v>
      </c>
      <c r="H300" s="8" t="s">
        <v>27723</v>
      </c>
      <c r="I300" s="8"/>
    </row>
    <row r="301" spans="1:9" x14ac:dyDescent="0.3">
      <c r="A301" s="8">
        <v>299</v>
      </c>
      <c r="B301" s="8" t="s">
        <v>28193</v>
      </c>
      <c r="C301" s="8" t="s">
        <v>105</v>
      </c>
      <c r="D301" s="8" t="s">
        <v>28194</v>
      </c>
      <c r="E301" s="8" t="s">
        <v>675</v>
      </c>
      <c r="F301" s="8">
        <v>0.4</v>
      </c>
      <c r="G301" s="8" t="s">
        <v>27726</v>
      </c>
      <c r="H301" s="8" t="s">
        <v>27723</v>
      </c>
      <c r="I301" s="8"/>
    </row>
    <row r="302" spans="1:9" x14ac:dyDescent="0.3">
      <c r="A302" s="8">
        <v>300</v>
      </c>
      <c r="B302" s="8" t="s">
        <v>28195</v>
      </c>
      <c r="C302" s="8" t="s">
        <v>101</v>
      </c>
      <c r="D302" s="8" t="s">
        <v>28196</v>
      </c>
      <c r="E302" s="8" t="s">
        <v>675</v>
      </c>
      <c r="F302" s="8">
        <v>0.6</v>
      </c>
      <c r="G302" s="8" t="s">
        <v>27726</v>
      </c>
      <c r="H302" s="8" t="s">
        <v>27723</v>
      </c>
      <c r="I302" s="8"/>
    </row>
    <row r="303" spans="1:9" x14ac:dyDescent="0.3">
      <c r="A303" s="8">
        <v>301</v>
      </c>
      <c r="B303" s="8" t="s">
        <v>28197</v>
      </c>
      <c r="C303" s="8" t="s">
        <v>2734</v>
      </c>
      <c r="D303" s="8" t="s">
        <v>28198</v>
      </c>
      <c r="E303" s="8" t="s">
        <v>675</v>
      </c>
      <c r="F303" s="8">
        <v>0.6</v>
      </c>
      <c r="G303" s="8" t="s">
        <v>27726</v>
      </c>
      <c r="H303" s="8" t="s">
        <v>27723</v>
      </c>
      <c r="I303" s="8"/>
    </row>
    <row r="304" spans="1:9" x14ac:dyDescent="0.3">
      <c r="A304" s="8">
        <v>302</v>
      </c>
      <c r="B304" s="8" t="s">
        <v>28199</v>
      </c>
      <c r="C304" s="8" t="s">
        <v>2734</v>
      </c>
      <c r="D304" s="8" t="s">
        <v>28200</v>
      </c>
      <c r="E304" s="8" t="s">
        <v>675</v>
      </c>
      <c r="F304" s="8">
        <v>0.44</v>
      </c>
      <c r="G304" s="8" t="s">
        <v>27726</v>
      </c>
      <c r="H304" s="8" t="s">
        <v>27723</v>
      </c>
      <c r="I304" s="8"/>
    </row>
    <row r="305" spans="1:9" x14ac:dyDescent="0.3">
      <c r="A305" s="8">
        <v>303</v>
      </c>
      <c r="B305" s="8" t="s">
        <v>28201</v>
      </c>
      <c r="C305" s="8" t="s">
        <v>27957</v>
      </c>
      <c r="D305" s="8" t="s">
        <v>28202</v>
      </c>
      <c r="E305" s="8" t="s">
        <v>675</v>
      </c>
      <c r="F305" s="8">
        <v>1.82</v>
      </c>
      <c r="G305" s="8" t="s">
        <v>27726</v>
      </c>
      <c r="H305" s="8" t="s">
        <v>27723</v>
      </c>
      <c r="I305" s="8"/>
    </row>
    <row r="306" spans="1:9" x14ac:dyDescent="0.3">
      <c r="A306" s="8">
        <v>304</v>
      </c>
      <c r="B306" s="8" t="s">
        <v>3340</v>
      </c>
      <c r="C306" s="8" t="s">
        <v>5307</v>
      </c>
      <c r="D306" s="8" t="s">
        <v>28203</v>
      </c>
      <c r="E306" s="8" t="s">
        <v>675</v>
      </c>
      <c r="F306" s="8">
        <v>1.17</v>
      </c>
      <c r="G306" s="8" t="s">
        <v>27726</v>
      </c>
      <c r="H306" s="8" t="s">
        <v>27723</v>
      </c>
      <c r="I306" s="8"/>
    </row>
    <row r="307" spans="1:9" x14ac:dyDescent="0.3">
      <c r="A307" s="8">
        <v>305</v>
      </c>
      <c r="B307" s="8" t="s">
        <v>28204</v>
      </c>
      <c r="C307" s="8" t="s">
        <v>28205</v>
      </c>
      <c r="D307" s="8" t="s">
        <v>28206</v>
      </c>
      <c r="E307" s="8" t="s">
        <v>675</v>
      </c>
      <c r="F307" s="8">
        <v>0.4</v>
      </c>
      <c r="G307" s="8" t="s">
        <v>27726</v>
      </c>
      <c r="H307" s="8" t="s">
        <v>27723</v>
      </c>
      <c r="I307" s="8"/>
    </row>
    <row r="308" spans="1:9" x14ac:dyDescent="0.3">
      <c r="A308" s="8">
        <v>306</v>
      </c>
      <c r="B308" s="8" t="s">
        <v>481</v>
      </c>
      <c r="C308" s="8" t="s">
        <v>27899</v>
      </c>
      <c r="D308" s="8" t="s">
        <v>28207</v>
      </c>
      <c r="E308" s="8" t="s">
        <v>675</v>
      </c>
      <c r="F308" s="8">
        <v>0.81</v>
      </c>
      <c r="G308" s="8" t="s">
        <v>27726</v>
      </c>
      <c r="H308" s="8" t="s">
        <v>27723</v>
      </c>
      <c r="I308" s="8"/>
    </row>
    <row r="309" spans="1:9" x14ac:dyDescent="0.3">
      <c r="A309" s="8">
        <v>307</v>
      </c>
      <c r="B309" s="8" t="s">
        <v>28208</v>
      </c>
      <c r="C309" s="8" t="s">
        <v>101</v>
      </c>
      <c r="D309" s="8" t="s">
        <v>28209</v>
      </c>
      <c r="E309" s="8" t="s">
        <v>675</v>
      </c>
      <c r="F309" s="8">
        <v>0.81</v>
      </c>
      <c r="G309" s="8" t="s">
        <v>27726</v>
      </c>
      <c r="H309" s="8" t="s">
        <v>27723</v>
      </c>
      <c r="I309" s="8"/>
    </row>
    <row r="310" spans="1:9" x14ac:dyDescent="0.3">
      <c r="A310" s="8">
        <v>308</v>
      </c>
      <c r="B310" s="8" t="s">
        <v>918</v>
      </c>
      <c r="C310" s="8" t="s">
        <v>28210</v>
      </c>
      <c r="D310" s="8" t="s">
        <v>28211</v>
      </c>
      <c r="E310" s="8" t="s">
        <v>675</v>
      </c>
      <c r="F310" s="8">
        <v>0.56000000000000005</v>
      </c>
      <c r="G310" s="8" t="s">
        <v>27726</v>
      </c>
      <c r="H310" s="8" t="s">
        <v>27723</v>
      </c>
      <c r="I310" s="8"/>
    </row>
    <row r="311" spans="1:9" x14ac:dyDescent="0.3">
      <c r="A311" s="8">
        <v>309</v>
      </c>
      <c r="B311" s="8" t="s">
        <v>28212</v>
      </c>
      <c r="C311" s="8" t="s">
        <v>28213</v>
      </c>
      <c r="D311" s="8" t="s">
        <v>28214</v>
      </c>
      <c r="E311" s="8" t="s">
        <v>675</v>
      </c>
      <c r="F311" s="8">
        <v>0.47</v>
      </c>
      <c r="G311" s="8" t="s">
        <v>27726</v>
      </c>
      <c r="H311" s="8" t="s">
        <v>27723</v>
      </c>
      <c r="I311" s="8"/>
    </row>
    <row r="312" spans="1:9" x14ac:dyDescent="0.3">
      <c r="A312" s="8">
        <v>310</v>
      </c>
      <c r="B312" s="8" t="s">
        <v>7373</v>
      </c>
      <c r="C312" s="8" t="s">
        <v>468</v>
      </c>
      <c r="D312" s="8" t="s">
        <v>28215</v>
      </c>
      <c r="E312" s="8" t="s">
        <v>903</v>
      </c>
      <c r="F312" s="8">
        <v>0.81</v>
      </c>
      <c r="G312" s="8" t="s">
        <v>27726</v>
      </c>
      <c r="H312" s="8" t="s">
        <v>27723</v>
      </c>
      <c r="I312" s="8"/>
    </row>
    <row r="313" spans="1:9" x14ac:dyDescent="0.3">
      <c r="A313" s="8">
        <v>311</v>
      </c>
      <c r="B313" s="8" t="s">
        <v>708</v>
      </c>
      <c r="C313" s="8" t="s">
        <v>6522</v>
      </c>
      <c r="D313" s="8" t="s">
        <v>28216</v>
      </c>
      <c r="E313" s="8" t="s">
        <v>675</v>
      </c>
      <c r="F313" s="8">
        <v>0.8</v>
      </c>
      <c r="G313" s="8" t="s">
        <v>27726</v>
      </c>
      <c r="H313" s="8" t="s">
        <v>27723</v>
      </c>
      <c r="I313" s="8"/>
    </row>
    <row r="314" spans="1:9" x14ac:dyDescent="0.3">
      <c r="A314" s="8">
        <v>312</v>
      </c>
      <c r="B314" s="8" t="s">
        <v>28217</v>
      </c>
      <c r="C314" s="8" t="s">
        <v>2606</v>
      </c>
      <c r="D314" s="8" t="s">
        <v>28218</v>
      </c>
      <c r="E314" s="8" t="s">
        <v>675</v>
      </c>
      <c r="F314" s="8">
        <v>0.81</v>
      </c>
      <c r="G314" s="8" t="s">
        <v>5674</v>
      </c>
      <c r="H314" s="8" t="s">
        <v>27723</v>
      </c>
      <c r="I314" s="8"/>
    </row>
    <row r="315" spans="1:9" x14ac:dyDescent="0.3">
      <c r="A315" s="8">
        <v>313</v>
      </c>
      <c r="B315" s="8" t="s">
        <v>28219</v>
      </c>
      <c r="C315" s="8" t="s">
        <v>703</v>
      </c>
      <c r="D315" s="8" t="s">
        <v>28220</v>
      </c>
      <c r="E315" s="8" t="s">
        <v>691</v>
      </c>
      <c r="F315" s="8">
        <v>0.3</v>
      </c>
      <c r="G315" s="8" t="s">
        <v>27726</v>
      </c>
      <c r="H315" s="8" t="s">
        <v>27723</v>
      </c>
      <c r="I315" s="8"/>
    </row>
    <row r="316" spans="1:9" x14ac:dyDescent="0.3">
      <c r="A316" s="8">
        <v>314</v>
      </c>
      <c r="B316" s="8" t="s">
        <v>28221</v>
      </c>
      <c r="C316" s="8" t="s">
        <v>28222</v>
      </c>
      <c r="D316" s="8" t="s">
        <v>28152</v>
      </c>
      <c r="E316" s="8" t="s">
        <v>691</v>
      </c>
      <c r="F316" s="8">
        <v>2.02</v>
      </c>
      <c r="G316" s="8" t="s">
        <v>27726</v>
      </c>
      <c r="H316" s="8" t="s">
        <v>27723</v>
      </c>
      <c r="I316" s="8"/>
    </row>
    <row r="317" spans="1:9" x14ac:dyDescent="0.3">
      <c r="A317" s="8">
        <v>315</v>
      </c>
      <c r="B317" s="8" t="s">
        <v>28223</v>
      </c>
      <c r="C317" s="8" t="s">
        <v>8975</v>
      </c>
      <c r="D317" s="8" t="s">
        <v>28224</v>
      </c>
      <c r="E317" s="8" t="s">
        <v>27753</v>
      </c>
      <c r="F317" s="8">
        <v>1.0900000000000001</v>
      </c>
      <c r="G317" s="8" t="s">
        <v>27726</v>
      </c>
      <c r="H317" s="8" t="s">
        <v>27723</v>
      </c>
      <c r="I317" s="8"/>
    </row>
    <row r="318" spans="1:9" x14ac:dyDescent="0.3">
      <c r="A318" s="8">
        <v>316</v>
      </c>
      <c r="B318" s="8" t="s">
        <v>28225</v>
      </c>
      <c r="C318" s="8" t="s">
        <v>404</v>
      </c>
      <c r="D318" s="8" t="s">
        <v>28226</v>
      </c>
      <c r="E318" s="8" t="s">
        <v>27753</v>
      </c>
      <c r="F318" s="8">
        <v>0.69</v>
      </c>
      <c r="G318" s="8" t="s">
        <v>27726</v>
      </c>
      <c r="H318" s="8" t="s">
        <v>27723</v>
      </c>
      <c r="I318" s="8"/>
    </row>
    <row r="319" spans="1:9" x14ac:dyDescent="0.3">
      <c r="A319" s="8">
        <v>317</v>
      </c>
      <c r="B319" s="8" t="s">
        <v>28227</v>
      </c>
      <c r="C319" s="8" t="s">
        <v>205</v>
      </c>
      <c r="D319" s="8" t="s">
        <v>28228</v>
      </c>
      <c r="E319" s="8" t="s">
        <v>27753</v>
      </c>
      <c r="F319" s="8">
        <v>1.21</v>
      </c>
      <c r="G319" s="8" t="s">
        <v>27726</v>
      </c>
      <c r="H319" s="8" t="s">
        <v>27723</v>
      </c>
      <c r="I319" s="8"/>
    </row>
    <row r="320" spans="1:9" x14ac:dyDescent="0.3">
      <c r="A320" s="8">
        <v>318</v>
      </c>
      <c r="B320" s="8" t="s">
        <v>771</v>
      </c>
      <c r="C320" s="8" t="s">
        <v>2734</v>
      </c>
      <c r="D320" s="8" t="s">
        <v>28229</v>
      </c>
      <c r="E320" s="8" t="s">
        <v>27753</v>
      </c>
      <c r="F320" s="8">
        <v>0.81</v>
      </c>
      <c r="G320" s="8" t="s">
        <v>27726</v>
      </c>
      <c r="H320" s="8" t="s">
        <v>27723</v>
      </c>
      <c r="I320" s="8"/>
    </row>
    <row r="321" spans="1:9" x14ac:dyDescent="0.3">
      <c r="A321" s="8">
        <v>319</v>
      </c>
      <c r="B321" s="8" t="s">
        <v>807</v>
      </c>
      <c r="C321" s="8" t="s">
        <v>1301</v>
      </c>
      <c r="D321" s="8" t="s">
        <v>28102</v>
      </c>
      <c r="E321" s="8" t="s">
        <v>27753</v>
      </c>
      <c r="F321" s="8">
        <v>0.81</v>
      </c>
      <c r="G321" s="8" t="s">
        <v>27726</v>
      </c>
      <c r="H321" s="8" t="s">
        <v>27723</v>
      </c>
      <c r="I321" s="8"/>
    </row>
    <row r="322" spans="1:9" x14ac:dyDescent="0.3">
      <c r="A322" s="8">
        <v>320</v>
      </c>
      <c r="B322" s="8" t="s">
        <v>28230</v>
      </c>
      <c r="C322" s="8" t="s">
        <v>710</v>
      </c>
      <c r="D322" s="8" t="s">
        <v>27942</v>
      </c>
      <c r="E322" s="8" t="s">
        <v>691</v>
      </c>
      <c r="F322" s="8">
        <v>0.61</v>
      </c>
      <c r="G322" s="8" t="s">
        <v>27726</v>
      </c>
      <c r="H322" s="8" t="s">
        <v>27723</v>
      </c>
      <c r="I322" s="8"/>
    </row>
    <row r="323" spans="1:9" x14ac:dyDescent="0.3">
      <c r="A323" s="8">
        <v>321</v>
      </c>
      <c r="B323" s="8" t="s">
        <v>28231</v>
      </c>
      <c r="C323" s="8" t="s">
        <v>27746</v>
      </c>
      <c r="D323" s="8" t="s">
        <v>28232</v>
      </c>
      <c r="E323" s="8" t="s">
        <v>691</v>
      </c>
      <c r="F323" s="8">
        <v>0.61</v>
      </c>
      <c r="G323" s="8" t="s">
        <v>27726</v>
      </c>
      <c r="H323" s="8" t="s">
        <v>27723</v>
      </c>
      <c r="I323" s="8"/>
    </row>
    <row r="324" spans="1:9" x14ac:dyDescent="0.3">
      <c r="A324" s="8">
        <v>322</v>
      </c>
      <c r="B324" s="8" t="s">
        <v>7871</v>
      </c>
      <c r="C324" s="8" t="s">
        <v>145</v>
      </c>
      <c r="D324" s="8" t="s">
        <v>28233</v>
      </c>
      <c r="E324" s="8" t="s">
        <v>691</v>
      </c>
      <c r="F324" s="8">
        <v>0.6</v>
      </c>
      <c r="G324" s="8" t="s">
        <v>27726</v>
      </c>
      <c r="H324" s="8" t="s">
        <v>27723</v>
      </c>
      <c r="I324" s="8"/>
    </row>
    <row r="325" spans="1:9" x14ac:dyDescent="0.3">
      <c r="A325" s="8">
        <v>323</v>
      </c>
      <c r="B325" s="8" t="s">
        <v>7612</v>
      </c>
      <c r="C325" s="8" t="s">
        <v>604</v>
      </c>
      <c r="D325" s="8" t="s">
        <v>28234</v>
      </c>
      <c r="E325" s="8" t="s">
        <v>27753</v>
      </c>
      <c r="F325" s="8">
        <v>0.81</v>
      </c>
      <c r="G325" s="8" t="s">
        <v>27726</v>
      </c>
      <c r="H325" s="8" t="s">
        <v>27723</v>
      </c>
      <c r="I325" s="8"/>
    </row>
    <row r="326" spans="1:9" x14ac:dyDescent="0.3">
      <c r="A326" s="8">
        <v>324</v>
      </c>
      <c r="B326" s="8" t="s">
        <v>28235</v>
      </c>
      <c r="C326" s="8" t="s">
        <v>897</v>
      </c>
      <c r="D326" s="8" t="s">
        <v>28236</v>
      </c>
      <c r="E326" s="8" t="s">
        <v>27753</v>
      </c>
      <c r="F326" s="8">
        <v>0.32</v>
      </c>
      <c r="G326" s="8" t="s">
        <v>27726</v>
      </c>
      <c r="H326" s="8" t="s">
        <v>27723</v>
      </c>
      <c r="I326" s="8"/>
    </row>
    <row r="327" spans="1:9" x14ac:dyDescent="0.3">
      <c r="A327" s="8">
        <v>325</v>
      </c>
      <c r="B327" s="8" t="s">
        <v>28237</v>
      </c>
      <c r="C327" s="8" t="s">
        <v>794</v>
      </c>
      <c r="D327" s="8" t="s">
        <v>28143</v>
      </c>
      <c r="E327" s="8" t="s">
        <v>27753</v>
      </c>
      <c r="F327" s="8">
        <v>0.4</v>
      </c>
      <c r="G327" s="8" t="s">
        <v>27726</v>
      </c>
      <c r="H327" s="8" t="s">
        <v>27723</v>
      </c>
      <c r="I327" s="8"/>
    </row>
    <row r="328" spans="1:9" x14ac:dyDescent="0.3">
      <c r="A328" s="8">
        <v>326</v>
      </c>
      <c r="B328" s="8" t="s">
        <v>28238</v>
      </c>
      <c r="C328" s="8" t="s">
        <v>275</v>
      </c>
      <c r="D328" s="8" t="s">
        <v>28239</v>
      </c>
      <c r="E328" s="8" t="s">
        <v>27753</v>
      </c>
      <c r="F328" s="8">
        <v>0.38</v>
      </c>
      <c r="G328" s="8" t="s">
        <v>27726</v>
      </c>
      <c r="H328" s="8" t="s">
        <v>27723</v>
      </c>
      <c r="I328" s="8"/>
    </row>
    <row r="329" spans="1:9" x14ac:dyDescent="0.3">
      <c r="A329" s="8">
        <v>327</v>
      </c>
      <c r="B329" s="8" t="s">
        <v>46</v>
      </c>
      <c r="C329" s="8" t="s">
        <v>19</v>
      </c>
      <c r="D329" s="8" t="s">
        <v>28240</v>
      </c>
      <c r="E329" s="8" t="s">
        <v>691</v>
      </c>
      <c r="F329" s="8">
        <v>0.4</v>
      </c>
      <c r="G329" s="8" t="s">
        <v>27726</v>
      </c>
      <c r="H329" s="8" t="s">
        <v>27723</v>
      </c>
      <c r="I329" s="8"/>
    </row>
    <row r="330" spans="1:9" x14ac:dyDescent="0.3">
      <c r="A330" s="8">
        <v>328</v>
      </c>
      <c r="B330" s="8" t="s">
        <v>1834</v>
      </c>
      <c r="C330" s="8" t="s">
        <v>1278</v>
      </c>
      <c r="D330" s="8" t="s">
        <v>28241</v>
      </c>
      <c r="E330" s="8" t="s">
        <v>27753</v>
      </c>
      <c r="F330" s="8">
        <v>0.4</v>
      </c>
      <c r="G330" s="8" t="s">
        <v>27726</v>
      </c>
      <c r="H330" s="8" t="s">
        <v>27723</v>
      </c>
      <c r="I330" s="8"/>
    </row>
    <row r="331" spans="1:9" x14ac:dyDescent="0.3">
      <c r="A331" s="8">
        <v>329</v>
      </c>
      <c r="B331" s="8" t="s">
        <v>827</v>
      </c>
      <c r="C331" s="8" t="s">
        <v>28242</v>
      </c>
      <c r="D331" s="8" t="s">
        <v>28135</v>
      </c>
      <c r="E331" s="8" t="s">
        <v>27753</v>
      </c>
      <c r="F331" s="8">
        <v>0.4</v>
      </c>
      <c r="G331" s="8" t="s">
        <v>27726</v>
      </c>
      <c r="H331" s="8" t="s">
        <v>27723</v>
      </c>
      <c r="I331" s="8"/>
    </row>
    <row r="332" spans="1:9" x14ac:dyDescent="0.3">
      <c r="A332" s="8">
        <v>330</v>
      </c>
      <c r="B332" s="8" t="s">
        <v>3731</v>
      </c>
      <c r="C332" s="8" t="s">
        <v>468</v>
      </c>
      <c r="D332" s="8" t="s">
        <v>28243</v>
      </c>
      <c r="E332" s="8" t="s">
        <v>691</v>
      </c>
      <c r="F332" s="8">
        <v>0.4</v>
      </c>
      <c r="G332" s="8" t="s">
        <v>27726</v>
      </c>
      <c r="H332" s="8" t="s">
        <v>27723</v>
      </c>
      <c r="I332" s="8"/>
    </row>
    <row r="333" spans="1:9" x14ac:dyDescent="0.3">
      <c r="A333" s="8">
        <v>331</v>
      </c>
      <c r="B333" s="8" t="s">
        <v>28244</v>
      </c>
      <c r="C333" s="8" t="s">
        <v>897</v>
      </c>
      <c r="D333" s="8" t="s">
        <v>28245</v>
      </c>
      <c r="E333" s="8" t="s">
        <v>899</v>
      </c>
      <c r="F333" s="8">
        <v>0.4</v>
      </c>
      <c r="G333" s="8" t="s">
        <v>27726</v>
      </c>
      <c r="H333" s="8" t="s">
        <v>27723</v>
      </c>
      <c r="I333" s="8"/>
    </row>
    <row r="334" spans="1:9" x14ac:dyDescent="0.3">
      <c r="A334" s="8">
        <v>332</v>
      </c>
      <c r="B334" s="8" t="s">
        <v>232</v>
      </c>
      <c r="C334" s="8" t="s">
        <v>807</v>
      </c>
      <c r="D334" s="8" t="s">
        <v>28246</v>
      </c>
      <c r="E334" s="8" t="s">
        <v>899</v>
      </c>
      <c r="F334" s="8">
        <v>0.4</v>
      </c>
      <c r="G334" s="8" t="s">
        <v>27726</v>
      </c>
      <c r="H334" s="8" t="s">
        <v>27723</v>
      </c>
      <c r="I334" s="8"/>
    </row>
    <row r="335" spans="1:9" x14ac:dyDescent="0.3">
      <c r="A335" s="8">
        <v>333</v>
      </c>
      <c r="B335" s="8" t="s">
        <v>28247</v>
      </c>
      <c r="C335" s="8" t="s">
        <v>7064</v>
      </c>
      <c r="D335" s="8" t="s">
        <v>28248</v>
      </c>
      <c r="E335" s="8" t="s">
        <v>899</v>
      </c>
      <c r="F335" s="8">
        <v>1.1299999999999999</v>
      </c>
      <c r="G335" s="8" t="s">
        <v>27726</v>
      </c>
      <c r="H335" s="8" t="s">
        <v>27723</v>
      </c>
      <c r="I335" s="8"/>
    </row>
    <row r="336" spans="1:9" x14ac:dyDescent="0.3">
      <c r="A336" s="8">
        <v>334</v>
      </c>
      <c r="B336" s="8" t="s">
        <v>28249</v>
      </c>
      <c r="C336" s="8" t="s">
        <v>156</v>
      </c>
      <c r="D336" s="8" t="s">
        <v>28250</v>
      </c>
      <c r="E336" s="8" t="s">
        <v>1843</v>
      </c>
      <c r="F336" s="8">
        <v>0.4</v>
      </c>
      <c r="G336" s="8" t="s">
        <v>27726</v>
      </c>
      <c r="H336" s="8" t="s">
        <v>27723</v>
      </c>
      <c r="I336" s="8"/>
    </row>
    <row r="337" spans="1:9" x14ac:dyDescent="0.3">
      <c r="A337" s="8">
        <v>335</v>
      </c>
      <c r="B337" s="8" t="s">
        <v>28251</v>
      </c>
      <c r="C337" s="8" t="s">
        <v>76</v>
      </c>
      <c r="D337" s="8" t="s">
        <v>28252</v>
      </c>
      <c r="E337" s="8" t="s">
        <v>899</v>
      </c>
      <c r="F337" s="8">
        <v>0.5</v>
      </c>
      <c r="G337" s="8" t="s">
        <v>27726</v>
      </c>
      <c r="H337" s="8" t="s">
        <v>27723</v>
      </c>
      <c r="I337" s="8"/>
    </row>
    <row r="338" spans="1:9" x14ac:dyDescent="0.3">
      <c r="A338" s="8">
        <v>336</v>
      </c>
      <c r="B338" s="8" t="s">
        <v>28253</v>
      </c>
      <c r="C338" s="8" t="s">
        <v>90</v>
      </c>
      <c r="D338" s="8" t="s">
        <v>28254</v>
      </c>
      <c r="E338" s="8" t="s">
        <v>899</v>
      </c>
      <c r="F338" s="8">
        <v>0.64</v>
      </c>
      <c r="G338" s="8" t="s">
        <v>27726</v>
      </c>
      <c r="H338" s="8" t="s">
        <v>27723</v>
      </c>
      <c r="I338" s="8"/>
    </row>
    <row r="339" spans="1:9" x14ac:dyDescent="0.3">
      <c r="A339" s="8">
        <v>337</v>
      </c>
      <c r="B339" s="8" t="s">
        <v>28255</v>
      </c>
      <c r="C339" s="8" t="s">
        <v>782</v>
      </c>
      <c r="D339" s="8" t="s">
        <v>28256</v>
      </c>
      <c r="E339" s="8" t="s">
        <v>899</v>
      </c>
      <c r="F339" s="8">
        <v>0.4</v>
      </c>
      <c r="G339" s="8" t="s">
        <v>27726</v>
      </c>
      <c r="H339" s="8" t="s">
        <v>27723</v>
      </c>
      <c r="I339" s="8"/>
    </row>
    <row r="340" spans="1:9" x14ac:dyDescent="0.3">
      <c r="A340" s="8">
        <v>338</v>
      </c>
      <c r="B340" s="8" t="s">
        <v>28257</v>
      </c>
      <c r="C340" s="8" t="s">
        <v>1313</v>
      </c>
      <c r="D340" s="8" t="s">
        <v>28258</v>
      </c>
      <c r="E340" s="8" t="s">
        <v>899</v>
      </c>
      <c r="F340" s="8">
        <v>2.8</v>
      </c>
      <c r="G340" s="8" t="s">
        <v>5674</v>
      </c>
      <c r="H340" s="8" t="s">
        <v>27723</v>
      </c>
      <c r="I340" s="8"/>
    </row>
    <row r="341" spans="1:9" x14ac:dyDescent="0.3">
      <c r="A341" s="8">
        <v>339</v>
      </c>
      <c r="B341" s="8" t="s">
        <v>28259</v>
      </c>
      <c r="C341" s="8" t="s">
        <v>28260</v>
      </c>
      <c r="D341" s="8" t="s">
        <v>28261</v>
      </c>
      <c r="E341" s="8" t="s">
        <v>899</v>
      </c>
      <c r="F341" s="8">
        <v>1.8</v>
      </c>
      <c r="G341" s="8" t="s">
        <v>27726</v>
      </c>
      <c r="H341" s="8" t="s">
        <v>27723</v>
      </c>
      <c r="I341" s="8"/>
    </row>
    <row r="342" spans="1:9" x14ac:dyDescent="0.3">
      <c r="A342" s="8">
        <v>340</v>
      </c>
      <c r="B342" s="8" t="s">
        <v>28262</v>
      </c>
      <c r="C342" s="8" t="s">
        <v>56</v>
      </c>
      <c r="D342" s="8" t="s">
        <v>28263</v>
      </c>
      <c r="E342" s="8" t="s">
        <v>899</v>
      </c>
      <c r="F342" s="8">
        <v>1.5</v>
      </c>
      <c r="G342" s="8" t="s">
        <v>27726</v>
      </c>
      <c r="H342" s="8" t="s">
        <v>27723</v>
      </c>
      <c r="I342" s="8"/>
    </row>
    <row r="343" spans="1:9" x14ac:dyDescent="0.3">
      <c r="A343" s="8">
        <v>341</v>
      </c>
      <c r="B343" s="8" t="s">
        <v>28264</v>
      </c>
      <c r="C343" s="8" t="s">
        <v>56</v>
      </c>
      <c r="D343" s="8" t="s">
        <v>28263</v>
      </c>
      <c r="E343" s="8" t="s">
        <v>899</v>
      </c>
      <c r="F343" s="8">
        <v>1.43</v>
      </c>
      <c r="G343" s="8" t="s">
        <v>5674</v>
      </c>
      <c r="H343" s="8" t="s">
        <v>27723</v>
      </c>
      <c r="I343" s="8"/>
    </row>
    <row r="344" spans="1:9" x14ac:dyDescent="0.3">
      <c r="A344" s="8">
        <v>342</v>
      </c>
      <c r="B344" s="8" t="s">
        <v>28265</v>
      </c>
      <c r="C344" s="8" t="s">
        <v>139</v>
      </c>
      <c r="D344" s="8" t="s">
        <v>28266</v>
      </c>
      <c r="E344" s="8" t="s">
        <v>899</v>
      </c>
      <c r="F344" s="8">
        <v>1.6</v>
      </c>
      <c r="G344" s="8" t="s">
        <v>5674</v>
      </c>
      <c r="H344" s="8" t="s">
        <v>27723</v>
      </c>
      <c r="I344" s="8"/>
    </row>
    <row r="345" spans="1:9" x14ac:dyDescent="0.3">
      <c r="A345" s="8">
        <v>343</v>
      </c>
      <c r="B345" s="8" t="s">
        <v>28267</v>
      </c>
      <c r="C345" s="8" t="s">
        <v>139</v>
      </c>
      <c r="D345" s="8" t="s">
        <v>28268</v>
      </c>
      <c r="E345" s="8" t="s">
        <v>899</v>
      </c>
      <c r="F345" s="8">
        <v>1.45</v>
      </c>
      <c r="G345" s="8" t="s">
        <v>5674</v>
      </c>
      <c r="H345" s="8" t="s">
        <v>27723</v>
      </c>
      <c r="I345" s="8"/>
    </row>
    <row r="346" spans="1:9" x14ac:dyDescent="0.3">
      <c r="A346" s="8">
        <v>344</v>
      </c>
      <c r="B346" s="8" t="s">
        <v>156</v>
      </c>
      <c r="C346" s="8" t="s">
        <v>19</v>
      </c>
      <c r="D346" s="8" t="s">
        <v>28269</v>
      </c>
      <c r="E346" s="8" t="s">
        <v>899</v>
      </c>
      <c r="F346" s="8">
        <v>1.41</v>
      </c>
      <c r="G346" s="8" t="s">
        <v>27726</v>
      </c>
      <c r="H346" s="8" t="s">
        <v>27723</v>
      </c>
      <c r="I346" s="8"/>
    </row>
    <row r="347" spans="1:9" x14ac:dyDescent="0.3">
      <c r="A347" s="8">
        <v>345</v>
      </c>
      <c r="B347" s="8" t="s">
        <v>28087</v>
      </c>
      <c r="C347" s="8" t="s">
        <v>3189</v>
      </c>
      <c r="D347" s="8" t="s">
        <v>28270</v>
      </c>
      <c r="E347" s="8" t="s">
        <v>899</v>
      </c>
      <c r="F347" s="8">
        <v>0.4</v>
      </c>
      <c r="G347" s="8" t="s">
        <v>27726</v>
      </c>
      <c r="H347" s="8" t="s">
        <v>27723</v>
      </c>
      <c r="I347" s="8"/>
    </row>
    <row r="348" spans="1:9" x14ac:dyDescent="0.3">
      <c r="A348" s="8">
        <v>346</v>
      </c>
      <c r="B348" s="8" t="s">
        <v>28271</v>
      </c>
      <c r="C348" s="8" t="s">
        <v>156</v>
      </c>
      <c r="D348" s="8" t="s">
        <v>28272</v>
      </c>
      <c r="E348" s="8" t="s">
        <v>899</v>
      </c>
      <c r="F348" s="8">
        <v>0.4</v>
      </c>
      <c r="G348" s="8" t="s">
        <v>27726</v>
      </c>
      <c r="H348" s="8" t="s">
        <v>27723</v>
      </c>
      <c r="I348" s="8"/>
    </row>
    <row r="349" spans="1:9" x14ac:dyDescent="0.3">
      <c r="A349" s="8">
        <v>347</v>
      </c>
      <c r="B349" s="8" t="s">
        <v>28273</v>
      </c>
      <c r="C349" s="8" t="s">
        <v>162</v>
      </c>
      <c r="D349" s="8" t="s">
        <v>28274</v>
      </c>
      <c r="E349" s="8" t="s">
        <v>899</v>
      </c>
      <c r="F349" s="8">
        <v>0.66</v>
      </c>
      <c r="G349" s="8" t="s">
        <v>27726</v>
      </c>
      <c r="H349" s="8" t="s">
        <v>27723</v>
      </c>
      <c r="I349" s="8"/>
    </row>
    <row r="350" spans="1:9" x14ac:dyDescent="0.3">
      <c r="A350" s="8">
        <v>348</v>
      </c>
      <c r="B350" s="8" t="s">
        <v>28275</v>
      </c>
      <c r="C350" s="8" t="s">
        <v>19</v>
      </c>
      <c r="D350" s="8" t="s">
        <v>28276</v>
      </c>
      <c r="E350" s="8" t="s">
        <v>899</v>
      </c>
      <c r="F350" s="8">
        <v>1.3</v>
      </c>
      <c r="G350" s="8" t="s">
        <v>27726</v>
      </c>
      <c r="H350" s="8" t="s">
        <v>27723</v>
      </c>
      <c r="I350" s="8"/>
    </row>
    <row r="351" spans="1:9" x14ac:dyDescent="0.3">
      <c r="A351" s="8">
        <v>349</v>
      </c>
      <c r="B351" s="8" t="s">
        <v>782</v>
      </c>
      <c r="C351" s="8" t="s">
        <v>3189</v>
      </c>
      <c r="D351" s="8" t="s">
        <v>28277</v>
      </c>
      <c r="E351" s="8" t="s">
        <v>899</v>
      </c>
      <c r="F351" s="8">
        <v>0.06</v>
      </c>
      <c r="G351" s="8" t="s">
        <v>27726</v>
      </c>
      <c r="H351" s="8" t="s">
        <v>27723</v>
      </c>
      <c r="I351" s="8"/>
    </row>
    <row r="352" spans="1:9" x14ac:dyDescent="0.3">
      <c r="A352" s="8">
        <v>350</v>
      </c>
      <c r="B352" s="8" t="s">
        <v>28278</v>
      </c>
      <c r="C352" s="8" t="s">
        <v>19</v>
      </c>
      <c r="D352" s="8" t="s">
        <v>28279</v>
      </c>
      <c r="E352" s="8" t="s">
        <v>899</v>
      </c>
      <c r="F352" s="8">
        <v>1.2</v>
      </c>
      <c r="G352" s="8" t="s">
        <v>27726</v>
      </c>
      <c r="H352" s="8" t="s">
        <v>27723</v>
      </c>
      <c r="I352" s="8"/>
    </row>
    <row r="353" spans="1:9" x14ac:dyDescent="0.3">
      <c r="A353" s="8">
        <v>351</v>
      </c>
      <c r="B353" s="8" t="s">
        <v>1697</v>
      </c>
      <c r="C353" s="8" t="s">
        <v>120</v>
      </c>
      <c r="D353" s="8" t="s">
        <v>28280</v>
      </c>
      <c r="E353" s="8" t="s">
        <v>899</v>
      </c>
      <c r="F353" s="8">
        <v>2.42</v>
      </c>
      <c r="G353" s="8" t="s">
        <v>27726</v>
      </c>
      <c r="H353" s="8" t="s">
        <v>27723</v>
      </c>
      <c r="I353" s="8"/>
    </row>
    <row r="354" spans="1:9" x14ac:dyDescent="0.3">
      <c r="A354" s="8">
        <v>352</v>
      </c>
      <c r="B354" s="8" t="s">
        <v>28281</v>
      </c>
      <c r="C354" s="8" t="s">
        <v>7605</v>
      </c>
      <c r="D354" s="8" t="s">
        <v>28282</v>
      </c>
      <c r="E354" s="8" t="s">
        <v>899</v>
      </c>
      <c r="F354" s="8">
        <v>0.6</v>
      </c>
      <c r="G354" s="8" t="s">
        <v>27726</v>
      </c>
      <c r="H354" s="8" t="s">
        <v>27723</v>
      </c>
      <c r="I354" s="8"/>
    </row>
    <row r="355" spans="1:9" x14ac:dyDescent="0.3">
      <c r="A355" s="8">
        <v>353</v>
      </c>
      <c r="B355" s="8" t="s">
        <v>3147</v>
      </c>
      <c r="C355" s="8" t="s">
        <v>1301</v>
      </c>
      <c r="D355" s="8" t="s">
        <v>28283</v>
      </c>
      <c r="E355" s="8" t="s">
        <v>899</v>
      </c>
      <c r="F355" s="8">
        <v>0.28000000000000003</v>
      </c>
      <c r="G355" s="8" t="s">
        <v>27726</v>
      </c>
      <c r="H355" s="8" t="s">
        <v>27723</v>
      </c>
      <c r="I355" s="8"/>
    </row>
    <row r="356" spans="1:9" x14ac:dyDescent="0.3">
      <c r="A356" s="8">
        <v>354</v>
      </c>
      <c r="B356" s="8" t="s">
        <v>28284</v>
      </c>
      <c r="C356" s="8" t="s">
        <v>166</v>
      </c>
      <c r="D356" s="8" t="s">
        <v>28285</v>
      </c>
      <c r="E356" s="8" t="s">
        <v>899</v>
      </c>
      <c r="F356" s="8">
        <v>0.76</v>
      </c>
      <c r="G356" s="8" t="s">
        <v>27726</v>
      </c>
      <c r="H356" s="8" t="s">
        <v>27723</v>
      </c>
      <c r="I356" s="8"/>
    </row>
    <row r="357" spans="1:9" x14ac:dyDescent="0.3">
      <c r="A357" s="8">
        <v>355</v>
      </c>
      <c r="B357" s="8" t="s">
        <v>28286</v>
      </c>
      <c r="C357" s="8" t="s">
        <v>28287</v>
      </c>
      <c r="D357" s="8" t="s">
        <v>28288</v>
      </c>
      <c r="E357" s="8" t="s">
        <v>899</v>
      </c>
      <c r="F357" s="8">
        <v>0.6</v>
      </c>
      <c r="G357" s="8" t="s">
        <v>27726</v>
      </c>
      <c r="H357" s="8" t="s">
        <v>27723</v>
      </c>
      <c r="I357" s="8"/>
    </row>
    <row r="358" spans="1:9" x14ac:dyDescent="0.3">
      <c r="A358" s="8">
        <v>356</v>
      </c>
      <c r="B358" s="8" t="s">
        <v>27989</v>
      </c>
      <c r="C358" s="8" t="s">
        <v>19</v>
      </c>
      <c r="D358" s="8" t="s">
        <v>28289</v>
      </c>
      <c r="E358" s="8" t="s">
        <v>1843</v>
      </c>
      <c r="F358" s="8">
        <v>0.4</v>
      </c>
      <c r="G358" s="8" t="s">
        <v>27726</v>
      </c>
      <c r="H358" s="8" t="s">
        <v>27723</v>
      </c>
      <c r="I358" s="8"/>
    </row>
    <row r="359" spans="1:9" x14ac:dyDescent="0.3">
      <c r="A359" s="8">
        <v>357</v>
      </c>
      <c r="B359" s="8" t="s">
        <v>27822</v>
      </c>
      <c r="C359" s="8" t="s">
        <v>604</v>
      </c>
      <c r="D359" s="8" t="s">
        <v>28290</v>
      </c>
      <c r="E359" s="8" t="s">
        <v>1843</v>
      </c>
      <c r="F359" s="8">
        <v>0.4</v>
      </c>
      <c r="G359" s="8" t="s">
        <v>27726</v>
      </c>
      <c r="H359" s="8" t="s">
        <v>27723</v>
      </c>
      <c r="I359" s="8"/>
    </row>
    <row r="360" spans="1:9" x14ac:dyDescent="0.3">
      <c r="A360" s="8">
        <v>358</v>
      </c>
      <c r="B360" s="8" t="s">
        <v>7992</v>
      </c>
      <c r="C360" s="8" t="s">
        <v>1313</v>
      </c>
      <c r="D360" s="8" t="s">
        <v>28291</v>
      </c>
      <c r="E360" s="8" t="s">
        <v>899</v>
      </c>
      <c r="F360" s="8">
        <v>0.3</v>
      </c>
      <c r="G360" s="8" t="s">
        <v>27726</v>
      </c>
      <c r="H360" s="8" t="s">
        <v>27723</v>
      </c>
      <c r="I360" s="8"/>
    </row>
    <row r="361" spans="1:9" x14ac:dyDescent="0.3">
      <c r="A361" s="8">
        <v>359</v>
      </c>
      <c r="B361" s="8" t="s">
        <v>28292</v>
      </c>
      <c r="C361" s="8" t="s">
        <v>1301</v>
      </c>
      <c r="D361" s="8" t="s">
        <v>28293</v>
      </c>
      <c r="E361" s="8" t="s">
        <v>899</v>
      </c>
      <c r="F361" s="8">
        <v>0.4</v>
      </c>
      <c r="G361" s="8" t="s">
        <v>27726</v>
      </c>
      <c r="H361" s="8" t="s">
        <v>27723</v>
      </c>
      <c r="I361" s="8"/>
    </row>
    <row r="362" spans="1:9" x14ac:dyDescent="0.3">
      <c r="A362" s="8">
        <v>360</v>
      </c>
      <c r="B362" s="8" t="s">
        <v>28294</v>
      </c>
      <c r="C362" s="8" t="s">
        <v>28295</v>
      </c>
      <c r="D362" s="8" t="s">
        <v>28296</v>
      </c>
      <c r="E362" s="8" t="s">
        <v>899</v>
      </c>
      <c r="F362" s="8">
        <v>0.73</v>
      </c>
      <c r="G362" s="8" t="s">
        <v>27726</v>
      </c>
      <c r="H362" s="8" t="s">
        <v>27723</v>
      </c>
      <c r="I362" s="8"/>
    </row>
    <row r="363" spans="1:9" x14ac:dyDescent="0.3">
      <c r="A363" s="8">
        <v>361</v>
      </c>
      <c r="B363" s="8" t="s">
        <v>19</v>
      </c>
      <c r="C363" s="8" t="s">
        <v>76</v>
      </c>
      <c r="D363" s="8" t="s">
        <v>28297</v>
      </c>
      <c r="E363" s="8" t="s">
        <v>899</v>
      </c>
      <c r="F363" s="8">
        <v>1</v>
      </c>
      <c r="G363" s="8" t="s">
        <v>27726</v>
      </c>
      <c r="H363" s="8" t="s">
        <v>27723</v>
      </c>
      <c r="I363" s="8"/>
    </row>
    <row r="364" spans="1:9" x14ac:dyDescent="0.3">
      <c r="A364" s="8">
        <v>362</v>
      </c>
      <c r="B364" s="8" t="s">
        <v>464</v>
      </c>
      <c r="C364" s="8" t="s">
        <v>7613</v>
      </c>
      <c r="D364" s="8" t="s">
        <v>28298</v>
      </c>
      <c r="E364" s="8" t="s">
        <v>899</v>
      </c>
      <c r="F364" s="8">
        <v>0.6</v>
      </c>
      <c r="G364" s="8" t="s">
        <v>5674</v>
      </c>
      <c r="H364" s="8" t="s">
        <v>27723</v>
      </c>
      <c r="I364" s="8"/>
    </row>
    <row r="365" spans="1:9" x14ac:dyDescent="0.3">
      <c r="A365" s="8">
        <v>363</v>
      </c>
      <c r="B365" s="8" t="s">
        <v>28299</v>
      </c>
      <c r="C365" s="8" t="s">
        <v>28300</v>
      </c>
      <c r="D365" s="8" t="s">
        <v>28301</v>
      </c>
      <c r="E365" s="8" t="s">
        <v>899</v>
      </c>
      <c r="F365" s="8">
        <v>0.5</v>
      </c>
      <c r="G365" s="8" t="s">
        <v>27726</v>
      </c>
      <c r="H365" s="8" t="s">
        <v>27723</v>
      </c>
      <c r="I365" s="8"/>
    </row>
    <row r="366" spans="1:9" x14ac:dyDescent="0.3">
      <c r="A366" s="8">
        <v>364</v>
      </c>
      <c r="B366" s="8" t="s">
        <v>596</v>
      </c>
      <c r="C366" s="8" t="s">
        <v>76</v>
      </c>
      <c r="D366" s="8" t="s">
        <v>28302</v>
      </c>
      <c r="E366" s="8" t="s">
        <v>899</v>
      </c>
      <c r="F366" s="8">
        <v>1.82</v>
      </c>
      <c r="G366" s="8" t="s">
        <v>27726</v>
      </c>
      <c r="H366" s="8" t="s">
        <v>27723</v>
      </c>
      <c r="I366" s="8"/>
    </row>
    <row r="367" spans="1:9" x14ac:dyDescent="0.3">
      <c r="A367" s="8">
        <v>365</v>
      </c>
      <c r="B367" s="8" t="s">
        <v>28303</v>
      </c>
      <c r="C367" s="8" t="s">
        <v>139</v>
      </c>
      <c r="D367" s="8" t="s">
        <v>28304</v>
      </c>
      <c r="E367" s="8" t="s">
        <v>1843</v>
      </c>
      <c r="F367" s="8">
        <v>1.6</v>
      </c>
      <c r="G367" s="8" t="s">
        <v>27726</v>
      </c>
      <c r="H367" s="8" t="s">
        <v>27723</v>
      </c>
      <c r="I367" s="8"/>
    </row>
    <row r="368" spans="1:9" x14ac:dyDescent="0.3">
      <c r="A368" s="8">
        <v>366</v>
      </c>
      <c r="B368" s="8" t="s">
        <v>28305</v>
      </c>
      <c r="C368" s="8" t="s">
        <v>808</v>
      </c>
      <c r="D368" s="8" t="s">
        <v>28304</v>
      </c>
      <c r="E368" s="8" t="s">
        <v>1843</v>
      </c>
      <c r="F368" s="8">
        <v>1.2</v>
      </c>
      <c r="G368" s="8" t="s">
        <v>27726</v>
      </c>
      <c r="H368" s="8" t="s">
        <v>27723</v>
      </c>
      <c r="I368" s="8"/>
    </row>
    <row r="369" spans="1:9" x14ac:dyDescent="0.3">
      <c r="A369" s="8">
        <v>367</v>
      </c>
      <c r="B369" s="8" t="s">
        <v>28306</v>
      </c>
      <c r="C369" s="8" t="s">
        <v>19</v>
      </c>
      <c r="D369" s="8" t="s">
        <v>28307</v>
      </c>
      <c r="E369" s="8" t="s">
        <v>27753</v>
      </c>
      <c r="F369" s="8">
        <v>0.7</v>
      </c>
      <c r="G369" s="8" t="s">
        <v>27726</v>
      </c>
      <c r="H369" s="8" t="s">
        <v>27723</v>
      </c>
      <c r="I369" s="8"/>
    </row>
    <row r="370" spans="1:9" x14ac:dyDescent="0.3">
      <c r="A370" s="8">
        <v>368</v>
      </c>
      <c r="B370" s="8" t="s">
        <v>824</v>
      </c>
      <c r="C370" s="8" t="s">
        <v>19</v>
      </c>
      <c r="D370" s="8" t="s">
        <v>28308</v>
      </c>
      <c r="E370" s="8" t="s">
        <v>1843</v>
      </c>
      <c r="F370" s="8">
        <v>0.81</v>
      </c>
      <c r="G370" s="8" t="s">
        <v>27726</v>
      </c>
      <c r="H370" s="8" t="s">
        <v>27723</v>
      </c>
      <c r="I370" s="8"/>
    </row>
    <row r="371" spans="1:9" x14ac:dyDescent="0.3">
      <c r="A371" s="8">
        <v>369</v>
      </c>
      <c r="B371" s="8" t="s">
        <v>3897</v>
      </c>
      <c r="C371" s="8" t="s">
        <v>596</v>
      </c>
      <c r="D371" s="8" t="s">
        <v>28309</v>
      </c>
      <c r="E371" s="8" t="s">
        <v>1843</v>
      </c>
      <c r="F371" s="8">
        <v>0.4</v>
      </c>
      <c r="G371" s="8" t="s">
        <v>27726</v>
      </c>
      <c r="H371" s="8" t="s">
        <v>27723</v>
      </c>
      <c r="I371" s="8"/>
    </row>
    <row r="372" spans="1:9" x14ac:dyDescent="0.3">
      <c r="A372" s="8">
        <v>370</v>
      </c>
      <c r="B372" s="8" t="s">
        <v>28310</v>
      </c>
      <c r="C372" s="8" t="s">
        <v>1071</v>
      </c>
      <c r="D372" s="8" t="s">
        <v>28311</v>
      </c>
      <c r="E372" s="8" t="s">
        <v>1843</v>
      </c>
      <c r="F372" s="8">
        <v>1.21</v>
      </c>
      <c r="G372" s="8" t="s">
        <v>27726</v>
      </c>
      <c r="H372" s="8" t="s">
        <v>27723</v>
      </c>
      <c r="I372" s="8"/>
    </row>
    <row r="373" spans="1:9" x14ac:dyDescent="0.3">
      <c r="A373" s="8">
        <v>371</v>
      </c>
      <c r="B373" s="8" t="s">
        <v>28312</v>
      </c>
      <c r="C373" s="8" t="s">
        <v>19</v>
      </c>
      <c r="D373" s="8" t="s">
        <v>28313</v>
      </c>
      <c r="E373" s="8" t="s">
        <v>1843</v>
      </c>
      <c r="F373" s="8">
        <v>0.4</v>
      </c>
      <c r="G373" s="8" t="s">
        <v>27726</v>
      </c>
      <c r="H373" s="8" t="s">
        <v>27723</v>
      </c>
      <c r="I373" s="8"/>
    </row>
    <row r="374" spans="1:9" x14ac:dyDescent="0.3">
      <c r="A374" s="8">
        <v>372</v>
      </c>
      <c r="B374" s="8" t="s">
        <v>10593</v>
      </c>
      <c r="C374" s="8" t="s">
        <v>19</v>
      </c>
      <c r="D374" s="8" t="s">
        <v>28313</v>
      </c>
      <c r="E374" s="8" t="s">
        <v>1843</v>
      </c>
      <c r="F374" s="8">
        <v>0.81</v>
      </c>
      <c r="G374" s="8" t="s">
        <v>27726</v>
      </c>
      <c r="H374" s="8" t="s">
        <v>27723</v>
      </c>
      <c r="I374" s="8"/>
    </row>
    <row r="375" spans="1:9" x14ac:dyDescent="0.3">
      <c r="A375" s="8">
        <v>373</v>
      </c>
      <c r="B375" s="8" t="s">
        <v>156</v>
      </c>
      <c r="C375" s="8" t="s">
        <v>64</v>
      </c>
      <c r="D375" s="8" t="s">
        <v>28314</v>
      </c>
      <c r="E375" s="8" t="s">
        <v>1843</v>
      </c>
      <c r="F375" s="8">
        <v>0.4</v>
      </c>
      <c r="G375" s="8" t="s">
        <v>27726</v>
      </c>
      <c r="H375" s="8" t="s">
        <v>27723</v>
      </c>
      <c r="I375" s="8"/>
    </row>
    <row r="376" spans="1:9" x14ac:dyDescent="0.3">
      <c r="A376" s="8">
        <v>374</v>
      </c>
      <c r="B376" s="8" t="s">
        <v>28315</v>
      </c>
      <c r="C376" s="8" t="s">
        <v>596</v>
      </c>
      <c r="D376" s="8" t="s">
        <v>28316</v>
      </c>
      <c r="E376" s="8" t="s">
        <v>1843</v>
      </c>
      <c r="F376" s="8">
        <v>0.4</v>
      </c>
      <c r="G376" s="8" t="s">
        <v>27726</v>
      </c>
      <c r="H376" s="8" t="s">
        <v>27723</v>
      </c>
      <c r="I376" s="8"/>
    </row>
    <row r="377" spans="1:9" x14ac:dyDescent="0.3">
      <c r="A377" s="8">
        <v>375</v>
      </c>
      <c r="B377" s="8" t="s">
        <v>28317</v>
      </c>
      <c r="C377" s="8" t="s">
        <v>64</v>
      </c>
      <c r="D377" s="8" t="s">
        <v>28318</v>
      </c>
      <c r="E377" s="8" t="s">
        <v>1843</v>
      </c>
      <c r="F377" s="8">
        <v>0.4</v>
      </c>
      <c r="G377" s="8" t="s">
        <v>27726</v>
      </c>
      <c r="H377" s="8" t="s">
        <v>27723</v>
      </c>
      <c r="I377" s="8"/>
    </row>
    <row r="378" spans="1:9" x14ac:dyDescent="0.3">
      <c r="A378" s="8">
        <v>376</v>
      </c>
      <c r="B378" s="8" t="s">
        <v>10723</v>
      </c>
      <c r="C378" s="8" t="s">
        <v>64</v>
      </c>
      <c r="D378" s="8" t="s">
        <v>28319</v>
      </c>
      <c r="E378" s="8" t="s">
        <v>1843</v>
      </c>
      <c r="F378" s="8">
        <v>0.4</v>
      </c>
      <c r="G378" s="8" t="s">
        <v>27726</v>
      </c>
      <c r="H378" s="8" t="s">
        <v>27723</v>
      </c>
      <c r="I378" s="8"/>
    </row>
    <row r="379" spans="1:9" x14ac:dyDescent="0.3">
      <c r="A379" s="8">
        <v>377</v>
      </c>
      <c r="B379" s="8" t="s">
        <v>596</v>
      </c>
      <c r="C379" s="8" t="s">
        <v>69</v>
      </c>
      <c r="D379" s="8" t="s">
        <v>28320</v>
      </c>
      <c r="E379" s="8" t="s">
        <v>1843</v>
      </c>
      <c r="F379" s="8">
        <v>0.8</v>
      </c>
      <c r="G379" s="8" t="s">
        <v>27726</v>
      </c>
      <c r="H379" s="8" t="s">
        <v>27723</v>
      </c>
      <c r="I379" s="8"/>
    </row>
    <row r="380" spans="1:9" x14ac:dyDescent="0.3">
      <c r="A380" s="8">
        <v>378</v>
      </c>
      <c r="B380" s="8" t="s">
        <v>6852</v>
      </c>
      <c r="C380" s="8" t="s">
        <v>377</v>
      </c>
      <c r="D380" s="8" t="s">
        <v>28321</v>
      </c>
      <c r="E380" s="8" t="s">
        <v>27753</v>
      </c>
      <c r="F380" s="8">
        <v>0.79</v>
      </c>
      <c r="G380" s="8" t="s">
        <v>27726</v>
      </c>
      <c r="H380" s="8" t="s">
        <v>27723</v>
      </c>
      <c r="I380" s="8"/>
    </row>
    <row r="381" spans="1:9" x14ac:dyDescent="0.3">
      <c r="A381" s="8">
        <v>379</v>
      </c>
      <c r="B381" s="8" t="s">
        <v>28322</v>
      </c>
      <c r="C381" s="8" t="s">
        <v>28148</v>
      </c>
      <c r="D381" s="8" t="s">
        <v>28323</v>
      </c>
      <c r="E381" s="8" t="s">
        <v>1843</v>
      </c>
      <c r="F381" s="8">
        <v>0.53</v>
      </c>
      <c r="G381" s="8" t="s">
        <v>27726</v>
      </c>
      <c r="H381" s="8" t="s">
        <v>27723</v>
      </c>
      <c r="I381" s="8"/>
    </row>
    <row r="382" spans="1:9" x14ac:dyDescent="0.3">
      <c r="A382" s="8">
        <v>380</v>
      </c>
      <c r="B382" s="8" t="s">
        <v>1313</v>
      </c>
      <c r="C382" s="8" t="s">
        <v>7605</v>
      </c>
      <c r="D382" s="8" t="s">
        <v>28324</v>
      </c>
      <c r="E382" s="8" t="s">
        <v>899</v>
      </c>
      <c r="F382" s="8">
        <v>0.99</v>
      </c>
      <c r="G382" s="8" t="s">
        <v>5674</v>
      </c>
      <c r="H382" s="8" t="s">
        <v>27723</v>
      </c>
      <c r="I382" s="8"/>
    </row>
    <row r="383" spans="1:9" x14ac:dyDescent="0.3">
      <c r="A383" s="8">
        <v>381</v>
      </c>
      <c r="B383" s="8" t="s">
        <v>139</v>
      </c>
      <c r="C383" s="8" t="s">
        <v>19</v>
      </c>
      <c r="D383" s="8" t="s">
        <v>28325</v>
      </c>
      <c r="E383" s="8" t="s">
        <v>899</v>
      </c>
      <c r="F383" s="8">
        <v>0.4</v>
      </c>
      <c r="G383" s="8" t="s">
        <v>27726</v>
      </c>
      <c r="H383" s="8" t="s">
        <v>27723</v>
      </c>
      <c r="I383" s="8"/>
    </row>
    <row r="384" spans="1:9" x14ac:dyDescent="0.3">
      <c r="A384" s="8">
        <v>382</v>
      </c>
      <c r="B384" s="8" t="s">
        <v>69</v>
      </c>
      <c r="C384" s="8" t="s">
        <v>74</v>
      </c>
      <c r="D384" s="8" t="s">
        <v>28326</v>
      </c>
      <c r="E384" s="8" t="s">
        <v>1843</v>
      </c>
      <c r="F384" s="8">
        <v>0.81</v>
      </c>
      <c r="G384" s="8" t="s">
        <v>27726</v>
      </c>
      <c r="H384" s="8" t="s">
        <v>27723</v>
      </c>
      <c r="I384" s="8"/>
    </row>
    <row r="385" spans="1:9" x14ac:dyDescent="0.3">
      <c r="A385" s="8">
        <v>383</v>
      </c>
      <c r="B385" s="8" t="s">
        <v>596</v>
      </c>
      <c r="C385" s="8" t="s">
        <v>1038</v>
      </c>
      <c r="D385" s="8" t="s">
        <v>28327</v>
      </c>
      <c r="E385" s="8" t="s">
        <v>1843</v>
      </c>
      <c r="F385" s="8">
        <v>1.21</v>
      </c>
      <c r="G385" s="8" t="s">
        <v>27726</v>
      </c>
      <c r="H385" s="8" t="s">
        <v>27723</v>
      </c>
      <c r="I385" s="8"/>
    </row>
  </sheetData>
  <mergeCells count="1">
    <mergeCell ref="A1:I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7243C-8E41-4AB0-B0D9-142E7659C918}">
  <dimension ref="A1:J307"/>
  <sheetViews>
    <sheetView workbookViewId="0">
      <selection activeCell="D9" sqref="D9"/>
    </sheetView>
  </sheetViews>
  <sheetFormatPr defaultRowHeight="14.4" x14ac:dyDescent="0.3"/>
  <cols>
    <col min="1" max="1" width="11.109375" customWidth="1"/>
    <col min="2" max="2" width="21.44140625" customWidth="1"/>
    <col min="3" max="3" width="24.88671875" customWidth="1"/>
    <col min="4" max="4" width="63.77734375" bestFit="1" customWidth="1"/>
    <col min="5" max="5" width="23.88671875" customWidth="1"/>
    <col min="6" max="6" width="22.109375" customWidth="1"/>
    <col min="7" max="7" width="20.5546875" customWidth="1"/>
    <col min="8" max="8" width="17.88671875" customWidth="1"/>
    <col min="9" max="9" width="18" customWidth="1"/>
    <col min="10" max="10" width="13.5546875" customWidth="1"/>
  </cols>
  <sheetData>
    <row r="1" spans="1:9" ht="101.7" customHeight="1" x14ac:dyDescent="0.3">
      <c r="A1" s="249" t="s">
        <v>28328</v>
      </c>
      <c r="B1" s="249"/>
      <c r="C1" s="249"/>
      <c r="D1" s="249"/>
      <c r="E1" s="249"/>
      <c r="F1" s="249"/>
      <c r="G1" s="249"/>
      <c r="H1" s="249"/>
      <c r="I1" s="249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2">
        <v>1</v>
      </c>
      <c r="B3" s="2" t="s">
        <v>105</v>
      </c>
      <c r="C3" s="2" t="s">
        <v>105</v>
      </c>
      <c r="D3" s="2" t="s">
        <v>28329</v>
      </c>
      <c r="E3" s="2" t="s">
        <v>1134</v>
      </c>
      <c r="F3" s="2">
        <v>0.8</v>
      </c>
      <c r="G3" s="2" t="s">
        <v>28330</v>
      </c>
      <c r="H3" s="2" t="s">
        <v>27723</v>
      </c>
      <c r="I3" s="2"/>
    </row>
    <row r="4" spans="1:9" x14ac:dyDescent="0.3">
      <c r="A4" s="2">
        <v>2</v>
      </c>
      <c r="B4" s="2" t="s">
        <v>7474</v>
      </c>
      <c r="C4" s="2" t="s">
        <v>852</v>
      </c>
      <c r="D4" s="2" t="s">
        <v>28331</v>
      </c>
      <c r="E4" s="2" t="s">
        <v>1134</v>
      </c>
      <c r="F4" s="2">
        <v>0.4</v>
      </c>
      <c r="G4" s="2" t="s">
        <v>28330</v>
      </c>
      <c r="H4" s="2" t="s">
        <v>27723</v>
      </c>
      <c r="I4" s="2"/>
    </row>
    <row r="5" spans="1:9" x14ac:dyDescent="0.3">
      <c r="A5" s="2">
        <v>3</v>
      </c>
      <c r="B5" s="2" t="s">
        <v>28332</v>
      </c>
      <c r="C5" s="2" t="s">
        <v>307</v>
      </c>
      <c r="D5" s="2" t="s">
        <v>28333</v>
      </c>
      <c r="E5" s="2" t="s">
        <v>1134</v>
      </c>
      <c r="F5" s="2">
        <v>0.4</v>
      </c>
      <c r="G5" s="2" t="s">
        <v>28330</v>
      </c>
      <c r="H5" s="2" t="s">
        <v>27723</v>
      </c>
      <c r="I5" s="2"/>
    </row>
    <row r="6" spans="1:9" x14ac:dyDescent="0.3">
      <c r="A6" s="2">
        <v>4</v>
      </c>
      <c r="B6" s="2" t="s">
        <v>755</v>
      </c>
      <c r="C6" s="2" t="s">
        <v>811</v>
      </c>
      <c r="D6" s="2" t="s">
        <v>28334</v>
      </c>
      <c r="E6" s="2" t="s">
        <v>1160</v>
      </c>
      <c r="F6" s="2">
        <v>0.4</v>
      </c>
      <c r="G6" s="2" t="s">
        <v>28330</v>
      </c>
      <c r="H6" s="2" t="s">
        <v>27723</v>
      </c>
      <c r="I6" s="2"/>
    </row>
    <row r="7" spans="1:9" x14ac:dyDescent="0.3">
      <c r="A7" s="2">
        <v>5</v>
      </c>
      <c r="B7" s="2" t="s">
        <v>101</v>
      </c>
      <c r="C7" s="2" t="s">
        <v>241</v>
      </c>
      <c r="D7" s="2" t="s">
        <v>28335</v>
      </c>
      <c r="E7" s="2" t="s">
        <v>2484</v>
      </c>
      <c r="F7" s="2">
        <v>0.6</v>
      </c>
      <c r="G7" s="2" t="s">
        <v>28330</v>
      </c>
      <c r="H7" s="2" t="s">
        <v>27723</v>
      </c>
      <c r="I7" s="2"/>
    </row>
    <row r="8" spans="1:9" x14ac:dyDescent="0.3">
      <c r="A8" s="2">
        <v>6</v>
      </c>
      <c r="B8" s="2" t="s">
        <v>834</v>
      </c>
      <c r="C8" s="2" t="s">
        <v>28336</v>
      </c>
      <c r="D8" s="2" t="s">
        <v>28337</v>
      </c>
      <c r="E8" s="2" t="s">
        <v>2484</v>
      </c>
      <c r="F8" s="2">
        <v>0.8</v>
      </c>
      <c r="G8" s="2" t="s">
        <v>28330</v>
      </c>
      <c r="H8" s="2" t="s">
        <v>27723</v>
      </c>
      <c r="I8" s="2"/>
    </row>
    <row r="9" spans="1:9" x14ac:dyDescent="0.3">
      <c r="A9" s="2">
        <v>7</v>
      </c>
      <c r="B9" s="2" t="s">
        <v>28338</v>
      </c>
      <c r="C9" s="2" t="s">
        <v>101</v>
      </c>
      <c r="D9" s="2" t="s">
        <v>28339</v>
      </c>
      <c r="E9" s="2" t="s">
        <v>2484</v>
      </c>
      <c r="F9" s="2">
        <v>0.8</v>
      </c>
      <c r="G9" s="2" t="s">
        <v>28330</v>
      </c>
      <c r="H9" s="2" t="s">
        <v>27723</v>
      </c>
      <c r="I9" s="2"/>
    </row>
    <row r="10" spans="1:9" x14ac:dyDescent="0.3">
      <c r="A10" s="2">
        <v>8</v>
      </c>
      <c r="B10" s="2" t="s">
        <v>28340</v>
      </c>
      <c r="C10" s="2" t="s">
        <v>241</v>
      </c>
      <c r="D10" s="2" t="s">
        <v>28339</v>
      </c>
      <c r="E10" s="2" t="s">
        <v>2484</v>
      </c>
      <c r="F10" s="2">
        <v>1.38</v>
      </c>
      <c r="G10" s="2" t="s">
        <v>28330</v>
      </c>
      <c r="H10" s="2" t="s">
        <v>27723</v>
      </c>
      <c r="I10" s="2"/>
    </row>
    <row r="11" spans="1:9" x14ac:dyDescent="0.3">
      <c r="A11" s="2">
        <v>9</v>
      </c>
      <c r="B11" s="2" t="s">
        <v>28341</v>
      </c>
      <c r="C11" s="2" t="s">
        <v>241</v>
      </c>
      <c r="D11" s="2" t="s">
        <v>28342</v>
      </c>
      <c r="E11" s="2" t="s">
        <v>2484</v>
      </c>
      <c r="F11" s="2">
        <v>0.7</v>
      </c>
      <c r="G11" s="2" t="s">
        <v>28330</v>
      </c>
      <c r="H11" s="2" t="s">
        <v>27723</v>
      </c>
      <c r="I11" s="2"/>
    </row>
    <row r="12" spans="1:9" x14ac:dyDescent="0.3">
      <c r="A12" s="2">
        <v>10</v>
      </c>
      <c r="B12" s="2" t="s">
        <v>28343</v>
      </c>
      <c r="C12" s="2" t="s">
        <v>101</v>
      </c>
      <c r="D12" s="2" t="s">
        <v>28344</v>
      </c>
      <c r="E12" s="2" t="s">
        <v>1160</v>
      </c>
      <c r="F12" s="2">
        <v>1.2</v>
      </c>
      <c r="G12" s="2" t="s">
        <v>28330</v>
      </c>
      <c r="H12" s="2" t="s">
        <v>27723</v>
      </c>
      <c r="I12" s="2"/>
    </row>
    <row r="13" spans="1:9" x14ac:dyDescent="0.3">
      <c r="A13" s="2">
        <v>11</v>
      </c>
      <c r="B13" s="2" t="s">
        <v>28345</v>
      </c>
      <c r="C13" s="2" t="s">
        <v>253</v>
      </c>
      <c r="D13" s="2" t="s">
        <v>28346</v>
      </c>
      <c r="E13" s="2" t="s">
        <v>2484</v>
      </c>
      <c r="F13" s="2">
        <v>0.36</v>
      </c>
      <c r="G13" s="2" t="s">
        <v>28330</v>
      </c>
      <c r="H13" s="2" t="s">
        <v>27723</v>
      </c>
      <c r="I13" s="2"/>
    </row>
    <row r="14" spans="1:9" x14ac:dyDescent="0.3">
      <c r="A14" s="2">
        <v>12</v>
      </c>
      <c r="B14" s="2" t="s">
        <v>868</v>
      </c>
      <c r="C14" s="2" t="s">
        <v>1615</v>
      </c>
      <c r="D14" s="2" t="s">
        <v>28347</v>
      </c>
      <c r="E14" s="2" t="s">
        <v>2484</v>
      </c>
      <c r="F14" s="2">
        <v>0.6</v>
      </c>
      <c r="G14" s="2" t="s">
        <v>28330</v>
      </c>
      <c r="H14" s="2" t="s">
        <v>27723</v>
      </c>
      <c r="I14" s="2"/>
    </row>
    <row r="15" spans="1:9" x14ac:dyDescent="0.3">
      <c r="A15" s="2">
        <v>13</v>
      </c>
      <c r="B15" s="2" t="s">
        <v>28348</v>
      </c>
      <c r="C15" s="2" t="s">
        <v>64</v>
      </c>
      <c r="D15" s="2" t="s">
        <v>28349</v>
      </c>
      <c r="E15" s="2" t="s">
        <v>1160</v>
      </c>
      <c r="F15" s="2">
        <v>0.4</v>
      </c>
      <c r="G15" s="2" t="s">
        <v>28330</v>
      </c>
      <c r="H15" s="2" t="s">
        <v>27723</v>
      </c>
      <c r="I15" s="2"/>
    </row>
    <row r="16" spans="1:9" x14ac:dyDescent="0.3">
      <c r="A16" s="2">
        <v>14</v>
      </c>
      <c r="B16" s="2" t="s">
        <v>28350</v>
      </c>
      <c r="C16" s="2" t="s">
        <v>76</v>
      </c>
      <c r="D16" s="2" t="s">
        <v>28351</v>
      </c>
      <c r="E16" s="2" t="s">
        <v>2484</v>
      </c>
      <c r="F16" s="2">
        <v>0.4</v>
      </c>
      <c r="G16" s="2" t="s">
        <v>28330</v>
      </c>
      <c r="H16" s="2" t="s">
        <v>27723</v>
      </c>
      <c r="I16" s="2"/>
    </row>
    <row r="17" spans="1:9" x14ac:dyDescent="0.3">
      <c r="A17" s="2">
        <v>15</v>
      </c>
      <c r="B17" s="2" t="s">
        <v>28352</v>
      </c>
      <c r="C17" s="2" t="s">
        <v>64</v>
      </c>
      <c r="D17" s="2" t="s">
        <v>28353</v>
      </c>
      <c r="E17" s="2" t="s">
        <v>2484</v>
      </c>
      <c r="F17" s="2">
        <v>0.4</v>
      </c>
      <c r="G17" s="2" t="s">
        <v>28330</v>
      </c>
      <c r="H17" s="2" t="s">
        <v>27723</v>
      </c>
      <c r="I17" s="2"/>
    </row>
    <row r="18" spans="1:9" x14ac:dyDescent="0.3">
      <c r="A18" s="2">
        <v>16</v>
      </c>
      <c r="B18" s="2" t="s">
        <v>28354</v>
      </c>
      <c r="C18" s="2" t="s">
        <v>156</v>
      </c>
      <c r="D18" s="2" t="s">
        <v>28355</v>
      </c>
      <c r="E18" s="2" t="s">
        <v>2484</v>
      </c>
      <c r="F18" s="2">
        <v>0.4</v>
      </c>
      <c r="G18" s="2" t="s">
        <v>28330</v>
      </c>
      <c r="H18" s="2" t="s">
        <v>27723</v>
      </c>
      <c r="I18" s="2"/>
    </row>
    <row r="19" spans="1:9" x14ac:dyDescent="0.3">
      <c r="A19" s="2">
        <v>17</v>
      </c>
      <c r="B19" s="2" t="s">
        <v>28356</v>
      </c>
      <c r="C19" s="2" t="s">
        <v>4888</v>
      </c>
      <c r="D19" s="2" t="s">
        <v>28357</v>
      </c>
      <c r="E19" s="2" t="s">
        <v>1160</v>
      </c>
      <c r="F19" s="2">
        <v>0.44</v>
      </c>
      <c r="G19" s="2" t="s">
        <v>28330</v>
      </c>
      <c r="H19" s="2" t="s">
        <v>27723</v>
      </c>
      <c r="I19" s="2"/>
    </row>
    <row r="20" spans="1:9" x14ac:dyDescent="0.3">
      <c r="A20" s="2">
        <v>18</v>
      </c>
      <c r="B20" s="2" t="s">
        <v>253</v>
      </c>
      <c r="C20" s="2" t="s">
        <v>38</v>
      </c>
      <c r="D20" s="2" t="s">
        <v>28358</v>
      </c>
      <c r="E20" s="2" t="s">
        <v>1134</v>
      </c>
      <c r="F20" s="2">
        <v>0.4</v>
      </c>
      <c r="G20" s="2" t="s">
        <v>28330</v>
      </c>
      <c r="H20" s="2" t="s">
        <v>27723</v>
      </c>
      <c r="I20" s="2"/>
    </row>
    <row r="21" spans="1:9" x14ac:dyDescent="0.3">
      <c r="A21" s="2">
        <v>19</v>
      </c>
      <c r="B21" s="2" t="s">
        <v>28359</v>
      </c>
      <c r="C21" s="2" t="s">
        <v>1560</v>
      </c>
      <c r="D21" s="2" t="s">
        <v>28360</v>
      </c>
      <c r="E21" s="2" t="s">
        <v>1134</v>
      </c>
      <c r="F21" s="2">
        <v>1.2</v>
      </c>
      <c r="G21" s="2" t="s">
        <v>28330</v>
      </c>
      <c r="H21" s="2" t="s">
        <v>27723</v>
      </c>
      <c r="I21" s="2"/>
    </row>
    <row r="22" spans="1:9" x14ac:dyDescent="0.3">
      <c r="A22" s="2">
        <v>20</v>
      </c>
      <c r="B22" s="2" t="s">
        <v>868</v>
      </c>
      <c r="C22" s="2" t="s">
        <v>1331</v>
      </c>
      <c r="D22" s="2" t="s">
        <v>28361</v>
      </c>
      <c r="E22" s="2" t="s">
        <v>2484</v>
      </c>
      <c r="F22" s="2">
        <v>0.4</v>
      </c>
      <c r="G22" s="2" t="s">
        <v>28330</v>
      </c>
      <c r="H22" s="2" t="s">
        <v>27723</v>
      </c>
      <c r="I22" s="2"/>
    </row>
    <row r="23" spans="1:9" x14ac:dyDescent="0.3">
      <c r="A23" s="2">
        <v>21</v>
      </c>
      <c r="B23" s="2" t="s">
        <v>28362</v>
      </c>
      <c r="C23" s="2" t="s">
        <v>141</v>
      </c>
      <c r="D23" s="2" t="s">
        <v>28363</v>
      </c>
      <c r="E23" s="2" t="s">
        <v>1160</v>
      </c>
      <c r="F23" s="2">
        <v>0.8</v>
      </c>
      <c r="G23" s="2" t="s">
        <v>28330</v>
      </c>
      <c r="H23" s="2" t="s">
        <v>27723</v>
      </c>
      <c r="I23" s="2"/>
    </row>
    <row r="24" spans="1:9" x14ac:dyDescent="0.3">
      <c r="A24" s="2">
        <v>22</v>
      </c>
      <c r="B24" s="2" t="s">
        <v>28364</v>
      </c>
      <c r="C24" s="2" t="s">
        <v>807</v>
      </c>
      <c r="D24" s="2" t="s">
        <v>28365</v>
      </c>
      <c r="E24" s="2" t="s">
        <v>1160</v>
      </c>
      <c r="F24" s="2">
        <v>0.4</v>
      </c>
      <c r="G24" s="2" t="s">
        <v>28330</v>
      </c>
      <c r="H24" s="2" t="s">
        <v>27723</v>
      </c>
      <c r="I24" s="2"/>
    </row>
    <row r="25" spans="1:9" x14ac:dyDescent="0.3">
      <c r="A25" s="2">
        <v>23</v>
      </c>
      <c r="B25" s="2" t="s">
        <v>918</v>
      </c>
      <c r="C25" s="2" t="s">
        <v>1301</v>
      </c>
      <c r="D25" s="2" t="s">
        <v>28366</v>
      </c>
      <c r="E25" s="2" t="s">
        <v>1134</v>
      </c>
      <c r="F25" s="2">
        <v>0.4</v>
      </c>
      <c r="G25" s="2" t="s">
        <v>28330</v>
      </c>
      <c r="H25" s="2" t="s">
        <v>27723</v>
      </c>
      <c r="I25" s="2"/>
    </row>
    <row r="26" spans="1:9" x14ac:dyDescent="0.3">
      <c r="A26" s="2">
        <v>24</v>
      </c>
      <c r="B26" s="2" t="s">
        <v>139</v>
      </c>
      <c r="C26" s="2" t="s">
        <v>64</v>
      </c>
      <c r="D26" s="2" t="s">
        <v>28367</v>
      </c>
      <c r="E26" s="2" t="s">
        <v>2484</v>
      </c>
      <c r="F26" s="2">
        <v>0.4</v>
      </c>
      <c r="G26" s="2" t="s">
        <v>28330</v>
      </c>
      <c r="H26" s="2" t="s">
        <v>27723</v>
      </c>
      <c r="I26" s="2"/>
    </row>
    <row r="27" spans="1:9" x14ac:dyDescent="0.3">
      <c r="A27" s="2">
        <v>25</v>
      </c>
      <c r="B27" s="2" t="s">
        <v>1331</v>
      </c>
      <c r="C27" s="2" t="s">
        <v>112</v>
      </c>
      <c r="D27" s="2" t="s">
        <v>28368</v>
      </c>
      <c r="E27" s="2" t="s">
        <v>2484</v>
      </c>
      <c r="F27" s="2">
        <v>0.32</v>
      </c>
      <c r="G27" s="2" t="s">
        <v>28330</v>
      </c>
      <c r="H27" s="2" t="s">
        <v>27723</v>
      </c>
      <c r="I27" s="2"/>
    </row>
    <row r="28" spans="1:9" x14ac:dyDescent="0.3">
      <c r="A28" s="2">
        <v>26</v>
      </c>
      <c r="B28" s="2" t="s">
        <v>28369</v>
      </c>
      <c r="C28" s="2" t="s">
        <v>495</v>
      </c>
      <c r="D28" s="2" t="s">
        <v>28370</v>
      </c>
      <c r="E28" s="2" t="s">
        <v>2484</v>
      </c>
      <c r="F28" s="2">
        <v>0.8</v>
      </c>
      <c r="G28" s="2" t="s">
        <v>28330</v>
      </c>
      <c r="H28" s="2" t="s">
        <v>27723</v>
      </c>
      <c r="I28" s="2"/>
    </row>
    <row r="29" spans="1:9" x14ac:dyDescent="0.3">
      <c r="A29" s="2">
        <v>27</v>
      </c>
      <c r="B29" s="2" t="s">
        <v>28371</v>
      </c>
      <c r="C29" s="2" t="s">
        <v>64</v>
      </c>
      <c r="D29" s="2" t="s">
        <v>28372</v>
      </c>
      <c r="E29" s="2" t="s">
        <v>2484</v>
      </c>
      <c r="F29" s="2">
        <v>0.34</v>
      </c>
      <c r="G29" s="2" t="s">
        <v>28330</v>
      </c>
      <c r="H29" s="2" t="s">
        <v>27723</v>
      </c>
      <c r="I29" s="2"/>
    </row>
    <row r="30" spans="1:9" x14ac:dyDescent="0.3">
      <c r="A30" s="2">
        <v>28</v>
      </c>
      <c r="B30" s="2" t="s">
        <v>28373</v>
      </c>
      <c r="C30" s="2" t="s">
        <v>54</v>
      </c>
      <c r="D30" s="2" t="s">
        <v>28374</v>
      </c>
      <c r="E30" s="2" t="s">
        <v>2484</v>
      </c>
      <c r="F30" s="2">
        <v>0.2</v>
      </c>
      <c r="G30" s="2" t="s">
        <v>28330</v>
      </c>
      <c r="H30" s="2" t="s">
        <v>27723</v>
      </c>
      <c r="I30" s="2"/>
    </row>
    <row r="31" spans="1:9" x14ac:dyDescent="0.3">
      <c r="A31" s="2">
        <v>29</v>
      </c>
      <c r="B31" s="2" t="s">
        <v>28375</v>
      </c>
      <c r="C31" s="2" t="s">
        <v>2633</v>
      </c>
      <c r="D31" s="2" t="s">
        <v>28376</v>
      </c>
      <c r="E31" s="2" t="s">
        <v>2484</v>
      </c>
      <c r="F31" s="2">
        <v>0.8</v>
      </c>
      <c r="G31" s="2" t="s">
        <v>28330</v>
      </c>
      <c r="H31" s="2" t="s">
        <v>27723</v>
      </c>
      <c r="I31" s="2"/>
    </row>
    <row r="32" spans="1:9" x14ac:dyDescent="0.3">
      <c r="A32" s="2">
        <v>30</v>
      </c>
      <c r="B32" s="2" t="s">
        <v>28377</v>
      </c>
      <c r="C32" s="2" t="s">
        <v>101</v>
      </c>
      <c r="D32" s="2" t="s">
        <v>28378</v>
      </c>
      <c r="E32" s="2" t="s">
        <v>1160</v>
      </c>
      <c r="F32" s="2">
        <v>1.21</v>
      </c>
      <c r="G32" s="2" t="s">
        <v>28330</v>
      </c>
      <c r="H32" s="2" t="s">
        <v>27723</v>
      </c>
      <c r="I32" s="2"/>
    </row>
    <row r="33" spans="1:9" x14ac:dyDescent="0.3">
      <c r="A33" s="2">
        <v>31</v>
      </c>
      <c r="B33" s="2" t="s">
        <v>28379</v>
      </c>
      <c r="C33" s="2" t="s">
        <v>28380</v>
      </c>
      <c r="D33" s="2" t="s">
        <v>28381</v>
      </c>
      <c r="E33" s="2" t="s">
        <v>1160</v>
      </c>
      <c r="F33" s="2">
        <v>0.56999999999999995</v>
      </c>
      <c r="G33" s="2" t="s">
        <v>28330</v>
      </c>
      <c r="H33" s="2" t="s">
        <v>27723</v>
      </c>
      <c r="I33" s="2"/>
    </row>
    <row r="34" spans="1:9" x14ac:dyDescent="0.3">
      <c r="A34" s="2">
        <v>32</v>
      </c>
      <c r="B34" s="2" t="s">
        <v>28382</v>
      </c>
      <c r="C34" s="2" t="s">
        <v>19</v>
      </c>
      <c r="D34" s="2" t="s">
        <v>28383</v>
      </c>
      <c r="E34" s="2" t="s">
        <v>1134</v>
      </c>
      <c r="F34" s="2">
        <v>0.4</v>
      </c>
      <c r="G34" s="2" t="s">
        <v>28330</v>
      </c>
      <c r="H34" s="2" t="s">
        <v>27723</v>
      </c>
      <c r="I34" s="2"/>
    </row>
    <row r="35" spans="1:9" x14ac:dyDescent="0.3">
      <c r="A35" s="2">
        <v>33</v>
      </c>
      <c r="B35" s="2" t="s">
        <v>28384</v>
      </c>
      <c r="C35" s="2" t="s">
        <v>19</v>
      </c>
      <c r="D35" s="2" t="s">
        <v>28385</v>
      </c>
      <c r="E35" s="2" t="s">
        <v>1160</v>
      </c>
      <c r="F35" s="2">
        <v>0.4</v>
      </c>
      <c r="G35" s="2" t="s">
        <v>28330</v>
      </c>
      <c r="H35" s="2" t="s">
        <v>27723</v>
      </c>
      <c r="I35" s="2"/>
    </row>
    <row r="36" spans="1:9" x14ac:dyDescent="0.3">
      <c r="A36" s="2">
        <v>34</v>
      </c>
      <c r="B36" s="2" t="s">
        <v>28386</v>
      </c>
      <c r="C36" s="2" t="s">
        <v>28387</v>
      </c>
      <c r="D36" s="2" t="s">
        <v>28388</v>
      </c>
      <c r="E36" s="2" t="s">
        <v>1160</v>
      </c>
      <c r="F36" s="2">
        <v>0.4</v>
      </c>
      <c r="G36" s="2" t="s">
        <v>28330</v>
      </c>
      <c r="H36" s="2" t="s">
        <v>27723</v>
      </c>
      <c r="I36" s="2"/>
    </row>
    <row r="37" spans="1:9" x14ac:dyDescent="0.3">
      <c r="A37" s="2">
        <v>35</v>
      </c>
      <c r="B37" s="2" t="s">
        <v>28389</v>
      </c>
      <c r="C37" s="2" t="s">
        <v>166</v>
      </c>
      <c r="D37" s="2" t="s">
        <v>28390</v>
      </c>
      <c r="E37" s="2" t="s">
        <v>1160</v>
      </c>
      <c r="F37" s="2">
        <v>0.4</v>
      </c>
      <c r="G37" s="2" t="s">
        <v>28330</v>
      </c>
      <c r="H37" s="2" t="s">
        <v>27723</v>
      </c>
      <c r="I37" s="2"/>
    </row>
    <row r="38" spans="1:9" x14ac:dyDescent="0.3">
      <c r="A38" s="2">
        <v>36</v>
      </c>
      <c r="B38" s="2" t="s">
        <v>28391</v>
      </c>
      <c r="C38" s="2" t="s">
        <v>28392</v>
      </c>
      <c r="D38" s="2" t="s">
        <v>28393</v>
      </c>
      <c r="E38" s="2" t="s">
        <v>1160</v>
      </c>
      <c r="F38" s="2">
        <v>0.4</v>
      </c>
      <c r="G38" s="2" t="s">
        <v>28330</v>
      </c>
      <c r="H38" s="2" t="s">
        <v>27723</v>
      </c>
      <c r="I38" s="2"/>
    </row>
    <row r="39" spans="1:9" x14ac:dyDescent="0.3">
      <c r="A39" s="2">
        <v>37</v>
      </c>
      <c r="B39" s="2" t="s">
        <v>28394</v>
      </c>
      <c r="C39" s="2" t="s">
        <v>7615</v>
      </c>
      <c r="D39" s="2" t="s">
        <v>28395</v>
      </c>
      <c r="E39" s="2" t="s">
        <v>2484</v>
      </c>
      <c r="F39" s="2">
        <v>0.4</v>
      </c>
      <c r="G39" s="2" t="s">
        <v>28330</v>
      </c>
      <c r="H39" s="2" t="s">
        <v>27723</v>
      </c>
      <c r="I39" s="2"/>
    </row>
    <row r="40" spans="1:9" x14ac:dyDescent="0.3">
      <c r="A40" s="2">
        <v>38</v>
      </c>
      <c r="B40" s="2" t="s">
        <v>798</v>
      </c>
      <c r="C40" s="2" t="s">
        <v>3249</v>
      </c>
      <c r="D40" s="2" t="s">
        <v>28396</v>
      </c>
      <c r="E40" s="2" t="s">
        <v>1160</v>
      </c>
      <c r="F40" s="2">
        <v>0.5</v>
      </c>
      <c r="G40" s="2" t="s">
        <v>28330</v>
      </c>
      <c r="H40" s="2" t="s">
        <v>27723</v>
      </c>
      <c r="I40" s="2"/>
    </row>
    <row r="41" spans="1:9" x14ac:dyDescent="0.3">
      <c r="A41" s="2">
        <v>39</v>
      </c>
      <c r="B41" s="2" t="s">
        <v>28397</v>
      </c>
      <c r="C41" s="2" t="s">
        <v>19</v>
      </c>
      <c r="D41" s="2" t="s">
        <v>28398</v>
      </c>
      <c r="E41" s="2" t="s">
        <v>1134</v>
      </c>
      <c r="F41" s="2">
        <v>0.8</v>
      </c>
      <c r="G41" s="2" t="s">
        <v>28330</v>
      </c>
      <c r="H41" s="2" t="s">
        <v>27723</v>
      </c>
      <c r="I41" s="2"/>
    </row>
    <row r="42" spans="1:9" x14ac:dyDescent="0.3">
      <c r="A42" s="2">
        <v>40</v>
      </c>
      <c r="B42" s="2" t="s">
        <v>28399</v>
      </c>
      <c r="C42" s="2" t="s">
        <v>54</v>
      </c>
      <c r="D42" s="2" t="s">
        <v>28400</v>
      </c>
      <c r="E42" s="2" t="s">
        <v>1134</v>
      </c>
      <c r="F42" s="2">
        <v>1.2</v>
      </c>
      <c r="G42" s="2" t="s">
        <v>28330</v>
      </c>
      <c r="H42" s="2" t="s">
        <v>27723</v>
      </c>
      <c r="I42" s="2"/>
    </row>
    <row r="43" spans="1:9" x14ac:dyDescent="0.3">
      <c r="A43" s="2">
        <v>41</v>
      </c>
      <c r="B43" s="2" t="s">
        <v>28401</v>
      </c>
      <c r="C43" s="2" t="s">
        <v>28402</v>
      </c>
      <c r="D43" s="2" t="s">
        <v>28400</v>
      </c>
      <c r="E43" s="2" t="s">
        <v>1134</v>
      </c>
      <c r="F43" s="2">
        <v>0.5</v>
      </c>
      <c r="G43" s="2" t="s">
        <v>28330</v>
      </c>
      <c r="H43" s="2" t="s">
        <v>27723</v>
      </c>
      <c r="I43" s="2"/>
    </row>
    <row r="44" spans="1:9" x14ac:dyDescent="0.3">
      <c r="A44" s="2">
        <v>42</v>
      </c>
      <c r="B44" s="2" t="s">
        <v>28403</v>
      </c>
      <c r="C44" s="2" t="s">
        <v>19</v>
      </c>
      <c r="D44" s="2" t="s">
        <v>28404</v>
      </c>
      <c r="E44" s="2" t="s">
        <v>1134</v>
      </c>
      <c r="F44" s="2">
        <v>0.5</v>
      </c>
      <c r="G44" s="2" t="s">
        <v>28330</v>
      </c>
      <c r="H44" s="2" t="s">
        <v>27723</v>
      </c>
      <c r="I44" s="2"/>
    </row>
    <row r="45" spans="1:9" x14ac:dyDescent="0.3">
      <c r="A45" s="2">
        <v>43</v>
      </c>
      <c r="B45" s="2" t="s">
        <v>28405</v>
      </c>
      <c r="C45" s="2" t="s">
        <v>1313</v>
      </c>
      <c r="D45" s="2" t="s">
        <v>28406</v>
      </c>
      <c r="E45" s="2" t="s">
        <v>1134</v>
      </c>
      <c r="F45" s="2">
        <v>0.2</v>
      </c>
      <c r="G45" s="2" t="s">
        <v>28330</v>
      </c>
      <c r="H45" s="2" t="s">
        <v>27723</v>
      </c>
      <c r="I45" s="2"/>
    </row>
    <row r="46" spans="1:9" x14ac:dyDescent="0.3">
      <c r="A46" s="2">
        <v>44</v>
      </c>
      <c r="B46" s="2" t="s">
        <v>838</v>
      </c>
      <c r="C46" s="2" t="s">
        <v>307</v>
      </c>
      <c r="D46" s="2" t="s">
        <v>28407</v>
      </c>
      <c r="E46" s="2" t="s">
        <v>1134</v>
      </c>
      <c r="F46" s="2">
        <v>0.8</v>
      </c>
      <c r="G46" s="2" t="s">
        <v>28330</v>
      </c>
      <c r="H46" s="2" t="s">
        <v>27723</v>
      </c>
      <c r="I46" s="2"/>
    </row>
    <row r="47" spans="1:9" x14ac:dyDescent="0.3">
      <c r="A47" s="2">
        <v>45</v>
      </c>
      <c r="B47" s="2" t="s">
        <v>28408</v>
      </c>
      <c r="C47" s="2" t="s">
        <v>2494</v>
      </c>
      <c r="D47" s="2" t="s">
        <v>28409</v>
      </c>
      <c r="E47" s="2" t="s">
        <v>1160</v>
      </c>
      <c r="F47" s="2">
        <v>0.4</v>
      </c>
      <c r="G47" s="2" t="s">
        <v>28330</v>
      </c>
      <c r="H47" s="2" t="s">
        <v>27723</v>
      </c>
      <c r="I47" s="2"/>
    </row>
    <row r="48" spans="1:9" x14ac:dyDescent="0.3">
      <c r="A48" s="2">
        <v>46</v>
      </c>
      <c r="B48" s="2" t="s">
        <v>28410</v>
      </c>
      <c r="C48" s="2" t="s">
        <v>2035</v>
      </c>
      <c r="D48" s="2" t="s">
        <v>28411</v>
      </c>
      <c r="E48" s="2" t="s">
        <v>2484</v>
      </c>
      <c r="F48" s="2">
        <v>0.3</v>
      </c>
      <c r="G48" s="2" t="s">
        <v>28330</v>
      </c>
      <c r="H48" s="2" t="s">
        <v>27723</v>
      </c>
      <c r="I48" s="2"/>
    </row>
    <row r="49" spans="1:9" x14ac:dyDescent="0.3">
      <c r="A49" s="2">
        <v>47</v>
      </c>
      <c r="B49" s="2" t="s">
        <v>918</v>
      </c>
      <c r="C49" s="2" t="s">
        <v>1301</v>
      </c>
      <c r="D49" s="2" t="s">
        <v>28368</v>
      </c>
      <c r="E49" s="2" t="s">
        <v>2484</v>
      </c>
      <c r="F49" s="2">
        <v>0.32</v>
      </c>
      <c r="G49" s="2" t="s">
        <v>28330</v>
      </c>
      <c r="H49" s="2" t="s">
        <v>27723</v>
      </c>
      <c r="I49" s="2"/>
    </row>
    <row r="50" spans="1:9" x14ac:dyDescent="0.3">
      <c r="A50" s="2">
        <v>48</v>
      </c>
      <c r="B50" s="2" t="s">
        <v>897</v>
      </c>
      <c r="C50" s="2" t="s">
        <v>2494</v>
      </c>
      <c r="D50" s="2" t="s">
        <v>28412</v>
      </c>
      <c r="E50" s="2" t="s">
        <v>1160</v>
      </c>
      <c r="F50" s="2">
        <v>0.8</v>
      </c>
      <c r="G50" s="2" t="s">
        <v>28330</v>
      </c>
      <c r="H50" s="2" t="s">
        <v>27723</v>
      </c>
      <c r="I50" s="2"/>
    </row>
    <row r="51" spans="1:9" x14ac:dyDescent="0.3">
      <c r="A51" s="2">
        <v>49</v>
      </c>
      <c r="B51" s="2" t="s">
        <v>28413</v>
      </c>
      <c r="C51" s="2" t="s">
        <v>832</v>
      </c>
      <c r="D51" s="2" t="s">
        <v>28414</v>
      </c>
      <c r="E51" s="2" t="s">
        <v>2484</v>
      </c>
      <c r="F51" s="2">
        <v>0.8</v>
      </c>
      <c r="G51" s="2" t="s">
        <v>28330</v>
      </c>
      <c r="H51" s="2" t="s">
        <v>27723</v>
      </c>
      <c r="I51" s="2"/>
    </row>
    <row r="52" spans="1:9" x14ac:dyDescent="0.3">
      <c r="A52" s="2">
        <v>50</v>
      </c>
      <c r="B52" s="2" t="s">
        <v>28415</v>
      </c>
      <c r="C52" s="2" t="s">
        <v>844</v>
      </c>
      <c r="D52" s="2" t="s">
        <v>28414</v>
      </c>
      <c r="E52" s="2" t="s">
        <v>2484</v>
      </c>
      <c r="F52" s="2">
        <v>0.4</v>
      </c>
      <c r="G52" s="2" t="s">
        <v>28330</v>
      </c>
      <c r="H52" s="2" t="s">
        <v>27723</v>
      </c>
      <c r="I52" s="2"/>
    </row>
    <row r="53" spans="1:9" x14ac:dyDescent="0.3">
      <c r="A53" s="2">
        <v>51</v>
      </c>
      <c r="B53" s="2" t="s">
        <v>3077</v>
      </c>
      <c r="C53" s="2" t="s">
        <v>156</v>
      </c>
      <c r="D53" s="2" t="s">
        <v>28416</v>
      </c>
      <c r="E53" s="2" t="s">
        <v>1160</v>
      </c>
      <c r="F53" s="2">
        <v>0.4</v>
      </c>
      <c r="G53" s="2" t="s">
        <v>28330</v>
      </c>
      <c r="H53" s="2" t="s">
        <v>27723</v>
      </c>
      <c r="I53" s="2"/>
    </row>
    <row r="54" spans="1:9" x14ac:dyDescent="0.3">
      <c r="A54" s="2">
        <v>52</v>
      </c>
      <c r="B54" s="2" t="s">
        <v>835</v>
      </c>
      <c r="C54" s="2" t="s">
        <v>85</v>
      </c>
      <c r="D54" s="2" t="s">
        <v>28417</v>
      </c>
      <c r="E54" s="2" t="s">
        <v>2484</v>
      </c>
      <c r="F54" s="2">
        <v>0.4</v>
      </c>
      <c r="G54" s="2" t="s">
        <v>28330</v>
      </c>
      <c r="H54" s="2" t="s">
        <v>27723</v>
      </c>
      <c r="I54" s="2"/>
    </row>
    <row r="55" spans="1:9" x14ac:dyDescent="0.3">
      <c r="A55" s="2">
        <v>53</v>
      </c>
      <c r="B55" s="2" t="s">
        <v>28418</v>
      </c>
      <c r="C55" s="2" t="s">
        <v>832</v>
      </c>
      <c r="D55" s="2" t="s">
        <v>28419</v>
      </c>
      <c r="E55" s="2" t="s">
        <v>2484</v>
      </c>
      <c r="F55" s="2">
        <v>0.8</v>
      </c>
      <c r="G55" s="2" t="s">
        <v>28330</v>
      </c>
      <c r="H55" s="2" t="s">
        <v>27723</v>
      </c>
      <c r="I55" s="2"/>
    </row>
    <row r="56" spans="1:9" x14ac:dyDescent="0.3">
      <c r="A56" s="2">
        <v>54</v>
      </c>
      <c r="B56" s="2" t="s">
        <v>28420</v>
      </c>
      <c r="C56" s="2" t="s">
        <v>76</v>
      </c>
      <c r="D56" s="2" t="s">
        <v>28421</v>
      </c>
      <c r="E56" s="2" t="s">
        <v>1160</v>
      </c>
      <c r="F56" s="2">
        <v>0.4</v>
      </c>
      <c r="G56" s="2" t="s">
        <v>28330</v>
      </c>
      <c r="H56" s="2" t="s">
        <v>27723</v>
      </c>
      <c r="I56" s="2"/>
    </row>
    <row r="57" spans="1:9" x14ac:dyDescent="0.3">
      <c r="A57" s="2">
        <v>55</v>
      </c>
      <c r="B57" s="2" t="s">
        <v>3408</v>
      </c>
      <c r="C57" s="2" t="s">
        <v>807</v>
      </c>
      <c r="D57" s="2" t="s">
        <v>28422</v>
      </c>
      <c r="E57" s="2" t="s">
        <v>1160</v>
      </c>
      <c r="F57" s="2">
        <v>0.6</v>
      </c>
      <c r="G57" s="2" t="s">
        <v>28330</v>
      </c>
      <c r="H57" s="2" t="s">
        <v>27723</v>
      </c>
      <c r="I57" s="2"/>
    </row>
    <row r="58" spans="1:9" x14ac:dyDescent="0.3">
      <c r="A58" s="2">
        <v>56</v>
      </c>
      <c r="B58" s="2" t="s">
        <v>28423</v>
      </c>
      <c r="C58" s="2" t="s">
        <v>38</v>
      </c>
      <c r="D58" s="2" t="s">
        <v>28424</v>
      </c>
      <c r="E58" s="2" t="s">
        <v>1134</v>
      </c>
      <c r="F58" s="2">
        <v>0.8</v>
      </c>
      <c r="G58" s="2" t="s">
        <v>28330</v>
      </c>
      <c r="H58" s="2" t="s">
        <v>27723</v>
      </c>
      <c r="I58" s="2"/>
    </row>
    <row r="59" spans="1:9" x14ac:dyDescent="0.3">
      <c r="A59" s="2">
        <v>57</v>
      </c>
      <c r="B59" s="2" t="s">
        <v>28425</v>
      </c>
      <c r="C59" s="2" t="s">
        <v>74</v>
      </c>
      <c r="D59" s="2" t="s">
        <v>28426</v>
      </c>
      <c r="E59" s="2" t="s">
        <v>1134</v>
      </c>
      <c r="F59" s="2">
        <v>0.8</v>
      </c>
      <c r="G59" s="2" t="s">
        <v>28330</v>
      </c>
      <c r="H59" s="2" t="s">
        <v>27723</v>
      </c>
      <c r="I59" s="2"/>
    </row>
    <row r="60" spans="1:9" x14ac:dyDescent="0.3">
      <c r="A60" s="2">
        <v>58</v>
      </c>
      <c r="B60" s="2" t="s">
        <v>6962</v>
      </c>
      <c r="C60" s="2" t="s">
        <v>1278</v>
      </c>
      <c r="D60" s="2" t="s">
        <v>28427</v>
      </c>
      <c r="E60" s="2" t="s">
        <v>1160</v>
      </c>
      <c r="F60" s="2">
        <v>0.4</v>
      </c>
      <c r="G60" s="2" t="s">
        <v>28330</v>
      </c>
      <c r="H60" s="2" t="s">
        <v>27723</v>
      </c>
      <c r="I60" s="2"/>
    </row>
    <row r="61" spans="1:9" x14ac:dyDescent="0.3">
      <c r="A61" s="2">
        <v>59</v>
      </c>
      <c r="B61" s="2" t="s">
        <v>3881</v>
      </c>
      <c r="C61" s="2" t="s">
        <v>76</v>
      </c>
      <c r="D61" s="2" t="s">
        <v>28428</v>
      </c>
      <c r="E61" s="2" t="s">
        <v>1134</v>
      </c>
      <c r="F61" s="2">
        <v>0.4</v>
      </c>
      <c r="G61" s="2" t="s">
        <v>28330</v>
      </c>
      <c r="H61" s="2" t="s">
        <v>27723</v>
      </c>
      <c r="I61" s="2"/>
    </row>
    <row r="62" spans="1:9" x14ac:dyDescent="0.3">
      <c r="A62" s="2">
        <v>60</v>
      </c>
      <c r="B62" s="2" t="s">
        <v>2494</v>
      </c>
      <c r="C62" s="2" t="s">
        <v>1301</v>
      </c>
      <c r="D62" s="2" t="s">
        <v>28429</v>
      </c>
      <c r="E62" s="2" t="s">
        <v>1160</v>
      </c>
      <c r="F62" s="2">
        <v>0.4</v>
      </c>
      <c r="G62" s="2" t="s">
        <v>28330</v>
      </c>
      <c r="H62" s="2" t="s">
        <v>27723</v>
      </c>
      <c r="I62" s="2"/>
    </row>
    <row r="63" spans="1:9" x14ac:dyDescent="0.3">
      <c r="A63" s="2">
        <v>61</v>
      </c>
      <c r="B63" s="2" t="s">
        <v>28430</v>
      </c>
      <c r="C63" s="2" t="s">
        <v>19</v>
      </c>
      <c r="D63" s="2" t="s">
        <v>28431</v>
      </c>
      <c r="E63" s="2" t="s">
        <v>1134</v>
      </c>
      <c r="F63" s="2">
        <v>0.4</v>
      </c>
      <c r="G63" s="2" t="s">
        <v>28330</v>
      </c>
      <c r="H63" s="2" t="s">
        <v>27723</v>
      </c>
      <c r="I63" s="2"/>
    </row>
    <row r="64" spans="1:9" x14ac:dyDescent="0.3">
      <c r="A64" s="2">
        <v>62</v>
      </c>
      <c r="B64" s="2" t="s">
        <v>2507</v>
      </c>
      <c r="C64" s="2" t="s">
        <v>19</v>
      </c>
      <c r="D64" s="2" t="s">
        <v>28432</v>
      </c>
      <c r="E64" s="2" t="s">
        <v>28433</v>
      </c>
      <c r="F64" s="2">
        <v>1</v>
      </c>
      <c r="G64" s="2" t="s">
        <v>28330</v>
      </c>
      <c r="H64" s="2" t="s">
        <v>27723</v>
      </c>
      <c r="I64" s="2"/>
    </row>
    <row r="65" spans="1:9" x14ac:dyDescent="0.3">
      <c r="A65" s="2">
        <v>63</v>
      </c>
      <c r="B65" s="2" t="s">
        <v>732</v>
      </c>
      <c r="C65" s="2" t="s">
        <v>1301</v>
      </c>
      <c r="D65" s="2" t="s">
        <v>28429</v>
      </c>
      <c r="E65" s="2" t="s">
        <v>1160</v>
      </c>
      <c r="F65" s="2">
        <v>0.4</v>
      </c>
      <c r="G65" s="2" t="s">
        <v>28330</v>
      </c>
      <c r="H65" s="2" t="s">
        <v>27723</v>
      </c>
      <c r="I65" s="2"/>
    </row>
    <row r="66" spans="1:9" x14ac:dyDescent="0.3">
      <c r="A66" s="2">
        <v>64</v>
      </c>
      <c r="B66" s="2" t="s">
        <v>28434</v>
      </c>
      <c r="C66" s="2" t="s">
        <v>19</v>
      </c>
      <c r="D66" s="2" t="s">
        <v>28435</v>
      </c>
      <c r="E66" s="2" t="s">
        <v>1134</v>
      </c>
      <c r="F66" s="2">
        <v>0.4</v>
      </c>
      <c r="G66" s="2" t="s">
        <v>28330</v>
      </c>
      <c r="H66" s="2" t="s">
        <v>27723</v>
      </c>
      <c r="I66" s="2"/>
    </row>
    <row r="67" spans="1:9" x14ac:dyDescent="0.3">
      <c r="A67" s="2">
        <v>65</v>
      </c>
      <c r="B67" s="2" t="s">
        <v>28436</v>
      </c>
      <c r="C67" s="2" t="s">
        <v>19</v>
      </c>
      <c r="D67" s="2" t="s">
        <v>28437</v>
      </c>
      <c r="E67" s="2" t="s">
        <v>2484</v>
      </c>
      <c r="F67" s="2">
        <v>0.4</v>
      </c>
      <c r="G67" s="2" t="s">
        <v>28330</v>
      </c>
      <c r="H67" s="2" t="s">
        <v>27723</v>
      </c>
      <c r="I67" s="2"/>
    </row>
    <row r="68" spans="1:9" x14ac:dyDescent="0.3">
      <c r="A68" s="2">
        <v>66</v>
      </c>
      <c r="B68" s="2" t="s">
        <v>28438</v>
      </c>
      <c r="C68" s="2" t="s">
        <v>795</v>
      </c>
      <c r="D68" s="2" t="s">
        <v>28439</v>
      </c>
      <c r="E68" s="2" t="s">
        <v>1134</v>
      </c>
      <c r="F68" s="2">
        <v>0.6</v>
      </c>
      <c r="G68" s="2" t="s">
        <v>28330</v>
      </c>
      <c r="H68" s="2" t="s">
        <v>27723</v>
      </c>
      <c r="I68" s="2"/>
    </row>
    <row r="69" spans="1:9" x14ac:dyDescent="0.3">
      <c r="A69" s="2">
        <v>67</v>
      </c>
      <c r="B69" s="2" t="s">
        <v>27737</v>
      </c>
      <c r="C69" s="2" t="s">
        <v>831</v>
      </c>
      <c r="D69" s="2" t="s">
        <v>28416</v>
      </c>
      <c r="E69" s="2" t="s">
        <v>1160</v>
      </c>
      <c r="F69" s="2">
        <v>0.4</v>
      </c>
      <c r="G69" s="2" t="s">
        <v>28330</v>
      </c>
      <c r="H69" s="2" t="s">
        <v>27723</v>
      </c>
      <c r="I69" s="2"/>
    </row>
    <row r="70" spans="1:9" x14ac:dyDescent="0.3">
      <c r="A70" s="2">
        <v>68</v>
      </c>
      <c r="B70" s="2" t="s">
        <v>28440</v>
      </c>
      <c r="C70" s="2" t="s">
        <v>795</v>
      </c>
      <c r="D70" s="2" t="s">
        <v>28439</v>
      </c>
      <c r="E70" s="2" t="s">
        <v>1134</v>
      </c>
      <c r="F70" s="2">
        <v>0.8</v>
      </c>
      <c r="G70" s="2" t="s">
        <v>28330</v>
      </c>
      <c r="H70" s="2" t="s">
        <v>27723</v>
      </c>
      <c r="I70" s="2"/>
    </row>
    <row r="71" spans="1:9" x14ac:dyDescent="0.3">
      <c r="A71" s="2">
        <v>69</v>
      </c>
      <c r="B71" s="2" t="s">
        <v>28441</v>
      </c>
      <c r="C71" s="2" t="s">
        <v>253</v>
      </c>
      <c r="D71" s="2" t="s">
        <v>28424</v>
      </c>
      <c r="E71" s="2" t="s">
        <v>1134</v>
      </c>
      <c r="F71" s="2">
        <v>0.4</v>
      </c>
      <c r="G71" s="2" t="s">
        <v>28330</v>
      </c>
      <c r="H71" s="2" t="s">
        <v>27723</v>
      </c>
      <c r="I71" s="2"/>
    </row>
    <row r="72" spans="1:9" x14ac:dyDescent="0.3">
      <c r="A72" s="2">
        <v>70</v>
      </c>
      <c r="B72" s="2" t="s">
        <v>1331</v>
      </c>
      <c r="C72" s="2" t="s">
        <v>799</v>
      </c>
      <c r="D72" s="2" t="s">
        <v>28442</v>
      </c>
      <c r="E72" s="2" t="s">
        <v>1160</v>
      </c>
      <c r="F72" s="2">
        <v>0.4</v>
      </c>
      <c r="G72" s="2" t="s">
        <v>28330</v>
      </c>
      <c r="H72" s="2" t="s">
        <v>27723</v>
      </c>
      <c r="I72" s="2"/>
    </row>
    <row r="73" spans="1:9" x14ac:dyDescent="0.3">
      <c r="A73" s="2">
        <v>71</v>
      </c>
      <c r="B73" s="2" t="s">
        <v>2600</v>
      </c>
      <c r="C73" s="2" t="s">
        <v>19</v>
      </c>
      <c r="D73" s="2" t="s">
        <v>28443</v>
      </c>
      <c r="E73" s="2" t="s">
        <v>1134</v>
      </c>
      <c r="F73" s="2">
        <v>0.82</v>
      </c>
      <c r="G73" s="2" t="s">
        <v>28330</v>
      </c>
      <c r="H73" s="2" t="s">
        <v>27723</v>
      </c>
      <c r="I73" s="2"/>
    </row>
    <row r="74" spans="1:9" x14ac:dyDescent="0.3">
      <c r="A74" s="2">
        <v>72</v>
      </c>
      <c r="B74" s="2" t="s">
        <v>3134</v>
      </c>
      <c r="C74" s="2" t="s">
        <v>96</v>
      </c>
      <c r="D74" s="2" t="s">
        <v>28444</v>
      </c>
      <c r="E74" s="2" t="s">
        <v>1134</v>
      </c>
      <c r="F74" s="2">
        <v>0.8</v>
      </c>
      <c r="G74" s="2" t="s">
        <v>28330</v>
      </c>
      <c r="H74" s="2" t="s">
        <v>27723</v>
      </c>
      <c r="I74" s="2"/>
    </row>
    <row r="75" spans="1:9" x14ac:dyDescent="0.3">
      <c r="A75" s="2">
        <v>73</v>
      </c>
      <c r="B75" s="2" t="s">
        <v>27935</v>
      </c>
      <c r="C75" s="2" t="s">
        <v>19</v>
      </c>
      <c r="D75" s="2" t="s">
        <v>28445</v>
      </c>
      <c r="E75" s="2" t="s">
        <v>1160</v>
      </c>
      <c r="F75" s="2">
        <v>0.8</v>
      </c>
      <c r="G75" s="2" t="s">
        <v>28330</v>
      </c>
      <c r="H75" s="2" t="s">
        <v>27723</v>
      </c>
      <c r="I75" s="2"/>
    </row>
    <row r="76" spans="1:9" x14ac:dyDescent="0.3">
      <c r="A76" s="2">
        <v>74</v>
      </c>
      <c r="B76" s="2" t="s">
        <v>28446</v>
      </c>
      <c r="C76" s="2" t="s">
        <v>708</v>
      </c>
      <c r="D76" s="2" t="s">
        <v>28444</v>
      </c>
      <c r="E76" s="2" t="s">
        <v>1134</v>
      </c>
      <c r="F76" s="2">
        <v>1</v>
      </c>
      <c r="G76" s="2" t="s">
        <v>28330</v>
      </c>
      <c r="H76" s="2" t="s">
        <v>27723</v>
      </c>
      <c r="I76" s="2"/>
    </row>
    <row r="77" spans="1:9" x14ac:dyDescent="0.3">
      <c r="A77" s="2">
        <v>75</v>
      </c>
      <c r="B77" s="2" t="s">
        <v>28447</v>
      </c>
      <c r="C77" s="2" t="s">
        <v>2293</v>
      </c>
      <c r="D77" s="2" t="s">
        <v>28448</v>
      </c>
      <c r="E77" s="2" t="s">
        <v>1160</v>
      </c>
      <c r="F77" s="2">
        <v>0.4</v>
      </c>
      <c r="G77" s="2" t="s">
        <v>28330</v>
      </c>
      <c r="H77" s="2" t="s">
        <v>27723</v>
      </c>
      <c r="I77" s="2"/>
    </row>
    <row r="78" spans="1:9" x14ac:dyDescent="0.3">
      <c r="A78" s="2">
        <v>76</v>
      </c>
      <c r="B78" s="2" t="s">
        <v>4357</v>
      </c>
      <c r="C78" s="2" t="s">
        <v>4357</v>
      </c>
      <c r="D78" s="2" t="s">
        <v>28449</v>
      </c>
      <c r="E78" s="2" t="s">
        <v>1134</v>
      </c>
      <c r="F78" s="2">
        <v>0.7</v>
      </c>
      <c r="G78" s="2" t="s">
        <v>28330</v>
      </c>
      <c r="H78" s="2" t="s">
        <v>27723</v>
      </c>
      <c r="I78" s="2"/>
    </row>
    <row r="79" spans="1:9" x14ac:dyDescent="0.3">
      <c r="A79" s="2">
        <v>77</v>
      </c>
      <c r="B79" s="2" t="s">
        <v>28450</v>
      </c>
      <c r="C79" s="2" t="s">
        <v>76</v>
      </c>
      <c r="D79" s="2" t="s">
        <v>28451</v>
      </c>
      <c r="E79" s="2" t="s">
        <v>28433</v>
      </c>
      <c r="F79" s="2">
        <v>0.4</v>
      </c>
      <c r="G79" s="2" t="s">
        <v>28330</v>
      </c>
      <c r="H79" s="2" t="s">
        <v>27723</v>
      </c>
      <c r="I79" s="2"/>
    </row>
    <row r="80" spans="1:9" x14ac:dyDescent="0.3">
      <c r="A80" s="2">
        <v>78</v>
      </c>
      <c r="B80" s="2" t="s">
        <v>183</v>
      </c>
      <c r="C80" s="2" t="s">
        <v>183</v>
      </c>
      <c r="D80" s="2" t="s">
        <v>28452</v>
      </c>
      <c r="E80" s="2" t="s">
        <v>1160</v>
      </c>
      <c r="F80" s="2">
        <v>0.4</v>
      </c>
      <c r="G80" s="2" t="s">
        <v>28330</v>
      </c>
      <c r="H80" s="2" t="s">
        <v>27723</v>
      </c>
      <c r="I80" s="2"/>
    </row>
    <row r="81" spans="1:9" x14ac:dyDescent="0.3">
      <c r="A81" s="2">
        <v>79</v>
      </c>
      <c r="B81" s="2" t="s">
        <v>4448</v>
      </c>
      <c r="C81" s="2" t="s">
        <v>708</v>
      </c>
      <c r="D81" s="2" t="s">
        <v>28453</v>
      </c>
      <c r="E81" s="2" t="s">
        <v>1134</v>
      </c>
      <c r="F81" s="2">
        <v>0.4</v>
      </c>
      <c r="G81" s="2" t="s">
        <v>28330</v>
      </c>
      <c r="H81" s="2" t="s">
        <v>27723</v>
      </c>
      <c r="I81" s="2"/>
    </row>
    <row r="82" spans="1:9" x14ac:dyDescent="0.3">
      <c r="A82" s="2">
        <v>80</v>
      </c>
      <c r="B82" s="2" t="s">
        <v>28454</v>
      </c>
      <c r="C82" s="2" t="s">
        <v>19</v>
      </c>
      <c r="D82" s="2" t="s">
        <v>28445</v>
      </c>
      <c r="E82" s="2" t="s">
        <v>1160</v>
      </c>
      <c r="F82" s="2">
        <v>0.4</v>
      </c>
      <c r="G82" s="2" t="s">
        <v>28330</v>
      </c>
      <c r="H82" s="2" t="s">
        <v>27723</v>
      </c>
      <c r="I82" s="2"/>
    </row>
    <row r="83" spans="1:9" x14ac:dyDescent="0.3">
      <c r="A83" s="2">
        <v>81</v>
      </c>
      <c r="B83" s="2" t="s">
        <v>28455</v>
      </c>
      <c r="C83" s="2" t="s">
        <v>28456</v>
      </c>
      <c r="D83" s="2" t="s">
        <v>28457</v>
      </c>
      <c r="E83" s="2" t="s">
        <v>1160</v>
      </c>
      <c r="F83" s="2">
        <v>0.4</v>
      </c>
      <c r="G83" s="2" t="s">
        <v>28330</v>
      </c>
      <c r="H83" s="2" t="s">
        <v>27723</v>
      </c>
      <c r="I83" s="2"/>
    </row>
    <row r="84" spans="1:9" x14ac:dyDescent="0.3">
      <c r="A84" s="2">
        <v>82</v>
      </c>
      <c r="B84" s="2" t="s">
        <v>28458</v>
      </c>
      <c r="C84" s="2" t="s">
        <v>74</v>
      </c>
      <c r="D84" s="2" t="s">
        <v>28459</v>
      </c>
      <c r="E84" s="2" t="s">
        <v>1134</v>
      </c>
      <c r="F84" s="2">
        <v>0.4</v>
      </c>
      <c r="G84" s="2" t="s">
        <v>28330</v>
      </c>
      <c r="H84" s="2" t="s">
        <v>27723</v>
      </c>
      <c r="I84" s="2"/>
    </row>
    <row r="85" spans="1:9" x14ac:dyDescent="0.3">
      <c r="A85" s="2">
        <v>83</v>
      </c>
      <c r="B85" s="2" t="s">
        <v>28460</v>
      </c>
      <c r="C85" s="2" t="s">
        <v>166</v>
      </c>
      <c r="D85" s="2" t="s">
        <v>28461</v>
      </c>
      <c r="E85" s="2" t="s">
        <v>1160</v>
      </c>
      <c r="F85" s="2">
        <v>0.4</v>
      </c>
      <c r="G85" s="2" t="s">
        <v>28330</v>
      </c>
      <c r="H85" s="2" t="s">
        <v>27723</v>
      </c>
      <c r="I85" s="2"/>
    </row>
    <row r="86" spans="1:9" x14ac:dyDescent="0.3">
      <c r="A86" s="2">
        <v>84</v>
      </c>
      <c r="B86" s="2" t="s">
        <v>230</v>
      </c>
      <c r="C86" s="2" t="s">
        <v>404</v>
      </c>
      <c r="D86" s="2" t="s">
        <v>28462</v>
      </c>
      <c r="E86" s="2" t="s">
        <v>1160</v>
      </c>
      <c r="F86" s="2">
        <v>0.4</v>
      </c>
      <c r="G86" s="2" t="s">
        <v>28330</v>
      </c>
      <c r="H86" s="2" t="s">
        <v>27723</v>
      </c>
      <c r="I86" s="2"/>
    </row>
    <row r="87" spans="1:9" x14ac:dyDescent="0.3">
      <c r="A87" s="2">
        <v>85</v>
      </c>
      <c r="B87" s="2" t="s">
        <v>7723</v>
      </c>
      <c r="C87" s="2" t="s">
        <v>1301</v>
      </c>
      <c r="D87" s="2" t="s">
        <v>28463</v>
      </c>
      <c r="E87" s="2" t="s">
        <v>1160</v>
      </c>
      <c r="F87" s="2">
        <v>0.4</v>
      </c>
      <c r="G87" s="2" t="s">
        <v>28330</v>
      </c>
      <c r="H87" s="2" t="s">
        <v>27723</v>
      </c>
      <c r="I87" s="2"/>
    </row>
    <row r="88" spans="1:9" x14ac:dyDescent="0.3">
      <c r="A88" s="2">
        <v>86</v>
      </c>
      <c r="B88" s="2" t="s">
        <v>28464</v>
      </c>
      <c r="C88" s="2" t="s">
        <v>785</v>
      </c>
      <c r="D88" s="2" t="s">
        <v>28465</v>
      </c>
      <c r="E88" s="2" t="s">
        <v>1134</v>
      </c>
      <c r="F88" s="2">
        <v>0.8</v>
      </c>
      <c r="G88" s="2" t="s">
        <v>28330</v>
      </c>
      <c r="H88" s="2" t="s">
        <v>27723</v>
      </c>
      <c r="I88" s="2"/>
    </row>
    <row r="89" spans="1:9" x14ac:dyDescent="0.3">
      <c r="A89" s="2">
        <v>87</v>
      </c>
      <c r="B89" s="2" t="s">
        <v>28466</v>
      </c>
      <c r="C89" s="2" t="s">
        <v>185</v>
      </c>
      <c r="D89" s="2" t="s">
        <v>28465</v>
      </c>
      <c r="E89" s="2" t="s">
        <v>1134</v>
      </c>
      <c r="F89" s="2">
        <v>0.8</v>
      </c>
      <c r="G89" s="2" t="s">
        <v>28330</v>
      </c>
      <c r="H89" s="2" t="s">
        <v>27723</v>
      </c>
      <c r="I89" s="2"/>
    </row>
    <row r="90" spans="1:9" x14ac:dyDescent="0.3">
      <c r="A90" s="2">
        <v>88</v>
      </c>
      <c r="B90" s="2" t="s">
        <v>28467</v>
      </c>
      <c r="C90" s="2" t="s">
        <v>7229</v>
      </c>
      <c r="D90" s="2" t="s">
        <v>28468</v>
      </c>
      <c r="E90" s="2" t="s">
        <v>1160</v>
      </c>
      <c r="F90" s="2">
        <v>1.2</v>
      </c>
      <c r="G90" s="2" t="s">
        <v>28330</v>
      </c>
      <c r="H90" s="2" t="s">
        <v>27723</v>
      </c>
      <c r="I90" s="2"/>
    </row>
    <row r="91" spans="1:9" x14ac:dyDescent="0.3">
      <c r="A91" s="2">
        <v>89</v>
      </c>
      <c r="B91" s="2" t="s">
        <v>28446</v>
      </c>
      <c r="C91" s="2" t="s">
        <v>28469</v>
      </c>
      <c r="D91" s="2" t="s">
        <v>28470</v>
      </c>
      <c r="E91" s="2" t="s">
        <v>1134</v>
      </c>
      <c r="F91" s="2">
        <v>0.4</v>
      </c>
      <c r="G91" s="2" t="s">
        <v>28330</v>
      </c>
      <c r="H91" s="2" t="s">
        <v>27723</v>
      </c>
      <c r="I91" s="2"/>
    </row>
    <row r="92" spans="1:9" x14ac:dyDescent="0.3">
      <c r="A92" s="2">
        <v>90</v>
      </c>
      <c r="B92" s="2" t="s">
        <v>28471</v>
      </c>
      <c r="C92" s="2" t="s">
        <v>28472</v>
      </c>
      <c r="D92" s="2" t="s">
        <v>28473</v>
      </c>
      <c r="E92" s="2" t="s">
        <v>1160</v>
      </c>
      <c r="F92" s="2">
        <v>0.62</v>
      </c>
      <c r="G92" s="2" t="s">
        <v>28330</v>
      </c>
      <c r="H92" s="2" t="s">
        <v>27723</v>
      </c>
      <c r="I92" s="2"/>
    </row>
    <row r="93" spans="1:9" x14ac:dyDescent="0.3">
      <c r="A93" s="2">
        <v>91</v>
      </c>
      <c r="B93" s="2" t="s">
        <v>156</v>
      </c>
      <c r="C93" s="2" t="s">
        <v>596</v>
      </c>
      <c r="D93" s="2" t="s">
        <v>28474</v>
      </c>
      <c r="E93" s="2" t="s">
        <v>2484</v>
      </c>
      <c r="F93" s="2">
        <v>0.4</v>
      </c>
      <c r="G93" s="2" t="s">
        <v>28330</v>
      </c>
      <c r="H93" s="2" t="s">
        <v>27723</v>
      </c>
      <c r="I93" s="2"/>
    </row>
    <row r="94" spans="1:9" x14ac:dyDescent="0.3">
      <c r="A94" s="2">
        <v>92</v>
      </c>
      <c r="B94" s="2" t="s">
        <v>28475</v>
      </c>
      <c r="C94" s="2" t="s">
        <v>139</v>
      </c>
      <c r="D94" s="2" t="s">
        <v>28476</v>
      </c>
      <c r="E94" s="2" t="s">
        <v>2484</v>
      </c>
      <c r="F94" s="2">
        <v>0.4</v>
      </c>
      <c r="G94" s="2" t="s">
        <v>28330</v>
      </c>
      <c r="H94" s="2" t="s">
        <v>27723</v>
      </c>
      <c r="I94" s="2"/>
    </row>
    <row r="95" spans="1:9" x14ac:dyDescent="0.3">
      <c r="A95" s="2">
        <v>93</v>
      </c>
      <c r="B95" s="2" t="s">
        <v>64</v>
      </c>
      <c r="C95" s="2" t="s">
        <v>19</v>
      </c>
      <c r="D95" s="2" t="s">
        <v>28477</v>
      </c>
      <c r="E95" s="2" t="s">
        <v>2484</v>
      </c>
      <c r="F95" s="2">
        <v>0.35</v>
      </c>
      <c r="G95" s="2" t="s">
        <v>28330</v>
      </c>
      <c r="H95" s="2" t="s">
        <v>27723</v>
      </c>
      <c r="I95" s="2"/>
    </row>
    <row r="96" spans="1:9" x14ac:dyDescent="0.3">
      <c r="A96" s="2">
        <v>94</v>
      </c>
      <c r="B96" s="2" t="s">
        <v>19</v>
      </c>
      <c r="C96" s="2" t="s">
        <v>495</v>
      </c>
      <c r="D96" s="2" t="s">
        <v>28478</v>
      </c>
      <c r="E96" s="2" t="s">
        <v>2484</v>
      </c>
      <c r="F96" s="2">
        <v>0.36</v>
      </c>
      <c r="G96" s="2" t="s">
        <v>28330</v>
      </c>
      <c r="H96" s="2" t="s">
        <v>27723</v>
      </c>
      <c r="I96" s="2"/>
    </row>
    <row r="97" spans="1:9" x14ac:dyDescent="0.3">
      <c r="A97" s="2">
        <v>95</v>
      </c>
      <c r="B97" s="2" t="s">
        <v>28479</v>
      </c>
      <c r="C97" s="2" t="s">
        <v>495</v>
      </c>
      <c r="D97" s="2" t="s">
        <v>28480</v>
      </c>
      <c r="E97" s="2" t="s">
        <v>2484</v>
      </c>
      <c r="F97" s="2">
        <v>0.4</v>
      </c>
      <c r="G97" s="2" t="s">
        <v>28330</v>
      </c>
      <c r="H97" s="2" t="s">
        <v>27723</v>
      </c>
      <c r="I97" s="2"/>
    </row>
    <row r="98" spans="1:9" x14ac:dyDescent="0.3">
      <c r="A98" s="2">
        <v>96</v>
      </c>
      <c r="B98" s="2" t="s">
        <v>22553</v>
      </c>
      <c r="C98" s="2" t="s">
        <v>1331</v>
      </c>
      <c r="D98" s="2" t="s">
        <v>28481</v>
      </c>
      <c r="E98" s="2" t="s">
        <v>1134</v>
      </c>
      <c r="F98" s="2">
        <v>0.4</v>
      </c>
      <c r="G98" s="2" t="s">
        <v>28330</v>
      </c>
      <c r="H98" s="2" t="s">
        <v>27723</v>
      </c>
      <c r="I98" s="2"/>
    </row>
    <row r="99" spans="1:9" x14ac:dyDescent="0.3">
      <c r="A99" s="2">
        <v>97</v>
      </c>
      <c r="B99" s="2" t="s">
        <v>28482</v>
      </c>
      <c r="C99" s="2" t="s">
        <v>852</v>
      </c>
      <c r="D99" s="2" t="s">
        <v>28366</v>
      </c>
      <c r="E99" s="2" t="s">
        <v>1134</v>
      </c>
      <c r="F99" s="2">
        <v>0.4</v>
      </c>
      <c r="G99" s="2" t="s">
        <v>28330</v>
      </c>
      <c r="H99" s="2" t="s">
        <v>27723</v>
      </c>
      <c r="I99" s="2"/>
    </row>
    <row r="100" spans="1:9" x14ac:dyDescent="0.3">
      <c r="A100" s="2">
        <v>98</v>
      </c>
      <c r="B100" s="2" t="s">
        <v>6697</v>
      </c>
      <c r="C100" s="2" t="s">
        <v>799</v>
      </c>
      <c r="D100" s="2" t="s">
        <v>28483</v>
      </c>
      <c r="E100" s="2" t="s">
        <v>1160</v>
      </c>
      <c r="F100" s="2">
        <v>0.4</v>
      </c>
      <c r="G100" s="2" t="s">
        <v>28330</v>
      </c>
      <c r="H100" s="2" t="s">
        <v>27723</v>
      </c>
      <c r="I100" s="2"/>
    </row>
    <row r="101" spans="1:9" x14ac:dyDescent="0.3">
      <c r="A101" s="2">
        <v>99</v>
      </c>
      <c r="B101" s="2" t="s">
        <v>918</v>
      </c>
      <c r="C101" s="2" t="s">
        <v>1331</v>
      </c>
      <c r="D101" s="2" t="s">
        <v>28484</v>
      </c>
      <c r="E101" s="2" t="s">
        <v>2484</v>
      </c>
      <c r="F101" s="2">
        <v>1</v>
      </c>
      <c r="G101" s="2" t="s">
        <v>28330</v>
      </c>
      <c r="H101" s="2" t="s">
        <v>27723</v>
      </c>
      <c r="I101" s="2"/>
    </row>
    <row r="102" spans="1:9" x14ac:dyDescent="0.3">
      <c r="A102" s="2">
        <v>100</v>
      </c>
      <c r="B102" s="2" t="s">
        <v>232</v>
      </c>
      <c r="C102" s="2" t="s">
        <v>1301</v>
      </c>
      <c r="D102" s="2" t="s">
        <v>28485</v>
      </c>
      <c r="E102" s="2" t="s">
        <v>1160</v>
      </c>
      <c r="F102" s="2">
        <v>0.72</v>
      </c>
      <c r="G102" s="2" t="s">
        <v>28330</v>
      </c>
      <c r="H102" s="2" t="s">
        <v>27723</v>
      </c>
      <c r="I102" s="2"/>
    </row>
    <row r="103" spans="1:9" x14ac:dyDescent="0.3">
      <c r="A103" s="2">
        <v>101</v>
      </c>
      <c r="B103" s="2" t="s">
        <v>28486</v>
      </c>
      <c r="C103" s="2" t="s">
        <v>28487</v>
      </c>
      <c r="D103" s="2" t="s">
        <v>28488</v>
      </c>
      <c r="E103" s="2" t="s">
        <v>2484</v>
      </c>
      <c r="F103" s="2">
        <v>0.8</v>
      </c>
      <c r="G103" s="2" t="s">
        <v>28330</v>
      </c>
      <c r="H103" s="2" t="s">
        <v>27723</v>
      </c>
      <c r="I103" s="2"/>
    </row>
    <row r="104" spans="1:9" x14ac:dyDescent="0.3">
      <c r="A104" s="2">
        <v>102</v>
      </c>
      <c r="B104" s="2" t="s">
        <v>750</v>
      </c>
      <c r="C104" s="2" t="s">
        <v>1615</v>
      </c>
      <c r="D104" s="2" t="s">
        <v>28489</v>
      </c>
      <c r="E104" s="2" t="s">
        <v>2484</v>
      </c>
      <c r="F104" s="2">
        <v>0.4</v>
      </c>
      <c r="G104" s="2" t="s">
        <v>28330</v>
      </c>
      <c r="H104" s="2" t="s">
        <v>27723</v>
      </c>
      <c r="I104" s="2"/>
    </row>
    <row r="105" spans="1:9" x14ac:dyDescent="0.3">
      <c r="A105" s="2">
        <v>103</v>
      </c>
      <c r="B105" s="2" t="s">
        <v>28490</v>
      </c>
      <c r="C105" s="2" t="s">
        <v>76</v>
      </c>
      <c r="D105" s="2" t="s">
        <v>28491</v>
      </c>
      <c r="E105" s="2" t="s">
        <v>1134</v>
      </c>
      <c r="F105" s="2">
        <v>0.4</v>
      </c>
      <c r="G105" s="2" t="s">
        <v>28330</v>
      </c>
      <c r="H105" s="2" t="s">
        <v>27723</v>
      </c>
      <c r="I105" s="2"/>
    </row>
    <row r="106" spans="1:9" x14ac:dyDescent="0.3">
      <c r="A106" s="2">
        <v>104</v>
      </c>
      <c r="B106" s="2" t="s">
        <v>28492</v>
      </c>
      <c r="C106" s="2" t="s">
        <v>785</v>
      </c>
      <c r="D106" s="2" t="s">
        <v>28493</v>
      </c>
      <c r="E106" s="2" t="s">
        <v>1134</v>
      </c>
      <c r="F106" s="2">
        <v>0.8</v>
      </c>
      <c r="G106" s="2" t="s">
        <v>28330</v>
      </c>
      <c r="H106" s="2" t="s">
        <v>27723</v>
      </c>
      <c r="I106" s="2"/>
    </row>
    <row r="107" spans="1:9" x14ac:dyDescent="0.3">
      <c r="A107" s="2">
        <v>105</v>
      </c>
      <c r="B107" s="2" t="s">
        <v>28494</v>
      </c>
      <c r="C107" s="2" t="s">
        <v>19</v>
      </c>
      <c r="D107" s="2" t="s">
        <v>28495</v>
      </c>
      <c r="E107" s="2" t="s">
        <v>1134</v>
      </c>
      <c r="F107" s="2">
        <v>0.8</v>
      </c>
      <c r="G107" s="2" t="s">
        <v>28330</v>
      </c>
      <c r="H107" s="2" t="s">
        <v>27723</v>
      </c>
      <c r="I107" s="2"/>
    </row>
    <row r="108" spans="1:9" x14ac:dyDescent="0.3">
      <c r="A108" s="2">
        <v>106</v>
      </c>
      <c r="B108" s="2" t="s">
        <v>28496</v>
      </c>
      <c r="C108" s="2" t="s">
        <v>105</v>
      </c>
      <c r="D108" s="2" t="s">
        <v>28497</v>
      </c>
      <c r="E108" s="2" t="s">
        <v>2484</v>
      </c>
      <c r="F108" s="2">
        <v>0.4</v>
      </c>
      <c r="G108" s="2" t="s">
        <v>28330</v>
      </c>
      <c r="H108" s="2" t="s">
        <v>27723</v>
      </c>
      <c r="I108" s="2"/>
    </row>
    <row r="109" spans="1:9" x14ac:dyDescent="0.3">
      <c r="A109" s="2">
        <v>107</v>
      </c>
      <c r="B109" s="2" t="s">
        <v>1301</v>
      </c>
      <c r="C109" s="2" t="s">
        <v>28498</v>
      </c>
      <c r="D109" s="2" t="s">
        <v>28499</v>
      </c>
      <c r="E109" s="2" t="s">
        <v>1134</v>
      </c>
      <c r="F109" s="2">
        <v>0.4</v>
      </c>
      <c r="G109" s="2" t="s">
        <v>28330</v>
      </c>
      <c r="H109" s="2" t="s">
        <v>27723</v>
      </c>
      <c r="I109" s="2"/>
    </row>
    <row r="110" spans="1:9" x14ac:dyDescent="0.3">
      <c r="A110" s="2">
        <v>108</v>
      </c>
      <c r="B110" s="2" t="s">
        <v>918</v>
      </c>
      <c r="C110" s="2" t="s">
        <v>230</v>
      </c>
      <c r="D110" s="2" t="s">
        <v>28500</v>
      </c>
      <c r="E110" s="2" t="s">
        <v>1160</v>
      </c>
      <c r="F110" s="2">
        <v>0.4</v>
      </c>
      <c r="G110" s="2" t="s">
        <v>28330</v>
      </c>
      <c r="H110" s="2" t="s">
        <v>27723</v>
      </c>
      <c r="I110" s="2"/>
    </row>
    <row r="111" spans="1:9" x14ac:dyDescent="0.3">
      <c r="A111" s="2">
        <v>109</v>
      </c>
      <c r="B111" s="2" t="s">
        <v>28501</v>
      </c>
      <c r="C111" s="2" t="s">
        <v>230</v>
      </c>
      <c r="D111" s="2" t="s">
        <v>28502</v>
      </c>
      <c r="E111" s="2" t="s">
        <v>1160</v>
      </c>
      <c r="F111" s="2">
        <v>0.4</v>
      </c>
      <c r="G111" s="2" t="s">
        <v>28330</v>
      </c>
      <c r="H111" s="2" t="s">
        <v>27723</v>
      </c>
      <c r="I111" s="2"/>
    </row>
    <row r="112" spans="1:9" x14ac:dyDescent="0.3">
      <c r="A112" s="2">
        <v>110</v>
      </c>
      <c r="B112" s="2" t="s">
        <v>28503</v>
      </c>
      <c r="C112" s="2" t="s">
        <v>737</v>
      </c>
      <c r="D112" s="2" t="s">
        <v>28504</v>
      </c>
      <c r="E112" s="2" t="s">
        <v>1160</v>
      </c>
      <c r="F112" s="2">
        <v>0.6</v>
      </c>
      <c r="G112" s="2" t="s">
        <v>28330</v>
      </c>
      <c r="H112" s="2" t="s">
        <v>27723</v>
      </c>
      <c r="I112" s="2"/>
    </row>
    <row r="113" spans="1:9" x14ac:dyDescent="0.3">
      <c r="A113" s="2">
        <v>111</v>
      </c>
      <c r="B113" s="2" t="s">
        <v>28505</v>
      </c>
      <c r="C113" s="2" t="s">
        <v>74</v>
      </c>
      <c r="D113" s="2" t="s">
        <v>28506</v>
      </c>
      <c r="E113" s="2" t="s">
        <v>1134</v>
      </c>
      <c r="F113" s="2">
        <v>0.5</v>
      </c>
      <c r="G113" s="2" t="s">
        <v>28330</v>
      </c>
      <c r="H113" s="2" t="s">
        <v>27723</v>
      </c>
      <c r="I113" s="2"/>
    </row>
    <row r="114" spans="1:9" x14ac:dyDescent="0.3">
      <c r="A114" s="2">
        <v>112</v>
      </c>
      <c r="B114" s="2" t="s">
        <v>28507</v>
      </c>
      <c r="C114" s="2" t="s">
        <v>28508</v>
      </c>
      <c r="D114" s="2" t="s">
        <v>28509</v>
      </c>
      <c r="E114" s="2" t="s">
        <v>1160</v>
      </c>
      <c r="F114" s="2">
        <v>0.4</v>
      </c>
      <c r="G114" s="2" t="s">
        <v>28330</v>
      </c>
      <c r="H114" s="2" t="s">
        <v>27723</v>
      </c>
      <c r="I114" s="2"/>
    </row>
    <row r="115" spans="1:9" x14ac:dyDescent="0.3">
      <c r="A115" s="2">
        <v>113</v>
      </c>
      <c r="B115" s="2" t="s">
        <v>28510</v>
      </c>
      <c r="C115" s="2" t="s">
        <v>105</v>
      </c>
      <c r="D115" s="2" t="s">
        <v>28511</v>
      </c>
      <c r="E115" s="2" t="s">
        <v>1134</v>
      </c>
      <c r="F115" s="2">
        <v>0.6</v>
      </c>
      <c r="G115" s="2" t="s">
        <v>28330</v>
      </c>
      <c r="H115" s="2" t="s">
        <v>27723</v>
      </c>
      <c r="I115" s="2"/>
    </row>
    <row r="116" spans="1:9" x14ac:dyDescent="0.3">
      <c r="A116" s="2">
        <v>114</v>
      </c>
      <c r="B116" s="2" t="s">
        <v>28512</v>
      </c>
      <c r="C116" s="2" t="s">
        <v>139</v>
      </c>
      <c r="D116" s="2" t="s">
        <v>28513</v>
      </c>
      <c r="E116" s="2" t="s">
        <v>1160</v>
      </c>
      <c r="F116" s="2">
        <v>0.4</v>
      </c>
      <c r="G116" s="2" t="s">
        <v>28330</v>
      </c>
      <c r="H116" s="2" t="s">
        <v>27723</v>
      </c>
      <c r="I116" s="2"/>
    </row>
    <row r="117" spans="1:9" x14ac:dyDescent="0.3">
      <c r="A117" s="2">
        <v>115</v>
      </c>
      <c r="B117" s="2" t="s">
        <v>7565</v>
      </c>
      <c r="C117" s="2" t="s">
        <v>28456</v>
      </c>
      <c r="D117" s="2" t="s">
        <v>28514</v>
      </c>
      <c r="E117" s="2" t="s">
        <v>2484</v>
      </c>
      <c r="F117" s="2">
        <v>0.4</v>
      </c>
      <c r="G117" s="2" t="s">
        <v>28330</v>
      </c>
      <c r="H117" s="2" t="s">
        <v>27723</v>
      </c>
      <c r="I117" s="2"/>
    </row>
    <row r="118" spans="1:9" x14ac:dyDescent="0.3">
      <c r="A118" s="2">
        <v>116</v>
      </c>
      <c r="B118" s="2" t="s">
        <v>897</v>
      </c>
      <c r="C118" s="2" t="s">
        <v>112</v>
      </c>
      <c r="D118" s="2" t="s">
        <v>28515</v>
      </c>
      <c r="E118" s="2" t="s">
        <v>1134</v>
      </c>
      <c r="F118" s="2">
        <v>0.6</v>
      </c>
      <c r="G118" s="2" t="s">
        <v>28330</v>
      </c>
      <c r="H118" s="2" t="s">
        <v>27723</v>
      </c>
      <c r="I118" s="2"/>
    </row>
    <row r="119" spans="1:9" x14ac:dyDescent="0.3">
      <c r="A119" s="2">
        <v>117</v>
      </c>
      <c r="B119" s="2" t="s">
        <v>275</v>
      </c>
      <c r="C119" s="2" t="s">
        <v>1331</v>
      </c>
      <c r="D119" s="2" t="s">
        <v>28516</v>
      </c>
      <c r="E119" s="2" t="s">
        <v>1134</v>
      </c>
      <c r="F119" s="2">
        <v>0.2</v>
      </c>
      <c r="G119" s="2" t="s">
        <v>28330</v>
      </c>
      <c r="H119" s="2" t="s">
        <v>27723</v>
      </c>
      <c r="I119" s="2"/>
    </row>
    <row r="120" spans="1:9" x14ac:dyDescent="0.3">
      <c r="A120" s="2">
        <v>118</v>
      </c>
      <c r="B120" s="2" t="s">
        <v>28456</v>
      </c>
      <c r="C120" s="2" t="s">
        <v>1331</v>
      </c>
      <c r="D120" s="2" t="s">
        <v>28514</v>
      </c>
      <c r="E120" s="2" t="s">
        <v>2484</v>
      </c>
      <c r="F120" s="2">
        <v>1.2</v>
      </c>
      <c r="G120" s="2" t="s">
        <v>28330</v>
      </c>
      <c r="H120" s="2" t="s">
        <v>27723</v>
      </c>
      <c r="I120" s="2"/>
    </row>
    <row r="121" spans="1:9" x14ac:dyDescent="0.3">
      <c r="A121" s="2">
        <v>119</v>
      </c>
      <c r="B121" s="2" t="s">
        <v>472</v>
      </c>
      <c r="C121" s="2" t="s">
        <v>799</v>
      </c>
      <c r="D121" s="2" t="s">
        <v>28481</v>
      </c>
      <c r="E121" s="2" t="s">
        <v>1134</v>
      </c>
      <c r="F121" s="2">
        <v>0.4</v>
      </c>
      <c r="G121" s="2" t="s">
        <v>28330</v>
      </c>
      <c r="H121" s="2" t="s">
        <v>27723</v>
      </c>
      <c r="I121" s="2"/>
    </row>
    <row r="122" spans="1:9" x14ac:dyDescent="0.3">
      <c r="A122" s="2">
        <v>120</v>
      </c>
      <c r="B122" s="2" t="s">
        <v>28517</v>
      </c>
      <c r="C122" s="2" t="s">
        <v>1560</v>
      </c>
      <c r="D122" s="2" t="s">
        <v>28518</v>
      </c>
      <c r="E122" s="2" t="s">
        <v>1134</v>
      </c>
      <c r="F122" s="2">
        <v>0.4</v>
      </c>
      <c r="G122" s="2" t="s">
        <v>28330</v>
      </c>
      <c r="H122" s="2" t="s">
        <v>27723</v>
      </c>
      <c r="I122" s="2"/>
    </row>
    <row r="123" spans="1:9" x14ac:dyDescent="0.3">
      <c r="A123" s="2">
        <v>121</v>
      </c>
      <c r="B123" s="2" t="s">
        <v>307</v>
      </c>
      <c r="C123" s="2" t="s">
        <v>799</v>
      </c>
      <c r="D123" s="2" t="s">
        <v>28481</v>
      </c>
      <c r="E123" s="2" t="s">
        <v>1134</v>
      </c>
      <c r="F123" s="2">
        <v>0.4</v>
      </c>
      <c r="G123" s="2" t="s">
        <v>28330</v>
      </c>
      <c r="H123" s="2" t="s">
        <v>27723</v>
      </c>
      <c r="I123" s="2"/>
    </row>
    <row r="124" spans="1:9" x14ac:dyDescent="0.3">
      <c r="A124" s="2">
        <v>122</v>
      </c>
      <c r="B124" s="2" t="s">
        <v>26885</v>
      </c>
      <c r="C124" s="2" t="s">
        <v>1278</v>
      </c>
      <c r="D124" s="2" t="s">
        <v>28484</v>
      </c>
      <c r="E124" s="2" t="s">
        <v>2484</v>
      </c>
      <c r="F124" s="2">
        <v>0.4</v>
      </c>
      <c r="G124" s="2" t="s">
        <v>28330</v>
      </c>
      <c r="H124" s="2" t="s">
        <v>27723</v>
      </c>
      <c r="I124" s="2"/>
    </row>
    <row r="125" spans="1:9" x14ac:dyDescent="0.3">
      <c r="A125" s="2">
        <v>123</v>
      </c>
      <c r="B125" s="2" t="s">
        <v>28519</v>
      </c>
      <c r="C125" s="2" t="s">
        <v>2494</v>
      </c>
      <c r="D125" s="2" t="s">
        <v>28520</v>
      </c>
      <c r="E125" s="2" t="s">
        <v>1160</v>
      </c>
      <c r="F125" s="2">
        <v>0.2</v>
      </c>
      <c r="G125" s="2" t="s">
        <v>28330</v>
      </c>
      <c r="H125" s="2" t="s">
        <v>27723</v>
      </c>
      <c r="I125" s="2"/>
    </row>
    <row r="126" spans="1:9" x14ac:dyDescent="0.3">
      <c r="A126" s="2">
        <v>124</v>
      </c>
      <c r="B126" s="2" t="s">
        <v>28521</v>
      </c>
      <c r="C126" s="2" t="s">
        <v>1015</v>
      </c>
      <c r="D126" s="2" t="s">
        <v>28522</v>
      </c>
      <c r="E126" s="2" t="s">
        <v>2484</v>
      </c>
      <c r="F126" s="2">
        <v>0.8</v>
      </c>
      <c r="G126" s="2" t="s">
        <v>28330</v>
      </c>
      <c r="H126" s="2" t="s">
        <v>27723</v>
      </c>
      <c r="I126" s="2"/>
    </row>
    <row r="127" spans="1:9" x14ac:dyDescent="0.3">
      <c r="A127" s="2">
        <v>125</v>
      </c>
      <c r="B127" s="2" t="s">
        <v>26885</v>
      </c>
      <c r="C127" s="2" t="s">
        <v>8252</v>
      </c>
      <c r="D127" s="2" t="s">
        <v>28523</v>
      </c>
      <c r="E127" s="2" t="s">
        <v>1160</v>
      </c>
      <c r="F127" s="2">
        <v>0.4</v>
      </c>
      <c r="G127" s="2" t="s">
        <v>28330</v>
      </c>
      <c r="H127" s="2" t="s">
        <v>27723</v>
      </c>
      <c r="I127" s="2"/>
    </row>
    <row r="128" spans="1:9" x14ac:dyDescent="0.3">
      <c r="A128" s="2">
        <v>126</v>
      </c>
      <c r="B128" s="2" t="s">
        <v>790</v>
      </c>
      <c r="C128" s="2" t="s">
        <v>241</v>
      </c>
      <c r="D128" s="2" t="s">
        <v>28524</v>
      </c>
      <c r="E128" s="2" t="s">
        <v>2484</v>
      </c>
      <c r="F128" s="2">
        <v>0.8</v>
      </c>
      <c r="G128" s="2" t="s">
        <v>28330</v>
      </c>
      <c r="H128" s="2" t="s">
        <v>27723</v>
      </c>
      <c r="I128" s="2"/>
    </row>
    <row r="129" spans="1:9" x14ac:dyDescent="0.3">
      <c r="A129" s="2">
        <v>127</v>
      </c>
      <c r="B129" s="2" t="s">
        <v>28525</v>
      </c>
      <c r="C129" s="2" t="s">
        <v>2494</v>
      </c>
      <c r="D129" s="2" t="s">
        <v>28511</v>
      </c>
      <c r="E129" s="2" t="s">
        <v>1134</v>
      </c>
      <c r="F129" s="2">
        <v>1</v>
      </c>
      <c r="G129" s="2" t="s">
        <v>28330</v>
      </c>
      <c r="H129" s="2" t="s">
        <v>27723</v>
      </c>
      <c r="I129" s="2"/>
    </row>
    <row r="130" spans="1:9" x14ac:dyDescent="0.3">
      <c r="A130" s="2">
        <v>128</v>
      </c>
      <c r="B130" s="2" t="s">
        <v>28526</v>
      </c>
      <c r="C130" s="2" t="s">
        <v>105</v>
      </c>
      <c r="D130" s="2" t="s">
        <v>28511</v>
      </c>
      <c r="E130" s="2" t="s">
        <v>1134</v>
      </c>
      <c r="F130" s="2">
        <v>0.6</v>
      </c>
      <c r="G130" s="2" t="s">
        <v>28330</v>
      </c>
      <c r="H130" s="2" t="s">
        <v>27723</v>
      </c>
      <c r="I130" s="2"/>
    </row>
    <row r="131" spans="1:9" x14ac:dyDescent="0.3">
      <c r="A131" s="2">
        <v>129</v>
      </c>
      <c r="B131" s="2" t="s">
        <v>28527</v>
      </c>
      <c r="C131" s="2" t="s">
        <v>112</v>
      </c>
      <c r="D131" s="2" t="s">
        <v>28528</v>
      </c>
      <c r="E131" s="2" t="s">
        <v>1160</v>
      </c>
      <c r="F131" s="2">
        <v>0.2</v>
      </c>
      <c r="G131" s="2" t="s">
        <v>28330</v>
      </c>
      <c r="H131" s="2" t="s">
        <v>27723</v>
      </c>
      <c r="I131" s="2"/>
    </row>
    <row r="132" spans="1:9" x14ac:dyDescent="0.3">
      <c r="A132" s="2">
        <v>130</v>
      </c>
      <c r="B132" s="2" t="s">
        <v>28529</v>
      </c>
      <c r="C132" s="2" t="s">
        <v>820</v>
      </c>
      <c r="D132" s="2" t="s">
        <v>28530</v>
      </c>
      <c r="E132" s="2" t="s">
        <v>1134</v>
      </c>
      <c r="F132" s="2">
        <v>0.8</v>
      </c>
      <c r="G132" s="2" t="s">
        <v>28330</v>
      </c>
      <c r="H132" s="2" t="s">
        <v>27723</v>
      </c>
      <c r="I132" s="2"/>
    </row>
    <row r="133" spans="1:9" x14ac:dyDescent="0.3">
      <c r="A133" s="2">
        <v>131</v>
      </c>
      <c r="B133" s="2" t="s">
        <v>28531</v>
      </c>
      <c r="C133" s="2" t="s">
        <v>6652</v>
      </c>
      <c r="D133" s="2" t="s">
        <v>28532</v>
      </c>
      <c r="E133" s="2" t="s">
        <v>2484</v>
      </c>
      <c r="F133" s="2">
        <v>0.4</v>
      </c>
      <c r="G133" s="2" t="s">
        <v>28330</v>
      </c>
      <c r="H133" s="2" t="s">
        <v>27723</v>
      </c>
      <c r="I133" s="2"/>
    </row>
    <row r="134" spans="1:9" x14ac:dyDescent="0.3">
      <c r="A134" s="2">
        <v>132</v>
      </c>
      <c r="B134" s="2" t="s">
        <v>22</v>
      </c>
      <c r="C134" s="2" t="s">
        <v>1310</v>
      </c>
      <c r="D134" s="2" t="s">
        <v>28533</v>
      </c>
      <c r="E134" s="2" t="s">
        <v>1160</v>
      </c>
      <c r="F134" s="2">
        <v>0.4</v>
      </c>
      <c r="G134" s="2" t="s">
        <v>28330</v>
      </c>
      <c r="H134" s="2" t="s">
        <v>27723</v>
      </c>
      <c r="I134" s="2"/>
    </row>
    <row r="135" spans="1:9" x14ac:dyDescent="0.3">
      <c r="A135" s="2">
        <v>133</v>
      </c>
      <c r="B135" s="2" t="s">
        <v>28534</v>
      </c>
      <c r="C135" s="2" t="s">
        <v>28535</v>
      </c>
      <c r="D135" s="2" t="s">
        <v>28536</v>
      </c>
      <c r="E135" s="2" t="s">
        <v>2484</v>
      </c>
      <c r="F135" s="2">
        <v>0.4</v>
      </c>
      <c r="G135" s="2" t="s">
        <v>28330</v>
      </c>
      <c r="H135" s="2" t="s">
        <v>27723</v>
      </c>
      <c r="I135" s="2"/>
    </row>
    <row r="136" spans="1:9" x14ac:dyDescent="0.3">
      <c r="A136" s="2">
        <v>134</v>
      </c>
      <c r="B136" s="2" t="s">
        <v>28537</v>
      </c>
      <c r="C136" s="2" t="s">
        <v>2682</v>
      </c>
      <c r="D136" s="2" t="s">
        <v>28538</v>
      </c>
      <c r="E136" s="2" t="s">
        <v>2484</v>
      </c>
      <c r="F136" s="2">
        <v>0.2</v>
      </c>
      <c r="G136" s="2" t="s">
        <v>28330</v>
      </c>
      <c r="H136" s="2" t="s">
        <v>27723</v>
      </c>
      <c r="I136" s="2"/>
    </row>
    <row r="137" spans="1:9" x14ac:dyDescent="0.3">
      <c r="A137" s="2">
        <v>135</v>
      </c>
      <c r="B137" s="2" t="s">
        <v>28539</v>
      </c>
      <c r="C137" s="2" t="s">
        <v>156</v>
      </c>
      <c r="D137" s="2" t="s">
        <v>28540</v>
      </c>
      <c r="E137" s="2" t="s">
        <v>2484</v>
      </c>
      <c r="F137" s="2">
        <v>0.42</v>
      </c>
      <c r="G137" s="2" t="s">
        <v>28330</v>
      </c>
      <c r="H137" s="2" t="s">
        <v>27723</v>
      </c>
      <c r="I137" s="2"/>
    </row>
    <row r="138" spans="1:9" x14ac:dyDescent="0.3">
      <c r="A138" s="2">
        <v>136</v>
      </c>
      <c r="B138" s="2" t="s">
        <v>944</v>
      </c>
      <c r="C138" s="2" t="s">
        <v>2024</v>
      </c>
      <c r="D138" s="2" t="s">
        <v>28541</v>
      </c>
      <c r="E138" s="2" t="s">
        <v>2484</v>
      </c>
      <c r="F138" s="2">
        <v>0.4</v>
      </c>
      <c r="G138" s="2" t="s">
        <v>28330</v>
      </c>
      <c r="H138" s="2" t="s">
        <v>27723</v>
      </c>
      <c r="I138" s="2"/>
    </row>
    <row r="139" spans="1:9" x14ac:dyDescent="0.3">
      <c r="A139" s="2">
        <v>137</v>
      </c>
      <c r="B139" s="2" t="s">
        <v>28542</v>
      </c>
      <c r="C139" s="2" t="s">
        <v>74</v>
      </c>
      <c r="D139" s="2" t="s">
        <v>28543</v>
      </c>
      <c r="E139" s="2" t="s">
        <v>2484</v>
      </c>
      <c r="F139" s="2">
        <v>0.7</v>
      </c>
      <c r="G139" s="2" t="s">
        <v>28330</v>
      </c>
      <c r="H139" s="2" t="s">
        <v>27723</v>
      </c>
      <c r="I139" s="2"/>
    </row>
    <row r="140" spans="1:9" x14ac:dyDescent="0.3">
      <c r="A140" s="2">
        <v>138</v>
      </c>
      <c r="B140" s="2" t="s">
        <v>750</v>
      </c>
      <c r="C140" s="2" t="s">
        <v>28544</v>
      </c>
      <c r="D140" s="2" t="s">
        <v>28545</v>
      </c>
      <c r="E140" s="2" t="s">
        <v>2484</v>
      </c>
      <c r="F140" s="2">
        <v>0.4</v>
      </c>
      <c r="G140" s="2" t="s">
        <v>28330</v>
      </c>
      <c r="H140" s="2" t="s">
        <v>27723</v>
      </c>
      <c r="I140" s="2"/>
    </row>
    <row r="141" spans="1:9" x14ac:dyDescent="0.3">
      <c r="A141" s="2">
        <v>139</v>
      </c>
      <c r="B141" s="2" t="s">
        <v>28546</v>
      </c>
      <c r="C141" s="2" t="s">
        <v>139</v>
      </c>
      <c r="D141" s="2" t="s">
        <v>28353</v>
      </c>
      <c r="E141" s="2" t="s">
        <v>2484</v>
      </c>
      <c r="F141" s="2">
        <v>0.4</v>
      </c>
      <c r="G141" s="2" t="s">
        <v>28330</v>
      </c>
      <c r="H141" s="2" t="s">
        <v>27723</v>
      </c>
      <c r="I141" s="2"/>
    </row>
    <row r="142" spans="1:9" x14ac:dyDescent="0.3">
      <c r="A142" s="2">
        <v>140</v>
      </c>
      <c r="B142" s="2" t="s">
        <v>27972</v>
      </c>
      <c r="C142" s="2" t="s">
        <v>105</v>
      </c>
      <c r="D142" s="2" t="s">
        <v>28547</v>
      </c>
      <c r="E142" s="2" t="s">
        <v>2484</v>
      </c>
      <c r="F142" s="2">
        <v>2.4</v>
      </c>
      <c r="G142" s="2" t="s">
        <v>28330</v>
      </c>
      <c r="H142" s="2" t="s">
        <v>27723</v>
      </c>
      <c r="I142" s="2"/>
    </row>
    <row r="143" spans="1:9" x14ac:dyDescent="0.3">
      <c r="A143" s="2">
        <v>141</v>
      </c>
      <c r="B143" s="2" t="s">
        <v>472</v>
      </c>
      <c r="C143" s="2" t="s">
        <v>105</v>
      </c>
      <c r="D143" s="2" t="s">
        <v>28548</v>
      </c>
      <c r="E143" s="2" t="s">
        <v>2484</v>
      </c>
      <c r="F143" s="2">
        <v>0.6</v>
      </c>
      <c r="G143" s="2" t="s">
        <v>28330</v>
      </c>
      <c r="H143" s="2" t="s">
        <v>27723</v>
      </c>
      <c r="I143" s="2"/>
    </row>
    <row r="144" spans="1:9" x14ac:dyDescent="0.3">
      <c r="A144" s="2">
        <v>142</v>
      </c>
      <c r="B144" s="2" t="s">
        <v>495</v>
      </c>
      <c r="C144" s="2" t="s">
        <v>85</v>
      </c>
      <c r="D144" s="2" t="s">
        <v>28549</v>
      </c>
      <c r="E144" s="2" t="s">
        <v>2484</v>
      </c>
      <c r="F144" s="2">
        <v>0.8</v>
      </c>
      <c r="G144" s="2" t="s">
        <v>28330</v>
      </c>
      <c r="H144" s="2" t="s">
        <v>27723</v>
      </c>
      <c r="I144" s="2"/>
    </row>
    <row r="145" spans="1:9" x14ac:dyDescent="0.3">
      <c r="A145" s="2">
        <v>143</v>
      </c>
      <c r="B145" s="2" t="s">
        <v>28550</v>
      </c>
      <c r="C145" s="2" t="s">
        <v>101</v>
      </c>
      <c r="D145" s="2" t="s">
        <v>28545</v>
      </c>
      <c r="E145" s="2" t="s">
        <v>2484</v>
      </c>
      <c r="F145" s="2">
        <v>0.5</v>
      </c>
      <c r="G145" s="2" t="s">
        <v>28330</v>
      </c>
      <c r="H145" s="2" t="s">
        <v>27723</v>
      </c>
      <c r="I145" s="2"/>
    </row>
    <row r="146" spans="1:9" x14ac:dyDescent="0.3">
      <c r="A146" s="2">
        <v>144</v>
      </c>
      <c r="B146" s="2" t="s">
        <v>275</v>
      </c>
      <c r="C146" s="2" t="s">
        <v>807</v>
      </c>
      <c r="D146" s="2" t="s">
        <v>28511</v>
      </c>
      <c r="E146" s="2" t="s">
        <v>1134</v>
      </c>
      <c r="F146" s="2">
        <v>0.4</v>
      </c>
      <c r="G146" s="2" t="s">
        <v>28330</v>
      </c>
      <c r="H146" s="2" t="s">
        <v>27723</v>
      </c>
      <c r="I146" s="2"/>
    </row>
    <row r="147" spans="1:9" x14ac:dyDescent="0.3">
      <c r="A147" s="2">
        <v>145</v>
      </c>
      <c r="B147" s="2" t="s">
        <v>27813</v>
      </c>
      <c r="C147" s="2" t="s">
        <v>807</v>
      </c>
      <c r="D147" s="2" t="s">
        <v>28551</v>
      </c>
      <c r="E147" s="2" t="s">
        <v>1160</v>
      </c>
      <c r="F147" s="2">
        <v>0.4</v>
      </c>
      <c r="G147" s="2" t="s">
        <v>28330</v>
      </c>
      <c r="H147" s="2" t="s">
        <v>27723</v>
      </c>
      <c r="I147" s="2"/>
    </row>
    <row r="148" spans="1:9" x14ac:dyDescent="0.3">
      <c r="A148" s="2">
        <v>146</v>
      </c>
      <c r="B148" s="2" t="s">
        <v>28552</v>
      </c>
      <c r="C148" s="2" t="s">
        <v>105</v>
      </c>
      <c r="D148" s="2" t="s">
        <v>28553</v>
      </c>
      <c r="E148" s="2" t="s">
        <v>28554</v>
      </c>
      <c r="F148" s="2">
        <v>0.4</v>
      </c>
      <c r="G148" s="2" t="s">
        <v>28330</v>
      </c>
      <c r="H148" s="2" t="s">
        <v>27723</v>
      </c>
      <c r="I148" s="2"/>
    </row>
    <row r="149" spans="1:9" x14ac:dyDescent="0.3">
      <c r="A149" s="2">
        <v>147</v>
      </c>
      <c r="B149" s="2" t="s">
        <v>28555</v>
      </c>
      <c r="C149" s="2" t="s">
        <v>156</v>
      </c>
      <c r="D149" s="2" t="s">
        <v>28556</v>
      </c>
      <c r="E149" s="2" t="s">
        <v>2484</v>
      </c>
      <c r="F149" s="2">
        <v>0.6</v>
      </c>
      <c r="G149" s="2" t="s">
        <v>28330</v>
      </c>
      <c r="H149" s="2" t="s">
        <v>27723</v>
      </c>
      <c r="I149" s="2"/>
    </row>
    <row r="150" spans="1:9" x14ac:dyDescent="0.3">
      <c r="A150" s="2">
        <v>148</v>
      </c>
      <c r="B150" s="2" t="s">
        <v>28557</v>
      </c>
      <c r="C150" s="2" t="s">
        <v>64</v>
      </c>
      <c r="D150" s="2" t="s">
        <v>28558</v>
      </c>
      <c r="E150" s="2" t="s">
        <v>1160</v>
      </c>
      <c r="F150" s="2">
        <v>0.24</v>
      </c>
      <c r="G150" s="2" t="s">
        <v>28330</v>
      </c>
      <c r="H150" s="2" t="s">
        <v>27723</v>
      </c>
      <c r="I150" s="2"/>
    </row>
    <row r="151" spans="1:9" x14ac:dyDescent="0.3">
      <c r="A151" s="2">
        <v>149</v>
      </c>
      <c r="B151" s="2" t="s">
        <v>28559</v>
      </c>
      <c r="C151" s="2" t="s">
        <v>28456</v>
      </c>
      <c r="D151" s="2" t="s">
        <v>28560</v>
      </c>
      <c r="E151" s="2" t="s">
        <v>1160</v>
      </c>
      <c r="F151" s="2">
        <v>0.52</v>
      </c>
      <c r="G151" s="2" t="s">
        <v>28330</v>
      </c>
      <c r="H151" s="2" t="s">
        <v>27723</v>
      </c>
      <c r="I151" s="2"/>
    </row>
    <row r="152" spans="1:9" x14ac:dyDescent="0.3">
      <c r="A152" s="2">
        <v>150</v>
      </c>
      <c r="B152" s="2" t="s">
        <v>3979</v>
      </c>
      <c r="C152" s="2" t="s">
        <v>495</v>
      </c>
      <c r="D152" s="2" t="s">
        <v>28561</v>
      </c>
      <c r="E152" s="2" t="s">
        <v>2484</v>
      </c>
      <c r="F152" s="2">
        <v>0.2</v>
      </c>
      <c r="G152" s="2" t="s">
        <v>28330</v>
      </c>
      <c r="H152" s="2" t="s">
        <v>27723</v>
      </c>
      <c r="I152" s="2"/>
    </row>
    <row r="153" spans="1:9" x14ac:dyDescent="0.3">
      <c r="A153" s="2">
        <v>151</v>
      </c>
      <c r="B153" s="2" t="s">
        <v>28562</v>
      </c>
      <c r="C153" s="2" t="s">
        <v>76</v>
      </c>
      <c r="D153" s="2" t="s">
        <v>28563</v>
      </c>
      <c r="E153" s="2" t="s">
        <v>2484</v>
      </c>
      <c r="F153" s="2">
        <v>0.4</v>
      </c>
      <c r="G153" s="2" t="s">
        <v>28330</v>
      </c>
      <c r="H153" s="2" t="s">
        <v>27723</v>
      </c>
      <c r="I153" s="2"/>
    </row>
    <row r="154" spans="1:9" x14ac:dyDescent="0.3">
      <c r="A154" s="2">
        <v>152</v>
      </c>
      <c r="B154" s="2" t="s">
        <v>19</v>
      </c>
      <c r="C154" s="2" t="s">
        <v>64</v>
      </c>
      <c r="D154" s="2" t="s">
        <v>28564</v>
      </c>
      <c r="E154" s="2" t="s">
        <v>2484</v>
      </c>
      <c r="F154" s="2">
        <v>0.4</v>
      </c>
      <c r="G154" s="2" t="s">
        <v>28330</v>
      </c>
      <c r="H154" s="2" t="s">
        <v>27723</v>
      </c>
      <c r="I154" s="2"/>
    </row>
    <row r="155" spans="1:9" x14ac:dyDescent="0.3">
      <c r="A155" s="2">
        <v>153</v>
      </c>
      <c r="B155" s="2" t="s">
        <v>74</v>
      </c>
      <c r="C155" s="2" t="s">
        <v>74</v>
      </c>
      <c r="D155" s="2" t="s">
        <v>28565</v>
      </c>
      <c r="E155" s="2" t="s">
        <v>2484</v>
      </c>
      <c r="F155" s="2">
        <v>0.3</v>
      </c>
      <c r="G155" s="2" t="s">
        <v>28330</v>
      </c>
      <c r="H155" s="2" t="s">
        <v>27723</v>
      </c>
      <c r="I155" s="2"/>
    </row>
    <row r="156" spans="1:9" x14ac:dyDescent="0.3">
      <c r="A156" s="2">
        <v>154</v>
      </c>
      <c r="B156" s="2" t="s">
        <v>4309</v>
      </c>
      <c r="C156" s="2" t="s">
        <v>604</v>
      </c>
      <c r="D156" s="2" t="s">
        <v>28541</v>
      </c>
      <c r="E156" s="2" t="s">
        <v>2484</v>
      </c>
      <c r="F156" s="2">
        <v>0.4</v>
      </c>
      <c r="G156" s="2" t="s">
        <v>28330</v>
      </c>
      <c r="H156" s="2" t="s">
        <v>27723</v>
      </c>
      <c r="I156" s="2"/>
    </row>
    <row r="157" spans="1:9" x14ac:dyDescent="0.3">
      <c r="A157" s="2">
        <v>155</v>
      </c>
      <c r="B157" s="2" t="s">
        <v>7611</v>
      </c>
      <c r="C157" s="2" t="s">
        <v>19</v>
      </c>
      <c r="D157" s="2" t="s">
        <v>28566</v>
      </c>
      <c r="E157" s="2" t="s">
        <v>2484</v>
      </c>
      <c r="F157" s="2">
        <v>0.2</v>
      </c>
      <c r="G157" s="2" t="s">
        <v>28330</v>
      </c>
      <c r="H157" s="2" t="s">
        <v>27723</v>
      </c>
      <c r="I157" s="2"/>
    </row>
    <row r="158" spans="1:9" x14ac:dyDescent="0.3">
      <c r="A158" s="2">
        <v>156</v>
      </c>
      <c r="B158" s="2" t="s">
        <v>28567</v>
      </c>
      <c r="C158" s="2" t="s">
        <v>28544</v>
      </c>
      <c r="D158" s="2" t="s">
        <v>28545</v>
      </c>
      <c r="E158" s="2" t="s">
        <v>2484</v>
      </c>
      <c r="F158" s="2">
        <v>0.4</v>
      </c>
      <c r="G158" s="2" t="s">
        <v>28330</v>
      </c>
      <c r="H158" s="2" t="s">
        <v>27723</v>
      </c>
      <c r="I158" s="2"/>
    </row>
    <row r="159" spans="1:9" x14ac:dyDescent="0.3">
      <c r="A159" s="2">
        <v>157</v>
      </c>
      <c r="B159" s="2" t="s">
        <v>28568</v>
      </c>
      <c r="C159" s="2" t="s">
        <v>319</v>
      </c>
      <c r="D159" s="2" t="s">
        <v>28569</v>
      </c>
      <c r="E159" s="2" t="s">
        <v>2484</v>
      </c>
      <c r="F159" s="2">
        <v>0.4</v>
      </c>
      <c r="G159" s="2" t="s">
        <v>28330</v>
      </c>
      <c r="H159" s="2" t="s">
        <v>27723</v>
      </c>
      <c r="I159" s="2"/>
    </row>
    <row r="160" spans="1:9" x14ac:dyDescent="0.3">
      <c r="A160" s="2">
        <v>158</v>
      </c>
      <c r="B160" s="2" t="s">
        <v>19</v>
      </c>
      <c r="C160" s="2" t="s">
        <v>64</v>
      </c>
      <c r="D160" s="2" t="s">
        <v>28570</v>
      </c>
      <c r="E160" s="2" t="s">
        <v>1134</v>
      </c>
      <c r="F160" s="2">
        <v>0.6</v>
      </c>
      <c r="G160" s="2" t="s">
        <v>28330</v>
      </c>
      <c r="H160" s="2" t="s">
        <v>27723</v>
      </c>
      <c r="I160" s="2"/>
    </row>
    <row r="161" spans="1:9" x14ac:dyDescent="0.3">
      <c r="A161" s="2">
        <v>159</v>
      </c>
      <c r="B161" s="2" t="s">
        <v>918</v>
      </c>
      <c r="C161" s="2" t="s">
        <v>799</v>
      </c>
      <c r="D161" s="2" t="s">
        <v>28483</v>
      </c>
      <c r="E161" s="2" t="s">
        <v>2484</v>
      </c>
      <c r="F161" s="2">
        <v>0.4</v>
      </c>
      <c r="G161" s="2" t="s">
        <v>28330</v>
      </c>
      <c r="H161" s="2" t="s">
        <v>27723</v>
      </c>
      <c r="I161" s="2"/>
    </row>
    <row r="162" spans="1:9" x14ac:dyDescent="0.3">
      <c r="A162" s="2">
        <v>160</v>
      </c>
      <c r="B162" s="2" t="s">
        <v>784</v>
      </c>
      <c r="C162" s="2" t="s">
        <v>275</v>
      </c>
      <c r="D162" s="2" t="s">
        <v>28571</v>
      </c>
      <c r="E162" s="2" t="s">
        <v>2484</v>
      </c>
      <c r="F162" s="2">
        <v>0.6</v>
      </c>
      <c r="G162" s="2" t="s">
        <v>28330</v>
      </c>
      <c r="H162" s="2" t="s">
        <v>27723</v>
      </c>
      <c r="I162" s="2"/>
    </row>
    <row r="163" spans="1:9" x14ac:dyDescent="0.3">
      <c r="A163" s="2">
        <v>161</v>
      </c>
      <c r="B163" s="2" t="s">
        <v>28572</v>
      </c>
      <c r="C163" s="2" t="s">
        <v>1301</v>
      </c>
      <c r="D163" s="2" t="s">
        <v>28573</v>
      </c>
      <c r="E163" s="2" t="s">
        <v>2484</v>
      </c>
      <c r="F163" s="2">
        <v>0.5</v>
      </c>
      <c r="G163" s="2" t="s">
        <v>28330</v>
      </c>
      <c r="H163" s="2" t="s">
        <v>27723</v>
      </c>
      <c r="I163" s="2"/>
    </row>
    <row r="164" spans="1:9" x14ac:dyDescent="0.3">
      <c r="A164" s="2">
        <v>162</v>
      </c>
      <c r="B164" s="2" t="s">
        <v>19</v>
      </c>
      <c r="C164" s="2" t="s">
        <v>785</v>
      </c>
      <c r="D164" s="2" t="s">
        <v>28574</v>
      </c>
      <c r="E164" s="2" t="s">
        <v>2484</v>
      </c>
      <c r="F164" s="2">
        <v>0.4</v>
      </c>
      <c r="G164" s="2" t="s">
        <v>28330</v>
      </c>
      <c r="H164" s="2" t="s">
        <v>27723</v>
      </c>
      <c r="I164" s="2"/>
    </row>
    <row r="165" spans="1:9" x14ac:dyDescent="0.3">
      <c r="A165" s="2">
        <v>163</v>
      </c>
      <c r="B165" s="2" t="s">
        <v>783</v>
      </c>
      <c r="C165" s="2" t="s">
        <v>27853</v>
      </c>
      <c r="D165" s="2" t="s">
        <v>28575</v>
      </c>
      <c r="E165" s="2" t="s">
        <v>1160</v>
      </c>
      <c r="F165" s="2">
        <v>0.2</v>
      </c>
      <c r="G165" s="2" t="s">
        <v>28330</v>
      </c>
      <c r="H165" s="2" t="s">
        <v>27723</v>
      </c>
      <c r="I165" s="2"/>
    </row>
    <row r="166" spans="1:9" x14ac:dyDescent="0.3">
      <c r="A166" s="2">
        <v>164</v>
      </c>
      <c r="B166" s="2" t="s">
        <v>28576</v>
      </c>
      <c r="C166" s="2" t="s">
        <v>101</v>
      </c>
      <c r="D166" s="2" t="s">
        <v>28577</v>
      </c>
      <c r="E166" s="2" t="s">
        <v>2484</v>
      </c>
      <c r="F166" s="2">
        <v>0.9</v>
      </c>
      <c r="G166" s="2" t="s">
        <v>28330</v>
      </c>
      <c r="H166" s="2" t="s">
        <v>27723</v>
      </c>
      <c r="I166" s="2"/>
    </row>
    <row r="167" spans="1:9" x14ac:dyDescent="0.3">
      <c r="A167" s="2">
        <v>165</v>
      </c>
      <c r="B167" s="2" t="s">
        <v>4211</v>
      </c>
      <c r="C167" s="2" t="s">
        <v>750</v>
      </c>
      <c r="D167" s="2" t="s">
        <v>28578</v>
      </c>
      <c r="E167" s="2" t="s">
        <v>1160</v>
      </c>
      <c r="F167" s="2">
        <v>0.4</v>
      </c>
      <c r="G167" s="2" t="s">
        <v>28330</v>
      </c>
      <c r="H167" s="2" t="s">
        <v>27723</v>
      </c>
      <c r="I167" s="2"/>
    </row>
    <row r="168" spans="1:9" x14ac:dyDescent="0.3">
      <c r="A168" s="2">
        <v>166</v>
      </c>
      <c r="B168" s="2" t="s">
        <v>139</v>
      </c>
      <c r="C168" s="2" t="s">
        <v>64</v>
      </c>
      <c r="D168" s="2" t="s">
        <v>28579</v>
      </c>
      <c r="E168" s="2" t="s">
        <v>1134</v>
      </c>
      <c r="F168" s="2">
        <v>0.4</v>
      </c>
      <c r="G168" s="2" t="s">
        <v>28330</v>
      </c>
      <c r="H168" s="2" t="s">
        <v>27723</v>
      </c>
      <c r="I168" s="2"/>
    </row>
    <row r="169" spans="1:9" x14ac:dyDescent="0.3">
      <c r="A169" s="2">
        <v>167</v>
      </c>
      <c r="B169" s="2" t="s">
        <v>5522</v>
      </c>
      <c r="C169" s="2" t="s">
        <v>19</v>
      </c>
      <c r="D169" s="2" t="s">
        <v>28580</v>
      </c>
      <c r="E169" s="2" t="s">
        <v>2484</v>
      </c>
      <c r="F169" s="2">
        <v>0.6</v>
      </c>
      <c r="G169" s="2" t="s">
        <v>28330</v>
      </c>
      <c r="H169" s="2" t="s">
        <v>27723</v>
      </c>
      <c r="I169" s="2"/>
    </row>
    <row r="170" spans="1:9" x14ac:dyDescent="0.3">
      <c r="A170" s="2">
        <v>168</v>
      </c>
      <c r="B170" s="2" t="s">
        <v>6888</v>
      </c>
      <c r="C170" s="2" t="s">
        <v>28581</v>
      </c>
      <c r="D170" s="2" t="s">
        <v>28582</v>
      </c>
      <c r="E170" s="2" t="s">
        <v>2484</v>
      </c>
      <c r="F170" s="2">
        <v>0.4</v>
      </c>
      <c r="G170" s="2" t="s">
        <v>28330</v>
      </c>
      <c r="H170" s="2" t="s">
        <v>27723</v>
      </c>
      <c r="I170" s="2"/>
    </row>
    <row r="171" spans="1:9" x14ac:dyDescent="0.3">
      <c r="A171" s="2">
        <v>169</v>
      </c>
      <c r="B171" s="2" t="s">
        <v>28583</v>
      </c>
      <c r="C171" s="2" t="s">
        <v>76</v>
      </c>
      <c r="D171" s="2" t="s">
        <v>28584</v>
      </c>
      <c r="E171" s="2" t="s">
        <v>1160</v>
      </c>
      <c r="F171" s="2">
        <v>1</v>
      </c>
      <c r="G171" s="2" t="s">
        <v>28330</v>
      </c>
      <c r="H171" s="2" t="s">
        <v>27723</v>
      </c>
      <c r="I171" s="2"/>
    </row>
    <row r="172" spans="1:9" x14ac:dyDescent="0.3">
      <c r="A172" s="2">
        <v>170</v>
      </c>
      <c r="B172" s="2" t="s">
        <v>28585</v>
      </c>
      <c r="C172" s="2" t="s">
        <v>5137</v>
      </c>
      <c r="D172" s="2" t="s">
        <v>28586</v>
      </c>
      <c r="E172" s="2" t="s">
        <v>2484</v>
      </c>
      <c r="F172" s="2">
        <v>0.4</v>
      </c>
      <c r="G172" s="2" t="s">
        <v>28330</v>
      </c>
      <c r="H172" s="2" t="s">
        <v>27723</v>
      </c>
      <c r="I172" s="2"/>
    </row>
    <row r="173" spans="1:9" x14ac:dyDescent="0.3">
      <c r="A173" s="2">
        <v>171</v>
      </c>
      <c r="B173" s="2" t="s">
        <v>28587</v>
      </c>
      <c r="C173" s="2" t="s">
        <v>2810</v>
      </c>
      <c r="D173" s="2" t="s">
        <v>28588</v>
      </c>
      <c r="E173" s="2" t="s">
        <v>2484</v>
      </c>
      <c r="F173" s="2">
        <v>0.8</v>
      </c>
      <c r="G173" s="2" t="s">
        <v>28330</v>
      </c>
      <c r="H173" s="2" t="s">
        <v>27723</v>
      </c>
      <c r="I173" s="2"/>
    </row>
    <row r="174" spans="1:9" x14ac:dyDescent="0.3">
      <c r="A174" s="2">
        <v>172</v>
      </c>
      <c r="B174" s="2" t="s">
        <v>28589</v>
      </c>
      <c r="C174" s="2" t="s">
        <v>28590</v>
      </c>
      <c r="D174" s="2" t="s">
        <v>28591</v>
      </c>
      <c r="E174" s="2" t="s">
        <v>1160</v>
      </c>
      <c r="F174" s="2">
        <v>1.29</v>
      </c>
      <c r="G174" s="2" t="s">
        <v>28330</v>
      </c>
      <c r="H174" s="2" t="s">
        <v>27723</v>
      </c>
      <c r="I174" s="2"/>
    </row>
    <row r="175" spans="1:9" x14ac:dyDescent="0.3">
      <c r="A175" s="2">
        <v>173</v>
      </c>
      <c r="B175" s="2" t="s">
        <v>4170</v>
      </c>
      <c r="C175" s="2" t="s">
        <v>820</v>
      </c>
      <c r="D175" s="2" t="s">
        <v>28592</v>
      </c>
      <c r="E175" s="2" t="s">
        <v>2484</v>
      </c>
      <c r="F175" s="2">
        <v>0.44</v>
      </c>
      <c r="G175" s="2" t="s">
        <v>28330</v>
      </c>
      <c r="H175" s="2" t="s">
        <v>27723</v>
      </c>
      <c r="I175" s="2"/>
    </row>
    <row r="176" spans="1:9" x14ac:dyDescent="0.3">
      <c r="A176" s="2">
        <v>174</v>
      </c>
      <c r="B176" s="2" t="s">
        <v>28593</v>
      </c>
      <c r="C176" s="2" t="s">
        <v>27853</v>
      </c>
      <c r="D176" s="2" t="s">
        <v>28594</v>
      </c>
      <c r="E176" s="2" t="s">
        <v>1160</v>
      </c>
      <c r="F176" s="2">
        <v>0.2</v>
      </c>
      <c r="G176" s="2" t="s">
        <v>28330</v>
      </c>
      <c r="H176" s="2" t="s">
        <v>27723</v>
      </c>
      <c r="I176" s="2"/>
    </row>
    <row r="177" spans="1:9" x14ac:dyDescent="0.3">
      <c r="A177" s="2">
        <v>175</v>
      </c>
      <c r="B177" s="2" t="s">
        <v>820</v>
      </c>
      <c r="C177" s="2" t="s">
        <v>9706</v>
      </c>
      <c r="D177" s="2" t="s">
        <v>28595</v>
      </c>
      <c r="E177" s="2" t="s">
        <v>2484</v>
      </c>
      <c r="F177" s="2">
        <v>0.6</v>
      </c>
      <c r="G177" s="2" t="s">
        <v>28330</v>
      </c>
      <c r="H177" s="2" t="s">
        <v>27723</v>
      </c>
      <c r="I177" s="2"/>
    </row>
    <row r="178" spans="1:9" x14ac:dyDescent="0.3">
      <c r="A178" s="2">
        <v>176</v>
      </c>
      <c r="B178" s="2" t="s">
        <v>4956</v>
      </c>
      <c r="C178" s="2" t="s">
        <v>69</v>
      </c>
      <c r="D178" s="2" t="s">
        <v>28596</v>
      </c>
      <c r="E178" s="2" t="s">
        <v>1134</v>
      </c>
      <c r="F178" s="2">
        <v>1</v>
      </c>
      <c r="G178" s="2" t="s">
        <v>28330</v>
      </c>
      <c r="H178" s="2" t="s">
        <v>27723</v>
      </c>
      <c r="I178" s="2"/>
    </row>
    <row r="179" spans="1:9" x14ac:dyDescent="0.3">
      <c r="A179" s="2">
        <v>177</v>
      </c>
      <c r="B179" s="2" t="s">
        <v>28597</v>
      </c>
      <c r="C179" s="2" t="s">
        <v>85</v>
      </c>
      <c r="D179" s="2" t="s">
        <v>28598</v>
      </c>
      <c r="E179" s="2" t="s">
        <v>2484</v>
      </c>
      <c r="F179" s="2">
        <v>0.2</v>
      </c>
      <c r="G179" s="2" t="s">
        <v>28330</v>
      </c>
      <c r="H179" s="2" t="s">
        <v>27723</v>
      </c>
      <c r="I179" s="2"/>
    </row>
    <row r="180" spans="1:9" x14ac:dyDescent="0.3">
      <c r="A180" s="2">
        <v>178</v>
      </c>
      <c r="B180" s="2" t="s">
        <v>7953</v>
      </c>
      <c r="C180" s="2" t="s">
        <v>74</v>
      </c>
      <c r="D180" s="2" t="s">
        <v>28599</v>
      </c>
      <c r="E180" s="2" t="s">
        <v>2484</v>
      </c>
      <c r="F180" s="2">
        <v>0.4</v>
      </c>
      <c r="G180" s="2" t="s">
        <v>28330</v>
      </c>
      <c r="H180" s="2" t="s">
        <v>27723</v>
      </c>
      <c r="I180" s="2"/>
    </row>
    <row r="181" spans="1:9" x14ac:dyDescent="0.3">
      <c r="A181" s="2">
        <v>179</v>
      </c>
      <c r="B181" s="2" t="s">
        <v>515</v>
      </c>
      <c r="C181" s="2" t="s">
        <v>785</v>
      </c>
      <c r="D181" s="2" t="s">
        <v>28574</v>
      </c>
      <c r="E181" s="2" t="s">
        <v>2484</v>
      </c>
      <c r="F181" s="2">
        <v>0.8</v>
      </c>
      <c r="G181" s="2" t="s">
        <v>28330</v>
      </c>
      <c r="H181" s="2" t="s">
        <v>27723</v>
      </c>
      <c r="I181" s="2"/>
    </row>
    <row r="182" spans="1:9" x14ac:dyDescent="0.3">
      <c r="A182" s="2">
        <v>180</v>
      </c>
      <c r="B182" s="2" t="s">
        <v>867</v>
      </c>
      <c r="C182" s="2" t="s">
        <v>96</v>
      </c>
      <c r="D182" s="2" t="s">
        <v>28600</v>
      </c>
      <c r="E182" s="2" t="s">
        <v>2484</v>
      </c>
      <c r="F182" s="2">
        <v>0.4</v>
      </c>
      <c r="G182" s="2" t="s">
        <v>28330</v>
      </c>
      <c r="H182" s="2" t="s">
        <v>27723</v>
      </c>
      <c r="I182" s="2"/>
    </row>
    <row r="183" spans="1:9" x14ac:dyDescent="0.3">
      <c r="A183" s="2">
        <v>181</v>
      </c>
      <c r="B183" s="2" t="s">
        <v>76</v>
      </c>
      <c r="C183" s="2" t="s">
        <v>76</v>
      </c>
      <c r="D183" s="2" t="s">
        <v>28601</v>
      </c>
      <c r="E183" s="2" t="s">
        <v>1160</v>
      </c>
      <c r="F183" s="2">
        <v>0.4</v>
      </c>
      <c r="G183" s="2" t="s">
        <v>28330</v>
      </c>
      <c r="H183" s="2" t="s">
        <v>27723</v>
      </c>
      <c r="I183" s="2"/>
    </row>
    <row r="184" spans="1:9" x14ac:dyDescent="0.3">
      <c r="A184" s="2">
        <v>182</v>
      </c>
      <c r="B184" s="2" t="s">
        <v>3077</v>
      </c>
      <c r="C184" s="2" t="s">
        <v>185</v>
      </c>
      <c r="D184" s="2" t="s">
        <v>28601</v>
      </c>
      <c r="E184" s="2" t="s">
        <v>1134</v>
      </c>
      <c r="F184" s="2">
        <v>0.48</v>
      </c>
      <c r="G184" s="2" t="s">
        <v>28330</v>
      </c>
      <c r="H184" s="2" t="s">
        <v>27723</v>
      </c>
      <c r="I184" s="2"/>
    </row>
    <row r="185" spans="1:9" x14ac:dyDescent="0.3">
      <c r="A185" s="2">
        <v>183</v>
      </c>
      <c r="B185" s="2" t="s">
        <v>7210</v>
      </c>
      <c r="C185" s="2" t="s">
        <v>19</v>
      </c>
      <c r="D185" s="2" t="s">
        <v>28602</v>
      </c>
      <c r="E185" s="2" t="s">
        <v>1160</v>
      </c>
      <c r="F185" s="2">
        <v>0.51</v>
      </c>
      <c r="G185" s="2" t="s">
        <v>28330</v>
      </c>
      <c r="H185" s="2" t="s">
        <v>27723</v>
      </c>
      <c r="I185" s="2"/>
    </row>
    <row r="186" spans="1:9" x14ac:dyDescent="0.3">
      <c r="A186" s="2">
        <v>184</v>
      </c>
      <c r="B186" s="2" t="s">
        <v>28603</v>
      </c>
      <c r="C186" s="2" t="s">
        <v>307</v>
      </c>
      <c r="D186" s="2" t="s">
        <v>28604</v>
      </c>
      <c r="E186" s="2" t="s">
        <v>2484</v>
      </c>
      <c r="F186" s="2">
        <v>0.4</v>
      </c>
      <c r="G186" s="2" t="s">
        <v>28330</v>
      </c>
      <c r="H186" s="2" t="s">
        <v>27723</v>
      </c>
      <c r="I186" s="2"/>
    </row>
    <row r="187" spans="1:9" x14ac:dyDescent="0.3">
      <c r="A187" s="2">
        <v>185</v>
      </c>
      <c r="B187" s="2" t="s">
        <v>28605</v>
      </c>
      <c r="C187" s="2" t="s">
        <v>116</v>
      </c>
      <c r="D187" s="2" t="s">
        <v>28606</v>
      </c>
      <c r="E187" s="2" t="s">
        <v>2484</v>
      </c>
      <c r="F187" s="2">
        <v>0.44</v>
      </c>
      <c r="G187" s="2" t="s">
        <v>28330</v>
      </c>
      <c r="H187" s="2" t="s">
        <v>27723</v>
      </c>
      <c r="I187" s="2"/>
    </row>
    <row r="188" spans="1:9" x14ac:dyDescent="0.3">
      <c r="A188" s="2">
        <v>186</v>
      </c>
      <c r="B188" s="2" t="s">
        <v>28607</v>
      </c>
      <c r="C188" s="2" t="s">
        <v>112</v>
      </c>
      <c r="D188" s="2" t="s">
        <v>28608</v>
      </c>
      <c r="E188" s="2" t="s">
        <v>2484</v>
      </c>
      <c r="F188" s="2">
        <v>0.32</v>
      </c>
      <c r="G188" s="2" t="s">
        <v>28330</v>
      </c>
      <c r="H188" s="2" t="s">
        <v>27723</v>
      </c>
      <c r="I188" s="2"/>
    </row>
    <row r="189" spans="1:9" x14ac:dyDescent="0.3">
      <c r="A189" s="2">
        <v>187</v>
      </c>
      <c r="B189" s="2" t="s">
        <v>464</v>
      </c>
      <c r="C189" s="2" t="s">
        <v>7493</v>
      </c>
      <c r="D189" s="2" t="s">
        <v>28609</v>
      </c>
      <c r="E189" s="2" t="s">
        <v>2484</v>
      </c>
      <c r="F189" s="2">
        <v>0.4</v>
      </c>
      <c r="G189" s="2" t="s">
        <v>28330</v>
      </c>
      <c r="H189" s="2" t="s">
        <v>27723</v>
      </c>
      <c r="I189" s="2"/>
    </row>
    <row r="190" spans="1:9" x14ac:dyDescent="0.3">
      <c r="A190" s="2">
        <v>188</v>
      </c>
      <c r="B190" s="2" t="s">
        <v>28610</v>
      </c>
      <c r="C190" s="2" t="s">
        <v>307</v>
      </c>
      <c r="D190" s="2" t="s">
        <v>28604</v>
      </c>
      <c r="E190" s="2" t="s">
        <v>2484</v>
      </c>
      <c r="F190" s="2">
        <v>0.4</v>
      </c>
      <c r="G190" s="2" t="s">
        <v>28330</v>
      </c>
      <c r="H190" s="2" t="s">
        <v>27723</v>
      </c>
      <c r="I190" s="2"/>
    </row>
    <row r="191" spans="1:9" x14ac:dyDescent="0.3">
      <c r="A191" s="2">
        <v>189</v>
      </c>
      <c r="B191" s="2" t="s">
        <v>28611</v>
      </c>
      <c r="C191" s="2" t="s">
        <v>28612</v>
      </c>
      <c r="D191" s="2" t="s">
        <v>28613</v>
      </c>
      <c r="E191" s="2" t="s">
        <v>1160</v>
      </c>
      <c r="F191" s="2">
        <v>0.36</v>
      </c>
      <c r="G191" s="2" t="s">
        <v>28330</v>
      </c>
      <c r="H191" s="2" t="s">
        <v>27723</v>
      </c>
      <c r="I191" s="2"/>
    </row>
    <row r="192" spans="1:9" x14ac:dyDescent="0.3">
      <c r="A192" s="2">
        <v>190</v>
      </c>
      <c r="B192" s="2" t="s">
        <v>1041</v>
      </c>
      <c r="C192" s="2" t="s">
        <v>793</v>
      </c>
      <c r="D192" s="2" t="s">
        <v>28614</v>
      </c>
      <c r="E192" s="2" t="s">
        <v>1160</v>
      </c>
      <c r="F192" s="2">
        <v>0.3</v>
      </c>
      <c r="G192" s="2" t="s">
        <v>28330</v>
      </c>
      <c r="H192" s="2" t="s">
        <v>27723</v>
      </c>
      <c r="I192" s="2"/>
    </row>
    <row r="193" spans="1:9" x14ac:dyDescent="0.3">
      <c r="A193" s="2">
        <v>191</v>
      </c>
      <c r="B193" s="2" t="s">
        <v>28615</v>
      </c>
      <c r="C193" s="2" t="s">
        <v>28616</v>
      </c>
      <c r="D193" s="2" t="s">
        <v>28617</v>
      </c>
      <c r="E193" s="2" t="s">
        <v>2484</v>
      </c>
      <c r="F193" s="2">
        <v>0.4</v>
      </c>
      <c r="G193" s="2" t="s">
        <v>28330</v>
      </c>
      <c r="H193" s="2" t="s">
        <v>27723</v>
      </c>
      <c r="I193" s="2"/>
    </row>
    <row r="194" spans="1:9" x14ac:dyDescent="0.3">
      <c r="A194" s="2">
        <v>192</v>
      </c>
      <c r="B194" s="2" t="s">
        <v>28618</v>
      </c>
      <c r="C194" s="2" t="s">
        <v>1038</v>
      </c>
      <c r="D194" s="2" t="s">
        <v>28619</v>
      </c>
      <c r="E194" s="2" t="s">
        <v>1160</v>
      </c>
      <c r="F194" s="2">
        <v>0.4</v>
      </c>
      <c r="G194" s="2" t="s">
        <v>28330</v>
      </c>
      <c r="H194" s="2" t="s">
        <v>27723</v>
      </c>
      <c r="I194" s="2"/>
    </row>
    <row r="195" spans="1:9" x14ac:dyDescent="0.3">
      <c r="A195" s="2">
        <v>193</v>
      </c>
      <c r="B195" s="2" t="s">
        <v>105</v>
      </c>
      <c r="C195" s="2" t="s">
        <v>28119</v>
      </c>
      <c r="D195" s="2" t="s">
        <v>28620</v>
      </c>
      <c r="E195" s="2" t="s">
        <v>1160</v>
      </c>
      <c r="F195" s="2">
        <v>0.8</v>
      </c>
      <c r="G195" s="2" t="s">
        <v>28330</v>
      </c>
      <c r="H195" s="2" t="s">
        <v>27723</v>
      </c>
      <c r="I195" s="2"/>
    </row>
    <row r="196" spans="1:9" x14ac:dyDescent="0.3">
      <c r="A196" s="2">
        <v>194</v>
      </c>
      <c r="B196" s="2" t="s">
        <v>28621</v>
      </c>
      <c r="C196" s="2" t="s">
        <v>156</v>
      </c>
      <c r="D196" s="2" t="s">
        <v>28622</v>
      </c>
      <c r="E196" s="2" t="s">
        <v>1160</v>
      </c>
      <c r="F196" s="2">
        <v>1.6</v>
      </c>
      <c r="G196" s="2" t="s">
        <v>28330</v>
      </c>
      <c r="H196" s="2" t="s">
        <v>27723</v>
      </c>
      <c r="I196" s="2"/>
    </row>
    <row r="197" spans="1:9" x14ac:dyDescent="0.3">
      <c r="A197" s="2">
        <v>195</v>
      </c>
      <c r="B197" s="2" t="s">
        <v>28623</v>
      </c>
      <c r="C197" s="2" t="s">
        <v>438</v>
      </c>
      <c r="D197" s="2" t="s">
        <v>28624</v>
      </c>
      <c r="E197" s="2" t="s">
        <v>1160</v>
      </c>
      <c r="F197" s="2">
        <v>1.6</v>
      </c>
      <c r="G197" s="2" t="s">
        <v>28330</v>
      </c>
      <c r="H197" s="2" t="s">
        <v>27723</v>
      </c>
      <c r="I197" s="2"/>
    </row>
    <row r="198" spans="1:9" x14ac:dyDescent="0.3">
      <c r="A198" s="2">
        <v>196</v>
      </c>
      <c r="B198" s="2" t="s">
        <v>28625</v>
      </c>
      <c r="C198" s="2" t="s">
        <v>2219</v>
      </c>
      <c r="D198" s="2" t="s">
        <v>28626</v>
      </c>
      <c r="E198" s="2" t="s">
        <v>1160</v>
      </c>
      <c r="F198" s="2">
        <v>0.2</v>
      </c>
      <c r="G198" s="2" t="s">
        <v>28330</v>
      </c>
      <c r="H198" s="2" t="s">
        <v>27723</v>
      </c>
      <c r="I198" s="2"/>
    </row>
    <row r="199" spans="1:9" x14ac:dyDescent="0.3">
      <c r="A199" s="2">
        <v>197</v>
      </c>
      <c r="B199" s="2" t="s">
        <v>307</v>
      </c>
      <c r="C199" s="2" t="s">
        <v>2054</v>
      </c>
      <c r="D199" s="2" t="s">
        <v>28627</v>
      </c>
      <c r="E199" s="2" t="s">
        <v>2484</v>
      </c>
      <c r="F199" s="2">
        <v>0.3</v>
      </c>
      <c r="G199" s="2" t="s">
        <v>28330</v>
      </c>
      <c r="H199" s="2" t="s">
        <v>27723</v>
      </c>
      <c r="I199" s="2"/>
    </row>
    <row r="200" spans="1:9" x14ac:dyDescent="0.3">
      <c r="A200" s="2">
        <v>198</v>
      </c>
      <c r="B200" s="2" t="s">
        <v>918</v>
      </c>
      <c r="C200" s="2" t="s">
        <v>101</v>
      </c>
      <c r="D200" s="2" t="s">
        <v>28628</v>
      </c>
      <c r="E200" s="2" t="s">
        <v>2484</v>
      </c>
      <c r="F200" s="2">
        <v>0.4</v>
      </c>
      <c r="G200" s="2" t="s">
        <v>28330</v>
      </c>
      <c r="H200" s="2" t="s">
        <v>27723</v>
      </c>
      <c r="I200" s="2"/>
    </row>
    <row r="201" spans="1:9" x14ac:dyDescent="0.3">
      <c r="A201" s="2">
        <v>199</v>
      </c>
      <c r="B201" s="2" t="s">
        <v>28629</v>
      </c>
      <c r="C201" s="2" t="s">
        <v>10338</v>
      </c>
      <c r="D201" s="2" t="s">
        <v>28630</v>
      </c>
      <c r="E201" s="2" t="s">
        <v>1160</v>
      </c>
      <c r="F201" s="2">
        <v>0.4</v>
      </c>
      <c r="G201" s="2" t="s">
        <v>28330</v>
      </c>
      <c r="H201" s="2" t="s">
        <v>27723</v>
      </c>
      <c r="I201" s="2"/>
    </row>
    <row r="202" spans="1:9" x14ac:dyDescent="0.3">
      <c r="A202" s="2">
        <v>200</v>
      </c>
      <c r="B202" s="2" t="s">
        <v>28631</v>
      </c>
      <c r="C202" s="2" t="s">
        <v>76</v>
      </c>
      <c r="D202" s="2" t="s">
        <v>28632</v>
      </c>
      <c r="E202" s="2" t="s">
        <v>1134</v>
      </c>
      <c r="F202" s="2">
        <v>0.8</v>
      </c>
      <c r="G202" s="2" t="s">
        <v>28330</v>
      </c>
      <c r="H202" s="2" t="s">
        <v>27723</v>
      </c>
      <c r="I202" s="2"/>
    </row>
    <row r="203" spans="1:9" x14ac:dyDescent="0.3">
      <c r="A203" s="2">
        <v>201</v>
      </c>
      <c r="B203" s="2" t="s">
        <v>28633</v>
      </c>
      <c r="C203" s="2" t="s">
        <v>3429</v>
      </c>
      <c r="D203" s="2" t="s">
        <v>28634</v>
      </c>
      <c r="E203" s="2" t="s">
        <v>1160</v>
      </c>
      <c r="F203" s="2">
        <v>0.2</v>
      </c>
      <c r="G203" s="2" t="s">
        <v>28330</v>
      </c>
      <c r="H203" s="2" t="s">
        <v>27723</v>
      </c>
      <c r="I203" s="2"/>
    </row>
    <row r="204" spans="1:9" x14ac:dyDescent="0.3">
      <c r="A204" s="2">
        <v>202</v>
      </c>
      <c r="B204" s="2" t="s">
        <v>7611</v>
      </c>
      <c r="C204" s="2" t="s">
        <v>183</v>
      </c>
      <c r="D204" s="2" t="s">
        <v>28635</v>
      </c>
      <c r="E204" s="2" t="s">
        <v>2484</v>
      </c>
      <c r="F204" s="2">
        <v>0.4</v>
      </c>
      <c r="G204" s="2" t="s">
        <v>28330</v>
      </c>
      <c r="H204" s="2" t="s">
        <v>27723</v>
      </c>
      <c r="I204" s="2"/>
    </row>
    <row r="205" spans="1:9" x14ac:dyDescent="0.3">
      <c r="A205" s="2">
        <v>203</v>
      </c>
      <c r="B205" s="2" t="s">
        <v>28636</v>
      </c>
      <c r="C205" s="2" t="s">
        <v>807</v>
      </c>
      <c r="D205" s="2" t="s">
        <v>28637</v>
      </c>
      <c r="E205" s="2" t="s">
        <v>1134</v>
      </c>
      <c r="F205" s="2">
        <v>0.4</v>
      </c>
      <c r="G205" s="2" t="s">
        <v>28330</v>
      </c>
      <c r="H205" s="2" t="s">
        <v>27723</v>
      </c>
      <c r="I205" s="2"/>
    </row>
    <row r="206" spans="1:9" x14ac:dyDescent="0.3">
      <c r="A206" s="2">
        <v>204</v>
      </c>
      <c r="B206" s="2" t="s">
        <v>28638</v>
      </c>
      <c r="C206" s="2" t="s">
        <v>141</v>
      </c>
      <c r="D206" s="2" t="s">
        <v>28639</v>
      </c>
      <c r="E206" s="2" t="s">
        <v>2484</v>
      </c>
      <c r="F206" s="2">
        <v>0.4</v>
      </c>
      <c r="G206" s="2" t="s">
        <v>28330</v>
      </c>
      <c r="H206" s="2" t="s">
        <v>27723</v>
      </c>
      <c r="I206" s="2"/>
    </row>
    <row r="207" spans="1:9" x14ac:dyDescent="0.3">
      <c r="A207" s="2">
        <v>205</v>
      </c>
      <c r="B207" s="2" t="s">
        <v>764</v>
      </c>
      <c r="C207" s="2" t="s">
        <v>778</v>
      </c>
      <c r="D207" s="2" t="s">
        <v>28639</v>
      </c>
      <c r="E207" s="2" t="s">
        <v>2484</v>
      </c>
      <c r="F207" s="2">
        <v>0.4</v>
      </c>
      <c r="G207" s="2" t="s">
        <v>28330</v>
      </c>
      <c r="H207" s="2" t="s">
        <v>27723</v>
      </c>
      <c r="I207" s="2"/>
    </row>
    <row r="208" spans="1:9" x14ac:dyDescent="0.3">
      <c r="A208" s="2">
        <v>206</v>
      </c>
      <c r="B208" s="2" t="s">
        <v>6829</v>
      </c>
      <c r="C208" s="2" t="s">
        <v>897</v>
      </c>
      <c r="D208" s="2" t="s">
        <v>28640</v>
      </c>
      <c r="E208" s="2" t="s">
        <v>1160</v>
      </c>
      <c r="F208" s="2">
        <v>0.2</v>
      </c>
      <c r="G208" s="2" t="s">
        <v>28330</v>
      </c>
      <c r="H208" s="2" t="s">
        <v>27723</v>
      </c>
      <c r="I208" s="2"/>
    </row>
    <row r="209" spans="1:9" x14ac:dyDescent="0.3">
      <c r="A209" s="2">
        <v>207</v>
      </c>
      <c r="B209" s="2" t="s">
        <v>27813</v>
      </c>
      <c r="C209" s="2" t="s">
        <v>1278</v>
      </c>
      <c r="D209" s="2" t="s">
        <v>28641</v>
      </c>
      <c r="E209" s="2" t="s">
        <v>1134</v>
      </c>
      <c r="F209" s="2">
        <v>0.4</v>
      </c>
      <c r="G209" s="2" t="s">
        <v>28330</v>
      </c>
      <c r="H209" s="2" t="s">
        <v>27723</v>
      </c>
      <c r="I209" s="2"/>
    </row>
    <row r="210" spans="1:9" x14ac:dyDescent="0.3">
      <c r="A210" s="2">
        <v>208</v>
      </c>
      <c r="B210" s="2" t="s">
        <v>28642</v>
      </c>
      <c r="C210" s="2" t="s">
        <v>1041</v>
      </c>
      <c r="D210" s="2" t="s">
        <v>28643</v>
      </c>
      <c r="E210" s="2" t="s">
        <v>1160</v>
      </c>
      <c r="F210" s="2">
        <v>0.4</v>
      </c>
      <c r="G210" s="2" t="s">
        <v>28330</v>
      </c>
      <c r="H210" s="2" t="s">
        <v>27723</v>
      </c>
      <c r="I210" s="2"/>
    </row>
    <row r="211" spans="1:9" x14ac:dyDescent="0.3">
      <c r="A211" s="2">
        <v>209</v>
      </c>
      <c r="B211" s="2" t="s">
        <v>307</v>
      </c>
      <c r="C211" s="2" t="s">
        <v>2527</v>
      </c>
      <c r="D211" s="2" t="s">
        <v>28644</v>
      </c>
      <c r="E211" s="2" t="s">
        <v>1134</v>
      </c>
      <c r="F211" s="2">
        <v>0.4</v>
      </c>
      <c r="G211" s="2" t="s">
        <v>28330</v>
      </c>
      <c r="H211" s="2" t="s">
        <v>27723</v>
      </c>
      <c r="I211" s="2"/>
    </row>
    <row r="212" spans="1:9" x14ac:dyDescent="0.3">
      <c r="A212" s="2">
        <v>210</v>
      </c>
      <c r="B212" s="2" t="s">
        <v>27815</v>
      </c>
      <c r="C212" s="2" t="s">
        <v>28119</v>
      </c>
      <c r="D212" s="2" t="s">
        <v>28645</v>
      </c>
      <c r="E212" s="2" t="s">
        <v>1160</v>
      </c>
      <c r="F212" s="2">
        <v>0.4</v>
      </c>
      <c r="G212" s="2" t="s">
        <v>28330</v>
      </c>
      <c r="H212" s="2" t="s">
        <v>27723</v>
      </c>
      <c r="I212" s="2"/>
    </row>
    <row r="213" spans="1:9" x14ac:dyDescent="0.3">
      <c r="A213" s="2">
        <v>211</v>
      </c>
      <c r="B213" s="2" t="s">
        <v>28646</v>
      </c>
      <c r="C213" s="2" t="s">
        <v>755</v>
      </c>
      <c r="D213" s="2" t="s">
        <v>28647</v>
      </c>
      <c r="E213" s="2" t="s">
        <v>1134</v>
      </c>
      <c r="F213" s="2">
        <v>0.4</v>
      </c>
      <c r="G213" s="2" t="s">
        <v>28330</v>
      </c>
      <c r="H213" s="2" t="s">
        <v>27723</v>
      </c>
      <c r="I213" s="2"/>
    </row>
    <row r="214" spans="1:9" x14ac:dyDescent="0.3">
      <c r="A214" s="2">
        <v>212</v>
      </c>
      <c r="B214" s="2" t="s">
        <v>28648</v>
      </c>
      <c r="C214" s="2" t="s">
        <v>139</v>
      </c>
      <c r="D214" s="2" t="s">
        <v>28649</v>
      </c>
      <c r="E214" s="2" t="s">
        <v>2484</v>
      </c>
      <c r="F214" s="2">
        <v>0.4</v>
      </c>
      <c r="G214" s="2" t="s">
        <v>28330</v>
      </c>
      <c r="H214" s="2" t="s">
        <v>27723</v>
      </c>
      <c r="I214" s="2"/>
    </row>
    <row r="215" spans="1:9" x14ac:dyDescent="0.3">
      <c r="A215" s="2">
        <v>213</v>
      </c>
      <c r="B215" s="2" t="s">
        <v>250</v>
      </c>
      <c r="C215" s="2" t="s">
        <v>28650</v>
      </c>
      <c r="D215" s="2" t="s">
        <v>28651</v>
      </c>
      <c r="E215" s="2" t="s">
        <v>2484</v>
      </c>
      <c r="F215" s="2">
        <v>0.65</v>
      </c>
      <c r="G215" s="2" t="s">
        <v>28330</v>
      </c>
      <c r="H215" s="2" t="s">
        <v>27723</v>
      </c>
      <c r="I215" s="2"/>
    </row>
    <row r="216" spans="1:9" x14ac:dyDescent="0.3">
      <c r="A216" s="2">
        <v>214</v>
      </c>
      <c r="B216" s="2" t="s">
        <v>28652</v>
      </c>
      <c r="C216" s="2" t="s">
        <v>139</v>
      </c>
      <c r="D216" s="2" t="s">
        <v>28653</v>
      </c>
      <c r="E216" s="2" t="s">
        <v>2484</v>
      </c>
      <c r="F216" s="2">
        <v>0.38</v>
      </c>
      <c r="G216" s="2" t="s">
        <v>28330</v>
      </c>
      <c r="H216" s="2" t="s">
        <v>27723</v>
      </c>
      <c r="I216" s="2"/>
    </row>
    <row r="217" spans="1:9" x14ac:dyDescent="0.3">
      <c r="A217" s="2">
        <v>215</v>
      </c>
      <c r="B217" s="2" t="s">
        <v>213</v>
      </c>
      <c r="C217" s="2" t="s">
        <v>7493</v>
      </c>
      <c r="D217" s="2" t="s">
        <v>28654</v>
      </c>
      <c r="E217" s="2" t="s">
        <v>2484</v>
      </c>
      <c r="F217" s="2">
        <v>0.3</v>
      </c>
      <c r="G217" s="2" t="s">
        <v>28330</v>
      </c>
      <c r="H217" s="2" t="s">
        <v>27723</v>
      </c>
      <c r="I217" s="2"/>
    </row>
    <row r="218" spans="1:9" x14ac:dyDescent="0.3">
      <c r="A218" s="2">
        <v>216</v>
      </c>
      <c r="B218" s="2" t="s">
        <v>28655</v>
      </c>
      <c r="C218" s="2" t="s">
        <v>596</v>
      </c>
      <c r="D218" s="2" t="s">
        <v>28656</v>
      </c>
      <c r="E218" s="2" t="s">
        <v>2484</v>
      </c>
      <c r="F218" s="2">
        <v>0.36</v>
      </c>
      <c r="G218" s="2" t="s">
        <v>28330</v>
      </c>
      <c r="H218" s="2" t="s">
        <v>27723</v>
      </c>
      <c r="I218" s="2"/>
    </row>
    <row r="219" spans="1:9" x14ac:dyDescent="0.3">
      <c r="A219" s="2">
        <v>217</v>
      </c>
      <c r="B219" s="2" t="s">
        <v>807</v>
      </c>
      <c r="C219" s="2" t="s">
        <v>112</v>
      </c>
      <c r="D219" s="2" t="s">
        <v>28657</v>
      </c>
      <c r="E219" s="2" t="s">
        <v>2484</v>
      </c>
      <c r="F219" s="2">
        <v>1.2</v>
      </c>
      <c r="G219" s="2" t="s">
        <v>28330</v>
      </c>
      <c r="H219" s="2" t="s">
        <v>27723</v>
      </c>
      <c r="I219" s="2"/>
    </row>
    <row r="220" spans="1:9" x14ac:dyDescent="0.3">
      <c r="A220" s="2">
        <v>218</v>
      </c>
      <c r="B220" s="2" t="s">
        <v>28658</v>
      </c>
      <c r="C220" s="2" t="s">
        <v>3297</v>
      </c>
      <c r="D220" s="2" t="s">
        <v>28659</v>
      </c>
      <c r="E220" s="2" t="s">
        <v>27753</v>
      </c>
      <c r="F220" s="2">
        <v>0.8</v>
      </c>
      <c r="G220" s="2" t="s">
        <v>28330</v>
      </c>
      <c r="H220" s="2" t="s">
        <v>27723</v>
      </c>
      <c r="I220" s="2"/>
    </row>
    <row r="221" spans="1:9" x14ac:dyDescent="0.3">
      <c r="A221" s="2">
        <v>219</v>
      </c>
      <c r="B221" s="2" t="s">
        <v>28660</v>
      </c>
      <c r="C221" s="2" t="s">
        <v>19</v>
      </c>
      <c r="D221" s="2" t="s">
        <v>28661</v>
      </c>
      <c r="E221" s="2" t="s">
        <v>2484</v>
      </c>
      <c r="F221" s="2">
        <v>0.62</v>
      </c>
      <c r="G221" s="2" t="s">
        <v>28330</v>
      </c>
      <c r="H221" s="2" t="s">
        <v>27723</v>
      </c>
      <c r="I221" s="2"/>
    </row>
    <row r="222" spans="1:9" x14ac:dyDescent="0.3">
      <c r="A222" s="2">
        <v>220</v>
      </c>
      <c r="B222" s="2" t="s">
        <v>750</v>
      </c>
      <c r="C222" s="2" t="s">
        <v>772</v>
      </c>
      <c r="D222" s="2" t="s">
        <v>28662</v>
      </c>
      <c r="E222" s="2" t="s">
        <v>27753</v>
      </c>
      <c r="F222" s="2">
        <v>0.4</v>
      </c>
      <c r="G222" s="2" t="s">
        <v>28330</v>
      </c>
      <c r="H222" s="2" t="s">
        <v>27723</v>
      </c>
      <c r="I222" s="2"/>
    </row>
    <row r="223" spans="1:9" x14ac:dyDescent="0.3">
      <c r="A223" s="2">
        <v>221</v>
      </c>
      <c r="B223" s="2" t="s">
        <v>28663</v>
      </c>
      <c r="C223" s="2" t="s">
        <v>789</v>
      </c>
      <c r="D223" s="2" t="s">
        <v>28664</v>
      </c>
      <c r="E223" s="2" t="s">
        <v>2484</v>
      </c>
      <c r="F223" s="2">
        <v>0.4</v>
      </c>
      <c r="G223" s="2" t="s">
        <v>28330</v>
      </c>
      <c r="H223" s="2" t="s">
        <v>27723</v>
      </c>
      <c r="I223" s="2"/>
    </row>
    <row r="224" spans="1:9" x14ac:dyDescent="0.3">
      <c r="A224" s="2">
        <v>222</v>
      </c>
      <c r="B224" s="2" t="s">
        <v>28665</v>
      </c>
      <c r="C224" s="2" t="s">
        <v>6307</v>
      </c>
      <c r="D224" s="2" t="s">
        <v>28666</v>
      </c>
      <c r="E224" s="2" t="s">
        <v>27753</v>
      </c>
      <c r="F224" s="2">
        <v>0.8</v>
      </c>
      <c r="G224" s="2" t="s">
        <v>28330</v>
      </c>
      <c r="H224" s="2" t="s">
        <v>27723</v>
      </c>
      <c r="I224" s="2"/>
    </row>
    <row r="225" spans="1:9" x14ac:dyDescent="0.3">
      <c r="A225" s="2">
        <v>223</v>
      </c>
      <c r="B225" s="2" t="s">
        <v>28542</v>
      </c>
      <c r="C225" s="2" t="s">
        <v>74</v>
      </c>
      <c r="D225" s="2" t="s">
        <v>28667</v>
      </c>
      <c r="E225" s="2" t="s">
        <v>1134</v>
      </c>
      <c r="F225" s="2">
        <v>0.36</v>
      </c>
      <c r="G225" s="2" t="s">
        <v>28330</v>
      </c>
      <c r="H225" s="2" t="s">
        <v>27723</v>
      </c>
      <c r="I225" s="2"/>
    </row>
    <row r="226" spans="1:9" x14ac:dyDescent="0.3">
      <c r="A226" s="2">
        <v>224</v>
      </c>
      <c r="B226" s="2" t="s">
        <v>28668</v>
      </c>
      <c r="C226" s="2" t="s">
        <v>139</v>
      </c>
      <c r="D226" s="2" t="s">
        <v>28669</v>
      </c>
      <c r="E226" s="2" t="s">
        <v>27753</v>
      </c>
      <c r="F226" s="2">
        <v>0.75</v>
      </c>
      <c r="G226" s="2" t="s">
        <v>28330</v>
      </c>
      <c r="H226" s="2" t="s">
        <v>27723</v>
      </c>
      <c r="I226" s="2"/>
    </row>
    <row r="227" spans="1:9" x14ac:dyDescent="0.3">
      <c r="A227" s="2">
        <v>225</v>
      </c>
      <c r="B227" s="2" t="s">
        <v>28670</v>
      </c>
      <c r="C227" s="2" t="s">
        <v>1289</v>
      </c>
      <c r="D227" s="2" t="s">
        <v>28671</v>
      </c>
      <c r="E227" s="2" t="s">
        <v>27753</v>
      </c>
      <c r="F227" s="2">
        <v>0.6</v>
      </c>
      <c r="G227" s="2" t="s">
        <v>28330</v>
      </c>
      <c r="H227" s="2" t="s">
        <v>27723</v>
      </c>
      <c r="I227" s="2"/>
    </row>
    <row r="228" spans="1:9" x14ac:dyDescent="0.3">
      <c r="A228" s="2">
        <v>226</v>
      </c>
      <c r="B228" s="2" t="s">
        <v>1289</v>
      </c>
      <c r="C228" s="2" t="s">
        <v>28672</v>
      </c>
      <c r="D228" s="2" t="s">
        <v>28673</v>
      </c>
      <c r="E228" s="2" t="s">
        <v>27753</v>
      </c>
      <c r="F228" s="2">
        <v>0.71</v>
      </c>
      <c r="G228" s="2" t="s">
        <v>28330</v>
      </c>
      <c r="H228" s="2" t="s">
        <v>27723</v>
      </c>
      <c r="I228" s="2"/>
    </row>
    <row r="229" spans="1:9" x14ac:dyDescent="0.3">
      <c r="A229" s="2">
        <v>227</v>
      </c>
      <c r="B229" s="2" t="s">
        <v>28674</v>
      </c>
      <c r="C229" s="2" t="s">
        <v>897</v>
      </c>
      <c r="D229" s="2" t="s">
        <v>28675</v>
      </c>
      <c r="E229" s="2" t="s">
        <v>1134</v>
      </c>
      <c r="F229" s="2">
        <v>0.6</v>
      </c>
      <c r="G229" s="2" t="s">
        <v>28330</v>
      </c>
      <c r="H229" s="2" t="s">
        <v>27723</v>
      </c>
      <c r="I229" s="2"/>
    </row>
    <row r="230" spans="1:9" x14ac:dyDescent="0.3">
      <c r="A230" s="2">
        <v>228</v>
      </c>
      <c r="B230" s="2" t="s">
        <v>9387</v>
      </c>
      <c r="C230" s="2" t="s">
        <v>28119</v>
      </c>
      <c r="D230" s="2" t="s">
        <v>28676</v>
      </c>
      <c r="E230" s="2" t="s">
        <v>1134</v>
      </c>
      <c r="F230" s="2">
        <v>0.8</v>
      </c>
      <c r="G230" s="2" t="s">
        <v>28330</v>
      </c>
      <c r="H230" s="2" t="s">
        <v>27723</v>
      </c>
      <c r="I230" s="2"/>
    </row>
    <row r="231" spans="1:9" x14ac:dyDescent="0.3">
      <c r="A231" s="2">
        <v>229</v>
      </c>
      <c r="B231" s="2" t="s">
        <v>28677</v>
      </c>
      <c r="C231" s="2" t="s">
        <v>28678</v>
      </c>
      <c r="D231" s="2" t="s">
        <v>28679</v>
      </c>
      <c r="E231" s="2" t="s">
        <v>27753</v>
      </c>
      <c r="F231" s="2">
        <v>0.4</v>
      </c>
      <c r="G231" s="2" t="s">
        <v>28330</v>
      </c>
      <c r="H231" s="2" t="s">
        <v>27723</v>
      </c>
      <c r="I231" s="2"/>
    </row>
    <row r="232" spans="1:9" x14ac:dyDescent="0.3">
      <c r="A232" s="2">
        <v>230</v>
      </c>
      <c r="B232" s="2" t="s">
        <v>28680</v>
      </c>
      <c r="C232" s="2" t="s">
        <v>495</v>
      </c>
      <c r="D232" s="2" t="s">
        <v>28681</v>
      </c>
      <c r="E232" s="2" t="s">
        <v>2484</v>
      </c>
      <c r="F232" s="2">
        <v>0.6</v>
      </c>
      <c r="G232" s="2" t="s">
        <v>28330</v>
      </c>
      <c r="H232" s="2" t="s">
        <v>27723</v>
      </c>
      <c r="I232" s="2"/>
    </row>
    <row r="233" spans="1:9" x14ac:dyDescent="0.3">
      <c r="A233" s="2">
        <v>231</v>
      </c>
      <c r="B233" s="2" t="s">
        <v>28682</v>
      </c>
      <c r="C233" s="2" t="s">
        <v>750</v>
      </c>
      <c r="D233" s="2" t="s">
        <v>28683</v>
      </c>
      <c r="E233" s="2" t="s">
        <v>27753</v>
      </c>
      <c r="F233" s="2">
        <v>0.4</v>
      </c>
      <c r="G233" s="2" t="s">
        <v>28330</v>
      </c>
      <c r="H233" s="2" t="s">
        <v>27723</v>
      </c>
      <c r="I233" s="2"/>
    </row>
    <row r="234" spans="1:9" x14ac:dyDescent="0.3">
      <c r="A234" s="2">
        <v>232</v>
      </c>
      <c r="B234" s="2" t="s">
        <v>28684</v>
      </c>
      <c r="C234" s="2" t="s">
        <v>1301</v>
      </c>
      <c r="D234" s="2" t="s">
        <v>28685</v>
      </c>
      <c r="E234" s="2" t="s">
        <v>1160</v>
      </c>
      <c r="F234" s="2">
        <v>0.4</v>
      </c>
      <c r="G234" s="2" t="s">
        <v>28330</v>
      </c>
      <c r="H234" s="2" t="s">
        <v>27723</v>
      </c>
      <c r="I234" s="2"/>
    </row>
    <row r="235" spans="1:9" x14ac:dyDescent="0.3">
      <c r="A235" s="2">
        <v>233</v>
      </c>
      <c r="B235" s="2" t="s">
        <v>764</v>
      </c>
      <c r="C235" s="2" t="s">
        <v>141</v>
      </c>
      <c r="D235" s="2" t="s">
        <v>28683</v>
      </c>
      <c r="E235" s="2" t="s">
        <v>27753</v>
      </c>
      <c r="F235" s="2">
        <v>0.4</v>
      </c>
      <c r="G235" s="2" t="s">
        <v>28330</v>
      </c>
      <c r="H235" s="2" t="s">
        <v>27723</v>
      </c>
      <c r="I235" s="2"/>
    </row>
    <row r="236" spans="1:9" x14ac:dyDescent="0.3">
      <c r="A236" s="2">
        <v>234</v>
      </c>
      <c r="B236" s="2" t="s">
        <v>820</v>
      </c>
      <c r="C236" s="2" t="s">
        <v>19</v>
      </c>
      <c r="D236" s="2" t="s">
        <v>28686</v>
      </c>
      <c r="E236" s="2" t="s">
        <v>1134</v>
      </c>
      <c r="F236" s="2">
        <v>0.72</v>
      </c>
      <c r="G236" s="2" t="s">
        <v>28330</v>
      </c>
      <c r="H236" s="2" t="s">
        <v>27723</v>
      </c>
      <c r="I236" s="2"/>
    </row>
    <row r="237" spans="1:9" x14ac:dyDescent="0.3">
      <c r="A237" s="2">
        <v>235</v>
      </c>
      <c r="B237" s="2" t="s">
        <v>3429</v>
      </c>
      <c r="C237" s="2" t="s">
        <v>74</v>
      </c>
      <c r="D237" s="2" t="s">
        <v>28687</v>
      </c>
      <c r="E237" s="2" t="s">
        <v>2484</v>
      </c>
      <c r="F237" s="2">
        <v>0.54</v>
      </c>
      <c r="G237" s="2" t="s">
        <v>28330</v>
      </c>
      <c r="H237" s="2" t="s">
        <v>27723</v>
      </c>
      <c r="I237" s="2"/>
    </row>
    <row r="238" spans="1:9" x14ac:dyDescent="0.3">
      <c r="A238" s="2">
        <v>236</v>
      </c>
      <c r="B238" s="2" t="s">
        <v>28688</v>
      </c>
      <c r="C238" s="2" t="s">
        <v>484</v>
      </c>
      <c r="D238" s="2" t="s">
        <v>28659</v>
      </c>
      <c r="E238" s="2" t="s">
        <v>27753</v>
      </c>
      <c r="F238" s="2">
        <v>0.6</v>
      </c>
      <c r="G238" s="2" t="s">
        <v>28330</v>
      </c>
      <c r="H238" s="2" t="s">
        <v>27723</v>
      </c>
      <c r="I238" s="2"/>
    </row>
    <row r="239" spans="1:9" x14ac:dyDescent="0.3">
      <c r="A239" s="2">
        <v>237</v>
      </c>
      <c r="B239" s="2" t="s">
        <v>28689</v>
      </c>
      <c r="C239" s="2" t="s">
        <v>2527</v>
      </c>
      <c r="D239" s="2" t="s">
        <v>28690</v>
      </c>
      <c r="E239" s="2" t="s">
        <v>1160</v>
      </c>
      <c r="F239" s="2">
        <v>0.4</v>
      </c>
      <c r="G239" s="2" t="s">
        <v>28330</v>
      </c>
      <c r="H239" s="2" t="s">
        <v>27723</v>
      </c>
      <c r="I239" s="2"/>
    </row>
    <row r="240" spans="1:9" x14ac:dyDescent="0.3">
      <c r="A240" s="2">
        <v>238</v>
      </c>
      <c r="B240" s="2" t="s">
        <v>28691</v>
      </c>
      <c r="C240" s="2" t="s">
        <v>156</v>
      </c>
      <c r="D240" s="2" t="s">
        <v>28692</v>
      </c>
      <c r="E240" s="2" t="s">
        <v>27753</v>
      </c>
      <c r="F240" s="2">
        <v>0.8</v>
      </c>
      <c r="G240" s="2" t="s">
        <v>28330</v>
      </c>
      <c r="H240" s="2" t="s">
        <v>27723</v>
      </c>
      <c r="I240" s="2"/>
    </row>
    <row r="241" spans="1:9" x14ac:dyDescent="0.3">
      <c r="A241" s="2">
        <v>239</v>
      </c>
      <c r="B241" s="2" t="s">
        <v>3805</v>
      </c>
      <c r="C241" s="2" t="s">
        <v>28693</v>
      </c>
      <c r="D241" s="2" t="s">
        <v>28694</v>
      </c>
      <c r="E241" s="2" t="s">
        <v>27753</v>
      </c>
      <c r="F241" s="2">
        <v>0.4</v>
      </c>
      <c r="G241" s="2" t="s">
        <v>28330</v>
      </c>
      <c r="H241" s="2" t="s">
        <v>27723</v>
      </c>
      <c r="I241" s="2"/>
    </row>
    <row r="242" spans="1:9" x14ac:dyDescent="0.3">
      <c r="A242" s="2">
        <v>240</v>
      </c>
      <c r="B242" s="2" t="s">
        <v>28695</v>
      </c>
      <c r="C242" s="2" t="s">
        <v>4349</v>
      </c>
      <c r="D242" s="2" t="s">
        <v>28696</v>
      </c>
      <c r="E242" s="2" t="s">
        <v>2484</v>
      </c>
      <c r="F242" s="2">
        <v>0.6</v>
      </c>
      <c r="G242" s="2" t="s">
        <v>28330</v>
      </c>
      <c r="H242" s="2" t="s">
        <v>27723</v>
      </c>
      <c r="I242" s="2"/>
    </row>
    <row r="243" spans="1:9" x14ac:dyDescent="0.3">
      <c r="A243" s="2">
        <v>241</v>
      </c>
      <c r="B243" s="2" t="s">
        <v>438</v>
      </c>
      <c r="C243" s="2" t="s">
        <v>3795</v>
      </c>
      <c r="D243" s="2" t="s">
        <v>28604</v>
      </c>
      <c r="E243" s="2" t="s">
        <v>2484</v>
      </c>
      <c r="F243" s="2">
        <v>1.2</v>
      </c>
      <c r="G243" s="2" t="s">
        <v>28330</v>
      </c>
      <c r="H243" s="2" t="s">
        <v>27723</v>
      </c>
      <c r="I243" s="2"/>
    </row>
    <row r="244" spans="1:9" x14ac:dyDescent="0.3">
      <c r="A244" s="2">
        <v>242</v>
      </c>
      <c r="B244" s="2" t="s">
        <v>28697</v>
      </c>
      <c r="C244" s="2" t="s">
        <v>38</v>
      </c>
      <c r="D244" s="2" t="s">
        <v>28698</v>
      </c>
      <c r="E244" s="2" t="s">
        <v>27753</v>
      </c>
      <c r="F244" s="2">
        <v>1.2</v>
      </c>
      <c r="G244" s="2" t="s">
        <v>28330</v>
      </c>
      <c r="H244" s="2" t="s">
        <v>27723</v>
      </c>
      <c r="I244" s="2"/>
    </row>
    <row r="245" spans="1:9" x14ac:dyDescent="0.3">
      <c r="A245" s="2">
        <v>243</v>
      </c>
      <c r="B245" s="2" t="s">
        <v>6025</v>
      </c>
      <c r="C245" s="2" t="s">
        <v>156</v>
      </c>
      <c r="D245" s="2" t="s">
        <v>28699</v>
      </c>
      <c r="E245" s="2" t="s">
        <v>2484</v>
      </c>
      <c r="F245" s="2">
        <v>0.4</v>
      </c>
      <c r="G245" s="2" t="s">
        <v>28330</v>
      </c>
      <c r="H245" s="2" t="s">
        <v>27723</v>
      </c>
      <c r="I245" s="2"/>
    </row>
    <row r="246" spans="1:9" x14ac:dyDescent="0.3">
      <c r="A246" s="2">
        <v>244</v>
      </c>
      <c r="B246" s="2" t="s">
        <v>28700</v>
      </c>
      <c r="C246" s="2" t="s">
        <v>74</v>
      </c>
      <c r="D246" s="2" t="s">
        <v>28701</v>
      </c>
      <c r="E246" s="2" t="s">
        <v>1134</v>
      </c>
      <c r="F246" s="2">
        <v>0.6</v>
      </c>
      <c r="G246" s="2" t="s">
        <v>28330</v>
      </c>
      <c r="H246" s="2" t="s">
        <v>27723</v>
      </c>
      <c r="I246" s="2"/>
    </row>
    <row r="247" spans="1:9" x14ac:dyDescent="0.3">
      <c r="A247" s="2">
        <v>245</v>
      </c>
      <c r="B247" s="2" t="s">
        <v>8281</v>
      </c>
      <c r="C247" s="2" t="s">
        <v>101</v>
      </c>
      <c r="D247" s="2" t="s">
        <v>28702</v>
      </c>
      <c r="E247" s="2" t="s">
        <v>27753</v>
      </c>
      <c r="F247" s="2">
        <v>0.18</v>
      </c>
      <c r="G247" s="2" t="s">
        <v>28330</v>
      </c>
      <c r="H247" s="2" t="s">
        <v>27723</v>
      </c>
      <c r="I247" s="2"/>
    </row>
    <row r="248" spans="1:9" x14ac:dyDescent="0.3">
      <c r="A248" s="2">
        <v>246</v>
      </c>
      <c r="B248" s="2" t="s">
        <v>604</v>
      </c>
      <c r="C248" s="2" t="s">
        <v>64</v>
      </c>
      <c r="D248" s="2" t="s">
        <v>28372</v>
      </c>
      <c r="E248" s="2" t="s">
        <v>2484</v>
      </c>
      <c r="F248" s="2">
        <v>0.28999999999999998</v>
      </c>
      <c r="G248" s="2" t="s">
        <v>28330</v>
      </c>
      <c r="H248" s="2" t="s">
        <v>27723</v>
      </c>
      <c r="I248" s="2"/>
    </row>
    <row r="249" spans="1:9" x14ac:dyDescent="0.3">
      <c r="A249" s="2">
        <v>247</v>
      </c>
      <c r="B249" s="2" t="s">
        <v>1301</v>
      </c>
      <c r="C249" s="2" t="s">
        <v>807</v>
      </c>
      <c r="D249" s="2" t="s">
        <v>28703</v>
      </c>
      <c r="E249" s="2" t="s">
        <v>1160</v>
      </c>
      <c r="F249" s="2">
        <v>0.2</v>
      </c>
      <c r="G249" s="2" t="s">
        <v>28330</v>
      </c>
      <c r="H249" s="2" t="s">
        <v>27723</v>
      </c>
      <c r="I249" s="2"/>
    </row>
    <row r="250" spans="1:9" x14ac:dyDescent="0.3">
      <c r="A250" s="2">
        <v>248</v>
      </c>
      <c r="B250" s="2" t="s">
        <v>28704</v>
      </c>
      <c r="C250" s="2" t="s">
        <v>192</v>
      </c>
      <c r="D250" s="2" t="s">
        <v>28705</v>
      </c>
      <c r="E250" s="2" t="s">
        <v>2484</v>
      </c>
      <c r="F250" s="2">
        <v>0.4</v>
      </c>
      <c r="G250" s="2" t="s">
        <v>28330</v>
      </c>
      <c r="H250" s="2" t="s">
        <v>27723</v>
      </c>
      <c r="I250" s="2"/>
    </row>
    <row r="251" spans="1:9" x14ac:dyDescent="0.3">
      <c r="A251" s="2">
        <v>249</v>
      </c>
      <c r="B251" s="2" t="s">
        <v>1056</v>
      </c>
      <c r="C251" s="2" t="s">
        <v>139</v>
      </c>
      <c r="D251" s="2" t="s">
        <v>28706</v>
      </c>
      <c r="E251" s="2" t="s">
        <v>1134</v>
      </c>
      <c r="F251" s="2">
        <v>0.4</v>
      </c>
      <c r="G251" s="2" t="s">
        <v>28330</v>
      </c>
      <c r="H251" s="2" t="s">
        <v>27723</v>
      </c>
      <c r="I251" s="2"/>
    </row>
    <row r="252" spans="1:9" x14ac:dyDescent="0.3">
      <c r="A252" s="2">
        <v>250</v>
      </c>
      <c r="B252" s="2" t="s">
        <v>28707</v>
      </c>
      <c r="C252" s="2" t="s">
        <v>772</v>
      </c>
      <c r="D252" s="2" t="s">
        <v>28708</v>
      </c>
      <c r="E252" s="2" t="s">
        <v>2484</v>
      </c>
      <c r="F252" s="2">
        <v>0.8</v>
      </c>
      <c r="G252" s="2" t="s">
        <v>28330</v>
      </c>
      <c r="H252" s="2" t="s">
        <v>27723</v>
      </c>
      <c r="I252" s="2"/>
    </row>
    <row r="253" spans="1:9" x14ac:dyDescent="0.3">
      <c r="A253" s="2">
        <v>251</v>
      </c>
      <c r="B253" s="2" t="s">
        <v>28709</v>
      </c>
      <c r="C253" s="2" t="s">
        <v>28710</v>
      </c>
      <c r="D253" s="2" t="s">
        <v>28711</v>
      </c>
      <c r="E253" s="2" t="s">
        <v>27753</v>
      </c>
      <c r="F253" s="2">
        <v>0.4</v>
      </c>
      <c r="G253" s="2" t="s">
        <v>28330</v>
      </c>
      <c r="H253" s="2" t="s">
        <v>27723</v>
      </c>
      <c r="I253" s="2"/>
    </row>
    <row r="254" spans="1:9" x14ac:dyDescent="0.3">
      <c r="A254" s="2">
        <v>252</v>
      </c>
      <c r="B254" s="2" t="s">
        <v>28712</v>
      </c>
      <c r="C254" s="2" t="s">
        <v>64</v>
      </c>
      <c r="D254" s="2" t="s">
        <v>28713</v>
      </c>
      <c r="E254" s="2" t="s">
        <v>1134</v>
      </c>
      <c r="F254" s="2">
        <v>0.4</v>
      </c>
      <c r="G254" s="2" t="s">
        <v>28330</v>
      </c>
      <c r="H254" s="2" t="s">
        <v>27723</v>
      </c>
      <c r="I254" s="2"/>
    </row>
    <row r="255" spans="1:9" x14ac:dyDescent="0.3">
      <c r="A255" s="2">
        <v>253</v>
      </c>
      <c r="B255" s="2" t="s">
        <v>7333</v>
      </c>
      <c r="C255" s="2" t="s">
        <v>28650</v>
      </c>
      <c r="D255" s="2" t="s">
        <v>28600</v>
      </c>
      <c r="E255" s="2" t="s">
        <v>2484</v>
      </c>
      <c r="F255" s="2">
        <v>0.8</v>
      </c>
      <c r="G255" s="2" t="s">
        <v>28330</v>
      </c>
      <c r="H255" s="2" t="s">
        <v>27723</v>
      </c>
      <c r="I255" s="2"/>
    </row>
    <row r="256" spans="1:9" x14ac:dyDescent="0.3">
      <c r="A256" s="2">
        <v>254</v>
      </c>
      <c r="B256" s="2" t="s">
        <v>28714</v>
      </c>
      <c r="C256" s="2" t="s">
        <v>19</v>
      </c>
      <c r="D256" s="2" t="s">
        <v>28715</v>
      </c>
      <c r="E256" s="2" t="s">
        <v>1134</v>
      </c>
      <c r="F256" s="2">
        <v>1</v>
      </c>
      <c r="G256" s="2" t="s">
        <v>28330</v>
      </c>
      <c r="H256" s="2" t="s">
        <v>27723</v>
      </c>
      <c r="I256" s="2"/>
    </row>
    <row r="257" spans="1:9" x14ac:dyDescent="0.3">
      <c r="A257" s="2">
        <v>255</v>
      </c>
      <c r="B257" s="2" t="s">
        <v>837</v>
      </c>
      <c r="C257" s="2" t="s">
        <v>54</v>
      </c>
      <c r="D257" s="2" t="s">
        <v>28716</v>
      </c>
      <c r="E257" s="2" t="s">
        <v>27753</v>
      </c>
      <c r="F257" s="2">
        <v>0.4</v>
      </c>
      <c r="G257" s="2" t="s">
        <v>28330</v>
      </c>
      <c r="H257" s="2" t="s">
        <v>27723</v>
      </c>
      <c r="I257" s="2"/>
    </row>
    <row r="258" spans="1:9" x14ac:dyDescent="0.3">
      <c r="A258" s="2">
        <v>256</v>
      </c>
      <c r="B258" s="2" t="s">
        <v>28717</v>
      </c>
      <c r="C258" s="2" t="s">
        <v>64</v>
      </c>
      <c r="D258" s="2" t="s">
        <v>28718</v>
      </c>
      <c r="E258" s="2" t="s">
        <v>1160</v>
      </c>
      <c r="F258" s="2">
        <v>0.6</v>
      </c>
      <c r="G258" s="2" t="s">
        <v>28330</v>
      </c>
      <c r="H258" s="2" t="s">
        <v>27723</v>
      </c>
      <c r="I258" s="2"/>
    </row>
    <row r="259" spans="1:9" x14ac:dyDescent="0.3">
      <c r="A259" s="2">
        <v>257</v>
      </c>
      <c r="B259" s="2" t="s">
        <v>3731</v>
      </c>
      <c r="C259" s="2" t="s">
        <v>201</v>
      </c>
      <c r="D259" s="2" t="s">
        <v>28719</v>
      </c>
      <c r="E259" s="2" t="s">
        <v>27753</v>
      </c>
      <c r="F259" s="2">
        <v>0.3</v>
      </c>
      <c r="G259" s="2" t="s">
        <v>28330</v>
      </c>
      <c r="H259" s="2" t="s">
        <v>27723</v>
      </c>
      <c r="I259" s="2"/>
    </row>
    <row r="260" spans="1:9" x14ac:dyDescent="0.3">
      <c r="A260" s="2">
        <v>258</v>
      </c>
      <c r="B260" s="2" t="s">
        <v>7486</v>
      </c>
      <c r="C260" s="2" t="s">
        <v>213</v>
      </c>
      <c r="D260" s="2" t="s">
        <v>28720</v>
      </c>
      <c r="E260" s="2" t="s">
        <v>1134</v>
      </c>
      <c r="F260" s="2">
        <v>0.4</v>
      </c>
      <c r="G260" s="2" t="s">
        <v>28330</v>
      </c>
      <c r="H260" s="2" t="s">
        <v>27723</v>
      </c>
      <c r="I260" s="2"/>
    </row>
    <row r="261" spans="1:9" x14ac:dyDescent="0.3">
      <c r="A261" s="2">
        <v>259</v>
      </c>
      <c r="B261" s="2" t="s">
        <v>28721</v>
      </c>
      <c r="C261" s="2" t="s">
        <v>19</v>
      </c>
      <c r="D261" s="2" t="s">
        <v>28722</v>
      </c>
      <c r="E261" s="2" t="s">
        <v>1160</v>
      </c>
      <c r="F261" s="2">
        <v>0.8</v>
      </c>
      <c r="G261" s="2" t="s">
        <v>28330</v>
      </c>
      <c r="H261" s="2" t="s">
        <v>27723</v>
      </c>
      <c r="I261" s="2"/>
    </row>
    <row r="262" spans="1:9" x14ac:dyDescent="0.3">
      <c r="A262" s="2">
        <v>260</v>
      </c>
      <c r="B262" s="2" t="s">
        <v>1051</v>
      </c>
      <c r="C262" s="2" t="s">
        <v>1052</v>
      </c>
      <c r="D262" s="2" t="s">
        <v>28723</v>
      </c>
      <c r="E262" s="2" t="s">
        <v>2484</v>
      </c>
      <c r="F262" s="2">
        <v>0.28000000000000003</v>
      </c>
      <c r="G262" s="2" t="s">
        <v>28330</v>
      </c>
      <c r="H262" s="2" t="s">
        <v>27723</v>
      </c>
      <c r="I262" s="2"/>
    </row>
    <row r="263" spans="1:9" x14ac:dyDescent="0.3">
      <c r="A263" s="2">
        <v>261</v>
      </c>
      <c r="B263" s="2" t="s">
        <v>28724</v>
      </c>
      <c r="C263" s="2" t="s">
        <v>3851</v>
      </c>
      <c r="D263" s="2" t="s">
        <v>28725</v>
      </c>
      <c r="E263" s="2" t="s">
        <v>2484</v>
      </c>
      <c r="F263" s="2">
        <v>0.7</v>
      </c>
      <c r="G263" s="2" t="s">
        <v>28330</v>
      </c>
      <c r="H263" s="2" t="s">
        <v>27723</v>
      </c>
      <c r="I263" s="2"/>
    </row>
    <row r="264" spans="1:9" x14ac:dyDescent="0.3">
      <c r="A264" s="2">
        <v>262</v>
      </c>
      <c r="B264" s="2" t="s">
        <v>28726</v>
      </c>
      <c r="C264" s="2" t="s">
        <v>74</v>
      </c>
      <c r="D264" s="2" t="s">
        <v>28727</v>
      </c>
      <c r="E264" s="2" t="s">
        <v>2484</v>
      </c>
      <c r="F264" s="2">
        <v>0.3</v>
      </c>
      <c r="G264" s="2" t="s">
        <v>28330</v>
      </c>
      <c r="H264" s="2" t="s">
        <v>27723</v>
      </c>
      <c r="I264" s="2"/>
    </row>
    <row r="265" spans="1:9" x14ac:dyDescent="0.3">
      <c r="A265" s="2">
        <v>263</v>
      </c>
      <c r="B265" s="2" t="s">
        <v>28728</v>
      </c>
      <c r="C265" s="2" t="s">
        <v>1313</v>
      </c>
      <c r="D265" s="2" t="s">
        <v>28729</v>
      </c>
      <c r="E265" s="2" t="s">
        <v>1160</v>
      </c>
      <c r="F265" s="2">
        <v>0.8</v>
      </c>
      <c r="G265" s="2" t="s">
        <v>28330</v>
      </c>
      <c r="H265" s="2" t="s">
        <v>27723</v>
      </c>
      <c r="I265" s="2"/>
    </row>
    <row r="266" spans="1:9" x14ac:dyDescent="0.3">
      <c r="A266" s="2">
        <v>264</v>
      </c>
      <c r="B266" s="2" t="s">
        <v>28730</v>
      </c>
      <c r="C266" s="2" t="s">
        <v>1331</v>
      </c>
      <c r="D266" s="2" t="s">
        <v>28731</v>
      </c>
      <c r="E266" s="2" t="s">
        <v>27753</v>
      </c>
      <c r="F266" s="2">
        <v>0.2</v>
      </c>
      <c r="G266" s="2" t="s">
        <v>28330</v>
      </c>
      <c r="H266" s="2" t="s">
        <v>27723</v>
      </c>
      <c r="I266" s="2"/>
    </row>
    <row r="267" spans="1:9" x14ac:dyDescent="0.3">
      <c r="A267" s="2">
        <v>265</v>
      </c>
      <c r="B267" s="2" t="s">
        <v>4714</v>
      </c>
      <c r="C267" s="2" t="s">
        <v>38</v>
      </c>
      <c r="D267" s="2" t="s">
        <v>28732</v>
      </c>
      <c r="E267" s="2" t="s">
        <v>27753</v>
      </c>
      <c r="F267" s="2">
        <v>0.36</v>
      </c>
      <c r="G267" s="2" t="s">
        <v>28330</v>
      </c>
      <c r="H267" s="2" t="s">
        <v>27723</v>
      </c>
      <c r="I267" s="2"/>
    </row>
    <row r="268" spans="1:9" x14ac:dyDescent="0.3">
      <c r="A268" s="2">
        <v>266</v>
      </c>
      <c r="B268" s="2" t="s">
        <v>28733</v>
      </c>
      <c r="C268" s="2" t="s">
        <v>28734</v>
      </c>
      <c r="D268" s="2" t="s">
        <v>28735</v>
      </c>
      <c r="E268" s="2" t="s">
        <v>27753</v>
      </c>
      <c r="F268" s="2">
        <v>0.4</v>
      </c>
      <c r="G268" s="2" t="s">
        <v>28330</v>
      </c>
      <c r="H268" s="2" t="s">
        <v>27723</v>
      </c>
      <c r="I268" s="2"/>
    </row>
    <row r="269" spans="1:9" x14ac:dyDescent="0.3">
      <c r="A269" s="2">
        <v>267</v>
      </c>
      <c r="B269" s="2" t="s">
        <v>28736</v>
      </c>
      <c r="C269" s="2" t="s">
        <v>782</v>
      </c>
      <c r="D269" s="2" t="s">
        <v>28737</v>
      </c>
      <c r="E269" s="2" t="s">
        <v>27753</v>
      </c>
      <c r="F269" s="2">
        <v>0.44</v>
      </c>
      <c r="G269" s="2" t="s">
        <v>28330</v>
      </c>
      <c r="H269" s="2" t="s">
        <v>27723</v>
      </c>
      <c r="I269" s="2"/>
    </row>
    <row r="270" spans="1:9" x14ac:dyDescent="0.3">
      <c r="A270" s="2">
        <v>268</v>
      </c>
      <c r="B270" s="2" t="s">
        <v>3386</v>
      </c>
      <c r="C270" s="2" t="s">
        <v>76</v>
      </c>
      <c r="D270" s="2" t="s">
        <v>28711</v>
      </c>
      <c r="E270" s="2" t="s">
        <v>27753</v>
      </c>
      <c r="F270" s="2">
        <v>0.4</v>
      </c>
      <c r="G270" s="2" t="s">
        <v>28330</v>
      </c>
      <c r="H270" s="2" t="s">
        <v>27723</v>
      </c>
      <c r="I270" s="2"/>
    </row>
    <row r="271" spans="1:9" x14ac:dyDescent="0.3">
      <c r="A271" s="2">
        <v>269</v>
      </c>
      <c r="B271" s="2" t="s">
        <v>3951</v>
      </c>
      <c r="C271" s="2" t="s">
        <v>708</v>
      </c>
      <c r="D271" s="2" t="s">
        <v>28738</v>
      </c>
      <c r="E271" s="2" t="s">
        <v>27753</v>
      </c>
      <c r="F271" s="2">
        <v>0.32</v>
      </c>
      <c r="G271" s="2" t="s">
        <v>28330</v>
      </c>
      <c r="H271" s="2" t="s">
        <v>27723</v>
      </c>
      <c r="I271" s="2"/>
    </row>
    <row r="272" spans="1:9" x14ac:dyDescent="0.3">
      <c r="A272" s="2">
        <v>270</v>
      </c>
      <c r="B272" s="2" t="s">
        <v>1289</v>
      </c>
      <c r="C272" s="2" t="s">
        <v>4357</v>
      </c>
      <c r="D272" s="2" t="s">
        <v>28739</v>
      </c>
      <c r="E272" s="2" t="s">
        <v>27753</v>
      </c>
      <c r="F272" s="2">
        <v>0.4</v>
      </c>
      <c r="G272" s="2" t="s">
        <v>28330</v>
      </c>
      <c r="H272" s="2" t="s">
        <v>27723</v>
      </c>
      <c r="I272" s="2"/>
    </row>
    <row r="273" spans="1:9" x14ac:dyDescent="0.3">
      <c r="A273" s="2">
        <v>271</v>
      </c>
      <c r="B273" s="2" t="s">
        <v>28740</v>
      </c>
      <c r="C273" s="2" t="s">
        <v>4357</v>
      </c>
      <c r="D273" s="2" t="s">
        <v>28741</v>
      </c>
      <c r="E273" s="2" t="s">
        <v>27753</v>
      </c>
      <c r="F273" s="2">
        <v>0.8</v>
      </c>
      <c r="G273" s="2" t="s">
        <v>28330</v>
      </c>
      <c r="H273" s="2" t="s">
        <v>27723</v>
      </c>
      <c r="I273" s="2"/>
    </row>
    <row r="274" spans="1:9" x14ac:dyDescent="0.3">
      <c r="A274" s="2">
        <v>272</v>
      </c>
      <c r="B274" s="2" t="s">
        <v>812</v>
      </c>
      <c r="C274" s="2" t="s">
        <v>9182</v>
      </c>
      <c r="D274" s="2" t="s">
        <v>28182</v>
      </c>
      <c r="E274" s="2" t="s">
        <v>27753</v>
      </c>
      <c r="F274" s="2">
        <v>0.6</v>
      </c>
      <c r="G274" s="2" t="s">
        <v>28330</v>
      </c>
      <c r="H274" s="2" t="s">
        <v>27723</v>
      </c>
      <c r="I274" s="2"/>
    </row>
    <row r="275" spans="1:9" x14ac:dyDescent="0.3">
      <c r="A275" s="2">
        <v>273</v>
      </c>
      <c r="B275" s="2" t="s">
        <v>28742</v>
      </c>
      <c r="C275" s="2" t="s">
        <v>28743</v>
      </c>
      <c r="D275" s="2" t="s">
        <v>28744</v>
      </c>
      <c r="E275" s="2" t="s">
        <v>27753</v>
      </c>
      <c r="F275" s="2">
        <v>0.3</v>
      </c>
      <c r="G275" s="2" t="s">
        <v>28330</v>
      </c>
      <c r="H275" s="2" t="s">
        <v>27723</v>
      </c>
      <c r="I275" s="2"/>
    </row>
    <row r="276" spans="1:9" x14ac:dyDescent="0.3">
      <c r="A276" s="2">
        <v>274</v>
      </c>
      <c r="B276" s="2" t="s">
        <v>28745</v>
      </c>
      <c r="C276" s="2" t="s">
        <v>3805</v>
      </c>
      <c r="D276" s="2" t="s">
        <v>28746</v>
      </c>
      <c r="E276" s="2" t="s">
        <v>27753</v>
      </c>
      <c r="F276" s="2">
        <v>1</v>
      </c>
      <c r="G276" s="2" t="s">
        <v>28330</v>
      </c>
      <c r="H276" s="2" t="s">
        <v>27723</v>
      </c>
      <c r="I276" s="2"/>
    </row>
    <row r="277" spans="1:9" x14ac:dyDescent="0.3">
      <c r="A277" s="2">
        <v>275</v>
      </c>
      <c r="B277" s="2" t="s">
        <v>28747</v>
      </c>
      <c r="C277" s="2" t="s">
        <v>3951</v>
      </c>
      <c r="D277" s="2" t="s">
        <v>28746</v>
      </c>
      <c r="E277" s="2" t="s">
        <v>27753</v>
      </c>
      <c r="F277" s="2">
        <v>0.8</v>
      </c>
      <c r="G277" s="2" t="s">
        <v>28330</v>
      </c>
      <c r="H277" s="2" t="s">
        <v>27723</v>
      </c>
      <c r="I277" s="2"/>
    </row>
    <row r="278" spans="1:9" x14ac:dyDescent="0.3">
      <c r="A278" s="2">
        <v>276</v>
      </c>
      <c r="B278" s="2" t="s">
        <v>10593</v>
      </c>
      <c r="C278" s="2" t="s">
        <v>495</v>
      </c>
      <c r="D278" s="2" t="s">
        <v>28748</v>
      </c>
      <c r="E278" s="2" t="s">
        <v>27753</v>
      </c>
      <c r="F278" s="2">
        <v>0.4</v>
      </c>
      <c r="G278" s="2" t="s">
        <v>28330</v>
      </c>
      <c r="H278" s="2" t="s">
        <v>27723</v>
      </c>
      <c r="I278" s="2"/>
    </row>
    <row r="279" spans="1:9" x14ac:dyDescent="0.3">
      <c r="A279" s="2">
        <v>277</v>
      </c>
      <c r="B279" s="2" t="s">
        <v>732</v>
      </c>
      <c r="C279" s="2" t="s">
        <v>897</v>
      </c>
      <c r="D279" s="2" t="s">
        <v>28731</v>
      </c>
      <c r="E279" s="2" t="s">
        <v>27753</v>
      </c>
      <c r="F279" s="2">
        <v>0.2</v>
      </c>
      <c r="G279" s="2" t="s">
        <v>28330</v>
      </c>
      <c r="H279" s="2" t="s">
        <v>27723</v>
      </c>
      <c r="I279" s="2"/>
    </row>
    <row r="280" spans="1:9" x14ac:dyDescent="0.3">
      <c r="A280" s="2">
        <v>278</v>
      </c>
      <c r="B280" s="2" t="s">
        <v>4357</v>
      </c>
      <c r="C280" s="2" t="s">
        <v>145</v>
      </c>
      <c r="D280" s="2" t="s">
        <v>28182</v>
      </c>
      <c r="E280" s="2" t="s">
        <v>27753</v>
      </c>
      <c r="F280" s="2">
        <v>0.8</v>
      </c>
      <c r="G280" s="2" t="s">
        <v>28330</v>
      </c>
      <c r="H280" s="2" t="s">
        <v>27723</v>
      </c>
      <c r="I280" s="2"/>
    </row>
    <row r="281" spans="1:9" x14ac:dyDescent="0.3">
      <c r="A281" s="2">
        <v>279</v>
      </c>
      <c r="B281" s="2" t="s">
        <v>275</v>
      </c>
      <c r="C281" s="2" t="s">
        <v>897</v>
      </c>
      <c r="D281" s="2" t="s">
        <v>28731</v>
      </c>
      <c r="E281" s="2" t="s">
        <v>27753</v>
      </c>
      <c r="F281" s="2">
        <v>0.32</v>
      </c>
      <c r="G281" s="2" t="s">
        <v>28330</v>
      </c>
      <c r="H281" s="2" t="s">
        <v>27723</v>
      </c>
      <c r="I281" s="2"/>
    </row>
    <row r="282" spans="1:9" x14ac:dyDescent="0.3">
      <c r="A282" s="2">
        <v>280</v>
      </c>
      <c r="B282" s="2" t="s">
        <v>28749</v>
      </c>
      <c r="C282" s="2" t="s">
        <v>28750</v>
      </c>
      <c r="D282" s="2" t="s">
        <v>28751</v>
      </c>
      <c r="E282" s="2" t="s">
        <v>27753</v>
      </c>
      <c r="F282" s="2">
        <v>0.32</v>
      </c>
      <c r="G282" s="2" t="s">
        <v>28330</v>
      </c>
      <c r="H282" s="2" t="s">
        <v>27723</v>
      </c>
      <c r="I282" s="2"/>
    </row>
    <row r="283" spans="1:9" x14ac:dyDescent="0.3">
      <c r="A283" s="2">
        <v>281</v>
      </c>
      <c r="B283" s="2" t="s">
        <v>7538</v>
      </c>
      <c r="C283" s="2" t="s">
        <v>635</v>
      </c>
      <c r="D283" s="2" t="s">
        <v>28752</v>
      </c>
      <c r="E283" s="2" t="s">
        <v>27753</v>
      </c>
      <c r="F283" s="2">
        <v>0.26</v>
      </c>
      <c r="G283" s="2" t="s">
        <v>28330</v>
      </c>
      <c r="H283" s="2" t="s">
        <v>27723</v>
      </c>
      <c r="I283" s="2"/>
    </row>
    <row r="284" spans="1:9" x14ac:dyDescent="0.3">
      <c r="A284" s="2">
        <v>282</v>
      </c>
      <c r="B284" s="2" t="s">
        <v>827</v>
      </c>
      <c r="C284" s="2" t="s">
        <v>28753</v>
      </c>
      <c r="D284" s="2" t="s">
        <v>28754</v>
      </c>
      <c r="E284" s="2" t="s">
        <v>27753</v>
      </c>
      <c r="F284" s="2">
        <v>0.2</v>
      </c>
      <c r="G284" s="2" t="s">
        <v>28330</v>
      </c>
      <c r="H284" s="2" t="s">
        <v>27723</v>
      </c>
      <c r="I284" s="2"/>
    </row>
    <row r="285" spans="1:9" x14ac:dyDescent="0.3">
      <c r="A285" s="2">
        <v>283</v>
      </c>
      <c r="B285" s="2" t="s">
        <v>64</v>
      </c>
      <c r="C285" s="2" t="s">
        <v>74</v>
      </c>
      <c r="D285" s="2" t="s">
        <v>28755</v>
      </c>
      <c r="E285" s="2" t="s">
        <v>27753</v>
      </c>
      <c r="F285" s="2">
        <v>0.2</v>
      </c>
      <c r="G285" s="2" t="s">
        <v>28330</v>
      </c>
      <c r="H285" s="2" t="s">
        <v>27723</v>
      </c>
      <c r="I285" s="2"/>
    </row>
    <row r="286" spans="1:9" x14ac:dyDescent="0.3">
      <c r="A286" s="2">
        <v>284</v>
      </c>
      <c r="B286" s="2" t="s">
        <v>28756</v>
      </c>
      <c r="C286" s="2" t="s">
        <v>105</v>
      </c>
      <c r="D286" s="2" t="s">
        <v>28731</v>
      </c>
      <c r="E286" s="2" t="s">
        <v>27753</v>
      </c>
      <c r="F286" s="2">
        <v>0.2</v>
      </c>
      <c r="G286" s="2" t="s">
        <v>28330</v>
      </c>
      <c r="H286" s="2" t="s">
        <v>27723</v>
      </c>
      <c r="I286" s="2"/>
    </row>
    <row r="287" spans="1:9" x14ac:dyDescent="0.3">
      <c r="A287" s="2">
        <v>285</v>
      </c>
      <c r="B287" s="2" t="s">
        <v>28757</v>
      </c>
      <c r="C287" s="2" t="s">
        <v>90</v>
      </c>
      <c r="D287" s="2" t="s">
        <v>28758</v>
      </c>
      <c r="E287" s="2" t="s">
        <v>27753</v>
      </c>
      <c r="F287" s="2">
        <v>0.2</v>
      </c>
      <c r="G287" s="2" t="s">
        <v>28330</v>
      </c>
      <c r="H287" s="2" t="s">
        <v>27723</v>
      </c>
      <c r="I287" s="2"/>
    </row>
    <row r="288" spans="1:9" x14ac:dyDescent="0.3">
      <c r="A288" s="2">
        <v>286</v>
      </c>
      <c r="B288" s="2" t="s">
        <v>27739</v>
      </c>
      <c r="C288" s="2" t="s">
        <v>1615</v>
      </c>
      <c r="D288" s="2" t="s">
        <v>28759</v>
      </c>
      <c r="E288" s="2" t="s">
        <v>27753</v>
      </c>
      <c r="F288" s="2">
        <v>0.28000000000000003</v>
      </c>
      <c r="G288" s="2" t="s">
        <v>28330</v>
      </c>
      <c r="H288" s="2" t="s">
        <v>27723</v>
      </c>
      <c r="I288" s="2"/>
    </row>
    <row r="289" spans="1:9" x14ac:dyDescent="0.3">
      <c r="A289" s="2">
        <v>287</v>
      </c>
      <c r="B289" s="2" t="s">
        <v>2849</v>
      </c>
      <c r="C289" s="2" t="s">
        <v>64</v>
      </c>
      <c r="D289" s="2" t="s">
        <v>28760</v>
      </c>
      <c r="E289" s="2" t="s">
        <v>27753</v>
      </c>
      <c r="F289" s="2">
        <v>0.2</v>
      </c>
      <c r="G289" s="2" t="s">
        <v>28330</v>
      </c>
      <c r="H289" s="2" t="s">
        <v>27723</v>
      </c>
      <c r="I289" s="2"/>
    </row>
    <row r="290" spans="1:9" x14ac:dyDescent="0.3">
      <c r="A290" s="2">
        <v>288</v>
      </c>
      <c r="B290" s="2" t="s">
        <v>141</v>
      </c>
      <c r="C290" s="2" t="s">
        <v>4017</v>
      </c>
      <c r="D290" s="2" t="s">
        <v>28761</v>
      </c>
      <c r="E290" s="2" t="s">
        <v>27753</v>
      </c>
      <c r="F290" s="2">
        <v>0.2</v>
      </c>
      <c r="G290" s="2" t="s">
        <v>28330</v>
      </c>
      <c r="H290" s="2" t="s">
        <v>27723</v>
      </c>
      <c r="I290" s="2"/>
    </row>
    <row r="291" spans="1:9" x14ac:dyDescent="0.3">
      <c r="A291" s="2">
        <v>289</v>
      </c>
      <c r="B291" s="2" t="s">
        <v>28762</v>
      </c>
      <c r="C291" s="2" t="s">
        <v>897</v>
      </c>
      <c r="D291" s="2" t="s">
        <v>28763</v>
      </c>
      <c r="E291" s="2" t="s">
        <v>1160</v>
      </c>
      <c r="F291" s="2">
        <v>0.6</v>
      </c>
      <c r="G291" s="2" t="s">
        <v>28330</v>
      </c>
      <c r="H291" s="2" t="s">
        <v>27723</v>
      </c>
      <c r="I291" s="2"/>
    </row>
    <row r="292" spans="1:9" x14ac:dyDescent="0.3">
      <c r="A292" s="2">
        <v>290</v>
      </c>
      <c r="B292" s="2" t="s">
        <v>28764</v>
      </c>
      <c r="C292" s="2" t="s">
        <v>897</v>
      </c>
      <c r="D292" s="2" t="s">
        <v>28765</v>
      </c>
      <c r="E292" s="2" t="s">
        <v>1160</v>
      </c>
      <c r="F292" s="2">
        <v>0.8</v>
      </c>
      <c r="G292" s="2" t="s">
        <v>28330</v>
      </c>
      <c r="H292" s="2" t="s">
        <v>27723</v>
      </c>
      <c r="I292" s="2"/>
    </row>
    <row r="293" spans="1:9" x14ac:dyDescent="0.3">
      <c r="A293" s="2">
        <v>291</v>
      </c>
      <c r="B293" s="2" t="s">
        <v>28766</v>
      </c>
      <c r="C293" s="2" t="s">
        <v>19</v>
      </c>
      <c r="D293" s="2" t="s">
        <v>28767</v>
      </c>
      <c r="E293" s="2" t="s">
        <v>1160</v>
      </c>
      <c r="F293" s="2">
        <v>0.4</v>
      </c>
      <c r="G293" s="2" t="s">
        <v>28330</v>
      </c>
      <c r="H293" s="2" t="s">
        <v>27723</v>
      </c>
      <c r="I293" s="2"/>
    </row>
    <row r="294" spans="1:9" x14ac:dyDescent="0.3">
      <c r="A294" s="2">
        <v>292</v>
      </c>
      <c r="B294" s="2" t="s">
        <v>28768</v>
      </c>
      <c r="C294" s="2" t="s">
        <v>28769</v>
      </c>
      <c r="D294" s="2" t="s">
        <v>28770</v>
      </c>
      <c r="E294" s="2" t="s">
        <v>1160</v>
      </c>
      <c r="F294" s="2">
        <v>0.4</v>
      </c>
      <c r="G294" s="2" t="s">
        <v>28330</v>
      </c>
      <c r="H294" s="2" t="s">
        <v>27723</v>
      </c>
      <c r="I294" s="2"/>
    </row>
    <row r="295" spans="1:9" x14ac:dyDescent="0.3">
      <c r="A295" s="2">
        <v>293</v>
      </c>
      <c r="B295" s="2" t="s">
        <v>28771</v>
      </c>
      <c r="C295" s="2" t="s">
        <v>448</v>
      </c>
      <c r="D295" s="2" t="s">
        <v>28772</v>
      </c>
      <c r="E295" s="2" t="s">
        <v>1160</v>
      </c>
      <c r="F295" s="2">
        <v>0.3</v>
      </c>
      <c r="G295" s="2" t="s">
        <v>28330</v>
      </c>
      <c r="H295" s="2" t="s">
        <v>27723</v>
      </c>
      <c r="I295" s="2"/>
    </row>
    <row r="296" spans="1:9" x14ac:dyDescent="0.3">
      <c r="A296" s="2">
        <v>294</v>
      </c>
      <c r="B296" s="2" t="s">
        <v>28773</v>
      </c>
      <c r="C296" s="2" t="s">
        <v>785</v>
      </c>
      <c r="D296" s="2" t="s">
        <v>28774</v>
      </c>
      <c r="E296" s="2" t="s">
        <v>1160</v>
      </c>
      <c r="F296" s="2">
        <v>0.4</v>
      </c>
      <c r="G296" s="2" t="s">
        <v>28330</v>
      </c>
      <c r="H296" s="2" t="s">
        <v>27723</v>
      </c>
      <c r="I296" s="2"/>
    </row>
    <row r="297" spans="1:9" x14ac:dyDescent="0.3">
      <c r="A297" s="2">
        <v>295</v>
      </c>
      <c r="B297" s="2" t="s">
        <v>28773</v>
      </c>
      <c r="C297" s="2" t="s">
        <v>185</v>
      </c>
      <c r="D297" s="2" t="s">
        <v>28775</v>
      </c>
      <c r="E297" s="2" t="s">
        <v>1134</v>
      </c>
      <c r="F297" s="2">
        <v>0.6</v>
      </c>
      <c r="G297" s="2" t="s">
        <v>28330</v>
      </c>
      <c r="H297" s="2" t="s">
        <v>27723</v>
      </c>
      <c r="I297" s="2"/>
    </row>
    <row r="298" spans="1:9" x14ac:dyDescent="0.3">
      <c r="A298" s="2">
        <v>296</v>
      </c>
      <c r="B298" s="2" t="s">
        <v>28345</v>
      </c>
      <c r="C298" s="2" t="s">
        <v>253</v>
      </c>
      <c r="D298" s="2" t="s">
        <v>28776</v>
      </c>
      <c r="E298" s="2" t="s">
        <v>1160</v>
      </c>
      <c r="F298" s="2">
        <v>0.8</v>
      </c>
      <c r="G298" s="2" t="s">
        <v>28330</v>
      </c>
      <c r="H298" s="2" t="s">
        <v>27723</v>
      </c>
      <c r="I298" s="2"/>
    </row>
    <row r="299" spans="1:9" x14ac:dyDescent="0.3">
      <c r="A299" s="2">
        <v>297</v>
      </c>
      <c r="B299" s="2" t="s">
        <v>28777</v>
      </c>
      <c r="C299" s="2" t="s">
        <v>64</v>
      </c>
      <c r="D299" s="2" t="s">
        <v>28778</v>
      </c>
      <c r="E299" s="2" t="s">
        <v>1160</v>
      </c>
      <c r="F299" s="2">
        <v>0.3</v>
      </c>
      <c r="G299" s="2" t="s">
        <v>28330</v>
      </c>
      <c r="H299" s="2" t="s">
        <v>27723</v>
      </c>
      <c r="I299" s="2"/>
    </row>
    <row r="300" spans="1:9" x14ac:dyDescent="0.3">
      <c r="A300" s="2">
        <v>298</v>
      </c>
      <c r="B300" s="2" t="s">
        <v>28779</v>
      </c>
      <c r="C300" s="2" t="s">
        <v>139</v>
      </c>
      <c r="D300" s="2" t="s">
        <v>28780</v>
      </c>
      <c r="E300" s="2" t="s">
        <v>2484</v>
      </c>
      <c r="F300" s="2">
        <v>0.4</v>
      </c>
      <c r="G300" s="2" t="s">
        <v>28330</v>
      </c>
      <c r="H300" s="2" t="s">
        <v>27723</v>
      </c>
      <c r="I300" s="2"/>
    </row>
    <row r="301" spans="1:9" x14ac:dyDescent="0.3">
      <c r="A301" s="2">
        <v>299</v>
      </c>
      <c r="B301" s="2" t="s">
        <v>8265</v>
      </c>
      <c r="C301" s="2" t="s">
        <v>166</v>
      </c>
      <c r="D301" s="2" t="s">
        <v>28781</v>
      </c>
      <c r="E301" s="2" t="s">
        <v>2484</v>
      </c>
      <c r="F301" s="2">
        <v>0.4</v>
      </c>
      <c r="G301" s="2" t="s">
        <v>28330</v>
      </c>
      <c r="H301" s="2" t="s">
        <v>27723</v>
      </c>
      <c r="I301" s="2"/>
    </row>
    <row r="302" spans="1:9" x14ac:dyDescent="0.3">
      <c r="A302" s="2">
        <v>300</v>
      </c>
      <c r="B302" s="2" t="s">
        <v>28782</v>
      </c>
      <c r="C302" s="2" t="s">
        <v>166</v>
      </c>
      <c r="D302" s="2" t="s">
        <v>28783</v>
      </c>
      <c r="E302" s="2" t="s">
        <v>2484</v>
      </c>
      <c r="F302" s="2">
        <v>0.4</v>
      </c>
      <c r="G302" s="2" t="s">
        <v>28330</v>
      </c>
      <c r="H302" s="2" t="s">
        <v>27723</v>
      </c>
      <c r="I302" s="2"/>
    </row>
    <row r="303" spans="1:9" x14ac:dyDescent="0.3">
      <c r="A303" s="2">
        <v>301</v>
      </c>
      <c r="B303" s="2" t="s">
        <v>7443</v>
      </c>
      <c r="C303" s="2" t="s">
        <v>6888</v>
      </c>
      <c r="D303" s="2" t="s">
        <v>28784</v>
      </c>
      <c r="E303" s="2" t="s">
        <v>2484</v>
      </c>
      <c r="F303" s="2">
        <v>1.2</v>
      </c>
      <c r="G303" s="2" t="s">
        <v>28330</v>
      </c>
      <c r="H303" s="2" t="s">
        <v>27723</v>
      </c>
      <c r="I303" s="2"/>
    </row>
    <row r="304" spans="1:9" x14ac:dyDescent="0.3">
      <c r="A304" s="2">
        <v>302</v>
      </c>
      <c r="B304" s="2" t="s">
        <v>131</v>
      </c>
      <c r="C304" s="2" t="s">
        <v>28785</v>
      </c>
      <c r="D304" s="2" t="s">
        <v>28786</v>
      </c>
      <c r="E304" s="2" t="s">
        <v>2484</v>
      </c>
      <c r="F304" s="2">
        <v>0.44</v>
      </c>
      <c r="G304" s="2" t="s">
        <v>28330</v>
      </c>
      <c r="H304" s="2" t="s">
        <v>27723</v>
      </c>
      <c r="I304" s="2"/>
    </row>
    <row r="305" spans="1:10" x14ac:dyDescent="0.3">
      <c r="A305" s="2">
        <v>303</v>
      </c>
      <c r="B305" s="2" t="s">
        <v>28787</v>
      </c>
      <c r="C305" s="2" t="s">
        <v>897</v>
      </c>
      <c r="D305" s="2" t="s">
        <v>28788</v>
      </c>
      <c r="E305" s="2" t="s">
        <v>1160</v>
      </c>
      <c r="F305" s="2">
        <v>0.4</v>
      </c>
      <c r="G305" s="2" t="s">
        <v>28330</v>
      </c>
      <c r="H305" s="2" t="s">
        <v>27723</v>
      </c>
      <c r="I305" s="2"/>
    </row>
    <row r="306" spans="1:10" x14ac:dyDescent="0.3">
      <c r="A306" s="2">
        <v>304</v>
      </c>
      <c r="B306" s="2" t="s">
        <v>28789</v>
      </c>
      <c r="C306" s="2" t="s">
        <v>112</v>
      </c>
      <c r="D306" s="2" t="s">
        <v>28790</v>
      </c>
      <c r="E306" s="2" t="s">
        <v>1134</v>
      </c>
      <c r="F306" s="2">
        <v>1.2</v>
      </c>
      <c r="G306" s="2" t="s">
        <v>28330</v>
      </c>
      <c r="H306" s="2" t="s">
        <v>27723</v>
      </c>
      <c r="I306" s="2"/>
    </row>
    <row r="307" spans="1:10" x14ac:dyDescent="0.3">
      <c r="A307" s="2">
        <v>305</v>
      </c>
      <c r="B307" s="2" t="s">
        <v>28791</v>
      </c>
      <c r="C307" s="2" t="s">
        <v>241</v>
      </c>
      <c r="D307" s="2" t="s">
        <v>28792</v>
      </c>
      <c r="E307" s="2" t="s">
        <v>195</v>
      </c>
      <c r="F307" s="2">
        <v>0.8</v>
      </c>
      <c r="G307" s="2" t="s">
        <v>28330</v>
      </c>
      <c r="H307" s="2" t="s">
        <v>27723</v>
      </c>
      <c r="I307" s="2"/>
      <c r="J307" s="80"/>
    </row>
  </sheetData>
  <mergeCells count="1">
    <mergeCell ref="A1:I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85EFE-EABC-4CD5-9F01-A47754DC26D2}">
  <dimension ref="A1:J413"/>
  <sheetViews>
    <sheetView workbookViewId="0">
      <selection activeCell="D6" sqref="D6"/>
    </sheetView>
  </sheetViews>
  <sheetFormatPr defaultRowHeight="14.4" x14ac:dyDescent="0.3"/>
  <cols>
    <col min="1" max="1" width="11.109375" customWidth="1"/>
    <col min="2" max="2" width="21.44140625" customWidth="1"/>
    <col min="3" max="3" width="24.88671875" customWidth="1"/>
    <col min="4" max="4" width="62.33203125" bestFit="1" customWidth="1"/>
    <col min="5" max="5" width="23.88671875" customWidth="1"/>
    <col min="6" max="6" width="22.109375" customWidth="1"/>
    <col min="7" max="7" width="20.5546875" customWidth="1"/>
    <col min="8" max="8" width="17.88671875" customWidth="1"/>
    <col min="9" max="9" width="18" customWidth="1"/>
    <col min="10" max="10" width="13.5546875" customWidth="1"/>
  </cols>
  <sheetData>
    <row r="1" spans="1:10" ht="101.7" customHeight="1" x14ac:dyDescent="0.3">
      <c r="A1" s="249" t="s">
        <v>28793</v>
      </c>
      <c r="B1" s="249"/>
      <c r="C1" s="249"/>
      <c r="D1" s="249"/>
      <c r="E1" s="249"/>
      <c r="F1" s="249"/>
      <c r="G1" s="249"/>
      <c r="H1" s="249"/>
      <c r="I1" s="249"/>
    </row>
    <row r="2" spans="1:10" ht="66" customHeight="1" x14ac:dyDescent="0.3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</row>
    <row r="3" spans="1:10" x14ac:dyDescent="0.3">
      <c r="A3" s="8">
        <v>1</v>
      </c>
      <c r="B3" s="8" t="s">
        <v>28794</v>
      </c>
      <c r="C3" s="8" t="s">
        <v>90</v>
      </c>
      <c r="D3" s="8" t="s">
        <v>28795</v>
      </c>
      <c r="E3" s="8" t="s">
        <v>872</v>
      </c>
      <c r="F3" s="8">
        <v>0.8</v>
      </c>
      <c r="G3" s="8" t="s">
        <v>5674</v>
      </c>
      <c r="H3" s="8" t="s">
        <v>27723</v>
      </c>
      <c r="I3" s="8"/>
    </row>
    <row r="4" spans="1:10" x14ac:dyDescent="0.3">
      <c r="A4" s="8">
        <v>2</v>
      </c>
      <c r="B4" s="8" t="s">
        <v>28796</v>
      </c>
      <c r="C4" s="8" t="s">
        <v>56</v>
      </c>
      <c r="D4" s="8" t="s">
        <v>28797</v>
      </c>
      <c r="E4" s="8" t="s">
        <v>872</v>
      </c>
      <c r="F4" s="8">
        <v>0.8</v>
      </c>
      <c r="G4" s="8" t="s">
        <v>28330</v>
      </c>
      <c r="H4" s="8" t="s">
        <v>27723</v>
      </c>
      <c r="I4" s="8"/>
    </row>
    <row r="5" spans="1:10" x14ac:dyDescent="0.3">
      <c r="A5" s="8">
        <v>3</v>
      </c>
      <c r="B5" s="8" t="s">
        <v>2597</v>
      </c>
      <c r="C5" s="8" t="s">
        <v>76</v>
      </c>
      <c r="D5" s="8" t="s">
        <v>28798</v>
      </c>
      <c r="E5" s="8" t="s">
        <v>872</v>
      </c>
      <c r="F5" s="8">
        <v>0.34</v>
      </c>
      <c r="G5" s="8" t="s">
        <v>28330</v>
      </c>
      <c r="H5" s="8" t="s">
        <v>27723</v>
      </c>
      <c r="I5" s="8"/>
    </row>
    <row r="6" spans="1:10" x14ac:dyDescent="0.3">
      <c r="A6" s="8">
        <v>4</v>
      </c>
      <c r="B6" s="8" t="s">
        <v>28799</v>
      </c>
      <c r="C6" s="8" t="s">
        <v>90</v>
      </c>
      <c r="D6" s="8" t="s">
        <v>28800</v>
      </c>
      <c r="E6" s="8" t="s">
        <v>872</v>
      </c>
      <c r="F6" s="8">
        <v>0.8</v>
      </c>
      <c r="G6" s="8" t="s">
        <v>5674</v>
      </c>
      <c r="H6" s="8" t="s">
        <v>27723</v>
      </c>
      <c r="I6" s="8"/>
    </row>
    <row r="7" spans="1:10" x14ac:dyDescent="0.3">
      <c r="A7" s="8">
        <v>5</v>
      </c>
      <c r="B7" s="8" t="s">
        <v>10129</v>
      </c>
      <c r="C7" s="8" t="s">
        <v>782</v>
      </c>
      <c r="D7" s="8" t="s">
        <v>28801</v>
      </c>
      <c r="E7" s="8" t="s">
        <v>872</v>
      </c>
      <c r="F7" s="8">
        <v>0.8</v>
      </c>
      <c r="G7" s="8" t="s">
        <v>5674</v>
      </c>
      <c r="H7" s="8" t="s">
        <v>27723</v>
      </c>
      <c r="I7" s="8"/>
    </row>
    <row r="8" spans="1:10" x14ac:dyDescent="0.3">
      <c r="A8" s="8">
        <v>6</v>
      </c>
      <c r="B8" s="8" t="s">
        <v>28802</v>
      </c>
      <c r="C8" s="8" t="s">
        <v>56</v>
      </c>
      <c r="D8" s="8" t="s">
        <v>28803</v>
      </c>
      <c r="E8" s="8" t="s">
        <v>872</v>
      </c>
      <c r="F8" s="8">
        <v>0.8</v>
      </c>
      <c r="G8" s="8" t="s">
        <v>28330</v>
      </c>
      <c r="H8" s="8" t="s">
        <v>27723</v>
      </c>
      <c r="I8" s="8"/>
      <c r="J8" s="80"/>
    </row>
    <row r="9" spans="1:10" x14ac:dyDescent="0.3">
      <c r="A9" s="8">
        <v>7</v>
      </c>
      <c r="B9" s="8" t="s">
        <v>3979</v>
      </c>
      <c r="C9" s="8" t="s">
        <v>56</v>
      </c>
      <c r="D9" s="8" t="s">
        <v>28798</v>
      </c>
      <c r="E9" s="8" t="s">
        <v>872</v>
      </c>
      <c r="F9" s="8">
        <v>0.28000000000000003</v>
      </c>
      <c r="G9" s="8" t="s">
        <v>28330</v>
      </c>
      <c r="H9" s="8" t="s">
        <v>27723</v>
      </c>
      <c r="I9" s="8"/>
    </row>
    <row r="10" spans="1:10" x14ac:dyDescent="0.3">
      <c r="A10" s="8">
        <v>8</v>
      </c>
      <c r="B10" s="8" t="s">
        <v>7608</v>
      </c>
      <c r="C10" s="8" t="s">
        <v>28794</v>
      </c>
      <c r="D10" s="8" t="s">
        <v>28804</v>
      </c>
      <c r="E10" s="8" t="s">
        <v>872</v>
      </c>
      <c r="F10" s="8">
        <v>0.4</v>
      </c>
      <c r="G10" s="8" t="s">
        <v>28330</v>
      </c>
      <c r="H10" s="8" t="s">
        <v>27723</v>
      </c>
      <c r="I10" s="8"/>
    </row>
    <row r="11" spans="1:10" x14ac:dyDescent="0.3">
      <c r="A11" s="8">
        <v>9</v>
      </c>
      <c r="B11" s="8" t="s">
        <v>28805</v>
      </c>
      <c r="C11" s="8" t="s">
        <v>3709</v>
      </c>
      <c r="D11" s="8" t="s">
        <v>28806</v>
      </c>
      <c r="E11" s="8" t="s">
        <v>872</v>
      </c>
      <c r="F11" s="8">
        <v>0.4</v>
      </c>
      <c r="G11" s="8" t="s">
        <v>28330</v>
      </c>
      <c r="H11" s="8" t="s">
        <v>27723</v>
      </c>
      <c r="I11" s="8"/>
    </row>
    <row r="12" spans="1:10" x14ac:dyDescent="0.3">
      <c r="A12" s="8">
        <v>10</v>
      </c>
      <c r="B12" s="8" t="s">
        <v>28807</v>
      </c>
      <c r="C12" s="8" t="s">
        <v>19</v>
      </c>
      <c r="D12" s="8" t="s">
        <v>28808</v>
      </c>
      <c r="E12" s="8" t="s">
        <v>872</v>
      </c>
      <c r="F12" s="8">
        <v>0.8</v>
      </c>
      <c r="G12" s="8" t="s">
        <v>5674</v>
      </c>
      <c r="H12" s="8" t="s">
        <v>27723</v>
      </c>
      <c r="I12" s="8"/>
    </row>
    <row r="13" spans="1:10" x14ac:dyDescent="0.3">
      <c r="A13" s="8">
        <v>11</v>
      </c>
      <c r="B13" s="8" t="s">
        <v>28809</v>
      </c>
      <c r="C13" s="8" t="s">
        <v>19</v>
      </c>
      <c r="D13" s="8" t="s">
        <v>28810</v>
      </c>
      <c r="E13" s="8" t="s">
        <v>872</v>
      </c>
      <c r="F13" s="8">
        <v>0.4</v>
      </c>
      <c r="G13" s="8" t="s">
        <v>5674</v>
      </c>
      <c r="H13" s="8" t="s">
        <v>27723</v>
      </c>
      <c r="I13" s="8"/>
    </row>
    <row r="14" spans="1:10" x14ac:dyDescent="0.3">
      <c r="A14" s="8">
        <v>12</v>
      </c>
      <c r="B14" s="8" t="s">
        <v>28811</v>
      </c>
      <c r="C14" s="8" t="s">
        <v>64</v>
      </c>
      <c r="D14" s="8" t="s">
        <v>28812</v>
      </c>
      <c r="E14" s="8" t="s">
        <v>872</v>
      </c>
      <c r="F14" s="8">
        <v>1.21</v>
      </c>
      <c r="G14" s="8" t="s">
        <v>5674</v>
      </c>
      <c r="H14" s="8" t="s">
        <v>27723</v>
      </c>
      <c r="I14" s="8"/>
    </row>
    <row r="15" spans="1:10" x14ac:dyDescent="0.3">
      <c r="A15" s="8">
        <v>13</v>
      </c>
      <c r="B15" s="8" t="s">
        <v>28512</v>
      </c>
      <c r="C15" s="8" t="s">
        <v>64</v>
      </c>
      <c r="D15" s="8" t="s">
        <v>28812</v>
      </c>
      <c r="E15" s="8" t="s">
        <v>872</v>
      </c>
      <c r="F15" s="8">
        <v>1.093</v>
      </c>
      <c r="G15" s="8" t="s">
        <v>28330</v>
      </c>
      <c r="H15" s="8" t="s">
        <v>27723</v>
      </c>
      <c r="I15" s="8"/>
    </row>
    <row r="16" spans="1:10" x14ac:dyDescent="0.3">
      <c r="A16" s="8">
        <v>14</v>
      </c>
      <c r="B16" s="8" t="s">
        <v>3619</v>
      </c>
      <c r="C16" s="8" t="s">
        <v>1313</v>
      </c>
      <c r="D16" s="8" t="s">
        <v>28813</v>
      </c>
      <c r="E16" s="8" t="s">
        <v>872</v>
      </c>
      <c r="F16" s="8">
        <v>0.4</v>
      </c>
      <c r="G16" s="8" t="s">
        <v>28330</v>
      </c>
      <c r="H16" s="8" t="s">
        <v>27723</v>
      </c>
      <c r="I16" s="8"/>
    </row>
    <row r="17" spans="1:9" x14ac:dyDescent="0.3">
      <c r="A17" s="8">
        <v>15</v>
      </c>
      <c r="B17" s="8" t="s">
        <v>6214</v>
      </c>
      <c r="C17" s="8" t="s">
        <v>56</v>
      </c>
      <c r="D17" s="8" t="s">
        <v>28812</v>
      </c>
      <c r="E17" s="8" t="s">
        <v>872</v>
      </c>
      <c r="F17" s="8">
        <v>0.4</v>
      </c>
      <c r="G17" s="8" t="s">
        <v>28330</v>
      </c>
      <c r="H17" s="8" t="s">
        <v>27723</v>
      </c>
      <c r="I17" s="8"/>
    </row>
    <row r="18" spans="1:9" x14ac:dyDescent="0.3">
      <c r="A18" s="8">
        <v>16</v>
      </c>
      <c r="B18" s="8" t="s">
        <v>1313</v>
      </c>
      <c r="C18" s="8" t="s">
        <v>76</v>
      </c>
      <c r="D18" s="8" t="s">
        <v>28813</v>
      </c>
      <c r="E18" s="8" t="s">
        <v>872</v>
      </c>
      <c r="F18" s="8">
        <v>0.32</v>
      </c>
      <c r="G18" s="8" t="s">
        <v>28330</v>
      </c>
      <c r="H18" s="8" t="s">
        <v>27723</v>
      </c>
      <c r="I18" s="8"/>
    </row>
    <row r="19" spans="1:9" x14ac:dyDescent="0.3">
      <c r="A19" s="8">
        <v>17</v>
      </c>
      <c r="B19" s="8" t="s">
        <v>10030</v>
      </c>
      <c r="C19" s="8" t="s">
        <v>76</v>
      </c>
      <c r="D19" s="8" t="s">
        <v>28814</v>
      </c>
      <c r="E19" s="8" t="s">
        <v>872</v>
      </c>
      <c r="F19" s="8">
        <v>0.28000000000000003</v>
      </c>
      <c r="G19" s="8" t="s">
        <v>28330</v>
      </c>
      <c r="H19" s="8" t="s">
        <v>27723</v>
      </c>
      <c r="I19" s="8"/>
    </row>
    <row r="20" spans="1:9" x14ac:dyDescent="0.3">
      <c r="A20" s="8">
        <v>18</v>
      </c>
      <c r="B20" s="8" t="s">
        <v>28815</v>
      </c>
      <c r="C20" s="8" t="s">
        <v>28816</v>
      </c>
      <c r="D20" s="8" t="s">
        <v>28817</v>
      </c>
      <c r="E20" s="8" t="s">
        <v>903</v>
      </c>
      <c r="F20" s="8">
        <v>0.6</v>
      </c>
      <c r="G20" s="8" t="s">
        <v>28330</v>
      </c>
      <c r="H20" s="8" t="s">
        <v>27723</v>
      </c>
      <c r="I20" s="8"/>
    </row>
    <row r="21" spans="1:9" x14ac:dyDescent="0.3">
      <c r="A21" s="8">
        <v>19</v>
      </c>
      <c r="B21" s="8" t="s">
        <v>28818</v>
      </c>
      <c r="C21" s="8" t="s">
        <v>468</v>
      </c>
      <c r="D21" s="8" t="s">
        <v>28819</v>
      </c>
      <c r="E21" s="8" t="s">
        <v>903</v>
      </c>
      <c r="F21" s="8">
        <v>0.5</v>
      </c>
      <c r="G21" s="8" t="s">
        <v>28330</v>
      </c>
      <c r="H21" s="8" t="s">
        <v>27723</v>
      </c>
      <c r="I21" s="8"/>
    </row>
    <row r="22" spans="1:9" x14ac:dyDescent="0.3">
      <c r="A22" s="8">
        <v>20</v>
      </c>
      <c r="B22" s="8" t="s">
        <v>28820</v>
      </c>
      <c r="C22" s="8" t="s">
        <v>1015</v>
      </c>
      <c r="D22" s="8" t="s">
        <v>28821</v>
      </c>
      <c r="E22" s="8" t="s">
        <v>903</v>
      </c>
      <c r="F22" s="8">
        <v>0.5</v>
      </c>
      <c r="G22" s="8" t="s">
        <v>28330</v>
      </c>
      <c r="H22" s="8" t="s">
        <v>27723</v>
      </c>
      <c r="I22" s="8"/>
    </row>
    <row r="23" spans="1:9" x14ac:dyDescent="0.3">
      <c r="A23" s="8">
        <v>21</v>
      </c>
      <c r="B23" s="8" t="s">
        <v>11228</v>
      </c>
      <c r="C23" s="8" t="s">
        <v>453</v>
      </c>
      <c r="D23" s="8" t="s">
        <v>28822</v>
      </c>
      <c r="E23" s="8" t="s">
        <v>903</v>
      </c>
      <c r="F23" s="8">
        <v>1.2</v>
      </c>
      <c r="G23" s="8" t="s">
        <v>28330</v>
      </c>
      <c r="H23" s="8" t="s">
        <v>27723</v>
      </c>
      <c r="I23" s="8"/>
    </row>
    <row r="24" spans="1:9" x14ac:dyDescent="0.3">
      <c r="A24" s="8">
        <v>22</v>
      </c>
      <c r="B24" s="8" t="s">
        <v>28823</v>
      </c>
      <c r="C24" s="8" t="s">
        <v>1015</v>
      </c>
      <c r="D24" s="8" t="s">
        <v>28824</v>
      </c>
      <c r="E24" s="8" t="s">
        <v>903</v>
      </c>
      <c r="F24" s="8">
        <v>1</v>
      </c>
      <c r="G24" s="8" t="s">
        <v>28330</v>
      </c>
      <c r="H24" s="8" t="s">
        <v>27723</v>
      </c>
      <c r="I24" s="8"/>
    </row>
    <row r="25" spans="1:9" x14ac:dyDescent="0.3">
      <c r="A25" s="8">
        <v>23</v>
      </c>
      <c r="B25" s="8" t="s">
        <v>28825</v>
      </c>
      <c r="C25" s="8" t="s">
        <v>382</v>
      </c>
      <c r="D25" s="8" t="s">
        <v>28826</v>
      </c>
      <c r="E25" s="8" t="s">
        <v>903</v>
      </c>
      <c r="F25" s="8">
        <v>0.4</v>
      </c>
      <c r="G25" s="8" t="s">
        <v>28330</v>
      </c>
      <c r="H25" s="8" t="s">
        <v>27723</v>
      </c>
      <c r="I25" s="8"/>
    </row>
    <row r="26" spans="1:9" x14ac:dyDescent="0.3">
      <c r="A26" s="8">
        <v>24</v>
      </c>
      <c r="B26" s="8" t="s">
        <v>28827</v>
      </c>
      <c r="C26" s="8" t="s">
        <v>76</v>
      </c>
      <c r="D26" s="8" t="s">
        <v>28828</v>
      </c>
      <c r="E26" s="8" t="s">
        <v>903</v>
      </c>
      <c r="F26" s="8">
        <v>0.8</v>
      </c>
      <c r="G26" s="8" t="s">
        <v>28330</v>
      </c>
      <c r="H26" s="8" t="s">
        <v>27723</v>
      </c>
      <c r="I26" s="8"/>
    </row>
    <row r="27" spans="1:9" x14ac:dyDescent="0.3">
      <c r="A27" s="8">
        <v>25</v>
      </c>
      <c r="B27" s="8" t="s">
        <v>28829</v>
      </c>
      <c r="C27" s="8" t="s">
        <v>156</v>
      </c>
      <c r="D27" s="8" t="s">
        <v>28828</v>
      </c>
      <c r="E27" s="8" t="s">
        <v>903</v>
      </c>
      <c r="F27" s="8">
        <v>0.6</v>
      </c>
      <c r="G27" s="8" t="s">
        <v>28330</v>
      </c>
      <c r="H27" s="8" t="s">
        <v>27723</v>
      </c>
      <c r="I27" s="8"/>
    </row>
    <row r="28" spans="1:9" x14ac:dyDescent="0.3">
      <c r="A28" s="8">
        <v>26</v>
      </c>
      <c r="B28" s="8" t="s">
        <v>28830</v>
      </c>
      <c r="C28" s="8" t="s">
        <v>76</v>
      </c>
      <c r="D28" s="8" t="s">
        <v>28831</v>
      </c>
      <c r="E28" s="8" t="s">
        <v>903</v>
      </c>
      <c r="F28" s="8">
        <v>0.3</v>
      </c>
      <c r="G28" s="8" t="s">
        <v>28330</v>
      </c>
      <c r="H28" s="8" t="s">
        <v>27723</v>
      </c>
      <c r="I28" s="8"/>
    </row>
    <row r="29" spans="1:9" x14ac:dyDescent="0.3">
      <c r="A29" s="8">
        <v>27</v>
      </c>
      <c r="B29" s="8" t="s">
        <v>28832</v>
      </c>
      <c r="C29" s="8" t="s">
        <v>76</v>
      </c>
      <c r="D29" s="8" t="s">
        <v>28833</v>
      </c>
      <c r="E29" s="8" t="s">
        <v>903</v>
      </c>
      <c r="F29" s="8">
        <v>0.4</v>
      </c>
      <c r="G29" s="8" t="s">
        <v>28330</v>
      </c>
      <c r="H29" s="8" t="s">
        <v>27723</v>
      </c>
      <c r="I29" s="8"/>
    </row>
    <row r="30" spans="1:9" x14ac:dyDescent="0.3">
      <c r="A30" s="8">
        <v>28</v>
      </c>
      <c r="B30" s="8" t="s">
        <v>28834</v>
      </c>
      <c r="C30" s="8" t="s">
        <v>856</v>
      </c>
      <c r="D30" s="8" t="s">
        <v>28835</v>
      </c>
      <c r="E30" s="8" t="s">
        <v>903</v>
      </c>
      <c r="F30" s="8">
        <v>0.6</v>
      </c>
      <c r="G30" s="8" t="s">
        <v>28330</v>
      </c>
      <c r="H30" s="8" t="s">
        <v>27723</v>
      </c>
      <c r="I30" s="8"/>
    </row>
    <row r="31" spans="1:9" x14ac:dyDescent="0.3">
      <c r="A31" s="8">
        <v>29</v>
      </c>
      <c r="B31" s="8" t="s">
        <v>28836</v>
      </c>
      <c r="C31" s="8" t="s">
        <v>453</v>
      </c>
      <c r="D31" s="8" t="s">
        <v>28837</v>
      </c>
      <c r="E31" s="8" t="s">
        <v>903</v>
      </c>
      <c r="F31" s="8">
        <v>0.6</v>
      </c>
      <c r="G31" s="8" t="s">
        <v>28330</v>
      </c>
      <c r="H31" s="8" t="s">
        <v>27723</v>
      </c>
      <c r="I31" s="8"/>
    </row>
    <row r="32" spans="1:9" x14ac:dyDescent="0.3">
      <c r="A32" s="8">
        <v>30</v>
      </c>
      <c r="B32" s="8" t="s">
        <v>28838</v>
      </c>
      <c r="C32" s="8" t="s">
        <v>776</v>
      </c>
      <c r="D32" s="8" t="s">
        <v>28839</v>
      </c>
      <c r="E32" s="8" t="s">
        <v>903</v>
      </c>
      <c r="F32" s="8">
        <v>1.6</v>
      </c>
      <c r="G32" s="8" t="s">
        <v>28330</v>
      </c>
      <c r="H32" s="8" t="s">
        <v>27723</v>
      </c>
      <c r="I32" s="8"/>
    </row>
    <row r="33" spans="1:9" x14ac:dyDescent="0.3">
      <c r="A33" s="8">
        <v>31</v>
      </c>
      <c r="B33" s="8" t="s">
        <v>28840</v>
      </c>
      <c r="C33" s="8" t="s">
        <v>6602</v>
      </c>
      <c r="D33" s="8" t="s">
        <v>28841</v>
      </c>
      <c r="E33" s="8" t="s">
        <v>903</v>
      </c>
      <c r="F33" s="8">
        <v>0.2</v>
      </c>
      <c r="G33" s="8" t="s">
        <v>28330</v>
      </c>
      <c r="H33" s="8" t="s">
        <v>27723</v>
      </c>
      <c r="I33" s="8"/>
    </row>
    <row r="34" spans="1:9" x14ac:dyDescent="0.3">
      <c r="A34" s="8">
        <v>32</v>
      </c>
      <c r="B34" s="8" t="s">
        <v>28842</v>
      </c>
      <c r="C34" s="8" t="s">
        <v>76</v>
      </c>
      <c r="D34" s="8" t="s">
        <v>28843</v>
      </c>
      <c r="E34" s="8" t="s">
        <v>903</v>
      </c>
      <c r="F34" s="8">
        <v>0.8</v>
      </c>
      <c r="G34" s="8" t="s">
        <v>5674</v>
      </c>
      <c r="H34" s="8" t="s">
        <v>27723</v>
      </c>
      <c r="I34" s="8"/>
    </row>
    <row r="35" spans="1:9" x14ac:dyDescent="0.3">
      <c r="A35" s="8">
        <v>33</v>
      </c>
      <c r="B35" s="8" t="s">
        <v>28844</v>
      </c>
      <c r="C35" s="8" t="s">
        <v>76</v>
      </c>
      <c r="D35" s="8" t="s">
        <v>28845</v>
      </c>
      <c r="E35" s="8" t="s">
        <v>872</v>
      </c>
      <c r="F35" s="8">
        <v>0.4</v>
      </c>
      <c r="G35" s="8" t="s">
        <v>28330</v>
      </c>
      <c r="H35" s="8" t="s">
        <v>27723</v>
      </c>
      <c r="I35" s="8"/>
    </row>
    <row r="36" spans="1:9" x14ac:dyDescent="0.3">
      <c r="A36" s="8">
        <v>34</v>
      </c>
      <c r="B36" s="8" t="s">
        <v>28846</v>
      </c>
      <c r="C36" s="8" t="s">
        <v>816</v>
      </c>
      <c r="D36" s="8" t="s">
        <v>28847</v>
      </c>
      <c r="E36" s="8" t="s">
        <v>872</v>
      </c>
      <c r="F36" s="8">
        <v>0.42</v>
      </c>
      <c r="G36" s="8" t="s">
        <v>28848</v>
      </c>
      <c r="H36" s="8" t="s">
        <v>27723</v>
      </c>
      <c r="I36" s="8"/>
    </row>
    <row r="37" spans="1:9" x14ac:dyDescent="0.3">
      <c r="A37" s="8">
        <v>35</v>
      </c>
      <c r="B37" s="8" t="s">
        <v>28849</v>
      </c>
      <c r="C37" s="8" t="s">
        <v>56</v>
      </c>
      <c r="D37" s="8" t="s">
        <v>28847</v>
      </c>
      <c r="E37" s="8" t="s">
        <v>872</v>
      </c>
      <c r="F37" s="8">
        <v>1.2</v>
      </c>
      <c r="G37" s="8" t="s">
        <v>5674</v>
      </c>
      <c r="H37" s="8" t="s">
        <v>27723</v>
      </c>
      <c r="I37" s="8"/>
    </row>
    <row r="38" spans="1:9" x14ac:dyDescent="0.3">
      <c r="A38" s="8">
        <v>36</v>
      </c>
      <c r="B38" s="8" t="s">
        <v>28850</v>
      </c>
      <c r="C38" s="8" t="s">
        <v>90</v>
      </c>
      <c r="D38" s="8" t="s">
        <v>28798</v>
      </c>
      <c r="E38" s="8" t="s">
        <v>872</v>
      </c>
      <c r="F38" s="8">
        <v>0.8</v>
      </c>
      <c r="G38" s="8" t="s">
        <v>28330</v>
      </c>
      <c r="H38" s="8" t="s">
        <v>27723</v>
      </c>
      <c r="I38" s="8"/>
    </row>
    <row r="39" spans="1:9" x14ac:dyDescent="0.3">
      <c r="A39" s="8">
        <v>37</v>
      </c>
      <c r="B39" s="8" t="s">
        <v>28851</v>
      </c>
      <c r="C39" s="8" t="s">
        <v>90</v>
      </c>
      <c r="D39" s="8" t="s">
        <v>28852</v>
      </c>
      <c r="E39" s="8" t="s">
        <v>872</v>
      </c>
      <c r="F39" s="8">
        <v>1</v>
      </c>
      <c r="G39" s="8" t="s">
        <v>28330</v>
      </c>
      <c r="H39" s="8" t="s">
        <v>27723</v>
      </c>
      <c r="I39" s="8"/>
    </row>
    <row r="40" spans="1:9" x14ac:dyDescent="0.3">
      <c r="A40" s="8">
        <v>38</v>
      </c>
      <c r="B40" s="8" t="s">
        <v>28853</v>
      </c>
      <c r="C40" s="8" t="s">
        <v>19</v>
      </c>
      <c r="D40" s="8" t="s">
        <v>28854</v>
      </c>
      <c r="E40" s="8" t="s">
        <v>872</v>
      </c>
      <c r="F40" s="8">
        <v>0.8</v>
      </c>
      <c r="G40" s="8" t="s">
        <v>28330</v>
      </c>
      <c r="H40" s="8" t="s">
        <v>27723</v>
      </c>
      <c r="I40" s="8"/>
    </row>
    <row r="41" spans="1:9" x14ac:dyDescent="0.3">
      <c r="A41" s="8">
        <v>39</v>
      </c>
      <c r="B41" s="8" t="s">
        <v>28855</v>
      </c>
      <c r="C41" s="8" t="s">
        <v>1038</v>
      </c>
      <c r="D41" s="8" t="s">
        <v>28856</v>
      </c>
      <c r="E41" s="8" t="s">
        <v>872</v>
      </c>
      <c r="F41" s="8">
        <v>0.8</v>
      </c>
      <c r="G41" s="8" t="s">
        <v>5674</v>
      </c>
      <c r="H41" s="8" t="s">
        <v>27723</v>
      </c>
      <c r="I41" s="8"/>
    </row>
    <row r="42" spans="1:9" x14ac:dyDescent="0.3">
      <c r="A42" s="8">
        <v>40</v>
      </c>
      <c r="B42" s="8" t="s">
        <v>101</v>
      </c>
      <c r="C42" s="8" t="s">
        <v>438</v>
      </c>
      <c r="D42" s="8" t="s">
        <v>28857</v>
      </c>
      <c r="E42" s="8" t="s">
        <v>872</v>
      </c>
      <c r="F42" s="8">
        <v>0.8</v>
      </c>
      <c r="G42" s="8" t="s">
        <v>28330</v>
      </c>
      <c r="H42" s="8" t="s">
        <v>27723</v>
      </c>
      <c r="I42" s="8"/>
    </row>
    <row r="43" spans="1:9" x14ac:dyDescent="0.3">
      <c r="A43" s="8">
        <v>41</v>
      </c>
      <c r="B43" s="8" t="s">
        <v>28858</v>
      </c>
      <c r="C43" s="8" t="s">
        <v>604</v>
      </c>
      <c r="D43" s="8" t="s">
        <v>28859</v>
      </c>
      <c r="E43" s="8" t="s">
        <v>872</v>
      </c>
      <c r="F43" s="8">
        <v>0.6</v>
      </c>
      <c r="G43" s="8" t="s">
        <v>28330</v>
      </c>
      <c r="H43" s="8" t="s">
        <v>27723</v>
      </c>
      <c r="I43" s="8"/>
    </row>
    <row r="44" spans="1:9" x14ac:dyDescent="0.3">
      <c r="A44" s="8">
        <v>42</v>
      </c>
      <c r="B44" s="8" t="s">
        <v>156</v>
      </c>
      <c r="C44" s="8" t="s">
        <v>19</v>
      </c>
      <c r="D44" s="8" t="s">
        <v>28860</v>
      </c>
      <c r="E44" s="8" t="s">
        <v>872</v>
      </c>
      <c r="F44" s="8">
        <v>1.4</v>
      </c>
      <c r="G44" s="8" t="s">
        <v>28330</v>
      </c>
      <c r="H44" s="8" t="s">
        <v>27723</v>
      </c>
      <c r="I44" s="8"/>
    </row>
    <row r="45" spans="1:9" x14ac:dyDescent="0.3">
      <c r="A45" s="8">
        <v>43</v>
      </c>
      <c r="B45" s="8" t="s">
        <v>28861</v>
      </c>
      <c r="C45" s="8" t="s">
        <v>141</v>
      </c>
      <c r="D45" s="8" t="s">
        <v>28862</v>
      </c>
      <c r="E45" s="8" t="s">
        <v>872</v>
      </c>
      <c r="F45" s="8">
        <v>1.2</v>
      </c>
      <c r="G45" s="8" t="s">
        <v>28330</v>
      </c>
      <c r="H45" s="8" t="s">
        <v>27723</v>
      </c>
      <c r="I45" s="8"/>
    </row>
    <row r="46" spans="1:9" x14ac:dyDescent="0.3">
      <c r="A46" s="8">
        <v>44</v>
      </c>
      <c r="B46" s="8" t="s">
        <v>28863</v>
      </c>
      <c r="C46" s="8" t="s">
        <v>1038</v>
      </c>
      <c r="D46" s="8" t="s">
        <v>28864</v>
      </c>
      <c r="E46" s="8" t="s">
        <v>872</v>
      </c>
      <c r="F46" s="8">
        <v>0.8</v>
      </c>
      <c r="G46" s="8" t="s">
        <v>28330</v>
      </c>
      <c r="H46" s="8" t="s">
        <v>27723</v>
      </c>
      <c r="I46" s="8"/>
    </row>
    <row r="47" spans="1:9" x14ac:dyDescent="0.3">
      <c r="A47" s="8">
        <v>45</v>
      </c>
      <c r="B47" s="8" t="s">
        <v>10986</v>
      </c>
      <c r="C47" s="8" t="s">
        <v>56</v>
      </c>
      <c r="D47" s="8" t="s">
        <v>28865</v>
      </c>
      <c r="E47" s="8" t="s">
        <v>872</v>
      </c>
      <c r="F47" s="8">
        <v>0.4</v>
      </c>
      <c r="G47" s="8" t="s">
        <v>28330</v>
      </c>
      <c r="H47" s="8" t="s">
        <v>27723</v>
      </c>
      <c r="I47" s="8"/>
    </row>
    <row r="48" spans="1:9" x14ac:dyDescent="0.3">
      <c r="A48" s="8">
        <v>46</v>
      </c>
      <c r="B48" s="8" t="s">
        <v>28866</v>
      </c>
      <c r="C48" s="8" t="s">
        <v>56</v>
      </c>
      <c r="D48" s="8" t="s">
        <v>28867</v>
      </c>
      <c r="E48" s="8" t="s">
        <v>872</v>
      </c>
      <c r="F48" s="8">
        <v>1.4</v>
      </c>
      <c r="G48" s="8" t="s">
        <v>28330</v>
      </c>
      <c r="H48" s="8" t="s">
        <v>27723</v>
      </c>
      <c r="I48" s="8"/>
    </row>
    <row r="49" spans="1:9" x14ac:dyDescent="0.3">
      <c r="A49" s="8">
        <v>47</v>
      </c>
      <c r="B49" s="8" t="s">
        <v>19</v>
      </c>
      <c r="C49" s="8" t="s">
        <v>19</v>
      </c>
      <c r="D49" s="8" t="s">
        <v>28868</v>
      </c>
      <c r="E49" s="8" t="s">
        <v>872</v>
      </c>
      <c r="F49" s="8">
        <v>0.4</v>
      </c>
      <c r="G49" s="8" t="s">
        <v>28330</v>
      </c>
      <c r="H49" s="8" t="s">
        <v>27723</v>
      </c>
      <c r="I49" s="8"/>
    </row>
    <row r="50" spans="1:9" x14ac:dyDescent="0.3">
      <c r="A50" s="8">
        <v>48</v>
      </c>
      <c r="B50" s="8" t="s">
        <v>28869</v>
      </c>
      <c r="C50" s="8" t="s">
        <v>46</v>
      </c>
      <c r="D50" s="8" t="s">
        <v>28870</v>
      </c>
      <c r="E50" s="8" t="s">
        <v>872</v>
      </c>
      <c r="F50" s="8">
        <v>2.73</v>
      </c>
      <c r="G50" s="8" t="s">
        <v>28330</v>
      </c>
      <c r="H50" s="8" t="s">
        <v>27723</v>
      </c>
      <c r="I50" s="8"/>
    </row>
    <row r="51" spans="1:9" x14ac:dyDescent="0.3">
      <c r="A51" s="8">
        <v>49</v>
      </c>
      <c r="B51" s="8" t="s">
        <v>28871</v>
      </c>
      <c r="C51" s="8" t="s">
        <v>495</v>
      </c>
      <c r="D51" s="8" t="s">
        <v>28812</v>
      </c>
      <c r="E51" s="8" t="s">
        <v>872</v>
      </c>
      <c r="F51" s="8">
        <v>1.21</v>
      </c>
      <c r="G51" s="8" t="s">
        <v>28330</v>
      </c>
      <c r="H51" s="8" t="s">
        <v>27723</v>
      </c>
      <c r="I51" s="8"/>
    </row>
    <row r="52" spans="1:9" x14ac:dyDescent="0.3">
      <c r="A52" s="8">
        <v>50</v>
      </c>
      <c r="B52" s="8" t="s">
        <v>28872</v>
      </c>
      <c r="C52" s="8" t="s">
        <v>74</v>
      </c>
      <c r="D52" s="8" t="s">
        <v>28873</v>
      </c>
      <c r="E52" s="8" t="s">
        <v>872</v>
      </c>
      <c r="F52" s="8">
        <v>0.4</v>
      </c>
      <c r="G52" s="8" t="s">
        <v>28330</v>
      </c>
      <c r="H52" s="8" t="s">
        <v>27723</v>
      </c>
      <c r="I52" s="8"/>
    </row>
    <row r="53" spans="1:9" x14ac:dyDescent="0.3">
      <c r="A53" s="8">
        <v>51</v>
      </c>
      <c r="B53" s="8" t="s">
        <v>28874</v>
      </c>
      <c r="C53" s="8" t="s">
        <v>19</v>
      </c>
      <c r="D53" s="8" t="s">
        <v>28875</v>
      </c>
      <c r="E53" s="8" t="s">
        <v>28876</v>
      </c>
      <c r="F53" s="8">
        <v>4</v>
      </c>
      <c r="G53" s="8" t="s">
        <v>28330</v>
      </c>
      <c r="H53" s="8" t="s">
        <v>27723</v>
      </c>
      <c r="I53" s="8"/>
    </row>
    <row r="54" spans="1:9" x14ac:dyDescent="0.3">
      <c r="A54" s="8">
        <v>52</v>
      </c>
      <c r="B54" s="8" t="s">
        <v>28877</v>
      </c>
      <c r="C54" s="8" t="s">
        <v>2024</v>
      </c>
      <c r="D54" s="8" t="s">
        <v>28878</v>
      </c>
      <c r="E54" s="8" t="s">
        <v>28876</v>
      </c>
      <c r="F54" s="8">
        <v>1.2</v>
      </c>
      <c r="G54" s="8" t="s">
        <v>28330</v>
      </c>
      <c r="H54" s="8" t="s">
        <v>27723</v>
      </c>
      <c r="I54" s="8"/>
    </row>
    <row r="55" spans="1:9" x14ac:dyDescent="0.3">
      <c r="A55" s="8">
        <v>53</v>
      </c>
      <c r="B55" s="8" t="s">
        <v>28879</v>
      </c>
      <c r="C55" s="8" t="s">
        <v>28880</v>
      </c>
      <c r="D55" s="8" t="s">
        <v>28881</v>
      </c>
      <c r="E55" s="8" t="s">
        <v>28876</v>
      </c>
      <c r="F55" s="8">
        <v>0.5</v>
      </c>
      <c r="G55" s="8" t="s">
        <v>28330</v>
      </c>
      <c r="H55" s="8" t="s">
        <v>27723</v>
      </c>
      <c r="I55" s="8"/>
    </row>
    <row r="56" spans="1:9" x14ac:dyDescent="0.3">
      <c r="A56" s="8">
        <v>54</v>
      </c>
      <c r="B56" s="8" t="s">
        <v>28882</v>
      </c>
      <c r="C56" s="8" t="s">
        <v>4104</v>
      </c>
      <c r="D56" s="8" t="s">
        <v>28883</v>
      </c>
      <c r="E56" s="8" t="s">
        <v>28884</v>
      </c>
      <c r="F56" s="8">
        <v>1</v>
      </c>
      <c r="G56" s="8" t="s">
        <v>28330</v>
      </c>
      <c r="H56" s="8" t="s">
        <v>27723</v>
      </c>
      <c r="I56" s="8"/>
    </row>
    <row r="57" spans="1:9" x14ac:dyDescent="0.3">
      <c r="A57" s="8">
        <v>55</v>
      </c>
      <c r="B57" s="8" t="s">
        <v>9786</v>
      </c>
      <c r="C57" s="8" t="s">
        <v>19</v>
      </c>
      <c r="D57" s="8" t="s">
        <v>28883</v>
      </c>
      <c r="E57" s="8" t="s">
        <v>28876</v>
      </c>
      <c r="F57" s="8">
        <v>0.8</v>
      </c>
      <c r="G57" s="8" t="s">
        <v>28330</v>
      </c>
      <c r="H57" s="8" t="s">
        <v>27723</v>
      </c>
      <c r="I57" s="8"/>
    </row>
    <row r="58" spans="1:9" x14ac:dyDescent="0.3">
      <c r="A58" s="8">
        <v>56</v>
      </c>
      <c r="B58" s="8" t="s">
        <v>2019</v>
      </c>
      <c r="C58" s="8" t="s">
        <v>166</v>
      </c>
      <c r="D58" s="8" t="s">
        <v>28885</v>
      </c>
      <c r="E58" s="8" t="s">
        <v>28884</v>
      </c>
      <c r="F58" s="8">
        <v>0.6</v>
      </c>
      <c r="G58" s="8" t="s">
        <v>28330</v>
      </c>
      <c r="H58" s="8" t="s">
        <v>27723</v>
      </c>
      <c r="I58" s="8"/>
    </row>
    <row r="59" spans="1:9" x14ac:dyDescent="0.3">
      <c r="A59" s="8">
        <v>57</v>
      </c>
      <c r="B59" s="8" t="s">
        <v>28886</v>
      </c>
      <c r="C59" s="8" t="s">
        <v>74</v>
      </c>
      <c r="D59" s="8" t="s">
        <v>28887</v>
      </c>
      <c r="E59" s="8" t="s">
        <v>28884</v>
      </c>
      <c r="F59" s="8">
        <v>0.4</v>
      </c>
      <c r="G59" s="8" t="s">
        <v>28330</v>
      </c>
      <c r="H59" s="8" t="s">
        <v>27723</v>
      </c>
      <c r="I59" s="8"/>
    </row>
    <row r="60" spans="1:9" x14ac:dyDescent="0.3">
      <c r="A60" s="8">
        <v>58</v>
      </c>
      <c r="B60" s="8" t="s">
        <v>183</v>
      </c>
      <c r="C60" s="8" t="s">
        <v>820</v>
      </c>
      <c r="D60" s="8" t="s">
        <v>28888</v>
      </c>
      <c r="E60" s="8" t="s">
        <v>28884</v>
      </c>
      <c r="F60" s="8">
        <v>0.3</v>
      </c>
      <c r="G60" s="8" t="s">
        <v>28330</v>
      </c>
      <c r="H60" s="8" t="s">
        <v>27723</v>
      </c>
      <c r="I60" s="8"/>
    </row>
    <row r="61" spans="1:9" x14ac:dyDescent="0.3">
      <c r="A61" s="8">
        <v>59</v>
      </c>
      <c r="B61" s="8" t="s">
        <v>28889</v>
      </c>
      <c r="C61" s="8" t="s">
        <v>76</v>
      </c>
      <c r="D61" s="8" t="s">
        <v>28890</v>
      </c>
      <c r="E61" s="8" t="s">
        <v>28884</v>
      </c>
      <c r="F61" s="8">
        <v>0.8</v>
      </c>
      <c r="G61" s="8" t="s">
        <v>28330</v>
      </c>
      <c r="H61" s="8" t="s">
        <v>27723</v>
      </c>
      <c r="I61" s="8"/>
    </row>
    <row r="62" spans="1:9" x14ac:dyDescent="0.3">
      <c r="A62" s="8">
        <v>60</v>
      </c>
      <c r="B62" s="8" t="s">
        <v>28891</v>
      </c>
      <c r="C62" s="8" t="s">
        <v>76</v>
      </c>
      <c r="D62" s="8" t="s">
        <v>28892</v>
      </c>
      <c r="E62" s="8" t="s">
        <v>28884</v>
      </c>
      <c r="F62" s="8">
        <v>0.6</v>
      </c>
      <c r="G62" s="8" t="s">
        <v>28330</v>
      </c>
      <c r="H62" s="8" t="s">
        <v>27723</v>
      </c>
      <c r="I62" s="8"/>
    </row>
    <row r="63" spans="1:9" x14ac:dyDescent="0.3">
      <c r="A63" s="8">
        <v>61</v>
      </c>
      <c r="B63" s="8" t="s">
        <v>64</v>
      </c>
      <c r="C63" s="8" t="s">
        <v>69</v>
      </c>
      <c r="D63" s="8" t="s">
        <v>28893</v>
      </c>
      <c r="E63" s="8" t="s">
        <v>28884</v>
      </c>
      <c r="F63" s="8">
        <v>0.4</v>
      </c>
      <c r="G63" s="8" t="s">
        <v>28330</v>
      </c>
      <c r="H63" s="8" t="s">
        <v>27723</v>
      </c>
      <c r="I63" s="8"/>
    </row>
    <row r="64" spans="1:9" x14ac:dyDescent="0.3">
      <c r="A64" s="8">
        <v>62</v>
      </c>
      <c r="B64" s="8" t="s">
        <v>28894</v>
      </c>
      <c r="C64" s="8" t="s">
        <v>90</v>
      </c>
      <c r="D64" s="8" t="s">
        <v>28895</v>
      </c>
      <c r="E64" s="8" t="s">
        <v>28884</v>
      </c>
      <c r="F64" s="8">
        <v>0.8</v>
      </c>
      <c r="G64" s="8" t="s">
        <v>28330</v>
      </c>
      <c r="H64" s="8" t="s">
        <v>27723</v>
      </c>
      <c r="I64" s="8"/>
    </row>
    <row r="65" spans="1:9" x14ac:dyDescent="0.3">
      <c r="A65" s="8">
        <v>63</v>
      </c>
      <c r="B65" s="8" t="s">
        <v>1575</v>
      </c>
      <c r="C65" s="8" t="s">
        <v>19</v>
      </c>
      <c r="D65" s="8" t="s">
        <v>28896</v>
      </c>
      <c r="E65" s="8" t="s">
        <v>28884</v>
      </c>
      <c r="F65" s="8">
        <v>0.4</v>
      </c>
      <c r="G65" s="8" t="s">
        <v>28330</v>
      </c>
      <c r="H65" s="8" t="s">
        <v>27723</v>
      </c>
      <c r="I65" s="8"/>
    </row>
    <row r="66" spans="1:9" x14ac:dyDescent="0.3">
      <c r="A66" s="8">
        <v>64</v>
      </c>
      <c r="B66" s="8" t="s">
        <v>7610</v>
      </c>
      <c r="C66" s="8" t="s">
        <v>19</v>
      </c>
      <c r="D66" s="8" t="s">
        <v>28897</v>
      </c>
      <c r="E66" s="8" t="s">
        <v>28884</v>
      </c>
      <c r="F66" s="8">
        <v>0.4</v>
      </c>
      <c r="G66" s="8" t="s">
        <v>28330</v>
      </c>
      <c r="H66" s="8" t="s">
        <v>27723</v>
      </c>
      <c r="I66" s="8"/>
    </row>
    <row r="67" spans="1:9" x14ac:dyDescent="0.3">
      <c r="A67" s="8">
        <v>65</v>
      </c>
      <c r="B67" s="8" t="s">
        <v>28898</v>
      </c>
      <c r="C67" s="8" t="s">
        <v>9986</v>
      </c>
      <c r="D67" s="8" t="s">
        <v>28899</v>
      </c>
      <c r="E67" s="8" t="s">
        <v>195</v>
      </c>
      <c r="F67" s="8">
        <v>0.8</v>
      </c>
      <c r="G67" s="8" t="s">
        <v>28330</v>
      </c>
      <c r="H67" s="8" t="s">
        <v>27723</v>
      </c>
      <c r="I67" s="8"/>
    </row>
    <row r="68" spans="1:9" x14ac:dyDescent="0.3">
      <c r="A68" s="8">
        <v>66</v>
      </c>
      <c r="B68" s="8" t="s">
        <v>789</v>
      </c>
      <c r="C68" s="8" t="s">
        <v>166</v>
      </c>
      <c r="D68" s="8" t="s">
        <v>28900</v>
      </c>
      <c r="E68" s="8" t="s">
        <v>28884</v>
      </c>
      <c r="F68" s="8">
        <v>0.4</v>
      </c>
      <c r="G68" s="8" t="s">
        <v>28330</v>
      </c>
      <c r="H68" s="8" t="s">
        <v>27723</v>
      </c>
      <c r="I68" s="8"/>
    </row>
    <row r="69" spans="1:9" x14ac:dyDescent="0.3">
      <c r="A69" s="8">
        <v>67</v>
      </c>
      <c r="B69" s="8" t="s">
        <v>391</v>
      </c>
      <c r="C69" s="8" t="s">
        <v>2219</v>
      </c>
      <c r="D69" s="8" t="s">
        <v>28901</v>
      </c>
      <c r="E69" s="8" t="s">
        <v>28884</v>
      </c>
      <c r="F69" s="8">
        <v>0.4</v>
      </c>
      <c r="G69" s="8" t="s">
        <v>28330</v>
      </c>
      <c r="H69" s="8" t="s">
        <v>27723</v>
      </c>
      <c r="I69" s="8"/>
    </row>
    <row r="70" spans="1:9" x14ac:dyDescent="0.3">
      <c r="A70" s="8">
        <v>68</v>
      </c>
      <c r="B70" s="8" t="s">
        <v>4787</v>
      </c>
      <c r="C70" s="8" t="s">
        <v>19</v>
      </c>
      <c r="D70" s="8" t="s">
        <v>28897</v>
      </c>
      <c r="E70" s="8" t="s">
        <v>28884</v>
      </c>
      <c r="F70" s="8">
        <v>0.4</v>
      </c>
      <c r="G70" s="8" t="s">
        <v>28330</v>
      </c>
      <c r="H70" s="8" t="s">
        <v>27723</v>
      </c>
      <c r="I70" s="8"/>
    </row>
    <row r="71" spans="1:9" x14ac:dyDescent="0.3">
      <c r="A71" s="8">
        <v>69</v>
      </c>
      <c r="B71" s="8" t="s">
        <v>28902</v>
      </c>
      <c r="C71" s="8" t="s">
        <v>74</v>
      </c>
      <c r="D71" s="8" t="s">
        <v>28903</v>
      </c>
      <c r="E71" s="8" t="s">
        <v>28884</v>
      </c>
      <c r="F71" s="8">
        <v>0.8</v>
      </c>
      <c r="G71" s="8" t="s">
        <v>28330</v>
      </c>
      <c r="H71" s="8" t="s">
        <v>27723</v>
      </c>
      <c r="I71" s="8"/>
    </row>
    <row r="72" spans="1:9" x14ac:dyDescent="0.3">
      <c r="A72" s="8">
        <v>70</v>
      </c>
      <c r="B72" s="8" t="s">
        <v>28904</v>
      </c>
      <c r="C72" s="8" t="s">
        <v>1313</v>
      </c>
      <c r="D72" s="8" t="s">
        <v>28905</v>
      </c>
      <c r="E72" s="8" t="s">
        <v>28884</v>
      </c>
      <c r="F72" s="8">
        <v>0.8</v>
      </c>
      <c r="G72" s="8" t="s">
        <v>28330</v>
      </c>
      <c r="H72" s="8" t="s">
        <v>27723</v>
      </c>
      <c r="I72" s="8"/>
    </row>
    <row r="73" spans="1:9" x14ac:dyDescent="0.3">
      <c r="A73" s="8">
        <v>71</v>
      </c>
      <c r="B73" s="8" t="s">
        <v>28906</v>
      </c>
      <c r="C73" s="8" t="s">
        <v>74</v>
      </c>
      <c r="D73" s="8" t="s">
        <v>28907</v>
      </c>
      <c r="E73" s="8" t="s">
        <v>28884</v>
      </c>
      <c r="F73" s="8">
        <v>0.3</v>
      </c>
      <c r="G73" s="8" t="s">
        <v>28330</v>
      </c>
      <c r="H73" s="8" t="s">
        <v>27723</v>
      </c>
      <c r="I73" s="8"/>
    </row>
    <row r="74" spans="1:9" x14ac:dyDescent="0.3">
      <c r="A74" s="8">
        <v>72</v>
      </c>
      <c r="B74" s="8" t="s">
        <v>28908</v>
      </c>
      <c r="C74" s="8" t="s">
        <v>90</v>
      </c>
      <c r="D74" s="8" t="s">
        <v>28909</v>
      </c>
      <c r="E74" s="8" t="s">
        <v>28884</v>
      </c>
      <c r="F74" s="8">
        <v>0.6</v>
      </c>
      <c r="G74" s="8" t="s">
        <v>28330</v>
      </c>
      <c r="H74" s="8" t="s">
        <v>27723</v>
      </c>
      <c r="I74" s="8"/>
    </row>
    <row r="75" spans="1:9" x14ac:dyDescent="0.3">
      <c r="A75" s="8">
        <v>73</v>
      </c>
      <c r="B75" s="8" t="s">
        <v>28910</v>
      </c>
      <c r="C75" s="8" t="s">
        <v>9986</v>
      </c>
      <c r="D75" s="8" t="s">
        <v>28911</v>
      </c>
      <c r="E75" s="8" t="s">
        <v>28884</v>
      </c>
      <c r="F75" s="8">
        <v>0.4</v>
      </c>
      <c r="G75" s="8" t="s">
        <v>28330</v>
      </c>
      <c r="H75" s="8" t="s">
        <v>27723</v>
      </c>
      <c r="I75" s="8"/>
    </row>
    <row r="76" spans="1:9" x14ac:dyDescent="0.3">
      <c r="A76" s="8">
        <v>74</v>
      </c>
      <c r="B76" s="8" t="s">
        <v>28912</v>
      </c>
      <c r="C76" s="8" t="s">
        <v>183</v>
      </c>
      <c r="D76" s="8" t="s">
        <v>28913</v>
      </c>
      <c r="E76" s="8" t="s">
        <v>28884</v>
      </c>
      <c r="F76" s="8">
        <v>0.9</v>
      </c>
      <c r="G76" s="8" t="s">
        <v>28330</v>
      </c>
      <c r="H76" s="8" t="s">
        <v>27723</v>
      </c>
      <c r="I76" s="8"/>
    </row>
    <row r="77" spans="1:9" x14ac:dyDescent="0.3">
      <c r="A77" s="8">
        <v>75</v>
      </c>
      <c r="B77" s="8" t="s">
        <v>28914</v>
      </c>
      <c r="C77" s="8" t="s">
        <v>832</v>
      </c>
      <c r="D77" s="8" t="s">
        <v>28915</v>
      </c>
      <c r="E77" s="8" t="s">
        <v>28884</v>
      </c>
      <c r="F77" s="8">
        <v>1.4</v>
      </c>
      <c r="G77" s="8" t="s">
        <v>28330</v>
      </c>
      <c r="H77" s="8" t="s">
        <v>27723</v>
      </c>
      <c r="I77" s="8"/>
    </row>
    <row r="78" spans="1:9" x14ac:dyDescent="0.3">
      <c r="A78" s="8">
        <v>76</v>
      </c>
      <c r="B78" s="8" t="s">
        <v>28916</v>
      </c>
      <c r="C78" s="8" t="s">
        <v>382</v>
      </c>
      <c r="D78" s="8" t="s">
        <v>28917</v>
      </c>
      <c r="E78" s="8" t="s">
        <v>28884</v>
      </c>
      <c r="F78" s="8">
        <v>0.4</v>
      </c>
      <c r="G78" s="8" t="s">
        <v>28330</v>
      </c>
      <c r="H78" s="8" t="s">
        <v>27723</v>
      </c>
      <c r="I78" s="8"/>
    </row>
    <row r="79" spans="1:9" x14ac:dyDescent="0.3">
      <c r="A79" s="8">
        <v>77</v>
      </c>
      <c r="B79" s="8" t="s">
        <v>5196</v>
      </c>
      <c r="C79" s="8" t="s">
        <v>382</v>
      </c>
      <c r="D79" s="8" t="s">
        <v>28917</v>
      </c>
      <c r="E79" s="8" t="s">
        <v>28884</v>
      </c>
      <c r="F79" s="8">
        <v>0.6</v>
      </c>
      <c r="G79" s="8" t="s">
        <v>28330</v>
      </c>
      <c r="H79" s="8" t="s">
        <v>27723</v>
      </c>
      <c r="I79" s="8"/>
    </row>
    <row r="80" spans="1:9" x14ac:dyDescent="0.3">
      <c r="A80" s="8">
        <v>78</v>
      </c>
      <c r="B80" s="8" t="s">
        <v>28918</v>
      </c>
      <c r="C80" s="8" t="s">
        <v>382</v>
      </c>
      <c r="D80" s="8" t="s">
        <v>28919</v>
      </c>
      <c r="E80" s="8" t="s">
        <v>28884</v>
      </c>
      <c r="F80" s="8">
        <v>0.4</v>
      </c>
      <c r="G80" s="8" t="s">
        <v>28330</v>
      </c>
      <c r="H80" s="8" t="s">
        <v>27723</v>
      </c>
      <c r="I80" s="8"/>
    </row>
    <row r="81" spans="1:9" x14ac:dyDescent="0.3">
      <c r="A81" s="8">
        <v>79</v>
      </c>
      <c r="B81" s="8" t="s">
        <v>798</v>
      </c>
      <c r="C81" s="8" t="s">
        <v>19</v>
      </c>
      <c r="D81" s="8" t="s">
        <v>28920</v>
      </c>
      <c r="E81" s="8" t="s">
        <v>28884</v>
      </c>
      <c r="F81" s="8">
        <v>0.13</v>
      </c>
      <c r="G81" s="8" t="s">
        <v>28330</v>
      </c>
      <c r="H81" s="8" t="s">
        <v>27723</v>
      </c>
      <c r="I81" s="8"/>
    </row>
    <row r="82" spans="1:9" x14ac:dyDescent="0.3">
      <c r="A82" s="8">
        <v>80</v>
      </c>
      <c r="B82" s="8" t="s">
        <v>28921</v>
      </c>
      <c r="C82" s="8" t="s">
        <v>19</v>
      </c>
      <c r="D82" s="8" t="s">
        <v>28922</v>
      </c>
      <c r="E82" s="8" t="s">
        <v>28884</v>
      </c>
      <c r="F82" s="8">
        <v>0.4</v>
      </c>
      <c r="G82" s="8" t="s">
        <v>28330</v>
      </c>
      <c r="H82" s="8" t="s">
        <v>27723</v>
      </c>
      <c r="I82" s="8"/>
    </row>
    <row r="83" spans="1:9" x14ac:dyDescent="0.3">
      <c r="A83" s="8">
        <v>81</v>
      </c>
      <c r="B83" s="8" t="s">
        <v>28923</v>
      </c>
      <c r="C83" s="8" t="s">
        <v>166</v>
      </c>
      <c r="D83" s="8" t="s">
        <v>28924</v>
      </c>
      <c r="E83" s="8" t="s">
        <v>28884</v>
      </c>
      <c r="F83" s="8">
        <v>0.4</v>
      </c>
      <c r="G83" s="8" t="s">
        <v>28330</v>
      </c>
      <c r="H83" s="8" t="s">
        <v>27723</v>
      </c>
      <c r="I83" s="8"/>
    </row>
    <row r="84" spans="1:9" x14ac:dyDescent="0.3">
      <c r="A84" s="8">
        <v>82</v>
      </c>
      <c r="B84" s="8" t="s">
        <v>28925</v>
      </c>
      <c r="C84" s="8" t="s">
        <v>76</v>
      </c>
      <c r="D84" s="8" t="s">
        <v>28926</v>
      </c>
      <c r="E84" s="8" t="s">
        <v>28884</v>
      </c>
      <c r="F84" s="8">
        <v>0.3</v>
      </c>
      <c r="G84" s="8" t="s">
        <v>28330</v>
      </c>
      <c r="H84" s="8" t="s">
        <v>27723</v>
      </c>
      <c r="I84" s="8"/>
    </row>
    <row r="85" spans="1:9" x14ac:dyDescent="0.3">
      <c r="A85" s="8">
        <v>83</v>
      </c>
      <c r="B85" s="8" t="s">
        <v>8176</v>
      </c>
      <c r="C85" s="8" t="s">
        <v>76</v>
      </c>
      <c r="D85" s="8" t="s">
        <v>28927</v>
      </c>
      <c r="E85" s="8" t="s">
        <v>28884</v>
      </c>
      <c r="F85" s="8">
        <v>0.3</v>
      </c>
      <c r="G85" s="8" t="s">
        <v>28330</v>
      </c>
      <c r="H85" s="8" t="s">
        <v>27723</v>
      </c>
      <c r="I85" s="8"/>
    </row>
    <row r="86" spans="1:9" x14ac:dyDescent="0.3">
      <c r="A86" s="8">
        <v>84</v>
      </c>
      <c r="B86" s="8" t="s">
        <v>28928</v>
      </c>
      <c r="C86" s="8" t="s">
        <v>703</v>
      </c>
      <c r="D86" s="8" t="s">
        <v>28929</v>
      </c>
      <c r="E86" s="8" t="s">
        <v>28884</v>
      </c>
      <c r="F86" s="8">
        <v>0.6</v>
      </c>
      <c r="G86" s="8" t="s">
        <v>28330</v>
      </c>
      <c r="H86" s="8" t="s">
        <v>27723</v>
      </c>
      <c r="I86" s="8"/>
    </row>
    <row r="87" spans="1:9" x14ac:dyDescent="0.3">
      <c r="A87" s="8">
        <v>85</v>
      </c>
      <c r="B87" s="8" t="s">
        <v>28930</v>
      </c>
      <c r="C87" s="8" t="s">
        <v>139</v>
      </c>
      <c r="D87" s="8" t="s">
        <v>28931</v>
      </c>
      <c r="E87" s="8" t="s">
        <v>28884</v>
      </c>
      <c r="F87" s="8">
        <v>0.4</v>
      </c>
      <c r="G87" s="8" t="s">
        <v>28330</v>
      </c>
      <c r="H87" s="8" t="s">
        <v>27723</v>
      </c>
      <c r="I87" s="8"/>
    </row>
    <row r="88" spans="1:9" x14ac:dyDescent="0.3">
      <c r="A88" s="8">
        <v>86</v>
      </c>
      <c r="B88" s="8" t="s">
        <v>6820</v>
      </c>
      <c r="C88" s="8" t="s">
        <v>2219</v>
      </c>
      <c r="D88" s="8" t="s">
        <v>28901</v>
      </c>
      <c r="E88" s="8" t="s">
        <v>28884</v>
      </c>
      <c r="F88" s="8">
        <v>0.4</v>
      </c>
      <c r="G88" s="8" t="s">
        <v>28330</v>
      </c>
      <c r="H88" s="8" t="s">
        <v>27723</v>
      </c>
      <c r="I88" s="8"/>
    </row>
    <row r="89" spans="1:9" x14ac:dyDescent="0.3">
      <c r="A89" s="8">
        <v>87</v>
      </c>
      <c r="B89" s="8" t="s">
        <v>2840</v>
      </c>
      <c r="C89" s="8" t="s">
        <v>56</v>
      </c>
      <c r="D89" s="8" t="s">
        <v>28932</v>
      </c>
      <c r="E89" s="8" t="s">
        <v>28884</v>
      </c>
      <c r="F89" s="8">
        <v>0.5</v>
      </c>
      <c r="G89" s="8" t="s">
        <v>28330</v>
      </c>
      <c r="H89" s="8" t="s">
        <v>27723</v>
      </c>
      <c r="I89" s="8"/>
    </row>
    <row r="90" spans="1:9" x14ac:dyDescent="0.3">
      <c r="A90" s="8">
        <v>88</v>
      </c>
      <c r="B90" s="8" t="s">
        <v>28933</v>
      </c>
      <c r="C90" s="8" t="s">
        <v>19</v>
      </c>
      <c r="D90" s="8" t="s">
        <v>28934</v>
      </c>
      <c r="E90" s="8" t="s">
        <v>28884</v>
      </c>
      <c r="F90" s="8">
        <v>0.2</v>
      </c>
      <c r="G90" s="8" t="s">
        <v>28330</v>
      </c>
      <c r="H90" s="8" t="s">
        <v>27723</v>
      </c>
      <c r="I90" s="8"/>
    </row>
    <row r="91" spans="1:9" x14ac:dyDescent="0.3">
      <c r="A91" s="8">
        <v>89</v>
      </c>
      <c r="B91" s="8" t="s">
        <v>28935</v>
      </c>
      <c r="C91" s="8" t="s">
        <v>362</v>
      </c>
      <c r="D91" s="8" t="s">
        <v>28936</v>
      </c>
      <c r="E91" s="8" t="s">
        <v>28884</v>
      </c>
      <c r="F91" s="8">
        <v>0.4</v>
      </c>
      <c r="G91" s="8" t="s">
        <v>28330</v>
      </c>
      <c r="H91" s="8" t="s">
        <v>27723</v>
      </c>
      <c r="I91" s="8"/>
    </row>
    <row r="92" spans="1:9" x14ac:dyDescent="0.3">
      <c r="A92" s="8">
        <v>90</v>
      </c>
      <c r="B92" s="8" t="s">
        <v>28937</v>
      </c>
      <c r="C92" s="8" t="s">
        <v>64</v>
      </c>
      <c r="D92" s="8" t="s">
        <v>28938</v>
      </c>
      <c r="E92" s="8" t="s">
        <v>28884</v>
      </c>
      <c r="F92" s="8">
        <v>0.4</v>
      </c>
      <c r="G92" s="8" t="s">
        <v>28330</v>
      </c>
      <c r="H92" s="8" t="s">
        <v>27723</v>
      </c>
      <c r="I92" s="8"/>
    </row>
    <row r="93" spans="1:9" x14ac:dyDescent="0.3">
      <c r="A93" s="8">
        <v>91</v>
      </c>
      <c r="B93" s="8" t="s">
        <v>28939</v>
      </c>
      <c r="C93" s="8" t="s">
        <v>9986</v>
      </c>
      <c r="D93" s="8" t="s">
        <v>28896</v>
      </c>
      <c r="E93" s="8" t="s">
        <v>28884</v>
      </c>
      <c r="F93" s="8">
        <v>0.4</v>
      </c>
      <c r="G93" s="8" t="s">
        <v>28330</v>
      </c>
      <c r="H93" s="8" t="s">
        <v>27723</v>
      </c>
      <c r="I93" s="8"/>
    </row>
    <row r="94" spans="1:9" x14ac:dyDescent="0.3">
      <c r="A94" s="8">
        <v>92</v>
      </c>
      <c r="B94" s="8" t="s">
        <v>28940</v>
      </c>
      <c r="C94" s="8" t="s">
        <v>495</v>
      </c>
      <c r="D94" s="8" t="s">
        <v>28896</v>
      </c>
      <c r="E94" s="8" t="s">
        <v>28884</v>
      </c>
      <c r="F94" s="8">
        <v>0.8</v>
      </c>
      <c r="G94" s="8" t="s">
        <v>28330</v>
      </c>
      <c r="H94" s="8" t="s">
        <v>27723</v>
      </c>
      <c r="I94" s="8"/>
    </row>
    <row r="95" spans="1:9" x14ac:dyDescent="0.3">
      <c r="A95" s="8">
        <v>93</v>
      </c>
      <c r="B95" s="8" t="s">
        <v>28941</v>
      </c>
      <c r="C95" s="8" t="s">
        <v>64</v>
      </c>
      <c r="D95" s="8" t="s">
        <v>28942</v>
      </c>
      <c r="E95" s="8" t="s">
        <v>28884</v>
      </c>
      <c r="F95" s="8">
        <v>0.8</v>
      </c>
      <c r="G95" s="8" t="s">
        <v>28330</v>
      </c>
      <c r="H95" s="8" t="s">
        <v>27723</v>
      </c>
      <c r="I95" s="8"/>
    </row>
    <row r="96" spans="1:9" x14ac:dyDescent="0.3">
      <c r="A96" s="8">
        <v>94</v>
      </c>
      <c r="B96" s="8" t="s">
        <v>28943</v>
      </c>
      <c r="C96" s="8" t="s">
        <v>205</v>
      </c>
      <c r="D96" s="8" t="s">
        <v>28944</v>
      </c>
      <c r="E96" s="8" t="s">
        <v>28884</v>
      </c>
      <c r="F96" s="8">
        <v>0.6</v>
      </c>
      <c r="G96" s="8" t="s">
        <v>28330</v>
      </c>
      <c r="H96" s="8" t="s">
        <v>27723</v>
      </c>
      <c r="I96" s="8"/>
    </row>
    <row r="97" spans="1:9" x14ac:dyDescent="0.3">
      <c r="A97" s="8">
        <v>95</v>
      </c>
      <c r="B97" s="8" t="s">
        <v>801</v>
      </c>
      <c r="C97" s="8" t="s">
        <v>166</v>
      </c>
      <c r="D97" s="8" t="s">
        <v>28945</v>
      </c>
      <c r="E97" s="8" t="s">
        <v>28884</v>
      </c>
      <c r="F97" s="8">
        <v>0.6</v>
      </c>
      <c r="G97" s="8" t="s">
        <v>28330</v>
      </c>
      <c r="H97" s="8" t="s">
        <v>27723</v>
      </c>
      <c r="I97" s="8"/>
    </row>
    <row r="98" spans="1:9" x14ac:dyDescent="0.3">
      <c r="A98" s="8">
        <v>96</v>
      </c>
      <c r="B98" s="8" t="s">
        <v>28946</v>
      </c>
      <c r="C98" s="8" t="s">
        <v>74</v>
      </c>
      <c r="D98" s="8" t="s">
        <v>28887</v>
      </c>
      <c r="E98" s="8" t="s">
        <v>28884</v>
      </c>
      <c r="F98" s="8">
        <v>0.51</v>
      </c>
      <c r="G98" s="8" t="s">
        <v>28330</v>
      </c>
      <c r="H98" s="8" t="s">
        <v>27723</v>
      </c>
      <c r="I98" s="8"/>
    </row>
    <row r="99" spans="1:9" x14ac:dyDescent="0.3">
      <c r="A99" s="8">
        <v>97</v>
      </c>
      <c r="B99" s="8" t="s">
        <v>5764</v>
      </c>
      <c r="C99" s="8" t="s">
        <v>64</v>
      </c>
      <c r="D99" s="8" t="s">
        <v>28947</v>
      </c>
      <c r="E99" s="8" t="s">
        <v>28884</v>
      </c>
      <c r="F99" s="8">
        <v>0.8</v>
      </c>
      <c r="G99" s="8" t="s">
        <v>28330</v>
      </c>
      <c r="H99" s="8" t="s">
        <v>27723</v>
      </c>
      <c r="I99" s="8"/>
    </row>
    <row r="100" spans="1:9" x14ac:dyDescent="0.3">
      <c r="A100" s="8">
        <v>98</v>
      </c>
      <c r="B100" s="8" t="s">
        <v>28948</v>
      </c>
      <c r="C100" s="8" t="s">
        <v>74</v>
      </c>
      <c r="D100" s="8" t="s">
        <v>28949</v>
      </c>
      <c r="E100" s="8" t="s">
        <v>28884</v>
      </c>
      <c r="F100" s="8">
        <v>1.6</v>
      </c>
      <c r="G100" s="8" t="s">
        <v>28330</v>
      </c>
      <c r="H100" s="8" t="s">
        <v>27723</v>
      </c>
      <c r="I100" s="8"/>
    </row>
    <row r="101" spans="1:9" x14ac:dyDescent="0.3">
      <c r="A101" s="8">
        <v>99</v>
      </c>
      <c r="B101" s="8" t="s">
        <v>239</v>
      </c>
      <c r="C101" s="8" t="s">
        <v>28950</v>
      </c>
      <c r="D101" s="8" t="s">
        <v>28951</v>
      </c>
      <c r="E101" s="8" t="s">
        <v>28884</v>
      </c>
      <c r="F101" s="8">
        <v>0.22</v>
      </c>
      <c r="G101" s="8" t="s">
        <v>28330</v>
      </c>
      <c r="H101" s="8" t="s">
        <v>27723</v>
      </c>
      <c r="I101" s="8"/>
    </row>
    <row r="102" spans="1:9" x14ac:dyDescent="0.3">
      <c r="A102" s="8">
        <v>100</v>
      </c>
      <c r="B102" s="8" t="s">
        <v>28952</v>
      </c>
      <c r="C102" s="8" t="s">
        <v>28953</v>
      </c>
      <c r="D102" s="8" t="s">
        <v>28954</v>
      </c>
      <c r="E102" s="8" t="s">
        <v>28884</v>
      </c>
      <c r="F102" s="8">
        <v>0.4</v>
      </c>
      <c r="G102" s="8" t="s">
        <v>28330</v>
      </c>
      <c r="H102" s="8" t="s">
        <v>27723</v>
      </c>
      <c r="I102" s="8"/>
    </row>
    <row r="103" spans="1:9" x14ac:dyDescent="0.3">
      <c r="A103" s="8">
        <v>101</v>
      </c>
      <c r="B103" s="8" t="s">
        <v>28955</v>
      </c>
      <c r="C103" s="8" t="s">
        <v>377</v>
      </c>
      <c r="D103" s="8" t="s">
        <v>28956</v>
      </c>
      <c r="E103" s="8" t="s">
        <v>28884</v>
      </c>
      <c r="F103" s="8">
        <v>0.2</v>
      </c>
      <c r="G103" s="8" t="s">
        <v>28330</v>
      </c>
      <c r="H103" s="8" t="s">
        <v>27723</v>
      </c>
      <c r="I103" s="8"/>
    </row>
    <row r="104" spans="1:9" x14ac:dyDescent="0.3">
      <c r="A104" s="8">
        <v>102</v>
      </c>
      <c r="B104" s="8" t="s">
        <v>28957</v>
      </c>
      <c r="C104" s="8" t="s">
        <v>844</v>
      </c>
      <c r="D104" s="8" t="s">
        <v>28958</v>
      </c>
      <c r="E104" s="8" t="s">
        <v>28884</v>
      </c>
      <c r="F104" s="8">
        <v>0.6</v>
      </c>
      <c r="G104" s="8" t="s">
        <v>28330</v>
      </c>
      <c r="H104" s="8" t="s">
        <v>27723</v>
      </c>
      <c r="I104" s="8"/>
    </row>
    <row r="105" spans="1:9" x14ac:dyDescent="0.3">
      <c r="A105" s="8">
        <v>103</v>
      </c>
      <c r="B105" s="8" t="s">
        <v>28959</v>
      </c>
      <c r="C105" s="8" t="s">
        <v>205</v>
      </c>
      <c r="D105" s="8" t="s">
        <v>28960</v>
      </c>
      <c r="E105" s="8" t="s">
        <v>28884</v>
      </c>
      <c r="F105" s="8">
        <v>0.6</v>
      </c>
      <c r="G105" s="8" t="s">
        <v>28330</v>
      </c>
      <c r="H105" s="8" t="s">
        <v>27723</v>
      </c>
      <c r="I105" s="8"/>
    </row>
    <row r="106" spans="1:9" x14ac:dyDescent="0.3">
      <c r="A106" s="8">
        <v>104</v>
      </c>
      <c r="B106" s="8" t="s">
        <v>4516</v>
      </c>
      <c r="C106" s="8" t="s">
        <v>19</v>
      </c>
      <c r="D106" s="8" t="s">
        <v>28961</v>
      </c>
      <c r="E106" s="8" t="s">
        <v>903</v>
      </c>
      <c r="F106" s="8">
        <v>0.8</v>
      </c>
      <c r="G106" s="8" t="s">
        <v>28330</v>
      </c>
      <c r="H106" s="8" t="s">
        <v>27723</v>
      </c>
      <c r="I106" s="8"/>
    </row>
    <row r="107" spans="1:9" x14ac:dyDescent="0.3">
      <c r="A107" s="8">
        <v>105</v>
      </c>
      <c r="B107" s="8" t="s">
        <v>28962</v>
      </c>
      <c r="C107" s="8" t="s">
        <v>28963</v>
      </c>
      <c r="D107" s="8" t="s">
        <v>28964</v>
      </c>
      <c r="E107" s="8" t="s">
        <v>28884</v>
      </c>
      <c r="F107" s="8">
        <v>0.36</v>
      </c>
      <c r="G107" s="8" t="s">
        <v>28330</v>
      </c>
      <c r="H107" s="8" t="s">
        <v>27723</v>
      </c>
      <c r="I107" s="8"/>
    </row>
    <row r="108" spans="1:9" x14ac:dyDescent="0.3">
      <c r="A108" s="8">
        <v>106</v>
      </c>
      <c r="B108" s="8" t="s">
        <v>90</v>
      </c>
      <c r="C108" s="8" t="s">
        <v>90</v>
      </c>
      <c r="D108" s="8" t="s">
        <v>28965</v>
      </c>
      <c r="E108" s="8" t="s">
        <v>28884</v>
      </c>
      <c r="F108" s="8">
        <v>0.7</v>
      </c>
      <c r="G108" s="8" t="s">
        <v>28330</v>
      </c>
      <c r="H108" s="8" t="s">
        <v>27723</v>
      </c>
      <c r="I108" s="8"/>
    </row>
    <row r="109" spans="1:9" x14ac:dyDescent="0.3">
      <c r="A109" s="8">
        <v>107</v>
      </c>
      <c r="B109" s="8" t="s">
        <v>10593</v>
      </c>
      <c r="C109" s="8" t="s">
        <v>19</v>
      </c>
      <c r="D109" s="8" t="s">
        <v>28966</v>
      </c>
      <c r="E109" s="8" t="s">
        <v>903</v>
      </c>
      <c r="F109" s="8">
        <v>0.4</v>
      </c>
      <c r="G109" s="8" t="s">
        <v>28330</v>
      </c>
      <c r="H109" s="8" t="s">
        <v>27723</v>
      </c>
      <c r="I109" s="8"/>
    </row>
    <row r="110" spans="1:9" x14ac:dyDescent="0.3">
      <c r="A110" s="8">
        <v>108</v>
      </c>
      <c r="B110" s="8" t="s">
        <v>28967</v>
      </c>
      <c r="C110" s="8" t="s">
        <v>1313</v>
      </c>
      <c r="D110" s="8" t="s">
        <v>28934</v>
      </c>
      <c r="E110" s="8" t="s">
        <v>28884</v>
      </c>
      <c r="F110" s="8">
        <v>0.8</v>
      </c>
      <c r="G110" s="8" t="s">
        <v>28330</v>
      </c>
      <c r="H110" s="8" t="s">
        <v>27723</v>
      </c>
      <c r="I110" s="8"/>
    </row>
    <row r="111" spans="1:9" x14ac:dyDescent="0.3">
      <c r="A111" s="8">
        <v>109</v>
      </c>
      <c r="B111" s="8" t="s">
        <v>28968</v>
      </c>
      <c r="C111" s="8" t="s">
        <v>453</v>
      </c>
      <c r="D111" s="8" t="s">
        <v>28969</v>
      </c>
      <c r="E111" s="8" t="s">
        <v>28884</v>
      </c>
      <c r="F111" s="8">
        <v>0.4</v>
      </c>
      <c r="G111" s="8" t="s">
        <v>28330</v>
      </c>
      <c r="H111" s="8" t="s">
        <v>27723</v>
      </c>
      <c r="I111" s="8"/>
    </row>
    <row r="112" spans="1:9" x14ac:dyDescent="0.3">
      <c r="A112" s="8">
        <v>110</v>
      </c>
      <c r="B112" s="8" t="s">
        <v>28970</v>
      </c>
      <c r="C112" s="8" t="s">
        <v>19</v>
      </c>
      <c r="D112" s="8" t="s">
        <v>28971</v>
      </c>
      <c r="E112" s="8" t="s">
        <v>28884</v>
      </c>
      <c r="F112" s="8">
        <v>0.5</v>
      </c>
      <c r="G112" s="8" t="s">
        <v>28330</v>
      </c>
      <c r="H112" s="8" t="s">
        <v>27723</v>
      </c>
      <c r="I112" s="8"/>
    </row>
    <row r="113" spans="1:9" x14ac:dyDescent="0.3">
      <c r="A113" s="8">
        <v>111</v>
      </c>
      <c r="B113" s="8" t="s">
        <v>28972</v>
      </c>
      <c r="C113" s="8" t="s">
        <v>90</v>
      </c>
      <c r="D113" s="8" t="s">
        <v>28973</v>
      </c>
      <c r="E113" s="8" t="s">
        <v>28884</v>
      </c>
      <c r="F113" s="8">
        <v>0.2</v>
      </c>
      <c r="G113" s="8" t="s">
        <v>28330</v>
      </c>
      <c r="H113" s="8" t="s">
        <v>27723</v>
      </c>
      <c r="I113" s="8"/>
    </row>
    <row r="114" spans="1:9" x14ac:dyDescent="0.3">
      <c r="A114" s="8">
        <v>112</v>
      </c>
      <c r="B114" s="8" t="s">
        <v>213</v>
      </c>
      <c r="C114" s="8" t="s">
        <v>64</v>
      </c>
      <c r="D114" s="8" t="s">
        <v>28974</v>
      </c>
      <c r="E114" s="8" t="s">
        <v>28884</v>
      </c>
      <c r="F114" s="8">
        <v>0.6</v>
      </c>
      <c r="G114" s="8" t="s">
        <v>28330</v>
      </c>
      <c r="H114" s="8" t="s">
        <v>27723</v>
      </c>
      <c r="I114" s="8"/>
    </row>
    <row r="115" spans="1:9" x14ac:dyDescent="0.3">
      <c r="A115" s="8">
        <v>113</v>
      </c>
      <c r="B115" s="8" t="s">
        <v>28975</v>
      </c>
      <c r="C115" s="8" t="s">
        <v>90</v>
      </c>
      <c r="D115" s="8" t="s">
        <v>28976</v>
      </c>
      <c r="E115" s="8" t="s">
        <v>28884</v>
      </c>
      <c r="F115" s="8">
        <v>1.2</v>
      </c>
      <c r="G115" s="8" t="s">
        <v>28330</v>
      </c>
      <c r="H115" s="8" t="s">
        <v>27723</v>
      </c>
      <c r="I115" s="8"/>
    </row>
    <row r="116" spans="1:9" x14ac:dyDescent="0.3">
      <c r="A116" s="8">
        <v>114</v>
      </c>
      <c r="B116" s="8" t="s">
        <v>19</v>
      </c>
      <c r="C116" s="8" t="s">
        <v>495</v>
      </c>
      <c r="D116" s="8" t="s">
        <v>28896</v>
      </c>
      <c r="E116" s="8" t="s">
        <v>28884</v>
      </c>
      <c r="F116" s="8">
        <v>0.8</v>
      </c>
      <c r="G116" s="8" t="s">
        <v>28330</v>
      </c>
      <c r="H116" s="8" t="s">
        <v>27723</v>
      </c>
      <c r="I116" s="8"/>
    </row>
    <row r="117" spans="1:9" x14ac:dyDescent="0.3">
      <c r="A117" s="8">
        <v>115</v>
      </c>
      <c r="B117" s="8" t="s">
        <v>314</v>
      </c>
      <c r="C117" s="8" t="s">
        <v>5437</v>
      </c>
      <c r="D117" s="8" t="s">
        <v>28977</v>
      </c>
      <c r="E117" s="8" t="s">
        <v>28884</v>
      </c>
      <c r="F117" s="8">
        <v>1.6</v>
      </c>
      <c r="G117" s="8" t="s">
        <v>28330</v>
      </c>
      <c r="H117" s="8" t="s">
        <v>27723</v>
      </c>
      <c r="I117" s="8"/>
    </row>
    <row r="118" spans="1:9" x14ac:dyDescent="0.3">
      <c r="A118" s="8">
        <v>116</v>
      </c>
      <c r="B118" s="8" t="s">
        <v>28978</v>
      </c>
      <c r="C118" s="8" t="s">
        <v>7245</v>
      </c>
      <c r="D118" s="8" t="s">
        <v>28979</v>
      </c>
      <c r="E118" s="8" t="s">
        <v>903</v>
      </c>
      <c r="F118" s="8">
        <v>0.8</v>
      </c>
      <c r="G118" s="8" t="s">
        <v>28330</v>
      </c>
      <c r="H118" s="8" t="s">
        <v>27723</v>
      </c>
      <c r="I118" s="8"/>
    </row>
    <row r="119" spans="1:9" x14ac:dyDescent="0.3">
      <c r="A119" s="8">
        <v>117</v>
      </c>
      <c r="B119" s="8" t="s">
        <v>28980</v>
      </c>
      <c r="C119" s="8" t="s">
        <v>101</v>
      </c>
      <c r="D119" s="8" t="s">
        <v>28981</v>
      </c>
      <c r="E119" s="8" t="s">
        <v>28884</v>
      </c>
      <c r="F119" s="8">
        <v>0.4</v>
      </c>
      <c r="G119" s="8" t="s">
        <v>28330</v>
      </c>
      <c r="H119" s="8" t="s">
        <v>27723</v>
      </c>
      <c r="I119" s="8"/>
    </row>
    <row r="120" spans="1:9" x14ac:dyDescent="0.3">
      <c r="A120" s="8">
        <v>118</v>
      </c>
      <c r="B120" s="8" t="s">
        <v>28982</v>
      </c>
      <c r="C120" s="8" t="s">
        <v>1301</v>
      </c>
      <c r="D120" s="8" t="s">
        <v>28983</v>
      </c>
      <c r="E120" s="8" t="s">
        <v>28884</v>
      </c>
      <c r="F120" s="8">
        <v>0.14000000000000001</v>
      </c>
      <c r="G120" s="8" t="s">
        <v>28330</v>
      </c>
      <c r="H120" s="8" t="s">
        <v>27723</v>
      </c>
      <c r="I120" s="8"/>
    </row>
    <row r="121" spans="1:9" x14ac:dyDescent="0.3">
      <c r="A121" s="8">
        <v>119</v>
      </c>
      <c r="B121" s="8" t="s">
        <v>28984</v>
      </c>
      <c r="C121" s="8" t="s">
        <v>19</v>
      </c>
      <c r="D121" s="8" t="s">
        <v>28985</v>
      </c>
      <c r="E121" s="8" t="s">
        <v>28884</v>
      </c>
      <c r="F121" s="8">
        <v>0.6</v>
      </c>
      <c r="G121" s="8" t="s">
        <v>28330</v>
      </c>
      <c r="H121" s="8" t="s">
        <v>27723</v>
      </c>
      <c r="I121" s="8"/>
    </row>
    <row r="122" spans="1:9" x14ac:dyDescent="0.3">
      <c r="A122" s="8">
        <v>120</v>
      </c>
      <c r="B122" s="8" t="s">
        <v>28986</v>
      </c>
      <c r="C122" s="8" t="s">
        <v>74</v>
      </c>
      <c r="D122" s="8" t="s">
        <v>28987</v>
      </c>
      <c r="E122" s="8" t="s">
        <v>28884</v>
      </c>
      <c r="F122" s="8">
        <v>0.8</v>
      </c>
      <c r="G122" s="8" t="s">
        <v>28330</v>
      </c>
      <c r="H122" s="8" t="s">
        <v>27723</v>
      </c>
      <c r="I122" s="8"/>
    </row>
    <row r="123" spans="1:9" x14ac:dyDescent="0.3">
      <c r="A123" s="8">
        <v>121</v>
      </c>
      <c r="B123" s="8" t="s">
        <v>28988</v>
      </c>
      <c r="C123" s="8" t="s">
        <v>90</v>
      </c>
      <c r="D123" s="8" t="s">
        <v>28989</v>
      </c>
      <c r="E123" s="8" t="s">
        <v>28884</v>
      </c>
      <c r="F123" s="8">
        <v>0.3</v>
      </c>
      <c r="G123" s="8" t="s">
        <v>28330</v>
      </c>
      <c r="H123" s="8" t="s">
        <v>27723</v>
      </c>
      <c r="I123" s="8"/>
    </row>
    <row r="124" spans="1:9" x14ac:dyDescent="0.3">
      <c r="A124" s="8">
        <v>122</v>
      </c>
      <c r="B124" s="8" t="s">
        <v>162</v>
      </c>
      <c r="C124" s="8" t="s">
        <v>785</v>
      </c>
      <c r="D124" s="8" t="s">
        <v>28990</v>
      </c>
      <c r="E124" s="8" t="s">
        <v>28884</v>
      </c>
      <c r="F124" s="8">
        <v>0.6</v>
      </c>
      <c r="G124" s="8" t="s">
        <v>28330</v>
      </c>
      <c r="H124" s="8" t="s">
        <v>27723</v>
      </c>
      <c r="I124" s="8"/>
    </row>
    <row r="125" spans="1:9" x14ac:dyDescent="0.3">
      <c r="A125" s="8">
        <v>123</v>
      </c>
      <c r="B125" s="8" t="s">
        <v>28991</v>
      </c>
      <c r="C125" s="8" t="s">
        <v>74</v>
      </c>
      <c r="D125" s="8" t="s">
        <v>28992</v>
      </c>
      <c r="E125" s="8" t="s">
        <v>28884</v>
      </c>
      <c r="F125" s="8">
        <v>0.12</v>
      </c>
      <c r="G125" s="8" t="s">
        <v>28330</v>
      </c>
      <c r="H125" s="8" t="s">
        <v>27723</v>
      </c>
      <c r="I125" s="8"/>
    </row>
    <row r="126" spans="1:9" x14ac:dyDescent="0.3">
      <c r="A126" s="8">
        <v>124</v>
      </c>
      <c r="B126" s="8" t="s">
        <v>4563</v>
      </c>
      <c r="C126" s="8" t="s">
        <v>19</v>
      </c>
      <c r="D126" s="8" t="s">
        <v>28993</v>
      </c>
      <c r="E126" s="8" t="s">
        <v>28884</v>
      </c>
      <c r="F126" s="8">
        <v>0.22</v>
      </c>
      <c r="G126" s="8" t="s">
        <v>28330</v>
      </c>
      <c r="H126" s="8" t="s">
        <v>27723</v>
      </c>
      <c r="I126" s="8"/>
    </row>
    <row r="127" spans="1:9" x14ac:dyDescent="0.3">
      <c r="A127" s="8">
        <v>125</v>
      </c>
      <c r="B127" s="8" t="s">
        <v>28994</v>
      </c>
      <c r="C127" s="8" t="s">
        <v>596</v>
      </c>
      <c r="D127" s="8" t="s">
        <v>28995</v>
      </c>
      <c r="E127" s="8" t="s">
        <v>28884</v>
      </c>
      <c r="F127" s="8">
        <v>0.4</v>
      </c>
      <c r="G127" s="8" t="s">
        <v>28330</v>
      </c>
      <c r="H127" s="8" t="s">
        <v>27723</v>
      </c>
      <c r="I127" s="8"/>
    </row>
    <row r="128" spans="1:9" x14ac:dyDescent="0.3">
      <c r="A128" s="8">
        <v>126</v>
      </c>
      <c r="B128" s="8" t="s">
        <v>28996</v>
      </c>
      <c r="C128" s="8" t="s">
        <v>64</v>
      </c>
      <c r="D128" s="8" t="s">
        <v>28997</v>
      </c>
      <c r="E128" s="8" t="s">
        <v>28884</v>
      </c>
      <c r="F128" s="8">
        <v>0.5</v>
      </c>
      <c r="G128" s="8" t="s">
        <v>28330</v>
      </c>
      <c r="H128" s="8" t="s">
        <v>27723</v>
      </c>
      <c r="I128" s="8"/>
    </row>
    <row r="129" spans="1:9" x14ac:dyDescent="0.3">
      <c r="A129" s="8">
        <v>127</v>
      </c>
      <c r="B129" s="8" t="s">
        <v>8963</v>
      </c>
      <c r="C129" s="8" t="s">
        <v>90</v>
      </c>
      <c r="D129" s="8" t="s">
        <v>28998</v>
      </c>
      <c r="E129" s="8" t="s">
        <v>28884</v>
      </c>
      <c r="F129" s="8">
        <v>0.8</v>
      </c>
      <c r="G129" s="8" t="s">
        <v>28330</v>
      </c>
      <c r="H129" s="8" t="s">
        <v>27723</v>
      </c>
      <c r="I129" s="8"/>
    </row>
    <row r="130" spans="1:9" x14ac:dyDescent="0.3">
      <c r="A130" s="8">
        <v>128</v>
      </c>
      <c r="B130" s="8" t="s">
        <v>28999</v>
      </c>
      <c r="C130" s="8" t="s">
        <v>828</v>
      </c>
      <c r="D130" s="8" t="s">
        <v>29000</v>
      </c>
      <c r="E130" s="8" t="s">
        <v>28884</v>
      </c>
      <c r="F130" s="8">
        <v>1.6</v>
      </c>
      <c r="G130" s="8" t="s">
        <v>28330</v>
      </c>
      <c r="H130" s="8" t="s">
        <v>27723</v>
      </c>
      <c r="I130" s="8"/>
    </row>
    <row r="131" spans="1:9" x14ac:dyDescent="0.3">
      <c r="A131" s="8">
        <v>129</v>
      </c>
      <c r="B131" s="8" t="s">
        <v>29001</v>
      </c>
      <c r="C131" s="8" t="s">
        <v>29002</v>
      </c>
      <c r="D131" s="8" t="s">
        <v>29003</v>
      </c>
      <c r="E131" s="8" t="s">
        <v>28884</v>
      </c>
      <c r="F131" s="8">
        <v>1.2</v>
      </c>
      <c r="G131" s="8" t="s">
        <v>28330</v>
      </c>
      <c r="H131" s="8" t="s">
        <v>27723</v>
      </c>
      <c r="I131" s="8"/>
    </row>
    <row r="132" spans="1:9" x14ac:dyDescent="0.3">
      <c r="A132" s="8">
        <v>130</v>
      </c>
      <c r="B132" s="8" t="s">
        <v>29004</v>
      </c>
      <c r="C132" s="8" t="s">
        <v>19</v>
      </c>
      <c r="D132" s="8" t="s">
        <v>29005</v>
      </c>
      <c r="E132" s="8" t="s">
        <v>903</v>
      </c>
      <c r="F132" s="8">
        <v>1.4</v>
      </c>
      <c r="G132" s="8" t="s">
        <v>28330</v>
      </c>
      <c r="H132" s="8" t="s">
        <v>27723</v>
      </c>
      <c r="I132" s="8"/>
    </row>
    <row r="133" spans="1:9" x14ac:dyDescent="0.3">
      <c r="A133" s="8">
        <v>131</v>
      </c>
      <c r="B133" s="8" t="s">
        <v>29006</v>
      </c>
      <c r="C133" s="8" t="s">
        <v>19</v>
      </c>
      <c r="D133" s="8" t="s">
        <v>29007</v>
      </c>
      <c r="E133" s="8" t="s">
        <v>903</v>
      </c>
      <c r="F133" s="8">
        <v>0.5</v>
      </c>
      <c r="G133" s="8" t="s">
        <v>28330</v>
      </c>
      <c r="H133" s="8" t="s">
        <v>27723</v>
      </c>
      <c r="I133" s="8"/>
    </row>
    <row r="134" spans="1:9" x14ac:dyDescent="0.3">
      <c r="A134" s="8">
        <v>132</v>
      </c>
      <c r="B134" s="8" t="s">
        <v>732</v>
      </c>
      <c r="C134" s="8" t="s">
        <v>5312</v>
      </c>
      <c r="D134" s="8" t="s">
        <v>29008</v>
      </c>
      <c r="E134" s="8" t="s">
        <v>28884</v>
      </c>
      <c r="F134" s="8">
        <v>0.4</v>
      </c>
      <c r="G134" s="8" t="s">
        <v>28330</v>
      </c>
      <c r="H134" s="8" t="s">
        <v>27723</v>
      </c>
      <c r="I134" s="8"/>
    </row>
    <row r="135" spans="1:9" x14ac:dyDescent="0.3">
      <c r="A135" s="8">
        <v>133</v>
      </c>
      <c r="B135" s="8" t="s">
        <v>29009</v>
      </c>
      <c r="C135" s="8" t="s">
        <v>29010</v>
      </c>
      <c r="D135" s="8" t="s">
        <v>29011</v>
      </c>
      <c r="E135" s="8" t="s">
        <v>903</v>
      </c>
      <c r="F135" s="8">
        <v>0.4</v>
      </c>
      <c r="G135" s="8" t="s">
        <v>28330</v>
      </c>
      <c r="H135" s="8" t="s">
        <v>27723</v>
      </c>
      <c r="I135" s="8"/>
    </row>
    <row r="136" spans="1:9" x14ac:dyDescent="0.3">
      <c r="A136" s="8">
        <v>134</v>
      </c>
      <c r="B136" s="8" t="s">
        <v>29012</v>
      </c>
      <c r="C136" s="8" t="s">
        <v>29013</v>
      </c>
      <c r="D136" s="8" t="s">
        <v>29014</v>
      </c>
      <c r="E136" s="8" t="s">
        <v>903</v>
      </c>
      <c r="F136" s="8">
        <v>1</v>
      </c>
      <c r="G136" s="8" t="s">
        <v>28330</v>
      </c>
      <c r="H136" s="8" t="s">
        <v>27723</v>
      </c>
      <c r="I136" s="8"/>
    </row>
    <row r="137" spans="1:9" x14ac:dyDescent="0.3">
      <c r="A137" s="8">
        <v>135</v>
      </c>
      <c r="B137" s="8" t="s">
        <v>241</v>
      </c>
      <c r="C137" s="8" t="s">
        <v>264</v>
      </c>
      <c r="D137" s="8" t="s">
        <v>29015</v>
      </c>
      <c r="E137" s="8" t="s">
        <v>903</v>
      </c>
      <c r="F137" s="8">
        <v>0.4</v>
      </c>
      <c r="G137" s="8" t="s">
        <v>28330</v>
      </c>
      <c r="H137" s="8" t="s">
        <v>27723</v>
      </c>
      <c r="I137" s="8"/>
    </row>
    <row r="138" spans="1:9" x14ac:dyDescent="0.3">
      <c r="A138" s="8">
        <v>136</v>
      </c>
      <c r="B138" s="8" t="s">
        <v>29016</v>
      </c>
      <c r="C138" s="8" t="s">
        <v>183</v>
      </c>
      <c r="D138" s="8" t="s">
        <v>29017</v>
      </c>
      <c r="E138" s="8" t="s">
        <v>903</v>
      </c>
      <c r="F138" s="8">
        <v>1</v>
      </c>
      <c r="G138" s="8" t="s">
        <v>28330</v>
      </c>
      <c r="H138" s="8" t="s">
        <v>27723</v>
      </c>
      <c r="I138" s="8"/>
    </row>
    <row r="139" spans="1:9" x14ac:dyDescent="0.3">
      <c r="A139" s="8">
        <v>137</v>
      </c>
      <c r="B139" s="8" t="s">
        <v>3881</v>
      </c>
      <c r="C139" s="8" t="s">
        <v>76</v>
      </c>
      <c r="D139" s="8" t="s">
        <v>29018</v>
      </c>
      <c r="E139" s="8" t="s">
        <v>903</v>
      </c>
      <c r="F139" s="8">
        <v>1.2</v>
      </c>
      <c r="G139" s="8" t="s">
        <v>28330</v>
      </c>
      <c r="H139" s="8" t="s">
        <v>27723</v>
      </c>
      <c r="I139" s="8"/>
    </row>
    <row r="140" spans="1:9" x14ac:dyDescent="0.3">
      <c r="A140" s="8">
        <v>138</v>
      </c>
      <c r="B140" s="8" t="s">
        <v>29019</v>
      </c>
      <c r="C140" s="8" t="s">
        <v>90</v>
      </c>
      <c r="D140" s="8" t="s">
        <v>29020</v>
      </c>
      <c r="E140" s="8" t="s">
        <v>903</v>
      </c>
      <c r="F140" s="8">
        <v>0.46</v>
      </c>
      <c r="G140" s="8" t="s">
        <v>28330</v>
      </c>
      <c r="H140" s="8" t="s">
        <v>27723</v>
      </c>
      <c r="I140" s="8"/>
    </row>
    <row r="141" spans="1:9" x14ac:dyDescent="0.3">
      <c r="A141" s="8">
        <v>139</v>
      </c>
      <c r="B141" s="8" t="s">
        <v>90</v>
      </c>
      <c r="C141" s="8" t="s">
        <v>19</v>
      </c>
      <c r="D141" s="8" t="s">
        <v>29021</v>
      </c>
      <c r="E141" s="8" t="s">
        <v>903</v>
      </c>
      <c r="F141" s="8">
        <v>0.8</v>
      </c>
      <c r="G141" s="8" t="s">
        <v>28330</v>
      </c>
      <c r="H141" s="8" t="s">
        <v>27723</v>
      </c>
      <c r="I141" s="8"/>
    </row>
    <row r="142" spans="1:9" x14ac:dyDescent="0.3">
      <c r="A142" s="8">
        <v>140</v>
      </c>
      <c r="B142" s="8" t="s">
        <v>27741</v>
      </c>
      <c r="C142" s="8" t="s">
        <v>382</v>
      </c>
      <c r="D142" s="8" t="s">
        <v>29022</v>
      </c>
      <c r="E142" s="8" t="s">
        <v>903</v>
      </c>
      <c r="F142" s="8">
        <v>0.4</v>
      </c>
      <c r="G142" s="8" t="s">
        <v>28330</v>
      </c>
      <c r="H142" s="8" t="s">
        <v>27723</v>
      </c>
      <c r="I142" s="8"/>
    </row>
    <row r="143" spans="1:9" x14ac:dyDescent="0.3">
      <c r="A143" s="8">
        <v>141</v>
      </c>
      <c r="B143" s="8" t="s">
        <v>29023</v>
      </c>
      <c r="C143" s="8" t="s">
        <v>3851</v>
      </c>
      <c r="D143" s="8" t="s">
        <v>29024</v>
      </c>
      <c r="E143" s="8" t="s">
        <v>903</v>
      </c>
      <c r="F143" s="8">
        <v>0.2</v>
      </c>
      <c r="G143" s="8" t="s">
        <v>28330</v>
      </c>
      <c r="H143" s="8" t="s">
        <v>27723</v>
      </c>
      <c r="I143" s="8"/>
    </row>
    <row r="144" spans="1:9" x14ac:dyDescent="0.3">
      <c r="A144" s="8">
        <v>142</v>
      </c>
      <c r="B144" s="8" t="s">
        <v>5800</v>
      </c>
      <c r="C144" s="8" t="s">
        <v>29025</v>
      </c>
      <c r="D144" s="8" t="s">
        <v>29026</v>
      </c>
      <c r="E144" s="8" t="s">
        <v>28884</v>
      </c>
      <c r="F144" s="8">
        <v>0.8</v>
      </c>
      <c r="G144" s="8" t="s">
        <v>28330</v>
      </c>
      <c r="H144" s="8" t="s">
        <v>27723</v>
      </c>
      <c r="I144" s="8"/>
    </row>
    <row r="145" spans="1:9" x14ac:dyDescent="0.3">
      <c r="A145" s="8">
        <v>143</v>
      </c>
      <c r="B145" s="8" t="s">
        <v>29027</v>
      </c>
      <c r="C145" s="8" t="s">
        <v>29002</v>
      </c>
      <c r="D145" s="8" t="s">
        <v>29026</v>
      </c>
      <c r="E145" s="8" t="s">
        <v>28884</v>
      </c>
      <c r="F145" s="8">
        <v>0.4</v>
      </c>
      <c r="G145" s="8" t="s">
        <v>28330</v>
      </c>
      <c r="H145" s="8" t="s">
        <v>27723</v>
      </c>
      <c r="I145" s="8"/>
    </row>
    <row r="146" spans="1:9" x14ac:dyDescent="0.3">
      <c r="A146" s="8">
        <v>144</v>
      </c>
      <c r="B146" s="8" t="s">
        <v>823</v>
      </c>
      <c r="C146" s="8" t="s">
        <v>29028</v>
      </c>
      <c r="D146" s="8" t="s">
        <v>29029</v>
      </c>
      <c r="E146" s="8" t="s">
        <v>28884</v>
      </c>
      <c r="F146" s="8">
        <v>0.8</v>
      </c>
      <c r="G146" s="8" t="s">
        <v>28330</v>
      </c>
      <c r="H146" s="8" t="s">
        <v>27723</v>
      </c>
      <c r="I146" s="8"/>
    </row>
    <row r="147" spans="1:9" x14ac:dyDescent="0.3">
      <c r="A147" s="8">
        <v>145</v>
      </c>
      <c r="B147" s="8" t="s">
        <v>29030</v>
      </c>
      <c r="C147" s="8" t="s">
        <v>1038</v>
      </c>
      <c r="D147" s="8" t="s">
        <v>29031</v>
      </c>
      <c r="E147" s="8" t="s">
        <v>28884</v>
      </c>
      <c r="F147" s="8">
        <v>0.4</v>
      </c>
      <c r="G147" s="8" t="s">
        <v>28330</v>
      </c>
      <c r="H147" s="8" t="s">
        <v>27723</v>
      </c>
      <c r="I147" s="8"/>
    </row>
    <row r="148" spans="1:9" x14ac:dyDescent="0.3">
      <c r="A148" s="8">
        <v>146</v>
      </c>
      <c r="B148" s="8" t="s">
        <v>29032</v>
      </c>
      <c r="C148" s="8" t="s">
        <v>166</v>
      </c>
      <c r="D148" s="8" t="s">
        <v>29033</v>
      </c>
      <c r="E148" s="8" t="s">
        <v>28884</v>
      </c>
      <c r="F148" s="8">
        <v>0.32</v>
      </c>
      <c r="G148" s="8" t="s">
        <v>28330</v>
      </c>
      <c r="H148" s="8" t="s">
        <v>27723</v>
      </c>
      <c r="I148" s="8"/>
    </row>
    <row r="149" spans="1:9" x14ac:dyDescent="0.3">
      <c r="A149" s="8">
        <v>147</v>
      </c>
      <c r="B149" s="8" t="s">
        <v>816</v>
      </c>
      <c r="C149" s="8" t="s">
        <v>1313</v>
      </c>
      <c r="D149" s="8" t="s">
        <v>29034</v>
      </c>
      <c r="E149" s="8" t="s">
        <v>28884</v>
      </c>
      <c r="F149" s="8">
        <v>0.4</v>
      </c>
      <c r="G149" s="8" t="s">
        <v>28330</v>
      </c>
      <c r="H149" s="8" t="s">
        <v>27723</v>
      </c>
      <c r="I149" s="8"/>
    </row>
    <row r="150" spans="1:9" x14ac:dyDescent="0.3">
      <c r="A150" s="8">
        <v>148</v>
      </c>
      <c r="B150" s="8" t="s">
        <v>495</v>
      </c>
      <c r="C150" s="8" t="s">
        <v>820</v>
      </c>
      <c r="D150" s="8" t="s">
        <v>29035</v>
      </c>
      <c r="E150" s="8" t="s">
        <v>28884</v>
      </c>
      <c r="F150" s="8">
        <v>0.11</v>
      </c>
      <c r="G150" s="8" t="s">
        <v>28330</v>
      </c>
      <c r="H150" s="8" t="s">
        <v>27723</v>
      </c>
      <c r="I150" s="8"/>
    </row>
    <row r="151" spans="1:9" x14ac:dyDescent="0.3">
      <c r="A151" s="8">
        <v>149</v>
      </c>
      <c r="B151" s="8" t="s">
        <v>19</v>
      </c>
      <c r="C151" s="8" t="s">
        <v>1041</v>
      </c>
      <c r="D151" s="8" t="s">
        <v>29036</v>
      </c>
      <c r="E151" s="8" t="s">
        <v>28884</v>
      </c>
      <c r="F151" s="8">
        <v>0.2</v>
      </c>
      <c r="G151" s="8" t="s">
        <v>28330</v>
      </c>
      <c r="H151" s="8" t="s">
        <v>27723</v>
      </c>
      <c r="I151" s="8"/>
    </row>
    <row r="152" spans="1:9" x14ac:dyDescent="0.3">
      <c r="A152" s="8">
        <v>150</v>
      </c>
      <c r="B152" s="8" t="s">
        <v>4902</v>
      </c>
      <c r="C152" s="8" t="s">
        <v>746</v>
      </c>
      <c r="D152" s="8" t="s">
        <v>29037</v>
      </c>
      <c r="E152" s="8" t="s">
        <v>28884</v>
      </c>
      <c r="F152" s="8">
        <v>0.2</v>
      </c>
      <c r="G152" s="8" t="s">
        <v>28330</v>
      </c>
      <c r="H152" s="8" t="s">
        <v>27723</v>
      </c>
      <c r="I152" s="8"/>
    </row>
    <row r="153" spans="1:9" x14ac:dyDescent="0.3">
      <c r="A153" s="8">
        <v>151</v>
      </c>
      <c r="B153" s="8" t="s">
        <v>29038</v>
      </c>
      <c r="C153" s="8" t="s">
        <v>90</v>
      </c>
      <c r="D153" s="8" t="s">
        <v>29039</v>
      </c>
      <c r="E153" s="8" t="s">
        <v>28884</v>
      </c>
      <c r="F153" s="8">
        <v>0.7</v>
      </c>
      <c r="G153" s="8" t="s">
        <v>28330</v>
      </c>
      <c r="H153" s="8" t="s">
        <v>27723</v>
      </c>
      <c r="I153" s="8"/>
    </row>
    <row r="154" spans="1:9" x14ac:dyDescent="0.3">
      <c r="A154" s="8">
        <v>152</v>
      </c>
      <c r="B154" s="8" t="s">
        <v>3253</v>
      </c>
      <c r="C154" s="8" t="s">
        <v>156</v>
      </c>
      <c r="D154" s="8" t="s">
        <v>29040</v>
      </c>
      <c r="E154" s="8" t="s">
        <v>28884</v>
      </c>
      <c r="F154" s="8">
        <v>1.4</v>
      </c>
      <c r="G154" s="8" t="s">
        <v>28330</v>
      </c>
      <c r="H154" s="8" t="s">
        <v>27723</v>
      </c>
      <c r="I154" s="8"/>
    </row>
    <row r="155" spans="1:9" x14ac:dyDescent="0.3">
      <c r="A155" s="8">
        <v>153</v>
      </c>
      <c r="B155" s="8" t="s">
        <v>28317</v>
      </c>
      <c r="C155" s="8" t="s">
        <v>64</v>
      </c>
      <c r="D155" s="8" t="s">
        <v>29041</v>
      </c>
      <c r="E155" s="8" t="s">
        <v>28884</v>
      </c>
      <c r="F155" s="8">
        <v>0.8</v>
      </c>
      <c r="G155" s="8" t="s">
        <v>28330</v>
      </c>
      <c r="H155" s="8" t="s">
        <v>27723</v>
      </c>
      <c r="I155" s="8"/>
    </row>
    <row r="156" spans="1:9" x14ac:dyDescent="0.3">
      <c r="A156" s="8">
        <v>154</v>
      </c>
      <c r="B156" s="8" t="s">
        <v>2424</v>
      </c>
      <c r="C156" s="8" t="s">
        <v>19</v>
      </c>
      <c r="D156" s="8" t="s">
        <v>29042</v>
      </c>
      <c r="E156" s="8" t="s">
        <v>28884</v>
      </c>
      <c r="F156" s="8">
        <v>0.8</v>
      </c>
      <c r="G156" s="8" t="s">
        <v>28330</v>
      </c>
      <c r="H156" s="8" t="s">
        <v>27723</v>
      </c>
      <c r="I156" s="8"/>
    </row>
    <row r="157" spans="1:9" x14ac:dyDescent="0.3">
      <c r="A157" s="8">
        <v>155</v>
      </c>
      <c r="B157" s="8" t="s">
        <v>29043</v>
      </c>
      <c r="C157" s="8" t="s">
        <v>2424</v>
      </c>
      <c r="D157" s="8" t="s">
        <v>29044</v>
      </c>
      <c r="E157" s="8" t="s">
        <v>28884</v>
      </c>
      <c r="F157" s="8">
        <v>0.4</v>
      </c>
      <c r="G157" s="8" t="s">
        <v>28330</v>
      </c>
      <c r="H157" s="8" t="s">
        <v>27723</v>
      </c>
      <c r="I157" s="8"/>
    </row>
    <row r="158" spans="1:9" x14ac:dyDescent="0.3">
      <c r="A158" s="8">
        <v>156</v>
      </c>
      <c r="B158" s="8" t="s">
        <v>3429</v>
      </c>
      <c r="C158" s="8" t="s">
        <v>708</v>
      </c>
      <c r="D158" s="8" t="s">
        <v>29045</v>
      </c>
      <c r="E158" s="8" t="s">
        <v>28884</v>
      </c>
      <c r="F158" s="8">
        <v>0.8</v>
      </c>
      <c r="G158" s="8" t="s">
        <v>28330</v>
      </c>
      <c r="H158" s="8" t="s">
        <v>27723</v>
      </c>
      <c r="I158" s="8"/>
    </row>
    <row r="159" spans="1:9" x14ac:dyDescent="0.3">
      <c r="A159" s="8">
        <v>157</v>
      </c>
      <c r="B159" s="8" t="s">
        <v>29046</v>
      </c>
      <c r="C159" s="8" t="s">
        <v>6602</v>
      </c>
      <c r="D159" s="8" t="s">
        <v>29047</v>
      </c>
      <c r="E159" s="8" t="s">
        <v>28884</v>
      </c>
      <c r="F159" s="8">
        <v>0.6</v>
      </c>
      <c r="G159" s="8" t="s">
        <v>28330</v>
      </c>
      <c r="H159" s="8" t="s">
        <v>27723</v>
      </c>
      <c r="I159" s="8"/>
    </row>
    <row r="160" spans="1:9" x14ac:dyDescent="0.3">
      <c r="A160" s="8">
        <v>158</v>
      </c>
      <c r="B160" s="8" t="s">
        <v>29048</v>
      </c>
      <c r="C160" s="8" t="s">
        <v>1615</v>
      </c>
      <c r="D160" s="8" t="s">
        <v>29049</v>
      </c>
      <c r="E160" s="8" t="s">
        <v>28884</v>
      </c>
      <c r="F160" s="8">
        <v>0.8</v>
      </c>
      <c r="G160" s="8" t="s">
        <v>28330</v>
      </c>
      <c r="H160" s="8" t="s">
        <v>27723</v>
      </c>
      <c r="I160" s="8"/>
    </row>
    <row r="161" spans="1:9" x14ac:dyDescent="0.3">
      <c r="A161" s="8">
        <v>159</v>
      </c>
      <c r="B161" s="8" t="s">
        <v>29050</v>
      </c>
      <c r="C161" s="8" t="s">
        <v>85</v>
      </c>
      <c r="D161" s="8" t="s">
        <v>29051</v>
      </c>
      <c r="E161" s="8" t="s">
        <v>28884</v>
      </c>
      <c r="F161" s="8">
        <v>0.6</v>
      </c>
      <c r="G161" s="8" t="s">
        <v>28330</v>
      </c>
      <c r="H161" s="8" t="s">
        <v>27723</v>
      </c>
      <c r="I161" s="8"/>
    </row>
    <row r="162" spans="1:9" x14ac:dyDescent="0.3">
      <c r="A162" s="8">
        <v>160</v>
      </c>
      <c r="B162" s="8" t="s">
        <v>29052</v>
      </c>
      <c r="C162" s="8" t="s">
        <v>787</v>
      </c>
      <c r="D162" s="8" t="s">
        <v>29053</v>
      </c>
      <c r="E162" s="8" t="s">
        <v>28884</v>
      </c>
      <c r="F162" s="8">
        <v>0.3</v>
      </c>
      <c r="G162" s="8" t="s">
        <v>28330</v>
      </c>
      <c r="H162" s="8" t="s">
        <v>27723</v>
      </c>
      <c r="I162" s="8"/>
    </row>
    <row r="163" spans="1:9" x14ac:dyDescent="0.3">
      <c r="A163" s="8">
        <v>161</v>
      </c>
      <c r="B163" s="8" t="s">
        <v>29054</v>
      </c>
      <c r="C163" s="8" t="s">
        <v>46</v>
      </c>
      <c r="D163" s="8" t="s">
        <v>29055</v>
      </c>
      <c r="E163" s="8" t="s">
        <v>28884</v>
      </c>
      <c r="F163" s="8">
        <v>0.2</v>
      </c>
      <c r="G163" s="8" t="s">
        <v>28330</v>
      </c>
      <c r="H163" s="8" t="s">
        <v>27723</v>
      </c>
      <c r="I163" s="8"/>
    </row>
    <row r="164" spans="1:9" x14ac:dyDescent="0.3">
      <c r="A164" s="8">
        <v>162</v>
      </c>
      <c r="B164" s="8" t="s">
        <v>29056</v>
      </c>
      <c r="C164" s="8" t="s">
        <v>156</v>
      </c>
      <c r="D164" s="8" t="s">
        <v>29057</v>
      </c>
      <c r="E164" s="8" t="s">
        <v>28884</v>
      </c>
      <c r="F164" s="8">
        <v>0.2</v>
      </c>
      <c r="G164" s="8" t="s">
        <v>28330</v>
      </c>
      <c r="H164" s="8" t="s">
        <v>27723</v>
      </c>
      <c r="I164" s="8"/>
    </row>
    <row r="165" spans="1:9" x14ac:dyDescent="0.3">
      <c r="A165" s="8">
        <v>163</v>
      </c>
      <c r="B165" s="8" t="s">
        <v>29058</v>
      </c>
      <c r="C165" s="8" t="s">
        <v>19</v>
      </c>
      <c r="D165" s="8" t="s">
        <v>29059</v>
      </c>
      <c r="E165" s="8" t="s">
        <v>28884</v>
      </c>
      <c r="F165" s="8">
        <v>0.3</v>
      </c>
      <c r="G165" s="8" t="s">
        <v>28330</v>
      </c>
      <c r="H165" s="8" t="s">
        <v>27723</v>
      </c>
      <c r="I165" s="8"/>
    </row>
    <row r="166" spans="1:9" x14ac:dyDescent="0.3">
      <c r="A166" s="8">
        <v>164</v>
      </c>
      <c r="B166" s="8" t="s">
        <v>29060</v>
      </c>
      <c r="C166" s="8" t="s">
        <v>64</v>
      </c>
      <c r="D166" s="8" t="s">
        <v>29061</v>
      </c>
      <c r="E166" s="8" t="s">
        <v>28884</v>
      </c>
      <c r="F166" s="8">
        <v>0.4</v>
      </c>
      <c r="G166" s="8" t="s">
        <v>28330</v>
      </c>
      <c r="H166" s="8" t="s">
        <v>27723</v>
      </c>
      <c r="I166" s="8"/>
    </row>
    <row r="167" spans="1:9" x14ac:dyDescent="0.3">
      <c r="A167" s="8">
        <v>165</v>
      </c>
      <c r="B167" s="8" t="s">
        <v>29062</v>
      </c>
      <c r="C167" s="8" t="s">
        <v>239</v>
      </c>
      <c r="D167" s="8" t="s">
        <v>29063</v>
      </c>
      <c r="E167" s="8" t="s">
        <v>28884</v>
      </c>
      <c r="F167" s="8">
        <v>0.3</v>
      </c>
      <c r="G167" s="8" t="s">
        <v>28330</v>
      </c>
      <c r="H167" s="8" t="s">
        <v>27723</v>
      </c>
      <c r="I167" s="8"/>
    </row>
    <row r="168" spans="1:9" x14ac:dyDescent="0.3">
      <c r="A168" s="8">
        <v>166</v>
      </c>
      <c r="B168" s="8" t="s">
        <v>29064</v>
      </c>
      <c r="C168" s="8" t="s">
        <v>3671</v>
      </c>
      <c r="D168" s="8" t="s">
        <v>29065</v>
      </c>
      <c r="E168" s="8" t="s">
        <v>28884</v>
      </c>
      <c r="F168" s="8">
        <v>0.2</v>
      </c>
      <c r="G168" s="8" t="s">
        <v>28330</v>
      </c>
      <c r="H168" s="8" t="s">
        <v>27723</v>
      </c>
      <c r="I168" s="8"/>
    </row>
    <row r="169" spans="1:9" x14ac:dyDescent="0.3">
      <c r="A169" s="8">
        <v>167</v>
      </c>
      <c r="B169" s="8" t="s">
        <v>3194</v>
      </c>
      <c r="C169" s="8" t="s">
        <v>755</v>
      </c>
      <c r="D169" s="8" t="s">
        <v>29066</v>
      </c>
      <c r="E169" s="8" t="s">
        <v>28884</v>
      </c>
      <c r="F169" s="8">
        <v>0.56000000000000005</v>
      </c>
      <c r="G169" s="8" t="s">
        <v>28330</v>
      </c>
      <c r="H169" s="8" t="s">
        <v>27723</v>
      </c>
      <c r="I169" s="8"/>
    </row>
    <row r="170" spans="1:9" x14ac:dyDescent="0.3">
      <c r="A170" s="8">
        <v>168</v>
      </c>
      <c r="B170" s="8" t="s">
        <v>29067</v>
      </c>
      <c r="C170" s="8" t="s">
        <v>29068</v>
      </c>
      <c r="D170" s="8" t="s">
        <v>29069</v>
      </c>
      <c r="E170" s="8" t="s">
        <v>28876</v>
      </c>
      <c r="F170" s="8">
        <v>0.6</v>
      </c>
      <c r="G170" s="8" t="s">
        <v>28330</v>
      </c>
      <c r="H170" s="8" t="s">
        <v>27723</v>
      </c>
      <c r="I170" s="8"/>
    </row>
    <row r="171" spans="1:9" x14ac:dyDescent="0.3">
      <c r="A171" s="8">
        <v>169</v>
      </c>
      <c r="B171" s="8" t="s">
        <v>19</v>
      </c>
      <c r="C171" s="8" t="s">
        <v>19</v>
      </c>
      <c r="D171" s="8" t="s">
        <v>29070</v>
      </c>
      <c r="E171" s="8" t="s">
        <v>28884</v>
      </c>
      <c r="F171" s="8">
        <v>0.4</v>
      </c>
      <c r="G171" s="8" t="s">
        <v>28330</v>
      </c>
      <c r="H171" s="8" t="s">
        <v>27723</v>
      </c>
      <c r="I171" s="8"/>
    </row>
    <row r="172" spans="1:9" x14ac:dyDescent="0.3">
      <c r="A172" s="8">
        <v>170</v>
      </c>
      <c r="B172" s="8" t="s">
        <v>3147</v>
      </c>
      <c r="C172" s="8" t="s">
        <v>3194</v>
      </c>
      <c r="D172" s="8" t="s">
        <v>29071</v>
      </c>
      <c r="E172" s="8" t="s">
        <v>195</v>
      </c>
      <c r="F172" s="8">
        <v>0.28000000000000003</v>
      </c>
      <c r="G172" s="8" t="s">
        <v>28330</v>
      </c>
      <c r="H172" s="8" t="s">
        <v>27723</v>
      </c>
      <c r="I172" s="8"/>
    </row>
    <row r="173" spans="1:9" x14ac:dyDescent="0.3">
      <c r="A173" s="8">
        <v>171</v>
      </c>
      <c r="B173" s="8" t="s">
        <v>64</v>
      </c>
      <c r="C173" s="8" t="s">
        <v>1394</v>
      </c>
      <c r="D173" s="8" t="s">
        <v>29072</v>
      </c>
      <c r="E173" s="8" t="s">
        <v>28884</v>
      </c>
      <c r="F173" s="8">
        <v>0.34</v>
      </c>
      <c r="G173" s="8" t="s">
        <v>28330</v>
      </c>
      <c r="H173" s="8" t="s">
        <v>27723</v>
      </c>
      <c r="I173" s="8"/>
    </row>
    <row r="174" spans="1:9" x14ac:dyDescent="0.3">
      <c r="A174" s="8">
        <v>172</v>
      </c>
      <c r="B174" s="8" t="s">
        <v>29073</v>
      </c>
      <c r="C174" s="8" t="s">
        <v>596</v>
      </c>
      <c r="D174" s="8" t="s">
        <v>29074</v>
      </c>
      <c r="E174" s="8" t="s">
        <v>195</v>
      </c>
      <c r="F174" s="8">
        <v>0.4</v>
      </c>
      <c r="G174" s="8" t="s">
        <v>28330</v>
      </c>
      <c r="H174" s="8" t="s">
        <v>27723</v>
      </c>
      <c r="I174" s="8"/>
    </row>
    <row r="175" spans="1:9" x14ac:dyDescent="0.3">
      <c r="A175" s="8">
        <v>173</v>
      </c>
      <c r="B175" s="8" t="s">
        <v>156</v>
      </c>
      <c r="C175" s="8" t="s">
        <v>164</v>
      </c>
      <c r="D175" s="8" t="s">
        <v>29075</v>
      </c>
      <c r="E175" s="8" t="s">
        <v>28884</v>
      </c>
      <c r="F175" s="8">
        <v>0.2</v>
      </c>
      <c r="G175" s="8" t="s">
        <v>28330</v>
      </c>
      <c r="H175" s="8" t="s">
        <v>27723</v>
      </c>
      <c r="I175" s="8"/>
    </row>
    <row r="176" spans="1:9" x14ac:dyDescent="0.3">
      <c r="A176" s="8">
        <v>174</v>
      </c>
      <c r="B176" s="8" t="s">
        <v>29076</v>
      </c>
      <c r="C176" s="8" t="s">
        <v>29077</v>
      </c>
      <c r="D176" s="8" t="s">
        <v>29078</v>
      </c>
      <c r="E176" s="8" t="s">
        <v>195</v>
      </c>
      <c r="F176" s="8">
        <v>0.4</v>
      </c>
      <c r="G176" s="8" t="s">
        <v>28330</v>
      </c>
      <c r="H176" s="8" t="s">
        <v>27723</v>
      </c>
      <c r="I176" s="8"/>
    </row>
    <row r="177" spans="1:9" x14ac:dyDescent="0.3">
      <c r="A177" s="8">
        <v>175</v>
      </c>
      <c r="B177" s="8" t="s">
        <v>46</v>
      </c>
      <c r="C177" s="8" t="s">
        <v>85</v>
      </c>
      <c r="D177" s="8" t="s">
        <v>29079</v>
      </c>
      <c r="E177" s="8" t="s">
        <v>28884</v>
      </c>
      <c r="F177" s="8">
        <v>0.22</v>
      </c>
      <c r="G177" s="8" t="s">
        <v>28330</v>
      </c>
      <c r="H177" s="8" t="s">
        <v>27723</v>
      </c>
      <c r="I177" s="8"/>
    </row>
    <row r="178" spans="1:9" x14ac:dyDescent="0.3">
      <c r="A178" s="8">
        <v>176</v>
      </c>
      <c r="B178" s="8" t="s">
        <v>29080</v>
      </c>
      <c r="C178" s="8" t="s">
        <v>29081</v>
      </c>
      <c r="D178" s="8" t="s">
        <v>29082</v>
      </c>
      <c r="E178" s="8" t="s">
        <v>195</v>
      </c>
      <c r="F178" s="8">
        <v>0.4</v>
      </c>
      <c r="G178" s="8" t="s">
        <v>28330</v>
      </c>
      <c r="H178" s="8" t="s">
        <v>27723</v>
      </c>
      <c r="I178" s="8"/>
    </row>
    <row r="179" spans="1:9" x14ac:dyDescent="0.3">
      <c r="A179" s="8">
        <v>177</v>
      </c>
      <c r="B179" s="8" t="s">
        <v>4685</v>
      </c>
      <c r="C179" s="8" t="s">
        <v>101</v>
      </c>
      <c r="D179" s="8" t="s">
        <v>29083</v>
      </c>
      <c r="E179" s="8" t="s">
        <v>28884</v>
      </c>
      <c r="F179" s="8">
        <v>0.3</v>
      </c>
      <c r="G179" s="8" t="s">
        <v>28330</v>
      </c>
      <c r="H179" s="8" t="s">
        <v>27723</v>
      </c>
      <c r="I179" s="8"/>
    </row>
    <row r="180" spans="1:9" x14ac:dyDescent="0.3">
      <c r="A180" s="8">
        <v>178</v>
      </c>
      <c r="B180" s="8" t="s">
        <v>29084</v>
      </c>
      <c r="C180" s="8" t="s">
        <v>29085</v>
      </c>
      <c r="D180" s="8" t="s">
        <v>29086</v>
      </c>
      <c r="E180" s="8" t="s">
        <v>195</v>
      </c>
      <c r="F180" s="8">
        <v>1.47</v>
      </c>
      <c r="G180" s="8" t="s">
        <v>28330</v>
      </c>
      <c r="H180" s="8" t="s">
        <v>27723</v>
      </c>
      <c r="I180" s="8"/>
    </row>
    <row r="181" spans="1:9" x14ac:dyDescent="0.3">
      <c r="A181" s="8">
        <v>179</v>
      </c>
      <c r="B181" s="8" t="s">
        <v>29087</v>
      </c>
      <c r="C181" s="8" t="s">
        <v>29088</v>
      </c>
      <c r="D181" s="8" t="s">
        <v>29089</v>
      </c>
      <c r="E181" s="8" t="s">
        <v>28884</v>
      </c>
      <c r="F181" s="8">
        <v>0.3</v>
      </c>
      <c r="G181" s="8" t="s">
        <v>28330</v>
      </c>
      <c r="H181" s="8" t="s">
        <v>27723</v>
      </c>
      <c r="I181" s="8"/>
    </row>
    <row r="182" spans="1:9" x14ac:dyDescent="0.3">
      <c r="A182" s="8">
        <v>180</v>
      </c>
      <c r="B182" s="8" t="s">
        <v>29090</v>
      </c>
      <c r="C182" s="8" t="s">
        <v>4104</v>
      </c>
      <c r="D182" s="8" t="s">
        <v>29091</v>
      </c>
      <c r="E182" s="8" t="s">
        <v>28884</v>
      </c>
      <c r="F182" s="8">
        <v>2.83</v>
      </c>
      <c r="G182" s="8" t="s">
        <v>28330</v>
      </c>
      <c r="H182" s="8" t="s">
        <v>27723</v>
      </c>
      <c r="I182" s="8"/>
    </row>
    <row r="183" spans="1:9" x14ac:dyDescent="0.3">
      <c r="A183" s="8">
        <v>181</v>
      </c>
      <c r="B183" s="8" t="s">
        <v>29092</v>
      </c>
      <c r="C183" s="8" t="s">
        <v>19</v>
      </c>
      <c r="D183" s="8" t="s">
        <v>29065</v>
      </c>
      <c r="E183" s="8" t="s">
        <v>28884</v>
      </c>
      <c r="F183" s="8">
        <v>0.22</v>
      </c>
      <c r="G183" s="8" t="s">
        <v>28330</v>
      </c>
      <c r="H183" s="8" t="s">
        <v>27723</v>
      </c>
      <c r="I183" s="8"/>
    </row>
    <row r="184" spans="1:9" x14ac:dyDescent="0.3">
      <c r="A184" s="8">
        <v>182</v>
      </c>
      <c r="B184" s="8" t="s">
        <v>7278</v>
      </c>
      <c r="C184" s="8" t="s">
        <v>481</v>
      </c>
      <c r="D184" s="8" t="s">
        <v>29093</v>
      </c>
      <c r="E184" s="8" t="s">
        <v>195</v>
      </c>
      <c r="F184" s="8">
        <v>0.4</v>
      </c>
      <c r="G184" s="8" t="s">
        <v>28330</v>
      </c>
      <c r="H184" s="8" t="s">
        <v>27723</v>
      </c>
      <c r="I184" s="8"/>
    </row>
    <row r="185" spans="1:9" x14ac:dyDescent="0.3">
      <c r="A185" s="8">
        <v>183</v>
      </c>
      <c r="B185" s="8" t="s">
        <v>74</v>
      </c>
      <c r="C185" s="8" t="s">
        <v>2035</v>
      </c>
      <c r="D185" s="8" t="s">
        <v>29094</v>
      </c>
      <c r="E185" s="8" t="s">
        <v>28884</v>
      </c>
      <c r="F185" s="8">
        <v>1.27</v>
      </c>
      <c r="G185" s="8" t="s">
        <v>28330</v>
      </c>
      <c r="H185" s="8" t="s">
        <v>27723</v>
      </c>
      <c r="I185" s="8"/>
    </row>
    <row r="186" spans="1:9" x14ac:dyDescent="0.3">
      <c r="A186" s="8">
        <v>184</v>
      </c>
      <c r="B186" s="8" t="s">
        <v>141</v>
      </c>
      <c r="C186" s="8" t="s">
        <v>448</v>
      </c>
      <c r="D186" s="8" t="s">
        <v>29095</v>
      </c>
      <c r="E186" s="8" t="s">
        <v>28884</v>
      </c>
      <c r="F186" s="8">
        <v>0.52</v>
      </c>
      <c r="G186" s="8" t="s">
        <v>28330</v>
      </c>
      <c r="H186" s="8" t="s">
        <v>27723</v>
      </c>
      <c r="I186" s="8"/>
    </row>
    <row r="187" spans="1:9" x14ac:dyDescent="0.3">
      <c r="A187" s="8">
        <v>185</v>
      </c>
      <c r="B187" s="8" t="s">
        <v>29096</v>
      </c>
      <c r="C187" s="8" t="s">
        <v>38</v>
      </c>
      <c r="D187" s="8" t="s">
        <v>29097</v>
      </c>
      <c r="E187" s="8" t="s">
        <v>28884</v>
      </c>
      <c r="F187" s="8">
        <v>0.8</v>
      </c>
      <c r="G187" s="8" t="s">
        <v>28330</v>
      </c>
      <c r="H187" s="8" t="s">
        <v>27723</v>
      </c>
      <c r="I187" s="8"/>
    </row>
    <row r="188" spans="1:9" x14ac:dyDescent="0.3">
      <c r="A188" s="8">
        <v>186</v>
      </c>
      <c r="B188" s="8" t="s">
        <v>29098</v>
      </c>
      <c r="C188" s="8" t="s">
        <v>4779</v>
      </c>
      <c r="D188" s="8" t="s">
        <v>29099</v>
      </c>
      <c r="E188" s="8" t="s">
        <v>195</v>
      </c>
      <c r="F188" s="8">
        <v>0.4</v>
      </c>
      <c r="G188" s="8" t="s">
        <v>28330</v>
      </c>
      <c r="H188" s="8" t="s">
        <v>27723</v>
      </c>
      <c r="I188" s="8"/>
    </row>
    <row r="189" spans="1:9" x14ac:dyDescent="0.3">
      <c r="A189" s="8">
        <v>187</v>
      </c>
      <c r="B189" s="8" t="s">
        <v>29100</v>
      </c>
      <c r="C189" s="8" t="s">
        <v>453</v>
      </c>
      <c r="D189" s="8" t="s">
        <v>29101</v>
      </c>
      <c r="E189" s="8" t="s">
        <v>28884</v>
      </c>
      <c r="F189" s="8">
        <v>0.2</v>
      </c>
      <c r="G189" s="8" t="s">
        <v>28330</v>
      </c>
      <c r="H189" s="8" t="s">
        <v>27723</v>
      </c>
      <c r="I189" s="8"/>
    </row>
    <row r="190" spans="1:9" x14ac:dyDescent="0.3">
      <c r="A190" s="8">
        <v>188</v>
      </c>
      <c r="B190" s="8" t="s">
        <v>29102</v>
      </c>
      <c r="C190" s="8" t="s">
        <v>96</v>
      </c>
      <c r="D190" s="8" t="s">
        <v>29103</v>
      </c>
      <c r="E190" s="8" t="s">
        <v>195</v>
      </c>
      <c r="F190" s="8">
        <v>0.8</v>
      </c>
      <c r="G190" s="8" t="s">
        <v>28330</v>
      </c>
      <c r="H190" s="8" t="s">
        <v>27723</v>
      </c>
      <c r="I190" s="8"/>
    </row>
    <row r="191" spans="1:9" x14ac:dyDescent="0.3">
      <c r="A191" s="8">
        <v>189</v>
      </c>
      <c r="B191" s="8" t="s">
        <v>29104</v>
      </c>
      <c r="C191" s="8" t="s">
        <v>19</v>
      </c>
      <c r="D191" s="8" t="s">
        <v>29105</v>
      </c>
      <c r="E191" s="8" t="s">
        <v>28884</v>
      </c>
      <c r="F191" s="8">
        <v>0.4</v>
      </c>
      <c r="G191" s="8" t="s">
        <v>28330</v>
      </c>
      <c r="H191" s="8" t="s">
        <v>27723</v>
      </c>
      <c r="I191" s="8"/>
    </row>
    <row r="192" spans="1:9" x14ac:dyDescent="0.3">
      <c r="A192" s="8">
        <v>190</v>
      </c>
      <c r="B192" s="8" t="s">
        <v>29106</v>
      </c>
      <c r="C192" s="8" t="s">
        <v>38</v>
      </c>
      <c r="D192" s="8" t="s">
        <v>29107</v>
      </c>
      <c r="E192" s="8" t="s">
        <v>28884</v>
      </c>
      <c r="F192" s="8">
        <v>0.57999999999999996</v>
      </c>
      <c r="G192" s="8" t="s">
        <v>28330</v>
      </c>
      <c r="H192" s="8" t="s">
        <v>27723</v>
      </c>
      <c r="I192" s="8"/>
    </row>
    <row r="193" spans="1:9" x14ac:dyDescent="0.3">
      <c r="A193" s="8">
        <v>191</v>
      </c>
      <c r="B193" s="8" t="s">
        <v>29108</v>
      </c>
      <c r="C193" s="8" t="s">
        <v>230</v>
      </c>
      <c r="D193" s="8" t="s">
        <v>29109</v>
      </c>
      <c r="E193" s="8" t="s">
        <v>28884</v>
      </c>
      <c r="F193" s="8">
        <v>0.4</v>
      </c>
      <c r="G193" s="8" t="s">
        <v>28330</v>
      </c>
      <c r="H193" s="8" t="s">
        <v>27723</v>
      </c>
      <c r="I193" s="8"/>
    </row>
    <row r="194" spans="1:9" x14ac:dyDescent="0.3">
      <c r="A194" s="8">
        <v>192</v>
      </c>
      <c r="B194" s="8" t="s">
        <v>861</v>
      </c>
      <c r="C194" s="8" t="s">
        <v>19</v>
      </c>
      <c r="D194" s="8" t="s">
        <v>29110</v>
      </c>
      <c r="E194" s="8" t="s">
        <v>28884</v>
      </c>
      <c r="F194" s="8">
        <v>0.4</v>
      </c>
      <c r="G194" s="8" t="s">
        <v>28330</v>
      </c>
      <c r="H194" s="8" t="s">
        <v>27723</v>
      </c>
      <c r="I194" s="8"/>
    </row>
    <row r="195" spans="1:9" x14ac:dyDescent="0.3">
      <c r="A195" s="8">
        <v>193</v>
      </c>
      <c r="B195" s="8" t="s">
        <v>29111</v>
      </c>
      <c r="C195" s="8" t="s">
        <v>139</v>
      </c>
      <c r="D195" s="8" t="s">
        <v>29112</v>
      </c>
      <c r="E195" s="8" t="s">
        <v>28876</v>
      </c>
      <c r="F195" s="8">
        <v>0.48</v>
      </c>
      <c r="G195" s="8" t="s">
        <v>28330</v>
      </c>
      <c r="H195" s="8" t="s">
        <v>27723</v>
      </c>
      <c r="I195" s="8"/>
    </row>
    <row r="196" spans="1:9" x14ac:dyDescent="0.3">
      <c r="A196" s="8">
        <v>194</v>
      </c>
      <c r="B196" s="8" t="s">
        <v>29113</v>
      </c>
      <c r="C196" s="8" t="s">
        <v>19</v>
      </c>
      <c r="D196" s="8" t="s">
        <v>29114</v>
      </c>
      <c r="E196" s="8" t="s">
        <v>28884</v>
      </c>
      <c r="F196" s="8">
        <v>0.4</v>
      </c>
      <c r="G196" s="8" t="s">
        <v>28330</v>
      </c>
      <c r="H196" s="8" t="s">
        <v>27723</v>
      </c>
      <c r="I196" s="8"/>
    </row>
    <row r="197" spans="1:9" x14ac:dyDescent="0.3">
      <c r="A197" s="8">
        <v>195</v>
      </c>
      <c r="B197" s="8" t="s">
        <v>29115</v>
      </c>
      <c r="C197" s="8" t="s">
        <v>29116</v>
      </c>
      <c r="D197" s="8" t="s">
        <v>29117</v>
      </c>
      <c r="E197" s="8" t="s">
        <v>28876</v>
      </c>
      <c r="F197" s="8">
        <v>0.24</v>
      </c>
      <c r="G197" s="8" t="s">
        <v>28330</v>
      </c>
      <c r="H197" s="8" t="s">
        <v>27723</v>
      </c>
      <c r="I197" s="8"/>
    </row>
    <row r="198" spans="1:9" x14ac:dyDescent="0.3">
      <c r="A198" s="8">
        <v>196</v>
      </c>
      <c r="B198" s="8" t="s">
        <v>29118</v>
      </c>
      <c r="C198" s="8" t="s">
        <v>64</v>
      </c>
      <c r="D198" s="8" t="s">
        <v>29119</v>
      </c>
      <c r="E198" s="8" t="s">
        <v>28876</v>
      </c>
      <c r="F198" s="8">
        <v>4</v>
      </c>
      <c r="G198" s="8" t="s">
        <v>28330</v>
      </c>
      <c r="H198" s="8" t="s">
        <v>27723</v>
      </c>
      <c r="I198" s="8"/>
    </row>
    <row r="199" spans="1:9" x14ac:dyDescent="0.3">
      <c r="A199" s="8">
        <v>197</v>
      </c>
      <c r="B199" s="8" t="s">
        <v>29120</v>
      </c>
      <c r="C199" s="8" t="s">
        <v>239</v>
      </c>
      <c r="D199" s="8" t="s">
        <v>29121</v>
      </c>
      <c r="E199" s="8" t="s">
        <v>195</v>
      </c>
      <c r="F199" s="8">
        <v>0.48499999999999999</v>
      </c>
      <c r="G199" s="8" t="s">
        <v>28330</v>
      </c>
      <c r="H199" s="8" t="s">
        <v>27723</v>
      </c>
      <c r="I199" s="8"/>
    </row>
    <row r="200" spans="1:9" x14ac:dyDescent="0.3">
      <c r="A200" s="8">
        <v>198</v>
      </c>
      <c r="B200" s="8" t="s">
        <v>29122</v>
      </c>
      <c r="C200" s="8" t="s">
        <v>156</v>
      </c>
      <c r="D200" s="8" t="s">
        <v>29123</v>
      </c>
      <c r="E200" s="8" t="s">
        <v>28884</v>
      </c>
      <c r="F200" s="8">
        <v>0.5</v>
      </c>
      <c r="G200" s="8" t="s">
        <v>28330</v>
      </c>
      <c r="H200" s="8" t="s">
        <v>27723</v>
      </c>
      <c r="I200" s="8"/>
    </row>
    <row r="201" spans="1:9" x14ac:dyDescent="0.3">
      <c r="A201" s="8">
        <v>199</v>
      </c>
      <c r="B201" s="8" t="s">
        <v>8561</v>
      </c>
      <c r="C201" s="8" t="s">
        <v>156</v>
      </c>
      <c r="D201" s="8" t="s">
        <v>29123</v>
      </c>
      <c r="E201" s="8" t="s">
        <v>28884</v>
      </c>
      <c r="F201" s="8">
        <v>0.6</v>
      </c>
      <c r="G201" s="8" t="s">
        <v>28330</v>
      </c>
      <c r="H201" s="8" t="s">
        <v>27723</v>
      </c>
      <c r="I201" s="8"/>
    </row>
    <row r="202" spans="1:9" x14ac:dyDescent="0.3">
      <c r="A202" s="8">
        <v>200</v>
      </c>
      <c r="B202" s="8" t="s">
        <v>29124</v>
      </c>
      <c r="C202" s="8" t="s">
        <v>42</v>
      </c>
      <c r="D202" s="8" t="s">
        <v>29125</v>
      </c>
      <c r="E202" s="8" t="s">
        <v>28876</v>
      </c>
      <c r="F202" s="8">
        <v>2.12</v>
      </c>
      <c r="G202" s="8" t="s">
        <v>28330</v>
      </c>
      <c r="H202" s="8" t="s">
        <v>27723</v>
      </c>
      <c r="I202" s="8"/>
    </row>
    <row r="203" spans="1:9" x14ac:dyDescent="0.3">
      <c r="A203" s="8">
        <v>201</v>
      </c>
      <c r="B203" s="8" t="s">
        <v>29126</v>
      </c>
      <c r="C203" s="8" t="s">
        <v>29122</v>
      </c>
      <c r="D203" s="8" t="s">
        <v>29123</v>
      </c>
      <c r="E203" s="8" t="s">
        <v>28884</v>
      </c>
      <c r="F203" s="8">
        <v>1.6</v>
      </c>
      <c r="G203" s="8" t="s">
        <v>28330</v>
      </c>
      <c r="H203" s="8" t="s">
        <v>27723</v>
      </c>
      <c r="I203" s="8"/>
    </row>
    <row r="204" spans="1:9" x14ac:dyDescent="0.3">
      <c r="A204" s="8">
        <v>202</v>
      </c>
      <c r="B204" s="8" t="s">
        <v>29127</v>
      </c>
      <c r="C204" s="8" t="s">
        <v>842</v>
      </c>
      <c r="D204" s="8" t="s">
        <v>29128</v>
      </c>
      <c r="E204" s="8" t="s">
        <v>195</v>
      </c>
      <c r="F204" s="8">
        <v>2.4289999999999998</v>
      </c>
      <c r="G204" s="8" t="s">
        <v>28330</v>
      </c>
      <c r="H204" s="8" t="s">
        <v>27723</v>
      </c>
      <c r="I204" s="8"/>
    </row>
    <row r="205" spans="1:9" x14ac:dyDescent="0.3">
      <c r="A205" s="8">
        <v>203</v>
      </c>
      <c r="B205" s="8" t="s">
        <v>19</v>
      </c>
      <c r="C205" s="8" t="s">
        <v>76</v>
      </c>
      <c r="D205" s="8" t="s">
        <v>29129</v>
      </c>
      <c r="E205" s="8" t="s">
        <v>28884</v>
      </c>
      <c r="F205" s="8">
        <v>0.28000000000000003</v>
      </c>
      <c r="G205" s="8" t="s">
        <v>28330</v>
      </c>
      <c r="H205" s="8" t="s">
        <v>27723</v>
      </c>
      <c r="I205" s="8"/>
    </row>
    <row r="206" spans="1:9" x14ac:dyDescent="0.3">
      <c r="A206" s="8">
        <v>204</v>
      </c>
      <c r="B206" s="8" t="s">
        <v>6602</v>
      </c>
      <c r="C206" s="8" t="s">
        <v>54</v>
      </c>
      <c r="D206" s="8" t="s">
        <v>29130</v>
      </c>
      <c r="E206" s="8" t="s">
        <v>28884</v>
      </c>
      <c r="F206" s="8">
        <v>0.4</v>
      </c>
      <c r="G206" s="8" t="s">
        <v>28330</v>
      </c>
      <c r="H206" s="8" t="s">
        <v>27723</v>
      </c>
      <c r="I206" s="8"/>
    </row>
    <row r="207" spans="1:9" x14ac:dyDescent="0.3">
      <c r="A207" s="8">
        <v>205</v>
      </c>
      <c r="B207" s="8" t="s">
        <v>29131</v>
      </c>
      <c r="C207" s="8" t="s">
        <v>205</v>
      </c>
      <c r="D207" s="8" t="s">
        <v>29132</v>
      </c>
      <c r="E207" s="8" t="s">
        <v>195</v>
      </c>
      <c r="F207" s="8">
        <v>0.6</v>
      </c>
      <c r="G207" s="8" t="s">
        <v>28330</v>
      </c>
      <c r="H207" s="8" t="s">
        <v>27723</v>
      </c>
      <c r="I207" s="8"/>
    </row>
    <row r="208" spans="1:9" x14ac:dyDescent="0.3">
      <c r="A208" s="8">
        <v>206</v>
      </c>
      <c r="B208" s="8" t="s">
        <v>596</v>
      </c>
      <c r="C208" s="8" t="s">
        <v>19</v>
      </c>
      <c r="D208" s="8" t="s">
        <v>29133</v>
      </c>
      <c r="E208" s="8" t="s">
        <v>28884</v>
      </c>
      <c r="F208" s="8">
        <v>1.2</v>
      </c>
      <c r="G208" s="8" t="s">
        <v>28330</v>
      </c>
      <c r="H208" s="8" t="s">
        <v>27723</v>
      </c>
      <c r="I208" s="8"/>
    </row>
    <row r="209" spans="1:9" x14ac:dyDescent="0.3">
      <c r="A209" s="8">
        <v>207</v>
      </c>
      <c r="B209" s="8" t="s">
        <v>29134</v>
      </c>
      <c r="C209" s="8" t="s">
        <v>141</v>
      </c>
      <c r="D209" s="8" t="s">
        <v>29135</v>
      </c>
      <c r="E209" s="8" t="s">
        <v>195</v>
      </c>
      <c r="F209" s="8">
        <v>0.8</v>
      </c>
      <c r="G209" s="8" t="s">
        <v>28330</v>
      </c>
      <c r="H209" s="8" t="s">
        <v>27723</v>
      </c>
      <c r="I209" s="8"/>
    </row>
    <row r="210" spans="1:9" x14ac:dyDescent="0.3">
      <c r="A210" s="8">
        <v>208</v>
      </c>
      <c r="B210" s="8" t="s">
        <v>3671</v>
      </c>
      <c r="C210" s="8" t="s">
        <v>495</v>
      </c>
      <c r="D210" s="8" t="s">
        <v>29136</v>
      </c>
      <c r="E210" s="8" t="s">
        <v>28884</v>
      </c>
      <c r="F210" s="8">
        <v>0.22</v>
      </c>
      <c r="G210" s="8" t="s">
        <v>28330</v>
      </c>
      <c r="H210" s="8" t="s">
        <v>27723</v>
      </c>
      <c r="I210" s="8"/>
    </row>
    <row r="211" spans="1:9" x14ac:dyDescent="0.3">
      <c r="A211" s="8">
        <v>209</v>
      </c>
      <c r="B211" s="8" t="s">
        <v>29137</v>
      </c>
      <c r="C211" s="8" t="s">
        <v>76</v>
      </c>
      <c r="D211" s="8" t="s">
        <v>29138</v>
      </c>
      <c r="E211" s="8" t="s">
        <v>28876</v>
      </c>
      <c r="F211" s="8">
        <v>2</v>
      </c>
      <c r="G211" s="8" t="s">
        <v>28330</v>
      </c>
      <c r="H211" s="8" t="s">
        <v>27723</v>
      </c>
      <c r="I211" s="8"/>
    </row>
    <row r="212" spans="1:9" x14ac:dyDescent="0.3">
      <c r="A212" s="8">
        <v>210</v>
      </c>
      <c r="B212" s="8" t="s">
        <v>19</v>
      </c>
      <c r="C212" s="8" t="s">
        <v>164</v>
      </c>
      <c r="D212" s="8" t="s">
        <v>29139</v>
      </c>
      <c r="E212" s="8" t="s">
        <v>28884</v>
      </c>
      <c r="F212" s="8">
        <v>0.2</v>
      </c>
      <c r="G212" s="8" t="s">
        <v>28330</v>
      </c>
      <c r="H212" s="8" t="s">
        <v>27723</v>
      </c>
      <c r="I212" s="8"/>
    </row>
    <row r="213" spans="1:9" x14ac:dyDescent="0.3">
      <c r="A213" s="8">
        <v>211</v>
      </c>
      <c r="B213" s="8" t="s">
        <v>29140</v>
      </c>
      <c r="C213" s="8" t="s">
        <v>29141</v>
      </c>
      <c r="D213" s="8" t="s">
        <v>29142</v>
      </c>
      <c r="E213" s="8" t="s">
        <v>195</v>
      </c>
      <c r="F213" s="8">
        <v>1.21</v>
      </c>
      <c r="G213" s="8" t="s">
        <v>28330</v>
      </c>
      <c r="H213" s="8" t="s">
        <v>27723</v>
      </c>
      <c r="I213" s="8"/>
    </row>
    <row r="214" spans="1:9" x14ac:dyDescent="0.3">
      <c r="A214" s="8">
        <v>212</v>
      </c>
      <c r="B214" s="8" t="s">
        <v>3851</v>
      </c>
      <c r="C214" s="8" t="s">
        <v>101</v>
      </c>
      <c r="D214" s="8" t="s">
        <v>29143</v>
      </c>
      <c r="E214" s="8" t="s">
        <v>903</v>
      </c>
      <c r="F214" s="8">
        <v>0.2</v>
      </c>
      <c r="G214" s="8" t="s">
        <v>28330</v>
      </c>
      <c r="H214" s="8" t="s">
        <v>27723</v>
      </c>
      <c r="I214" s="8"/>
    </row>
    <row r="215" spans="1:9" x14ac:dyDescent="0.3">
      <c r="A215" s="8">
        <v>213</v>
      </c>
      <c r="B215" s="8" t="s">
        <v>11845</v>
      </c>
      <c r="C215" s="8" t="s">
        <v>3851</v>
      </c>
      <c r="D215" s="8" t="s">
        <v>29143</v>
      </c>
      <c r="E215" s="8" t="s">
        <v>903</v>
      </c>
      <c r="F215" s="8">
        <v>0.2</v>
      </c>
      <c r="G215" s="8" t="s">
        <v>28330</v>
      </c>
      <c r="H215" s="8" t="s">
        <v>27723</v>
      </c>
      <c r="I215" s="8"/>
    </row>
    <row r="216" spans="1:9" x14ac:dyDescent="0.3">
      <c r="A216" s="8">
        <v>214</v>
      </c>
      <c r="B216" s="8" t="s">
        <v>3391</v>
      </c>
      <c r="C216" s="8" t="s">
        <v>29144</v>
      </c>
      <c r="D216" s="8" t="s">
        <v>29145</v>
      </c>
      <c r="E216" s="8" t="s">
        <v>195</v>
      </c>
      <c r="F216" s="8">
        <v>0.50600000000000001</v>
      </c>
      <c r="G216" s="8" t="s">
        <v>28330</v>
      </c>
      <c r="H216" s="8" t="s">
        <v>27723</v>
      </c>
      <c r="I216" s="8"/>
    </row>
    <row r="217" spans="1:9" x14ac:dyDescent="0.3">
      <c r="A217" s="8">
        <v>215</v>
      </c>
      <c r="B217" s="8" t="s">
        <v>7289</v>
      </c>
      <c r="C217" s="8" t="s">
        <v>761</v>
      </c>
      <c r="D217" s="8" t="s">
        <v>29146</v>
      </c>
      <c r="E217" s="8" t="s">
        <v>195</v>
      </c>
      <c r="F217" s="8">
        <v>1.72</v>
      </c>
      <c r="G217" s="8" t="s">
        <v>28330</v>
      </c>
      <c r="H217" s="8" t="s">
        <v>27723</v>
      </c>
      <c r="I217" s="8"/>
    </row>
    <row r="218" spans="1:9" x14ac:dyDescent="0.3">
      <c r="A218" s="8">
        <v>216</v>
      </c>
      <c r="B218" s="8" t="s">
        <v>29147</v>
      </c>
      <c r="C218" s="8" t="s">
        <v>3851</v>
      </c>
      <c r="D218" s="8" t="s">
        <v>29148</v>
      </c>
      <c r="E218" s="8" t="s">
        <v>903</v>
      </c>
      <c r="F218" s="8">
        <v>0.2</v>
      </c>
      <c r="G218" s="8" t="s">
        <v>28330</v>
      </c>
      <c r="H218" s="8" t="s">
        <v>27723</v>
      </c>
      <c r="I218" s="8"/>
    </row>
    <row r="219" spans="1:9" x14ac:dyDescent="0.3">
      <c r="A219" s="8">
        <v>217</v>
      </c>
      <c r="B219" s="8" t="s">
        <v>29149</v>
      </c>
      <c r="C219" s="8" t="s">
        <v>1437</v>
      </c>
      <c r="D219" s="8" t="s">
        <v>29150</v>
      </c>
      <c r="E219" s="8" t="s">
        <v>195</v>
      </c>
      <c r="F219" s="8">
        <v>0.8</v>
      </c>
      <c r="G219" s="8" t="s">
        <v>28330</v>
      </c>
      <c r="H219" s="8" t="s">
        <v>27723</v>
      </c>
      <c r="I219" s="8"/>
    </row>
    <row r="220" spans="1:9" x14ac:dyDescent="0.3">
      <c r="A220" s="8">
        <v>218</v>
      </c>
      <c r="B220" s="8" t="s">
        <v>29151</v>
      </c>
      <c r="C220" s="8" t="s">
        <v>241</v>
      </c>
      <c r="D220" s="8" t="s">
        <v>29152</v>
      </c>
      <c r="E220" s="8" t="s">
        <v>903</v>
      </c>
      <c r="F220" s="8">
        <v>0.2</v>
      </c>
      <c r="G220" s="8" t="s">
        <v>28330</v>
      </c>
      <c r="H220" s="8" t="s">
        <v>27723</v>
      </c>
      <c r="I220" s="8"/>
    </row>
    <row r="221" spans="1:9" x14ac:dyDescent="0.3">
      <c r="A221" s="8">
        <v>219</v>
      </c>
      <c r="B221" s="8" t="s">
        <v>4902</v>
      </c>
      <c r="C221" s="8" t="s">
        <v>404</v>
      </c>
      <c r="D221" s="8" t="s">
        <v>29153</v>
      </c>
      <c r="E221" s="8" t="s">
        <v>195</v>
      </c>
      <c r="F221" s="8">
        <v>0.54600000000000004</v>
      </c>
      <c r="G221" s="8" t="s">
        <v>28330</v>
      </c>
      <c r="H221" s="8" t="s">
        <v>27723</v>
      </c>
      <c r="I221" s="8"/>
    </row>
    <row r="222" spans="1:9" x14ac:dyDescent="0.3">
      <c r="A222" s="8">
        <v>220</v>
      </c>
      <c r="B222" s="8" t="s">
        <v>29154</v>
      </c>
      <c r="C222" s="8" t="s">
        <v>64</v>
      </c>
      <c r="D222" s="8" t="s">
        <v>29155</v>
      </c>
      <c r="E222" s="8" t="s">
        <v>28884</v>
      </c>
      <c r="F222" s="8">
        <v>0.34</v>
      </c>
      <c r="G222" s="8" t="s">
        <v>28330</v>
      </c>
      <c r="H222" s="8" t="s">
        <v>27723</v>
      </c>
      <c r="I222" s="8"/>
    </row>
    <row r="223" spans="1:9" x14ac:dyDescent="0.3">
      <c r="A223" s="8">
        <v>221</v>
      </c>
      <c r="B223" s="8" t="s">
        <v>29156</v>
      </c>
      <c r="C223" s="8" t="s">
        <v>76</v>
      </c>
      <c r="D223" s="8" t="s">
        <v>29157</v>
      </c>
      <c r="E223" s="8" t="s">
        <v>28884</v>
      </c>
      <c r="F223" s="8">
        <v>0.8</v>
      </c>
      <c r="G223" s="8" t="s">
        <v>28330</v>
      </c>
      <c r="H223" s="8" t="s">
        <v>27723</v>
      </c>
      <c r="I223" s="8"/>
    </row>
    <row r="224" spans="1:9" x14ac:dyDescent="0.3">
      <c r="A224" s="8">
        <v>222</v>
      </c>
      <c r="B224" s="8" t="s">
        <v>29158</v>
      </c>
      <c r="C224" s="8" t="s">
        <v>319</v>
      </c>
      <c r="D224" s="8" t="s">
        <v>29159</v>
      </c>
      <c r="E224" s="8" t="s">
        <v>195</v>
      </c>
      <c r="F224" s="8">
        <v>0.6</v>
      </c>
      <c r="G224" s="8" t="s">
        <v>28330</v>
      </c>
      <c r="H224" s="8" t="s">
        <v>27723</v>
      </c>
      <c r="I224" s="8"/>
    </row>
    <row r="225" spans="1:9" x14ac:dyDescent="0.3">
      <c r="A225" s="8">
        <v>223</v>
      </c>
      <c r="B225" s="8" t="s">
        <v>27697</v>
      </c>
      <c r="C225" s="8" t="s">
        <v>76</v>
      </c>
      <c r="D225" s="8" t="s">
        <v>29157</v>
      </c>
      <c r="E225" s="8" t="s">
        <v>28884</v>
      </c>
      <c r="F225" s="8">
        <v>0.8</v>
      </c>
      <c r="G225" s="8" t="s">
        <v>28330</v>
      </c>
      <c r="H225" s="8" t="s">
        <v>27723</v>
      </c>
      <c r="I225" s="8"/>
    </row>
    <row r="226" spans="1:9" x14ac:dyDescent="0.3">
      <c r="A226" s="8">
        <v>224</v>
      </c>
      <c r="B226" s="8" t="s">
        <v>29160</v>
      </c>
      <c r="C226" s="8" t="s">
        <v>29161</v>
      </c>
      <c r="D226" s="8" t="s">
        <v>29153</v>
      </c>
      <c r="E226" s="8" t="s">
        <v>195</v>
      </c>
      <c r="F226" s="8">
        <v>0.36399999999999999</v>
      </c>
      <c r="G226" s="8" t="s">
        <v>28330</v>
      </c>
      <c r="H226" s="8" t="s">
        <v>27723</v>
      </c>
      <c r="I226" s="8"/>
    </row>
    <row r="227" spans="1:9" x14ac:dyDescent="0.3">
      <c r="A227" s="8">
        <v>225</v>
      </c>
      <c r="B227" s="8" t="s">
        <v>29162</v>
      </c>
      <c r="C227" s="8" t="s">
        <v>11850</v>
      </c>
      <c r="D227" s="8" t="s">
        <v>29163</v>
      </c>
      <c r="E227" s="8" t="s">
        <v>195</v>
      </c>
      <c r="F227" s="8">
        <v>0.3</v>
      </c>
      <c r="G227" s="8" t="s">
        <v>28330</v>
      </c>
      <c r="H227" s="8" t="s">
        <v>27723</v>
      </c>
      <c r="I227" s="8"/>
    </row>
    <row r="228" spans="1:9" x14ac:dyDescent="0.3">
      <c r="A228" s="8">
        <v>226</v>
      </c>
      <c r="B228" s="8" t="s">
        <v>29164</v>
      </c>
      <c r="C228" s="8" t="s">
        <v>382</v>
      </c>
      <c r="D228" s="8" t="s">
        <v>29165</v>
      </c>
      <c r="E228" s="8" t="s">
        <v>28884</v>
      </c>
      <c r="F228" s="8">
        <v>0.8</v>
      </c>
      <c r="G228" s="8" t="s">
        <v>28330</v>
      </c>
      <c r="H228" s="8" t="s">
        <v>27723</v>
      </c>
      <c r="I228" s="8"/>
    </row>
    <row r="229" spans="1:9" x14ac:dyDescent="0.3">
      <c r="A229" s="8">
        <v>227</v>
      </c>
      <c r="B229" s="8" t="s">
        <v>755</v>
      </c>
      <c r="C229" s="8" t="s">
        <v>29166</v>
      </c>
      <c r="D229" s="8" t="s">
        <v>29167</v>
      </c>
      <c r="E229" s="8" t="s">
        <v>28884</v>
      </c>
      <c r="F229" s="8">
        <v>0.2</v>
      </c>
      <c r="G229" s="8" t="s">
        <v>28330</v>
      </c>
      <c r="H229" s="8" t="s">
        <v>27723</v>
      </c>
      <c r="I229" s="8"/>
    </row>
    <row r="230" spans="1:9" x14ac:dyDescent="0.3">
      <c r="A230" s="8">
        <v>228</v>
      </c>
      <c r="B230" s="8" t="s">
        <v>29168</v>
      </c>
      <c r="C230" s="8" t="s">
        <v>29169</v>
      </c>
      <c r="D230" s="8" t="s">
        <v>29170</v>
      </c>
      <c r="E230" s="8" t="s">
        <v>1656</v>
      </c>
      <c r="F230" s="8">
        <v>0.4</v>
      </c>
      <c r="G230" s="8" t="s">
        <v>28330</v>
      </c>
      <c r="H230" s="8" t="s">
        <v>27723</v>
      </c>
      <c r="I230" s="8"/>
    </row>
    <row r="231" spans="1:9" x14ac:dyDescent="0.3">
      <c r="A231" s="8">
        <v>229</v>
      </c>
      <c r="B231" s="8" t="s">
        <v>29171</v>
      </c>
      <c r="C231" s="8" t="s">
        <v>139</v>
      </c>
      <c r="D231" s="8" t="s">
        <v>29172</v>
      </c>
      <c r="E231" s="8" t="s">
        <v>1656</v>
      </c>
      <c r="F231" s="8">
        <v>0.8</v>
      </c>
      <c r="G231" s="8" t="s">
        <v>28330</v>
      </c>
      <c r="H231" s="8" t="s">
        <v>27723</v>
      </c>
      <c r="I231" s="8"/>
    </row>
    <row r="232" spans="1:9" x14ac:dyDescent="0.3">
      <c r="A232" s="8">
        <v>230</v>
      </c>
      <c r="B232" s="8" t="s">
        <v>29173</v>
      </c>
      <c r="C232" s="8" t="s">
        <v>732</v>
      </c>
      <c r="D232" s="8" t="s">
        <v>29174</v>
      </c>
      <c r="E232" s="8" t="s">
        <v>1656</v>
      </c>
      <c r="F232" s="8">
        <v>0.6</v>
      </c>
      <c r="G232" s="8" t="s">
        <v>28330</v>
      </c>
      <c r="H232" s="8" t="s">
        <v>27723</v>
      </c>
      <c r="I232" s="8"/>
    </row>
    <row r="233" spans="1:9" x14ac:dyDescent="0.3">
      <c r="A233" s="8">
        <v>231</v>
      </c>
      <c r="B233" s="8" t="s">
        <v>1394</v>
      </c>
      <c r="C233" s="8" t="s">
        <v>785</v>
      </c>
      <c r="D233" s="8" t="s">
        <v>29175</v>
      </c>
      <c r="E233" s="8" t="s">
        <v>28884</v>
      </c>
      <c r="F233" s="8">
        <v>0.4</v>
      </c>
      <c r="G233" s="8" t="s">
        <v>28330</v>
      </c>
      <c r="H233" s="8" t="s">
        <v>27723</v>
      </c>
      <c r="I233" s="8"/>
    </row>
    <row r="234" spans="1:9" x14ac:dyDescent="0.3">
      <c r="A234" s="8">
        <v>232</v>
      </c>
      <c r="B234" s="8" t="s">
        <v>732</v>
      </c>
      <c r="C234" s="8" t="s">
        <v>54</v>
      </c>
      <c r="D234" s="8" t="s">
        <v>29176</v>
      </c>
      <c r="E234" s="8" t="s">
        <v>28884</v>
      </c>
      <c r="F234" s="8">
        <v>0.4</v>
      </c>
      <c r="G234" s="8" t="s">
        <v>28330</v>
      </c>
      <c r="H234" s="8" t="s">
        <v>27723</v>
      </c>
      <c r="I234" s="8"/>
    </row>
    <row r="235" spans="1:9" x14ac:dyDescent="0.3">
      <c r="A235" s="8">
        <v>233</v>
      </c>
      <c r="B235" s="8" t="s">
        <v>29177</v>
      </c>
      <c r="C235" s="8" t="s">
        <v>844</v>
      </c>
      <c r="D235" s="8" t="s">
        <v>29178</v>
      </c>
      <c r="E235" s="8" t="s">
        <v>195</v>
      </c>
      <c r="F235" s="8">
        <v>0.48</v>
      </c>
      <c r="G235" s="8" t="s">
        <v>28330</v>
      </c>
      <c r="H235" s="8" t="s">
        <v>27723</v>
      </c>
      <c r="I235" s="8"/>
    </row>
    <row r="236" spans="1:9" x14ac:dyDescent="0.3">
      <c r="A236" s="8">
        <v>234</v>
      </c>
      <c r="B236" s="8" t="s">
        <v>438</v>
      </c>
      <c r="C236" s="8" t="s">
        <v>101</v>
      </c>
      <c r="D236" s="8" t="s">
        <v>29179</v>
      </c>
      <c r="E236" s="8" t="s">
        <v>28884</v>
      </c>
      <c r="F236" s="8">
        <v>0.62</v>
      </c>
      <c r="G236" s="8" t="s">
        <v>28330</v>
      </c>
      <c r="H236" s="8" t="s">
        <v>27723</v>
      </c>
      <c r="I236" s="8"/>
    </row>
    <row r="237" spans="1:9" x14ac:dyDescent="0.3">
      <c r="A237" s="8">
        <v>235</v>
      </c>
      <c r="B237" s="8" t="s">
        <v>3731</v>
      </c>
      <c r="C237" s="8" t="s">
        <v>29180</v>
      </c>
      <c r="D237" s="8" t="s">
        <v>29181</v>
      </c>
      <c r="E237" s="8" t="s">
        <v>195</v>
      </c>
      <c r="F237" s="8">
        <v>0.4</v>
      </c>
      <c r="G237" s="8" t="s">
        <v>28330</v>
      </c>
      <c r="H237" s="8" t="s">
        <v>27723</v>
      </c>
      <c r="I237" s="8"/>
    </row>
    <row r="238" spans="1:9" x14ac:dyDescent="0.3">
      <c r="A238" s="8">
        <v>236</v>
      </c>
      <c r="B238" s="8" t="s">
        <v>29182</v>
      </c>
      <c r="C238" s="8" t="s">
        <v>38</v>
      </c>
      <c r="D238" s="8" t="s">
        <v>29103</v>
      </c>
      <c r="E238" s="8" t="s">
        <v>195</v>
      </c>
      <c r="F238" s="8">
        <v>1</v>
      </c>
      <c r="G238" s="8" t="s">
        <v>28330</v>
      </c>
      <c r="H238" s="8" t="s">
        <v>27723</v>
      </c>
      <c r="I238" s="8"/>
    </row>
    <row r="239" spans="1:9" x14ac:dyDescent="0.3">
      <c r="A239" s="8">
        <v>237</v>
      </c>
      <c r="B239" s="8" t="s">
        <v>29183</v>
      </c>
      <c r="C239" s="8" t="s">
        <v>438</v>
      </c>
      <c r="D239" s="8" t="s">
        <v>29184</v>
      </c>
      <c r="E239" s="8" t="s">
        <v>195</v>
      </c>
      <c r="F239" s="8">
        <v>0.2</v>
      </c>
      <c r="G239" s="8" t="s">
        <v>28330</v>
      </c>
      <c r="H239" s="8" t="s">
        <v>27723</v>
      </c>
      <c r="I239" s="8"/>
    </row>
    <row r="240" spans="1:9" x14ac:dyDescent="0.3">
      <c r="A240" s="8">
        <v>238</v>
      </c>
      <c r="B240" s="8" t="s">
        <v>791</v>
      </c>
      <c r="C240" s="8" t="s">
        <v>38</v>
      </c>
      <c r="D240" s="8" t="s">
        <v>29185</v>
      </c>
      <c r="E240" s="8" t="s">
        <v>195</v>
      </c>
      <c r="F240" s="8">
        <v>1</v>
      </c>
      <c r="G240" s="8" t="s">
        <v>28330</v>
      </c>
      <c r="H240" s="8" t="s">
        <v>27723</v>
      </c>
      <c r="I240" s="8"/>
    </row>
    <row r="241" spans="1:9" x14ac:dyDescent="0.3">
      <c r="A241" s="8">
        <v>239</v>
      </c>
      <c r="B241" s="8" t="s">
        <v>1083</v>
      </c>
      <c r="C241" s="8" t="s">
        <v>4652</v>
      </c>
      <c r="D241" s="8" t="s">
        <v>29186</v>
      </c>
      <c r="E241" s="8" t="s">
        <v>195</v>
      </c>
      <c r="F241" s="8">
        <v>1</v>
      </c>
      <c r="G241" s="8" t="s">
        <v>28330</v>
      </c>
      <c r="H241" s="8" t="s">
        <v>27723</v>
      </c>
      <c r="I241" s="8"/>
    </row>
    <row r="242" spans="1:9" x14ac:dyDescent="0.3">
      <c r="A242" s="8">
        <v>240</v>
      </c>
      <c r="B242" s="8" t="s">
        <v>29187</v>
      </c>
      <c r="C242" s="8" t="s">
        <v>495</v>
      </c>
      <c r="D242" s="8" t="s">
        <v>28954</v>
      </c>
      <c r="E242" s="8" t="s">
        <v>28884</v>
      </c>
      <c r="F242" s="8">
        <v>0.42</v>
      </c>
      <c r="G242" s="8" t="s">
        <v>28330</v>
      </c>
      <c r="H242" s="8" t="s">
        <v>27723</v>
      </c>
      <c r="I242" s="8"/>
    </row>
    <row r="243" spans="1:9" x14ac:dyDescent="0.3">
      <c r="A243" s="8">
        <v>241</v>
      </c>
      <c r="B243" s="8" t="s">
        <v>4239</v>
      </c>
      <c r="C243" s="8" t="s">
        <v>753</v>
      </c>
      <c r="D243" s="8" t="s">
        <v>29188</v>
      </c>
      <c r="E243" s="8" t="s">
        <v>195</v>
      </c>
      <c r="F243" s="8">
        <v>0.8</v>
      </c>
      <c r="G243" s="8" t="s">
        <v>28330</v>
      </c>
      <c r="H243" s="8" t="s">
        <v>27723</v>
      </c>
      <c r="I243" s="8"/>
    </row>
    <row r="244" spans="1:9" x14ac:dyDescent="0.3">
      <c r="A244" s="8">
        <v>242</v>
      </c>
      <c r="B244" s="8" t="s">
        <v>29189</v>
      </c>
      <c r="C244" s="8" t="s">
        <v>29190</v>
      </c>
      <c r="D244" s="8" t="s">
        <v>29191</v>
      </c>
      <c r="E244" s="8" t="s">
        <v>28876</v>
      </c>
      <c r="F244" s="8">
        <v>0.6</v>
      </c>
      <c r="G244" s="8" t="s">
        <v>28330</v>
      </c>
      <c r="H244" s="8" t="s">
        <v>27723</v>
      </c>
      <c r="I244" s="8"/>
    </row>
    <row r="245" spans="1:9" x14ac:dyDescent="0.3">
      <c r="A245" s="8">
        <v>243</v>
      </c>
      <c r="B245" s="8" t="s">
        <v>141</v>
      </c>
      <c r="C245" s="8" t="s">
        <v>201</v>
      </c>
      <c r="D245" s="8" t="s">
        <v>29192</v>
      </c>
      <c r="E245" s="8" t="s">
        <v>28884</v>
      </c>
      <c r="F245" s="8">
        <v>0.12</v>
      </c>
      <c r="G245" s="8" t="s">
        <v>28330</v>
      </c>
      <c r="H245" s="8" t="s">
        <v>27723</v>
      </c>
      <c r="I245" s="8"/>
    </row>
    <row r="246" spans="1:9" x14ac:dyDescent="0.3">
      <c r="A246" s="8">
        <v>244</v>
      </c>
      <c r="B246" s="8" t="s">
        <v>6187</v>
      </c>
      <c r="C246" s="8" t="s">
        <v>241</v>
      </c>
      <c r="D246" s="8" t="s">
        <v>29193</v>
      </c>
      <c r="E246" s="8" t="s">
        <v>1656</v>
      </c>
      <c r="F246" s="8">
        <v>0.8</v>
      </c>
      <c r="G246" s="8" t="s">
        <v>28330</v>
      </c>
      <c r="H246" s="8" t="s">
        <v>27723</v>
      </c>
      <c r="I246" s="8"/>
    </row>
    <row r="247" spans="1:9" x14ac:dyDescent="0.3">
      <c r="A247" s="8">
        <v>245</v>
      </c>
      <c r="B247" s="8" t="s">
        <v>2597</v>
      </c>
      <c r="C247" s="8" t="s">
        <v>19</v>
      </c>
      <c r="D247" s="8" t="s">
        <v>29194</v>
      </c>
      <c r="E247" s="8" t="s">
        <v>28884</v>
      </c>
      <c r="F247" s="8">
        <v>0.8</v>
      </c>
      <c r="G247" s="8" t="s">
        <v>28330</v>
      </c>
      <c r="H247" s="8" t="s">
        <v>27723</v>
      </c>
      <c r="I247" s="8"/>
    </row>
    <row r="248" spans="1:9" x14ac:dyDescent="0.3">
      <c r="A248" s="8">
        <v>246</v>
      </c>
      <c r="B248" s="8" t="s">
        <v>1551</v>
      </c>
      <c r="C248" s="8" t="s">
        <v>101</v>
      </c>
      <c r="D248" s="8" t="s">
        <v>29195</v>
      </c>
      <c r="E248" s="8" t="s">
        <v>195</v>
      </c>
      <c r="F248" s="8">
        <v>0.4</v>
      </c>
      <c r="G248" s="8" t="s">
        <v>28330</v>
      </c>
      <c r="H248" s="8" t="s">
        <v>27723</v>
      </c>
      <c r="I248" s="8"/>
    </row>
    <row r="249" spans="1:9" x14ac:dyDescent="0.3">
      <c r="A249" s="8">
        <v>247</v>
      </c>
      <c r="B249" s="8" t="s">
        <v>4104</v>
      </c>
      <c r="C249" s="8" t="s">
        <v>64</v>
      </c>
      <c r="D249" s="8" t="s">
        <v>29196</v>
      </c>
      <c r="E249" s="8" t="s">
        <v>28884</v>
      </c>
      <c r="F249" s="8">
        <v>0.42</v>
      </c>
      <c r="G249" s="8" t="s">
        <v>28330</v>
      </c>
      <c r="H249" s="8" t="s">
        <v>27723</v>
      </c>
      <c r="I249" s="8"/>
    </row>
    <row r="250" spans="1:9" x14ac:dyDescent="0.3">
      <c r="A250" s="8">
        <v>248</v>
      </c>
      <c r="B250" s="8" t="s">
        <v>314</v>
      </c>
      <c r="C250" s="8" t="s">
        <v>3194</v>
      </c>
      <c r="D250" s="8" t="s">
        <v>29197</v>
      </c>
      <c r="E250" s="8" t="s">
        <v>195</v>
      </c>
      <c r="F250" s="8">
        <v>0.8</v>
      </c>
      <c r="G250" s="8" t="s">
        <v>28330</v>
      </c>
      <c r="H250" s="8" t="s">
        <v>27723</v>
      </c>
      <c r="I250" s="8"/>
    </row>
    <row r="251" spans="1:9" x14ac:dyDescent="0.3">
      <c r="A251" s="8">
        <v>249</v>
      </c>
      <c r="B251" s="8" t="s">
        <v>64</v>
      </c>
      <c r="C251" s="8" t="s">
        <v>76</v>
      </c>
      <c r="D251" s="8" t="s">
        <v>29198</v>
      </c>
      <c r="E251" s="8" t="s">
        <v>28884</v>
      </c>
      <c r="F251" s="8">
        <v>0.2</v>
      </c>
      <c r="G251" s="8" t="s">
        <v>28330</v>
      </c>
      <c r="H251" s="8" t="s">
        <v>27723</v>
      </c>
      <c r="I251" s="8"/>
    </row>
    <row r="252" spans="1:9" x14ac:dyDescent="0.3">
      <c r="A252" s="8">
        <v>250</v>
      </c>
      <c r="B252" s="8" t="s">
        <v>19</v>
      </c>
      <c r="C252" s="8" t="s">
        <v>76</v>
      </c>
      <c r="D252" s="8" t="s">
        <v>29199</v>
      </c>
      <c r="E252" s="8" t="s">
        <v>28876</v>
      </c>
      <c r="F252" s="8">
        <v>0.49</v>
      </c>
      <c r="G252" s="8" t="s">
        <v>28330</v>
      </c>
      <c r="H252" s="8" t="s">
        <v>27723</v>
      </c>
      <c r="I252" s="8"/>
    </row>
    <row r="253" spans="1:9" x14ac:dyDescent="0.3">
      <c r="A253" s="8">
        <v>251</v>
      </c>
      <c r="B253" s="8" t="s">
        <v>29200</v>
      </c>
      <c r="C253" s="8" t="s">
        <v>96</v>
      </c>
      <c r="D253" s="8" t="s">
        <v>29201</v>
      </c>
      <c r="E253" s="8" t="s">
        <v>195</v>
      </c>
      <c r="F253" s="8">
        <v>0.50600000000000001</v>
      </c>
      <c r="G253" s="8" t="s">
        <v>28330</v>
      </c>
      <c r="H253" s="8" t="s">
        <v>27723</v>
      </c>
      <c r="I253" s="8"/>
    </row>
    <row r="254" spans="1:9" x14ac:dyDescent="0.3">
      <c r="A254" s="8">
        <v>252</v>
      </c>
      <c r="B254" s="8" t="s">
        <v>2219</v>
      </c>
      <c r="C254" s="8" t="s">
        <v>29202</v>
      </c>
      <c r="D254" s="8" t="s">
        <v>29203</v>
      </c>
      <c r="E254" s="8" t="s">
        <v>195</v>
      </c>
      <c r="F254" s="8">
        <v>0.4</v>
      </c>
      <c r="G254" s="8" t="s">
        <v>28330</v>
      </c>
      <c r="H254" s="8" t="s">
        <v>27723</v>
      </c>
      <c r="I254" s="8"/>
    </row>
    <row r="255" spans="1:9" x14ac:dyDescent="0.3">
      <c r="A255" s="8">
        <v>253</v>
      </c>
      <c r="B255" s="8" t="s">
        <v>29204</v>
      </c>
      <c r="C255" s="8" t="s">
        <v>74</v>
      </c>
      <c r="D255" s="8" t="s">
        <v>29205</v>
      </c>
      <c r="E255" s="8" t="s">
        <v>195</v>
      </c>
      <c r="F255" s="8">
        <v>1</v>
      </c>
      <c r="G255" s="8" t="s">
        <v>28330</v>
      </c>
      <c r="H255" s="8" t="s">
        <v>27723</v>
      </c>
      <c r="I255" s="8"/>
    </row>
    <row r="256" spans="1:9" x14ac:dyDescent="0.3">
      <c r="A256" s="8">
        <v>254</v>
      </c>
      <c r="B256" s="8" t="s">
        <v>156</v>
      </c>
      <c r="C256" s="8" t="s">
        <v>56</v>
      </c>
      <c r="D256" s="8" t="s">
        <v>29206</v>
      </c>
      <c r="E256" s="8" t="s">
        <v>28884</v>
      </c>
      <c r="F256" s="8">
        <v>0.2</v>
      </c>
      <c r="G256" s="8" t="s">
        <v>28330</v>
      </c>
      <c r="H256" s="8" t="s">
        <v>27723</v>
      </c>
      <c r="I256" s="8"/>
    </row>
    <row r="257" spans="1:9" x14ac:dyDescent="0.3">
      <c r="A257" s="8">
        <v>255</v>
      </c>
      <c r="B257" s="8" t="s">
        <v>10609</v>
      </c>
      <c r="C257" s="8" t="s">
        <v>789</v>
      </c>
      <c r="D257" s="8" t="s">
        <v>29207</v>
      </c>
      <c r="E257" s="8" t="s">
        <v>28884</v>
      </c>
      <c r="F257" s="8">
        <v>1.2</v>
      </c>
      <c r="G257" s="8" t="s">
        <v>28330</v>
      </c>
      <c r="H257" s="8" t="s">
        <v>27723</v>
      </c>
      <c r="I257" s="8"/>
    </row>
    <row r="258" spans="1:9" x14ac:dyDescent="0.3">
      <c r="A258" s="8">
        <v>256</v>
      </c>
      <c r="B258" s="8" t="s">
        <v>29208</v>
      </c>
      <c r="C258" s="8" t="s">
        <v>708</v>
      </c>
      <c r="D258" s="8" t="s">
        <v>29146</v>
      </c>
      <c r="E258" s="8" t="s">
        <v>195</v>
      </c>
      <c r="F258" s="8">
        <v>0.8</v>
      </c>
      <c r="G258" s="8" t="s">
        <v>28330</v>
      </c>
      <c r="H258" s="8" t="s">
        <v>27723</v>
      </c>
      <c r="I258" s="8"/>
    </row>
    <row r="259" spans="1:9" x14ac:dyDescent="0.3">
      <c r="A259" s="8">
        <v>257</v>
      </c>
      <c r="B259" s="8" t="s">
        <v>2024</v>
      </c>
      <c r="C259" s="8" t="s">
        <v>19</v>
      </c>
      <c r="D259" s="8" t="s">
        <v>29209</v>
      </c>
      <c r="E259" s="8" t="s">
        <v>28884</v>
      </c>
      <c r="F259" s="8">
        <v>0.8</v>
      </c>
      <c r="G259" s="8" t="s">
        <v>28330</v>
      </c>
      <c r="H259" s="8" t="s">
        <v>27723</v>
      </c>
      <c r="I259" s="8"/>
    </row>
    <row r="260" spans="1:9" x14ac:dyDescent="0.3">
      <c r="A260" s="8">
        <v>258</v>
      </c>
      <c r="B260" s="8" t="s">
        <v>29210</v>
      </c>
      <c r="C260" s="8" t="s">
        <v>90</v>
      </c>
      <c r="D260" s="8" t="s">
        <v>29211</v>
      </c>
      <c r="E260" s="8" t="s">
        <v>28876</v>
      </c>
      <c r="F260" s="8">
        <v>1.2</v>
      </c>
      <c r="G260" s="8" t="s">
        <v>28330</v>
      </c>
      <c r="H260" s="8" t="s">
        <v>27723</v>
      </c>
      <c r="I260" s="8"/>
    </row>
    <row r="261" spans="1:9" x14ac:dyDescent="0.3">
      <c r="A261" s="8">
        <v>259</v>
      </c>
      <c r="B261" s="8" t="s">
        <v>4802</v>
      </c>
      <c r="C261" s="8" t="s">
        <v>2293</v>
      </c>
      <c r="D261" s="8" t="s">
        <v>29212</v>
      </c>
      <c r="E261" s="8" t="s">
        <v>195</v>
      </c>
      <c r="F261" s="8">
        <v>0.32</v>
      </c>
      <c r="G261" s="8" t="s">
        <v>28330</v>
      </c>
      <c r="H261" s="8" t="s">
        <v>27723</v>
      </c>
      <c r="I261" s="8"/>
    </row>
    <row r="262" spans="1:9" x14ac:dyDescent="0.3">
      <c r="A262" s="8">
        <v>260</v>
      </c>
      <c r="B262" s="8" t="s">
        <v>1437</v>
      </c>
      <c r="C262" s="8" t="s">
        <v>29161</v>
      </c>
      <c r="D262" s="8" t="s">
        <v>29213</v>
      </c>
      <c r="E262" s="8" t="s">
        <v>195</v>
      </c>
      <c r="F262" s="8">
        <v>0.8</v>
      </c>
      <c r="G262" s="8" t="s">
        <v>28330</v>
      </c>
      <c r="H262" s="8" t="s">
        <v>27723</v>
      </c>
      <c r="I262" s="8"/>
    </row>
    <row r="263" spans="1:9" x14ac:dyDescent="0.3">
      <c r="A263" s="8">
        <v>261</v>
      </c>
      <c r="B263" s="8" t="s">
        <v>29214</v>
      </c>
      <c r="C263" s="8" t="s">
        <v>737</v>
      </c>
      <c r="D263" s="8" t="s">
        <v>29082</v>
      </c>
      <c r="E263" s="8" t="s">
        <v>195</v>
      </c>
      <c r="F263" s="8">
        <v>0.6</v>
      </c>
      <c r="G263" s="8" t="s">
        <v>28330</v>
      </c>
      <c r="H263" s="8" t="s">
        <v>27723</v>
      </c>
      <c r="I263" s="8"/>
    </row>
    <row r="264" spans="1:9" x14ac:dyDescent="0.3">
      <c r="A264" s="8">
        <v>262</v>
      </c>
      <c r="B264" s="8" t="s">
        <v>29215</v>
      </c>
      <c r="C264" s="8" t="s">
        <v>732</v>
      </c>
      <c r="D264" s="8" t="s">
        <v>29174</v>
      </c>
      <c r="E264" s="8" t="s">
        <v>1656</v>
      </c>
      <c r="F264" s="8">
        <v>0.6</v>
      </c>
      <c r="G264" s="8" t="s">
        <v>28330</v>
      </c>
      <c r="H264" s="8" t="s">
        <v>27723</v>
      </c>
      <c r="I264" s="8"/>
    </row>
    <row r="265" spans="1:9" x14ac:dyDescent="0.3">
      <c r="A265" s="8">
        <v>263</v>
      </c>
      <c r="B265" s="8" t="s">
        <v>29216</v>
      </c>
      <c r="C265" s="8" t="s">
        <v>319</v>
      </c>
      <c r="D265" s="8" t="s">
        <v>29217</v>
      </c>
      <c r="E265" s="8" t="s">
        <v>1656</v>
      </c>
      <c r="F265" s="8">
        <v>0.8</v>
      </c>
      <c r="G265" s="8" t="s">
        <v>28330</v>
      </c>
      <c r="H265" s="8" t="s">
        <v>27723</v>
      </c>
      <c r="I265" s="8"/>
    </row>
    <row r="266" spans="1:9" x14ac:dyDescent="0.3">
      <c r="A266" s="8">
        <v>264</v>
      </c>
      <c r="B266" s="8" t="s">
        <v>29218</v>
      </c>
      <c r="C266" s="8" t="s">
        <v>2915</v>
      </c>
      <c r="D266" s="8" t="s">
        <v>29219</v>
      </c>
      <c r="E266" s="8" t="s">
        <v>195</v>
      </c>
      <c r="F266" s="8">
        <v>0.6</v>
      </c>
      <c r="G266" s="8" t="s">
        <v>28330</v>
      </c>
      <c r="H266" s="8" t="s">
        <v>27723</v>
      </c>
      <c r="I266" s="8"/>
    </row>
    <row r="267" spans="1:9" x14ac:dyDescent="0.3">
      <c r="A267" s="8">
        <v>265</v>
      </c>
      <c r="B267" s="8" t="s">
        <v>3340</v>
      </c>
      <c r="C267" s="8" t="s">
        <v>54</v>
      </c>
      <c r="D267" s="8" t="s">
        <v>29220</v>
      </c>
      <c r="E267" s="8" t="s">
        <v>195</v>
      </c>
      <c r="F267" s="8">
        <v>0.4</v>
      </c>
      <c r="G267" s="8" t="s">
        <v>28330</v>
      </c>
      <c r="H267" s="8" t="s">
        <v>27723</v>
      </c>
      <c r="I267" s="8"/>
    </row>
    <row r="268" spans="1:9" x14ac:dyDescent="0.3">
      <c r="A268" s="8">
        <v>266</v>
      </c>
      <c r="B268" s="8" t="s">
        <v>4104</v>
      </c>
      <c r="C268" s="8" t="s">
        <v>205</v>
      </c>
      <c r="D268" s="8" t="s">
        <v>29221</v>
      </c>
      <c r="E268" s="8" t="s">
        <v>195</v>
      </c>
      <c r="F268" s="8">
        <v>0.8</v>
      </c>
      <c r="G268" s="8" t="s">
        <v>28330</v>
      </c>
      <c r="H268" s="8" t="s">
        <v>27723</v>
      </c>
      <c r="I268" s="8"/>
    </row>
    <row r="269" spans="1:9" x14ac:dyDescent="0.3">
      <c r="A269" s="8">
        <v>267</v>
      </c>
      <c r="B269" s="8" t="s">
        <v>314</v>
      </c>
      <c r="C269" s="8" t="s">
        <v>101</v>
      </c>
      <c r="D269" s="8" t="s">
        <v>29222</v>
      </c>
      <c r="E269" s="8" t="s">
        <v>28876</v>
      </c>
      <c r="F269" s="8">
        <v>0.8</v>
      </c>
      <c r="G269" s="8" t="s">
        <v>28330</v>
      </c>
      <c r="H269" s="8" t="s">
        <v>27723</v>
      </c>
      <c r="I269" s="8"/>
    </row>
    <row r="270" spans="1:9" x14ac:dyDescent="0.3">
      <c r="A270" s="8">
        <v>268</v>
      </c>
      <c r="B270" s="8" t="s">
        <v>29223</v>
      </c>
      <c r="C270" s="8" t="s">
        <v>8464</v>
      </c>
      <c r="D270" s="8" t="s">
        <v>29224</v>
      </c>
      <c r="E270" s="8" t="s">
        <v>195</v>
      </c>
      <c r="F270" s="8">
        <v>0.6</v>
      </c>
      <c r="G270" s="8" t="s">
        <v>28330</v>
      </c>
      <c r="H270" s="8" t="s">
        <v>27723</v>
      </c>
      <c r="I270" s="8"/>
    </row>
    <row r="271" spans="1:9" x14ac:dyDescent="0.3">
      <c r="A271" s="8">
        <v>269</v>
      </c>
      <c r="B271" s="8" t="s">
        <v>4778</v>
      </c>
      <c r="C271" s="8" t="s">
        <v>241</v>
      </c>
      <c r="D271" s="8" t="s">
        <v>29225</v>
      </c>
      <c r="E271" s="8" t="s">
        <v>195</v>
      </c>
      <c r="F271" s="8">
        <v>0.4</v>
      </c>
      <c r="G271" s="8" t="s">
        <v>28330</v>
      </c>
      <c r="H271" s="8" t="s">
        <v>27723</v>
      </c>
      <c r="I271" s="8"/>
    </row>
    <row r="272" spans="1:9" x14ac:dyDescent="0.3">
      <c r="A272" s="8">
        <v>270</v>
      </c>
      <c r="B272" s="8" t="s">
        <v>29226</v>
      </c>
      <c r="C272" s="8" t="s">
        <v>101</v>
      </c>
      <c r="D272" s="8" t="s">
        <v>29227</v>
      </c>
      <c r="E272" s="8" t="s">
        <v>195</v>
      </c>
      <c r="F272" s="8">
        <v>0.3</v>
      </c>
      <c r="G272" s="8" t="s">
        <v>28330</v>
      </c>
      <c r="H272" s="8" t="s">
        <v>27723</v>
      </c>
      <c r="I272" s="8"/>
    </row>
    <row r="273" spans="1:9" x14ac:dyDescent="0.3">
      <c r="A273" s="8">
        <v>271</v>
      </c>
      <c r="B273" s="8" t="s">
        <v>141</v>
      </c>
      <c r="C273" s="8" t="s">
        <v>54</v>
      </c>
      <c r="D273" s="8" t="s">
        <v>29228</v>
      </c>
      <c r="E273" s="8" t="s">
        <v>195</v>
      </c>
      <c r="F273" s="8">
        <v>0.8</v>
      </c>
      <c r="G273" s="8" t="s">
        <v>28330</v>
      </c>
      <c r="H273" s="8" t="s">
        <v>27723</v>
      </c>
      <c r="I273" s="8"/>
    </row>
    <row r="274" spans="1:9" x14ac:dyDescent="0.3">
      <c r="A274" s="8">
        <v>272</v>
      </c>
      <c r="B274" s="8" t="s">
        <v>29229</v>
      </c>
      <c r="C274" s="8" t="s">
        <v>4778</v>
      </c>
      <c r="D274" s="8" t="s">
        <v>29230</v>
      </c>
      <c r="E274" s="8" t="s">
        <v>195</v>
      </c>
      <c r="F274" s="8">
        <v>0.4</v>
      </c>
      <c r="G274" s="8" t="s">
        <v>28330</v>
      </c>
      <c r="H274" s="8" t="s">
        <v>27723</v>
      </c>
      <c r="I274" s="8"/>
    </row>
    <row r="275" spans="1:9" x14ac:dyDescent="0.3">
      <c r="A275" s="8">
        <v>273</v>
      </c>
      <c r="B275" s="8" t="s">
        <v>29231</v>
      </c>
      <c r="C275" s="8" t="s">
        <v>29202</v>
      </c>
      <c r="D275" s="8" t="s">
        <v>29232</v>
      </c>
      <c r="E275" s="8" t="s">
        <v>195</v>
      </c>
      <c r="F275" s="8">
        <v>1.2</v>
      </c>
      <c r="G275" s="8" t="s">
        <v>28330</v>
      </c>
      <c r="H275" s="8" t="s">
        <v>27723</v>
      </c>
      <c r="I275" s="8"/>
    </row>
    <row r="276" spans="1:9" x14ac:dyDescent="0.3">
      <c r="A276" s="8">
        <v>274</v>
      </c>
      <c r="B276" s="8" t="s">
        <v>29233</v>
      </c>
      <c r="C276" s="8" t="s">
        <v>101</v>
      </c>
      <c r="D276" s="8" t="s">
        <v>29228</v>
      </c>
      <c r="E276" s="8" t="s">
        <v>195</v>
      </c>
      <c r="F276" s="8">
        <v>0.50600000000000001</v>
      </c>
      <c r="G276" s="8" t="s">
        <v>28330</v>
      </c>
      <c r="H276" s="8" t="s">
        <v>27723</v>
      </c>
      <c r="I276" s="8"/>
    </row>
    <row r="277" spans="1:9" x14ac:dyDescent="0.3">
      <c r="A277" s="8">
        <v>275</v>
      </c>
      <c r="B277" s="8" t="s">
        <v>29234</v>
      </c>
      <c r="C277" s="8" t="s">
        <v>29180</v>
      </c>
      <c r="D277" s="8" t="s">
        <v>29181</v>
      </c>
      <c r="E277" s="8" t="s">
        <v>195</v>
      </c>
      <c r="F277" s="8">
        <v>0.6</v>
      </c>
      <c r="G277" s="8" t="s">
        <v>28330</v>
      </c>
      <c r="H277" s="8" t="s">
        <v>27723</v>
      </c>
      <c r="I277" s="8"/>
    </row>
    <row r="278" spans="1:9" x14ac:dyDescent="0.3">
      <c r="A278" s="8">
        <v>276</v>
      </c>
      <c r="B278" s="8" t="s">
        <v>29235</v>
      </c>
      <c r="C278" s="8" t="s">
        <v>139</v>
      </c>
      <c r="D278" s="8" t="s">
        <v>29112</v>
      </c>
      <c r="E278" s="8" t="s">
        <v>28876</v>
      </c>
      <c r="F278" s="8">
        <v>0.4</v>
      </c>
      <c r="G278" s="8" t="s">
        <v>28330</v>
      </c>
      <c r="H278" s="8" t="s">
        <v>27723</v>
      </c>
      <c r="I278" s="8"/>
    </row>
    <row r="279" spans="1:9" x14ac:dyDescent="0.3">
      <c r="A279" s="8">
        <v>277</v>
      </c>
      <c r="B279" s="8" t="s">
        <v>29236</v>
      </c>
      <c r="C279" s="8" t="s">
        <v>29202</v>
      </c>
      <c r="D279" s="8" t="s">
        <v>29203</v>
      </c>
      <c r="E279" s="8" t="s">
        <v>195</v>
      </c>
      <c r="F279" s="8">
        <v>0.4</v>
      </c>
      <c r="G279" s="8" t="s">
        <v>28330</v>
      </c>
      <c r="H279" s="8" t="s">
        <v>27723</v>
      </c>
      <c r="I279" s="8"/>
    </row>
    <row r="280" spans="1:9" x14ac:dyDescent="0.3">
      <c r="A280" s="8">
        <v>278</v>
      </c>
      <c r="B280" s="8" t="s">
        <v>29237</v>
      </c>
      <c r="C280" s="8" t="s">
        <v>205</v>
      </c>
      <c r="D280" s="8" t="s">
        <v>29238</v>
      </c>
      <c r="E280" s="8" t="s">
        <v>195</v>
      </c>
      <c r="F280" s="8">
        <v>0.93</v>
      </c>
      <c r="G280" s="8" t="s">
        <v>28330</v>
      </c>
      <c r="H280" s="8" t="s">
        <v>27723</v>
      </c>
      <c r="I280" s="8"/>
    </row>
    <row r="281" spans="1:9" x14ac:dyDescent="0.3">
      <c r="A281" s="8">
        <v>279</v>
      </c>
      <c r="B281" s="8" t="s">
        <v>74</v>
      </c>
      <c r="C281" s="8" t="s">
        <v>76</v>
      </c>
      <c r="D281" s="8" t="s">
        <v>29239</v>
      </c>
      <c r="E281" s="8" t="s">
        <v>195</v>
      </c>
      <c r="F281" s="8">
        <v>0.2</v>
      </c>
      <c r="G281" s="8" t="s">
        <v>28330</v>
      </c>
      <c r="H281" s="8" t="s">
        <v>27723</v>
      </c>
      <c r="I281" s="8"/>
    </row>
    <row r="282" spans="1:9" x14ac:dyDescent="0.3">
      <c r="A282" s="8">
        <v>280</v>
      </c>
      <c r="B282" s="8" t="s">
        <v>271</v>
      </c>
      <c r="C282" s="8" t="s">
        <v>453</v>
      </c>
      <c r="D282" s="8" t="s">
        <v>29240</v>
      </c>
      <c r="E282" s="8" t="s">
        <v>195</v>
      </c>
      <c r="F282" s="8">
        <v>1.61</v>
      </c>
      <c r="G282" s="8" t="s">
        <v>28330</v>
      </c>
      <c r="H282" s="8" t="s">
        <v>27723</v>
      </c>
      <c r="I282" s="8"/>
    </row>
    <row r="283" spans="1:9" x14ac:dyDescent="0.3">
      <c r="A283" s="8">
        <v>281</v>
      </c>
      <c r="B283" s="8" t="s">
        <v>29241</v>
      </c>
      <c r="C283" s="8" t="s">
        <v>38</v>
      </c>
      <c r="D283" s="8" t="s">
        <v>29242</v>
      </c>
      <c r="E283" s="8" t="s">
        <v>195</v>
      </c>
      <c r="F283" s="8">
        <v>0.4</v>
      </c>
      <c r="G283" s="8" t="s">
        <v>28330</v>
      </c>
      <c r="H283" s="8" t="s">
        <v>27723</v>
      </c>
      <c r="I283" s="8"/>
    </row>
    <row r="284" spans="1:9" x14ac:dyDescent="0.3">
      <c r="A284" s="8">
        <v>282</v>
      </c>
      <c r="B284" s="8" t="s">
        <v>29243</v>
      </c>
      <c r="C284" s="8" t="s">
        <v>29244</v>
      </c>
      <c r="D284" s="8" t="s">
        <v>29245</v>
      </c>
      <c r="E284" s="8" t="s">
        <v>195</v>
      </c>
      <c r="F284" s="8">
        <v>0.27</v>
      </c>
      <c r="G284" s="8" t="s">
        <v>28330</v>
      </c>
      <c r="H284" s="8" t="s">
        <v>27723</v>
      </c>
      <c r="I284" s="8"/>
    </row>
    <row r="285" spans="1:9" x14ac:dyDescent="0.3">
      <c r="A285" s="8">
        <v>283</v>
      </c>
      <c r="B285" s="8" t="s">
        <v>834</v>
      </c>
      <c r="C285" s="8" t="s">
        <v>29246</v>
      </c>
      <c r="D285" s="8" t="s">
        <v>29247</v>
      </c>
      <c r="E285" s="8" t="s">
        <v>195</v>
      </c>
      <c r="F285" s="8">
        <v>0.48</v>
      </c>
      <c r="G285" s="8" t="s">
        <v>28330</v>
      </c>
      <c r="H285" s="8" t="s">
        <v>27723</v>
      </c>
      <c r="I285" s="8"/>
    </row>
    <row r="286" spans="1:9" x14ac:dyDescent="0.3">
      <c r="A286" s="8">
        <v>284</v>
      </c>
      <c r="B286" s="8" t="s">
        <v>29248</v>
      </c>
      <c r="C286" s="8" t="s">
        <v>29249</v>
      </c>
      <c r="D286" s="8" t="s">
        <v>29250</v>
      </c>
      <c r="E286" s="8" t="s">
        <v>195</v>
      </c>
      <c r="F286" s="8">
        <v>0.8</v>
      </c>
      <c r="G286" s="8" t="s">
        <v>28330</v>
      </c>
      <c r="H286" s="8" t="s">
        <v>27723</v>
      </c>
      <c r="I286" s="8"/>
    </row>
    <row r="287" spans="1:9" x14ac:dyDescent="0.3">
      <c r="A287" s="8">
        <v>285</v>
      </c>
      <c r="B287" s="8" t="s">
        <v>28223</v>
      </c>
      <c r="C287" s="8" t="s">
        <v>105</v>
      </c>
      <c r="D287" s="8" t="s">
        <v>29251</v>
      </c>
      <c r="E287" s="8" t="s">
        <v>195</v>
      </c>
      <c r="F287" s="8">
        <v>0.2</v>
      </c>
      <c r="G287" s="8" t="s">
        <v>28330</v>
      </c>
      <c r="H287" s="8" t="s">
        <v>27723</v>
      </c>
      <c r="I287" s="8"/>
    </row>
    <row r="288" spans="1:9" x14ac:dyDescent="0.3">
      <c r="A288" s="8">
        <v>286</v>
      </c>
      <c r="B288" s="8" t="s">
        <v>29252</v>
      </c>
      <c r="C288" s="8" t="s">
        <v>604</v>
      </c>
      <c r="D288" s="8" t="s">
        <v>29253</v>
      </c>
      <c r="E288" s="8" t="s">
        <v>195</v>
      </c>
      <c r="F288" s="8">
        <v>0.2</v>
      </c>
      <c r="G288" s="8" t="s">
        <v>28330</v>
      </c>
      <c r="H288" s="8" t="s">
        <v>27723</v>
      </c>
      <c r="I288" s="8"/>
    </row>
    <row r="289" spans="1:9" x14ac:dyDescent="0.3">
      <c r="A289" s="8">
        <v>287</v>
      </c>
      <c r="B289" s="8" t="s">
        <v>29254</v>
      </c>
      <c r="C289" s="8" t="s">
        <v>29255</v>
      </c>
      <c r="D289" s="8" t="s">
        <v>29256</v>
      </c>
      <c r="E289" s="8" t="s">
        <v>195</v>
      </c>
      <c r="F289" s="8">
        <v>0.4</v>
      </c>
      <c r="G289" s="8" t="s">
        <v>28330</v>
      </c>
      <c r="H289" s="8" t="s">
        <v>27723</v>
      </c>
      <c r="I289" s="8"/>
    </row>
    <row r="290" spans="1:9" x14ac:dyDescent="0.3">
      <c r="A290" s="8">
        <v>288</v>
      </c>
      <c r="B290" s="8" t="s">
        <v>28446</v>
      </c>
      <c r="C290" s="8" t="s">
        <v>1615</v>
      </c>
      <c r="D290" s="8" t="s">
        <v>29257</v>
      </c>
      <c r="E290" s="8" t="s">
        <v>195</v>
      </c>
      <c r="F290" s="8">
        <v>0.6</v>
      </c>
      <c r="G290" s="8" t="s">
        <v>28330</v>
      </c>
      <c r="H290" s="8" t="s">
        <v>27723</v>
      </c>
      <c r="I290" s="8"/>
    </row>
    <row r="291" spans="1:9" x14ac:dyDescent="0.3">
      <c r="A291" s="8">
        <v>289</v>
      </c>
      <c r="B291" s="8" t="s">
        <v>29258</v>
      </c>
      <c r="C291" s="8" t="s">
        <v>29259</v>
      </c>
      <c r="D291" s="8" t="s">
        <v>29260</v>
      </c>
      <c r="E291" s="8" t="s">
        <v>28884</v>
      </c>
      <c r="F291" s="8">
        <v>1.0900000000000001</v>
      </c>
      <c r="G291" s="8" t="s">
        <v>28330</v>
      </c>
      <c r="H291" s="8" t="s">
        <v>27723</v>
      </c>
      <c r="I291" s="8"/>
    </row>
    <row r="292" spans="1:9" x14ac:dyDescent="0.3">
      <c r="A292" s="8">
        <v>290</v>
      </c>
      <c r="B292" s="8" t="s">
        <v>29261</v>
      </c>
      <c r="C292" s="8" t="s">
        <v>29262</v>
      </c>
      <c r="D292" s="8" t="s">
        <v>29263</v>
      </c>
      <c r="E292" s="8" t="s">
        <v>195</v>
      </c>
      <c r="F292" s="8">
        <v>1.61</v>
      </c>
      <c r="G292" s="8" t="s">
        <v>28330</v>
      </c>
      <c r="H292" s="8" t="s">
        <v>27723</v>
      </c>
      <c r="I292" s="8"/>
    </row>
    <row r="293" spans="1:9" x14ac:dyDescent="0.3">
      <c r="A293" s="8">
        <v>291</v>
      </c>
      <c r="B293" s="8" t="s">
        <v>377</v>
      </c>
      <c r="C293" s="8" t="s">
        <v>38</v>
      </c>
      <c r="D293" s="8" t="s">
        <v>29264</v>
      </c>
      <c r="E293" s="8" t="s">
        <v>195</v>
      </c>
      <c r="F293" s="8">
        <v>0.4</v>
      </c>
      <c r="G293" s="8" t="s">
        <v>28330</v>
      </c>
      <c r="H293" s="8" t="s">
        <v>27723</v>
      </c>
      <c r="I293" s="8"/>
    </row>
    <row r="294" spans="1:9" x14ac:dyDescent="0.3">
      <c r="A294" s="8">
        <v>292</v>
      </c>
      <c r="B294" s="8" t="s">
        <v>29265</v>
      </c>
      <c r="C294" s="8" t="s">
        <v>230</v>
      </c>
      <c r="D294" s="8" t="s">
        <v>29266</v>
      </c>
      <c r="E294" s="8" t="s">
        <v>195</v>
      </c>
      <c r="F294" s="8">
        <v>0.4</v>
      </c>
      <c r="G294" s="8" t="s">
        <v>28330</v>
      </c>
      <c r="H294" s="8" t="s">
        <v>27723</v>
      </c>
      <c r="I294" s="8"/>
    </row>
    <row r="295" spans="1:9" x14ac:dyDescent="0.3">
      <c r="A295" s="8">
        <v>293</v>
      </c>
      <c r="B295" s="8" t="s">
        <v>7611</v>
      </c>
      <c r="C295" s="8" t="s">
        <v>74</v>
      </c>
      <c r="D295" s="8" t="s">
        <v>29196</v>
      </c>
      <c r="E295" s="8" t="s">
        <v>28884</v>
      </c>
      <c r="F295" s="8">
        <v>0.77</v>
      </c>
      <c r="G295" s="8" t="s">
        <v>28330</v>
      </c>
      <c r="H295" s="8" t="s">
        <v>27723</v>
      </c>
      <c r="I295" s="8"/>
    </row>
    <row r="296" spans="1:9" x14ac:dyDescent="0.3">
      <c r="A296" s="8">
        <v>294</v>
      </c>
      <c r="B296" s="8" t="s">
        <v>4094</v>
      </c>
      <c r="C296" s="8" t="s">
        <v>241</v>
      </c>
      <c r="D296" s="8" t="s">
        <v>29267</v>
      </c>
      <c r="E296" s="8" t="s">
        <v>28884</v>
      </c>
      <c r="F296" s="8">
        <v>1.86</v>
      </c>
      <c r="G296" s="8" t="s">
        <v>28330</v>
      </c>
      <c r="H296" s="8" t="s">
        <v>27723</v>
      </c>
      <c r="I296" s="8"/>
    </row>
    <row r="297" spans="1:9" x14ac:dyDescent="0.3">
      <c r="A297" s="8">
        <v>295</v>
      </c>
      <c r="B297" s="8" t="s">
        <v>448</v>
      </c>
      <c r="C297" s="8" t="s">
        <v>54</v>
      </c>
      <c r="D297" s="8" t="s">
        <v>29268</v>
      </c>
      <c r="E297" s="8" t="s">
        <v>195</v>
      </c>
      <c r="F297" s="8">
        <v>0.4</v>
      </c>
      <c r="G297" s="8" t="s">
        <v>28330</v>
      </c>
      <c r="H297" s="8" t="s">
        <v>27723</v>
      </c>
      <c r="I297" s="8"/>
    </row>
    <row r="298" spans="1:9" x14ac:dyDescent="0.3">
      <c r="A298" s="8">
        <v>296</v>
      </c>
      <c r="B298" s="8" t="s">
        <v>29269</v>
      </c>
      <c r="C298" s="8" t="s">
        <v>4094</v>
      </c>
      <c r="D298" s="8" t="s">
        <v>29270</v>
      </c>
      <c r="E298" s="8" t="s">
        <v>28884</v>
      </c>
      <c r="F298" s="8">
        <v>1.49</v>
      </c>
      <c r="G298" s="8" t="s">
        <v>28330</v>
      </c>
      <c r="H298" s="8" t="s">
        <v>27723</v>
      </c>
      <c r="I298" s="8"/>
    </row>
    <row r="299" spans="1:9" x14ac:dyDescent="0.3">
      <c r="A299" s="8">
        <v>297</v>
      </c>
      <c r="B299" s="8" t="s">
        <v>29271</v>
      </c>
      <c r="C299" s="8" t="s">
        <v>750</v>
      </c>
      <c r="D299" s="8" t="s">
        <v>29272</v>
      </c>
      <c r="E299" s="8" t="s">
        <v>195</v>
      </c>
      <c r="F299" s="8">
        <v>0.4</v>
      </c>
      <c r="G299" s="8" t="s">
        <v>28330</v>
      </c>
      <c r="H299" s="8" t="s">
        <v>27723</v>
      </c>
      <c r="I299" s="8"/>
    </row>
    <row r="300" spans="1:9" x14ac:dyDescent="0.3">
      <c r="A300" s="8">
        <v>298</v>
      </c>
      <c r="B300" s="8" t="s">
        <v>29273</v>
      </c>
      <c r="C300" s="8" t="s">
        <v>29274</v>
      </c>
      <c r="D300" s="8" t="s">
        <v>29275</v>
      </c>
      <c r="E300" s="8" t="s">
        <v>195</v>
      </c>
      <c r="F300" s="8">
        <v>0.4</v>
      </c>
      <c r="G300" s="8" t="s">
        <v>28330</v>
      </c>
      <c r="H300" s="8" t="s">
        <v>27723</v>
      </c>
      <c r="I300" s="8"/>
    </row>
    <row r="301" spans="1:9" x14ac:dyDescent="0.3">
      <c r="A301" s="8">
        <v>299</v>
      </c>
      <c r="B301" s="8" t="s">
        <v>29027</v>
      </c>
      <c r="C301" s="8" t="s">
        <v>59</v>
      </c>
      <c r="D301" s="8" t="s">
        <v>29267</v>
      </c>
      <c r="E301" s="8" t="s">
        <v>28884</v>
      </c>
      <c r="F301" s="8">
        <v>1.8</v>
      </c>
      <c r="G301" s="8" t="s">
        <v>28330</v>
      </c>
      <c r="H301" s="8" t="s">
        <v>27723</v>
      </c>
      <c r="I301" s="8"/>
    </row>
    <row r="302" spans="1:9" x14ac:dyDescent="0.3">
      <c r="A302" s="8">
        <v>300</v>
      </c>
      <c r="B302" s="8" t="s">
        <v>29276</v>
      </c>
      <c r="C302" s="8" t="s">
        <v>29277</v>
      </c>
      <c r="D302" s="8" t="s">
        <v>29278</v>
      </c>
      <c r="E302" s="8" t="s">
        <v>1656</v>
      </c>
      <c r="F302" s="8">
        <v>0.4</v>
      </c>
      <c r="G302" s="8" t="s">
        <v>28330</v>
      </c>
      <c r="H302" s="8" t="s">
        <v>27723</v>
      </c>
      <c r="I302" s="8"/>
    </row>
    <row r="303" spans="1:9" x14ac:dyDescent="0.3">
      <c r="A303" s="8">
        <v>301</v>
      </c>
      <c r="B303" s="8" t="s">
        <v>10436</v>
      </c>
      <c r="C303" s="8" t="s">
        <v>64</v>
      </c>
      <c r="D303" s="8" t="s">
        <v>29279</v>
      </c>
      <c r="E303" s="8" t="s">
        <v>903</v>
      </c>
      <c r="F303" s="8">
        <v>0.5</v>
      </c>
      <c r="G303" s="8" t="s">
        <v>28330</v>
      </c>
      <c r="H303" s="8" t="s">
        <v>27723</v>
      </c>
      <c r="I303" s="8"/>
    </row>
    <row r="304" spans="1:9" x14ac:dyDescent="0.3">
      <c r="A304" s="8">
        <v>302</v>
      </c>
      <c r="B304" s="8" t="s">
        <v>29280</v>
      </c>
      <c r="C304" s="8" t="s">
        <v>29281</v>
      </c>
      <c r="D304" s="8" t="s">
        <v>29282</v>
      </c>
      <c r="E304" s="8" t="s">
        <v>195</v>
      </c>
      <c r="F304" s="8">
        <v>0.2</v>
      </c>
      <c r="G304" s="8" t="s">
        <v>28330</v>
      </c>
      <c r="H304" s="8" t="s">
        <v>27723</v>
      </c>
      <c r="I304" s="8"/>
    </row>
    <row r="305" spans="1:9" x14ac:dyDescent="0.3">
      <c r="A305" s="8">
        <v>303</v>
      </c>
      <c r="B305" s="8" t="s">
        <v>29283</v>
      </c>
      <c r="C305" s="8" t="s">
        <v>241</v>
      </c>
      <c r="D305" s="8" t="s">
        <v>29284</v>
      </c>
      <c r="E305" s="8" t="s">
        <v>195</v>
      </c>
      <c r="F305" s="8">
        <v>0.4</v>
      </c>
      <c r="G305" s="8" t="s">
        <v>28330</v>
      </c>
      <c r="H305" s="8" t="s">
        <v>27723</v>
      </c>
      <c r="I305" s="8"/>
    </row>
    <row r="306" spans="1:9" x14ac:dyDescent="0.3">
      <c r="A306" s="8">
        <v>304</v>
      </c>
      <c r="B306" s="8" t="s">
        <v>19</v>
      </c>
      <c r="C306" s="8" t="s">
        <v>76</v>
      </c>
      <c r="D306" s="8" t="s">
        <v>29285</v>
      </c>
      <c r="E306" s="8" t="s">
        <v>28884</v>
      </c>
      <c r="F306" s="8">
        <v>0.68</v>
      </c>
      <c r="G306" s="8" t="s">
        <v>28330</v>
      </c>
      <c r="H306" s="8" t="s">
        <v>27723</v>
      </c>
      <c r="I306" s="8"/>
    </row>
    <row r="307" spans="1:9" x14ac:dyDescent="0.3">
      <c r="A307" s="8">
        <v>305</v>
      </c>
      <c r="B307" s="8" t="s">
        <v>29286</v>
      </c>
      <c r="C307" s="8" t="s">
        <v>732</v>
      </c>
      <c r="D307" s="8" t="s">
        <v>29287</v>
      </c>
      <c r="E307" s="8" t="s">
        <v>195</v>
      </c>
      <c r="F307" s="8">
        <v>0.2</v>
      </c>
      <c r="G307" s="8" t="s">
        <v>28330</v>
      </c>
      <c r="H307" s="8" t="s">
        <v>27723</v>
      </c>
      <c r="I307" s="8"/>
    </row>
    <row r="308" spans="1:9" x14ac:dyDescent="0.3">
      <c r="A308" s="8">
        <v>306</v>
      </c>
      <c r="B308" s="8" t="s">
        <v>29288</v>
      </c>
      <c r="C308" s="8" t="s">
        <v>101</v>
      </c>
      <c r="D308" s="8" t="s">
        <v>29289</v>
      </c>
      <c r="E308" s="8" t="s">
        <v>28884</v>
      </c>
      <c r="F308" s="8">
        <v>0.22</v>
      </c>
      <c r="G308" s="8" t="s">
        <v>28330</v>
      </c>
      <c r="H308" s="8" t="s">
        <v>27723</v>
      </c>
      <c r="I308" s="8"/>
    </row>
    <row r="309" spans="1:9" x14ac:dyDescent="0.3">
      <c r="A309" s="8">
        <v>307</v>
      </c>
      <c r="B309" s="8" t="s">
        <v>29290</v>
      </c>
      <c r="C309" s="8" t="s">
        <v>105</v>
      </c>
      <c r="D309" s="8" t="s">
        <v>29291</v>
      </c>
      <c r="E309" s="8" t="s">
        <v>195</v>
      </c>
      <c r="F309" s="8">
        <v>0.8</v>
      </c>
      <c r="G309" s="8" t="s">
        <v>28330</v>
      </c>
      <c r="H309" s="8" t="s">
        <v>27723</v>
      </c>
      <c r="I309" s="8"/>
    </row>
    <row r="310" spans="1:9" x14ac:dyDescent="0.3">
      <c r="A310" s="8">
        <v>308</v>
      </c>
      <c r="B310" s="8" t="s">
        <v>3035</v>
      </c>
      <c r="C310" s="8" t="s">
        <v>19</v>
      </c>
      <c r="D310" s="8" t="s">
        <v>29292</v>
      </c>
      <c r="E310" s="8" t="s">
        <v>28876</v>
      </c>
      <c r="F310" s="8">
        <v>0.4</v>
      </c>
      <c r="G310" s="8" t="s">
        <v>28330</v>
      </c>
      <c r="H310" s="8" t="s">
        <v>27723</v>
      </c>
      <c r="I310" s="8"/>
    </row>
    <row r="311" spans="1:9" x14ac:dyDescent="0.3">
      <c r="A311" s="8">
        <v>309</v>
      </c>
      <c r="B311" s="8" t="s">
        <v>29293</v>
      </c>
      <c r="C311" s="8" t="s">
        <v>64</v>
      </c>
      <c r="D311" s="8" t="s">
        <v>29294</v>
      </c>
      <c r="E311" s="8" t="s">
        <v>195</v>
      </c>
      <c r="F311" s="8">
        <v>0.48499999999999999</v>
      </c>
      <c r="G311" s="8" t="s">
        <v>28330</v>
      </c>
      <c r="H311" s="8" t="s">
        <v>27723</v>
      </c>
      <c r="I311" s="8"/>
    </row>
    <row r="312" spans="1:9" x14ac:dyDescent="0.3">
      <c r="A312" s="8">
        <v>310</v>
      </c>
      <c r="B312" s="8" t="s">
        <v>29295</v>
      </c>
      <c r="C312" s="8" t="s">
        <v>54</v>
      </c>
      <c r="D312" s="8" t="s">
        <v>29296</v>
      </c>
      <c r="E312" s="8" t="s">
        <v>195</v>
      </c>
      <c r="F312" s="8">
        <v>0.8</v>
      </c>
      <c r="G312" s="8" t="s">
        <v>28330</v>
      </c>
      <c r="H312" s="8" t="s">
        <v>27723</v>
      </c>
      <c r="I312" s="8"/>
    </row>
    <row r="313" spans="1:9" x14ac:dyDescent="0.3">
      <c r="A313" s="8">
        <v>311</v>
      </c>
      <c r="B313" s="8" t="s">
        <v>29297</v>
      </c>
      <c r="C313" s="8" t="s">
        <v>782</v>
      </c>
      <c r="D313" s="8" t="s">
        <v>29298</v>
      </c>
      <c r="E313" s="8" t="s">
        <v>195</v>
      </c>
      <c r="F313" s="8">
        <v>0.4</v>
      </c>
      <c r="G313" s="8" t="s">
        <v>28330</v>
      </c>
      <c r="H313" s="8" t="s">
        <v>27723</v>
      </c>
      <c r="I313" s="8"/>
    </row>
    <row r="314" spans="1:9" x14ac:dyDescent="0.3">
      <c r="A314" s="8">
        <v>312</v>
      </c>
      <c r="B314" s="8" t="s">
        <v>29299</v>
      </c>
      <c r="C314" s="8" t="s">
        <v>185</v>
      </c>
      <c r="D314" s="8" t="s">
        <v>29300</v>
      </c>
      <c r="E314" s="8" t="s">
        <v>28876</v>
      </c>
      <c r="F314" s="8">
        <v>2</v>
      </c>
      <c r="G314" s="8" t="s">
        <v>28330</v>
      </c>
      <c r="H314" s="8" t="s">
        <v>27723</v>
      </c>
      <c r="I314" s="8"/>
    </row>
    <row r="315" spans="1:9" x14ac:dyDescent="0.3">
      <c r="A315" s="8">
        <v>313</v>
      </c>
      <c r="B315" s="8" t="s">
        <v>29301</v>
      </c>
      <c r="C315" s="8" t="s">
        <v>29302</v>
      </c>
      <c r="D315" s="8" t="s">
        <v>29303</v>
      </c>
      <c r="E315" s="8" t="s">
        <v>195</v>
      </c>
      <c r="F315" s="8">
        <v>0.2</v>
      </c>
      <c r="G315" s="8" t="s">
        <v>28330</v>
      </c>
      <c r="H315" s="8" t="s">
        <v>27723</v>
      </c>
      <c r="I315" s="8"/>
    </row>
    <row r="316" spans="1:9" x14ac:dyDescent="0.3">
      <c r="A316" s="8">
        <v>314</v>
      </c>
      <c r="B316" s="8" t="s">
        <v>29304</v>
      </c>
      <c r="C316" s="8" t="s">
        <v>201</v>
      </c>
      <c r="D316" s="8" t="s">
        <v>29305</v>
      </c>
      <c r="E316" s="8" t="s">
        <v>28884</v>
      </c>
      <c r="F316" s="8">
        <v>2.1800000000000002</v>
      </c>
      <c r="G316" s="8" t="s">
        <v>28330</v>
      </c>
      <c r="H316" s="8" t="s">
        <v>27723</v>
      </c>
      <c r="I316" s="8"/>
    </row>
    <row r="317" spans="1:9" x14ac:dyDescent="0.3">
      <c r="A317" s="8">
        <v>315</v>
      </c>
      <c r="B317" s="8" t="s">
        <v>29306</v>
      </c>
      <c r="C317" s="8" t="s">
        <v>6602</v>
      </c>
      <c r="D317" s="8" t="s">
        <v>29307</v>
      </c>
      <c r="E317" s="8" t="s">
        <v>28884</v>
      </c>
      <c r="F317" s="8">
        <v>0.8</v>
      </c>
      <c r="G317" s="8" t="s">
        <v>28330</v>
      </c>
      <c r="H317" s="8" t="s">
        <v>27723</v>
      </c>
      <c r="I317" s="8"/>
    </row>
    <row r="318" spans="1:9" x14ac:dyDescent="0.3">
      <c r="A318" s="8">
        <v>316</v>
      </c>
      <c r="B318" s="8" t="s">
        <v>28858</v>
      </c>
      <c r="C318" s="8" t="s">
        <v>604</v>
      </c>
      <c r="D318" s="8" t="s">
        <v>29308</v>
      </c>
      <c r="E318" s="8" t="s">
        <v>195</v>
      </c>
      <c r="F318" s="8">
        <v>0.89</v>
      </c>
      <c r="G318" s="8" t="s">
        <v>28330</v>
      </c>
      <c r="H318" s="8" t="s">
        <v>27723</v>
      </c>
      <c r="I318" s="8"/>
    </row>
    <row r="319" spans="1:9" x14ac:dyDescent="0.3">
      <c r="A319" s="8">
        <v>317</v>
      </c>
      <c r="B319" s="8" t="s">
        <v>74</v>
      </c>
      <c r="C319" s="8" t="s">
        <v>76</v>
      </c>
      <c r="D319" s="8" t="s">
        <v>29309</v>
      </c>
      <c r="E319" s="8" t="s">
        <v>28884</v>
      </c>
      <c r="F319" s="8">
        <v>2.83</v>
      </c>
      <c r="G319" s="8" t="s">
        <v>28330</v>
      </c>
      <c r="H319" s="8" t="s">
        <v>27723</v>
      </c>
      <c r="I319" s="8"/>
    </row>
    <row r="320" spans="1:9" x14ac:dyDescent="0.3">
      <c r="A320" s="8">
        <v>318</v>
      </c>
      <c r="B320" s="8" t="s">
        <v>515</v>
      </c>
      <c r="C320" s="8" t="s">
        <v>76</v>
      </c>
      <c r="D320" s="8" t="s">
        <v>29310</v>
      </c>
      <c r="E320" s="8" t="s">
        <v>28884</v>
      </c>
      <c r="F320" s="8">
        <v>1.2</v>
      </c>
      <c r="G320" s="8" t="s">
        <v>28330</v>
      </c>
      <c r="H320" s="8" t="s">
        <v>27723</v>
      </c>
      <c r="I320" s="8"/>
    </row>
    <row r="321" spans="1:9" x14ac:dyDescent="0.3">
      <c r="A321" s="8">
        <v>319</v>
      </c>
      <c r="B321" s="8" t="s">
        <v>29311</v>
      </c>
      <c r="C321" s="8" t="s">
        <v>11411</v>
      </c>
      <c r="D321" s="8" t="s">
        <v>29312</v>
      </c>
      <c r="E321" s="8" t="s">
        <v>195</v>
      </c>
      <c r="F321" s="8">
        <v>0.24</v>
      </c>
      <c r="G321" s="8" t="s">
        <v>28330</v>
      </c>
      <c r="H321" s="8" t="s">
        <v>27723</v>
      </c>
      <c r="I321" s="8"/>
    </row>
    <row r="322" spans="1:9" x14ac:dyDescent="0.3">
      <c r="A322" s="8">
        <v>320</v>
      </c>
      <c r="B322" s="8" t="s">
        <v>4252</v>
      </c>
      <c r="C322" s="8" t="s">
        <v>145</v>
      </c>
      <c r="D322" s="8" t="s">
        <v>29313</v>
      </c>
      <c r="E322" s="8" t="s">
        <v>195</v>
      </c>
      <c r="F322" s="8">
        <v>0.2</v>
      </c>
      <c r="G322" s="8" t="s">
        <v>28330</v>
      </c>
      <c r="H322" s="8" t="s">
        <v>27723</v>
      </c>
      <c r="I322" s="8"/>
    </row>
    <row r="323" spans="1:9" x14ac:dyDescent="0.3">
      <c r="A323" s="8">
        <v>321</v>
      </c>
      <c r="B323" s="8" t="s">
        <v>3376</v>
      </c>
      <c r="C323" s="8" t="s">
        <v>59</v>
      </c>
      <c r="D323" s="8" t="s">
        <v>29314</v>
      </c>
      <c r="E323" s="8" t="s">
        <v>28884</v>
      </c>
      <c r="F323" s="8">
        <v>0.4</v>
      </c>
      <c r="G323" s="8" t="s">
        <v>28330</v>
      </c>
      <c r="H323" s="8" t="s">
        <v>27723</v>
      </c>
      <c r="I323" s="8"/>
    </row>
    <row r="324" spans="1:9" x14ac:dyDescent="0.3">
      <c r="A324" s="8">
        <v>322</v>
      </c>
      <c r="B324" s="8" t="s">
        <v>29315</v>
      </c>
      <c r="C324" s="8" t="s">
        <v>141</v>
      </c>
      <c r="D324" s="8" t="s">
        <v>29316</v>
      </c>
      <c r="E324" s="8" t="s">
        <v>195</v>
      </c>
      <c r="F324" s="8">
        <v>0.4</v>
      </c>
      <c r="G324" s="8" t="s">
        <v>28330</v>
      </c>
      <c r="H324" s="8" t="s">
        <v>27723</v>
      </c>
      <c r="I324" s="8"/>
    </row>
    <row r="325" spans="1:9" x14ac:dyDescent="0.3">
      <c r="A325" s="8">
        <v>323</v>
      </c>
      <c r="B325" s="8" t="s">
        <v>453</v>
      </c>
      <c r="C325" s="8" t="s">
        <v>438</v>
      </c>
      <c r="D325" s="8" t="s">
        <v>29317</v>
      </c>
      <c r="E325" s="8" t="s">
        <v>195</v>
      </c>
      <c r="F325" s="8">
        <v>0.4</v>
      </c>
      <c r="G325" s="8" t="s">
        <v>28330</v>
      </c>
      <c r="H325" s="8" t="s">
        <v>27723</v>
      </c>
      <c r="I325" s="8"/>
    </row>
    <row r="326" spans="1:9" x14ac:dyDescent="0.3">
      <c r="A326" s="8">
        <v>324</v>
      </c>
      <c r="B326" s="8" t="s">
        <v>29318</v>
      </c>
      <c r="C326" s="8" t="s">
        <v>732</v>
      </c>
      <c r="D326" s="8" t="s">
        <v>29319</v>
      </c>
      <c r="E326" s="8" t="s">
        <v>903</v>
      </c>
      <c r="F326" s="8">
        <v>1.6</v>
      </c>
      <c r="G326" s="8" t="s">
        <v>28330</v>
      </c>
      <c r="H326" s="8" t="s">
        <v>27723</v>
      </c>
      <c r="I326" s="8"/>
    </row>
    <row r="327" spans="1:9" x14ac:dyDescent="0.3">
      <c r="A327" s="8">
        <v>325</v>
      </c>
      <c r="B327" s="8" t="s">
        <v>4335</v>
      </c>
      <c r="C327" s="8" t="s">
        <v>8464</v>
      </c>
      <c r="D327" s="8" t="s">
        <v>29320</v>
      </c>
      <c r="E327" s="8" t="s">
        <v>195</v>
      </c>
      <c r="F327" s="8">
        <v>0.4</v>
      </c>
      <c r="G327" s="8" t="s">
        <v>28330</v>
      </c>
      <c r="H327" s="8" t="s">
        <v>27723</v>
      </c>
      <c r="I327" s="8"/>
    </row>
    <row r="328" spans="1:9" x14ac:dyDescent="0.3">
      <c r="A328" s="8">
        <v>326</v>
      </c>
      <c r="B328" s="8" t="s">
        <v>29321</v>
      </c>
      <c r="C328" s="8" t="s">
        <v>495</v>
      </c>
      <c r="D328" s="8" t="s">
        <v>29322</v>
      </c>
      <c r="E328" s="8" t="s">
        <v>28884</v>
      </c>
      <c r="F328" s="8">
        <v>0.7</v>
      </c>
      <c r="G328" s="8" t="s">
        <v>28330</v>
      </c>
      <c r="H328" s="8" t="s">
        <v>27723</v>
      </c>
      <c r="I328" s="8"/>
    </row>
    <row r="329" spans="1:9" x14ac:dyDescent="0.3">
      <c r="A329" s="8">
        <v>327</v>
      </c>
      <c r="B329" s="8" t="s">
        <v>29323</v>
      </c>
      <c r="C329" s="8" t="s">
        <v>250</v>
      </c>
      <c r="D329" s="8" t="s">
        <v>29324</v>
      </c>
      <c r="E329" s="8" t="s">
        <v>195</v>
      </c>
      <c r="F329" s="8">
        <v>0.6</v>
      </c>
      <c r="G329" s="8" t="s">
        <v>28330</v>
      </c>
      <c r="H329" s="8" t="s">
        <v>27723</v>
      </c>
      <c r="I329" s="8"/>
    </row>
    <row r="330" spans="1:9" x14ac:dyDescent="0.3">
      <c r="A330" s="8">
        <v>328</v>
      </c>
      <c r="B330" s="8" t="s">
        <v>139</v>
      </c>
      <c r="C330" s="8" t="s">
        <v>64</v>
      </c>
      <c r="D330" s="8" t="s">
        <v>29294</v>
      </c>
      <c r="E330" s="8" t="s">
        <v>195</v>
      </c>
      <c r="F330" s="8">
        <v>0.32</v>
      </c>
      <c r="G330" s="8" t="s">
        <v>28330</v>
      </c>
      <c r="H330" s="8" t="s">
        <v>27723</v>
      </c>
      <c r="I330" s="8"/>
    </row>
    <row r="331" spans="1:9" x14ac:dyDescent="0.3">
      <c r="A331" s="8">
        <v>329</v>
      </c>
      <c r="B331" s="8" t="s">
        <v>29325</v>
      </c>
      <c r="C331" s="8" t="s">
        <v>511</v>
      </c>
      <c r="D331" s="8" t="s">
        <v>29326</v>
      </c>
      <c r="E331" s="8" t="s">
        <v>903</v>
      </c>
      <c r="F331" s="8">
        <v>0.2</v>
      </c>
      <c r="G331" s="8" t="s">
        <v>28330</v>
      </c>
      <c r="H331" s="8" t="s">
        <v>27723</v>
      </c>
      <c r="I331" s="8"/>
    </row>
    <row r="332" spans="1:9" x14ac:dyDescent="0.3">
      <c r="A332" s="8">
        <v>330</v>
      </c>
      <c r="B332" s="8" t="s">
        <v>29327</v>
      </c>
      <c r="C332" s="8" t="s">
        <v>64</v>
      </c>
      <c r="D332" s="8" t="s">
        <v>29294</v>
      </c>
      <c r="E332" s="8" t="s">
        <v>195</v>
      </c>
      <c r="F332" s="8">
        <v>0.48499999999999999</v>
      </c>
      <c r="G332" s="8" t="s">
        <v>28330</v>
      </c>
      <c r="H332" s="8" t="s">
        <v>27723</v>
      </c>
      <c r="I332" s="8"/>
    </row>
    <row r="333" spans="1:9" x14ac:dyDescent="0.3">
      <c r="A333" s="8">
        <v>331</v>
      </c>
      <c r="B333" s="8" t="s">
        <v>29328</v>
      </c>
      <c r="C333" s="8" t="s">
        <v>9064</v>
      </c>
      <c r="D333" s="8" t="s">
        <v>28954</v>
      </c>
      <c r="E333" s="8" t="s">
        <v>28884</v>
      </c>
      <c r="F333" s="8">
        <v>0.4</v>
      </c>
      <c r="G333" s="8" t="s">
        <v>28330</v>
      </c>
      <c r="H333" s="8" t="s">
        <v>27723</v>
      </c>
      <c r="I333" s="8"/>
    </row>
    <row r="334" spans="1:9" x14ac:dyDescent="0.3">
      <c r="A334" s="8">
        <v>332</v>
      </c>
      <c r="B334" s="8" t="s">
        <v>29329</v>
      </c>
      <c r="C334" s="8" t="s">
        <v>28223</v>
      </c>
      <c r="D334" s="8" t="s">
        <v>29330</v>
      </c>
      <c r="E334" s="8" t="s">
        <v>195</v>
      </c>
      <c r="F334" s="8">
        <v>0.32</v>
      </c>
      <c r="G334" s="8" t="s">
        <v>28330</v>
      </c>
      <c r="H334" s="8" t="s">
        <v>27723</v>
      </c>
      <c r="I334" s="8"/>
    </row>
    <row r="335" spans="1:9" x14ac:dyDescent="0.3">
      <c r="A335" s="8">
        <v>333</v>
      </c>
      <c r="B335" s="8" t="s">
        <v>786</v>
      </c>
      <c r="C335" s="8" t="s">
        <v>29180</v>
      </c>
      <c r="D335" s="8" t="s">
        <v>29331</v>
      </c>
      <c r="E335" s="8" t="s">
        <v>195</v>
      </c>
      <c r="F335" s="8">
        <v>0.4</v>
      </c>
      <c r="G335" s="8" t="s">
        <v>28330</v>
      </c>
      <c r="H335" s="8" t="s">
        <v>27723</v>
      </c>
      <c r="I335" s="8"/>
    </row>
    <row r="336" spans="1:9" x14ac:dyDescent="0.3">
      <c r="A336" s="8">
        <v>334</v>
      </c>
      <c r="B336" s="8" t="s">
        <v>29332</v>
      </c>
      <c r="C336" s="8" t="s">
        <v>737</v>
      </c>
      <c r="D336" s="8" t="s">
        <v>29333</v>
      </c>
      <c r="E336" s="8" t="s">
        <v>28884</v>
      </c>
      <c r="F336" s="8">
        <v>0.6</v>
      </c>
      <c r="G336" s="8" t="s">
        <v>28330</v>
      </c>
      <c r="H336" s="8" t="s">
        <v>27723</v>
      </c>
      <c r="I336" s="8"/>
    </row>
    <row r="337" spans="1:9" x14ac:dyDescent="0.3">
      <c r="A337" s="8">
        <v>335</v>
      </c>
      <c r="B337" s="8" t="s">
        <v>596</v>
      </c>
      <c r="C337" s="8" t="s">
        <v>1038</v>
      </c>
      <c r="D337" s="8" t="s">
        <v>29298</v>
      </c>
      <c r="E337" s="8" t="s">
        <v>195</v>
      </c>
      <c r="F337" s="8">
        <v>0.4</v>
      </c>
      <c r="G337" s="8" t="s">
        <v>28330</v>
      </c>
      <c r="H337" s="8" t="s">
        <v>27723</v>
      </c>
      <c r="I337" s="8"/>
    </row>
    <row r="338" spans="1:9" x14ac:dyDescent="0.3">
      <c r="A338" s="8">
        <v>336</v>
      </c>
      <c r="B338" s="8" t="s">
        <v>29334</v>
      </c>
      <c r="C338" s="8" t="s">
        <v>29335</v>
      </c>
      <c r="D338" s="8" t="s">
        <v>29336</v>
      </c>
      <c r="E338" s="8" t="s">
        <v>28884</v>
      </c>
      <c r="F338" s="8">
        <v>1.6</v>
      </c>
      <c r="G338" s="8" t="s">
        <v>28330</v>
      </c>
      <c r="H338" s="8" t="s">
        <v>27723</v>
      </c>
      <c r="I338" s="8"/>
    </row>
    <row r="339" spans="1:9" x14ac:dyDescent="0.3">
      <c r="A339" s="8">
        <v>337</v>
      </c>
      <c r="B339" s="8" t="s">
        <v>1551</v>
      </c>
      <c r="C339" s="8" t="s">
        <v>823</v>
      </c>
      <c r="D339" s="8" t="s">
        <v>29337</v>
      </c>
      <c r="E339" s="8" t="s">
        <v>195</v>
      </c>
      <c r="F339" s="8">
        <v>0.2</v>
      </c>
      <c r="G339" s="8" t="s">
        <v>28330</v>
      </c>
      <c r="H339" s="8" t="s">
        <v>27723</v>
      </c>
      <c r="I339" s="8"/>
    </row>
    <row r="340" spans="1:9" x14ac:dyDescent="0.3">
      <c r="A340" s="8">
        <v>338</v>
      </c>
      <c r="B340" s="8" t="s">
        <v>166</v>
      </c>
      <c r="C340" s="8" t="s">
        <v>166</v>
      </c>
      <c r="D340" s="8" t="s">
        <v>29338</v>
      </c>
      <c r="E340" s="8" t="s">
        <v>28884</v>
      </c>
      <c r="F340" s="8">
        <v>0.4</v>
      </c>
      <c r="G340" s="8" t="s">
        <v>28330</v>
      </c>
      <c r="H340" s="8" t="s">
        <v>27723</v>
      </c>
      <c r="I340" s="8"/>
    </row>
    <row r="341" spans="1:9" x14ac:dyDescent="0.3">
      <c r="A341" s="8">
        <v>339</v>
      </c>
      <c r="B341" s="8" t="s">
        <v>141</v>
      </c>
      <c r="C341" s="8" t="s">
        <v>59</v>
      </c>
      <c r="D341" s="8" t="s">
        <v>29339</v>
      </c>
      <c r="E341" s="8" t="s">
        <v>195</v>
      </c>
      <c r="F341" s="8">
        <v>1</v>
      </c>
      <c r="G341" s="8" t="s">
        <v>28330</v>
      </c>
      <c r="H341" s="8" t="s">
        <v>27723</v>
      </c>
      <c r="I341" s="8"/>
    </row>
    <row r="342" spans="1:9" x14ac:dyDescent="0.3">
      <c r="A342" s="8">
        <v>340</v>
      </c>
      <c r="B342" s="8" t="s">
        <v>29328</v>
      </c>
      <c r="C342" s="8" t="s">
        <v>164</v>
      </c>
      <c r="D342" s="8" t="s">
        <v>28954</v>
      </c>
      <c r="E342" s="8" t="s">
        <v>28884</v>
      </c>
      <c r="F342" s="8">
        <v>0.36</v>
      </c>
      <c r="G342" s="8" t="s">
        <v>28330</v>
      </c>
      <c r="H342" s="8" t="s">
        <v>27723</v>
      </c>
      <c r="I342" s="8"/>
    </row>
    <row r="343" spans="1:9" x14ac:dyDescent="0.3">
      <c r="A343" s="8">
        <v>341</v>
      </c>
      <c r="B343" s="8" t="s">
        <v>141</v>
      </c>
      <c r="C343" s="8" t="s">
        <v>29340</v>
      </c>
      <c r="D343" s="8" t="s">
        <v>29341</v>
      </c>
      <c r="E343" s="8" t="s">
        <v>195</v>
      </c>
      <c r="F343" s="8">
        <v>1.21</v>
      </c>
      <c r="G343" s="8" t="s">
        <v>28330</v>
      </c>
      <c r="H343" s="8" t="s">
        <v>27723</v>
      </c>
      <c r="I343" s="8"/>
    </row>
    <row r="344" spans="1:9" x14ac:dyDescent="0.3">
      <c r="A344" s="8">
        <v>342</v>
      </c>
      <c r="B344" s="8" t="s">
        <v>29342</v>
      </c>
      <c r="C344" s="8" t="s">
        <v>2943</v>
      </c>
      <c r="D344" s="8" t="s">
        <v>28901</v>
      </c>
      <c r="E344" s="8" t="s">
        <v>28884</v>
      </c>
      <c r="F344" s="8">
        <v>0.4</v>
      </c>
      <c r="G344" s="8" t="s">
        <v>28330</v>
      </c>
      <c r="H344" s="8" t="s">
        <v>27723</v>
      </c>
      <c r="I344" s="8"/>
    </row>
    <row r="345" spans="1:9" x14ac:dyDescent="0.3">
      <c r="A345" s="8">
        <v>343</v>
      </c>
      <c r="B345" s="8" t="s">
        <v>29343</v>
      </c>
      <c r="C345" s="8" t="s">
        <v>29344</v>
      </c>
      <c r="D345" s="8" t="s">
        <v>29345</v>
      </c>
      <c r="E345" s="8" t="s">
        <v>28884</v>
      </c>
      <c r="F345" s="8">
        <v>0.2</v>
      </c>
      <c r="G345" s="8" t="s">
        <v>28330</v>
      </c>
      <c r="H345" s="8" t="s">
        <v>27723</v>
      </c>
      <c r="I345" s="8"/>
    </row>
    <row r="346" spans="1:9" x14ac:dyDescent="0.3">
      <c r="A346" s="8">
        <v>344</v>
      </c>
      <c r="B346" s="8" t="s">
        <v>29346</v>
      </c>
      <c r="C346" s="8" t="s">
        <v>9215</v>
      </c>
      <c r="D346" s="8" t="s">
        <v>29347</v>
      </c>
      <c r="E346" s="8" t="s">
        <v>195</v>
      </c>
      <c r="F346" s="8">
        <v>0.4</v>
      </c>
      <c r="G346" s="8" t="s">
        <v>28330</v>
      </c>
      <c r="H346" s="8" t="s">
        <v>27723</v>
      </c>
      <c r="I346" s="8"/>
    </row>
    <row r="347" spans="1:9" x14ac:dyDescent="0.3">
      <c r="A347" s="8">
        <v>345</v>
      </c>
      <c r="B347" s="8" t="s">
        <v>64</v>
      </c>
      <c r="C347" s="8" t="s">
        <v>90</v>
      </c>
      <c r="D347" s="8" t="s">
        <v>29348</v>
      </c>
      <c r="E347" s="8" t="s">
        <v>195</v>
      </c>
      <c r="F347" s="8">
        <v>0.4</v>
      </c>
      <c r="G347" s="8" t="s">
        <v>28330</v>
      </c>
      <c r="H347" s="8" t="s">
        <v>27723</v>
      </c>
      <c r="I347" s="8"/>
    </row>
    <row r="348" spans="1:9" x14ac:dyDescent="0.3">
      <c r="A348" s="8">
        <v>346</v>
      </c>
      <c r="B348" s="8" t="s">
        <v>29349</v>
      </c>
      <c r="C348" s="8" t="s">
        <v>64</v>
      </c>
      <c r="D348" s="8" t="s">
        <v>29350</v>
      </c>
      <c r="E348" s="8" t="s">
        <v>28884</v>
      </c>
      <c r="F348" s="8">
        <v>0.8</v>
      </c>
      <c r="G348" s="8" t="s">
        <v>28330</v>
      </c>
      <c r="H348" s="8" t="s">
        <v>27723</v>
      </c>
      <c r="I348" s="8"/>
    </row>
    <row r="349" spans="1:9" x14ac:dyDescent="0.3">
      <c r="A349" s="8">
        <v>347</v>
      </c>
      <c r="B349" s="8" t="s">
        <v>29351</v>
      </c>
      <c r="C349" s="8" t="s">
        <v>139</v>
      </c>
      <c r="D349" s="8" t="s">
        <v>29352</v>
      </c>
      <c r="E349" s="8" t="s">
        <v>195</v>
      </c>
      <c r="F349" s="8">
        <v>0.4</v>
      </c>
      <c r="G349" s="8" t="s">
        <v>28330</v>
      </c>
      <c r="H349" s="8" t="s">
        <v>27723</v>
      </c>
      <c r="I349" s="8"/>
    </row>
    <row r="350" spans="1:9" x14ac:dyDescent="0.3">
      <c r="A350" s="8">
        <v>348</v>
      </c>
      <c r="B350" s="8" t="s">
        <v>29353</v>
      </c>
      <c r="C350" s="8" t="s">
        <v>29081</v>
      </c>
      <c r="D350" s="8" t="s">
        <v>29354</v>
      </c>
      <c r="E350" s="8" t="s">
        <v>195</v>
      </c>
      <c r="F350" s="8">
        <v>0.4</v>
      </c>
      <c r="G350" s="8" t="s">
        <v>28330</v>
      </c>
      <c r="H350" s="8" t="s">
        <v>27723</v>
      </c>
      <c r="I350" s="8"/>
    </row>
    <row r="351" spans="1:9" x14ac:dyDescent="0.3">
      <c r="A351" s="8">
        <v>349</v>
      </c>
      <c r="B351" s="8" t="s">
        <v>3197</v>
      </c>
      <c r="C351" s="8" t="s">
        <v>205</v>
      </c>
      <c r="D351" s="8" t="s">
        <v>29355</v>
      </c>
      <c r="E351" s="8" t="s">
        <v>28884</v>
      </c>
      <c r="F351" s="8">
        <v>0.32</v>
      </c>
      <c r="G351" s="8" t="s">
        <v>28330</v>
      </c>
      <c r="H351" s="8" t="s">
        <v>27723</v>
      </c>
      <c r="I351" s="8"/>
    </row>
    <row r="352" spans="1:9" x14ac:dyDescent="0.3">
      <c r="A352" s="8">
        <v>350</v>
      </c>
      <c r="B352" s="8" t="s">
        <v>29356</v>
      </c>
      <c r="C352" s="8" t="s">
        <v>596</v>
      </c>
      <c r="D352" s="8" t="s">
        <v>29357</v>
      </c>
      <c r="E352" s="8" t="s">
        <v>195</v>
      </c>
      <c r="F352" s="8">
        <v>0.4</v>
      </c>
      <c r="G352" s="8" t="s">
        <v>28330</v>
      </c>
      <c r="H352" s="8" t="s">
        <v>27723</v>
      </c>
      <c r="I352" s="8"/>
    </row>
    <row r="353" spans="1:9" x14ac:dyDescent="0.3">
      <c r="A353" s="8">
        <v>351</v>
      </c>
      <c r="B353" s="8" t="s">
        <v>29358</v>
      </c>
      <c r="C353" s="8" t="s">
        <v>3147</v>
      </c>
      <c r="D353" s="8" t="s">
        <v>29359</v>
      </c>
      <c r="E353" s="8" t="s">
        <v>28884</v>
      </c>
      <c r="F353" s="8">
        <v>0.32</v>
      </c>
      <c r="G353" s="8" t="s">
        <v>28330</v>
      </c>
      <c r="H353" s="8" t="s">
        <v>27723</v>
      </c>
      <c r="I353" s="8"/>
    </row>
    <row r="354" spans="1:9" x14ac:dyDescent="0.3">
      <c r="A354" s="8">
        <v>352</v>
      </c>
      <c r="B354" s="8" t="s">
        <v>29360</v>
      </c>
      <c r="C354" s="8" t="s">
        <v>29281</v>
      </c>
      <c r="D354" s="8" t="s">
        <v>29361</v>
      </c>
      <c r="E354" s="8" t="s">
        <v>195</v>
      </c>
      <c r="F354" s="8">
        <v>0.2</v>
      </c>
      <c r="G354" s="8" t="s">
        <v>28330</v>
      </c>
      <c r="H354" s="8" t="s">
        <v>27723</v>
      </c>
      <c r="I354" s="8"/>
    </row>
    <row r="355" spans="1:9" x14ac:dyDescent="0.3">
      <c r="A355" s="8">
        <v>353</v>
      </c>
      <c r="B355" s="8" t="s">
        <v>185</v>
      </c>
      <c r="C355" s="8" t="s">
        <v>19</v>
      </c>
      <c r="D355" s="8" t="s">
        <v>29362</v>
      </c>
      <c r="E355" s="8" t="s">
        <v>903</v>
      </c>
      <c r="F355" s="8">
        <v>0.8</v>
      </c>
      <c r="G355" s="8" t="s">
        <v>28330</v>
      </c>
      <c r="H355" s="8" t="s">
        <v>27723</v>
      </c>
      <c r="I355" s="8"/>
    </row>
    <row r="356" spans="1:9" x14ac:dyDescent="0.3">
      <c r="A356" s="8">
        <v>354</v>
      </c>
      <c r="B356" s="8" t="s">
        <v>29363</v>
      </c>
      <c r="C356" s="8" t="s">
        <v>185</v>
      </c>
      <c r="D356" s="8" t="s">
        <v>29364</v>
      </c>
      <c r="E356" s="8" t="s">
        <v>28884</v>
      </c>
      <c r="F356" s="8">
        <v>0.4</v>
      </c>
      <c r="G356" s="8" t="s">
        <v>28330</v>
      </c>
      <c r="H356" s="8" t="s">
        <v>27723</v>
      </c>
      <c r="I356" s="8"/>
    </row>
    <row r="357" spans="1:9" x14ac:dyDescent="0.3">
      <c r="A357" s="8">
        <v>355</v>
      </c>
      <c r="B357" s="8" t="s">
        <v>230</v>
      </c>
      <c r="C357" s="8" t="s">
        <v>438</v>
      </c>
      <c r="D357" s="8" t="s">
        <v>29365</v>
      </c>
      <c r="E357" s="8" t="s">
        <v>28884</v>
      </c>
      <c r="F357" s="8">
        <v>0.4</v>
      </c>
      <c r="G357" s="8" t="s">
        <v>28330</v>
      </c>
      <c r="H357" s="8" t="s">
        <v>27723</v>
      </c>
      <c r="I357" s="8"/>
    </row>
    <row r="358" spans="1:9" x14ac:dyDescent="0.3">
      <c r="A358" s="8">
        <v>356</v>
      </c>
      <c r="B358" s="8" t="s">
        <v>3429</v>
      </c>
      <c r="C358" s="8" t="s">
        <v>29366</v>
      </c>
      <c r="D358" s="8" t="s">
        <v>29367</v>
      </c>
      <c r="E358" s="8" t="s">
        <v>28884</v>
      </c>
      <c r="F358" s="8">
        <v>1.2</v>
      </c>
      <c r="G358" s="8" t="s">
        <v>28330</v>
      </c>
      <c r="H358" s="8" t="s">
        <v>27723</v>
      </c>
      <c r="I358" s="8"/>
    </row>
    <row r="359" spans="1:9" x14ac:dyDescent="0.3">
      <c r="A359" s="8">
        <v>357</v>
      </c>
      <c r="B359" s="8" t="s">
        <v>29368</v>
      </c>
      <c r="C359" s="8" t="s">
        <v>2943</v>
      </c>
      <c r="D359" s="8" t="s">
        <v>29369</v>
      </c>
      <c r="E359" s="8" t="s">
        <v>195</v>
      </c>
      <c r="F359" s="8">
        <v>1.21</v>
      </c>
      <c r="G359" s="8" t="s">
        <v>28330</v>
      </c>
      <c r="H359" s="8" t="s">
        <v>27723</v>
      </c>
      <c r="I359" s="8"/>
    </row>
    <row r="360" spans="1:9" x14ac:dyDescent="0.3">
      <c r="A360" s="8">
        <v>358</v>
      </c>
      <c r="B360" s="8" t="s">
        <v>2408</v>
      </c>
      <c r="C360" s="8" t="s">
        <v>38</v>
      </c>
      <c r="D360" s="8" t="s">
        <v>29370</v>
      </c>
      <c r="E360" s="8" t="s">
        <v>195</v>
      </c>
      <c r="F360" s="8">
        <v>0.4</v>
      </c>
      <c r="G360" s="8" t="s">
        <v>28330</v>
      </c>
      <c r="H360" s="8" t="s">
        <v>27723</v>
      </c>
      <c r="I360" s="8"/>
    </row>
    <row r="361" spans="1:9" x14ac:dyDescent="0.3">
      <c r="A361" s="8">
        <v>359</v>
      </c>
      <c r="B361" s="8" t="s">
        <v>29371</v>
      </c>
      <c r="C361" s="8" t="s">
        <v>737</v>
      </c>
      <c r="D361" s="8" t="s">
        <v>29372</v>
      </c>
      <c r="E361" s="8" t="s">
        <v>195</v>
      </c>
      <c r="F361" s="8">
        <v>0.4</v>
      </c>
      <c r="G361" s="8" t="s">
        <v>28330</v>
      </c>
      <c r="H361" s="8" t="s">
        <v>27723</v>
      </c>
      <c r="I361" s="8"/>
    </row>
    <row r="362" spans="1:9" x14ac:dyDescent="0.3">
      <c r="A362" s="8">
        <v>360</v>
      </c>
      <c r="B362" s="8" t="s">
        <v>3249</v>
      </c>
      <c r="C362" s="8" t="s">
        <v>19</v>
      </c>
      <c r="D362" s="8" t="s">
        <v>29373</v>
      </c>
      <c r="E362" s="8" t="s">
        <v>28884</v>
      </c>
      <c r="F362" s="8">
        <v>0.6</v>
      </c>
      <c r="G362" s="8" t="s">
        <v>28330</v>
      </c>
      <c r="H362" s="8" t="s">
        <v>27723</v>
      </c>
      <c r="I362" s="8"/>
    </row>
    <row r="363" spans="1:9" x14ac:dyDescent="0.3">
      <c r="A363" s="8">
        <v>361</v>
      </c>
      <c r="B363" s="8" t="s">
        <v>4170</v>
      </c>
      <c r="C363" s="8" t="s">
        <v>453</v>
      </c>
      <c r="D363" s="8" t="s">
        <v>29374</v>
      </c>
      <c r="E363" s="8" t="s">
        <v>195</v>
      </c>
      <c r="F363" s="8">
        <v>0.48</v>
      </c>
      <c r="G363" s="8" t="s">
        <v>28330</v>
      </c>
      <c r="H363" s="8" t="s">
        <v>27723</v>
      </c>
      <c r="I363" s="8"/>
    </row>
    <row r="364" spans="1:9" x14ac:dyDescent="0.3">
      <c r="A364" s="8">
        <v>362</v>
      </c>
      <c r="B364" s="8" t="s">
        <v>29375</v>
      </c>
      <c r="C364" s="8" t="s">
        <v>54</v>
      </c>
      <c r="D364" s="8" t="s">
        <v>29376</v>
      </c>
      <c r="E364" s="8" t="s">
        <v>195</v>
      </c>
      <c r="F364" s="8">
        <v>0.7</v>
      </c>
      <c r="G364" s="8" t="s">
        <v>28330</v>
      </c>
      <c r="H364" s="8" t="s">
        <v>27723</v>
      </c>
      <c r="I364" s="8"/>
    </row>
    <row r="365" spans="1:9" x14ac:dyDescent="0.3">
      <c r="A365" s="8">
        <v>363</v>
      </c>
      <c r="B365" s="8" t="s">
        <v>29377</v>
      </c>
      <c r="C365" s="8" t="s">
        <v>1289</v>
      </c>
      <c r="D365" s="8" t="s">
        <v>29378</v>
      </c>
      <c r="E365" s="8" t="s">
        <v>195</v>
      </c>
      <c r="F365" s="8">
        <v>0.4</v>
      </c>
      <c r="G365" s="8" t="s">
        <v>28330</v>
      </c>
      <c r="H365" s="8" t="s">
        <v>27723</v>
      </c>
      <c r="I365" s="8"/>
    </row>
    <row r="366" spans="1:9" x14ac:dyDescent="0.3">
      <c r="A366" s="8">
        <v>364</v>
      </c>
      <c r="B366" s="8" t="s">
        <v>4787</v>
      </c>
      <c r="C366" s="8" t="s">
        <v>19</v>
      </c>
      <c r="D366" s="8" t="s">
        <v>29379</v>
      </c>
      <c r="E366" s="8" t="s">
        <v>195</v>
      </c>
      <c r="F366" s="8">
        <v>0.7</v>
      </c>
      <c r="G366" s="8" t="s">
        <v>28330</v>
      </c>
      <c r="H366" s="8" t="s">
        <v>27723</v>
      </c>
      <c r="I366" s="8"/>
    </row>
    <row r="367" spans="1:9" x14ac:dyDescent="0.3">
      <c r="A367" s="8">
        <v>365</v>
      </c>
      <c r="B367" s="8" t="s">
        <v>838</v>
      </c>
      <c r="C367" s="8" t="s">
        <v>241</v>
      </c>
      <c r="D367" s="8" t="s">
        <v>29380</v>
      </c>
      <c r="E367" s="8" t="s">
        <v>195</v>
      </c>
      <c r="F367" s="8">
        <v>0.56999999999999995</v>
      </c>
      <c r="G367" s="8" t="s">
        <v>28330</v>
      </c>
      <c r="H367" s="8" t="s">
        <v>27723</v>
      </c>
      <c r="I367" s="8"/>
    </row>
    <row r="368" spans="1:9" x14ac:dyDescent="0.3">
      <c r="A368" s="8">
        <v>366</v>
      </c>
      <c r="B368" s="8" t="s">
        <v>29381</v>
      </c>
      <c r="C368" s="8" t="s">
        <v>74</v>
      </c>
      <c r="D368" s="8" t="s">
        <v>29382</v>
      </c>
      <c r="E368" s="8" t="s">
        <v>28876</v>
      </c>
      <c r="F368" s="8">
        <v>1</v>
      </c>
      <c r="G368" s="8" t="s">
        <v>28330</v>
      </c>
      <c r="H368" s="8" t="s">
        <v>27723</v>
      </c>
      <c r="I368" s="8"/>
    </row>
    <row r="369" spans="1:9" x14ac:dyDescent="0.3">
      <c r="A369" s="8">
        <v>367</v>
      </c>
      <c r="B369" s="8" t="s">
        <v>29383</v>
      </c>
      <c r="C369" s="8" t="s">
        <v>96</v>
      </c>
      <c r="D369" s="8" t="s">
        <v>29384</v>
      </c>
      <c r="E369" s="8" t="s">
        <v>195</v>
      </c>
      <c r="F369" s="8">
        <v>0.5</v>
      </c>
      <c r="G369" s="8" t="s">
        <v>28330</v>
      </c>
      <c r="H369" s="8" t="s">
        <v>27723</v>
      </c>
      <c r="I369" s="8"/>
    </row>
    <row r="370" spans="1:9" x14ac:dyDescent="0.3">
      <c r="A370" s="8">
        <v>368</v>
      </c>
      <c r="B370" s="8" t="s">
        <v>29385</v>
      </c>
      <c r="C370" s="8" t="s">
        <v>29386</v>
      </c>
      <c r="D370" s="8" t="s">
        <v>29387</v>
      </c>
      <c r="E370" s="8" t="s">
        <v>195</v>
      </c>
      <c r="F370" s="8">
        <v>0.4</v>
      </c>
      <c r="G370" s="8" t="s">
        <v>28330</v>
      </c>
      <c r="H370" s="8" t="s">
        <v>27723</v>
      </c>
      <c r="I370" s="8"/>
    </row>
    <row r="371" spans="1:9" x14ac:dyDescent="0.3">
      <c r="A371" s="8">
        <v>369</v>
      </c>
      <c r="B371" s="8" t="s">
        <v>27935</v>
      </c>
      <c r="C371" s="8" t="s">
        <v>64</v>
      </c>
      <c r="D371" s="8" t="s">
        <v>29388</v>
      </c>
      <c r="E371" s="8" t="s">
        <v>195</v>
      </c>
      <c r="F371" s="8">
        <v>0.6</v>
      </c>
      <c r="G371" s="8" t="s">
        <v>28330</v>
      </c>
      <c r="H371" s="8" t="s">
        <v>27723</v>
      </c>
      <c r="I371" s="8"/>
    </row>
    <row r="372" spans="1:9" x14ac:dyDescent="0.3">
      <c r="A372" s="8">
        <v>370</v>
      </c>
      <c r="B372" s="8" t="s">
        <v>5109</v>
      </c>
      <c r="C372" s="8" t="s">
        <v>319</v>
      </c>
      <c r="D372" s="8" t="s">
        <v>29389</v>
      </c>
      <c r="E372" s="8" t="s">
        <v>195</v>
      </c>
      <c r="F372" s="8">
        <v>0.8</v>
      </c>
      <c r="G372" s="8" t="s">
        <v>28330</v>
      </c>
      <c r="H372" s="8" t="s">
        <v>27723</v>
      </c>
      <c r="I372" s="8"/>
    </row>
    <row r="373" spans="1:9" x14ac:dyDescent="0.3">
      <c r="A373" s="8">
        <v>371</v>
      </c>
      <c r="B373" s="8" t="s">
        <v>817</v>
      </c>
      <c r="C373" s="8" t="s">
        <v>720</v>
      </c>
      <c r="D373" s="8" t="s">
        <v>29390</v>
      </c>
      <c r="E373" s="8" t="s">
        <v>195</v>
      </c>
      <c r="F373" s="8">
        <v>0.42</v>
      </c>
      <c r="G373" s="8" t="s">
        <v>28330</v>
      </c>
      <c r="H373" s="8" t="s">
        <v>27723</v>
      </c>
      <c r="I373" s="8"/>
    </row>
    <row r="374" spans="1:9" x14ac:dyDescent="0.3">
      <c r="A374" s="8">
        <v>372</v>
      </c>
      <c r="B374" s="8" t="s">
        <v>855</v>
      </c>
      <c r="C374" s="8" t="s">
        <v>362</v>
      </c>
      <c r="D374" s="8" t="s">
        <v>29391</v>
      </c>
      <c r="E374" s="8" t="s">
        <v>195</v>
      </c>
      <c r="F374" s="8">
        <v>1.21</v>
      </c>
      <c r="G374" s="8" t="s">
        <v>28330</v>
      </c>
      <c r="H374" s="8" t="s">
        <v>27723</v>
      </c>
      <c r="I374" s="8"/>
    </row>
    <row r="375" spans="1:9" x14ac:dyDescent="0.3">
      <c r="A375" s="8">
        <v>373</v>
      </c>
      <c r="B375" s="8" t="s">
        <v>767</v>
      </c>
      <c r="C375" s="8" t="s">
        <v>29392</v>
      </c>
      <c r="D375" s="8" t="s">
        <v>29232</v>
      </c>
      <c r="E375" s="8" t="s">
        <v>195</v>
      </c>
      <c r="F375" s="8">
        <v>0.4</v>
      </c>
      <c r="G375" s="8" t="s">
        <v>28330</v>
      </c>
      <c r="H375" s="8" t="s">
        <v>27723</v>
      </c>
      <c r="I375" s="8"/>
    </row>
    <row r="376" spans="1:9" x14ac:dyDescent="0.3">
      <c r="A376" s="8">
        <v>374</v>
      </c>
      <c r="B376" s="8" t="s">
        <v>6187</v>
      </c>
      <c r="C376" s="8" t="s">
        <v>3648</v>
      </c>
      <c r="D376" s="8" t="s">
        <v>29393</v>
      </c>
      <c r="E376" s="8" t="s">
        <v>195</v>
      </c>
      <c r="F376" s="8">
        <v>1.61</v>
      </c>
      <c r="G376" s="8" t="s">
        <v>28330</v>
      </c>
      <c r="H376" s="8" t="s">
        <v>27723</v>
      </c>
      <c r="I376" s="8"/>
    </row>
    <row r="377" spans="1:9" x14ac:dyDescent="0.3">
      <c r="A377" s="8">
        <v>375</v>
      </c>
      <c r="B377" s="8" t="s">
        <v>798</v>
      </c>
      <c r="C377" s="8" t="s">
        <v>4137</v>
      </c>
      <c r="D377" s="8" t="s">
        <v>29394</v>
      </c>
      <c r="E377" s="8" t="s">
        <v>195</v>
      </c>
      <c r="F377" s="8">
        <v>0.24</v>
      </c>
      <c r="G377" s="8" t="s">
        <v>28330</v>
      </c>
      <c r="H377" s="8" t="s">
        <v>27723</v>
      </c>
      <c r="I377" s="8"/>
    </row>
    <row r="378" spans="1:9" x14ac:dyDescent="0.3">
      <c r="A378" s="8">
        <v>376</v>
      </c>
      <c r="B378" s="8" t="s">
        <v>29395</v>
      </c>
      <c r="C378" s="8" t="s">
        <v>162</v>
      </c>
      <c r="D378" s="8" t="s">
        <v>29396</v>
      </c>
      <c r="E378" s="8" t="s">
        <v>195</v>
      </c>
      <c r="F378" s="8">
        <v>0.6</v>
      </c>
      <c r="G378" s="8" t="s">
        <v>28330</v>
      </c>
      <c r="H378" s="8" t="s">
        <v>27723</v>
      </c>
      <c r="I378" s="8"/>
    </row>
    <row r="379" spans="1:9" x14ac:dyDescent="0.3">
      <c r="A379" s="8">
        <v>377</v>
      </c>
      <c r="B379" s="8" t="s">
        <v>205</v>
      </c>
      <c r="C379" s="8" t="s">
        <v>29392</v>
      </c>
      <c r="D379" s="8" t="s">
        <v>29203</v>
      </c>
      <c r="E379" s="8" t="s">
        <v>195</v>
      </c>
      <c r="F379" s="8">
        <v>0.8</v>
      </c>
      <c r="G379" s="8" t="s">
        <v>28330</v>
      </c>
      <c r="H379" s="8" t="s">
        <v>27723</v>
      </c>
      <c r="I379" s="8"/>
    </row>
    <row r="380" spans="1:9" x14ac:dyDescent="0.3">
      <c r="A380" s="8">
        <v>378</v>
      </c>
      <c r="B380" s="8" t="s">
        <v>29397</v>
      </c>
      <c r="C380" s="8" t="s">
        <v>29398</v>
      </c>
      <c r="D380" s="8" t="s">
        <v>29399</v>
      </c>
      <c r="E380" s="8" t="s">
        <v>195</v>
      </c>
      <c r="F380" s="8">
        <v>0.6</v>
      </c>
      <c r="G380" s="8" t="s">
        <v>28330</v>
      </c>
      <c r="H380" s="8" t="s">
        <v>27723</v>
      </c>
      <c r="I380" s="8"/>
    </row>
    <row r="381" spans="1:9" x14ac:dyDescent="0.3">
      <c r="A381" s="8">
        <v>379</v>
      </c>
      <c r="B381" s="8" t="s">
        <v>11228</v>
      </c>
      <c r="C381" s="8" t="s">
        <v>96</v>
      </c>
      <c r="D381" s="8" t="s">
        <v>29400</v>
      </c>
      <c r="E381" s="8" t="s">
        <v>195</v>
      </c>
      <c r="F381" s="8">
        <v>0.6</v>
      </c>
      <c r="G381" s="8" t="s">
        <v>28330</v>
      </c>
      <c r="H381" s="8" t="s">
        <v>27723</v>
      </c>
      <c r="I381" s="8"/>
    </row>
    <row r="382" spans="1:9" x14ac:dyDescent="0.3">
      <c r="A382" s="8">
        <v>380</v>
      </c>
      <c r="B382" s="8" t="s">
        <v>732</v>
      </c>
      <c r="C382" s="8" t="s">
        <v>101</v>
      </c>
      <c r="D382" s="8" t="s">
        <v>29401</v>
      </c>
      <c r="E382" s="8" t="s">
        <v>195</v>
      </c>
      <c r="F382" s="8">
        <v>0.8</v>
      </c>
      <c r="G382" s="8" t="s">
        <v>28330</v>
      </c>
      <c r="H382" s="8" t="s">
        <v>27723</v>
      </c>
      <c r="I382" s="8"/>
    </row>
    <row r="383" spans="1:9" x14ac:dyDescent="0.3">
      <c r="A383" s="8">
        <v>381</v>
      </c>
      <c r="B383" s="8" t="s">
        <v>29402</v>
      </c>
      <c r="C383" s="8" t="s">
        <v>116</v>
      </c>
      <c r="D383" s="8" t="s">
        <v>29403</v>
      </c>
      <c r="E383" s="8" t="s">
        <v>195</v>
      </c>
      <c r="F383" s="8">
        <v>1</v>
      </c>
      <c r="G383" s="8" t="s">
        <v>28330</v>
      </c>
      <c r="H383" s="8" t="s">
        <v>27723</v>
      </c>
      <c r="I383" s="8"/>
    </row>
    <row r="384" spans="1:9" x14ac:dyDescent="0.3">
      <c r="A384" s="8">
        <v>382</v>
      </c>
      <c r="B384" s="8" t="s">
        <v>29404</v>
      </c>
      <c r="C384" s="8" t="s">
        <v>596</v>
      </c>
      <c r="D384" s="8" t="s">
        <v>29405</v>
      </c>
      <c r="E384" s="8" t="s">
        <v>28876</v>
      </c>
      <c r="F384" s="8">
        <v>1</v>
      </c>
      <c r="G384" s="8" t="s">
        <v>28330</v>
      </c>
      <c r="H384" s="8" t="s">
        <v>27723</v>
      </c>
      <c r="I384" s="8"/>
    </row>
    <row r="385" spans="1:9" x14ac:dyDescent="0.3">
      <c r="A385" s="8">
        <v>383</v>
      </c>
      <c r="B385" s="8" t="s">
        <v>6852</v>
      </c>
      <c r="C385" s="8" t="s">
        <v>4778</v>
      </c>
      <c r="D385" s="8" t="s">
        <v>29406</v>
      </c>
      <c r="E385" s="8" t="s">
        <v>195</v>
      </c>
      <c r="F385" s="8">
        <v>0.8</v>
      </c>
      <c r="G385" s="8" t="s">
        <v>28330</v>
      </c>
      <c r="H385" s="8" t="s">
        <v>27723</v>
      </c>
      <c r="I385" s="8"/>
    </row>
    <row r="386" spans="1:9" x14ac:dyDescent="0.3">
      <c r="A386" s="8">
        <v>384</v>
      </c>
      <c r="B386" s="8" t="s">
        <v>29407</v>
      </c>
      <c r="C386" s="8" t="s">
        <v>820</v>
      </c>
      <c r="D386" s="8" t="s">
        <v>29408</v>
      </c>
      <c r="E386" s="8" t="s">
        <v>195</v>
      </c>
      <c r="F386" s="8">
        <v>0.18</v>
      </c>
      <c r="G386" s="8" t="s">
        <v>28330</v>
      </c>
      <c r="H386" s="8" t="s">
        <v>27723</v>
      </c>
      <c r="I386" s="8"/>
    </row>
    <row r="387" spans="1:9" x14ac:dyDescent="0.3">
      <c r="A387" s="8">
        <v>385</v>
      </c>
      <c r="B387" s="8" t="s">
        <v>29409</v>
      </c>
      <c r="C387" s="8" t="s">
        <v>56</v>
      </c>
      <c r="D387" s="8" t="s">
        <v>29410</v>
      </c>
      <c r="E387" s="8" t="s">
        <v>195</v>
      </c>
      <c r="F387" s="8">
        <v>0.8</v>
      </c>
      <c r="G387" s="8" t="s">
        <v>28330</v>
      </c>
      <c r="H387" s="8" t="s">
        <v>27723</v>
      </c>
      <c r="I387" s="8"/>
    </row>
    <row r="388" spans="1:9" x14ac:dyDescent="0.3">
      <c r="A388" s="8">
        <v>386</v>
      </c>
      <c r="B388" s="8" t="s">
        <v>29411</v>
      </c>
      <c r="C388" s="8" t="s">
        <v>400</v>
      </c>
      <c r="D388" s="8" t="s">
        <v>29412</v>
      </c>
      <c r="E388" s="8" t="s">
        <v>1656</v>
      </c>
      <c r="F388" s="8">
        <v>0.8</v>
      </c>
      <c r="G388" s="8" t="s">
        <v>28330</v>
      </c>
      <c r="H388" s="8" t="s">
        <v>27723</v>
      </c>
      <c r="I388" s="8"/>
    </row>
    <row r="389" spans="1:9" x14ac:dyDescent="0.3">
      <c r="A389" s="8">
        <v>387</v>
      </c>
      <c r="B389" s="8" t="s">
        <v>29413</v>
      </c>
      <c r="C389" s="8" t="s">
        <v>3750</v>
      </c>
      <c r="D389" s="8" t="s">
        <v>29414</v>
      </c>
      <c r="E389" s="8" t="s">
        <v>195</v>
      </c>
      <c r="F389" s="8">
        <v>0.4</v>
      </c>
      <c r="G389" s="8" t="s">
        <v>28330</v>
      </c>
      <c r="H389" s="8" t="s">
        <v>27723</v>
      </c>
      <c r="I389" s="8"/>
    </row>
    <row r="390" spans="1:9" x14ac:dyDescent="0.3">
      <c r="A390" s="8">
        <v>388</v>
      </c>
      <c r="B390" s="8" t="s">
        <v>29415</v>
      </c>
      <c r="C390" s="8" t="s">
        <v>90</v>
      </c>
      <c r="D390" s="8" t="s">
        <v>29416</v>
      </c>
      <c r="E390" s="8" t="s">
        <v>28884</v>
      </c>
      <c r="F390" s="8">
        <v>0.4</v>
      </c>
      <c r="G390" s="8" t="s">
        <v>28330</v>
      </c>
      <c r="H390" s="8" t="s">
        <v>27723</v>
      </c>
      <c r="I390" s="8"/>
    </row>
    <row r="391" spans="1:9" x14ac:dyDescent="0.3">
      <c r="A391" s="8">
        <v>389</v>
      </c>
      <c r="B391" s="8" t="s">
        <v>791</v>
      </c>
      <c r="C391" s="8" t="s">
        <v>38</v>
      </c>
      <c r="D391" s="8" t="s">
        <v>29417</v>
      </c>
      <c r="E391" s="8" t="s">
        <v>195</v>
      </c>
      <c r="F391" s="8">
        <v>2.4289999999999998</v>
      </c>
      <c r="G391" s="8" t="s">
        <v>28330</v>
      </c>
      <c r="H391" s="8" t="s">
        <v>27723</v>
      </c>
      <c r="I391" s="8"/>
    </row>
    <row r="392" spans="1:9" x14ac:dyDescent="0.3">
      <c r="A392" s="8">
        <v>390</v>
      </c>
      <c r="B392" s="8" t="s">
        <v>29418</v>
      </c>
      <c r="C392" s="8" t="s">
        <v>732</v>
      </c>
      <c r="D392" s="8" t="s">
        <v>29419</v>
      </c>
      <c r="E392" s="8" t="s">
        <v>195</v>
      </c>
      <c r="F392" s="8">
        <v>0.64</v>
      </c>
      <c r="G392" s="8" t="s">
        <v>28330</v>
      </c>
      <c r="H392" s="8" t="s">
        <v>27723</v>
      </c>
      <c r="I392" s="8"/>
    </row>
    <row r="393" spans="1:9" x14ac:dyDescent="0.3">
      <c r="A393" s="8">
        <v>391</v>
      </c>
      <c r="B393" s="8" t="s">
        <v>29420</v>
      </c>
      <c r="C393" s="8" t="s">
        <v>400</v>
      </c>
      <c r="D393" s="8" t="s">
        <v>29412</v>
      </c>
      <c r="E393" s="8" t="s">
        <v>1656</v>
      </c>
      <c r="F393" s="8">
        <v>0.4</v>
      </c>
      <c r="G393" s="8" t="s">
        <v>28330</v>
      </c>
      <c r="H393" s="8" t="s">
        <v>27723</v>
      </c>
      <c r="I393" s="8"/>
    </row>
    <row r="394" spans="1:9" x14ac:dyDescent="0.3">
      <c r="A394" s="8">
        <v>392</v>
      </c>
      <c r="B394" s="8" t="s">
        <v>29421</v>
      </c>
      <c r="C394" s="8" t="s">
        <v>29422</v>
      </c>
      <c r="D394" s="8" t="s">
        <v>29423</v>
      </c>
      <c r="E394" s="8" t="s">
        <v>195</v>
      </c>
      <c r="F394" s="8">
        <v>1.42</v>
      </c>
      <c r="G394" s="8" t="s">
        <v>28330</v>
      </c>
      <c r="H394" s="8" t="s">
        <v>27723</v>
      </c>
      <c r="I394" s="8"/>
    </row>
    <row r="395" spans="1:9" x14ac:dyDescent="0.3">
      <c r="A395" s="8">
        <v>393</v>
      </c>
      <c r="B395" s="8" t="s">
        <v>3077</v>
      </c>
      <c r="C395" s="8" t="s">
        <v>820</v>
      </c>
      <c r="D395" s="8" t="s">
        <v>29399</v>
      </c>
      <c r="E395" s="8" t="s">
        <v>195</v>
      </c>
      <c r="F395" s="8">
        <v>0.4</v>
      </c>
      <c r="G395" s="8" t="s">
        <v>28330</v>
      </c>
      <c r="H395" s="8" t="s">
        <v>27723</v>
      </c>
      <c r="I395" s="8"/>
    </row>
    <row r="396" spans="1:9" x14ac:dyDescent="0.3">
      <c r="A396" s="8">
        <v>394</v>
      </c>
      <c r="B396" s="8" t="s">
        <v>29424</v>
      </c>
      <c r="C396" s="8" t="s">
        <v>105</v>
      </c>
      <c r="D396" s="8" t="s">
        <v>29425</v>
      </c>
      <c r="E396" s="8" t="s">
        <v>195</v>
      </c>
      <c r="F396" s="8">
        <v>1</v>
      </c>
      <c r="G396" s="8" t="s">
        <v>28330</v>
      </c>
      <c r="H396" s="8" t="s">
        <v>27723</v>
      </c>
      <c r="I396" s="8"/>
    </row>
    <row r="397" spans="1:9" x14ac:dyDescent="0.3">
      <c r="A397" s="8">
        <v>395</v>
      </c>
      <c r="B397" s="8" t="s">
        <v>29426</v>
      </c>
      <c r="C397" s="8" t="s">
        <v>29281</v>
      </c>
      <c r="D397" s="8" t="s">
        <v>29427</v>
      </c>
      <c r="E397" s="8" t="s">
        <v>195</v>
      </c>
      <c r="F397" s="8">
        <v>0.2</v>
      </c>
      <c r="G397" s="8" t="s">
        <v>28330</v>
      </c>
      <c r="H397" s="8" t="s">
        <v>27723</v>
      </c>
      <c r="I397" s="8"/>
    </row>
    <row r="398" spans="1:9" x14ac:dyDescent="0.3">
      <c r="A398" s="8">
        <v>396</v>
      </c>
      <c r="B398" s="8" t="s">
        <v>3731</v>
      </c>
      <c r="C398" s="8" t="s">
        <v>245</v>
      </c>
      <c r="D398" s="8" t="s">
        <v>29250</v>
      </c>
      <c r="E398" s="8" t="s">
        <v>195</v>
      </c>
      <c r="F398" s="8">
        <v>0.35</v>
      </c>
      <c r="G398" s="8" t="s">
        <v>28330</v>
      </c>
      <c r="H398" s="8" t="s">
        <v>27723</v>
      </c>
      <c r="I398" s="8"/>
    </row>
    <row r="399" spans="1:9" x14ac:dyDescent="0.3">
      <c r="A399" s="8">
        <v>397</v>
      </c>
      <c r="B399" s="8" t="s">
        <v>29428</v>
      </c>
      <c r="C399" s="8" t="s">
        <v>105</v>
      </c>
      <c r="D399" s="8" t="s">
        <v>29429</v>
      </c>
      <c r="E399" s="8" t="s">
        <v>28884</v>
      </c>
      <c r="F399" s="8">
        <v>0.4</v>
      </c>
      <c r="G399" s="8" t="s">
        <v>28330</v>
      </c>
      <c r="H399" s="8" t="s">
        <v>27723</v>
      </c>
      <c r="I399" s="8"/>
    </row>
    <row r="400" spans="1:9" x14ac:dyDescent="0.3">
      <c r="A400" s="8">
        <v>398</v>
      </c>
      <c r="B400" s="8" t="s">
        <v>27959</v>
      </c>
      <c r="C400" s="8" t="s">
        <v>11850</v>
      </c>
      <c r="D400" s="8" t="s">
        <v>29430</v>
      </c>
      <c r="E400" s="8" t="s">
        <v>195</v>
      </c>
      <c r="F400" s="8">
        <v>0.4</v>
      </c>
      <c r="G400" s="8" t="s">
        <v>28330</v>
      </c>
      <c r="H400" s="8" t="s">
        <v>27723</v>
      </c>
      <c r="I400" s="8"/>
    </row>
    <row r="401" spans="1:9" x14ac:dyDescent="0.3">
      <c r="A401" s="8">
        <v>399</v>
      </c>
      <c r="B401" s="8" t="s">
        <v>54</v>
      </c>
      <c r="C401" s="8" t="s">
        <v>241</v>
      </c>
      <c r="D401" s="8" t="s">
        <v>29431</v>
      </c>
      <c r="E401" s="8" t="s">
        <v>195</v>
      </c>
      <c r="F401" s="8">
        <v>0.4</v>
      </c>
      <c r="G401" s="8" t="s">
        <v>28330</v>
      </c>
      <c r="H401" s="8" t="s">
        <v>27723</v>
      </c>
      <c r="I401" s="8"/>
    </row>
    <row r="402" spans="1:9" x14ac:dyDescent="0.3">
      <c r="A402" s="8">
        <v>400</v>
      </c>
      <c r="B402" s="8" t="s">
        <v>4448</v>
      </c>
      <c r="C402" s="8" t="s">
        <v>59</v>
      </c>
      <c r="D402" s="8" t="s">
        <v>29432</v>
      </c>
      <c r="E402" s="8" t="s">
        <v>195</v>
      </c>
      <c r="F402" s="8">
        <v>0.6</v>
      </c>
      <c r="G402" s="8" t="s">
        <v>28330</v>
      </c>
      <c r="H402" s="8" t="s">
        <v>27723</v>
      </c>
      <c r="I402" s="8"/>
    </row>
    <row r="403" spans="1:9" x14ac:dyDescent="0.3">
      <c r="A403" s="8">
        <v>401</v>
      </c>
      <c r="B403" s="8" t="s">
        <v>7026</v>
      </c>
      <c r="C403" s="8" t="s">
        <v>28242</v>
      </c>
      <c r="D403" s="8" t="s">
        <v>29433</v>
      </c>
      <c r="E403" s="8" t="s">
        <v>195</v>
      </c>
      <c r="F403" s="8">
        <v>0.4</v>
      </c>
      <c r="G403" s="8" t="s">
        <v>28330</v>
      </c>
      <c r="H403" s="8" t="s">
        <v>27723</v>
      </c>
      <c r="I403" s="8"/>
    </row>
    <row r="404" spans="1:9" x14ac:dyDescent="0.3">
      <c r="A404" s="8">
        <v>402</v>
      </c>
      <c r="B404" s="8" t="s">
        <v>29434</v>
      </c>
      <c r="C404" s="8" t="s">
        <v>448</v>
      </c>
      <c r="D404" s="8" t="s">
        <v>29435</v>
      </c>
      <c r="E404" s="8" t="s">
        <v>195</v>
      </c>
      <c r="F404" s="8">
        <v>0.2</v>
      </c>
      <c r="G404" s="8" t="s">
        <v>28330</v>
      </c>
      <c r="H404" s="8" t="s">
        <v>27723</v>
      </c>
      <c r="I404" s="8"/>
    </row>
    <row r="405" spans="1:9" x14ac:dyDescent="0.3">
      <c r="A405" s="8">
        <v>403</v>
      </c>
      <c r="B405" s="8" t="s">
        <v>29436</v>
      </c>
      <c r="C405" s="8" t="s">
        <v>515</v>
      </c>
      <c r="D405" s="8" t="s">
        <v>29437</v>
      </c>
      <c r="E405" s="8" t="s">
        <v>28884</v>
      </c>
      <c r="F405" s="8">
        <v>2</v>
      </c>
      <c r="G405" s="8" t="s">
        <v>28330</v>
      </c>
      <c r="H405" s="8" t="s">
        <v>27723</v>
      </c>
      <c r="I405" s="8"/>
    </row>
    <row r="406" spans="1:9" x14ac:dyDescent="0.3">
      <c r="A406" s="8">
        <v>404</v>
      </c>
      <c r="B406" s="8" t="s">
        <v>29438</v>
      </c>
      <c r="C406" s="8" t="s">
        <v>4094</v>
      </c>
      <c r="D406" s="8" t="s">
        <v>29439</v>
      </c>
      <c r="E406" s="8" t="s">
        <v>28884</v>
      </c>
      <c r="F406" s="8">
        <v>0.8</v>
      </c>
      <c r="G406" s="8" t="s">
        <v>28330</v>
      </c>
      <c r="H406" s="8" t="s">
        <v>27723</v>
      </c>
      <c r="I406" s="8"/>
    </row>
    <row r="407" spans="1:9" x14ac:dyDescent="0.3">
      <c r="A407" s="8">
        <v>405</v>
      </c>
      <c r="B407" s="8" t="s">
        <v>5992</v>
      </c>
      <c r="C407" s="8" t="s">
        <v>74</v>
      </c>
      <c r="D407" s="8" t="s">
        <v>29440</v>
      </c>
      <c r="E407" s="8" t="s">
        <v>903</v>
      </c>
      <c r="F407" s="8">
        <v>1</v>
      </c>
      <c r="G407" s="8" t="s">
        <v>5674</v>
      </c>
      <c r="H407" s="8" t="s">
        <v>27723</v>
      </c>
      <c r="I407" s="8"/>
    </row>
    <row r="408" spans="1:9" x14ac:dyDescent="0.3">
      <c r="A408" s="8">
        <v>406</v>
      </c>
      <c r="B408" s="8" t="s">
        <v>3983</v>
      </c>
      <c r="C408" s="8" t="s">
        <v>76</v>
      </c>
      <c r="D408" s="8" t="s">
        <v>29441</v>
      </c>
      <c r="E408" s="8" t="s">
        <v>903</v>
      </c>
      <c r="F408" s="8">
        <v>0.55000000000000004</v>
      </c>
      <c r="G408" s="8" t="s">
        <v>28330</v>
      </c>
      <c r="H408" s="8" t="s">
        <v>27723</v>
      </c>
      <c r="I408" s="8"/>
    </row>
    <row r="409" spans="1:9" x14ac:dyDescent="0.3">
      <c r="A409" s="8">
        <v>407</v>
      </c>
      <c r="B409" s="8" t="s">
        <v>29442</v>
      </c>
      <c r="C409" s="8" t="s">
        <v>3718</v>
      </c>
      <c r="D409" s="8" t="s">
        <v>29443</v>
      </c>
      <c r="E409" s="8" t="s">
        <v>903</v>
      </c>
      <c r="F409" s="8">
        <v>0.6</v>
      </c>
      <c r="G409" s="8" t="s">
        <v>28330</v>
      </c>
      <c r="H409" s="8" t="s">
        <v>27723</v>
      </c>
      <c r="I409" s="8"/>
    </row>
    <row r="410" spans="1:9" x14ac:dyDescent="0.3">
      <c r="A410" s="8">
        <v>408</v>
      </c>
      <c r="B410" s="8" t="s">
        <v>4526</v>
      </c>
      <c r="C410" s="8" t="s">
        <v>10443</v>
      </c>
      <c r="D410" s="8" t="s">
        <v>29444</v>
      </c>
      <c r="E410" s="8" t="s">
        <v>28884</v>
      </c>
      <c r="F410" s="8">
        <v>0.4</v>
      </c>
      <c r="G410" s="8" t="s">
        <v>28330</v>
      </c>
      <c r="H410" s="8" t="s">
        <v>27723</v>
      </c>
      <c r="I410" s="8"/>
    </row>
    <row r="411" spans="1:9" x14ac:dyDescent="0.3">
      <c r="A411" s="8">
        <v>409</v>
      </c>
      <c r="B411" s="8" t="s">
        <v>29445</v>
      </c>
      <c r="C411" s="8" t="s">
        <v>19</v>
      </c>
      <c r="D411" s="8" t="s">
        <v>29446</v>
      </c>
      <c r="E411" s="8" t="s">
        <v>28876</v>
      </c>
      <c r="F411" s="8">
        <v>1</v>
      </c>
      <c r="G411" s="8" t="s">
        <v>28330</v>
      </c>
      <c r="H411" s="8" t="s">
        <v>27723</v>
      </c>
      <c r="I411" s="8"/>
    </row>
    <row r="412" spans="1:9" x14ac:dyDescent="0.3">
      <c r="A412" s="8">
        <v>410</v>
      </c>
      <c r="B412" s="8" t="s">
        <v>29447</v>
      </c>
      <c r="C412" s="8" t="s">
        <v>271</v>
      </c>
      <c r="D412" s="8" t="s">
        <v>29448</v>
      </c>
      <c r="E412" s="8" t="s">
        <v>28884</v>
      </c>
      <c r="F412" s="8">
        <v>0.64</v>
      </c>
      <c r="G412" s="8" t="s">
        <v>28330</v>
      </c>
      <c r="H412" s="8" t="s">
        <v>27723</v>
      </c>
      <c r="I412" s="8"/>
    </row>
    <row r="413" spans="1:9" x14ac:dyDescent="0.3">
      <c r="A413" s="8">
        <v>411</v>
      </c>
      <c r="B413" s="8" t="s">
        <v>29449</v>
      </c>
      <c r="C413" s="8" t="s">
        <v>19</v>
      </c>
      <c r="D413" s="8" t="s">
        <v>29450</v>
      </c>
      <c r="E413" s="8" t="s">
        <v>28876</v>
      </c>
      <c r="F413" s="8">
        <v>1.4</v>
      </c>
      <c r="G413" s="8" t="s">
        <v>28330</v>
      </c>
      <c r="H413" s="8" t="s">
        <v>27723</v>
      </c>
      <c r="I413" s="8"/>
    </row>
  </sheetData>
  <mergeCells count="1">
    <mergeCell ref="A1:I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B51B2-3752-478F-B218-704F3E030ABF}">
  <dimension ref="A1:J399"/>
  <sheetViews>
    <sheetView workbookViewId="0">
      <selection sqref="A1:I1"/>
    </sheetView>
  </sheetViews>
  <sheetFormatPr defaultRowHeight="14.4" x14ac:dyDescent="0.3"/>
  <cols>
    <col min="1" max="1" width="11.109375" customWidth="1"/>
    <col min="2" max="2" width="21.44140625" customWidth="1"/>
    <col min="3" max="3" width="24.88671875" customWidth="1"/>
    <col min="4" max="4" width="63" bestFit="1" customWidth="1"/>
    <col min="5" max="5" width="23.88671875" customWidth="1"/>
    <col min="6" max="6" width="22.109375" customWidth="1"/>
    <col min="7" max="7" width="20.5546875" customWidth="1"/>
    <col min="8" max="8" width="17.88671875" customWidth="1"/>
    <col min="9" max="9" width="18" customWidth="1"/>
    <col min="10" max="10" width="13.5546875" customWidth="1"/>
  </cols>
  <sheetData>
    <row r="1" spans="1:10" ht="101.7" customHeight="1" x14ac:dyDescent="0.3">
      <c r="A1" s="249" t="s">
        <v>29451</v>
      </c>
      <c r="B1" s="249"/>
      <c r="C1" s="249"/>
      <c r="D1" s="249"/>
      <c r="E1" s="249"/>
      <c r="F1" s="249"/>
      <c r="G1" s="249"/>
      <c r="H1" s="249"/>
      <c r="I1" s="249"/>
    </row>
    <row r="2" spans="1:10" ht="66" customHeight="1" x14ac:dyDescent="0.3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</row>
    <row r="3" spans="1:10" x14ac:dyDescent="0.3">
      <c r="A3" s="8">
        <v>1</v>
      </c>
      <c r="B3" s="8" t="s">
        <v>29452</v>
      </c>
      <c r="C3" s="8" t="s">
        <v>74</v>
      </c>
      <c r="D3" s="8" t="s">
        <v>29453</v>
      </c>
      <c r="E3" s="8" t="s">
        <v>872</v>
      </c>
      <c r="F3" s="8">
        <v>0.6</v>
      </c>
      <c r="G3" s="8" t="s">
        <v>28330</v>
      </c>
      <c r="H3" s="8" t="s">
        <v>27723</v>
      </c>
      <c r="I3" s="8"/>
    </row>
    <row r="4" spans="1:10" x14ac:dyDescent="0.3">
      <c r="A4" s="8">
        <v>2</v>
      </c>
      <c r="B4" s="8" t="s">
        <v>6030</v>
      </c>
      <c r="C4" s="8" t="s">
        <v>56</v>
      </c>
      <c r="D4" s="8" t="s">
        <v>29454</v>
      </c>
      <c r="E4" s="8" t="s">
        <v>872</v>
      </c>
      <c r="F4" s="8">
        <v>0.8</v>
      </c>
      <c r="G4" s="8" t="s">
        <v>5674</v>
      </c>
      <c r="H4" s="8" t="s">
        <v>27723</v>
      </c>
      <c r="I4" s="8"/>
    </row>
    <row r="5" spans="1:10" x14ac:dyDescent="0.3">
      <c r="A5" s="8">
        <v>3</v>
      </c>
      <c r="B5" s="8" t="s">
        <v>6628</v>
      </c>
      <c r="C5" s="8" t="s">
        <v>1015</v>
      </c>
      <c r="D5" s="8" t="s">
        <v>29455</v>
      </c>
      <c r="E5" s="8" t="s">
        <v>872</v>
      </c>
      <c r="F5" s="8">
        <v>1.2</v>
      </c>
      <c r="G5" s="8" t="s">
        <v>28330</v>
      </c>
      <c r="H5" s="8" t="s">
        <v>27723</v>
      </c>
      <c r="I5" s="8"/>
    </row>
    <row r="6" spans="1:10" x14ac:dyDescent="0.3">
      <c r="A6" s="8">
        <v>4</v>
      </c>
      <c r="B6" s="8" t="s">
        <v>28736</v>
      </c>
      <c r="C6" s="8" t="s">
        <v>29456</v>
      </c>
      <c r="D6" s="8" t="s">
        <v>28812</v>
      </c>
      <c r="E6" s="8" t="s">
        <v>872</v>
      </c>
      <c r="F6" s="8">
        <v>0.6</v>
      </c>
      <c r="G6" s="8" t="s">
        <v>28330</v>
      </c>
      <c r="H6" s="8" t="s">
        <v>27723</v>
      </c>
      <c r="I6" s="8"/>
    </row>
    <row r="7" spans="1:10" x14ac:dyDescent="0.3">
      <c r="A7" s="8">
        <v>5</v>
      </c>
      <c r="B7" s="8" t="s">
        <v>29457</v>
      </c>
      <c r="C7" s="8" t="s">
        <v>64</v>
      </c>
      <c r="D7" s="8" t="s">
        <v>28814</v>
      </c>
      <c r="E7" s="8" t="s">
        <v>872</v>
      </c>
      <c r="F7" s="8">
        <v>0.6</v>
      </c>
      <c r="G7" s="8" t="s">
        <v>5674</v>
      </c>
      <c r="H7" s="8" t="s">
        <v>27723</v>
      </c>
      <c r="I7" s="8"/>
    </row>
    <row r="8" spans="1:10" x14ac:dyDescent="0.3">
      <c r="A8" s="8">
        <v>6</v>
      </c>
      <c r="B8" s="8" t="s">
        <v>7250</v>
      </c>
      <c r="C8" s="8" t="s">
        <v>4012</v>
      </c>
      <c r="D8" s="8" t="s">
        <v>29458</v>
      </c>
      <c r="E8" s="8" t="s">
        <v>675</v>
      </c>
      <c r="F8" s="8">
        <v>0.22</v>
      </c>
      <c r="G8" s="8" t="s">
        <v>28330</v>
      </c>
      <c r="H8" s="8" t="s">
        <v>27723</v>
      </c>
      <c r="I8" s="8"/>
      <c r="J8" s="80"/>
    </row>
    <row r="9" spans="1:10" x14ac:dyDescent="0.3">
      <c r="A9" s="8">
        <v>7</v>
      </c>
      <c r="B9" s="8" t="s">
        <v>29459</v>
      </c>
      <c r="C9" s="8" t="s">
        <v>96</v>
      </c>
      <c r="D9" s="8" t="s">
        <v>29460</v>
      </c>
      <c r="E9" s="8" t="s">
        <v>899</v>
      </c>
      <c r="F9" s="8">
        <v>0.7</v>
      </c>
      <c r="G9" s="8" t="s">
        <v>28330</v>
      </c>
      <c r="H9" s="8" t="s">
        <v>27723</v>
      </c>
      <c r="I9" s="8"/>
    </row>
    <row r="10" spans="1:10" x14ac:dyDescent="0.3">
      <c r="A10" s="8">
        <v>8</v>
      </c>
      <c r="B10" s="8" t="s">
        <v>472</v>
      </c>
      <c r="C10" s="8" t="s">
        <v>241</v>
      </c>
      <c r="D10" s="8" t="s">
        <v>29461</v>
      </c>
      <c r="E10" s="8" t="s">
        <v>675</v>
      </c>
      <c r="F10" s="8">
        <v>0.22</v>
      </c>
      <c r="G10" s="8" t="s">
        <v>28330</v>
      </c>
      <c r="H10" s="8" t="s">
        <v>27723</v>
      </c>
      <c r="I10" s="8"/>
    </row>
    <row r="11" spans="1:10" x14ac:dyDescent="0.3">
      <c r="A11" s="8">
        <v>9</v>
      </c>
      <c r="B11" s="8" t="s">
        <v>28512</v>
      </c>
      <c r="C11" s="8" t="s">
        <v>596</v>
      </c>
      <c r="D11" s="8" t="s">
        <v>29462</v>
      </c>
      <c r="E11" s="8" t="s">
        <v>675</v>
      </c>
      <c r="F11" s="8">
        <v>0.45</v>
      </c>
      <c r="G11" s="8" t="s">
        <v>28330</v>
      </c>
      <c r="H11" s="8" t="s">
        <v>27723</v>
      </c>
      <c r="I11" s="8"/>
    </row>
    <row r="12" spans="1:10" x14ac:dyDescent="0.3">
      <c r="A12" s="8">
        <v>10</v>
      </c>
      <c r="B12" s="8" t="s">
        <v>29463</v>
      </c>
      <c r="C12" s="8" t="s">
        <v>76</v>
      </c>
      <c r="D12" s="8" t="s">
        <v>29464</v>
      </c>
      <c r="E12" s="8" t="s">
        <v>675</v>
      </c>
      <c r="F12" s="8">
        <v>0.4</v>
      </c>
      <c r="G12" s="8" t="s">
        <v>28330</v>
      </c>
      <c r="H12" s="8" t="s">
        <v>27723</v>
      </c>
      <c r="I12" s="8"/>
    </row>
    <row r="13" spans="1:10" x14ac:dyDescent="0.3">
      <c r="A13" s="8">
        <v>11</v>
      </c>
      <c r="B13" s="8" t="s">
        <v>74</v>
      </c>
      <c r="C13" s="8" t="s">
        <v>90</v>
      </c>
      <c r="D13" s="8" t="s">
        <v>29465</v>
      </c>
      <c r="E13" s="8" t="s">
        <v>899</v>
      </c>
      <c r="F13" s="8">
        <v>0.2</v>
      </c>
      <c r="G13" s="8" t="s">
        <v>28330</v>
      </c>
      <c r="H13" s="8" t="s">
        <v>27723</v>
      </c>
      <c r="I13" s="8"/>
    </row>
    <row r="14" spans="1:10" x14ac:dyDescent="0.3">
      <c r="A14" s="8">
        <v>12</v>
      </c>
      <c r="B14" s="8" t="s">
        <v>29466</v>
      </c>
      <c r="C14" s="8" t="s">
        <v>820</v>
      </c>
      <c r="D14" s="8" t="s">
        <v>29467</v>
      </c>
      <c r="E14" s="8" t="s">
        <v>675</v>
      </c>
      <c r="F14" s="8">
        <v>0.7</v>
      </c>
      <c r="G14" s="8" t="s">
        <v>28330</v>
      </c>
      <c r="H14" s="8" t="s">
        <v>27723</v>
      </c>
      <c r="I14" s="8"/>
    </row>
    <row r="15" spans="1:10" x14ac:dyDescent="0.3">
      <c r="A15" s="8">
        <v>13</v>
      </c>
      <c r="B15" s="8" t="s">
        <v>29468</v>
      </c>
      <c r="C15" s="8" t="s">
        <v>1301</v>
      </c>
      <c r="D15" s="8" t="s">
        <v>29469</v>
      </c>
      <c r="E15" s="8" t="s">
        <v>675</v>
      </c>
      <c r="F15" s="8">
        <v>0.6</v>
      </c>
      <c r="G15" s="8" t="s">
        <v>28330</v>
      </c>
      <c r="H15" s="8" t="s">
        <v>27723</v>
      </c>
      <c r="I15" s="8"/>
    </row>
    <row r="16" spans="1:10" x14ac:dyDescent="0.3">
      <c r="A16" s="8">
        <v>14</v>
      </c>
      <c r="B16" s="8" t="s">
        <v>746</v>
      </c>
      <c r="C16" s="8" t="s">
        <v>241</v>
      </c>
      <c r="D16" s="8" t="s">
        <v>29470</v>
      </c>
      <c r="E16" s="8" t="s">
        <v>675</v>
      </c>
      <c r="F16" s="8">
        <v>1.4</v>
      </c>
      <c r="G16" s="8" t="s">
        <v>28330</v>
      </c>
      <c r="H16" s="8" t="s">
        <v>27723</v>
      </c>
      <c r="I16" s="8"/>
    </row>
    <row r="17" spans="1:9" x14ac:dyDescent="0.3">
      <c r="A17" s="8">
        <v>15</v>
      </c>
      <c r="B17" s="8" t="s">
        <v>29471</v>
      </c>
      <c r="C17" s="8" t="s">
        <v>29472</v>
      </c>
      <c r="D17" s="8" t="s">
        <v>29473</v>
      </c>
      <c r="E17" s="8" t="s">
        <v>678</v>
      </c>
      <c r="F17" s="8">
        <v>1</v>
      </c>
      <c r="G17" s="8" t="s">
        <v>28330</v>
      </c>
      <c r="H17" s="8" t="s">
        <v>27723</v>
      </c>
      <c r="I17" s="8"/>
    </row>
    <row r="18" spans="1:9" x14ac:dyDescent="0.3">
      <c r="A18" s="8">
        <v>16</v>
      </c>
      <c r="B18" s="8" t="s">
        <v>29474</v>
      </c>
      <c r="C18" s="8" t="s">
        <v>29475</v>
      </c>
      <c r="D18" s="8" t="s">
        <v>29476</v>
      </c>
      <c r="E18" s="8" t="s">
        <v>678</v>
      </c>
      <c r="F18" s="8">
        <v>2.29</v>
      </c>
      <c r="G18" s="8" t="s">
        <v>28330</v>
      </c>
      <c r="H18" s="8" t="s">
        <v>27723</v>
      </c>
      <c r="I18" s="8"/>
    </row>
    <row r="19" spans="1:9" x14ac:dyDescent="0.3">
      <c r="A19" s="8">
        <v>17</v>
      </c>
      <c r="B19" s="8" t="s">
        <v>4830</v>
      </c>
      <c r="C19" s="8" t="s">
        <v>28638</v>
      </c>
      <c r="D19" s="8" t="s">
        <v>29477</v>
      </c>
      <c r="E19" s="8" t="s">
        <v>678</v>
      </c>
      <c r="F19" s="8">
        <v>0.4</v>
      </c>
      <c r="G19" s="8" t="s">
        <v>28330</v>
      </c>
      <c r="H19" s="8" t="s">
        <v>27723</v>
      </c>
      <c r="I19" s="8"/>
    </row>
    <row r="20" spans="1:9" x14ac:dyDescent="0.3">
      <c r="A20" s="8">
        <v>18</v>
      </c>
      <c r="B20" s="8" t="s">
        <v>29478</v>
      </c>
      <c r="C20" s="8" t="s">
        <v>29479</v>
      </c>
      <c r="D20" s="8" t="s">
        <v>29480</v>
      </c>
      <c r="E20" s="8" t="s">
        <v>678</v>
      </c>
      <c r="F20" s="8">
        <v>0.4</v>
      </c>
      <c r="G20" s="8" t="s">
        <v>28330</v>
      </c>
      <c r="H20" s="8" t="s">
        <v>27723</v>
      </c>
      <c r="I20" s="8"/>
    </row>
    <row r="21" spans="1:9" x14ac:dyDescent="0.3">
      <c r="A21" s="8">
        <v>19</v>
      </c>
      <c r="B21" s="8" t="s">
        <v>29481</v>
      </c>
      <c r="C21" s="8" t="s">
        <v>29482</v>
      </c>
      <c r="D21" s="8" t="s">
        <v>29483</v>
      </c>
      <c r="E21" s="8" t="s">
        <v>678</v>
      </c>
      <c r="F21" s="8">
        <v>0.4</v>
      </c>
      <c r="G21" s="8" t="s">
        <v>28330</v>
      </c>
      <c r="H21" s="8" t="s">
        <v>27723</v>
      </c>
      <c r="I21" s="8"/>
    </row>
    <row r="22" spans="1:9" x14ac:dyDescent="0.3">
      <c r="A22" s="8">
        <v>20</v>
      </c>
      <c r="B22" s="8" t="s">
        <v>29484</v>
      </c>
      <c r="C22" s="8" t="s">
        <v>29067</v>
      </c>
      <c r="D22" s="8" t="s">
        <v>29485</v>
      </c>
      <c r="E22" s="8" t="s">
        <v>678</v>
      </c>
      <c r="F22" s="8">
        <v>0.54</v>
      </c>
      <c r="G22" s="8" t="s">
        <v>28330</v>
      </c>
      <c r="H22" s="8" t="s">
        <v>27723</v>
      </c>
      <c r="I22" s="8"/>
    </row>
    <row r="23" spans="1:9" x14ac:dyDescent="0.3">
      <c r="A23" s="8">
        <v>21</v>
      </c>
      <c r="B23" s="8" t="s">
        <v>29486</v>
      </c>
      <c r="C23" s="8" t="s">
        <v>29487</v>
      </c>
      <c r="D23" s="8" t="s">
        <v>29485</v>
      </c>
      <c r="E23" s="8" t="s">
        <v>678</v>
      </c>
      <c r="F23" s="8">
        <v>0.6</v>
      </c>
      <c r="G23" s="8" t="s">
        <v>28330</v>
      </c>
      <c r="H23" s="8" t="s">
        <v>27723</v>
      </c>
      <c r="I23" s="8"/>
    </row>
    <row r="24" spans="1:9" x14ac:dyDescent="0.3">
      <c r="A24" s="8">
        <v>22</v>
      </c>
      <c r="B24" s="8" t="s">
        <v>29488</v>
      </c>
      <c r="C24" s="8" t="s">
        <v>1015</v>
      </c>
      <c r="D24" s="8" t="s">
        <v>29489</v>
      </c>
      <c r="E24" s="8" t="s">
        <v>678</v>
      </c>
      <c r="F24" s="8">
        <v>0.4</v>
      </c>
      <c r="G24" s="8" t="s">
        <v>28330</v>
      </c>
      <c r="H24" s="8" t="s">
        <v>27723</v>
      </c>
      <c r="I24" s="8"/>
    </row>
    <row r="25" spans="1:9" x14ac:dyDescent="0.3">
      <c r="A25" s="8">
        <v>23</v>
      </c>
      <c r="B25" s="8" t="s">
        <v>29490</v>
      </c>
      <c r="C25" s="8" t="s">
        <v>29161</v>
      </c>
      <c r="D25" s="8" t="s">
        <v>29491</v>
      </c>
      <c r="E25" s="8" t="s">
        <v>678</v>
      </c>
      <c r="F25" s="8">
        <v>1.57</v>
      </c>
      <c r="G25" s="8" t="s">
        <v>28330</v>
      </c>
      <c r="H25" s="8" t="s">
        <v>27723</v>
      </c>
      <c r="I25" s="8"/>
    </row>
    <row r="26" spans="1:9" x14ac:dyDescent="0.3">
      <c r="A26" s="8">
        <v>24</v>
      </c>
      <c r="B26" s="8" t="s">
        <v>19</v>
      </c>
      <c r="C26" s="8" t="s">
        <v>4493</v>
      </c>
      <c r="D26" s="8" t="s">
        <v>29492</v>
      </c>
      <c r="E26" s="8" t="s">
        <v>678</v>
      </c>
      <c r="F26" s="8">
        <v>1</v>
      </c>
      <c r="G26" s="8" t="s">
        <v>5674</v>
      </c>
      <c r="H26" s="8" t="s">
        <v>27723</v>
      </c>
      <c r="I26" s="8"/>
    </row>
    <row r="27" spans="1:9" x14ac:dyDescent="0.3">
      <c r="A27" s="8">
        <v>25</v>
      </c>
      <c r="B27" s="8" t="s">
        <v>29493</v>
      </c>
      <c r="C27" s="8" t="s">
        <v>2734</v>
      </c>
      <c r="D27" s="8" t="s">
        <v>29473</v>
      </c>
      <c r="E27" s="8" t="s">
        <v>678</v>
      </c>
      <c r="F27" s="8">
        <v>0.69</v>
      </c>
      <c r="G27" s="8" t="s">
        <v>28330</v>
      </c>
      <c r="H27" s="8" t="s">
        <v>27723</v>
      </c>
      <c r="I27" s="8"/>
    </row>
    <row r="28" spans="1:9" x14ac:dyDescent="0.3">
      <c r="A28" s="8">
        <v>26</v>
      </c>
      <c r="B28" s="8" t="s">
        <v>29494</v>
      </c>
      <c r="C28" s="8" t="s">
        <v>7354</v>
      </c>
      <c r="D28" s="8" t="s">
        <v>29495</v>
      </c>
      <c r="E28" s="8" t="s">
        <v>678</v>
      </c>
      <c r="F28" s="8">
        <v>1.2</v>
      </c>
      <c r="G28" s="8" t="s">
        <v>28330</v>
      </c>
      <c r="H28" s="8" t="s">
        <v>27723</v>
      </c>
      <c r="I28" s="8"/>
    </row>
    <row r="29" spans="1:9" x14ac:dyDescent="0.3">
      <c r="A29" s="8">
        <v>27</v>
      </c>
      <c r="B29" s="8" t="s">
        <v>29496</v>
      </c>
      <c r="C29" s="8" t="s">
        <v>7354</v>
      </c>
      <c r="D29" s="8" t="s">
        <v>29495</v>
      </c>
      <c r="E29" s="8" t="s">
        <v>678</v>
      </c>
      <c r="F29" s="8">
        <v>1</v>
      </c>
      <c r="G29" s="8" t="s">
        <v>28330</v>
      </c>
      <c r="H29" s="8" t="s">
        <v>27723</v>
      </c>
      <c r="I29" s="8"/>
    </row>
    <row r="30" spans="1:9" x14ac:dyDescent="0.3">
      <c r="A30" s="8">
        <v>28</v>
      </c>
      <c r="B30" s="8" t="s">
        <v>29497</v>
      </c>
      <c r="C30" s="8" t="s">
        <v>29498</v>
      </c>
      <c r="D30" s="8" t="s">
        <v>29499</v>
      </c>
      <c r="E30" s="8" t="s">
        <v>678</v>
      </c>
      <c r="F30" s="8">
        <v>0.52</v>
      </c>
      <c r="G30" s="8" t="s">
        <v>28330</v>
      </c>
      <c r="H30" s="8" t="s">
        <v>27723</v>
      </c>
      <c r="I30" s="8"/>
    </row>
    <row r="31" spans="1:9" x14ac:dyDescent="0.3">
      <c r="A31" s="8">
        <v>29</v>
      </c>
      <c r="B31" s="8" t="s">
        <v>29500</v>
      </c>
      <c r="C31" s="8" t="s">
        <v>4173</v>
      </c>
      <c r="D31" s="8" t="s">
        <v>29501</v>
      </c>
      <c r="E31" s="8" t="s">
        <v>678</v>
      </c>
      <c r="F31" s="8">
        <v>0.6</v>
      </c>
      <c r="G31" s="8" t="s">
        <v>28330</v>
      </c>
      <c r="H31" s="8" t="s">
        <v>27723</v>
      </c>
      <c r="I31" s="8"/>
    </row>
    <row r="32" spans="1:9" x14ac:dyDescent="0.3">
      <c r="A32" s="8">
        <v>30</v>
      </c>
      <c r="B32" s="8" t="s">
        <v>29502</v>
      </c>
      <c r="C32" s="8" t="s">
        <v>29503</v>
      </c>
      <c r="D32" s="8" t="s">
        <v>29504</v>
      </c>
      <c r="E32" s="8" t="s">
        <v>678</v>
      </c>
      <c r="F32" s="8">
        <v>0.68</v>
      </c>
      <c r="G32" s="8" t="s">
        <v>28330</v>
      </c>
      <c r="H32" s="8" t="s">
        <v>27723</v>
      </c>
      <c r="I32" s="8"/>
    </row>
    <row r="33" spans="1:9" x14ac:dyDescent="0.3">
      <c r="A33" s="8">
        <v>31</v>
      </c>
      <c r="B33" s="8" t="s">
        <v>29505</v>
      </c>
      <c r="C33" s="8" t="s">
        <v>116</v>
      </c>
      <c r="D33" s="8" t="s">
        <v>29506</v>
      </c>
      <c r="E33" s="8" t="s">
        <v>678</v>
      </c>
      <c r="F33" s="8">
        <v>0.4</v>
      </c>
      <c r="G33" s="8" t="s">
        <v>28330</v>
      </c>
      <c r="H33" s="8" t="s">
        <v>27723</v>
      </c>
      <c r="I33" s="8"/>
    </row>
    <row r="34" spans="1:9" x14ac:dyDescent="0.3">
      <c r="A34" s="8">
        <v>32</v>
      </c>
      <c r="B34" s="8" t="s">
        <v>29507</v>
      </c>
      <c r="C34" s="8" t="s">
        <v>4792</v>
      </c>
      <c r="D34" s="8" t="s">
        <v>29508</v>
      </c>
      <c r="E34" s="8" t="s">
        <v>678</v>
      </c>
      <c r="F34" s="8">
        <v>0.86</v>
      </c>
      <c r="G34" s="8" t="s">
        <v>28330</v>
      </c>
      <c r="H34" s="8" t="s">
        <v>27723</v>
      </c>
      <c r="I34" s="8"/>
    </row>
    <row r="35" spans="1:9" x14ac:dyDescent="0.3">
      <c r="A35" s="8">
        <v>33</v>
      </c>
      <c r="B35" s="8" t="s">
        <v>29509</v>
      </c>
      <c r="C35" s="8" t="s">
        <v>708</v>
      </c>
      <c r="D35" s="8" t="s">
        <v>29510</v>
      </c>
      <c r="E35" s="8" t="s">
        <v>675</v>
      </c>
      <c r="F35" s="8">
        <v>0.46</v>
      </c>
      <c r="G35" s="8" t="s">
        <v>28330</v>
      </c>
      <c r="H35" s="8" t="s">
        <v>27723</v>
      </c>
      <c r="I35" s="8"/>
    </row>
    <row r="36" spans="1:9" x14ac:dyDescent="0.3">
      <c r="A36" s="8">
        <v>34</v>
      </c>
      <c r="B36" s="8" t="s">
        <v>29511</v>
      </c>
      <c r="C36" s="8" t="s">
        <v>116</v>
      </c>
      <c r="D36" s="8" t="s">
        <v>29512</v>
      </c>
      <c r="E36" s="8" t="s">
        <v>678</v>
      </c>
      <c r="F36" s="8">
        <v>0.28000000000000003</v>
      </c>
      <c r="G36" s="8" t="s">
        <v>28330</v>
      </c>
      <c r="H36" s="8" t="s">
        <v>27723</v>
      </c>
      <c r="I36" s="8"/>
    </row>
    <row r="37" spans="1:9" x14ac:dyDescent="0.3">
      <c r="A37" s="8">
        <v>35</v>
      </c>
      <c r="B37" s="8" t="s">
        <v>2597</v>
      </c>
      <c r="C37" s="8" t="s">
        <v>185</v>
      </c>
      <c r="D37" s="8" t="s">
        <v>29513</v>
      </c>
      <c r="E37" s="8" t="s">
        <v>678</v>
      </c>
      <c r="F37" s="8">
        <v>0.4</v>
      </c>
      <c r="G37" s="8" t="s">
        <v>28330</v>
      </c>
      <c r="H37" s="8" t="s">
        <v>27723</v>
      </c>
      <c r="I37" s="8"/>
    </row>
    <row r="38" spans="1:9" x14ac:dyDescent="0.3">
      <c r="A38" s="8">
        <v>36</v>
      </c>
      <c r="B38" s="8" t="s">
        <v>59</v>
      </c>
      <c r="C38" s="8" t="s">
        <v>101</v>
      </c>
      <c r="D38" s="8" t="s">
        <v>29514</v>
      </c>
      <c r="E38" s="8" t="s">
        <v>675</v>
      </c>
      <c r="F38" s="8">
        <v>0.65</v>
      </c>
      <c r="G38" s="8" t="s">
        <v>5674</v>
      </c>
      <c r="H38" s="8" t="s">
        <v>27723</v>
      </c>
      <c r="I38" s="8"/>
    </row>
    <row r="39" spans="1:9" x14ac:dyDescent="0.3">
      <c r="A39" s="8">
        <v>37</v>
      </c>
      <c r="B39" s="8" t="s">
        <v>29515</v>
      </c>
      <c r="C39" s="8" t="s">
        <v>3158</v>
      </c>
      <c r="D39" s="8" t="s">
        <v>29516</v>
      </c>
      <c r="E39" s="8" t="s">
        <v>678</v>
      </c>
      <c r="F39" s="8">
        <v>1.41</v>
      </c>
      <c r="G39" s="8" t="s">
        <v>28330</v>
      </c>
      <c r="H39" s="8" t="s">
        <v>27723</v>
      </c>
      <c r="I39" s="8"/>
    </row>
    <row r="40" spans="1:9" x14ac:dyDescent="0.3">
      <c r="A40" s="8">
        <v>38</v>
      </c>
      <c r="B40" s="8" t="s">
        <v>29517</v>
      </c>
      <c r="C40" s="8" t="s">
        <v>4357</v>
      </c>
      <c r="D40" s="8" t="s">
        <v>29518</v>
      </c>
      <c r="E40" s="8" t="s">
        <v>872</v>
      </c>
      <c r="F40" s="8">
        <v>1.82</v>
      </c>
      <c r="G40" s="8" t="s">
        <v>28330</v>
      </c>
      <c r="H40" s="8" t="s">
        <v>27723</v>
      </c>
      <c r="I40" s="8"/>
    </row>
    <row r="41" spans="1:9" x14ac:dyDescent="0.3">
      <c r="A41" s="8">
        <v>39</v>
      </c>
      <c r="B41" s="8" t="s">
        <v>29519</v>
      </c>
      <c r="C41" s="8" t="s">
        <v>6888</v>
      </c>
      <c r="D41" s="8" t="s">
        <v>29520</v>
      </c>
      <c r="E41" s="8" t="s">
        <v>872</v>
      </c>
      <c r="F41" s="8">
        <v>1.82</v>
      </c>
      <c r="G41" s="8" t="s">
        <v>28330</v>
      </c>
      <c r="H41" s="8" t="s">
        <v>27723</v>
      </c>
      <c r="I41" s="8"/>
    </row>
    <row r="42" spans="1:9" x14ac:dyDescent="0.3">
      <c r="A42" s="8">
        <v>40</v>
      </c>
      <c r="B42" s="8" t="s">
        <v>29521</v>
      </c>
      <c r="C42" s="8" t="s">
        <v>29522</v>
      </c>
      <c r="D42" s="8" t="s">
        <v>29518</v>
      </c>
      <c r="E42" s="8" t="s">
        <v>872</v>
      </c>
      <c r="F42" s="8">
        <v>1.61</v>
      </c>
      <c r="G42" s="8" t="s">
        <v>28330</v>
      </c>
      <c r="H42" s="8" t="s">
        <v>27723</v>
      </c>
      <c r="I42" s="8"/>
    </row>
    <row r="43" spans="1:9" x14ac:dyDescent="0.3">
      <c r="A43" s="8">
        <v>41</v>
      </c>
      <c r="B43" s="8" t="s">
        <v>29523</v>
      </c>
      <c r="C43" s="8" t="s">
        <v>6888</v>
      </c>
      <c r="D43" s="8" t="s">
        <v>29518</v>
      </c>
      <c r="E43" s="8" t="s">
        <v>872</v>
      </c>
      <c r="F43" s="8">
        <v>1.61</v>
      </c>
      <c r="G43" s="8" t="s">
        <v>28330</v>
      </c>
      <c r="H43" s="8" t="s">
        <v>27723</v>
      </c>
      <c r="I43" s="8"/>
    </row>
    <row r="44" spans="1:9" x14ac:dyDescent="0.3">
      <c r="A44" s="8">
        <v>42</v>
      </c>
      <c r="B44" s="8" t="s">
        <v>29524</v>
      </c>
      <c r="C44" s="8" t="s">
        <v>6888</v>
      </c>
      <c r="D44" s="8" t="s">
        <v>29518</v>
      </c>
      <c r="E44" s="8" t="s">
        <v>872</v>
      </c>
      <c r="F44" s="8">
        <v>2</v>
      </c>
      <c r="G44" s="8" t="s">
        <v>28330</v>
      </c>
      <c r="H44" s="8" t="s">
        <v>27723</v>
      </c>
      <c r="I44" s="8"/>
    </row>
    <row r="45" spans="1:9" x14ac:dyDescent="0.3">
      <c r="A45" s="8">
        <v>43</v>
      </c>
      <c r="B45" s="8" t="s">
        <v>4793</v>
      </c>
      <c r="C45" s="8" t="s">
        <v>29525</v>
      </c>
      <c r="D45" s="8" t="s">
        <v>29526</v>
      </c>
      <c r="E45" s="8" t="s">
        <v>675</v>
      </c>
      <c r="F45" s="8">
        <v>0.4</v>
      </c>
      <c r="G45" s="8" t="s">
        <v>28330</v>
      </c>
      <c r="H45" s="8" t="s">
        <v>27723</v>
      </c>
      <c r="I45" s="8"/>
    </row>
    <row r="46" spans="1:9" x14ac:dyDescent="0.3">
      <c r="A46" s="8">
        <v>44</v>
      </c>
      <c r="B46" s="8" t="s">
        <v>29527</v>
      </c>
      <c r="C46" s="8" t="s">
        <v>859</v>
      </c>
      <c r="D46" s="8" t="s">
        <v>29528</v>
      </c>
      <c r="E46" s="8" t="s">
        <v>678</v>
      </c>
      <c r="F46" s="8">
        <v>0.6</v>
      </c>
      <c r="G46" s="8" t="s">
        <v>28330</v>
      </c>
      <c r="H46" s="8" t="s">
        <v>27723</v>
      </c>
      <c r="I46" s="8"/>
    </row>
    <row r="47" spans="1:9" x14ac:dyDescent="0.3">
      <c r="A47" s="8">
        <v>45</v>
      </c>
      <c r="B47" s="8" t="s">
        <v>813</v>
      </c>
      <c r="C47" s="8" t="s">
        <v>29529</v>
      </c>
      <c r="D47" s="8" t="s">
        <v>29530</v>
      </c>
      <c r="E47" s="8" t="s">
        <v>678</v>
      </c>
      <c r="F47" s="8">
        <v>0.6</v>
      </c>
      <c r="G47" s="8" t="s">
        <v>28330</v>
      </c>
      <c r="H47" s="8" t="s">
        <v>27723</v>
      </c>
      <c r="I47" s="8"/>
    </row>
    <row r="48" spans="1:9" x14ac:dyDescent="0.3">
      <c r="A48" s="8">
        <v>46</v>
      </c>
      <c r="B48" s="8" t="s">
        <v>29531</v>
      </c>
      <c r="C48" s="8" t="s">
        <v>536</v>
      </c>
      <c r="D48" s="8" t="s">
        <v>29532</v>
      </c>
      <c r="E48" s="8" t="s">
        <v>678</v>
      </c>
      <c r="F48" s="8">
        <v>0.4</v>
      </c>
      <c r="G48" s="8" t="s">
        <v>28330</v>
      </c>
      <c r="H48" s="8" t="s">
        <v>27723</v>
      </c>
      <c r="I48" s="8"/>
    </row>
    <row r="49" spans="1:9" x14ac:dyDescent="0.3">
      <c r="A49" s="8">
        <v>47</v>
      </c>
      <c r="B49" s="8" t="s">
        <v>29533</v>
      </c>
      <c r="C49" s="8" t="s">
        <v>29534</v>
      </c>
      <c r="D49" s="8" t="s">
        <v>29485</v>
      </c>
      <c r="E49" s="8" t="s">
        <v>678</v>
      </c>
      <c r="F49" s="8">
        <v>0.5</v>
      </c>
      <c r="G49" s="8" t="s">
        <v>28330</v>
      </c>
      <c r="H49" s="8" t="s">
        <v>27723</v>
      </c>
      <c r="I49" s="8"/>
    </row>
    <row r="50" spans="1:9" x14ac:dyDescent="0.3">
      <c r="A50" s="8">
        <v>48</v>
      </c>
      <c r="B50" s="8" t="s">
        <v>29535</v>
      </c>
      <c r="C50" s="8" t="s">
        <v>6546</v>
      </c>
      <c r="D50" s="8" t="s">
        <v>29536</v>
      </c>
      <c r="E50" s="8" t="s">
        <v>678</v>
      </c>
      <c r="F50" s="8">
        <v>0.4</v>
      </c>
      <c r="G50" s="8" t="s">
        <v>28330</v>
      </c>
      <c r="H50" s="8" t="s">
        <v>27723</v>
      </c>
      <c r="I50" s="8"/>
    </row>
    <row r="51" spans="1:9" x14ac:dyDescent="0.3">
      <c r="A51" s="8">
        <v>49</v>
      </c>
      <c r="B51" s="8" t="s">
        <v>7066</v>
      </c>
      <c r="C51" s="8" t="s">
        <v>22460</v>
      </c>
      <c r="D51" s="8" t="s">
        <v>29537</v>
      </c>
      <c r="E51" s="8" t="s">
        <v>678</v>
      </c>
      <c r="F51" s="8">
        <v>0.4</v>
      </c>
      <c r="G51" s="8" t="s">
        <v>28330</v>
      </c>
      <c r="H51" s="8" t="s">
        <v>27723</v>
      </c>
      <c r="I51" s="8"/>
    </row>
    <row r="52" spans="1:9" x14ac:dyDescent="0.3">
      <c r="A52" s="8">
        <v>50</v>
      </c>
      <c r="B52" s="8" t="s">
        <v>28709</v>
      </c>
      <c r="C52" s="8" t="s">
        <v>29538</v>
      </c>
      <c r="D52" s="8" t="s">
        <v>29539</v>
      </c>
      <c r="E52" s="8" t="s">
        <v>872</v>
      </c>
      <c r="F52" s="8">
        <v>0.4</v>
      </c>
      <c r="G52" s="8" t="s">
        <v>5674</v>
      </c>
      <c r="H52" s="8" t="s">
        <v>27723</v>
      </c>
      <c r="I52" s="8"/>
    </row>
    <row r="53" spans="1:9" x14ac:dyDescent="0.3">
      <c r="A53" s="8">
        <v>51</v>
      </c>
      <c r="B53" s="8" t="s">
        <v>29540</v>
      </c>
      <c r="C53" s="8" t="s">
        <v>232</v>
      </c>
      <c r="D53" s="8" t="s">
        <v>29541</v>
      </c>
      <c r="E53" s="8" t="s">
        <v>678</v>
      </c>
      <c r="F53" s="8">
        <v>1.86</v>
      </c>
      <c r="G53" s="8" t="s">
        <v>28330</v>
      </c>
      <c r="H53" s="8" t="s">
        <v>27723</v>
      </c>
      <c r="I53" s="8"/>
    </row>
    <row r="54" spans="1:9" x14ac:dyDescent="0.3">
      <c r="A54" s="8">
        <v>52</v>
      </c>
      <c r="B54" s="8" t="s">
        <v>29542</v>
      </c>
      <c r="C54" s="8" t="s">
        <v>6686</v>
      </c>
      <c r="D54" s="8" t="s">
        <v>29543</v>
      </c>
      <c r="E54" s="8" t="s">
        <v>678</v>
      </c>
      <c r="F54" s="8">
        <v>0.89</v>
      </c>
      <c r="G54" s="8" t="s">
        <v>28330</v>
      </c>
      <c r="H54" s="8" t="s">
        <v>27723</v>
      </c>
      <c r="I54" s="8"/>
    </row>
    <row r="55" spans="1:9" x14ac:dyDescent="0.3">
      <c r="A55" s="8">
        <v>53</v>
      </c>
      <c r="B55" s="8" t="s">
        <v>28816</v>
      </c>
      <c r="C55" s="8" t="s">
        <v>1560</v>
      </c>
      <c r="D55" s="8" t="s">
        <v>29544</v>
      </c>
      <c r="E55" s="8" t="s">
        <v>903</v>
      </c>
      <c r="F55" s="8">
        <v>2.42</v>
      </c>
      <c r="G55" s="8" t="s">
        <v>5674</v>
      </c>
      <c r="H55" s="8" t="s">
        <v>27723</v>
      </c>
      <c r="I55" s="8"/>
    </row>
    <row r="56" spans="1:9" x14ac:dyDescent="0.3">
      <c r="A56" s="8">
        <v>54</v>
      </c>
      <c r="B56" s="8" t="s">
        <v>29545</v>
      </c>
      <c r="C56" s="8" t="s">
        <v>1560</v>
      </c>
      <c r="D56" s="8" t="s">
        <v>29546</v>
      </c>
      <c r="E56" s="8" t="s">
        <v>903</v>
      </c>
      <c r="F56" s="8">
        <v>1.61</v>
      </c>
      <c r="G56" s="8" t="s">
        <v>5674</v>
      </c>
      <c r="H56" s="8" t="s">
        <v>27723</v>
      </c>
      <c r="I56" s="8"/>
    </row>
    <row r="57" spans="1:9" x14ac:dyDescent="0.3">
      <c r="A57" s="8">
        <v>55</v>
      </c>
      <c r="B57" s="8" t="s">
        <v>29547</v>
      </c>
      <c r="C57" s="8" t="s">
        <v>828</v>
      </c>
      <c r="D57" s="8" t="s">
        <v>29548</v>
      </c>
      <c r="E57" s="8" t="s">
        <v>903</v>
      </c>
      <c r="F57" s="8">
        <v>1.75</v>
      </c>
      <c r="G57" s="8" t="s">
        <v>28330</v>
      </c>
      <c r="H57" s="8" t="s">
        <v>27723</v>
      </c>
      <c r="I57" s="8"/>
    </row>
    <row r="58" spans="1:9" x14ac:dyDescent="0.3">
      <c r="A58" s="8">
        <v>56</v>
      </c>
      <c r="B58" s="8" t="s">
        <v>185</v>
      </c>
      <c r="C58" s="8" t="s">
        <v>382</v>
      </c>
      <c r="D58" s="8" t="s">
        <v>29549</v>
      </c>
      <c r="E58" s="8" t="s">
        <v>678</v>
      </c>
      <c r="F58" s="8">
        <v>0.7</v>
      </c>
      <c r="G58" s="8" t="s">
        <v>28330</v>
      </c>
      <c r="H58" s="8" t="s">
        <v>27723</v>
      </c>
      <c r="I58" s="8"/>
    </row>
    <row r="59" spans="1:9" x14ac:dyDescent="0.3">
      <c r="A59" s="8">
        <v>57</v>
      </c>
      <c r="B59" s="8" t="s">
        <v>1841</v>
      </c>
      <c r="C59" s="8" t="s">
        <v>29550</v>
      </c>
      <c r="D59" s="8" t="s">
        <v>29551</v>
      </c>
      <c r="E59" s="8" t="s">
        <v>675</v>
      </c>
      <c r="F59" s="8">
        <v>0.4</v>
      </c>
      <c r="G59" s="8" t="s">
        <v>28330</v>
      </c>
      <c r="H59" s="8" t="s">
        <v>27723</v>
      </c>
      <c r="I59" s="8"/>
    </row>
    <row r="60" spans="1:9" x14ac:dyDescent="0.3">
      <c r="A60" s="8">
        <v>58</v>
      </c>
      <c r="B60" s="8" t="s">
        <v>29552</v>
      </c>
      <c r="C60" s="8" t="s">
        <v>56</v>
      </c>
      <c r="D60" s="8" t="s">
        <v>29553</v>
      </c>
      <c r="E60" s="8" t="s">
        <v>888</v>
      </c>
      <c r="F60" s="8">
        <v>0.4</v>
      </c>
      <c r="G60" s="8" t="s">
        <v>28330</v>
      </c>
      <c r="H60" s="8" t="s">
        <v>27723</v>
      </c>
      <c r="I60" s="8"/>
    </row>
    <row r="61" spans="1:9" x14ac:dyDescent="0.3">
      <c r="A61" s="8">
        <v>59</v>
      </c>
      <c r="B61" s="8" t="s">
        <v>29554</v>
      </c>
      <c r="C61" s="8" t="s">
        <v>29555</v>
      </c>
      <c r="D61" s="8" t="s">
        <v>29556</v>
      </c>
      <c r="E61" s="8" t="s">
        <v>888</v>
      </c>
      <c r="F61" s="8">
        <v>0.4</v>
      </c>
      <c r="G61" s="8" t="s">
        <v>28330</v>
      </c>
      <c r="H61" s="8" t="s">
        <v>27723</v>
      </c>
      <c r="I61" s="8"/>
    </row>
    <row r="62" spans="1:9" x14ac:dyDescent="0.3">
      <c r="A62" s="8">
        <v>60</v>
      </c>
      <c r="B62" s="8" t="s">
        <v>29557</v>
      </c>
      <c r="C62" s="8" t="s">
        <v>710</v>
      </c>
      <c r="D62" s="8" t="s">
        <v>29558</v>
      </c>
      <c r="E62" s="8" t="s">
        <v>872</v>
      </c>
      <c r="F62" s="8">
        <v>1.33</v>
      </c>
      <c r="G62" s="8" t="s">
        <v>28330</v>
      </c>
      <c r="H62" s="8" t="s">
        <v>27723</v>
      </c>
      <c r="I62" s="8"/>
    </row>
    <row r="63" spans="1:9" x14ac:dyDescent="0.3">
      <c r="A63" s="8">
        <v>61</v>
      </c>
      <c r="B63" s="8" t="s">
        <v>29559</v>
      </c>
      <c r="C63" s="8" t="s">
        <v>29560</v>
      </c>
      <c r="D63" s="8" t="s">
        <v>29561</v>
      </c>
      <c r="E63" s="8" t="s">
        <v>872</v>
      </c>
      <c r="F63" s="8">
        <v>0.4</v>
      </c>
      <c r="G63" s="8" t="s">
        <v>28330</v>
      </c>
      <c r="H63" s="8" t="s">
        <v>27723</v>
      </c>
      <c r="I63" s="8"/>
    </row>
    <row r="64" spans="1:9" x14ac:dyDescent="0.3">
      <c r="A64" s="8">
        <v>62</v>
      </c>
      <c r="B64" s="8" t="s">
        <v>29562</v>
      </c>
      <c r="C64" s="8" t="s">
        <v>3483</v>
      </c>
      <c r="D64" s="8" t="s">
        <v>29470</v>
      </c>
      <c r="E64" s="8" t="s">
        <v>675</v>
      </c>
      <c r="F64" s="8">
        <v>0.26</v>
      </c>
      <c r="G64" s="8" t="s">
        <v>28330</v>
      </c>
      <c r="H64" s="8" t="s">
        <v>27723</v>
      </c>
      <c r="I64" s="8"/>
    </row>
    <row r="65" spans="1:9" x14ac:dyDescent="0.3">
      <c r="A65" s="8">
        <v>63</v>
      </c>
      <c r="B65" s="8" t="s">
        <v>29563</v>
      </c>
      <c r="C65" s="8" t="s">
        <v>90</v>
      </c>
      <c r="D65" s="8" t="s">
        <v>28867</v>
      </c>
      <c r="E65" s="8" t="s">
        <v>872</v>
      </c>
      <c r="F65" s="8">
        <v>0.8</v>
      </c>
      <c r="G65" s="8" t="s">
        <v>28330</v>
      </c>
      <c r="H65" s="8" t="s">
        <v>27723</v>
      </c>
      <c r="I65" s="8"/>
    </row>
    <row r="66" spans="1:9" x14ac:dyDescent="0.3">
      <c r="A66" s="8">
        <v>64</v>
      </c>
      <c r="B66" s="8" t="s">
        <v>5827</v>
      </c>
      <c r="C66" s="8" t="s">
        <v>76</v>
      </c>
      <c r="D66" s="8" t="s">
        <v>29564</v>
      </c>
      <c r="E66" s="8" t="s">
        <v>872</v>
      </c>
      <c r="F66" s="8">
        <v>0.60699999999999998</v>
      </c>
      <c r="G66" s="8" t="s">
        <v>28330</v>
      </c>
      <c r="H66" s="8" t="s">
        <v>27723</v>
      </c>
      <c r="I66" s="8"/>
    </row>
    <row r="67" spans="1:9" x14ac:dyDescent="0.3">
      <c r="A67" s="8">
        <v>65</v>
      </c>
      <c r="B67" s="8" t="s">
        <v>28253</v>
      </c>
      <c r="C67" s="8" t="s">
        <v>1038</v>
      </c>
      <c r="D67" s="8" t="s">
        <v>29565</v>
      </c>
      <c r="E67" s="8" t="s">
        <v>872</v>
      </c>
      <c r="F67" s="8">
        <v>0.93100000000000005</v>
      </c>
      <c r="G67" s="8" t="s">
        <v>28848</v>
      </c>
      <c r="H67" s="8" t="s">
        <v>27723</v>
      </c>
      <c r="I67" s="8"/>
    </row>
    <row r="68" spans="1:9" x14ac:dyDescent="0.3">
      <c r="A68" s="8">
        <v>66</v>
      </c>
      <c r="B68" s="8" t="s">
        <v>29566</v>
      </c>
      <c r="C68" s="8" t="s">
        <v>139</v>
      </c>
      <c r="D68" s="8" t="s">
        <v>29567</v>
      </c>
      <c r="E68" s="8" t="s">
        <v>675</v>
      </c>
      <c r="F68" s="8">
        <v>1</v>
      </c>
      <c r="G68" s="8" t="s">
        <v>28330</v>
      </c>
      <c r="H68" s="8" t="s">
        <v>27723</v>
      </c>
      <c r="I68" s="8"/>
    </row>
    <row r="69" spans="1:9" x14ac:dyDescent="0.3">
      <c r="A69" s="8">
        <v>67</v>
      </c>
      <c r="B69" s="8" t="s">
        <v>29568</v>
      </c>
      <c r="C69" s="8" t="s">
        <v>1313</v>
      </c>
      <c r="D69" s="8" t="s">
        <v>29569</v>
      </c>
      <c r="E69" s="8" t="s">
        <v>872</v>
      </c>
      <c r="F69" s="8">
        <v>0.4</v>
      </c>
      <c r="G69" s="8" t="s">
        <v>28330</v>
      </c>
      <c r="H69" s="8" t="s">
        <v>27723</v>
      </c>
      <c r="I69" s="8"/>
    </row>
    <row r="70" spans="1:9" x14ac:dyDescent="0.3">
      <c r="A70" s="8">
        <v>68</v>
      </c>
      <c r="B70" s="8" t="s">
        <v>29570</v>
      </c>
      <c r="C70" s="8" t="s">
        <v>241</v>
      </c>
      <c r="D70" s="8" t="s">
        <v>29571</v>
      </c>
      <c r="E70" s="8" t="s">
        <v>675</v>
      </c>
      <c r="F70" s="8">
        <v>1.619</v>
      </c>
      <c r="G70" s="8" t="s">
        <v>28330</v>
      </c>
      <c r="H70" s="8" t="s">
        <v>27723</v>
      </c>
      <c r="I70" s="8"/>
    </row>
    <row r="71" spans="1:9" x14ac:dyDescent="0.3">
      <c r="A71" s="8">
        <v>69</v>
      </c>
      <c r="B71" s="8" t="s">
        <v>29572</v>
      </c>
      <c r="C71" s="8" t="s">
        <v>789</v>
      </c>
      <c r="D71" s="8" t="s">
        <v>29573</v>
      </c>
      <c r="E71" s="8" t="s">
        <v>872</v>
      </c>
      <c r="F71" s="8">
        <v>0.3</v>
      </c>
      <c r="G71" s="8" t="s">
        <v>28330</v>
      </c>
      <c r="H71" s="8" t="s">
        <v>27723</v>
      </c>
      <c r="I71" s="8"/>
    </row>
    <row r="72" spans="1:9" x14ac:dyDescent="0.3">
      <c r="A72" s="8">
        <v>70</v>
      </c>
      <c r="B72" s="8" t="s">
        <v>29286</v>
      </c>
      <c r="C72" s="8" t="s">
        <v>156</v>
      </c>
      <c r="D72" s="8" t="s">
        <v>29574</v>
      </c>
      <c r="E72" s="8" t="s">
        <v>678</v>
      </c>
      <c r="F72" s="8">
        <v>0.28999999999999998</v>
      </c>
      <c r="G72" s="8" t="s">
        <v>28330</v>
      </c>
      <c r="H72" s="8" t="s">
        <v>27723</v>
      </c>
      <c r="I72" s="8"/>
    </row>
    <row r="73" spans="1:9" x14ac:dyDescent="0.3">
      <c r="A73" s="8">
        <v>71</v>
      </c>
      <c r="B73" s="8" t="s">
        <v>29575</v>
      </c>
      <c r="C73" s="8" t="s">
        <v>3147</v>
      </c>
      <c r="D73" s="8" t="s">
        <v>29576</v>
      </c>
      <c r="E73" s="8" t="s">
        <v>678</v>
      </c>
      <c r="F73" s="8">
        <v>1</v>
      </c>
      <c r="G73" s="8" t="s">
        <v>28330</v>
      </c>
      <c r="H73" s="8" t="s">
        <v>27723</v>
      </c>
      <c r="I73" s="8"/>
    </row>
    <row r="74" spans="1:9" x14ac:dyDescent="0.3">
      <c r="A74" s="8">
        <v>72</v>
      </c>
      <c r="B74" s="8" t="s">
        <v>3757</v>
      </c>
      <c r="C74" s="8" t="s">
        <v>213</v>
      </c>
      <c r="D74" s="8" t="s">
        <v>29577</v>
      </c>
      <c r="E74" s="8" t="s">
        <v>872</v>
      </c>
      <c r="F74" s="8">
        <v>0.20200000000000001</v>
      </c>
      <c r="G74" s="8" t="s">
        <v>28330</v>
      </c>
      <c r="H74" s="8" t="s">
        <v>27723</v>
      </c>
      <c r="I74" s="8"/>
    </row>
    <row r="75" spans="1:9" x14ac:dyDescent="0.3">
      <c r="A75" s="8">
        <v>73</v>
      </c>
      <c r="B75" s="8" t="s">
        <v>29578</v>
      </c>
      <c r="C75" s="8" t="s">
        <v>156</v>
      </c>
      <c r="D75" s="8" t="s">
        <v>29579</v>
      </c>
      <c r="E75" s="8" t="s">
        <v>872</v>
      </c>
      <c r="F75" s="8">
        <v>0.4</v>
      </c>
      <c r="G75" s="8" t="s">
        <v>28330</v>
      </c>
      <c r="H75" s="8" t="s">
        <v>27723</v>
      </c>
      <c r="I75" s="8"/>
    </row>
    <row r="76" spans="1:9" x14ac:dyDescent="0.3">
      <c r="A76" s="8">
        <v>74</v>
      </c>
      <c r="B76" s="8" t="s">
        <v>29580</v>
      </c>
      <c r="C76" s="8" t="s">
        <v>19</v>
      </c>
      <c r="D76" s="8" t="s">
        <v>29581</v>
      </c>
      <c r="E76" s="8" t="s">
        <v>872</v>
      </c>
      <c r="F76" s="8">
        <v>1</v>
      </c>
      <c r="G76" s="8" t="s">
        <v>28330</v>
      </c>
      <c r="H76" s="8" t="s">
        <v>27723</v>
      </c>
      <c r="I76" s="8"/>
    </row>
    <row r="77" spans="1:9" x14ac:dyDescent="0.3">
      <c r="A77" s="8">
        <v>75</v>
      </c>
      <c r="B77" s="8" t="s">
        <v>3147</v>
      </c>
      <c r="C77" s="8" t="s">
        <v>29582</v>
      </c>
      <c r="D77" s="8" t="s">
        <v>29583</v>
      </c>
      <c r="E77" s="8" t="s">
        <v>872</v>
      </c>
      <c r="F77" s="8">
        <v>0.36399999999999999</v>
      </c>
      <c r="G77" s="8" t="s">
        <v>28330</v>
      </c>
      <c r="H77" s="8" t="s">
        <v>27723</v>
      </c>
      <c r="I77" s="8"/>
    </row>
    <row r="78" spans="1:9" x14ac:dyDescent="0.3">
      <c r="A78" s="8">
        <v>76</v>
      </c>
      <c r="B78" s="8" t="s">
        <v>6229</v>
      </c>
      <c r="C78" s="8" t="s">
        <v>76</v>
      </c>
      <c r="D78" s="8" t="s">
        <v>29584</v>
      </c>
      <c r="E78" s="8" t="s">
        <v>872</v>
      </c>
      <c r="F78" s="8">
        <v>0.6</v>
      </c>
      <c r="G78" s="8" t="s">
        <v>28848</v>
      </c>
      <c r="H78" s="8" t="s">
        <v>27723</v>
      </c>
      <c r="I78" s="8"/>
    </row>
    <row r="79" spans="1:9" x14ac:dyDescent="0.3">
      <c r="A79" s="8">
        <v>77</v>
      </c>
      <c r="B79" s="8" t="s">
        <v>29585</v>
      </c>
      <c r="C79" s="8" t="s">
        <v>29586</v>
      </c>
      <c r="D79" s="8" t="s">
        <v>29587</v>
      </c>
      <c r="E79" s="8" t="s">
        <v>872</v>
      </c>
      <c r="F79" s="8">
        <v>3.238</v>
      </c>
      <c r="G79" s="8" t="s">
        <v>28330</v>
      </c>
      <c r="H79" s="8" t="s">
        <v>27723</v>
      </c>
      <c r="I79" s="8"/>
    </row>
    <row r="80" spans="1:9" x14ac:dyDescent="0.3">
      <c r="A80" s="8">
        <v>78</v>
      </c>
      <c r="B80" s="8" t="s">
        <v>29588</v>
      </c>
      <c r="C80" s="8" t="s">
        <v>105</v>
      </c>
      <c r="D80" s="8" t="s">
        <v>29589</v>
      </c>
      <c r="E80" s="8" t="s">
        <v>29590</v>
      </c>
      <c r="F80" s="8">
        <v>0.9</v>
      </c>
      <c r="G80" s="8" t="s">
        <v>28330</v>
      </c>
      <c r="H80" s="8" t="s">
        <v>27723</v>
      </c>
      <c r="I80" s="8"/>
    </row>
    <row r="81" spans="1:9" x14ac:dyDescent="0.3">
      <c r="A81" s="8">
        <v>79</v>
      </c>
      <c r="B81" s="8" t="s">
        <v>29591</v>
      </c>
      <c r="C81" s="8" t="s">
        <v>29592</v>
      </c>
      <c r="D81" s="8" t="s">
        <v>29593</v>
      </c>
      <c r="E81" s="8" t="s">
        <v>29590</v>
      </c>
      <c r="F81" s="8">
        <v>0.4</v>
      </c>
      <c r="G81" s="8" t="s">
        <v>28330</v>
      </c>
      <c r="H81" s="8" t="s">
        <v>27723</v>
      </c>
      <c r="I81" s="8"/>
    </row>
    <row r="82" spans="1:9" x14ac:dyDescent="0.3">
      <c r="A82" s="8">
        <v>80</v>
      </c>
      <c r="B82" s="8" t="s">
        <v>9146</v>
      </c>
      <c r="C82" s="8" t="s">
        <v>2581</v>
      </c>
      <c r="D82" s="8" t="s">
        <v>29594</v>
      </c>
      <c r="E82" s="8" t="s">
        <v>29590</v>
      </c>
      <c r="F82" s="8">
        <v>0.2</v>
      </c>
      <c r="G82" s="8" t="s">
        <v>28330</v>
      </c>
      <c r="H82" s="8" t="s">
        <v>27723</v>
      </c>
      <c r="I82" s="8"/>
    </row>
    <row r="83" spans="1:9" x14ac:dyDescent="0.3">
      <c r="A83" s="8">
        <v>81</v>
      </c>
      <c r="B83" s="8" t="s">
        <v>29595</v>
      </c>
      <c r="C83" s="8" t="s">
        <v>232</v>
      </c>
      <c r="D83" s="8" t="s">
        <v>29596</v>
      </c>
      <c r="E83" s="8" t="s">
        <v>29590</v>
      </c>
      <c r="F83" s="8">
        <v>0.25800000000000001</v>
      </c>
      <c r="G83" s="8" t="s">
        <v>28330</v>
      </c>
      <c r="H83" s="8" t="s">
        <v>27723</v>
      </c>
      <c r="I83" s="8"/>
    </row>
    <row r="84" spans="1:9" x14ac:dyDescent="0.3">
      <c r="A84" s="8">
        <v>82</v>
      </c>
      <c r="B84" s="8" t="s">
        <v>5149</v>
      </c>
      <c r="C84" s="8" t="s">
        <v>29597</v>
      </c>
      <c r="D84" s="8" t="s">
        <v>29598</v>
      </c>
      <c r="E84" s="8" t="s">
        <v>29590</v>
      </c>
      <c r="F84" s="8">
        <v>0.28000000000000003</v>
      </c>
      <c r="G84" s="8" t="s">
        <v>28330</v>
      </c>
      <c r="H84" s="8" t="s">
        <v>27723</v>
      </c>
      <c r="I84" s="8"/>
    </row>
    <row r="85" spans="1:9" x14ac:dyDescent="0.3">
      <c r="A85" s="8">
        <v>83</v>
      </c>
      <c r="B85" s="8" t="s">
        <v>29599</v>
      </c>
      <c r="C85" s="8" t="s">
        <v>732</v>
      </c>
      <c r="D85" s="8" t="s">
        <v>29600</v>
      </c>
      <c r="E85" s="8" t="s">
        <v>29590</v>
      </c>
      <c r="F85" s="8">
        <v>0.4</v>
      </c>
      <c r="G85" s="8" t="s">
        <v>28330</v>
      </c>
      <c r="H85" s="8" t="s">
        <v>27723</v>
      </c>
      <c r="I85" s="8"/>
    </row>
    <row r="86" spans="1:9" x14ac:dyDescent="0.3">
      <c r="A86" s="8">
        <v>84</v>
      </c>
      <c r="B86" s="8" t="s">
        <v>29601</v>
      </c>
      <c r="C86" s="8" t="s">
        <v>29602</v>
      </c>
      <c r="D86" s="8" t="s">
        <v>29603</v>
      </c>
      <c r="E86" s="8" t="s">
        <v>29590</v>
      </c>
      <c r="F86" s="8">
        <v>0.4</v>
      </c>
      <c r="G86" s="8" t="s">
        <v>28330</v>
      </c>
      <c r="H86" s="8" t="s">
        <v>27723</v>
      </c>
      <c r="I86" s="8"/>
    </row>
    <row r="87" spans="1:9" x14ac:dyDescent="0.3">
      <c r="A87" s="8">
        <v>85</v>
      </c>
      <c r="B87" s="8" t="s">
        <v>4239</v>
      </c>
      <c r="C87" s="8" t="s">
        <v>29604</v>
      </c>
      <c r="D87" s="8" t="s">
        <v>29605</v>
      </c>
      <c r="E87" s="8" t="s">
        <v>29590</v>
      </c>
      <c r="F87" s="8">
        <v>0.60699999999999998</v>
      </c>
      <c r="G87" s="8" t="s">
        <v>28330</v>
      </c>
      <c r="H87" s="8" t="s">
        <v>27723</v>
      </c>
      <c r="I87" s="8"/>
    </row>
    <row r="88" spans="1:9" x14ac:dyDescent="0.3">
      <c r="A88" s="8">
        <v>86</v>
      </c>
      <c r="B88" s="8" t="s">
        <v>28928</v>
      </c>
      <c r="C88" s="8" t="s">
        <v>29606</v>
      </c>
      <c r="D88" s="8" t="s">
        <v>29607</v>
      </c>
      <c r="E88" s="8" t="s">
        <v>29590</v>
      </c>
      <c r="F88" s="8">
        <v>0.2</v>
      </c>
      <c r="G88" s="8" t="s">
        <v>28330</v>
      </c>
      <c r="H88" s="8" t="s">
        <v>27723</v>
      </c>
      <c r="I88" s="8"/>
    </row>
    <row r="89" spans="1:9" x14ac:dyDescent="0.3">
      <c r="A89" s="8">
        <v>87</v>
      </c>
      <c r="B89" s="8" t="s">
        <v>29608</v>
      </c>
      <c r="C89" s="8" t="s">
        <v>314</v>
      </c>
      <c r="D89" s="8" t="s">
        <v>29609</v>
      </c>
      <c r="E89" s="8" t="s">
        <v>29590</v>
      </c>
      <c r="F89" s="8">
        <v>0.2</v>
      </c>
      <c r="G89" s="8" t="s">
        <v>28330</v>
      </c>
      <c r="H89" s="8" t="s">
        <v>27723</v>
      </c>
      <c r="I89" s="8"/>
    </row>
    <row r="90" spans="1:9" x14ac:dyDescent="0.3">
      <c r="A90" s="8">
        <v>88</v>
      </c>
      <c r="B90" s="8" t="s">
        <v>562</v>
      </c>
      <c r="C90" s="8" t="s">
        <v>59</v>
      </c>
      <c r="D90" s="8" t="s">
        <v>29610</v>
      </c>
      <c r="E90" s="8" t="s">
        <v>29590</v>
      </c>
      <c r="F90" s="8">
        <v>0.35</v>
      </c>
      <c r="G90" s="8" t="s">
        <v>28330</v>
      </c>
      <c r="H90" s="8" t="s">
        <v>27723</v>
      </c>
      <c r="I90" s="8"/>
    </row>
    <row r="91" spans="1:9" x14ac:dyDescent="0.3">
      <c r="A91" s="8">
        <v>89</v>
      </c>
      <c r="B91" s="8" t="s">
        <v>827</v>
      </c>
      <c r="C91" s="8" t="s">
        <v>29611</v>
      </c>
      <c r="D91" s="8" t="s">
        <v>29612</v>
      </c>
      <c r="E91" s="8" t="s">
        <v>29590</v>
      </c>
      <c r="F91" s="8">
        <v>0.22</v>
      </c>
      <c r="G91" s="8" t="s">
        <v>28330</v>
      </c>
      <c r="H91" s="8" t="s">
        <v>27723</v>
      </c>
      <c r="I91" s="8"/>
    </row>
    <row r="92" spans="1:9" x14ac:dyDescent="0.3">
      <c r="A92" s="8">
        <v>90</v>
      </c>
      <c r="B92" s="8" t="s">
        <v>5149</v>
      </c>
      <c r="C92" s="8" t="s">
        <v>29613</v>
      </c>
      <c r="D92" s="8" t="s">
        <v>29614</v>
      </c>
      <c r="E92" s="8" t="s">
        <v>29590</v>
      </c>
      <c r="F92" s="8">
        <v>0.56000000000000005</v>
      </c>
      <c r="G92" s="8" t="s">
        <v>28330</v>
      </c>
      <c r="H92" s="8" t="s">
        <v>27723</v>
      </c>
      <c r="I92" s="8"/>
    </row>
    <row r="93" spans="1:9" x14ac:dyDescent="0.3">
      <c r="A93" s="8">
        <v>91</v>
      </c>
      <c r="B93" s="8" t="s">
        <v>29615</v>
      </c>
      <c r="C93" s="8" t="s">
        <v>29616</v>
      </c>
      <c r="D93" s="8" t="s">
        <v>29617</v>
      </c>
      <c r="E93" s="8" t="s">
        <v>29590</v>
      </c>
      <c r="F93" s="8">
        <v>0.2</v>
      </c>
      <c r="G93" s="8" t="s">
        <v>28330</v>
      </c>
      <c r="H93" s="8" t="s">
        <v>27723</v>
      </c>
      <c r="I93" s="8"/>
    </row>
    <row r="94" spans="1:9" x14ac:dyDescent="0.3">
      <c r="A94" s="8">
        <v>92</v>
      </c>
      <c r="B94" s="8" t="s">
        <v>29618</v>
      </c>
      <c r="C94" s="8" t="s">
        <v>389</v>
      </c>
      <c r="D94" s="8" t="s">
        <v>29619</v>
      </c>
      <c r="E94" s="8" t="s">
        <v>29590</v>
      </c>
      <c r="F94" s="8">
        <v>0.17</v>
      </c>
      <c r="G94" s="8" t="s">
        <v>28330</v>
      </c>
      <c r="H94" s="8" t="s">
        <v>27723</v>
      </c>
      <c r="I94" s="8"/>
    </row>
    <row r="95" spans="1:9" x14ac:dyDescent="0.3">
      <c r="A95" s="8">
        <v>93</v>
      </c>
      <c r="B95" s="8" t="s">
        <v>4068</v>
      </c>
      <c r="C95" s="8" t="s">
        <v>29616</v>
      </c>
      <c r="D95" s="8" t="s">
        <v>29617</v>
      </c>
      <c r="E95" s="8" t="s">
        <v>29590</v>
      </c>
      <c r="F95" s="8">
        <v>0.4</v>
      </c>
      <c r="G95" s="8" t="s">
        <v>28330</v>
      </c>
      <c r="H95" s="8" t="s">
        <v>27723</v>
      </c>
      <c r="I95" s="8"/>
    </row>
    <row r="96" spans="1:9" x14ac:dyDescent="0.3">
      <c r="A96" s="8">
        <v>94</v>
      </c>
      <c r="B96" s="8" t="s">
        <v>59</v>
      </c>
      <c r="C96" s="8" t="s">
        <v>29620</v>
      </c>
      <c r="D96" s="8" t="s">
        <v>29621</v>
      </c>
      <c r="E96" s="8" t="s">
        <v>29590</v>
      </c>
      <c r="F96" s="8">
        <v>0.26</v>
      </c>
      <c r="G96" s="8" t="s">
        <v>28330</v>
      </c>
      <c r="H96" s="8" t="s">
        <v>27723</v>
      </c>
      <c r="I96" s="8"/>
    </row>
    <row r="97" spans="1:9" x14ac:dyDescent="0.3">
      <c r="A97" s="8">
        <v>95</v>
      </c>
      <c r="B97" s="8" t="s">
        <v>3262</v>
      </c>
      <c r="C97" s="8" t="s">
        <v>29622</v>
      </c>
      <c r="D97" s="8" t="s">
        <v>29623</v>
      </c>
      <c r="E97" s="8" t="s">
        <v>29590</v>
      </c>
      <c r="F97" s="8">
        <v>0.2</v>
      </c>
      <c r="G97" s="8" t="s">
        <v>28330</v>
      </c>
      <c r="H97" s="8" t="s">
        <v>27723</v>
      </c>
      <c r="I97" s="8"/>
    </row>
    <row r="98" spans="1:9" x14ac:dyDescent="0.3">
      <c r="A98" s="8">
        <v>96</v>
      </c>
      <c r="B98" s="8" t="s">
        <v>29624</v>
      </c>
      <c r="C98" s="8" t="s">
        <v>29622</v>
      </c>
      <c r="D98" s="8" t="s">
        <v>29625</v>
      </c>
      <c r="E98" s="8" t="s">
        <v>29590</v>
      </c>
      <c r="F98" s="8">
        <v>0.4</v>
      </c>
      <c r="G98" s="8" t="s">
        <v>28330</v>
      </c>
      <c r="H98" s="8" t="s">
        <v>27723</v>
      </c>
      <c r="I98" s="8"/>
    </row>
    <row r="99" spans="1:9" x14ac:dyDescent="0.3">
      <c r="A99" s="8">
        <v>97</v>
      </c>
      <c r="B99" s="8" t="s">
        <v>28912</v>
      </c>
      <c r="C99" s="8" t="s">
        <v>29626</v>
      </c>
      <c r="D99" s="8" t="s">
        <v>29627</v>
      </c>
      <c r="E99" s="8" t="s">
        <v>29590</v>
      </c>
      <c r="F99" s="8">
        <v>1.6180000000000001</v>
      </c>
      <c r="G99" s="8" t="s">
        <v>29628</v>
      </c>
      <c r="H99" s="8" t="s">
        <v>27723</v>
      </c>
      <c r="I99" s="8"/>
    </row>
    <row r="100" spans="1:9" x14ac:dyDescent="0.3">
      <c r="A100" s="8">
        <v>98</v>
      </c>
      <c r="B100" s="8" t="s">
        <v>29629</v>
      </c>
      <c r="C100" s="8" t="s">
        <v>4781</v>
      </c>
      <c r="D100" s="8" t="s">
        <v>29630</v>
      </c>
      <c r="E100" s="8" t="s">
        <v>29590</v>
      </c>
      <c r="F100" s="8">
        <v>0.4</v>
      </c>
      <c r="G100" s="8" t="s">
        <v>28330</v>
      </c>
      <c r="H100" s="8" t="s">
        <v>27723</v>
      </c>
      <c r="I100" s="8"/>
    </row>
    <row r="101" spans="1:9" x14ac:dyDescent="0.3">
      <c r="A101" s="8">
        <v>99</v>
      </c>
      <c r="B101" s="8" t="s">
        <v>29631</v>
      </c>
      <c r="C101" s="8" t="s">
        <v>29632</v>
      </c>
      <c r="D101" s="8" t="s">
        <v>29633</v>
      </c>
      <c r="E101" s="8" t="s">
        <v>29590</v>
      </c>
      <c r="F101" s="8">
        <v>0.4</v>
      </c>
      <c r="G101" s="8" t="s">
        <v>28330</v>
      </c>
      <c r="H101" s="8" t="s">
        <v>27723</v>
      </c>
      <c r="I101" s="8"/>
    </row>
    <row r="102" spans="1:9" x14ac:dyDescent="0.3">
      <c r="A102" s="8">
        <v>100</v>
      </c>
      <c r="B102" s="8" t="s">
        <v>29634</v>
      </c>
      <c r="C102" s="8" t="s">
        <v>1038</v>
      </c>
      <c r="D102" s="8" t="s">
        <v>29635</v>
      </c>
      <c r="E102" s="8" t="s">
        <v>29590</v>
      </c>
      <c r="F102" s="8">
        <v>0.8</v>
      </c>
      <c r="G102" s="8" t="s">
        <v>28330</v>
      </c>
      <c r="H102" s="8" t="s">
        <v>27723</v>
      </c>
      <c r="I102" s="8"/>
    </row>
    <row r="103" spans="1:9" x14ac:dyDescent="0.3">
      <c r="A103" s="8">
        <v>101</v>
      </c>
      <c r="B103" s="8" t="s">
        <v>29636</v>
      </c>
      <c r="C103" s="8" t="s">
        <v>29637</v>
      </c>
      <c r="D103" s="8" t="s">
        <v>29638</v>
      </c>
      <c r="E103" s="8" t="s">
        <v>29590</v>
      </c>
      <c r="F103" s="8">
        <v>0.36</v>
      </c>
      <c r="G103" s="8" t="s">
        <v>28330</v>
      </c>
      <c r="H103" s="8" t="s">
        <v>27723</v>
      </c>
      <c r="I103" s="8"/>
    </row>
    <row r="104" spans="1:9" x14ac:dyDescent="0.3">
      <c r="A104" s="8">
        <v>102</v>
      </c>
      <c r="B104" s="8" t="s">
        <v>29639</v>
      </c>
      <c r="C104" s="8" t="s">
        <v>404</v>
      </c>
      <c r="D104" s="8" t="s">
        <v>29640</v>
      </c>
      <c r="E104" s="8" t="s">
        <v>29590</v>
      </c>
      <c r="F104" s="8">
        <v>0.46500000000000002</v>
      </c>
      <c r="G104" s="8" t="s">
        <v>28330</v>
      </c>
      <c r="H104" s="8" t="s">
        <v>27723</v>
      </c>
      <c r="I104" s="8"/>
    </row>
    <row r="105" spans="1:9" x14ac:dyDescent="0.3">
      <c r="A105" s="8">
        <v>103</v>
      </c>
      <c r="B105" s="8" t="s">
        <v>29641</v>
      </c>
      <c r="C105" s="8" t="s">
        <v>732</v>
      </c>
      <c r="D105" s="8" t="s">
        <v>29642</v>
      </c>
      <c r="E105" s="8" t="s">
        <v>29590</v>
      </c>
      <c r="F105" s="8">
        <v>0.65500000000000003</v>
      </c>
      <c r="G105" s="8" t="s">
        <v>28330</v>
      </c>
      <c r="H105" s="8" t="s">
        <v>27723</v>
      </c>
      <c r="I105" s="8"/>
    </row>
    <row r="106" spans="1:9" x14ac:dyDescent="0.3">
      <c r="A106" s="8">
        <v>104</v>
      </c>
      <c r="B106" s="8" t="s">
        <v>29643</v>
      </c>
      <c r="C106" s="8" t="s">
        <v>380</v>
      </c>
      <c r="D106" s="8" t="s">
        <v>29644</v>
      </c>
      <c r="E106" s="8" t="s">
        <v>29590</v>
      </c>
      <c r="F106" s="8">
        <v>0.3</v>
      </c>
      <c r="G106" s="8" t="s">
        <v>5674</v>
      </c>
      <c r="H106" s="8" t="s">
        <v>27723</v>
      </c>
      <c r="I106" s="8"/>
    </row>
    <row r="107" spans="1:9" x14ac:dyDescent="0.3">
      <c r="A107" s="8">
        <v>105</v>
      </c>
      <c r="B107" s="8" t="s">
        <v>464</v>
      </c>
      <c r="C107" s="8" t="s">
        <v>1015</v>
      </c>
      <c r="D107" s="8" t="s">
        <v>29645</v>
      </c>
      <c r="E107" s="8" t="s">
        <v>29590</v>
      </c>
      <c r="F107" s="8">
        <v>0.2</v>
      </c>
      <c r="G107" s="8" t="s">
        <v>5674</v>
      </c>
      <c r="H107" s="8" t="s">
        <v>27723</v>
      </c>
      <c r="I107" s="8"/>
    </row>
    <row r="108" spans="1:9" x14ac:dyDescent="0.3">
      <c r="A108" s="8">
        <v>106</v>
      </c>
      <c r="B108" s="8" t="s">
        <v>3718</v>
      </c>
      <c r="C108" s="8" t="s">
        <v>3718</v>
      </c>
      <c r="D108" s="8" t="s">
        <v>29646</v>
      </c>
      <c r="E108" s="8" t="s">
        <v>29590</v>
      </c>
      <c r="F108" s="8">
        <v>0.4</v>
      </c>
      <c r="G108" s="8" t="s">
        <v>28330</v>
      </c>
      <c r="H108" s="8" t="s">
        <v>27723</v>
      </c>
      <c r="I108" s="8"/>
    </row>
    <row r="109" spans="1:9" x14ac:dyDescent="0.3">
      <c r="A109" s="8">
        <v>107</v>
      </c>
      <c r="B109" s="8" t="s">
        <v>29647</v>
      </c>
      <c r="C109" s="8" t="s">
        <v>4782</v>
      </c>
      <c r="D109" s="8" t="s">
        <v>29648</v>
      </c>
      <c r="E109" s="8" t="s">
        <v>29590</v>
      </c>
      <c r="F109" s="8">
        <v>0.5</v>
      </c>
      <c r="G109" s="8" t="s">
        <v>28330</v>
      </c>
      <c r="H109" s="8" t="s">
        <v>27723</v>
      </c>
      <c r="I109" s="8"/>
    </row>
    <row r="110" spans="1:9" x14ac:dyDescent="0.3">
      <c r="A110" s="8">
        <v>108</v>
      </c>
      <c r="B110" s="8" t="s">
        <v>29649</v>
      </c>
      <c r="C110" s="8" t="s">
        <v>29650</v>
      </c>
      <c r="D110" s="8" t="s">
        <v>29651</v>
      </c>
      <c r="E110" s="8" t="s">
        <v>29590</v>
      </c>
      <c r="F110" s="8">
        <v>0.24</v>
      </c>
      <c r="G110" s="8" t="s">
        <v>28330</v>
      </c>
      <c r="H110" s="8" t="s">
        <v>27723</v>
      </c>
      <c r="I110" s="8"/>
    </row>
    <row r="111" spans="1:9" x14ac:dyDescent="0.3">
      <c r="A111" s="8">
        <v>109</v>
      </c>
      <c r="B111" s="8" t="s">
        <v>29652</v>
      </c>
      <c r="C111" s="8" t="s">
        <v>789</v>
      </c>
      <c r="D111" s="8" t="s">
        <v>29653</v>
      </c>
      <c r="E111" s="8" t="s">
        <v>29590</v>
      </c>
      <c r="F111" s="8">
        <v>0.72</v>
      </c>
      <c r="G111" s="8" t="s">
        <v>28848</v>
      </c>
      <c r="H111" s="8" t="s">
        <v>27723</v>
      </c>
      <c r="I111" s="8"/>
    </row>
    <row r="112" spans="1:9" x14ac:dyDescent="0.3">
      <c r="A112" s="8">
        <v>110</v>
      </c>
      <c r="B112" s="8" t="s">
        <v>29654</v>
      </c>
      <c r="C112" s="8" t="s">
        <v>101</v>
      </c>
      <c r="D112" s="8" t="s">
        <v>29655</v>
      </c>
      <c r="E112" s="8" t="s">
        <v>29590</v>
      </c>
      <c r="F112" s="8">
        <v>0.32</v>
      </c>
      <c r="G112" s="8" t="s">
        <v>28330</v>
      </c>
      <c r="H112" s="8" t="s">
        <v>27723</v>
      </c>
      <c r="I112" s="8"/>
    </row>
    <row r="113" spans="1:9" x14ac:dyDescent="0.3">
      <c r="A113" s="8">
        <v>111</v>
      </c>
      <c r="B113" s="8" t="s">
        <v>29656</v>
      </c>
      <c r="C113" s="8" t="s">
        <v>29604</v>
      </c>
      <c r="D113" s="8" t="s">
        <v>29655</v>
      </c>
      <c r="E113" s="8" t="s">
        <v>29590</v>
      </c>
      <c r="F113" s="8">
        <v>0.4</v>
      </c>
      <c r="G113" s="8" t="s">
        <v>28330</v>
      </c>
      <c r="H113" s="8" t="s">
        <v>27723</v>
      </c>
      <c r="I113" s="8"/>
    </row>
    <row r="114" spans="1:9" x14ac:dyDescent="0.3">
      <c r="A114" s="8">
        <v>112</v>
      </c>
      <c r="B114" s="8" t="s">
        <v>28623</v>
      </c>
      <c r="C114" s="8" t="s">
        <v>29657</v>
      </c>
      <c r="D114" s="8" t="s">
        <v>29655</v>
      </c>
      <c r="E114" s="8" t="s">
        <v>29590</v>
      </c>
      <c r="F114" s="8">
        <v>0.4</v>
      </c>
      <c r="G114" s="8" t="s">
        <v>28330</v>
      </c>
      <c r="H114" s="8" t="s">
        <v>27723</v>
      </c>
      <c r="I114" s="8"/>
    </row>
    <row r="115" spans="1:9" x14ac:dyDescent="0.3">
      <c r="A115" s="8">
        <v>113</v>
      </c>
      <c r="B115" s="8" t="s">
        <v>29658</v>
      </c>
      <c r="C115" s="8" t="s">
        <v>27763</v>
      </c>
      <c r="D115" s="8" t="s">
        <v>29659</v>
      </c>
      <c r="E115" s="8" t="s">
        <v>29590</v>
      </c>
      <c r="F115" s="8">
        <v>0.4</v>
      </c>
      <c r="G115" s="8" t="s">
        <v>28330</v>
      </c>
      <c r="H115" s="8" t="s">
        <v>27723</v>
      </c>
      <c r="I115" s="8"/>
    </row>
    <row r="116" spans="1:9" x14ac:dyDescent="0.3">
      <c r="A116" s="8">
        <v>114</v>
      </c>
      <c r="B116" s="8" t="s">
        <v>29660</v>
      </c>
      <c r="C116" s="8" t="s">
        <v>145</v>
      </c>
      <c r="D116" s="8" t="s">
        <v>29661</v>
      </c>
      <c r="E116" s="8" t="s">
        <v>29590</v>
      </c>
      <c r="F116" s="8">
        <v>0.60699999999999998</v>
      </c>
      <c r="G116" s="8" t="s">
        <v>28330</v>
      </c>
      <c r="H116" s="8" t="s">
        <v>27723</v>
      </c>
      <c r="I116" s="8"/>
    </row>
    <row r="117" spans="1:9" x14ac:dyDescent="0.3">
      <c r="A117" s="8">
        <v>115</v>
      </c>
      <c r="B117" s="8" t="s">
        <v>29662</v>
      </c>
      <c r="C117" s="8" t="s">
        <v>29663</v>
      </c>
      <c r="D117" s="8" t="s">
        <v>29664</v>
      </c>
      <c r="E117" s="8" t="s">
        <v>29590</v>
      </c>
      <c r="F117" s="8">
        <v>0.52600000000000002</v>
      </c>
      <c r="G117" s="8" t="s">
        <v>28330</v>
      </c>
      <c r="H117" s="8" t="s">
        <v>27723</v>
      </c>
      <c r="I117" s="8"/>
    </row>
    <row r="118" spans="1:9" x14ac:dyDescent="0.3">
      <c r="A118" s="8">
        <v>116</v>
      </c>
      <c r="B118" s="8" t="s">
        <v>29665</v>
      </c>
      <c r="C118" s="8" t="s">
        <v>29666</v>
      </c>
      <c r="D118" s="8" t="s">
        <v>29667</v>
      </c>
      <c r="E118" s="8" t="s">
        <v>29590</v>
      </c>
      <c r="F118" s="8">
        <v>0.4</v>
      </c>
      <c r="G118" s="8" t="s">
        <v>28330</v>
      </c>
      <c r="H118" s="8" t="s">
        <v>27723</v>
      </c>
      <c r="I118" s="8"/>
    </row>
    <row r="119" spans="1:9" x14ac:dyDescent="0.3">
      <c r="A119" s="8">
        <v>117</v>
      </c>
      <c r="B119" s="8" t="s">
        <v>29668</v>
      </c>
      <c r="C119" s="8" t="s">
        <v>29669</v>
      </c>
      <c r="D119" s="8" t="s">
        <v>29670</v>
      </c>
      <c r="E119" s="8" t="s">
        <v>29590</v>
      </c>
      <c r="F119" s="8">
        <v>0.72799999999999998</v>
      </c>
      <c r="G119" s="8" t="s">
        <v>28330</v>
      </c>
      <c r="H119" s="8" t="s">
        <v>27723</v>
      </c>
      <c r="I119" s="8"/>
    </row>
    <row r="120" spans="1:9" x14ac:dyDescent="0.3">
      <c r="A120" s="8">
        <v>118</v>
      </c>
      <c r="B120" s="8" t="s">
        <v>29671</v>
      </c>
      <c r="C120" s="8" t="s">
        <v>29616</v>
      </c>
      <c r="D120" s="8" t="s">
        <v>29672</v>
      </c>
      <c r="E120" s="8" t="s">
        <v>29590</v>
      </c>
      <c r="F120" s="8">
        <v>0.60699999999999998</v>
      </c>
      <c r="G120" s="8" t="s">
        <v>28330</v>
      </c>
      <c r="H120" s="8" t="s">
        <v>27723</v>
      </c>
      <c r="I120" s="8"/>
    </row>
    <row r="121" spans="1:9" x14ac:dyDescent="0.3">
      <c r="A121" s="8">
        <v>119</v>
      </c>
      <c r="B121" s="8" t="s">
        <v>28534</v>
      </c>
      <c r="C121" s="8" t="s">
        <v>29669</v>
      </c>
      <c r="D121" s="8" t="s">
        <v>29673</v>
      </c>
      <c r="E121" s="8" t="s">
        <v>29590</v>
      </c>
      <c r="F121" s="8">
        <v>0.4</v>
      </c>
      <c r="G121" s="8" t="s">
        <v>28330</v>
      </c>
      <c r="H121" s="8" t="s">
        <v>27723</v>
      </c>
      <c r="I121" s="8"/>
    </row>
    <row r="122" spans="1:9" x14ac:dyDescent="0.3">
      <c r="A122" s="8">
        <v>120</v>
      </c>
      <c r="B122" s="8" t="s">
        <v>74</v>
      </c>
      <c r="C122" s="8" t="s">
        <v>1038</v>
      </c>
      <c r="D122" s="8" t="s">
        <v>29674</v>
      </c>
      <c r="E122" s="8" t="s">
        <v>29590</v>
      </c>
      <c r="F122" s="8">
        <v>0.2</v>
      </c>
      <c r="G122" s="8" t="s">
        <v>28330</v>
      </c>
      <c r="H122" s="8" t="s">
        <v>27723</v>
      </c>
      <c r="I122" s="8"/>
    </row>
    <row r="123" spans="1:9" x14ac:dyDescent="0.3">
      <c r="A123" s="8">
        <v>121</v>
      </c>
      <c r="B123" s="8" t="s">
        <v>596</v>
      </c>
      <c r="C123" s="8" t="s">
        <v>29675</v>
      </c>
      <c r="D123" s="8" t="s">
        <v>29676</v>
      </c>
      <c r="E123" s="8" t="s">
        <v>29590</v>
      </c>
      <c r="F123" s="8">
        <v>0.52</v>
      </c>
      <c r="G123" s="8" t="s">
        <v>28330</v>
      </c>
      <c r="H123" s="8" t="s">
        <v>27723</v>
      </c>
      <c r="I123" s="8"/>
    </row>
    <row r="124" spans="1:9" x14ac:dyDescent="0.3">
      <c r="A124" s="8">
        <v>122</v>
      </c>
      <c r="B124" s="8" t="s">
        <v>29677</v>
      </c>
      <c r="C124" s="8" t="s">
        <v>141</v>
      </c>
      <c r="D124" s="8" t="s">
        <v>29678</v>
      </c>
      <c r="E124" s="8" t="s">
        <v>29590</v>
      </c>
      <c r="F124" s="8">
        <v>0.4</v>
      </c>
      <c r="G124" s="8" t="s">
        <v>28848</v>
      </c>
      <c r="H124" s="8" t="s">
        <v>27723</v>
      </c>
      <c r="I124" s="8"/>
    </row>
    <row r="125" spans="1:9" x14ac:dyDescent="0.3">
      <c r="A125" s="8">
        <v>123</v>
      </c>
      <c r="B125" s="8" t="s">
        <v>856</v>
      </c>
      <c r="C125" s="8" t="s">
        <v>856</v>
      </c>
      <c r="D125" s="8" t="s">
        <v>29679</v>
      </c>
      <c r="E125" s="8" t="s">
        <v>29590</v>
      </c>
      <c r="F125" s="8">
        <v>0.2</v>
      </c>
      <c r="G125" s="8" t="s">
        <v>28330</v>
      </c>
      <c r="H125" s="8" t="s">
        <v>27723</v>
      </c>
      <c r="I125" s="8"/>
    </row>
    <row r="126" spans="1:9" x14ac:dyDescent="0.3">
      <c r="A126" s="8">
        <v>124</v>
      </c>
      <c r="B126" s="8" t="s">
        <v>29680</v>
      </c>
      <c r="C126" s="8" t="s">
        <v>2014</v>
      </c>
      <c r="D126" s="8" t="s">
        <v>29681</v>
      </c>
      <c r="E126" s="8" t="s">
        <v>29590</v>
      </c>
      <c r="F126" s="8">
        <v>0.38</v>
      </c>
      <c r="G126" s="8" t="s">
        <v>29628</v>
      </c>
      <c r="H126" s="8" t="s">
        <v>27723</v>
      </c>
      <c r="I126" s="8"/>
    </row>
    <row r="127" spans="1:9" x14ac:dyDescent="0.3">
      <c r="A127" s="8">
        <v>125</v>
      </c>
      <c r="B127" s="8" t="s">
        <v>29682</v>
      </c>
      <c r="C127" s="8" t="s">
        <v>29616</v>
      </c>
      <c r="D127" s="8" t="s">
        <v>29683</v>
      </c>
      <c r="E127" s="8" t="s">
        <v>29590</v>
      </c>
      <c r="F127" s="8">
        <v>0.60699999999999998</v>
      </c>
      <c r="G127" s="8" t="s">
        <v>5674</v>
      </c>
      <c r="H127" s="8" t="s">
        <v>27723</v>
      </c>
      <c r="I127" s="8"/>
    </row>
    <row r="128" spans="1:9" x14ac:dyDescent="0.3">
      <c r="A128" s="8">
        <v>126</v>
      </c>
      <c r="B128" s="8" t="s">
        <v>29684</v>
      </c>
      <c r="C128" s="8" t="s">
        <v>1963</v>
      </c>
      <c r="D128" s="8" t="s">
        <v>29685</v>
      </c>
      <c r="E128" s="8" t="s">
        <v>29590</v>
      </c>
      <c r="F128" s="8">
        <v>0.55000000000000004</v>
      </c>
      <c r="G128" s="8" t="s">
        <v>28330</v>
      </c>
      <c r="H128" s="8" t="s">
        <v>27723</v>
      </c>
      <c r="I128" s="8"/>
    </row>
    <row r="129" spans="1:9" x14ac:dyDescent="0.3">
      <c r="A129" s="8">
        <v>127</v>
      </c>
      <c r="B129" s="8" t="s">
        <v>139</v>
      </c>
      <c r="C129" s="8" t="s">
        <v>69</v>
      </c>
      <c r="D129" s="8" t="s">
        <v>29686</v>
      </c>
      <c r="E129" s="8" t="s">
        <v>29590</v>
      </c>
      <c r="F129" s="8">
        <v>0.98</v>
      </c>
      <c r="G129" s="8" t="s">
        <v>28330</v>
      </c>
      <c r="H129" s="8" t="s">
        <v>27723</v>
      </c>
      <c r="I129" s="8"/>
    </row>
    <row r="130" spans="1:9" x14ac:dyDescent="0.3">
      <c r="A130" s="8">
        <v>128</v>
      </c>
      <c r="B130" s="8" t="s">
        <v>484</v>
      </c>
      <c r="C130" s="8" t="s">
        <v>29687</v>
      </c>
      <c r="D130" s="8" t="s">
        <v>29688</v>
      </c>
      <c r="E130" s="8" t="s">
        <v>29590</v>
      </c>
      <c r="F130" s="8">
        <v>0.4</v>
      </c>
      <c r="G130" s="8" t="s">
        <v>28330</v>
      </c>
      <c r="H130" s="8" t="s">
        <v>27723</v>
      </c>
      <c r="I130" s="8"/>
    </row>
    <row r="131" spans="1:9" x14ac:dyDescent="0.3">
      <c r="A131" s="8">
        <v>129</v>
      </c>
      <c r="B131" s="8" t="s">
        <v>64</v>
      </c>
      <c r="C131" s="8" t="s">
        <v>29689</v>
      </c>
      <c r="D131" s="8" t="s">
        <v>29690</v>
      </c>
      <c r="E131" s="8" t="s">
        <v>29590</v>
      </c>
      <c r="F131" s="8">
        <v>0.60699999999999998</v>
      </c>
      <c r="G131" s="8" t="s">
        <v>28330</v>
      </c>
      <c r="H131" s="8" t="s">
        <v>27723</v>
      </c>
      <c r="I131" s="8"/>
    </row>
    <row r="132" spans="1:9" x14ac:dyDescent="0.3">
      <c r="A132" s="8">
        <v>130</v>
      </c>
      <c r="B132" s="8" t="s">
        <v>29691</v>
      </c>
      <c r="C132" s="8" t="s">
        <v>85</v>
      </c>
      <c r="D132" s="8" t="s">
        <v>29692</v>
      </c>
      <c r="E132" s="8" t="s">
        <v>29590</v>
      </c>
      <c r="F132" s="8">
        <v>0.12</v>
      </c>
      <c r="G132" s="8" t="s">
        <v>28330</v>
      </c>
      <c r="H132" s="8" t="s">
        <v>27723</v>
      </c>
      <c r="I132" s="8"/>
    </row>
    <row r="133" spans="1:9" x14ac:dyDescent="0.3">
      <c r="A133" s="8">
        <v>131</v>
      </c>
      <c r="B133" s="8" t="s">
        <v>25969</v>
      </c>
      <c r="C133" s="8" t="s">
        <v>29693</v>
      </c>
      <c r="D133" s="8" t="s">
        <v>29694</v>
      </c>
      <c r="E133" s="8" t="s">
        <v>29590</v>
      </c>
      <c r="F133" s="8">
        <v>0.2</v>
      </c>
      <c r="G133" s="8" t="s">
        <v>5674</v>
      </c>
      <c r="H133" s="8" t="s">
        <v>27723</v>
      </c>
      <c r="I133" s="8"/>
    </row>
    <row r="134" spans="1:9" x14ac:dyDescent="0.3">
      <c r="A134" s="8">
        <v>132</v>
      </c>
      <c r="B134" s="8" t="s">
        <v>1419</v>
      </c>
      <c r="C134" s="8" t="s">
        <v>3403</v>
      </c>
      <c r="D134" s="8" t="s">
        <v>29695</v>
      </c>
      <c r="E134" s="8" t="s">
        <v>29590</v>
      </c>
      <c r="F134" s="8">
        <v>0.8</v>
      </c>
      <c r="G134" s="8" t="s">
        <v>28330</v>
      </c>
      <c r="H134" s="8" t="s">
        <v>27723</v>
      </c>
      <c r="I134" s="8"/>
    </row>
    <row r="135" spans="1:9" x14ac:dyDescent="0.3">
      <c r="A135" s="8">
        <v>133</v>
      </c>
      <c r="B135" s="8" t="s">
        <v>28537</v>
      </c>
      <c r="C135" s="8" t="s">
        <v>29696</v>
      </c>
      <c r="D135" s="8" t="s">
        <v>29697</v>
      </c>
      <c r="E135" s="8" t="s">
        <v>29590</v>
      </c>
      <c r="F135" s="8">
        <v>0.4</v>
      </c>
      <c r="G135" s="8" t="s">
        <v>28330</v>
      </c>
      <c r="H135" s="8" t="s">
        <v>27723</v>
      </c>
      <c r="I135" s="8"/>
    </row>
    <row r="136" spans="1:9" x14ac:dyDescent="0.3">
      <c r="A136" s="8">
        <v>134</v>
      </c>
      <c r="B136" s="8" t="s">
        <v>29698</v>
      </c>
      <c r="C136" s="8" t="s">
        <v>85</v>
      </c>
      <c r="D136" s="8" t="s">
        <v>29699</v>
      </c>
      <c r="E136" s="8" t="s">
        <v>29590</v>
      </c>
      <c r="F136" s="8">
        <v>0.627</v>
      </c>
      <c r="G136" s="8" t="s">
        <v>5674</v>
      </c>
      <c r="H136" s="8" t="s">
        <v>27723</v>
      </c>
      <c r="I136" s="8"/>
    </row>
    <row r="137" spans="1:9" x14ac:dyDescent="0.3">
      <c r="A137" s="8">
        <v>135</v>
      </c>
      <c r="B137" s="8" t="s">
        <v>3596</v>
      </c>
      <c r="C137" s="8" t="s">
        <v>1963</v>
      </c>
      <c r="D137" s="8" t="s">
        <v>29700</v>
      </c>
      <c r="E137" s="8" t="s">
        <v>29590</v>
      </c>
      <c r="F137" s="8">
        <v>0.60699999999999998</v>
      </c>
      <c r="G137" s="8" t="s">
        <v>28330</v>
      </c>
      <c r="H137" s="8" t="s">
        <v>27723</v>
      </c>
      <c r="I137" s="8"/>
    </row>
    <row r="138" spans="1:9" x14ac:dyDescent="0.3">
      <c r="A138" s="8">
        <v>136</v>
      </c>
      <c r="B138" s="8" t="s">
        <v>29701</v>
      </c>
      <c r="C138" s="8" t="s">
        <v>29702</v>
      </c>
      <c r="D138" s="8" t="s">
        <v>29703</v>
      </c>
      <c r="E138" s="8" t="s">
        <v>29590</v>
      </c>
      <c r="F138" s="8">
        <v>0.38</v>
      </c>
      <c r="G138" s="8" t="s">
        <v>5674</v>
      </c>
      <c r="H138" s="8" t="s">
        <v>27723</v>
      </c>
      <c r="I138" s="8"/>
    </row>
    <row r="139" spans="1:9" x14ac:dyDescent="0.3">
      <c r="A139" s="8">
        <v>137</v>
      </c>
      <c r="B139" s="8" t="s">
        <v>29704</v>
      </c>
      <c r="C139" s="8" t="s">
        <v>29705</v>
      </c>
      <c r="D139" s="8" t="s">
        <v>29706</v>
      </c>
      <c r="E139" s="8" t="s">
        <v>29590</v>
      </c>
      <c r="F139" s="8">
        <v>0.4</v>
      </c>
      <c r="G139" s="8" t="s">
        <v>28330</v>
      </c>
      <c r="H139" s="8" t="s">
        <v>27723</v>
      </c>
      <c r="I139" s="8"/>
    </row>
    <row r="140" spans="1:9" x14ac:dyDescent="0.3">
      <c r="A140" s="8">
        <v>138</v>
      </c>
      <c r="B140" s="8" t="s">
        <v>29707</v>
      </c>
      <c r="C140" s="8" t="s">
        <v>389</v>
      </c>
      <c r="D140" s="8" t="s">
        <v>29708</v>
      </c>
      <c r="E140" s="8" t="s">
        <v>29590</v>
      </c>
      <c r="F140" s="8">
        <v>0.2</v>
      </c>
      <c r="G140" s="8" t="s">
        <v>28330</v>
      </c>
      <c r="H140" s="8" t="s">
        <v>27723</v>
      </c>
      <c r="I140" s="8"/>
    </row>
    <row r="141" spans="1:9" x14ac:dyDescent="0.3">
      <c r="A141" s="8">
        <v>139</v>
      </c>
      <c r="B141" s="8" t="s">
        <v>29693</v>
      </c>
      <c r="C141" s="8" t="s">
        <v>3042</v>
      </c>
      <c r="D141" s="8" t="s">
        <v>29709</v>
      </c>
      <c r="E141" s="8" t="s">
        <v>29590</v>
      </c>
      <c r="F141" s="8">
        <v>0.2</v>
      </c>
      <c r="G141" s="8" t="s">
        <v>28330</v>
      </c>
      <c r="H141" s="8" t="s">
        <v>27723</v>
      </c>
      <c r="I141" s="8"/>
    </row>
    <row r="142" spans="1:9" x14ac:dyDescent="0.3">
      <c r="A142" s="8">
        <v>140</v>
      </c>
      <c r="B142" s="8" t="s">
        <v>29710</v>
      </c>
      <c r="C142" s="8" t="s">
        <v>166</v>
      </c>
      <c r="D142" s="8" t="s">
        <v>29711</v>
      </c>
      <c r="E142" s="8" t="s">
        <v>29590</v>
      </c>
      <c r="F142" s="8">
        <v>0.6</v>
      </c>
      <c r="G142" s="8" t="s">
        <v>28330</v>
      </c>
      <c r="H142" s="8" t="s">
        <v>27723</v>
      </c>
      <c r="I142" s="8"/>
    </row>
    <row r="143" spans="1:9" x14ac:dyDescent="0.3">
      <c r="A143" s="8">
        <v>141</v>
      </c>
      <c r="B143" s="8" t="s">
        <v>29712</v>
      </c>
      <c r="C143" s="8" t="s">
        <v>29713</v>
      </c>
      <c r="D143" s="8" t="s">
        <v>29714</v>
      </c>
      <c r="E143" s="8" t="s">
        <v>29590</v>
      </c>
      <c r="F143" s="8">
        <v>0.6</v>
      </c>
      <c r="G143" s="8" t="s">
        <v>28330</v>
      </c>
      <c r="H143" s="8" t="s">
        <v>27723</v>
      </c>
      <c r="I143" s="8"/>
    </row>
    <row r="144" spans="1:9" x14ac:dyDescent="0.3">
      <c r="A144" s="8">
        <v>142</v>
      </c>
      <c r="B144" s="8" t="s">
        <v>29715</v>
      </c>
      <c r="C144" s="8" t="s">
        <v>29716</v>
      </c>
      <c r="D144" s="8" t="s">
        <v>29717</v>
      </c>
      <c r="E144" s="8" t="s">
        <v>29590</v>
      </c>
      <c r="F144" s="8">
        <v>0.32</v>
      </c>
      <c r="G144" s="8" t="s">
        <v>28330</v>
      </c>
      <c r="H144" s="8" t="s">
        <v>27723</v>
      </c>
      <c r="I144" s="8"/>
    </row>
    <row r="145" spans="1:9" x14ac:dyDescent="0.3">
      <c r="A145" s="8">
        <v>143</v>
      </c>
      <c r="B145" s="8" t="s">
        <v>29255</v>
      </c>
      <c r="C145" s="8" t="s">
        <v>380</v>
      </c>
      <c r="D145" s="8" t="s">
        <v>29718</v>
      </c>
      <c r="E145" s="8" t="s">
        <v>29590</v>
      </c>
      <c r="F145" s="8">
        <v>0.28000000000000003</v>
      </c>
      <c r="G145" s="8" t="s">
        <v>28330</v>
      </c>
      <c r="H145" s="8" t="s">
        <v>27723</v>
      </c>
      <c r="I145" s="8"/>
    </row>
    <row r="146" spans="1:9" x14ac:dyDescent="0.3">
      <c r="A146" s="8">
        <v>144</v>
      </c>
      <c r="B146" s="8" t="s">
        <v>29719</v>
      </c>
      <c r="C146" s="8" t="s">
        <v>29720</v>
      </c>
      <c r="D146" s="8" t="s">
        <v>29721</v>
      </c>
      <c r="E146" s="8" t="s">
        <v>29590</v>
      </c>
      <c r="F146" s="8">
        <v>0.46500000000000002</v>
      </c>
      <c r="G146" s="8" t="s">
        <v>28330</v>
      </c>
      <c r="H146" s="8" t="s">
        <v>27723</v>
      </c>
      <c r="I146" s="8"/>
    </row>
    <row r="147" spans="1:9" x14ac:dyDescent="0.3">
      <c r="A147" s="8">
        <v>145</v>
      </c>
      <c r="B147" s="8" t="s">
        <v>29722</v>
      </c>
      <c r="C147" s="8" t="s">
        <v>241</v>
      </c>
      <c r="D147" s="8" t="s">
        <v>29723</v>
      </c>
      <c r="E147" s="8" t="s">
        <v>3920</v>
      </c>
      <c r="F147" s="8">
        <v>0.26</v>
      </c>
      <c r="G147" s="8" t="s">
        <v>28330</v>
      </c>
      <c r="H147" s="8" t="s">
        <v>27723</v>
      </c>
      <c r="I147" s="8"/>
    </row>
    <row r="148" spans="1:9" x14ac:dyDescent="0.3">
      <c r="A148" s="8">
        <v>146</v>
      </c>
      <c r="B148" s="8" t="s">
        <v>29724</v>
      </c>
      <c r="C148" s="8" t="s">
        <v>64</v>
      </c>
      <c r="D148" s="8" t="s">
        <v>29725</v>
      </c>
      <c r="E148" s="8" t="s">
        <v>29590</v>
      </c>
      <c r="F148" s="8">
        <v>0.4</v>
      </c>
      <c r="G148" s="8" t="s">
        <v>28330</v>
      </c>
      <c r="H148" s="8" t="s">
        <v>27723</v>
      </c>
      <c r="I148" s="8"/>
    </row>
    <row r="149" spans="1:9" x14ac:dyDescent="0.3">
      <c r="A149" s="8">
        <v>147</v>
      </c>
      <c r="B149" s="8" t="s">
        <v>29726</v>
      </c>
      <c r="C149" s="8" t="s">
        <v>156</v>
      </c>
      <c r="D149" s="8" t="s">
        <v>29727</v>
      </c>
      <c r="E149" s="8" t="s">
        <v>29590</v>
      </c>
      <c r="F149" s="8">
        <v>0.24</v>
      </c>
      <c r="G149" s="8" t="s">
        <v>28330</v>
      </c>
      <c r="H149" s="8" t="s">
        <v>27723</v>
      </c>
      <c r="I149" s="8"/>
    </row>
    <row r="150" spans="1:9" x14ac:dyDescent="0.3">
      <c r="A150" s="8">
        <v>148</v>
      </c>
      <c r="B150" s="8" t="s">
        <v>29728</v>
      </c>
      <c r="C150" s="8" t="s">
        <v>340</v>
      </c>
      <c r="D150" s="8" t="s">
        <v>29729</v>
      </c>
      <c r="E150" s="8" t="s">
        <v>29590</v>
      </c>
      <c r="F150" s="8">
        <v>0.6</v>
      </c>
      <c r="G150" s="8" t="s">
        <v>28330</v>
      </c>
      <c r="H150" s="8" t="s">
        <v>27723</v>
      </c>
      <c r="I150" s="8"/>
    </row>
    <row r="151" spans="1:9" x14ac:dyDescent="0.3">
      <c r="A151" s="8">
        <v>149</v>
      </c>
      <c r="B151" s="8" t="s">
        <v>29730</v>
      </c>
      <c r="C151" s="8" t="s">
        <v>29731</v>
      </c>
      <c r="D151" s="8" t="s">
        <v>29732</v>
      </c>
      <c r="E151" s="8" t="s">
        <v>29590</v>
      </c>
      <c r="F151" s="8">
        <v>0.46500000000000002</v>
      </c>
      <c r="G151" s="8" t="s">
        <v>28330</v>
      </c>
      <c r="H151" s="8" t="s">
        <v>27723</v>
      </c>
      <c r="I151" s="8"/>
    </row>
    <row r="152" spans="1:9" x14ac:dyDescent="0.3">
      <c r="A152" s="8">
        <v>150</v>
      </c>
      <c r="B152" s="8" t="s">
        <v>29733</v>
      </c>
      <c r="C152" s="8" t="s">
        <v>746</v>
      </c>
      <c r="D152" s="8" t="s">
        <v>29734</v>
      </c>
      <c r="E152" s="8" t="s">
        <v>29590</v>
      </c>
      <c r="F152" s="8">
        <v>0.4</v>
      </c>
      <c r="G152" s="8" t="s">
        <v>28330</v>
      </c>
      <c r="H152" s="8" t="s">
        <v>27723</v>
      </c>
      <c r="I152" s="8"/>
    </row>
    <row r="153" spans="1:9" x14ac:dyDescent="0.3">
      <c r="A153" s="8">
        <v>151</v>
      </c>
      <c r="B153" s="8" t="s">
        <v>29735</v>
      </c>
      <c r="C153" s="8" t="s">
        <v>85</v>
      </c>
      <c r="D153" s="8" t="s">
        <v>29736</v>
      </c>
      <c r="E153" s="8" t="s">
        <v>29590</v>
      </c>
      <c r="F153" s="8">
        <v>0.2</v>
      </c>
      <c r="G153" s="8" t="s">
        <v>28330</v>
      </c>
      <c r="H153" s="8" t="s">
        <v>27723</v>
      </c>
      <c r="I153" s="8"/>
    </row>
    <row r="154" spans="1:9" x14ac:dyDescent="0.3">
      <c r="A154" s="8">
        <v>152</v>
      </c>
      <c r="B154" s="8" t="s">
        <v>29737</v>
      </c>
      <c r="C154" s="8" t="s">
        <v>241</v>
      </c>
      <c r="D154" s="8" t="s">
        <v>29738</v>
      </c>
      <c r="E154" s="8" t="s">
        <v>29590</v>
      </c>
      <c r="F154" s="8">
        <v>1.21</v>
      </c>
      <c r="G154" s="8" t="s">
        <v>5674</v>
      </c>
      <c r="H154" s="8" t="s">
        <v>27723</v>
      </c>
      <c r="I154" s="8"/>
    </row>
    <row r="155" spans="1:9" x14ac:dyDescent="0.3">
      <c r="A155" s="8">
        <v>153</v>
      </c>
      <c r="B155" s="8" t="s">
        <v>29739</v>
      </c>
      <c r="C155" s="8" t="s">
        <v>29740</v>
      </c>
      <c r="D155" s="8" t="s">
        <v>29741</v>
      </c>
      <c r="E155" s="8" t="s">
        <v>3920</v>
      </c>
      <c r="F155" s="8">
        <v>0.14000000000000001</v>
      </c>
      <c r="G155" s="8" t="s">
        <v>28330</v>
      </c>
      <c r="H155" s="8" t="s">
        <v>27723</v>
      </c>
      <c r="I155" s="8"/>
    </row>
    <row r="156" spans="1:9" x14ac:dyDescent="0.3">
      <c r="A156" s="8">
        <v>154</v>
      </c>
      <c r="B156" s="8" t="s">
        <v>29742</v>
      </c>
      <c r="C156" s="8" t="s">
        <v>5149</v>
      </c>
      <c r="D156" s="8" t="s">
        <v>29743</v>
      </c>
      <c r="E156" s="8" t="s">
        <v>4596</v>
      </c>
      <c r="F156" s="8">
        <v>0.39600000000000002</v>
      </c>
      <c r="G156" s="8" t="s">
        <v>28330</v>
      </c>
      <c r="H156" s="8" t="s">
        <v>27723</v>
      </c>
      <c r="I156" s="8"/>
    </row>
    <row r="157" spans="1:9" x14ac:dyDescent="0.3">
      <c r="A157" s="8">
        <v>155</v>
      </c>
      <c r="B157" s="8" t="s">
        <v>29744</v>
      </c>
      <c r="C157" s="8" t="s">
        <v>237</v>
      </c>
      <c r="D157" s="8" t="s">
        <v>29745</v>
      </c>
      <c r="E157" s="8" t="s">
        <v>4596</v>
      </c>
      <c r="F157" s="8">
        <v>0.91</v>
      </c>
      <c r="G157" s="8" t="s">
        <v>5674</v>
      </c>
      <c r="H157" s="8" t="s">
        <v>27723</v>
      </c>
      <c r="I157" s="8"/>
    </row>
    <row r="158" spans="1:9" x14ac:dyDescent="0.3">
      <c r="A158" s="8">
        <v>156</v>
      </c>
      <c r="B158" s="8" t="s">
        <v>29746</v>
      </c>
      <c r="C158" s="8" t="s">
        <v>29747</v>
      </c>
      <c r="D158" s="8" t="s">
        <v>29748</v>
      </c>
      <c r="E158" s="8" t="s">
        <v>4596</v>
      </c>
      <c r="F158" s="8">
        <v>0.34</v>
      </c>
      <c r="G158" s="8" t="s">
        <v>28330</v>
      </c>
      <c r="H158" s="8" t="s">
        <v>27723</v>
      </c>
      <c r="I158" s="8"/>
    </row>
    <row r="159" spans="1:9" x14ac:dyDescent="0.3">
      <c r="A159" s="8">
        <v>157</v>
      </c>
      <c r="B159" s="8" t="s">
        <v>29749</v>
      </c>
      <c r="C159" s="8" t="s">
        <v>230</v>
      </c>
      <c r="D159" s="8" t="s">
        <v>29750</v>
      </c>
      <c r="E159" s="8" t="s">
        <v>29590</v>
      </c>
      <c r="F159" s="8">
        <v>0.32</v>
      </c>
      <c r="G159" s="8" t="s">
        <v>28330</v>
      </c>
      <c r="H159" s="8" t="s">
        <v>27723</v>
      </c>
      <c r="I159" s="8"/>
    </row>
    <row r="160" spans="1:9" x14ac:dyDescent="0.3">
      <c r="A160" s="8">
        <v>158</v>
      </c>
      <c r="B160" s="8" t="s">
        <v>29751</v>
      </c>
      <c r="C160" s="8" t="s">
        <v>4012</v>
      </c>
      <c r="D160" s="8" t="s">
        <v>29752</v>
      </c>
      <c r="E160" s="8" t="s">
        <v>4596</v>
      </c>
      <c r="F160" s="8">
        <v>0.50600000000000001</v>
      </c>
      <c r="G160" s="8" t="s">
        <v>28330</v>
      </c>
      <c r="H160" s="8" t="s">
        <v>27723</v>
      </c>
      <c r="I160" s="8"/>
    </row>
    <row r="161" spans="1:9" x14ac:dyDescent="0.3">
      <c r="A161" s="8">
        <v>159</v>
      </c>
      <c r="B161" s="8" t="s">
        <v>29753</v>
      </c>
      <c r="C161" s="8" t="s">
        <v>29754</v>
      </c>
      <c r="D161" s="8" t="s">
        <v>29755</v>
      </c>
      <c r="E161" s="8" t="s">
        <v>29590</v>
      </c>
      <c r="F161" s="8">
        <v>2.4279999999999999</v>
      </c>
      <c r="G161" s="8" t="s">
        <v>28330</v>
      </c>
      <c r="H161" s="8" t="s">
        <v>27723</v>
      </c>
      <c r="I161" s="8"/>
    </row>
    <row r="162" spans="1:9" x14ac:dyDescent="0.3">
      <c r="A162" s="8">
        <v>160</v>
      </c>
      <c r="B162" s="8" t="s">
        <v>29756</v>
      </c>
      <c r="C162" s="8" t="s">
        <v>808</v>
      </c>
      <c r="D162" s="8" t="s">
        <v>29757</v>
      </c>
      <c r="E162" s="8" t="s">
        <v>29590</v>
      </c>
      <c r="F162" s="8">
        <v>0.60699999999999998</v>
      </c>
      <c r="G162" s="8" t="s">
        <v>28330</v>
      </c>
      <c r="H162" s="8" t="s">
        <v>27723</v>
      </c>
      <c r="I162" s="8"/>
    </row>
    <row r="163" spans="1:9" x14ac:dyDescent="0.3">
      <c r="A163" s="8">
        <v>161</v>
      </c>
      <c r="B163" s="8" t="s">
        <v>3918</v>
      </c>
      <c r="C163" s="8" t="s">
        <v>76</v>
      </c>
      <c r="D163" s="8" t="s">
        <v>29758</v>
      </c>
      <c r="E163" s="8" t="s">
        <v>4596</v>
      </c>
      <c r="F163" s="8">
        <v>0.32</v>
      </c>
      <c r="G163" s="8" t="s">
        <v>28330</v>
      </c>
      <c r="H163" s="8" t="s">
        <v>27723</v>
      </c>
      <c r="I163" s="8"/>
    </row>
    <row r="164" spans="1:9" x14ac:dyDescent="0.3">
      <c r="A164" s="8">
        <v>162</v>
      </c>
      <c r="B164" s="8" t="s">
        <v>4170</v>
      </c>
      <c r="C164" s="8" t="s">
        <v>29759</v>
      </c>
      <c r="D164" s="8" t="s">
        <v>29760</v>
      </c>
      <c r="E164" s="8" t="s">
        <v>29590</v>
      </c>
      <c r="F164" s="8">
        <v>0.497</v>
      </c>
      <c r="G164" s="8" t="s">
        <v>28330</v>
      </c>
      <c r="H164" s="8" t="s">
        <v>27723</v>
      </c>
      <c r="I164" s="8"/>
    </row>
    <row r="165" spans="1:9" x14ac:dyDescent="0.3">
      <c r="A165" s="8">
        <v>163</v>
      </c>
      <c r="B165" s="8" t="s">
        <v>29761</v>
      </c>
      <c r="C165" s="8" t="s">
        <v>7283</v>
      </c>
      <c r="D165" s="8" t="s">
        <v>29762</v>
      </c>
      <c r="E165" s="8" t="s">
        <v>4596</v>
      </c>
      <c r="F165" s="8">
        <v>0.4</v>
      </c>
      <c r="G165" s="8" t="s">
        <v>28330</v>
      </c>
      <c r="H165" s="8" t="s">
        <v>27723</v>
      </c>
      <c r="I165" s="8"/>
    </row>
    <row r="166" spans="1:9" x14ac:dyDescent="0.3">
      <c r="A166" s="8">
        <v>164</v>
      </c>
      <c r="B166" s="8" t="s">
        <v>4383</v>
      </c>
      <c r="C166" s="8" t="s">
        <v>29763</v>
      </c>
      <c r="D166" s="8" t="s">
        <v>29764</v>
      </c>
      <c r="E166" s="8" t="s">
        <v>4596</v>
      </c>
      <c r="F166" s="8">
        <v>0.60699999999999998</v>
      </c>
      <c r="G166" s="8" t="s">
        <v>5674</v>
      </c>
      <c r="H166" s="8" t="s">
        <v>27723</v>
      </c>
      <c r="I166" s="8"/>
    </row>
    <row r="167" spans="1:9" x14ac:dyDescent="0.3">
      <c r="A167" s="8">
        <v>165</v>
      </c>
      <c r="B167" s="8" t="s">
        <v>468</v>
      </c>
      <c r="C167" s="8" t="s">
        <v>59</v>
      </c>
      <c r="D167" s="8" t="s">
        <v>29765</v>
      </c>
      <c r="E167" s="8" t="s">
        <v>29590</v>
      </c>
      <c r="F167" s="8">
        <v>0.8</v>
      </c>
      <c r="G167" s="8" t="s">
        <v>28330</v>
      </c>
      <c r="H167" s="8" t="s">
        <v>27723</v>
      </c>
      <c r="I167" s="8"/>
    </row>
    <row r="168" spans="1:9" x14ac:dyDescent="0.3">
      <c r="A168" s="8">
        <v>166</v>
      </c>
      <c r="B168" s="8" t="s">
        <v>4406</v>
      </c>
      <c r="C168" s="8" t="s">
        <v>795</v>
      </c>
      <c r="D168" s="8" t="s">
        <v>29766</v>
      </c>
      <c r="E168" s="8" t="s">
        <v>29590</v>
      </c>
      <c r="F168" s="8">
        <v>1.21</v>
      </c>
      <c r="G168" s="8" t="s">
        <v>5674</v>
      </c>
      <c r="H168" s="8" t="s">
        <v>27723</v>
      </c>
      <c r="I168" s="8"/>
    </row>
    <row r="169" spans="1:9" x14ac:dyDescent="0.3">
      <c r="A169" s="8">
        <v>167</v>
      </c>
      <c r="B169" s="8" t="s">
        <v>29767</v>
      </c>
      <c r="C169" s="8" t="s">
        <v>74</v>
      </c>
      <c r="D169" s="8" t="s">
        <v>29768</v>
      </c>
      <c r="E169" s="8" t="s">
        <v>29590</v>
      </c>
      <c r="F169" s="8">
        <v>0.4</v>
      </c>
      <c r="G169" s="8" t="s">
        <v>28330</v>
      </c>
      <c r="H169" s="8" t="s">
        <v>27723</v>
      </c>
      <c r="I169" s="8"/>
    </row>
    <row r="170" spans="1:9" x14ac:dyDescent="0.3">
      <c r="A170" s="8">
        <v>168</v>
      </c>
      <c r="B170" s="8" t="s">
        <v>2222</v>
      </c>
      <c r="C170" s="8" t="s">
        <v>29769</v>
      </c>
      <c r="D170" s="8" t="s">
        <v>29770</v>
      </c>
      <c r="E170" s="8" t="s">
        <v>29590</v>
      </c>
      <c r="F170" s="8">
        <v>0.4</v>
      </c>
      <c r="G170" s="8" t="s">
        <v>28330</v>
      </c>
      <c r="H170" s="8" t="s">
        <v>27723</v>
      </c>
      <c r="I170" s="8"/>
    </row>
    <row r="171" spans="1:9" x14ac:dyDescent="0.3">
      <c r="A171" s="8">
        <v>169</v>
      </c>
      <c r="B171" s="8" t="s">
        <v>29771</v>
      </c>
      <c r="C171" s="8" t="s">
        <v>2035</v>
      </c>
      <c r="D171" s="8" t="s">
        <v>29772</v>
      </c>
      <c r="E171" s="8" t="s">
        <v>29590</v>
      </c>
      <c r="F171" s="8">
        <v>0.4</v>
      </c>
      <c r="G171" s="8" t="s">
        <v>28330</v>
      </c>
      <c r="H171" s="8" t="s">
        <v>27723</v>
      </c>
      <c r="I171" s="8"/>
    </row>
    <row r="172" spans="1:9" x14ac:dyDescent="0.3">
      <c r="A172" s="8">
        <v>170</v>
      </c>
      <c r="B172" s="8" t="s">
        <v>29773</v>
      </c>
      <c r="C172" s="8" t="s">
        <v>74</v>
      </c>
      <c r="D172" s="8" t="s">
        <v>29774</v>
      </c>
      <c r="E172" s="8" t="s">
        <v>29590</v>
      </c>
      <c r="F172" s="8">
        <v>0.56599999999999995</v>
      </c>
      <c r="G172" s="8" t="s">
        <v>28330</v>
      </c>
      <c r="H172" s="8" t="s">
        <v>27723</v>
      </c>
      <c r="I172" s="8"/>
    </row>
    <row r="173" spans="1:9" x14ac:dyDescent="0.3">
      <c r="A173" s="8">
        <v>171</v>
      </c>
      <c r="B173" s="8" t="s">
        <v>29775</v>
      </c>
      <c r="C173" s="8" t="s">
        <v>835</v>
      </c>
      <c r="D173" s="8" t="s">
        <v>29776</v>
      </c>
      <c r="E173" s="8" t="s">
        <v>29590</v>
      </c>
      <c r="F173" s="8">
        <v>1.01</v>
      </c>
      <c r="G173" s="8" t="s">
        <v>28330</v>
      </c>
      <c r="H173" s="8" t="s">
        <v>27723</v>
      </c>
      <c r="I173" s="8"/>
    </row>
    <row r="174" spans="1:9" x14ac:dyDescent="0.3">
      <c r="A174" s="8">
        <v>172</v>
      </c>
      <c r="B174" s="8" t="s">
        <v>29777</v>
      </c>
      <c r="C174" s="8" t="s">
        <v>29778</v>
      </c>
      <c r="D174" s="8" t="s">
        <v>29779</v>
      </c>
      <c r="E174" s="8" t="s">
        <v>29590</v>
      </c>
      <c r="F174" s="8">
        <v>0.56000000000000005</v>
      </c>
      <c r="G174" s="8" t="s">
        <v>28330</v>
      </c>
      <c r="H174" s="8" t="s">
        <v>27723</v>
      </c>
      <c r="I174" s="8"/>
    </row>
    <row r="175" spans="1:9" x14ac:dyDescent="0.3">
      <c r="A175" s="8">
        <v>173</v>
      </c>
      <c r="B175" s="8" t="s">
        <v>29780</v>
      </c>
      <c r="C175" s="8" t="s">
        <v>1041</v>
      </c>
      <c r="D175" s="8" t="s">
        <v>29781</v>
      </c>
      <c r="E175" s="8" t="s">
        <v>29590</v>
      </c>
      <c r="F175" s="8">
        <v>0.2</v>
      </c>
      <c r="G175" s="8" t="s">
        <v>5674</v>
      </c>
      <c r="H175" s="8" t="s">
        <v>27723</v>
      </c>
      <c r="I175" s="8"/>
    </row>
    <row r="176" spans="1:9" x14ac:dyDescent="0.3">
      <c r="A176" s="8">
        <v>174</v>
      </c>
      <c r="B176" s="8" t="s">
        <v>29782</v>
      </c>
      <c r="C176" s="8" t="s">
        <v>2014</v>
      </c>
      <c r="D176" s="8" t="s">
        <v>29783</v>
      </c>
      <c r="E176" s="8" t="s">
        <v>29590</v>
      </c>
      <c r="F176" s="8">
        <v>0.32</v>
      </c>
      <c r="G176" s="8" t="s">
        <v>28330</v>
      </c>
      <c r="H176" s="8" t="s">
        <v>27723</v>
      </c>
      <c r="I176" s="8"/>
    </row>
    <row r="177" spans="1:9" x14ac:dyDescent="0.3">
      <c r="A177" s="8">
        <v>175</v>
      </c>
      <c r="B177" s="8" t="s">
        <v>29784</v>
      </c>
      <c r="C177" s="8" t="s">
        <v>835</v>
      </c>
      <c r="D177" s="8" t="s">
        <v>29785</v>
      </c>
      <c r="E177" s="8" t="s">
        <v>29590</v>
      </c>
      <c r="F177" s="8">
        <v>0.8</v>
      </c>
      <c r="G177" s="8" t="s">
        <v>28330</v>
      </c>
      <c r="H177" s="8" t="s">
        <v>27723</v>
      </c>
      <c r="I177" s="8"/>
    </row>
    <row r="178" spans="1:9" x14ac:dyDescent="0.3">
      <c r="A178" s="8">
        <v>176</v>
      </c>
      <c r="B178" s="8" t="s">
        <v>29786</v>
      </c>
      <c r="C178" s="8" t="s">
        <v>64</v>
      </c>
      <c r="D178" s="8" t="s">
        <v>29783</v>
      </c>
      <c r="E178" s="8" t="s">
        <v>29590</v>
      </c>
      <c r="F178" s="8">
        <v>0.4</v>
      </c>
      <c r="G178" s="8" t="s">
        <v>28330</v>
      </c>
      <c r="H178" s="8" t="s">
        <v>27723</v>
      </c>
      <c r="I178" s="8"/>
    </row>
    <row r="179" spans="1:9" x14ac:dyDescent="0.3">
      <c r="A179" s="8">
        <v>177</v>
      </c>
      <c r="B179" s="8" t="s">
        <v>29787</v>
      </c>
      <c r="C179" s="8" t="s">
        <v>8679</v>
      </c>
      <c r="D179" s="8" t="s">
        <v>29788</v>
      </c>
      <c r="E179" s="8" t="s">
        <v>29590</v>
      </c>
      <c r="F179" s="8">
        <v>0.35</v>
      </c>
      <c r="G179" s="8" t="s">
        <v>28330</v>
      </c>
      <c r="H179" s="8" t="s">
        <v>27723</v>
      </c>
      <c r="I179" s="8"/>
    </row>
    <row r="180" spans="1:9" x14ac:dyDescent="0.3">
      <c r="A180" s="8">
        <v>178</v>
      </c>
      <c r="B180" s="8" t="s">
        <v>7985</v>
      </c>
      <c r="C180" s="8" t="s">
        <v>29789</v>
      </c>
      <c r="D180" s="8" t="s">
        <v>29790</v>
      </c>
      <c r="E180" s="8" t="s">
        <v>29590</v>
      </c>
      <c r="F180" s="8">
        <v>0.35599999999999998</v>
      </c>
      <c r="G180" s="8" t="s">
        <v>28330</v>
      </c>
      <c r="H180" s="8" t="s">
        <v>27723</v>
      </c>
      <c r="I180" s="8"/>
    </row>
    <row r="181" spans="1:9" x14ac:dyDescent="0.3">
      <c r="A181" s="8">
        <v>179</v>
      </c>
      <c r="B181" s="8" t="s">
        <v>29791</v>
      </c>
      <c r="C181" s="8" t="s">
        <v>29792</v>
      </c>
      <c r="D181" s="8" t="s">
        <v>29793</v>
      </c>
      <c r="E181" s="8" t="s">
        <v>29590</v>
      </c>
      <c r="F181" s="8">
        <v>0.70799999999999996</v>
      </c>
      <c r="G181" s="8" t="s">
        <v>28330</v>
      </c>
      <c r="H181" s="8" t="s">
        <v>27723</v>
      </c>
      <c r="I181" s="8"/>
    </row>
    <row r="182" spans="1:9" x14ac:dyDescent="0.3">
      <c r="A182" s="8">
        <v>180</v>
      </c>
      <c r="B182" s="8" t="s">
        <v>29794</v>
      </c>
      <c r="C182" s="8" t="s">
        <v>1038</v>
      </c>
      <c r="D182" s="8" t="s">
        <v>29795</v>
      </c>
      <c r="E182" s="8" t="s">
        <v>29590</v>
      </c>
      <c r="F182" s="8">
        <v>0.70799999999999996</v>
      </c>
      <c r="G182" s="8" t="s">
        <v>28330</v>
      </c>
      <c r="H182" s="8" t="s">
        <v>27723</v>
      </c>
      <c r="I182" s="8"/>
    </row>
    <row r="183" spans="1:9" x14ac:dyDescent="0.3">
      <c r="A183" s="8">
        <v>181</v>
      </c>
      <c r="B183" s="8" t="s">
        <v>29796</v>
      </c>
      <c r="C183" s="8" t="s">
        <v>28108</v>
      </c>
      <c r="D183" s="8" t="s">
        <v>29797</v>
      </c>
      <c r="E183" s="8" t="s">
        <v>29590</v>
      </c>
      <c r="F183" s="8">
        <v>0.32</v>
      </c>
      <c r="G183" s="8" t="s">
        <v>28330</v>
      </c>
      <c r="H183" s="8" t="s">
        <v>27723</v>
      </c>
      <c r="I183" s="8"/>
    </row>
    <row r="184" spans="1:9" x14ac:dyDescent="0.3">
      <c r="A184" s="8">
        <v>182</v>
      </c>
      <c r="B184" s="8" t="s">
        <v>29798</v>
      </c>
      <c r="C184" s="8" t="s">
        <v>72</v>
      </c>
      <c r="D184" s="8" t="s">
        <v>29799</v>
      </c>
      <c r="E184" s="8" t="s">
        <v>29590</v>
      </c>
      <c r="F184" s="8">
        <v>0.4</v>
      </c>
      <c r="G184" s="8" t="s">
        <v>5674</v>
      </c>
      <c r="H184" s="8" t="s">
        <v>27723</v>
      </c>
      <c r="I184" s="8"/>
    </row>
    <row r="185" spans="1:9" x14ac:dyDescent="0.3">
      <c r="A185" s="8">
        <v>183</v>
      </c>
      <c r="B185" s="8" t="s">
        <v>866</v>
      </c>
      <c r="C185" s="8" t="s">
        <v>5501</v>
      </c>
      <c r="D185" s="8" t="s">
        <v>29800</v>
      </c>
      <c r="E185" s="8" t="s">
        <v>4596</v>
      </c>
      <c r="F185" s="8">
        <v>0.4</v>
      </c>
      <c r="G185" s="8" t="s">
        <v>28330</v>
      </c>
      <c r="H185" s="8" t="s">
        <v>27723</v>
      </c>
      <c r="I185" s="8"/>
    </row>
    <row r="186" spans="1:9" x14ac:dyDescent="0.3">
      <c r="A186" s="8">
        <v>184</v>
      </c>
      <c r="B186" s="8" t="s">
        <v>29763</v>
      </c>
      <c r="C186" s="8" t="s">
        <v>29801</v>
      </c>
      <c r="D186" s="8" t="s">
        <v>29802</v>
      </c>
      <c r="E186" s="8" t="s">
        <v>4596</v>
      </c>
      <c r="F186" s="8">
        <v>0.60699999999999998</v>
      </c>
      <c r="G186" s="8" t="s">
        <v>5674</v>
      </c>
      <c r="H186" s="8" t="s">
        <v>27723</v>
      </c>
      <c r="I186" s="8"/>
    </row>
    <row r="187" spans="1:9" x14ac:dyDescent="0.3">
      <c r="A187" s="8">
        <v>185</v>
      </c>
      <c r="B187" s="8" t="s">
        <v>29803</v>
      </c>
      <c r="C187" s="8" t="s">
        <v>29804</v>
      </c>
      <c r="D187" s="8" t="s">
        <v>29805</v>
      </c>
      <c r="E187" s="8" t="s">
        <v>4596</v>
      </c>
      <c r="F187" s="8">
        <v>0.4</v>
      </c>
      <c r="G187" s="8" t="s">
        <v>28330</v>
      </c>
      <c r="H187" s="8" t="s">
        <v>27723</v>
      </c>
      <c r="I187" s="8"/>
    </row>
    <row r="188" spans="1:9" x14ac:dyDescent="0.3">
      <c r="A188" s="8">
        <v>186</v>
      </c>
      <c r="B188" s="8" t="s">
        <v>7668</v>
      </c>
      <c r="C188" s="8" t="s">
        <v>29806</v>
      </c>
      <c r="D188" s="8" t="s">
        <v>29807</v>
      </c>
      <c r="E188" s="8" t="s">
        <v>13</v>
      </c>
      <c r="F188" s="8">
        <v>0.34</v>
      </c>
      <c r="G188" s="8" t="s">
        <v>28330</v>
      </c>
      <c r="H188" s="8" t="s">
        <v>27723</v>
      </c>
      <c r="I188" s="8"/>
    </row>
    <row r="189" spans="1:9" x14ac:dyDescent="0.3">
      <c r="A189" s="8">
        <v>187</v>
      </c>
      <c r="B189" s="8" t="s">
        <v>3479</v>
      </c>
      <c r="C189" s="8" t="s">
        <v>29808</v>
      </c>
      <c r="D189" s="8" t="s">
        <v>29809</v>
      </c>
      <c r="E189" s="8" t="s">
        <v>4596</v>
      </c>
      <c r="F189" s="8">
        <v>1.01</v>
      </c>
      <c r="G189" s="8" t="s">
        <v>5674</v>
      </c>
      <c r="H189" s="8" t="s">
        <v>27723</v>
      </c>
      <c r="I189" s="8"/>
    </row>
    <row r="190" spans="1:9" x14ac:dyDescent="0.3">
      <c r="A190" s="8">
        <v>188</v>
      </c>
      <c r="B190" s="8" t="s">
        <v>29810</v>
      </c>
      <c r="C190" s="8" t="s">
        <v>29811</v>
      </c>
      <c r="D190" s="8" t="s">
        <v>29812</v>
      </c>
      <c r="E190" s="8" t="s">
        <v>29590</v>
      </c>
      <c r="F190" s="8">
        <v>0.2</v>
      </c>
      <c r="G190" s="8" t="s">
        <v>28330</v>
      </c>
      <c r="H190" s="8" t="s">
        <v>27723</v>
      </c>
      <c r="I190" s="8"/>
    </row>
    <row r="191" spans="1:9" x14ac:dyDescent="0.3">
      <c r="A191" s="8">
        <v>189</v>
      </c>
      <c r="B191" s="8" t="s">
        <v>29813</v>
      </c>
      <c r="C191" s="8" t="s">
        <v>29814</v>
      </c>
      <c r="D191" s="8" t="s">
        <v>29815</v>
      </c>
      <c r="E191" s="8" t="s">
        <v>29590</v>
      </c>
      <c r="F191" s="8">
        <v>0.72799999999999998</v>
      </c>
      <c r="G191" s="8" t="s">
        <v>28330</v>
      </c>
      <c r="H191" s="8" t="s">
        <v>27723</v>
      </c>
      <c r="I191" s="8"/>
    </row>
    <row r="192" spans="1:9" x14ac:dyDescent="0.3">
      <c r="A192" s="8">
        <v>190</v>
      </c>
      <c r="B192" s="8" t="s">
        <v>29816</v>
      </c>
      <c r="C192" s="8" t="s">
        <v>29817</v>
      </c>
      <c r="D192" s="8" t="s">
        <v>29818</v>
      </c>
      <c r="E192" s="8" t="s">
        <v>29590</v>
      </c>
      <c r="F192" s="8">
        <v>0.83</v>
      </c>
      <c r="G192" s="8" t="s">
        <v>5674</v>
      </c>
      <c r="H192" s="8" t="s">
        <v>27723</v>
      </c>
      <c r="I192" s="8"/>
    </row>
    <row r="193" spans="1:9" x14ac:dyDescent="0.3">
      <c r="A193" s="8">
        <v>191</v>
      </c>
      <c r="B193" s="8" t="s">
        <v>29819</v>
      </c>
      <c r="C193" s="8" t="s">
        <v>29820</v>
      </c>
      <c r="D193" s="8" t="s">
        <v>29821</v>
      </c>
      <c r="E193" s="8" t="s">
        <v>3920</v>
      </c>
      <c r="F193" s="8">
        <v>1.448</v>
      </c>
      <c r="G193" s="8" t="s">
        <v>5674</v>
      </c>
      <c r="H193" s="8" t="s">
        <v>27723</v>
      </c>
      <c r="I193" s="8"/>
    </row>
    <row r="194" spans="1:9" x14ac:dyDescent="0.3">
      <c r="A194" s="8">
        <v>192</v>
      </c>
      <c r="B194" s="8" t="s">
        <v>29822</v>
      </c>
      <c r="C194" s="8" t="s">
        <v>953</v>
      </c>
      <c r="D194" s="8" t="s">
        <v>29823</v>
      </c>
      <c r="E194" s="8" t="s">
        <v>29590</v>
      </c>
      <c r="F194" s="8">
        <v>0.65500000000000003</v>
      </c>
      <c r="G194" s="8" t="s">
        <v>5674</v>
      </c>
      <c r="H194" s="8" t="s">
        <v>27723</v>
      </c>
      <c r="I194" s="8"/>
    </row>
    <row r="195" spans="1:9" x14ac:dyDescent="0.3">
      <c r="A195" s="8">
        <v>193</v>
      </c>
      <c r="B195" s="8" t="s">
        <v>824</v>
      </c>
      <c r="C195" s="8" t="s">
        <v>19</v>
      </c>
      <c r="D195" s="8" t="s">
        <v>29824</v>
      </c>
      <c r="E195" s="8" t="s">
        <v>29590</v>
      </c>
      <c r="F195" s="8">
        <v>0.60699999999999998</v>
      </c>
      <c r="G195" s="8" t="s">
        <v>28330</v>
      </c>
      <c r="H195" s="8" t="s">
        <v>27723</v>
      </c>
      <c r="I195" s="8"/>
    </row>
    <row r="196" spans="1:9" x14ac:dyDescent="0.3">
      <c r="A196" s="8">
        <v>194</v>
      </c>
      <c r="B196" s="8" t="s">
        <v>29825</v>
      </c>
      <c r="C196" s="8" t="s">
        <v>64</v>
      </c>
      <c r="D196" s="8" t="s">
        <v>29826</v>
      </c>
      <c r="E196" s="8" t="s">
        <v>29590</v>
      </c>
      <c r="F196" s="8">
        <v>0.22</v>
      </c>
      <c r="G196" s="8" t="s">
        <v>28330</v>
      </c>
      <c r="H196" s="8" t="s">
        <v>27723</v>
      </c>
      <c r="I196" s="8"/>
    </row>
    <row r="197" spans="1:9" x14ac:dyDescent="0.3">
      <c r="A197" s="8">
        <v>195</v>
      </c>
      <c r="B197" s="8" t="s">
        <v>29827</v>
      </c>
      <c r="C197" s="8" t="s">
        <v>29828</v>
      </c>
      <c r="D197" s="8" t="s">
        <v>29829</v>
      </c>
      <c r="E197" s="8" t="s">
        <v>29590</v>
      </c>
      <c r="F197" s="8">
        <v>0.4</v>
      </c>
      <c r="G197" s="8" t="s">
        <v>28330</v>
      </c>
      <c r="H197" s="8" t="s">
        <v>27723</v>
      </c>
      <c r="I197" s="8"/>
    </row>
    <row r="198" spans="1:9" x14ac:dyDescent="0.3">
      <c r="A198" s="8">
        <v>196</v>
      </c>
      <c r="B198" s="8" t="s">
        <v>4780</v>
      </c>
      <c r="C198" s="8" t="s">
        <v>64</v>
      </c>
      <c r="D198" s="8" t="s">
        <v>29830</v>
      </c>
      <c r="E198" s="8" t="s">
        <v>29590</v>
      </c>
      <c r="F198" s="8">
        <v>1.07</v>
      </c>
      <c r="G198" s="8" t="s">
        <v>28848</v>
      </c>
      <c r="H198" s="8" t="s">
        <v>27723</v>
      </c>
      <c r="I198" s="8"/>
    </row>
    <row r="199" spans="1:9" x14ac:dyDescent="0.3">
      <c r="A199" s="8">
        <v>197</v>
      </c>
      <c r="B199" s="8" t="s">
        <v>29831</v>
      </c>
      <c r="C199" s="8" t="s">
        <v>166</v>
      </c>
      <c r="D199" s="8" t="s">
        <v>29832</v>
      </c>
      <c r="E199" s="8" t="s">
        <v>29590</v>
      </c>
      <c r="F199" s="8">
        <v>0.20200000000000001</v>
      </c>
      <c r="G199" s="8" t="s">
        <v>28330</v>
      </c>
      <c r="H199" s="8" t="s">
        <v>27723</v>
      </c>
      <c r="I199" s="8"/>
    </row>
    <row r="200" spans="1:9" x14ac:dyDescent="0.3">
      <c r="A200" s="8">
        <v>198</v>
      </c>
      <c r="B200" s="8" t="s">
        <v>29833</v>
      </c>
      <c r="C200" s="8" t="s">
        <v>2286</v>
      </c>
      <c r="D200" s="8" t="s">
        <v>29834</v>
      </c>
      <c r="E200" s="8" t="s">
        <v>29590</v>
      </c>
      <c r="F200" s="8">
        <v>0.2</v>
      </c>
      <c r="G200" s="8" t="s">
        <v>28330</v>
      </c>
      <c r="H200" s="8" t="s">
        <v>27723</v>
      </c>
      <c r="I200" s="8"/>
    </row>
    <row r="201" spans="1:9" x14ac:dyDescent="0.3">
      <c r="A201" s="8">
        <v>199</v>
      </c>
      <c r="B201" s="8" t="s">
        <v>29835</v>
      </c>
      <c r="C201" s="8" t="s">
        <v>786</v>
      </c>
      <c r="D201" s="8" t="s">
        <v>29836</v>
      </c>
      <c r="E201" s="8" t="s">
        <v>29590</v>
      </c>
      <c r="F201" s="8">
        <v>0.24</v>
      </c>
      <c r="G201" s="8" t="s">
        <v>28330</v>
      </c>
      <c r="H201" s="8" t="s">
        <v>27723</v>
      </c>
      <c r="I201" s="8"/>
    </row>
    <row r="202" spans="1:9" x14ac:dyDescent="0.3">
      <c r="A202" s="8">
        <v>200</v>
      </c>
      <c r="B202" s="8" t="s">
        <v>4574</v>
      </c>
      <c r="C202" s="8" t="s">
        <v>389</v>
      </c>
      <c r="D202" s="8" t="s">
        <v>29837</v>
      </c>
      <c r="E202" s="8" t="s">
        <v>29590</v>
      </c>
      <c r="F202" s="8">
        <v>0.2</v>
      </c>
      <c r="G202" s="8" t="s">
        <v>28330</v>
      </c>
      <c r="H202" s="8" t="s">
        <v>27723</v>
      </c>
      <c r="I202" s="8"/>
    </row>
    <row r="203" spans="1:9" x14ac:dyDescent="0.3">
      <c r="A203" s="8">
        <v>201</v>
      </c>
      <c r="B203" s="8" t="s">
        <v>29838</v>
      </c>
      <c r="C203" s="8" t="s">
        <v>69</v>
      </c>
      <c r="D203" s="8" t="s">
        <v>29839</v>
      </c>
      <c r="E203" s="8" t="s">
        <v>29590</v>
      </c>
      <c r="F203" s="8">
        <v>0.2</v>
      </c>
      <c r="G203" s="8" t="s">
        <v>28330</v>
      </c>
      <c r="H203" s="8" t="s">
        <v>27723</v>
      </c>
      <c r="I203" s="8"/>
    </row>
    <row r="204" spans="1:9" x14ac:dyDescent="0.3">
      <c r="A204" s="8">
        <v>202</v>
      </c>
      <c r="B204" s="8" t="s">
        <v>29840</v>
      </c>
      <c r="C204" s="8" t="s">
        <v>145</v>
      </c>
      <c r="D204" s="8" t="s">
        <v>29841</v>
      </c>
      <c r="E204" s="8" t="s">
        <v>29590</v>
      </c>
      <c r="F204" s="8">
        <v>0.23</v>
      </c>
      <c r="G204" s="8" t="s">
        <v>28330</v>
      </c>
      <c r="H204" s="8" t="s">
        <v>27723</v>
      </c>
      <c r="I204" s="8"/>
    </row>
    <row r="205" spans="1:9" x14ac:dyDescent="0.3">
      <c r="A205" s="8">
        <v>203</v>
      </c>
      <c r="B205" s="8" t="s">
        <v>29842</v>
      </c>
      <c r="C205" s="8" t="s">
        <v>54</v>
      </c>
      <c r="D205" s="8" t="s">
        <v>29843</v>
      </c>
      <c r="E205" s="8" t="s">
        <v>29590</v>
      </c>
      <c r="F205" s="8">
        <v>0.2</v>
      </c>
      <c r="G205" s="8" t="s">
        <v>28330</v>
      </c>
      <c r="H205" s="8" t="s">
        <v>27723</v>
      </c>
      <c r="I205" s="8"/>
    </row>
    <row r="206" spans="1:9" x14ac:dyDescent="0.3">
      <c r="A206" s="8">
        <v>204</v>
      </c>
      <c r="B206" s="8" t="s">
        <v>29844</v>
      </c>
      <c r="C206" s="8" t="s">
        <v>64</v>
      </c>
      <c r="D206" s="8" t="s">
        <v>29690</v>
      </c>
      <c r="E206" s="8" t="s">
        <v>29590</v>
      </c>
      <c r="F206" s="8">
        <v>1.82</v>
      </c>
      <c r="G206" s="8" t="s">
        <v>28330</v>
      </c>
      <c r="H206" s="8" t="s">
        <v>27723</v>
      </c>
      <c r="I206" s="8"/>
    </row>
    <row r="207" spans="1:9" x14ac:dyDescent="0.3">
      <c r="A207" s="8">
        <v>205</v>
      </c>
      <c r="B207" s="8" t="s">
        <v>737</v>
      </c>
      <c r="C207" s="8" t="s">
        <v>438</v>
      </c>
      <c r="D207" s="8" t="s">
        <v>29845</v>
      </c>
      <c r="E207" s="8" t="s">
        <v>29590</v>
      </c>
      <c r="F207" s="8">
        <v>0.2</v>
      </c>
      <c r="G207" s="8" t="s">
        <v>28330</v>
      </c>
      <c r="H207" s="8" t="s">
        <v>27723</v>
      </c>
      <c r="I207" s="8"/>
    </row>
    <row r="208" spans="1:9" x14ac:dyDescent="0.3">
      <c r="A208" s="8">
        <v>206</v>
      </c>
      <c r="B208" s="8" t="s">
        <v>29846</v>
      </c>
      <c r="C208" s="8" t="s">
        <v>362</v>
      </c>
      <c r="D208" s="8" t="s">
        <v>29847</v>
      </c>
      <c r="E208" s="8" t="s">
        <v>29590</v>
      </c>
      <c r="F208" s="8">
        <v>0.315</v>
      </c>
      <c r="G208" s="8" t="s">
        <v>28330</v>
      </c>
      <c r="H208" s="8" t="s">
        <v>27723</v>
      </c>
      <c r="I208" s="8"/>
    </row>
    <row r="209" spans="1:9" x14ac:dyDescent="0.3">
      <c r="A209" s="8">
        <v>207</v>
      </c>
      <c r="B209" s="8" t="s">
        <v>29848</v>
      </c>
      <c r="C209" s="8" t="s">
        <v>29849</v>
      </c>
      <c r="D209" s="8" t="s">
        <v>29850</v>
      </c>
      <c r="E209" s="8" t="s">
        <v>29590</v>
      </c>
      <c r="F209" s="8">
        <v>0.28999999999999998</v>
      </c>
      <c r="G209" s="8" t="s">
        <v>5674</v>
      </c>
      <c r="H209" s="8" t="s">
        <v>27723</v>
      </c>
      <c r="I209" s="8"/>
    </row>
    <row r="210" spans="1:9" x14ac:dyDescent="0.3">
      <c r="A210" s="8">
        <v>208</v>
      </c>
      <c r="B210" s="8" t="s">
        <v>8083</v>
      </c>
      <c r="C210" s="8" t="s">
        <v>29851</v>
      </c>
      <c r="D210" s="8" t="s">
        <v>29852</v>
      </c>
      <c r="E210" s="8" t="s">
        <v>29590</v>
      </c>
      <c r="F210" s="8">
        <v>0.22</v>
      </c>
      <c r="G210" s="8" t="s">
        <v>28330</v>
      </c>
      <c r="H210" s="8" t="s">
        <v>27723</v>
      </c>
      <c r="I210" s="8"/>
    </row>
    <row r="211" spans="1:9" x14ac:dyDescent="0.3">
      <c r="A211" s="8">
        <v>209</v>
      </c>
      <c r="B211" s="8" t="s">
        <v>29853</v>
      </c>
      <c r="C211" s="8" t="s">
        <v>3042</v>
      </c>
      <c r="D211" s="8" t="s">
        <v>29854</v>
      </c>
      <c r="E211" s="8" t="s">
        <v>29590</v>
      </c>
      <c r="F211" s="8">
        <v>0.2</v>
      </c>
      <c r="G211" s="8" t="s">
        <v>28330</v>
      </c>
      <c r="H211" s="8" t="s">
        <v>27723</v>
      </c>
      <c r="I211" s="8"/>
    </row>
    <row r="212" spans="1:9" x14ac:dyDescent="0.3">
      <c r="A212" s="8">
        <v>210</v>
      </c>
      <c r="B212" s="8" t="s">
        <v>29855</v>
      </c>
      <c r="C212" s="8" t="s">
        <v>54</v>
      </c>
      <c r="D212" s="8" t="s">
        <v>29856</v>
      </c>
      <c r="E212" s="8" t="s">
        <v>29590</v>
      </c>
      <c r="F212" s="8">
        <v>0.60699999999999998</v>
      </c>
      <c r="G212" s="8" t="s">
        <v>28330</v>
      </c>
      <c r="H212" s="8" t="s">
        <v>27723</v>
      </c>
      <c r="I212" s="8"/>
    </row>
    <row r="213" spans="1:9" x14ac:dyDescent="0.3">
      <c r="A213" s="8">
        <v>211</v>
      </c>
      <c r="B213" s="8" t="s">
        <v>29857</v>
      </c>
      <c r="C213" s="8" t="s">
        <v>29858</v>
      </c>
      <c r="D213" s="8" t="s">
        <v>29859</v>
      </c>
      <c r="E213" s="8" t="s">
        <v>29590</v>
      </c>
      <c r="F213" s="8">
        <v>1.21</v>
      </c>
      <c r="G213" s="8" t="s">
        <v>5674</v>
      </c>
      <c r="H213" s="8" t="s">
        <v>27723</v>
      </c>
      <c r="I213" s="8"/>
    </row>
    <row r="214" spans="1:9" x14ac:dyDescent="0.3">
      <c r="A214" s="8">
        <v>212</v>
      </c>
      <c r="B214" s="8" t="s">
        <v>29860</v>
      </c>
      <c r="C214" s="8" t="s">
        <v>262</v>
      </c>
      <c r="D214" s="8" t="s">
        <v>29861</v>
      </c>
      <c r="E214" s="8" t="s">
        <v>29590</v>
      </c>
      <c r="F214" s="8">
        <v>0.60699999999999998</v>
      </c>
      <c r="G214" s="8" t="s">
        <v>28330</v>
      </c>
      <c r="H214" s="8" t="s">
        <v>27723</v>
      </c>
      <c r="I214" s="8"/>
    </row>
    <row r="215" spans="1:9" x14ac:dyDescent="0.3">
      <c r="A215" s="8">
        <v>213</v>
      </c>
      <c r="B215" s="8" t="s">
        <v>29862</v>
      </c>
      <c r="C215" s="8" t="s">
        <v>262</v>
      </c>
      <c r="D215" s="8" t="s">
        <v>29863</v>
      </c>
      <c r="E215" s="8" t="s">
        <v>29590</v>
      </c>
      <c r="F215" s="8">
        <v>0.4</v>
      </c>
      <c r="G215" s="8" t="s">
        <v>28330</v>
      </c>
      <c r="H215" s="8" t="s">
        <v>27723</v>
      </c>
      <c r="I215" s="8"/>
    </row>
    <row r="216" spans="1:9" x14ac:dyDescent="0.3">
      <c r="A216" s="8">
        <v>214</v>
      </c>
      <c r="B216" s="8" t="s">
        <v>10254</v>
      </c>
      <c r="C216" s="8" t="s">
        <v>139</v>
      </c>
      <c r="D216" s="8" t="s">
        <v>29864</v>
      </c>
      <c r="E216" s="8" t="s">
        <v>29590</v>
      </c>
      <c r="F216" s="8">
        <v>1.21</v>
      </c>
      <c r="G216" s="8" t="s">
        <v>28330</v>
      </c>
      <c r="H216" s="8" t="s">
        <v>27723</v>
      </c>
      <c r="I216" s="8"/>
    </row>
    <row r="217" spans="1:9" x14ac:dyDescent="0.3">
      <c r="A217" s="8">
        <v>215</v>
      </c>
      <c r="B217" s="8" t="s">
        <v>29865</v>
      </c>
      <c r="C217" s="8" t="s">
        <v>1963</v>
      </c>
      <c r="D217" s="8" t="s">
        <v>29866</v>
      </c>
      <c r="E217" s="8" t="s">
        <v>29590</v>
      </c>
      <c r="F217" s="8">
        <v>1.6180000000000001</v>
      </c>
      <c r="G217" s="8" t="s">
        <v>5674</v>
      </c>
      <c r="H217" s="8" t="s">
        <v>27723</v>
      </c>
      <c r="I217" s="8"/>
    </row>
    <row r="218" spans="1:9" x14ac:dyDescent="0.3">
      <c r="A218" s="8">
        <v>216</v>
      </c>
      <c r="B218" s="8" t="s">
        <v>29867</v>
      </c>
      <c r="C218" s="8" t="s">
        <v>139</v>
      </c>
      <c r="D218" s="8" t="s">
        <v>29864</v>
      </c>
      <c r="E218" s="8" t="s">
        <v>29590</v>
      </c>
      <c r="F218" s="8">
        <v>1.21</v>
      </c>
      <c r="G218" s="8" t="s">
        <v>28330</v>
      </c>
      <c r="H218" s="8" t="s">
        <v>27723</v>
      </c>
      <c r="I218" s="8"/>
    </row>
    <row r="219" spans="1:9" x14ac:dyDescent="0.3">
      <c r="A219" s="8">
        <v>217</v>
      </c>
      <c r="B219" s="8" t="s">
        <v>4246</v>
      </c>
      <c r="C219" s="8" t="s">
        <v>5524</v>
      </c>
      <c r="D219" s="8" t="s">
        <v>29868</v>
      </c>
      <c r="E219" s="8" t="s">
        <v>29590</v>
      </c>
      <c r="F219" s="8">
        <v>0.38</v>
      </c>
      <c r="G219" s="8" t="s">
        <v>28330</v>
      </c>
      <c r="H219" s="8" t="s">
        <v>27723</v>
      </c>
      <c r="I219" s="8"/>
    </row>
    <row r="220" spans="1:9" x14ac:dyDescent="0.3">
      <c r="A220" s="8">
        <v>218</v>
      </c>
      <c r="B220" s="8" t="s">
        <v>852</v>
      </c>
      <c r="C220" s="8" t="s">
        <v>29869</v>
      </c>
      <c r="D220" s="8" t="s">
        <v>29870</v>
      </c>
      <c r="E220" s="8" t="s">
        <v>29590</v>
      </c>
      <c r="F220" s="8">
        <v>0.2</v>
      </c>
      <c r="G220" s="8" t="s">
        <v>28330</v>
      </c>
      <c r="H220" s="8" t="s">
        <v>27723</v>
      </c>
      <c r="I220" s="8"/>
    </row>
    <row r="221" spans="1:9" x14ac:dyDescent="0.3">
      <c r="A221" s="8">
        <v>219</v>
      </c>
      <c r="B221" s="8" t="s">
        <v>29871</v>
      </c>
      <c r="C221" s="8" t="s">
        <v>3671</v>
      </c>
      <c r="D221" s="8" t="s">
        <v>29872</v>
      </c>
      <c r="E221" s="8" t="s">
        <v>29590</v>
      </c>
      <c r="F221" s="8">
        <v>0.4</v>
      </c>
      <c r="G221" s="8" t="s">
        <v>28330</v>
      </c>
      <c r="H221" s="8" t="s">
        <v>27723</v>
      </c>
      <c r="I221" s="8"/>
    </row>
    <row r="222" spans="1:9" x14ac:dyDescent="0.3">
      <c r="A222" s="8">
        <v>220</v>
      </c>
      <c r="B222" s="8" t="s">
        <v>3671</v>
      </c>
      <c r="C222" s="8" t="s">
        <v>76</v>
      </c>
      <c r="D222" s="8" t="s">
        <v>29873</v>
      </c>
      <c r="E222" s="8" t="s">
        <v>29590</v>
      </c>
      <c r="F222" s="8">
        <v>0.64700000000000002</v>
      </c>
      <c r="G222" s="8" t="s">
        <v>28330</v>
      </c>
      <c r="H222" s="8" t="s">
        <v>27723</v>
      </c>
      <c r="I222" s="8"/>
    </row>
    <row r="223" spans="1:9" x14ac:dyDescent="0.3">
      <c r="A223" s="8">
        <v>221</v>
      </c>
      <c r="B223" s="8" t="s">
        <v>29874</v>
      </c>
      <c r="C223" s="8" t="s">
        <v>29875</v>
      </c>
      <c r="D223" s="8" t="s">
        <v>29876</v>
      </c>
      <c r="E223" s="8" t="s">
        <v>29590</v>
      </c>
      <c r="F223" s="8">
        <v>1.6180000000000001</v>
      </c>
      <c r="G223" s="8" t="s">
        <v>29628</v>
      </c>
      <c r="H223" s="8" t="s">
        <v>27723</v>
      </c>
      <c r="I223" s="8"/>
    </row>
    <row r="224" spans="1:9" x14ac:dyDescent="0.3">
      <c r="A224" s="8">
        <v>222</v>
      </c>
      <c r="B224" s="8" t="s">
        <v>3077</v>
      </c>
      <c r="C224" s="8" t="s">
        <v>74</v>
      </c>
      <c r="D224" s="8" t="s">
        <v>29876</v>
      </c>
      <c r="E224" s="8" t="s">
        <v>29590</v>
      </c>
      <c r="F224" s="8">
        <v>0.97099999999999997</v>
      </c>
      <c r="G224" s="8" t="s">
        <v>28330</v>
      </c>
      <c r="H224" s="8" t="s">
        <v>27723</v>
      </c>
      <c r="I224" s="8"/>
    </row>
    <row r="225" spans="1:9" x14ac:dyDescent="0.3">
      <c r="A225" s="8">
        <v>223</v>
      </c>
      <c r="B225" s="8" t="s">
        <v>29877</v>
      </c>
      <c r="C225" s="8" t="s">
        <v>3077</v>
      </c>
      <c r="D225" s="8" t="s">
        <v>29878</v>
      </c>
      <c r="E225" s="8" t="s">
        <v>29590</v>
      </c>
      <c r="F225" s="8">
        <v>1.01</v>
      </c>
      <c r="G225" s="8" t="s">
        <v>5674</v>
      </c>
      <c r="H225" s="8" t="s">
        <v>27723</v>
      </c>
      <c r="I225" s="8"/>
    </row>
    <row r="226" spans="1:9" x14ac:dyDescent="0.3">
      <c r="A226" s="8">
        <v>224</v>
      </c>
      <c r="B226" s="8" t="s">
        <v>29879</v>
      </c>
      <c r="C226" s="8" t="s">
        <v>74</v>
      </c>
      <c r="D226" s="8" t="s">
        <v>29880</v>
      </c>
      <c r="E226" s="8" t="s">
        <v>29590</v>
      </c>
      <c r="F226" s="8">
        <v>1.21</v>
      </c>
      <c r="G226" s="8" t="s">
        <v>5674</v>
      </c>
      <c r="H226" s="8" t="s">
        <v>27723</v>
      </c>
      <c r="I226" s="8"/>
    </row>
    <row r="227" spans="1:9" x14ac:dyDescent="0.3">
      <c r="A227" s="8">
        <v>225</v>
      </c>
      <c r="B227" s="8" t="s">
        <v>29881</v>
      </c>
      <c r="C227" s="8" t="s">
        <v>74</v>
      </c>
      <c r="D227" s="8" t="s">
        <v>29882</v>
      </c>
      <c r="E227" s="8" t="s">
        <v>29590</v>
      </c>
      <c r="F227" s="8">
        <v>1.01</v>
      </c>
      <c r="G227" s="8" t="s">
        <v>28330</v>
      </c>
      <c r="H227" s="8" t="s">
        <v>27723</v>
      </c>
      <c r="I227" s="8"/>
    </row>
    <row r="228" spans="1:9" x14ac:dyDescent="0.3">
      <c r="A228" s="8">
        <v>226</v>
      </c>
      <c r="B228" s="8" t="s">
        <v>29883</v>
      </c>
      <c r="C228" s="8" t="s">
        <v>5669</v>
      </c>
      <c r="D228" s="8" t="s">
        <v>29884</v>
      </c>
      <c r="E228" s="8" t="s">
        <v>29590</v>
      </c>
      <c r="F228" s="8">
        <v>1.4159999999999999</v>
      </c>
      <c r="G228" s="8" t="s">
        <v>5674</v>
      </c>
      <c r="H228" s="8" t="s">
        <v>27723</v>
      </c>
      <c r="I228" s="8"/>
    </row>
    <row r="229" spans="1:9" x14ac:dyDescent="0.3">
      <c r="A229" s="8">
        <v>227</v>
      </c>
      <c r="B229" s="8" t="s">
        <v>29885</v>
      </c>
      <c r="C229" s="8" t="s">
        <v>29886</v>
      </c>
      <c r="D229" s="8" t="s">
        <v>29884</v>
      </c>
      <c r="E229" s="8" t="s">
        <v>29590</v>
      </c>
      <c r="F229" s="8">
        <v>0.68799999999999994</v>
      </c>
      <c r="G229" s="8" t="s">
        <v>28330</v>
      </c>
      <c r="H229" s="8" t="s">
        <v>27723</v>
      </c>
      <c r="I229" s="8"/>
    </row>
    <row r="230" spans="1:9" x14ac:dyDescent="0.3">
      <c r="A230" s="8">
        <v>228</v>
      </c>
      <c r="B230" s="8" t="s">
        <v>29887</v>
      </c>
      <c r="C230" s="8" t="s">
        <v>74</v>
      </c>
      <c r="D230" s="8" t="s">
        <v>29888</v>
      </c>
      <c r="E230" s="8" t="s">
        <v>29590</v>
      </c>
      <c r="F230" s="8">
        <v>0.4</v>
      </c>
      <c r="G230" s="8" t="s">
        <v>28330</v>
      </c>
      <c r="H230" s="8" t="s">
        <v>27723</v>
      </c>
      <c r="I230" s="8"/>
    </row>
    <row r="231" spans="1:9" x14ac:dyDescent="0.3">
      <c r="A231" s="8">
        <v>229</v>
      </c>
      <c r="B231" s="8" t="s">
        <v>29889</v>
      </c>
      <c r="C231" s="8" t="s">
        <v>74</v>
      </c>
      <c r="D231" s="8" t="s">
        <v>29890</v>
      </c>
      <c r="E231" s="8" t="s">
        <v>29590</v>
      </c>
      <c r="F231" s="8">
        <v>0.24</v>
      </c>
      <c r="G231" s="8" t="s">
        <v>28330</v>
      </c>
      <c r="H231" s="8" t="s">
        <v>27723</v>
      </c>
      <c r="I231" s="8"/>
    </row>
    <row r="232" spans="1:9" x14ac:dyDescent="0.3">
      <c r="A232" s="8">
        <v>230</v>
      </c>
      <c r="B232" s="8" t="s">
        <v>29891</v>
      </c>
      <c r="C232" s="8" t="s">
        <v>307</v>
      </c>
      <c r="D232" s="8" t="s">
        <v>29892</v>
      </c>
      <c r="E232" s="8" t="s">
        <v>29590</v>
      </c>
      <c r="F232" s="8">
        <v>0.24</v>
      </c>
      <c r="G232" s="8" t="s">
        <v>28330</v>
      </c>
      <c r="H232" s="8" t="s">
        <v>27723</v>
      </c>
      <c r="I232" s="8"/>
    </row>
    <row r="233" spans="1:9" x14ac:dyDescent="0.3">
      <c r="A233" s="8">
        <v>231</v>
      </c>
      <c r="B233" s="8" t="s">
        <v>29893</v>
      </c>
      <c r="C233" s="8" t="s">
        <v>156</v>
      </c>
      <c r="D233" s="8" t="s">
        <v>29894</v>
      </c>
      <c r="E233" s="8" t="s">
        <v>29590</v>
      </c>
      <c r="F233" s="8">
        <v>0.7</v>
      </c>
      <c r="G233" s="8" t="s">
        <v>28330</v>
      </c>
      <c r="H233" s="8" t="s">
        <v>27723</v>
      </c>
      <c r="I233" s="8"/>
    </row>
    <row r="234" spans="1:9" x14ac:dyDescent="0.3">
      <c r="A234" s="8">
        <v>232</v>
      </c>
      <c r="B234" s="8" t="s">
        <v>29895</v>
      </c>
      <c r="C234" s="8" t="s">
        <v>1551</v>
      </c>
      <c r="D234" s="8" t="s">
        <v>29896</v>
      </c>
      <c r="E234" s="8" t="s">
        <v>29590</v>
      </c>
      <c r="F234" s="8">
        <v>0.8</v>
      </c>
      <c r="G234" s="8" t="s">
        <v>28330</v>
      </c>
      <c r="H234" s="8" t="s">
        <v>27723</v>
      </c>
      <c r="I234" s="8"/>
    </row>
    <row r="235" spans="1:9" x14ac:dyDescent="0.3">
      <c r="A235" s="8">
        <v>233</v>
      </c>
      <c r="B235" s="8" t="s">
        <v>85</v>
      </c>
      <c r="C235" s="8" t="s">
        <v>29759</v>
      </c>
      <c r="D235" s="8" t="s">
        <v>29897</v>
      </c>
      <c r="E235" s="8" t="s">
        <v>29590</v>
      </c>
      <c r="F235" s="8">
        <v>0.8</v>
      </c>
      <c r="G235" s="8" t="s">
        <v>28330</v>
      </c>
      <c r="H235" s="8" t="s">
        <v>27723</v>
      </c>
      <c r="I235" s="8"/>
    </row>
    <row r="236" spans="1:9" x14ac:dyDescent="0.3">
      <c r="A236" s="8">
        <v>234</v>
      </c>
      <c r="B236" s="8" t="s">
        <v>29898</v>
      </c>
      <c r="C236" s="8" t="s">
        <v>3823</v>
      </c>
      <c r="D236" s="8" t="s">
        <v>29899</v>
      </c>
      <c r="E236" s="8" t="s">
        <v>29590</v>
      </c>
      <c r="F236" s="8">
        <v>0.44</v>
      </c>
      <c r="G236" s="8" t="s">
        <v>28330</v>
      </c>
      <c r="H236" s="8" t="s">
        <v>27723</v>
      </c>
      <c r="I236" s="8"/>
    </row>
    <row r="237" spans="1:9" x14ac:dyDescent="0.3">
      <c r="A237" s="8">
        <v>235</v>
      </c>
      <c r="B237" s="8" t="s">
        <v>29900</v>
      </c>
      <c r="C237" s="8" t="s">
        <v>156</v>
      </c>
      <c r="D237" s="8" t="s">
        <v>29901</v>
      </c>
      <c r="E237" s="8" t="s">
        <v>29590</v>
      </c>
      <c r="F237" s="8">
        <v>0.46</v>
      </c>
      <c r="G237" s="8" t="s">
        <v>28330</v>
      </c>
      <c r="H237" s="8" t="s">
        <v>27723</v>
      </c>
      <c r="I237" s="8"/>
    </row>
    <row r="238" spans="1:9" x14ac:dyDescent="0.3">
      <c r="A238" s="8">
        <v>236</v>
      </c>
      <c r="B238" s="8" t="s">
        <v>753</v>
      </c>
      <c r="C238" s="8" t="s">
        <v>807</v>
      </c>
      <c r="D238" s="8" t="s">
        <v>29902</v>
      </c>
      <c r="E238" s="8" t="s">
        <v>4596</v>
      </c>
      <c r="F238" s="8">
        <v>0.4</v>
      </c>
      <c r="G238" s="8" t="s">
        <v>28330</v>
      </c>
      <c r="H238" s="8" t="s">
        <v>27723</v>
      </c>
      <c r="I238" s="8"/>
    </row>
    <row r="239" spans="1:9" x14ac:dyDescent="0.3">
      <c r="A239" s="8">
        <v>237</v>
      </c>
      <c r="B239" s="8" t="s">
        <v>29903</v>
      </c>
      <c r="C239" s="8" t="s">
        <v>710</v>
      </c>
      <c r="D239" s="8" t="s">
        <v>29904</v>
      </c>
      <c r="E239" s="8" t="s">
        <v>4596</v>
      </c>
      <c r="F239" s="8">
        <v>1.21</v>
      </c>
      <c r="G239" s="8" t="s">
        <v>29628</v>
      </c>
      <c r="H239" s="8" t="s">
        <v>27723</v>
      </c>
      <c r="I239" s="8"/>
    </row>
    <row r="240" spans="1:9" x14ac:dyDescent="0.3">
      <c r="A240" s="8">
        <v>238</v>
      </c>
      <c r="B240" s="8" t="s">
        <v>29905</v>
      </c>
      <c r="C240" s="8" t="s">
        <v>29906</v>
      </c>
      <c r="D240" s="8" t="s">
        <v>29907</v>
      </c>
      <c r="E240" s="8" t="s">
        <v>3920</v>
      </c>
      <c r="F240" s="8">
        <v>0.8</v>
      </c>
      <c r="G240" s="8" t="s">
        <v>28848</v>
      </c>
      <c r="H240" s="8" t="s">
        <v>27723</v>
      </c>
      <c r="I240" s="8"/>
    </row>
    <row r="241" spans="1:9" x14ac:dyDescent="0.3">
      <c r="A241" s="8">
        <v>239</v>
      </c>
      <c r="B241" s="8" t="s">
        <v>29908</v>
      </c>
      <c r="C241" s="8" t="s">
        <v>29909</v>
      </c>
      <c r="D241" s="8" t="s">
        <v>29910</v>
      </c>
      <c r="E241" s="8" t="s">
        <v>4596</v>
      </c>
      <c r="F241" s="8">
        <v>0.8</v>
      </c>
      <c r="G241" s="8" t="s">
        <v>28330</v>
      </c>
      <c r="H241" s="8" t="s">
        <v>27723</v>
      </c>
      <c r="I241" s="8"/>
    </row>
    <row r="242" spans="1:9" x14ac:dyDescent="0.3">
      <c r="A242" s="8">
        <v>240</v>
      </c>
      <c r="B242" s="8" t="s">
        <v>241</v>
      </c>
      <c r="C242" s="8" t="s">
        <v>29911</v>
      </c>
      <c r="D242" s="8" t="s">
        <v>29912</v>
      </c>
      <c r="E242" s="8" t="s">
        <v>4590</v>
      </c>
      <c r="F242" s="8">
        <v>0.80900000000000005</v>
      </c>
      <c r="G242" s="8" t="s">
        <v>28330</v>
      </c>
      <c r="H242" s="8" t="s">
        <v>27723</v>
      </c>
      <c r="I242" s="8"/>
    </row>
    <row r="243" spans="1:9" x14ac:dyDescent="0.3">
      <c r="A243" s="8">
        <v>241</v>
      </c>
      <c r="B243" s="8" t="s">
        <v>29913</v>
      </c>
      <c r="C243" s="8" t="s">
        <v>56</v>
      </c>
      <c r="D243" s="8" t="s">
        <v>29914</v>
      </c>
      <c r="E243" s="8" t="s">
        <v>29590</v>
      </c>
      <c r="F243" s="8">
        <v>0.4</v>
      </c>
      <c r="G243" s="8" t="s">
        <v>28330</v>
      </c>
      <c r="H243" s="8" t="s">
        <v>27723</v>
      </c>
      <c r="I243" s="8"/>
    </row>
    <row r="244" spans="1:9" x14ac:dyDescent="0.3">
      <c r="A244" s="8">
        <v>242</v>
      </c>
      <c r="B244" s="8" t="s">
        <v>29915</v>
      </c>
      <c r="C244" s="8" t="s">
        <v>604</v>
      </c>
      <c r="D244" s="8" t="s">
        <v>29916</v>
      </c>
      <c r="E244" s="8" t="s">
        <v>29590</v>
      </c>
      <c r="F244" s="8">
        <v>0.8</v>
      </c>
      <c r="G244" s="8" t="s">
        <v>28330</v>
      </c>
      <c r="H244" s="8" t="s">
        <v>27723</v>
      </c>
      <c r="I244" s="8"/>
    </row>
    <row r="245" spans="1:9" x14ac:dyDescent="0.3">
      <c r="A245" s="8">
        <v>243</v>
      </c>
      <c r="B245" s="8" t="s">
        <v>29917</v>
      </c>
      <c r="C245" s="8" t="s">
        <v>29657</v>
      </c>
      <c r="D245" s="8" t="s">
        <v>29918</v>
      </c>
      <c r="E245" s="8" t="s">
        <v>4596</v>
      </c>
      <c r="F245" s="8">
        <v>0.48499999999999999</v>
      </c>
      <c r="G245" s="8" t="s">
        <v>28330</v>
      </c>
      <c r="H245" s="8" t="s">
        <v>27723</v>
      </c>
      <c r="I245" s="8"/>
    </row>
    <row r="246" spans="1:9" x14ac:dyDescent="0.3">
      <c r="A246" s="8">
        <v>244</v>
      </c>
      <c r="B246" s="8" t="s">
        <v>495</v>
      </c>
      <c r="C246" s="8" t="s">
        <v>820</v>
      </c>
      <c r="D246" s="8" t="s">
        <v>29919</v>
      </c>
      <c r="E246" s="8" t="s">
        <v>13</v>
      </c>
      <c r="F246" s="8">
        <v>1.91</v>
      </c>
      <c r="G246" s="8" t="s">
        <v>28848</v>
      </c>
      <c r="H246" s="8" t="s">
        <v>27723</v>
      </c>
      <c r="I246" s="8"/>
    </row>
    <row r="247" spans="1:9" x14ac:dyDescent="0.3">
      <c r="A247" s="8">
        <v>245</v>
      </c>
      <c r="B247" s="8" t="s">
        <v>29920</v>
      </c>
      <c r="C247" s="8" t="s">
        <v>495</v>
      </c>
      <c r="D247" s="8" t="s">
        <v>29921</v>
      </c>
      <c r="E247" s="8" t="s">
        <v>13</v>
      </c>
      <c r="F247" s="8">
        <v>0.45</v>
      </c>
      <c r="G247" s="8" t="s">
        <v>28330</v>
      </c>
      <c r="H247" s="8" t="s">
        <v>27723</v>
      </c>
      <c r="I247" s="8"/>
    </row>
    <row r="248" spans="1:9" x14ac:dyDescent="0.3">
      <c r="A248" s="8">
        <v>246</v>
      </c>
      <c r="B248" s="8" t="s">
        <v>76</v>
      </c>
      <c r="C248" s="8" t="s">
        <v>820</v>
      </c>
      <c r="D248" s="8" t="s">
        <v>29919</v>
      </c>
      <c r="E248" s="8" t="s">
        <v>13</v>
      </c>
      <c r="F248" s="8">
        <v>1.21</v>
      </c>
      <c r="G248" s="8" t="s">
        <v>28330</v>
      </c>
      <c r="H248" s="8" t="s">
        <v>27723</v>
      </c>
      <c r="I248" s="8"/>
    </row>
    <row r="249" spans="1:9" x14ac:dyDescent="0.3">
      <c r="A249" s="8">
        <v>247</v>
      </c>
      <c r="B249" s="8" t="s">
        <v>29922</v>
      </c>
      <c r="C249" s="8" t="s">
        <v>76</v>
      </c>
      <c r="D249" s="8" t="s">
        <v>29923</v>
      </c>
      <c r="E249" s="8" t="s">
        <v>13</v>
      </c>
      <c r="F249" s="8">
        <v>0.60699999999999998</v>
      </c>
      <c r="G249" s="8" t="s">
        <v>5674</v>
      </c>
      <c r="H249" s="8" t="s">
        <v>27723</v>
      </c>
      <c r="I249" s="8"/>
    </row>
    <row r="250" spans="1:9" x14ac:dyDescent="0.3">
      <c r="A250" s="8">
        <v>248</v>
      </c>
      <c r="B250" s="8" t="s">
        <v>393</v>
      </c>
      <c r="C250" s="8" t="s">
        <v>866</v>
      </c>
      <c r="D250" s="8" t="s">
        <v>29924</v>
      </c>
      <c r="E250" s="8" t="s">
        <v>29590</v>
      </c>
      <c r="F250" s="8">
        <v>0.2</v>
      </c>
      <c r="G250" s="8" t="s">
        <v>28330</v>
      </c>
      <c r="H250" s="8" t="s">
        <v>27723</v>
      </c>
      <c r="I250" s="8"/>
    </row>
    <row r="251" spans="1:9" x14ac:dyDescent="0.3">
      <c r="A251" s="8">
        <v>249</v>
      </c>
      <c r="B251" s="8" t="s">
        <v>29925</v>
      </c>
      <c r="C251" s="8" t="s">
        <v>584</v>
      </c>
      <c r="D251" s="8" t="s">
        <v>29926</v>
      </c>
      <c r="E251" s="8" t="s">
        <v>4596</v>
      </c>
      <c r="F251" s="8">
        <v>0.4</v>
      </c>
      <c r="G251" s="8" t="s">
        <v>28330</v>
      </c>
      <c r="H251" s="8" t="s">
        <v>27723</v>
      </c>
      <c r="I251" s="8"/>
    </row>
    <row r="252" spans="1:9" x14ac:dyDescent="0.3">
      <c r="A252" s="8">
        <v>250</v>
      </c>
      <c r="B252" s="8" t="s">
        <v>54</v>
      </c>
      <c r="C252" s="8" t="s">
        <v>29927</v>
      </c>
      <c r="D252" s="8" t="s">
        <v>29762</v>
      </c>
      <c r="E252" s="8" t="s">
        <v>4596</v>
      </c>
      <c r="F252" s="8">
        <v>0.44500000000000001</v>
      </c>
      <c r="G252" s="8" t="s">
        <v>28330</v>
      </c>
      <c r="H252" s="8" t="s">
        <v>27723</v>
      </c>
      <c r="I252" s="8"/>
    </row>
    <row r="253" spans="1:9" x14ac:dyDescent="0.3">
      <c r="A253" s="8">
        <v>251</v>
      </c>
      <c r="B253" s="8" t="s">
        <v>29928</v>
      </c>
      <c r="C253" s="8" t="s">
        <v>29909</v>
      </c>
      <c r="D253" s="8" t="s">
        <v>29929</v>
      </c>
      <c r="E253" s="8" t="s">
        <v>4596</v>
      </c>
      <c r="F253" s="8">
        <v>0.8</v>
      </c>
      <c r="G253" s="8" t="s">
        <v>28330</v>
      </c>
      <c r="H253" s="8" t="s">
        <v>27723</v>
      </c>
      <c r="I253" s="8"/>
    </row>
    <row r="254" spans="1:9" x14ac:dyDescent="0.3">
      <c r="A254" s="8">
        <v>252</v>
      </c>
      <c r="B254" s="8" t="s">
        <v>3061</v>
      </c>
      <c r="C254" s="8" t="s">
        <v>29386</v>
      </c>
      <c r="D254" s="8" t="s">
        <v>29930</v>
      </c>
      <c r="E254" s="8" t="s">
        <v>29590</v>
      </c>
      <c r="F254" s="8">
        <v>0.4</v>
      </c>
      <c r="G254" s="8" t="s">
        <v>28330</v>
      </c>
      <c r="H254" s="8" t="s">
        <v>27723</v>
      </c>
      <c r="I254" s="8"/>
    </row>
    <row r="255" spans="1:9" x14ac:dyDescent="0.3">
      <c r="A255" s="8">
        <v>253</v>
      </c>
      <c r="B255" s="8" t="s">
        <v>29931</v>
      </c>
      <c r="C255" s="8" t="s">
        <v>29932</v>
      </c>
      <c r="D255" s="8" t="s">
        <v>29933</v>
      </c>
      <c r="E255" s="8" t="s">
        <v>3920</v>
      </c>
      <c r="F255" s="8">
        <v>0.4</v>
      </c>
      <c r="G255" s="8" t="s">
        <v>28330</v>
      </c>
      <c r="H255" s="8" t="s">
        <v>27723</v>
      </c>
      <c r="I255" s="8"/>
    </row>
    <row r="256" spans="1:9" x14ac:dyDescent="0.3">
      <c r="A256" s="8">
        <v>254</v>
      </c>
      <c r="B256" s="8" t="s">
        <v>29934</v>
      </c>
      <c r="C256" s="8" t="s">
        <v>789</v>
      </c>
      <c r="D256" s="8" t="s">
        <v>29935</v>
      </c>
      <c r="E256" s="8" t="s">
        <v>29590</v>
      </c>
      <c r="F256" s="8">
        <v>0.44500000000000001</v>
      </c>
      <c r="G256" s="8" t="s">
        <v>28330</v>
      </c>
      <c r="H256" s="8" t="s">
        <v>27723</v>
      </c>
      <c r="I256" s="8"/>
    </row>
    <row r="257" spans="1:9" x14ac:dyDescent="0.3">
      <c r="A257" s="8">
        <v>255</v>
      </c>
      <c r="B257" s="8" t="s">
        <v>24586</v>
      </c>
      <c r="C257" s="8" t="s">
        <v>795</v>
      </c>
      <c r="D257" s="8" t="s">
        <v>29936</v>
      </c>
      <c r="E257" s="8" t="s">
        <v>29590</v>
      </c>
      <c r="F257" s="8">
        <v>0.8</v>
      </c>
      <c r="G257" s="8" t="s">
        <v>28330</v>
      </c>
      <c r="H257" s="8" t="s">
        <v>27723</v>
      </c>
      <c r="I257" s="8"/>
    </row>
    <row r="258" spans="1:9" x14ac:dyDescent="0.3">
      <c r="A258" s="8">
        <v>256</v>
      </c>
      <c r="B258" s="8" t="s">
        <v>29937</v>
      </c>
      <c r="C258" s="8" t="s">
        <v>59</v>
      </c>
      <c r="D258" s="8" t="s">
        <v>29938</v>
      </c>
      <c r="E258" s="8" t="s">
        <v>29590</v>
      </c>
      <c r="F258" s="8">
        <v>0.2</v>
      </c>
      <c r="G258" s="8" t="s">
        <v>28330</v>
      </c>
      <c r="H258" s="8" t="s">
        <v>27723</v>
      </c>
      <c r="I258" s="8"/>
    </row>
    <row r="259" spans="1:9" x14ac:dyDescent="0.3">
      <c r="A259" s="8">
        <v>257</v>
      </c>
      <c r="B259" s="8" t="s">
        <v>29939</v>
      </c>
      <c r="C259" s="8" t="s">
        <v>29940</v>
      </c>
      <c r="D259" s="8" t="s">
        <v>29941</v>
      </c>
      <c r="E259" s="8" t="s">
        <v>29590</v>
      </c>
      <c r="F259" s="8">
        <v>0.4</v>
      </c>
      <c r="G259" s="8" t="s">
        <v>28330</v>
      </c>
      <c r="H259" s="8" t="s">
        <v>27723</v>
      </c>
      <c r="I259" s="8"/>
    </row>
    <row r="260" spans="1:9" x14ac:dyDescent="0.3">
      <c r="A260" s="8">
        <v>258</v>
      </c>
      <c r="B260" s="8" t="s">
        <v>29942</v>
      </c>
      <c r="C260" s="8" t="s">
        <v>732</v>
      </c>
      <c r="D260" s="8" t="s">
        <v>29943</v>
      </c>
      <c r="E260" s="8" t="s">
        <v>29590</v>
      </c>
      <c r="F260" s="8">
        <v>0.2</v>
      </c>
      <c r="G260" s="8" t="s">
        <v>28330</v>
      </c>
      <c r="H260" s="8" t="s">
        <v>27723</v>
      </c>
      <c r="I260" s="8"/>
    </row>
    <row r="261" spans="1:9" x14ac:dyDescent="0.3">
      <c r="A261" s="8">
        <v>259</v>
      </c>
      <c r="B261" s="8" t="s">
        <v>29944</v>
      </c>
      <c r="C261" s="8" t="s">
        <v>750</v>
      </c>
      <c r="D261" s="8" t="s">
        <v>29945</v>
      </c>
      <c r="E261" s="8" t="s">
        <v>4596</v>
      </c>
      <c r="F261" s="8">
        <v>0.4</v>
      </c>
      <c r="G261" s="8" t="s">
        <v>5674</v>
      </c>
      <c r="H261" s="8" t="s">
        <v>27723</v>
      </c>
      <c r="I261" s="8"/>
    </row>
    <row r="262" spans="1:9" x14ac:dyDescent="0.3">
      <c r="A262" s="8">
        <v>260</v>
      </c>
      <c r="B262" s="8" t="s">
        <v>29946</v>
      </c>
      <c r="C262" s="8" t="s">
        <v>29249</v>
      </c>
      <c r="D262" s="8" t="s">
        <v>29947</v>
      </c>
      <c r="E262" s="8" t="s">
        <v>4596</v>
      </c>
      <c r="F262" s="8">
        <v>0.56999999999999995</v>
      </c>
      <c r="G262" s="8" t="s">
        <v>28330</v>
      </c>
      <c r="H262" s="8" t="s">
        <v>27723</v>
      </c>
      <c r="I262" s="8"/>
    </row>
    <row r="263" spans="1:9" x14ac:dyDescent="0.3">
      <c r="A263" s="8">
        <v>261</v>
      </c>
      <c r="B263" s="8" t="s">
        <v>29948</v>
      </c>
      <c r="C263" s="8" t="s">
        <v>275</v>
      </c>
      <c r="D263" s="8" t="s">
        <v>29949</v>
      </c>
      <c r="E263" s="8" t="s">
        <v>4596</v>
      </c>
      <c r="F263" s="8">
        <v>0.6</v>
      </c>
      <c r="G263" s="8" t="s">
        <v>28330</v>
      </c>
      <c r="H263" s="8" t="s">
        <v>27723</v>
      </c>
      <c r="I263" s="8"/>
    </row>
    <row r="264" spans="1:9" x14ac:dyDescent="0.3">
      <c r="A264" s="8">
        <v>262</v>
      </c>
      <c r="B264" s="8" t="s">
        <v>29950</v>
      </c>
      <c r="C264" s="8" t="s">
        <v>275</v>
      </c>
      <c r="D264" s="8" t="s">
        <v>29951</v>
      </c>
      <c r="E264" s="8" t="s">
        <v>4596</v>
      </c>
      <c r="F264" s="8">
        <v>0.38</v>
      </c>
      <c r="G264" s="8" t="s">
        <v>28330</v>
      </c>
      <c r="H264" s="8" t="s">
        <v>27723</v>
      </c>
      <c r="I264" s="8"/>
    </row>
    <row r="265" spans="1:9" x14ac:dyDescent="0.3">
      <c r="A265" s="8">
        <v>263</v>
      </c>
      <c r="B265" s="8" t="s">
        <v>29952</v>
      </c>
      <c r="C265" s="8" t="s">
        <v>27166</v>
      </c>
      <c r="D265" s="8" t="s">
        <v>29953</v>
      </c>
      <c r="E265" s="8" t="s">
        <v>4596</v>
      </c>
      <c r="F265" s="8">
        <v>0.32</v>
      </c>
      <c r="G265" s="8" t="s">
        <v>28330</v>
      </c>
      <c r="H265" s="8" t="s">
        <v>27723</v>
      </c>
      <c r="I265" s="8"/>
    </row>
    <row r="266" spans="1:9" x14ac:dyDescent="0.3">
      <c r="A266" s="8">
        <v>264</v>
      </c>
      <c r="B266" s="8" t="s">
        <v>29954</v>
      </c>
      <c r="C266" s="8" t="s">
        <v>2915</v>
      </c>
      <c r="D266" s="8" t="s">
        <v>29955</v>
      </c>
      <c r="E266" s="8" t="s">
        <v>29590</v>
      </c>
      <c r="F266" s="8">
        <v>0.37</v>
      </c>
      <c r="G266" s="8" t="s">
        <v>28330</v>
      </c>
      <c r="H266" s="8" t="s">
        <v>27723</v>
      </c>
      <c r="I266" s="8"/>
    </row>
    <row r="267" spans="1:9" x14ac:dyDescent="0.3">
      <c r="A267" s="8">
        <v>265</v>
      </c>
      <c r="B267" s="8" t="s">
        <v>29956</v>
      </c>
      <c r="C267" s="8" t="s">
        <v>2915</v>
      </c>
      <c r="D267" s="8" t="s">
        <v>29955</v>
      </c>
      <c r="E267" s="8" t="s">
        <v>29590</v>
      </c>
      <c r="F267" s="8">
        <v>0.60699999999999998</v>
      </c>
      <c r="G267" s="8" t="s">
        <v>28330</v>
      </c>
      <c r="H267" s="8" t="s">
        <v>27723</v>
      </c>
      <c r="I267" s="8"/>
    </row>
    <row r="268" spans="1:9" x14ac:dyDescent="0.3">
      <c r="A268" s="8">
        <v>266</v>
      </c>
      <c r="B268" s="8" t="s">
        <v>29957</v>
      </c>
      <c r="C268" s="8" t="s">
        <v>708</v>
      </c>
      <c r="D268" s="8" t="s">
        <v>29958</v>
      </c>
      <c r="E268" s="8" t="s">
        <v>29590</v>
      </c>
      <c r="F268" s="8">
        <v>1.01</v>
      </c>
      <c r="G268" s="8" t="s">
        <v>28330</v>
      </c>
      <c r="H268" s="8" t="s">
        <v>27723</v>
      </c>
      <c r="I268" s="8"/>
    </row>
    <row r="269" spans="1:9" x14ac:dyDescent="0.3">
      <c r="A269" s="8">
        <v>267</v>
      </c>
      <c r="B269" s="8" t="s">
        <v>29959</v>
      </c>
      <c r="C269" s="8" t="s">
        <v>481</v>
      </c>
      <c r="D269" s="8" t="s">
        <v>29958</v>
      </c>
      <c r="E269" s="8" t="s">
        <v>29590</v>
      </c>
      <c r="F269" s="8">
        <v>0.60699999999999998</v>
      </c>
      <c r="G269" s="8" t="s">
        <v>28330</v>
      </c>
      <c r="H269" s="8" t="s">
        <v>27723</v>
      </c>
      <c r="I269" s="8"/>
    </row>
    <row r="270" spans="1:9" x14ac:dyDescent="0.3">
      <c r="A270" s="8">
        <v>268</v>
      </c>
      <c r="B270" s="8" t="s">
        <v>777</v>
      </c>
      <c r="C270" s="8" t="s">
        <v>29960</v>
      </c>
      <c r="D270" s="8" t="s">
        <v>29809</v>
      </c>
      <c r="E270" s="8" t="s">
        <v>4596</v>
      </c>
      <c r="F270" s="8">
        <v>1.0640000000000001</v>
      </c>
      <c r="G270" s="8" t="s">
        <v>5674</v>
      </c>
      <c r="H270" s="8" t="s">
        <v>27723</v>
      </c>
      <c r="I270" s="8"/>
    </row>
    <row r="271" spans="1:9" x14ac:dyDescent="0.3">
      <c r="A271" s="8">
        <v>269</v>
      </c>
      <c r="B271" s="8" t="s">
        <v>29961</v>
      </c>
      <c r="C271" s="8" t="s">
        <v>29962</v>
      </c>
      <c r="D271" s="8" t="s">
        <v>29963</v>
      </c>
      <c r="E271" s="8" t="s">
        <v>4596</v>
      </c>
      <c r="F271" s="8">
        <v>0.80900000000000005</v>
      </c>
      <c r="G271" s="8" t="s">
        <v>5674</v>
      </c>
      <c r="H271" s="8" t="s">
        <v>27723</v>
      </c>
      <c r="I271" s="8"/>
    </row>
    <row r="272" spans="1:9" x14ac:dyDescent="0.3">
      <c r="A272" s="8">
        <v>270</v>
      </c>
      <c r="B272" s="8" t="s">
        <v>24267</v>
      </c>
      <c r="C272" s="8" t="s">
        <v>753</v>
      </c>
      <c r="D272" s="8" t="s">
        <v>29964</v>
      </c>
      <c r="E272" s="8" t="s">
        <v>4596</v>
      </c>
      <c r="F272" s="8">
        <v>0.64700000000000002</v>
      </c>
      <c r="G272" s="8" t="s">
        <v>28330</v>
      </c>
      <c r="H272" s="8" t="s">
        <v>27723</v>
      </c>
      <c r="I272" s="8"/>
    </row>
    <row r="273" spans="1:9" x14ac:dyDescent="0.3">
      <c r="A273" s="8">
        <v>271</v>
      </c>
      <c r="B273" s="8" t="s">
        <v>314</v>
      </c>
      <c r="C273" s="8" t="s">
        <v>29965</v>
      </c>
      <c r="D273" s="8" t="s">
        <v>29966</v>
      </c>
      <c r="E273" s="8" t="s">
        <v>4596</v>
      </c>
      <c r="F273" s="8">
        <v>1.6180000000000001</v>
      </c>
      <c r="G273" s="8" t="s">
        <v>28330</v>
      </c>
      <c r="H273" s="8" t="s">
        <v>27723</v>
      </c>
      <c r="I273" s="8"/>
    </row>
    <row r="274" spans="1:9" x14ac:dyDescent="0.3">
      <c r="A274" s="8">
        <v>272</v>
      </c>
      <c r="B274" s="8" t="s">
        <v>29967</v>
      </c>
      <c r="C274" s="8" t="s">
        <v>29965</v>
      </c>
      <c r="D274" s="8" t="s">
        <v>29966</v>
      </c>
      <c r="E274" s="8" t="s">
        <v>4596</v>
      </c>
      <c r="F274" s="8">
        <v>0.73599999999999999</v>
      </c>
      <c r="G274" s="8" t="s">
        <v>28330</v>
      </c>
      <c r="H274" s="8" t="s">
        <v>27723</v>
      </c>
      <c r="I274" s="8"/>
    </row>
    <row r="275" spans="1:9" x14ac:dyDescent="0.3">
      <c r="A275" s="8">
        <v>273</v>
      </c>
      <c r="B275" s="8" t="s">
        <v>29968</v>
      </c>
      <c r="C275" s="8" t="s">
        <v>29969</v>
      </c>
      <c r="D275" s="8" t="s">
        <v>29970</v>
      </c>
      <c r="E275" s="8" t="s">
        <v>13</v>
      </c>
      <c r="F275" s="8">
        <v>0.39600000000000002</v>
      </c>
      <c r="G275" s="8" t="s">
        <v>28330</v>
      </c>
      <c r="H275" s="8" t="s">
        <v>27723</v>
      </c>
      <c r="I275" s="8"/>
    </row>
    <row r="276" spans="1:9" x14ac:dyDescent="0.3">
      <c r="A276" s="8">
        <v>274</v>
      </c>
      <c r="B276" s="8" t="s">
        <v>29971</v>
      </c>
      <c r="C276" s="8" t="s">
        <v>3483</v>
      </c>
      <c r="D276" s="8" t="s">
        <v>29807</v>
      </c>
      <c r="E276" s="8" t="s">
        <v>13</v>
      </c>
      <c r="F276" s="8">
        <v>0.26</v>
      </c>
      <c r="G276" s="8" t="s">
        <v>28330</v>
      </c>
      <c r="H276" s="8" t="s">
        <v>27723</v>
      </c>
      <c r="I276" s="8"/>
    </row>
    <row r="277" spans="1:9" x14ac:dyDescent="0.3">
      <c r="A277" s="8">
        <v>275</v>
      </c>
      <c r="B277" s="8" t="s">
        <v>250</v>
      </c>
      <c r="C277" s="8" t="s">
        <v>362</v>
      </c>
      <c r="D277" s="8" t="s">
        <v>29807</v>
      </c>
      <c r="E277" s="8" t="s">
        <v>13</v>
      </c>
      <c r="F277" s="8">
        <v>0.26</v>
      </c>
      <c r="G277" s="8" t="s">
        <v>28330</v>
      </c>
      <c r="H277" s="8" t="s">
        <v>27723</v>
      </c>
      <c r="I277" s="8"/>
    </row>
    <row r="278" spans="1:9" x14ac:dyDescent="0.3">
      <c r="A278" s="8">
        <v>276</v>
      </c>
      <c r="B278" s="8" t="s">
        <v>3830</v>
      </c>
      <c r="C278" s="8" t="s">
        <v>156</v>
      </c>
      <c r="D278" s="8" t="s">
        <v>29972</v>
      </c>
      <c r="E278" s="8" t="s">
        <v>13</v>
      </c>
      <c r="F278" s="8">
        <v>0.4</v>
      </c>
      <c r="G278" s="8" t="s">
        <v>28330</v>
      </c>
      <c r="H278" s="8" t="s">
        <v>27723</v>
      </c>
      <c r="I278" s="8"/>
    </row>
    <row r="279" spans="1:9" x14ac:dyDescent="0.3">
      <c r="A279" s="8">
        <v>277</v>
      </c>
      <c r="B279" s="8" t="s">
        <v>2881</v>
      </c>
      <c r="C279" s="8" t="s">
        <v>85</v>
      </c>
      <c r="D279" s="8" t="s">
        <v>29973</v>
      </c>
      <c r="E279" s="8" t="s">
        <v>29590</v>
      </c>
      <c r="F279" s="8">
        <v>0.4</v>
      </c>
      <c r="G279" s="8" t="s">
        <v>28330</v>
      </c>
      <c r="H279" s="8" t="s">
        <v>27723</v>
      </c>
      <c r="I279" s="8"/>
    </row>
    <row r="280" spans="1:9" x14ac:dyDescent="0.3">
      <c r="A280" s="8">
        <v>278</v>
      </c>
      <c r="B280" s="8" t="s">
        <v>10978</v>
      </c>
      <c r="C280" s="8" t="s">
        <v>785</v>
      </c>
      <c r="D280" s="8" t="s">
        <v>29974</v>
      </c>
      <c r="E280" s="8" t="s">
        <v>3920</v>
      </c>
      <c r="F280" s="8">
        <v>1.86</v>
      </c>
      <c r="G280" s="8" t="s">
        <v>28330</v>
      </c>
      <c r="H280" s="8" t="s">
        <v>27723</v>
      </c>
      <c r="I280" s="8"/>
    </row>
    <row r="281" spans="1:9" x14ac:dyDescent="0.3">
      <c r="A281" s="8">
        <v>279</v>
      </c>
      <c r="B281" s="8" t="s">
        <v>19</v>
      </c>
      <c r="C281" s="8" t="s">
        <v>820</v>
      </c>
      <c r="D281" s="8" t="s">
        <v>29975</v>
      </c>
      <c r="E281" s="8" t="s">
        <v>13</v>
      </c>
      <c r="F281" s="8">
        <v>0.4</v>
      </c>
      <c r="G281" s="8" t="s">
        <v>28330</v>
      </c>
      <c r="H281" s="8" t="s">
        <v>27723</v>
      </c>
      <c r="I281" s="8"/>
    </row>
    <row r="282" spans="1:9" x14ac:dyDescent="0.3">
      <c r="A282" s="8">
        <v>280</v>
      </c>
      <c r="B282" s="8" t="s">
        <v>239</v>
      </c>
      <c r="C282" s="8" t="s">
        <v>362</v>
      </c>
      <c r="D282" s="8" t="s">
        <v>29976</v>
      </c>
      <c r="E282" s="8" t="s">
        <v>13</v>
      </c>
      <c r="F282" s="8">
        <v>0.4</v>
      </c>
      <c r="G282" s="8" t="s">
        <v>28330</v>
      </c>
      <c r="H282" s="8" t="s">
        <v>27723</v>
      </c>
      <c r="I282" s="8"/>
    </row>
    <row r="283" spans="1:9" x14ac:dyDescent="0.3">
      <c r="A283" s="8">
        <v>281</v>
      </c>
      <c r="B283" s="8" t="s">
        <v>438</v>
      </c>
      <c r="C283" s="8" t="s">
        <v>307</v>
      </c>
      <c r="D283" s="8" t="s">
        <v>29977</v>
      </c>
      <c r="E283" s="8" t="s">
        <v>3920</v>
      </c>
      <c r="F283" s="8">
        <v>0.48499999999999999</v>
      </c>
      <c r="G283" s="8" t="s">
        <v>28330</v>
      </c>
      <c r="H283" s="8" t="s">
        <v>27723</v>
      </c>
      <c r="I283" s="8"/>
    </row>
    <row r="284" spans="1:9" x14ac:dyDescent="0.3">
      <c r="A284" s="8">
        <v>282</v>
      </c>
      <c r="B284" s="8" t="s">
        <v>6377</v>
      </c>
      <c r="C284" s="8" t="s">
        <v>166</v>
      </c>
      <c r="D284" s="8" t="s">
        <v>29978</v>
      </c>
      <c r="E284" s="8" t="s">
        <v>29590</v>
      </c>
      <c r="F284" s="8">
        <v>0.22600000000000001</v>
      </c>
      <c r="G284" s="8" t="s">
        <v>28330</v>
      </c>
      <c r="H284" s="8" t="s">
        <v>27723</v>
      </c>
      <c r="I284" s="8"/>
    </row>
    <row r="285" spans="1:9" x14ac:dyDescent="0.3">
      <c r="A285" s="8">
        <v>283</v>
      </c>
      <c r="B285" s="8" t="s">
        <v>29979</v>
      </c>
      <c r="C285" s="8" t="s">
        <v>166</v>
      </c>
      <c r="D285" s="8" t="s">
        <v>29978</v>
      </c>
      <c r="E285" s="8" t="s">
        <v>29590</v>
      </c>
      <c r="F285" s="8">
        <v>0.20200000000000001</v>
      </c>
      <c r="G285" s="8" t="s">
        <v>28330</v>
      </c>
      <c r="H285" s="8" t="s">
        <v>27723</v>
      </c>
      <c r="I285" s="8"/>
    </row>
    <row r="286" spans="1:9" x14ac:dyDescent="0.3">
      <c r="A286" s="8">
        <v>284</v>
      </c>
      <c r="B286" s="8" t="s">
        <v>29980</v>
      </c>
      <c r="C286" s="8" t="s">
        <v>145</v>
      </c>
      <c r="D286" s="8" t="s">
        <v>29981</v>
      </c>
      <c r="E286" s="8" t="s">
        <v>29590</v>
      </c>
      <c r="F286" s="8">
        <v>0.69</v>
      </c>
      <c r="G286" s="8" t="s">
        <v>28330</v>
      </c>
      <c r="H286" s="8" t="s">
        <v>27723</v>
      </c>
      <c r="I286" s="8"/>
    </row>
    <row r="287" spans="1:9" x14ac:dyDescent="0.3">
      <c r="A287" s="8">
        <v>285</v>
      </c>
      <c r="B287" s="8" t="s">
        <v>29982</v>
      </c>
      <c r="C287" s="8" t="s">
        <v>101</v>
      </c>
      <c r="D287" s="8" t="s">
        <v>29983</v>
      </c>
      <c r="E287" s="8" t="s">
        <v>29590</v>
      </c>
      <c r="F287" s="8">
        <v>0.4</v>
      </c>
      <c r="G287" s="8" t="s">
        <v>28330</v>
      </c>
      <c r="H287" s="8" t="s">
        <v>27723</v>
      </c>
      <c r="I287" s="8"/>
    </row>
    <row r="288" spans="1:9" x14ac:dyDescent="0.3">
      <c r="A288" s="8">
        <v>286</v>
      </c>
      <c r="B288" s="8" t="s">
        <v>823</v>
      </c>
      <c r="C288" s="8" t="s">
        <v>29984</v>
      </c>
      <c r="D288" s="8" t="s">
        <v>29985</v>
      </c>
      <c r="E288" s="8" t="s">
        <v>29590</v>
      </c>
      <c r="F288" s="8">
        <v>0.246</v>
      </c>
      <c r="G288" s="8" t="s">
        <v>28330</v>
      </c>
      <c r="H288" s="8" t="s">
        <v>27723</v>
      </c>
      <c r="I288" s="8"/>
    </row>
    <row r="289" spans="1:9" x14ac:dyDescent="0.3">
      <c r="A289" s="8">
        <v>287</v>
      </c>
      <c r="B289" s="8" t="s">
        <v>29986</v>
      </c>
      <c r="C289" s="8" t="s">
        <v>852</v>
      </c>
      <c r="D289" s="8" t="s">
        <v>29987</v>
      </c>
      <c r="E289" s="8" t="s">
        <v>29590</v>
      </c>
      <c r="F289" s="8">
        <v>0.56599999999999995</v>
      </c>
      <c r="G289" s="8" t="s">
        <v>28330</v>
      </c>
      <c r="H289" s="8" t="s">
        <v>27723</v>
      </c>
      <c r="I289" s="8"/>
    </row>
    <row r="290" spans="1:9" x14ac:dyDescent="0.3">
      <c r="A290" s="8">
        <v>288</v>
      </c>
      <c r="B290" s="8" t="s">
        <v>29988</v>
      </c>
      <c r="C290" s="8" t="s">
        <v>29911</v>
      </c>
      <c r="D290" s="8" t="s">
        <v>29989</v>
      </c>
      <c r="E290" s="8" t="s">
        <v>29590</v>
      </c>
      <c r="F290" s="8">
        <v>0.13700000000000001</v>
      </c>
      <c r="G290" s="8" t="s">
        <v>28330</v>
      </c>
      <c r="H290" s="8" t="s">
        <v>27723</v>
      </c>
      <c r="I290" s="8"/>
    </row>
    <row r="291" spans="1:9" x14ac:dyDescent="0.3">
      <c r="A291" s="8">
        <v>289</v>
      </c>
      <c r="B291" s="8" t="s">
        <v>790</v>
      </c>
      <c r="C291" s="8" t="s">
        <v>29911</v>
      </c>
      <c r="D291" s="8" t="s">
        <v>29990</v>
      </c>
      <c r="E291" s="8" t="s">
        <v>29590</v>
      </c>
      <c r="F291" s="8">
        <v>0.16500000000000001</v>
      </c>
      <c r="G291" s="8" t="s">
        <v>28330</v>
      </c>
      <c r="H291" s="8" t="s">
        <v>27723</v>
      </c>
      <c r="I291" s="8"/>
    </row>
    <row r="292" spans="1:9" x14ac:dyDescent="0.3">
      <c r="A292" s="8">
        <v>290</v>
      </c>
      <c r="B292" s="8" t="s">
        <v>4714</v>
      </c>
      <c r="C292" s="8" t="s">
        <v>2219</v>
      </c>
      <c r="D292" s="8" t="s">
        <v>29991</v>
      </c>
      <c r="E292" s="8" t="s">
        <v>29590</v>
      </c>
      <c r="F292" s="8">
        <v>0.40799999999999997</v>
      </c>
      <c r="G292" s="8" t="s">
        <v>28330</v>
      </c>
      <c r="H292" s="8" t="s">
        <v>27723</v>
      </c>
      <c r="I292" s="8"/>
    </row>
    <row r="293" spans="1:9" x14ac:dyDescent="0.3">
      <c r="A293" s="8">
        <v>291</v>
      </c>
      <c r="B293" s="8" t="s">
        <v>29992</v>
      </c>
      <c r="C293" s="8" t="s">
        <v>29993</v>
      </c>
      <c r="D293" s="8" t="s">
        <v>29994</v>
      </c>
      <c r="E293" s="8" t="s">
        <v>29590</v>
      </c>
      <c r="F293" s="8">
        <v>0.2</v>
      </c>
      <c r="G293" s="8" t="s">
        <v>28330</v>
      </c>
      <c r="H293" s="8" t="s">
        <v>27723</v>
      </c>
      <c r="I293" s="8"/>
    </row>
    <row r="294" spans="1:9" x14ac:dyDescent="0.3">
      <c r="A294" s="8">
        <v>292</v>
      </c>
      <c r="B294" s="8" t="s">
        <v>29995</v>
      </c>
      <c r="C294" s="8" t="s">
        <v>230</v>
      </c>
      <c r="D294" s="8" t="s">
        <v>29996</v>
      </c>
      <c r="E294" s="8" t="s">
        <v>29590</v>
      </c>
      <c r="F294" s="8">
        <v>0.113</v>
      </c>
      <c r="G294" s="8" t="s">
        <v>28330</v>
      </c>
      <c r="H294" s="8" t="s">
        <v>27723</v>
      </c>
      <c r="I294" s="8"/>
    </row>
    <row r="295" spans="1:9" x14ac:dyDescent="0.3">
      <c r="A295" s="8">
        <v>293</v>
      </c>
      <c r="B295" s="8" t="s">
        <v>29997</v>
      </c>
      <c r="C295" s="8" t="s">
        <v>29597</v>
      </c>
      <c r="D295" s="8" t="s">
        <v>29998</v>
      </c>
      <c r="E295" s="8" t="s">
        <v>29590</v>
      </c>
      <c r="F295" s="8">
        <v>0.2</v>
      </c>
      <c r="G295" s="8" t="s">
        <v>28330</v>
      </c>
      <c r="H295" s="8" t="s">
        <v>27723</v>
      </c>
      <c r="I295" s="8"/>
    </row>
    <row r="296" spans="1:9" x14ac:dyDescent="0.3">
      <c r="A296" s="8">
        <v>294</v>
      </c>
      <c r="B296" s="8" t="s">
        <v>29999</v>
      </c>
      <c r="C296" s="8" t="s">
        <v>2915</v>
      </c>
      <c r="D296" s="8" t="s">
        <v>30000</v>
      </c>
      <c r="E296" s="8" t="s">
        <v>29590</v>
      </c>
      <c r="F296" s="8">
        <v>0.24</v>
      </c>
      <c r="G296" s="8" t="s">
        <v>28330</v>
      </c>
      <c r="H296" s="8" t="s">
        <v>27723</v>
      </c>
      <c r="I296" s="8"/>
    </row>
    <row r="297" spans="1:9" x14ac:dyDescent="0.3">
      <c r="A297" s="8">
        <v>295</v>
      </c>
      <c r="B297" s="8" t="s">
        <v>30001</v>
      </c>
      <c r="C297" s="8" t="s">
        <v>29849</v>
      </c>
      <c r="D297" s="8" t="s">
        <v>30002</v>
      </c>
      <c r="E297" s="8" t="s">
        <v>29590</v>
      </c>
      <c r="F297" s="8">
        <v>0.35</v>
      </c>
      <c r="G297" s="8" t="s">
        <v>28330</v>
      </c>
      <c r="H297" s="8" t="s">
        <v>27723</v>
      </c>
      <c r="I297" s="8"/>
    </row>
    <row r="298" spans="1:9" x14ac:dyDescent="0.3">
      <c r="A298" s="8">
        <v>296</v>
      </c>
      <c r="B298" s="8" t="s">
        <v>30003</v>
      </c>
      <c r="C298" s="8" t="s">
        <v>30004</v>
      </c>
      <c r="D298" s="8" t="s">
        <v>29991</v>
      </c>
      <c r="E298" s="8" t="s">
        <v>29590</v>
      </c>
      <c r="F298" s="8">
        <v>0.2</v>
      </c>
      <c r="G298" s="8" t="s">
        <v>28330</v>
      </c>
      <c r="H298" s="8" t="s">
        <v>27723</v>
      </c>
      <c r="I298" s="8"/>
    </row>
    <row r="299" spans="1:9" x14ac:dyDescent="0.3">
      <c r="A299" s="8">
        <v>297</v>
      </c>
      <c r="B299" s="8" t="s">
        <v>30005</v>
      </c>
      <c r="C299" s="8" t="s">
        <v>166</v>
      </c>
      <c r="D299" s="8" t="s">
        <v>29978</v>
      </c>
      <c r="E299" s="8" t="s">
        <v>29590</v>
      </c>
      <c r="F299" s="8">
        <v>0.22600000000000001</v>
      </c>
      <c r="G299" s="8" t="s">
        <v>28330</v>
      </c>
      <c r="H299" s="8" t="s">
        <v>27723</v>
      </c>
      <c r="I299" s="8"/>
    </row>
    <row r="300" spans="1:9" x14ac:dyDescent="0.3">
      <c r="A300" s="8">
        <v>298</v>
      </c>
      <c r="B300" s="8" t="s">
        <v>30006</v>
      </c>
      <c r="C300" s="8" t="s">
        <v>2286</v>
      </c>
      <c r="D300" s="8" t="s">
        <v>30007</v>
      </c>
      <c r="E300" s="8" t="s">
        <v>29590</v>
      </c>
      <c r="F300" s="8">
        <v>0.13700000000000001</v>
      </c>
      <c r="G300" s="8" t="s">
        <v>28330</v>
      </c>
      <c r="H300" s="8" t="s">
        <v>27723</v>
      </c>
      <c r="I300" s="8"/>
    </row>
    <row r="301" spans="1:9" x14ac:dyDescent="0.3">
      <c r="A301" s="8">
        <v>299</v>
      </c>
      <c r="B301" s="8" t="s">
        <v>3051</v>
      </c>
      <c r="C301" s="8" t="s">
        <v>166</v>
      </c>
      <c r="D301" s="8" t="s">
        <v>30008</v>
      </c>
      <c r="E301" s="8" t="s">
        <v>29590</v>
      </c>
      <c r="F301" s="8">
        <v>0.22600000000000001</v>
      </c>
      <c r="G301" s="8" t="s">
        <v>28330</v>
      </c>
      <c r="H301" s="8" t="s">
        <v>27723</v>
      </c>
      <c r="I301" s="8"/>
    </row>
    <row r="302" spans="1:9" x14ac:dyDescent="0.3">
      <c r="A302" s="8">
        <v>300</v>
      </c>
      <c r="B302" s="8" t="s">
        <v>5149</v>
      </c>
      <c r="C302" s="8" t="s">
        <v>29243</v>
      </c>
      <c r="D302" s="8" t="s">
        <v>30009</v>
      </c>
      <c r="E302" s="8" t="s">
        <v>29590</v>
      </c>
      <c r="F302" s="8">
        <v>0.32</v>
      </c>
      <c r="G302" s="8" t="s">
        <v>28330</v>
      </c>
      <c r="H302" s="8" t="s">
        <v>27723</v>
      </c>
      <c r="I302" s="8"/>
    </row>
    <row r="303" spans="1:9" x14ac:dyDescent="0.3">
      <c r="A303" s="8">
        <v>301</v>
      </c>
      <c r="B303" s="8" t="s">
        <v>2675</v>
      </c>
      <c r="C303" s="8" t="s">
        <v>29243</v>
      </c>
      <c r="D303" s="8" t="s">
        <v>30010</v>
      </c>
      <c r="E303" s="8" t="s">
        <v>29590</v>
      </c>
      <c r="F303" s="8">
        <v>0.24</v>
      </c>
      <c r="G303" s="8" t="s">
        <v>28330</v>
      </c>
      <c r="H303" s="8" t="s">
        <v>27723</v>
      </c>
      <c r="I303" s="8"/>
    </row>
    <row r="304" spans="1:9" x14ac:dyDescent="0.3">
      <c r="A304" s="8">
        <v>302</v>
      </c>
      <c r="B304" s="8" t="s">
        <v>145</v>
      </c>
      <c r="C304" s="8" t="s">
        <v>29243</v>
      </c>
      <c r="D304" s="8" t="s">
        <v>30010</v>
      </c>
      <c r="E304" s="8" t="s">
        <v>29590</v>
      </c>
      <c r="F304" s="8">
        <v>0.27</v>
      </c>
      <c r="G304" s="8" t="s">
        <v>28330</v>
      </c>
      <c r="H304" s="8" t="s">
        <v>27723</v>
      </c>
      <c r="I304" s="8"/>
    </row>
    <row r="305" spans="1:9" x14ac:dyDescent="0.3">
      <c r="A305" s="8">
        <v>303</v>
      </c>
      <c r="B305" s="8" t="s">
        <v>30011</v>
      </c>
      <c r="C305" s="8" t="s">
        <v>52</v>
      </c>
      <c r="D305" s="8" t="s">
        <v>30012</v>
      </c>
      <c r="E305" s="8" t="s">
        <v>29590</v>
      </c>
      <c r="F305" s="8">
        <v>0.22600000000000001</v>
      </c>
      <c r="G305" s="8" t="s">
        <v>28330</v>
      </c>
      <c r="H305" s="8" t="s">
        <v>27723</v>
      </c>
      <c r="I305" s="8"/>
    </row>
    <row r="306" spans="1:9" x14ac:dyDescent="0.3">
      <c r="A306" s="8">
        <v>304</v>
      </c>
      <c r="B306" s="8" t="s">
        <v>30013</v>
      </c>
      <c r="C306" s="8" t="s">
        <v>495</v>
      </c>
      <c r="D306" s="8" t="s">
        <v>30014</v>
      </c>
      <c r="E306" s="8" t="s">
        <v>3920</v>
      </c>
      <c r="F306" s="8">
        <v>0.44500000000000001</v>
      </c>
      <c r="G306" s="8" t="s">
        <v>5674</v>
      </c>
      <c r="H306" s="8" t="s">
        <v>27723</v>
      </c>
      <c r="I306" s="8"/>
    </row>
    <row r="307" spans="1:9" x14ac:dyDescent="0.3">
      <c r="A307" s="8">
        <v>305</v>
      </c>
      <c r="B307" s="8" t="s">
        <v>30015</v>
      </c>
      <c r="C307" s="8" t="s">
        <v>101</v>
      </c>
      <c r="D307" s="8" t="s">
        <v>30016</v>
      </c>
      <c r="E307" s="8" t="s">
        <v>29590</v>
      </c>
      <c r="F307" s="8">
        <v>0.129</v>
      </c>
      <c r="G307" s="8" t="s">
        <v>29628</v>
      </c>
      <c r="H307" s="8" t="s">
        <v>27723</v>
      </c>
      <c r="I307" s="8"/>
    </row>
    <row r="308" spans="1:9" x14ac:dyDescent="0.3">
      <c r="A308" s="8">
        <v>306</v>
      </c>
      <c r="B308" s="8" t="s">
        <v>7231</v>
      </c>
      <c r="C308" s="8" t="s">
        <v>2286</v>
      </c>
      <c r="D308" s="8" t="s">
        <v>30017</v>
      </c>
      <c r="E308" s="8" t="s">
        <v>29590</v>
      </c>
      <c r="F308" s="8">
        <v>0.21</v>
      </c>
      <c r="G308" s="8" t="s">
        <v>28330</v>
      </c>
      <c r="H308" s="8" t="s">
        <v>27723</v>
      </c>
      <c r="I308" s="8"/>
    </row>
    <row r="309" spans="1:9" x14ac:dyDescent="0.3">
      <c r="A309" s="8">
        <v>307</v>
      </c>
      <c r="B309" s="8" t="s">
        <v>30018</v>
      </c>
      <c r="C309" s="8" t="s">
        <v>96</v>
      </c>
      <c r="D309" s="8" t="s">
        <v>30016</v>
      </c>
      <c r="E309" s="8" t="s">
        <v>29590</v>
      </c>
      <c r="F309" s="8">
        <v>0.2</v>
      </c>
      <c r="G309" s="8" t="s">
        <v>28330</v>
      </c>
      <c r="H309" s="8" t="s">
        <v>27723</v>
      </c>
      <c r="I309" s="8"/>
    </row>
    <row r="310" spans="1:9" x14ac:dyDescent="0.3">
      <c r="A310" s="8">
        <v>308</v>
      </c>
      <c r="B310" s="8" t="s">
        <v>8729</v>
      </c>
      <c r="C310" s="8" t="s">
        <v>105</v>
      </c>
      <c r="D310" s="8" t="s">
        <v>30019</v>
      </c>
      <c r="E310" s="8" t="s">
        <v>29590</v>
      </c>
      <c r="F310" s="8">
        <v>0.18</v>
      </c>
      <c r="G310" s="8" t="s">
        <v>28330</v>
      </c>
      <c r="H310" s="8" t="s">
        <v>27723</v>
      </c>
      <c r="I310" s="8"/>
    </row>
    <row r="311" spans="1:9" x14ac:dyDescent="0.3">
      <c r="A311" s="8">
        <v>309</v>
      </c>
      <c r="B311" s="8" t="s">
        <v>1366</v>
      </c>
      <c r="C311" s="8" t="s">
        <v>59</v>
      </c>
      <c r="D311" s="8" t="s">
        <v>30020</v>
      </c>
      <c r="E311" s="8" t="s">
        <v>29590</v>
      </c>
      <c r="F311" s="8">
        <v>0.2</v>
      </c>
      <c r="G311" s="8" t="s">
        <v>28330</v>
      </c>
      <c r="H311" s="8" t="s">
        <v>27723</v>
      </c>
      <c r="I311" s="8"/>
    </row>
    <row r="312" spans="1:9" x14ac:dyDescent="0.3">
      <c r="A312" s="8">
        <v>310</v>
      </c>
      <c r="B312" s="8" t="s">
        <v>29971</v>
      </c>
      <c r="C312" s="8" t="s">
        <v>30021</v>
      </c>
      <c r="D312" s="8" t="s">
        <v>30022</v>
      </c>
      <c r="E312" s="8" t="s">
        <v>29590</v>
      </c>
      <c r="F312" s="8">
        <v>0.2</v>
      </c>
      <c r="G312" s="8" t="s">
        <v>28330</v>
      </c>
      <c r="H312" s="8" t="s">
        <v>27723</v>
      </c>
      <c r="I312" s="8"/>
    </row>
    <row r="313" spans="1:9" x14ac:dyDescent="0.3">
      <c r="A313" s="8">
        <v>311</v>
      </c>
      <c r="B313" s="8" t="s">
        <v>2943</v>
      </c>
      <c r="C313" s="8" t="s">
        <v>29969</v>
      </c>
      <c r="D313" s="8" t="s">
        <v>29970</v>
      </c>
      <c r="E313" s="8" t="s">
        <v>13</v>
      </c>
      <c r="F313" s="8">
        <v>0.80900000000000005</v>
      </c>
      <c r="G313" s="8" t="s">
        <v>28330</v>
      </c>
      <c r="H313" s="8" t="s">
        <v>27723</v>
      </c>
      <c r="I313" s="8"/>
    </row>
    <row r="314" spans="1:9" x14ac:dyDescent="0.3">
      <c r="A314" s="8">
        <v>312</v>
      </c>
      <c r="B314" s="8" t="s">
        <v>30023</v>
      </c>
      <c r="C314" s="8" t="s">
        <v>789</v>
      </c>
      <c r="D314" s="8" t="s">
        <v>30024</v>
      </c>
      <c r="E314" s="8" t="s">
        <v>29590</v>
      </c>
      <c r="F314" s="8">
        <v>1.21</v>
      </c>
      <c r="G314" s="8" t="s">
        <v>28330</v>
      </c>
      <c r="H314" s="8" t="s">
        <v>27723</v>
      </c>
      <c r="I314" s="8"/>
    </row>
    <row r="315" spans="1:9" x14ac:dyDescent="0.3">
      <c r="A315" s="8">
        <v>313</v>
      </c>
      <c r="B315" s="8" t="s">
        <v>30025</v>
      </c>
      <c r="C315" s="8" t="s">
        <v>30026</v>
      </c>
      <c r="D315" s="8" t="s">
        <v>30027</v>
      </c>
      <c r="E315" s="8" t="s">
        <v>4596</v>
      </c>
      <c r="F315" s="8">
        <v>0.74399999999999999</v>
      </c>
      <c r="G315" s="8" t="s">
        <v>28330</v>
      </c>
      <c r="H315" s="8" t="s">
        <v>27723</v>
      </c>
      <c r="I315" s="8"/>
    </row>
    <row r="316" spans="1:9" x14ac:dyDescent="0.3">
      <c r="A316" s="8">
        <v>314</v>
      </c>
      <c r="B316" s="8" t="s">
        <v>30028</v>
      </c>
      <c r="C316" s="8" t="s">
        <v>241</v>
      </c>
      <c r="D316" s="8" t="s">
        <v>30029</v>
      </c>
      <c r="E316" s="8" t="s">
        <v>4596</v>
      </c>
      <c r="F316" s="8">
        <v>0.52600000000000002</v>
      </c>
      <c r="G316" s="8" t="s">
        <v>28330</v>
      </c>
      <c r="H316" s="8" t="s">
        <v>27723</v>
      </c>
      <c r="I316" s="8"/>
    </row>
    <row r="317" spans="1:9" x14ac:dyDescent="0.3">
      <c r="A317" s="8">
        <v>315</v>
      </c>
      <c r="B317" s="8" t="s">
        <v>30030</v>
      </c>
      <c r="C317" s="8" t="s">
        <v>90</v>
      </c>
      <c r="D317" s="8" t="s">
        <v>30031</v>
      </c>
      <c r="E317" s="8" t="s">
        <v>29590</v>
      </c>
      <c r="F317" s="8">
        <v>0.307</v>
      </c>
      <c r="G317" s="8" t="s">
        <v>28330</v>
      </c>
      <c r="H317" s="8" t="s">
        <v>27723</v>
      </c>
      <c r="I317" s="8"/>
    </row>
    <row r="318" spans="1:9" x14ac:dyDescent="0.3">
      <c r="A318" s="8">
        <v>316</v>
      </c>
      <c r="B318" s="8" t="s">
        <v>30032</v>
      </c>
      <c r="C318" s="8" t="s">
        <v>8367</v>
      </c>
      <c r="D318" s="8" t="s">
        <v>30033</v>
      </c>
      <c r="E318" s="8" t="s">
        <v>4596</v>
      </c>
      <c r="F318" s="8">
        <v>0.2</v>
      </c>
      <c r="G318" s="8" t="s">
        <v>28330</v>
      </c>
      <c r="H318" s="8" t="s">
        <v>27723</v>
      </c>
      <c r="I318" s="8"/>
    </row>
    <row r="319" spans="1:9" x14ac:dyDescent="0.3">
      <c r="A319" s="8">
        <v>317</v>
      </c>
      <c r="B319" s="8" t="s">
        <v>30034</v>
      </c>
      <c r="C319" s="8" t="s">
        <v>64</v>
      </c>
      <c r="D319" s="8" t="s">
        <v>30035</v>
      </c>
      <c r="E319" s="8" t="s">
        <v>29590</v>
      </c>
      <c r="F319" s="8">
        <v>0.4</v>
      </c>
      <c r="G319" s="8" t="s">
        <v>28330</v>
      </c>
      <c r="H319" s="8" t="s">
        <v>27723</v>
      </c>
      <c r="I319" s="8"/>
    </row>
    <row r="320" spans="1:9" x14ac:dyDescent="0.3">
      <c r="A320" s="8">
        <v>318</v>
      </c>
      <c r="B320" s="8" t="s">
        <v>30036</v>
      </c>
      <c r="C320" s="8" t="s">
        <v>30037</v>
      </c>
      <c r="D320" s="8" t="s">
        <v>30038</v>
      </c>
      <c r="E320" s="8" t="s">
        <v>4596</v>
      </c>
      <c r="F320" s="8">
        <v>0.4</v>
      </c>
      <c r="G320" s="8" t="s">
        <v>28330</v>
      </c>
      <c r="H320" s="8" t="s">
        <v>27723</v>
      </c>
      <c r="I320" s="8"/>
    </row>
    <row r="321" spans="1:9" x14ac:dyDescent="0.3">
      <c r="A321" s="8">
        <v>319</v>
      </c>
      <c r="B321" s="8" t="s">
        <v>30039</v>
      </c>
      <c r="C321" s="8" t="s">
        <v>30040</v>
      </c>
      <c r="D321" s="8" t="s">
        <v>30041</v>
      </c>
      <c r="E321" s="8" t="s">
        <v>4596</v>
      </c>
      <c r="F321" s="8">
        <v>0.44500000000000001</v>
      </c>
      <c r="G321" s="8" t="s">
        <v>28330</v>
      </c>
      <c r="H321" s="8" t="s">
        <v>27723</v>
      </c>
      <c r="I321" s="8"/>
    </row>
    <row r="322" spans="1:9" x14ac:dyDescent="0.3">
      <c r="A322" s="8">
        <v>320</v>
      </c>
      <c r="B322" s="8" t="s">
        <v>30042</v>
      </c>
      <c r="C322" s="8" t="s">
        <v>145</v>
      </c>
      <c r="D322" s="8" t="s">
        <v>30043</v>
      </c>
      <c r="E322" s="8" t="s">
        <v>4596</v>
      </c>
      <c r="F322" s="8">
        <v>0.25800000000000001</v>
      </c>
      <c r="G322" s="8" t="s">
        <v>28330</v>
      </c>
      <c r="H322" s="8" t="s">
        <v>27723</v>
      </c>
      <c r="I322" s="8"/>
    </row>
    <row r="323" spans="1:9" x14ac:dyDescent="0.3">
      <c r="A323" s="8">
        <v>321</v>
      </c>
      <c r="B323" s="8" t="s">
        <v>30044</v>
      </c>
      <c r="C323" s="8" t="s">
        <v>30045</v>
      </c>
      <c r="D323" s="8" t="s">
        <v>30046</v>
      </c>
      <c r="E323" s="8" t="s">
        <v>4596</v>
      </c>
      <c r="F323" s="8">
        <v>0.27</v>
      </c>
      <c r="G323" s="8" t="s">
        <v>28330</v>
      </c>
      <c r="H323" s="8" t="s">
        <v>27723</v>
      </c>
      <c r="I323" s="8"/>
    </row>
    <row r="324" spans="1:9" x14ac:dyDescent="0.3">
      <c r="A324" s="8">
        <v>322</v>
      </c>
      <c r="B324" s="8" t="s">
        <v>30047</v>
      </c>
      <c r="C324" s="8" t="s">
        <v>85</v>
      </c>
      <c r="D324" s="8" t="s">
        <v>29973</v>
      </c>
      <c r="E324" s="8" t="s">
        <v>29590</v>
      </c>
      <c r="F324" s="8">
        <v>0.76800000000000002</v>
      </c>
      <c r="G324" s="8" t="s">
        <v>28330</v>
      </c>
      <c r="H324" s="8" t="s">
        <v>27723</v>
      </c>
      <c r="I324" s="8"/>
    </row>
    <row r="325" spans="1:9" x14ac:dyDescent="0.3">
      <c r="A325" s="8">
        <v>323</v>
      </c>
      <c r="B325" s="8" t="s">
        <v>3049</v>
      </c>
      <c r="C325" s="8" t="s">
        <v>85</v>
      </c>
      <c r="D325" s="8" t="s">
        <v>29973</v>
      </c>
      <c r="E325" s="8" t="s">
        <v>29590</v>
      </c>
      <c r="F325" s="8">
        <v>0.7</v>
      </c>
      <c r="G325" s="8" t="s">
        <v>28330</v>
      </c>
      <c r="H325" s="8" t="s">
        <v>27723</v>
      </c>
      <c r="I325" s="8"/>
    </row>
    <row r="326" spans="1:9" x14ac:dyDescent="0.3">
      <c r="A326" s="8">
        <v>324</v>
      </c>
      <c r="B326" s="8" t="s">
        <v>30048</v>
      </c>
      <c r="C326" s="8" t="s">
        <v>30049</v>
      </c>
      <c r="D326" s="8" t="s">
        <v>30050</v>
      </c>
      <c r="E326" s="8" t="s">
        <v>3920</v>
      </c>
      <c r="F326" s="8">
        <v>0.28000000000000003</v>
      </c>
      <c r="G326" s="8" t="s">
        <v>28330</v>
      </c>
      <c r="H326" s="8" t="s">
        <v>27723</v>
      </c>
      <c r="I326" s="8"/>
    </row>
    <row r="327" spans="1:9" x14ac:dyDescent="0.3">
      <c r="A327" s="8">
        <v>325</v>
      </c>
      <c r="B327" s="8" t="s">
        <v>28655</v>
      </c>
      <c r="C327" s="8" t="s">
        <v>9182</v>
      </c>
      <c r="D327" s="8" t="s">
        <v>30051</v>
      </c>
      <c r="E327" s="8" t="s">
        <v>3920</v>
      </c>
      <c r="F327" s="8">
        <v>0.4</v>
      </c>
      <c r="G327" s="8" t="s">
        <v>28330</v>
      </c>
      <c r="H327" s="8" t="s">
        <v>27723</v>
      </c>
      <c r="I327" s="8"/>
    </row>
    <row r="328" spans="1:9" x14ac:dyDescent="0.3">
      <c r="A328" s="8">
        <v>326</v>
      </c>
      <c r="B328" s="8" t="s">
        <v>30052</v>
      </c>
      <c r="C328" s="8" t="s">
        <v>145</v>
      </c>
      <c r="D328" s="8" t="s">
        <v>30053</v>
      </c>
      <c r="E328" s="8" t="s">
        <v>3920</v>
      </c>
      <c r="F328" s="8">
        <v>0.4</v>
      </c>
      <c r="G328" s="8" t="s">
        <v>28330</v>
      </c>
      <c r="H328" s="8" t="s">
        <v>27723</v>
      </c>
      <c r="I328" s="8"/>
    </row>
    <row r="329" spans="1:9" x14ac:dyDescent="0.3">
      <c r="A329" s="8">
        <v>327</v>
      </c>
      <c r="B329" s="8" t="s">
        <v>30054</v>
      </c>
      <c r="C329" s="8" t="s">
        <v>30055</v>
      </c>
      <c r="D329" s="8" t="s">
        <v>30056</v>
      </c>
      <c r="E329" s="8" t="s">
        <v>3920</v>
      </c>
      <c r="F329" s="8">
        <v>0.4</v>
      </c>
      <c r="G329" s="8" t="s">
        <v>28848</v>
      </c>
      <c r="H329" s="8" t="s">
        <v>27723</v>
      </c>
      <c r="I329" s="8"/>
    </row>
    <row r="330" spans="1:9" x14ac:dyDescent="0.3">
      <c r="A330" s="8">
        <v>328</v>
      </c>
      <c r="B330" s="8" t="s">
        <v>30057</v>
      </c>
      <c r="C330" s="8" t="s">
        <v>30058</v>
      </c>
      <c r="D330" s="8" t="s">
        <v>30059</v>
      </c>
      <c r="E330" s="8" t="s">
        <v>3920</v>
      </c>
      <c r="F330" s="8">
        <v>0.32</v>
      </c>
      <c r="G330" s="8" t="s">
        <v>28848</v>
      </c>
      <c r="H330" s="8" t="s">
        <v>27723</v>
      </c>
      <c r="I330" s="8"/>
    </row>
    <row r="331" spans="1:9" x14ac:dyDescent="0.3">
      <c r="A331" s="8">
        <v>329</v>
      </c>
      <c r="B331" s="8" t="s">
        <v>818</v>
      </c>
      <c r="C331" s="8" t="s">
        <v>30060</v>
      </c>
      <c r="D331" s="8" t="s">
        <v>30061</v>
      </c>
      <c r="E331" s="8" t="s">
        <v>3920</v>
      </c>
      <c r="F331" s="8">
        <v>0.2</v>
      </c>
      <c r="G331" s="8" t="s">
        <v>28330</v>
      </c>
      <c r="H331" s="8" t="s">
        <v>27723</v>
      </c>
      <c r="I331" s="8"/>
    </row>
    <row r="332" spans="1:9" x14ac:dyDescent="0.3">
      <c r="A332" s="8">
        <v>330</v>
      </c>
      <c r="B332" s="8" t="s">
        <v>30062</v>
      </c>
      <c r="C332" s="8" t="s">
        <v>5137</v>
      </c>
      <c r="D332" s="8" t="s">
        <v>30063</v>
      </c>
      <c r="E332" s="8" t="s">
        <v>3920</v>
      </c>
      <c r="F332" s="8">
        <v>0.4</v>
      </c>
      <c r="G332" s="8" t="s">
        <v>28330</v>
      </c>
      <c r="H332" s="8" t="s">
        <v>27723</v>
      </c>
      <c r="I332" s="8"/>
    </row>
    <row r="333" spans="1:9" x14ac:dyDescent="0.3">
      <c r="A333" s="8">
        <v>331</v>
      </c>
      <c r="B333" s="8" t="s">
        <v>30064</v>
      </c>
      <c r="C333" s="8" t="s">
        <v>19</v>
      </c>
      <c r="D333" s="8" t="s">
        <v>30065</v>
      </c>
      <c r="E333" s="8" t="s">
        <v>3920</v>
      </c>
      <c r="F333" s="8">
        <v>0.58699999999999997</v>
      </c>
      <c r="G333" s="8" t="s">
        <v>28330</v>
      </c>
      <c r="H333" s="8" t="s">
        <v>27723</v>
      </c>
      <c r="I333" s="8"/>
    </row>
    <row r="334" spans="1:9" x14ac:dyDescent="0.3">
      <c r="A334" s="8">
        <v>332</v>
      </c>
      <c r="B334" s="8" t="s">
        <v>29471</v>
      </c>
      <c r="C334" s="8" t="s">
        <v>30066</v>
      </c>
      <c r="D334" s="8" t="s">
        <v>30067</v>
      </c>
      <c r="E334" s="8" t="s">
        <v>13</v>
      </c>
      <c r="F334" s="8">
        <v>0.8</v>
      </c>
      <c r="G334" s="8" t="s">
        <v>5674</v>
      </c>
      <c r="H334" s="8" t="s">
        <v>27723</v>
      </c>
      <c r="I334" s="8"/>
    </row>
    <row r="335" spans="1:9" x14ac:dyDescent="0.3">
      <c r="A335" s="8">
        <v>333</v>
      </c>
      <c r="B335" s="8" t="s">
        <v>30068</v>
      </c>
      <c r="C335" s="8" t="s">
        <v>30069</v>
      </c>
      <c r="D335" s="8" t="s">
        <v>30070</v>
      </c>
      <c r="E335" s="8" t="s">
        <v>3920</v>
      </c>
      <c r="F335" s="8">
        <v>2.024</v>
      </c>
      <c r="G335" s="8" t="s">
        <v>29628</v>
      </c>
      <c r="H335" s="8" t="s">
        <v>27723</v>
      </c>
      <c r="I335" s="8"/>
    </row>
    <row r="336" spans="1:9" x14ac:dyDescent="0.3">
      <c r="A336" s="8">
        <v>334</v>
      </c>
      <c r="B336" s="8" t="s">
        <v>28287</v>
      </c>
      <c r="C336" s="8" t="s">
        <v>56</v>
      </c>
      <c r="D336" s="8" t="s">
        <v>30071</v>
      </c>
      <c r="E336" s="8" t="s">
        <v>3920</v>
      </c>
      <c r="F336" s="8">
        <v>0.8</v>
      </c>
      <c r="G336" s="8" t="s">
        <v>28330</v>
      </c>
      <c r="H336" s="8" t="s">
        <v>27723</v>
      </c>
      <c r="I336" s="8"/>
    </row>
    <row r="337" spans="1:9" x14ac:dyDescent="0.3">
      <c r="A337" s="8">
        <v>335</v>
      </c>
      <c r="B337" s="8" t="s">
        <v>1313</v>
      </c>
      <c r="C337" s="8" t="s">
        <v>85</v>
      </c>
      <c r="D337" s="8" t="s">
        <v>30072</v>
      </c>
      <c r="E337" s="8" t="s">
        <v>3920</v>
      </c>
      <c r="F337" s="8">
        <v>0.46500000000000002</v>
      </c>
      <c r="G337" s="8" t="s">
        <v>28330</v>
      </c>
      <c r="H337" s="8" t="s">
        <v>27723</v>
      </c>
      <c r="I337" s="8"/>
    </row>
    <row r="338" spans="1:9" x14ac:dyDescent="0.3">
      <c r="A338" s="8">
        <v>336</v>
      </c>
      <c r="B338" s="8" t="s">
        <v>250</v>
      </c>
      <c r="C338" s="8" t="s">
        <v>96</v>
      </c>
      <c r="D338" s="8" t="s">
        <v>30073</v>
      </c>
      <c r="E338" s="8" t="s">
        <v>3920</v>
      </c>
      <c r="F338" s="8">
        <v>0.8</v>
      </c>
      <c r="G338" s="8" t="s">
        <v>28330</v>
      </c>
      <c r="H338" s="8" t="s">
        <v>27723</v>
      </c>
      <c r="I338" s="8"/>
    </row>
    <row r="339" spans="1:9" x14ac:dyDescent="0.3">
      <c r="A339" s="8">
        <v>337</v>
      </c>
      <c r="B339" s="8" t="s">
        <v>10175</v>
      </c>
      <c r="C339" s="8" t="s">
        <v>19</v>
      </c>
      <c r="D339" s="8" t="s">
        <v>30074</v>
      </c>
      <c r="E339" s="8" t="s">
        <v>3920</v>
      </c>
      <c r="F339" s="8">
        <v>0.76800000000000002</v>
      </c>
      <c r="G339" s="8" t="s">
        <v>28330</v>
      </c>
      <c r="H339" s="8" t="s">
        <v>27723</v>
      </c>
      <c r="I339" s="8"/>
    </row>
    <row r="340" spans="1:9" x14ac:dyDescent="0.3">
      <c r="A340" s="8">
        <v>338</v>
      </c>
      <c r="B340" s="8" t="s">
        <v>3035</v>
      </c>
      <c r="C340" s="8" t="s">
        <v>74</v>
      </c>
      <c r="D340" s="8" t="s">
        <v>30075</v>
      </c>
      <c r="E340" s="8" t="s">
        <v>3920</v>
      </c>
      <c r="F340" s="8">
        <v>0.4</v>
      </c>
      <c r="G340" s="8" t="s">
        <v>28330</v>
      </c>
      <c r="H340" s="8" t="s">
        <v>27723</v>
      </c>
      <c r="I340" s="8"/>
    </row>
    <row r="341" spans="1:9" x14ac:dyDescent="0.3">
      <c r="A341" s="8">
        <v>339</v>
      </c>
      <c r="B341" s="8" t="s">
        <v>30076</v>
      </c>
      <c r="C341" s="8" t="s">
        <v>30077</v>
      </c>
      <c r="D341" s="8" t="s">
        <v>30078</v>
      </c>
      <c r="E341" s="8" t="s">
        <v>3920</v>
      </c>
      <c r="F341" s="8">
        <v>1.6180000000000001</v>
      </c>
      <c r="G341" s="8" t="s">
        <v>5674</v>
      </c>
      <c r="H341" s="8" t="s">
        <v>27723</v>
      </c>
      <c r="I341" s="8"/>
    </row>
    <row r="342" spans="1:9" x14ac:dyDescent="0.3">
      <c r="A342" s="8">
        <v>340</v>
      </c>
      <c r="B342" s="8" t="s">
        <v>30079</v>
      </c>
      <c r="C342" s="8" t="s">
        <v>30080</v>
      </c>
      <c r="D342" s="8" t="s">
        <v>30081</v>
      </c>
      <c r="E342" s="8" t="s">
        <v>29590</v>
      </c>
      <c r="F342" s="8">
        <v>0.60699999999999998</v>
      </c>
      <c r="G342" s="8" t="s">
        <v>28330</v>
      </c>
      <c r="H342" s="8" t="s">
        <v>27723</v>
      </c>
      <c r="I342" s="8"/>
    </row>
    <row r="343" spans="1:9" x14ac:dyDescent="0.3">
      <c r="A343" s="8">
        <v>341</v>
      </c>
      <c r="B343" s="8" t="s">
        <v>30082</v>
      </c>
      <c r="C343" s="8" t="s">
        <v>101</v>
      </c>
      <c r="D343" s="8" t="s">
        <v>30083</v>
      </c>
      <c r="E343" s="8" t="s">
        <v>13</v>
      </c>
      <c r="F343" s="8">
        <v>0.4</v>
      </c>
      <c r="G343" s="8" t="s">
        <v>28330</v>
      </c>
      <c r="H343" s="8" t="s">
        <v>27723</v>
      </c>
      <c r="I343" s="8"/>
    </row>
    <row r="344" spans="1:9" x14ac:dyDescent="0.3">
      <c r="A344" s="8">
        <v>342</v>
      </c>
      <c r="B344" s="8" t="s">
        <v>30084</v>
      </c>
      <c r="C344" s="8" t="s">
        <v>785</v>
      </c>
      <c r="D344" s="8" t="s">
        <v>30085</v>
      </c>
      <c r="E344" s="8" t="s">
        <v>3920</v>
      </c>
      <c r="F344" s="8">
        <v>0.60699999999999998</v>
      </c>
      <c r="G344" s="8" t="s">
        <v>28330</v>
      </c>
      <c r="H344" s="8" t="s">
        <v>27723</v>
      </c>
      <c r="I344" s="8"/>
    </row>
    <row r="345" spans="1:9" x14ac:dyDescent="0.3">
      <c r="A345" s="8">
        <v>343</v>
      </c>
      <c r="B345" s="8" t="s">
        <v>3671</v>
      </c>
      <c r="C345" s="8" t="s">
        <v>19</v>
      </c>
      <c r="D345" s="8" t="s">
        <v>30086</v>
      </c>
      <c r="E345" s="8" t="s">
        <v>3920</v>
      </c>
      <c r="F345" s="8">
        <v>0.8</v>
      </c>
      <c r="G345" s="8" t="s">
        <v>5674</v>
      </c>
      <c r="H345" s="8" t="s">
        <v>27723</v>
      </c>
      <c r="I345" s="8"/>
    </row>
    <row r="346" spans="1:9" x14ac:dyDescent="0.3">
      <c r="A346" s="8">
        <v>344</v>
      </c>
      <c r="B346" s="8" t="s">
        <v>2689</v>
      </c>
      <c r="C346" s="8" t="s">
        <v>438</v>
      </c>
      <c r="D346" s="8" t="s">
        <v>30087</v>
      </c>
      <c r="E346" s="8" t="s">
        <v>3920</v>
      </c>
      <c r="F346" s="8">
        <v>0.70799999999999996</v>
      </c>
      <c r="G346" s="8" t="s">
        <v>28330</v>
      </c>
      <c r="H346" s="8" t="s">
        <v>27723</v>
      </c>
      <c r="I346" s="8"/>
    </row>
    <row r="347" spans="1:9" x14ac:dyDescent="0.3">
      <c r="A347" s="8">
        <v>345</v>
      </c>
      <c r="B347" s="8" t="s">
        <v>30088</v>
      </c>
      <c r="C347" s="8" t="s">
        <v>30089</v>
      </c>
      <c r="D347" s="8" t="s">
        <v>30090</v>
      </c>
      <c r="E347" s="8" t="s">
        <v>3920</v>
      </c>
      <c r="F347" s="8">
        <v>0.68</v>
      </c>
      <c r="G347" s="8" t="s">
        <v>28330</v>
      </c>
      <c r="H347" s="8" t="s">
        <v>27723</v>
      </c>
      <c r="I347" s="8"/>
    </row>
    <row r="348" spans="1:9" x14ac:dyDescent="0.3">
      <c r="A348" s="8">
        <v>346</v>
      </c>
      <c r="B348" s="8" t="s">
        <v>30091</v>
      </c>
      <c r="C348" s="8" t="s">
        <v>30089</v>
      </c>
      <c r="D348" s="8" t="s">
        <v>30092</v>
      </c>
      <c r="E348" s="8" t="s">
        <v>3920</v>
      </c>
      <c r="F348" s="8">
        <v>0.8</v>
      </c>
      <c r="G348" s="8" t="s">
        <v>28330</v>
      </c>
      <c r="H348" s="8" t="s">
        <v>27723</v>
      </c>
      <c r="I348" s="8"/>
    </row>
    <row r="349" spans="1:9" x14ac:dyDescent="0.3">
      <c r="A349" s="8">
        <v>347</v>
      </c>
      <c r="B349" s="8" t="s">
        <v>5109</v>
      </c>
      <c r="C349" s="8" t="s">
        <v>484</v>
      </c>
      <c r="D349" s="8" t="s">
        <v>30093</v>
      </c>
      <c r="E349" s="8" t="s">
        <v>3920</v>
      </c>
      <c r="F349" s="8">
        <v>0.8</v>
      </c>
      <c r="G349" s="8" t="s">
        <v>5674</v>
      </c>
      <c r="H349" s="8" t="s">
        <v>27723</v>
      </c>
      <c r="I349" s="8"/>
    </row>
    <row r="350" spans="1:9" x14ac:dyDescent="0.3">
      <c r="A350" s="8">
        <v>348</v>
      </c>
      <c r="B350" s="8" t="s">
        <v>30094</v>
      </c>
      <c r="C350" s="8" t="s">
        <v>30095</v>
      </c>
      <c r="D350" s="8" t="s">
        <v>30096</v>
      </c>
      <c r="E350" s="8" t="s">
        <v>13</v>
      </c>
      <c r="F350" s="8">
        <v>0.46500000000000002</v>
      </c>
      <c r="G350" s="8" t="s">
        <v>5674</v>
      </c>
      <c r="H350" s="8" t="s">
        <v>27723</v>
      </c>
      <c r="I350" s="8"/>
    </row>
    <row r="351" spans="1:9" x14ac:dyDescent="0.3">
      <c r="A351" s="8">
        <v>349</v>
      </c>
      <c r="B351" s="8" t="s">
        <v>30097</v>
      </c>
      <c r="C351" s="8" t="s">
        <v>64</v>
      </c>
      <c r="D351" s="8" t="s">
        <v>30098</v>
      </c>
      <c r="E351" s="8" t="s">
        <v>29590</v>
      </c>
      <c r="F351" s="8">
        <v>1.01</v>
      </c>
      <c r="G351" s="8" t="s">
        <v>5674</v>
      </c>
      <c r="H351" s="8" t="s">
        <v>27723</v>
      </c>
      <c r="I351" s="8"/>
    </row>
    <row r="352" spans="1:9" x14ac:dyDescent="0.3">
      <c r="A352" s="8">
        <v>350</v>
      </c>
      <c r="B352" s="8" t="s">
        <v>30099</v>
      </c>
      <c r="C352" s="8" t="s">
        <v>29911</v>
      </c>
      <c r="D352" s="8" t="s">
        <v>30100</v>
      </c>
      <c r="E352" s="8" t="s">
        <v>29590</v>
      </c>
      <c r="F352" s="8">
        <v>1.4970000000000001</v>
      </c>
      <c r="G352" s="8" t="s">
        <v>5674</v>
      </c>
      <c r="H352" s="8" t="s">
        <v>27723</v>
      </c>
      <c r="I352" s="8"/>
    </row>
    <row r="353" spans="1:9" x14ac:dyDescent="0.3">
      <c r="A353" s="8">
        <v>351</v>
      </c>
      <c r="B353" s="8" t="s">
        <v>874</v>
      </c>
      <c r="C353" s="8" t="s">
        <v>710</v>
      </c>
      <c r="D353" s="8" t="s">
        <v>30101</v>
      </c>
      <c r="E353" s="8" t="s">
        <v>29590</v>
      </c>
      <c r="F353" s="8">
        <v>0.46500000000000002</v>
      </c>
      <c r="G353" s="8" t="s">
        <v>28330</v>
      </c>
      <c r="H353" s="8" t="s">
        <v>27723</v>
      </c>
      <c r="I353" s="8"/>
    </row>
    <row r="354" spans="1:9" x14ac:dyDescent="0.3">
      <c r="A354" s="8">
        <v>352</v>
      </c>
      <c r="B354" s="8" t="s">
        <v>30102</v>
      </c>
      <c r="C354" s="8" t="s">
        <v>389</v>
      </c>
      <c r="D354" s="8" t="s">
        <v>30103</v>
      </c>
      <c r="E354" s="8" t="s">
        <v>29590</v>
      </c>
      <c r="F354" s="8">
        <v>0.4</v>
      </c>
      <c r="G354" s="8" t="s">
        <v>28330</v>
      </c>
      <c r="H354" s="8" t="s">
        <v>27723</v>
      </c>
      <c r="I354" s="8"/>
    </row>
    <row r="355" spans="1:9" x14ac:dyDescent="0.3">
      <c r="A355" s="8">
        <v>353</v>
      </c>
      <c r="B355" s="8" t="s">
        <v>758</v>
      </c>
      <c r="C355" s="8" t="s">
        <v>708</v>
      </c>
      <c r="D355" s="8" t="s">
        <v>30104</v>
      </c>
      <c r="E355" s="8" t="s">
        <v>3920</v>
      </c>
      <c r="F355" s="8">
        <v>0.72799999999999998</v>
      </c>
      <c r="G355" s="8" t="s">
        <v>5674</v>
      </c>
      <c r="H355" s="8" t="s">
        <v>27723</v>
      </c>
      <c r="I355" s="8"/>
    </row>
    <row r="356" spans="1:9" x14ac:dyDescent="0.3">
      <c r="A356" s="8">
        <v>354</v>
      </c>
      <c r="B356" s="8" t="s">
        <v>145</v>
      </c>
      <c r="C356" s="8" t="s">
        <v>30105</v>
      </c>
      <c r="D356" s="8" t="s">
        <v>30106</v>
      </c>
      <c r="E356" s="8" t="s">
        <v>29590</v>
      </c>
      <c r="F356" s="8">
        <v>0.12</v>
      </c>
      <c r="G356" s="8" t="s">
        <v>28330</v>
      </c>
      <c r="H356" s="8" t="s">
        <v>27723</v>
      </c>
      <c r="I356" s="8"/>
    </row>
    <row r="357" spans="1:9" x14ac:dyDescent="0.3">
      <c r="A357" s="8">
        <v>355</v>
      </c>
      <c r="B357" s="8" t="s">
        <v>139</v>
      </c>
      <c r="C357" s="8" t="s">
        <v>85</v>
      </c>
      <c r="D357" s="8" t="s">
        <v>30107</v>
      </c>
      <c r="E357" s="8" t="s">
        <v>29590</v>
      </c>
      <c r="F357" s="8">
        <v>1.69</v>
      </c>
      <c r="G357" s="8" t="s">
        <v>29628</v>
      </c>
      <c r="H357" s="8" t="s">
        <v>27723</v>
      </c>
      <c r="I357" s="8"/>
    </row>
    <row r="358" spans="1:9" x14ac:dyDescent="0.3">
      <c r="A358" s="8">
        <v>356</v>
      </c>
      <c r="B358" s="8" t="s">
        <v>30108</v>
      </c>
      <c r="C358" s="8" t="s">
        <v>495</v>
      </c>
      <c r="D358" s="8" t="s">
        <v>30109</v>
      </c>
      <c r="E358" s="8" t="s">
        <v>3920</v>
      </c>
      <c r="F358" s="8">
        <v>0.60699999999999998</v>
      </c>
      <c r="G358" s="8" t="s">
        <v>5674</v>
      </c>
      <c r="H358" s="8" t="s">
        <v>27723</v>
      </c>
      <c r="I358" s="8"/>
    </row>
    <row r="359" spans="1:9" x14ac:dyDescent="0.3">
      <c r="A359" s="8">
        <v>357</v>
      </c>
      <c r="B359" s="8" t="s">
        <v>30110</v>
      </c>
      <c r="C359" s="8" t="s">
        <v>1038</v>
      </c>
      <c r="D359" s="8" t="s">
        <v>30111</v>
      </c>
      <c r="E359" s="8" t="s">
        <v>13</v>
      </c>
      <c r="F359" s="8">
        <v>0.4</v>
      </c>
      <c r="G359" s="8" t="s">
        <v>28330</v>
      </c>
      <c r="H359" s="8" t="s">
        <v>27723</v>
      </c>
      <c r="I359" s="8"/>
    </row>
    <row r="360" spans="1:9" x14ac:dyDescent="0.3">
      <c r="A360" s="8">
        <v>358</v>
      </c>
      <c r="B360" s="8" t="s">
        <v>30112</v>
      </c>
      <c r="C360" s="8" t="s">
        <v>448</v>
      </c>
      <c r="D360" s="8" t="s">
        <v>30113</v>
      </c>
      <c r="E360" s="8" t="s">
        <v>29590</v>
      </c>
      <c r="F360" s="8">
        <v>0.60699999999999998</v>
      </c>
      <c r="G360" s="8" t="s">
        <v>28330</v>
      </c>
      <c r="H360" s="8" t="s">
        <v>27723</v>
      </c>
      <c r="I360" s="8"/>
    </row>
    <row r="361" spans="1:9" x14ac:dyDescent="0.3">
      <c r="A361" s="8">
        <v>359</v>
      </c>
      <c r="B361" s="8" t="s">
        <v>30114</v>
      </c>
      <c r="C361" s="8" t="s">
        <v>404</v>
      </c>
      <c r="D361" s="8" t="s">
        <v>30115</v>
      </c>
      <c r="E361" s="8" t="s">
        <v>29590</v>
      </c>
      <c r="F361" s="8">
        <v>0.2</v>
      </c>
      <c r="G361" s="8" t="s">
        <v>28330</v>
      </c>
      <c r="H361" s="8" t="s">
        <v>27723</v>
      </c>
      <c r="I361" s="8"/>
    </row>
    <row r="362" spans="1:9" x14ac:dyDescent="0.3">
      <c r="A362" s="8">
        <v>360</v>
      </c>
      <c r="B362" s="8" t="s">
        <v>30116</v>
      </c>
      <c r="C362" s="8" t="s">
        <v>30117</v>
      </c>
      <c r="D362" s="8" t="s">
        <v>30118</v>
      </c>
      <c r="E362" s="8" t="s">
        <v>29590</v>
      </c>
      <c r="F362" s="8">
        <v>0.32</v>
      </c>
      <c r="G362" s="8" t="s">
        <v>28330</v>
      </c>
      <c r="H362" s="8" t="s">
        <v>27723</v>
      </c>
      <c r="I362" s="8"/>
    </row>
    <row r="363" spans="1:9" x14ac:dyDescent="0.3">
      <c r="A363" s="8">
        <v>361</v>
      </c>
      <c r="B363" s="8" t="s">
        <v>30119</v>
      </c>
      <c r="C363" s="8" t="s">
        <v>29629</v>
      </c>
      <c r="D363" s="8" t="s">
        <v>30120</v>
      </c>
      <c r="E363" s="8" t="s">
        <v>4596</v>
      </c>
      <c r="F363" s="8">
        <v>0.4</v>
      </c>
      <c r="G363" s="8" t="s">
        <v>28330</v>
      </c>
      <c r="H363" s="8" t="s">
        <v>27723</v>
      </c>
      <c r="I363" s="8"/>
    </row>
    <row r="364" spans="1:9" x14ac:dyDescent="0.3">
      <c r="A364" s="8">
        <v>362</v>
      </c>
      <c r="B364" s="8" t="s">
        <v>5617</v>
      </c>
      <c r="C364" s="8" t="s">
        <v>19</v>
      </c>
      <c r="D364" s="8" t="s">
        <v>30121</v>
      </c>
      <c r="E364" s="8" t="s">
        <v>29590</v>
      </c>
      <c r="F364" s="8">
        <v>1.6180000000000001</v>
      </c>
      <c r="G364" s="8" t="s">
        <v>29628</v>
      </c>
      <c r="H364" s="8" t="s">
        <v>27723</v>
      </c>
      <c r="I364" s="8"/>
    </row>
    <row r="365" spans="1:9" x14ac:dyDescent="0.3">
      <c r="A365" s="8">
        <v>363</v>
      </c>
      <c r="B365" s="8" t="s">
        <v>30122</v>
      </c>
      <c r="C365" s="8" t="s">
        <v>30123</v>
      </c>
      <c r="D365" s="8" t="s">
        <v>30124</v>
      </c>
      <c r="E365" s="8" t="s">
        <v>29590</v>
      </c>
      <c r="F365" s="8">
        <v>0.38</v>
      </c>
      <c r="G365" s="8" t="s">
        <v>28330</v>
      </c>
      <c r="H365" s="8" t="s">
        <v>27723</v>
      </c>
      <c r="I365" s="8"/>
    </row>
    <row r="366" spans="1:9" x14ac:dyDescent="0.3">
      <c r="A366" s="8">
        <v>364</v>
      </c>
      <c r="B366" s="8" t="s">
        <v>30125</v>
      </c>
      <c r="C366" s="8" t="s">
        <v>30126</v>
      </c>
      <c r="D366" s="8" t="s">
        <v>30127</v>
      </c>
      <c r="E366" s="8" t="s">
        <v>29590</v>
      </c>
      <c r="F366" s="8">
        <v>0.52600000000000002</v>
      </c>
      <c r="G366" s="8" t="s">
        <v>28330</v>
      </c>
      <c r="H366" s="8" t="s">
        <v>27723</v>
      </c>
      <c r="I366" s="8"/>
    </row>
    <row r="367" spans="1:9" x14ac:dyDescent="0.3">
      <c r="A367" s="8">
        <v>365</v>
      </c>
      <c r="B367" s="8" t="s">
        <v>30128</v>
      </c>
      <c r="C367" s="8" t="s">
        <v>74</v>
      </c>
      <c r="D367" s="8" t="s">
        <v>30129</v>
      </c>
      <c r="E367" s="8" t="s">
        <v>4596</v>
      </c>
      <c r="F367" s="8">
        <v>0.4</v>
      </c>
      <c r="G367" s="8" t="s">
        <v>5674</v>
      </c>
      <c r="H367" s="8" t="s">
        <v>27723</v>
      </c>
      <c r="I367" s="8"/>
    </row>
    <row r="368" spans="1:9" x14ac:dyDescent="0.3">
      <c r="A368" s="8">
        <v>366</v>
      </c>
      <c r="B368" s="8" t="s">
        <v>3408</v>
      </c>
      <c r="C368" s="8" t="s">
        <v>8679</v>
      </c>
      <c r="D368" s="8" t="s">
        <v>29788</v>
      </c>
      <c r="E368" s="8" t="s">
        <v>29590</v>
      </c>
      <c r="F368" s="8">
        <v>0.29499999999999998</v>
      </c>
      <c r="G368" s="8" t="s">
        <v>28330</v>
      </c>
      <c r="H368" s="8" t="s">
        <v>27723</v>
      </c>
      <c r="I368" s="8"/>
    </row>
    <row r="369" spans="1:9" x14ac:dyDescent="0.3">
      <c r="A369" s="8">
        <v>367</v>
      </c>
      <c r="B369" s="8" t="s">
        <v>30130</v>
      </c>
      <c r="C369" s="8" t="s">
        <v>4588</v>
      </c>
      <c r="D369" s="8" t="s">
        <v>30131</v>
      </c>
      <c r="E369" s="8" t="s">
        <v>29590</v>
      </c>
      <c r="F369" s="8">
        <v>0.34</v>
      </c>
      <c r="G369" s="8" t="s">
        <v>28330</v>
      </c>
      <c r="H369" s="8" t="s">
        <v>27723</v>
      </c>
      <c r="I369" s="8"/>
    </row>
    <row r="370" spans="1:9" x14ac:dyDescent="0.3">
      <c r="A370" s="8">
        <v>368</v>
      </c>
      <c r="B370" s="8" t="s">
        <v>784</v>
      </c>
      <c r="C370" s="8" t="s">
        <v>141</v>
      </c>
      <c r="D370" s="8" t="s">
        <v>30132</v>
      </c>
      <c r="E370" s="8" t="s">
        <v>29590</v>
      </c>
      <c r="F370" s="8">
        <v>0.2</v>
      </c>
      <c r="G370" s="8" t="s">
        <v>28330</v>
      </c>
      <c r="H370" s="8" t="s">
        <v>27723</v>
      </c>
      <c r="I370" s="8"/>
    </row>
    <row r="371" spans="1:9" x14ac:dyDescent="0.3">
      <c r="A371" s="8">
        <v>369</v>
      </c>
      <c r="B371" s="8" t="s">
        <v>30133</v>
      </c>
      <c r="C371" s="8" t="s">
        <v>30134</v>
      </c>
      <c r="D371" s="8" t="s">
        <v>30135</v>
      </c>
      <c r="E371" s="8" t="s">
        <v>4596</v>
      </c>
      <c r="F371" s="8">
        <v>0.24</v>
      </c>
      <c r="G371" s="8" t="s">
        <v>28330</v>
      </c>
      <c r="H371" s="8" t="s">
        <v>27723</v>
      </c>
      <c r="I371" s="8"/>
    </row>
    <row r="372" spans="1:9" x14ac:dyDescent="0.3">
      <c r="A372" s="8">
        <v>370</v>
      </c>
      <c r="B372" s="8" t="s">
        <v>30136</v>
      </c>
      <c r="C372" s="8" t="s">
        <v>30134</v>
      </c>
      <c r="D372" s="8" t="s">
        <v>30137</v>
      </c>
      <c r="E372" s="8" t="s">
        <v>4596</v>
      </c>
      <c r="F372" s="8">
        <v>0.4</v>
      </c>
      <c r="G372" s="8" t="s">
        <v>28330</v>
      </c>
      <c r="H372" s="8" t="s">
        <v>27723</v>
      </c>
      <c r="I372" s="8"/>
    </row>
    <row r="373" spans="1:9" x14ac:dyDescent="0.3">
      <c r="A373" s="8">
        <v>371</v>
      </c>
      <c r="B373" s="8" t="s">
        <v>15822</v>
      </c>
      <c r="C373" s="8" t="s">
        <v>732</v>
      </c>
      <c r="D373" s="8" t="s">
        <v>30138</v>
      </c>
      <c r="E373" s="8" t="s">
        <v>4596</v>
      </c>
      <c r="F373" s="8">
        <v>0.26</v>
      </c>
      <c r="G373" s="8" t="s">
        <v>28330</v>
      </c>
      <c r="H373" s="8" t="s">
        <v>27723</v>
      </c>
      <c r="I373" s="8"/>
    </row>
    <row r="374" spans="1:9" x14ac:dyDescent="0.3">
      <c r="A374" s="8">
        <v>372</v>
      </c>
      <c r="B374" s="8" t="s">
        <v>30139</v>
      </c>
      <c r="C374" s="8" t="s">
        <v>778</v>
      </c>
      <c r="D374" s="8" t="s">
        <v>30140</v>
      </c>
      <c r="E374" s="8" t="s">
        <v>4596</v>
      </c>
      <c r="F374" s="8">
        <v>0.32</v>
      </c>
      <c r="G374" s="8" t="s">
        <v>28330</v>
      </c>
      <c r="H374" s="8" t="s">
        <v>27723</v>
      </c>
      <c r="I374" s="8"/>
    </row>
    <row r="375" spans="1:9" x14ac:dyDescent="0.3">
      <c r="A375" s="8">
        <v>373</v>
      </c>
      <c r="B375" s="8" t="s">
        <v>791</v>
      </c>
      <c r="C375" s="8" t="s">
        <v>30141</v>
      </c>
      <c r="D375" s="8" t="s">
        <v>30142</v>
      </c>
      <c r="E375" s="8" t="s">
        <v>4596</v>
      </c>
      <c r="F375" s="8">
        <v>0.8</v>
      </c>
      <c r="G375" s="8" t="s">
        <v>28330</v>
      </c>
      <c r="H375" s="8" t="s">
        <v>27723</v>
      </c>
      <c r="I375" s="8"/>
    </row>
    <row r="376" spans="1:9" x14ac:dyDescent="0.3">
      <c r="A376" s="8">
        <v>374</v>
      </c>
      <c r="B376" s="8" t="s">
        <v>4830</v>
      </c>
      <c r="C376" s="8" t="s">
        <v>30143</v>
      </c>
      <c r="D376" s="8" t="s">
        <v>30144</v>
      </c>
      <c r="E376" s="8" t="s">
        <v>4596</v>
      </c>
      <c r="F376" s="8">
        <v>0.4</v>
      </c>
      <c r="G376" s="8" t="s">
        <v>28330</v>
      </c>
      <c r="H376" s="8" t="s">
        <v>27723</v>
      </c>
      <c r="I376" s="8"/>
    </row>
    <row r="377" spans="1:9" x14ac:dyDescent="0.3">
      <c r="A377" s="8">
        <v>375</v>
      </c>
      <c r="B377" s="8" t="s">
        <v>4124</v>
      </c>
      <c r="C377" s="8" t="s">
        <v>3197</v>
      </c>
      <c r="D377" s="8" t="s">
        <v>30145</v>
      </c>
      <c r="E377" s="8" t="s">
        <v>4596</v>
      </c>
      <c r="F377" s="8">
        <v>0.4</v>
      </c>
      <c r="G377" s="8" t="s">
        <v>28330</v>
      </c>
      <c r="H377" s="8" t="s">
        <v>27723</v>
      </c>
      <c r="I377" s="8"/>
    </row>
    <row r="378" spans="1:9" x14ac:dyDescent="0.3">
      <c r="A378" s="8">
        <v>376</v>
      </c>
      <c r="B378" s="8" t="s">
        <v>30146</v>
      </c>
      <c r="C378" s="8" t="s">
        <v>2943</v>
      </c>
      <c r="D378" s="8" t="s">
        <v>30147</v>
      </c>
      <c r="E378" s="8" t="s">
        <v>29590</v>
      </c>
      <c r="F378" s="8">
        <v>0.4</v>
      </c>
      <c r="G378" s="8" t="s">
        <v>28330</v>
      </c>
      <c r="H378" s="8" t="s">
        <v>27723</v>
      </c>
      <c r="I378" s="8"/>
    </row>
    <row r="379" spans="1:9" x14ac:dyDescent="0.3">
      <c r="A379" s="8">
        <v>377</v>
      </c>
      <c r="B379" s="8" t="s">
        <v>30148</v>
      </c>
      <c r="C379" s="8" t="s">
        <v>29909</v>
      </c>
      <c r="D379" s="8" t="s">
        <v>30149</v>
      </c>
      <c r="E379" s="8" t="s">
        <v>4596</v>
      </c>
      <c r="F379" s="8">
        <v>0.80900000000000005</v>
      </c>
      <c r="G379" s="8" t="s">
        <v>28330</v>
      </c>
      <c r="H379" s="8" t="s">
        <v>27723</v>
      </c>
      <c r="I379" s="8"/>
    </row>
    <row r="380" spans="1:9" x14ac:dyDescent="0.3">
      <c r="A380" s="8">
        <v>378</v>
      </c>
      <c r="B380" s="8" t="s">
        <v>30150</v>
      </c>
      <c r="C380" s="8" t="s">
        <v>145</v>
      </c>
      <c r="D380" s="8" t="s">
        <v>30151</v>
      </c>
      <c r="E380" s="8" t="s">
        <v>29590</v>
      </c>
      <c r="F380" s="8">
        <v>0.2</v>
      </c>
      <c r="G380" s="8" t="s">
        <v>28330</v>
      </c>
      <c r="H380" s="8" t="s">
        <v>27723</v>
      </c>
      <c r="I380" s="8"/>
    </row>
    <row r="381" spans="1:9" x14ac:dyDescent="0.3">
      <c r="A381" s="8">
        <v>379</v>
      </c>
      <c r="B381" s="8" t="s">
        <v>30152</v>
      </c>
      <c r="C381" s="8" t="s">
        <v>85</v>
      </c>
      <c r="D381" s="8" t="s">
        <v>30153</v>
      </c>
      <c r="E381" s="8" t="s">
        <v>29590</v>
      </c>
      <c r="F381" s="8">
        <v>0.4</v>
      </c>
      <c r="G381" s="8" t="s">
        <v>28330</v>
      </c>
      <c r="H381" s="8" t="s">
        <v>27723</v>
      </c>
      <c r="I381" s="8"/>
    </row>
    <row r="382" spans="1:9" x14ac:dyDescent="0.3">
      <c r="A382" s="8">
        <v>380</v>
      </c>
      <c r="B382" s="8" t="s">
        <v>30154</v>
      </c>
      <c r="C382" s="8" t="s">
        <v>3245</v>
      </c>
      <c r="D382" s="8" t="s">
        <v>30155</v>
      </c>
      <c r="E382" s="8" t="s">
        <v>29590</v>
      </c>
      <c r="F382" s="8">
        <v>0.8</v>
      </c>
      <c r="G382" s="8" t="s">
        <v>28330</v>
      </c>
      <c r="H382" s="8" t="s">
        <v>27723</v>
      </c>
      <c r="I382" s="8"/>
    </row>
    <row r="383" spans="1:9" x14ac:dyDescent="0.3">
      <c r="A383" s="8">
        <v>381</v>
      </c>
      <c r="B383" s="8" t="s">
        <v>30156</v>
      </c>
      <c r="C383" s="8" t="s">
        <v>10338</v>
      </c>
      <c r="D383" s="8" t="s">
        <v>30157</v>
      </c>
      <c r="E383" s="8" t="s">
        <v>29590</v>
      </c>
      <c r="F383" s="8">
        <v>0.4</v>
      </c>
      <c r="G383" s="8" t="s">
        <v>28330</v>
      </c>
      <c r="H383" s="8" t="s">
        <v>27723</v>
      </c>
      <c r="I383" s="8"/>
    </row>
    <row r="384" spans="1:9" x14ac:dyDescent="0.3">
      <c r="A384" s="8">
        <v>382</v>
      </c>
      <c r="B384" s="8" t="s">
        <v>30158</v>
      </c>
      <c r="C384" s="8" t="s">
        <v>52</v>
      </c>
      <c r="D384" s="8" t="s">
        <v>30159</v>
      </c>
      <c r="E384" s="8" t="s">
        <v>4596</v>
      </c>
      <c r="F384" s="8">
        <v>0.2</v>
      </c>
      <c r="G384" s="8" t="s">
        <v>28330</v>
      </c>
      <c r="H384" s="8" t="s">
        <v>27723</v>
      </c>
      <c r="I384" s="8"/>
    </row>
    <row r="385" spans="1:9" x14ac:dyDescent="0.3">
      <c r="A385" s="8">
        <v>383</v>
      </c>
      <c r="B385" s="8" t="s">
        <v>4768</v>
      </c>
      <c r="C385" s="8" t="s">
        <v>708</v>
      </c>
      <c r="D385" s="8" t="s">
        <v>30160</v>
      </c>
      <c r="E385" s="8" t="s">
        <v>4596</v>
      </c>
      <c r="F385" s="8">
        <v>0.8</v>
      </c>
      <c r="G385" s="8" t="s">
        <v>28330</v>
      </c>
      <c r="H385" s="8" t="s">
        <v>27723</v>
      </c>
      <c r="I385" s="8"/>
    </row>
    <row r="386" spans="1:9" x14ac:dyDescent="0.3">
      <c r="A386" s="8">
        <v>384</v>
      </c>
      <c r="B386" s="8" t="s">
        <v>30161</v>
      </c>
      <c r="C386" s="8" t="s">
        <v>382</v>
      </c>
      <c r="D386" s="8" t="s">
        <v>30162</v>
      </c>
      <c r="E386" s="8" t="s">
        <v>3920</v>
      </c>
      <c r="F386" s="8">
        <v>0.72799999999999998</v>
      </c>
      <c r="G386" s="8" t="s">
        <v>28848</v>
      </c>
      <c r="H386" s="8" t="s">
        <v>27723</v>
      </c>
      <c r="I386" s="8"/>
    </row>
    <row r="387" spans="1:9" x14ac:dyDescent="0.3">
      <c r="A387" s="8">
        <v>385</v>
      </c>
      <c r="B387" s="8" t="s">
        <v>10842</v>
      </c>
      <c r="C387" s="8" t="s">
        <v>56</v>
      </c>
      <c r="D387" s="8" t="s">
        <v>30163</v>
      </c>
      <c r="E387" s="8" t="s">
        <v>3920</v>
      </c>
      <c r="F387" s="8">
        <v>0.4</v>
      </c>
      <c r="G387" s="8" t="s">
        <v>28330</v>
      </c>
      <c r="H387" s="8" t="s">
        <v>27723</v>
      </c>
      <c r="I387" s="8"/>
    </row>
    <row r="388" spans="1:9" x14ac:dyDescent="0.3">
      <c r="A388" s="8">
        <v>386</v>
      </c>
      <c r="B388" s="8" t="s">
        <v>30164</v>
      </c>
      <c r="C388" s="8" t="s">
        <v>3128</v>
      </c>
      <c r="D388" s="8" t="s">
        <v>30165</v>
      </c>
      <c r="E388" s="8" t="s">
        <v>3920</v>
      </c>
      <c r="F388" s="8">
        <v>0.8</v>
      </c>
      <c r="G388" s="8" t="s">
        <v>28330</v>
      </c>
      <c r="H388" s="8" t="s">
        <v>27723</v>
      </c>
      <c r="I388" s="8"/>
    </row>
    <row r="389" spans="1:9" x14ac:dyDescent="0.3">
      <c r="A389" s="8">
        <v>387</v>
      </c>
      <c r="B389" s="8" t="s">
        <v>30166</v>
      </c>
      <c r="C389" s="8" t="s">
        <v>30167</v>
      </c>
      <c r="D389" s="8" t="s">
        <v>30168</v>
      </c>
      <c r="E389" s="8" t="s">
        <v>4596</v>
      </c>
      <c r="F389" s="8">
        <v>0.4</v>
      </c>
      <c r="G389" s="8" t="s">
        <v>28330</v>
      </c>
      <c r="H389" s="8" t="s">
        <v>27723</v>
      </c>
      <c r="I389" s="8"/>
    </row>
    <row r="390" spans="1:9" x14ac:dyDescent="0.3">
      <c r="A390" s="8">
        <v>388</v>
      </c>
      <c r="B390" s="8" t="s">
        <v>484</v>
      </c>
      <c r="C390" s="8" t="s">
        <v>708</v>
      </c>
      <c r="D390" s="8" t="s">
        <v>30169</v>
      </c>
      <c r="E390" s="8" t="s">
        <v>29590</v>
      </c>
      <c r="F390" s="8">
        <v>0.20200000000000001</v>
      </c>
      <c r="G390" s="8" t="s">
        <v>28330</v>
      </c>
      <c r="H390" s="8" t="s">
        <v>27723</v>
      </c>
      <c r="I390" s="8"/>
    </row>
    <row r="391" spans="1:9" x14ac:dyDescent="0.3">
      <c r="A391" s="8">
        <v>389</v>
      </c>
      <c r="B391" s="8" t="s">
        <v>862</v>
      </c>
      <c r="C391" s="8" t="s">
        <v>59</v>
      </c>
      <c r="D391" s="8" t="s">
        <v>30170</v>
      </c>
      <c r="E391" s="8" t="s">
        <v>29590</v>
      </c>
      <c r="F391" s="8">
        <v>0.35</v>
      </c>
      <c r="G391" s="8" t="s">
        <v>28330</v>
      </c>
      <c r="H391" s="8" t="s">
        <v>27723</v>
      </c>
      <c r="I391" s="8"/>
    </row>
    <row r="392" spans="1:9" x14ac:dyDescent="0.3">
      <c r="A392" s="8">
        <v>390</v>
      </c>
      <c r="B392" s="8" t="s">
        <v>30171</v>
      </c>
      <c r="C392" s="8" t="s">
        <v>230</v>
      </c>
      <c r="D392" s="8" t="s">
        <v>30172</v>
      </c>
      <c r="E392" s="8" t="s">
        <v>4596</v>
      </c>
      <c r="F392" s="8">
        <v>0.8</v>
      </c>
      <c r="G392" s="8" t="s">
        <v>28330</v>
      </c>
      <c r="H392" s="8" t="s">
        <v>27723</v>
      </c>
      <c r="I392" s="8"/>
    </row>
    <row r="393" spans="1:9" x14ac:dyDescent="0.3">
      <c r="A393" s="8">
        <v>391</v>
      </c>
      <c r="B393" s="8" t="s">
        <v>776</v>
      </c>
      <c r="C393" s="8" t="s">
        <v>760</v>
      </c>
      <c r="D393" s="8" t="s">
        <v>30173</v>
      </c>
      <c r="E393" s="8" t="s">
        <v>3920</v>
      </c>
      <c r="F393" s="8">
        <v>0.8</v>
      </c>
      <c r="G393" s="8" t="s">
        <v>5674</v>
      </c>
      <c r="H393" s="8" t="s">
        <v>27723</v>
      </c>
      <c r="I393" s="8"/>
    </row>
    <row r="394" spans="1:9" x14ac:dyDescent="0.3">
      <c r="A394" s="8">
        <v>392</v>
      </c>
      <c r="B394" s="8" t="s">
        <v>30174</v>
      </c>
      <c r="C394" s="8" t="s">
        <v>30175</v>
      </c>
      <c r="D394" s="8" t="s">
        <v>30176</v>
      </c>
      <c r="E394" s="8" t="s">
        <v>29590</v>
      </c>
      <c r="F394" s="8">
        <v>1.21</v>
      </c>
      <c r="G394" s="8" t="s">
        <v>5674</v>
      </c>
      <c r="H394" s="8" t="s">
        <v>27723</v>
      </c>
      <c r="I394" s="8"/>
    </row>
    <row r="395" spans="1:9" x14ac:dyDescent="0.3">
      <c r="A395" s="8">
        <v>393</v>
      </c>
      <c r="B395" s="8" t="s">
        <v>10928</v>
      </c>
      <c r="C395" s="8" t="s">
        <v>30177</v>
      </c>
      <c r="D395" s="8" t="s">
        <v>30178</v>
      </c>
      <c r="E395" s="8" t="s">
        <v>3920</v>
      </c>
      <c r="F395" s="8">
        <v>0.29499999999999998</v>
      </c>
      <c r="G395" s="8" t="s">
        <v>28330</v>
      </c>
      <c r="H395" s="8" t="s">
        <v>27723</v>
      </c>
      <c r="I395" s="8"/>
    </row>
    <row r="396" spans="1:9" x14ac:dyDescent="0.3">
      <c r="A396" s="8">
        <v>394</v>
      </c>
      <c r="B396" s="8" t="s">
        <v>96</v>
      </c>
      <c r="C396" s="8" t="s">
        <v>30179</v>
      </c>
      <c r="D396" s="8" t="s">
        <v>30180</v>
      </c>
      <c r="E396" s="8" t="s">
        <v>3920</v>
      </c>
      <c r="F396" s="8">
        <v>0.32</v>
      </c>
      <c r="G396" s="8" t="s">
        <v>28330</v>
      </c>
      <c r="H396" s="8" t="s">
        <v>27723</v>
      </c>
      <c r="I396" s="8"/>
    </row>
    <row r="397" spans="1:9" x14ac:dyDescent="0.3">
      <c r="A397" s="8">
        <v>395</v>
      </c>
      <c r="B397" s="8" t="s">
        <v>851</v>
      </c>
      <c r="C397" s="8" t="s">
        <v>96</v>
      </c>
      <c r="D397" s="8" t="s">
        <v>30181</v>
      </c>
      <c r="E397" s="8" t="s">
        <v>3920</v>
      </c>
      <c r="F397" s="8">
        <v>0.8</v>
      </c>
      <c r="G397" s="8" t="s">
        <v>28330</v>
      </c>
      <c r="H397" s="8" t="s">
        <v>27723</v>
      </c>
      <c r="I397" s="8"/>
    </row>
    <row r="398" spans="1:9" x14ac:dyDescent="0.3">
      <c r="A398" s="8">
        <v>396</v>
      </c>
      <c r="B398" s="8" t="s">
        <v>30182</v>
      </c>
      <c r="C398" s="8" t="s">
        <v>96</v>
      </c>
      <c r="D398" s="8" t="s">
        <v>30181</v>
      </c>
      <c r="E398" s="8" t="s">
        <v>4596</v>
      </c>
      <c r="F398" s="8">
        <v>0.4</v>
      </c>
      <c r="G398" s="8" t="s">
        <v>28330</v>
      </c>
      <c r="H398" s="8" t="s">
        <v>27723</v>
      </c>
      <c r="I398" s="8"/>
    </row>
    <row r="399" spans="1:9" x14ac:dyDescent="0.3">
      <c r="A399" s="8">
        <v>397</v>
      </c>
      <c r="B399" s="8" t="s">
        <v>30183</v>
      </c>
      <c r="C399" s="8" t="s">
        <v>232</v>
      </c>
      <c r="D399" s="8" t="s">
        <v>30184</v>
      </c>
      <c r="E399" s="8" t="s">
        <v>3920</v>
      </c>
      <c r="F399" s="8">
        <v>1.21</v>
      </c>
      <c r="G399" s="8" t="s">
        <v>5674</v>
      </c>
      <c r="H399" s="8" t="s">
        <v>27723</v>
      </c>
      <c r="I399" s="8"/>
    </row>
  </sheetData>
  <mergeCells count="1">
    <mergeCell ref="A1:I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F925D-9E73-4ADB-8577-C54998DB772C}">
  <dimension ref="A1:I481"/>
  <sheetViews>
    <sheetView workbookViewId="0">
      <selection activeCell="E7" sqref="E7"/>
    </sheetView>
  </sheetViews>
  <sheetFormatPr defaultColWidth="9.109375" defaultRowHeight="14.4" x14ac:dyDescent="0.3"/>
  <cols>
    <col min="1" max="1" width="7" bestFit="1" customWidth="1"/>
    <col min="2" max="2" width="17.6640625" style="182" customWidth="1"/>
    <col min="3" max="4" width="19.33203125" style="182" customWidth="1"/>
    <col min="5" max="6" width="17.109375" customWidth="1"/>
    <col min="7" max="7" width="11.77734375" customWidth="1"/>
    <col min="8" max="8" width="11.6640625" customWidth="1"/>
    <col min="9" max="9" width="12.44140625" bestFit="1" customWidth="1"/>
  </cols>
  <sheetData>
    <row r="1" spans="1:9" ht="22.5" customHeight="1" x14ac:dyDescent="0.3">
      <c r="A1" s="267" t="s">
        <v>30690</v>
      </c>
      <c r="B1" s="268"/>
      <c r="C1" s="268"/>
      <c r="D1" s="268"/>
      <c r="E1" s="268"/>
      <c r="F1" s="268"/>
      <c r="G1" s="268"/>
      <c r="H1" s="268"/>
      <c r="I1" s="268"/>
    </row>
    <row r="2" spans="1:9" s="269" customFormat="1" ht="54.75" customHeight="1" x14ac:dyDescent="0.3">
      <c r="A2" s="268"/>
      <c r="B2" s="268"/>
      <c r="C2" s="268"/>
      <c r="D2" s="268"/>
      <c r="E2" s="268"/>
      <c r="F2" s="268"/>
      <c r="G2" s="268"/>
      <c r="H2" s="268"/>
      <c r="I2" s="268"/>
    </row>
    <row r="3" spans="1:9" s="270" customFormat="1" ht="47.25" customHeight="1" x14ac:dyDescent="0.3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</row>
    <row r="4" spans="1:9" s="274" customFormat="1" ht="48.6" customHeight="1" x14ac:dyDescent="0.3">
      <c r="A4" s="271">
        <v>1</v>
      </c>
      <c r="B4" s="272" t="s">
        <v>30691</v>
      </c>
      <c r="C4" s="272" t="s">
        <v>30692</v>
      </c>
      <c r="D4" s="272" t="s">
        <v>30693</v>
      </c>
      <c r="E4" s="271" t="s">
        <v>30694</v>
      </c>
      <c r="F4" s="271">
        <v>1.6</v>
      </c>
      <c r="G4" s="271" t="s">
        <v>25670</v>
      </c>
      <c r="H4" s="271" t="s">
        <v>30695</v>
      </c>
      <c r="I4" s="273"/>
    </row>
    <row r="5" spans="1:9" s="274" customFormat="1" ht="48.6" customHeight="1" x14ac:dyDescent="0.3">
      <c r="A5" s="271">
        <v>2</v>
      </c>
      <c r="B5" s="272" t="s">
        <v>30696</v>
      </c>
      <c r="C5" s="272" t="s">
        <v>438</v>
      </c>
      <c r="D5" s="272" t="s">
        <v>30693</v>
      </c>
      <c r="E5" s="271" t="s">
        <v>30694</v>
      </c>
      <c r="F5" s="271">
        <v>1.6</v>
      </c>
      <c r="G5" s="271" t="s">
        <v>25670</v>
      </c>
      <c r="H5" s="271" t="s">
        <v>30695</v>
      </c>
      <c r="I5" s="273"/>
    </row>
    <row r="6" spans="1:9" s="274" customFormat="1" ht="48.6" customHeight="1" x14ac:dyDescent="0.3">
      <c r="A6" s="271">
        <v>3</v>
      </c>
      <c r="B6" s="272" t="s">
        <v>30697</v>
      </c>
      <c r="C6" s="272" t="s">
        <v>101</v>
      </c>
      <c r="D6" s="272" t="s">
        <v>30693</v>
      </c>
      <c r="E6" s="271" t="s">
        <v>30694</v>
      </c>
      <c r="F6" s="271">
        <v>1.2</v>
      </c>
      <c r="G6" s="271" t="s">
        <v>25670</v>
      </c>
      <c r="H6" s="271" t="s">
        <v>30695</v>
      </c>
      <c r="I6" s="273"/>
    </row>
    <row r="7" spans="1:9" s="274" customFormat="1" ht="48.6" customHeight="1" x14ac:dyDescent="0.3">
      <c r="A7" s="271">
        <v>4</v>
      </c>
      <c r="B7" s="272" t="s">
        <v>30698</v>
      </c>
      <c r="C7" s="272" t="s">
        <v>30699</v>
      </c>
      <c r="D7" s="272" t="s">
        <v>30693</v>
      </c>
      <c r="E7" s="271" t="s">
        <v>30694</v>
      </c>
      <c r="F7" s="271">
        <v>0.8</v>
      </c>
      <c r="G7" s="271" t="s">
        <v>25670</v>
      </c>
      <c r="H7" s="271" t="s">
        <v>30695</v>
      </c>
      <c r="I7" s="273"/>
    </row>
    <row r="8" spans="1:9" s="274" customFormat="1" ht="48.6" customHeight="1" x14ac:dyDescent="0.3">
      <c r="A8" s="271">
        <v>5</v>
      </c>
      <c r="B8" s="272" t="s">
        <v>30700</v>
      </c>
      <c r="C8" s="272" t="s">
        <v>30701</v>
      </c>
      <c r="D8" s="272" t="s">
        <v>30693</v>
      </c>
      <c r="E8" s="271" t="s">
        <v>30694</v>
      </c>
      <c r="F8" s="271">
        <v>0.8</v>
      </c>
      <c r="G8" s="271" t="s">
        <v>25670</v>
      </c>
      <c r="H8" s="271" t="s">
        <v>30695</v>
      </c>
      <c r="I8" s="273"/>
    </row>
    <row r="9" spans="1:9" s="274" customFormat="1" ht="48.6" customHeight="1" x14ac:dyDescent="0.3">
      <c r="A9" s="271">
        <v>6</v>
      </c>
      <c r="B9" s="272" t="s">
        <v>30702</v>
      </c>
      <c r="C9" s="272" t="s">
        <v>30703</v>
      </c>
      <c r="D9" s="272" t="s">
        <v>30693</v>
      </c>
      <c r="E9" s="271" t="s">
        <v>30694</v>
      </c>
      <c r="F9" s="271">
        <v>0.8</v>
      </c>
      <c r="G9" s="271" t="s">
        <v>25670</v>
      </c>
      <c r="H9" s="271" t="s">
        <v>30695</v>
      </c>
      <c r="I9" s="273"/>
    </row>
    <row r="10" spans="1:9" s="274" customFormat="1" ht="48.6" customHeight="1" x14ac:dyDescent="0.3">
      <c r="A10" s="271">
        <v>7</v>
      </c>
      <c r="B10" s="272" t="s">
        <v>30704</v>
      </c>
      <c r="C10" s="272" t="s">
        <v>30705</v>
      </c>
      <c r="D10" s="272" t="s">
        <v>30693</v>
      </c>
      <c r="E10" s="271" t="s">
        <v>30694</v>
      </c>
      <c r="F10" s="271">
        <v>0.8</v>
      </c>
      <c r="G10" s="271" t="s">
        <v>25670</v>
      </c>
      <c r="H10" s="271" t="s">
        <v>30695</v>
      </c>
      <c r="I10" s="273"/>
    </row>
    <row r="11" spans="1:9" s="274" customFormat="1" ht="48.6" customHeight="1" x14ac:dyDescent="0.3">
      <c r="A11" s="271">
        <v>8</v>
      </c>
      <c r="B11" s="272" t="s">
        <v>30706</v>
      </c>
      <c r="C11" s="272" t="s">
        <v>30707</v>
      </c>
      <c r="D11" s="272" t="s">
        <v>30693</v>
      </c>
      <c r="E11" s="271" t="s">
        <v>30694</v>
      </c>
      <c r="F11" s="271">
        <v>0.8</v>
      </c>
      <c r="G11" s="271" t="s">
        <v>25670</v>
      </c>
      <c r="H11" s="271" t="s">
        <v>30695</v>
      </c>
      <c r="I11" s="273"/>
    </row>
    <row r="12" spans="1:9" s="274" customFormat="1" ht="48.6" customHeight="1" x14ac:dyDescent="0.3">
      <c r="A12" s="271">
        <v>9</v>
      </c>
      <c r="B12" s="272" t="s">
        <v>30708</v>
      </c>
      <c r="C12" s="272" t="s">
        <v>30709</v>
      </c>
      <c r="D12" s="272" t="s">
        <v>30693</v>
      </c>
      <c r="E12" s="271" t="s">
        <v>30694</v>
      </c>
      <c r="F12" s="271">
        <v>0.8</v>
      </c>
      <c r="G12" s="271" t="s">
        <v>25670</v>
      </c>
      <c r="H12" s="271" t="s">
        <v>30695</v>
      </c>
      <c r="I12" s="273"/>
    </row>
    <row r="13" spans="1:9" s="274" customFormat="1" ht="48.6" customHeight="1" x14ac:dyDescent="0.3">
      <c r="A13" s="271">
        <v>10</v>
      </c>
      <c r="B13" s="272" t="s">
        <v>30710</v>
      </c>
      <c r="C13" s="272" t="s">
        <v>30711</v>
      </c>
      <c r="D13" s="272" t="s">
        <v>30693</v>
      </c>
      <c r="E13" s="271" t="s">
        <v>30694</v>
      </c>
      <c r="F13" s="271">
        <v>0.8</v>
      </c>
      <c r="G13" s="271" t="s">
        <v>25670</v>
      </c>
      <c r="H13" s="271" t="s">
        <v>30695</v>
      </c>
      <c r="I13" s="273"/>
    </row>
    <row r="14" spans="1:9" s="274" customFormat="1" ht="48.6" customHeight="1" x14ac:dyDescent="0.3">
      <c r="A14" s="271">
        <v>11</v>
      </c>
      <c r="B14" s="272" t="s">
        <v>30712</v>
      </c>
      <c r="C14" s="272" t="s">
        <v>30713</v>
      </c>
      <c r="D14" s="272" t="s">
        <v>30693</v>
      </c>
      <c r="E14" s="271" t="s">
        <v>30694</v>
      </c>
      <c r="F14" s="271">
        <v>0.8</v>
      </c>
      <c r="G14" s="271" t="s">
        <v>25670</v>
      </c>
      <c r="H14" s="271" t="s">
        <v>30695</v>
      </c>
      <c r="I14" s="273"/>
    </row>
    <row r="15" spans="1:9" s="274" customFormat="1" ht="48.6" customHeight="1" x14ac:dyDescent="0.3">
      <c r="A15" s="271">
        <v>12</v>
      </c>
      <c r="B15" s="272" t="s">
        <v>30714</v>
      </c>
      <c r="C15" s="272" t="s">
        <v>30715</v>
      </c>
      <c r="D15" s="272" t="s">
        <v>30693</v>
      </c>
      <c r="E15" s="271" t="s">
        <v>30694</v>
      </c>
      <c r="F15" s="271">
        <v>0.8</v>
      </c>
      <c r="G15" s="271" t="s">
        <v>25670</v>
      </c>
      <c r="H15" s="271" t="s">
        <v>30695</v>
      </c>
      <c r="I15" s="273"/>
    </row>
    <row r="16" spans="1:9" s="274" customFormat="1" ht="48.6" customHeight="1" x14ac:dyDescent="0.3">
      <c r="A16" s="271">
        <v>13</v>
      </c>
      <c r="B16" s="272" t="s">
        <v>30716</v>
      </c>
      <c r="C16" s="272" t="s">
        <v>30717</v>
      </c>
      <c r="D16" s="272" t="s">
        <v>30693</v>
      </c>
      <c r="E16" s="271" t="s">
        <v>30694</v>
      </c>
      <c r="F16" s="271">
        <v>0.8</v>
      </c>
      <c r="G16" s="271" t="s">
        <v>25670</v>
      </c>
      <c r="H16" s="271" t="s">
        <v>30695</v>
      </c>
      <c r="I16" s="273"/>
    </row>
    <row r="17" spans="1:9" s="274" customFormat="1" ht="48.6" customHeight="1" x14ac:dyDescent="0.3">
      <c r="A17" s="271">
        <v>14</v>
      </c>
      <c r="B17" s="272" t="s">
        <v>30718</v>
      </c>
      <c r="C17" s="272" t="s">
        <v>30719</v>
      </c>
      <c r="D17" s="272" t="s">
        <v>30693</v>
      </c>
      <c r="E17" s="271" t="s">
        <v>30694</v>
      </c>
      <c r="F17" s="271">
        <v>0.8</v>
      </c>
      <c r="G17" s="271" t="s">
        <v>25670</v>
      </c>
      <c r="H17" s="271" t="s">
        <v>30695</v>
      </c>
      <c r="I17" s="273"/>
    </row>
    <row r="18" spans="1:9" s="274" customFormat="1" ht="48.6" customHeight="1" x14ac:dyDescent="0.3">
      <c r="A18" s="271">
        <v>15</v>
      </c>
      <c r="B18" s="272" t="s">
        <v>30720</v>
      </c>
      <c r="C18" s="272" t="s">
        <v>30721</v>
      </c>
      <c r="D18" s="272" t="s">
        <v>30693</v>
      </c>
      <c r="E18" s="271" t="s">
        <v>30694</v>
      </c>
      <c r="F18" s="271">
        <v>0.8</v>
      </c>
      <c r="G18" s="271" t="s">
        <v>25670</v>
      </c>
      <c r="H18" s="271" t="s">
        <v>30695</v>
      </c>
      <c r="I18" s="273"/>
    </row>
    <row r="19" spans="1:9" s="274" customFormat="1" ht="48.6" customHeight="1" x14ac:dyDescent="0.3">
      <c r="A19" s="271">
        <v>16</v>
      </c>
      <c r="B19" s="272" t="s">
        <v>30722</v>
      </c>
      <c r="C19" s="272" t="s">
        <v>30723</v>
      </c>
      <c r="D19" s="272" t="s">
        <v>30693</v>
      </c>
      <c r="E19" s="271" t="s">
        <v>30694</v>
      </c>
      <c r="F19" s="271">
        <v>0.8</v>
      </c>
      <c r="G19" s="271" t="s">
        <v>25670</v>
      </c>
      <c r="H19" s="271" t="s">
        <v>30695</v>
      </c>
      <c r="I19" s="273"/>
    </row>
    <row r="20" spans="1:9" s="274" customFormat="1" ht="48.6" customHeight="1" x14ac:dyDescent="0.3">
      <c r="A20" s="271">
        <v>17</v>
      </c>
      <c r="B20" s="272" t="s">
        <v>30724</v>
      </c>
      <c r="C20" s="272" t="s">
        <v>30725</v>
      </c>
      <c r="D20" s="272" t="s">
        <v>30693</v>
      </c>
      <c r="E20" s="271" t="s">
        <v>30694</v>
      </c>
      <c r="F20" s="271">
        <v>0.8</v>
      </c>
      <c r="G20" s="271" t="s">
        <v>25670</v>
      </c>
      <c r="H20" s="271" t="s">
        <v>30695</v>
      </c>
      <c r="I20" s="273"/>
    </row>
    <row r="21" spans="1:9" s="274" customFormat="1" ht="48.6" customHeight="1" x14ac:dyDescent="0.3">
      <c r="A21" s="271">
        <v>18</v>
      </c>
      <c r="B21" s="272" t="s">
        <v>30726</v>
      </c>
      <c r="C21" s="272" t="s">
        <v>30727</v>
      </c>
      <c r="D21" s="272" t="s">
        <v>30693</v>
      </c>
      <c r="E21" s="271" t="s">
        <v>30694</v>
      </c>
      <c r="F21" s="271">
        <v>0.8</v>
      </c>
      <c r="G21" s="271" t="s">
        <v>25670</v>
      </c>
      <c r="H21" s="271" t="s">
        <v>30695</v>
      </c>
      <c r="I21" s="273"/>
    </row>
    <row r="22" spans="1:9" s="274" customFormat="1" ht="48.6" customHeight="1" x14ac:dyDescent="0.3">
      <c r="A22" s="271">
        <v>19</v>
      </c>
      <c r="B22" s="272" t="s">
        <v>4083</v>
      </c>
      <c r="C22" s="272" t="s">
        <v>30728</v>
      </c>
      <c r="D22" s="272" t="s">
        <v>30693</v>
      </c>
      <c r="E22" s="271" t="s">
        <v>30694</v>
      </c>
      <c r="F22" s="271">
        <v>0.8</v>
      </c>
      <c r="G22" s="271" t="s">
        <v>25670</v>
      </c>
      <c r="H22" s="271" t="s">
        <v>30695</v>
      </c>
      <c r="I22" s="273"/>
    </row>
    <row r="23" spans="1:9" s="274" customFormat="1" ht="48.6" customHeight="1" x14ac:dyDescent="0.3">
      <c r="A23" s="271">
        <v>20</v>
      </c>
      <c r="B23" s="272" t="s">
        <v>30729</v>
      </c>
      <c r="C23" s="272" t="s">
        <v>30730</v>
      </c>
      <c r="D23" s="272" t="s">
        <v>30693</v>
      </c>
      <c r="E23" s="271" t="s">
        <v>30694</v>
      </c>
      <c r="F23" s="271">
        <v>2</v>
      </c>
      <c r="G23" s="271" t="s">
        <v>25670</v>
      </c>
      <c r="H23" s="271" t="s">
        <v>30695</v>
      </c>
      <c r="I23" s="273"/>
    </row>
    <row r="24" spans="1:9" s="274" customFormat="1" ht="48.6" customHeight="1" x14ac:dyDescent="0.3">
      <c r="A24" s="271">
        <v>21</v>
      </c>
      <c r="B24" s="272" t="s">
        <v>30731</v>
      </c>
      <c r="C24" s="272" t="s">
        <v>30732</v>
      </c>
      <c r="D24" s="272" t="s">
        <v>30693</v>
      </c>
      <c r="E24" s="271" t="s">
        <v>30694</v>
      </c>
      <c r="F24" s="271">
        <v>0.8</v>
      </c>
      <c r="G24" s="271" t="s">
        <v>25670</v>
      </c>
      <c r="H24" s="271" t="s">
        <v>30695</v>
      </c>
      <c r="I24" s="273"/>
    </row>
    <row r="25" spans="1:9" s="274" customFormat="1" ht="48.6" customHeight="1" x14ac:dyDescent="0.3">
      <c r="A25" s="271">
        <v>22</v>
      </c>
      <c r="B25" s="272" t="s">
        <v>30733</v>
      </c>
      <c r="C25" s="272" t="s">
        <v>30709</v>
      </c>
      <c r="D25" s="272" t="s">
        <v>30693</v>
      </c>
      <c r="E25" s="271" t="s">
        <v>30694</v>
      </c>
      <c r="F25" s="271">
        <v>0.8</v>
      </c>
      <c r="G25" s="271" t="s">
        <v>25670</v>
      </c>
      <c r="H25" s="271" t="s">
        <v>30695</v>
      </c>
      <c r="I25" s="273"/>
    </row>
    <row r="26" spans="1:9" s="274" customFormat="1" ht="48.6" customHeight="1" x14ac:dyDescent="0.3">
      <c r="A26" s="271">
        <v>23</v>
      </c>
      <c r="B26" s="272" t="s">
        <v>30734</v>
      </c>
      <c r="C26" s="272" t="s">
        <v>30735</v>
      </c>
      <c r="D26" s="272" t="s">
        <v>30693</v>
      </c>
      <c r="E26" s="271" t="s">
        <v>30694</v>
      </c>
      <c r="F26" s="271">
        <v>1.2</v>
      </c>
      <c r="G26" s="271" t="s">
        <v>25670</v>
      </c>
      <c r="H26" s="271" t="s">
        <v>30695</v>
      </c>
      <c r="I26" s="273"/>
    </row>
    <row r="27" spans="1:9" s="274" customFormat="1" ht="48.6" customHeight="1" x14ac:dyDescent="0.3">
      <c r="A27" s="271">
        <v>24</v>
      </c>
      <c r="B27" s="272" t="s">
        <v>30736</v>
      </c>
      <c r="C27" s="272" t="s">
        <v>30737</v>
      </c>
      <c r="D27" s="272" t="s">
        <v>30693</v>
      </c>
      <c r="E27" s="271" t="s">
        <v>30694</v>
      </c>
      <c r="F27" s="271">
        <v>0.8</v>
      </c>
      <c r="G27" s="271" t="s">
        <v>25670</v>
      </c>
      <c r="H27" s="271" t="s">
        <v>30695</v>
      </c>
      <c r="I27" s="273"/>
    </row>
    <row r="28" spans="1:9" s="274" customFormat="1" ht="48.6" customHeight="1" x14ac:dyDescent="0.3">
      <c r="A28" s="271">
        <v>25</v>
      </c>
      <c r="B28" s="272" t="s">
        <v>30738</v>
      </c>
      <c r="C28" s="272" t="s">
        <v>30739</v>
      </c>
      <c r="D28" s="272" t="s">
        <v>30693</v>
      </c>
      <c r="E28" s="271" t="s">
        <v>30694</v>
      </c>
      <c r="F28" s="271">
        <v>0.8</v>
      </c>
      <c r="G28" s="271" t="s">
        <v>25670</v>
      </c>
      <c r="H28" s="271" t="s">
        <v>30695</v>
      </c>
      <c r="I28" s="273"/>
    </row>
    <row r="29" spans="1:9" s="274" customFormat="1" ht="48.6" customHeight="1" x14ac:dyDescent="0.3">
      <c r="A29" s="271">
        <v>26</v>
      </c>
      <c r="B29" s="272" t="s">
        <v>30740</v>
      </c>
      <c r="C29" s="272" t="s">
        <v>30741</v>
      </c>
      <c r="D29" s="272" t="s">
        <v>30693</v>
      </c>
      <c r="E29" s="271" t="s">
        <v>30694</v>
      </c>
      <c r="F29" s="271">
        <v>0.4</v>
      </c>
      <c r="G29" s="271" t="s">
        <v>25670</v>
      </c>
      <c r="H29" s="271" t="s">
        <v>30695</v>
      </c>
      <c r="I29" s="273"/>
    </row>
    <row r="30" spans="1:9" s="274" customFormat="1" ht="48.6" customHeight="1" x14ac:dyDescent="0.3">
      <c r="A30" s="271">
        <v>27</v>
      </c>
      <c r="B30" s="272" t="s">
        <v>30742</v>
      </c>
      <c r="C30" s="272" t="s">
        <v>30743</v>
      </c>
      <c r="D30" s="272" t="s">
        <v>30693</v>
      </c>
      <c r="E30" s="271" t="s">
        <v>30694</v>
      </c>
      <c r="F30" s="271">
        <v>0.8</v>
      </c>
      <c r="G30" s="271" t="s">
        <v>25670</v>
      </c>
      <c r="H30" s="271" t="s">
        <v>30695</v>
      </c>
      <c r="I30" s="273"/>
    </row>
    <row r="31" spans="1:9" s="274" customFormat="1" ht="48.6" customHeight="1" x14ac:dyDescent="0.3">
      <c r="A31" s="271">
        <v>28</v>
      </c>
      <c r="B31" s="272" t="s">
        <v>30718</v>
      </c>
      <c r="C31" s="272" t="s">
        <v>30744</v>
      </c>
      <c r="D31" s="272" t="s">
        <v>30693</v>
      </c>
      <c r="E31" s="271" t="s">
        <v>30694</v>
      </c>
      <c r="F31" s="271">
        <v>0.4</v>
      </c>
      <c r="G31" s="271" t="s">
        <v>25670</v>
      </c>
      <c r="H31" s="271" t="s">
        <v>30695</v>
      </c>
      <c r="I31" s="273"/>
    </row>
    <row r="32" spans="1:9" s="274" customFormat="1" ht="48.6" customHeight="1" x14ac:dyDescent="0.3">
      <c r="A32" s="271">
        <v>29</v>
      </c>
      <c r="B32" s="272" t="s">
        <v>30745</v>
      </c>
      <c r="C32" s="272" t="s">
        <v>30746</v>
      </c>
      <c r="D32" s="272" t="s">
        <v>30693</v>
      </c>
      <c r="E32" s="271" t="s">
        <v>30694</v>
      </c>
      <c r="F32" s="271">
        <v>0.8</v>
      </c>
      <c r="G32" s="271" t="s">
        <v>25670</v>
      </c>
      <c r="H32" s="271" t="s">
        <v>30695</v>
      </c>
      <c r="I32" s="273"/>
    </row>
    <row r="33" spans="1:9" s="274" customFormat="1" ht="48.6" customHeight="1" x14ac:dyDescent="0.3">
      <c r="A33" s="271">
        <v>30</v>
      </c>
      <c r="B33" s="272" t="s">
        <v>30747</v>
      </c>
      <c r="C33" s="272" t="s">
        <v>30748</v>
      </c>
      <c r="D33" s="272" t="s">
        <v>30693</v>
      </c>
      <c r="E33" s="271" t="s">
        <v>30694</v>
      </c>
      <c r="F33" s="271">
        <v>0.8</v>
      </c>
      <c r="G33" s="271" t="s">
        <v>25670</v>
      </c>
      <c r="H33" s="271" t="s">
        <v>30695</v>
      </c>
      <c r="I33" s="273"/>
    </row>
    <row r="34" spans="1:9" s="274" customFormat="1" ht="48.6" customHeight="1" x14ac:dyDescent="0.3">
      <c r="A34" s="271">
        <v>31</v>
      </c>
      <c r="B34" s="272" t="s">
        <v>30749</v>
      </c>
      <c r="C34" s="272" t="s">
        <v>30750</v>
      </c>
      <c r="D34" s="272" t="s">
        <v>30693</v>
      </c>
      <c r="E34" s="271" t="s">
        <v>30694</v>
      </c>
      <c r="F34" s="271">
        <v>0.8</v>
      </c>
      <c r="G34" s="271" t="s">
        <v>25670</v>
      </c>
      <c r="H34" s="271" t="s">
        <v>30695</v>
      </c>
      <c r="I34" s="273"/>
    </row>
    <row r="35" spans="1:9" s="274" customFormat="1" ht="48.6" customHeight="1" x14ac:dyDescent="0.3">
      <c r="A35" s="271">
        <v>32</v>
      </c>
      <c r="B35" s="272" t="s">
        <v>30722</v>
      </c>
      <c r="C35" s="272" t="s">
        <v>30751</v>
      </c>
      <c r="D35" s="272" t="s">
        <v>30693</v>
      </c>
      <c r="E35" s="271" t="s">
        <v>30694</v>
      </c>
      <c r="F35" s="271">
        <v>0.8</v>
      </c>
      <c r="G35" s="271" t="s">
        <v>25670</v>
      </c>
      <c r="H35" s="271" t="s">
        <v>30695</v>
      </c>
      <c r="I35" s="273"/>
    </row>
    <row r="36" spans="1:9" s="274" customFormat="1" ht="48.6" customHeight="1" x14ac:dyDescent="0.3">
      <c r="A36" s="271">
        <v>33</v>
      </c>
      <c r="B36" s="272" t="s">
        <v>30752</v>
      </c>
      <c r="C36" s="272" t="s">
        <v>30753</v>
      </c>
      <c r="D36" s="272" t="s">
        <v>30693</v>
      </c>
      <c r="E36" s="271" t="s">
        <v>30694</v>
      </c>
      <c r="F36" s="271">
        <v>0.8</v>
      </c>
      <c r="G36" s="271" t="s">
        <v>25670</v>
      </c>
      <c r="H36" s="271" t="s">
        <v>30695</v>
      </c>
      <c r="I36" s="273"/>
    </row>
    <row r="37" spans="1:9" s="274" customFormat="1" ht="48.6" customHeight="1" x14ac:dyDescent="0.3">
      <c r="A37" s="271">
        <v>34</v>
      </c>
      <c r="B37" s="272" t="s">
        <v>30754</v>
      </c>
      <c r="C37" s="272" t="s">
        <v>30755</v>
      </c>
      <c r="D37" s="272" t="s">
        <v>30693</v>
      </c>
      <c r="E37" s="271" t="s">
        <v>30694</v>
      </c>
      <c r="F37" s="271">
        <v>0.8</v>
      </c>
      <c r="G37" s="271" t="s">
        <v>25670</v>
      </c>
      <c r="H37" s="271" t="s">
        <v>30695</v>
      </c>
      <c r="I37" s="273"/>
    </row>
    <row r="38" spans="1:9" s="274" customFormat="1" ht="48.6" customHeight="1" x14ac:dyDescent="0.3">
      <c r="A38" s="271">
        <v>35</v>
      </c>
      <c r="B38" s="272" t="s">
        <v>30756</v>
      </c>
      <c r="C38" s="272" t="s">
        <v>30757</v>
      </c>
      <c r="D38" s="272" t="s">
        <v>30693</v>
      </c>
      <c r="E38" s="271" t="s">
        <v>30694</v>
      </c>
      <c r="F38" s="271">
        <v>0.8</v>
      </c>
      <c r="G38" s="271" t="s">
        <v>25670</v>
      </c>
      <c r="H38" s="271" t="s">
        <v>30695</v>
      </c>
      <c r="I38" s="273"/>
    </row>
    <row r="39" spans="1:9" s="274" customFormat="1" ht="48.6" customHeight="1" x14ac:dyDescent="0.3">
      <c r="A39" s="271">
        <v>36</v>
      </c>
      <c r="B39" s="272" t="s">
        <v>30758</v>
      </c>
      <c r="C39" s="272" t="s">
        <v>30759</v>
      </c>
      <c r="D39" s="272" t="s">
        <v>30693</v>
      </c>
      <c r="E39" s="271" t="s">
        <v>30694</v>
      </c>
      <c r="F39" s="271">
        <v>0.8</v>
      </c>
      <c r="G39" s="271" t="s">
        <v>25670</v>
      </c>
      <c r="H39" s="271" t="s">
        <v>30695</v>
      </c>
      <c r="I39" s="273"/>
    </row>
    <row r="40" spans="1:9" s="274" customFormat="1" ht="48.6" customHeight="1" x14ac:dyDescent="0.3">
      <c r="A40" s="271">
        <v>37</v>
      </c>
      <c r="B40" s="272" t="s">
        <v>30760</v>
      </c>
      <c r="C40" s="272" t="s">
        <v>30761</v>
      </c>
      <c r="D40" s="272" t="s">
        <v>30693</v>
      </c>
      <c r="E40" s="271" t="s">
        <v>30694</v>
      </c>
      <c r="F40" s="271">
        <v>0.8</v>
      </c>
      <c r="G40" s="271" t="s">
        <v>25670</v>
      </c>
      <c r="H40" s="271" t="s">
        <v>30695</v>
      </c>
      <c r="I40" s="273"/>
    </row>
    <row r="41" spans="1:9" s="274" customFormat="1" ht="48.6" customHeight="1" x14ac:dyDescent="0.3">
      <c r="A41" s="271">
        <v>38</v>
      </c>
      <c r="B41" s="272" t="s">
        <v>30762</v>
      </c>
      <c r="C41" s="272" t="s">
        <v>30763</v>
      </c>
      <c r="D41" s="272" t="s">
        <v>30693</v>
      </c>
      <c r="E41" s="271" t="s">
        <v>30694</v>
      </c>
      <c r="F41" s="271">
        <v>0.4</v>
      </c>
      <c r="G41" s="271" t="s">
        <v>25670</v>
      </c>
      <c r="H41" s="271" t="s">
        <v>30695</v>
      </c>
      <c r="I41" s="273"/>
    </row>
    <row r="42" spans="1:9" s="274" customFormat="1" ht="48.6" customHeight="1" x14ac:dyDescent="0.3">
      <c r="A42" s="271">
        <v>39</v>
      </c>
      <c r="B42" s="272" t="s">
        <v>30762</v>
      </c>
      <c r="C42" s="272" t="s">
        <v>30764</v>
      </c>
      <c r="D42" s="272" t="s">
        <v>30693</v>
      </c>
      <c r="E42" s="271" t="s">
        <v>30694</v>
      </c>
      <c r="F42" s="271">
        <v>0.4</v>
      </c>
      <c r="G42" s="271" t="s">
        <v>25670</v>
      </c>
      <c r="H42" s="271" t="s">
        <v>30695</v>
      </c>
      <c r="I42" s="273"/>
    </row>
    <row r="43" spans="1:9" s="274" customFormat="1" ht="48.6" customHeight="1" x14ac:dyDescent="0.3">
      <c r="A43" s="271">
        <v>40</v>
      </c>
      <c r="B43" s="272" t="s">
        <v>30765</v>
      </c>
      <c r="C43" s="272" t="s">
        <v>30766</v>
      </c>
      <c r="D43" s="272" t="s">
        <v>30693</v>
      </c>
      <c r="E43" s="271" t="s">
        <v>30694</v>
      </c>
      <c r="F43" s="271">
        <v>0.4</v>
      </c>
      <c r="G43" s="271" t="s">
        <v>25670</v>
      </c>
      <c r="H43" s="271" t="s">
        <v>30695</v>
      </c>
      <c r="I43" s="273"/>
    </row>
    <row r="44" spans="1:9" s="274" customFormat="1" ht="48.6" customHeight="1" x14ac:dyDescent="0.3">
      <c r="A44" s="271">
        <v>41</v>
      </c>
      <c r="B44" s="272" t="s">
        <v>30767</v>
      </c>
      <c r="C44" s="272" t="s">
        <v>30768</v>
      </c>
      <c r="D44" s="272" t="s">
        <v>30693</v>
      </c>
      <c r="E44" s="271" t="s">
        <v>30694</v>
      </c>
      <c r="F44" s="271">
        <v>1.2</v>
      </c>
      <c r="G44" s="271" t="s">
        <v>25670</v>
      </c>
      <c r="H44" s="271" t="s">
        <v>30695</v>
      </c>
      <c r="I44" s="273"/>
    </row>
    <row r="45" spans="1:9" s="274" customFormat="1" ht="48.6" customHeight="1" x14ac:dyDescent="0.3">
      <c r="A45" s="271">
        <v>42</v>
      </c>
      <c r="B45" s="272" t="s">
        <v>30769</v>
      </c>
      <c r="C45" s="272" t="s">
        <v>30770</v>
      </c>
      <c r="D45" s="272" t="s">
        <v>30693</v>
      </c>
      <c r="E45" s="271" t="s">
        <v>30694</v>
      </c>
      <c r="F45" s="271">
        <v>1.2</v>
      </c>
      <c r="G45" s="271" t="s">
        <v>25670</v>
      </c>
      <c r="H45" s="271" t="s">
        <v>30695</v>
      </c>
      <c r="I45" s="273"/>
    </row>
    <row r="46" spans="1:9" s="274" customFormat="1" ht="48.6" customHeight="1" x14ac:dyDescent="0.3">
      <c r="A46" s="271">
        <v>43</v>
      </c>
      <c r="B46" s="272" t="s">
        <v>30771</v>
      </c>
      <c r="C46" s="272" t="s">
        <v>30772</v>
      </c>
      <c r="D46" s="272" t="s">
        <v>30693</v>
      </c>
      <c r="E46" s="271" t="s">
        <v>30694</v>
      </c>
      <c r="F46" s="271">
        <v>0.8</v>
      </c>
      <c r="G46" s="271" t="s">
        <v>25670</v>
      </c>
      <c r="H46" s="271" t="s">
        <v>30695</v>
      </c>
      <c r="I46" s="273"/>
    </row>
    <row r="47" spans="1:9" s="274" customFormat="1" ht="48.6" customHeight="1" x14ac:dyDescent="0.3">
      <c r="A47" s="271">
        <v>44</v>
      </c>
      <c r="B47" s="272" t="s">
        <v>30773</v>
      </c>
      <c r="C47" s="272" t="s">
        <v>30774</v>
      </c>
      <c r="D47" s="272" t="s">
        <v>30693</v>
      </c>
      <c r="E47" s="271" t="s">
        <v>30694</v>
      </c>
      <c r="F47" s="271">
        <v>0.8</v>
      </c>
      <c r="G47" s="271" t="s">
        <v>25670</v>
      </c>
      <c r="H47" s="271" t="s">
        <v>30695</v>
      </c>
      <c r="I47" s="273"/>
    </row>
    <row r="48" spans="1:9" s="274" customFormat="1" ht="48.6" customHeight="1" x14ac:dyDescent="0.3">
      <c r="A48" s="271">
        <v>45</v>
      </c>
      <c r="B48" s="272" t="s">
        <v>30775</v>
      </c>
      <c r="C48" s="272" t="s">
        <v>30776</v>
      </c>
      <c r="D48" s="272" t="s">
        <v>30693</v>
      </c>
      <c r="E48" s="271" t="s">
        <v>30694</v>
      </c>
      <c r="F48" s="271">
        <v>1.2</v>
      </c>
      <c r="G48" s="271" t="s">
        <v>25670</v>
      </c>
      <c r="H48" s="271" t="s">
        <v>30695</v>
      </c>
      <c r="I48" s="273"/>
    </row>
    <row r="49" spans="1:9" s="274" customFormat="1" ht="48.6" customHeight="1" x14ac:dyDescent="0.3">
      <c r="A49" s="271">
        <v>46</v>
      </c>
      <c r="B49" s="272" t="s">
        <v>827</v>
      </c>
      <c r="C49" s="272" t="s">
        <v>30777</v>
      </c>
      <c r="D49" s="272" t="s">
        <v>30693</v>
      </c>
      <c r="E49" s="271" t="s">
        <v>30694</v>
      </c>
      <c r="F49" s="271">
        <v>1.2</v>
      </c>
      <c r="G49" s="271" t="s">
        <v>25670</v>
      </c>
      <c r="H49" s="271" t="s">
        <v>30695</v>
      </c>
      <c r="I49" s="273"/>
    </row>
    <row r="50" spans="1:9" s="274" customFormat="1" ht="48.6" customHeight="1" x14ac:dyDescent="0.3">
      <c r="A50" s="271">
        <v>47</v>
      </c>
      <c r="B50" s="272" t="s">
        <v>30778</v>
      </c>
      <c r="C50" s="272" t="s">
        <v>30779</v>
      </c>
      <c r="D50" s="272" t="s">
        <v>30693</v>
      </c>
      <c r="E50" s="271" t="s">
        <v>30694</v>
      </c>
      <c r="F50" s="271">
        <v>1.6</v>
      </c>
      <c r="G50" s="271" t="s">
        <v>25670</v>
      </c>
      <c r="H50" s="271" t="s">
        <v>30695</v>
      </c>
      <c r="I50" s="273"/>
    </row>
    <row r="51" spans="1:9" s="274" customFormat="1" ht="48.6" customHeight="1" x14ac:dyDescent="0.3">
      <c r="A51" s="271">
        <v>48</v>
      </c>
      <c r="B51" s="272" t="s">
        <v>30780</v>
      </c>
      <c r="C51" s="272" t="s">
        <v>30781</v>
      </c>
      <c r="D51" s="272" t="s">
        <v>30693</v>
      </c>
      <c r="E51" s="271" t="s">
        <v>30694</v>
      </c>
      <c r="F51" s="271">
        <v>0.8</v>
      </c>
      <c r="G51" s="271" t="s">
        <v>25670</v>
      </c>
      <c r="H51" s="271" t="s">
        <v>30695</v>
      </c>
      <c r="I51" s="273"/>
    </row>
    <row r="52" spans="1:9" s="274" customFormat="1" ht="48.6" customHeight="1" x14ac:dyDescent="0.3">
      <c r="A52" s="271">
        <v>49</v>
      </c>
      <c r="B52" s="272" t="s">
        <v>30782</v>
      </c>
      <c r="C52" s="272" t="s">
        <v>30783</v>
      </c>
      <c r="D52" s="272" t="s">
        <v>30693</v>
      </c>
      <c r="E52" s="271" t="s">
        <v>30694</v>
      </c>
      <c r="F52" s="271">
        <v>0.4</v>
      </c>
      <c r="G52" s="271" t="s">
        <v>25670</v>
      </c>
      <c r="H52" s="271" t="s">
        <v>30695</v>
      </c>
      <c r="I52" s="273"/>
    </row>
    <row r="53" spans="1:9" s="274" customFormat="1" ht="48.6" customHeight="1" x14ac:dyDescent="0.3">
      <c r="A53" s="271">
        <v>50</v>
      </c>
      <c r="B53" s="272" t="s">
        <v>30784</v>
      </c>
      <c r="C53" s="272" t="s">
        <v>30785</v>
      </c>
      <c r="D53" s="272" t="s">
        <v>30693</v>
      </c>
      <c r="E53" s="271" t="s">
        <v>30694</v>
      </c>
      <c r="F53" s="271">
        <v>0.8</v>
      </c>
      <c r="G53" s="271" t="s">
        <v>25670</v>
      </c>
      <c r="H53" s="271" t="s">
        <v>30695</v>
      </c>
      <c r="I53" s="273"/>
    </row>
    <row r="54" spans="1:9" s="274" customFormat="1" ht="48.6" customHeight="1" x14ac:dyDescent="0.3">
      <c r="A54" s="271">
        <v>51</v>
      </c>
      <c r="B54" s="272" t="s">
        <v>30786</v>
      </c>
      <c r="C54" s="272" t="s">
        <v>30787</v>
      </c>
      <c r="D54" s="272" t="s">
        <v>30693</v>
      </c>
      <c r="E54" s="271" t="s">
        <v>30694</v>
      </c>
      <c r="F54" s="271">
        <v>1.2</v>
      </c>
      <c r="G54" s="271" t="s">
        <v>25670</v>
      </c>
      <c r="H54" s="271" t="s">
        <v>30695</v>
      </c>
      <c r="I54" s="273"/>
    </row>
    <row r="55" spans="1:9" s="274" customFormat="1" ht="48.6" customHeight="1" x14ac:dyDescent="0.3">
      <c r="A55" s="271">
        <v>52</v>
      </c>
      <c r="B55" s="272" t="s">
        <v>30788</v>
      </c>
      <c r="C55" s="272" t="s">
        <v>30753</v>
      </c>
      <c r="D55" s="272" t="s">
        <v>30693</v>
      </c>
      <c r="E55" s="271" t="s">
        <v>30694</v>
      </c>
      <c r="F55" s="271">
        <v>0.8</v>
      </c>
      <c r="G55" s="271" t="s">
        <v>25670</v>
      </c>
      <c r="H55" s="271" t="s">
        <v>30695</v>
      </c>
      <c r="I55" s="273"/>
    </row>
    <row r="56" spans="1:9" s="274" customFormat="1" ht="48.6" customHeight="1" x14ac:dyDescent="0.3">
      <c r="A56" s="271">
        <v>53</v>
      </c>
      <c r="B56" s="272" t="s">
        <v>30789</v>
      </c>
      <c r="C56" s="272" t="s">
        <v>30790</v>
      </c>
      <c r="D56" s="272" t="s">
        <v>30693</v>
      </c>
      <c r="E56" s="271" t="s">
        <v>30694</v>
      </c>
      <c r="F56" s="271">
        <v>1.2</v>
      </c>
      <c r="G56" s="271" t="s">
        <v>25670</v>
      </c>
      <c r="H56" s="271" t="s">
        <v>30695</v>
      </c>
      <c r="I56" s="273"/>
    </row>
    <row r="57" spans="1:9" s="274" customFormat="1" ht="48.6" customHeight="1" x14ac:dyDescent="0.3">
      <c r="A57" s="271">
        <v>54</v>
      </c>
      <c r="B57" s="272" t="s">
        <v>30791</v>
      </c>
      <c r="C57" s="272" t="s">
        <v>30753</v>
      </c>
      <c r="D57" s="272" t="s">
        <v>30693</v>
      </c>
      <c r="E57" s="271" t="s">
        <v>30694</v>
      </c>
      <c r="F57" s="271">
        <v>1.2</v>
      </c>
      <c r="G57" s="271" t="s">
        <v>25670</v>
      </c>
      <c r="H57" s="271" t="s">
        <v>30695</v>
      </c>
      <c r="I57" s="273"/>
    </row>
    <row r="58" spans="1:9" s="274" customFormat="1" ht="48.6" customHeight="1" x14ac:dyDescent="0.3">
      <c r="A58" s="271">
        <v>55</v>
      </c>
      <c r="B58" s="272" t="s">
        <v>30758</v>
      </c>
      <c r="C58" s="272" t="s">
        <v>30759</v>
      </c>
      <c r="D58" s="272" t="s">
        <v>30693</v>
      </c>
      <c r="E58" s="271" t="s">
        <v>30694</v>
      </c>
      <c r="F58" s="271">
        <v>0.8</v>
      </c>
      <c r="G58" s="271" t="s">
        <v>25670</v>
      </c>
      <c r="H58" s="271" t="s">
        <v>30695</v>
      </c>
      <c r="I58" s="273"/>
    </row>
    <row r="59" spans="1:9" s="274" customFormat="1" ht="48.6" customHeight="1" x14ac:dyDescent="0.3">
      <c r="A59" s="271">
        <v>56</v>
      </c>
      <c r="B59" s="272" t="s">
        <v>30792</v>
      </c>
      <c r="C59" s="272" t="s">
        <v>30793</v>
      </c>
      <c r="D59" s="272" t="s">
        <v>30693</v>
      </c>
      <c r="E59" s="271" t="s">
        <v>30694</v>
      </c>
      <c r="F59" s="271">
        <v>1.6</v>
      </c>
      <c r="G59" s="271" t="s">
        <v>25670</v>
      </c>
      <c r="H59" s="271" t="s">
        <v>30695</v>
      </c>
      <c r="I59" s="273"/>
    </row>
    <row r="60" spans="1:9" s="274" customFormat="1" ht="48.6" customHeight="1" x14ac:dyDescent="0.3">
      <c r="A60" s="271">
        <v>57</v>
      </c>
      <c r="B60" s="272" t="s">
        <v>30794</v>
      </c>
      <c r="C60" s="272" t="s">
        <v>30795</v>
      </c>
      <c r="D60" s="272" t="s">
        <v>30693</v>
      </c>
      <c r="E60" s="271" t="s">
        <v>30694</v>
      </c>
      <c r="F60" s="271">
        <v>0.8</v>
      </c>
      <c r="G60" s="271" t="s">
        <v>25670</v>
      </c>
      <c r="H60" s="271" t="s">
        <v>30695</v>
      </c>
      <c r="I60" s="273"/>
    </row>
    <row r="61" spans="1:9" s="274" customFormat="1" ht="48.6" customHeight="1" x14ac:dyDescent="0.3">
      <c r="A61" s="271">
        <v>58</v>
      </c>
      <c r="B61" s="272" t="s">
        <v>16081</v>
      </c>
      <c r="C61" s="272" t="s">
        <v>30796</v>
      </c>
      <c r="D61" s="272" t="s">
        <v>30693</v>
      </c>
      <c r="E61" s="271" t="s">
        <v>30694</v>
      </c>
      <c r="F61" s="271">
        <v>1.2</v>
      </c>
      <c r="G61" s="271" t="s">
        <v>25670</v>
      </c>
      <c r="H61" s="271" t="s">
        <v>30695</v>
      </c>
      <c r="I61" s="273"/>
    </row>
    <row r="62" spans="1:9" s="274" customFormat="1" ht="48.6" customHeight="1" x14ac:dyDescent="0.3">
      <c r="A62" s="271">
        <v>59</v>
      </c>
      <c r="B62" s="272" t="s">
        <v>30797</v>
      </c>
      <c r="C62" s="272" t="s">
        <v>30798</v>
      </c>
      <c r="D62" s="272" t="s">
        <v>30693</v>
      </c>
      <c r="E62" s="271" t="s">
        <v>30694</v>
      </c>
      <c r="F62" s="271">
        <v>1.2</v>
      </c>
      <c r="G62" s="271" t="s">
        <v>25670</v>
      </c>
      <c r="H62" s="271" t="s">
        <v>30695</v>
      </c>
      <c r="I62" s="273"/>
    </row>
    <row r="63" spans="1:9" s="274" customFormat="1" ht="48.6" customHeight="1" x14ac:dyDescent="0.3">
      <c r="A63" s="271">
        <v>60</v>
      </c>
      <c r="B63" s="272" t="s">
        <v>30799</v>
      </c>
      <c r="C63" s="272" t="s">
        <v>30800</v>
      </c>
      <c r="D63" s="272" t="s">
        <v>30693</v>
      </c>
      <c r="E63" s="271" t="s">
        <v>30694</v>
      </c>
      <c r="F63" s="271">
        <v>0.8</v>
      </c>
      <c r="G63" s="271" t="s">
        <v>25670</v>
      </c>
      <c r="H63" s="271" t="s">
        <v>30695</v>
      </c>
      <c r="I63" s="273"/>
    </row>
    <row r="64" spans="1:9" s="274" customFormat="1" ht="48.6" customHeight="1" x14ac:dyDescent="0.3">
      <c r="A64" s="271">
        <v>61</v>
      </c>
      <c r="B64" s="272" t="s">
        <v>30801</v>
      </c>
      <c r="C64" s="272" t="s">
        <v>30802</v>
      </c>
      <c r="D64" s="272" t="s">
        <v>30693</v>
      </c>
      <c r="E64" s="271" t="s">
        <v>30694</v>
      </c>
      <c r="F64" s="271">
        <v>1.2</v>
      </c>
      <c r="G64" s="271" t="s">
        <v>25670</v>
      </c>
      <c r="H64" s="271" t="s">
        <v>30695</v>
      </c>
      <c r="I64" s="273"/>
    </row>
    <row r="65" spans="1:9" s="274" customFormat="1" ht="48.6" customHeight="1" x14ac:dyDescent="0.3">
      <c r="A65" s="271">
        <v>62</v>
      </c>
      <c r="B65" s="272" t="s">
        <v>30803</v>
      </c>
      <c r="C65" s="272" t="s">
        <v>30804</v>
      </c>
      <c r="D65" s="272" t="s">
        <v>30693</v>
      </c>
      <c r="E65" s="271" t="s">
        <v>30694</v>
      </c>
      <c r="F65" s="271">
        <v>0.8</v>
      </c>
      <c r="G65" s="271" t="s">
        <v>25670</v>
      </c>
      <c r="H65" s="271" t="s">
        <v>30695</v>
      </c>
      <c r="I65" s="273"/>
    </row>
    <row r="66" spans="1:9" s="274" customFormat="1" ht="48.6" customHeight="1" x14ac:dyDescent="0.3">
      <c r="A66" s="271">
        <v>63</v>
      </c>
      <c r="B66" s="272" t="s">
        <v>30805</v>
      </c>
      <c r="C66" s="272" t="s">
        <v>30806</v>
      </c>
      <c r="D66" s="272" t="s">
        <v>30693</v>
      </c>
      <c r="E66" s="271" t="s">
        <v>30694</v>
      </c>
      <c r="F66" s="271">
        <v>0.8</v>
      </c>
      <c r="G66" s="271" t="s">
        <v>25670</v>
      </c>
      <c r="H66" s="271" t="s">
        <v>30695</v>
      </c>
      <c r="I66" s="273"/>
    </row>
    <row r="67" spans="1:9" s="274" customFormat="1" ht="48.6" customHeight="1" x14ac:dyDescent="0.3">
      <c r="A67" s="271">
        <v>64</v>
      </c>
      <c r="B67" s="272" t="s">
        <v>30807</v>
      </c>
      <c r="C67" s="272" t="s">
        <v>30711</v>
      </c>
      <c r="D67" s="272" t="s">
        <v>30693</v>
      </c>
      <c r="E67" s="271" t="s">
        <v>30694</v>
      </c>
      <c r="F67" s="271">
        <v>0.8</v>
      </c>
      <c r="G67" s="271" t="s">
        <v>25670</v>
      </c>
      <c r="H67" s="271" t="s">
        <v>30695</v>
      </c>
      <c r="I67" s="273"/>
    </row>
    <row r="68" spans="1:9" s="274" customFormat="1" ht="48.6" customHeight="1" x14ac:dyDescent="0.3">
      <c r="A68" s="271">
        <v>65</v>
      </c>
      <c r="B68" s="272" t="s">
        <v>30808</v>
      </c>
      <c r="C68" s="272" t="s">
        <v>30809</v>
      </c>
      <c r="D68" s="272" t="s">
        <v>30693</v>
      </c>
      <c r="E68" s="271" t="s">
        <v>30694</v>
      </c>
      <c r="F68" s="271">
        <v>0.8</v>
      </c>
      <c r="G68" s="271" t="s">
        <v>25670</v>
      </c>
      <c r="H68" s="271" t="s">
        <v>30695</v>
      </c>
      <c r="I68" s="273"/>
    </row>
    <row r="69" spans="1:9" s="274" customFormat="1" ht="48.6" customHeight="1" x14ac:dyDescent="0.3">
      <c r="A69" s="271">
        <v>66</v>
      </c>
      <c r="B69" s="272" t="s">
        <v>30810</v>
      </c>
      <c r="C69" s="272" t="s">
        <v>30811</v>
      </c>
      <c r="D69" s="272" t="s">
        <v>30693</v>
      </c>
      <c r="E69" s="271" t="s">
        <v>30694</v>
      </c>
      <c r="F69" s="271">
        <v>0.8</v>
      </c>
      <c r="G69" s="271" t="s">
        <v>25670</v>
      </c>
      <c r="H69" s="271" t="s">
        <v>30695</v>
      </c>
      <c r="I69" s="273"/>
    </row>
    <row r="70" spans="1:9" s="274" customFormat="1" ht="48.6" customHeight="1" x14ac:dyDescent="0.3">
      <c r="A70" s="271">
        <v>67</v>
      </c>
      <c r="B70" s="272" t="s">
        <v>30812</v>
      </c>
      <c r="C70" s="272" t="s">
        <v>30813</v>
      </c>
      <c r="D70" s="272" t="s">
        <v>30693</v>
      </c>
      <c r="E70" s="271" t="s">
        <v>30694</v>
      </c>
      <c r="F70" s="271">
        <v>0.8</v>
      </c>
      <c r="G70" s="271" t="s">
        <v>25670</v>
      </c>
      <c r="H70" s="271" t="s">
        <v>30695</v>
      </c>
      <c r="I70" s="273"/>
    </row>
    <row r="71" spans="1:9" s="274" customFormat="1" ht="48.6" customHeight="1" x14ac:dyDescent="0.3">
      <c r="A71" s="271">
        <v>68</v>
      </c>
      <c r="B71" s="272" t="s">
        <v>30814</v>
      </c>
      <c r="C71" s="272" t="s">
        <v>30815</v>
      </c>
      <c r="D71" s="272" t="s">
        <v>30693</v>
      </c>
      <c r="E71" s="271" t="s">
        <v>30694</v>
      </c>
      <c r="F71" s="271">
        <v>0.8</v>
      </c>
      <c r="G71" s="271" t="s">
        <v>25670</v>
      </c>
      <c r="H71" s="271" t="s">
        <v>30695</v>
      </c>
      <c r="I71" s="273"/>
    </row>
    <row r="72" spans="1:9" s="274" customFormat="1" ht="48.6" customHeight="1" x14ac:dyDescent="0.3">
      <c r="A72" s="271">
        <v>69</v>
      </c>
      <c r="B72" s="272" t="s">
        <v>30816</v>
      </c>
      <c r="C72" s="272" t="s">
        <v>30817</v>
      </c>
      <c r="D72" s="272" t="s">
        <v>30693</v>
      </c>
      <c r="E72" s="271" t="s">
        <v>30694</v>
      </c>
      <c r="F72" s="271">
        <v>0.4</v>
      </c>
      <c r="G72" s="271" t="s">
        <v>25670</v>
      </c>
      <c r="H72" s="271" t="s">
        <v>30695</v>
      </c>
      <c r="I72" s="273"/>
    </row>
    <row r="73" spans="1:9" s="274" customFormat="1" ht="48.6" customHeight="1" x14ac:dyDescent="0.3">
      <c r="A73" s="271">
        <v>70</v>
      </c>
      <c r="B73" s="272" t="s">
        <v>30818</v>
      </c>
      <c r="C73" s="272" t="s">
        <v>4239</v>
      </c>
      <c r="D73" s="272" t="s">
        <v>30693</v>
      </c>
      <c r="E73" s="271" t="s">
        <v>30694</v>
      </c>
      <c r="F73" s="271">
        <v>0.4</v>
      </c>
      <c r="G73" s="271" t="s">
        <v>25670</v>
      </c>
      <c r="H73" s="271" t="s">
        <v>30695</v>
      </c>
      <c r="I73" s="273"/>
    </row>
    <row r="74" spans="1:9" s="274" customFormat="1" ht="48.6" customHeight="1" x14ac:dyDescent="0.3">
      <c r="A74" s="271">
        <v>71</v>
      </c>
      <c r="B74" s="272" t="s">
        <v>30810</v>
      </c>
      <c r="C74" s="272" t="s">
        <v>30819</v>
      </c>
      <c r="D74" s="272" t="s">
        <v>30693</v>
      </c>
      <c r="E74" s="271" t="s">
        <v>30694</v>
      </c>
      <c r="F74" s="271">
        <v>0.8</v>
      </c>
      <c r="G74" s="271" t="s">
        <v>25670</v>
      </c>
      <c r="H74" s="271" t="s">
        <v>30695</v>
      </c>
      <c r="I74" s="273"/>
    </row>
    <row r="75" spans="1:9" s="274" customFormat="1" ht="48.6" customHeight="1" x14ac:dyDescent="0.3">
      <c r="A75" s="271">
        <v>72</v>
      </c>
      <c r="B75" s="272" t="s">
        <v>30820</v>
      </c>
      <c r="C75" s="272" t="s">
        <v>30821</v>
      </c>
      <c r="D75" s="272" t="s">
        <v>30693</v>
      </c>
      <c r="E75" s="271" t="s">
        <v>30694</v>
      </c>
      <c r="F75" s="271">
        <v>0.8</v>
      </c>
      <c r="G75" s="271" t="s">
        <v>25670</v>
      </c>
      <c r="H75" s="271" t="s">
        <v>30695</v>
      </c>
      <c r="I75" s="273"/>
    </row>
    <row r="76" spans="1:9" s="274" customFormat="1" ht="48.6" customHeight="1" x14ac:dyDescent="0.3">
      <c r="A76" s="271">
        <v>73</v>
      </c>
      <c r="B76" s="272" t="s">
        <v>30822</v>
      </c>
      <c r="C76" s="272" t="s">
        <v>30823</v>
      </c>
      <c r="D76" s="272" t="s">
        <v>30693</v>
      </c>
      <c r="E76" s="271" t="s">
        <v>30694</v>
      </c>
      <c r="F76" s="271">
        <v>0.8</v>
      </c>
      <c r="G76" s="271" t="s">
        <v>25670</v>
      </c>
      <c r="H76" s="271" t="s">
        <v>30695</v>
      </c>
      <c r="I76" s="273"/>
    </row>
    <row r="77" spans="1:9" s="274" customFormat="1" ht="48.6" customHeight="1" x14ac:dyDescent="0.3">
      <c r="A77" s="271">
        <v>74</v>
      </c>
      <c r="B77" s="272" t="s">
        <v>827</v>
      </c>
      <c r="C77" s="272" t="s">
        <v>30824</v>
      </c>
      <c r="D77" s="272" t="s">
        <v>30693</v>
      </c>
      <c r="E77" s="271" t="s">
        <v>30694</v>
      </c>
      <c r="F77" s="271">
        <v>0.4</v>
      </c>
      <c r="G77" s="271" t="s">
        <v>25670</v>
      </c>
      <c r="H77" s="271" t="s">
        <v>30695</v>
      </c>
      <c r="I77" s="273"/>
    </row>
    <row r="78" spans="1:9" s="274" customFormat="1" ht="48.6" customHeight="1" x14ac:dyDescent="0.3">
      <c r="A78" s="271">
        <v>75</v>
      </c>
      <c r="B78" s="272" t="s">
        <v>30825</v>
      </c>
      <c r="C78" s="272" t="s">
        <v>30826</v>
      </c>
      <c r="D78" s="272" t="s">
        <v>30693</v>
      </c>
      <c r="E78" s="271" t="s">
        <v>30694</v>
      </c>
      <c r="F78" s="271">
        <v>0.8</v>
      </c>
      <c r="G78" s="271" t="s">
        <v>25670</v>
      </c>
      <c r="H78" s="271" t="s">
        <v>30695</v>
      </c>
      <c r="I78" s="273"/>
    </row>
    <row r="79" spans="1:9" s="274" customFormat="1" ht="48.6" customHeight="1" x14ac:dyDescent="0.3">
      <c r="A79" s="271">
        <v>76</v>
      </c>
      <c r="B79" s="272" t="s">
        <v>3189</v>
      </c>
      <c r="C79" s="272" t="s">
        <v>30827</v>
      </c>
      <c r="D79" s="272" t="s">
        <v>30693</v>
      </c>
      <c r="E79" s="271" t="s">
        <v>30694</v>
      </c>
      <c r="F79" s="271">
        <v>0.4</v>
      </c>
      <c r="G79" s="271" t="s">
        <v>25670</v>
      </c>
      <c r="H79" s="271" t="s">
        <v>30695</v>
      </c>
      <c r="I79" s="273"/>
    </row>
    <row r="80" spans="1:9" s="274" customFormat="1" ht="48.6" customHeight="1" x14ac:dyDescent="0.3">
      <c r="A80" s="271">
        <v>77</v>
      </c>
      <c r="B80" s="272" t="s">
        <v>30828</v>
      </c>
      <c r="C80" s="272" t="s">
        <v>750</v>
      </c>
      <c r="D80" s="272" t="s">
        <v>30693</v>
      </c>
      <c r="E80" s="271" t="s">
        <v>30694</v>
      </c>
      <c r="F80" s="271">
        <v>0.4</v>
      </c>
      <c r="G80" s="271" t="s">
        <v>25670</v>
      </c>
      <c r="H80" s="271" t="s">
        <v>30695</v>
      </c>
      <c r="I80" s="273"/>
    </row>
    <row r="81" spans="1:9" s="274" customFormat="1" ht="48.6" customHeight="1" x14ac:dyDescent="0.3">
      <c r="A81" s="271">
        <v>78</v>
      </c>
      <c r="B81" s="272" t="s">
        <v>30829</v>
      </c>
      <c r="C81" s="272" t="s">
        <v>30830</v>
      </c>
      <c r="D81" s="272" t="s">
        <v>30693</v>
      </c>
      <c r="E81" s="271" t="s">
        <v>30694</v>
      </c>
      <c r="F81" s="271">
        <v>0.4</v>
      </c>
      <c r="G81" s="271" t="s">
        <v>25670</v>
      </c>
      <c r="H81" s="271" t="s">
        <v>30695</v>
      </c>
      <c r="I81" s="273"/>
    </row>
    <row r="82" spans="1:9" s="274" customFormat="1" ht="48.6" customHeight="1" x14ac:dyDescent="0.3">
      <c r="A82" s="271">
        <v>79</v>
      </c>
      <c r="B82" s="272" t="s">
        <v>30831</v>
      </c>
      <c r="C82" s="272" t="s">
        <v>562</v>
      </c>
      <c r="D82" s="272" t="s">
        <v>30693</v>
      </c>
      <c r="E82" s="271" t="s">
        <v>30694</v>
      </c>
      <c r="F82" s="271">
        <v>0.4</v>
      </c>
      <c r="G82" s="271" t="s">
        <v>25670</v>
      </c>
      <c r="H82" s="271" t="s">
        <v>30695</v>
      </c>
      <c r="I82" s="273"/>
    </row>
    <row r="83" spans="1:9" s="274" customFormat="1" ht="48.6" customHeight="1" x14ac:dyDescent="0.3">
      <c r="A83" s="271">
        <v>80</v>
      </c>
      <c r="B83" s="272" t="s">
        <v>30832</v>
      </c>
      <c r="C83" s="272" t="s">
        <v>30833</v>
      </c>
      <c r="D83" s="272" t="s">
        <v>30693</v>
      </c>
      <c r="E83" s="271" t="s">
        <v>30694</v>
      </c>
      <c r="F83" s="271">
        <v>0.4</v>
      </c>
      <c r="G83" s="271" t="s">
        <v>25670</v>
      </c>
      <c r="H83" s="271" t="s">
        <v>30695</v>
      </c>
      <c r="I83" s="273"/>
    </row>
    <row r="84" spans="1:9" s="274" customFormat="1" ht="48.6" customHeight="1" x14ac:dyDescent="0.3">
      <c r="A84" s="271">
        <v>81</v>
      </c>
      <c r="B84" s="272" t="s">
        <v>30834</v>
      </c>
      <c r="C84" s="272" t="s">
        <v>30835</v>
      </c>
      <c r="D84" s="272" t="s">
        <v>30693</v>
      </c>
      <c r="E84" s="271" t="s">
        <v>30694</v>
      </c>
      <c r="F84" s="271">
        <v>0.4</v>
      </c>
      <c r="G84" s="271" t="s">
        <v>25670</v>
      </c>
      <c r="H84" s="271" t="s">
        <v>30695</v>
      </c>
      <c r="I84" s="273"/>
    </row>
    <row r="85" spans="1:9" s="274" customFormat="1" ht="48.6" customHeight="1" x14ac:dyDescent="0.3">
      <c r="A85" s="271">
        <v>82</v>
      </c>
      <c r="B85" s="272" t="s">
        <v>30836</v>
      </c>
      <c r="C85" s="272" t="s">
        <v>30833</v>
      </c>
      <c r="D85" s="272" t="s">
        <v>30693</v>
      </c>
      <c r="E85" s="271" t="s">
        <v>30694</v>
      </c>
      <c r="F85" s="271">
        <v>0.4</v>
      </c>
      <c r="G85" s="271" t="s">
        <v>25670</v>
      </c>
      <c r="H85" s="271" t="s">
        <v>30695</v>
      </c>
      <c r="I85" s="273"/>
    </row>
    <row r="86" spans="1:9" s="274" customFormat="1" ht="48.6" customHeight="1" x14ac:dyDescent="0.3">
      <c r="A86" s="271">
        <v>83</v>
      </c>
      <c r="B86" s="272" t="s">
        <v>30837</v>
      </c>
      <c r="C86" s="272" t="s">
        <v>30838</v>
      </c>
      <c r="D86" s="272" t="s">
        <v>30693</v>
      </c>
      <c r="E86" s="271" t="s">
        <v>30694</v>
      </c>
      <c r="F86" s="271">
        <v>0.8</v>
      </c>
      <c r="G86" s="271" t="s">
        <v>25670</v>
      </c>
      <c r="H86" s="271" t="s">
        <v>30695</v>
      </c>
      <c r="I86" s="273"/>
    </row>
    <row r="87" spans="1:9" s="274" customFormat="1" ht="48.6" customHeight="1" x14ac:dyDescent="0.3">
      <c r="A87" s="271">
        <v>84</v>
      </c>
      <c r="B87" s="272" t="s">
        <v>30839</v>
      </c>
      <c r="C87" s="272" t="s">
        <v>30840</v>
      </c>
      <c r="D87" s="272" t="s">
        <v>30693</v>
      </c>
      <c r="E87" s="271" t="s">
        <v>30694</v>
      </c>
      <c r="F87" s="271">
        <v>0.8</v>
      </c>
      <c r="G87" s="271" t="s">
        <v>25670</v>
      </c>
      <c r="H87" s="271" t="s">
        <v>30695</v>
      </c>
      <c r="I87" s="273"/>
    </row>
    <row r="88" spans="1:9" s="274" customFormat="1" ht="48.6" customHeight="1" x14ac:dyDescent="0.3">
      <c r="A88" s="271">
        <v>85</v>
      </c>
      <c r="B88" s="272" t="s">
        <v>30841</v>
      </c>
      <c r="C88" s="272" t="s">
        <v>30842</v>
      </c>
      <c r="D88" s="272" t="s">
        <v>30693</v>
      </c>
      <c r="E88" s="271" t="s">
        <v>30694</v>
      </c>
      <c r="F88" s="271">
        <v>0.8</v>
      </c>
      <c r="G88" s="271" t="s">
        <v>25670</v>
      </c>
      <c r="H88" s="271" t="s">
        <v>30695</v>
      </c>
      <c r="I88" s="273"/>
    </row>
    <row r="89" spans="1:9" s="274" customFormat="1" ht="48.6" customHeight="1" x14ac:dyDescent="0.3">
      <c r="A89" s="271">
        <v>86</v>
      </c>
      <c r="B89" s="272" t="s">
        <v>30843</v>
      </c>
      <c r="C89" s="272" t="s">
        <v>30844</v>
      </c>
      <c r="D89" s="272" t="s">
        <v>30693</v>
      </c>
      <c r="E89" s="271" t="s">
        <v>30694</v>
      </c>
      <c r="F89" s="271">
        <v>0.8</v>
      </c>
      <c r="G89" s="271" t="s">
        <v>25670</v>
      </c>
      <c r="H89" s="271" t="s">
        <v>30695</v>
      </c>
      <c r="I89" s="273"/>
    </row>
    <row r="90" spans="1:9" s="274" customFormat="1" ht="48.6" customHeight="1" x14ac:dyDescent="0.3">
      <c r="A90" s="271">
        <v>87</v>
      </c>
      <c r="B90" s="272" t="s">
        <v>30845</v>
      </c>
      <c r="C90" s="272" t="s">
        <v>30846</v>
      </c>
      <c r="D90" s="272" t="s">
        <v>30693</v>
      </c>
      <c r="E90" s="271" t="s">
        <v>30694</v>
      </c>
      <c r="F90" s="271">
        <v>0.8</v>
      </c>
      <c r="G90" s="271" t="s">
        <v>25670</v>
      </c>
      <c r="H90" s="271" t="s">
        <v>30695</v>
      </c>
      <c r="I90" s="273"/>
    </row>
    <row r="91" spans="1:9" s="274" customFormat="1" ht="48.6" customHeight="1" x14ac:dyDescent="0.3">
      <c r="A91" s="271">
        <v>88</v>
      </c>
      <c r="B91" s="272" t="s">
        <v>784</v>
      </c>
      <c r="C91" s="272" t="s">
        <v>750</v>
      </c>
      <c r="D91" s="272" t="s">
        <v>30693</v>
      </c>
      <c r="E91" s="271" t="s">
        <v>30694</v>
      </c>
      <c r="F91" s="271">
        <v>0.4</v>
      </c>
      <c r="G91" s="271" t="s">
        <v>25670</v>
      </c>
      <c r="H91" s="271" t="s">
        <v>30695</v>
      </c>
      <c r="I91" s="273"/>
    </row>
    <row r="92" spans="1:9" s="274" customFormat="1" ht="48.6" customHeight="1" x14ac:dyDescent="0.3">
      <c r="A92" s="271">
        <v>89</v>
      </c>
      <c r="B92" s="272" t="s">
        <v>30847</v>
      </c>
      <c r="C92" s="272" t="s">
        <v>30848</v>
      </c>
      <c r="D92" s="272" t="s">
        <v>30693</v>
      </c>
      <c r="E92" s="271" t="s">
        <v>30694</v>
      </c>
      <c r="F92" s="271">
        <v>0.8</v>
      </c>
      <c r="G92" s="271" t="s">
        <v>25670</v>
      </c>
      <c r="H92" s="271" t="s">
        <v>30695</v>
      </c>
      <c r="I92" s="273"/>
    </row>
    <row r="93" spans="1:9" s="274" customFormat="1" ht="48.6" customHeight="1" x14ac:dyDescent="0.3">
      <c r="A93" s="271">
        <v>90</v>
      </c>
      <c r="B93" s="272" t="s">
        <v>784</v>
      </c>
      <c r="C93" s="272" t="s">
        <v>750</v>
      </c>
      <c r="D93" s="272" t="s">
        <v>30693</v>
      </c>
      <c r="E93" s="271" t="s">
        <v>30694</v>
      </c>
      <c r="F93" s="271">
        <v>0.4</v>
      </c>
      <c r="G93" s="271" t="s">
        <v>25670</v>
      </c>
      <c r="H93" s="271" t="s">
        <v>30695</v>
      </c>
      <c r="I93" s="273"/>
    </row>
    <row r="94" spans="1:9" s="274" customFormat="1" ht="48.6" customHeight="1" x14ac:dyDescent="0.3">
      <c r="A94" s="271">
        <v>91</v>
      </c>
      <c r="B94" s="272" t="s">
        <v>30849</v>
      </c>
      <c r="C94" s="272" t="s">
        <v>30850</v>
      </c>
      <c r="D94" s="272" t="s">
        <v>30693</v>
      </c>
      <c r="E94" s="271" t="s">
        <v>30694</v>
      </c>
      <c r="F94" s="271">
        <v>0.8</v>
      </c>
      <c r="G94" s="271" t="s">
        <v>25670</v>
      </c>
      <c r="H94" s="271" t="s">
        <v>30695</v>
      </c>
      <c r="I94" s="273"/>
    </row>
    <row r="95" spans="1:9" s="274" customFormat="1" ht="48.6" customHeight="1" x14ac:dyDescent="0.3">
      <c r="A95" s="271">
        <v>92</v>
      </c>
      <c r="B95" s="272" t="s">
        <v>30847</v>
      </c>
      <c r="C95" s="272" t="s">
        <v>30851</v>
      </c>
      <c r="D95" s="272" t="s">
        <v>30693</v>
      </c>
      <c r="E95" s="271" t="s">
        <v>30694</v>
      </c>
      <c r="F95" s="271">
        <v>0.8</v>
      </c>
      <c r="G95" s="271" t="s">
        <v>25670</v>
      </c>
      <c r="H95" s="271" t="s">
        <v>30695</v>
      </c>
      <c r="I95" s="273"/>
    </row>
    <row r="96" spans="1:9" s="274" customFormat="1" ht="48.6" customHeight="1" x14ac:dyDescent="0.3">
      <c r="A96" s="271">
        <v>93</v>
      </c>
      <c r="B96" s="272" t="s">
        <v>30849</v>
      </c>
      <c r="C96" s="272" t="s">
        <v>30852</v>
      </c>
      <c r="D96" s="272" t="s">
        <v>30693</v>
      </c>
      <c r="E96" s="271" t="s">
        <v>30694</v>
      </c>
      <c r="F96" s="271">
        <v>0.8</v>
      </c>
      <c r="G96" s="271" t="s">
        <v>25670</v>
      </c>
      <c r="H96" s="271" t="s">
        <v>30695</v>
      </c>
      <c r="I96" s="273"/>
    </row>
    <row r="97" spans="1:9" s="274" customFormat="1" ht="48.6" customHeight="1" x14ac:dyDescent="0.3">
      <c r="A97" s="271">
        <v>94</v>
      </c>
      <c r="B97" s="272" t="s">
        <v>30853</v>
      </c>
      <c r="C97" s="272" t="s">
        <v>30854</v>
      </c>
      <c r="D97" s="272" t="s">
        <v>30693</v>
      </c>
      <c r="E97" s="271" t="s">
        <v>30694</v>
      </c>
      <c r="F97" s="271">
        <v>0.8</v>
      </c>
      <c r="G97" s="271" t="s">
        <v>25670</v>
      </c>
      <c r="H97" s="271" t="s">
        <v>30695</v>
      </c>
      <c r="I97" s="273"/>
    </row>
    <row r="98" spans="1:9" s="274" customFormat="1" ht="48.6" customHeight="1" x14ac:dyDescent="0.3">
      <c r="A98" s="271">
        <v>95</v>
      </c>
      <c r="B98" s="272" t="s">
        <v>30855</v>
      </c>
      <c r="C98" s="272" t="s">
        <v>30711</v>
      </c>
      <c r="D98" s="272" t="s">
        <v>30693</v>
      </c>
      <c r="E98" s="271" t="s">
        <v>30694</v>
      </c>
      <c r="F98" s="271">
        <v>0.8</v>
      </c>
      <c r="G98" s="271" t="s">
        <v>25670</v>
      </c>
      <c r="H98" s="271" t="s">
        <v>30695</v>
      </c>
      <c r="I98" s="273"/>
    </row>
    <row r="99" spans="1:9" s="274" customFormat="1" ht="48.6" customHeight="1" x14ac:dyDescent="0.3">
      <c r="A99" s="271">
        <v>96</v>
      </c>
      <c r="B99" s="272" t="s">
        <v>30856</v>
      </c>
      <c r="C99" s="272" t="s">
        <v>30857</v>
      </c>
      <c r="D99" s="272" t="s">
        <v>30693</v>
      </c>
      <c r="E99" s="271" t="s">
        <v>30694</v>
      </c>
      <c r="F99" s="271">
        <v>0.4</v>
      </c>
      <c r="G99" s="271" t="s">
        <v>25670</v>
      </c>
      <c r="H99" s="271" t="s">
        <v>30695</v>
      </c>
      <c r="I99" s="273"/>
    </row>
    <row r="100" spans="1:9" s="274" customFormat="1" ht="48.6" customHeight="1" x14ac:dyDescent="0.3">
      <c r="A100" s="271">
        <v>97</v>
      </c>
      <c r="B100" s="272" t="s">
        <v>30858</v>
      </c>
      <c r="C100" s="272" t="s">
        <v>30859</v>
      </c>
      <c r="D100" s="272" t="s">
        <v>30693</v>
      </c>
      <c r="E100" s="271" t="s">
        <v>30694</v>
      </c>
      <c r="F100" s="271">
        <v>0.8</v>
      </c>
      <c r="G100" s="271" t="s">
        <v>25670</v>
      </c>
      <c r="H100" s="271" t="s">
        <v>30695</v>
      </c>
      <c r="I100" s="273"/>
    </row>
    <row r="101" spans="1:9" s="274" customFormat="1" ht="48.6" customHeight="1" x14ac:dyDescent="0.3">
      <c r="A101" s="271">
        <v>98</v>
      </c>
      <c r="B101" s="272" t="s">
        <v>30860</v>
      </c>
      <c r="C101" s="272" t="s">
        <v>30727</v>
      </c>
      <c r="D101" s="272" t="s">
        <v>30693</v>
      </c>
      <c r="E101" s="271" t="s">
        <v>30694</v>
      </c>
      <c r="F101" s="271">
        <v>0.8</v>
      </c>
      <c r="G101" s="271" t="s">
        <v>25670</v>
      </c>
      <c r="H101" s="271" t="s">
        <v>30695</v>
      </c>
      <c r="I101" s="273"/>
    </row>
    <row r="102" spans="1:9" s="274" customFormat="1" ht="48.6" customHeight="1" x14ac:dyDescent="0.3">
      <c r="A102" s="271">
        <v>99</v>
      </c>
      <c r="B102" s="272" t="s">
        <v>30861</v>
      </c>
      <c r="C102" s="272" t="s">
        <v>30862</v>
      </c>
      <c r="D102" s="272" t="s">
        <v>30693</v>
      </c>
      <c r="E102" s="271" t="s">
        <v>30694</v>
      </c>
      <c r="F102" s="271">
        <v>0.8</v>
      </c>
      <c r="G102" s="271" t="s">
        <v>25670</v>
      </c>
      <c r="H102" s="271" t="s">
        <v>30695</v>
      </c>
      <c r="I102" s="273"/>
    </row>
    <row r="103" spans="1:9" s="274" customFormat="1" ht="48.6" customHeight="1" x14ac:dyDescent="0.3">
      <c r="A103" s="271">
        <v>100</v>
      </c>
      <c r="B103" s="272" t="s">
        <v>30863</v>
      </c>
      <c r="C103" s="272" t="s">
        <v>30864</v>
      </c>
      <c r="D103" s="272" t="s">
        <v>30693</v>
      </c>
      <c r="E103" s="271" t="s">
        <v>30694</v>
      </c>
      <c r="F103" s="271">
        <v>0.4</v>
      </c>
      <c r="G103" s="271" t="s">
        <v>25670</v>
      </c>
      <c r="H103" s="271" t="s">
        <v>30695</v>
      </c>
      <c r="I103" s="273"/>
    </row>
    <row r="104" spans="1:9" s="274" customFormat="1" ht="48.6" customHeight="1" x14ac:dyDescent="0.3">
      <c r="A104" s="271">
        <v>101</v>
      </c>
      <c r="B104" s="272" t="s">
        <v>30865</v>
      </c>
      <c r="C104" s="272" t="s">
        <v>30866</v>
      </c>
      <c r="D104" s="272" t="s">
        <v>30693</v>
      </c>
      <c r="E104" s="271" t="s">
        <v>30694</v>
      </c>
      <c r="F104" s="271">
        <v>0.4</v>
      </c>
      <c r="G104" s="271" t="s">
        <v>25670</v>
      </c>
      <c r="H104" s="271" t="s">
        <v>30695</v>
      </c>
      <c r="I104" s="273"/>
    </row>
    <row r="105" spans="1:9" s="274" customFormat="1" ht="48.6" customHeight="1" x14ac:dyDescent="0.3">
      <c r="A105" s="271">
        <v>102</v>
      </c>
      <c r="B105" s="272" t="s">
        <v>30867</v>
      </c>
      <c r="C105" s="272" t="s">
        <v>30868</v>
      </c>
      <c r="D105" s="272" t="s">
        <v>30693</v>
      </c>
      <c r="E105" s="271" t="s">
        <v>30694</v>
      </c>
      <c r="F105" s="271">
        <v>0.8</v>
      </c>
      <c r="G105" s="271" t="s">
        <v>25670</v>
      </c>
      <c r="H105" s="271" t="s">
        <v>30695</v>
      </c>
      <c r="I105" s="273"/>
    </row>
    <row r="106" spans="1:9" s="274" customFormat="1" ht="48.6" customHeight="1" x14ac:dyDescent="0.3">
      <c r="A106" s="271">
        <v>103</v>
      </c>
      <c r="B106" s="272" t="s">
        <v>30869</v>
      </c>
      <c r="C106" s="272" t="s">
        <v>30870</v>
      </c>
      <c r="D106" s="272" t="s">
        <v>30693</v>
      </c>
      <c r="E106" s="271" t="s">
        <v>30694</v>
      </c>
      <c r="F106" s="271">
        <v>0.4</v>
      </c>
      <c r="G106" s="271" t="s">
        <v>25670</v>
      </c>
      <c r="H106" s="271" t="s">
        <v>30695</v>
      </c>
      <c r="I106" s="273"/>
    </row>
    <row r="107" spans="1:9" s="274" customFormat="1" ht="48.6" customHeight="1" x14ac:dyDescent="0.3">
      <c r="A107" s="271">
        <v>104</v>
      </c>
      <c r="B107" s="272" t="s">
        <v>30871</v>
      </c>
      <c r="C107" s="272" t="s">
        <v>788</v>
      </c>
      <c r="D107" s="272" t="s">
        <v>30693</v>
      </c>
      <c r="E107" s="271" t="s">
        <v>30694</v>
      </c>
      <c r="F107" s="271">
        <v>0.8</v>
      </c>
      <c r="G107" s="271" t="s">
        <v>25670</v>
      </c>
      <c r="H107" s="271" t="s">
        <v>30695</v>
      </c>
      <c r="I107" s="273"/>
    </row>
    <row r="108" spans="1:9" s="274" customFormat="1" ht="48.6" customHeight="1" x14ac:dyDescent="0.3">
      <c r="A108" s="271">
        <v>105</v>
      </c>
      <c r="B108" s="272" t="s">
        <v>30872</v>
      </c>
      <c r="C108" s="272" t="s">
        <v>30873</v>
      </c>
      <c r="D108" s="272" t="s">
        <v>30693</v>
      </c>
      <c r="E108" s="271" t="s">
        <v>30694</v>
      </c>
      <c r="F108" s="271">
        <v>0.8</v>
      </c>
      <c r="G108" s="271" t="s">
        <v>25670</v>
      </c>
      <c r="H108" s="271" t="s">
        <v>30695</v>
      </c>
      <c r="I108" s="273"/>
    </row>
    <row r="109" spans="1:9" s="274" customFormat="1" ht="48.6" customHeight="1" x14ac:dyDescent="0.3">
      <c r="A109" s="271">
        <v>106</v>
      </c>
      <c r="B109" s="272" t="s">
        <v>30874</v>
      </c>
      <c r="C109" s="272" t="s">
        <v>30875</v>
      </c>
      <c r="D109" s="272" t="s">
        <v>30693</v>
      </c>
      <c r="E109" s="271" t="s">
        <v>30694</v>
      </c>
      <c r="F109" s="271">
        <v>0.8</v>
      </c>
      <c r="G109" s="271" t="s">
        <v>25670</v>
      </c>
      <c r="H109" s="271" t="s">
        <v>30695</v>
      </c>
      <c r="I109" s="273"/>
    </row>
    <row r="110" spans="1:9" s="274" customFormat="1" ht="48.6" customHeight="1" x14ac:dyDescent="0.3">
      <c r="A110" s="271">
        <v>107</v>
      </c>
      <c r="B110" s="272" t="s">
        <v>30876</v>
      </c>
      <c r="C110" s="272" t="s">
        <v>30877</v>
      </c>
      <c r="D110" s="272" t="s">
        <v>30693</v>
      </c>
      <c r="E110" s="271" t="s">
        <v>30694</v>
      </c>
      <c r="F110" s="271">
        <v>0.4</v>
      </c>
      <c r="G110" s="271" t="s">
        <v>25670</v>
      </c>
      <c r="H110" s="271" t="s">
        <v>30695</v>
      </c>
      <c r="I110" s="273"/>
    </row>
    <row r="111" spans="1:9" s="274" customFormat="1" ht="48.6" customHeight="1" x14ac:dyDescent="0.3">
      <c r="A111" s="271">
        <v>108</v>
      </c>
      <c r="B111" s="272" t="s">
        <v>30878</v>
      </c>
      <c r="C111" s="272" t="s">
        <v>30879</v>
      </c>
      <c r="D111" s="272" t="s">
        <v>30693</v>
      </c>
      <c r="E111" s="271" t="s">
        <v>30694</v>
      </c>
      <c r="F111" s="271">
        <v>0.8</v>
      </c>
      <c r="G111" s="271" t="s">
        <v>25670</v>
      </c>
      <c r="H111" s="271" t="s">
        <v>30695</v>
      </c>
      <c r="I111" s="273"/>
    </row>
    <row r="112" spans="1:9" s="274" customFormat="1" ht="48.6" customHeight="1" x14ac:dyDescent="0.3">
      <c r="A112" s="271">
        <v>109</v>
      </c>
      <c r="B112" s="272" t="s">
        <v>30880</v>
      </c>
      <c r="C112" s="272" t="s">
        <v>30881</v>
      </c>
      <c r="D112" s="272" t="s">
        <v>30693</v>
      </c>
      <c r="E112" s="271" t="s">
        <v>30694</v>
      </c>
      <c r="F112" s="271">
        <v>0.4</v>
      </c>
      <c r="G112" s="271" t="s">
        <v>25670</v>
      </c>
      <c r="H112" s="271" t="s">
        <v>30695</v>
      </c>
      <c r="I112" s="273"/>
    </row>
    <row r="113" spans="1:9" s="274" customFormat="1" ht="48.6" customHeight="1" x14ac:dyDescent="0.3">
      <c r="A113" s="271">
        <v>110</v>
      </c>
      <c r="B113" s="272" t="s">
        <v>30882</v>
      </c>
      <c r="C113" s="272" t="s">
        <v>792</v>
      </c>
      <c r="D113" s="272" t="s">
        <v>30693</v>
      </c>
      <c r="E113" s="271" t="s">
        <v>30694</v>
      </c>
      <c r="F113" s="271">
        <v>0.4</v>
      </c>
      <c r="G113" s="271" t="s">
        <v>25670</v>
      </c>
      <c r="H113" s="271" t="s">
        <v>30695</v>
      </c>
      <c r="I113" s="273"/>
    </row>
    <row r="114" spans="1:9" s="274" customFormat="1" ht="48.6" customHeight="1" x14ac:dyDescent="0.3">
      <c r="A114" s="271">
        <v>111</v>
      </c>
      <c r="B114" s="272" t="s">
        <v>30883</v>
      </c>
      <c r="C114" s="272" t="s">
        <v>7616</v>
      </c>
      <c r="D114" s="272" t="s">
        <v>30693</v>
      </c>
      <c r="E114" s="271" t="s">
        <v>30694</v>
      </c>
      <c r="F114" s="271">
        <v>0.4</v>
      </c>
      <c r="G114" s="271" t="s">
        <v>25670</v>
      </c>
      <c r="H114" s="271" t="s">
        <v>30695</v>
      </c>
      <c r="I114" s="273"/>
    </row>
    <row r="115" spans="1:9" s="274" customFormat="1" ht="48.6" customHeight="1" x14ac:dyDescent="0.3">
      <c r="A115" s="271">
        <v>112</v>
      </c>
      <c r="B115" s="272" t="s">
        <v>30884</v>
      </c>
      <c r="C115" s="272" t="s">
        <v>4239</v>
      </c>
      <c r="D115" s="272" t="s">
        <v>30693</v>
      </c>
      <c r="E115" s="271" t="s">
        <v>30694</v>
      </c>
      <c r="F115" s="271">
        <v>0.4</v>
      </c>
      <c r="G115" s="271" t="s">
        <v>25670</v>
      </c>
      <c r="H115" s="271" t="s">
        <v>30695</v>
      </c>
      <c r="I115" s="273"/>
    </row>
    <row r="116" spans="1:9" s="274" customFormat="1" ht="48.6" customHeight="1" x14ac:dyDescent="0.3">
      <c r="A116" s="271">
        <v>113</v>
      </c>
      <c r="B116" s="272" t="s">
        <v>30885</v>
      </c>
      <c r="C116" s="272" t="s">
        <v>30886</v>
      </c>
      <c r="D116" s="272" t="s">
        <v>30693</v>
      </c>
      <c r="E116" s="271" t="s">
        <v>30694</v>
      </c>
      <c r="F116" s="271">
        <v>0.4</v>
      </c>
      <c r="G116" s="271" t="s">
        <v>25670</v>
      </c>
      <c r="H116" s="271" t="s">
        <v>30695</v>
      </c>
      <c r="I116" s="273"/>
    </row>
    <row r="117" spans="1:9" s="274" customFormat="1" ht="48.6" customHeight="1" x14ac:dyDescent="0.3">
      <c r="A117" s="271">
        <v>114</v>
      </c>
      <c r="B117" s="272" t="s">
        <v>30887</v>
      </c>
      <c r="C117" s="272" t="s">
        <v>30888</v>
      </c>
      <c r="D117" s="272" t="s">
        <v>30693</v>
      </c>
      <c r="E117" s="271" t="s">
        <v>30694</v>
      </c>
      <c r="F117" s="271">
        <v>0.4</v>
      </c>
      <c r="G117" s="271" t="s">
        <v>25670</v>
      </c>
      <c r="H117" s="271" t="s">
        <v>30695</v>
      </c>
      <c r="I117" s="273"/>
    </row>
    <row r="118" spans="1:9" s="274" customFormat="1" ht="48.6" customHeight="1" x14ac:dyDescent="0.3">
      <c r="A118" s="271">
        <v>115</v>
      </c>
      <c r="B118" s="272" t="s">
        <v>30838</v>
      </c>
      <c r="C118" s="272" t="s">
        <v>30889</v>
      </c>
      <c r="D118" s="272" t="s">
        <v>30693</v>
      </c>
      <c r="E118" s="271" t="s">
        <v>30694</v>
      </c>
      <c r="F118" s="271">
        <v>0.4</v>
      </c>
      <c r="G118" s="271" t="s">
        <v>25670</v>
      </c>
      <c r="H118" s="271" t="s">
        <v>30695</v>
      </c>
      <c r="I118" s="273"/>
    </row>
    <row r="119" spans="1:9" s="274" customFormat="1" ht="48.6" customHeight="1" x14ac:dyDescent="0.3">
      <c r="A119" s="271">
        <v>116</v>
      </c>
      <c r="B119" s="272" t="s">
        <v>30890</v>
      </c>
      <c r="C119" s="272" t="s">
        <v>30891</v>
      </c>
      <c r="D119" s="272" t="s">
        <v>30693</v>
      </c>
      <c r="E119" s="271" t="s">
        <v>30694</v>
      </c>
      <c r="F119" s="271">
        <v>0.4</v>
      </c>
      <c r="G119" s="271" t="s">
        <v>25670</v>
      </c>
      <c r="H119" s="271" t="s">
        <v>30695</v>
      </c>
      <c r="I119" s="273"/>
    </row>
    <row r="120" spans="1:9" s="274" customFormat="1" ht="48.6" customHeight="1" x14ac:dyDescent="0.3">
      <c r="A120" s="271">
        <v>117</v>
      </c>
      <c r="B120" s="272" t="s">
        <v>30892</v>
      </c>
      <c r="C120" s="272" t="s">
        <v>30893</v>
      </c>
      <c r="D120" s="272" t="s">
        <v>30693</v>
      </c>
      <c r="E120" s="271" t="s">
        <v>30694</v>
      </c>
      <c r="F120" s="271">
        <v>0.4</v>
      </c>
      <c r="G120" s="271" t="s">
        <v>25670</v>
      </c>
      <c r="H120" s="271" t="s">
        <v>30695</v>
      </c>
      <c r="I120" s="273"/>
    </row>
    <row r="121" spans="1:9" s="274" customFormat="1" ht="48.6" customHeight="1" x14ac:dyDescent="0.3">
      <c r="A121" s="271">
        <v>118</v>
      </c>
      <c r="B121" s="272" t="s">
        <v>30894</v>
      </c>
      <c r="C121" s="272" t="s">
        <v>30895</v>
      </c>
      <c r="D121" s="272" t="s">
        <v>30693</v>
      </c>
      <c r="E121" s="271" t="s">
        <v>30694</v>
      </c>
      <c r="F121" s="271">
        <v>0.8</v>
      </c>
      <c r="G121" s="271" t="s">
        <v>25670</v>
      </c>
      <c r="H121" s="271" t="s">
        <v>30695</v>
      </c>
      <c r="I121" s="273"/>
    </row>
    <row r="122" spans="1:9" s="274" customFormat="1" ht="48.6" customHeight="1" x14ac:dyDescent="0.3">
      <c r="A122" s="271">
        <v>119</v>
      </c>
      <c r="B122" s="272" t="s">
        <v>22553</v>
      </c>
      <c r="C122" s="272" t="s">
        <v>30709</v>
      </c>
      <c r="D122" s="272" t="s">
        <v>30693</v>
      </c>
      <c r="E122" s="271" t="s">
        <v>30694</v>
      </c>
      <c r="F122" s="271">
        <v>0.4</v>
      </c>
      <c r="G122" s="271" t="s">
        <v>25670</v>
      </c>
      <c r="H122" s="271" t="s">
        <v>30695</v>
      </c>
      <c r="I122" s="273"/>
    </row>
    <row r="123" spans="1:9" s="274" customFormat="1" ht="48.6" customHeight="1" x14ac:dyDescent="0.3">
      <c r="A123" s="271">
        <v>120</v>
      </c>
      <c r="B123" s="272" t="s">
        <v>4239</v>
      </c>
      <c r="C123" s="272" t="s">
        <v>30896</v>
      </c>
      <c r="D123" s="272" t="s">
        <v>30693</v>
      </c>
      <c r="E123" s="271" t="s">
        <v>30897</v>
      </c>
      <c r="F123" s="271">
        <v>0.8</v>
      </c>
      <c r="G123" s="271" t="s">
        <v>25670</v>
      </c>
      <c r="H123" s="271" t="s">
        <v>30695</v>
      </c>
      <c r="I123" s="273"/>
    </row>
    <row r="124" spans="1:9" s="274" customFormat="1" ht="48.6" customHeight="1" x14ac:dyDescent="0.3">
      <c r="A124" s="271">
        <v>121</v>
      </c>
      <c r="B124" s="272" t="s">
        <v>30898</v>
      </c>
      <c r="C124" s="272" t="s">
        <v>30899</v>
      </c>
      <c r="D124" s="272" t="s">
        <v>30693</v>
      </c>
      <c r="E124" s="271" t="s">
        <v>30897</v>
      </c>
      <c r="F124" s="271">
        <v>0.8</v>
      </c>
      <c r="G124" s="271" t="s">
        <v>25670</v>
      </c>
      <c r="H124" s="271" t="s">
        <v>30695</v>
      </c>
      <c r="I124" s="273"/>
    </row>
    <row r="125" spans="1:9" s="274" customFormat="1" ht="48.6" customHeight="1" x14ac:dyDescent="0.3">
      <c r="A125" s="271">
        <v>122</v>
      </c>
      <c r="B125" s="272" t="s">
        <v>30900</v>
      </c>
      <c r="C125" s="272" t="s">
        <v>788</v>
      </c>
      <c r="D125" s="272" t="s">
        <v>30693</v>
      </c>
      <c r="E125" s="271" t="s">
        <v>30694</v>
      </c>
      <c r="F125" s="271">
        <v>0.4</v>
      </c>
      <c r="G125" s="271" t="s">
        <v>25670</v>
      </c>
      <c r="H125" s="271" t="s">
        <v>30695</v>
      </c>
      <c r="I125" s="273"/>
    </row>
    <row r="126" spans="1:9" s="274" customFormat="1" ht="48.6" customHeight="1" x14ac:dyDescent="0.3">
      <c r="A126" s="271">
        <v>123</v>
      </c>
      <c r="B126" s="272" t="s">
        <v>30901</v>
      </c>
      <c r="C126" s="272" t="s">
        <v>3851</v>
      </c>
      <c r="D126" s="272" t="s">
        <v>30693</v>
      </c>
      <c r="E126" s="271" t="s">
        <v>30694</v>
      </c>
      <c r="F126" s="271">
        <v>0.4</v>
      </c>
      <c r="G126" s="271" t="s">
        <v>25670</v>
      </c>
      <c r="H126" s="271" t="s">
        <v>30695</v>
      </c>
      <c r="I126" s="273"/>
    </row>
    <row r="127" spans="1:9" s="274" customFormat="1" ht="48.6" customHeight="1" x14ac:dyDescent="0.3">
      <c r="A127" s="271">
        <v>124</v>
      </c>
      <c r="B127" s="272" t="s">
        <v>30902</v>
      </c>
      <c r="C127" s="272" t="s">
        <v>30903</v>
      </c>
      <c r="D127" s="272" t="s">
        <v>30904</v>
      </c>
      <c r="E127" s="271" t="s">
        <v>30905</v>
      </c>
      <c r="F127" s="271">
        <v>1.2</v>
      </c>
      <c r="G127" s="271" t="s">
        <v>25670</v>
      </c>
      <c r="H127" s="271" t="s">
        <v>30695</v>
      </c>
      <c r="I127" s="273"/>
    </row>
    <row r="128" spans="1:9" s="274" customFormat="1" ht="48.6" customHeight="1" x14ac:dyDescent="0.3">
      <c r="A128" s="271">
        <v>125</v>
      </c>
      <c r="B128" s="272" t="s">
        <v>30906</v>
      </c>
      <c r="C128" s="272" t="s">
        <v>30907</v>
      </c>
      <c r="D128" s="272" t="s">
        <v>30904</v>
      </c>
      <c r="E128" s="271" t="s">
        <v>30905</v>
      </c>
      <c r="F128" s="271">
        <v>1.2</v>
      </c>
      <c r="G128" s="271" t="s">
        <v>25670</v>
      </c>
      <c r="H128" s="271" t="s">
        <v>30695</v>
      </c>
      <c r="I128" s="273"/>
    </row>
    <row r="129" spans="1:9" s="274" customFormat="1" ht="48.6" customHeight="1" x14ac:dyDescent="0.3">
      <c r="A129" s="271">
        <v>126</v>
      </c>
      <c r="B129" s="272" t="s">
        <v>30908</v>
      </c>
      <c r="C129" s="272" t="s">
        <v>30713</v>
      </c>
      <c r="D129" s="272" t="s">
        <v>30904</v>
      </c>
      <c r="E129" s="271" t="s">
        <v>30905</v>
      </c>
      <c r="F129" s="271">
        <v>0.8</v>
      </c>
      <c r="G129" s="271" t="s">
        <v>25670</v>
      </c>
      <c r="H129" s="271" t="s">
        <v>30695</v>
      </c>
      <c r="I129" s="273"/>
    </row>
    <row r="130" spans="1:9" s="274" customFormat="1" ht="48.6" customHeight="1" x14ac:dyDescent="0.3">
      <c r="A130" s="271">
        <v>127</v>
      </c>
      <c r="B130" s="272" t="s">
        <v>30909</v>
      </c>
      <c r="C130" s="272" t="s">
        <v>30910</v>
      </c>
      <c r="D130" s="272" t="s">
        <v>30904</v>
      </c>
      <c r="E130" s="271" t="s">
        <v>30905</v>
      </c>
      <c r="F130" s="271">
        <v>1.2</v>
      </c>
      <c r="G130" s="271" t="s">
        <v>25670</v>
      </c>
      <c r="H130" s="271" t="s">
        <v>30695</v>
      </c>
      <c r="I130" s="273"/>
    </row>
    <row r="131" spans="1:9" s="274" customFormat="1" ht="48.6" customHeight="1" x14ac:dyDescent="0.3">
      <c r="A131" s="271">
        <v>128</v>
      </c>
      <c r="B131" s="272" t="s">
        <v>30911</v>
      </c>
      <c r="C131" s="272" t="s">
        <v>30912</v>
      </c>
      <c r="D131" s="272" t="s">
        <v>30904</v>
      </c>
      <c r="E131" s="271" t="s">
        <v>30905</v>
      </c>
      <c r="F131" s="271">
        <v>1.2</v>
      </c>
      <c r="G131" s="271" t="s">
        <v>25670</v>
      </c>
      <c r="H131" s="271" t="s">
        <v>30695</v>
      </c>
      <c r="I131" s="273"/>
    </row>
    <row r="132" spans="1:9" s="274" customFormat="1" ht="48.6" customHeight="1" x14ac:dyDescent="0.3">
      <c r="A132" s="271">
        <v>129</v>
      </c>
      <c r="B132" s="272" t="s">
        <v>30913</v>
      </c>
      <c r="C132" s="272" t="s">
        <v>30914</v>
      </c>
      <c r="D132" s="272" t="s">
        <v>30904</v>
      </c>
      <c r="E132" s="271" t="s">
        <v>30905</v>
      </c>
      <c r="F132" s="271">
        <v>1.2</v>
      </c>
      <c r="G132" s="271" t="s">
        <v>25670</v>
      </c>
      <c r="H132" s="271" t="s">
        <v>30695</v>
      </c>
      <c r="I132" s="273"/>
    </row>
    <row r="133" spans="1:9" s="274" customFormat="1" ht="48.6" customHeight="1" x14ac:dyDescent="0.3">
      <c r="A133" s="271">
        <v>130</v>
      </c>
      <c r="B133" s="272" t="s">
        <v>30915</v>
      </c>
      <c r="C133" s="272" t="s">
        <v>30916</v>
      </c>
      <c r="D133" s="272" t="s">
        <v>30904</v>
      </c>
      <c r="E133" s="271" t="s">
        <v>30905</v>
      </c>
      <c r="F133" s="271">
        <v>0.8</v>
      </c>
      <c r="G133" s="271" t="s">
        <v>25670</v>
      </c>
      <c r="H133" s="271" t="s">
        <v>30695</v>
      </c>
      <c r="I133" s="273"/>
    </row>
    <row r="134" spans="1:9" s="274" customFormat="1" ht="48.6" customHeight="1" x14ac:dyDescent="0.3">
      <c r="A134" s="271">
        <v>131</v>
      </c>
      <c r="B134" s="272" t="s">
        <v>30917</v>
      </c>
      <c r="C134" s="272" t="s">
        <v>30918</v>
      </c>
      <c r="D134" s="272" t="s">
        <v>30904</v>
      </c>
      <c r="E134" s="271" t="s">
        <v>30905</v>
      </c>
      <c r="F134" s="271">
        <v>0.8</v>
      </c>
      <c r="G134" s="271" t="s">
        <v>25670</v>
      </c>
      <c r="H134" s="271" t="s">
        <v>30695</v>
      </c>
      <c r="I134" s="273"/>
    </row>
    <row r="135" spans="1:9" s="274" customFormat="1" ht="48.6" customHeight="1" x14ac:dyDescent="0.3">
      <c r="A135" s="271">
        <v>132</v>
      </c>
      <c r="B135" s="272" t="s">
        <v>30919</v>
      </c>
      <c r="C135" s="272" t="s">
        <v>30920</v>
      </c>
      <c r="D135" s="272" t="s">
        <v>30904</v>
      </c>
      <c r="E135" s="271" t="s">
        <v>30905</v>
      </c>
      <c r="F135" s="271">
        <v>0.8</v>
      </c>
      <c r="G135" s="271" t="s">
        <v>25670</v>
      </c>
      <c r="H135" s="271" t="s">
        <v>30695</v>
      </c>
      <c r="I135" s="273"/>
    </row>
    <row r="136" spans="1:9" s="274" customFormat="1" ht="48.6" customHeight="1" x14ac:dyDescent="0.3">
      <c r="A136" s="271">
        <v>133</v>
      </c>
      <c r="B136" s="272" t="s">
        <v>30921</v>
      </c>
      <c r="C136" s="272" t="s">
        <v>30922</v>
      </c>
      <c r="D136" s="272" t="s">
        <v>30904</v>
      </c>
      <c r="E136" s="271" t="s">
        <v>30905</v>
      </c>
      <c r="F136" s="271">
        <v>0.8</v>
      </c>
      <c r="G136" s="271" t="s">
        <v>25670</v>
      </c>
      <c r="H136" s="271" t="s">
        <v>30695</v>
      </c>
      <c r="I136" s="273"/>
    </row>
    <row r="137" spans="1:9" s="274" customFormat="1" ht="48.6" customHeight="1" x14ac:dyDescent="0.3">
      <c r="A137" s="271">
        <v>134</v>
      </c>
      <c r="B137" s="272" t="s">
        <v>30779</v>
      </c>
      <c r="C137" s="272" t="s">
        <v>30923</v>
      </c>
      <c r="D137" s="272" t="s">
        <v>30904</v>
      </c>
      <c r="E137" s="271" t="s">
        <v>30905</v>
      </c>
      <c r="F137" s="271">
        <v>0.8</v>
      </c>
      <c r="G137" s="271" t="s">
        <v>25670</v>
      </c>
      <c r="H137" s="271" t="s">
        <v>30695</v>
      </c>
      <c r="I137" s="273"/>
    </row>
    <row r="138" spans="1:9" s="274" customFormat="1" ht="48.6" customHeight="1" x14ac:dyDescent="0.3">
      <c r="A138" s="271">
        <v>135</v>
      </c>
      <c r="B138" s="272" t="s">
        <v>30924</v>
      </c>
      <c r="C138" s="272" t="s">
        <v>30925</v>
      </c>
      <c r="D138" s="272" t="s">
        <v>30904</v>
      </c>
      <c r="E138" s="271" t="s">
        <v>30905</v>
      </c>
      <c r="F138" s="271">
        <v>0.8</v>
      </c>
      <c r="G138" s="271" t="s">
        <v>25670</v>
      </c>
      <c r="H138" s="271" t="s">
        <v>30695</v>
      </c>
      <c r="I138" s="273"/>
    </row>
    <row r="139" spans="1:9" s="274" customFormat="1" ht="48.6" customHeight="1" x14ac:dyDescent="0.3">
      <c r="A139" s="271">
        <v>136</v>
      </c>
      <c r="B139" s="272" t="s">
        <v>30926</v>
      </c>
      <c r="C139" s="272" t="s">
        <v>30927</v>
      </c>
      <c r="D139" s="272" t="s">
        <v>30904</v>
      </c>
      <c r="E139" s="271" t="s">
        <v>30905</v>
      </c>
      <c r="F139" s="271">
        <v>0.8</v>
      </c>
      <c r="G139" s="271" t="s">
        <v>25670</v>
      </c>
      <c r="H139" s="271" t="s">
        <v>30695</v>
      </c>
      <c r="I139" s="273"/>
    </row>
    <row r="140" spans="1:9" s="274" customFormat="1" ht="48.6" customHeight="1" x14ac:dyDescent="0.3">
      <c r="A140" s="271">
        <v>137</v>
      </c>
      <c r="B140" s="272" t="s">
        <v>30928</v>
      </c>
      <c r="C140" s="272" t="s">
        <v>30929</v>
      </c>
      <c r="D140" s="272" t="s">
        <v>30904</v>
      </c>
      <c r="E140" s="271" t="s">
        <v>30905</v>
      </c>
      <c r="F140" s="271">
        <v>0.8</v>
      </c>
      <c r="G140" s="271" t="s">
        <v>25670</v>
      </c>
      <c r="H140" s="271" t="s">
        <v>30695</v>
      </c>
      <c r="I140" s="273"/>
    </row>
    <row r="141" spans="1:9" s="274" customFormat="1" ht="48.6" customHeight="1" x14ac:dyDescent="0.3">
      <c r="A141" s="271">
        <v>138</v>
      </c>
      <c r="B141" s="272" t="s">
        <v>30930</v>
      </c>
      <c r="C141" s="272" t="s">
        <v>30931</v>
      </c>
      <c r="D141" s="272" t="s">
        <v>30904</v>
      </c>
      <c r="E141" s="271" t="s">
        <v>30905</v>
      </c>
      <c r="F141" s="271">
        <v>0.8</v>
      </c>
      <c r="G141" s="271" t="s">
        <v>25670</v>
      </c>
      <c r="H141" s="271" t="s">
        <v>30695</v>
      </c>
      <c r="I141" s="273"/>
    </row>
    <row r="142" spans="1:9" s="274" customFormat="1" ht="48.6" customHeight="1" x14ac:dyDescent="0.3">
      <c r="A142" s="271">
        <v>139</v>
      </c>
      <c r="B142" s="272" t="s">
        <v>30932</v>
      </c>
      <c r="C142" s="272" t="s">
        <v>30933</v>
      </c>
      <c r="D142" s="272" t="s">
        <v>30904</v>
      </c>
      <c r="E142" s="271" t="s">
        <v>30905</v>
      </c>
      <c r="F142" s="271">
        <v>0.8</v>
      </c>
      <c r="G142" s="271" t="s">
        <v>25670</v>
      </c>
      <c r="H142" s="271" t="s">
        <v>30695</v>
      </c>
      <c r="I142" s="273"/>
    </row>
    <row r="143" spans="1:9" s="274" customFormat="1" ht="48.6" customHeight="1" x14ac:dyDescent="0.3">
      <c r="A143" s="271">
        <v>140</v>
      </c>
      <c r="B143" s="272" t="s">
        <v>30718</v>
      </c>
      <c r="C143" s="272" t="s">
        <v>30934</v>
      </c>
      <c r="D143" s="272" t="s">
        <v>30904</v>
      </c>
      <c r="E143" s="271" t="s">
        <v>30905</v>
      </c>
      <c r="F143" s="271">
        <v>0.8</v>
      </c>
      <c r="G143" s="271" t="s">
        <v>25670</v>
      </c>
      <c r="H143" s="271" t="s">
        <v>30695</v>
      </c>
      <c r="I143" s="273"/>
    </row>
    <row r="144" spans="1:9" s="274" customFormat="1" ht="48.6" customHeight="1" x14ac:dyDescent="0.3">
      <c r="A144" s="271">
        <v>141</v>
      </c>
      <c r="B144" s="272" t="s">
        <v>30711</v>
      </c>
      <c r="C144" s="272" t="s">
        <v>30935</v>
      </c>
      <c r="D144" s="272" t="s">
        <v>30904</v>
      </c>
      <c r="E144" s="271" t="s">
        <v>30905</v>
      </c>
      <c r="F144" s="271">
        <v>0.8</v>
      </c>
      <c r="G144" s="271" t="s">
        <v>25670</v>
      </c>
      <c r="H144" s="271" t="s">
        <v>30695</v>
      </c>
      <c r="I144" s="273"/>
    </row>
    <row r="145" spans="1:9" s="274" customFormat="1" ht="48.6" customHeight="1" x14ac:dyDescent="0.3">
      <c r="A145" s="271">
        <v>142</v>
      </c>
      <c r="B145" s="272" t="s">
        <v>30936</v>
      </c>
      <c r="C145" s="272" t="s">
        <v>30937</v>
      </c>
      <c r="D145" s="272" t="s">
        <v>30904</v>
      </c>
      <c r="E145" s="271" t="s">
        <v>30905</v>
      </c>
      <c r="F145" s="271">
        <v>0.8</v>
      </c>
      <c r="G145" s="271" t="s">
        <v>25670</v>
      </c>
      <c r="H145" s="271" t="s">
        <v>30695</v>
      </c>
      <c r="I145" s="273"/>
    </row>
    <row r="146" spans="1:9" s="274" customFormat="1" ht="48.6" customHeight="1" x14ac:dyDescent="0.3">
      <c r="A146" s="271">
        <v>143</v>
      </c>
      <c r="B146" s="272" t="s">
        <v>30938</v>
      </c>
      <c r="C146" s="272" t="s">
        <v>30914</v>
      </c>
      <c r="D146" s="272" t="s">
        <v>30904</v>
      </c>
      <c r="E146" s="271" t="s">
        <v>30905</v>
      </c>
      <c r="F146" s="271">
        <v>0.8</v>
      </c>
      <c r="G146" s="271" t="s">
        <v>25670</v>
      </c>
      <c r="H146" s="271" t="s">
        <v>30695</v>
      </c>
      <c r="I146" s="273"/>
    </row>
    <row r="147" spans="1:9" s="274" customFormat="1" ht="48.6" customHeight="1" x14ac:dyDescent="0.3">
      <c r="A147" s="271">
        <v>144</v>
      </c>
      <c r="B147" s="272" t="s">
        <v>30939</v>
      </c>
      <c r="C147" s="272" t="s">
        <v>30940</v>
      </c>
      <c r="D147" s="272" t="s">
        <v>30904</v>
      </c>
      <c r="E147" s="271" t="s">
        <v>30905</v>
      </c>
      <c r="F147" s="271">
        <v>0.4</v>
      </c>
      <c r="G147" s="271" t="s">
        <v>25670</v>
      </c>
      <c r="H147" s="271" t="s">
        <v>30695</v>
      </c>
      <c r="I147" s="273"/>
    </row>
    <row r="148" spans="1:9" s="274" customFormat="1" ht="48.6" customHeight="1" x14ac:dyDescent="0.3">
      <c r="A148" s="271">
        <v>145</v>
      </c>
      <c r="B148" s="272" t="s">
        <v>30941</v>
      </c>
      <c r="C148" s="272" t="s">
        <v>30942</v>
      </c>
      <c r="D148" s="272" t="s">
        <v>30904</v>
      </c>
      <c r="E148" s="271" t="s">
        <v>30905</v>
      </c>
      <c r="F148" s="271">
        <v>0.8</v>
      </c>
      <c r="G148" s="271" t="s">
        <v>25670</v>
      </c>
      <c r="H148" s="271" t="s">
        <v>30695</v>
      </c>
      <c r="I148" s="273"/>
    </row>
    <row r="149" spans="1:9" s="274" customFormat="1" ht="48.6" customHeight="1" x14ac:dyDescent="0.3">
      <c r="A149" s="271">
        <v>146</v>
      </c>
      <c r="B149" s="272" t="s">
        <v>30718</v>
      </c>
      <c r="C149" s="272" t="s">
        <v>30766</v>
      </c>
      <c r="D149" s="272" t="s">
        <v>30904</v>
      </c>
      <c r="E149" s="271" t="s">
        <v>30905</v>
      </c>
      <c r="F149" s="271">
        <v>0.8</v>
      </c>
      <c r="G149" s="271" t="s">
        <v>25670</v>
      </c>
      <c r="H149" s="271" t="s">
        <v>30695</v>
      </c>
      <c r="I149" s="273"/>
    </row>
    <row r="150" spans="1:9" s="274" customFormat="1" ht="48.6" customHeight="1" x14ac:dyDescent="0.3">
      <c r="A150" s="271">
        <v>147</v>
      </c>
      <c r="B150" s="272" t="s">
        <v>30943</v>
      </c>
      <c r="C150" s="272" t="s">
        <v>30944</v>
      </c>
      <c r="D150" s="272" t="s">
        <v>30904</v>
      </c>
      <c r="E150" s="271" t="s">
        <v>30905</v>
      </c>
      <c r="F150" s="271">
        <v>0.8</v>
      </c>
      <c r="G150" s="271" t="s">
        <v>25670</v>
      </c>
      <c r="H150" s="271" t="s">
        <v>30695</v>
      </c>
      <c r="I150" s="273"/>
    </row>
    <row r="151" spans="1:9" s="274" customFormat="1" ht="48.6" customHeight="1" x14ac:dyDescent="0.3">
      <c r="A151" s="271">
        <v>148</v>
      </c>
      <c r="B151" s="272" t="s">
        <v>30945</v>
      </c>
      <c r="C151" s="272" t="s">
        <v>30946</v>
      </c>
      <c r="D151" s="272" t="s">
        <v>30904</v>
      </c>
      <c r="E151" s="271" t="s">
        <v>30905</v>
      </c>
      <c r="F151" s="271">
        <v>1.2</v>
      </c>
      <c r="G151" s="271" t="s">
        <v>25670</v>
      </c>
      <c r="H151" s="271" t="s">
        <v>30695</v>
      </c>
      <c r="I151" s="273"/>
    </row>
    <row r="152" spans="1:9" s="274" customFormat="1" ht="48.6" customHeight="1" x14ac:dyDescent="0.3">
      <c r="A152" s="271">
        <v>149</v>
      </c>
      <c r="B152" s="272" t="s">
        <v>30947</v>
      </c>
      <c r="C152" s="272" t="s">
        <v>30948</v>
      </c>
      <c r="D152" s="272" t="s">
        <v>30904</v>
      </c>
      <c r="E152" s="271" t="s">
        <v>30905</v>
      </c>
      <c r="F152" s="271">
        <v>0.8</v>
      </c>
      <c r="G152" s="271" t="s">
        <v>25670</v>
      </c>
      <c r="H152" s="271" t="s">
        <v>30695</v>
      </c>
      <c r="I152" s="273"/>
    </row>
    <row r="153" spans="1:9" s="274" customFormat="1" ht="48.6" customHeight="1" x14ac:dyDescent="0.3">
      <c r="A153" s="271">
        <v>150</v>
      </c>
      <c r="B153" s="272" t="s">
        <v>30949</v>
      </c>
      <c r="C153" s="272" t="s">
        <v>30950</v>
      </c>
      <c r="D153" s="272" t="s">
        <v>30904</v>
      </c>
      <c r="E153" s="271" t="s">
        <v>30905</v>
      </c>
      <c r="F153" s="271">
        <v>0.8</v>
      </c>
      <c r="G153" s="271" t="s">
        <v>25670</v>
      </c>
      <c r="H153" s="271" t="s">
        <v>30695</v>
      </c>
      <c r="I153" s="273"/>
    </row>
    <row r="154" spans="1:9" s="274" customFormat="1" ht="48.6" customHeight="1" x14ac:dyDescent="0.3">
      <c r="A154" s="271">
        <v>151</v>
      </c>
      <c r="B154" s="272" t="s">
        <v>30951</v>
      </c>
      <c r="C154" s="272" t="s">
        <v>30952</v>
      </c>
      <c r="D154" s="272" t="s">
        <v>30904</v>
      </c>
      <c r="E154" s="271" t="s">
        <v>30905</v>
      </c>
      <c r="F154" s="271">
        <v>1.2</v>
      </c>
      <c r="G154" s="271" t="s">
        <v>25670</v>
      </c>
      <c r="H154" s="271" t="s">
        <v>30695</v>
      </c>
      <c r="I154" s="273"/>
    </row>
    <row r="155" spans="1:9" s="274" customFormat="1" ht="48.6" customHeight="1" x14ac:dyDescent="0.3">
      <c r="A155" s="271">
        <v>152</v>
      </c>
      <c r="B155" s="272" t="s">
        <v>30953</v>
      </c>
      <c r="C155" s="272" t="s">
        <v>30954</v>
      </c>
      <c r="D155" s="272" t="s">
        <v>30904</v>
      </c>
      <c r="E155" s="271" t="s">
        <v>30905</v>
      </c>
      <c r="F155" s="271">
        <v>1.2</v>
      </c>
      <c r="G155" s="271" t="s">
        <v>25670</v>
      </c>
      <c r="H155" s="271" t="s">
        <v>30695</v>
      </c>
      <c r="I155" s="273"/>
    </row>
    <row r="156" spans="1:9" s="274" customFormat="1" ht="48.6" customHeight="1" x14ac:dyDescent="0.3">
      <c r="A156" s="271">
        <v>153</v>
      </c>
      <c r="B156" s="272" t="s">
        <v>30955</v>
      </c>
      <c r="C156" s="272" t="s">
        <v>30956</v>
      </c>
      <c r="D156" s="272" t="s">
        <v>30904</v>
      </c>
      <c r="E156" s="271" t="s">
        <v>30905</v>
      </c>
      <c r="F156" s="271">
        <v>1.2</v>
      </c>
      <c r="G156" s="271" t="s">
        <v>25670</v>
      </c>
      <c r="H156" s="271" t="s">
        <v>30695</v>
      </c>
      <c r="I156" s="273"/>
    </row>
    <row r="157" spans="1:9" s="274" customFormat="1" ht="48.6" customHeight="1" x14ac:dyDescent="0.3">
      <c r="A157" s="271">
        <v>154</v>
      </c>
      <c r="B157" s="272" t="s">
        <v>30957</v>
      </c>
      <c r="C157" s="272" t="s">
        <v>30958</v>
      </c>
      <c r="D157" s="272" t="s">
        <v>30904</v>
      </c>
      <c r="E157" s="271" t="s">
        <v>30905</v>
      </c>
      <c r="F157" s="271">
        <v>1.2</v>
      </c>
      <c r="G157" s="271" t="s">
        <v>25670</v>
      </c>
      <c r="H157" s="271" t="s">
        <v>30695</v>
      </c>
      <c r="I157" s="273"/>
    </row>
    <row r="158" spans="1:9" s="274" customFormat="1" ht="48.6" customHeight="1" x14ac:dyDescent="0.3">
      <c r="A158" s="271">
        <v>155</v>
      </c>
      <c r="B158" s="272" t="s">
        <v>30959</v>
      </c>
      <c r="C158" s="272" t="s">
        <v>30859</v>
      </c>
      <c r="D158" s="272" t="s">
        <v>30904</v>
      </c>
      <c r="E158" s="271" t="s">
        <v>30905</v>
      </c>
      <c r="F158" s="271">
        <v>0.8</v>
      </c>
      <c r="G158" s="271" t="s">
        <v>25670</v>
      </c>
      <c r="H158" s="271" t="s">
        <v>30695</v>
      </c>
      <c r="I158" s="273"/>
    </row>
    <row r="159" spans="1:9" s="274" customFormat="1" ht="48.6" customHeight="1" x14ac:dyDescent="0.3">
      <c r="A159" s="271">
        <v>156</v>
      </c>
      <c r="B159" s="272" t="s">
        <v>30960</v>
      </c>
      <c r="C159" s="272" t="s">
        <v>30850</v>
      </c>
      <c r="D159" s="272" t="s">
        <v>30904</v>
      </c>
      <c r="E159" s="271" t="s">
        <v>30905</v>
      </c>
      <c r="F159" s="271">
        <v>1.2</v>
      </c>
      <c r="G159" s="271" t="s">
        <v>25670</v>
      </c>
      <c r="H159" s="271" t="s">
        <v>30695</v>
      </c>
      <c r="I159" s="273"/>
    </row>
    <row r="160" spans="1:9" s="274" customFormat="1" ht="48.6" customHeight="1" x14ac:dyDescent="0.3">
      <c r="A160" s="271">
        <v>157</v>
      </c>
      <c r="B160" s="272" t="s">
        <v>30961</v>
      </c>
      <c r="C160" s="272" t="s">
        <v>30962</v>
      </c>
      <c r="D160" s="272" t="s">
        <v>30904</v>
      </c>
      <c r="E160" s="271" t="s">
        <v>30905</v>
      </c>
      <c r="F160" s="271">
        <v>0.8</v>
      </c>
      <c r="G160" s="271" t="s">
        <v>25670</v>
      </c>
      <c r="H160" s="271" t="s">
        <v>30695</v>
      </c>
      <c r="I160" s="273"/>
    </row>
    <row r="161" spans="1:9" s="274" customFormat="1" ht="48.6" customHeight="1" x14ac:dyDescent="0.3">
      <c r="A161" s="271">
        <v>158</v>
      </c>
      <c r="B161" s="272" t="s">
        <v>30963</v>
      </c>
      <c r="C161" s="272" t="s">
        <v>30964</v>
      </c>
      <c r="D161" s="272" t="s">
        <v>30904</v>
      </c>
      <c r="E161" s="271" t="s">
        <v>30905</v>
      </c>
      <c r="F161" s="271">
        <v>1.2</v>
      </c>
      <c r="G161" s="271" t="s">
        <v>25670</v>
      </c>
      <c r="H161" s="271" t="s">
        <v>30695</v>
      </c>
      <c r="I161" s="273"/>
    </row>
    <row r="162" spans="1:9" s="274" customFormat="1" ht="48.6" customHeight="1" x14ac:dyDescent="0.3">
      <c r="A162" s="271">
        <v>159</v>
      </c>
      <c r="B162" s="272" t="s">
        <v>30965</v>
      </c>
      <c r="C162" s="272" t="s">
        <v>30966</v>
      </c>
      <c r="D162" s="272" t="s">
        <v>30904</v>
      </c>
      <c r="E162" s="271" t="s">
        <v>30905</v>
      </c>
      <c r="F162" s="271">
        <v>0.8</v>
      </c>
      <c r="G162" s="271" t="s">
        <v>25670</v>
      </c>
      <c r="H162" s="271" t="s">
        <v>30695</v>
      </c>
      <c r="I162" s="273"/>
    </row>
    <row r="163" spans="1:9" s="274" customFormat="1" ht="48.6" customHeight="1" x14ac:dyDescent="0.3">
      <c r="A163" s="271">
        <v>160</v>
      </c>
      <c r="B163" s="272" t="s">
        <v>30967</v>
      </c>
      <c r="C163" s="272" t="s">
        <v>30968</v>
      </c>
      <c r="D163" s="272" t="s">
        <v>30904</v>
      </c>
      <c r="E163" s="271" t="s">
        <v>30905</v>
      </c>
      <c r="F163" s="271">
        <v>0.8</v>
      </c>
      <c r="G163" s="271" t="s">
        <v>25670</v>
      </c>
      <c r="H163" s="271" t="s">
        <v>30695</v>
      </c>
      <c r="I163" s="273"/>
    </row>
    <row r="164" spans="1:9" s="274" customFormat="1" ht="48.6" customHeight="1" x14ac:dyDescent="0.3">
      <c r="A164" s="271">
        <v>161</v>
      </c>
      <c r="B164" s="272" t="s">
        <v>30969</v>
      </c>
      <c r="C164" s="272" t="s">
        <v>30970</v>
      </c>
      <c r="D164" s="272" t="s">
        <v>30904</v>
      </c>
      <c r="E164" s="271" t="s">
        <v>30905</v>
      </c>
      <c r="F164" s="271">
        <v>1.2</v>
      </c>
      <c r="G164" s="271" t="s">
        <v>25670</v>
      </c>
      <c r="H164" s="271" t="s">
        <v>30695</v>
      </c>
      <c r="I164" s="273"/>
    </row>
    <row r="165" spans="1:9" s="274" customFormat="1" ht="48.6" customHeight="1" x14ac:dyDescent="0.3">
      <c r="A165" s="271">
        <v>162</v>
      </c>
      <c r="B165" s="272" t="s">
        <v>30971</v>
      </c>
      <c r="C165" s="272" t="s">
        <v>30806</v>
      </c>
      <c r="D165" s="272" t="s">
        <v>30904</v>
      </c>
      <c r="E165" s="271" t="s">
        <v>30905</v>
      </c>
      <c r="F165" s="271">
        <v>0.8</v>
      </c>
      <c r="G165" s="271" t="s">
        <v>25670</v>
      </c>
      <c r="H165" s="271" t="s">
        <v>30695</v>
      </c>
      <c r="I165" s="273"/>
    </row>
    <row r="166" spans="1:9" s="274" customFormat="1" ht="48.6" customHeight="1" x14ac:dyDescent="0.3">
      <c r="A166" s="271">
        <v>163</v>
      </c>
      <c r="B166" s="272" t="s">
        <v>30812</v>
      </c>
      <c r="C166" s="272" t="s">
        <v>30972</v>
      </c>
      <c r="D166" s="272" t="s">
        <v>30904</v>
      </c>
      <c r="E166" s="271" t="s">
        <v>30905</v>
      </c>
      <c r="F166" s="271">
        <v>0.8</v>
      </c>
      <c r="G166" s="271" t="s">
        <v>25670</v>
      </c>
      <c r="H166" s="271" t="s">
        <v>30695</v>
      </c>
      <c r="I166" s="273"/>
    </row>
    <row r="167" spans="1:9" s="274" customFormat="1" ht="48.6" customHeight="1" x14ac:dyDescent="0.3">
      <c r="A167" s="271">
        <v>164</v>
      </c>
      <c r="B167" s="272" t="s">
        <v>30973</v>
      </c>
      <c r="C167" s="272" t="s">
        <v>30974</v>
      </c>
      <c r="D167" s="272" t="s">
        <v>30904</v>
      </c>
      <c r="E167" s="271" t="s">
        <v>30905</v>
      </c>
      <c r="F167" s="271">
        <v>0.4</v>
      </c>
      <c r="G167" s="271" t="s">
        <v>25670</v>
      </c>
      <c r="H167" s="271" t="s">
        <v>30695</v>
      </c>
      <c r="I167" s="273"/>
    </row>
    <row r="168" spans="1:9" s="274" customFormat="1" ht="48.6" customHeight="1" x14ac:dyDescent="0.3">
      <c r="A168" s="271">
        <v>165</v>
      </c>
      <c r="B168" s="272" t="s">
        <v>30975</v>
      </c>
      <c r="C168" s="272" t="s">
        <v>30976</v>
      </c>
      <c r="D168" s="272" t="s">
        <v>30904</v>
      </c>
      <c r="E168" s="271" t="s">
        <v>30905</v>
      </c>
      <c r="F168" s="271">
        <v>1.2</v>
      </c>
      <c r="G168" s="271" t="s">
        <v>25670</v>
      </c>
      <c r="H168" s="271" t="s">
        <v>30695</v>
      </c>
      <c r="I168" s="273"/>
    </row>
    <row r="169" spans="1:9" s="274" customFormat="1" ht="48.6" customHeight="1" x14ac:dyDescent="0.3">
      <c r="A169" s="271">
        <v>166</v>
      </c>
      <c r="B169" s="272" t="s">
        <v>30977</v>
      </c>
      <c r="C169" s="272" t="s">
        <v>30873</v>
      </c>
      <c r="D169" s="272" t="s">
        <v>30904</v>
      </c>
      <c r="E169" s="271" t="s">
        <v>30905</v>
      </c>
      <c r="F169" s="271">
        <v>0.8</v>
      </c>
      <c r="G169" s="271" t="s">
        <v>25670</v>
      </c>
      <c r="H169" s="271" t="s">
        <v>30695</v>
      </c>
      <c r="I169" s="273"/>
    </row>
    <row r="170" spans="1:9" s="274" customFormat="1" ht="48.6" customHeight="1" x14ac:dyDescent="0.3">
      <c r="A170" s="271">
        <v>167</v>
      </c>
      <c r="B170" s="272" t="s">
        <v>30978</v>
      </c>
      <c r="C170" s="272" t="s">
        <v>30979</v>
      </c>
      <c r="D170" s="272" t="s">
        <v>30904</v>
      </c>
      <c r="E170" s="271" t="s">
        <v>30905</v>
      </c>
      <c r="F170" s="271">
        <v>0.8</v>
      </c>
      <c r="G170" s="271" t="s">
        <v>25670</v>
      </c>
      <c r="H170" s="271" t="s">
        <v>30695</v>
      </c>
      <c r="I170" s="273"/>
    </row>
    <row r="171" spans="1:9" s="274" customFormat="1" ht="48.6" customHeight="1" x14ac:dyDescent="0.3">
      <c r="A171" s="271">
        <v>168</v>
      </c>
      <c r="B171" s="272" t="s">
        <v>30980</v>
      </c>
      <c r="C171" s="272" t="s">
        <v>30981</v>
      </c>
      <c r="D171" s="272" t="s">
        <v>30982</v>
      </c>
      <c r="E171" s="271" t="s">
        <v>30983</v>
      </c>
      <c r="F171" s="271">
        <v>0.8</v>
      </c>
      <c r="G171" s="271" t="s">
        <v>25670</v>
      </c>
      <c r="H171" s="271" t="s">
        <v>30695</v>
      </c>
      <c r="I171" s="273"/>
    </row>
    <row r="172" spans="1:9" s="274" customFormat="1" ht="48.6" customHeight="1" x14ac:dyDescent="0.3">
      <c r="A172" s="271">
        <v>169</v>
      </c>
      <c r="B172" s="272" t="s">
        <v>30984</v>
      </c>
      <c r="C172" s="272" t="s">
        <v>30985</v>
      </c>
      <c r="D172" s="272" t="s">
        <v>30982</v>
      </c>
      <c r="E172" s="271" t="s">
        <v>30983</v>
      </c>
      <c r="F172" s="271">
        <v>0.4</v>
      </c>
      <c r="G172" s="271" t="s">
        <v>25670</v>
      </c>
      <c r="H172" s="271" t="s">
        <v>30695</v>
      </c>
      <c r="I172" s="273"/>
    </row>
    <row r="173" spans="1:9" s="274" customFormat="1" ht="48.6" customHeight="1" x14ac:dyDescent="0.3">
      <c r="A173" s="271">
        <v>170</v>
      </c>
      <c r="B173" s="272" t="s">
        <v>30986</v>
      </c>
      <c r="C173" s="272" t="s">
        <v>30894</v>
      </c>
      <c r="D173" s="272" t="s">
        <v>30982</v>
      </c>
      <c r="E173" s="271" t="s">
        <v>30983</v>
      </c>
      <c r="F173" s="271">
        <v>0.4</v>
      </c>
      <c r="G173" s="271" t="s">
        <v>25670</v>
      </c>
      <c r="H173" s="271" t="s">
        <v>30695</v>
      </c>
      <c r="I173" s="273"/>
    </row>
    <row r="174" spans="1:9" s="274" customFormat="1" ht="48.6" customHeight="1" x14ac:dyDescent="0.3">
      <c r="A174" s="271">
        <v>171</v>
      </c>
      <c r="B174" s="272" t="s">
        <v>30987</v>
      </c>
      <c r="C174" s="272" t="s">
        <v>30988</v>
      </c>
      <c r="D174" s="272" t="s">
        <v>30982</v>
      </c>
      <c r="E174" s="271" t="s">
        <v>30983</v>
      </c>
      <c r="F174" s="271">
        <v>0.8</v>
      </c>
      <c r="G174" s="271" t="s">
        <v>25670</v>
      </c>
      <c r="H174" s="271" t="s">
        <v>30695</v>
      </c>
      <c r="I174" s="273"/>
    </row>
    <row r="175" spans="1:9" s="274" customFormat="1" ht="48.6" customHeight="1" x14ac:dyDescent="0.3">
      <c r="A175" s="271">
        <v>172</v>
      </c>
      <c r="B175" s="272" t="s">
        <v>30989</v>
      </c>
      <c r="C175" s="272" t="s">
        <v>30990</v>
      </c>
      <c r="D175" s="272" t="s">
        <v>30982</v>
      </c>
      <c r="E175" s="271" t="s">
        <v>30983</v>
      </c>
      <c r="F175" s="271">
        <v>0.8</v>
      </c>
      <c r="G175" s="271" t="s">
        <v>25670</v>
      </c>
      <c r="H175" s="271" t="s">
        <v>30695</v>
      </c>
      <c r="I175" s="273"/>
    </row>
    <row r="176" spans="1:9" s="274" customFormat="1" ht="48.6" customHeight="1" x14ac:dyDescent="0.3">
      <c r="A176" s="271">
        <v>173</v>
      </c>
      <c r="B176" s="272" t="s">
        <v>30991</v>
      </c>
      <c r="C176" s="272" t="s">
        <v>778</v>
      </c>
      <c r="D176" s="272" t="s">
        <v>30982</v>
      </c>
      <c r="E176" s="271" t="s">
        <v>30983</v>
      </c>
      <c r="F176" s="271">
        <v>0.4</v>
      </c>
      <c r="G176" s="271" t="s">
        <v>25670</v>
      </c>
      <c r="H176" s="271" t="s">
        <v>30695</v>
      </c>
      <c r="I176" s="273"/>
    </row>
    <row r="177" spans="1:9" s="274" customFormat="1" ht="48.6" customHeight="1" x14ac:dyDescent="0.3">
      <c r="A177" s="271">
        <v>174</v>
      </c>
      <c r="B177" s="272" t="s">
        <v>30890</v>
      </c>
      <c r="C177" s="272" t="s">
        <v>30992</v>
      </c>
      <c r="D177" s="272" t="s">
        <v>30982</v>
      </c>
      <c r="E177" s="271" t="s">
        <v>30983</v>
      </c>
      <c r="F177" s="271">
        <v>0.8</v>
      </c>
      <c r="G177" s="271" t="s">
        <v>25670</v>
      </c>
      <c r="H177" s="271" t="s">
        <v>30695</v>
      </c>
      <c r="I177" s="273"/>
    </row>
    <row r="178" spans="1:9" s="274" customFormat="1" ht="48.6" customHeight="1" x14ac:dyDescent="0.3">
      <c r="A178" s="271">
        <v>175</v>
      </c>
      <c r="B178" s="272" t="s">
        <v>30993</v>
      </c>
      <c r="C178" s="272" t="s">
        <v>30811</v>
      </c>
      <c r="D178" s="272" t="s">
        <v>30982</v>
      </c>
      <c r="E178" s="271" t="s">
        <v>30983</v>
      </c>
      <c r="F178" s="271">
        <v>0.8</v>
      </c>
      <c r="G178" s="271" t="s">
        <v>25670</v>
      </c>
      <c r="H178" s="271" t="s">
        <v>30695</v>
      </c>
      <c r="I178" s="273"/>
    </row>
    <row r="179" spans="1:9" s="274" customFormat="1" ht="48.6" customHeight="1" x14ac:dyDescent="0.3">
      <c r="A179" s="271">
        <v>176</v>
      </c>
      <c r="B179" s="272" t="s">
        <v>30987</v>
      </c>
      <c r="C179" s="272" t="s">
        <v>30994</v>
      </c>
      <c r="D179" s="272" t="s">
        <v>30982</v>
      </c>
      <c r="E179" s="271" t="s">
        <v>30983</v>
      </c>
      <c r="F179" s="271">
        <v>0.4</v>
      </c>
      <c r="G179" s="271" t="s">
        <v>25670</v>
      </c>
      <c r="H179" s="271" t="s">
        <v>30695</v>
      </c>
      <c r="I179" s="273"/>
    </row>
    <row r="180" spans="1:9" s="274" customFormat="1" ht="48.6" customHeight="1" x14ac:dyDescent="0.3">
      <c r="A180" s="271">
        <v>177</v>
      </c>
      <c r="B180" s="272" t="s">
        <v>30995</v>
      </c>
      <c r="C180" s="272" t="s">
        <v>3189</v>
      </c>
      <c r="D180" s="272" t="s">
        <v>30982</v>
      </c>
      <c r="E180" s="271" t="s">
        <v>30983</v>
      </c>
      <c r="F180" s="271">
        <v>0.4</v>
      </c>
      <c r="G180" s="271" t="s">
        <v>25670</v>
      </c>
      <c r="H180" s="271" t="s">
        <v>30695</v>
      </c>
      <c r="I180" s="273"/>
    </row>
    <row r="181" spans="1:9" s="274" customFormat="1" ht="48.6" customHeight="1" x14ac:dyDescent="0.3">
      <c r="A181" s="271">
        <v>178</v>
      </c>
      <c r="B181" s="272" t="s">
        <v>30878</v>
      </c>
      <c r="C181" s="272" t="s">
        <v>30894</v>
      </c>
      <c r="D181" s="272" t="s">
        <v>30982</v>
      </c>
      <c r="E181" s="271" t="s">
        <v>30983</v>
      </c>
      <c r="F181" s="271">
        <v>0.8</v>
      </c>
      <c r="G181" s="271" t="s">
        <v>25670</v>
      </c>
      <c r="H181" s="271" t="s">
        <v>30695</v>
      </c>
      <c r="I181" s="273"/>
    </row>
    <row r="182" spans="1:9" s="274" customFormat="1" ht="48.6" customHeight="1" x14ac:dyDescent="0.3">
      <c r="A182" s="271">
        <v>179</v>
      </c>
      <c r="B182" s="272" t="s">
        <v>30996</v>
      </c>
      <c r="C182" s="272" t="s">
        <v>30997</v>
      </c>
      <c r="D182" s="272" t="s">
        <v>30982</v>
      </c>
      <c r="E182" s="271" t="s">
        <v>30983</v>
      </c>
      <c r="F182" s="271">
        <v>0.4</v>
      </c>
      <c r="G182" s="271" t="s">
        <v>25670</v>
      </c>
      <c r="H182" s="271" t="s">
        <v>30695</v>
      </c>
      <c r="I182" s="273"/>
    </row>
    <row r="183" spans="1:9" s="274" customFormat="1" ht="48.6" customHeight="1" x14ac:dyDescent="0.3">
      <c r="A183" s="271">
        <v>180</v>
      </c>
      <c r="B183" s="272" t="s">
        <v>30998</v>
      </c>
      <c r="C183" s="272" t="s">
        <v>30999</v>
      </c>
      <c r="D183" s="272" t="s">
        <v>30982</v>
      </c>
      <c r="E183" s="271" t="s">
        <v>30983</v>
      </c>
      <c r="F183" s="271">
        <v>0.8</v>
      </c>
      <c r="G183" s="271" t="s">
        <v>25670</v>
      </c>
      <c r="H183" s="271" t="s">
        <v>30695</v>
      </c>
      <c r="I183" s="273"/>
    </row>
    <row r="184" spans="1:9" s="274" customFormat="1" ht="48.6" customHeight="1" x14ac:dyDescent="0.3">
      <c r="A184" s="271">
        <v>181</v>
      </c>
      <c r="B184" s="272" t="s">
        <v>31000</v>
      </c>
      <c r="C184" s="272" t="s">
        <v>30894</v>
      </c>
      <c r="D184" s="272" t="s">
        <v>30982</v>
      </c>
      <c r="E184" s="271" t="s">
        <v>30983</v>
      </c>
      <c r="F184" s="271">
        <v>0.4</v>
      </c>
      <c r="G184" s="271" t="s">
        <v>25670</v>
      </c>
      <c r="H184" s="271" t="s">
        <v>30695</v>
      </c>
      <c r="I184" s="273"/>
    </row>
    <row r="185" spans="1:9" s="274" customFormat="1" ht="48.6" customHeight="1" x14ac:dyDescent="0.3">
      <c r="A185" s="271">
        <v>182</v>
      </c>
      <c r="B185" s="272" t="s">
        <v>817</v>
      </c>
      <c r="C185" s="272" t="s">
        <v>31001</v>
      </c>
      <c r="D185" s="272" t="s">
        <v>30982</v>
      </c>
      <c r="E185" s="271" t="s">
        <v>30983</v>
      </c>
      <c r="F185" s="271">
        <v>0.8</v>
      </c>
      <c r="G185" s="271" t="s">
        <v>25670</v>
      </c>
      <c r="H185" s="271" t="s">
        <v>30695</v>
      </c>
      <c r="I185" s="273"/>
    </row>
    <row r="186" spans="1:9" s="274" customFormat="1" ht="48.6" customHeight="1" x14ac:dyDescent="0.3">
      <c r="A186" s="271">
        <v>183</v>
      </c>
      <c r="B186" s="272" t="s">
        <v>31002</v>
      </c>
      <c r="C186" s="272" t="s">
        <v>31003</v>
      </c>
      <c r="D186" s="272" t="s">
        <v>30982</v>
      </c>
      <c r="E186" s="271" t="s">
        <v>30983</v>
      </c>
      <c r="F186" s="271">
        <v>0.4</v>
      </c>
      <c r="G186" s="271" t="s">
        <v>25670</v>
      </c>
      <c r="H186" s="271" t="s">
        <v>30695</v>
      </c>
      <c r="I186" s="273"/>
    </row>
    <row r="187" spans="1:9" s="274" customFormat="1" ht="48.6" customHeight="1" x14ac:dyDescent="0.3">
      <c r="A187" s="271">
        <v>184</v>
      </c>
      <c r="B187" s="272" t="s">
        <v>31004</v>
      </c>
      <c r="C187" s="272" t="s">
        <v>31005</v>
      </c>
      <c r="D187" s="272" t="s">
        <v>30982</v>
      </c>
      <c r="E187" s="271" t="s">
        <v>30983</v>
      </c>
      <c r="F187" s="271">
        <v>0.4</v>
      </c>
      <c r="G187" s="271" t="s">
        <v>25670</v>
      </c>
      <c r="H187" s="271" t="s">
        <v>30695</v>
      </c>
      <c r="I187" s="273"/>
    </row>
    <row r="188" spans="1:9" s="274" customFormat="1" ht="48.6" customHeight="1" x14ac:dyDescent="0.3">
      <c r="A188" s="271">
        <v>185</v>
      </c>
      <c r="B188" s="272" t="s">
        <v>31006</v>
      </c>
      <c r="C188" s="272" t="s">
        <v>31007</v>
      </c>
      <c r="D188" s="272" t="s">
        <v>30982</v>
      </c>
      <c r="E188" s="271" t="s">
        <v>30983</v>
      </c>
      <c r="F188" s="271">
        <v>0.4</v>
      </c>
      <c r="G188" s="271" t="s">
        <v>25670</v>
      </c>
      <c r="H188" s="271" t="s">
        <v>30695</v>
      </c>
      <c r="I188" s="273"/>
    </row>
    <row r="189" spans="1:9" s="274" customFormat="1" ht="48.6" customHeight="1" x14ac:dyDescent="0.3">
      <c r="A189" s="271">
        <v>186</v>
      </c>
      <c r="B189" s="272" t="s">
        <v>30871</v>
      </c>
      <c r="C189" s="272" t="s">
        <v>30894</v>
      </c>
      <c r="D189" s="272" t="s">
        <v>30982</v>
      </c>
      <c r="E189" s="271" t="s">
        <v>30983</v>
      </c>
      <c r="F189" s="271">
        <v>0.4</v>
      </c>
      <c r="G189" s="271" t="s">
        <v>25670</v>
      </c>
      <c r="H189" s="271" t="s">
        <v>30695</v>
      </c>
      <c r="I189" s="273"/>
    </row>
    <row r="190" spans="1:9" s="274" customFormat="1" ht="48.6" customHeight="1" x14ac:dyDescent="0.3">
      <c r="A190" s="271">
        <v>187</v>
      </c>
      <c r="B190" s="272" t="s">
        <v>31008</v>
      </c>
      <c r="C190" s="272" t="s">
        <v>31009</v>
      </c>
      <c r="D190" s="272" t="s">
        <v>30982</v>
      </c>
      <c r="E190" s="271" t="s">
        <v>30983</v>
      </c>
      <c r="F190" s="271">
        <v>0.8</v>
      </c>
      <c r="G190" s="271" t="s">
        <v>25670</v>
      </c>
      <c r="H190" s="271" t="s">
        <v>30695</v>
      </c>
      <c r="I190" s="273"/>
    </row>
    <row r="191" spans="1:9" s="274" customFormat="1" ht="48.6" customHeight="1" x14ac:dyDescent="0.3">
      <c r="A191" s="271">
        <v>188</v>
      </c>
      <c r="B191" s="272" t="s">
        <v>31010</v>
      </c>
      <c r="C191" s="272" t="s">
        <v>31011</v>
      </c>
      <c r="D191" s="272" t="s">
        <v>30982</v>
      </c>
      <c r="E191" s="271" t="s">
        <v>30983</v>
      </c>
      <c r="F191" s="271">
        <v>0.4</v>
      </c>
      <c r="G191" s="271" t="s">
        <v>25670</v>
      </c>
      <c r="H191" s="271" t="s">
        <v>30695</v>
      </c>
      <c r="I191" s="273"/>
    </row>
    <row r="192" spans="1:9" s="274" customFormat="1" ht="48.6" customHeight="1" x14ac:dyDescent="0.3">
      <c r="A192" s="271">
        <v>189</v>
      </c>
      <c r="B192" s="272" t="s">
        <v>30847</v>
      </c>
      <c r="C192" s="272" t="s">
        <v>31011</v>
      </c>
      <c r="D192" s="272" t="s">
        <v>30982</v>
      </c>
      <c r="E192" s="271" t="s">
        <v>30983</v>
      </c>
      <c r="F192" s="271">
        <v>0.4</v>
      </c>
      <c r="G192" s="271" t="s">
        <v>25670</v>
      </c>
      <c r="H192" s="271" t="s">
        <v>30695</v>
      </c>
      <c r="I192" s="273"/>
    </row>
    <row r="193" spans="1:9" s="274" customFormat="1" ht="48.6" customHeight="1" x14ac:dyDescent="0.3">
      <c r="A193" s="271">
        <v>190</v>
      </c>
      <c r="B193" s="272" t="s">
        <v>31012</v>
      </c>
      <c r="C193" s="272" t="s">
        <v>23453</v>
      </c>
      <c r="D193" s="272" t="s">
        <v>30982</v>
      </c>
      <c r="E193" s="271" t="s">
        <v>30983</v>
      </c>
      <c r="F193" s="271">
        <v>0.4</v>
      </c>
      <c r="G193" s="271" t="s">
        <v>25670</v>
      </c>
      <c r="H193" s="271" t="s">
        <v>30695</v>
      </c>
      <c r="I193" s="273"/>
    </row>
    <row r="194" spans="1:9" s="274" customFormat="1" ht="48.6" customHeight="1" x14ac:dyDescent="0.3">
      <c r="A194" s="271">
        <v>191</v>
      </c>
      <c r="B194" s="272" t="s">
        <v>31013</v>
      </c>
      <c r="C194" s="272" t="s">
        <v>30838</v>
      </c>
      <c r="D194" s="272" t="s">
        <v>30982</v>
      </c>
      <c r="E194" s="271" t="s">
        <v>30983</v>
      </c>
      <c r="F194" s="271">
        <v>0.4</v>
      </c>
      <c r="G194" s="271" t="s">
        <v>25670</v>
      </c>
      <c r="H194" s="271" t="s">
        <v>30695</v>
      </c>
      <c r="I194" s="273"/>
    </row>
    <row r="195" spans="1:9" s="274" customFormat="1" ht="48.6" customHeight="1" x14ac:dyDescent="0.3">
      <c r="A195" s="271">
        <v>192</v>
      </c>
      <c r="B195" s="272" t="s">
        <v>31014</v>
      </c>
      <c r="C195" s="272" t="s">
        <v>31015</v>
      </c>
      <c r="D195" s="272" t="s">
        <v>30982</v>
      </c>
      <c r="E195" s="271" t="s">
        <v>30983</v>
      </c>
      <c r="F195" s="271">
        <v>0.4</v>
      </c>
      <c r="G195" s="271" t="s">
        <v>25670</v>
      </c>
      <c r="H195" s="271" t="s">
        <v>30695</v>
      </c>
      <c r="I195" s="273"/>
    </row>
    <row r="196" spans="1:9" s="274" customFormat="1" ht="48.6" customHeight="1" x14ac:dyDescent="0.3">
      <c r="A196" s="271">
        <v>193</v>
      </c>
      <c r="B196" s="272" t="s">
        <v>31016</v>
      </c>
      <c r="C196" s="272" t="s">
        <v>31017</v>
      </c>
      <c r="D196" s="272" t="s">
        <v>30982</v>
      </c>
      <c r="E196" s="271" t="s">
        <v>30983</v>
      </c>
      <c r="F196" s="271">
        <v>0.8</v>
      </c>
      <c r="G196" s="271" t="s">
        <v>25670</v>
      </c>
      <c r="H196" s="271" t="s">
        <v>30695</v>
      </c>
      <c r="I196" s="273"/>
    </row>
    <row r="197" spans="1:9" s="274" customFormat="1" ht="48.6" customHeight="1" x14ac:dyDescent="0.3">
      <c r="A197" s="271">
        <v>194</v>
      </c>
      <c r="B197" s="272" t="s">
        <v>817</v>
      </c>
      <c r="C197" s="272" t="s">
        <v>472</v>
      </c>
      <c r="D197" s="272" t="s">
        <v>30982</v>
      </c>
      <c r="E197" s="271" t="s">
        <v>30983</v>
      </c>
      <c r="F197" s="271">
        <v>0.4</v>
      </c>
      <c r="G197" s="271" t="s">
        <v>25670</v>
      </c>
      <c r="H197" s="271" t="s">
        <v>30695</v>
      </c>
      <c r="I197" s="273"/>
    </row>
    <row r="198" spans="1:9" s="274" customFormat="1" ht="48.6" customHeight="1" x14ac:dyDescent="0.3">
      <c r="A198" s="271">
        <v>195</v>
      </c>
      <c r="B198" s="272" t="s">
        <v>31018</v>
      </c>
      <c r="C198" s="272" t="s">
        <v>31019</v>
      </c>
      <c r="D198" s="272" t="s">
        <v>30982</v>
      </c>
      <c r="E198" s="271" t="s">
        <v>30983</v>
      </c>
      <c r="F198" s="271">
        <v>0.4</v>
      </c>
      <c r="G198" s="271" t="s">
        <v>25670</v>
      </c>
      <c r="H198" s="271" t="s">
        <v>30695</v>
      </c>
      <c r="I198" s="273"/>
    </row>
    <row r="199" spans="1:9" s="274" customFormat="1" ht="48.6" customHeight="1" x14ac:dyDescent="0.3">
      <c r="A199" s="271">
        <v>196</v>
      </c>
      <c r="B199" s="272" t="s">
        <v>31020</v>
      </c>
      <c r="C199" s="272" t="s">
        <v>31021</v>
      </c>
      <c r="D199" s="272" t="s">
        <v>30982</v>
      </c>
      <c r="E199" s="271" t="s">
        <v>30983</v>
      </c>
      <c r="F199" s="271">
        <v>0.8</v>
      </c>
      <c r="G199" s="271" t="s">
        <v>25670</v>
      </c>
      <c r="H199" s="271" t="s">
        <v>30695</v>
      </c>
      <c r="I199" s="273"/>
    </row>
    <row r="200" spans="1:9" s="274" customFormat="1" ht="48.6" customHeight="1" x14ac:dyDescent="0.3">
      <c r="A200" s="271">
        <v>197</v>
      </c>
      <c r="B200" s="272" t="s">
        <v>31022</v>
      </c>
      <c r="C200" s="272" t="s">
        <v>31023</v>
      </c>
      <c r="D200" s="272" t="s">
        <v>30982</v>
      </c>
      <c r="E200" s="271" t="s">
        <v>30983</v>
      </c>
      <c r="F200" s="271">
        <v>0.4</v>
      </c>
      <c r="G200" s="271" t="s">
        <v>25670</v>
      </c>
      <c r="H200" s="271" t="s">
        <v>30695</v>
      </c>
      <c r="I200" s="273"/>
    </row>
    <row r="201" spans="1:9" s="274" customFormat="1" ht="48.6" customHeight="1" x14ac:dyDescent="0.3">
      <c r="A201" s="271">
        <v>198</v>
      </c>
      <c r="B201" s="272" t="s">
        <v>30994</v>
      </c>
      <c r="C201" s="272" t="s">
        <v>4085</v>
      </c>
      <c r="D201" s="272" t="s">
        <v>30982</v>
      </c>
      <c r="E201" s="271" t="s">
        <v>30983</v>
      </c>
      <c r="F201" s="271">
        <v>0.4</v>
      </c>
      <c r="G201" s="271" t="s">
        <v>25670</v>
      </c>
      <c r="H201" s="271" t="s">
        <v>30695</v>
      </c>
      <c r="I201" s="273"/>
    </row>
    <row r="202" spans="1:9" s="274" customFormat="1" ht="48.6" customHeight="1" x14ac:dyDescent="0.3">
      <c r="A202" s="271">
        <v>199</v>
      </c>
      <c r="B202" s="272" t="s">
        <v>23747</v>
      </c>
      <c r="C202" s="272" t="s">
        <v>31024</v>
      </c>
      <c r="D202" s="272" t="s">
        <v>30982</v>
      </c>
      <c r="E202" s="271" t="s">
        <v>30983</v>
      </c>
      <c r="F202" s="271">
        <v>0.4</v>
      </c>
      <c r="G202" s="271" t="s">
        <v>25670</v>
      </c>
      <c r="H202" s="271" t="s">
        <v>30695</v>
      </c>
      <c r="I202" s="273"/>
    </row>
    <row r="203" spans="1:9" s="274" customFormat="1" ht="48.6" customHeight="1" x14ac:dyDescent="0.3">
      <c r="A203" s="271">
        <v>200</v>
      </c>
      <c r="B203" s="272" t="s">
        <v>31025</v>
      </c>
      <c r="C203" s="272" t="s">
        <v>31024</v>
      </c>
      <c r="D203" s="272" t="s">
        <v>30982</v>
      </c>
      <c r="E203" s="271" t="s">
        <v>30983</v>
      </c>
      <c r="F203" s="271">
        <v>0.4</v>
      </c>
      <c r="G203" s="271" t="s">
        <v>25670</v>
      </c>
      <c r="H203" s="271" t="s">
        <v>30695</v>
      </c>
      <c r="I203" s="273"/>
    </row>
    <row r="204" spans="1:9" s="274" customFormat="1" ht="48.6" customHeight="1" x14ac:dyDescent="0.3">
      <c r="A204" s="271">
        <v>201</v>
      </c>
      <c r="B204" s="272" t="s">
        <v>31026</v>
      </c>
      <c r="C204" s="272" t="s">
        <v>31027</v>
      </c>
      <c r="D204" s="272" t="s">
        <v>30982</v>
      </c>
      <c r="E204" s="271" t="s">
        <v>30983</v>
      </c>
      <c r="F204" s="271">
        <v>0.8</v>
      </c>
      <c r="G204" s="271" t="s">
        <v>25670</v>
      </c>
      <c r="H204" s="271" t="s">
        <v>30695</v>
      </c>
      <c r="I204" s="273"/>
    </row>
    <row r="205" spans="1:9" s="274" customFormat="1" ht="48.6" customHeight="1" x14ac:dyDescent="0.3">
      <c r="A205" s="271">
        <v>202</v>
      </c>
      <c r="B205" s="272" t="s">
        <v>31028</v>
      </c>
      <c r="C205" s="272" t="s">
        <v>31029</v>
      </c>
      <c r="D205" s="272" t="s">
        <v>30982</v>
      </c>
      <c r="E205" s="271" t="s">
        <v>30983</v>
      </c>
      <c r="F205" s="271">
        <v>0.8</v>
      </c>
      <c r="G205" s="271" t="s">
        <v>25670</v>
      </c>
      <c r="H205" s="271" t="s">
        <v>30695</v>
      </c>
      <c r="I205" s="273"/>
    </row>
    <row r="206" spans="1:9" s="274" customFormat="1" ht="48.6" customHeight="1" x14ac:dyDescent="0.3">
      <c r="A206" s="271">
        <v>203</v>
      </c>
      <c r="B206" s="272" t="s">
        <v>31030</v>
      </c>
      <c r="C206" s="272" t="s">
        <v>30910</v>
      </c>
      <c r="D206" s="272" t="s">
        <v>30982</v>
      </c>
      <c r="E206" s="271" t="s">
        <v>30983</v>
      </c>
      <c r="F206" s="271">
        <v>0.8</v>
      </c>
      <c r="G206" s="271" t="s">
        <v>25670</v>
      </c>
      <c r="H206" s="271" t="s">
        <v>30695</v>
      </c>
      <c r="I206" s="273"/>
    </row>
    <row r="207" spans="1:9" s="274" customFormat="1" ht="48.6" customHeight="1" x14ac:dyDescent="0.3">
      <c r="A207" s="271">
        <v>204</v>
      </c>
      <c r="B207" s="272" t="s">
        <v>31031</v>
      </c>
      <c r="C207" s="272" t="s">
        <v>30873</v>
      </c>
      <c r="D207" s="272" t="s">
        <v>30982</v>
      </c>
      <c r="E207" s="271" t="s">
        <v>30983</v>
      </c>
      <c r="F207" s="271">
        <v>0.8</v>
      </c>
      <c r="G207" s="271" t="s">
        <v>25670</v>
      </c>
      <c r="H207" s="271" t="s">
        <v>30695</v>
      </c>
      <c r="I207" s="273"/>
    </row>
    <row r="208" spans="1:9" s="274" customFormat="1" ht="48.6" customHeight="1" x14ac:dyDescent="0.3">
      <c r="A208" s="271">
        <v>205</v>
      </c>
      <c r="B208" s="272" t="s">
        <v>31032</v>
      </c>
      <c r="C208" s="272" t="s">
        <v>31033</v>
      </c>
      <c r="D208" s="272" t="s">
        <v>30982</v>
      </c>
      <c r="E208" s="271" t="s">
        <v>30983</v>
      </c>
      <c r="F208" s="271">
        <v>0.8</v>
      </c>
      <c r="G208" s="271" t="s">
        <v>25670</v>
      </c>
      <c r="H208" s="271" t="s">
        <v>30695</v>
      </c>
      <c r="I208" s="273"/>
    </row>
    <row r="209" spans="1:9" s="274" customFormat="1" ht="48.6" customHeight="1" x14ac:dyDescent="0.3">
      <c r="A209" s="271">
        <v>206</v>
      </c>
      <c r="B209" s="272" t="s">
        <v>30949</v>
      </c>
      <c r="C209" s="272" t="s">
        <v>31034</v>
      </c>
      <c r="D209" s="272" t="s">
        <v>30982</v>
      </c>
      <c r="E209" s="271" t="s">
        <v>30983</v>
      </c>
      <c r="F209" s="271">
        <v>0.4</v>
      </c>
      <c r="G209" s="271" t="s">
        <v>25670</v>
      </c>
      <c r="H209" s="271" t="s">
        <v>30695</v>
      </c>
      <c r="I209" s="273"/>
    </row>
    <row r="210" spans="1:9" s="274" customFormat="1" ht="48.6" customHeight="1" x14ac:dyDescent="0.3">
      <c r="A210" s="271">
        <v>207</v>
      </c>
      <c r="B210" s="272" t="s">
        <v>31035</v>
      </c>
      <c r="C210" s="272" t="s">
        <v>31036</v>
      </c>
      <c r="D210" s="272" t="s">
        <v>30982</v>
      </c>
      <c r="E210" s="271" t="s">
        <v>30983</v>
      </c>
      <c r="F210" s="271">
        <v>0.8</v>
      </c>
      <c r="G210" s="271" t="s">
        <v>25670</v>
      </c>
      <c r="H210" s="271" t="s">
        <v>30695</v>
      </c>
      <c r="I210" s="273"/>
    </row>
    <row r="211" spans="1:9" s="274" customFormat="1" ht="48.6" customHeight="1" x14ac:dyDescent="0.3">
      <c r="A211" s="271">
        <v>208</v>
      </c>
      <c r="B211" s="272" t="s">
        <v>31011</v>
      </c>
      <c r="C211" s="272" t="s">
        <v>31037</v>
      </c>
      <c r="D211" s="272" t="s">
        <v>30982</v>
      </c>
      <c r="E211" s="271" t="s">
        <v>30983</v>
      </c>
      <c r="F211" s="271">
        <v>0.4</v>
      </c>
      <c r="G211" s="271" t="s">
        <v>25670</v>
      </c>
      <c r="H211" s="271" t="s">
        <v>30695</v>
      </c>
      <c r="I211" s="273"/>
    </row>
    <row r="212" spans="1:9" s="274" customFormat="1" ht="48.6" customHeight="1" x14ac:dyDescent="0.3">
      <c r="A212" s="271">
        <v>209</v>
      </c>
      <c r="B212" s="272" t="s">
        <v>31038</v>
      </c>
      <c r="C212" s="272" t="s">
        <v>24488</v>
      </c>
      <c r="D212" s="272" t="s">
        <v>30982</v>
      </c>
      <c r="E212" s="271" t="s">
        <v>30983</v>
      </c>
      <c r="F212" s="271">
        <v>0.8</v>
      </c>
      <c r="G212" s="271" t="s">
        <v>25670</v>
      </c>
      <c r="H212" s="271" t="s">
        <v>30695</v>
      </c>
      <c r="I212" s="273"/>
    </row>
    <row r="213" spans="1:9" s="274" customFormat="1" ht="48.6" customHeight="1" x14ac:dyDescent="0.3">
      <c r="A213" s="271">
        <v>210</v>
      </c>
      <c r="B213" s="272" t="s">
        <v>31039</v>
      </c>
      <c r="C213" s="272" t="s">
        <v>438</v>
      </c>
      <c r="D213" s="272" t="s">
        <v>30982</v>
      </c>
      <c r="E213" s="271" t="s">
        <v>30983</v>
      </c>
      <c r="F213" s="271">
        <v>0.4</v>
      </c>
      <c r="G213" s="271" t="s">
        <v>25670</v>
      </c>
      <c r="H213" s="271" t="s">
        <v>30695</v>
      </c>
      <c r="I213" s="273"/>
    </row>
    <row r="214" spans="1:9" s="274" customFormat="1" ht="48.6" customHeight="1" x14ac:dyDescent="0.3">
      <c r="A214" s="271">
        <v>211</v>
      </c>
      <c r="B214" s="272" t="s">
        <v>31040</v>
      </c>
      <c r="C214" s="272" t="s">
        <v>30793</v>
      </c>
      <c r="D214" s="272" t="s">
        <v>30982</v>
      </c>
      <c r="E214" s="271" t="s">
        <v>30983</v>
      </c>
      <c r="F214" s="271">
        <v>0.8</v>
      </c>
      <c r="G214" s="271" t="s">
        <v>25670</v>
      </c>
      <c r="H214" s="271" t="s">
        <v>30695</v>
      </c>
      <c r="I214" s="273"/>
    </row>
    <row r="215" spans="1:9" s="274" customFormat="1" ht="48.6" customHeight="1" x14ac:dyDescent="0.3">
      <c r="A215" s="271">
        <v>212</v>
      </c>
      <c r="B215" s="272" t="s">
        <v>31041</v>
      </c>
      <c r="C215" s="272" t="s">
        <v>823</v>
      </c>
      <c r="D215" s="272" t="s">
        <v>30982</v>
      </c>
      <c r="E215" s="271" t="s">
        <v>30983</v>
      </c>
      <c r="F215" s="271">
        <v>0.8</v>
      </c>
      <c r="G215" s="271" t="s">
        <v>25670</v>
      </c>
      <c r="H215" s="271" t="s">
        <v>30695</v>
      </c>
      <c r="I215" s="273"/>
    </row>
    <row r="216" spans="1:9" s="274" customFormat="1" ht="48.6" customHeight="1" x14ac:dyDescent="0.3">
      <c r="A216" s="271">
        <v>213</v>
      </c>
      <c r="B216" s="272" t="s">
        <v>31042</v>
      </c>
      <c r="C216" s="272" t="s">
        <v>31043</v>
      </c>
      <c r="D216" s="272" t="s">
        <v>30982</v>
      </c>
      <c r="E216" s="271" t="s">
        <v>30983</v>
      </c>
      <c r="F216" s="271">
        <v>0.4</v>
      </c>
      <c r="G216" s="271" t="s">
        <v>25670</v>
      </c>
      <c r="H216" s="271" t="s">
        <v>30695</v>
      </c>
      <c r="I216" s="273"/>
    </row>
    <row r="217" spans="1:9" s="274" customFormat="1" ht="48.6" customHeight="1" x14ac:dyDescent="0.3">
      <c r="A217" s="271">
        <v>214</v>
      </c>
      <c r="B217" s="272" t="s">
        <v>31044</v>
      </c>
      <c r="C217" s="272" t="s">
        <v>31045</v>
      </c>
      <c r="D217" s="272" t="s">
        <v>30982</v>
      </c>
      <c r="E217" s="271" t="s">
        <v>30983</v>
      </c>
      <c r="F217" s="271">
        <v>0.4</v>
      </c>
      <c r="G217" s="271" t="s">
        <v>25670</v>
      </c>
      <c r="H217" s="271" t="s">
        <v>30695</v>
      </c>
      <c r="I217" s="273"/>
    </row>
    <row r="218" spans="1:9" s="274" customFormat="1" ht="48.6" customHeight="1" x14ac:dyDescent="0.3">
      <c r="A218" s="271">
        <v>215</v>
      </c>
      <c r="B218" s="272" t="s">
        <v>30951</v>
      </c>
      <c r="C218" s="272" t="s">
        <v>31046</v>
      </c>
      <c r="D218" s="272" t="s">
        <v>30982</v>
      </c>
      <c r="E218" s="271" t="s">
        <v>30983</v>
      </c>
      <c r="F218" s="271">
        <v>0.4</v>
      </c>
      <c r="G218" s="271" t="s">
        <v>25670</v>
      </c>
      <c r="H218" s="271" t="s">
        <v>30695</v>
      </c>
      <c r="I218" s="273"/>
    </row>
    <row r="219" spans="1:9" s="274" customFormat="1" ht="48.6" customHeight="1" x14ac:dyDescent="0.3">
      <c r="A219" s="271">
        <v>216</v>
      </c>
      <c r="B219" s="272" t="s">
        <v>30890</v>
      </c>
      <c r="C219" s="272" t="s">
        <v>31047</v>
      </c>
      <c r="D219" s="272" t="s">
        <v>30982</v>
      </c>
      <c r="E219" s="271" t="s">
        <v>30983</v>
      </c>
      <c r="F219" s="271">
        <v>0.4</v>
      </c>
      <c r="G219" s="271" t="s">
        <v>25670</v>
      </c>
      <c r="H219" s="271" t="s">
        <v>30695</v>
      </c>
      <c r="I219" s="273"/>
    </row>
    <row r="220" spans="1:9" s="274" customFormat="1" ht="48.6" customHeight="1" x14ac:dyDescent="0.3">
      <c r="A220" s="271">
        <v>217</v>
      </c>
      <c r="B220" s="272" t="s">
        <v>827</v>
      </c>
      <c r="C220" s="272" t="s">
        <v>31048</v>
      </c>
      <c r="D220" s="272" t="s">
        <v>30982</v>
      </c>
      <c r="E220" s="271" t="s">
        <v>30983</v>
      </c>
      <c r="F220" s="271">
        <v>0.8</v>
      </c>
      <c r="G220" s="271" t="s">
        <v>25670</v>
      </c>
      <c r="H220" s="271" t="s">
        <v>30695</v>
      </c>
      <c r="I220" s="273"/>
    </row>
    <row r="221" spans="1:9" s="274" customFormat="1" ht="48.6" customHeight="1" x14ac:dyDescent="0.3">
      <c r="A221" s="271">
        <v>218</v>
      </c>
      <c r="B221" s="272" t="s">
        <v>31049</v>
      </c>
      <c r="C221" s="272" t="s">
        <v>31050</v>
      </c>
      <c r="D221" s="272" t="s">
        <v>30982</v>
      </c>
      <c r="E221" s="271" t="s">
        <v>30983</v>
      </c>
      <c r="F221" s="271">
        <v>0.4</v>
      </c>
      <c r="G221" s="271" t="s">
        <v>25670</v>
      </c>
      <c r="H221" s="271" t="s">
        <v>30695</v>
      </c>
      <c r="I221" s="273"/>
    </row>
    <row r="222" spans="1:9" s="274" customFormat="1" ht="48.6" customHeight="1" x14ac:dyDescent="0.3">
      <c r="A222" s="271">
        <v>219</v>
      </c>
      <c r="B222" s="272" t="s">
        <v>31051</v>
      </c>
      <c r="C222" s="272" t="s">
        <v>31052</v>
      </c>
      <c r="D222" s="272" t="s">
        <v>30982</v>
      </c>
      <c r="E222" s="271" t="s">
        <v>30983</v>
      </c>
      <c r="F222" s="271">
        <v>0.4</v>
      </c>
      <c r="G222" s="271" t="s">
        <v>25670</v>
      </c>
      <c r="H222" s="271" t="s">
        <v>30695</v>
      </c>
      <c r="I222" s="273"/>
    </row>
    <row r="223" spans="1:9" s="274" customFormat="1" ht="48.6" customHeight="1" x14ac:dyDescent="0.3">
      <c r="A223" s="271">
        <v>220</v>
      </c>
      <c r="B223" s="272" t="s">
        <v>31053</v>
      </c>
      <c r="C223" s="272" t="s">
        <v>30887</v>
      </c>
      <c r="D223" s="272" t="s">
        <v>30982</v>
      </c>
      <c r="E223" s="271" t="s">
        <v>30983</v>
      </c>
      <c r="F223" s="271">
        <v>0.8</v>
      </c>
      <c r="G223" s="271" t="s">
        <v>25670</v>
      </c>
      <c r="H223" s="271" t="s">
        <v>30695</v>
      </c>
      <c r="I223" s="273"/>
    </row>
    <row r="224" spans="1:9" s="274" customFormat="1" ht="48.6" customHeight="1" x14ac:dyDescent="0.3">
      <c r="A224" s="271">
        <v>221</v>
      </c>
      <c r="B224" s="272" t="s">
        <v>31054</v>
      </c>
      <c r="C224" s="272" t="s">
        <v>30846</v>
      </c>
      <c r="D224" s="272" t="s">
        <v>30982</v>
      </c>
      <c r="E224" s="271" t="s">
        <v>30983</v>
      </c>
      <c r="F224" s="271">
        <v>0.4</v>
      </c>
      <c r="G224" s="271" t="s">
        <v>25670</v>
      </c>
      <c r="H224" s="271" t="s">
        <v>30695</v>
      </c>
      <c r="I224" s="273"/>
    </row>
    <row r="225" spans="1:9" s="274" customFormat="1" ht="48.6" customHeight="1" x14ac:dyDescent="0.3">
      <c r="A225" s="271">
        <v>222</v>
      </c>
      <c r="B225" s="272" t="s">
        <v>31055</v>
      </c>
      <c r="C225" s="272" t="s">
        <v>31056</v>
      </c>
      <c r="D225" s="272" t="s">
        <v>30982</v>
      </c>
      <c r="E225" s="271" t="s">
        <v>30983</v>
      </c>
      <c r="F225" s="271">
        <v>0.4</v>
      </c>
      <c r="G225" s="271" t="s">
        <v>25670</v>
      </c>
      <c r="H225" s="271" t="s">
        <v>30695</v>
      </c>
      <c r="I225" s="273"/>
    </row>
    <row r="226" spans="1:9" s="274" customFormat="1" ht="48.6" customHeight="1" x14ac:dyDescent="0.3">
      <c r="A226" s="271">
        <v>223</v>
      </c>
      <c r="B226" s="272" t="s">
        <v>31031</v>
      </c>
      <c r="C226" s="272" t="s">
        <v>30742</v>
      </c>
      <c r="D226" s="272" t="s">
        <v>30982</v>
      </c>
      <c r="E226" s="271" t="s">
        <v>30983</v>
      </c>
      <c r="F226" s="271">
        <v>0.4</v>
      </c>
      <c r="G226" s="271" t="s">
        <v>25670</v>
      </c>
      <c r="H226" s="271" t="s">
        <v>30695</v>
      </c>
      <c r="I226" s="273"/>
    </row>
    <row r="227" spans="1:9" s="274" customFormat="1" ht="48.6" customHeight="1" x14ac:dyDescent="0.3">
      <c r="A227" s="271">
        <v>224</v>
      </c>
      <c r="B227" s="272" t="s">
        <v>31057</v>
      </c>
      <c r="C227" s="272" t="s">
        <v>788</v>
      </c>
      <c r="D227" s="272" t="s">
        <v>30982</v>
      </c>
      <c r="E227" s="271" t="s">
        <v>30983</v>
      </c>
      <c r="F227" s="271">
        <v>0.4</v>
      </c>
      <c r="G227" s="271" t="s">
        <v>25670</v>
      </c>
      <c r="H227" s="271" t="s">
        <v>30695</v>
      </c>
      <c r="I227" s="273"/>
    </row>
    <row r="228" spans="1:9" s="274" customFormat="1" ht="48.6" customHeight="1" x14ac:dyDescent="0.3">
      <c r="A228" s="271">
        <v>225</v>
      </c>
      <c r="B228" s="272" t="s">
        <v>792</v>
      </c>
      <c r="C228" s="272" t="s">
        <v>31058</v>
      </c>
      <c r="D228" s="272" t="s">
        <v>30982</v>
      </c>
      <c r="E228" s="271" t="s">
        <v>30983</v>
      </c>
      <c r="F228" s="271">
        <v>0.4</v>
      </c>
      <c r="G228" s="271" t="s">
        <v>25670</v>
      </c>
      <c r="H228" s="271" t="s">
        <v>30695</v>
      </c>
      <c r="I228" s="273"/>
    </row>
    <row r="229" spans="1:9" s="274" customFormat="1" ht="48.6" customHeight="1" x14ac:dyDescent="0.3">
      <c r="A229" s="271">
        <v>226</v>
      </c>
      <c r="B229" s="272" t="s">
        <v>31011</v>
      </c>
      <c r="C229" s="272" t="s">
        <v>31059</v>
      </c>
      <c r="D229" s="272" t="s">
        <v>30982</v>
      </c>
      <c r="E229" s="271" t="s">
        <v>30983</v>
      </c>
      <c r="F229" s="271">
        <v>0.8</v>
      </c>
      <c r="G229" s="271" t="s">
        <v>25670</v>
      </c>
      <c r="H229" s="271" t="s">
        <v>30695</v>
      </c>
      <c r="I229" s="273"/>
    </row>
    <row r="230" spans="1:9" s="274" customFormat="1" ht="48.6" customHeight="1" x14ac:dyDescent="0.3">
      <c r="A230" s="271">
        <v>227</v>
      </c>
      <c r="B230" s="272" t="s">
        <v>31060</v>
      </c>
      <c r="C230" s="272" t="s">
        <v>31061</v>
      </c>
      <c r="D230" s="272" t="s">
        <v>30982</v>
      </c>
      <c r="E230" s="271" t="s">
        <v>30983</v>
      </c>
      <c r="F230" s="271">
        <v>0.8</v>
      </c>
      <c r="G230" s="271" t="s">
        <v>25670</v>
      </c>
      <c r="H230" s="271" t="s">
        <v>30695</v>
      </c>
      <c r="I230" s="273"/>
    </row>
    <row r="231" spans="1:9" s="274" customFormat="1" ht="48.6" customHeight="1" x14ac:dyDescent="0.3">
      <c r="A231" s="271">
        <v>228</v>
      </c>
      <c r="B231" s="272" t="s">
        <v>31062</v>
      </c>
      <c r="C231" s="272" t="s">
        <v>31063</v>
      </c>
      <c r="D231" s="272" t="s">
        <v>30982</v>
      </c>
      <c r="E231" s="271" t="s">
        <v>30983</v>
      </c>
      <c r="F231" s="271">
        <v>0.4</v>
      </c>
      <c r="G231" s="271" t="s">
        <v>25670</v>
      </c>
      <c r="H231" s="271" t="s">
        <v>30695</v>
      </c>
      <c r="I231" s="273"/>
    </row>
    <row r="232" spans="1:9" s="274" customFormat="1" ht="48.6" customHeight="1" x14ac:dyDescent="0.3">
      <c r="A232" s="271">
        <v>229</v>
      </c>
      <c r="B232" s="272" t="s">
        <v>4376</v>
      </c>
      <c r="C232" s="272" t="s">
        <v>31064</v>
      </c>
      <c r="D232" s="272" t="s">
        <v>30982</v>
      </c>
      <c r="E232" s="271" t="s">
        <v>30983</v>
      </c>
      <c r="F232" s="271">
        <v>0.8</v>
      </c>
      <c r="G232" s="271" t="s">
        <v>25670</v>
      </c>
      <c r="H232" s="271" t="s">
        <v>30695</v>
      </c>
      <c r="I232" s="273"/>
    </row>
    <row r="233" spans="1:9" s="274" customFormat="1" ht="48.6" customHeight="1" x14ac:dyDescent="0.3">
      <c r="A233" s="271">
        <v>230</v>
      </c>
      <c r="B233" s="272" t="s">
        <v>11654</v>
      </c>
      <c r="C233" s="272" t="s">
        <v>31065</v>
      </c>
      <c r="D233" s="272" t="s">
        <v>30982</v>
      </c>
      <c r="E233" s="271" t="s">
        <v>30983</v>
      </c>
      <c r="F233" s="271">
        <v>0.4</v>
      </c>
      <c r="G233" s="271" t="s">
        <v>25670</v>
      </c>
      <c r="H233" s="271" t="s">
        <v>30695</v>
      </c>
      <c r="I233" s="273"/>
    </row>
    <row r="234" spans="1:9" s="274" customFormat="1" ht="48.6" customHeight="1" x14ac:dyDescent="0.3">
      <c r="A234" s="271">
        <v>231</v>
      </c>
      <c r="B234" s="272" t="s">
        <v>31066</v>
      </c>
      <c r="C234" s="272" t="s">
        <v>30894</v>
      </c>
      <c r="D234" s="272" t="s">
        <v>30982</v>
      </c>
      <c r="E234" s="271" t="s">
        <v>30983</v>
      </c>
      <c r="F234" s="271">
        <v>0.4</v>
      </c>
      <c r="G234" s="271" t="s">
        <v>25670</v>
      </c>
      <c r="H234" s="271" t="s">
        <v>30695</v>
      </c>
      <c r="I234" s="273"/>
    </row>
    <row r="235" spans="1:9" s="274" customFormat="1" ht="48.6" customHeight="1" x14ac:dyDescent="0.3">
      <c r="A235" s="271">
        <v>232</v>
      </c>
      <c r="B235" s="272" t="s">
        <v>31067</v>
      </c>
      <c r="C235" s="272" t="s">
        <v>31068</v>
      </c>
      <c r="D235" s="272" t="s">
        <v>30982</v>
      </c>
      <c r="E235" s="271" t="s">
        <v>30983</v>
      </c>
      <c r="F235" s="271">
        <v>0.8</v>
      </c>
      <c r="G235" s="271" t="s">
        <v>25670</v>
      </c>
      <c r="H235" s="271" t="s">
        <v>30695</v>
      </c>
      <c r="I235" s="273"/>
    </row>
    <row r="236" spans="1:9" s="274" customFormat="1" ht="48.6" customHeight="1" x14ac:dyDescent="0.3">
      <c r="A236" s="271">
        <v>233</v>
      </c>
      <c r="B236" s="272" t="s">
        <v>30951</v>
      </c>
      <c r="C236" s="272" t="s">
        <v>31069</v>
      </c>
      <c r="D236" s="272" t="s">
        <v>30982</v>
      </c>
      <c r="E236" s="271" t="s">
        <v>30983</v>
      </c>
      <c r="F236" s="271">
        <v>0.8</v>
      </c>
      <c r="G236" s="271" t="s">
        <v>25670</v>
      </c>
      <c r="H236" s="271" t="s">
        <v>30695</v>
      </c>
      <c r="I236" s="273"/>
    </row>
    <row r="237" spans="1:9" s="274" customFormat="1" ht="48.6" customHeight="1" x14ac:dyDescent="0.3">
      <c r="A237" s="271">
        <v>234</v>
      </c>
      <c r="B237" s="272" t="s">
        <v>30841</v>
      </c>
      <c r="C237" s="272" t="s">
        <v>748</v>
      </c>
      <c r="D237" s="272" t="s">
        <v>30982</v>
      </c>
      <c r="E237" s="271" t="s">
        <v>30983</v>
      </c>
      <c r="F237" s="271">
        <v>0.4</v>
      </c>
      <c r="G237" s="271" t="s">
        <v>25670</v>
      </c>
      <c r="H237" s="271" t="s">
        <v>30695</v>
      </c>
      <c r="I237" s="273"/>
    </row>
    <row r="238" spans="1:9" s="274" customFormat="1" ht="48.6" customHeight="1" x14ac:dyDescent="0.3">
      <c r="A238" s="271">
        <v>235</v>
      </c>
      <c r="B238" s="272" t="s">
        <v>827</v>
      </c>
      <c r="C238" s="272" t="s">
        <v>30894</v>
      </c>
      <c r="D238" s="272" t="s">
        <v>30982</v>
      </c>
      <c r="E238" s="271" t="s">
        <v>30983</v>
      </c>
      <c r="F238" s="271">
        <v>0.8</v>
      </c>
      <c r="G238" s="271" t="s">
        <v>25670</v>
      </c>
      <c r="H238" s="271" t="s">
        <v>30695</v>
      </c>
      <c r="I238" s="273"/>
    </row>
    <row r="239" spans="1:9" s="274" customFormat="1" ht="48.6" customHeight="1" x14ac:dyDescent="0.3">
      <c r="A239" s="271">
        <v>236</v>
      </c>
      <c r="B239" s="272" t="s">
        <v>31070</v>
      </c>
      <c r="C239" s="272" t="s">
        <v>31071</v>
      </c>
      <c r="D239" s="272" t="s">
        <v>30982</v>
      </c>
      <c r="E239" s="271" t="s">
        <v>30983</v>
      </c>
      <c r="F239" s="271">
        <v>0.4</v>
      </c>
      <c r="G239" s="271" t="s">
        <v>25670</v>
      </c>
      <c r="H239" s="271" t="s">
        <v>30695</v>
      </c>
      <c r="I239" s="273"/>
    </row>
    <row r="240" spans="1:9" s="274" customFormat="1" ht="48.6" customHeight="1" x14ac:dyDescent="0.3">
      <c r="A240" s="271">
        <v>237</v>
      </c>
      <c r="B240" s="272" t="s">
        <v>31072</v>
      </c>
      <c r="C240" s="272" t="s">
        <v>30894</v>
      </c>
      <c r="D240" s="272" t="s">
        <v>30982</v>
      </c>
      <c r="E240" s="271" t="s">
        <v>30983</v>
      </c>
      <c r="F240" s="271">
        <v>0.4</v>
      </c>
      <c r="G240" s="271" t="s">
        <v>25670</v>
      </c>
      <c r="H240" s="271" t="s">
        <v>30695</v>
      </c>
      <c r="I240" s="273"/>
    </row>
    <row r="241" spans="1:9" s="274" customFormat="1" ht="48.6" customHeight="1" x14ac:dyDescent="0.3">
      <c r="A241" s="271">
        <v>238</v>
      </c>
      <c r="B241" s="272" t="s">
        <v>31014</v>
      </c>
      <c r="C241" s="272" t="s">
        <v>31015</v>
      </c>
      <c r="D241" s="272" t="s">
        <v>30982</v>
      </c>
      <c r="E241" s="271" t="s">
        <v>30983</v>
      </c>
      <c r="F241" s="271">
        <v>0.4</v>
      </c>
      <c r="G241" s="271" t="s">
        <v>25670</v>
      </c>
      <c r="H241" s="271" t="s">
        <v>30695</v>
      </c>
      <c r="I241" s="273"/>
    </row>
    <row r="242" spans="1:9" s="274" customFormat="1" ht="48.6" customHeight="1" x14ac:dyDescent="0.3">
      <c r="A242" s="271">
        <v>239</v>
      </c>
      <c r="B242" s="272" t="s">
        <v>30878</v>
      </c>
      <c r="C242" s="272" t="s">
        <v>30894</v>
      </c>
      <c r="D242" s="272" t="s">
        <v>30982</v>
      </c>
      <c r="E242" s="271" t="s">
        <v>30983</v>
      </c>
      <c r="F242" s="271">
        <v>0.4</v>
      </c>
      <c r="G242" s="271" t="s">
        <v>25670</v>
      </c>
      <c r="H242" s="271" t="s">
        <v>30695</v>
      </c>
      <c r="I242" s="273"/>
    </row>
    <row r="243" spans="1:9" s="274" customFormat="1" ht="48.6" customHeight="1" x14ac:dyDescent="0.3">
      <c r="A243" s="271">
        <v>240</v>
      </c>
      <c r="B243" s="272" t="s">
        <v>31073</v>
      </c>
      <c r="C243" s="272" t="s">
        <v>31074</v>
      </c>
      <c r="D243" s="272" t="s">
        <v>30982</v>
      </c>
      <c r="E243" s="271" t="s">
        <v>30983</v>
      </c>
      <c r="F243" s="271">
        <v>0.4</v>
      </c>
      <c r="G243" s="271" t="s">
        <v>25670</v>
      </c>
      <c r="H243" s="271" t="s">
        <v>30695</v>
      </c>
      <c r="I243" s="273"/>
    </row>
    <row r="244" spans="1:9" s="274" customFormat="1" ht="48.6" customHeight="1" x14ac:dyDescent="0.3">
      <c r="A244" s="271">
        <v>241</v>
      </c>
      <c r="B244" s="272" t="s">
        <v>30871</v>
      </c>
      <c r="C244" s="272" t="s">
        <v>31075</v>
      </c>
      <c r="D244" s="272" t="s">
        <v>30982</v>
      </c>
      <c r="E244" s="271" t="s">
        <v>30983</v>
      </c>
      <c r="F244" s="271">
        <v>0.4</v>
      </c>
      <c r="G244" s="271" t="s">
        <v>25670</v>
      </c>
      <c r="H244" s="271" t="s">
        <v>30695</v>
      </c>
      <c r="I244" s="273"/>
    </row>
    <row r="245" spans="1:9" s="274" customFormat="1" ht="48.6" customHeight="1" x14ac:dyDescent="0.3">
      <c r="A245" s="271">
        <v>242</v>
      </c>
      <c r="B245" s="272" t="s">
        <v>827</v>
      </c>
      <c r="C245" s="272" t="s">
        <v>31019</v>
      </c>
      <c r="D245" s="272" t="s">
        <v>30982</v>
      </c>
      <c r="E245" s="271" t="s">
        <v>30983</v>
      </c>
      <c r="F245" s="271">
        <v>0.4</v>
      </c>
      <c r="G245" s="271" t="s">
        <v>25670</v>
      </c>
      <c r="H245" s="271" t="s">
        <v>30695</v>
      </c>
      <c r="I245" s="273"/>
    </row>
    <row r="246" spans="1:9" s="274" customFormat="1" ht="48.6" customHeight="1" x14ac:dyDescent="0.3">
      <c r="A246" s="271">
        <v>243</v>
      </c>
      <c r="B246" s="272" t="s">
        <v>30894</v>
      </c>
      <c r="C246" s="272" t="s">
        <v>31076</v>
      </c>
      <c r="D246" s="272" t="s">
        <v>30982</v>
      </c>
      <c r="E246" s="271" t="s">
        <v>30983</v>
      </c>
      <c r="F246" s="271">
        <v>0.8</v>
      </c>
      <c r="G246" s="271" t="s">
        <v>25670</v>
      </c>
      <c r="H246" s="271" t="s">
        <v>30695</v>
      </c>
      <c r="I246" s="273"/>
    </row>
    <row r="247" spans="1:9" s="274" customFormat="1" ht="48.6" customHeight="1" x14ac:dyDescent="0.3">
      <c r="A247" s="271">
        <v>244</v>
      </c>
      <c r="B247" s="272" t="s">
        <v>4714</v>
      </c>
      <c r="C247" s="272" t="s">
        <v>31077</v>
      </c>
      <c r="D247" s="272" t="s">
        <v>30982</v>
      </c>
      <c r="E247" s="271" t="s">
        <v>30983</v>
      </c>
      <c r="F247" s="271">
        <v>0.4</v>
      </c>
      <c r="G247" s="271" t="s">
        <v>25670</v>
      </c>
      <c r="H247" s="271" t="s">
        <v>30695</v>
      </c>
      <c r="I247" s="273"/>
    </row>
    <row r="248" spans="1:9" s="274" customFormat="1" ht="48.6" customHeight="1" x14ac:dyDescent="0.3">
      <c r="A248" s="271">
        <v>245</v>
      </c>
      <c r="B248" s="272" t="s">
        <v>31078</v>
      </c>
      <c r="C248" s="272" t="s">
        <v>30894</v>
      </c>
      <c r="D248" s="272" t="s">
        <v>30982</v>
      </c>
      <c r="E248" s="271" t="s">
        <v>30983</v>
      </c>
      <c r="F248" s="271">
        <v>0.4</v>
      </c>
      <c r="G248" s="271" t="s">
        <v>25670</v>
      </c>
      <c r="H248" s="271" t="s">
        <v>30695</v>
      </c>
      <c r="I248" s="273"/>
    </row>
    <row r="249" spans="1:9" s="274" customFormat="1" ht="48.6" customHeight="1" x14ac:dyDescent="0.3">
      <c r="A249" s="271">
        <v>246</v>
      </c>
      <c r="B249" s="272" t="s">
        <v>827</v>
      </c>
      <c r="C249" s="272" t="s">
        <v>31026</v>
      </c>
      <c r="D249" s="272" t="s">
        <v>30982</v>
      </c>
      <c r="E249" s="271" t="s">
        <v>30983</v>
      </c>
      <c r="F249" s="271">
        <v>0.4</v>
      </c>
      <c r="G249" s="271" t="s">
        <v>25670</v>
      </c>
      <c r="H249" s="271" t="s">
        <v>30695</v>
      </c>
      <c r="I249" s="273"/>
    </row>
    <row r="250" spans="1:9" s="274" customFormat="1" ht="48.6" customHeight="1" x14ac:dyDescent="0.3">
      <c r="A250" s="271">
        <v>247</v>
      </c>
      <c r="B250" s="272" t="s">
        <v>31079</v>
      </c>
      <c r="C250" s="272" t="s">
        <v>30888</v>
      </c>
      <c r="D250" s="272" t="s">
        <v>30982</v>
      </c>
      <c r="E250" s="271" t="s">
        <v>30983</v>
      </c>
      <c r="F250" s="271">
        <v>0.4</v>
      </c>
      <c r="G250" s="271" t="s">
        <v>25670</v>
      </c>
      <c r="H250" s="271" t="s">
        <v>30695</v>
      </c>
      <c r="I250" s="273"/>
    </row>
    <row r="251" spans="1:9" s="274" customFormat="1" ht="48.6" customHeight="1" x14ac:dyDescent="0.3">
      <c r="A251" s="271">
        <v>248</v>
      </c>
      <c r="B251" s="272" t="s">
        <v>31080</v>
      </c>
      <c r="C251" s="272" t="s">
        <v>31081</v>
      </c>
      <c r="D251" s="272" t="s">
        <v>30982</v>
      </c>
      <c r="E251" s="271" t="s">
        <v>30983</v>
      </c>
      <c r="F251" s="271">
        <v>0.4</v>
      </c>
      <c r="G251" s="271" t="s">
        <v>25670</v>
      </c>
      <c r="H251" s="271" t="s">
        <v>30695</v>
      </c>
      <c r="I251" s="273"/>
    </row>
    <row r="252" spans="1:9" s="274" customFormat="1" ht="48.6" customHeight="1" x14ac:dyDescent="0.3">
      <c r="A252" s="271">
        <v>249</v>
      </c>
      <c r="B252" s="272" t="s">
        <v>31082</v>
      </c>
      <c r="C252" s="272" t="s">
        <v>750</v>
      </c>
      <c r="D252" s="272" t="s">
        <v>30982</v>
      </c>
      <c r="E252" s="271" t="s">
        <v>30983</v>
      </c>
      <c r="F252" s="271">
        <v>0.4</v>
      </c>
      <c r="G252" s="271" t="s">
        <v>25670</v>
      </c>
      <c r="H252" s="271" t="s">
        <v>30695</v>
      </c>
      <c r="I252" s="273"/>
    </row>
    <row r="253" spans="1:9" s="274" customFormat="1" ht="48.6" customHeight="1" x14ac:dyDescent="0.3">
      <c r="A253" s="271">
        <v>250</v>
      </c>
      <c r="B253" s="272" t="s">
        <v>31007</v>
      </c>
      <c r="C253" s="272" t="s">
        <v>31083</v>
      </c>
      <c r="D253" s="272" t="s">
        <v>30982</v>
      </c>
      <c r="E253" s="271" t="s">
        <v>30983</v>
      </c>
      <c r="F253" s="271">
        <v>0.4</v>
      </c>
      <c r="G253" s="271" t="s">
        <v>25670</v>
      </c>
      <c r="H253" s="271" t="s">
        <v>30695</v>
      </c>
      <c r="I253" s="273"/>
    </row>
    <row r="254" spans="1:9" s="274" customFormat="1" ht="48.6" customHeight="1" x14ac:dyDescent="0.3">
      <c r="A254" s="271">
        <v>251</v>
      </c>
      <c r="B254" s="272" t="s">
        <v>31084</v>
      </c>
      <c r="C254" s="272" t="s">
        <v>31085</v>
      </c>
      <c r="D254" s="272" t="s">
        <v>30982</v>
      </c>
      <c r="E254" s="271" t="s">
        <v>30983</v>
      </c>
      <c r="F254" s="271">
        <v>0.4</v>
      </c>
      <c r="G254" s="271" t="s">
        <v>25670</v>
      </c>
      <c r="H254" s="271" t="s">
        <v>30695</v>
      </c>
      <c r="I254" s="273"/>
    </row>
    <row r="255" spans="1:9" s="274" customFormat="1" ht="48.6" customHeight="1" x14ac:dyDescent="0.3">
      <c r="A255" s="271">
        <v>252</v>
      </c>
      <c r="B255" s="272" t="s">
        <v>31086</v>
      </c>
      <c r="C255" s="272" t="s">
        <v>31087</v>
      </c>
      <c r="D255" s="272" t="s">
        <v>30982</v>
      </c>
      <c r="E255" s="271" t="s">
        <v>30983</v>
      </c>
      <c r="F255" s="271">
        <v>0.4</v>
      </c>
      <c r="G255" s="271" t="s">
        <v>25670</v>
      </c>
      <c r="H255" s="271" t="s">
        <v>30695</v>
      </c>
      <c r="I255" s="273"/>
    </row>
    <row r="256" spans="1:9" s="274" customFormat="1" ht="48.6" customHeight="1" x14ac:dyDescent="0.3">
      <c r="A256" s="271">
        <v>253</v>
      </c>
      <c r="B256" s="272" t="s">
        <v>31088</v>
      </c>
      <c r="C256" s="272" t="s">
        <v>31089</v>
      </c>
      <c r="D256" s="272" t="s">
        <v>30982</v>
      </c>
      <c r="E256" s="271" t="s">
        <v>30983</v>
      </c>
      <c r="F256" s="271">
        <v>0.4</v>
      </c>
      <c r="G256" s="271" t="s">
        <v>25670</v>
      </c>
      <c r="H256" s="271" t="s">
        <v>30695</v>
      </c>
      <c r="I256" s="273"/>
    </row>
    <row r="257" spans="1:9" s="274" customFormat="1" ht="48.6" customHeight="1" x14ac:dyDescent="0.3">
      <c r="A257" s="271">
        <v>254</v>
      </c>
      <c r="B257" s="272" t="s">
        <v>31090</v>
      </c>
      <c r="C257" s="272" t="s">
        <v>31019</v>
      </c>
      <c r="D257" s="272" t="s">
        <v>30982</v>
      </c>
      <c r="E257" s="271" t="s">
        <v>30983</v>
      </c>
      <c r="F257" s="271">
        <v>0.4</v>
      </c>
      <c r="G257" s="271" t="s">
        <v>25670</v>
      </c>
      <c r="H257" s="271" t="s">
        <v>30695</v>
      </c>
      <c r="I257" s="273"/>
    </row>
    <row r="258" spans="1:9" s="274" customFormat="1" ht="48.6" customHeight="1" x14ac:dyDescent="0.3">
      <c r="A258" s="271">
        <v>255</v>
      </c>
      <c r="B258" s="272" t="s">
        <v>31091</v>
      </c>
      <c r="C258" s="272" t="s">
        <v>31092</v>
      </c>
      <c r="D258" s="272" t="s">
        <v>30982</v>
      </c>
      <c r="E258" s="271" t="s">
        <v>30983</v>
      </c>
      <c r="F258" s="271">
        <v>0.4</v>
      </c>
      <c r="G258" s="271" t="s">
        <v>25670</v>
      </c>
      <c r="H258" s="271" t="s">
        <v>30695</v>
      </c>
      <c r="I258" s="273"/>
    </row>
    <row r="259" spans="1:9" s="274" customFormat="1" ht="48.6" customHeight="1" x14ac:dyDescent="0.3">
      <c r="A259" s="271">
        <v>256</v>
      </c>
      <c r="B259" s="272" t="s">
        <v>31063</v>
      </c>
      <c r="C259" s="272" t="s">
        <v>31093</v>
      </c>
      <c r="D259" s="272" t="s">
        <v>30982</v>
      </c>
      <c r="E259" s="271" t="s">
        <v>30983</v>
      </c>
      <c r="F259" s="271">
        <v>0.4</v>
      </c>
      <c r="G259" s="271" t="s">
        <v>25670</v>
      </c>
      <c r="H259" s="271" t="s">
        <v>30695</v>
      </c>
      <c r="I259" s="273"/>
    </row>
    <row r="260" spans="1:9" s="274" customFormat="1" ht="48.6" customHeight="1" x14ac:dyDescent="0.3">
      <c r="A260" s="271">
        <v>257</v>
      </c>
      <c r="B260" s="272" t="s">
        <v>31094</v>
      </c>
      <c r="C260" s="272" t="s">
        <v>30838</v>
      </c>
      <c r="D260" s="272" t="s">
        <v>30982</v>
      </c>
      <c r="E260" s="271" t="s">
        <v>30983</v>
      </c>
      <c r="F260" s="271">
        <v>0.8</v>
      </c>
      <c r="G260" s="271" t="s">
        <v>25670</v>
      </c>
      <c r="H260" s="271" t="s">
        <v>30695</v>
      </c>
      <c r="I260" s="273"/>
    </row>
    <row r="261" spans="1:9" s="274" customFormat="1" ht="48.6" customHeight="1" x14ac:dyDescent="0.3">
      <c r="A261" s="271">
        <v>258</v>
      </c>
      <c r="B261" s="272" t="s">
        <v>31095</v>
      </c>
      <c r="C261" s="272" t="s">
        <v>31096</v>
      </c>
      <c r="D261" s="272" t="s">
        <v>30982</v>
      </c>
      <c r="E261" s="271" t="s">
        <v>30983</v>
      </c>
      <c r="F261" s="271">
        <v>0.4</v>
      </c>
      <c r="G261" s="271" t="s">
        <v>25670</v>
      </c>
      <c r="H261" s="271" t="s">
        <v>30695</v>
      </c>
      <c r="I261" s="273"/>
    </row>
    <row r="262" spans="1:9" s="274" customFormat="1" ht="48.6" customHeight="1" x14ac:dyDescent="0.3">
      <c r="A262" s="271">
        <v>259</v>
      </c>
      <c r="B262" s="272" t="s">
        <v>31097</v>
      </c>
      <c r="C262" s="272" t="s">
        <v>31098</v>
      </c>
      <c r="D262" s="272" t="s">
        <v>30982</v>
      </c>
      <c r="E262" s="271" t="s">
        <v>30983</v>
      </c>
      <c r="F262" s="271">
        <v>0.4</v>
      </c>
      <c r="G262" s="271" t="s">
        <v>25670</v>
      </c>
      <c r="H262" s="271" t="s">
        <v>30695</v>
      </c>
      <c r="I262" s="273"/>
    </row>
    <row r="263" spans="1:9" s="274" customFormat="1" ht="48.6" customHeight="1" x14ac:dyDescent="0.3">
      <c r="A263" s="271">
        <v>260</v>
      </c>
      <c r="B263" s="272" t="s">
        <v>31093</v>
      </c>
      <c r="C263" s="272" t="s">
        <v>31099</v>
      </c>
      <c r="D263" s="272" t="s">
        <v>30982</v>
      </c>
      <c r="E263" s="271" t="s">
        <v>30983</v>
      </c>
      <c r="F263" s="271">
        <v>0.4</v>
      </c>
      <c r="G263" s="271" t="s">
        <v>25670</v>
      </c>
      <c r="H263" s="271" t="s">
        <v>30695</v>
      </c>
      <c r="I263" s="273"/>
    </row>
    <row r="264" spans="1:9" s="274" customFormat="1" ht="48.6" customHeight="1" x14ac:dyDescent="0.3">
      <c r="A264" s="271">
        <v>261</v>
      </c>
      <c r="B264" s="272" t="s">
        <v>31100</v>
      </c>
      <c r="C264" s="272" t="s">
        <v>31101</v>
      </c>
      <c r="D264" s="272" t="s">
        <v>30982</v>
      </c>
      <c r="E264" s="271" t="s">
        <v>30983</v>
      </c>
      <c r="F264" s="271">
        <v>0.4</v>
      </c>
      <c r="G264" s="271" t="s">
        <v>25670</v>
      </c>
      <c r="H264" s="271" t="s">
        <v>30695</v>
      </c>
      <c r="I264" s="273"/>
    </row>
    <row r="265" spans="1:9" s="274" customFormat="1" ht="48.6" customHeight="1" x14ac:dyDescent="0.3">
      <c r="A265" s="271">
        <v>262</v>
      </c>
      <c r="B265" s="272" t="s">
        <v>31102</v>
      </c>
      <c r="C265" s="272" t="s">
        <v>30821</v>
      </c>
      <c r="D265" s="272" t="s">
        <v>30982</v>
      </c>
      <c r="E265" s="271" t="s">
        <v>30983</v>
      </c>
      <c r="F265" s="271">
        <v>0.8</v>
      </c>
      <c r="G265" s="271" t="s">
        <v>25670</v>
      </c>
      <c r="H265" s="271" t="s">
        <v>30695</v>
      </c>
      <c r="I265" s="273"/>
    </row>
    <row r="266" spans="1:9" s="274" customFormat="1" ht="48.6" customHeight="1" x14ac:dyDescent="0.3">
      <c r="A266" s="271">
        <v>263</v>
      </c>
      <c r="B266" s="272" t="s">
        <v>30894</v>
      </c>
      <c r="C266" s="272" t="s">
        <v>31103</v>
      </c>
      <c r="D266" s="272" t="s">
        <v>30982</v>
      </c>
      <c r="E266" s="271" t="s">
        <v>30983</v>
      </c>
      <c r="F266" s="271">
        <v>0.8</v>
      </c>
      <c r="G266" s="271" t="s">
        <v>25670</v>
      </c>
      <c r="H266" s="271" t="s">
        <v>30695</v>
      </c>
      <c r="I266" s="273"/>
    </row>
    <row r="267" spans="1:9" s="274" customFormat="1" ht="48.6" customHeight="1" x14ac:dyDescent="0.3">
      <c r="A267" s="271">
        <v>264</v>
      </c>
      <c r="B267" s="272" t="s">
        <v>31055</v>
      </c>
      <c r="C267" s="272" t="s">
        <v>7616</v>
      </c>
      <c r="D267" s="272" t="s">
        <v>30982</v>
      </c>
      <c r="E267" s="271" t="s">
        <v>30983</v>
      </c>
      <c r="F267" s="271">
        <v>0.4</v>
      </c>
      <c r="G267" s="271" t="s">
        <v>25670</v>
      </c>
      <c r="H267" s="271" t="s">
        <v>30695</v>
      </c>
      <c r="I267" s="273"/>
    </row>
    <row r="268" spans="1:9" s="274" customFormat="1" ht="48.6" customHeight="1" x14ac:dyDescent="0.3">
      <c r="A268" s="271">
        <v>265</v>
      </c>
      <c r="B268" s="272" t="s">
        <v>30871</v>
      </c>
      <c r="C268" s="272" t="s">
        <v>31104</v>
      </c>
      <c r="D268" s="272" t="s">
        <v>30982</v>
      </c>
      <c r="E268" s="271" t="s">
        <v>30983</v>
      </c>
      <c r="F268" s="271">
        <v>0.8</v>
      </c>
      <c r="G268" s="271" t="s">
        <v>25670</v>
      </c>
      <c r="H268" s="271" t="s">
        <v>30695</v>
      </c>
      <c r="I268" s="273"/>
    </row>
    <row r="269" spans="1:9" s="274" customFormat="1" ht="48.6" customHeight="1" x14ac:dyDescent="0.3">
      <c r="A269" s="271">
        <v>266</v>
      </c>
      <c r="B269" s="272" t="s">
        <v>817</v>
      </c>
      <c r="C269" s="272" t="s">
        <v>30894</v>
      </c>
      <c r="D269" s="272" t="s">
        <v>30982</v>
      </c>
      <c r="E269" s="271" t="s">
        <v>30983</v>
      </c>
      <c r="F269" s="271">
        <v>0.4</v>
      </c>
      <c r="G269" s="271" t="s">
        <v>25670</v>
      </c>
      <c r="H269" s="271" t="s">
        <v>30695</v>
      </c>
      <c r="I269" s="273"/>
    </row>
    <row r="270" spans="1:9" s="274" customFormat="1" ht="48.6" customHeight="1" x14ac:dyDescent="0.3">
      <c r="A270" s="271">
        <v>267</v>
      </c>
      <c r="B270" s="272" t="s">
        <v>31105</v>
      </c>
      <c r="C270" s="272" t="s">
        <v>31106</v>
      </c>
      <c r="D270" s="272" t="s">
        <v>30982</v>
      </c>
      <c r="E270" s="271" t="s">
        <v>30983</v>
      </c>
      <c r="F270" s="271">
        <v>0.4</v>
      </c>
      <c r="G270" s="271" t="s">
        <v>25670</v>
      </c>
      <c r="H270" s="271" t="s">
        <v>30695</v>
      </c>
      <c r="I270" s="273"/>
    </row>
    <row r="271" spans="1:9" s="274" customFormat="1" ht="48.6" customHeight="1" x14ac:dyDescent="0.3">
      <c r="A271" s="271">
        <v>268</v>
      </c>
      <c r="B271" s="272" t="s">
        <v>827</v>
      </c>
      <c r="C271" s="272" t="s">
        <v>31019</v>
      </c>
      <c r="D271" s="272" t="s">
        <v>30982</v>
      </c>
      <c r="E271" s="271" t="s">
        <v>30983</v>
      </c>
      <c r="F271" s="271">
        <v>0.4</v>
      </c>
      <c r="G271" s="271" t="s">
        <v>25670</v>
      </c>
      <c r="H271" s="271" t="s">
        <v>30695</v>
      </c>
      <c r="I271" s="273"/>
    </row>
    <row r="272" spans="1:9" s="274" customFormat="1" ht="48.6" customHeight="1" x14ac:dyDescent="0.3">
      <c r="A272" s="271">
        <v>269</v>
      </c>
      <c r="B272" s="272" t="s">
        <v>31107</v>
      </c>
      <c r="C272" s="272" t="s">
        <v>30894</v>
      </c>
      <c r="D272" s="272" t="s">
        <v>30982</v>
      </c>
      <c r="E272" s="271" t="s">
        <v>30983</v>
      </c>
      <c r="F272" s="271">
        <v>0.8</v>
      </c>
      <c r="G272" s="271" t="s">
        <v>25670</v>
      </c>
      <c r="H272" s="271" t="s">
        <v>30695</v>
      </c>
      <c r="I272" s="273"/>
    </row>
    <row r="273" spans="1:9" s="274" customFormat="1" ht="48.6" customHeight="1" x14ac:dyDescent="0.3">
      <c r="A273" s="271">
        <v>270</v>
      </c>
      <c r="B273" s="272" t="s">
        <v>31108</v>
      </c>
      <c r="C273" s="272" t="s">
        <v>31109</v>
      </c>
      <c r="D273" s="272" t="s">
        <v>30982</v>
      </c>
      <c r="E273" s="271" t="s">
        <v>30983</v>
      </c>
      <c r="F273" s="271">
        <v>0.4</v>
      </c>
      <c r="G273" s="271" t="s">
        <v>25670</v>
      </c>
      <c r="H273" s="271" t="s">
        <v>30695</v>
      </c>
      <c r="I273" s="273"/>
    </row>
    <row r="274" spans="1:9" s="274" customFormat="1" ht="48.6" customHeight="1" x14ac:dyDescent="0.3">
      <c r="A274" s="271">
        <v>271</v>
      </c>
      <c r="B274" s="272" t="s">
        <v>31083</v>
      </c>
      <c r="C274" s="272" t="s">
        <v>31039</v>
      </c>
      <c r="D274" s="272" t="s">
        <v>30982</v>
      </c>
      <c r="E274" s="271" t="s">
        <v>30983</v>
      </c>
      <c r="F274" s="271">
        <v>0.4</v>
      </c>
      <c r="G274" s="271" t="s">
        <v>25670</v>
      </c>
      <c r="H274" s="271" t="s">
        <v>30695</v>
      </c>
      <c r="I274" s="273"/>
    </row>
    <row r="275" spans="1:9" s="274" customFormat="1" ht="48.6" customHeight="1" x14ac:dyDescent="0.3">
      <c r="A275" s="271">
        <v>272</v>
      </c>
      <c r="B275" s="272" t="s">
        <v>30870</v>
      </c>
      <c r="C275" s="272" t="s">
        <v>30742</v>
      </c>
      <c r="D275" s="272" t="s">
        <v>30982</v>
      </c>
      <c r="E275" s="271" t="s">
        <v>30983</v>
      </c>
      <c r="F275" s="271">
        <v>0.4</v>
      </c>
      <c r="G275" s="271" t="s">
        <v>25670</v>
      </c>
      <c r="H275" s="271" t="s">
        <v>30695</v>
      </c>
      <c r="I275" s="273"/>
    </row>
    <row r="276" spans="1:9" s="274" customFormat="1" ht="48.6" customHeight="1" x14ac:dyDescent="0.3">
      <c r="A276" s="271">
        <v>273</v>
      </c>
      <c r="B276" s="272" t="s">
        <v>30951</v>
      </c>
      <c r="C276" s="272" t="s">
        <v>30879</v>
      </c>
      <c r="D276" s="272" t="s">
        <v>30982</v>
      </c>
      <c r="E276" s="271" t="s">
        <v>30983</v>
      </c>
      <c r="F276" s="271">
        <v>0.8</v>
      </c>
      <c r="G276" s="271" t="s">
        <v>25670</v>
      </c>
      <c r="H276" s="271" t="s">
        <v>30695</v>
      </c>
      <c r="I276" s="273"/>
    </row>
    <row r="277" spans="1:9" s="274" customFormat="1" ht="48.6" customHeight="1" x14ac:dyDescent="0.3">
      <c r="A277" s="271">
        <v>274</v>
      </c>
      <c r="B277" s="272" t="s">
        <v>31110</v>
      </c>
      <c r="C277" s="272" t="s">
        <v>31111</v>
      </c>
      <c r="D277" s="272" t="s">
        <v>30982</v>
      </c>
      <c r="E277" s="271" t="s">
        <v>30983</v>
      </c>
      <c r="F277" s="271">
        <v>0.4</v>
      </c>
      <c r="G277" s="271" t="s">
        <v>25670</v>
      </c>
      <c r="H277" s="271" t="s">
        <v>30695</v>
      </c>
      <c r="I277" s="273"/>
    </row>
    <row r="278" spans="1:9" s="274" customFormat="1" ht="48.6" customHeight="1" x14ac:dyDescent="0.3">
      <c r="A278" s="271">
        <v>275</v>
      </c>
      <c r="B278" s="272" t="s">
        <v>30947</v>
      </c>
      <c r="C278" s="272" t="s">
        <v>31112</v>
      </c>
      <c r="D278" s="272" t="s">
        <v>30982</v>
      </c>
      <c r="E278" s="271" t="s">
        <v>30983</v>
      </c>
      <c r="F278" s="271">
        <v>0.4</v>
      </c>
      <c r="G278" s="271" t="s">
        <v>25670</v>
      </c>
      <c r="H278" s="271" t="s">
        <v>30695</v>
      </c>
      <c r="I278" s="273"/>
    </row>
    <row r="279" spans="1:9" s="274" customFormat="1" ht="48.6" customHeight="1" x14ac:dyDescent="0.3">
      <c r="A279" s="271">
        <v>276</v>
      </c>
      <c r="B279" s="272" t="s">
        <v>31113</v>
      </c>
      <c r="C279" s="272" t="s">
        <v>31039</v>
      </c>
      <c r="D279" s="272" t="s">
        <v>30982</v>
      </c>
      <c r="E279" s="271" t="s">
        <v>30983</v>
      </c>
      <c r="F279" s="271">
        <v>0.8</v>
      </c>
      <c r="G279" s="271" t="s">
        <v>25670</v>
      </c>
      <c r="H279" s="271" t="s">
        <v>30695</v>
      </c>
      <c r="I279" s="273"/>
    </row>
    <row r="280" spans="1:9" s="274" customFormat="1" ht="48.6" customHeight="1" x14ac:dyDescent="0.3">
      <c r="A280" s="271">
        <v>277</v>
      </c>
      <c r="B280" s="272" t="s">
        <v>31114</v>
      </c>
      <c r="C280" s="272" t="s">
        <v>31039</v>
      </c>
      <c r="D280" s="272" t="s">
        <v>30982</v>
      </c>
      <c r="E280" s="271" t="s">
        <v>30983</v>
      </c>
      <c r="F280" s="271">
        <v>0.4</v>
      </c>
      <c r="G280" s="271" t="s">
        <v>25670</v>
      </c>
      <c r="H280" s="271" t="s">
        <v>30695</v>
      </c>
      <c r="I280" s="273"/>
    </row>
    <row r="281" spans="1:9" s="274" customFormat="1" ht="48.6" customHeight="1" x14ac:dyDescent="0.3">
      <c r="A281" s="271">
        <v>278</v>
      </c>
      <c r="B281" s="272" t="s">
        <v>31115</v>
      </c>
      <c r="C281" s="272" t="s">
        <v>3189</v>
      </c>
      <c r="D281" s="272" t="s">
        <v>30982</v>
      </c>
      <c r="E281" s="271" t="s">
        <v>30983</v>
      </c>
      <c r="F281" s="271">
        <v>0.4</v>
      </c>
      <c r="G281" s="271" t="s">
        <v>25670</v>
      </c>
      <c r="H281" s="271" t="s">
        <v>30695</v>
      </c>
      <c r="I281" s="273"/>
    </row>
    <row r="282" spans="1:9" s="274" customFormat="1" ht="48.6" customHeight="1" x14ac:dyDescent="0.3">
      <c r="A282" s="271">
        <v>279</v>
      </c>
      <c r="B282" s="272" t="s">
        <v>31116</v>
      </c>
      <c r="C282" s="272" t="s">
        <v>31117</v>
      </c>
      <c r="D282" s="272" t="s">
        <v>30982</v>
      </c>
      <c r="E282" s="271" t="s">
        <v>30983</v>
      </c>
      <c r="F282" s="271">
        <v>0.4</v>
      </c>
      <c r="G282" s="271" t="s">
        <v>25670</v>
      </c>
      <c r="H282" s="271" t="s">
        <v>30695</v>
      </c>
      <c r="I282" s="273"/>
    </row>
    <row r="283" spans="1:9" s="274" customFormat="1" ht="48.6" customHeight="1" x14ac:dyDescent="0.3">
      <c r="A283" s="271">
        <v>280</v>
      </c>
      <c r="B283" s="272" t="s">
        <v>31118</v>
      </c>
      <c r="C283" s="272" t="s">
        <v>31085</v>
      </c>
      <c r="D283" s="272" t="s">
        <v>30982</v>
      </c>
      <c r="E283" s="271" t="s">
        <v>30983</v>
      </c>
      <c r="F283" s="271">
        <v>0.4</v>
      </c>
      <c r="G283" s="271" t="s">
        <v>25670</v>
      </c>
      <c r="H283" s="271" t="s">
        <v>30695</v>
      </c>
      <c r="I283" s="273"/>
    </row>
    <row r="284" spans="1:9" s="274" customFormat="1" ht="48.6" customHeight="1" x14ac:dyDescent="0.3">
      <c r="A284" s="271">
        <v>281</v>
      </c>
      <c r="B284" s="272" t="s">
        <v>31093</v>
      </c>
      <c r="C284" s="272" t="s">
        <v>31119</v>
      </c>
      <c r="D284" s="272" t="s">
        <v>30982</v>
      </c>
      <c r="E284" s="271" t="s">
        <v>30983</v>
      </c>
      <c r="F284" s="271">
        <v>0.4</v>
      </c>
      <c r="G284" s="271" t="s">
        <v>25670</v>
      </c>
      <c r="H284" s="271" t="s">
        <v>30695</v>
      </c>
      <c r="I284" s="273"/>
    </row>
    <row r="285" spans="1:9" s="274" customFormat="1" ht="48.6" customHeight="1" x14ac:dyDescent="0.3">
      <c r="A285" s="271">
        <v>282</v>
      </c>
      <c r="B285" s="272" t="s">
        <v>31120</v>
      </c>
      <c r="C285" s="272" t="s">
        <v>31121</v>
      </c>
      <c r="D285" s="272" t="s">
        <v>30982</v>
      </c>
      <c r="E285" s="271" t="s">
        <v>30983</v>
      </c>
      <c r="F285" s="271">
        <v>0.4</v>
      </c>
      <c r="G285" s="271" t="s">
        <v>25670</v>
      </c>
      <c r="H285" s="271" t="s">
        <v>30695</v>
      </c>
      <c r="I285" s="273"/>
    </row>
    <row r="286" spans="1:9" s="274" customFormat="1" ht="48.6" customHeight="1" x14ac:dyDescent="0.3">
      <c r="A286" s="271">
        <v>283</v>
      </c>
      <c r="B286" s="272" t="s">
        <v>31122</v>
      </c>
      <c r="C286" s="272" t="s">
        <v>31085</v>
      </c>
      <c r="D286" s="272" t="s">
        <v>30982</v>
      </c>
      <c r="E286" s="271" t="s">
        <v>30983</v>
      </c>
      <c r="F286" s="271">
        <v>0.4</v>
      </c>
      <c r="G286" s="271" t="s">
        <v>25670</v>
      </c>
      <c r="H286" s="271" t="s">
        <v>30695</v>
      </c>
      <c r="I286" s="273"/>
    </row>
    <row r="287" spans="1:9" s="274" customFormat="1" ht="48.6" customHeight="1" x14ac:dyDescent="0.3">
      <c r="A287" s="271">
        <v>284</v>
      </c>
      <c r="B287" s="272" t="s">
        <v>31073</v>
      </c>
      <c r="C287" s="272" t="s">
        <v>31123</v>
      </c>
      <c r="D287" s="272" t="s">
        <v>30982</v>
      </c>
      <c r="E287" s="271" t="s">
        <v>30983</v>
      </c>
      <c r="F287" s="271">
        <v>0.4</v>
      </c>
      <c r="G287" s="271" t="s">
        <v>25670</v>
      </c>
      <c r="H287" s="271" t="s">
        <v>30695</v>
      </c>
      <c r="I287" s="273"/>
    </row>
    <row r="288" spans="1:9" s="274" customFormat="1" ht="48.6" customHeight="1" x14ac:dyDescent="0.3">
      <c r="A288" s="271">
        <v>285</v>
      </c>
      <c r="B288" s="272" t="s">
        <v>31124</v>
      </c>
      <c r="C288" s="272" t="s">
        <v>31019</v>
      </c>
      <c r="D288" s="272" t="s">
        <v>30982</v>
      </c>
      <c r="E288" s="271" t="s">
        <v>30983</v>
      </c>
      <c r="F288" s="271">
        <v>0.4</v>
      </c>
      <c r="G288" s="271" t="s">
        <v>25670</v>
      </c>
      <c r="H288" s="271" t="s">
        <v>30695</v>
      </c>
      <c r="I288" s="273"/>
    </row>
    <row r="289" spans="1:9" s="274" customFormat="1" ht="48.6" customHeight="1" x14ac:dyDescent="0.3">
      <c r="A289" s="271">
        <v>286</v>
      </c>
      <c r="B289" s="272" t="s">
        <v>31018</v>
      </c>
      <c r="C289" s="272" t="s">
        <v>31019</v>
      </c>
      <c r="D289" s="272" t="s">
        <v>30982</v>
      </c>
      <c r="E289" s="271" t="s">
        <v>30983</v>
      </c>
      <c r="F289" s="271">
        <v>0.4</v>
      </c>
      <c r="G289" s="271" t="s">
        <v>25670</v>
      </c>
      <c r="H289" s="271" t="s">
        <v>30695</v>
      </c>
      <c r="I289" s="273"/>
    </row>
    <row r="290" spans="1:9" s="274" customFormat="1" ht="48.6" customHeight="1" x14ac:dyDescent="0.3">
      <c r="A290" s="271">
        <v>287</v>
      </c>
      <c r="B290" s="272" t="s">
        <v>31125</v>
      </c>
      <c r="C290" s="272" t="s">
        <v>31119</v>
      </c>
      <c r="D290" s="272" t="s">
        <v>30982</v>
      </c>
      <c r="E290" s="271" t="s">
        <v>30983</v>
      </c>
      <c r="F290" s="271">
        <v>0.4</v>
      </c>
      <c r="G290" s="271" t="s">
        <v>25670</v>
      </c>
      <c r="H290" s="271" t="s">
        <v>30695</v>
      </c>
      <c r="I290" s="273"/>
    </row>
    <row r="291" spans="1:9" s="274" customFormat="1" ht="48.6" customHeight="1" x14ac:dyDescent="0.3">
      <c r="A291" s="271">
        <v>288</v>
      </c>
      <c r="B291" s="272" t="s">
        <v>30871</v>
      </c>
      <c r="C291" s="272" t="s">
        <v>30894</v>
      </c>
      <c r="D291" s="272" t="s">
        <v>30982</v>
      </c>
      <c r="E291" s="271" t="s">
        <v>30983</v>
      </c>
      <c r="F291" s="271">
        <v>0.8</v>
      </c>
      <c r="G291" s="271" t="s">
        <v>25670</v>
      </c>
      <c r="H291" s="271" t="s">
        <v>30695</v>
      </c>
      <c r="I291" s="273"/>
    </row>
    <row r="292" spans="1:9" s="274" customFormat="1" ht="48.6" customHeight="1" x14ac:dyDescent="0.3">
      <c r="A292" s="271">
        <v>289</v>
      </c>
      <c r="B292" s="272" t="s">
        <v>31073</v>
      </c>
      <c r="C292" s="272" t="s">
        <v>31119</v>
      </c>
      <c r="D292" s="272" t="s">
        <v>30982</v>
      </c>
      <c r="E292" s="271" t="s">
        <v>30983</v>
      </c>
      <c r="F292" s="271">
        <v>0.4</v>
      </c>
      <c r="G292" s="271" t="s">
        <v>25670</v>
      </c>
      <c r="H292" s="271" t="s">
        <v>30695</v>
      </c>
      <c r="I292" s="273"/>
    </row>
    <row r="293" spans="1:9" s="274" customFormat="1" ht="48.6" customHeight="1" x14ac:dyDescent="0.3">
      <c r="A293" s="271">
        <v>290</v>
      </c>
      <c r="B293" s="272" t="s">
        <v>31126</v>
      </c>
      <c r="C293" s="272" t="s">
        <v>31127</v>
      </c>
      <c r="D293" s="272" t="s">
        <v>30982</v>
      </c>
      <c r="E293" s="271" t="s">
        <v>30983</v>
      </c>
      <c r="F293" s="271">
        <v>0.8</v>
      </c>
      <c r="G293" s="271" t="s">
        <v>25670</v>
      </c>
      <c r="H293" s="271" t="s">
        <v>30695</v>
      </c>
      <c r="I293" s="273"/>
    </row>
    <row r="294" spans="1:9" s="274" customFormat="1" ht="48.6" customHeight="1" x14ac:dyDescent="0.3">
      <c r="A294" s="271">
        <v>291</v>
      </c>
      <c r="B294" s="272" t="s">
        <v>4774</v>
      </c>
      <c r="C294" s="272" t="s">
        <v>30910</v>
      </c>
      <c r="D294" s="272" t="s">
        <v>30982</v>
      </c>
      <c r="E294" s="271" t="s">
        <v>30983</v>
      </c>
      <c r="F294" s="271">
        <v>0.8</v>
      </c>
      <c r="G294" s="271" t="s">
        <v>25670</v>
      </c>
      <c r="H294" s="271" t="s">
        <v>30695</v>
      </c>
      <c r="I294" s="273"/>
    </row>
    <row r="295" spans="1:9" s="274" customFormat="1" ht="48.6" customHeight="1" x14ac:dyDescent="0.3">
      <c r="A295" s="271">
        <v>292</v>
      </c>
      <c r="B295" s="272" t="s">
        <v>31128</v>
      </c>
      <c r="C295" s="272" t="s">
        <v>31129</v>
      </c>
      <c r="D295" s="272" t="s">
        <v>30982</v>
      </c>
      <c r="E295" s="271" t="s">
        <v>30983</v>
      </c>
      <c r="F295" s="271">
        <v>0.4</v>
      </c>
      <c r="G295" s="271" t="s">
        <v>25670</v>
      </c>
      <c r="H295" s="271" t="s">
        <v>30695</v>
      </c>
      <c r="I295" s="273"/>
    </row>
    <row r="296" spans="1:9" s="274" customFormat="1" ht="48.6" customHeight="1" x14ac:dyDescent="0.3">
      <c r="A296" s="271">
        <v>293</v>
      </c>
      <c r="B296" s="272" t="s">
        <v>30901</v>
      </c>
      <c r="C296" s="272" t="s">
        <v>30894</v>
      </c>
      <c r="D296" s="272" t="s">
        <v>30982</v>
      </c>
      <c r="E296" s="271" t="s">
        <v>30983</v>
      </c>
      <c r="F296" s="271">
        <v>0.4</v>
      </c>
      <c r="G296" s="271" t="s">
        <v>25670</v>
      </c>
      <c r="H296" s="271" t="s">
        <v>30695</v>
      </c>
      <c r="I296" s="273"/>
    </row>
    <row r="297" spans="1:9" s="274" customFormat="1" ht="48.6" customHeight="1" x14ac:dyDescent="0.3">
      <c r="A297" s="271">
        <v>294</v>
      </c>
      <c r="B297" s="272" t="s">
        <v>31039</v>
      </c>
      <c r="C297" s="272" t="s">
        <v>30894</v>
      </c>
      <c r="D297" s="272" t="s">
        <v>30982</v>
      </c>
      <c r="E297" s="271" t="s">
        <v>30983</v>
      </c>
      <c r="F297" s="271">
        <v>0.4</v>
      </c>
      <c r="G297" s="271" t="s">
        <v>25670</v>
      </c>
      <c r="H297" s="271" t="s">
        <v>30695</v>
      </c>
      <c r="I297" s="273"/>
    </row>
    <row r="298" spans="1:9" s="274" customFormat="1" ht="48.6" customHeight="1" x14ac:dyDescent="0.3">
      <c r="A298" s="271">
        <v>295</v>
      </c>
      <c r="B298" s="272" t="s">
        <v>31130</v>
      </c>
      <c r="C298" s="272" t="s">
        <v>30894</v>
      </c>
      <c r="D298" s="272" t="s">
        <v>30982</v>
      </c>
      <c r="E298" s="271" t="s">
        <v>30983</v>
      </c>
      <c r="F298" s="271">
        <v>0.4</v>
      </c>
      <c r="G298" s="271" t="s">
        <v>25670</v>
      </c>
      <c r="H298" s="271" t="s">
        <v>30695</v>
      </c>
      <c r="I298" s="273"/>
    </row>
    <row r="299" spans="1:9" s="274" customFormat="1" ht="48.6" customHeight="1" x14ac:dyDescent="0.3">
      <c r="A299" s="271">
        <v>296</v>
      </c>
      <c r="B299" s="272" t="s">
        <v>31022</v>
      </c>
      <c r="C299" s="272" t="s">
        <v>30894</v>
      </c>
      <c r="D299" s="272" t="s">
        <v>30982</v>
      </c>
      <c r="E299" s="271" t="s">
        <v>30983</v>
      </c>
      <c r="F299" s="271">
        <v>0.8</v>
      </c>
      <c r="G299" s="271" t="s">
        <v>25670</v>
      </c>
      <c r="H299" s="271" t="s">
        <v>30695</v>
      </c>
      <c r="I299" s="273"/>
    </row>
    <row r="300" spans="1:9" s="274" customFormat="1" ht="48.6" customHeight="1" x14ac:dyDescent="0.3">
      <c r="A300" s="271">
        <v>297</v>
      </c>
      <c r="B300" s="272" t="s">
        <v>31131</v>
      </c>
      <c r="C300" s="272" t="s">
        <v>31132</v>
      </c>
      <c r="D300" s="272" t="s">
        <v>30982</v>
      </c>
      <c r="E300" s="271" t="s">
        <v>30983</v>
      </c>
      <c r="F300" s="271">
        <v>0.4</v>
      </c>
      <c r="G300" s="271" t="s">
        <v>25670</v>
      </c>
      <c r="H300" s="271" t="s">
        <v>30695</v>
      </c>
      <c r="I300" s="273"/>
    </row>
    <row r="301" spans="1:9" s="274" customFormat="1" ht="48.6" customHeight="1" x14ac:dyDescent="0.3">
      <c r="A301" s="271">
        <v>298</v>
      </c>
      <c r="B301" s="272" t="s">
        <v>31125</v>
      </c>
      <c r="C301" s="272" t="s">
        <v>30894</v>
      </c>
      <c r="D301" s="272" t="s">
        <v>30982</v>
      </c>
      <c r="E301" s="271" t="s">
        <v>30983</v>
      </c>
      <c r="F301" s="271">
        <v>0.8</v>
      </c>
      <c r="G301" s="271" t="s">
        <v>25670</v>
      </c>
      <c r="H301" s="271" t="s">
        <v>30695</v>
      </c>
      <c r="I301" s="273"/>
    </row>
    <row r="302" spans="1:9" s="274" customFormat="1" ht="48.6" customHeight="1" x14ac:dyDescent="0.3">
      <c r="A302" s="271">
        <v>299</v>
      </c>
      <c r="B302" s="272" t="s">
        <v>31133</v>
      </c>
      <c r="C302" s="272" t="s">
        <v>30894</v>
      </c>
      <c r="D302" s="272" t="s">
        <v>30982</v>
      </c>
      <c r="E302" s="271" t="s">
        <v>30983</v>
      </c>
      <c r="F302" s="271">
        <v>0.8</v>
      </c>
      <c r="G302" s="271" t="s">
        <v>25670</v>
      </c>
      <c r="H302" s="271" t="s">
        <v>30695</v>
      </c>
      <c r="I302" s="273"/>
    </row>
    <row r="303" spans="1:9" s="274" customFormat="1" ht="48.6" customHeight="1" x14ac:dyDescent="0.3">
      <c r="A303" s="271">
        <v>300</v>
      </c>
      <c r="B303" s="272" t="s">
        <v>31134</v>
      </c>
      <c r="C303" s="272" t="s">
        <v>31067</v>
      </c>
      <c r="D303" s="272" t="s">
        <v>30982</v>
      </c>
      <c r="E303" s="271" t="s">
        <v>30983</v>
      </c>
      <c r="F303" s="271">
        <v>0.4</v>
      </c>
      <c r="G303" s="271" t="s">
        <v>25670</v>
      </c>
      <c r="H303" s="271" t="s">
        <v>30695</v>
      </c>
      <c r="I303" s="273"/>
    </row>
    <row r="304" spans="1:9" s="274" customFormat="1" ht="48.6" customHeight="1" x14ac:dyDescent="0.3">
      <c r="A304" s="271">
        <v>301</v>
      </c>
      <c r="B304" s="272" t="s">
        <v>31135</v>
      </c>
      <c r="C304" s="272" t="s">
        <v>31015</v>
      </c>
      <c r="D304" s="272" t="s">
        <v>30982</v>
      </c>
      <c r="E304" s="271" t="s">
        <v>30983</v>
      </c>
      <c r="F304" s="271">
        <v>0.4</v>
      </c>
      <c r="G304" s="271" t="s">
        <v>25670</v>
      </c>
      <c r="H304" s="271" t="s">
        <v>30695</v>
      </c>
      <c r="I304" s="273"/>
    </row>
    <row r="305" spans="1:9" s="274" customFormat="1" ht="48.6" customHeight="1" x14ac:dyDescent="0.3">
      <c r="A305" s="271">
        <v>302</v>
      </c>
      <c r="B305" s="272" t="s">
        <v>31136</v>
      </c>
      <c r="C305" s="272" t="s">
        <v>24488</v>
      </c>
      <c r="D305" s="272" t="s">
        <v>30982</v>
      </c>
      <c r="E305" s="271" t="s">
        <v>30983</v>
      </c>
      <c r="F305" s="271">
        <v>0.8</v>
      </c>
      <c r="G305" s="271" t="s">
        <v>25670</v>
      </c>
      <c r="H305" s="271" t="s">
        <v>30695</v>
      </c>
      <c r="I305" s="273"/>
    </row>
    <row r="306" spans="1:9" s="274" customFormat="1" ht="48.6" customHeight="1" x14ac:dyDescent="0.3">
      <c r="A306" s="271">
        <v>303</v>
      </c>
      <c r="B306" s="272" t="s">
        <v>30836</v>
      </c>
      <c r="C306" s="272" t="s">
        <v>31098</v>
      </c>
      <c r="D306" s="272" t="s">
        <v>30982</v>
      </c>
      <c r="E306" s="271" t="s">
        <v>30983</v>
      </c>
      <c r="F306" s="271">
        <v>0.4</v>
      </c>
      <c r="G306" s="271" t="s">
        <v>25670</v>
      </c>
      <c r="H306" s="271" t="s">
        <v>30695</v>
      </c>
      <c r="I306" s="273"/>
    </row>
    <row r="307" spans="1:9" s="274" customFormat="1" ht="48.6" customHeight="1" x14ac:dyDescent="0.3">
      <c r="A307" s="271">
        <v>304</v>
      </c>
      <c r="B307" s="272" t="s">
        <v>817</v>
      </c>
      <c r="C307" s="272" t="s">
        <v>31137</v>
      </c>
      <c r="D307" s="272" t="s">
        <v>30982</v>
      </c>
      <c r="E307" s="271" t="s">
        <v>30983</v>
      </c>
      <c r="F307" s="271">
        <v>0.8</v>
      </c>
      <c r="G307" s="271" t="s">
        <v>25670</v>
      </c>
      <c r="H307" s="271" t="s">
        <v>30695</v>
      </c>
      <c r="I307" s="273"/>
    </row>
    <row r="308" spans="1:9" s="274" customFormat="1" ht="48.6" customHeight="1" x14ac:dyDescent="0.3">
      <c r="A308" s="271">
        <v>305</v>
      </c>
      <c r="B308" s="272" t="s">
        <v>30951</v>
      </c>
      <c r="C308" s="272" t="s">
        <v>31138</v>
      </c>
      <c r="D308" s="272" t="s">
        <v>30982</v>
      </c>
      <c r="E308" s="271" t="s">
        <v>30983</v>
      </c>
      <c r="F308" s="271">
        <v>0.8</v>
      </c>
      <c r="G308" s="271" t="s">
        <v>25670</v>
      </c>
      <c r="H308" s="271" t="s">
        <v>30695</v>
      </c>
      <c r="I308" s="273"/>
    </row>
    <row r="309" spans="1:9" s="274" customFormat="1" ht="48.6" customHeight="1" x14ac:dyDescent="0.3">
      <c r="A309" s="271">
        <v>306</v>
      </c>
      <c r="B309" s="272" t="s">
        <v>31139</v>
      </c>
      <c r="C309" s="272" t="s">
        <v>31039</v>
      </c>
      <c r="D309" s="272" t="s">
        <v>30982</v>
      </c>
      <c r="E309" s="271" t="s">
        <v>30983</v>
      </c>
      <c r="F309" s="271">
        <v>0.8</v>
      </c>
      <c r="G309" s="271" t="s">
        <v>25670</v>
      </c>
      <c r="H309" s="271" t="s">
        <v>30695</v>
      </c>
      <c r="I309" s="273"/>
    </row>
    <row r="310" spans="1:9" s="274" customFormat="1" ht="48.6" customHeight="1" x14ac:dyDescent="0.3">
      <c r="A310" s="271">
        <v>307</v>
      </c>
      <c r="B310" s="272" t="s">
        <v>30995</v>
      </c>
      <c r="C310" s="272" t="s">
        <v>30992</v>
      </c>
      <c r="D310" s="272" t="s">
        <v>30982</v>
      </c>
      <c r="E310" s="271" t="s">
        <v>30983</v>
      </c>
      <c r="F310" s="271">
        <v>0.8</v>
      </c>
      <c r="G310" s="271" t="s">
        <v>25670</v>
      </c>
      <c r="H310" s="271" t="s">
        <v>30695</v>
      </c>
      <c r="I310" s="273"/>
    </row>
    <row r="311" spans="1:9" s="274" customFormat="1" ht="48.6" customHeight="1" x14ac:dyDescent="0.3">
      <c r="A311" s="271">
        <v>308</v>
      </c>
      <c r="B311" s="272" t="s">
        <v>30951</v>
      </c>
      <c r="C311" s="272" t="s">
        <v>31015</v>
      </c>
      <c r="D311" s="272" t="s">
        <v>30982</v>
      </c>
      <c r="E311" s="271" t="s">
        <v>30983</v>
      </c>
      <c r="F311" s="271">
        <v>0.8</v>
      </c>
      <c r="G311" s="271" t="s">
        <v>25670</v>
      </c>
      <c r="H311" s="271" t="s">
        <v>30695</v>
      </c>
      <c r="I311" s="273"/>
    </row>
    <row r="312" spans="1:9" s="274" customFormat="1" ht="48.6" customHeight="1" x14ac:dyDescent="0.3">
      <c r="A312" s="271">
        <v>309</v>
      </c>
      <c r="B312" s="272" t="s">
        <v>3360</v>
      </c>
      <c r="C312" s="272" t="s">
        <v>31140</v>
      </c>
      <c r="D312" s="272" t="s">
        <v>30982</v>
      </c>
      <c r="E312" s="271" t="s">
        <v>30983</v>
      </c>
      <c r="F312" s="271">
        <v>0.8</v>
      </c>
      <c r="G312" s="271" t="s">
        <v>25670</v>
      </c>
      <c r="H312" s="271" t="s">
        <v>30695</v>
      </c>
      <c r="I312" s="273"/>
    </row>
    <row r="313" spans="1:9" s="274" customFormat="1" ht="48.6" customHeight="1" x14ac:dyDescent="0.3">
      <c r="A313" s="271">
        <v>310</v>
      </c>
      <c r="B313" s="272" t="s">
        <v>30894</v>
      </c>
      <c r="C313" s="272" t="s">
        <v>748</v>
      </c>
      <c r="D313" s="272" t="s">
        <v>30982</v>
      </c>
      <c r="E313" s="271" t="s">
        <v>30983</v>
      </c>
      <c r="F313" s="271">
        <v>0.8</v>
      </c>
      <c r="G313" s="271" t="s">
        <v>25670</v>
      </c>
      <c r="H313" s="271" t="s">
        <v>30695</v>
      </c>
      <c r="I313" s="273"/>
    </row>
    <row r="314" spans="1:9" s="274" customFormat="1" ht="48.6" customHeight="1" x14ac:dyDescent="0.3">
      <c r="A314" s="271">
        <v>311</v>
      </c>
      <c r="B314" s="272" t="s">
        <v>31141</v>
      </c>
      <c r="C314" s="272" t="s">
        <v>748</v>
      </c>
      <c r="D314" s="272" t="s">
        <v>30982</v>
      </c>
      <c r="E314" s="271" t="s">
        <v>30983</v>
      </c>
      <c r="F314" s="271">
        <v>0.8</v>
      </c>
      <c r="G314" s="271" t="s">
        <v>25670</v>
      </c>
      <c r="H314" s="271" t="s">
        <v>30695</v>
      </c>
      <c r="I314" s="273"/>
    </row>
    <row r="315" spans="1:9" s="274" customFormat="1" ht="48.6" customHeight="1" x14ac:dyDescent="0.3">
      <c r="A315" s="271">
        <v>312</v>
      </c>
      <c r="B315" s="272" t="s">
        <v>31142</v>
      </c>
      <c r="C315" s="272" t="s">
        <v>31074</v>
      </c>
      <c r="D315" s="272" t="s">
        <v>30982</v>
      </c>
      <c r="E315" s="271" t="s">
        <v>30983</v>
      </c>
      <c r="F315" s="271">
        <v>0.8</v>
      </c>
      <c r="G315" s="271" t="s">
        <v>25670</v>
      </c>
      <c r="H315" s="271" t="s">
        <v>30695</v>
      </c>
      <c r="I315" s="273"/>
    </row>
    <row r="316" spans="1:9" s="274" customFormat="1" ht="48.6" customHeight="1" x14ac:dyDescent="0.3">
      <c r="A316" s="271">
        <v>313</v>
      </c>
      <c r="B316" s="272" t="s">
        <v>4774</v>
      </c>
      <c r="C316" s="272" t="s">
        <v>31143</v>
      </c>
      <c r="D316" s="272" t="s">
        <v>30982</v>
      </c>
      <c r="E316" s="271" t="s">
        <v>30983</v>
      </c>
      <c r="F316" s="271">
        <v>0.8</v>
      </c>
      <c r="G316" s="271" t="s">
        <v>25670</v>
      </c>
      <c r="H316" s="271" t="s">
        <v>30695</v>
      </c>
      <c r="I316" s="273"/>
    </row>
    <row r="317" spans="1:9" s="274" customFormat="1" ht="48.6" customHeight="1" x14ac:dyDescent="0.3">
      <c r="A317" s="271">
        <v>314</v>
      </c>
      <c r="B317" s="272" t="s">
        <v>31144</v>
      </c>
      <c r="C317" s="272" t="s">
        <v>30840</v>
      </c>
      <c r="D317" s="272" t="s">
        <v>30982</v>
      </c>
      <c r="E317" s="271" t="s">
        <v>30983</v>
      </c>
      <c r="F317" s="271">
        <v>0.8</v>
      </c>
      <c r="G317" s="271" t="s">
        <v>25670</v>
      </c>
      <c r="H317" s="271" t="s">
        <v>30695</v>
      </c>
      <c r="I317" s="273"/>
    </row>
    <row r="318" spans="1:9" s="274" customFormat="1" ht="48.6" customHeight="1" x14ac:dyDescent="0.3">
      <c r="A318" s="271">
        <v>315</v>
      </c>
      <c r="B318" s="272" t="s">
        <v>31008</v>
      </c>
      <c r="C318" s="272" t="s">
        <v>24488</v>
      </c>
      <c r="D318" s="272" t="s">
        <v>30982</v>
      </c>
      <c r="E318" s="271" t="s">
        <v>30983</v>
      </c>
      <c r="F318" s="271">
        <v>0.8</v>
      </c>
      <c r="G318" s="271" t="s">
        <v>25670</v>
      </c>
      <c r="H318" s="271" t="s">
        <v>30695</v>
      </c>
      <c r="I318" s="273"/>
    </row>
    <row r="319" spans="1:9" s="274" customFormat="1" ht="48.6" customHeight="1" x14ac:dyDescent="0.3">
      <c r="A319" s="271">
        <v>316</v>
      </c>
      <c r="B319" s="272" t="s">
        <v>24488</v>
      </c>
      <c r="C319" s="272" t="s">
        <v>30947</v>
      </c>
      <c r="D319" s="272" t="s">
        <v>30982</v>
      </c>
      <c r="E319" s="271" t="s">
        <v>30983</v>
      </c>
      <c r="F319" s="271">
        <v>0.8</v>
      </c>
      <c r="G319" s="271" t="s">
        <v>25670</v>
      </c>
      <c r="H319" s="271" t="s">
        <v>30695</v>
      </c>
      <c r="I319" s="273"/>
    </row>
    <row r="320" spans="1:9" s="274" customFormat="1" ht="48.6" customHeight="1" x14ac:dyDescent="0.3">
      <c r="A320" s="271">
        <v>317</v>
      </c>
      <c r="B320" s="272" t="s">
        <v>22727</v>
      </c>
      <c r="C320" s="272" t="s">
        <v>31145</v>
      </c>
      <c r="D320" s="272" t="s">
        <v>30982</v>
      </c>
      <c r="E320" s="271" t="s">
        <v>30983</v>
      </c>
      <c r="F320" s="271">
        <v>0.8</v>
      </c>
      <c r="G320" s="271" t="s">
        <v>25670</v>
      </c>
      <c r="H320" s="271" t="s">
        <v>30695</v>
      </c>
      <c r="I320" s="273"/>
    </row>
    <row r="321" spans="1:9" s="274" customFormat="1" ht="48.6" customHeight="1" x14ac:dyDescent="0.3">
      <c r="A321" s="271">
        <v>318</v>
      </c>
      <c r="B321" s="272" t="s">
        <v>22727</v>
      </c>
      <c r="C321" s="272" t="s">
        <v>30821</v>
      </c>
      <c r="D321" s="272" t="s">
        <v>30982</v>
      </c>
      <c r="E321" s="271" t="s">
        <v>30983</v>
      </c>
      <c r="F321" s="271">
        <v>0.8</v>
      </c>
      <c r="G321" s="271" t="s">
        <v>25670</v>
      </c>
      <c r="H321" s="271" t="s">
        <v>30695</v>
      </c>
      <c r="I321" s="273"/>
    </row>
    <row r="322" spans="1:9" s="274" customFormat="1" ht="48.6" customHeight="1" x14ac:dyDescent="0.3">
      <c r="A322" s="271">
        <v>319</v>
      </c>
      <c r="B322" s="272" t="s">
        <v>31146</v>
      </c>
      <c r="C322" s="272" t="s">
        <v>31147</v>
      </c>
      <c r="D322" s="272" t="s">
        <v>30982</v>
      </c>
      <c r="E322" s="271" t="s">
        <v>30983</v>
      </c>
      <c r="F322" s="271">
        <v>0.8</v>
      </c>
      <c r="G322" s="271" t="s">
        <v>25670</v>
      </c>
      <c r="H322" s="271" t="s">
        <v>30695</v>
      </c>
      <c r="I322" s="273"/>
    </row>
    <row r="323" spans="1:9" s="274" customFormat="1" ht="48.6" customHeight="1" x14ac:dyDescent="0.3">
      <c r="A323" s="271">
        <v>320</v>
      </c>
      <c r="B323" s="272" t="s">
        <v>31148</v>
      </c>
      <c r="C323" s="272" t="s">
        <v>30811</v>
      </c>
      <c r="D323" s="272" t="s">
        <v>30982</v>
      </c>
      <c r="E323" s="271" t="s">
        <v>30983</v>
      </c>
      <c r="F323" s="271">
        <v>0.8</v>
      </c>
      <c r="G323" s="271" t="s">
        <v>25670</v>
      </c>
      <c r="H323" s="271" t="s">
        <v>30695</v>
      </c>
      <c r="I323" s="273"/>
    </row>
    <row r="324" spans="1:9" s="274" customFormat="1" ht="48.6" customHeight="1" x14ac:dyDescent="0.3">
      <c r="A324" s="271">
        <v>321</v>
      </c>
      <c r="B324" s="272" t="s">
        <v>31149</v>
      </c>
      <c r="C324" s="272" t="s">
        <v>31150</v>
      </c>
      <c r="D324" s="272" t="s">
        <v>30982</v>
      </c>
      <c r="E324" s="271" t="s">
        <v>30983</v>
      </c>
      <c r="F324" s="271">
        <v>0.8</v>
      </c>
      <c r="G324" s="271" t="s">
        <v>25670</v>
      </c>
      <c r="H324" s="271" t="s">
        <v>30695</v>
      </c>
      <c r="I324" s="273"/>
    </row>
    <row r="325" spans="1:9" s="274" customFormat="1" ht="48.6" customHeight="1" x14ac:dyDescent="0.3">
      <c r="A325" s="271">
        <v>322</v>
      </c>
      <c r="B325" s="272" t="s">
        <v>30890</v>
      </c>
      <c r="C325" s="272" t="s">
        <v>31132</v>
      </c>
      <c r="D325" s="272" t="s">
        <v>30982</v>
      </c>
      <c r="E325" s="271" t="s">
        <v>30983</v>
      </c>
      <c r="F325" s="271">
        <v>0.8</v>
      </c>
      <c r="G325" s="271" t="s">
        <v>25670</v>
      </c>
      <c r="H325" s="271" t="s">
        <v>30695</v>
      </c>
      <c r="I325" s="273"/>
    </row>
    <row r="326" spans="1:9" s="274" customFormat="1" ht="48.6" customHeight="1" x14ac:dyDescent="0.3">
      <c r="A326" s="271">
        <v>323</v>
      </c>
      <c r="B326" s="272" t="s">
        <v>31151</v>
      </c>
      <c r="C326" s="272" t="s">
        <v>30894</v>
      </c>
      <c r="D326" s="272" t="s">
        <v>30982</v>
      </c>
      <c r="E326" s="271" t="s">
        <v>30983</v>
      </c>
      <c r="F326" s="271">
        <v>0.8</v>
      </c>
      <c r="G326" s="271" t="s">
        <v>25670</v>
      </c>
      <c r="H326" s="271" t="s">
        <v>30695</v>
      </c>
      <c r="I326" s="273"/>
    </row>
    <row r="327" spans="1:9" s="274" customFormat="1" ht="48.6" customHeight="1" x14ac:dyDescent="0.3">
      <c r="A327" s="271">
        <v>324</v>
      </c>
      <c r="B327" s="272" t="s">
        <v>31152</v>
      </c>
      <c r="C327" s="272" t="s">
        <v>4085</v>
      </c>
      <c r="D327" s="272" t="s">
        <v>30982</v>
      </c>
      <c r="E327" s="271" t="s">
        <v>30983</v>
      </c>
      <c r="F327" s="271">
        <v>0.4</v>
      </c>
      <c r="G327" s="271" t="s">
        <v>25670</v>
      </c>
      <c r="H327" s="271" t="s">
        <v>30695</v>
      </c>
      <c r="I327" s="273"/>
    </row>
    <row r="328" spans="1:9" s="274" customFormat="1" ht="48.6" customHeight="1" x14ac:dyDescent="0.3">
      <c r="A328" s="271">
        <v>325</v>
      </c>
      <c r="B328" s="272" t="s">
        <v>31153</v>
      </c>
      <c r="C328" s="272" t="s">
        <v>7616</v>
      </c>
      <c r="D328" s="272" t="s">
        <v>30982</v>
      </c>
      <c r="E328" s="271" t="s">
        <v>30983</v>
      </c>
      <c r="F328" s="271">
        <v>0.8</v>
      </c>
      <c r="G328" s="271" t="s">
        <v>25670</v>
      </c>
      <c r="H328" s="271" t="s">
        <v>30695</v>
      </c>
      <c r="I328" s="273"/>
    </row>
    <row r="329" spans="1:9" s="274" customFormat="1" ht="48.6" customHeight="1" x14ac:dyDescent="0.3">
      <c r="A329" s="271">
        <v>326</v>
      </c>
      <c r="B329" s="272" t="s">
        <v>31078</v>
      </c>
      <c r="C329" s="272" t="s">
        <v>31033</v>
      </c>
      <c r="D329" s="272" t="s">
        <v>30982</v>
      </c>
      <c r="E329" s="271" t="s">
        <v>30983</v>
      </c>
      <c r="F329" s="271">
        <v>0.4</v>
      </c>
      <c r="G329" s="271" t="s">
        <v>25670</v>
      </c>
      <c r="H329" s="271" t="s">
        <v>30695</v>
      </c>
      <c r="I329" s="273"/>
    </row>
    <row r="330" spans="1:9" s="274" customFormat="1" ht="48.6" customHeight="1" x14ac:dyDescent="0.3">
      <c r="A330" s="271">
        <v>327</v>
      </c>
      <c r="B330" s="272" t="s">
        <v>31154</v>
      </c>
      <c r="C330" s="272" t="s">
        <v>31093</v>
      </c>
      <c r="D330" s="272" t="s">
        <v>30982</v>
      </c>
      <c r="E330" s="271" t="s">
        <v>30983</v>
      </c>
      <c r="F330" s="271">
        <v>0.8</v>
      </c>
      <c r="G330" s="271" t="s">
        <v>25670</v>
      </c>
      <c r="H330" s="271" t="s">
        <v>30695</v>
      </c>
      <c r="I330" s="273"/>
    </row>
    <row r="331" spans="1:9" s="274" customFormat="1" ht="48.6" customHeight="1" x14ac:dyDescent="0.3">
      <c r="A331" s="271">
        <v>328</v>
      </c>
      <c r="B331" s="272" t="s">
        <v>31102</v>
      </c>
      <c r="C331" s="272" t="s">
        <v>31155</v>
      </c>
      <c r="D331" s="272" t="s">
        <v>30982</v>
      </c>
      <c r="E331" s="271" t="s">
        <v>30983</v>
      </c>
      <c r="F331" s="271">
        <v>0.4</v>
      </c>
      <c r="G331" s="271" t="s">
        <v>25670</v>
      </c>
      <c r="H331" s="271" t="s">
        <v>30695</v>
      </c>
      <c r="I331" s="273"/>
    </row>
    <row r="332" spans="1:9" s="274" customFormat="1" ht="48.6" customHeight="1" x14ac:dyDescent="0.3">
      <c r="A332" s="271">
        <v>329</v>
      </c>
      <c r="B332" s="272" t="s">
        <v>31055</v>
      </c>
      <c r="C332" s="272" t="s">
        <v>7616</v>
      </c>
      <c r="D332" s="272" t="s">
        <v>30982</v>
      </c>
      <c r="E332" s="271" t="s">
        <v>30983</v>
      </c>
      <c r="F332" s="271">
        <v>0.4</v>
      </c>
      <c r="G332" s="271" t="s">
        <v>25670</v>
      </c>
      <c r="H332" s="271" t="s">
        <v>30695</v>
      </c>
      <c r="I332" s="273"/>
    </row>
    <row r="333" spans="1:9" s="274" customFormat="1" ht="48.6" customHeight="1" x14ac:dyDescent="0.3">
      <c r="A333" s="271">
        <v>330</v>
      </c>
      <c r="B333" s="272" t="s">
        <v>31156</v>
      </c>
      <c r="C333" s="272" t="s">
        <v>4085</v>
      </c>
      <c r="D333" s="272" t="s">
        <v>30982</v>
      </c>
      <c r="E333" s="271" t="s">
        <v>30983</v>
      </c>
      <c r="F333" s="271">
        <v>0.8</v>
      </c>
      <c r="G333" s="271" t="s">
        <v>25670</v>
      </c>
      <c r="H333" s="271" t="s">
        <v>30695</v>
      </c>
      <c r="I333" s="273"/>
    </row>
    <row r="334" spans="1:9" s="274" customFormat="1" ht="48.6" customHeight="1" x14ac:dyDescent="0.3">
      <c r="A334" s="271">
        <v>331</v>
      </c>
      <c r="B334" s="272" t="s">
        <v>31157</v>
      </c>
      <c r="C334" s="272" t="s">
        <v>30838</v>
      </c>
      <c r="D334" s="272" t="s">
        <v>30982</v>
      </c>
      <c r="E334" s="271" t="s">
        <v>30983</v>
      </c>
      <c r="F334" s="271">
        <v>0.4</v>
      </c>
      <c r="G334" s="271" t="s">
        <v>25670</v>
      </c>
      <c r="H334" s="271" t="s">
        <v>30695</v>
      </c>
      <c r="I334" s="273"/>
    </row>
    <row r="335" spans="1:9" s="274" customFormat="1" ht="48.6" customHeight="1" x14ac:dyDescent="0.3">
      <c r="A335" s="271">
        <v>332</v>
      </c>
      <c r="B335" s="272" t="s">
        <v>31072</v>
      </c>
      <c r="C335" s="272" t="s">
        <v>31158</v>
      </c>
      <c r="D335" s="272" t="s">
        <v>30982</v>
      </c>
      <c r="E335" s="271" t="s">
        <v>30983</v>
      </c>
      <c r="F335" s="271">
        <v>0.4</v>
      </c>
      <c r="G335" s="271" t="s">
        <v>25670</v>
      </c>
      <c r="H335" s="271" t="s">
        <v>30695</v>
      </c>
      <c r="I335" s="273"/>
    </row>
    <row r="336" spans="1:9" s="274" customFormat="1" ht="48.6" customHeight="1" x14ac:dyDescent="0.3">
      <c r="A336" s="271">
        <v>333</v>
      </c>
      <c r="B336" s="272" t="s">
        <v>31159</v>
      </c>
      <c r="C336" s="272" t="s">
        <v>3189</v>
      </c>
      <c r="D336" s="272" t="s">
        <v>30982</v>
      </c>
      <c r="E336" s="271" t="s">
        <v>30983</v>
      </c>
      <c r="F336" s="271">
        <v>0.8</v>
      </c>
      <c r="G336" s="271" t="s">
        <v>25670</v>
      </c>
      <c r="H336" s="271" t="s">
        <v>30695</v>
      </c>
      <c r="I336" s="273"/>
    </row>
    <row r="337" spans="1:9" s="274" customFormat="1" ht="48.6" customHeight="1" x14ac:dyDescent="0.3">
      <c r="A337" s="271">
        <v>334</v>
      </c>
      <c r="B337" s="272" t="s">
        <v>31144</v>
      </c>
      <c r="C337" s="272" t="s">
        <v>30821</v>
      </c>
      <c r="D337" s="272" t="s">
        <v>30982</v>
      </c>
      <c r="E337" s="271" t="s">
        <v>30983</v>
      </c>
      <c r="F337" s="271">
        <v>0.4</v>
      </c>
      <c r="G337" s="271" t="s">
        <v>25670</v>
      </c>
      <c r="H337" s="271" t="s">
        <v>30695</v>
      </c>
      <c r="I337" s="273"/>
    </row>
    <row r="338" spans="1:9" s="274" customFormat="1" ht="48.6" customHeight="1" x14ac:dyDescent="0.3">
      <c r="A338" s="271">
        <v>335</v>
      </c>
      <c r="B338" s="272" t="s">
        <v>31016</v>
      </c>
      <c r="C338" s="272" t="s">
        <v>788</v>
      </c>
      <c r="D338" s="272" t="s">
        <v>30982</v>
      </c>
      <c r="E338" s="271" t="s">
        <v>30983</v>
      </c>
      <c r="F338" s="271">
        <v>0.8</v>
      </c>
      <c r="G338" s="271" t="s">
        <v>25670</v>
      </c>
      <c r="H338" s="271" t="s">
        <v>30695</v>
      </c>
      <c r="I338" s="273"/>
    </row>
    <row r="339" spans="1:9" s="274" customFormat="1" ht="48.6" customHeight="1" x14ac:dyDescent="0.3">
      <c r="A339" s="271">
        <v>336</v>
      </c>
      <c r="B339" s="272" t="s">
        <v>31146</v>
      </c>
      <c r="C339" s="272" t="s">
        <v>31039</v>
      </c>
      <c r="D339" s="272" t="s">
        <v>30982</v>
      </c>
      <c r="E339" s="271" t="s">
        <v>30983</v>
      </c>
      <c r="F339" s="271">
        <v>0.4</v>
      </c>
      <c r="G339" s="271" t="s">
        <v>25670</v>
      </c>
      <c r="H339" s="271" t="s">
        <v>30695</v>
      </c>
      <c r="I339" s="273"/>
    </row>
    <row r="340" spans="1:9" s="274" customFormat="1" ht="48.6" customHeight="1" x14ac:dyDescent="0.3">
      <c r="A340" s="271">
        <v>337</v>
      </c>
      <c r="B340" s="272" t="s">
        <v>31160</v>
      </c>
      <c r="C340" s="272" t="s">
        <v>30</v>
      </c>
      <c r="D340" s="272" t="s">
        <v>30982</v>
      </c>
      <c r="E340" s="271" t="s">
        <v>30983</v>
      </c>
      <c r="F340" s="271">
        <v>0.8</v>
      </c>
      <c r="G340" s="271" t="s">
        <v>25670</v>
      </c>
      <c r="H340" s="271" t="s">
        <v>30695</v>
      </c>
      <c r="I340" s="273"/>
    </row>
    <row r="341" spans="1:9" s="274" customFormat="1" ht="48.6" customHeight="1" x14ac:dyDescent="0.3">
      <c r="A341" s="271">
        <v>338</v>
      </c>
      <c r="B341" s="272" t="s">
        <v>31008</v>
      </c>
      <c r="C341" s="272" t="s">
        <v>30826</v>
      </c>
      <c r="D341" s="272" t="s">
        <v>30982</v>
      </c>
      <c r="E341" s="271" t="s">
        <v>30983</v>
      </c>
      <c r="F341" s="271">
        <v>0.4</v>
      </c>
      <c r="G341" s="271" t="s">
        <v>25670</v>
      </c>
      <c r="H341" s="271" t="s">
        <v>30695</v>
      </c>
      <c r="I341" s="273"/>
    </row>
    <row r="342" spans="1:9" s="274" customFormat="1" ht="48.6" customHeight="1" x14ac:dyDescent="0.3">
      <c r="A342" s="271">
        <v>339</v>
      </c>
      <c r="B342" s="272" t="s">
        <v>377</v>
      </c>
      <c r="C342" s="272" t="s">
        <v>31142</v>
      </c>
      <c r="D342" s="272" t="s">
        <v>30982</v>
      </c>
      <c r="E342" s="271" t="s">
        <v>30983</v>
      </c>
      <c r="F342" s="271">
        <v>0.8</v>
      </c>
      <c r="G342" s="271" t="s">
        <v>25670</v>
      </c>
      <c r="H342" s="271" t="s">
        <v>30695</v>
      </c>
      <c r="I342" s="273"/>
    </row>
    <row r="343" spans="1:9" s="274" customFormat="1" ht="48.6" customHeight="1" x14ac:dyDescent="0.3">
      <c r="A343" s="271">
        <v>340</v>
      </c>
      <c r="B343" s="272" t="s">
        <v>30836</v>
      </c>
      <c r="C343" s="272" t="s">
        <v>31161</v>
      </c>
      <c r="D343" s="272" t="s">
        <v>30982</v>
      </c>
      <c r="E343" s="271" t="s">
        <v>30983</v>
      </c>
      <c r="F343" s="271">
        <v>0.8</v>
      </c>
      <c r="G343" s="271" t="s">
        <v>25670</v>
      </c>
      <c r="H343" s="271" t="s">
        <v>30695</v>
      </c>
      <c r="I343" s="273"/>
    </row>
    <row r="344" spans="1:9" s="274" customFormat="1" ht="48.6" customHeight="1" x14ac:dyDescent="0.3">
      <c r="A344" s="271">
        <v>341</v>
      </c>
      <c r="B344" s="272" t="s">
        <v>30994</v>
      </c>
      <c r="C344" s="272" t="s">
        <v>4085</v>
      </c>
      <c r="D344" s="272" t="s">
        <v>30982</v>
      </c>
      <c r="E344" s="271" t="s">
        <v>30983</v>
      </c>
      <c r="F344" s="271">
        <v>0.4</v>
      </c>
      <c r="G344" s="271" t="s">
        <v>25670</v>
      </c>
      <c r="H344" s="271" t="s">
        <v>30695</v>
      </c>
      <c r="I344" s="273"/>
    </row>
    <row r="345" spans="1:9" s="274" customFormat="1" ht="48.6" customHeight="1" x14ac:dyDescent="0.3">
      <c r="A345" s="271">
        <v>342</v>
      </c>
      <c r="B345" s="272" t="s">
        <v>23747</v>
      </c>
      <c r="C345" s="272" t="s">
        <v>31142</v>
      </c>
      <c r="D345" s="272" t="s">
        <v>30982</v>
      </c>
      <c r="E345" s="271" t="s">
        <v>30983</v>
      </c>
      <c r="F345" s="271">
        <v>0.8</v>
      </c>
      <c r="G345" s="271" t="s">
        <v>25670</v>
      </c>
      <c r="H345" s="271" t="s">
        <v>30695</v>
      </c>
      <c r="I345" s="273"/>
    </row>
    <row r="346" spans="1:9" s="274" customFormat="1" ht="48.6" customHeight="1" x14ac:dyDescent="0.3">
      <c r="A346" s="271">
        <v>343</v>
      </c>
      <c r="B346" s="272" t="s">
        <v>31120</v>
      </c>
      <c r="C346" s="272" t="s">
        <v>31142</v>
      </c>
      <c r="D346" s="272" t="s">
        <v>30982</v>
      </c>
      <c r="E346" s="271" t="s">
        <v>30983</v>
      </c>
      <c r="F346" s="271">
        <v>0.4</v>
      </c>
      <c r="G346" s="271" t="s">
        <v>25670</v>
      </c>
      <c r="H346" s="271" t="s">
        <v>30695</v>
      </c>
      <c r="I346" s="273"/>
    </row>
    <row r="347" spans="1:9" s="274" customFormat="1" ht="48.6" customHeight="1" x14ac:dyDescent="0.3">
      <c r="A347" s="271">
        <v>344</v>
      </c>
      <c r="B347" s="272" t="s">
        <v>31026</v>
      </c>
      <c r="C347" s="272" t="s">
        <v>31162</v>
      </c>
      <c r="D347" s="272" t="s">
        <v>30982</v>
      </c>
      <c r="E347" s="271" t="s">
        <v>30983</v>
      </c>
      <c r="F347" s="271">
        <v>0.8</v>
      </c>
      <c r="G347" s="271" t="s">
        <v>25670</v>
      </c>
      <c r="H347" s="271" t="s">
        <v>30695</v>
      </c>
      <c r="I347" s="273"/>
    </row>
    <row r="348" spans="1:9" s="274" customFormat="1" ht="48.6" customHeight="1" x14ac:dyDescent="0.3">
      <c r="A348" s="271">
        <v>345</v>
      </c>
      <c r="B348" s="272" t="s">
        <v>31163</v>
      </c>
      <c r="C348" s="272" t="s">
        <v>30894</v>
      </c>
      <c r="D348" s="272" t="s">
        <v>30982</v>
      </c>
      <c r="E348" s="271" t="s">
        <v>30983</v>
      </c>
      <c r="F348" s="271">
        <v>0.4</v>
      </c>
      <c r="G348" s="271" t="s">
        <v>25670</v>
      </c>
      <c r="H348" s="271" t="s">
        <v>30695</v>
      </c>
      <c r="I348" s="273"/>
    </row>
    <row r="349" spans="1:9" s="274" customFormat="1" ht="48.6" customHeight="1" x14ac:dyDescent="0.3">
      <c r="A349" s="271">
        <v>346</v>
      </c>
      <c r="B349" s="272" t="s">
        <v>31138</v>
      </c>
      <c r="C349" s="272" t="s">
        <v>7082</v>
      </c>
      <c r="D349" s="272" t="s">
        <v>30982</v>
      </c>
      <c r="E349" s="271" t="s">
        <v>30983</v>
      </c>
      <c r="F349" s="271">
        <v>0.4</v>
      </c>
      <c r="G349" s="271" t="s">
        <v>25670</v>
      </c>
      <c r="H349" s="271" t="s">
        <v>30695</v>
      </c>
      <c r="I349" s="273"/>
    </row>
    <row r="350" spans="1:9" s="274" customFormat="1" ht="48.6" customHeight="1" x14ac:dyDescent="0.3">
      <c r="A350" s="271">
        <v>347</v>
      </c>
      <c r="B350" s="272" t="s">
        <v>31164</v>
      </c>
      <c r="C350" s="272" t="s">
        <v>30894</v>
      </c>
      <c r="D350" s="272" t="s">
        <v>30982</v>
      </c>
      <c r="E350" s="271" t="s">
        <v>30983</v>
      </c>
      <c r="F350" s="271">
        <v>0.4</v>
      </c>
      <c r="G350" s="271" t="s">
        <v>25670</v>
      </c>
      <c r="H350" s="271" t="s">
        <v>30695</v>
      </c>
      <c r="I350" s="273"/>
    </row>
    <row r="351" spans="1:9" s="274" customFormat="1" ht="48.6" customHeight="1" x14ac:dyDescent="0.3">
      <c r="A351" s="271">
        <v>348</v>
      </c>
      <c r="B351" s="272" t="s">
        <v>31031</v>
      </c>
      <c r="C351" s="272" t="s">
        <v>31096</v>
      </c>
      <c r="D351" s="272" t="s">
        <v>30982</v>
      </c>
      <c r="E351" s="271" t="s">
        <v>30983</v>
      </c>
      <c r="F351" s="271">
        <v>0.4</v>
      </c>
      <c r="G351" s="271" t="s">
        <v>25670</v>
      </c>
      <c r="H351" s="271" t="s">
        <v>30695</v>
      </c>
      <c r="I351" s="273"/>
    </row>
    <row r="352" spans="1:9" s="274" customFormat="1" ht="48.6" customHeight="1" x14ac:dyDescent="0.3">
      <c r="A352" s="271">
        <v>349</v>
      </c>
      <c r="B352" s="272" t="s">
        <v>31032</v>
      </c>
      <c r="C352" s="272" t="s">
        <v>31033</v>
      </c>
      <c r="D352" s="272" t="s">
        <v>30982</v>
      </c>
      <c r="E352" s="271" t="s">
        <v>30983</v>
      </c>
      <c r="F352" s="271">
        <v>0.4</v>
      </c>
      <c r="G352" s="271" t="s">
        <v>25670</v>
      </c>
      <c r="H352" s="271" t="s">
        <v>30695</v>
      </c>
      <c r="I352" s="273"/>
    </row>
    <row r="353" spans="1:9" s="274" customFormat="1" ht="48.6" customHeight="1" x14ac:dyDescent="0.3">
      <c r="A353" s="271">
        <v>350</v>
      </c>
      <c r="B353" s="272" t="s">
        <v>31165</v>
      </c>
      <c r="C353" s="272" t="s">
        <v>31127</v>
      </c>
      <c r="D353" s="272" t="s">
        <v>30982</v>
      </c>
      <c r="E353" s="271" t="s">
        <v>30983</v>
      </c>
      <c r="F353" s="271">
        <v>0.8</v>
      </c>
      <c r="G353" s="271" t="s">
        <v>25670</v>
      </c>
      <c r="H353" s="271" t="s">
        <v>30695</v>
      </c>
      <c r="I353" s="273"/>
    </row>
    <row r="354" spans="1:9" s="274" customFormat="1" ht="48.6" customHeight="1" x14ac:dyDescent="0.3">
      <c r="A354" s="271">
        <v>351</v>
      </c>
      <c r="B354" s="272" t="s">
        <v>30988</v>
      </c>
      <c r="C354" s="272" t="s">
        <v>31166</v>
      </c>
      <c r="D354" s="272" t="s">
        <v>30982</v>
      </c>
      <c r="E354" s="271" t="s">
        <v>30983</v>
      </c>
      <c r="F354" s="271">
        <v>0.4</v>
      </c>
      <c r="G354" s="271" t="s">
        <v>25670</v>
      </c>
      <c r="H354" s="271" t="s">
        <v>30695</v>
      </c>
      <c r="I354" s="273"/>
    </row>
    <row r="355" spans="1:9" s="274" customFormat="1" ht="48.6" customHeight="1" x14ac:dyDescent="0.3">
      <c r="A355" s="271">
        <v>352</v>
      </c>
      <c r="B355" s="272" t="s">
        <v>31011</v>
      </c>
      <c r="C355" s="272" t="s">
        <v>31127</v>
      </c>
      <c r="D355" s="272" t="s">
        <v>30982</v>
      </c>
      <c r="E355" s="271" t="s">
        <v>30983</v>
      </c>
      <c r="F355" s="271">
        <v>0.4</v>
      </c>
      <c r="G355" s="271" t="s">
        <v>25670</v>
      </c>
      <c r="H355" s="271" t="s">
        <v>30695</v>
      </c>
      <c r="I355" s="273"/>
    </row>
    <row r="356" spans="1:9" s="274" customFormat="1" ht="48.6" customHeight="1" x14ac:dyDescent="0.3">
      <c r="A356" s="271">
        <v>353</v>
      </c>
      <c r="B356" s="272" t="s">
        <v>31039</v>
      </c>
      <c r="C356" s="272" t="s">
        <v>31167</v>
      </c>
      <c r="D356" s="272" t="s">
        <v>30982</v>
      </c>
      <c r="E356" s="271" t="s">
        <v>30983</v>
      </c>
      <c r="F356" s="271">
        <v>0.8</v>
      </c>
      <c r="G356" s="271" t="s">
        <v>25670</v>
      </c>
      <c r="H356" s="271" t="s">
        <v>30695</v>
      </c>
      <c r="I356" s="273"/>
    </row>
    <row r="357" spans="1:9" s="274" customFormat="1" ht="48.6" customHeight="1" x14ac:dyDescent="0.3">
      <c r="A357" s="271">
        <v>354</v>
      </c>
      <c r="B357" s="272" t="s">
        <v>31080</v>
      </c>
      <c r="C357" s="272" t="s">
        <v>5341</v>
      </c>
      <c r="D357" s="272" t="s">
        <v>30982</v>
      </c>
      <c r="E357" s="271" t="s">
        <v>30983</v>
      </c>
      <c r="F357" s="271">
        <v>0.8</v>
      </c>
      <c r="G357" s="271" t="s">
        <v>25670</v>
      </c>
      <c r="H357" s="271" t="s">
        <v>30695</v>
      </c>
      <c r="I357" s="273"/>
    </row>
    <row r="358" spans="1:9" s="274" customFormat="1" ht="48.6" customHeight="1" x14ac:dyDescent="0.3">
      <c r="A358" s="271">
        <v>355</v>
      </c>
      <c r="B358" s="272" t="s">
        <v>31168</v>
      </c>
      <c r="C358" s="272" t="s">
        <v>31169</v>
      </c>
      <c r="D358" s="272" t="s">
        <v>30982</v>
      </c>
      <c r="E358" s="271" t="s">
        <v>30983</v>
      </c>
      <c r="F358" s="271">
        <v>0.4</v>
      </c>
      <c r="G358" s="271" t="s">
        <v>25670</v>
      </c>
      <c r="H358" s="271" t="s">
        <v>30695</v>
      </c>
      <c r="I358" s="273"/>
    </row>
    <row r="359" spans="1:9" s="274" customFormat="1" ht="48.6" customHeight="1" x14ac:dyDescent="0.3">
      <c r="A359" s="271">
        <v>356</v>
      </c>
      <c r="B359" s="272" t="s">
        <v>31170</v>
      </c>
      <c r="C359" s="272" t="s">
        <v>31171</v>
      </c>
      <c r="D359" s="272" t="s">
        <v>30982</v>
      </c>
      <c r="E359" s="271" t="s">
        <v>30983</v>
      </c>
      <c r="F359" s="271">
        <v>0.4</v>
      </c>
      <c r="G359" s="271" t="s">
        <v>25670</v>
      </c>
      <c r="H359" s="271" t="s">
        <v>30695</v>
      </c>
      <c r="I359" s="273"/>
    </row>
    <row r="360" spans="1:9" s="274" customFormat="1" ht="48.6" customHeight="1" x14ac:dyDescent="0.3">
      <c r="A360" s="271">
        <v>357</v>
      </c>
      <c r="B360" s="272" t="s">
        <v>377</v>
      </c>
      <c r="C360" s="272" t="s">
        <v>31172</v>
      </c>
      <c r="D360" s="272" t="s">
        <v>30982</v>
      </c>
      <c r="E360" s="271" t="s">
        <v>30983</v>
      </c>
      <c r="F360" s="271">
        <v>0.8</v>
      </c>
      <c r="G360" s="271" t="s">
        <v>25670</v>
      </c>
      <c r="H360" s="271" t="s">
        <v>30695</v>
      </c>
      <c r="I360" s="273"/>
    </row>
    <row r="361" spans="1:9" s="274" customFormat="1" ht="48.6" customHeight="1" x14ac:dyDescent="0.3">
      <c r="A361" s="271">
        <v>358</v>
      </c>
      <c r="B361" s="272" t="s">
        <v>31039</v>
      </c>
      <c r="C361" s="272" t="s">
        <v>31129</v>
      </c>
      <c r="D361" s="272" t="s">
        <v>30982</v>
      </c>
      <c r="E361" s="271" t="s">
        <v>30983</v>
      </c>
      <c r="F361" s="271">
        <v>0.4</v>
      </c>
      <c r="G361" s="271" t="s">
        <v>25670</v>
      </c>
      <c r="H361" s="271" t="s">
        <v>30695</v>
      </c>
      <c r="I361" s="273"/>
    </row>
    <row r="362" spans="1:9" s="274" customFormat="1" ht="48.6" customHeight="1" x14ac:dyDescent="0.3">
      <c r="A362" s="271">
        <v>359</v>
      </c>
      <c r="B362" s="272" t="s">
        <v>31014</v>
      </c>
      <c r="C362" s="272" t="s">
        <v>31015</v>
      </c>
      <c r="D362" s="272" t="s">
        <v>30982</v>
      </c>
      <c r="E362" s="271" t="s">
        <v>30983</v>
      </c>
      <c r="F362" s="271">
        <v>0.4</v>
      </c>
      <c r="G362" s="271" t="s">
        <v>25670</v>
      </c>
      <c r="H362" s="271" t="s">
        <v>30695</v>
      </c>
      <c r="I362" s="273"/>
    </row>
    <row r="363" spans="1:9" s="274" customFormat="1" ht="48.6" customHeight="1" x14ac:dyDescent="0.3">
      <c r="A363" s="271">
        <v>360</v>
      </c>
      <c r="B363" s="272" t="s">
        <v>30951</v>
      </c>
      <c r="C363" s="272" t="s">
        <v>31046</v>
      </c>
      <c r="D363" s="272" t="s">
        <v>30982</v>
      </c>
      <c r="E363" s="271" t="s">
        <v>30983</v>
      </c>
      <c r="F363" s="271">
        <v>0.8</v>
      </c>
      <c r="G363" s="271" t="s">
        <v>25670</v>
      </c>
      <c r="H363" s="271" t="s">
        <v>30695</v>
      </c>
      <c r="I363" s="273"/>
    </row>
    <row r="364" spans="1:9" s="274" customFormat="1" ht="48.6" customHeight="1" x14ac:dyDescent="0.3">
      <c r="A364" s="271">
        <v>361</v>
      </c>
      <c r="B364" s="272" t="s">
        <v>30890</v>
      </c>
      <c r="C364" s="272" t="s">
        <v>31132</v>
      </c>
      <c r="D364" s="272" t="s">
        <v>30982</v>
      </c>
      <c r="E364" s="271" t="s">
        <v>30983</v>
      </c>
      <c r="F364" s="271">
        <v>0.8</v>
      </c>
      <c r="G364" s="271" t="s">
        <v>25670</v>
      </c>
      <c r="H364" s="271" t="s">
        <v>30695</v>
      </c>
      <c r="I364" s="273"/>
    </row>
    <row r="365" spans="1:9" s="274" customFormat="1" ht="48.6" customHeight="1" x14ac:dyDescent="0.3">
      <c r="A365" s="271">
        <v>362</v>
      </c>
      <c r="B365" s="272" t="s">
        <v>827</v>
      </c>
      <c r="C365" s="272" t="s">
        <v>31026</v>
      </c>
      <c r="D365" s="272" t="s">
        <v>30982</v>
      </c>
      <c r="E365" s="271" t="s">
        <v>30983</v>
      </c>
      <c r="F365" s="271">
        <v>0.4</v>
      </c>
      <c r="G365" s="271" t="s">
        <v>25670</v>
      </c>
      <c r="H365" s="271" t="s">
        <v>30695</v>
      </c>
      <c r="I365" s="273"/>
    </row>
    <row r="366" spans="1:9" s="274" customFormat="1" ht="48.6" customHeight="1" x14ac:dyDescent="0.3">
      <c r="A366" s="271">
        <v>363</v>
      </c>
      <c r="B366" s="272" t="s">
        <v>31049</v>
      </c>
      <c r="C366" s="272" t="s">
        <v>30894</v>
      </c>
      <c r="D366" s="272" t="s">
        <v>30982</v>
      </c>
      <c r="E366" s="271" t="s">
        <v>30983</v>
      </c>
      <c r="F366" s="271">
        <v>0.4</v>
      </c>
      <c r="G366" s="271" t="s">
        <v>25670</v>
      </c>
      <c r="H366" s="271" t="s">
        <v>30695</v>
      </c>
      <c r="I366" s="273"/>
    </row>
    <row r="367" spans="1:9" s="274" customFormat="1" ht="48.6" customHeight="1" x14ac:dyDescent="0.3">
      <c r="A367" s="271">
        <v>364</v>
      </c>
      <c r="B367" s="272" t="s">
        <v>31054</v>
      </c>
      <c r="C367" s="272" t="s">
        <v>30811</v>
      </c>
      <c r="D367" s="272" t="s">
        <v>30982</v>
      </c>
      <c r="E367" s="271" t="s">
        <v>30983</v>
      </c>
      <c r="F367" s="271">
        <v>0.4</v>
      </c>
      <c r="G367" s="271" t="s">
        <v>25670</v>
      </c>
      <c r="H367" s="271" t="s">
        <v>30695</v>
      </c>
      <c r="I367" s="273"/>
    </row>
    <row r="368" spans="1:9" s="274" customFormat="1" ht="48.6" customHeight="1" x14ac:dyDescent="0.3">
      <c r="A368" s="271">
        <v>365</v>
      </c>
      <c r="B368" s="272" t="s">
        <v>31055</v>
      </c>
      <c r="C368" s="272" t="s">
        <v>7616</v>
      </c>
      <c r="D368" s="272" t="s">
        <v>30982</v>
      </c>
      <c r="E368" s="271" t="s">
        <v>30983</v>
      </c>
      <c r="F368" s="271">
        <v>0.4</v>
      </c>
      <c r="G368" s="271" t="s">
        <v>25670</v>
      </c>
      <c r="H368" s="271" t="s">
        <v>30695</v>
      </c>
      <c r="I368" s="273"/>
    </row>
    <row r="369" spans="1:9" s="274" customFormat="1" ht="48.6" customHeight="1" x14ac:dyDescent="0.3">
      <c r="A369" s="271">
        <v>366</v>
      </c>
      <c r="B369" s="272" t="s">
        <v>31173</v>
      </c>
      <c r="C369" s="272" t="s">
        <v>788</v>
      </c>
      <c r="D369" s="272" t="s">
        <v>30982</v>
      </c>
      <c r="E369" s="271" t="s">
        <v>30983</v>
      </c>
      <c r="F369" s="271">
        <v>0.4</v>
      </c>
      <c r="G369" s="271" t="s">
        <v>25670</v>
      </c>
      <c r="H369" s="271" t="s">
        <v>30695</v>
      </c>
      <c r="I369" s="273"/>
    </row>
    <row r="370" spans="1:9" s="274" customFormat="1" ht="48.6" customHeight="1" x14ac:dyDescent="0.3">
      <c r="A370" s="271">
        <v>367</v>
      </c>
      <c r="B370" s="272" t="s">
        <v>792</v>
      </c>
      <c r="C370" s="272" t="s">
        <v>31174</v>
      </c>
      <c r="D370" s="272" t="s">
        <v>30982</v>
      </c>
      <c r="E370" s="271" t="s">
        <v>30983</v>
      </c>
      <c r="F370" s="271">
        <v>0.4</v>
      </c>
      <c r="G370" s="271" t="s">
        <v>25670</v>
      </c>
      <c r="H370" s="271" t="s">
        <v>30695</v>
      </c>
      <c r="I370" s="273"/>
    </row>
    <row r="371" spans="1:9" s="274" customFormat="1" ht="48.6" customHeight="1" x14ac:dyDescent="0.3">
      <c r="A371" s="271">
        <v>368</v>
      </c>
      <c r="B371" s="272" t="s">
        <v>31106</v>
      </c>
      <c r="C371" s="272" t="s">
        <v>31092</v>
      </c>
      <c r="D371" s="272" t="s">
        <v>30982</v>
      </c>
      <c r="E371" s="271" t="s">
        <v>30983</v>
      </c>
      <c r="F371" s="271">
        <v>0.4</v>
      </c>
      <c r="G371" s="271" t="s">
        <v>25670</v>
      </c>
      <c r="H371" s="271" t="s">
        <v>30695</v>
      </c>
      <c r="I371" s="273"/>
    </row>
    <row r="372" spans="1:9" s="274" customFormat="1" ht="48.6" customHeight="1" x14ac:dyDescent="0.3">
      <c r="A372" s="271">
        <v>369</v>
      </c>
      <c r="B372" s="272" t="s">
        <v>31175</v>
      </c>
      <c r="C372" s="272" t="s">
        <v>31065</v>
      </c>
      <c r="D372" s="272" t="s">
        <v>30982</v>
      </c>
      <c r="E372" s="271" t="s">
        <v>30983</v>
      </c>
      <c r="F372" s="271">
        <v>0.4</v>
      </c>
      <c r="G372" s="271" t="s">
        <v>25670</v>
      </c>
      <c r="H372" s="271" t="s">
        <v>30695</v>
      </c>
      <c r="I372" s="273"/>
    </row>
    <row r="373" spans="1:9" s="274" customFormat="1" ht="48.6" customHeight="1" x14ac:dyDescent="0.3">
      <c r="A373" s="271">
        <v>370</v>
      </c>
      <c r="B373" s="272" t="s">
        <v>31176</v>
      </c>
      <c r="C373" s="272" t="s">
        <v>105</v>
      </c>
      <c r="D373" s="272" t="s">
        <v>30982</v>
      </c>
      <c r="E373" s="271" t="s">
        <v>30983</v>
      </c>
      <c r="F373" s="271">
        <v>0.4</v>
      </c>
      <c r="G373" s="271" t="s">
        <v>25670</v>
      </c>
      <c r="H373" s="271" t="s">
        <v>30695</v>
      </c>
      <c r="I373" s="273"/>
    </row>
    <row r="374" spans="1:9" s="274" customFormat="1" ht="48.6" customHeight="1" x14ac:dyDescent="0.3">
      <c r="A374" s="271">
        <v>371</v>
      </c>
      <c r="B374" s="272" t="s">
        <v>31177</v>
      </c>
      <c r="C374" s="272" t="s">
        <v>31140</v>
      </c>
      <c r="D374" s="272" t="s">
        <v>30982</v>
      </c>
      <c r="E374" s="271" t="s">
        <v>30983</v>
      </c>
      <c r="F374" s="271">
        <v>0.8</v>
      </c>
      <c r="G374" s="271" t="s">
        <v>25670</v>
      </c>
      <c r="H374" s="271" t="s">
        <v>30695</v>
      </c>
      <c r="I374" s="273"/>
    </row>
    <row r="375" spans="1:9" s="274" customFormat="1" ht="48.6" customHeight="1" x14ac:dyDescent="0.3">
      <c r="A375" s="271">
        <v>372</v>
      </c>
      <c r="B375" s="272" t="s">
        <v>31168</v>
      </c>
      <c r="C375" s="272" t="s">
        <v>31046</v>
      </c>
      <c r="D375" s="272" t="s">
        <v>30982</v>
      </c>
      <c r="E375" s="271" t="s">
        <v>30983</v>
      </c>
      <c r="F375" s="271">
        <v>0.4</v>
      </c>
      <c r="G375" s="271" t="s">
        <v>25670</v>
      </c>
      <c r="H375" s="271" t="s">
        <v>30695</v>
      </c>
      <c r="I375" s="273"/>
    </row>
    <row r="376" spans="1:9" s="274" customFormat="1" ht="48.6" customHeight="1" x14ac:dyDescent="0.3">
      <c r="A376" s="271">
        <v>373</v>
      </c>
      <c r="B376" s="272" t="s">
        <v>31176</v>
      </c>
      <c r="C376" s="272" t="s">
        <v>31178</v>
      </c>
      <c r="D376" s="272" t="s">
        <v>30982</v>
      </c>
      <c r="E376" s="271" t="s">
        <v>30983</v>
      </c>
      <c r="F376" s="271">
        <v>0.8</v>
      </c>
      <c r="G376" s="271" t="s">
        <v>25670</v>
      </c>
      <c r="H376" s="271" t="s">
        <v>30695</v>
      </c>
      <c r="I376" s="273"/>
    </row>
    <row r="377" spans="1:9" s="274" customFormat="1" ht="48.6" customHeight="1" x14ac:dyDescent="0.3">
      <c r="A377" s="271">
        <v>374</v>
      </c>
      <c r="B377" s="272" t="s">
        <v>31179</v>
      </c>
      <c r="C377" s="272" t="s">
        <v>31180</v>
      </c>
      <c r="D377" s="272" t="s">
        <v>30982</v>
      </c>
      <c r="E377" s="271" t="s">
        <v>30983</v>
      </c>
      <c r="F377" s="271">
        <v>0.4</v>
      </c>
      <c r="G377" s="271" t="s">
        <v>25670</v>
      </c>
      <c r="H377" s="271" t="s">
        <v>30695</v>
      </c>
      <c r="I377" s="273"/>
    </row>
    <row r="378" spans="1:9" s="274" customFormat="1" ht="48.6" customHeight="1" x14ac:dyDescent="0.3">
      <c r="A378" s="271">
        <v>375</v>
      </c>
      <c r="B378" s="272" t="s">
        <v>30890</v>
      </c>
      <c r="C378" s="272" t="s">
        <v>31181</v>
      </c>
      <c r="D378" s="272" t="s">
        <v>30982</v>
      </c>
      <c r="E378" s="271" t="s">
        <v>30983</v>
      </c>
      <c r="F378" s="271">
        <v>0.4</v>
      </c>
      <c r="G378" s="271" t="s">
        <v>25670</v>
      </c>
      <c r="H378" s="271" t="s">
        <v>30695</v>
      </c>
      <c r="I378" s="273"/>
    </row>
    <row r="379" spans="1:9" s="274" customFormat="1" ht="48.6" customHeight="1" x14ac:dyDescent="0.3">
      <c r="A379" s="271">
        <v>376</v>
      </c>
      <c r="B379" s="272" t="s">
        <v>31182</v>
      </c>
      <c r="C379" s="272" t="s">
        <v>31183</v>
      </c>
      <c r="D379" s="272" t="s">
        <v>30982</v>
      </c>
      <c r="E379" s="271" t="s">
        <v>30983</v>
      </c>
      <c r="F379" s="271">
        <v>0.8</v>
      </c>
      <c r="G379" s="271" t="s">
        <v>25670</v>
      </c>
      <c r="H379" s="271" t="s">
        <v>30695</v>
      </c>
      <c r="I379" s="273"/>
    </row>
    <row r="380" spans="1:9" s="274" customFormat="1" ht="48.6" customHeight="1" x14ac:dyDescent="0.3">
      <c r="A380" s="271">
        <v>377</v>
      </c>
      <c r="B380" s="272" t="s">
        <v>31184</v>
      </c>
      <c r="C380" s="272" t="s">
        <v>340</v>
      </c>
      <c r="D380" s="272" t="s">
        <v>30982</v>
      </c>
      <c r="E380" s="271" t="s">
        <v>30983</v>
      </c>
      <c r="F380" s="271">
        <v>0.4</v>
      </c>
      <c r="G380" s="271" t="s">
        <v>25670</v>
      </c>
      <c r="H380" s="271" t="s">
        <v>30695</v>
      </c>
      <c r="I380" s="273"/>
    </row>
    <row r="381" spans="1:9" s="274" customFormat="1" ht="48.6" customHeight="1" x14ac:dyDescent="0.3">
      <c r="A381" s="271">
        <v>378</v>
      </c>
      <c r="B381" s="272" t="s">
        <v>105</v>
      </c>
      <c r="C381" s="272" t="s">
        <v>24488</v>
      </c>
      <c r="D381" s="272" t="s">
        <v>30982</v>
      </c>
      <c r="E381" s="271" t="s">
        <v>30983</v>
      </c>
      <c r="F381" s="271">
        <v>0.8</v>
      </c>
      <c r="G381" s="271" t="s">
        <v>25670</v>
      </c>
      <c r="H381" s="271" t="s">
        <v>30695</v>
      </c>
      <c r="I381" s="273"/>
    </row>
    <row r="382" spans="1:9" s="274" customFormat="1" ht="48.6" customHeight="1" x14ac:dyDescent="0.3">
      <c r="A382" s="271">
        <v>379</v>
      </c>
      <c r="B382" s="272" t="s">
        <v>31100</v>
      </c>
      <c r="C382" s="272" t="s">
        <v>31185</v>
      </c>
      <c r="D382" s="272" t="s">
        <v>30982</v>
      </c>
      <c r="E382" s="271" t="s">
        <v>30983</v>
      </c>
      <c r="F382" s="271">
        <v>0.4</v>
      </c>
      <c r="G382" s="271" t="s">
        <v>25670</v>
      </c>
      <c r="H382" s="271" t="s">
        <v>30695</v>
      </c>
      <c r="I382" s="273"/>
    </row>
    <row r="383" spans="1:9" s="274" customFormat="1" ht="48.6" customHeight="1" x14ac:dyDescent="0.3">
      <c r="A383" s="271">
        <v>380</v>
      </c>
      <c r="B383" s="272" t="s">
        <v>31186</v>
      </c>
      <c r="C383" s="272" t="s">
        <v>31081</v>
      </c>
      <c r="D383" s="272" t="s">
        <v>30982</v>
      </c>
      <c r="E383" s="271" t="s">
        <v>30983</v>
      </c>
      <c r="F383" s="271">
        <v>0.4</v>
      </c>
      <c r="G383" s="271" t="s">
        <v>25670</v>
      </c>
      <c r="H383" s="271" t="s">
        <v>30695</v>
      </c>
      <c r="I383" s="273"/>
    </row>
    <row r="384" spans="1:9" s="274" customFormat="1" ht="48.6" customHeight="1" x14ac:dyDescent="0.3">
      <c r="A384" s="271">
        <v>381</v>
      </c>
      <c r="B384" s="272" t="s">
        <v>31122</v>
      </c>
      <c r="C384" s="272" t="s">
        <v>778</v>
      </c>
      <c r="D384" s="272" t="s">
        <v>30982</v>
      </c>
      <c r="E384" s="271" t="s">
        <v>30983</v>
      </c>
      <c r="F384" s="271">
        <v>0.8</v>
      </c>
      <c r="G384" s="271" t="s">
        <v>25670</v>
      </c>
      <c r="H384" s="271" t="s">
        <v>30695</v>
      </c>
      <c r="I384" s="273"/>
    </row>
    <row r="385" spans="1:9" s="274" customFormat="1" ht="48.6" customHeight="1" x14ac:dyDescent="0.3">
      <c r="A385" s="271">
        <v>382</v>
      </c>
      <c r="B385" s="272" t="s">
        <v>31071</v>
      </c>
      <c r="C385" s="272" t="s">
        <v>340</v>
      </c>
      <c r="D385" s="272" t="s">
        <v>30982</v>
      </c>
      <c r="E385" s="271" t="s">
        <v>30983</v>
      </c>
      <c r="F385" s="271">
        <v>0.8</v>
      </c>
      <c r="G385" s="271" t="s">
        <v>25670</v>
      </c>
      <c r="H385" s="271" t="s">
        <v>30695</v>
      </c>
      <c r="I385" s="273"/>
    </row>
    <row r="386" spans="1:9" s="274" customFormat="1" ht="48.6" customHeight="1" x14ac:dyDescent="0.3">
      <c r="A386" s="271">
        <v>383</v>
      </c>
      <c r="B386" s="272" t="s">
        <v>31107</v>
      </c>
      <c r="C386" s="272" t="s">
        <v>30742</v>
      </c>
      <c r="D386" s="272" t="s">
        <v>30982</v>
      </c>
      <c r="E386" s="271" t="s">
        <v>30983</v>
      </c>
      <c r="F386" s="271">
        <v>0.4</v>
      </c>
      <c r="G386" s="271" t="s">
        <v>25670</v>
      </c>
      <c r="H386" s="271" t="s">
        <v>30695</v>
      </c>
      <c r="I386" s="273"/>
    </row>
    <row r="387" spans="1:9" s="274" customFormat="1" ht="48.6" customHeight="1" x14ac:dyDescent="0.3">
      <c r="A387" s="271">
        <v>384</v>
      </c>
      <c r="B387" s="272" t="s">
        <v>31168</v>
      </c>
      <c r="C387" s="272" t="s">
        <v>31187</v>
      </c>
      <c r="D387" s="272" t="s">
        <v>30982</v>
      </c>
      <c r="E387" s="271" t="s">
        <v>30983</v>
      </c>
      <c r="F387" s="271">
        <v>0.8</v>
      </c>
      <c r="G387" s="271" t="s">
        <v>25670</v>
      </c>
      <c r="H387" s="271" t="s">
        <v>30695</v>
      </c>
      <c r="I387" s="273"/>
    </row>
    <row r="388" spans="1:9" s="274" customFormat="1" ht="48.6" customHeight="1" x14ac:dyDescent="0.3">
      <c r="A388" s="271">
        <v>385</v>
      </c>
      <c r="B388" s="272" t="s">
        <v>31188</v>
      </c>
      <c r="C388" s="272" t="s">
        <v>31142</v>
      </c>
      <c r="D388" s="272" t="s">
        <v>30982</v>
      </c>
      <c r="E388" s="271" t="s">
        <v>30983</v>
      </c>
      <c r="F388" s="271">
        <v>0.4</v>
      </c>
      <c r="G388" s="271" t="s">
        <v>25670</v>
      </c>
      <c r="H388" s="271" t="s">
        <v>30695</v>
      </c>
      <c r="I388" s="273"/>
    </row>
    <row r="389" spans="1:9" s="274" customFormat="1" ht="48.6" customHeight="1" x14ac:dyDescent="0.3">
      <c r="A389" s="271">
        <v>386</v>
      </c>
      <c r="B389" s="272" t="s">
        <v>31189</v>
      </c>
      <c r="C389" s="272" t="s">
        <v>30947</v>
      </c>
      <c r="D389" s="272" t="s">
        <v>30982</v>
      </c>
      <c r="E389" s="271" t="s">
        <v>30983</v>
      </c>
      <c r="F389" s="271">
        <v>0.4</v>
      </c>
      <c r="G389" s="271" t="s">
        <v>25670</v>
      </c>
      <c r="H389" s="271" t="s">
        <v>30695</v>
      </c>
      <c r="I389" s="273"/>
    </row>
    <row r="390" spans="1:9" s="274" customFormat="1" ht="48.6" customHeight="1" x14ac:dyDescent="0.3">
      <c r="A390" s="271">
        <v>387</v>
      </c>
      <c r="B390" s="272" t="s">
        <v>31176</v>
      </c>
      <c r="C390" s="272" t="s">
        <v>31190</v>
      </c>
      <c r="D390" s="272" t="s">
        <v>30982</v>
      </c>
      <c r="E390" s="271" t="s">
        <v>30983</v>
      </c>
      <c r="F390" s="271">
        <v>0.4</v>
      </c>
      <c r="G390" s="271" t="s">
        <v>25670</v>
      </c>
      <c r="H390" s="271" t="s">
        <v>30695</v>
      </c>
      <c r="I390" s="273"/>
    </row>
    <row r="391" spans="1:9" s="274" customFormat="1" ht="48.6" customHeight="1" x14ac:dyDescent="0.3">
      <c r="A391" s="271">
        <v>388</v>
      </c>
      <c r="B391" s="272" t="s">
        <v>31168</v>
      </c>
      <c r="C391" s="272" t="s">
        <v>31191</v>
      </c>
      <c r="D391" s="272" t="s">
        <v>30982</v>
      </c>
      <c r="E391" s="271" t="s">
        <v>30983</v>
      </c>
      <c r="F391" s="271">
        <v>0.4</v>
      </c>
      <c r="G391" s="271" t="s">
        <v>25670</v>
      </c>
      <c r="H391" s="271" t="s">
        <v>30695</v>
      </c>
      <c r="I391" s="273"/>
    </row>
    <row r="392" spans="1:9" s="274" customFormat="1" ht="48.6" customHeight="1" x14ac:dyDescent="0.3">
      <c r="A392" s="271">
        <v>389</v>
      </c>
      <c r="B392" s="272" t="s">
        <v>31135</v>
      </c>
      <c r="C392" s="272" t="s">
        <v>30811</v>
      </c>
      <c r="D392" s="272" t="s">
        <v>30982</v>
      </c>
      <c r="E392" s="271" t="s">
        <v>30983</v>
      </c>
      <c r="F392" s="271">
        <v>1.2</v>
      </c>
      <c r="G392" s="271" t="s">
        <v>25670</v>
      </c>
      <c r="H392" s="271" t="s">
        <v>30695</v>
      </c>
      <c r="I392" s="273"/>
    </row>
    <row r="393" spans="1:9" s="274" customFormat="1" ht="48.6" customHeight="1" x14ac:dyDescent="0.3">
      <c r="A393" s="271">
        <v>390</v>
      </c>
      <c r="B393" s="272" t="s">
        <v>31070</v>
      </c>
      <c r="C393" s="272" t="s">
        <v>31103</v>
      </c>
      <c r="D393" s="272" t="s">
        <v>30982</v>
      </c>
      <c r="E393" s="271" t="s">
        <v>30983</v>
      </c>
      <c r="F393" s="271">
        <v>1.2</v>
      </c>
      <c r="G393" s="271" t="s">
        <v>25670</v>
      </c>
      <c r="H393" s="271" t="s">
        <v>30695</v>
      </c>
      <c r="I393" s="273"/>
    </row>
    <row r="394" spans="1:9" s="274" customFormat="1" ht="48.6" customHeight="1" x14ac:dyDescent="0.3">
      <c r="A394" s="271">
        <v>391</v>
      </c>
      <c r="B394" s="272" t="s">
        <v>31192</v>
      </c>
      <c r="C394" s="272" t="s">
        <v>24488</v>
      </c>
      <c r="D394" s="272" t="s">
        <v>30982</v>
      </c>
      <c r="E394" s="271" t="s">
        <v>30983</v>
      </c>
      <c r="F394" s="271">
        <v>0.8</v>
      </c>
      <c r="G394" s="271" t="s">
        <v>25670</v>
      </c>
      <c r="H394" s="271" t="s">
        <v>30695</v>
      </c>
      <c r="I394" s="273"/>
    </row>
    <row r="395" spans="1:9" s="274" customFormat="1" ht="48.6" customHeight="1" x14ac:dyDescent="0.3">
      <c r="A395" s="271">
        <v>392</v>
      </c>
      <c r="B395" s="272" t="s">
        <v>31018</v>
      </c>
      <c r="C395" s="272" t="s">
        <v>748</v>
      </c>
      <c r="D395" s="272" t="s">
        <v>30982</v>
      </c>
      <c r="E395" s="271" t="s">
        <v>30983</v>
      </c>
      <c r="F395" s="271">
        <v>1.2</v>
      </c>
      <c r="G395" s="271" t="s">
        <v>25670</v>
      </c>
      <c r="H395" s="271" t="s">
        <v>30695</v>
      </c>
      <c r="I395" s="273"/>
    </row>
    <row r="396" spans="1:9" s="274" customFormat="1" ht="48.6" customHeight="1" x14ac:dyDescent="0.3">
      <c r="A396" s="271">
        <v>393</v>
      </c>
      <c r="B396" s="272" t="s">
        <v>31135</v>
      </c>
      <c r="C396" s="272" t="s">
        <v>7082</v>
      </c>
      <c r="D396" s="272" t="s">
        <v>30982</v>
      </c>
      <c r="E396" s="271" t="s">
        <v>30983</v>
      </c>
      <c r="F396" s="271">
        <v>0.8</v>
      </c>
      <c r="G396" s="271" t="s">
        <v>25670</v>
      </c>
      <c r="H396" s="271" t="s">
        <v>30695</v>
      </c>
      <c r="I396" s="273"/>
    </row>
    <row r="397" spans="1:9" s="274" customFormat="1" ht="48.6" customHeight="1" x14ac:dyDescent="0.3">
      <c r="A397" s="271">
        <v>394</v>
      </c>
      <c r="B397" s="272" t="s">
        <v>31193</v>
      </c>
      <c r="C397" s="272" t="s">
        <v>30894</v>
      </c>
      <c r="D397" s="272" t="s">
        <v>30982</v>
      </c>
      <c r="E397" s="271" t="s">
        <v>30983</v>
      </c>
      <c r="F397" s="271">
        <v>1.2</v>
      </c>
      <c r="G397" s="271" t="s">
        <v>25670</v>
      </c>
      <c r="H397" s="271" t="s">
        <v>30695</v>
      </c>
      <c r="I397" s="273"/>
    </row>
    <row r="398" spans="1:9" s="274" customFormat="1" ht="48.6" customHeight="1" x14ac:dyDescent="0.3">
      <c r="A398" s="271">
        <v>395</v>
      </c>
      <c r="B398" s="272" t="s">
        <v>31113</v>
      </c>
      <c r="C398" s="272" t="s">
        <v>30894</v>
      </c>
      <c r="D398" s="272" t="s">
        <v>30982</v>
      </c>
      <c r="E398" s="271" t="s">
        <v>30983</v>
      </c>
      <c r="F398" s="271">
        <v>0.8</v>
      </c>
      <c r="G398" s="271" t="s">
        <v>25670</v>
      </c>
      <c r="H398" s="271" t="s">
        <v>30695</v>
      </c>
      <c r="I398" s="273"/>
    </row>
    <row r="399" spans="1:9" s="274" customFormat="1" ht="48.6" customHeight="1" x14ac:dyDescent="0.3">
      <c r="A399" s="271">
        <v>396</v>
      </c>
      <c r="B399" s="272" t="s">
        <v>31122</v>
      </c>
      <c r="C399" s="272" t="s">
        <v>31155</v>
      </c>
      <c r="D399" s="272" t="s">
        <v>30982</v>
      </c>
      <c r="E399" s="271" t="s">
        <v>30983</v>
      </c>
      <c r="F399" s="271">
        <v>1.2</v>
      </c>
      <c r="G399" s="271" t="s">
        <v>25670</v>
      </c>
      <c r="H399" s="271" t="s">
        <v>30695</v>
      </c>
      <c r="I399" s="273"/>
    </row>
    <row r="400" spans="1:9" s="274" customFormat="1" ht="48.6" customHeight="1" x14ac:dyDescent="0.3">
      <c r="A400" s="271">
        <v>397</v>
      </c>
      <c r="B400" s="272" t="s">
        <v>31102</v>
      </c>
      <c r="C400" s="272" t="s">
        <v>31119</v>
      </c>
      <c r="D400" s="272" t="s">
        <v>30982</v>
      </c>
      <c r="E400" s="271" t="s">
        <v>30983</v>
      </c>
      <c r="F400" s="271">
        <v>0.8</v>
      </c>
      <c r="G400" s="271" t="s">
        <v>25670</v>
      </c>
      <c r="H400" s="271" t="s">
        <v>30695</v>
      </c>
      <c r="I400" s="273"/>
    </row>
    <row r="401" spans="1:9" s="274" customFormat="1" ht="48.6" customHeight="1" x14ac:dyDescent="0.3">
      <c r="A401" s="271">
        <v>398</v>
      </c>
      <c r="B401" s="272" t="s">
        <v>31194</v>
      </c>
      <c r="C401" s="272" t="s">
        <v>31192</v>
      </c>
      <c r="D401" s="272" t="s">
        <v>30982</v>
      </c>
      <c r="E401" s="271" t="s">
        <v>30983</v>
      </c>
      <c r="F401" s="271">
        <v>1.2</v>
      </c>
      <c r="G401" s="271" t="s">
        <v>25670</v>
      </c>
      <c r="H401" s="271" t="s">
        <v>30695</v>
      </c>
      <c r="I401" s="273"/>
    </row>
    <row r="402" spans="1:9" s="274" customFormat="1" ht="48.6" customHeight="1" x14ac:dyDescent="0.3">
      <c r="A402" s="271">
        <v>399</v>
      </c>
      <c r="B402" s="272" t="s">
        <v>31195</v>
      </c>
      <c r="C402" s="272" t="s">
        <v>30840</v>
      </c>
      <c r="D402" s="272" t="s">
        <v>30982</v>
      </c>
      <c r="E402" s="271" t="s">
        <v>30983</v>
      </c>
      <c r="F402" s="271">
        <v>0.8</v>
      </c>
      <c r="G402" s="271" t="s">
        <v>25670</v>
      </c>
      <c r="H402" s="271" t="s">
        <v>30695</v>
      </c>
      <c r="I402" s="273"/>
    </row>
    <row r="403" spans="1:9" s="274" customFormat="1" ht="48.6" customHeight="1" x14ac:dyDescent="0.3">
      <c r="A403" s="271">
        <v>400</v>
      </c>
      <c r="B403" s="272" t="s">
        <v>31196</v>
      </c>
      <c r="C403" s="272" t="s">
        <v>31197</v>
      </c>
      <c r="D403" s="272" t="s">
        <v>30982</v>
      </c>
      <c r="E403" s="271" t="s">
        <v>30983</v>
      </c>
      <c r="F403" s="271">
        <v>0.8</v>
      </c>
      <c r="G403" s="271" t="s">
        <v>25670</v>
      </c>
      <c r="H403" s="271" t="s">
        <v>30695</v>
      </c>
      <c r="I403" s="273"/>
    </row>
    <row r="404" spans="1:9" s="274" customFormat="1" ht="48.6" customHeight="1" x14ac:dyDescent="0.3">
      <c r="A404" s="271">
        <v>401</v>
      </c>
      <c r="B404" s="272" t="s">
        <v>31122</v>
      </c>
      <c r="C404" s="272" t="s">
        <v>7616</v>
      </c>
      <c r="D404" s="272" t="s">
        <v>30982</v>
      </c>
      <c r="E404" s="271" t="s">
        <v>30983</v>
      </c>
      <c r="F404" s="271">
        <v>1</v>
      </c>
      <c r="G404" s="271" t="s">
        <v>25670</v>
      </c>
      <c r="H404" s="271" t="s">
        <v>30695</v>
      </c>
      <c r="I404" s="273"/>
    </row>
    <row r="405" spans="1:9" s="274" customFormat="1" ht="48.6" customHeight="1" x14ac:dyDescent="0.3">
      <c r="A405" s="271">
        <v>402</v>
      </c>
      <c r="B405" s="272" t="s">
        <v>31168</v>
      </c>
      <c r="C405" s="272" t="s">
        <v>31198</v>
      </c>
      <c r="D405" s="272" t="s">
        <v>30982</v>
      </c>
      <c r="E405" s="271" t="s">
        <v>30983</v>
      </c>
      <c r="F405" s="271">
        <v>1</v>
      </c>
      <c r="G405" s="271" t="s">
        <v>25670</v>
      </c>
      <c r="H405" s="271" t="s">
        <v>30695</v>
      </c>
      <c r="I405" s="273"/>
    </row>
    <row r="406" spans="1:9" s="274" customFormat="1" ht="48.6" customHeight="1" x14ac:dyDescent="0.3">
      <c r="A406" s="271">
        <v>403</v>
      </c>
      <c r="B406" s="272" t="s">
        <v>31135</v>
      </c>
      <c r="C406" s="272" t="s">
        <v>30811</v>
      </c>
      <c r="D406" s="272" t="s">
        <v>30982</v>
      </c>
      <c r="E406" s="271" t="s">
        <v>30983</v>
      </c>
      <c r="F406" s="271">
        <v>0.8</v>
      </c>
      <c r="G406" s="271" t="s">
        <v>25670</v>
      </c>
      <c r="H406" s="271" t="s">
        <v>30695</v>
      </c>
      <c r="I406" s="273"/>
    </row>
    <row r="407" spans="1:9" s="274" customFormat="1" ht="48.6" customHeight="1" x14ac:dyDescent="0.3">
      <c r="A407" s="271">
        <v>404</v>
      </c>
      <c r="B407" s="272" t="s">
        <v>31199</v>
      </c>
      <c r="C407" s="272" t="s">
        <v>438</v>
      </c>
      <c r="D407" s="272" t="s">
        <v>30982</v>
      </c>
      <c r="E407" s="271" t="s">
        <v>30983</v>
      </c>
      <c r="F407" s="271">
        <v>1</v>
      </c>
      <c r="G407" s="271" t="s">
        <v>25670</v>
      </c>
      <c r="H407" s="271" t="s">
        <v>30695</v>
      </c>
      <c r="I407" s="273"/>
    </row>
    <row r="408" spans="1:9" s="274" customFormat="1" ht="48.6" customHeight="1" x14ac:dyDescent="0.3">
      <c r="A408" s="271">
        <v>405</v>
      </c>
      <c r="B408" s="272" t="s">
        <v>31200</v>
      </c>
      <c r="C408" s="272" t="s">
        <v>31201</v>
      </c>
      <c r="D408" s="272" t="s">
        <v>30982</v>
      </c>
      <c r="E408" s="271" t="s">
        <v>30983</v>
      </c>
      <c r="F408" s="271">
        <v>1</v>
      </c>
      <c r="G408" s="271" t="s">
        <v>25670</v>
      </c>
      <c r="H408" s="271" t="s">
        <v>30695</v>
      </c>
      <c r="I408" s="273"/>
    </row>
    <row r="409" spans="1:9" s="274" customFormat="1" ht="48.6" customHeight="1" x14ac:dyDescent="0.3">
      <c r="A409" s="271">
        <v>406</v>
      </c>
      <c r="B409" s="272" t="s">
        <v>31202</v>
      </c>
      <c r="C409" s="272" t="s">
        <v>30947</v>
      </c>
      <c r="D409" s="272" t="s">
        <v>30982</v>
      </c>
      <c r="E409" s="271" t="s">
        <v>30983</v>
      </c>
      <c r="F409" s="271">
        <v>1</v>
      </c>
      <c r="G409" s="271" t="s">
        <v>25670</v>
      </c>
      <c r="H409" s="271" t="s">
        <v>30695</v>
      </c>
      <c r="I409" s="273"/>
    </row>
    <row r="410" spans="1:9" s="274" customFormat="1" ht="48.6" customHeight="1" x14ac:dyDescent="0.3">
      <c r="A410" s="271">
        <v>407</v>
      </c>
      <c r="B410" s="272" t="s">
        <v>31179</v>
      </c>
      <c r="C410" s="272" t="s">
        <v>31103</v>
      </c>
      <c r="D410" s="272" t="s">
        <v>30982</v>
      </c>
      <c r="E410" s="271" t="s">
        <v>30983</v>
      </c>
      <c r="F410" s="271">
        <v>1</v>
      </c>
      <c r="G410" s="271" t="s">
        <v>25670</v>
      </c>
      <c r="H410" s="271" t="s">
        <v>30695</v>
      </c>
      <c r="I410" s="273"/>
    </row>
    <row r="411" spans="1:9" s="274" customFormat="1" ht="48.6" customHeight="1" x14ac:dyDescent="0.3">
      <c r="A411" s="271">
        <v>408</v>
      </c>
      <c r="B411" s="272" t="s">
        <v>31203</v>
      </c>
      <c r="C411" s="272" t="s">
        <v>31178</v>
      </c>
      <c r="D411" s="272" t="s">
        <v>30982</v>
      </c>
      <c r="E411" s="271" t="s">
        <v>30983</v>
      </c>
      <c r="F411" s="271">
        <v>0.8</v>
      </c>
      <c r="G411" s="271" t="s">
        <v>25670</v>
      </c>
      <c r="H411" s="271" t="s">
        <v>30695</v>
      </c>
      <c r="I411" s="273"/>
    </row>
    <row r="412" spans="1:9" s="274" customFormat="1" ht="48.6" customHeight="1" x14ac:dyDescent="0.3">
      <c r="A412" s="271">
        <v>409</v>
      </c>
      <c r="B412" s="272" t="s">
        <v>31204</v>
      </c>
      <c r="C412" s="272" t="s">
        <v>31052</v>
      </c>
      <c r="D412" s="272" t="s">
        <v>30982</v>
      </c>
      <c r="E412" s="271" t="s">
        <v>30983</v>
      </c>
      <c r="F412" s="271">
        <v>1</v>
      </c>
      <c r="G412" s="271" t="s">
        <v>25670</v>
      </c>
      <c r="H412" s="271" t="s">
        <v>30695</v>
      </c>
      <c r="I412" s="273"/>
    </row>
    <row r="413" spans="1:9" s="274" customFormat="1" ht="48.6" customHeight="1" x14ac:dyDescent="0.3">
      <c r="A413" s="271">
        <v>410</v>
      </c>
      <c r="B413" s="272" t="s">
        <v>31107</v>
      </c>
      <c r="C413" s="272" t="s">
        <v>31205</v>
      </c>
      <c r="D413" s="272" t="s">
        <v>30982</v>
      </c>
      <c r="E413" s="271" t="s">
        <v>30983</v>
      </c>
      <c r="F413" s="271">
        <v>0.8</v>
      </c>
      <c r="G413" s="271" t="s">
        <v>25670</v>
      </c>
      <c r="H413" s="271" t="s">
        <v>30695</v>
      </c>
      <c r="I413" s="273"/>
    </row>
    <row r="414" spans="1:9" s="274" customFormat="1" ht="48.6" customHeight="1" x14ac:dyDescent="0.3">
      <c r="A414" s="271">
        <v>411</v>
      </c>
      <c r="B414" s="272" t="s">
        <v>31206</v>
      </c>
      <c r="C414" s="272" t="s">
        <v>31119</v>
      </c>
      <c r="D414" s="272" t="s">
        <v>30982</v>
      </c>
      <c r="E414" s="271" t="s">
        <v>30983</v>
      </c>
      <c r="F414" s="271">
        <v>1</v>
      </c>
      <c r="G414" s="271" t="s">
        <v>25670</v>
      </c>
      <c r="H414" s="271" t="s">
        <v>30695</v>
      </c>
      <c r="I414" s="273"/>
    </row>
    <row r="415" spans="1:9" s="274" customFormat="1" ht="48.6" customHeight="1" x14ac:dyDescent="0.3">
      <c r="A415" s="271">
        <v>412</v>
      </c>
      <c r="B415" s="272" t="s">
        <v>31207</v>
      </c>
      <c r="C415" s="272" t="s">
        <v>31208</v>
      </c>
      <c r="D415" s="272" t="s">
        <v>30982</v>
      </c>
      <c r="E415" s="271" t="s">
        <v>30983</v>
      </c>
      <c r="F415" s="271">
        <v>1</v>
      </c>
      <c r="G415" s="271" t="s">
        <v>25670</v>
      </c>
      <c r="H415" s="271" t="s">
        <v>30695</v>
      </c>
      <c r="I415" s="273"/>
    </row>
    <row r="416" spans="1:9" s="274" customFormat="1" ht="48.6" customHeight="1" x14ac:dyDescent="0.3">
      <c r="A416" s="271">
        <v>413</v>
      </c>
      <c r="B416" s="272" t="s">
        <v>31209</v>
      </c>
      <c r="C416" s="272" t="s">
        <v>31119</v>
      </c>
      <c r="D416" s="272" t="s">
        <v>30982</v>
      </c>
      <c r="E416" s="271" t="s">
        <v>30983</v>
      </c>
      <c r="F416" s="271">
        <v>0.8</v>
      </c>
      <c r="G416" s="271" t="s">
        <v>25670</v>
      </c>
      <c r="H416" s="271" t="s">
        <v>30695</v>
      </c>
      <c r="I416" s="273"/>
    </row>
    <row r="417" spans="1:9" s="274" customFormat="1" ht="48.6" customHeight="1" x14ac:dyDescent="0.3">
      <c r="A417" s="271">
        <v>414</v>
      </c>
      <c r="B417" s="272" t="s">
        <v>31210</v>
      </c>
      <c r="C417" s="272" t="s">
        <v>31190</v>
      </c>
      <c r="D417" s="272" t="s">
        <v>30982</v>
      </c>
      <c r="E417" s="271" t="s">
        <v>30983</v>
      </c>
      <c r="F417" s="271">
        <v>1</v>
      </c>
      <c r="G417" s="271" t="s">
        <v>25670</v>
      </c>
      <c r="H417" s="271" t="s">
        <v>30695</v>
      </c>
      <c r="I417" s="273"/>
    </row>
    <row r="418" spans="1:9" s="274" customFormat="1" ht="48.6" customHeight="1" x14ac:dyDescent="0.3">
      <c r="A418" s="271">
        <v>415</v>
      </c>
      <c r="B418" s="272" t="s">
        <v>31055</v>
      </c>
      <c r="C418" s="272" t="s">
        <v>24488</v>
      </c>
      <c r="D418" s="272" t="s">
        <v>30982</v>
      </c>
      <c r="E418" s="271" t="s">
        <v>30983</v>
      </c>
      <c r="F418" s="271">
        <v>0.8</v>
      </c>
      <c r="G418" s="271" t="s">
        <v>25670</v>
      </c>
      <c r="H418" s="271" t="s">
        <v>30695</v>
      </c>
      <c r="I418" s="273"/>
    </row>
    <row r="419" spans="1:9" s="274" customFormat="1" ht="48.6" customHeight="1" x14ac:dyDescent="0.3">
      <c r="A419" s="271">
        <v>416</v>
      </c>
      <c r="B419" s="272" t="s">
        <v>30878</v>
      </c>
      <c r="C419" s="272" t="s">
        <v>31211</v>
      </c>
      <c r="D419" s="272" t="s">
        <v>30982</v>
      </c>
      <c r="E419" s="271" t="s">
        <v>30983</v>
      </c>
      <c r="F419" s="271">
        <v>1</v>
      </c>
      <c r="G419" s="271" t="s">
        <v>25670</v>
      </c>
      <c r="H419" s="271" t="s">
        <v>30695</v>
      </c>
      <c r="I419" s="273"/>
    </row>
    <row r="420" spans="1:9" s="274" customFormat="1" ht="48.6" customHeight="1" x14ac:dyDescent="0.3">
      <c r="A420" s="271">
        <v>417</v>
      </c>
      <c r="B420" s="272" t="s">
        <v>771</v>
      </c>
      <c r="C420" s="272" t="s">
        <v>31208</v>
      </c>
      <c r="D420" s="272" t="s">
        <v>30982</v>
      </c>
      <c r="E420" s="271" t="s">
        <v>30983</v>
      </c>
      <c r="F420" s="271">
        <v>0.8</v>
      </c>
      <c r="G420" s="271" t="s">
        <v>25670</v>
      </c>
      <c r="H420" s="271" t="s">
        <v>30695</v>
      </c>
      <c r="I420" s="273"/>
    </row>
    <row r="421" spans="1:9" s="274" customFormat="1" ht="48.6" customHeight="1" x14ac:dyDescent="0.3">
      <c r="A421" s="271">
        <v>418</v>
      </c>
      <c r="B421" s="272" t="s">
        <v>31212</v>
      </c>
      <c r="C421" s="272" t="s">
        <v>3189</v>
      </c>
      <c r="D421" s="272" t="s">
        <v>30982</v>
      </c>
      <c r="E421" s="271" t="s">
        <v>30983</v>
      </c>
      <c r="F421" s="271">
        <v>0.8</v>
      </c>
      <c r="G421" s="271" t="s">
        <v>25670</v>
      </c>
      <c r="H421" s="271" t="s">
        <v>30695</v>
      </c>
      <c r="I421" s="273"/>
    </row>
    <row r="422" spans="1:9" s="274" customFormat="1" ht="48.6" customHeight="1" x14ac:dyDescent="0.3">
      <c r="A422" s="271">
        <v>419</v>
      </c>
      <c r="B422" s="272" t="s">
        <v>31101</v>
      </c>
      <c r="C422" s="272" t="s">
        <v>31213</v>
      </c>
      <c r="D422" s="272" t="s">
        <v>30982</v>
      </c>
      <c r="E422" s="271" t="s">
        <v>30983</v>
      </c>
      <c r="F422" s="271">
        <v>0.8</v>
      </c>
      <c r="G422" s="271" t="s">
        <v>25670</v>
      </c>
      <c r="H422" s="271" t="s">
        <v>30695</v>
      </c>
      <c r="I422" s="273"/>
    </row>
    <row r="423" spans="1:9" s="274" customFormat="1" ht="48.6" customHeight="1" x14ac:dyDescent="0.3">
      <c r="A423" s="271">
        <v>420</v>
      </c>
      <c r="B423" s="272" t="s">
        <v>31093</v>
      </c>
      <c r="C423" s="272" t="s">
        <v>31205</v>
      </c>
      <c r="D423" s="272" t="s">
        <v>30982</v>
      </c>
      <c r="E423" s="271" t="s">
        <v>30983</v>
      </c>
      <c r="F423" s="271">
        <v>1</v>
      </c>
      <c r="G423" s="271" t="s">
        <v>25670</v>
      </c>
      <c r="H423" s="271" t="s">
        <v>30695</v>
      </c>
      <c r="I423" s="273"/>
    </row>
    <row r="424" spans="1:9" s="274" customFormat="1" ht="48.6" customHeight="1" x14ac:dyDescent="0.3">
      <c r="A424" s="271">
        <v>421</v>
      </c>
      <c r="B424" s="272" t="s">
        <v>31214</v>
      </c>
      <c r="C424" s="272" t="s">
        <v>31215</v>
      </c>
      <c r="D424" s="272" t="s">
        <v>30982</v>
      </c>
      <c r="E424" s="271" t="s">
        <v>30983</v>
      </c>
      <c r="F424" s="271">
        <v>1</v>
      </c>
      <c r="G424" s="271" t="s">
        <v>25670</v>
      </c>
      <c r="H424" s="271" t="s">
        <v>30695</v>
      </c>
      <c r="I424" s="273"/>
    </row>
    <row r="425" spans="1:9" s="274" customFormat="1" ht="48.6" customHeight="1" x14ac:dyDescent="0.3">
      <c r="A425" s="271">
        <v>422</v>
      </c>
      <c r="B425" s="272" t="s">
        <v>7616</v>
      </c>
      <c r="C425" s="272" t="s">
        <v>31064</v>
      </c>
      <c r="D425" s="272" t="s">
        <v>30982</v>
      </c>
      <c r="E425" s="271" t="s">
        <v>30983</v>
      </c>
      <c r="F425" s="271">
        <v>0.8</v>
      </c>
      <c r="G425" s="271" t="s">
        <v>25670</v>
      </c>
      <c r="H425" s="271" t="s">
        <v>30695</v>
      </c>
      <c r="I425" s="273"/>
    </row>
    <row r="426" spans="1:9" s="274" customFormat="1" ht="48.6" customHeight="1" x14ac:dyDescent="0.3">
      <c r="A426" s="271">
        <v>423</v>
      </c>
      <c r="B426" s="272" t="s">
        <v>30887</v>
      </c>
      <c r="C426" s="272" t="s">
        <v>31052</v>
      </c>
      <c r="D426" s="272" t="s">
        <v>30982</v>
      </c>
      <c r="E426" s="271" t="s">
        <v>30983</v>
      </c>
      <c r="F426" s="271">
        <v>1</v>
      </c>
      <c r="G426" s="271" t="s">
        <v>25670</v>
      </c>
      <c r="H426" s="271" t="s">
        <v>30695</v>
      </c>
      <c r="I426" s="273"/>
    </row>
    <row r="427" spans="1:9" s="274" customFormat="1" ht="48.6" customHeight="1" x14ac:dyDescent="0.3">
      <c r="A427" s="271">
        <v>424</v>
      </c>
      <c r="B427" s="272" t="s">
        <v>3851</v>
      </c>
      <c r="C427" s="272" t="s">
        <v>30840</v>
      </c>
      <c r="D427" s="272" t="s">
        <v>30982</v>
      </c>
      <c r="E427" s="271" t="s">
        <v>30983</v>
      </c>
      <c r="F427" s="271">
        <v>0.8</v>
      </c>
      <c r="G427" s="271" t="s">
        <v>25670</v>
      </c>
      <c r="H427" s="271" t="s">
        <v>30695</v>
      </c>
      <c r="I427" s="273"/>
    </row>
    <row r="428" spans="1:9" s="274" customFormat="1" ht="48.6" customHeight="1" x14ac:dyDescent="0.3">
      <c r="A428" s="271">
        <v>425</v>
      </c>
      <c r="B428" s="272" t="s">
        <v>31159</v>
      </c>
      <c r="C428" s="272" t="s">
        <v>31216</v>
      </c>
      <c r="D428" s="272" t="s">
        <v>30982</v>
      </c>
      <c r="E428" s="271" t="s">
        <v>30983</v>
      </c>
      <c r="F428" s="271">
        <v>1</v>
      </c>
      <c r="G428" s="271" t="s">
        <v>25670</v>
      </c>
      <c r="H428" s="271" t="s">
        <v>30695</v>
      </c>
      <c r="I428" s="273"/>
    </row>
    <row r="429" spans="1:9" s="274" customFormat="1" ht="48.6" customHeight="1" x14ac:dyDescent="0.3">
      <c r="A429" s="271">
        <v>426</v>
      </c>
      <c r="B429" s="272" t="s">
        <v>31086</v>
      </c>
      <c r="C429" s="272" t="s">
        <v>31011</v>
      </c>
      <c r="D429" s="272" t="s">
        <v>30982</v>
      </c>
      <c r="E429" s="271" t="s">
        <v>30983</v>
      </c>
      <c r="F429" s="271">
        <v>0.8</v>
      </c>
      <c r="G429" s="271" t="s">
        <v>25670</v>
      </c>
      <c r="H429" s="271" t="s">
        <v>30695</v>
      </c>
      <c r="I429" s="273"/>
    </row>
    <row r="430" spans="1:9" s="274" customFormat="1" ht="48.6" customHeight="1" x14ac:dyDescent="0.3">
      <c r="A430" s="271">
        <v>427</v>
      </c>
      <c r="B430" s="272" t="s">
        <v>31055</v>
      </c>
      <c r="C430" s="272" t="s">
        <v>30894</v>
      </c>
      <c r="D430" s="272" t="s">
        <v>30982</v>
      </c>
      <c r="E430" s="271" t="s">
        <v>30983</v>
      </c>
      <c r="F430" s="271">
        <v>1</v>
      </c>
      <c r="G430" s="271" t="s">
        <v>25670</v>
      </c>
      <c r="H430" s="271" t="s">
        <v>30695</v>
      </c>
      <c r="I430" s="273"/>
    </row>
    <row r="431" spans="1:9" s="274" customFormat="1" ht="48.6" customHeight="1" x14ac:dyDescent="0.3">
      <c r="A431" s="271">
        <v>428</v>
      </c>
      <c r="B431" s="272" t="s">
        <v>30890</v>
      </c>
      <c r="C431" s="272" t="s">
        <v>31103</v>
      </c>
      <c r="D431" s="272" t="s">
        <v>30982</v>
      </c>
      <c r="E431" s="271" t="s">
        <v>30983</v>
      </c>
      <c r="F431" s="271">
        <v>0.8</v>
      </c>
      <c r="G431" s="271" t="s">
        <v>25670</v>
      </c>
      <c r="H431" s="271" t="s">
        <v>30695</v>
      </c>
      <c r="I431" s="273"/>
    </row>
    <row r="432" spans="1:9" s="274" customFormat="1" ht="48.6" customHeight="1" x14ac:dyDescent="0.3">
      <c r="A432" s="271">
        <v>429</v>
      </c>
      <c r="B432" s="272" t="s">
        <v>31217</v>
      </c>
      <c r="C432" s="272" t="s">
        <v>4239</v>
      </c>
      <c r="D432" s="272" t="s">
        <v>30982</v>
      </c>
      <c r="E432" s="271" t="s">
        <v>30983</v>
      </c>
      <c r="F432" s="271">
        <v>1</v>
      </c>
      <c r="G432" s="271" t="s">
        <v>25670</v>
      </c>
      <c r="H432" s="271" t="s">
        <v>30695</v>
      </c>
      <c r="I432" s="273"/>
    </row>
    <row r="433" spans="1:9" s="274" customFormat="1" ht="48.6" customHeight="1" x14ac:dyDescent="0.3">
      <c r="A433" s="271">
        <v>430</v>
      </c>
      <c r="B433" s="272" t="s">
        <v>31218</v>
      </c>
      <c r="C433" s="272" t="s">
        <v>30870</v>
      </c>
      <c r="D433" s="272" t="s">
        <v>30982</v>
      </c>
      <c r="E433" s="271" t="s">
        <v>30983</v>
      </c>
      <c r="F433" s="271">
        <v>0.8</v>
      </c>
      <c r="G433" s="271" t="s">
        <v>25670</v>
      </c>
      <c r="H433" s="271" t="s">
        <v>30695</v>
      </c>
      <c r="I433" s="273"/>
    </row>
    <row r="434" spans="1:9" s="274" customFormat="1" ht="48.6" customHeight="1" x14ac:dyDescent="0.3">
      <c r="A434" s="271">
        <v>431</v>
      </c>
      <c r="B434" s="272" t="s">
        <v>31219</v>
      </c>
      <c r="C434" s="272" t="s">
        <v>31011</v>
      </c>
      <c r="D434" s="272" t="s">
        <v>30982</v>
      </c>
      <c r="E434" s="271" t="s">
        <v>30983</v>
      </c>
      <c r="F434" s="271">
        <v>1</v>
      </c>
      <c r="G434" s="271" t="s">
        <v>25670</v>
      </c>
      <c r="H434" s="271" t="s">
        <v>30695</v>
      </c>
      <c r="I434" s="273"/>
    </row>
    <row r="435" spans="1:9" s="274" customFormat="1" ht="48.6" customHeight="1" x14ac:dyDescent="0.3">
      <c r="A435" s="271">
        <v>432</v>
      </c>
      <c r="B435" s="272" t="s">
        <v>30894</v>
      </c>
      <c r="C435" s="272" t="s">
        <v>31220</v>
      </c>
      <c r="D435" s="272" t="s">
        <v>30982</v>
      </c>
      <c r="E435" s="271" t="s">
        <v>30983</v>
      </c>
      <c r="F435" s="271">
        <v>0.8</v>
      </c>
      <c r="G435" s="271" t="s">
        <v>25670</v>
      </c>
      <c r="H435" s="271" t="s">
        <v>30695</v>
      </c>
      <c r="I435" s="273"/>
    </row>
    <row r="436" spans="1:9" s="274" customFormat="1" ht="48.6" customHeight="1" x14ac:dyDescent="0.3">
      <c r="A436" s="271">
        <v>433</v>
      </c>
      <c r="B436" s="272" t="s">
        <v>31190</v>
      </c>
      <c r="C436" s="272" t="s">
        <v>30870</v>
      </c>
      <c r="D436" s="272" t="s">
        <v>30982</v>
      </c>
      <c r="E436" s="271" t="s">
        <v>30983</v>
      </c>
      <c r="F436" s="271">
        <v>1</v>
      </c>
      <c r="G436" s="271" t="s">
        <v>25670</v>
      </c>
      <c r="H436" s="271" t="s">
        <v>30695</v>
      </c>
      <c r="I436" s="273"/>
    </row>
    <row r="437" spans="1:9" s="274" customFormat="1" ht="48.6" customHeight="1" x14ac:dyDescent="0.3">
      <c r="A437" s="271">
        <v>434</v>
      </c>
      <c r="B437" s="272" t="s">
        <v>31221</v>
      </c>
      <c r="C437" s="272" t="s">
        <v>778</v>
      </c>
      <c r="D437" s="272" t="s">
        <v>30982</v>
      </c>
      <c r="E437" s="271" t="s">
        <v>30983</v>
      </c>
      <c r="F437" s="271">
        <v>0.8</v>
      </c>
      <c r="G437" s="271" t="s">
        <v>25670</v>
      </c>
      <c r="H437" s="271" t="s">
        <v>30695</v>
      </c>
      <c r="I437" s="273"/>
    </row>
    <row r="438" spans="1:9" s="274" customFormat="1" ht="48.6" customHeight="1" x14ac:dyDescent="0.3">
      <c r="A438" s="271">
        <v>435</v>
      </c>
      <c r="B438" s="272" t="s">
        <v>31222</v>
      </c>
      <c r="C438" s="272" t="s">
        <v>31216</v>
      </c>
      <c r="D438" s="272" t="s">
        <v>30982</v>
      </c>
      <c r="E438" s="271" t="s">
        <v>30983</v>
      </c>
      <c r="F438" s="271">
        <v>1</v>
      </c>
      <c r="G438" s="271" t="s">
        <v>25670</v>
      </c>
      <c r="H438" s="271" t="s">
        <v>30695</v>
      </c>
      <c r="I438" s="273"/>
    </row>
    <row r="439" spans="1:9" s="274" customFormat="1" ht="48.6" customHeight="1" x14ac:dyDescent="0.3">
      <c r="A439" s="271">
        <v>436</v>
      </c>
      <c r="B439" s="272" t="s">
        <v>30894</v>
      </c>
      <c r="C439" s="272" t="s">
        <v>30840</v>
      </c>
      <c r="D439" s="272" t="s">
        <v>30982</v>
      </c>
      <c r="E439" s="271" t="s">
        <v>30983</v>
      </c>
      <c r="F439" s="271">
        <v>1.2</v>
      </c>
      <c r="G439" s="271" t="s">
        <v>25670</v>
      </c>
      <c r="H439" s="271" t="s">
        <v>30695</v>
      </c>
      <c r="I439" s="273"/>
    </row>
    <row r="440" spans="1:9" s="274" customFormat="1" ht="48.6" customHeight="1" x14ac:dyDescent="0.3">
      <c r="A440" s="271">
        <v>437</v>
      </c>
      <c r="B440" s="272" t="s">
        <v>30992</v>
      </c>
      <c r="C440" s="272" t="s">
        <v>31223</v>
      </c>
      <c r="D440" s="272" t="s">
        <v>30982</v>
      </c>
      <c r="E440" s="271" t="s">
        <v>30983</v>
      </c>
      <c r="F440" s="271">
        <v>1.2</v>
      </c>
      <c r="G440" s="271" t="s">
        <v>25670</v>
      </c>
      <c r="H440" s="271" t="s">
        <v>30695</v>
      </c>
      <c r="I440" s="273"/>
    </row>
    <row r="441" spans="1:9" s="274" customFormat="1" ht="48.6" customHeight="1" x14ac:dyDescent="0.3">
      <c r="A441" s="271">
        <v>438</v>
      </c>
      <c r="B441" s="272" t="s">
        <v>788</v>
      </c>
      <c r="C441" s="272" t="s">
        <v>31019</v>
      </c>
      <c r="D441" s="272" t="s">
        <v>30982</v>
      </c>
      <c r="E441" s="271" t="s">
        <v>30983</v>
      </c>
      <c r="F441" s="271">
        <v>0.8</v>
      </c>
      <c r="G441" s="271" t="s">
        <v>25670</v>
      </c>
      <c r="H441" s="271" t="s">
        <v>30695</v>
      </c>
      <c r="I441" s="273"/>
    </row>
    <row r="442" spans="1:9" s="274" customFormat="1" ht="48.6" customHeight="1" x14ac:dyDescent="0.3">
      <c r="A442" s="271">
        <v>439</v>
      </c>
      <c r="B442" s="272" t="s">
        <v>31208</v>
      </c>
      <c r="C442" s="272" t="s">
        <v>31100</v>
      </c>
      <c r="D442" s="272" t="s">
        <v>30982</v>
      </c>
      <c r="E442" s="271" t="s">
        <v>30983</v>
      </c>
      <c r="F442" s="271">
        <v>1.2</v>
      </c>
      <c r="G442" s="271" t="s">
        <v>25670</v>
      </c>
      <c r="H442" s="271" t="s">
        <v>30695</v>
      </c>
      <c r="I442" s="273"/>
    </row>
    <row r="443" spans="1:9" s="274" customFormat="1" ht="48.6" customHeight="1" x14ac:dyDescent="0.3">
      <c r="A443" s="271">
        <v>440</v>
      </c>
      <c r="B443" s="272" t="s">
        <v>31224</v>
      </c>
      <c r="C443" s="272" t="s">
        <v>31093</v>
      </c>
      <c r="D443" s="272" t="s">
        <v>30982</v>
      </c>
      <c r="E443" s="271" t="s">
        <v>30983</v>
      </c>
      <c r="F443" s="271">
        <v>1.2</v>
      </c>
      <c r="G443" s="271" t="s">
        <v>25670</v>
      </c>
      <c r="H443" s="271" t="s">
        <v>30695</v>
      </c>
      <c r="I443" s="273"/>
    </row>
    <row r="444" spans="1:9" s="274" customFormat="1" ht="48.6" customHeight="1" x14ac:dyDescent="0.3">
      <c r="A444" s="271">
        <v>441</v>
      </c>
      <c r="B444" s="272" t="s">
        <v>31011</v>
      </c>
      <c r="C444" s="272" t="s">
        <v>3189</v>
      </c>
      <c r="D444" s="272" t="s">
        <v>30982</v>
      </c>
      <c r="E444" s="271" t="s">
        <v>30983</v>
      </c>
      <c r="F444" s="271">
        <v>0.8</v>
      </c>
      <c r="G444" s="271" t="s">
        <v>25670</v>
      </c>
      <c r="H444" s="271" t="s">
        <v>30695</v>
      </c>
      <c r="I444" s="273"/>
    </row>
    <row r="445" spans="1:9" s="274" customFormat="1" ht="48.6" customHeight="1" x14ac:dyDescent="0.3">
      <c r="A445" s="271">
        <v>442</v>
      </c>
      <c r="B445" s="272" t="s">
        <v>31207</v>
      </c>
      <c r="C445" s="272" t="s">
        <v>30840</v>
      </c>
      <c r="D445" s="272" t="s">
        <v>30982</v>
      </c>
      <c r="E445" s="271" t="s">
        <v>30983</v>
      </c>
      <c r="F445" s="271">
        <v>1.2</v>
      </c>
      <c r="G445" s="271" t="s">
        <v>25670</v>
      </c>
      <c r="H445" s="271" t="s">
        <v>30695</v>
      </c>
      <c r="I445" s="273"/>
    </row>
    <row r="446" spans="1:9" s="274" customFormat="1" ht="48.6" customHeight="1" x14ac:dyDescent="0.3">
      <c r="A446" s="271">
        <v>443</v>
      </c>
      <c r="B446" s="272" t="s">
        <v>30901</v>
      </c>
      <c r="C446" s="272" t="s">
        <v>5700</v>
      </c>
      <c r="D446" s="272" t="s">
        <v>30982</v>
      </c>
      <c r="E446" s="271" t="s">
        <v>30983</v>
      </c>
      <c r="F446" s="271">
        <v>1.2</v>
      </c>
      <c r="G446" s="271" t="s">
        <v>25670</v>
      </c>
      <c r="H446" s="271" t="s">
        <v>30695</v>
      </c>
      <c r="I446" s="273"/>
    </row>
    <row r="447" spans="1:9" s="274" customFormat="1" ht="48.6" customHeight="1" x14ac:dyDescent="0.3">
      <c r="A447" s="271">
        <v>444</v>
      </c>
      <c r="B447" s="272" t="s">
        <v>31038</v>
      </c>
      <c r="C447" s="272" t="s">
        <v>31225</v>
      </c>
      <c r="D447" s="272" t="s">
        <v>30982</v>
      </c>
      <c r="E447" s="271" t="s">
        <v>30983</v>
      </c>
      <c r="F447" s="271">
        <v>0.8</v>
      </c>
      <c r="G447" s="271" t="s">
        <v>25670</v>
      </c>
      <c r="H447" s="271" t="s">
        <v>30695</v>
      </c>
      <c r="I447" s="273"/>
    </row>
    <row r="448" spans="1:9" s="274" customFormat="1" ht="48.6" customHeight="1" x14ac:dyDescent="0.3">
      <c r="A448" s="271">
        <v>445</v>
      </c>
      <c r="B448" s="272" t="s">
        <v>29067</v>
      </c>
      <c r="C448" s="272" t="s">
        <v>30992</v>
      </c>
      <c r="D448" s="272" t="s">
        <v>30982</v>
      </c>
      <c r="E448" s="271" t="s">
        <v>30983</v>
      </c>
      <c r="F448" s="271">
        <v>1.2</v>
      </c>
      <c r="G448" s="271" t="s">
        <v>25670</v>
      </c>
      <c r="H448" s="271" t="s">
        <v>30695</v>
      </c>
      <c r="I448" s="273"/>
    </row>
    <row r="449" spans="1:9" s="274" customFormat="1" ht="48.6" customHeight="1" x14ac:dyDescent="0.3">
      <c r="A449" s="271">
        <v>446</v>
      </c>
      <c r="B449" s="272" t="s">
        <v>400</v>
      </c>
      <c r="C449" s="272" t="s">
        <v>31142</v>
      </c>
      <c r="D449" s="272" t="s">
        <v>30982</v>
      </c>
      <c r="E449" s="271" t="s">
        <v>30983</v>
      </c>
      <c r="F449" s="271">
        <v>0.8</v>
      </c>
      <c r="G449" s="271" t="s">
        <v>25670</v>
      </c>
      <c r="H449" s="271" t="s">
        <v>30695</v>
      </c>
      <c r="I449" s="273"/>
    </row>
    <row r="450" spans="1:9" s="274" customFormat="1" ht="48.6" customHeight="1" x14ac:dyDescent="0.3">
      <c r="A450" s="271">
        <v>447</v>
      </c>
      <c r="B450" s="272" t="s">
        <v>30894</v>
      </c>
      <c r="C450" s="272" t="s">
        <v>24488</v>
      </c>
      <c r="D450" s="272" t="s">
        <v>30982</v>
      </c>
      <c r="E450" s="271" t="s">
        <v>30983</v>
      </c>
      <c r="F450" s="271">
        <v>1.2</v>
      </c>
      <c r="G450" s="271" t="s">
        <v>25670</v>
      </c>
      <c r="H450" s="271" t="s">
        <v>30695</v>
      </c>
      <c r="I450" s="273"/>
    </row>
    <row r="451" spans="1:9" s="274" customFormat="1" ht="48.6" customHeight="1" x14ac:dyDescent="0.3">
      <c r="A451" s="271">
        <v>448</v>
      </c>
      <c r="B451" s="272" t="s">
        <v>30821</v>
      </c>
      <c r="C451" s="272" t="s">
        <v>31142</v>
      </c>
      <c r="D451" s="272" t="s">
        <v>30982</v>
      </c>
      <c r="E451" s="271" t="s">
        <v>30983</v>
      </c>
      <c r="F451" s="271">
        <v>0.8</v>
      </c>
      <c r="G451" s="271" t="s">
        <v>25670</v>
      </c>
      <c r="H451" s="271" t="s">
        <v>30695</v>
      </c>
      <c r="I451" s="273"/>
    </row>
    <row r="452" spans="1:9" s="274" customFormat="1" ht="48.6" customHeight="1" x14ac:dyDescent="0.3">
      <c r="A452" s="271">
        <v>449</v>
      </c>
      <c r="B452" s="272" t="s">
        <v>31226</v>
      </c>
      <c r="C452" s="272" t="s">
        <v>30894</v>
      </c>
      <c r="D452" s="272" t="s">
        <v>30982</v>
      </c>
      <c r="E452" s="271" t="s">
        <v>30983</v>
      </c>
      <c r="F452" s="271">
        <v>1.2</v>
      </c>
      <c r="G452" s="271" t="s">
        <v>25670</v>
      </c>
      <c r="H452" s="271" t="s">
        <v>30695</v>
      </c>
      <c r="I452" s="273"/>
    </row>
    <row r="453" spans="1:9" s="274" customFormat="1" ht="48.6" customHeight="1" x14ac:dyDescent="0.3">
      <c r="A453" s="271">
        <v>450</v>
      </c>
      <c r="B453" s="272" t="s">
        <v>31178</v>
      </c>
      <c r="C453" s="272" t="s">
        <v>31227</v>
      </c>
      <c r="D453" s="272" t="s">
        <v>30982</v>
      </c>
      <c r="E453" s="271" t="s">
        <v>30983</v>
      </c>
      <c r="F453" s="271">
        <v>0.4</v>
      </c>
      <c r="G453" s="271" t="s">
        <v>25670</v>
      </c>
      <c r="H453" s="271" t="s">
        <v>30695</v>
      </c>
      <c r="I453" s="273"/>
    </row>
    <row r="454" spans="1:9" s="274" customFormat="1" ht="48.6" customHeight="1" x14ac:dyDescent="0.3">
      <c r="A454" s="271">
        <v>451</v>
      </c>
      <c r="B454" s="272" t="s">
        <v>30894</v>
      </c>
      <c r="C454" s="272" t="s">
        <v>31228</v>
      </c>
      <c r="D454" s="272" t="s">
        <v>30982</v>
      </c>
      <c r="E454" s="271" t="s">
        <v>30983</v>
      </c>
      <c r="F454" s="271">
        <v>0.8</v>
      </c>
      <c r="G454" s="271" t="s">
        <v>25670</v>
      </c>
      <c r="H454" s="271" t="s">
        <v>30695</v>
      </c>
      <c r="I454" s="273"/>
    </row>
    <row r="455" spans="1:9" s="274" customFormat="1" ht="48.6" customHeight="1" x14ac:dyDescent="0.3">
      <c r="A455" s="271">
        <v>452</v>
      </c>
      <c r="B455" s="272" t="s">
        <v>31229</v>
      </c>
      <c r="C455" s="272" t="s">
        <v>31093</v>
      </c>
      <c r="D455" s="272" t="s">
        <v>30982</v>
      </c>
      <c r="E455" s="271" t="s">
        <v>30983</v>
      </c>
      <c r="F455" s="271">
        <v>0.8</v>
      </c>
      <c r="G455" s="271" t="s">
        <v>25670</v>
      </c>
      <c r="H455" s="271" t="s">
        <v>30695</v>
      </c>
      <c r="I455" s="273"/>
    </row>
    <row r="456" spans="1:9" s="274" customFormat="1" ht="48.6" customHeight="1" x14ac:dyDescent="0.3">
      <c r="A456" s="271">
        <v>453</v>
      </c>
      <c r="B456" s="272" t="s">
        <v>31098</v>
      </c>
      <c r="C456" s="272" t="s">
        <v>30894</v>
      </c>
      <c r="D456" s="272" t="s">
        <v>30982</v>
      </c>
      <c r="E456" s="271" t="s">
        <v>30983</v>
      </c>
      <c r="F456" s="271">
        <v>0.8</v>
      </c>
      <c r="G456" s="271" t="s">
        <v>25670</v>
      </c>
      <c r="H456" s="271" t="s">
        <v>30695</v>
      </c>
      <c r="I456" s="273"/>
    </row>
    <row r="457" spans="1:9" s="274" customFormat="1" ht="48.6" customHeight="1" x14ac:dyDescent="0.3">
      <c r="A457" s="271">
        <v>454</v>
      </c>
      <c r="B457" s="272" t="s">
        <v>31026</v>
      </c>
      <c r="C457" s="272" t="s">
        <v>31096</v>
      </c>
      <c r="D457" s="272" t="s">
        <v>30982</v>
      </c>
      <c r="E457" s="271" t="s">
        <v>30983</v>
      </c>
      <c r="F457" s="271">
        <v>0.8</v>
      </c>
      <c r="G457" s="271" t="s">
        <v>25670</v>
      </c>
      <c r="H457" s="271" t="s">
        <v>30695</v>
      </c>
      <c r="I457" s="273"/>
    </row>
    <row r="458" spans="1:9" s="274" customFormat="1" ht="48.6" customHeight="1" x14ac:dyDescent="0.3">
      <c r="A458" s="271">
        <v>455</v>
      </c>
      <c r="B458" s="272" t="s">
        <v>31230</v>
      </c>
      <c r="C458" s="272" t="s">
        <v>31231</v>
      </c>
      <c r="D458" s="272" t="s">
        <v>30982</v>
      </c>
      <c r="E458" s="271" t="s">
        <v>30983</v>
      </c>
      <c r="F458" s="271">
        <v>0.8</v>
      </c>
      <c r="G458" s="271" t="s">
        <v>25670</v>
      </c>
      <c r="H458" s="271" t="s">
        <v>30695</v>
      </c>
      <c r="I458" s="273"/>
    </row>
    <row r="459" spans="1:9" s="274" customFormat="1" ht="48.6" customHeight="1" x14ac:dyDescent="0.3">
      <c r="A459" s="271">
        <v>456</v>
      </c>
      <c r="B459" s="272" t="s">
        <v>31232</v>
      </c>
      <c r="C459" s="272" t="s">
        <v>31233</v>
      </c>
      <c r="D459" s="272" t="s">
        <v>30982</v>
      </c>
      <c r="E459" s="271" t="s">
        <v>30983</v>
      </c>
      <c r="F459" s="271">
        <v>0.8</v>
      </c>
      <c r="G459" s="271" t="s">
        <v>25670</v>
      </c>
      <c r="H459" s="271" t="s">
        <v>30695</v>
      </c>
      <c r="I459" s="273"/>
    </row>
    <row r="460" spans="1:9" s="274" customFormat="1" ht="48.6" customHeight="1" x14ac:dyDescent="0.3">
      <c r="A460" s="271">
        <v>457</v>
      </c>
      <c r="B460" s="272" t="s">
        <v>31234</v>
      </c>
      <c r="C460" s="272" t="s">
        <v>30701</v>
      </c>
      <c r="D460" s="272" t="s">
        <v>30982</v>
      </c>
      <c r="E460" s="271" t="s">
        <v>30983</v>
      </c>
      <c r="F460" s="271">
        <v>0.4</v>
      </c>
      <c r="G460" s="271" t="s">
        <v>25670</v>
      </c>
      <c r="H460" s="271" t="s">
        <v>30695</v>
      </c>
      <c r="I460" s="273"/>
    </row>
    <row r="461" spans="1:9" s="274" customFormat="1" ht="48.6" customHeight="1" x14ac:dyDescent="0.3">
      <c r="A461" s="271">
        <v>458</v>
      </c>
      <c r="B461" s="272" t="s">
        <v>31235</v>
      </c>
      <c r="C461" s="272" t="s">
        <v>31236</v>
      </c>
      <c r="D461" s="272" t="s">
        <v>30982</v>
      </c>
      <c r="E461" s="271" t="s">
        <v>30983</v>
      </c>
      <c r="F461" s="271">
        <v>0.8</v>
      </c>
      <c r="G461" s="271" t="s">
        <v>25670</v>
      </c>
      <c r="H461" s="271" t="s">
        <v>30695</v>
      </c>
      <c r="I461" s="273"/>
    </row>
    <row r="462" spans="1:9" s="274" customFormat="1" ht="48.6" customHeight="1" x14ac:dyDescent="0.3">
      <c r="A462" s="271">
        <v>459</v>
      </c>
      <c r="B462" s="272" t="s">
        <v>31237</v>
      </c>
      <c r="C462" s="272" t="s">
        <v>788</v>
      </c>
      <c r="D462" s="272" t="s">
        <v>30982</v>
      </c>
      <c r="E462" s="271" t="s">
        <v>30983</v>
      </c>
      <c r="F462" s="271">
        <v>0.4</v>
      </c>
      <c r="G462" s="271" t="s">
        <v>25670</v>
      </c>
      <c r="H462" s="271" t="s">
        <v>30695</v>
      </c>
      <c r="I462" s="273"/>
    </row>
    <row r="463" spans="1:9" s="274" customFormat="1" ht="48.6" customHeight="1" x14ac:dyDescent="0.3">
      <c r="A463" s="271">
        <v>460</v>
      </c>
      <c r="B463" s="272" t="s">
        <v>31238</v>
      </c>
      <c r="C463" s="272" t="s">
        <v>30923</v>
      </c>
      <c r="D463" s="272" t="s">
        <v>30982</v>
      </c>
      <c r="E463" s="271" t="s">
        <v>30983</v>
      </c>
      <c r="F463" s="271">
        <v>0.4</v>
      </c>
      <c r="G463" s="271" t="s">
        <v>25670</v>
      </c>
      <c r="H463" s="271" t="s">
        <v>30695</v>
      </c>
      <c r="I463" s="273"/>
    </row>
    <row r="464" spans="1:9" s="274" customFormat="1" ht="48.6" customHeight="1" x14ac:dyDescent="0.3">
      <c r="A464" s="271">
        <v>461</v>
      </c>
      <c r="B464" s="272" t="s">
        <v>31239</v>
      </c>
      <c r="C464" s="272" t="s">
        <v>31240</v>
      </c>
      <c r="D464" s="272" t="s">
        <v>30982</v>
      </c>
      <c r="E464" s="271" t="s">
        <v>30983</v>
      </c>
      <c r="F464" s="271">
        <v>0.8</v>
      </c>
      <c r="G464" s="271" t="s">
        <v>25670</v>
      </c>
      <c r="H464" s="271" t="s">
        <v>30695</v>
      </c>
      <c r="I464" s="273"/>
    </row>
    <row r="465" spans="1:9" s="274" customFormat="1" ht="48.6" customHeight="1" x14ac:dyDescent="0.3">
      <c r="A465" s="271">
        <v>462</v>
      </c>
      <c r="B465" s="272" t="s">
        <v>31241</v>
      </c>
      <c r="C465" s="272" t="s">
        <v>30931</v>
      </c>
      <c r="D465" s="272" t="s">
        <v>30982</v>
      </c>
      <c r="E465" s="271" t="s">
        <v>30983</v>
      </c>
      <c r="F465" s="271">
        <v>0.8</v>
      </c>
      <c r="G465" s="271" t="s">
        <v>25670</v>
      </c>
      <c r="H465" s="271" t="s">
        <v>30695</v>
      </c>
      <c r="I465" s="273"/>
    </row>
    <row r="466" spans="1:9" s="274" customFormat="1" ht="48.6" customHeight="1" x14ac:dyDescent="0.3">
      <c r="A466" s="271">
        <v>463</v>
      </c>
      <c r="B466" s="272" t="s">
        <v>31242</v>
      </c>
      <c r="C466" s="272" t="s">
        <v>31243</v>
      </c>
      <c r="D466" s="272" t="s">
        <v>30982</v>
      </c>
      <c r="E466" s="271" t="s">
        <v>30983</v>
      </c>
      <c r="F466" s="271">
        <v>0.4</v>
      </c>
      <c r="G466" s="271" t="s">
        <v>25670</v>
      </c>
      <c r="H466" s="271" t="s">
        <v>30695</v>
      </c>
      <c r="I466" s="273"/>
    </row>
    <row r="467" spans="1:9" s="274" customFormat="1" ht="48.6" customHeight="1" x14ac:dyDescent="0.3">
      <c r="A467" s="271">
        <v>464</v>
      </c>
      <c r="B467" s="272" t="s">
        <v>31244</v>
      </c>
      <c r="C467" s="272" t="s">
        <v>31245</v>
      </c>
      <c r="D467" s="272" t="s">
        <v>30982</v>
      </c>
      <c r="E467" s="271" t="s">
        <v>30983</v>
      </c>
      <c r="F467" s="271">
        <v>0.4</v>
      </c>
      <c r="G467" s="271" t="s">
        <v>25670</v>
      </c>
      <c r="H467" s="271" t="s">
        <v>30695</v>
      </c>
      <c r="I467" s="273"/>
    </row>
    <row r="468" spans="1:9" s="274" customFormat="1" ht="48.6" customHeight="1" x14ac:dyDescent="0.3">
      <c r="A468" s="271">
        <v>465</v>
      </c>
      <c r="B468" s="272" t="s">
        <v>31246</v>
      </c>
      <c r="C468" s="272" t="s">
        <v>30827</v>
      </c>
      <c r="D468" s="272" t="s">
        <v>30982</v>
      </c>
      <c r="E468" s="271" t="s">
        <v>30983</v>
      </c>
      <c r="F468" s="271">
        <v>0.8</v>
      </c>
      <c r="G468" s="271" t="s">
        <v>25670</v>
      </c>
      <c r="H468" s="271" t="s">
        <v>30695</v>
      </c>
      <c r="I468" s="273"/>
    </row>
    <row r="469" spans="1:9" s="274" customFormat="1" ht="48.6" customHeight="1" x14ac:dyDescent="0.3">
      <c r="A469" s="271">
        <v>466</v>
      </c>
      <c r="B469" s="272" t="s">
        <v>31247</v>
      </c>
      <c r="C469" s="272" t="s">
        <v>30793</v>
      </c>
      <c r="D469" s="272" t="s">
        <v>30982</v>
      </c>
      <c r="E469" s="271" t="s">
        <v>30983</v>
      </c>
      <c r="F469" s="271">
        <v>0.4</v>
      </c>
      <c r="G469" s="271" t="s">
        <v>25670</v>
      </c>
      <c r="H469" s="271" t="s">
        <v>30695</v>
      </c>
      <c r="I469" s="273"/>
    </row>
    <row r="470" spans="1:9" s="274" customFormat="1" ht="48.6" customHeight="1" x14ac:dyDescent="0.3">
      <c r="A470" s="271">
        <v>467</v>
      </c>
      <c r="B470" s="272" t="s">
        <v>31248</v>
      </c>
      <c r="C470" s="272" t="s">
        <v>31249</v>
      </c>
      <c r="D470" s="272" t="s">
        <v>30982</v>
      </c>
      <c r="E470" s="271" t="s">
        <v>30983</v>
      </c>
      <c r="F470" s="271">
        <v>0.8</v>
      </c>
      <c r="G470" s="271" t="s">
        <v>25670</v>
      </c>
      <c r="H470" s="271" t="s">
        <v>30695</v>
      </c>
      <c r="I470" s="273"/>
    </row>
    <row r="471" spans="1:9" s="274" customFormat="1" ht="48.6" customHeight="1" x14ac:dyDescent="0.3">
      <c r="A471" s="271">
        <v>468</v>
      </c>
      <c r="B471" s="272" t="s">
        <v>31250</v>
      </c>
      <c r="C471" s="272" t="s">
        <v>30954</v>
      </c>
      <c r="D471" s="272" t="s">
        <v>30982</v>
      </c>
      <c r="E471" s="271" t="s">
        <v>30983</v>
      </c>
      <c r="F471" s="271">
        <v>0.4</v>
      </c>
      <c r="G471" s="271" t="s">
        <v>25670</v>
      </c>
      <c r="H471" s="271" t="s">
        <v>30695</v>
      </c>
      <c r="I471" s="273"/>
    </row>
    <row r="472" spans="1:9" s="274" customFormat="1" ht="48.6" customHeight="1" x14ac:dyDescent="0.3">
      <c r="A472" s="271">
        <v>469</v>
      </c>
      <c r="B472" s="272" t="s">
        <v>31251</v>
      </c>
      <c r="C472" s="272" t="s">
        <v>30873</v>
      </c>
      <c r="D472" s="272" t="s">
        <v>30982</v>
      </c>
      <c r="E472" s="271" t="s">
        <v>30983</v>
      </c>
      <c r="F472" s="271">
        <v>0.4</v>
      </c>
      <c r="G472" s="271" t="s">
        <v>25670</v>
      </c>
      <c r="H472" s="271" t="s">
        <v>30695</v>
      </c>
      <c r="I472" s="273"/>
    </row>
    <row r="473" spans="1:9" s="274" customFormat="1" ht="48.6" customHeight="1" x14ac:dyDescent="0.3">
      <c r="A473" s="271">
        <v>470</v>
      </c>
      <c r="B473" s="272" t="s">
        <v>31252</v>
      </c>
      <c r="C473" s="272" t="s">
        <v>31253</v>
      </c>
      <c r="D473" s="272" t="s">
        <v>30982</v>
      </c>
      <c r="E473" s="271" t="s">
        <v>30983</v>
      </c>
      <c r="F473" s="271">
        <v>0.4</v>
      </c>
      <c r="G473" s="271" t="s">
        <v>25670</v>
      </c>
      <c r="H473" s="271" t="s">
        <v>30695</v>
      </c>
      <c r="I473" s="273"/>
    </row>
    <row r="474" spans="1:9" s="274" customFormat="1" ht="48.6" customHeight="1" x14ac:dyDescent="0.3">
      <c r="A474" s="271">
        <v>471</v>
      </c>
      <c r="B474" s="272" t="s">
        <v>31254</v>
      </c>
      <c r="C474" s="272" t="s">
        <v>30910</v>
      </c>
      <c r="D474" s="272" t="s">
        <v>30982</v>
      </c>
      <c r="E474" s="271" t="s">
        <v>30983</v>
      </c>
      <c r="F474" s="271">
        <v>0.4</v>
      </c>
      <c r="G474" s="271" t="s">
        <v>25670</v>
      </c>
      <c r="H474" s="271" t="s">
        <v>30695</v>
      </c>
      <c r="I474" s="273"/>
    </row>
    <row r="475" spans="1:9" s="274" customFormat="1" ht="48.6" customHeight="1" x14ac:dyDescent="0.3">
      <c r="A475" s="271">
        <v>472</v>
      </c>
      <c r="B475" s="272" t="s">
        <v>31255</v>
      </c>
      <c r="C475" s="272" t="s">
        <v>31256</v>
      </c>
      <c r="D475" s="272" t="s">
        <v>30982</v>
      </c>
      <c r="E475" s="271" t="s">
        <v>30983</v>
      </c>
      <c r="F475" s="271">
        <v>0.4</v>
      </c>
      <c r="G475" s="271" t="s">
        <v>25670</v>
      </c>
      <c r="H475" s="271" t="s">
        <v>30695</v>
      </c>
      <c r="I475" s="273"/>
    </row>
    <row r="476" spans="1:9" s="274" customFormat="1" ht="48.6" customHeight="1" x14ac:dyDescent="0.3">
      <c r="A476" s="271">
        <v>473</v>
      </c>
      <c r="B476" s="272" t="s">
        <v>31257</v>
      </c>
      <c r="C476" s="272" t="s">
        <v>748</v>
      </c>
      <c r="D476" s="272" t="s">
        <v>30982</v>
      </c>
      <c r="E476" s="271" t="s">
        <v>30983</v>
      </c>
      <c r="F476" s="271">
        <v>0.8</v>
      </c>
      <c r="G476" s="271" t="s">
        <v>25670</v>
      </c>
      <c r="H476" s="271" t="s">
        <v>30695</v>
      </c>
      <c r="I476" s="273"/>
    </row>
    <row r="477" spans="1:9" s="274" customFormat="1" ht="48.6" customHeight="1" x14ac:dyDescent="0.3">
      <c r="A477" s="271">
        <v>474</v>
      </c>
      <c r="B477" s="272" t="s">
        <v>31258</v>
      </c>
      <c r="C477" s="272" t="s">
        <v>31259</v>
      </c>
      <c r="D477" s="272" t="s">
        <v>30982</v>
      </c>
      <c r="E477" s="271" t="s">
        <v>30983</v>
      </c>
      <c r="F477" s="271">
        <v>0.8</v>
      </c>
      <c r="G477" s="271" t="s">
        <v>25670</v>
      </c>
      <c r="H477" s="271" t="s">
        <v>30695</v>
      </c>
      <c r="I477" s="273"/>
    </row>
    <row r="478" spans="1:9" s="274" customFormat="1" ht="48.6" customHeight="1" x14ac:dyDescent="0.3">
      <c r="A478" s="271">
        <v>475</v>
      </c>
      <c r="B478" s="272" t="s">
        <v>31260</v>
      </c>
      <c r="C478" s="272" t="s">
        <v>31261</v>
      </c>
      <c r="D478" s="272" t="s">
        <v>30982</v>
      </c>
      <c r="E478" s="271" t="s">
        <v>30983</v>
      </c>
      <c r="F478" s="271">
        <v>0.4</v>
      </c>
      <c r="G478" s="271" t="s">
        <v>25670</v>
      </c>
      <c r="H478" s="271" t="s">
        <v>30695</v>
      </c>
      <c r="I478" s="273"/>
    </row>
    <row r="479" spans="1:9" s="274" customFormat="1" ht="48.6" customHeight="1" x14ac:dyDescent="0.3">
      <c r="A479" s="271">
        <v>476</v>
      </c>
      <c r="B479" s="272" t="s">
        <v>31262</v>
      </c>
      <c r="C479" s="272" t="s">
        <v>31263</v>
      </c>
      <c r="D479" s="272" t="s">
        <v>30982</v>
      </c>
      <c r="E479" s="271" t="s">
        <v>30983</v>
      </c>
      <c r="F479" s="271">
        <v>0.4</v>
      </c>
      <c r="G479" s="271" t="s">
        <v>25670</v>
      </c>
      <c r="H479" s="271" t="s">
        <v>30695</v>
      </c>
      <c r="I479" s="273"/>
    </row>
    <row r="480" spans="1:9" s="274" customFormat="1" ht="48.6" customHeight="1" x14ac:dyDescent="0.3">
      <c r="A480" s="271">
        <v>477</v>
      </c>
      <c r="B480" s="272" t="s">
        <v>31264</v>
      </c>
      <c r="C480" s="272" t="s">
        <v>31265</v>
      </c>
      <c r="D480" s="272" t="s">
        <v>30982</v>
      </c>
      <c r="E480" s="271" t="s">
        <v>30983</v>
      </c>
      <c r="F480" s="271">
        <v>0.4</v>
      </c>
      <c r="G480" s="271" t="s">
        <v>25670</v>
      </c>
      <c r="H480" s="271" t="s">
        <v>30695</v>
      </c>
      <c r="I480" s="273"/>
    </row>
    <row r="481" spans="1:9" s="278" customFormat="1" ht="21.75" customHeight="1" x14ac:dyDescent="0.3">
      <c r="A481" s="275"/>
      <c r="B481" s="276"/>
      <c r="C481" s="276"/>
      <c r="D481" s="276"/>
      <c r="E481" s="275"/>
      <c r="F481" s="275">
        <f>SUM(F4:F480)</f>
        <v>331.60000000000173</v>
      </c>
      <c r="G481" s="275"/>
      <c r="H481" s="277"/>
      <c r="I481" s="277"/>
    </row>
  </sheetData>
  <mergeCells count="1">
    <mergeCell ref="A1:I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0139A-8C1F-4D51-A7CB-EB39011DB9D1}">
  <dimension ref="A1:I477"/>
  <sheetViews>
    <sheetView workbookViewId="0">
      <selection activeCell="D4" sqref="D4"/>
    </sheetView>
  </sheetViews>
  <sheetFormatPr defaultRowHeight="14.4" x14ac:dyDescent="0.3"/>
  <cols>
    <col min="1" max="1" width="11.21875" customWidth="1"/>
    <col min="2" max="2" width="26.21875" customWidth="1"/>
    <col min="3" max="3" width="24.77734375" customWidth="1"/>
    <col min="4" max="4" width="23" customWidth="1"/>
    <col min="5" max="5" width="23.77734375" customWidth="1"/>
    <col min="6" max="6" width="22.21875" customWidth="1"/>
    <col min="7" max="7" width="20.5546875" customWidth="1"/>
    <col min="8" max="8" width="17.77734375" customWidth="1"/>
    <col min="9" max="9" width="34.21875" customWidth="1"/>
    <col min="10" max="10" width="13.5546875" customWidth="1"/>
  </cols>
  <sheetData>
    <row r="1" spans="1:9" ht="87.75" customHeight="1" x14ac:dyDescent="0.3">
      <c r="A1" s="243" t="s">
        <v>1946</v>
      </c>
      <c r="B1" s="243"/>
      <c r="C1" s="243"/>
      <c r="D1" s="243"/>
      <c r="E1" s="243"/>
      <c r="F1" s="243"/>
      <c r="G1" s="243"/>
      <c r="H1" s="243"/>
      <c r="I1" s="243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11" t="s">
        <v>1947</v>
      </c>
      <c r="C3" s="4" t="s">
        <v>1948</v>
      </c>
      <c r="D3" s="4" t="s">
        <v>1949</v>
      </c>
      <c r="E3" s="4" t="s">
        <v>891</v>
      </c>
      <c r="F3" s="5">
        <v>0.23100000000000001</v>
      </c>
      <c r="G3" s="6" t="s">
        <v>1950</v>
      </c>
      <c r="H3" s="7" t="s">
        <v>15</v>
      </c>
      <c r="I3" s="2"/>
    </row>
    <row r="4" spans="1:9" x14ac:dyDescent="0.3">
      <c r="A4" s="8">
        <v>2</v>
      </c>
      <c r="B4" s="11" t="s">
        <v>1951</v>
      </c>
      <c r="C4" s="4" t="s">
        <v>64</v>
      </c>
      <c r="D4" s="4" t="s">
        <v>1952</v>
      </c>
      <c r="E4" s="4" t="s">
        <v>1093</v>
      </c>
      <c r="F4" s="5">
        <v>0.48</v>
      </c>
      <c r="G4" s="6" t="s">
        <v>1950</v>
      </c>
      <c r="H4" s="7" t="s">
        <v>15</v>
      </c>
      <c r="I4" s="2"/>
    </row>
    <row r="5" spans="1:9" x14ac:dyDescent="0.3">
      <c r="A5" s="8">
        <v>3</v>
      </c>
      <c r="B5" s="11" t="s">
        <v>1953</v>
      </c>
      <c r="C5" s="4" t="s">
        <v>19</v>
      </c>
      <c r="D5" s="4" t="s">
        <v>1954</v>
      </c>
      <c r="E5" s="4" t="s">
        <v>178</v>
      </c>
      <c r="F5" s="5">
        <v>1.82</v>
      </c>
      <c r="G5" s="6" t="s">
        <v>1950</v>
      </c>
      <c r="H5" s="7" t="s">
        <v>15</v>
      </c>
      <c r="I5" s="2"/>
    </row>
    <row r="6" spans="1:9" x14ac:dyDescent="0.3">
      <c r="A6" s="8">
        <v>4</v>
      </c>
      <c r="B6" s="11" t="s">
        <v>1955</v>
      </c>
      <c r="C6" s="4" t="s">
        <v>76</v>
      </c>
      <c r="D6" s="4" t="s">
        <v>1956</v>
      </c>
      <c r="E6" s="4" t="s">
        <v>178</v>
      </c>
      <c r="F6" s="5">
        <v>1.19</v>
      </c>
      <c r="G6" s="6" t="s">
        <v>1950</v>
      </c>
      <c r="H6" s="7" t="s">
        <v>15</v>
      </c>
      <c r="I6" s="2"/>
    </row>
    <row r="7" spans="1:9" x14ac:dyDescent="0.3">
      <c r="A7" s="8">
        <v>5</v>
      </c>
      <c r="B7" s="11" t="s">
        <v>1957</v>
      </c>
      <c r="C7" s="4" t="s">
        <v>1958</v>
      </c>
      <c r="D7" s="4" t="s">
        <v>1959</v>
      </c>
      <c r="E7" s="4" t="s">
        <v>891</v>
      </c>
      <c r="F7" s="5">
        <v>0.8</v>
      </c>
      <c r="G7" s="6" t="s">
        <v>1950</v>
      </c>
      <c r="H7" s="7" t="s">
        <v>15</v>
      </c>
      <c r="I7" s="2"/>
    </row>
    <row r="8" spans="1:9" x14ac:dyDescent="0.3">
      <c r="A8" s="8">
        <v>6</v>
      </c>
      <c r="B8" s="11" t="s">
        <v>1960</v>
      </c>
      <c r="C8" s="4" t="s">
        <v>76</v>
      </c>
      <c r="D8" s="4" t="s">
        <v>1961</v>
      </c>
      <c r="E8" s="4" t="s">
        <v>1093</v>
      </c>
      <c r="F8" s="5">
        <v>0.4</v>
      </c>
      <c r="G8" s="6" t="s">
        <v>1950</v>
      </c>
      <c r="H8" s="7" t="s">
        <v>15</v>
      </c>
      <c r="I8" s="2"/>
    </row>
    <row r="9" spans="1:9" x14ac:dyDescent="0.3">
      <c r="A9" s="8">
        <v>7</v>
      </c>
      <c r="B9" s="11" t="s">
        <v>1962</v>
      </c>
      <c r="C9" s="4" t="s">
        <v>1963</v>
      </c>
      <c r="D9" s="4" t="s">
        <v>1964</v>
      </c>
      <c r="E9" s="4" t="s">
        <v>1093</v>
      </c>
      <c r="F9" s="5">
        <v>0.52</v>
      </c>
      <c r="G9" s="6" t="s">
        <v>1950</v>
      </c>
      <c r="H9" s="7" t="s">
        <v>15</v>
      </c>
      <c r="I9" s="2"/>
    </row>
    <row r="10" spans="1:9" x14ac:dyDescent="0.3">
      <c r="A10" s="8">
        <v>8</v>
      </c>
      <c r="B10" s="11" t="s">
        <v>1965</v>
      </c>
      <c r="C10" s="4" t="s">
        <v>823</v>
      </c>
      <c r="D10" s="4" t="s">
        <v>1966</v>
      </c>
      <c r="E10" s="4" t="s">
        <v>1093</v>
      </c>
      <c r="F10" s="5">
        <v>0.48</v>
      </c>
      <c r="G10" s="6" t="s">
        <v>1950</v>
      </c>
      <c r="H10" s="7" t="s">
        <v>15</v>
      </c>
      <c r="I10" s="2"/>
    </row>
    <row r="11" spans="1:9" x14ac:dyDescent="0.3">
      <c r="A11" s="8">
        <v>9</v>
      </c>
      <c r="B11" s="11" t="s">
        <v>1967</v>
      </c>
      <c r="C11" s="4" t="s">
        <v>76</v>
      </c>
      <c r="D11" s="4" t="s">
        <v>1968</v>
      </c>
      <c r="E11" s="4" t="s">
        <v>1093</v>
      </c>
      <c r="F11" s="5">
        <v>0.4</v>
      </c>
      <c r="G11" s="6" t="s">
        <v>1950</v>
      </c>
      <c r="H11" s="7" t="s">
        <v>15</v>
      </c>
      <c r="I11" s="2"/>
    </row>
    <row r="12" spans="1:9" x14ac:dyDescent="0.3">
      <c r="A12" s="8">
        <v>10</v>
      </c>
      <c r="B12" s="11" t="s">
        <v>1969</v>
      </c>
      <c r="C12" s="4" t="s">
        <v>74</v>
      </c>
      <c r="D12" s="4" t="s">
        <v>1970</v>
      </c>
      <c r="E12" s="4" t="s">
        <v>1093</v>
      </c>
      <c r="F12" s="5">
        <v>0.4</v>
      </c>
      <c r="G12" s="6" t="s">
        <v>1950</v>
      </c>
      <c r="H12" s="7" t="s">
        <v>15</v>
      </c>
      <c r="I12" s="2"/>
    </row>
    <row r="13" spans="1:9" x14ac:dyDescent="0.3">
      <c r="A13" s="8">
        <v>11</v>
      </c>
      <c r="B13" s="11" t="s">
        <v>1971</v>
      </c>
      <c r="C13" s="4" t="s">
        <v>85</v>
      </c>
      <c r="D13" s="4" t="s">
        <v>1972</v>
      </c>
      <c r="E13" s="4" t="s">
        <v>1093</v>
      </c>
      <c r="F13" s="5">
        <v>0.4</v>
      </c>
      <c r="G13" s="6" t="s">
        <v>1950</v>
      </c>
      <c r="H13" s="7" t="s">
        <v>15</v>
      </c>
      <c r="I13" s="2"/>
    </row>
    <row r="14" spans="1:9" x14ac:dyDescent="0.3">
      <c r="A14" s="8">
        <v>12</v>
      </c>
      <c r="B14" s="11" t="s">
        <v>1973</v>
      </c>
      <c r="C14" s="4" t="s">
        <v>750</v>
      </c>
      <c r="D14" s="4" t="s">
        <v>1974</v>
      </c>
      <c r="E14" s="4" t="s">
        <v>891</v>
      </c>
      <c r="F14" s="5">
        <v>0.20200000000000001</v>
      </c>
      <c r="G14" s="6" t="s">
        <v>1950</v>
      </c>
      <c r="H14" s="7" t="s">
        <v>15</v>
      </c>
      <c r="I14" s="2"/>
    </row>
    <row r="15" spans="1:9" x14ac:dyDescent="0.3">
      <c r="A15" s="8">
        <v>13</v>
      </c>
      <c r="B15" s="11" t="s">
        <v>1975</v>
      </c>
      <c r="C15" s="4" t="s">
        <v>105</v>
      </c>
      <c r="D15" s="4" t="s">
        <v>1976</v>
      </c>
      <c r="E15" s="4" t="s">
        <v>891</v>
      </c>
      <c r="F15" s="5">
        <v>0.44</v>
      </c>
      <c r="G15" s="6" t="s">
        <v>1950</v>
      </c>
      <c r="H15" s="7" t="s">
        <v>15</v>
      </c>
      <c r="I15" s="2"/>
    </row>
    <row r="16" spans="1:9" x14ac:dyDescent="0.3">
      <c r="A16" s="8">
        <v>14</v>
      </c>
      <c r="B16" s="11" t="s">
        <v>1977</v>
      </c>
      <c r="C16" s="4" t="s">
        <v>897</v>
      </c>
      <c r="D16" s="4" t="s">
        <v>1978</v>
      </c>
      <c r="E16" s="4" t="s">
        <v>891</v>
      </c>
      <c r="F16" s="5">
        <v>0.2</v>
      </c>
      <c r="G16" s="6" t="s">
        <v>1950</v>
      </c>
      <c r="H16" s="7" t="s">
        <v>15</v>
      </c>
      <c r="I16" s="2"/>
    </row>
    <row r="17" spans="1:9" x14ac:dyDescent="0.3">
      <c r="A17" s="8">
        <v>15</v>
      </c>
      <c r="B17" s="11" t="s">
        <v>1979</v>
      </c>
      <c r="C17" s="4" t="s">
        <v>1980</v>
      </c>
      <c r="D17" s="4" t="s">
        <v>1981</v>
      </c>
      <c r="E17" s="4" t="s">
        <v>178</v>
      </c>
      <c r="F17" s="5">
        <v>0.6</v>
      </c>
      <c r="G17" s="6" t="s">
        <v>1950</v>
      </c>
      <c r="H17" s="7" t="s">
        <v>15</v>
      </c>
      <c r="I17" s="2"/>
    </row>
    <row r="18" spans="1:9" x14ac:dyDescent="0.3">
      <c r="A18" s="8">
        <v>16</v>
      </c>
      <c r="B18" s="11" t="s">
        <v>1982</v>
      </c>
      <c r="C18" s="4" t="s">
        <v>1983</v>
      </c>
      <c r="D18" s="4" t="s">
        <v>1984</v>
      </c>
      <c r="E18" s="4" t="s">
        <v>891</v>
      </c>
      <c r="F18" s="5">
        <v>2</v>
      </c>
      <c r="G18" s="6" t="s">
        <v>1950</v>
      </c>
      <c r="H18" s="7" t="s">
        <v>15</v>
      </c>
      <c r="I18" s="2"/>
    </row>
    <row r="19" spans="1:9" x14ac:dyDescent="0.3">
      <c r="A19" s="8">
        <v>17</v>
      </c>
      <c r="B19" s="11" t="s">
        <v>1985</v>
      </c>
      <c r="C19" s="4" t="s">
        <v>64</v>
      </c>
      <c r="D19" s="4" t="s">
        <v>1986</v>
      </c>
      <c r="E19" s="4" t="s">
        <v>891</v>
      </c>
      <c r="F19" s="5">
        <v>1.03</v>
      </c>
      <c r="G19" s="6" t="s">
        <v>1950</v>
      </c>
      <c r="H19" s="7" t="s">
        <v>15</v>
      </c>
      <c r="I19" s="2"/>
    </row>
    <row r="20" spans="1:9" x14ac:dyDescent="0.3">
      <c r="A20" s="8">
        <v>18</v>
      </c>
      <c r="B20" s="11" t="s">
        <v>1987</v>
      </c>
      <c r="C20" s="4" t="s">
        <v>156</v>
      </c>
      <c r="D20" s="4" t="s">
        <v>1988</v>
      </c>
      <c r="E20" s="4" t="s">
        <v>1989</v>
      </c>
      <c r="F20" s="5">
        <v>0.6</v>
      </c>
      <c r="G20" s="6" t="s">
        <v>1950</v>
      </c>
      <c r="H20" s="7" t="s">
        <v>15</v>
      </c>
      <c r="I20" s="2"/>
    </row>
    <row r="21" spans="1:9" x14ac:dyDescent="0.3">
      <c r="A21" s="8">
        <v>19</v>
      </c>
      <c r="B21" s="11" t="s">
        <v>1990</v>
      </c>
      <c r="C21" s="4" t="s">
        <v>64</v>
      </c>
      <c r="D21" s="4" t="s">
        <v>1991</v>
      </c>
      <c r="E21" s="4" t="s">
        <v>1989</v>
      </c>
      <c r="F21" s="5">
        <v>0.44</v>
      </c>
      <c r="G21" s="6" t="s">
        <v>1950</v>
      </c>
      <c r="H21" s="7" t="s">
        <v>15</v>
      </c>
      <c r="I21" s="2"/>
    </row>
    <row r="22" spans="1:9" x14ac:dyDescent="0.3">
      <c r="A22" s="8">
        <v>20</v>
      </c>
      <c r="B22" s="11" t="s">
        <v>1992</v>
      </c>
      <c r="C22" s="4" t="s">
        <v>750</v>
      </c>
      <c r="D22" s="4" t="s">
        <v>1993</v>
      </c>
      <c r="E22" s="4" t="s">
        <v>1093</v>
      </c>
      <c r="F22" s="5">
        <v>0.3</v>
      </c>
      <c r="G22" s="6" t="s">
        <v>1950</v>
      </c>
      <c r="H22" s="7" t="s">
        <v>15</v>
      </c>
      <c r="I22" s="2"/>
    </row>
    <row r="23" spans="1:9" x14ac:dyDescent="0.3">
      <c r="A23" s="8">
        <v>21</v>
      </c>
      <c r="B23" s="11" t="s">
        <v>1994</v>
      </c>
      <c r="C23" s="4" t="s">
        <v>1038</v>
      </c>
      <c r="D23" s="4" t="s">
        <v>1995</v>
      </c>
      <c r="E23" s="4" t="s">
        <v>178</v>
      </c>
      <c r="F23" s="5">
        <v>0.96</v>
      </c>
      <c r="G23" s="6" t="s">
        <v>1950</v>
      </c>
      <c r="H23" s="7" t="s">
        <v>15</v>
      </c>
      <c r="I23" s="2"/>
    </row>
    <row r="24" spans="1:9" x14ac:dyDescent="0.3">
      <c r="A24" s="8">
        <v>22</v>
      </c>
      <c r="B24" s="11" t="s">
        <v>1996</v>
      </c>
      <c r="C24" s="4" t="s">
        <v>1174</v>
      </c>
      <c r="D24" s="4" t="s">
        <v>1997</v>
      </c>
      <c r="E24" s="4" t="s">
        <v>891</v>
      </c>
      <c r="F24" s="5">
        <v>0.5</v>
      </c>
      <c r="G24" s="6" t="s">
        <v>1950</v>
      </c>
      <c r="H24" s="7" t="s">
        <v>15</v>
      </c>
      <c r="I24" s="2"/>
    </row>
    <row r="25" spans="1:9" x14ac:dyDescent="0.3">
      <c r="A25" s="8">
        <v>23</v>
      </c>
      <c r="B25" s="11" t="s">
        <v>1998</v>
      </c>
      <c r="C25" s="4" t="s">
        <v>156</v>
      </c>
      <c r="D25" s="4" t="s">
        <v>1999</v>
      </c>
      <c r="E25" s="4" t="s">
        <v>178</v>
      </c>
      <c r="F25" s="5">
        <v>1.619</v>
      </c>
      <c r="G25" s="6" t="s">
        <v>1950</v>
      </c>
      <c r="H25" s="7" t="s">
        <v>15</v>
      </c>
      <c r="I25" s="2"/>
    </row>
    <row r="26" spans="1:9" x14ac:dyDescent="0.3">
      <c r="A26" s="8">
        <v>24</v>
      </c>
      <c r="B26" s="11" t="s">
        <v>2000</v>
      </c>
      <c r="C26" s="4" t="s">
        <v>19</v>
      </c>
      <c r="D26" s="4" t="s">
        <v>2001</v>
      </c>
      <c r="E26" s="4" t="s">
        <v>1989</v>
      </c>
      <c r="F26" s="5">
        <v>0.32</v>
      </c>
      <c r="G26" s="6" t="s">
        <v>1950</v>
      </c>
      <c r="H26" s="7" t="s">
        <v>15</v>
      </c>
      <c r="I26" s="2"/>
    </row>
    <row r="27" spans="1:9" x14ac:dyDescent="0.3">
      <c r="A27" s="8">
        <v>25</v>
      </c>
      <c r="B27" s="11" t="s">
        <v>2002</v>
      </c>
      <c r="C27" s="4" t="s">
        <v>2003</v>
      </c>
      <c r="D27" s="4" t="s">
        <v>2004</v>
      </c>
      <c r="E27" s="4" t="s">
        <v>2005</v>
      </c>
      <c r="F27" s="5">
        <v>2.02</v>
      </c>
      <c r="G27" s="6" t="s">
        <v>1950</v>
      </c>
      <c r="H27" s="7" t="s">
        <v>15</v>
      </c>
      <c r="I27" s="2"/>
    </row>
    <row r="28" spans="1:9" x14ac:dyDescent="0.3">
      <c r="A28" s="8">
        <v>26</v>
      </c>
      <c r="B28" s="11" t="s">
        <v>2006</v>
      </c>
      <c r="C28" s="4" t="s">
        <v>2007</v>
      </c>
      <c r="D28" s="4" t="s">
        <v>2008</v>
      </c>
      <c r="E28" s="4" t="s">
        <v>178</v>
      </c>
      <c r="F28" s="5">
        <v>0.8</v>
      </c>
      <c r="G28" s="6" t="s">
        <v>1950</v>
      </c>
      <c r="H28" s="7" t="s">
        <v>15</v>
      </c>
      <c r="I28" s="2"/>
    </row>
    <row r="29" spans="1:9" x14ac:dyDescent="0.3">
      <c r="A29" s="8">
        <v>27</v>
      </c>
      <c r="B29" s="11" t="s">
        <v>2009</v>
      </c>
      <c r="C29" s="4" t="s">
        <v>584</v>
      </c>
      <c r="D29" s="4" t="s">
        <v>2010</v>
      </c>
      <c r="E29" s="4" t="s">
        <v>1093</v>
      </c>
      <c r="F29" s="5">
        <v>0.18</v>
      </c>
      <c r="G29" s="6" t="s">
        <v>1950</v>
      </c>
      <c r="H29" s="7" t="s">
        <v>15</v>
      </c>
      <c r="I29" s="2"/>
    </row>
    <row r="30" spans="1:9" x14ac:dyDescent="0.3">
      <c r="A30" s="8">
        <v>28</v>
      </c>
      <c r="B30" s="11" t="s">
        <v>2011</v>
      </c>
      <c r="C30" s="4" t="s">
        <v>74</v>
      </c>
      <c r="D30" s="4" t="s">
        <v>2012</v>
      </c>
      <c r="E30" s="4" t="s">
        <v>1093</v>
      </c>
      <c r="F30" s="5">
        <v>1.21</v>
      </c>
      <c r="G30" s="6" t="s">
        <v>1950</v>
      </c>
      <c r="H30" s="7" t="s">
        <v>15</v>
      </c>
      <c r="I30" s="2"/>
    </row>
    <row r="31" spans="1:9" x14ac:dyDescent="0.3">
      <c r="A31" s="8">
        <v>29</v>
      </c>
      <c r="B31" s="11" t="s">
        <v>2013</v>
      </c>
      <c r="C31" s="4" t="s">
        <v>2014</v>
      </c>
      <c r="D31" s="4" t="s">
        <v>2015</v>
      </c>
      <c r="E31" s="4" t="s">
        <v>1093</v>
      </c>
      <c r="F31" s="5">
        <v>0.4</v>
      </c>
      <c r="G31" s="6" t="s">
        <v>1950</v>
      </c>
      <c r="H31" s="7" t="s">
        <v>15</v>
      </c>
      <c r="I31" s="2"/>
    </row>
    <row r="32" spans="1:9" x14ac:dyDescent="0.3">
      <c r="A32" s="8">
        <v>30</v>
      </c>
      <c r="B32" s="11" t="s">
        <v>2016</v>
      </c>
      <c r="C32" s="4" t="s">
        <v>495</v>
      </c>
      <c r="D32" s="4" t="s">
        <v>2017</v>
      </c>
      <c r="E32" s="4" t="s">
        <v>1093</v>
      </c>
      <c r="F32" s="5">
        <v>0.4</v>
      </c>
      <c r="G32" s="6" t="s">
        <v>1950</v>
      </c>
      <c r="H32" s="7" t="s">
        <v>15</v>
      </c>
      <c r="I32" s="2"/>
    </row>
    <row r="33" spans="1:9" x14ac:dyDescent="0.3">
      <c r="A33" s="8">
        <v>31</v>
      </c>
      <c r="B33" s="11" t="s">
        <v>2018</v>
      </c>
      <c r="C33" s="4" t="s">
        <v>2019</v>
      </c>
      <c r="D33" s="4" t="s">
        <v>2020</v>
      </c>
      <c r="E33" s="4" t="s">
        <v>1093</v>
      </c>
      <c r="F33" s="5">
        <v>0.4</v>
      </c>
      <c r="G33" s="6" t="s">
        <v>1950</v>
      </c>
      <c r="H33" s="7" t="s">
        <v>15</v>
      </c>
      <c r="I33" s="2"/>
    </row>
    <row r="34" spans="1:9" x14ac:dyDescent="0.3">
      <c r="A34" s="8">
        <v>32</v>
      </c>
      <c r="B34" s="11" t="s">
        <v>2021</v>
      </c>
      <c r="C34" s="4" t="s">
        <v>166</v>
      </c>
      <c r="D34" s="4" t="s">
        <v>2022</v>
      </c>
      <c r="E34" s="4" t="s">
        <v>1093</v>
      </c>
      <c r="F34" s="5">
        <v>0.32</v>
      </c>
      <c r="G34" s="6" t="s">
        <v>1950</v>
      </c>
      <c r="H34" s="7" t="s">
        <v>15</v>
      </c>
      <c r="I34" s="2"/>
    </row>
    <row r="35" spans="1:9" x14ac:dyDescent="0.3">
      <c r="A35" s="8">
        <v>33</v>
      </c>
      <c r="B35" s="11" t="s">
        <v>2023</v>
      </c>
      <c r="C35" s="4" t="s">
        <v>2024</v>
      </c>
      <c r="D35" s="4" t="s">
        <v>2025</v>
      </c>
      <c r="E35" s="4" t="s">
        <v>178</v>
      </c>
      <c r="F35" s="5">
        <v>0.42</v>
      </c>
      <c r="G35" s="6" t="s">
        <v>1950</v>
      </c>
      <c r="H35" s="7" t="s">
        <v>15</v>
      </c>
      <c r="I35" s="2"/>
    </row>
    <row r="36" spans="1:9" x14ac:dyDescent="0.3">
      <c r="A36" s="8">
        <v>34</v>
      </c>
      <c r="B36" s="11" t="s">
        <v>2026</v>
      </c>
      <c r="C36" s="4" t="s">
        <v>76</v>
      </c>
      <c r="D36" s="4" t="s">
        <v>2027</v>
      </c>
      <c r="E36" s="4" t="s">
        <v>1093</v>
      </c>
      <c r="F36" s="5">
        <v>0.44</v>
      </c>
      <c r="G36" s="6" t="s">
        <v>1950</v>
      </c>
      <c r="H36" s="7" t="s">
        <v>15</v>
      </c>
      <c r="I36" s="2"/>
    </row>
    <row r="37" spans="1:9" x14ac:dyDescent="0.3">
      <c r="A37" s="8">
        <v>35</v>
      </c>
      <c r="B37" s="11" t="s">
        <v>2028</v>
      </c>
      <c r="C37" s="4" t="s">
        <v>495</v>
      </c>
      <c r="D37" s="4" t="s">
        <v>2029</v>
      </c>
      <c r="E37" s="4" t="s">
        <v>178</v>
      </c>
      <c r="F37" s="5">
        <v>0.52</v>
      </c>
      <c r="G37" s="6" t="s">
        <v>1950</v>
      </c>
      <c r="H37" s="7" t="s">
        <v>15</v>
      </c>
      <c r="I37" s="2"/>
    </row>
    <row r="38" spans="1:9" x14ac:dyDescent="0.3">
      <c r="A38" s="8">
        <v>36</v>
      </c>
      <c r="B38" s="11" t="s">
        <v>2030</v>
      </c>
      <c r="C38" s="4" t="s">
        <v>90</v>
      </c>
      <c r="D38" s="4" t="s">
        <v>2031</v>
      </c>
      <c r="E38" s="4" t="s">
        <v>178</v>
      </c>
      <c r="F38" s="5">
        <v>0.8</v>
      </c>
      <c r="G38" s="6" t="s">
        <v>1950</v>
      </c>
      <c r="H38" s="7" t="s">
        <v>15</v>
      </c>
      <c r="I38" s="2"/>
    </row>
    <row r="39" spans="1:9" x14ac:dyDescent="0.3">
      <c r="A39" s="8">
        <v>37</v>
      </c>
      <c r="B39" s="11" t="s">
        <v>2032</v>
      </c>
      <c r="C39" s="4" t="s">
        <v>76</v>
      </c>
      <c r="D39" s="4" t="s">
        <v>2033</v>
      </c>
      <c r="E39" s="4" t="s">
        <v>178</v>
      </c>
      <c r="F39" s="5">
        <v>0.4</v>
      </c>
      <c r="G39" s="6" t="s">
        <v>1950</v>
      </c>
      <c r="H39" s="7" t="s">
        <v>15</v>
      </c>
      <c r="I39" s="2"/>
    </row>
    <row r="40" spans="1:9" x14ac:dyDescent="0.3">
      <c r="A40" s="8">
        <v>38</v>
      </c>
      <c r="B40" s="11" t="s">
        <v>2034</v>
      </c>
      <c r="C40" s="4" t="s">
        <v>2035</v>
      </c>
      <c r="D40" s="4" t="s">
        <v>2036</v>
      </c>
      <c r="E40" s="4" t="s">
        <v>1989</v>
      </c>
      <c r="F40" s="5">
        <v>0.4</v>
      </c>
      <c r="G40" s="6" t="s">
        <v>1950</v>
      </c>
      <c r="H40" s="7" t="s">
        <v>15</v>
      </c>
      <c r="I40" s="2"/>
    </row>
    <row r="41" spans="1:9" x14ac:dyDescent="0.3">
      <c r="A41" s="8">
        <v>39</v>
      </c>
      <c r="B41" s="11" t="s">
        <v>2037</v>
      </c>
      <c r="C41" s="4" t="s">
        <v>19</v>
      </c>
      <c r="D41" s="4" t="s">
        <v>2038</v>
      </c>
      <c r="E41" s="4" t="s">
        <v>1989</v>
      </c>
      <c r="F41" s="5">
        <v>1.88</v>
      </c>
      <c r="G41" s="6" t="s">
        <v>1950</v>
      </c>
      <c r="H41" s="7" t="s">
        <v>15</v>
      </c>
      <c r="I41" s="2"/>
    </row>
    <row r="42" spans="1:9" x14ac:dyDescent="0.3">
      <c r="A42" s="8">
        <v>40</v>
      </c>
      <c r="B42" s="11" t="s">
        <v>2039</v>
      </c>
      <c r="C42" s="4" t="s">
        <v>19</v>
      </c>
      <c r="D42" s="4" t="s">
        <v>2040</v>
      </c>
      <c r="E42" s="4" t="s">
        <v>1093</v>
      </c>
      <c r="F42" s="5">
        <v>0.2</v>
      </c>
      <c r="G42" s="6" t="s">
        <v>1950</v>
      </c>
      <c r="H42" s="7" t="s">
        <v>15</v>
      </c>
      <c r="I42" s="2"/>
    </row>
    <row r="43" spans="1:9" x14ac:dyDescent="0.3">
      <c r="A43" s="8">
        <v>41</v>
      </c>
      <c r="B43" s="11" t="s">
        <v>2041</v>
      </c>
      <c r="C43" s="4" t="s">
        <v>162</v>
      </c>
      <c r="D43" s="4" t="s">
        <v>2042</v>
      </c>
      <c r="E43" s="4" t="s">
        <v>1093</v>
      </c>
      <c r="F43" s="5">
        <v>1.1100000000000001</v>
      </c>
      <c r="G43" s="6" t="s">
        <v>1950</v>
      </c>
      <c r="H43" s="7" t="s">
        <v>15</v>
      </c>
      <c r="I43" s="2"/>
    </row>
    <row r="44" spans="1:9" x14ac:dyDescent="0.3">
      <c r="A44" s="8">
        <v>42</v>
      </c>
      <c r="B44" s="11" t="s">
        <v>2043</v>
      </c>
      <c r="C44" s="4" t="s">
        <v>137</v>
      </c>
      <c r="D44" s="4" t="s">
        <v>2044</v>
      </c>
      <c r="E44" s="4" t="s">
        <v>1093</v>
      </c>
      <c r="F44" s="5">
        <v>0.54</v>
      </c>
      <c r="G44" s="6" t="s">
        <v>1950</v>
      </c>
      <c r="H44" s="7" t="s">
        <v>15</v>
      </c>
      <c r="I44" s="2"/>
    </row>
    <row r="45" spans="1:9" x14ac:dyDescent="0.3">
      <c r="A45" s="8">
        <v>43</v>
      </c>
      <c r="B45" s="11" t="s">
        <v>2045</v>
      </c>
      <c r="C45" s="4" t="s">
        <v>74</v>
      </c>
      <c r="D45" s="4" t="s">
        <v>2046</v>
      </c>
      <c r="E45" s="4" t="s">
        <v>178</v>
      </c>
      <c r="F45" s="5">
        <v>0.36399999999999999</v>
      </c>
      <c r="G45" s="6" t="s">
        <v>1950</v>
      </c>
      <c r="H45" s="7" t="s">
        <v>15</v>
      </c>
      <c r="I45" s="2"/>
    </row>
    <row r="46" spans="1:9" x14ac:dyDescent="0.3">
      <c r="A46" s="8">
        <v>44</v>
      </c>
      <c r="B46" s="11" t="s">
        <v>2047</v>
      </c>
      <c r="C46" s="4" t="s">
        <v>495</v>
      </c>
      <c r="D46" s="4" t="s">
        <v>2048</v>
      </c>
      <c r="E46" s="4" t="s">
        <v>178</v>
      </c>
      <c r="F46" s="5">
        <v>1.21</v>
      </c>
      <c r="G46" s="6" t="s">
        <v>1950</v>
      </c>
      <c r="H46" s="7" t="s">
        <v>15</v>
      </c>
      <c r="I46" s="2"/>
    </row>
    <row r="47" spans="1:9" x14ac:dyDescent="0.3">
      <c r="A47" s="8">
        <v>45</v>
      </c>
      <c r="B47" s="11" t="s">
        <v>2049</v>
      </c>
      <c r="C47" s="4" t="s">
        <v>139</v>
      </c>
      <c r="D47" s="4" t="s">
        <v>2050</v>
      </c>
      <c r="E47" s="4" t="s">
        <v>178</v>
      </c>
      <c r="F47" s="5">
        <v>1.41</v>
      </c>
      <c r="G47" s="6" t="s">
        <v>1950</v>
      </c>
      <c r="H47" s="7" t="s">
        <v>15</v>
      </c>
      <c r="I47" s="2"/>
    </row>
    <row r="48" spans="1:9" x14ac:dyDescent="0.3">
      <c r="A48" s="8">
        <v>46</v>
      </c>
      <c r="B48" s="11" t="s">
        <v>2051</v>
      </c>
      <c r="C48" s="4" t="s">
        <v>795</v>
      </c>
      <c r="D48" s="4" t="s">
        <v>2052</v>
      </c>
      <c r="E48" s="4" t="s">
        <v>1093</v>
      </c>
      <c r="F48" s="5">
        <v>0.4</v>
      </c>
      <c r="G48" s="6" t="s">
        <v>1950</v>
      </c>
      <c r="H48" s="7" t="s">
        <v>15</v>
      </c>
      <c r="I48" s="2"/>
    </row>
    <row r="49" spans="1:9" x14ac:dyDescent="0.3">
      <c r="A49" s="8">
        <v>47</v>
      </c>
      <c r="B49" s="11" t="s">
        <v>2053</v>
      </c>
      <c r="C49" s="4" t="s">
        <v>2054</v>
      </c>
      <c r="D49" s="4" t="s">
        <v>2055</v>
      </c>
      <c r="E49" s="4" t="s">
        <v>2056</v>
      </c>
      <c r="F49" s="5">
        <v>0.7</v>
      </c>
      <c r="G49" s="6" t="s">
        <v>1950</v>
      </c>
      <c r="H49" s="7" t="s">
        <v>15</v>
      </c>
      <c r="I49" s="2"/>
    </row>
    <row r="50" spans="1:9" x14ac:dyDescent="0.3">
      <c r="A50" s="8">
        <v>48</v>
      </c>
      <c r="B50" s="11" t="s">
        <v>2057</v>
      </c>
      <c r="C50" s="4" t="s">
        <v>2058</v>
      </c>
      <c r="D50" s="4" t="s">
        <v>2059</v>
      </c>
      <c r="E50" s="4" t="s">
        <v>178</v>
      </c>
      <c r="F50" s="5">
        <v>0.97699999999999998</v>
      </c>
      <c r="G50" s="6" t="s">
        <v>1950</v>
      </c>
      <c r="H50" s="7" t="s">
        <v>15</v>
      </c>
      <c r="I50" s="2"/>
    </row>
    <row r="51" spans="1:9" x14ac:dyDescent="0.3">
      <c r="A51" s="8">
        <v>49</v>
      </c>
      <c r="B51" s="11" t="s">
        <v>2060</v>
      </c>
      <c r="C51" s="4" t="s">
        <v>2061</v>
      </c>
      <c r="D51" s="4" t="s">
        <v>2062</v>
      </c>
      <c r="E51" s="4" t="s">
        <v>178</v>
      </c>
      <c r="F51" s="5">
        <v>0.4</v>
      </c>
      <c r="G51" s="6" t="s">
        <v>1950</v>
      </c>
      <c r="H51" s="7" t="s">
        <v>15</v>
      </c>
      <c r="I51" s="2"/>
    </row>
    <row r="52" spans="1:9" x14ac:dyDescent="0.3">
      <c r="A52" s="8">
        <v>50</v>
      </c>
      <c r="B52" s="11" t="s">
        <v>857</v>
      </c>
      <c r="C52" s="4" t="s">
        <v>101</v>
      </c>
      <c r="D52" s="4" t="s">
        <v>2063</v>
      </c>
      <c r="E52" s="4" t="s">
        <v>178</v>
      </c>
      <c r="F52" s="5">
        <v>0.34799999999999998</v>
      </c>
      <c r="G52" s="6" t="s">
        <v>1950</v>
      </c>
      <c r="H52" s="7" t="s">
        <v>15</v>
      </c>
      <c r="I52" s="2"/>
    </row>
    <row r="53" spans="1:9" x14ac:dyDescent="0.3">
      <c r="A53" s="8">
        <v>51</v>
      </c>
      <c r="B53" s="11" t="s">
        <v>2064</v>
      </c>
      <c r="C53" s="4" t="s">
        <v>2065</v>
      </c>
      <c r="D53" s="4" t="s">
        <v>2066</v>
      </c>
      <c r="E53" s="4" t="s">
        <v>178</v>
      </c>
      <c r="F53" s="5">
        <v>0.63</v>
      </c>
      <c r="G53" s="6" t="s">
        <v>1950</v>
      </c>
      <c r="H53" s="7" t="s">
        <v>15</v>
      </c>
      <c r="I53" s="2"/>
    </row>
    <row r="54" spans="1:9" x14ac:dyDescent="0.3">
      <c r="A54" s="8">
        <v>52</v>
      </c>
      <c r="B54" s="11" t="s">
        <v>2067</v>
      </c>
      <c r="C54" s="4" t="s">
        <v>2068</v>
      </c>
      <c r="D54" s="4" t="s">
        <v>2069</v>
      </c>
      <c r="E54" s="4" t="s">
        <v>178</v>
      </c>
      <c r="F54" s="5">
        <v>0.46500000000000002</v>
      </c>
      <c r="G54" s="6" t="s">
        <v>1950</v>
      </c>
      <c r="H54" s="7" t="s">
        <v>15</v>
      </c>
      <c r="I54" s="2"/>
    </row>
    <row r="55" spans="1:9" x14ac:dyDescent="0.3">
      <c r="A55" s="8">
        <v>53</v>
      </c>
      <c r="B55" s="11" t="s">
        <v>2070</v>
      </c>
      <c r="C55" s="4" t="s">
        <v>139</v>
      </c>
      <c r="D55" s="4" t="s">
        <v>2071</v>
      </c>
      <c r="E55" s="4" t="s">
        <v>178</v>
      </c>
      <c r="F55" s="5">
        <v>0.93300000000000005</v>
      </c>
      <c r="G55" s="6" t="s">
        <v>1950</v>
      </c>
      <c r="H55" s="7" t="s">
        <v>15</v>
      </c>
      <c r="I55" s="2"/>
    </row>
    <row r="56" spans="1:9" x14ac:dyDescent="0.3">
      <c r="A56" s="8">
        <v>54</v>
      </c>
      <c r="B56" s="11" t="s">
        <v>2072</v>
      </c>
      <c r="C56" s="4" t="s">
        <v>495</v>
      </c>
      <c r="D56" s="4" t="s">
        <v>2073</v>
      </c>
      <c r="E56" s="4" t="s">
        <v>891</v>
      </c>
      <c r="F56" s="5">
        <v>0.36399999999999999</v>
      </c>
      <c r="G56" s="6" t="s">
        <v>1950</v>
      </c>
      <c r="H56" s="7" t="s">
        <v>15</v>
      </c>
      <c r="I56" s="2"/>
    </row>
    <row r="57" spans="1:9" x14ac:dyDescent="0.3">
      <c r="A57" s="8">
        <v>55</v>
      </c>
      <c r="B57" s="11" t="s">
        <v>2074</v>
      </c>
      <c r="C57" s="4" t="s">
        <v>19</v>
      </c>
      <c r="D57" s="4" t="s">
        <v>2075</v>
      </c>
      <c r="E57" s="4" t="s">
        <v>178</v>
      </c>
      <c r="F57" s="5">
        <v>1.2</v>
      </c>
      <c r="G57" s="6" t="s">
        <v>1950</v>
      </c>
      <c r="H57" s="7" t="s">
        <v>15</v>
      </c>
      <c r="I57" s="2"/>
    </row>
    <row r="58" spans="1:9" x14ac:dyDescent="0.3">
      <c r="A58" s="8">
        <v>56</v>
      </c>
      <c r="B58" s="11" t="s">
        <v>2076</v>
      </c>
      <c r="C58" s="4" t="s">
        <v>250</v>
      </c>
      <c r="D58" s="4" t="s">
        <v>2077</v>
      </c>
      <c r="E58" s="4" t="s">
        <v>178</v>
      </c>
      <c r="F58" s="5">
        <v>0.52</v>
      </c>
      <c r="G58" s="6" t="s">
        <v>1950</v>
      </c>
      <c r="H58" s="7" t="s">
        <v>15</v>
      </c>
      <c r="I58" s="2"/>
    </row>
    <row r="59" spans="1:9" x14ac:dyDescent="0.3">
      <c r="A59" s="8">
        <v>57</v>
      </c>
      <c r="B59" s="11" t="s">
        <v>2078</v>
      </c>
      <c r="C59" s="4" t="s">
        <v>192</v>
      </c>
      <c r="D59" s="4" t="s">
        <v>2079</v>
      </c>
      <c r="E59" s="4" t="s">
        <v>190</v>
      </c>
      <c r="F59" s="5">
        <v>0.4</v>
      </c>
      <c r="G59" s="6" t="s">
        <v>1950</v>
      </c>
      <c r="H59" s="7" t="s">
        <v>15</v>
      </c>
      <c r="I59" s="2"/>
    </row>
    <row r="60" spans="1:9" x14ac:dyDescent="0.3">
      <c r="A60" s="8">
        <v>58</v>
      </c>
      <c r="B60" s="11" t="s">
        <v>2080</v>
      </c>
      <c r="C60" s="4" t="s">
        <v>2081</v>
      </c>
      <c r="D60" s="4" t="s">
        <v>2082</v>
      </c>
      <c r="E60" s="4" t="s">
        <v>178</v>
      </c>
      <c r="F60" s="5">
        <v>0.8</v>
      </c>
      <c r="G60" s="6" t="s">
        <v>1950</v>
      </c>
      <c r="H60" s="7" t="s">
        <v>15</v>
      </c>
      <c r="I60" s="2"/>
    </row>
    <row r="61" spans="1:9" x14ac:dyDescent="0.3">
      <c r="A61" s="8">
        <v>59</v>
      </c>
      <c r="B61" s="11" t="s">
        <v>2083</v>
      </c>
      <c r="C61" s="4" t="s">
        <v>808</v>
      </c>
      <c r="D61" s="4" t="s">
        <v>2084</v>
      </c>
      <c r="E61" s="4" t="s">
        <v>1989</v>
      </c>
      <c r="F61" s="5">
        <v>0.4</v>
      </c>
      <c r="G61" s="6" t="s">
        <v>1950</v>
      </c>
      <c r="H61" s="7" t="s">
        <v>15</v>
      </c>
      <c r="I61" s="2"/>
    </row>
    <row r="62" spans="1:9" x14ac:dyDescent="0.3">
      <c r="A62" s="8">
        <v>60</v>
      </c>
      <c r="B62" s="11" t="s">
        <v>2085</v>
      </c>
      <c r="C62" s="4" t="s">
        <v>19</v>
      </c>
      <c r="D62" s="4" t="s">
        <v>2086</v>
      </c>
      <c r="E62" s="4" t="s">
        <v>1989</v>
      </c>
      <c r="F62" s="5">
        <v>1.01</v>
      </c>
      <c r="G62" s="6" t="s">
        <v>1950</v>
      </c>
      <c r="H62" s="7" t="s">
        <v>15</v>
      </c>
      <c r="I62" s="2"/>
    </row>
    <row r="63" spans="1:9" x14ac:dyDescent="0.3">
      <c r="A63" s="8">
        <v>61</v>
      </c>
      <c r="B63" s="11" t="s">
        <v>2087</v>
      </c>
      <c r="C63" s="4" t="s">
        <v>2088</v>
      </c>
      <c r="D63" s="4" t="s">
        <v>2089</v>
      </c>
      <c r="E63" s="4" t="s">
        <v>178</v>
      </c>
      <c r="F63" s="5">
        <v>1.82</v>
      </c>
      <c r="G63" s="6" t="s">
        <v>1950</v>
      </c>
      <c r="H63" s="7" t="s">
        <v>15</v>
      </c>
      <c r="I63" s="2"/>
    </row>
    <row r="64" spans="1:9" x14ac:dyDescent="0.3">
      <c r="A64" s="8">
        <v>62</v>
      </c>
      <c r="B64" s="11" t="s">
        <v>2090</v>
      </c>
      <c r="C64" s="4" t="s">
        <v>596</v>
      </c>
      <c r="D64" s="4" t="s">
        <v>2091</v>
      </c>
      <c r="E64" s="4" t="s">
        <v>178</v>
      </c>
      <c r="F64" s="5">
        <v>0.7</v>
      </c>
      <c r="G64" s="6" t="s">
        <v>1950</v>
      </c>
      <c r="H64" s="7" t="s">
        <v>15</v>
      </c>
      <c r="I64" s="2"/>
    </row>
    <row r="65" spans="1:9" x14ac:dyDescent="0.3">
      <c r="A65" s="8">
        <v>63</v>
      </c>
      <c r="B65" s="11" t="s">
        <v>2092</v>
      </c>
      <c r="C65" s="4" t="s">
        <v>19</v>
      </c>
      <c r="D65" s="4" t="s">
        <v>2093</v>
      </c>
      <c r="E65" s="4" t="s">
        <v>2005</v>
      </c>
      <c r="F65" s="5">
        <v>0.24</v>
      </c>
      <c r="G65" s="6" t="s">
        <v>1950</v>
      </c>
      <c r="H65" s="7" t="s">
        <v>15</v>
      </c>
      <c r="I65" s="2"/>
    </row>
    <row r="66" spans="1:9" x14ac:dyDescent="0.3">
      <c r="A66" s="8">
        <v>64</v>
      </c>
      <c r="B66" s="11" t="s">
        <v>2094</v>
      </c>
      <c r="C66" s="4" t="s">
        <v>101</v>
      </c>
      <c r="D66" s="4" t="s">
        <v>2095</v>
      </c>
      <c r="E66" s="4" t="s">
        <v>1093</v>
      </c>
      <c r="F66" s="5">
        <v>0.121</v>
      </c>
      <c r="G66" s="6" t="s">
        <v>1950</v>
      </c>
      <c r="H66" s="7" t="s">
        <v>15</v>
      </c>
      <c r="I66" s="2"/>
    </row>
    <row r="67" spans="1:9" x14ac:dyDescent="0.3">
      <c r="A67" s="8">
        <v>65</v>
      </c>
      <c r="B67" s="11" t="s">
        <v>2096</v>
      </c>
      <c r="C67" s="4" t="s">
        <v>515</v>
      </c>
      <c r="D67" s="4" t="s">
        <v>2097</v>
      </c>
      <c r="E67" s="4" t="s">
        <v>1093</v>
      </c>
      <c r="F67" s="5">
        <v>1</v>
      </c>
      <c r="G67" s="6" t="s">
        <v>1950</v>
      </c>
      <c r="H67" s="7" t="s">
        <v>15</v>
      </c>
      <c r="I67" s="2"/>
    </row>
    <row r="68" spans="1:9" x14ac:dyDescent="0.3">
      <c r="A68" s="8">
        <v>66</v>
      </c>
      <c r="B68" s="11" t="s">
        <v>2098</v>
      </c>
      <c r="C68" s="4" t="s">
        <v>515</v>
      </c>
      <c r="D68" s="4" t="s">
        <v>2099</v>
      </c>
      <c r="E68" s="4" t="s">
        <v>1093</v>
      </c>
      <c r="F68" s="5">
        <v>0.57999999999999996</v>
      </c>
      <c r="G68" s="6" t="s">
        <v>1950</v>
      </c>
      <c r="H68" s="7" t="s">
        <v>15</v>
      </c>
      <c r="I68" s="2"/>
    </row>
    <row r="69" spans="1:9" x14ac:dyDescent="0.3">
      <c r="A69" s="8">
        <v>67</v>
      </c>
      <c r="B69" s="11" t="s">
        <v>2100</v>
      </c>
      <c r="C69" s="4" t="s">
        <v>1980</v>
      </c>
      <c r="D69" s="4" t="s">
        <v>2101</v>
      </c>
      <c r="E69" s="4" t="s">
        <v>1093</v>
      </c>
      <c r="F69" s="5">
        <v>0.48</v>
      </c>
      <c r="G69" s="6" t="s">
        <v>1950</v>
      </c>
      <c r="H69" s="7" t="s">
        <v>15</v>
      </c>
      <c r="I69" s="2"/>
    </row>
    <row r="70" spans="1:9" x14ac:dyDescent="0.3">
      <c r="A70" s="8">
        <v>68</v>
      </c>
      <c r="B70" s="11" t="s">
        <v>2102</v>
      </c>
      <c r="C70" s="4" t="s">
        <v>2103</v>
      </c>
      <c r="D70" s="4" t="s">
        <v>2104</v>
      </c>
      <c r="E70" s="4" t="s">
        <v>1093</v>
      </c>
      <c r="F70" s="5">
        <v>0.6</v>
      </c>
      <c r="G70" s="6" t="s">
        <v>1950</v>
      </c>
      <c r="H70" s="7" t="s">
        <v>15</v>
      </c>
      <c r="I70" s="2"/>
    </row>
    <row r="71" spans="1:9" x14ac:dyDescent="0.3">
      <c r="A71" s="8">
        <v>69</v>
      </c>
      <c r="B71" s="11" t="s">
        <v>2105</v>
      </c>
      <c r="C71" s="4" t="s">
        <v>166</v>
      </c>
      <c r="D71" s="4" t="s">
        <v>2106</v>
      </c>
      <c r="E71" s="4" t="s">
        <v>178</v>
      </c>
      <c r="F71" s="5">
        <v>0.25</v>
      </c>
      <c r="G71" s="6" t="s">
        <v>1950</v>
      </c>
      <c r="H71" s="7" t="s">
        <v>15</v>
      </c>
      <c r="I71" s="2"/>
    </row>
    <row r="72" spans="1:9" x14ac:dyDescent="0.3">
      <c r="A72" s="8">
        <v>70</v>
      </c>
      <c r="B72" s="11" t="s">
        <v>2107</v>
      </c>
      <c r="C72" s="4" t="s">
        <v>101</v>
      </c>
      <c r="D72" s="4" t="s">
        <v>2108</v>
      </c>
      <c r="E72" s="4" t="s">
        <v>1093</v>
      </c>
      <c r="F72" s="5">
        <v>0.2</v>
      </c>
      <c r="G72" s="6" t="s">
        <v>1950</v>
      </c>
      <c r="H72" s="7" t="s">
        <v>15</v>
      </c>
      <c r="I72" s="2"/>
    </row>
    <row r="73" spans="1:9" x14ac:dyDescent="0.3">
      <c r="A73" s="8">
        <v>71</v>
      </c>
      <c r="B73" s="11" t="s">
        <v>2109</v>
      </c>
      <c r="C73" s="4" t="s">
        <v>101</v>
      </c>
      <c r="D73" s="4" t="s">
        <v>2110</v>
      </c>
      <c r="E73" s="4" t="s">
        <v>1093</v>
      </c>
      <c r="F73" s="5">
        <v>0.22</v>
      </c>
      <c r="G73" s="6" t="s">
        <v>1950</v>
      </c>
      <c r="H73" s="7" t="s">
        <v>15</v>
      </c>
      <c r="I73" s="2"/>
    </row>
    <row r="74" spans="1:9" x14ac:dyDescent="0.3">
      <c r="A74" s="8">
        <v>72</v>
      </c>
      <c r="B74" s="11" t="s">
        <v>2111</v>
      </c>
      <c r="C74" s="4" t="s">
        <v>19</v>
      </c>
      <c r="D74" s="4" t="s">
        <v>2112</v>
      </c>
      <c r="E74" s="4" t="s">
        <v>178</v>
      </c>
      <c r="F74" s="5">
        <v>0.54700000000000004</v>
      </c>
      <c r="G74" s="6" t="s">
        <v>1950</v>
      </c>
      <c r="H74" s="7" t="s">
        <v>15</v>
      </c>
      <c r="I74" s="2"/>
    </row>
    <row r="75" spans="1:9" x14ac:dyDescent="0.3">
      <c r="A75" s="8">
        <v>73</v>
      </c>
      <c r="B75" s="11" t="s">
        <v>2113</v>
      </c>
      <c r="C75" s="4" t="s">
        <v>76</v>
      </c>
      <c r="D75" s="4" t="s">
        <v>2114</v>
      </c>
      <c r="E75" s="4" t="s">
        <v>178</v>
      </c>
      <c r="F75" s="5">
        <v>0.60699999999999998</v>
      </c>
      <c r="G75" s="6" t="s">
        <v>1950</v>
      </c>
      <c r="H75" s="7" t="s">
        <v>15</v>
      </c>
      <c r="I75" s="2"/>
    </row>
    <row r="76" spans="1:9" x14ac:dyDescent="0.3">
      <c r="A76" s="8">
        <v>74</v>
      </c>
      <c r="B76" s="11" t="s">
        <v>2115</v>
      </c>
      <c r="C76" s="4" t="s">
        <v>90</v>
      </c>
      <c r="D76" s="4" t="s">
        <v>2116</v>
      </c>
      <c r="E76" s="4" t="s">
        <v>178</v>
      </c>
      <c r="F76" s="5">
        <v>0.93100000000000005</v>
      </c>
      <c r="G76" s="6" t="s">
        <v>1950</v>
      </c>
      <c r="H76" s="7" t="s">
        <v>15</v>
      </c>
      <c r="I76" s="2"/>
    </row>
    <row r="77" spans="1:9" x14ac:dyDescent="0.3">
      <c r="A77" s="8">
        <v>75</v>
      </c>
      <c r="B77" s="11" t="s">
        <v>2117</v>
      </c>
      <c r="C77" s="4" t="s">
        <v>19</v>
      </c>
      <c r="D77" s="4" t="s">
        <v>2118</v>
      </c>
      <c r="E77" s="4" t="s">
        <v>891</v>
      </c>
      <c r="F77" s="5">
        <v>0.20200000000000001</v>
      </c>
      <c r="G77" s="6" t="s">
        <v>1950</v>
      </c>
      <c r="H77" s="7" t="s">
        <v>15</v>
      </c>
      <c r="I77" s="2"/>
    </row>
    <row r="78" spans="1:9" x14ac:dyDescent="0.3">
      <c r="A78" s="8">
        <v>76</v>
      </c>
      <c r="B78" s="11" t="s">
        <v>2119</v>
      </c>
      <c r="C78" s="4" t="s">
        <v>1394</v>
      </c>
      <c r="D78" s="4" t="s">
        <v>2120</v>
      </c>
      <c r="E78" s="4" t="s">
        <v>1989</v>
      </c>
      <c r="F78" s="5">
        <v>2.83</v>
      </c>
      <c r="G78" s="6" t="s">
        <v>1950</v>
      </c>
      <c r="H78" s="7" t="s">
        <v>15</v>
      </c>
      <c r="I78" s="2"/>
    </row>
    <row r="79" spans="1:9" x14ac:dyDescent="0.3">
      <c r="A79" s="8">
        <v>77</v>
      </c>
      <c r="B79" s="11" t="s">
        <v>2121</v>
      </c>
      <c r="C79" s="4" t="s">
        <v>76</v>
      </c>
      <c r="D79" s="4" t="s">
        <v>2122</v>
      </c>
      <c r="E79" s="4" t="s">
        <v>178</v>
      </c>
      <c r="F79" s="5">
        <v>0.2</v>
      </c>
      <c r="G79" s="6" t="s">
        <v>1950</v>
      </c>
      <c r="H79" s="7" t="s">
        <v>15</v>
      </c>
      <c r="I79" s="2"/>
    </row>
    <row r="80" spans="1:9" x14ac:dyDescent="0.3">
      <c r="A80" s="8">
        <v>78</v>
      </c>
      <c r="B80" s="11" t="s">
        <v>2123</v>
      </c>
      <c r="C80" s="4" t="s">
        <v>2124</v>
      </c>
      <c r="D80" s="4" t="s">
        <v>2125</v>
      </c>
      <c r="E80" s="4" t="s">
        <v>880</v>
      </c>
      <c r="F80" s="5">
        <v>0.4</v>
      </c>
      <c r="G80" s="6" t="s">
        <v>1950</v>
      </c>
      <c r="H80" s="7" t="s">
        <v>15</v>
      </c>
      <c r="I80" s="2"/>
    </row>
    <row r="81" spans="1:9" x14ac:dyDescent="0.3">
      <c r="A81" s="8">
        <v>79</v>
      </c>
      <c r="B81" s="11" t="s">
        <v>2126</v>
      </c>
      <c r="C81" s="4" t="s">
        <v>64</v>
      </c>
      <c r="D81" s="4" t="s">
        <v>2127</v>
      </c>
      <c r="E81" s="4" t="s">
        <v>178</v>
      </c>
      <c r="F81" s="5">
        <v>0.22</v>
      </c>
      <c r="G81" s="6" t="s">
        <v>1950</v>
      </c>
      <c r="H81" s="7" t="s">
        <v>15</v>
      </c>
      <c r="I81" s="2"/>
    </row>
    <row r="82" spans="1:9" x14ac:dyDescent="0.3">
      <c r="A82" s="8">
        <v>80</v>
      </c>
      <c r="B82" s="11" t="s">
        <v>2128</v>
      </c>
      <c r="C82" s="4" t="s">
        <v>46</v>
      </c>
      <c r="D82" s="4" t="s">
        <v>2129</v>
      </c>
      <c r="E82" s="4" t="s">
        <v>178</v>
      </c>
      <c r="F82" s="5">
        <v>1.41</v>
      </c>
      <c r="G82" s="6" t="s">
        <v>1950</v>
      </c>
      <c r="H82" s="7" t="s">
        <v>15</v>
      </c>
      <c r="I82" s="2"/>
    </row>
    <row r="83" spans="1:9" x14ac:dyDescent="0.3">
      <c r="A83" s="8">
        <v>81</v>
      </c>
      <c r="B83" s="11" t="s">
        <v>2130</v>
      </c>
      <c r="C83" s="4" t="s">
        <v>19</v>
      </c>
      <c r="D83" s="4" t="s">
        <v>2131</v>
      </c>
      <c r="E83" s="4" t="s">
        <v>2132</v>
      </c>
      <c r="F83" s="5">
        <v>1.31</v>
      </c>
      <c r="G83" s="6" t="s">
        <v>1950</v>
      </c>
      <c r="H83" s="7" t="s">
        <v>15</v>
      </c>
      <c r="I83" s="2"/>
    </row>
    <row r="84" spans="1:9" x14ac:dyDescent="0.3">
      <c r="A84" s="8">
        <v>82</v>
      </c>
      <c r="B84" s="11" t="s">
        <v>2133</v>
      </c>
      <c r="C84" s="4" t="s">
        <v>2134</v>
      </c>
      <c r="D84" s="4" t="s">
        <v>2135</v>
      </c>
      <c r="E84" s="4" t="s">
        <v>2132</v>
      </c>
      <c r="F84" s="5">
        <v>0.8</v>
      </c>
      <c r="G84" s="6" t="s">
        <v>1950</v>
      </c>
      <c r="H84" s="7" t="s">
        <v>15</v>
      </c>
      <c r="I84" s="2"/>
    </row>
    <row r="85" spans="1:9" x14ac:dyDescent="0.3">
      <c r="A85" s="8">
        <v>83</v>
      </c>
      <c r="B85" s="11" t="s">
        <v>2136</v>
      </c>
      <c r="C85" s="4" t="s">
        <v>2134</v>
      </c>
      <c r="D85" s="4" t="s">
        <v>2137</v>
      </c>
      <c r="E85" s="4" t="s">
        <v>2132</v>
      </c>
      <c r="F85" s="5">
        <v>2</v>
      </c>
      <c r="G85" s="6" t="s">
        <v>1950</v>
      </c>
      <c r="H85" s="7" t="s">
        <v>15</v>
      </c>
      <c r="I85" s="2"/>
    </row>
    <row r="86" spans="1:9" x14ac:dyDescent="0.3">
      <c r="A86" s="8">
        <v>84</v>
      </c>
      <c r="B86" s="11" t="s">
        <v>2138</v>
      </c>
      <c r="C86" s="4" t="s">
        <v>19</v>
      </c>
      <c r="D86" s="4" t="s">
        <v>2139</v>
      </c>
      <c r="E86" s="4" t="s">
        <v>2132</v>
      </c>
      <c r="F86" s="5">
        <v>0.52</v>
      </c>
      <c r="G86" s="6" t="s">
        <v>1950</v>
      </c>
      <c r="H86" s="7" t="s">
        <v>15</v>
      </c>
      <c r="I86" s="2"/>
    </row>
    <row r="87" spans="1:9" x14ac:dyDescent="0.3">
      <c r="A87" s="8">
        <v>85</v>
      </c>
      <c r="B87" s="11" t="s">
        <v>2140</v>
      </c>
      <c r="C87" s="4" t="s">
        <v>19</v>
      </c>
      <c r="D87" s="4" t="s">
        <v>2141</v>
      </c>
      <c r="E87" s="4" t="s">
        <v>2132</v>
      </c>
      <c r="F87" s="5">
        <v>1.2</v>
      </c>
      <c r="G87" s="6" t="s">
        <v>1950</v>
      </c>
      <c r="H87" s="7" t="s">
        <v>15</v>
      </c>
      <c r="I87" s="2"/>
    </row>
    <row r="88" spans="1:9" x14ac:dyDescent="0.3">
      <c r="A88" s="8">
        <v>86</v>
      </c>
      <c r="B88" s="11" t="s">
        <v>2142</v>
      </c>
      <c r="C88" s="4" t="s">
        <v>166</v>
      </c>
      <c r="D88" s="4" t="s">
        <v>2143</v>
      </c>
      <c r="E88" s="4" t="s">
        <v>178</v>
      </c>
      <c r="F88" s="5">
        <v>0.48399999999999999</v>
      </c>
      <c r="G88" s="6" t="s">
        <v>1950</v>
      </c>
      <c r="H88" s="7" t="s">
        <v>15</v>
      </c>
      <c r="I88" s="2"/>
    </row>
    <row r="89" spans="1:9" x14ac:dyDescent="0.3">
      <c r="A89" s="8">
        <v>87</v>
      </c>
      <c r="B89" s="11" t="s">
        <v>2144</v>
      </c>
      <c r="C89" s="4" t="s">
        <v>19</v>
      </c>
      <c r="D89" s="4" t="s">
        <v>2145</v>
      </c>
      <c r="E89" s="4" t="s">
        <v>178</v>
      </c>
      <c r="F89" s="5">
        <v>0.52600000000000002</v>
      </c>
      <c r="G89" s="6" t="s">
        <v>1950</v>
      </c>
      <c r="H89" s="7" t="s">
        <v>15</v>
      </c>
      <c r="I89" s="2"/>
    </row>
    <row r="90" spans="1:9" x14ac:dyDescent="0.3">
      <c r="A90" s="8">
        <v>88</v>
      </c>
      <c r="B90" s="11" t="s">
        <v>2146</v>
      </c>
      <c r="C90" s="4" t="s">
        <v>19</v>
      </c>
      <c r="D90" s="4" t="s">
        <v>2147</v>
      </c>
      <c r="E90" s="4" t="s">
        <v>178</v>
      </c>
      <c r="F90" s="5">
        <v>0.30399999999999999</v>
      </c>
      <c r="G90" s="6" t="s">
        <v>1950</v>
      </c>
      <c r="H90" s="7" t="s">
        <v>15</v>
      </c>
      <c r="I90" s="2"/>
    </row>
    <row r="91" spans="1:9" x14ac:dyDescent="0.3">
      <c r="A91" s="8">
        <v>89</v>
      </c>
      <c r="B91" s="11" t="s">
        <v>2148</v>
      </c>
      <c r="C91" s="4" t="s">
        <v>90</v>
      </c>
      <c r="D91" s="4" t="s">
        <v>2149</v>
      </c>
      <c r="E91" s="4" t="s">
        <v>178</v>
      </c>
      <c r="F91" s="5">
        <v>1.115</v>
      </c>
      <c r="G91" s="6" t="s">
        <v>1950</v>
      </c>
      <c r="H91" s="7" t="s">
        <v>15</v>
      </c>
      <c r="I91" s="2"/>
    </row>
    <row r="92" spans="1:9" x14ac:dyDescent="0.3">
      <c r="A92" s="8">
        <v>90</v>
      </c>
      <c r="B92" s="11" t="s">
        <v>2150</v>
      </c>
      <c r="C92" s="4" t="s">
        <v>74</v>
      </c>
      <c r="D92" s="4" t="s">
        <v>2151</v>
      </c>
      <c r="E92" s="4" t="s">
        <v>178</v>
      </c>
      <c r="F92" s="5">
        <v>0.75900000000000001</v>
      </c>
      <c r="G92" s="6" t="s">
        <v>1950</v>
      </c>
      <c r="H92" s="7" t="s">
        <v>15</v>
      </c>
      <c r="I92" s="2"/>
    </row>
    <row r="93" spans="1:9" x14ac:dyDescent="0.3">
      <c r="A93" s="8">
        <v>91</v>
      </c>
      <c r="B93" s="11" t="s">
        <v>2152</v>
      </c>
      <c r="C93" s="4" t="s">
        <v>139</v>
      </c>
      <c r="D93" s="4" t="s">
        <v>2153</v>
      </c>
      <c r="E93" s="4" t="s">
        <v>178</v>
      </c>
      <c r="F93" s="5">
        <v>0.20200000000000001</v>
      </c>
      <c r="G93" s="6" t="s">
        <v>1950</v>
      </c>
      <c r="H93" s="7" t="s">
        <v>15</v>
      </c>
      <c r="I93" s="2"/>
    </row>
    <row r="94" spans="1:9" x14ac:dyDescent="0.3">
      <c r="A94" s="8">
        <v>92</v>
      </c>
      <c r="B94" s="11" t="s">
        <v>2154</v>
      </c>
      <c r="C94" s="4" t="s">
        <v>76</v>
      </c>
      <c r="D94" s="4" t="s">
        <v>2155</v>
      </c>
      <c r="E94" s="4" t="s">
        <v>178</v>
      </c>
      <c r="F94" s="5">
        <v>1.2150000000000001</v>
      </c>
      <c r="G94" s="6" t="s">
        <v>1950</v>
      </c>
      <c r="H94" s="7" t="s">
        <v>15</v>
      </c>
      <c r="I94" s="2"/>
    </row>
    <row r="95" spans="1:9" x14ac:dyDescent="0.3">
      <c r="A95" s="8">
        <v>93</v>
      </c>
      <c r="B95" s="11" t="s">
        <v>2156</v>
      </c>
      <c r="C95" s="4" t="s">
        <v>2068</v>
      </c>
      <c r="D95" s="4" t="s">
        <v>2157</v>
      </c>
      <c r="E95" s="4" t="s">
        <v>178</v>
      </c>
      <c r="F95" s="5">
        <v>0.20200000000000001</v>
      </c>
      <c r="G95" s="6" t="s">
        <v>1950</v>
      </c>
      <c r="H95" s="7" t="s">
        <v>15</v>
      </c>
      <c r="I95" s="2"/>
    </row>
    <row r="96" spans="1:9" x14ac:dyDescent="0.3">
      <c r="A96" s="8">
        <v>94</v>
      </c>
      <c r="B96" s="11" t="s">
        <v>2158</v>
      </c>
      <c r="C96" s="4" t="s">
        <v>1957</v>
      </c>
      <c r="D96" s="4" t="s">
        <v>2159</v>
      </c>
      <c r="E96" s="4" t="s">
        <v>891</v>
      </c>
      <c r="F96" s="5">
        <v>0.4</v>
      </c>
      <c r="G96" s="6" t="s">
        <v>1950</v>
      </c>
      <c r="H96" s="7" t="s">
        <v>15</v>
      </c>
      <c r="I96" s="2"/>
    </row>
    <row r="97" spans="1:9" x14ac:dyDescent="0.3">
      <c r="A97" s="8">
        <v>95</v>
      </c>
      <c r="B97" s="11" t="s">
        <v>2160</v>
      </c>
      <c r="C97" s="4" t="s">
        <v>448</v>
      </c>
      <c r="D97" s="4" t="s">
        <v>2161</v>
      </c>
      <c r="E97" s="4" t="s">
        <v>891</v>
      </c>
      <c r="F97" s="5">
        <v>0.5</v>
      </c>
      <c r="G97" s="6" t="s">
        <v>1950</v>
      </c>
      <c r="H97" s="7" t="s">
        <v>15</v>
      </c>
      <c r="I97" s="2"/>
    </row>
    <row r="98" spans="1:9" x14ac:dyDescent="0.3">
      <c r="A98" s="8">
        <v>96</v>
      </c>
      <c r="B98" s="11" t="s">
        <v>2162</v>
      </c>
      <c r="C98" s="4" t="s">
        <v>2163</v>
      </c>
      <c r="D98" s="4" t="s">
        <v>2164</v>
      </c>
      <c r="E98" s="4" t="s">
        <v>891</v>
      </c>
      <c r="F98" s="5">
        <v>0.44</v>
      </c>
      <c r="G98" s="6" t="s">
        <v>1950</v>
      </c>
      <c r="H98" s="7" t="s">
        <v>15</v>
      </c>
      <c r="I98" s="2"/>
    </row>
    <row r="99" spans="1:9" x14ac:dyDescent="0.3">
      <c r="A99" s="8">
        <v>97</v>
      </c>
      <c r="B99" s="11" t="s">
        <v>2165</v>
      </c>
      <c r="C99" s="4" t="s">
        <v>448</v>
      </c>
      <c r="D99" s="4" t="s">
        <v>2166</v>
      </c>
      <c r="E99" s="4" t="s">
        <v>891</v>
      </c>
      <c r="F99" s="5">
        <v>0.4</v>
      </c>
      <c r="G99" s="6" t="s">
        <v>1950</v>
      </c>
      <c r="H99" s="7" t="s">
        <v>15</v>
      </c>
      <c r="I99" s="2"/>
    </row>
    <row r="100" spans="1:9" x14ac:dyDescent="0.3">
      <c r="A100" s="8">
        <v>98</v>
      </c>
      <c r="B100" s="11" t="s">
        <v>2167</v>
      </c>
      <c r="C100" s="4" t="s">
        <v>116</v>
      </c>
      <c r="D100" s="4" t="s">
        <v>2168</v>
      </c>
      <c r="E100" s="4" t="s">
        <v>891</v>
      </c>
      <c r="F100" s="5">
        <v>0.26300000000000001</v>
      </c>
      <c r="G100" s="6" t="s">
        <v>1950</v>
      </c>
      <c r="H100" s="7" t="s">
        <v>15</v>
      </c>
      <c r="I100" s="2"/>
    </row>
    <row r="101" spans="1:9" x14ac:dyDescent="0.3">
      <c r="A101" s="8">
        <v>99</v>
      </c>
      <c r="B101" s="11" t="s">
        <v>2169</v>
      </c>
      <c r="C101" s="4" t="s">
        <v>2170</v>
      </c>
      <c r="D101" s="4" t="s">
        <v>2171</v>
      </c>
      <c r="E101" s="4" t="s">
        <v>891</v>
      </c>
      <c r="F101" s="5">
        <v>0.20200000000000001</v>
      </c>
      <c r="G101" s="6" t="s">
        <v>1950</v>
      </c>
      <c r="H101" s="7" t="s">
        <v>15</v>
      </c>
      <c r="I101" s="2"/>
    </row>
    <row r="102" spans="1:9" x14ac:dyDescent="0.3">
      <c r="A102" s="8">
        <v>100</v>
      </c>
      <c r="B102" s="11" t="s">
        <v>2172</v>
      </c>
      <c r="C102" s="4" t="s">
        <v>785</v>
      </c>
      <c r="D102" s="4" t="s">
        <v>2173</v>
      </c>
      <c r="E102" s="4" t="s">
        <v>891</v>
      </c>
      <c r="F102" s="5">
        <v>0.4</v>
      </c>
      <c r="G102" s="6" t="s">
        <v>1950</v>
      </c>
      <c r="H102" s="7" t="s">
        <v>15</v>
      </c>
      <c r="I102" s="2"/>
    </row>
    <row r="103" spans="1:9" x14ac:dyDescent="0.3">
      <c r="A103" s="8">
        <v>101</v>
      </c>
      <c r="B103" s="11" t="s">
        <v>2174</v>
      </c>
      <c r="C103" s="4" t="s">
        <v>677</v>
      </c>
      <c r="D103" s="4" t="s">
        <v>2175</v>
      </c>
      <c r="E103" s="4" t="s">
        <v>891</v>
      </c>
      <c r="F103" s="5">
        <v>0.23100000000000001</v>
      </c>
      <c r="G103" s="6" t="s">
        <v>1950</v>
      </c>
      <c r="H103" s="7" t="s">
        <v>15</v>
      </c>
      <c r="I103" s="2"/>
    </row>
    <row r="104" spans="1:9" x14ac:dyDescent="0.3">
      <c r="A104" s="8">
        <v>102</v>
      </c>
      <c r="B104" s="11" t="s">
        <v>2176</v>
      </c>
      <c r="C104" s="4" t="s">
        <v>515</v>
      </c>
      <c r="D104" s="4" t="s">
        <v>2177</v>
      </c>
      <c r="E104" s="4" t="s">
        <v>178</v>
      </c>
      <c r="F104" s="5">
        <v>0.51</v>
      </c>
      <c r="G104" s="6" t="s">
        <v>1950</v>
      </c>
      <c r="H104" s="7" t="s">
        <v>15</v>
      </c>
      <c r="I104" s="2"/>
    </row>
    <row r="105" spans="1:9" x14ac:dyDescent="0.3">
      <c r="A105" s="8">
        <v>103</v>
      </c>
      <c r="B105" s="11" t="s">
        <v>2178</v>
      </c>
      <c r="C105" s="4" t="s">
        <v>515</v>
      </c>
      <c r="D105" s="4" t="s">
        <v>2179</v>
      </c>
      <c r="E105" s="4" t="s">
        <v>178</v>
      </c>
      <c r="F105" s="5">
        <v>0.26</v>
      </c>
      <c r="G105" s="6" t="s">
        <v>1950</v>
      </c>
      <c r="H105" s="7" t="s">
        <v>15</v>
      </c>
      <c r="I105" s="2"/>
    </row>
    <row r="106" spans="1:9" x14ac:dyDescent="0.3">
      <c r="A106" s="8">
        <v>104</v>
      </c>
      <c r="B106" s="11" t="s">
        <v>2180</v>
      </c>
      <c r="C106" s="4" t="s">
        <v>139</v>
      </c>
      <c r="D106" s="4" t="s">
        <v>2181</v>
      </c>
      <c r="E106" s="4" t="s">
        <v>178</v>
      </c>
      <c r="F106" s="5">
        <v>0.8</v>
      </c>
      <c r="G106" s="6" t="s">
        <v>1950</v>
      </c>
      <c r="H106" s="7" t="s">
        <v>15</v>
      </c>
      <c r="I106" s="2"/>
    </row>
    <row r="107" spans="1:9" x14ac:dyDescent="0.3">
      <c r="A107" s="8">
        <v>105</v>
      </c>
      <c r="B107" s="11" t="s">
        <v>2182</v>
      </c>
      <c r="C107" s="4" t="s">
        <v>793</v>
      </c>
      <c r="D107" s="4" t="s">
        <v>2183</v>
      </c>
      <c r="E107" s="4" t="s">
        <v>178</v>
      </c>
      <c r="F107" s="5">
        <v>0.6</v>
      </c>
      <c r="G107" s="6" t="s">
        <v>1950</v>
      </c>
      <c r="H107" s="7" t="s">
        <v>15</v>
      </c>
      <c r="I107" s="2"/>
    </row>
    <row r="108" spans="1:9" x14ac:dyDescent="0.3">
      <c r="A108" s="8">
        <v>106</v>
      </c>
      <c r="B108" s="11" t="s">
        <v>2184</v>
      </c>
      <c r="C108" s="4" t="s">
        <v>793</v>
      </c>
      <c r="D108" s="4" t="s">
        <v>2185</v>
      </c>
      <c r="E108" s="4" t="s">
        <v>178</v>
      </c>
      <c r="F108" s="5">
        <v>0.8</v>
      </c>
      <c r="G108" s="6" t="s">
        <v>1950</v>
      </c>
      <c r="H108" s="7" t="s">
        <v>15</v>
      </c>
      <c r="I108" s="2"/>
    </row>
    <row r="109" spans="1:9" x14ac:dyDescent="0.3">
      <c r="A109" s="8">
        <v>107</v>
      </c>
      <c r="B109" s="11" t="s">
        <v>2186</v>
      </c>
      <c r="C109" s="4" t="s">
        <v>2187</v>
      </c>
      <c r="D109" s="4" t="s">
        <v>2188</v>
      </c>
      <c r="E109" s="4" t="s">
        <v>178</v>
      </c>
      <c r="F109" s="5">
        <v>0.4</v>
      </c>
      <c r="G109" s="6" t="s">
        <v>1950</v>
      </c>
      <c r="H109" s="7" t="s">
        <v>15</v>
      </c>
      <c r="I109" s="2"/>
    </row>
    <row r="110" spans="1:9" x14ac:dyDescent="0.3">
      <c r="A110" s="8">
        <v>108</v>
      </c>
      <c r="B110" s="11" t="s">
        <v>2189</v>
      </c>
      <c r="C110" s="4" t="s">
        <v>46</v>
      </c>
      <c r="D110" s="4" t="s">
        <v>2190</v>
      </c>
      <c r="E110" s="4" t="s">
        <v>178</v>
      </c>
      <c r="F110" s="5">
        <v>0.5</v>
      </c>
      <c r="G110" s="6" t="s">
        <v>1950</v>
      </c>
      <c r="H110" s="7" t="s">
        <v>15</v>
      </c>
      <c r="I110" s="2"/>
    </row>
    <row r="111" spans="1:9" x14ac:dyDescent="0.3">
      <c r="A111" s="8">
        <v>109</v>
      </c>
      <c r="B111" s="11" t="s">
        <v>2191</v>
      </c>
      <c r="C111" s="4" t="s">
        <v>139</v>
      </c>
      <c r="D111" s="4" t="s">
        <v>2192</v>
      </c>
      <c r="E111" s="4" t="s">
        <v>178</v>
      </c>
      <c r="F111" s="5">
        <v>0.6</v>
      </c>
      <c r="G111" s="6" t="s">
        <v>1950</v>
      </c>
      <c r="H111" s="7" t="s">
        <v>15</v>
      </c>
      <c r="I111" s="2"/>
    </row>
    <row r="112" spans="1:9" x14ac:dyDescent="0.3">
      <c r="A112" s="8">
        <v>110</v>
      </c>
      <c r="B112" s="11" t="s">
        <v>2193</v>
      </c>
      <c r="C112" s="4" t="s">
        <v>74</v>
      </c>
      <c r="D112" s="4" t="s">
        <v>2194</v>
      </c>
      <c r="E112" s="4" t="s">
        <v>178</v>
      </c>
      <c r="F112" s="5">
        <v>0.34</v>
      </c>
      <c r="G112" s="6" t="s">
        <v>1950</v>
      </c>
      <c r="H112" s="7" t="s">
        <v>15</v>
      </c>
      <c r="I112" s="2"/>
    </row>
    <row r="113" spans="1:9" x14ac:dyDescent="0.3">
      <c r="A113" s="8">
        <v>111</v>
      </c>
      <c r="B113" s="11" t="s">
        <v>2195</v>
      </c>
      <c r="C113" s="4" t="s">
        <v>139</v>
      </c>
      <c r="D113" s="4" t="s">
        <v>2196</v>
      </c>
      <c r="E113" s="4" t="s">
        <v>178</v>
      </c>
      <c r="F113" s="5">
        <v>0.76900000000000002</v>
      </c>
      <c r="G113" s="6" t="s">
        <v>1950</v>
      </c>
      <c r="H113" s="7" t="s">
        <v>15</v>
      </c>
      <c r="I113" s="2"/>
    </row>
    <row r="114" spans="1:9" x14ac:dyDescent="0.3">
      <c r="A114" s="8">
        <v>112</v>
      </c>
      <c r="B114" s="11" t="s">
        <v>2197</v>
      </c>
      <c r="C114" s="4" t="s">
        <v>2198</v>
      </c>
      <c r="D114" s="4" t="s">
        <v>2199</v>
      </c>
      <c r="E114" s="4" t="s">
        <v>178</v>
      </c>
      <c r="F114" s="5">
        <v>0.57999999999999996</v>
      </c>
      <c r="G114" s="6" t="s">
        <v>1950</v>
      </c>
      <c r="H114" s="7" t="s">
        <v>15</v>
      </c>
      <c r="I114" s="2"/>
    </row>
    <row r="115" spans="1:9" x14ac:dyDescent="0.3">
      <c r="A115" s="8">
        <v>113</v>
      </c>
      <c r="B115" s="11" t="s">
        <v>2200</v>
      </c>
      <c r="C115" s="4" t="s">
        <v>1434</v>
      </c>
      <c r="D115" s="4" t="s">
        <v>2201</v>
      </c>
      <c r="E115" s="4" t="s">
        <v>178</v>
      </c>
      <c r="F115" s="5">
        <v>0.91</v>
      </c>
      <c r="G115" s="6" t="s">
        <v>1950</v>
      </c>
      <c r="H115" s="7" t="s">
        <v>15</v>
      </c>
      <c r="I115" s="2"/>
    </row>
    <row r="116" spans="1:9" x14ac:dyDescent="0.3">
      <c r="A116" s="8">
        <v>114</v>
      </c>
      <c r="B116" s="11" t="s">
        <v>2202</v>
      </c>
      <c r="C116" s="4" t="s">
        <v>76</v>
      </c>
      <c r="D116" s="4" t="s">
        <v>2203</v>
      </c>
      <c r="E116" s="4" t="s">
        <v>178</v>
      </c>
      <c r="F116" s="5">
        <v>0.66</v>
      </c>
      <c r="G116" s="6" t="s">
        <v>1950</v>
      </c>
      <c r="H116" s="7" t="s">
        <v>15</v>
      </c>
      <c r="I116" s="2"/>
    </row>
    <row r="117" spans="1:9" x14ac:dyDescent="0.3">
      <c r="A117" s="8">
        <v>115</v>
      </c>
      <c r="B117" s="11" t="s">
        <v>2204</v>
      </c>
      <c r="C117" s="4" t="s">
        <v>76</v>
      </c>
      <c r="D117" s="4" t="s">
        <v>2205</v>
      </c>
      <c r="E117" s="4" t="s">
        <v>178</v>
      </c>
      <c r="F117" s="5">
        <v>0.26</v>
      </c>
      <c r="G117" s="6" t="s">
        <v>1950</v>
      </c>
      <c r="H117" s="7" t="s">
        <v>15</v>
      </c>
      <c r="I117" s="2"/>
    </row>
    <row r="118" spans="1:9" x14ac:dyDescent="0.3">
      <c r="A118" s="8">
        <v>116</v>
      </c>
      <c r="B118" s="11" t="s">
        <v>2206</v>
      </c>
      <c r="C118" s="4" t="s">
        <v>54</v>
      </c>
      <c r="D118" s="4" t="s">
        <v>2207</v>
      </c>
      <c r="E118" s="4" t="s">
        <v>178</v>
      </c>
      <c r="F118" s="5">
        <v>0.54</v>
      </c>
      <c r="G118" s="6" t="s">
        <v>1950</v>
      </c>
      <c r="H118" s="7" t="s">
        <v>15</v>
      </c>
      <c r="I118" s="2"/>
    </row>
    <row r="119" spans="1:9" x14ac:dyDescent="0.3">
      <c r="A119" s="8">
        <v>117</v>
      </c>
      <c r="B119" s="11" t="s">
        <v>2208</v>
      </c>
      <c r="C119" s="4" t="s">
        <v>2088</v>
      </c>
      <c r="D119" s="4" t="s">
        <v>2209</v>
      </c>
      <c r="E119" s="4" t="s">
        <v>178</v>
      </c>
      <c r="F119" s="5">
        <v>1.31</v>
      </c>
      <c r="G119" s="6" t="s">
        <v>1950</v>
      </c>
      <c r="H119" s="7" t="s">
        <v>15</v>
      </c>
      <c r="I119" s="2"/>
    </row>
    <row r="120" spans="1:9" x14ac:dyDescent="0.3">
      <c r="A120" s="8">
        <v>118</v>
      </c>
      <c r="B120" s="11" t="s">
        <v>2210</v>
      </c>
      <c r="C120" s="4" t="s">
        <v>763</v>
      </c>
      <c r="D120" s="4" t="s">
        <v>2211</v>
      </c>
      <c r="E120" s="4" t="s">
        <v>178</v>
      </c>
      <c r="F120" s="5">
        <v>3.28</v>
      </c>
      <c r="G120" s="6" t="s">
        <v>1950</v>
      </c>
      <c r="H120" s="7" t="s">
        <v>15</v>
      </c>
      <c r="I120" s="2"/>
    </row>
    <row r="121" spans="1:9" x14ac:dyDescent="0.3">
      <c r="A121" s="8">
        <v>119</v>
      </c>
      <c r="B121" s="11" t="s">
        <v>2212</v>
      </c>
      <c r="C121" s="4" t="s">
        <v>185</v>
      </c>
      <c r="D121" s="4" t="s">
        <v>2213</v>
      </c>
      <c r="E121" s="4" t="s">
        <v>178</v>
      </c>
      <c r="F121" s="5">
        <v>1.012</v>
      </c>
      <c r="G121" s="6" t="s">
        <v>1950</v>
      </c>
      <c r="H121" s="7" t="s">
        <v>15</v>
      </c>
      <c r="I121" s="2"/>
    </row>
    <row r="122" spans="1:9" x14ac:dyDescent="0.3">
      <c r="A122" s="8">
        <v>120</v>
      </c>
      <c r="B122" s="11" t="s">
        <v>2214</v>
      </c>
      <c r="C122" s="4" t="s">
        <v>64</v>
      </c>
      <c r="D122" s="4" t="s">
        <v>2215</v>
      </c>
      <c r="E122" s="4" t="s">
        <v>178</v>
      </c>
      <c r="F122" s="5">
        <v>1.2</v>
      </c>
      <c r="G122" s="6" t="s">
        <v>1950</v>
      </c>
      <c r="H122" s="7" t="s">
        <v>15</v>
      </c>
      <c r="I122" s="2"/>
    </row>
    <row r="123" spans="1:9" x14ac:dyDescent="0.3">
      <c r="A123" s="8">
        <v>121</v>
      </c>
      <c r="B123" s="11" t="s">
        <v>2216</v>
      </c>
      <c r="C123" s="4" t="s">
        <v>76</v>
      </c>
      <c r="D123" s="4" t="s">
        <v>2217</v>
      </c>
      <c r="E123" s="4" t="s">
        <v>178</v>
      </c>
      <c r="F123" s="5">
        <v>0.20200000000000001</v>
      </c>
      <c r="G123" s="6" t="s">
        <v>1950</v>
      </c>
      <c r="H123" s="7" t="s">
        <v>15</v>
      </c>
      <c r="I123" s="2"/>
    </row>
    <row r="124" spans="1:9" x14ac:dyDescent="0.3">
      <c r="A124" s="8">
        <v>122</v>
      </c>
      <c r="B124" s="12" t="s">
        <v>2218</v>
      </c>
      <c r="C124" s="4" t="s">
        <v>2219</v>
      </c>
      <c r="D124" s="4" t="s">
        <v>2220</v>
      </c>
      <c r="E124" s="4" t="s">
        <v>178</v>
      </c>
      <c r="F124" s="5">
        <v>0.32400000000000001</v>
      </c>
      <c r="G124" s="6" t="s">
        <v>1950</v>
      </c>
      <c r="H124" s="7" t="s">
        <v>15</v>
      </c>
      <c r="I124" s="2"/>
    </row>
    <row r="125" spans="1:9" x14ac:dyDescent="0.3">
      <c r="A125" s="8">
        <v>123</v>
      </c>
      <c r="B125" s="11" t="s">
        <v>2221</v>
      </c>
      <c r="C125" s="4" t="s">
        <v>2222</v>
      </c>
      <c r="D125" s="4" t="s">
        <v>2223</v>
      </c>
      <c r="E125" s="4" t="s">
        <v>178</v>
      </c>
      <c r="F125" s="5">
        <v>0.23499999999999999</v>
      </c>
      <c r="G125" s="6" t="s">
        <v>1950</v>
      </c>
      <c r="H125" s="7" t="s">
        <v>15</v>
      </c>
      <c r="I125" s="2"/>
    </row>
    <row r="126" spans="1:9" x14ac:dyDescent="0.3">
      <c r="A126" s="8">
        <v>124</v>
      </c>
      <c r="B126" s="11" t="s">
        <v>2224</v>
      </c>
      <c r="C126" s="4" t="s">
        <v>604</v>
      </c>
      <c r="D126" s="4" t="s">
        <v>2225</v>
      </c>
      <c r="E126" s="4" t="s">
        <v>178</v>
      </c>
      <c r="F126" s="5">
        <v>0.3</v>
      </c>
      <c r="G126" s="6" t="s">
        <v>1950</v>
      </c>
      <c r="H126" s="7" t="s">
        <v>15</v>
      </c>
      <c r="I126" s="2"/>
    </row>
    <row r="127" spans="1:9" x14ac:dyDescent="0.3">
      <c r="A127" s="8">
        <v>125</v>
      </c>
      <c r="B127" s="11" t="s">
        <v>2226</v>
      </c>
      <c r="C127" s="4" t="s">
        <v>2227</v>
      </c>
      <c r="D127" s="4" t="s">
        <v>2228</v>
      </c>
      <c r="E127" s="4" t="s">
        <v>178</v>
      </c>
      <c r="F127" s="5">
        <v>0.2</v>
      </c>
      <c r="G127" s="6" t="s">
        <v>1950</v>
      </c>
      <c r="H127" s="7" t="s">
        <v>15</v>
      </c>
      <c r="I127" s="2"/>
    </row>
    <row r="128" spans="1:9" x14ac:dyDescent="0.3">
      <c r="A128" s="8">
        <v>126</v>
      </c>
      <c r="B128" s="11" t="s">
        <v>2229</v>
      </c>
      <c r="C128" s="4" t="s">
        <v>2227</v>
      </c>
      <c r="D128" s="4" t="s">
        <v>2230</v>
      </c>
      <c r="E128" s="4" t="s">
        <v>178</v>
      </c>
      <c r="F128" s="5">
        <v>0.35</v>
      </c>
      <c r="G128" s="6" t="s">
        <v>1950</v>
      </c>
      <c r="H128" s="7" t="s">
        <v>15</v>
      </c>
      <c r="I128" s="2"/>
    </row>
    <row r="129" spans="1:9" x14ac:dyDescent="0.3">
      <c r="A129" s="8">
        <v>127</v>
      </c>
      <c r="B129" s="11" t="s">
        <v>2231</v>
      </c>
      <c r="C129" s="4" t="s">
        <v>54</v>
      </c>
      <c r="D129" s="4" t="s">
        <v>2232</v>
      </c>
      <c r="E129" s="4" t="s">
        <v>178</v>
      </c>
      <c r="F129" s="5">
        <v>0.74</v>
      </c>
      <c r="G129" s="6" t="s">
        <v>1950</v>
      </c>
      <c r="H129" s="7" t="s">
        <v>15</v>
      </c>
      <c r="I129" s="2"/>
    </row>
    <row r="130" spans="1:9" x14ac:dyDescent="0.3">
      <c r="A130" s="8">
        <v>128</v>
      </c>
      <c r="B130" s="11" t="s">
        <v>2233</v>
      </c>
      <c r="C130" s="4" t="s">
        <v>19</v>
      </c>
      <c r="D130" s="4" t="s">
        <v>2234</v>
      </c>
      <c r="E130" s="4" t="s">
        <v>178</v>
      </c>
      <c r="F130" s="5">
        <v>0.72</v>
      </c>
      <c r="G130" s="6" t="s">
        <v>1950</v>
      </c>
      <c r="H130" s="7" t="s">
        <v>15</v>
      </c>
      <c r="I130" s="2"/>
    </row>
    <row r="131" spans="1:9" x14ac:dyDescent="0.3">
      <c r="A131" s="8">
        <v>129</v>
      </c>
      <c r="B131" s="11" t="s">
        <v>2235</v>
      </c>
      <c r="C131" s="4" t="s">
        <v>250</v>
      </c>
      <c r="D131" s="4" t="s">
        <v>2236</v>
      </c>
      <c r="E131" s="4" t="s">
        <v>178</v>
      </c>
      <c r="F131" s="5">
        <v>0.52</v>
      </c>
      <c r="G131" s="6" t="s">
        <v>1950</v>
      </c>
      <c r="H131" s="7" t="s">
        <v>15</v>
      </c>
      <c r="I131" s="2"/>
    </row>
    <row r="132" spans="1:9" x14ac:dyDescent="0.3">
      <c r="A132" s="8">
        <v>130</v>
      </c>
      <c r="B132" s="11" t="s">
        <v>2237</v>
      </c>
      <c r="C132" s="4" t="s">
        <v>382</v>
      </c>
      <c r="D132" s="4" t="s">
        <v>2238</v>
      </c>
      <c r="E132" s="4" t="s">
        <v>178</v>
      </c>
      <c r="F132" s="5">
        <v>0.2</v>
      </c>
      <c r="G132" s="6" t="s">
        <v>1950</v>
      </c>
      <c r="H132" s="7" t="s">
        <v>15</v>
      </c>
      <c r="I132" s="2"/>
    </row>
    <row r="133" spans="1:9" x14ac:dyDescent="0.3">
      <c r="A133" s="8">
        <v>131</v>
      </c>
      <c r="B133" s="11" t="s">
        <v>2239</v>
      </c>
      <c r="C133" s="4" t="s">
        <v>64</v>
      </c>
      <c r="D133" s="4" t="s">
        <v>2240</v>
      </c>
      <c r="E133" s="4" t="s">
        <v>190</v>
      </c>
      <c r="F133" s="5">
        <v>0.40500000000000003</v>
      </c>
      <c r="G133" s="6" t="s">
        <v>1950</v>
      </c>
      <c r="H133" s="7" t="s">
        <v>15</v>
      </c>
      <c r="I133" s="2"/>
    </row>
    <row r="134" spans="1:9" x14ac:dyDescent="0.3">
      <c r="A134" s="8">
        <v>132</v>
      </c>
      <c r="B134" s="11" t="s">
        <v>2241</v>
      </c>
      <c r="C134" s="4" t="s">
        <v>19</v>
      </c>
      <c r="D134" s="4" t="s">
        <v>2242</v>
      </c>
      <c r="E134" s="4" t="s">
        <v>190</v>
      </c>
      <c r="F134" s="5">
        <v>0.3</v>
      </c>
      <c r="G134" s="6" t="s">
        <v>1950</v>
      </c>
      <c r="H134" s="7" t="s">
        <v>15</v>
      </c>
      <c r="I134" s="2"/>
    </row>
    <row r="135" spans="1:9" x14ac:dyDescent="0.3">
      <c r="A135" s="8">
        <v>133</v>
      </c>
      <c r="B135" s="11" t="s">
        <v>825</v>
      </c>
      <c r="C135" s="4" t="s">
        <v>74</v>
      </c>
      <c r="D135" s="4" t="s">
        <v>2243</v>
      </c>
      <c r="E135" s="4" t="s">
        <v>190</v>
      </c>
      <c r="F135" s="5">
        <v>0.32700000000000001</v>
      </c>
      <c r="G135" s="6" t="s">
        <v>1950</v>
      </c>
      <c r="H135" s="7" t="s">
        <v>15</v>
      </c>
      <c r="I135" s="2"/>
    </row>
    <row r="136" spans="1:9" x14ac:dyDescent="0.3">
      <c r="A136" s="8">
        <v>134</v>
      </c>
      <c r="B136" s="11" t="s">
        <v>2244</v>
      </c>
      <c r="C136" s="4" t="s">
        <v>2245</v>
      </c>
      <c r="D136" s="4" t="s">
        <v>2246</v>
      </c>
      <c r="E136" s="4" t="s">
        <v>190</v>
      </c>
      <c r="F136" s="5">
        <v>1.72</v>
      </c>
      <c r="G136" s="6" t="s">
        <v>1950</v>
      </c>
      <c r="H136" s="7" t="s">
        <v>15</v>
      </c>
      <c r="I136" s="2"/>
    </row>
    <row r="137" spans="1:9" x14ac:dyDescent="0.3">
      <c r="A137" s="8">
        <v>135</v>
      </c>
      <c r="B137" s="11" t="s">
        <v>2247</v>
      </c>
      <c r="C137" s="4" t="s">
        <v>806</v>
      </c>
      <c r="D137" s="4" t="s">
        <v>2248</v>
      </c>
      <c r="E137" s="4" t="s">
        <v>190</v>
      </c>
      <c r="F137" s="5">
        <v>0.4</v>
      </c>
      <c r="G137" s="6" t="s">
        <v>1950</v>
      </c>
      <c r="H137" s="7" t="s">
        <v>15</v>
      </c>
      <c r="I137" s="2"/>
    </row>
    <row r="138" spans="1:9" x14ac:dyDescent="0.3">
      <c r="A138" s="8">
        <v>136</v>
      </c>
      <c r="B138" s="11" t="s">
        <v>2249</v>
      </c>
      <c r="C138" s="4" t="s">
        <v>64</v>
      </c>
      <c r="D138" s="4" t="s">
        <v>2250</v>
      </c>
      <c r="E138" s="4" t="s">
        <v>190</v>
      </c>
      <c r="F138" s="5">
        <v>0.31</v>
      </c>
      <c r="G138" s="6" t="s">
        <v>1950</v>
      </c>
      <c r="H138" s="7" t="s">
        <v>15</v>
      </c>
      <c r="I138" s="2"/>
    </row>
    <row r="139" spans="1:9" x14ac:dyDescent="0.3">
      <c r="A139" s="8">
        <v>137</v>
      </c>
      <c r="B139" s="11" t="s">
        <v>2251</v>
      </c>
      <c r="C139" s="4" t="s">
        <v>1038</v>
      </c>
      <c r="D139" s="4" t="s">
        <v>2252</v>
      </c>
      <c r="E139" s="4" t="s">
        <v>190</v>
      </c>
      <c r="F139" s="5">
        <v>0.44</v>
      </c>
      <c r="G139" s="6" t="s">
        <v>1950</v>
      </c>
      <c r="H139" s="7" t="s">
        <v>15</v>
      </c>
      <c r="I139" s="2"/>
    </row>
    <row r="140" spans="1:9" x14ac:dyDescent="0.3">
      <c r="A140" s="8">
        <v>138</v>
      </c>
      <c r="B140" s="11" t="s">
        <v>2253</v>
      </c>
      <c r="C140" s="4" t="s">
        <v>648</v>
      </c>
      <c r="D140" s="4" t="s">
        <v>2254</v>
      </c>
      <c r="E140" s="4" t="s">
        <v>190</v>
      </c>
      <c r="F140" s="5">
        <v>0.2</v>
      </c>
      <c r="G140" s="6" t="s">
        <v>1950</v>
      </c>
      <c r="H140" s="7" t="s">
        <v>15</v>
      </c>
      <c r="I140" s="2"/>
    </row>
    <row r="141" spans="1:9" x14ac:dyDescent="0.3">
      <c r="A141" s="8">
        <v>139</v>
      </c>
      <c r="B141" s="11" t="s">
        <v>2255</v>
      </c>
      <c r="C141" s="4" t="s">
        <v>2256</v>
      </c>
      <c r="D141" s="4" t="s">
        <v>2257</v>
      </c>
      <c r="E141" s="4" t="s">
        <v>190</v>
      </c>
      <c r="F141" s="5">
        <v>0.2</v>
      </c>
      <c r="G141" s="6" t="s">
        <v>1950</v>
      </c>
      <c r="H141" s="7" t="s">
        <v>15</v>
      </c>
      <c r="I141" s="2"/>
    </row>
    <row r="142" spans="1:9" x14ac:dyDescent="0.3">
      <c r="A142" s="8">
        <v>140</v>
      </c>
      <c r="B142" s="11" t="s">
        <v>2258</v>
      </c>
      <c r="C142" s="4" t="s">
        <v>19</v>
      </c>
      <c r="D142" s="4" t="s">
        <v>2259</v>
      </c>
      <c r="E142" s="4" t="s">
        <v>190</v>
      </c>
      <c r="F142" s="5">
        <v>0.99</v>
      </c>
      <c r="G142" s="6" t="s">
        <v>1950</v>
      </c>
      <c r="H142" s="7" t="s">
        <v>15</v>
      </c>
      <c r="I142" s="2"/>
    </row>
    <row r="143" spans="1:9" x14ac:dyDescent="0.3">
      <c r="A143" s="8">
        <v>141</v>
      </c>
      <c r="B143" s="11" t="s">
        <v>2260</v>
      </c>
      <c r="C143" s="4" t="s">
        <v>763</v>
      </c>
      <c r="D143" s="4" t="s">
        <v>2261</v>
      </c>
      <c r="E143" s="4" t="s">
        <v>178</v>
      </c>
      <c r="F143" s="5">
        <v>0.42</v>
      </c>
      <c r="G143" s="6" t="s">
        <v>1950</v>
      </c>
      <c r="H143" s="7" t="s">
        <v>15</v>
      </c>
      <c r="I143" s="2"/>
    </row>
    <row r="144" spans="1:9" x14ac:dyDescent="0.3">
      <c r="A144" s="8">
        <v>142</v>
      </c>
      <c r="B144" s="11" t="s">
        <v>2262</v>
      </c>
      <c r="C144" s="4" t="s">
        <v>56</v>
      </c>
      <c r="D144" s="4" t="s">
        <v>2263</v>
      </c>
      <c r="E144" s="4" t="s">
        <v>178</v>
      </c>
      <c r="F144" s="5">
        <v>0.3</v>
      </c>
      <c r="G144" s="6" t="s">
        <v>1950</v>
      </c>
      <c r="H144" s="7" t="s">
        <v>15</v>
      </c>
      <c r="I144" s="2"/>
    </row>
    <row r="145" spans="1:9" x14ac:dyDescent="0.3">
      <c r="A145" s="8">
        <v>143</v>
      </c>
      <c r="B145" s="11" t="s">
        <v>2264</v>
      </c>
      <c r="C145" s="4" t="s">
        <v>105</v>
      </c>
      <c r="D145" s="4" t="s">
        <v>2265</v>
      </c>
      <c r="E145" s="4" t="s">
        <v>178</v>
      </c>
      <c r="F145" s="5">
        <v>0.3</v>
      </c>
      <c r="G145" s="6" t="s">
        <v>1950</v>
      </c>
      <c r="H145" s="7" t="s">
        <v>15</v>
      </c>
      <c r="I145" s="2"/>
    </row>
    <row r="146" spans="1:9" x14ac:dyDescent="0.3">
      <c r="A146" s="8">
        <v>144</v>
      </c>
      <c r="B146" s="11" t="s">
        <v>2266</v>
      </c>
      <c r="C146" s="4" t="s">
        <v>2267</v>
      </c>
      <c r="D146" s="4" t="s">
        <v>2268</v>
      </c>
      <c r="E146" s="4" t="s">
        <v>178</v>
      </c>
      <c r="F146" s="5">
        <v>0.48</v>
      </c>
      <c r="G146" s="6" t="s">
        <v>1950</v>
      </c>
      <c r="H146" s="7" t="s">
        <v>15</v>
      </c>
      <c r="I146" s="2"/>
    </row>
    <row r="147" spans="1:9" x14ac:dyDescent="0.3">
      <c r="A147" s="8">
        <v>145</v>
      </c>
      <c r="B147" s="11" t="s">
        <v>2269</v>
      </c>
      <c r="C147" s="4" t="s">
        <v>761</v>
      </c>
      <c r="D147" s="4" t="s">
        <v>2270</v>
      </c>
      <c r="E147" s="4" t="s">
        <v>178</v>
      </c>
      <c r="F147" s="5">
        <v>0.62</v>
      </c>
      <c r="G147" s="6" t="s">
        <v>1950</v>
      </c>
      <c r="H147" s="7" t="s">
        <v>15</v>
      </c>
      <c r="I147" s="2"/>
    </row>
    <row r="148" spans="1:9" x14ac:dyDescent="0.3">
      <c r="A148" s="8">
        <v>146</v>
      </c>
      <c r="B148" s="11" t="s">
        <v>2271</v>
      </c>
      <c r="C148" s="4" t="s">
        <v>761</v>
      </c>
      <c r="D148" s="4" t="s">
        <v>2272</v>
      </c>
      <c r="E148" s="4" t="s">
        <v>178</v>
      </c>
      <c r="F148" s="5">
        <v>0.6</v>
      </c>
      <c r="G148" s="6" t="s">
        <v>1950</v>
      </c>
      <c r="H148" s="7" t="s">
        <v>15</v>
      </c>
      <c r="I148" s="2"/>
    </row>
    <row r="149" spans="1:9" x14ac:dyDescent="0.3">
      <c r="A149" s="8">
        <v>147</v>
      </c>
      <c r="B149" s="11" t="s">
        <v>2273</v>
      </c>
      <c r="C149" s="4" t="s">
        <v>1038</v>
      </c>
      <c r="D149" s="4" t="s">
        <v>2274</v>
      </c>
      <c r="E149" s="4" t="s">
        <v>178</v>
      </c>
      <c r="F149" s="5">
        <v>0.3</v>
      </c>
      <c r="G149" s="6" t="s">
        <v>1950</v>
      </c>
      <c r="H149" s="7" t="s">
        <v>15</v>
      </c>
      <c r="I149" s="2"/>
    </row>
    <row r="150" spans="1:9" x14ac:dyDescent="0.3">
      <c r="A150" s="8">
        <v>148</v>
      </c>
      <c r="B150" s="11" t="s">
        <v>2275</v>
      </c>
      <c r="C150" s="4" t="s">
        <v>763</v>
      </c>
      <c r="D150" s="4" t="s">
        <v>2276</v>
      </c>
      <c r="E150" s="4" t="s">
        <v>178</v>
      </c>
      <c r="F150" s="5">
        <v>0.44</v>
      </c>
      <c r="G150" s="6" t="s">
        <v>1950</v>
      </c>
      <c r="H150" s="7" t="s">
        <v>15</v>
      </c>
      <c r="I150" s="2"/>
    </row>
    <row r="151" spans="1:9" x14ac:dyDescent="0.3">
      <c r="A151" s="8">
        <v>149</v>
      </c>
      <c r="B151" s="11" t="s">
        <v>2277</v>
      </c>
      <c r="C151" s="4" t="s">
        <v>76</v>
      </c>
      <c r="D151" s="4" t="s">
        <v>2278</v>
      </c>
      <c r="E151" s="4" t="s">
        <v>178</v>
      </c>
      <c r="F151" s="5">
        <v>0.47</v>
      </c>
      <c r="G151" s="6" t="s">
        <v>1950</v>
      </c>
      <c r="H151" s="7" t="s">
        <v>15</v>
      </c>
      <c r="I151" s="2"/>
    </row>
    <row r="152" spans="1:9" x14ac:dyDescent="0.3">
      <c r="A152" s="8">
        <v>150</v>
      </c>
      <c r="B152" s="11" t="s">
        <v>2279</v>
      </c>
      <c r="C152" s="4" t="s">
        <v>495</v>
      </c>
      <c r="D152" s="4" t="s">
        <v>2280</v>
      </c>
      <c r="E152" s="4" t="s">
        <v>178</v>
      </c>
      <c r="F152" s="5">
        <v>0.4</v>
      </c>
      <c r="G152" s="6" t="s">
        <v>1950</v>
      </c>
      <c r="H152" s="7" t="s">
        <v>15</v>
      </c>
      <c r="I152" s="2"/>
    </row>
    <row r="153" spans="1:9" x14ac:dyDescent="0.3">
      <c r="A153" s="8">
        <v>151</v>
      </c>
      <c r="B153" s="11" t="s">
        <v>2281</v>
      </c>
      <c r="C153" s="4" t="s">
        <v>76</v>
      </c>
      <c r="D153" s="4" t="s">
        <v>2282</v>
      </c>
      <c r="E153" s="4" t="s">
        <v>178</v>
      </c>
      <c r="F153" s="5">
        <v>0.4</v>
      </c>
      <c r="G153" s="6" t="s">
        <v>1950</v>
      </c>
      <c r="H153" s="7" t="s">
        <v>15</v>
      </c>
      <c r="I153" s="2"/>
    </row>
    <row r="154" spans="1:9" x14ac:dyDescent="0.3">
      <c r="A154" s="8">
        <v>152</v>
      </c>
      <c r="B154" s="11" t="s">
        <v>2283</v>
      </c>
      <c r="C154" s="4" t="s">
        <v>1038</v>
      </c>
      <c r="D154" s="4" t="s">
        <v>2284</v>
      </c>
      <c r="E154" s="4" t="s">
        <v>178</v>
      </c>
      <c r="F154" s="5">
        <v>1.016</v>
      </c>
      <c r="G154" s="6" t="s">
        <v>1950</v>
      </c>
      <c r="H154" s="7" t="s">
        <v>15</v>
      </c>
      <c r="I154" s="2"/>
    </row>
    <row r="155" spans="1:9" x14ac:dyDescent="0.3">
      <c r="A155" s="8">
        <v>153</v>
      </c>
      <c r="B155" s="11" t="s">
        <v>2285</v>
      </c>
      <c r="C155" s="4" t="s">
        <v>2286</v>
      </c>
      <c r="D155" s="4" t="s">
        <v>2287</v>
      </c>
      <c r="E155" s="4" t="s">
        <v>178</v>
      </c>
      <c r="F155" s="5">
        <v>0.6</v>
      </c>
      <c r="G155" s="6" t="s">
        <v>1950</v>
      </c>
      <c r="H155" s="7" t="s">
        <v>15</v>
      </c>
      <c r="I155" s="2"/>
    </row>
    <row r="156" spans="1:9" x14ac:dyDescent="0.3">
      <c r="A156" s="8">
        <v>154</v>
      </c>
      <c r="B156" s="11" t="s">
        <v>2288</v>
      </c>
      <c r="C156" s="4" t="s">
        <v>241</v>
      </c>
      <c r="D156" s="4" t="s">
        <v>2289</v>
      </c>
      <c r="E156" s="4" t="s">
        <v>178</v>
      </c>
      <c r="F156" s="5">
        <v>0.23</v>
      </c>
      <c r="G156" s="6" t="s">
        <v>1950</v>
      </c>
      <c r="H156" s="7" t="s">
        <v>15</v>
      </c>
      <c r="I156" s="2"/>
    </row>
    <row r="157" spans="1:9" x14ac:dyDescent="0.3">
      <c r="A157" s="8">
        <v>155</v>
      </c>
      <c r="B157" s="11" t="s">
        <v>2290</v>
      </c>
      <c r="C157" s="4" t="s">
        <v>604</v>
      </c>
      <c r="D157" s="4" t="s">
        <v>2291</v>
      </c>
      <c r="E157" s="4" t="s">
        <v>178</v>
      </c>
      <c r="F157" s="5">
        <v>0.8</v>
      </c>
      <c r="G157" s="6" t="s">
        <v>1950</v>
      </c>
      <c r="H157" s="7" t="s">
        <v>15</v>
      </c>
      <c r="I157" s="2"/>
    </row>
    <row r="158" spans="1:9" x14ac:dyDescent="0.3">
      <c r="A158" s="8">
        <v>156</v>
      </c>
      <c r="B158" s="11" t="s">
        <v>2292</v>
      </c>
      <c r="C158" s="4" t="s">
        <v>2293</v>
      </c>
      <c r="D158" s="4" t="s">
        <v>2294</v>
      </c>
      <c r="E158" s="4" t="s">
        <v>178</v>
      </c>
      <c r="F158" s="5">
        <v>0.56000000000000005</v>
      </c>
      <c r="G158" s="6" t="s">
        <v>1950</v>
      </c>
      <c r="H158" s="7" t="s">
        <v>15</v>
      </c>
      <c r="I158" s="2"/>
    </row>
    <row r="159" spans="1:9" x14ac:dyDescent="0.3">
      <c r="A159" s="8">
        <v>157</v>
      </c>
      <c r="B159" s="11" t="s">
        <v>2295</v>
      </c>
      <c r="C159" s="4" t="s">
        <v>156</v>
      </c>
      <c r="D159" s="4" t="s">
        <v>2296</v>
      </c>
      <c r="E159" s="4" t="s">
        <v>178</v>
      </c>
      <c r="F159" s="5">
        <v>0.8</v>
      </c>
      <c r="G159" s="6" t="s">
        <v>1950</v>
      </c>
      <c r="H159" s="7" t="s">
        <v>15</v>
      </c>
      <c r="I159" s="2"/>
    </row>
    <row r="160" spans="1:9" x14ac:dyDescent="0.3">
      <c r="A160" s="8">
        <v>158</v>
      </c>
      <c r="B160" s="11" t="s">
        <v>2297</v>
      </c>
      <c r="C160" s="4" t="s">
        <v>96</v>
      </c>
      <c r="D160" s="4" t="s">
        <v>2298</v>
      </c>
      <c r="E160" s="4" t="s">
        <v>1093</v>
      </c>
      <c r="F160" s="5">
        <v>0.15</v>
      </c>
      <c r="G160" s="6" t="s">
        <v>1950</v>
      </c>
      <c r="H160" s="7" t="s">
        <v>15</v>
      </c>
      <c r="I160" s="2"/>
    </row>
    <row r="161" spans="1:9" x14ac:dyDescent="0.3">
      <c r="A161" s="8">
        <v>159</v>
      </c>
      <c r="B161" s="11" t="s">
        <v>2299</v>
      </c>
      <c r="C161" s="4" t="s">
        <v>2300</v>
      </c>
      <c r="D161" s="4" t="s">
        <v>2301</v>
      </c>
      <c r="E161" s="4" t="s">
        <v>1093</v>
      </c>
      <c r="F161" s="5">
        <v>0.24</v>
      </c>
      <c r="G161" s="6" t="s">
        <v>1950</v>
      </c>
      <c r="H161" s="7" t="s">
        <v>15</v>
      </c>
      <c r="I161" s="2"/>
    </row>
    <row r="162" spans="1:9" x14ac:dyDescent="0.3">
      <c r="A162" s="8">
        <v>160</v>
      </c>
      <c r="B162" s="11" t="s">
        <v>2302</v>
      </c>
      <c r="C162" s="4" t="s">
        <v>96</v>
      </c>
      <c r="D162" s="4" t="s">
        <v>2303</v>
      </c>
      <c r="E162" s="4" t="s">
        <v>1093</v>
      </c>
      <c r="F162" s="5">
        <v>0.24</v>
      </c>
      <c r="G162" s="6" t="s">
        <v>1950</v>
      </c>
      <c r="H162" s="7" t="s">
        <v>15</v>
      </c>
      <c r="I162" s="2"/>
    </row>
    <row r="163" spans="1:9" x14ac:dyDescent="0.3">
      <c r="A163" s="8">
        <v>161</v>
      </c>
      <c r="B163" s="13" t="s">
        <v>2304</v>
      </c>
      <c r="C163" s="4" t="s">
        <v>2305</v>
      </c>
      <c r="D163" s="4" t="s">
        <v>2306</v>
      </c>
      <c r="E163" s="4" t="s">
        <v>1093</v>
      </c>
      <c r="F163" s="5">
        <v>0.2</v>
      </c>
      <c r="G163" s="6" t="s">
        <v>1950</v>
      </c>
      <c r="H163" s="7" t="s">
        <v>15</v>
      </c>
      <c r="I163" s="2"/>
    </row>
    <row r="164" spans="1:9" x14ac:dyDescent="0.3">
      <c r="A164" s="8">
        <v>162</v>
      </c>
      <c r="B164" s="11" t="s">
        <v>2307</v>
      </c>
      <c r="C164" s="4" t="s">
        <v>2308</v>
      </c>
      <c r="D164" s="4" t="s">
        <v>2309</v>
      </c>
      <c r="E164" s="4" t="s">
        <v>1093</v>
      </c>
      <c r="F164" s="5">
        <v>0.2</v>
      </c>
      <c r="G164" s="6" t="s">
        <v>1950</v>
      </c>
      <c r="H164" s="7" t="s">
        <v>15</v>
      </c>
      <c r="I164" s="2"/>
    </row>
    <row r="165" spans="1:9" x14ac:dyDescent="0.3">
      <c r="A165" s="8">
        <v>163</v>
      </c>
      <c r="B165" s="11" t="s">
        <v>2310</v>
      </c>
      <c r="C165" s="4" t="s">
        <v>2311</v>
      </c>
      <c r="D165" s="4" t="s">
        <v>2312</v>
      </c>
      <c r="E165" s="4" t="s">
        <v>1093</v>
      </c>
      <c r="F165" s="5">
        <v>0.24</v>
      </c>
      <c r="G165" s="6" t="s">
        <v>1950</v>
      </c>
      <c r="H165" s="7" t="s">
        <v>15</v>
      </c>
      <c r="I165" s="2"/>
    </row>
    <row r="166" spans="1:9" x14ac:dyDescent="0.3">
      <c r="A166" s="8">
        <v>164</v>
      </c>
      <c r="B166" s="11" t="s">
        <v>2313</v>
      </c>
      <c r="C166" s="4" t="s">
        <v>2314</v>
      </c>
      <c r="D166" s="4" t="s">
        <v>2315</v>
      </c>
      <c r="E166" s="4" t="s">
        <v>1093</v>
      </c>
      <c r="F166" s="5">
        <v>0.34</v>
      </c>
      <c r="G166" s="6" t="s">
        <v>1950</v>
      </c>
      <c r="H166" s="7" t="s">
        <v>15</v>
      </c>
      <c r="I166" s="2"/>
    </row>
    <row r="167" spans="1:9" x14ac:dyDescent="0.3">
      <c r="A167" s="8">
        <v>165</v>
      </c>
      <c r="B167" s="11" t="s">
        <v>2316</v>
      </c>
      <c r="C167" s="4" t="s">
        <v>64</v>
      </c>
      <c r="D167" s="4" t="s">
        <v>2317</v>
      </c>
      <c r="E167" s="4" t="s">
        <v>1093</v>
      </c>
      <c r="F167" s="5">
        <v>0.24</v>
      </c>
      <c r="G167" s="6" t="s">
        <v>1950</v>
      </c>
      <c r="H167" s="7" t="s">
        <v>15</v>
      </c>
      <c r="I167" s="2"/>
    </row>
    <row r="168" spans="1:9" x14ac:dyDescent="0.3">
      <c r="A168" s="8">
        <v>166</v>
      </c>
      <c r="B168" s="11" t="s">
        <v>2318</v>
      </c>
      <c r="C168" s="4" t="s">
        <v>763</v>
      </c>
      <c r="D168" s="4" t="s">
        <v>2319</v>
      </c>
      <c r="E168" s="4" t="s">
        <v>1093</v>
      </c>
      <c r="F168" s="5">
        <v>2</v>
      </c>
      <c r="G168" s="6" t="s">
        <v>1950</v>
      </c>
      <c r="H168" s="7" t="s">
        <v>15</v>
      </c>
      <c r="I168" s="2"/>
    </row>
    <row r="169" spans="1:9" x14ac:dyDescent="0.3">
      <c r="A169" s="8">
        <v>167</v>
      </c>
      <c r="B169" s="11" t="s">
        <v>2320</v>
      </c>
      <c r="C169" s="4" t="s">
        <v>1615</v>
      </c>
      <c r="D169" s="4" t="s">
        <v>2321</v>
      </c>
      <c r="E169" s="4" t="s">
        <v>1093</v>
      </c>
      <c r="F169" s="5">
        <v>0.57999999999999996</v>
      </c>
      <c r="G169" s="6" t="s">
        <v>1950</v>
      </c>
      <c r="H169" s="7" t="s">
        <v>15</v>
      </c>
      <c r="I169" s="2"/>
    </row>
    <row r="170" spans="1:9" x14ac:dyDescent="0.3">
      <c r="A170" s="8">
        <v>168</v>
      </c>
      <c r="B170" s="11" t="s">
        <v>2322</v>
      </c>
      <c r="C170" s="4" t="s">
        <v>64</v>
      </c>
      <c r="D170" s="4" t="s">
        <v>2323</v>
      </c>
      <c r="E170" s="4" t="s">
        <v>1093</v>
      </c>
      <c r="F170" s="5">
        <v>0.4</v>
      </c>
      <c r="G170" s="6" t="s">
        <v>1950</v>
      </c>
      <c r="H170" s="7" t="s">
        <v>15</v>
      </c>
      <c r="I170" s="2"/>
    </row>
    <row r="171" spans="1:9" x14ac:dyDescent="0.3">
      <c r="A171" s="8">
        <v>169</v>
      </c>
      <c r="B171" s="11" t="s">
        <v>2324</v>
      </c>
      <c r="C171" s="4" t="s">
        <v>997</v>
      </c>
      <c r="D171" s="4" t="s">
        <v>2325</v>
      </c>
      <c r="E171" s="4" t="s">
        <v>1093</v>
      </c>
      <c r="F171" s="5">
        <v>0.6</v>
      </c>
      <c r="G171" s="6" t="s">
        <v>1950</v>
      </c>
      <c r="H171" s="7" t="s">
        <v>15</v>
      </c>
      <c r="I171" s="2"/>
    </row>
    <row r="172" spans="1:9" x14ac:dyDescent="0.3">
      <c r="A172" s="8">
        <v>170</v>
      </c>
      <c r="B172" s="11" t="s">
        <v>2326</v>
      </c>
      <c r="C172" s="4" t="s">
        <v>2327</v>
      </c>
      <c r="D172" s="4" t="s">
        <v>2328</v>
      </c>
      <c r="E172" s="4" t="s">
        <v>190</v>
      </c>
      <c r="F172" s="5">
        <v>0.64</v>
      </c>
      <c r="G172" s="6" t="s">
        <v>1950</v>
      </c>
      <c r="H172" s="7" t="s">
        <v>15</v>
      </c>
      <c r="I172" s="2"/>
    </row>
    <row r="173" spans="1:9" x14ac:dyDescent="0.3">
      <c r="A173" s="8">
        <v>171</v>
      </c>
      <c r="B173" s="11" t="s">
        <v>2329</v>
      </c>
      <c r="C173" s="4" t="s">
        <v>2327</v>
      </c>
      <c r="D173" s="4" t="s">
        <v>2330</v>
      </c>
      <c r="E173" s="4" t="s">
        <v>190</v>
      </c>
      <c r="F173" s="5">
        <v>3.23</v>
      </c>
      <c r="G173" s="6" t="s">
        <v>1950</v>
      </c>
      <c r="H173" s="7" t="s">
        <v>15</v>
      </c>
      <c r="I173" s="2"/>
    </row>
    <row r="174" spans="1:9" x14ac:dyDescent="0.3">
      <c r="A174" s="8">
        <v>172</v>
      </c>
      <c r="B174" s="11" t="s">
        <v>2331</v>
      </c>
      <c r="C174" s="4" t="s">
        <v>2327</v>
      </c>
      <c r="D174" s="4" t="s">
        <v>2332</v>
      </c>
      <c r="E174" s="4" t="s">
        <v>190</v>
      </c>
      <c r="F174" s="5">
        <v>2</v>
      </c>
      <c r="G174" s="6" t="s">
        <v>1950</v>
      </c>
      <c r="H174" s="7" t="s">
        <v>15</v>
      </c>
      <c r="I174" s="2"/>
    </row>
    <row r="175" spans="1:9" x14ac:dyDescent="0.3">
      <c r="A175" s="8">
        <v>173</v>
      </c>
      <c r="B175" s="11" t="s">
        <v>2333</v>
      </c>
      <c r="C175" s="4" t="s">
        <v>2334</v>
      </c>
      <c r="D175" s="4" t="s">
        <v>2335</v>
      </c>
      <c r="E175" s="4" t="s">
        <v>190</v>
      </c>
      <c r="F175" s="5">
        <v>2</v>
      </c>
      <c r="G175" s="6" t="s">
        <v>1950</v>
      </c>
      <c r="H175" s="7" t="s">
        <v>15</v>
      </c>
      <c r="I175" s="2"/>
    </row>
    <row r="176" spans="1:9" x14ac:dyDescent="0.3">
      <c r="A176" s="8">
        <v>174</v>
      </c>
      <c r="B176" s="11" t="s">
        <v>2336</v>
      </c>
      <c r="C176" s="4" t="s">
        <v>812</v>
      </c>
      <c r="D176" s="4" t="s">
        <v>2337</v>
      </c>
      <c r="E176" s="4" t="s">
        <v>190</v>
      </c>
      <c r="F176" s="5">
        <v>0.6</v>
      </c>
      <c r="G176" s="6" t="s">
        <v>1950</v>
      </c>
      <c r="H176" s="7" t="s">
        <v>15</v>
      </c>
      <c r="I176" s="2"/>
    </row>
    <row r="177" spans="1:9" x14ac:dyDescent="0.3">
      <c r="A177" s="8">
        <v>175</v>
      </c>
      <c r="B177" s="11" t="s">
        <v>2338</v>
      </c>
      <c r="C177" s="4" t="s">
        <v>2334</v>
      </c>
      <c r="D177" s="4" t="s">
        <v>2339</v>
      </c>
      <c r="E177" s="4" t="s">
        <v>190</v>
      </c>
      <c r="F177" s="5">
        <v>1.61</v>
      </c>
      <c r="G177" s="6" t="s">
        <v>1950</v>
      </c>
      <c r="H177" s="7" t="s">
        <v>15</v>
      </c>
      <c r="I177" s="2"/>
    </row>
    <row r="178" spans="1:9" x14ac:dyDescent="0.3">
      <c r="A178" s="8">
        <v>176</v>
      </c>
      <c r="B178" s="11" t="s">
        <v>2340</v>
      </c>
      <c r="C178" s="4" t="s">
        <v>2334</v>
      </c>
      <c r="D178" s="4" t="s">
        <v>2341</v>
      </c>
      <c r="E178" s="4" t="s">
        <v>190</v>
      </c>
      <c r="F178" s="5">
        <v>2</v>
      </c>
      <c r="G178" s="6" t="s">
        <v>1950</v>
      </c>
      <c r="H178" s="7" t="s">
        <v>15</v>
      </c>
      <c r="I178" s="2"/>
    </row>
    <row r="179" spans="1:9" x14ac:dyDescent="0.3">
      <c r="A179" s="8">
        <v>177</v>
      </c>
      <c r="B179" s="11" t="s">
        <v>2342</v>
      </c>
      <c r="C179" s="4" t="s">
        <v>2334</v>
      </c>
      <c r="D179" s="4" t="s">
        <v>2343</v>
      </c>
      <c r="E179" s="4" t="s">
        <v>190</v>
      </c>
      <c r="F179" s="5">
        <v>1.6</v>
      </c>
      <c r="G179" s="6" t="s">
        <v>1950</v>
      </c>
      <c r="H179" s="7" t="s">
        <v>15</v>
      </c>
      <c r="I179" s="2"/>
    </row>
    <row r="180" spans="1:9" x14ac:dyDescent="0.3">
      <c r="A180" s="8">
        <v>178</v>
      </c>
      <c r="B180" s="11" t="s">
        <v>2344</v>
      </c>
      <c r="C180" s="4" t="s">
        <v>2334</v>
      </c>
      <c r="D180" s="4" t="s">
        <v>2345</v>
      </c>
      <c r="E180" s="4" t="s">
        <v>190</v>
      </c>
      <c r="F180" s="5">
        <v>2.42</v>
      </c>
      <c r="G180" s="6" t="s">
        <v>1950</v>
      </c>
      <c r="H180" s="7" t="s">
        <v>15</v>
      </c>
      <c r="I180" s="2"/>
    </row>
    <row r="181" spans="1:9" x14ac:dyDescent="0.3">
      <c r="A181" s="8">
        <v>179</v>
      </c>
      <c r="B181" s="11" t="s">
        <v>2346</v>
      </c>
      <c r="C181" s="4" t="s">
        <v>2347</v>
      </c>
      <c r="D181" s="4" t="s">
        <v>2348</v>
      </c>
      <c r="E181" s="4" t="s">
        <v>190</v>
      </c>
      <c r="F181" s="5">
        <v>0.64</v>
      </c>
      <c r="G181" s="6" t="s">
        <v>1950</v>
      </c>
      <c r="H181" s="7" t="s">
        <v>15</v>
      </c>
      <c r="I181" s="2"/>
    </row>
    <row r="182" spans="1:9" x14ac:dyDescent="0.3">
      <c r="A182" s="8">
        <v>180</v>
      </c>
      <c r="B182" s="11" t="s">
        <v>2349</v>
      </c>
      <c r="C182" s="4" t="s">
        <v>2350</v>
      </c>
      <c r="D182" s="4" t="s">
        <v>2351</v>
      </c>
      <c r="E182" s="4" t="s">
        <v>190</v>
      </c>
      <c r="F182" s="5">
        <v>1.6</v>
      </c>
      <c r="G182" s="6" t="s">
        <v>1950</v>
      </c>
      <c r="H182" s="7" t="s">
        <v>15</v>
      </c>
      <c r="I182" s="2"/>
    </row>
    <row r="183" spans="1:9" x14ac:dyDescent="0.3">
      <c r="A183" s="8">
        <v>181</v>
      </c>
      <c r="B183" s="11" t="s">
        <v>2352</v>
      </c>
      <c r="C183" s="4" t="s">
        <v>2347</v>
      </c>
      <c r="D183" s="4" t="s">
        <v>2353</v>
      </c>
      <c r="E183" s="4" t="s">
        <v>190</v>
      </c>
      <c r="F183" s="5">
        <v>0.64</v>
      </c>
      <c r="G183" s="6" t="s">
        <v>1950</v>
      </c>
      <c r="H183" s="7" t="s">
        <v>15</v>
      </c>
      <c r="I183" s="2"/>
    </row>
    <row r="184" spans="1:9" x14ac:dyDescent="0.3">
      <c r="A184" s="8">
        <v>182</v>
      </c>
      <c r="B184" s="11" t="s">
        <v>2354</v>
      </c>
      <c r="C184" s="4" t="s">
        <v>2344</v>
      </c>
      <c r="D184" s="4" t="s">
        <v>2355</v>
      </c>
      <c r="E184" s="4" t="s">
        <v>190</v>
      </c>
      <c r="F184" s="5">
        <v>1.21</v>
      </c>
      <c r="G184" s="6" t="s">
        <v>1950</v>
      </c>
      <c r="H184" s="7" t="s">
        <v>15</v>
      </c>
      <c r="I184" s="2"/>
    </row>
    <row r="185" spans="1:9" x14ac:dyDescent="0.3">
      <c r="A185" s="8">
        <v>183</v>
      </c>
      <c r="B185" s="11" t="s">
        <v>2356</v>
      </c>
      <c r="C185" s="4" t="s">
        <v>2344</v>
      </c>
      <c r="D185" s="4" t="s">
        <v>2357</v>
      </c>
      <c r="E185" s="4" t="s">
        <v>190</v>
      </c>
      <c r="F185" s="5">
        <v>0.8</v>
      </c>
      <c r="G185" s="6" t="s">
        <v>1950</v>
      </c>
      <c r="H185" s="7" t="s">
        <v>15</v>
      </c>
      <c r="I185" s="2"/>
    </row>
    <row r="186" spans="1:9" x14ac:dyDescent="0.3">
      <c r="A186" s="8">
        <v>184</v>
      </c>
      <c r="B186" s="11" t="s">
        <v>2358</v>
      </c>
      <c r="C186" s="4" t="s">
        <v>2344</v>
      </c>
      <c r="D186" s="4" t="s">
        <v>2359</v>
      </c>
      <c r="E186" s="4" t="s">
        <v>190</v>
      </c>
      <c r="F186" s="5">
        <v>0.6</v>
      </c>
      <c r="G186" s="6" t="s">
        <v>1950</v>
      </c>
      <c r="H186" s="7" t="s">
        <v>15</v>
      </c>
      <c r="I186" s="2"/>
    </row>
    <row r="187" spans="1:9" x14ac:dyDescent="0.3">
      <c r="A187" s="8">
        <v>185</v>
      </c>
      <c r="B187" s="11" t="s">
        <v>2360</v>
      </c>
      <c r="C187" s="4" t="s">
        <v>2361</v>
      </c>
      <c r="D187" s="4" t="s">
        <v>2362</v>
      </c>
      <c r="E187" s="4" t="s">
        <v>190</v>
      </c>
      <c r="F187" s="5">
        <v>1.21</v>
      </c>
      <c r="G187" s="6" t="s">
        <v>1950</v>
      </c>
      <c r="H187" s="7" t="s">
        <v>15</v>
      </c>
      <c r="I187" s="2"/>
    </row>
    <row r="188" spans="1:9" x14ac:dyDescent="0.3">
      <c r="A188" s="8">
        <v>186</v>
      </c>
      <c r="B188" s="11" t="s">
        <v>2363</v>
      </c>
      <c r="C188" s="4" t="s">
        <v>2364</v>
      </c>
      <c r="D188" s="4" t="s">
        <v>2365</v>
      </c>
      <c r="E188" s="4" t="s">
        <v>190</v>
      </c>
      <c r="F188" s="5">
        <v>2.42</v>
      </c>
      <c r="G188" s="6" t="s">
        <v>1950</v>
      </c>
      <c r="H188" s="7" t="s">
        <v>15</v>
      </c>
      <c r="I188" s="2"/>
    </row>
    <row r="189" spans="1:9" x14ac:dyDescent="0.3">
      <c r="A189" s="8">
        <v>187</v>
      </c>
      <c r="B189" s="11" t="s">
        <v>2366</v>
      </c>
      <c r="C189" s="4" t="s">
        <v>2367</v>
      </c>
      <c r="D189" s="4" t="s">
        <v>2368</v>
      </c>
      <c r="E189" s="4" t="s">
        <v>190</v>
      </c>
      <c r="F189" s="5">
        <v>2.024</v>
      </c>
      <c r="G189" s="6" t="s">
        <v>1950</v>
      </c>
      <c r="H189" s="7" t="s">
        <v>15</v>
      </c>
      <c r="I189" s="2"/>
    </row>
    <row r="190" spans="1:9" x14ac:dyDescent="0.3">
      <c r="A190" s="8">
        <v>188</v>
      </c>
      <c r="B190" s="11" t="s">
        <v>2369</v>
      </c>
      <c r="C190" s="4" t="s">
        <v>42</v>
      </c>
      <c r="D190" s="4" t="s">
        <v>2370</v>
      </c>
      <c r="E190" s="4" t="s">
        <v>190</v>
      </c>
      <c r="F190" s="5">
        <v>0.34799999999999998</v>
      </c>
      <c r="G190" s="6" t="s">
        <v>1950</v>
      </c>
      <c r="H190" s="7" t="s">
        <v>15</v>
      </c>
      <c r="I190" s="2"/>
    </row>
    <row r="191" spans="1:9" x14ac:dyDescent="0.3">
      <c r="A191" s="8">
        <v>189</v>
      </c>
      <c r="B191" s="11" t="s">
        <v>2371</v>
      </c>
      <c r="C191" s="4" t="s">
        <v>2372</v>
      </c>
      <c r="D191" s="4" t="s">
        <v>2373</v>
      </c>
      <c r="E191" s="4" t="s">
        <v>190</v>
      </c>
      <c r="F191" s="5">
        <v>6.47</v>
      </c>
      <c r="G191" s="6" t="s">
        <v>1950</v>
      </c>
      <c r="H191" s="7" t="s">
        <v>15</v>
      </c>
      <c r="I191" s="2"/>
    </row>
    <row r="192" spans="1:9" x14ac:dyDescent="0.3">
      <c r="A192" s="8">
        <v>190</v>
      </c>
      <c r="B192" s="11" t="s">
        <v>2374</v>
      </c>
      <c r="C192" s="4" t="s">
        <v>156</v>
      </c>
      <c r="D192" s="4" t="s">
        <v>2375</v>
      </c>
      <c r="E192" s="4" t="s">
        <v>178</v>
      </c>
      <c r="F192" s="5">
        <v>1.2</v>
      </c>
      <c r="G192" s="6" t="s">
        <v>1950</v>
      </c>
      <c r="H192" s="7" t="s">
        <v>15</v>
      </c>
      <c r="I192" s="2"/>
    </row>
    <row r="193" spans="1:9" x14ac:dyDescent="0.3">
      <c r="A193" s="8">
        <v>191</v>
      </c>
      <c r="B193" s="11" t="s">
        <v>2376</v>
      </c>
      <c r="C193" s="4" t="s">
        <v>64</v>
      </c>
      <c r="D193" s="4" t="s">
        <v>2377</v>
      </c>
      <c r="E193" s="4" t="s">
        <v>178</v>
      </c>
      <c r="F193" s="5">
        <v>0.8</v>
      </c>
      <c r="G193" s="6" t="s">
        <v>1950</v>
      </c>
      <c r="H193" s="7" t="s">
        <v>15</v>
      </c>
      <c r="I193" s="2"/>
    </row>
    <row r="194" spans="1:9" x14ac:dyDescent="0.3">
      <c r="A194" s="8">
        <v>192</v>
      </c>
      <c r="B194" s="11" t="s">
        <v>2378</v>
      </c>
      <c r="C194" s="4" t="s">
        <v>74</v>
      </c>
      <c r="D194" s="4" t="s">
        <v>2379</v>
      </c>
      <c r="E194" s="4" t="s">
        <v>178</v>
      </c>
      <c r="F194" s="5">
        <v>1.4530000000000001</v>
      </c>
      <c r="G194" s="6" t="s">
        <v>1950</v>
      </c>
      <c r="H194" s="7" t="s">
        <v>15</v>
      </c>
      <c r="I194" s="2"/>
    </row>
    <row r="195" spans="1:9" x14ac:dyDescent="0.3">
      <c r="A195" s="8">
        <v>193</v>
      </c>
      <c r="B195" s="11" t="s">
        <v>2380</v>
      </c>
      <c r="C195" s="4" t="s">
        <v>1038</v>
      </c>
      <c r="D195" s="4" t="s">
        <v>2381</v>
      </c>
      <c r="E195" s="4" t="s">
        <v>178</v>
      </c>
      <c r="F195" s="5">
        <v>1.663</v>
      </c>
      <c r="G195" s="6" t="s">
        <v>1950</v>
      </c>
      <c r="H195" s="7" t="s">
        <v>15</v>
      </c>
      <c r="I195" s="2"/>
    </row>
    <row r="196" spans="1:9" x14ac:dyDescent="0.3">
      <c r="A196" s="8">
        <v>194</v>
      </c>
      <c r="B196" s="11" t="s">
        <v>2382</v>
      </c>
      <c r="C196" s="4" t="s">
        <v>156</v>
      </c>
      <c r="D196" s="4" t="s">
        <v>2383</v>
      </c>
      <c r="E196" s="4" t="s">
        <v>178</v>
      </c>
      <c r="F196" s="5">
        <v>0.40500000000000003</v>
      </c>
      <c r="G196" s="6" t="s">
        <v>1950</v>
      </c>
      <c r="H196" s="7" t="s">
        <v>15</v>
      </c>
      <c r="I196" s="2"/>
    </row>
    <row r="197" spans="1:9" x14ac:dyDescent="0.3">
      <c r="A197" s="8">
        <v>195</v>
      </c>
      <c r="B197" s="11" t="s">
        <v>2384</v>
      </c>
      <c r="C197" s="4" t="s">
        <v>74</v>
      </c>
      <c r="D197" s="4" t="s">
        <v>2385</v>
      </c>
      <c r="E197" s="4" t="s">
        <v>178</v>
      </c>
      <c r="F197" s="5">
        <v>0.91</v>
      </c>
      <c r="G197" s="6" t="s">
        <v>1950</v>
      </c>
      <c r="H197" s="7" t="s">
        <v>15</v>
      </c>
      <c r="I197" s="2"/>
    </row>
    <row r="198" spans="1:9" x14ac:dyDescent="0.3">
      <c r="A198" s="8">
        <v>196</v>
      </c>
      <c r="B198" s="11" t="s">
        <v>2386</v>
      </c>
      <c r="C198" s="4" t="s">
        <v>2387</v>
      </c>
      <c r="D198" s="4" t="s">
        <v>2388</v>
      </c>
      <c r="E198" s="4" t="s">
        <v>178</v>
      </c>
      <c r="F198" s="5">
        <v>0.44</v>
      </c>
      <c r="G198" s="6" t="s">
        <v>1950</v>
      </c>
      <c r="H198" s="7" t="s">
        <v>15</v>
      </c>
      <c r="I198" s="2"/>
    </row>
    <row r="199" spans="1:9" x14ac:dyDescent="0.3">
      <c r="A199" s="8">
        <v>197</v>
      </c>
      <c r="B199" s="11" t="s">
        <v>2389</v>
      </c>
      <c r="C199" s="4" t="s">
        <v>64</v>
      </c>
      <c r="D199" s="4" t="s">
        <v>2390</v>
      </c>
      <c r="E199" s="4" t="s">
        <v>178</v>
      </c>
      <c r="F199" s="5">
        <v>0.6</v>
      </c>
      <c r="G199" s="6" t="s">
        <v>1950</v>
      </c>
      <c r="H199" s="7" t="s">
        <v>15</v>
      </c>
      <c r="I199" s="2"/>
    </row>
    <row r="200" spans="1:9" x14ac:dyDescent="0.3">
      <c r="A200" s="8">
        <v>198</v>
      </c>
      <c r="B200" s="11" t="s">
        <v>2391</v>
      </c>
      <c r="C200" s="4" t="s">
        <v>156</v>
      </c>
      <c r="D200" s="4" t="s">
        <v>2392</v>
      </c>
      <c r="E200" s="4" t="s">
        <v>1989</v>
      </c>
      <c r="F200" s="5">
        <v>0.4</v>
      </c>
      <c r="G200" s="6" t="s">
        <v>1950</v>
      </c>
      <c r="H200" s="7" t="s">
        <v>15</v>
      </c>
      <c r="I200" s="2"/>
    </row>
    <row r="201" spans="1:9" x14ac:dyDescent="0.3">
      <c r="A201" s="8">
        <v>199</v>
      </c>
      <c r="B201" s="11" t="s">
        <v>2393</v>
      </c>
      <c r="C201" s="4" t="s">
        <v>139</v>
      </c>
      <c r="D201" s="4" t="s">
        <v>2394</v>
      </c>
      <c r="E201" s="4" t="s">
        <v>1989</v>
      </c>
      <c r="F201" s="5">
        <v>1.48</v>
      </c>
      <c r="G201" s="6" t="s">
        <v>1950</v>
      </c>
      <c r="H201" s="7" t="s">
        <v>15</v>
      </c>
      <c r="I201" s="2"/>
    </row>
    <row r="202" spans="1:9" x14ac:dyDescent="0.3">
      <c r="A202" s="8">
        <v>200</v>
      </c>
      <c r="B202" s="11" t="s">
        <v>2395</v>
      </c>
      <c r="C202" s="4" t="s">
        <v>120</v>
      </c>
      <c r="D202" s="4" t="s">
        <v>2396</v>
      </c>
      <c r="E202" s="4" t="s">
        <v>1989</v>
      </c>
      <c r="F202" s="5">
        <v>2.02</v>
      </c>
      <c r="G202" s="6" t="s">
        <v>1950</v>
      </c>
      <c r="H202" s="7" t="s">
        <v>15</v>
      </c>
      <c r="I202" s="2"/>
    </row>
    <row r="203" spans="1:9" x14ac:dyDescent="0.3">
      <c r="A203" s="8">
        <v>201</v>
      </c>
      <c r="B203" s="11" t="s">
        <v>2397</v>
      </c>
      <c r="C203" s="4" t="s">
        <v>789</v>
      </c>
      <c r="D203" s="4" t="s">
        <v>2398</v>
      </c>
      <c r="E203" s="4" t="s">
        <v>1989</v>
      </c>
      <c r="F203" s="5">
        <v>1.1439999999999999</v>
      </c>
      <c r="G203" s="6" t="s">
        <v>1950</v>
      </c>
      <c r="H203" s="7" t="s">
        <v>15</v>
      </c>
      <c r="I203" s="2"/>
    </row>
    <row r="204" spans="1:9" x14ac:dyDescent="0.3">
      <c r="A204" s="8">
        <v>202</v>
      </c>
      <c r="B204" s="11" t="s">
        <v>2399</v>
      </c>
      <c r="C204" s="4" t="s">
        <v>64</v>
      </c>
      <c r="D204" s="4" t="s">
        <v>2400</v>
      </c>
      <c r="E204" s="4" t="s">
        <v>1989</v>
      </c>
      <c r="F204" s="5">
        <v>1.21</v>
      </c>
      <c r="G204" s="6" t="s">
        <v>1950</v>
      </c>
      <c r="H204" s="7" t="s">
        <v>15</v>
      </c>
      <c r="I204" s="2"/>
    </row>
    <row r="205" spans="1:9" x14ac:dyDescent="0.3">
      <c r="A205" s="8">
        <v>203</v>
      </c>
      <c r="B205" s="11" t="s">
        <v>2401</v>
      </c>
      <c r="C205" s="4" t="s">
        <v>74</v>
      </c>
      <c r="D205" s="4" t="s">
        <v>2402</v>
      </c>
      <c r="E205" s="4" t="s">
        <v>1989</v>
      </c>
      <c r="F205" s="5">
        <v>1.41</v>
      </c>
      <c r="G205" s="6" t="s">
        <v>1950</v>
      </c>
      <c r="H205" s="7" t="s">
        <v>15</v>
      </c>
      <c r="I205" s="2"/>
    </row>
    <row r="206" spans="1:9" x14ac:dyDescent="0.3">
      <c r="A206" s="8">
        <v>204</v>
      </c>
      <c r="B206" s="11" t="s">
        <v>2403</v>
      </c>
      <c r="C206" s="4" t="s">
        <v>64</v>
      </c>
      <c r="D206" s="4" t="s">
        <v>2404</v>
      </c>
      <c r="E206" s="4" t="s">
        <v>1989</v>
      </c>
      <c r="F206" s="5">
        <v>2</v>
      </c>
      <c r="G206" s="6" t="s">
        <v>1950</v>
      </c>
      <c r="H206" s="7" t="s">
        <v>15</v>
      </c>
      <c r="I206" s="2"/>
    </row>
    <row r="207" spans="1:9" x14ac:dyDescent="0.3">
      <c r="A207" s="8">
        <v>205</v>
      </c>
      <c r="B207" s="11" t="s">
        <v>2405</v>
      </c>
      <c r="C207" s="4" t="s">
        <v>19</v>
      </c>
      <c r="D207" s="4" t="s">
        <v>2406</v>
      </c>
      <c r="E207" s="4" t="s">
        <v>1989</v>
      </c>
      <c r="F207" s="5">
        <v>1.47</v>
      </c>
      <c r="G207" s="6" t="s">
        <v>1950</v>
      </c>
      <c r="H207" s="7" t="s">
        <v>15</v>
      </c>
      <c r="I207" s="2"/>
    </row>
    <row r="208" spans="1:9" x14ac:dyDescent="0.3">
      <c r="A208" s="8">
        <v>206</v>
      </c>
      <c r="B208" s="11" t="s">
        <v>805</v>
      </c>
      <c r="C208" s="4" t="s">
        <v>19</v>
      </c>
      <c r="D208" s="4" t="s">
        <v>2407</v>
      </c>
      <c r="E208" s="4" t="s">
        <v>1989</v>
      </c>
      <c r="F208" s="5">
        <v>1.21</v>
      </c>
      <c r="G208" s="6" t="s">
        <v>1950</v>
      </c>
      <c r="H208" s="7" t="s">
        <v>15</v>
      </c>
      <c r="I208" s="2"/>
    </row>
    <row r="209" spans="1:9" x14ac:dyDescent="0.3">
      <c r="A209" s="8">
        <v>207</v>
      </c>
      <c r="B209" s="11" t="s">
        <v>2408</v>
      </c>
      <c r="C209" s="4" t="s">
        <v>139</v>
      </c>
      <c r="D209" s="4" t="s">
        <v>2409</v>
      </c>
      <c r="E209" s="4" t="s">
        <v>1989</v>
      </c>
      <c r="F209" s="5">
        <v>0.97</v>
      </c>
      <c r="G209" s="6" t="s">
        <v>1950</v>
      </c>
      <c r="H209" s="7" t="s">
        <v>15</v>
      </c>
      <c r="I209" s="2"/>
    </row>
    <row r="210" spans="1:9" x14ac:dyDescent="0.3">
      <c r="A210" s="8">
        <v>208</v>
      </c>
      <c r="B210" s="11" t="s">
        <v>2410</v>
      </c>
      <c r="C210" s="4" t="s">
        <v>19</v>
      </c>
      <c r="D210" s="4" t="s">
        <v>2411</v>
      </c>
      <c r="E210" s="4" t="s">
        <v>1989</v>
      </c>
      <c r="F210" s="5">
        <v>0.8</v>
      </c>
      <c r="G210" s="6" t="s">
        <v>1950</v>
      </c>
      <c r="H210" s="7" t="s">
        <v>15</v>
      </c>
      <c r="I210" s="2"/>
    </row>
    <row r="211" spans="1:9" x14ac:dyDescent="0.3">
      <c r="A211" s="8">
        <v>209</v>
      </c>
      <c r="B211" s="11" t="s">
        <v>2412</v>
      </c>
      <c r="C211" s="4" t="s">
        <v>596</v>
      </c>
      <c r="D211" s="4" t="s">
        <v>2413</v>
      </c>
      <c r="E211" s="4" t="s">
        <v>1989</v>
      </c>
      <c r="F211" s="5">
        <v>1.61</v>
      </c>
      <c r="G211" s="6" t="s">
        <v>1950</v>
      </c>
      <c r="H211" s="7" t="s">
        <v>15</v>
      </c>
      <c r="I211" s="2"/>
    </row>
    <row r="212" spans="1:9" x14ac:dyDescent="0.3">
      <c r="A212" s="8">
        <v>210</v>
      </c>
      <c r="B212" s="11" t="s">
        <v>2414</v>
      </c>
      <c r="C212" s="4" t="s">
        <v>139</v>
      </c>
      <c r="D212" s="4" t="s">
        <v>2415</v>
      </c>
      <c r="E212" s="4" t="s">
        <v>190</v>
      </c>
      <c r="F212" s="5">
        <v>0.64</v>
      </c>
      <c r="G212" s="6" t="s">
        <v>1950</v>
      </c>
      <c r="H212" s="7" t="s">
        <v>15</v>
      </c>
      <c r="I212" s="2"/>
    </row>
    <row r="213" spans="1:9" x14ac:dyDescent="0.3">
      <c r="A213" s="8">
        <v>211</v>
      </c>
      <c r="B213" s="11" t="s">
        <v>2416</v>
      </c>
      <c r="C213" s="4" t="s">
        <v>2417</v>
      </c>
      <c r="D213" s="4" t="s">
        <v>2418</v>
      </c>
      <c r="E213" s="4" t="s">
        <v>190</v>
      </c>
      <c r="F213" s="5">
        <v>0.4</v>
      </c>
      <c r="G213" s="6" t="s">
        <v>1950</v>
      </c>
      <c r="H213" s="7" t="s">
        <v>15</v>
      </c>
      <c r="I213" s="2"/>
    </row>
    <row r="214" spans="1:9" x14ac:dyDescent="0.3">
      <c r="A214" s="8">
        <v>212</v>
      </c>
      <c r="B214" s="11" t="s">
        <v>2419</v>
      </c>
      <c r="C214" s="4" t="s">
        <v>350</v>
      </c>
      <c r="D214" s="4" t="s">
        <v>2420</v>
      </c>
      <c r="E214" s="4" t="s">
        <v>190</v>
      </c>
      <c r="F214" s="5">
        <v>0.6</v>
      </c>
      <c r="G214" s="6" t="s">
        <v>1950</v>
      </c>
      <c r="H214" s="7" t="s">
        <v>15</v>
      </c>
      <c r="I214" s="2"/>
    </row>
    <row r="215" spans="1:9" x14ac:dyDescent="0.3">
      <c r="A215" s="8">
        <v>213</v>
      </c>
      <c r="B215" s="11" t="s">
        <v>2421</v>
      </c>
      <c r="C215" s="4" t="s">
        <v>366</v>
      </c>
      <c r="D215" s="4" t="s">
        <v>2422</v>
      </c>
      <c r="E215" s="4" t="s">
        <v>190</v>
      </c>
      <c r="F215" s="5">
        <v>0.2</v>
      </c>
      <c r="G215" s="6" t="s">
        <v>1950</v>
      </c>
      <c r="H215" s="7" t="s">
        <v>15</v>
      </c>
      <c r="I215" s="2"/>
    </row>
    <row r="216" spans="1:9" x14ac:dyDescent="0.3">
      <c r="A216" s="8">
        <v>214</v>
      </c>
      <c r="B216" s="11" t="s">
        <v>2423</v>
      </c>
      <c r="C216" s="4" t="s">
        <v>2424</v>
      </c>
      <c r="D216" s="4" t="s">
        <v>2425</v>
      </c>
      <c r="E216" s="4" t="s">
        <v>190</v>
      </c>
      <c r="F216" s="5">
        <v>1.41</v>
      </c>
      <c r="G216" s="6" t="s">
        <v>1950</v>
      </c>
      <c r="H216" s="7" t="s">
        <v>15</v>
      </c>
      <c r="I216" s="2"/>
    </row>
    <row r="217" spans="1:9" x14ac:dyDescent="0.3">
      <c r="A217" s="8">
        <v>215</v>
      </c>
      <c r="B217" s="11" t="s">
        <v>2426</v>
      </c>
      <c r="C217" s="4" t="s">
        <v>2424</v>
      </c>
      <c r="D217" s="4" t="s">
        <v>2427</v>
      </c>
      <c r="E217" s="4" t="s">
        <v>190</v>
      </c>
      <c r="F217" s="5">
        <v>0.3</v>
      </c>
      <c r="G217" s="6" t="s">
        <v>1950</v>
      </c>
      <c r="H217" s="7" t="s">
        <v>15</v>
      </c>
      <c r="I217" s="2"/>
    </row>
    <row r="218" spans="1:9" x14ac:dyDescent="0.3">
      <c r="A218" s="8">
        <v>216</v>
      </c>
      <c r="B218" s="11" t="s">
        <v>2428</v>
      </c>
      <c r="C218" s="4" t="s">
        <v>495</v>
      </c>
      <c r="D218" s="4" t="s">
        <v>2429</v>
      </c>
      <c r="E218" s="4" t="s">
        <v>190</v>
      </c>
      <c r="F218" s="5">
        <v>0.2</v>
      </c>
      <c r="G218" s="6" t="s">
        <v>1950</v>
      </c>
      <c r="H218" s="7" t="s">
        <v>15</v>
      </c>
      <c r="I218" s="2"/>
    </row>
    <row r="219" spans="1:9" x14ac:dyDescent="0.3">
      <c r="A219" s="8">
        <v>217</v>
      </c>
      <c r="B219" s="11" t="s">
        <v>2430</v>
      </c>
      <c r="C219" s="4" t="s">
        <v>350</v>
      </c>
      <c r="D219" s="4" t="s">
        <v>2431</v>
      </c>
      <c r="E219" s="4" t="s">
        <v>190</v>
      </c>
      <c r="F219" s="5">
        <v>0.22</v>
      </c>
      <c r="G219" s="6" t="s">
        <v>1950</v>
      </c>
      <c r="H219" s="7" t="s">
        <v>15</v>
      </c>
      <c r="I219" s="2"/>
    </row>
    <row r="220" spans="1:9" x14ac:dyDescent="0.3">
      <c r="A220" s="8">
        <v>218</v>
      </c>
      <c r="B220" s="11" t="s">
        <v>2432</v>
      </c>
      <c r="C220" s="4" t="s">
        <v>2424</v>
      </c>
      <c r="D220" s="4" t="s">
        <v>2433</v>
      </c>
      <c r="E220" s="4" t="s">
        <v>190</v>
      </c>
      <c r="F220" s="5">
        <v>0.36</v>
      </c>
      <c r="G220" s="6" t="s">
        <v>1950</v>
      </c>
      <c r="H220" s="7" t="s">
        <v>15</v>
      </c>
      <c r="I220" s="2"/>
    </row>
    <row r="221" spans="1:9" x14ac:dyDescent="0.3">
      <c r="A221" s="8">
        <v>219</v>
      </c>
      <c r="B221" s="11" t="s">
        <v>2434</v>
      </c>
      <c r="C221" s="4" t="s">
        <v>114</v>
      </c>
      <c r="D221" s="4" t="s">
        <v>2435</v>
      </c>
      <c r="E221" s="4" t="s">
        <v>190</v>
      </c>
      <c r="F221" s="5">
        <v>0.2</v>
      </c>
      <c r="G221" s="6" t="s">
        <v>1950</v>
      </c>
      <c r="H221" s="7" t="s">
        <v>15</v>
      </c>
      <c r="I221" s="2"/>
    </row>
    <row r="222" spans="1:9" x14ac:dyDescent="0.3">
      <c r="A222" s="8">
        <v>220</v>
      </c>
      <c r="B222" s="11" t="s">
        <v>114</v>
      </c>
      <c r="C222" s="4" t="s">
        <v>319</v>
      </c>
      <c r="D222" s="4" t="s">
        <v>2436</v>
      </c>
      <c r="E222" s="4" t="s">
        <v>190</v>
      </c>
      <c r="F222" s="5">
        <v>0.2</v>
      </c>
      <c r="G222" s="6" t="s">
        <v>1950</v>
      </c>
      <c r="H222" s="7" t="s">
        <v>15</v>
      </c>
      <c r="I222" s="2"/>
    </row>
    <row r="223" spans="1:9" x14ac:dyDescent="0.3">
      <c r="A223" s="8">
        <v>221</v>
      </c>
      <c r="B223" s="11" t="s">
        <v>732</v>
      </c>
      <c r="C223" s="4" t="s">
        <v>724</v>
      </c>
      <c r="D223" s="4" t="s">
        <v>2437</v>
      </c>
      <c r="E223" s="4" t="s">
        <v>190</v>
      </c>
      <c r="F223" s="5">
        <v>0.44</v>
      </c>
      <c r="G223" s="6" t="s">
        <v>1950</v>
      </c>
      <c r="H223" s="7" t="s">
        <v>15</v>
      </c>
      <c r="I223" s="2"/>
    </row>
    <row r="224" spans="1:9" x14ac:dyDescent="0.3">
      <c r="A224" s="8">
        <v>222</v>
      </c>
      <c r="B224" s="11" t="s">
        <v>2438</v>
      </c>
      <c r="C224" s="4" t="s">
        <v>56</v>
      </c>
      <c r="D224" s="4" t="s">
        <v>2439</v>
      </c>
      <c r="E224" s="4" t="s">
        <v>190</v>
      </c>
      <c r="F224" s="5">
        <v>0.8</v>
      </c>
      <c r="G224" s="6" t="s">
        <v>1950</v>
      </c>
      <c r="H224" s="7" t="s">
        <v>15</v>
      </c>
      <c r="I224" s="2"/>
    </row>
    <row r="225" spans="1:9" x14ac:dyDescent="0.3">
      <c r="A225" s="8">
        <v>223</v>
      </c>
      <c r="B225" s="11" t="s">
        <v>2440</v>
      </c>
      <c r="C225" s="4" t="s">
        <v>812</v>
      </c>
      <c r="D225" s="4" t="s">
        <v>2441</v>
      </c>
      <c r="E225" s="4" t="s">
        <v>190</v>
      </c>
      <c r="F225" s="5">
        <v>0.30399999999999999</v>
      </c>
      <c r="G225" s="6" t="s">
        <v>1950</v>
      </c>
      <c r="H225" s="7" t="s">
        <v>15</v>
      </c>
      <c r="I225" s="2"/>
    </row>
    <row r="226" spans="1:9" x14ac:dyDescent="0.3">
      <c r="A226" s="8">
        <v>224</v>
      </c>
      <c r="B226" s="11" t="s">
        <v>2442</v>
      </c>
      <c r="C226" s="4" t="s">
        <v>98</v>
      </c>
      <c r="D226" s="4" t="s">
        <v>2443</v>
      </c>
      <c r="E226" s="4" t="s">
        <v>190</v>
      </c>
      <c r="F226" s="5">
        <v>0.4</v>
      </c>
      <c r="G226" s="6" t="s">
        <v>1950</v>
      </c>
      <c r="H226" s="7" t="s">
        <v>15</v>
      </c>
      <c r="I226" s="2"/>
    </row>
    <row r="227" spans="1:9" x14ac:dyDescent="0.3">
      <c r="A227" s="8">
        <v>225</v>
      </c>
      <c r="B227" s="11" t="s">
        <v>2444</v>
      </c>
      <c r="C227" s="4" t="s">
        <v>2445</v>
      </c>
      <c r="D227" s="4" t="s">
        <v>2446</v>
      </c>
      <c r="E227" s="4" t="s">
        <v>190</v>
      </c>
      <c r="F227" s="5">
        <v>0.72</v>
      </c>
      <c r="G227" s="6" t="s">
        <v>1950</v>
      </c>
      <c r="H227" s="7" t="s">
        <v>15</v>
      </c>
      <c r="I227" s="2"/>
    </row>
    <row r="228" spans="1:9" x14ac:dyDescent="0.3">
      <c r="A228" s="8">
        <v>226</v>
      </c>
      <c r="B228" s="11" t="s">
        <v>2447</v>
      </c>
      <c r="C228" s="4" t="s">
        <v>732</v>
      </c>
      <c r="D228" s="4" t="s">
        <v>2448</v>
      </c>
      <c r="E228" s="4" t="s">
        <v>190</v>
      </c>
      <c r="F228" s="5">
        <v>0.44</v>
      </c>
      <c r="G228" s="6" t="s">
        <v>1950</v>
      </c>
      <c r="H228" s="7" t="s">
        <v>15</v>
      </c>
      <c r="I228" s="2"/>
    </row>
    <row r="229" spans="1:9" x14ac:dyDescent="0.3">
      <c r="A229" s="8">
        <v>227</v>
      </c>
      <c r="B229" s="11" t="s">
        <v>2146</v>
      </c>
      <c r="C229" s="4" t="s">
        <v>2227</v>
      </c>
      <c r="D229" s="4" t="s">
        <v>2449</v>
      </c>
      <c r="E229" s="4" t="s">
        <v>190</v>
      </c>
      <c r="F229" s="5">
        <v>0.48</v>
      </c>
      <c r="G229" s="6" t="s">
        <v>1950</v>
      </c>
      <c r="H229" s="7" t="s">
        <v>15</v>
      </c>
      <c r="I229" s="2"/>
    </row>
    <row r="230" spans="1:9" x14ac:dyDescent="0.3">
      <c r="A230" s="8">
        <v>228</v>
      </c>
      <c r="B230" s="11" t="s">
        <v>2450</v>
      </c>
      <c r="C230" s="4" t="s">
        <v>253</v>
      </c>
      <c r="D230" s="4" t="s">
        <v>2451</v>
      </c>
      <c r="E230" s="4" t="s">
        <v>190</v>
      </c>
      <c r="F230" s="5">
        <v>0.4</v>
      </c>
      <c r="G230" s="6" t="s">
        <v>1950</v>
      </c>
      <c r="H230" s="7" t="s">
        <v>15</v>
      </c>
      <c r="I230" s="2"/>
    </row>
    <row r="231" spans="1:9" x14ac:dyDescent="0.3">
      <c r="A231" s="8">
        <v>229</v>
      </c>
      <c r="B231" s="11" t="s">
        <v>2452</v>
      </c>
      <c r="C231" s="4" t="s">
        <v>2453</v>
      </c>
      <c r="D231" s="4" t="s">
        <v>2454</v>
      </c>
      <c r="E231" s="4" t="s">
        <v>1134</v>
      </c>
      <c r="F231" s="5">
        <v>0.40500000000000003</v>
      </c>
      <c r="G231" s="6" t="s">
        <v>1950</v>
      </c>
      <c r="H231" s="7" t="s">
        <v>15</v>
      </c>
      <c r="I231" s="2"/>
    </row>
    <row r="232" spans="1:9" x14ac:dyDescent="0.3">
      <c r="A232" s="8">
        <v>230</v>
      </c>
      <c r="B232" s="11" t="s">
        <v>2455</v>
      </c>
      <c r="C232" s="4" t="s">
        <v>2456</v>
      </c>
      <c r="D232" s="4" t="s">
        <v>2457</v>
      </c>
      <c r="E232" s="4" t="s">
        <v>1134</v>
      </c>
      <c r="F232" s="5">
        <v>0.20200000000000001</v>
      </c>
      <c r="G232" s="6" t="s">
        <v>1950</v>
      </c>
      <c r="H232" s="7" t="s">
        <v>15</v>
      </c>
      <c r="I232" s="2"/>
    </row>
    <row r="233" spans="1:9" x14ac:dyDescent="0.3">
      <c r="A233" s="8">
        <v>231</v>
      </c>
      <c r="B233" s="11" t="s">
        <v>2458</v>
      </c>
      <c r="C233" s="4" t="s">
        <v>2459</v>
      </c>
      <c r="D233" s="4" t="s">
        <v>2460</v>
      </c>
      <c r="E233" s="4" t="s">
        <v>1134</v>
      </c>
      <c r="F233" s="5">
        <v>0.38900000000000001</v>
      </c>
      <c r="G233" s="6" t="s">
        <v>1950</v>
      </c>
      <c r="H233" s="7" t="s">
        <v>15</v>
      </c>
      <c r="I233" s="2"/>
    </row>
    <row r="234" spans="1:9" x14ac:dyDescent="0.3">
      <c r="A234" s="8">
        <v>232</v>
      </c>
      <c r="B234" s="11" t="s">
        <v>2461</v>
      </c>
      <c r="C234" s="4" t="s">
        <v>2311</v>
      </c>
      <c r="D234" s="4" t="s">
        <v>2462</v>
      </c>
      <c r="E234" s="4" t="s">
        <v>1134</v>
      </c>
      <c r="F234" s="5">
        <v>0.8</v>
      </c>
      <c r="G234" s="6" t="s">
        <v>1950</v>
      </c>
      <c r="H234" s="7" t="s">
        <v>15</v>
      </c>
      <c r="I234" s="2"/>
    </row>
    <row r="235" spans="1:9" x14ac:dyDescent="0.3">
      <c r="A235" s="8">
        <v>233</v>
      </c>
      <c r="B235" s="11" t="s">
        <v>2463</v>
      </c>
      <c r="C235" s="4" t="s">
        <v>2311</v>
      </c>
      <c r="D235" s="4" t="s">
        <v>2464</v>
      </c>
      <c r="E235" s="4" t="s">
        <v>1134</v>
      </c>
      <c r="F235" s="5">
        <v>0.32400000000000001</v>
      </c>
      <c r="G235" s="6" t="s">
        <v>1950</v>
      </c>
      <c r="H235" s="7" t="s">
        <v>15</v>
      </c>
      <c r="I235" s="2"/>
    </row>
    <row r="236" spans="1:9" x14ac:dyDescent="0.3">
      <c r="A236" s="8">
        <v>234</v>
      </c>
      <c r="B236" s="11" t="s">
        <v>2465</v>
      </c>
      <c r="C236" s="4" t="s">
        <v>2466</v>
      </c>
      <c r="D236" s="4" t="s">
        <v>2467</v>
      </c>
      <c r="E236" s="4" t="s">
        <v>1134</v>
      </c>
      <c r="F236" s="5">
        <v>0.20200000000000001</v>
      </c>
      <c r="G236" s="6" t="s">
        <v>1950</v>
      </c>
      <c r="H236" s="7" t="s">
        <v>15</v>
      </c>
      <c r="I236" s="2"/>
    </row>
    <row r="237" spans="1:9" x14ac:dyDescent="0.3">
      <c r="A237" s="8">
        <v>235</v>
      </c>
      <c r="B237" s="11" t="s">
        <v>2468</v>
      </c>
      <c r="C237" s="4" t="s">
        <v>1289</v>
      </c>
      <c r="D237" s="4" t="s">
        <v>2469</v>
      </c>
      <c r="E237" s="4" t="s">
        <v>1134</v>
      </c>
      <c r="F237" s="5">
        <v>0.4</v>
      </c>
      <c r="G237" s="6" t="s">
        <v>1950</v>
      </c>
      <c r="H237" s="7" t="s">
        <v>15</v>
      </c>
      <c r="I237" s="2"/>
    </row>
    <row r="238" spans="1:9" x14ac:dyDescent="0.3">
      <c r="A238" s="8">
        <v>236</v>
      </c>
      <c r="B238" s="11" t="s">
        <v>2470</v>
      </c>
      <c r="C238" s="4" t="s">
        <v>2471</v>
      </c>
      <c r="D238" s="4" t="s">
        <v>2472</v>
      </c>
      <c r="E238" s="4" t="s">
        <v>1134</v>
      </c>
      <c r="F238" s="5">
        <v>0.34</v>
      </c>
      <c r="G238" s="6" t="s">
        <v>1950</v>
      </c>
      <c r="H238" s="7" t="s">
        <v>15</v>
      </c>
      <c r="I238" s="2"/>
    </row>
    <row r="239" spans="1:9" x14ac:dyDescent="0.3">
      <c r="A239" s="8">
        <v>237</v>
      </c>
      <c r="B239" s="11" t="s">
        <v>2473</v>
      </c>
      <c r="C239" s="4" t="s">
        <v>2474</v>
      </c>
      <c r="D239" s="4" t="s">
        <v>2475</v>
      </c>
      <c r="E239" s="4" t="s">
        <v>1134</v>
      </c>
      <c r="F239" s="5">
        <v>1.21</v>
      </c>
      <c r="G239" s="6" t="s">
        <v>1950</v>
      </c>
      <c r="H239" s="7" t="s">
        <v>15</v>
      </c>
      <c r="I239" s="2"/>
    </row>
    <row r="240" spans="1:9" x14ac:dyDescent="0.3">
      <c r="A240" s="8">
        <v>238</v>
      </c>
      <c r="B240" s="11" t="s">
        <v>2476</v>
      </c>
      <c r="C240" s="4" t="s">
        <v>145</v>
      </c>
      <c r="D240" s="4" t="s">
        <v>2477</v>
      </c>
      <c r="E240" s="4" t="s">
        <v>1134</v>
      </c>
      <c r="F240" s="5">
        <v>0.2</v>
      </c>
      <c r="G240" s="6" t="s">
        <v>1950</v>
      </c>
      <c r="H240" s="7" t="s">
        <v>15</v>
      </c>
      <c r="I240" s="2"/>
    </row>
    <row r="241" spans="1:9" x14ac:dyDescent="0.3">
      <c r="A241" s="8">
        <v>239</v>
      </c>
      <c r="B241" s="11" t="s">
        <v>2478</v>
      </c>
      <c r="C241" s="4" t="s">
        <v>710</v>
      </c>
      <c r="D241" s="4" t="s">
        <v>2479</v>
      </c>
      <c r="E241" s="4" t="s">
        <v>1134</v>
      </c>
      <c r="F241" s="5">
        <v>1.76</v>
      </c>
      <c r="G241" s="6" t="s">
        <v>1950</v>
      </c>
      <c r="H241" s="7" t="s">
        <v>15</v>
      </c>
      <c r="I241" s="2"/>
    </row>
    <row r="242" spans="1:9" x14ac:dyDescent="0.3">
      <c r="A242" s="8">
        <v>240</v>
      </c>
      <c r="B242" s="11" t="s">
        <v>2480</v>
      </c>
      <c r="C242" s="4" t="s">
        <v>145</v>
      </c>
      <c r="D242" s="4" t="s">
        <v>2481</v>
      </c>
      <c r="E242" s="4" t="s">
        <v>1134</v>
      </c>
      <c r="F242" s="5">
        <v>0.76</v>
      </c>
      <c r="G242" s="6" t="s">
        <v>1950</v>
      </c>
      <c r="H242" s="7" t="s">
        <v>15</v>
      </c>
      <c r="I242" s="2"/>
    </row>
    <row r="243" spans="1:9" x14ac:dyDescent="0.3">
      <c r="A243" s="8">
        <v>241</v>
      </c>
      <c r="B243" s="11" t="s">
        <v>2482</v>
      </c>
      <c r="C243" s="4" t="s">
        <v>1331</v>
      </c>
      <c r="D243" s="4" t="s">
        <v>2483</v>
      </c>
      <c r="E243" s="4" t="s">
        <v>2484</v>
      </c>
      <c r="F243" s="5">
        <v>0.6</v>
      </c>
      <c r="G243" s="6" t="s">
        <v>1950</v>
      </c>
      <c r="H243" s="7" t="s">
        <v>15</v>
      </c>
      <c r="I243" s="2"/>
    </row>
    <row r="244" spans="1:9" x14ac:dyDescent="0.3">
      <c r="A244" s="8">
        <v>242</v>
      </c>
      <c r="B244" s="11" t="s">
        <v>2485</v>
      </c>
      <c r="C244" s="4" t="s">
        <v>112</v>
      </c>
      <c r="D244" s="4" t="s">
        <v>2486</v>
      </c>
      <c r="E244" s="4" t="s">
        <v>2484</v>
      </c>
      <c r="F244" s="5">
        <v>0.6</v>
      </c>
      <c r="G244" s="6" t="s">
        <v>1950</v>
      </c>
      <c r="H244" s="7" t="s">
        <v>15</v>
      </c>
      <c r="I244" s="2"/>
    </row>
    <row r="245" spans="1:9" x14ac:dyDescent="0.3">
      <c r="A245" s="8">
        <v>243</v>
      </c>
      <c r="B245" s="11" t="s">
        <v>2487</v>
      </c>
      <c r="C245" s="4" t="s">
        <v>1331</v>
      </c>
      <c r="D245" s="4" t="s">
        <v>2488</v>
      </c>
      <c r="E245" s="4" t="s">
        <v>2484</v>
      </c>
      <c r="F245" s="5">
        <v>0.40500000000000003</v>
      </c>
      <c r="G245" s="6" t="s">
        <v>1950</v>
      </c>
      <c r="H245" s="7" t="s">
        <v>15</v>
      </c>
      <c r="I245" s="2"/>
    </row>
    <row r="246" spans="1:9" x14ac:dyDescent="0.3">
      <c r="A246" s="8">
        <v>244</v>
      </c>
      <c r="B246" s="11" t="s">
        <v>2489</v>
      </c>
      <c r="C246" s="4" t="s">
        <v>1301</v>
      </c>
      <c r="D246" s="4" t="s">
        <v>2490</v>
      </c>
      <c r="E246" s="4" t="s">
        <v>2484</v>
      </c>
      <c r="F246" s="5">
        <v>0.81</v>
      </c>
      <c r="G246" s="6" t="s">
        <v>1950</v>
      </c>
      <c r="H246" s="7" t="s">
        <v>15</v>
      </c>
      <c r="I246" s="2"/>
    </row>
    <row r="247" spans="1:9" x14ac:dyDescent="0.3">
      <c r="A247" s="8">
        <v>245</v>
      </c>
      <c r="B247" s="11" t="s">
        <v>2491</v>
      </c>
      <c r="C247" s="4" t="s">
        <v>1301</v>
      </c>
      <c r="D247" s="4" t="s">
        <v>2492</v>
      </c>
      <c r="E247" s="4" t="s">
        <v>2484</v>
      </c>
      <c r="F247" s="5">
        <v>0.40500000000000003</v>
      </c>
      <c r="G247" s="6" t="s">
        <v>1950</v>
      </c>
      <c r="H247" s="7" t="s">
        <v>15</v>
      </c>
      <c r="I247" s="2"/>
    </row>
    <row r="248" spans="1:9" x14ac:dyDescent="0.3">
      <c r="A248" s="8">
        <v>246</v>
      </c>
      <c r="B248" s="11" t="s">
        <v>2493</v>
      </c>
      <c r="C248" s="4" t="s">
        <v>2494</v>
      </c>
      <c r="D248" s="4" t="s">
        <v>2495</v>
      </c>
      <c r="E248" s="4" t="s">
        <v>2484</v>
      </c>
      <c r="F248" s="5">
        <v>0.40400000000000003</v>
      </c>
      <c r="G248" s="6" t="s">
        <v>1950</v>
      </c>
      <c r="H248" s="7" t="s">
        <v>15</v>
      </c>
      <c r="I248" s="2"/>
    </row>
    <row r="249" spans="1:9" x14ac:dyDescent="0.3">
      <c r="A249" s="8">
        <v>247</v>
      </c>
      <c r="B249" s="11" t="s">
        <v>2496</v>
      </c>
      <c r="C249" s="4" t="s">
        <v>1301</v>
      </c>
      <c r="D249" s="4" t="s">
        <v>2497</v>
      </c>
      <c r="E249" s="4" t="s">
        <v>2484</v>
      </c>
      <c r="F249" s="5">
        <v>0.8</v>
      </c>
      <c r="G249" s="6" t="s">
        <v>1950</v>
      </c>
      <c r="H249" s="7" t="s">
        <v>15</v>
      </c>
      <c r="I249" s="2"/>
    </row>
    <row r="250" spans="1:9" x14ac:dyDescent="0.3">
      <c r="A250" s="8">
        <v>248</v>
      </c>
      <c r="B250" s="11" t="s">
        <v>2498</v>
      </c>
      <c r="C250" s="4" t="s">
        <v>897</v>
      </c>
      <c r="D250" s="4" t="s">
        <v>2499</v>
      </c>
      <c r="E250" s="4" t="s">
        <v>2484</v>
      </c>
      <c r="F250" s="5">
        <v>0.6</v>
      </c>
      <c r="G250" s="6" t="s">
        <v>1950</v>
      </c>
      <c r="H250" s="7" t="s">
        <v>15</v>
      </c>
      <c r="I250" s="2"/>
    </row>
    <row r="251" spans="1:9" x14ac:dyDescent="0.3">
      <c r="A251" s="8">
        <v>249</v>
      </c>
      <c r="B251" s="11" t="s">
        <v>2500</v>
      </c>
      <c r="C251" s="4" t="s">
        <v>1301</v>
      </c>
      <c r="D251" s="4" t="s">
        <v>2501</v>
      </c>
      <c r="E251" s="4" t="s">
        <v>2484</v>
      </c>
      <c r="F251" s="5">
        <v>0.8</v>
      </c>
      <c r="G251" s="6" t="s">
        <v>1950</v>
      </c>
      <c r="H251" s="7" t="s">
        <v>15</v>
      </c>
      <c r="I251" s="2"/>
    </row>
    <row r="252" spans="1:9" x14ac:dyDescent="0.3">
      <c r="A252" s="8">
        <v>250</v>
      </c>
      <c r="B252" s="11" t="s">
        <v>2502</v>
      </c>
      <c r="C252" s="4" t="s">
        <v>2503</v>
      </c>
      <c r="D252" s="4" t="s">
        <v>2504</v>
      </c>
      <c r="E252" s="4" t="s">
        <v>1134</v>
      </c>
      <c r="F252" s="5">
        <v>0.8</v>
      </c>
      <c r="G252" s="6" t="s">
        <v>1950</v>
      </c>
      <c r="H252" s="7" t="s">
        <v>15</v>
      </c>
      <c r="I252" s="2"/>
    </row>
    <row r="253" spans="1:9" x14ac:dyDescent="0.3">
      <c r="A253" s="8">
        <v>251</v>
      </c>
      <c r="B253" s="11" t="s">
        <v>2505</v>
      </c>
      <c r="C253" s="4" t="s">
        <v>112</v>
      </c>
      <c r="D253" s="4" t="s">
        <v>2506</v>
      </c>
      <c r="E253" s="4" t="s">
        <v>2484</v>
      </c>
      <c r="F253" s="5">
        <v>0.4</v>
      </c>
      <c r="G253" s="6" t="s">
        <v>1950</v>
      </c>
      <c r="H253" s="7" t="s">
        <v>15</v>
      </c>
      <c r="I253" s="2"/>
    </row>
    <row r="254" spans="1:9" x14ac:dyDescent="0.3">
      <c r="A254" s="8">
        <v>252</v>
      </c>
      <c r="B254" s="11" t="s">
        <v>2507</v>
      </c>
      <c r="C254" s="4" t="s">
        <v>1313</v>
      </c>
      <c r="D254" s="4" t="s">
        <v>2508</v>
      </c>
      <c r="E254" s="4" t="s">
        <v>1134</v>
      </c>
      <c r="F254" s="5">
        <v>0.4</v>
      </c>
      <c r="G254" s="6" t="s">
        <v>1950</v>
      </c>
      <c r="H254" s="7" t="s">
        <v>15</v>
      </c>
      <c r="I254" s="2"/>
    </row>
    <row r="255" spans="1:9" x14ac:dyDescent="0.3">
      <c r="A255" s="8">
        <v>253</v>
      </c>
      <c r="B255" s="11" t="s">
        <v>2509</v>
      </c>
      <c r="C255" s="4" t="s">
        <v>2311</v>
      </c>
      <c r="D255" s="4" t="s">
        <v>2510</v>
      </c>
      <c r="E255" s="4" t="s">
        <v>1134</v>
      </c>
      <c r="F255" s="5">
        <v>0.8</v>
      </c>
      <c r="G255" s="6" t="s">
        <v>1950</v>
      </c>
      <c r="H255" s="7" t="s">
        <v>15</v>
      </c>
      <c r="I255" s="2"/>
    </row>
    <row r="256" spans="1:9" x14ac:dyDescent="0.3">
      <c r="A256" s="8">
        <v>254</v>
      </c>
      <c r="B256" s="11" t="s">
        <v>2511</v>
      </c>
      <c r="C256" s="4" t="s">
        <v>145</v>
      </c>
      <c r="D256" s="4" t="s">
        <v>2512</v>
      </c>
      <c r="E256" s="4" t="s">
        <v>1134</v>
      </c>
      <c r="F256" s="5">
        <v>0.60699999999999998</v>
      </c>
      <c r="G256" s="6" t="s">
        <v>1950</v>
      </c>
      <c r="H256" s="7" t="s">
        <v>15</v>
      </c>
      <c r="I256" s="2"/>
    </row>
    <row r="257" spans="1:9" x14ac:dyDescent="0.3">
      <c r="A257" s="8">
        <v>255</v>
      </c>
      <c r="B257" s="11" t="s">
        <v>2513</v>
      </c>
      <c r="C257" s="4" t="s">
        <v>52</v>
      </c>
      <c r="D257" s="4" t="s">
        <v>2514</v>
      </c>
      <c r="E257" s="4" t="s">
        <v>1134</v>
      </c>
      <c r="F257" s="5">
        <v>0.40500000000000003</v>
      </c>
      <c r="G257" s="6" t="s">
        <v>1950</v>
      </c>
      <c r="H257" s="7" t="s">
        <v>15</v>
      </c>
      <c r="I257" s="2"/>
    </row>
    <row r="258" spans="1:9" x14ac:dyDescent="0.3">
      <c r="A258" s="8">
        <v>256</v>
      </c>
      <c r="B258" s="11" t="s">
        <v>2515</v>
      </c>
      <c r="C258" s="4" t="s">
        <v>2516</v>
      </c>
      <c r="D258" s="4" t="s">
        <v>2517</v>
      </c>
      <c r="E258" s="4" t="s">
        <v>1134</v>
      </c>
      <c r="F258" s="5">
        <v>0.40400000000000003</v>
      </c>
      <c r="G258" s="6" t="s">
        <v>1950</v>
      </c>
      <c r="H258" s="7" t="s">
        <v>15</v>
      </c>
      <c r="I258" s="2"/>
    </row>
    <row r="259" spans="1:9" x14ac:dyDescent="0.3">
      <c r="A259" s="8">
        <v>257</v>
      </c>
      <c r="B259" s="11" t="s">
        <v>2518</v>
      </c>
      <c r="C259" s="4" t="s">
        <v>1301</v>
      </c>
      <c r="D259" s="4" t="s">
        <v>2519</v>
      </c>
      <c r="E259" s="4" t="s">
        <v>1134</v>
      </c>
      <c r="F259" s="5">
        <v>0.40500000000000003</v>
      </c>
      <c r="G259" s="6" t="s">
        <v>1950</v>
      </c>
      <c r="H259" s="7" t="s">
        <v>15</v>
      </c>
      <c r="I259" s="2"/>
    </row>
    <row r="260" spans="1:9" x14ac:dyDescent="0.3">
      <c r="A260" s="8">
        <v>258</v>
      </c>
      <c r="B260" s="11" t="s">
        <v>2520</v>
      </c>
      <c r="C260" s="4" t="s">
        <v>1301</v>
      </c>
      <c r="D260" s="4" t="s">
        <v>2521</v>
      </c>
      <c r="E260" s="4" t="s">
        <v>1134</v>
      </c>
      <c r="F260" s="5">
        <v>0.4</v>
      </c>
      <c r="G260" s="6" t="s">
        <v>1950</v>
      </c>
      <c r="H260" s="7" t="s">
        <v>15</v>
      </c>
      <c r="I260" s="2"/>
    </row>
    <row r="261" spans="1:9" x14ac:dyDescent="0.3">
      <c r="A261" s="8">
        <v>259</v>
      </c>
      <c r="B261" s="11" t="s">
        <v>2522</v>
      </c>
      <c r="C261" s="4" t="s">
        <v>1301</v>
      </c>
      <c r="D261" s="4" t="s">
        <v>2523</v>
      </c>
      <c r="E261" s="4" t="s">
        <v>1134</v>
      </c>
      <c r="F261" s="5">
        <v>0.4</v>
      </c>
      <c r="G261" s="6" t="s">
        <v>1950</v>
      </c>
      <c r="H261" s="7" t="s">
        <v>15</v>
      </c>
      <c r="I261" s="2"/>
    </row>
    <row r="262" spans="1:9" x14ac:dyDescent="0.3">
      <c r="A262" s="8">
        <v>260</v>
      </c>
      <c r="B262" s="11" t="s">
        <v>2524</v>
      </c>
      <c r="C262" s="4" t="s">
        <v>112</v>
      </c>
      <c r="D262" s="4" t="s">
        <v>2525</v>
      </c>
      <c r="E262" s="4" t="s">
        <v>1134</v>
      </c>
      <c r="F262" s="5">
        <v>0.4</v>
      </c>
      <c r="G262" s="6" t="s">
        <v>1950</v>
      </c>
      <c r="H262" s="7" t="s">
        <v>15</v>
      </c>
      <c r="I262" s="2"/>
    </row>
    <row r="263" spans="1:9" x14ac:dyDescent="0.3">
      <c r="A263" s="8">
        <v>261</v>
      </c>
      <c r="B263" s="11" t="s">
        <v>2526</v>
      </c>
      <c r="C263" s="4" t="s">
        <v>2527</v>
      </c>
      <c r="D263" s="4" t="s">
        <v>2528</v>
      </c>
      <c r="E263" s="4" t="s">
        <v>1134</v>
      </c>
      <c r="F263" s="5">
        <v>1.21</v>
      </c>
      <c r="G263" s="6" t="s">
        <v>1950</v>
      </c>
      <c r="H263" s="7" t="s">
        <v>15</v>
      </c>
      <c r="I263" s="2"/>
    </row>
    <row r="264" spans="1:9" x14ac:dyDescent="0.3">
      <c r="A264" s="8">
        <v>262</v>
      </c>
      <c r="B264" s="11" t="s">
        <v>2529</v>
      </c>
      <c r="C264" s="4" t="s">
        <v>112</v>
      </c>
      <c r="D264" s="4" t="s">
        <v>2530</v>
      </c>
      <c r="E264" s="4" t="s">
        <v>1134</v>
      </c>
      <c r="F264" s="5">
        <v>0.20200000000000001</v>
      </c>
      <c r="G264" s="6" t="s">
        <v>1950</v>
      </c>
      <c r="H264" s="7" t="s">
        <v>15</v>
      </c>
      <c r="I264" s="2"/>
    </row>
    <row r="265" spans="1:9" x14ac:dyDescent="0.3">
      <c r="A265" s="8">
        <v>263</v>
      </c>
      <c r="B265" s="11" t="s">
        <v>2531</v>
      </c>
      <c r="C265" s="4" t="s">
        <v>112</v>
      </c>
      <c r="D265" s="4" t="s">
        <v>2532</v>
      </c>
      <c r="E265" s="4" t="s">
        <v>1134</v>
      </c>
      <c r="F265" s="5">
        <v>0.20200000000000001</v>
      </c>
      <c r="G265" s="6" t="s">
        <v>1950</v>
      </c>
      <c r="H265" s="7" t="s">
        <v>15</v>
      </c>
      <c r="I265" s="2"/>
    </row>
    <row r="266" spans="1:9" x14ac:dyDescent="0.3">
      <c r="A266" s="8">
        <v>264</v>
      </c>
      <c r="B266" s="11" t="s">
        <v>2533</v>
      </c>
      <c r="C266" s="4" t="s">
        <v>2534</v>
      </c>
      <c r="D266" s="4" t="s">
        <v>2535</v>
      </c>
      <c r="E266" s="4" t="s">
        <v>1134</v>
      </c>
      <c r="F266" s="5">
        <v>0.2</v>
      </c>
      <c r="G266" s="6" t="s">
        <v>1950</v>
      </c>
      <c r="H266" s="7" t="s">
        <v>15</v>
      </c>
      <c r="I266" s="2"/>
    </row>
    <row r="267" spans="1:9" x14ac:dyDescent="0.3">
      <c r="A267" s="8">
        <v>265</v>
      </c>
      <c r="B267" s="11" t="s">
        <v>2536</v>
      </c>
      <c r="C267" s="4" t="s">
        <v>145</v>
      </c>
      <c r="D267" s="4" t="s">
        <v>2537</v>
      </c>
      <c r="E267" s="4" t="s">
        <v>1134</v>
      </c>
      <c r="F267" s="5">
        <v>0.7</v>
      </c>
      <c r="G267" s="6" t="s">
        <v>1950</v>
      </c>
      <c r="H267" s="7" t="s">
        <v>15</v>
      </c>
      <c r="I267" s="2"/>
    </row>
    <row r="268" spans="1:9" x14ac:dyDescent="0.3">
      <c r="A268" s="8">
        <v>266</v>
      </c>
      <c r="B268" s="11" t="s">
        <v>2538</v>
      </c>
      <c r="C268" s="4" t="s">
        <v>1301</v>
      </c>
      <c r="D268" s="4" t="s">
        <v>2539</v>
      </c>
      <c r="E268" s="4" t="s">
        <v>1134</v>
      </c>
      <c r="F268" s="5">
        <v>0.4</v>
      </c>
      <c r="G268" s="6" t="s">
        <v>1950</v>
      </c>
      <c r="H268" s="7" t="s">
        <v>15</v>
      </c>
      <c r="I268" s="2"/>
    </row>
    <row r="269" spans="1:9" x14ac:dyDescent="0.3">
      <c r="A269" s="8">
        <v>267</v>
      </c>
      <c r="B269" s="11" t="s">
        <v>2540</v>
      </c>
      <c r="C269" s="4" t="s">
        <v>1331</v>
      </c>
      <c r="D269" s="4" t="s">
        <v>2541</v>
      </c>
      <c r="E269" s="4" t="s">
        <v>1134</v>
      </c>
      <c r="F269" s="5">
        <v>0.4</v>
      </c>
      <c r="G269" s="6" t="s">
        <v>1950</v>
      </c>
      <c r="H269" s="7" t="s">
        <v>15</v>
      </c>
      <c r="I269" s="2"/>
    </row>
    <row r="270" spans="1:9" x14ac:dyDescent="0.3">
      <c r="A270" s="8">
        <v>268</v>
      </c>
      <c r="B270" s="11" t="s">
        <v>2542</v>
      </c>
      <c r="C270" s="4" t="s">
        <v>438</v>
      </c>
      <c r="D270" s="4" t="s">
        <v>2543</v>
      </c>
      <c r="E270" s="4" t="s">
        <v>1134</v>
      </c>
      <c r="F270" s="5">
        <v>0.38</v>
      </c>
      <c r="G270" s="6" t="s">
        <v>1950</v>
      </c>
      <c r="H270" s="7" t="s">
        <v>15</v>
      </c>
      <c r="I270" s="2"/>
    </row>
    <row r="271" spans="1:9" x14ac:dyDescent="0.3">
      <c r="A271" s="8">
        <v>269</v>
      </c>
      <c r="B271" s="11" t="s">
        <v>2544</v>
      </c>
      <c r="C271" s="4" t="s">
        <v>2545</v>
      </c>
      <c r="D271" s="4" t="s">
        <v>2546</v>
      </c>
      <c r="E271" s="4" t="s">
        <v>1134</v>
      </c>
      <c r="F271" s="5">
        <v>0.4</v>
      </c>
      <c r="G271" s="6" t="s">
        <v>1950</v>
      </c>
      <c r="H271" s="7" t="s">
        <v>15</v>
      </c>
      <c r="I271" s="2"/>
    </row>
    <row r="272" spans="1:9" x14ac:dyDescent="0.3">
      <c r="A272" s="8">
        <v>270</v>
      </c>
      <c r="B272" s="11" t="s">
        <v>2547</v>
      </c>
      <c r="C272" s="4" t="s">
        <v>2548</v>
      </c>
      <c r="D272" s="4" t="s">
        <v>2549</v>
      </c>
      <c r="E272" s="4" t="s">
        <v>1134</v>
      </c>
      <c r="F272" s="5">
        <v>1.21</v>
      </c>
      <c r="G272" s="6" t="s">
        <v>1950</v>
      </c>
      <c r="H272" s="7" t="s">
        <v>15</v>
      </c>
      <c r="I272" s="2"/>
    </row>
    <row r="273" spans="1:9" x14ac:dyDescent="0.3">
      <c r="A273" s="8">
        <v>271</v>
      </c>
      <c r="B273" s="11" t="s">
        <v>2550</v>
      </c>
      <c r="C273" s="4" t="s">
        <v>112</v>
      </c>
      <c r="D273" s="4" t="s">
        <v>2551</v>
      </c>
      <c r="E273" s="4" t="s">
        <v>1134</v>
      </c>
      <c r="F273" s="5">
        <v>0.52</v>
      </c>
      <c r="G273" s="6" t="s">
        <v>1950</v>
      </c>
      <c r="H273" s="7" t="s">
        <v>15</v>
      </c>
      <c r="I273" s="2"/>
    </row>
    <row r="274" spans="1:9" x14ac:dyDescent="0.3">
      <c r="A274" s="8">
        <v>272</v>
      </c>
      <c r="B274" s="11" t="s">
        <v>2552</v>
      </c>
      <c r="C274" s="4" t="s">
        <v>105</v>
      </c>
      <c r="D274" s="4" t="s">
        <v>2553</v>
      </c>
      <c r="E274" s="4" t="s">
        <v>2484</v>
      </c>
      <c r="F274" s="5">
        <v>0.6</v>
      </c>
      <c r="G274" s="6" t="s">
        <v>1950</v>
      </c>
      <c r="H274" s="7" t="s">
        <v>15</v>
      </c>
      <c r="I274" s="2"/>
    </row>
    <row r="275" spans="1:9" x14ac:dyDescent="0.3">
      <c r="A275" s="8">
        <v>273</v>
      </c>
      <c r="B275" s="11" t="s">
        <v>2554</v>
      </c>
      <c r="C275" s="4" t="s">
        <v>2555</v>
      </c>
      <c r="D275" s="4" t="s">
        <v>2556</v>
      </c>
      <c r="E275" s="4" t="s">
        <v>2484</v>
      </c>
      <c r="F275" s="5">
        <v>0.40500000000000003</v>
      </c>
      <c r="G275" s="6" t="s">
        <v>1950</v>
      </c>
      <c r="H275" s="7" t="s">
        <v>15</v>
      </c>
      <c r="I275" s="2"/>
    </row>
    <row r="276" spans="1:9" x14ac:dyDescent="0.3">
      <c r="A276" s="8">
        <v>274</v>
      </c>
      <c r="B276" s="11" t="s">
        <v>2557</v>
      </c>
      <c r="C276" s="4" t="s">
        <v>807</v>
      </c>
      <c r="D276" s="4" t="s">
        <v>2558</v>
      </c>
      <c r="E276" s="4" t="s">
        <v>2484</v>
      </c>
      <c r="F276" s="5">
        <v>0.40500000000000003</v>
      </c>
      <c r="G276" s="6" t="s">
        <v>1950</v>
      </c>
      <c r="H276" s="7" t="s">
        <v>15</v>
      </c>
      <c r="I276" s="2"/>
    </row>
    <row r="277" spans="1:9" x14ac:dyDescent="0.3">
      <c r="A277" s="8">
        <v>275</v>
      </c>
      <c r="B277" s="11" t="s">
        <v>2559</v>
      </c>
      <c r="C277" s="4" t="s">
        <v>2560</v>
      </c>
      <c r="D277" s="4" t="s">
        <v>2561</v>
      </c>
      <c r="E277" s="4" t="s">
        <v>2484</v>
      </c>
      <c r="F277" s="5">
        <v>0.8</v>
      </c>
      <c r="G277" s="6" t="s">
        <v>1950</v>
      </c>
      <c r="H277" s="7" t="s">
        <v>15</v>
      </c>
      <c r="I277" s="2"/>
    </row>
    <row r="278" spans="1:9" x14ac:dyDescent="0.3">
      <c r="A278" s="8">
        <v>276</v>
      </c>
      <c r="B278" s="11" t="s">
        <v>2562</v>
      </c>
      <c r="C278" s="4" t="s">
        <v>205</v>
      </c>
      <c r="D278" s="4" t="s">
        <v>2563</v>
      </c>
      <c r="E278" s="4" t="s">
        <v>2484</v>
      </c>
      <c r="F278" s="5">
        <v>0.4</v>
      </c>
      <c r="G278" s="6" t="s">
        <v>1950</v>
      </c>
      <c r="H278" s="7" t="s">
        <v>15</v>
      </c>
      <c r="I278" s="2"/>
    </row>
    <row r="279" spans="1:9" x14ac:dyDescent="0.3">
      <c r="A279" s="8">
        <v>277</v>
      </c>
      <c r="B279" s="11" t="s">
        <v>2564</v>
      </c>
      <c r="C279" s="4" t="s">
        <v>201</v>
      </c>
      <c r="D279" s="4" t="s">
        <v>2565</v>
      </c>
      <c r="E279" s="4" t="s">
        <v>2484</v>
      </c>
      <c r="F279" s="5">
        <v>1.0109999999999999</v>
      </c>
      <c r="G279" s="6" t="s">
        <v>1950</v>
      </c>
      <c r="H279" s="7" t="s">
        <v>15</v>
      </c>
      <c r="I279" s="2"/>
    </row>
    <row r="280" spans="1:9" x14ac:dyDescent="0.3">
      <c r="A280" s="8">
        <v>278</v>
      </c>
      <c r="B280" s="11" t="s">
        <v>2566</v>
      </c>
      <c r="C280" s="4" t="s">
        <v>690</v>
      </c>
      <c r="D280" s="4" t="s">
        <v>2567</v>
      </c>
      <c r="E280" s="4" t="s">
        <v>2484</v>
      </c>
      <c r="F280" s="5">
        <v>0.4</v>
      </c>
      <c r="G280" s="6" t="s">
        <v>1950</v>
      </c>
      <c r="H280" s="7" t="s">
        <v>15</v>
      </c>
      <c r="I280" s="2"/>
    </row>
    <row r="281" spans="1:9" x14ac:dyDescent="0.3">
      <c r="A281" s="8">
        <v>279</v>
      </c>
      <c r="B281" s="11" t="s">
        <v>2568</v>
      </c>
      <c r="C281" s="4" t="s">
        <v>865</v>
      </c>
      <c r="D281" s="4" t="s">
        <v>2569</v>
      </c>
      <c r="E281" s="4" t="s">
        <v>2484</v>
      </c>
      <c r="F281" s="5">
        <v>0.8</v>
      </c>
      <c r="G281" s="6" t="s">
        <v>1950</v>
      </c>
      <c r="H281" s="7" t="s">
        <v>15</v>
      </c>
      <c r="I281" s="2"/>
    </row>
    <row r="282" spans="1:9" x14ac:dyDescent="0.3">
      <c r="A282" s="8">
        <v>280</v>
      </c>
      <c r="B282" s="11" t="s">
        <v>2570</v>
      </c>
      <c r="C282" s="4" t="s">
        <v>2571</v>
      </c>
      <c r="D282" s="4" t="s">
        <v>2572</v>
      </c>
      <c r="E282" s="4" t="s">
        <v>2484</v>
      </c>
      <c r="F282" s="5">
        <v>0.4</v>
      </c>
      <c r="G282" s="6" t="s">
        <v>1950</v>
      </c>
      <c r="H282" s="7" t="s">
        <v>15</v>
      </c>
      <c r="I282" s="2"/>
    </row>
    <row r="283" spans="1:9" x14ac:dyDescent="0.3">
      <c r="A283" s="8">
        <v>281</v>
      </c>
      <c r="B283" s="11" t="s">
        <v>2573</v>
      </c>
      <c r="C283" s="4" t="s">
        <v>1301</v>
      </c>
      <c r="D283" s="4" t="s">
        <v>2574</v>
      </c>
      <c r="E283" s="4" t="s">
        <v>2484</v>
      </c>
      <c r="F283" s="5">
        <v>0.8</v>
      </c>
      <c r="G283" s="6" t="s">
        <v>1950</v>
      </c>
      <c r="H283" s="7" t="s">
        <v>15</v>
      </c>
      <c r="I283" s="2"/>
    </row>
    <row r="284" spans="1:9" x14ac:dyDescent="0.3">
      <c r="A284" s="8">
        <v>282</v>
      </c>
      <c r="B284" s="11" t="s">
        <v>2575</v>
      </c>
      <c r="C284" s="4" t="s">
        <v>213</v>
      </c>
      <c r="D284" s="4" t="s">
        <v>2576</v>
      </c>
      <c r="E284" s="4" t="s">
        <v>1160</v>
      </c>
      <c r="F284" s="5">
        <v>0.34399999999999997</v>
      </c>
      <c r="G284" s="6" t="s">
        <v>1950</v>
      </c>
      <c r="H284" s="7" t="s">
        <v>15</v>
      </c>
      <c r="I284" s="2"/>
    </row>
    <row r="285" spans="1:9" x14ac:dyDescent="0.3">
      <c r="A285" s="8">
        <v>283</v>
      </c>
      <c r="B285" s="11" t="s">
        <v>2577</v>
      </c>
      <c r="C285" s="4" t="s">
        <v>85</v>
      </c>
      <c r="D285" s="4" t="s">
        <v>2578</v>
      </c>
      <c r="E285" s="4" t="s">
        <v>1160</v>
      </c>
      <c r="F285" s="5">
        <v>0.40500000000000003</v>
      </c>
      <c r="G285" s="6" t="s">
        <v>1950</v>
      </c>
      <c r="H285" s="7" t="s">
        <v>15</v>
      </c>
      <c r="I285" s="2"/>
    </row>
    <row r="286" spans="1:9" x14ac:dyDescent="0.3">
      <c r="A286" s="8">
        <v>284</v>
      </c>
      <c r="B286" s="11" t="s">
        <v>2579</v>
      </c>
      <c r="C286" s="4" t="s">
        <v>85</v>
      </c>
      <c r="D286" s="4" t="s">
        <v>2580</v>
      </c>
      <c r="E286" s="4" t="s">
        <v>1160</v>
      </c>
      <c r="F286" s="5">
        <v>0.40500000000000003</v>
      </c>
      <c r="G286" s="6" t="s">
        <v>1950</v>
      </c>
      <c r="H286" s="7" t="s">
        <v>15</v>
      </c>
      <c r="I286" s="2"/>
    </row>
    <row r="287" spans="1:9" x14ac:dyDescent="0.3">
      <c r="A287" s="8">
        <v>285</v>
      </c>
      <c r="B287" s="11" t="s">
        <v>2581</v>
      </c>
      <c r="C287" s="4" t="s">
        <v>85</v>
      </c>
      <c r="D287" s="4" t="s">
        <v>2582</v>
      </c>
      <c r="E287" s="4" t="s">
        <v>1160</v>
      </c>
      <c r="F287" s="5">
        <v>0.50600000000000001</v>
      </c>
      <c r="G287" s="6" t="s">
        <v>1950</v>
      </c>
      <c r="H287" s="7" t="s">
        <v>15</v>
      </c>
      <c r="I287" s="2"/>
    </row>
    <row r="288" spans="1:9" x14ac:dyDescent="0.3">
      <c r="A288" s="8">
        <v>286</v>
      </c>
      <c r="B288" s="11" t="s">
        <v>2583</v>
      </c>
      <c r="C288" s="4" t="s">
        <v>1038</v>
      </c>
      <c r="D288" s="4" t="s">
        <v>2584</v>
      </c>
      <c r="E288" s="4" t="s">
        <v>1160</v>
      </c>
      <c r="F288" s="5">
        <v>0.25900000000000001</v>
      </c>
      <c r="G288" s="6" t="s">
        <v>1950</v>
      </c>
      <c r="H288" s="7" t="s">
        <v>15</v>
      </c>
      <c r="I288" s="2"/>
    </row>
    <row r="289" spans="1:9" x14ac:dyDescent="0.3">
      <c r="A289" s="8">
        <v>287</v>
      </c>
      <c r="B289" s="11" t="s">
        <v>2585</v>
      </c>
      <c r="C289" s="4" t="s">
        <v>393</v>
      </c>
      <c r="D289" s="4" t="s">
        <v>2586</v>
      </c>
      <c r="E289" s="4" t="s">
        <v>1160</v>
      </c>
      <c r="F289" s="5">
        <v>0.81</v>
      </c>
      <c r="G289" s="6" t="s">
        <v>1950</v>
      </c>
      <c r="H289" s="7" t="s">
        <v>15</v>
      </c>
      <c r="I289" s="2"/>
    </row>
    <row r="290" spans="1:9" x14ac:dyDescent="0.3">
      <c r="A290" s="8">
        <v>288</v>
      </c>
      <c r="B290" s="11" t="s">
        <v>2587</v>
      </c>
      <c r="C290" s="4" t="s">
        <v>74</v>
      </c>
      <c r="D290" s="4" t="s">
        <v>2588</v>
      </c>
      <c r="E290" s="4" t="s">
        <v>1160</v>
      </c>
      <c r="F290" s="5">
        <v>0.40500000000000003</v>
      </c>
      <c r="G290" s="6" t="s">
        <v>1950</v>
      </c>
      <c r="H290" s="7" t="s">
        <v>15</v>
      </c>
      <c r="I290" s="2"/>
    </row>
    <row r="291" spans="1:9" x14ac:dyDescent="0.3">
      <c r="A291" s="8">
        <v>289</v>
      </c>
      <c r="B291" s="11" t="s">
        <v>2589</v>
      </c>
      <c r="C291" s="4" t="s">
        <v>156</v>
      </c>
      <c r="D291" s="4" t="s">
        <v>2590</v>
      </c>
      <c r="E291" s="4" t="s">
        <v>1160</v>
      </c>
      <c r="F291" s="5">
        <v>0.60699999999999998</v>
      </c>
      <c r="G291" s="6" t="s">
        <v>1950</v>
      </c>
      <c r="H291" s="7" t="s">
        <v>15</v>
      </c>
      <c r="I291" s="2"/>
    </row>
    <row r="292" spans="1:9" x14ac:dyDescent="0.3">
      <c r="A292" s="8">
        <v>290</v>
      </c>
      <c r="B292" s="11" t="s">
        <v>64</v>
      </c>
      <c r="C292" s="4" t="s">
        <v>1038</v>
      </c>
      <c r="D292" s="4" t="s">
        <v>2591</v>
      </c>
      <c r="E292" s="4" t="s">
        <v>1160</v>
      </c>
      <c r="F292" s="5">
        <v>0.21</v>
      </c>
      <c r="G292" s="6" t="s">
        <v>1950</v>
      </c>
      <c r="H292" s="7" t="s">
        <v>15</v>
      </c>
      <c r="I292" s="2"/>
    </row>
    <row r="293" spans="1:9" x14ac:dyDescent="0.3">
      <c r="A293" s="8">
        <v>291</v>
      </c>
      <c r="B293" s="11" t="s">
        <v>2592</v>
      </c>
      <c r="C293" s="4" t="s">
        <v>2593</v>
      </c>
      <c r="D293" s="4" t="s">
        <v>2594</v>
      </c>
      <c r="E293" s="4" t="s">
        <v>1134</v>
      </c>
      <c r="F293" s="5">
        <v>0.6</v>
      </c>
      <c r="G293" s="6" t="s">
        <v>1950</v>
      </c>
      <c r="H293" s="7" t="s">
        <v>15</v>
      </c>
      <c r="I293" s="2"/>
    </row>
    <row r="294" spans="1:9" x14ac:dyDescent="0.3">
      <c r="A294" s="8">
        <v>292</v>
      </c>
      <c r="B294" s="11" t="s">
        <v>2595</v>
      </c>
      <c r="C294" s="4" t="s">
        <v>1980</v>
      </c>
      <c r="D294" s="4" t="s">
        <v>2596</v>
      </c>
      <c r="E294" s="4" t="s">
        <v>1134</v>
      </c>
      <c r="F294" s="5">
        <v>1.012</v>
      </c>
      <c r="G294" s="6" t="s">
        <v>1950</v>
      </c>
      <c r="H294" s="7" t="s">
        <v>15</v>
      </c>
      <c r="I294" s="2"/>
    </row>
    <row r="295" spans="1:9" x14ac:dyDescent="0.3">
      <c r="A295" s="8">
        <v>293</v>
      </c>
      <c r="B295" s="11" t="s">
        <v>2597</v>
      </c>
      <c r="C295" s="4" t="s">
        <v>2598</v>
      </c>
      <c r="D295" s="4" t="s">
        <v>2599</v>
      </c>
      <c r="E295" s="4" t="s">
        <v>1134</v>
      </c>
      <c r="F295" s="5">
        <v>0.40500000000000003</v>
      </c>
      <c r="G295" s="6" t="s">
        <v>1950</v>
      </c>
      <c r="H295" s="7" t="s">
        <v>15</v>
      </c>
      <c r="I295" s="2"/>
    </row>
    <row r="296" spans="1:9" x14ac:dyDescent="0.3">
      <c r="A296" s="8">
        <v>294</v>
      </c>
      <c r="B296" s="11" t="s">
        <v>2600</v>
      </c>
      <c r="C296" s="4" t="s">
        <v>19</v>
      </c>
      <c r="D296" s="4" t="s">
        <v>2601</v>
      </c>
      <c r="E296" s="4" t="s">
        <v>1134</v>
      </c>
      <c r="F296" s="5">
        <v>0.21099999999999999</v>
      </c>
      <c r="G296" s="6" t="s">
        <v>1950</v>
      </c>
      <c r="H296" s="7" t="s">
        <v>15</v>
      </c>
      <c r="I296" s="2"/>
    </row>
    <row r="297" spans="1:9" x14ac:dyDescent="0.3">
      <c r="A297" s="8">
        <v>295</v>
      </c>
      <c r="B297" s="11" t="s">
        <v>2602</v>
      </c>
      <c r="C297" s="4" t="s">
        <v>2603</v>
      </c>
      <c r="D297" s="4" t="s">
        <v>2604</v>
      </c>
      <c r="E297" s="4" t="s">
        <v>1134</v>
      </c>
      <c r="F297" s="5">
        <v>0.8</v>
      </c>
      <c r="G297" s="6" t="s">
        <v>1950</v>
      </c>
      <c r="H297" s="7" t="s">
        <v>15</v>
      </c>
      <c r="I297" s="2"/>
    </row>
    <row r="298" spans="1:9" x14ac:dyDescent="0.3">
      <c r="A298" s="8">
        <v>296</v>
      </c>
      <c r="B298" s="11" t="s">
        <v>2605</v>
      </c>
      <c r="C298" s="4" t="s">
        <v>2606</v>
      </c>
      <c r="D298" s="4" t="s">
        <v>2607</v>
      </c>
      <c r="E298" s="4" t="s">
        <v>1134</v>
      </c>
      <c r="F298" s="5">
        <v>1.21</v>
      </c>
      <c r="G298" s="6" t="s">
        <v>1950</v>
      </c>
      <c r="H298" s="7" t="s">
        <v>15</v>
      </c>
      <c r="I298" s="2"/>
    </row>
    <row r="299" spans="1:9" x14ac:dyDescent="0.3">
      <c r="A299" s="8">
        <v>297</v>
      </c>
      <c r="B299" s="11" t="s">
        <v>2608</v>
      </c>
      <c r="C299" s="4" t="s">
        <v>19</v>
      </c>
      <c r="D299" s="4" t="s">
        <v>2609</v>
      </c>
      <c r="E299" s="4" t="s">
        <v>1134</v>
      </c>
      <c r="F299" s="5">
        <v>0.4</v>
      </c>
      <c r="G299" s="6" t="s">
        <v>1950</v>
      </c>
      <c r="H299" s="7" t="s">
        <v>15</v>
      </c>
      <c r="I299" s="2"/>
    </row>
    <row r="300" spans="1:9" x14ac:dyDescent="0.3">
      <c r="A300" s="8">
        <v>298</v>
      </c>
      <c r="B300" s="11" t="s">
        <v>2610</v>
      </c>
      <c r="C300" s="4" t="s">
        <v>2606</v>
      </c>
      <c r="D300" s="4" t="s">
        <v>2611</v>
      </c>
      <c r="E300" s="4" t="s">
        <v>1134</v>
      </c>
      <c r="F300" s="5">
        <v>1.21</v>
      </c>
      <c r="G300" s="6" t="s">
        <v>1950</v>
      </c>
      <c r="H300" s="7" t="s">
        <v>15</v>
      </c>
      <c r="I300" s="2"/>
    </row>
    <row r="301" spans="1:9" x14ac:dyDescent="0.3">
      <c r="A301" s="8">
        <v>299</v>
      </c>
      <c r="B301" s="11" t="s">
        <v>2612</v>
      </c>
      <c r="C301" s="4" t="s">
        <v>1301</v>
      </c>
      <c r="D301" s="4" t="s">
        <v>2613</v>
      </c>
      <c r="E301" s="4" t="s">
        <v>1134</v>
      </c>
      <c r="F301" s="5">
        <v>0.4</v>
      </c>
      <c r="G301" s="6" t="s">
        <v>1950</v>
      </c>
      <c r="H301" s="7" t="s">
        <v>15</v>
      </c>
      <c r="I301" s="2"/>
    </row>
    <row r="302" spans="1:9" x14ac:dyDescent="0.3">
      <c r="A302" s="8">
        <v>300</v>
      </c>
      <c r="B302" s="11" t="s">
        <v>2614</v>
      </c>
      <c r="C302" s="4" t="s">
        <v>1301</v>
      </c>
      <c r="D302" s="4" t="s">
        <v>2615</v>
      </c>
      <c r="E302" s="4" t="s">
        <v>1134</v>
      </c>
      <c r="F302" s="5">
        <v>0.4</v>
      </c>
      <c r="G302" s="6" t="s">
        <v>1950</v>
      </c>
      <c r="H302" s="7" t="s">
        <v>15</v>
      </c>
      <c r="I302" s="2"/>
    </row>
    <row r="303" spans="1:9" x14ac:dyDescent="0.3">
      <c r="A303" s="8">
        <v>301</v>
      </c>
      <c r="B303" s="11" t="s">
        <v>2616</v>
      </c>
      <c r="C303" s="4" t="s">
        <v>2617</v>
      </c>
      <c r="D303" s="4" t="s">
        <v>2618</v>
      </c>
      <c r="E303" s="4" t="s">
        <v>1134</v>
      </c>
      <c r="F303" s="5">
        <v>1.37</v>
      </c>
      <c r="G303" s="6" t="s">
        <v>1950</v>
      </c>
      <c r="H303" s="7" t="s">
        <v>15</v>
      </c>
      <c r="I303" s="2"/>
    </row>
    <row r="304" spans="1:9" x14ac:dyDescent="0.3">
      <c r="A304" s="8">
        <v>302</v>
      </c>
      <c r="B304" s="11" t="s">
        <v>2619</v>
      </c>
      <c r="C304" s="4" t="s">
        <v>710</v>
      </c>
      <c r="D304" s="4" t="s">
        <v>2620</v>
      </c>
      <c r="E304" s="4" t="s">
        <v>1134</v>
      </c>
      <c r="F304" s="5">
        <v>0.20200000000000001</v>
      </c>
      <c r="G304" s="6" t="s">
        <v>1950</v>
      </c>
      <c r="H304" s="7" t="s">
        <v>15</v>
      </c>
      <c r="I304" s="2"/>
    </row>
    <row r="305" spans="1:9" x14ac:dyDescent="0.3">
      <c r="A305" s="8">
        <v>303</v>
      </c>
      <c r="B305" s="11" t="s">
        <v>2621</v>
      </c>
      <c r="C305" s="4" t="s">
        <v>811</v>
      </c>
      <c r="D305" s="4" t="s">
        <v>2622</v>
      </c>
      <c r="E305" s="4" t="s">
        <v>1134</v>
      </c>
      <c r="F305" s="5">
        <v>0.20200000000000001</v>
      </c>
      <c r="G305" s="6" t="s">
        <v>1950</v>
      </c>
      <c r="H305" s="7" t="s">
        <v>15</v>
      </c>
      <c r="I305" s="2"/>
    </row>
    <row r="306" spans="1:9" x14ac:dyDescent="0.3">
      <c r="A306" s="8">
        <v>304</v>
      </c>
      <c r="B306" s="11" t="s">
        <v>2623</v>
      </c>
      <c r="C306" s="4" t="s">
        <v>2624</v>
      </c>
      <c r="D306" s="4" t="s">
        <v>2625</v>
      </c>
      <c r="E306" s="4" t="s">
        <v>1134</v>
      </c>
      <c r="F306" s="5">
        <v>0.2</v>
      </c>
      <c r="G306" s="6" t="s">
        <v>1950</v>
      </c>
      <c r="H306" s="7" t="s">
        <v>15</v>
      </c>
      <c r="I306" s="2"/>
    </row>
    <row r="307" spans="1:9" x14ac:dyDescent="0.3">
      <c r="A307" s="8">
        <v>305</v>
      </c>
      <c r="B307" s="11" t="s">
        <v>2626</v>
      </c>
      <c r="C307" s="4" t="s">
        <v>2548</v>
      </c>
      <c r="D307" s="4" t="s">
        <v>2627</v>
      </c>
      <c r="E307" s="4" t="s">
        <v>1134</v>
      </c>
      <c r="F307" s="5">
        <v>0.54700000000000004</v>
      </c>
      <c r="G307" s="6" t="s">
        <v>1950</v>
      </c>
      <c r="H307" s="7" t="s">
        <v>15</v>
      </c>
      <c r="I307" s="2"/>
    </row>
    <row r="308" spans="1:9" x14ac:dyDescent="0.3">
      <c r="A308" s="8">
        <v>306</v>
      </c>
      <c r="B308" s="11" t="s">
        <v>2628</v>
      </c>
      <c r="C308" s="4" t="s">
        <v>2629</v>
      </c>
      <c r="D308" s="4" t="s">
        <v>2630</v>
      </c>
      <c r="E308" s="4" t="s">
        <v>1134</v>
      </c>
      <c r="F308" s="5">
        <v>0.6</v>
      </c>
      <c r="G308" s="6" t="s">
        <v>1950</v>
      </c>
      <c r="H308" s="7" t="s">
        <v>15</v>
      </c>
      <c r="I308" s="2"/>
    </row>
    <row r="309" spans="1:9" x14ac:dyDescent="0.3">
      <c r="A309" s="8">
        <v>307</v>
      </c>
      <c r="B309" s="11" t="s">
        <v>2631</v>
      </c>
      <c r="C309" s="4" t="s">
        <v>536</v>
      </c>
      <c r="D309" s="4" t="s">
        <v>2632</v>
      </c>
      <c r="E309" s="4" t="s">
        <v>1134</v>
      </c>
      <c r="F309" s="5">
        <v>0.40500000000000003</v>
      </c>
      <c r="G309" s="6" t="s">
        <v>1950</v>
      </c>
      <c r="H309" s="7" t="s">
        <v>15</v>
      </c>
      <c r="I309" s="2"/>
    </row>
    <row r="310" spans="1:9" x14ac:dyDescent="0.3">
      <c r="A310" s="8">
        <v>308</v>
      </c>
      <c r="B310" s="11" t="s">
        <v>2619</v>
      </c>
      <c r="C310" s="4" t="s">
        <v>2633</v>
      </c>
      <c r="D310" s="4" t="s">
        <v>2634</v>
      </c>
      <c r="E310" s="4" t="s">
        <v>1134</v>
      </c>
      <c r="F310" s="5">
        <v>0.28299999999999997</v>
      </c>
      <c r="G310" s="6" t="s">
        <v>1950</v>
      </c>
      <c r="H310" s="7" t="s">
        <v>15</v>
      </c>
      <c r="I310" s="2"/>
    </row>
    <row r="311" spans="1:9" x14ac:dyDescent="0.3">
      <c r="A311" s="8">
        <v>309</v>
      </c>
      <c r="B311" s="11" t="s">
        <v>2635</v>
      </c>
      <c r="C311" s="4" t="s">
        <v>1289</v>
      </c>
      <c r="D311" s="4" t="s">
        <v>2636</v>
      </c>
      <c r="E311" s="4" t="s">
        <v>1134</v>
      </c>
      <c r="F311" s="5">
        <v>0.20200000000000001</v>
      </c>
      <c r="G311" s="6" t="s">
        <v>1950</v>
      </c>
      <c r="H311" s="7" t="s">
        <v>15</v>
      </c>
      <c r="I311" s="2"/>
    </row>
    <row r="312" spans="1:9" x14ac:dyDescent="0.3">
      <c r="A312" s="8">
        <v>310</v>
      </c>
      <c r="B312" s="11" t="s">
        <v>2637</v>
      </c>
      <c r="C312" s="4" t="s">
        <v>2638</v>
      </c>
      <c r="D312" s="4" t="s">
        <v>2639</v>
      </c>
      <c r="E312" s="4" t="s">
        <v>1134</v>
      </c>
      <c r="F312" s="5">
        <v>0.40500000000000003</v>
      </c>
      <c r="G312" s="6" t="s">
        <v>1950</v>
      </c>
      <c r="H312" s="7" t="s">
        <v>15</v>
      </c>
      <c r="I312" s="2"/>
    </row>
    <row r="313" spans="1:9" x14ac:dyDescent="0.3">
      <c r="A313" s="8">
        <v>311</v>
      </c>
      <c r="B313" s="11" t="s">
        <v>2640</v>
      </c>
      <c r="C313" s="4" t="s">
        <v>2641</v>
      </c>
      <c r="D313" s="4" t="s">
        <v>2642</v>
      </c>
      <c r="E313" s="4" t="s">
        <v>1134</v>
      </c>
      <c r="F313" s="5">
        <v>0.40500000000000003</v>
      </c>
      <c r="G313" s="6" t="s">
        <v>1950</v>
      </c>
      <c r="H313" s="7" t="s">
        <v>15</v>
      </c>
      <c r="I313" s="2"/>
    </row>
    <row r="314" spans="1:9" x14ac:dyDescent="0.3">
      <c r="A314" s="8">
        <v>312</v>
      </c>
      <c r="B314" s="11" t="s">
        <v>2643</v>
      </c>
      <c r="C314" s="4" t="s">
        <v>2644</v>
      </c>
      <c r="D314" s="4" t="s">
        <v>2645</v>
      </c>
      <c r="E314" s="4" t="s">
        <v>1134</v>
      </c>
      <c r="F314" s="5">
        <v>0.20200000000000001</v>
      </c>
      <c r="G314" s="6" t="s">
        <v>1950</v>
      </c>
      <c r="H314" s="7" t="s">
        <v>15</v>
      </c>
      <c r="I314" s="2"/>
    </row>
    <row r="315" spans="1:9" x14ac:dyDescent="0.3">
      <c r="A315" s="8">
        <v>313</v>
      </c>
      <c r="B315" s="11" t="s">
        <v>2646</v>
      </c>
      <c r="C315" s="4" t="s">
        <v>536</v>
      </c>
      <c r="D315" s="4" t="s">
        <v>2647</v>
      </c>
      <c r="E315" s="4" t="s">
        <v>1134</v>
      </c>
      <c r="F315" s="5">
        <v>0.56000000000000005</v>
      </c>
      <c r="G315" s="6" t="s">
        <v>1950</v>
      </c>
      <c r="H315" s="7" t="s">
        <v>15</v>
      </c>
      <c r="I315" s="2"/>
    </row>
    <row r="316" spans="1:9" x14ac:dyDescent="0.3">
      <c r="A316" s="8">
        <v>314</v>
      </c>
      <c r="B316" s="11" t="s">
        <v>2648</v>
      </c>
      <c r="C316" s="4" t="s">
        <v>145</v>
      </c>
      <c r="D316" s="4" t="s">
        <v>2649</v>
      </c>
      <c r="E316" s="4" t="s">
        <v>1134</v>
      </c>
      <c r="F316" s="5">
        <v>0.6</v>
      </c>
      <c r="G316" s="6" t="s">
        <v>1950</v>
      </c>
      <c r="H316" s="7" t="s">
        <v>15</v>
      </c>
      <c r="I316" s="2"/>
    </row>
    <row r="317" spans="1:9" x14ac:dyDescent="0.3">
      <c r="A317" s="8">
        <v>315</v>
      </c>
      <c r="B317" s="11" t="s">
        <v>2650</v>
      </c>
      <c r="C317" s="4" t="s">
        <v>145</v>
      </c>
      <c r="D317" s="4" t="s">
        <v>2651</v>
      </c>
      <c r="E317" s="4" t="s">
        <v>1134</v>
      </c>
      <c r="F317" s="5">
        <v>0.36</v>
      </c>
      <c r="G317" s="6" t="s">
        <v>1950</v>
      </c>
      <c r="H317" s="7" t="s">
        <v>15</v>
      </c>
      <c r="I317" s="2"/>
    </row>
    <row r="318" spans="1:9" x14ac:dyDescent="0.3">
      <c r="A318" s="8">
        <v>316</v>
      </c>
      <c r="B318" s="11" t="s">
        <v>2652</v>
      </c>
      <c r="C318" s="4" t="s">
        <v>750</v>
      </c>
      <c r="D318" s="4" t="s">
        <v>2653</v>
      </c>
      <c r="E318" s="4" t="s">
        <v>1134</v>
      </c>
      <c r="F318" s="5">
        <v>1.61</v>
      </c>
      <c r="G318" s="6" t="s">
        <v>1950</v>
      </c>
      <c r="H318" s="7" t="s">
        <v>15</v>
      </c>
      <c r="I318" s="2"/>
    </row>
    <row r="319" spans="1:9" x14ac:dyDescent="0.3">
      <c r="A319" s="8">
        <v>317</v>
      </c>
      <c r="B319" s="11" t="s">
        <v>2654</v>
      </c>
      <c r="C319" s="4" t="s">
        <v>750</v>
      </c>
      <c r="D319" s="4" t="s">
        <v>2655</v>
      </c>
      <c r="E319" s="4" t="s">
        <v>1134</v>
      </c>
      <c r="F319" s="5">
        <v>0.7</v>
      </c>
      <c r="G319" s="6" t="s">
        <v>1950</v>
      </c>
      <c r="H319" s="7" t="s">
        <v>15</v>
      </c>
      <c r="I319" s="2"/>
    </row>
    <row r="320" spans="1:9" x14ac:dyDescent="0.3">
      <c r="A320" s="8">
        <v>318</v>
      </c>
      <c r="B320" s="11" t="s">
        <v>2656</v>
      </c>
      <c r="C320" s="4" t="s">
        <v>2657</v>
      </c>
      <c r="D320" s="4" t="s">
        <v>2658</v>
      </c>
      <c r="E320" s="4" t="s">
        <v>1134</v>
      </c>
      <c r="F320" s="5">
        <v>0.28000000000000003</v>
      </c>
      <c r="G320" s="6" t="s">
        <v>1950</v>
      </c>
      <c r="H320" s="7" t="s">
        <v>15</v>
      </c>
      <c r="I320" s="2"/>
    </row>
    <row r="321" spans="1:9" x14ac:dyDescent="0.3">
      <c r="A321" s="8">
        <v>319</v>
      </c>
      <c r="B321" s="11" t="s">
        <v>2659</v>
      </c>
      <c r="C321" s="4" t="s">
        <v>536</v>
      </c>
      <c r="D321" s="4" t="s">
        <v>2660</v>
      </c>
      <c r="E321" s="4" t="s">
        <v>1134</v>
      </c>
      <c r="F321" s="5">
        <v>0.2</v>
      </c>
      <c r="G321" s="6" t="s">
        <v>1950</v>
      </c>
      <c r="H321" s="7" t="s">
        <v>15</v>
      </c>
      <c r="I321" s="2"/>
    </row>
    <row r="322" spans="1:9" x14ac:dyDescent="0.3">
      <c r="A322" s="8">
        <v>320</v>
      </c>
      <c r="B322" s="11" t="s">
        <v>2661</v>
      </c>
      <c r="C322" s="4" t="s">
        <v>495</v>
      </c>
      <c r="D322" s="4" t="s">
        <v>2662</v>
      </c>
      <c r="E322" s="4" t="s">
        <v>1134</v>
      </c>
      <c r="F322" s="5">
        <v>0.2</v>
      </c>
      <c r="G322" s="6" t="s">
        <v>1950</v>
      </c>
      <c r="H322" s="7" t="s">
        <v>15</v>
      </c>
      <c r="I322" s="2"/>
    </row>
    <row r="323" spans="1:9" x14ac:dyDescent="0.3">
      <c r="A323" s="8">
        <v>321</v>
      </c>
      <c r="B323" s="11" t="s">
        <v>2663</v>
      </c>
      <c r="C323" s="4" t="s">
        <v>145</v>
      </c>
      <c r="D323" s="4" t="s">
        <v>2664</v>
      </c>
      <c r="E323" s="4" t="s">
        <v>1134</v>
      </c>
      <c r="F323" s="5">
        <v>0.2</v>
      </c>
      <c r="G323" s="6" t="s">
        <v>1950</v>
      </c>
      <c r="H323" s="7" t="s">
        <v>15</v>
      </c>
      <c r="I323" s="2"/>
    </row>
    <row r="324" spans="1:9" x14ac:dyDescent="0.3">
      <c r="A324" s="8">
        <v>322</v>
      </c>
      <c r="B324" s="11" t="s">
        <v>2665</v>
      </c>
      <c r="C324" s="4" t="s">
        <v>2666</v>
      </c>
      <c r="D324" s="4" t="s">
        <v>2667</v>
      </c>
      <c r="E324" s="4" t="s">
        <v>1134</v>
      </c>
      <c r="F324" s="5">
        <v>0.76</v>
      </c>
      <c r="G324" s="6" t="s">
        <v>1950</v>
      </c>
      <c r="H324" s="7" t="s">
        <v>15</v>
      </c>
      <c r="I324" s="2"/>
    </row>
    <row r="325" spans="1:9" x14ac:dyDescent="0.3">
      <c r="A325" s="8">
        <v>323</v>
      </c>
      <c r="B325" s="11" t="s">
        <v>2668</v>
      </c>
      <c r="C325" s="4" t="s">
        <v>2666</v>
      </c>
      <c r="D325" s="4" t="s">
        <v>2669</v>
      </c>
      <c r="E325" s="4" t="s">
        <v>1134</v>
      </c>
      <c r="F325" s="5">
        <v>0.2</v>
      </c>
      <c r="G325" s="6" t="s">
        <v>1950</v>
      </c>
      <c r="H325" s="7" t="s">
        <v>15</v>
      </c>
      <c r="I325" s="2"/>
    </row>
    <row r="326" spans="1:9" x14ac:dyDescent="0.3">
      <c r="A326" s="8">
        <v>324</v>
      </c>
      <c r="B326" s="11" t="s">
        <v>2670</v>
      </c>
      <c r="C326" s="4" t="s">
        <v>536</v>
      </c>
      <c r="D326" s="4" t="s">
        <v>2671</v>
      </c>
      <c r="E326" s="4" t="s">
        <v>1134</v>
      </c>
      <c r="F326" s="5">
        <v>0.56000000000000005</v>
      </c>
      <c r="G326" s="6" t="s">
        <v>1950</v>
      </c>
      <c r="H326" s="7" t="s">
        <v>15</v>
      </c>
      <c r="I326" s="2"/>
    </row>
    <row r="327" spans="1:9" x14ac:dyDescent="0.3">
      <c r="A327" s="8">
        <v>325</v>
      </c>
      <c r="B327" s="11" t="s">
        <v>2672</v>
      </c>
      <c r="C327" s="4" t="s">
        <v>145</v>
      </c>
      <c r="D327" s="4" t="s">
        <v>2673</v>
      </c>
      <c r="E327" s="4" t="s">
        <v>1134</v>
      </c>
      <c r="F327" s="5">
        <v>0.72</v>
      </c>
      <c r="G327" s="6" t="s">
        <v>1950</v>
      </c>
      <c r="H327" s="7" t="s">
        <v>15</v>
      </c>
      <c r="I327" s="2"/>
    </row>
    <row r="328" spans="1:9" x14ac:dyDescent="0.3">
      <c r="A328" s="8">
        <v>326</v>
      </c>
      <c r="B328" s="11" t="s">
        <v>2674</v>
      </c>
      <c r="C328" s="4" t="s">
        <v>2675</v>
      </c>
      <c r="D328" s="4" t="s">
        <v>2676</v>
      </c>
      <c r="E328" s="4" t="s">
        <v>1134</v>
      </c>
      <c r="F328" s="5">
        <v>0.68</v>
      </c>
      <c r="G328" s="6" t="s">
        <v>1950</v>
      </c>
      <c r="H328" s="7" t="s">
        <v>15</v>
      </c>
      <c r="I328" s="2"/>
    </row>
    <row r="329" spans="1:9" x14ac:dyDescent="0.3">
      <c r="A329" s="8">
        <v>327</v>
      </c>
      <c r="B329" s="11" t="s">
        <v>2677</v>
      </c>
      <c r="C329" s="4" t="s">
        <v>101</v>
      </c>
      <c r="D329" s="4" t="s">
        <v>2678</v>
      </c>
      <c r="E329" s="4" t="s">
        <v>178</v>
      </c>
      <c r="F329" s="5">
        <v>0.22600000000000001</v>
      </c>
      <c r="G329" s="6" t="s">
        <v>1950</v>
      </c>
      <c r="H329" s="7" t="s">
        <v>15</v>
      </c>
      <c r="I329" s="2"/>
    </row>
    <row r="330" spans="1:9" x14ac:dyDescent="0.3">
      <c r="A330" s="8">
        <v>328</v>
      </c>
      <c r="B330" s="11" t="s">
        <v>2679</v>
      </c>
      <c r="C330" s="4" t="s">
        <v>164</v>
      </c>
      <c r="D330" s="4" t="s">
        <v>2680</v>
      </c>
      <c r="E330" s="4" t="s">
        <v>178</v>
      </c>
      <c r="F330" s="5">
        <v>1.61</v>
      </c>
      <c r="G330" s="6" t="s">
        <v>1950</v>
      </c>
      <c r="H330" s="7" t="s">
        <v>15</v>
      </c>
      <c r="I330" s="2"/>
    </row>
    <row r="331" spans="1:9" x14ac:dyDescent="0.3">
      <c r="A331" s="8">
        <v>329</v>
      </c>
      <c r="B331" s="11" t="s">
        <v>2681</v>
      </c>
      <c r="C331" s="4" t="s">
        <v>2682</v>
      </c>
      <c r="D331" s="4" t="s">
        <v>2683</v>
      </c>
      <c r="E331" s="4" t="s">
        <v>178</v>
      </c>
      <c r="F331" s="5">
        <v>0.61</v>
      </c>
      <c r="G331" s="6" t="s">
        <v>1950</v>
      </c>
      <c r="H331" s="7" t="s">
        <v>15</v>
      </c>
      <c r="I331" s="2"/>
    </row>
    <row r="332" spans="1:9" x14ac:dyDescent="0.3">
      <c r="A332" s="8">
        <v>330</v>
      </c>
      <c r="B332" s="11" t="s">
        <v>2684</v>
      </c>
      <c r="C332" s="4" t="s">
        <v>997</v>
      </c>
      <c r="D332" s="4" t="s">
        <v>2685</v>
      </c>
      <c r="E332" s="4" t="s">
        <v>178</v>
      </c>
      <c r="F332" s="5">
        <v>0.65</v>
      </c>
      <c r="G332" s="6" t="s">
        <v>1950</v>
      </c>
      <c r="H332" s="7" t="s">
        <v>15</v>
      </c>
      <c r="I332" s="2"/>
    </row>
    <row r="333" spans="1:9" x14ac:dyDescent="0.3">
      <c r="A333" s="8">
        <v>331</v>
      </c>
      <c r="B333" s="11" t="s">
        <v>2686</v>
      </c>
      <c r="C333" s="4" t="s">
        <v>2219</v>
      </c>
      <c r="D333" s="4" t="s">
        <v>2687</v>
      </c>
      <c r="E333" s="4" t="s">
        <v>178</v>
      </c>
      <c r="F333" s="5">
        <v>0.20200000000000001</v>
      </c>
      <c r="G333" s="6" t="s">
        <v>1950</v>
      </c>
      <c r="H333" s="7" t="s">
        <v>15</v>
      </c>
      <c r="I333" s="2"/>
    </row>
    <row r="334" spans="1:9" x14ac:dyDescent="0.3">
      <c r="A334" s="8">
        <v>332</v>
      </c>
      <c r="B334" s="11" t="s">
        <v>2688</v>
      </c>
      <c r="C334" s="4" t="s">
        <v>2689</v>
      </c>
      <c r="D334" s="4" t="s">
        <v>2690</v>
      </c>
      <c r="E334" s="4" t="s">
        <v>178</v>
      </c>
      <c r="F334" s="5">
        <v>0.66</v>
      </c>
      <c r="G334" s="6" t="s">
        <v>1950</v>
      </c>
      <c r="H334" s="7" t="s">
        <v>15</v>
      </c>
      <c r="I334" s="2"/>
    </row>
    <row r="335" spans="1:9" x14ac:dyDescent="0.3">
      <c r="A335" s="8">
        <v>333</v>
      </c>
      <c r="B335" s="11" t="s">
        <v>2691</v>
      </c>
      <c r="C335" s="4" t="s">
        <v>54</v>
      </c>
      <c r="D335" s="4" t="s">
        <v>2692</v>
      </c>
      <c r="E335" s="4" t="s">
        <v>178</v>
      </c>
      <c r="F335" s="5">
        <v>0.66400000000000003</v>
      </c>
      <c r="G335" s="6" t="s">
        <v>1950</v>
      </c>
      <c r="H335" s="7" t="s">
        <v>15</v>
      </c>
      <c r="I335" s="2"/>
    </row>
    <row r="336" spans="1:9" x14ac:dyDescent="0.3">
      <c r="A336" s="8">
        <v>334</v>
      </c>
      <c r="B336" s="11" t="s">
        <v>2693</v>
      </c>
      <c r="C336" s="4" t="s">
        <v>116</v>
      </c>
      <c r="D336" s="4" t="s">
        <v>2694</v>
      </c>
      <c r="E336" s="4" t="s">
        <v>178</v>
      </c>
      <c r="F336" s="5">
        <v>0.38</v>
      </c>
      <c r="G336" s="6" t="s">
        <v>1950</v>
      </c>
      <c r="H336" s="7" t="s">
        <v>15</v>
      </c>
      <c r="I336" s="2"/>
    </row>
    <row r="337" spans="1:9" x14ac:dyDescent="0.3">
      <c r="A337" s="8">
        <v>335</v>
      </c>
      <c r="B337" s="11" t="s">
        <v>2695</v>
      </c>
      <c r="C337" s="4" t="s">
        <v>2286</v>
      </c>
      <c r="D337" s="4" t="s">
        <v>2696</v>
      </c>
      <c r="E337" s="4" t="s">
        <v>178</v>
      </c>
      <c r="F337" s="5">
        <v>0.2</v>
      </c>
      <c r="G337" s="6" t="s">
        <v>1950</v>
      </c>
      <c r="H337" s="7" t="s">
        <v>15</v>
      </c>
      <c r="I337" s="2"/>
    </row>
    <row r="338" spans="1:9" x14ac:dyDescent="0.3">
      <c r="A338" s="8">
        <v>336</v>
      </c>
      <c r="B338" s="11" t="s">
        <v>2697</v>
      </c>
      <c r="C338" s="4" t="s">
        <v>2698</v>
      </c>
      <c r="D338" s="4" t="s">
        <v>2699</v>
      </c>
      <c r="E338" s="4" t="s">
        <v>178</v>
      </c>
      <c r="F338" s="5">
        <v>0.76</v>
      </c>
      <c r="G338" s="6" t="s">
        <v>1950</v>
      </c>
      <c r="H338" s="7" t="s">
        <v>15</v>
      </c>
      <c r="I338" s="2"/>
    </row>
    <row r="339" spans="1:9" x14ac:dyDescent="0.3">
      <c r="A339" s="8">
        <v>337</v>
      </c>
      <c r="B339" s="11" t="s">
        <v>2700</v>
      </c>
      <c r="C339" s="4" t="s">
        <v>596</v>
      </c>
      <c r="D339" s="4" t="s">
        <v>2701</v>
      </c>
      <c r="E339" s="4" t="s">
        <v>178</v>
      </c>
      <c r="F339" s="5">
        <v>0.5</v>
      </c>
      <c r="G339" s="6" t="s">
        <v>1950</v>
      </c>
      <c r="H339" s="7" t="s">
        <v>15</v>
      </c>
      <c r="I339" s="2"/>
    </row>
    <row r="340" spans="1:9" x14ac:dyDescent="0.3">
      <c r="A340" s="8">
        <v>338</v>
      </c>
      <c r="B340" s="11" t="s">
        <v>861</v>
      </c>
      <c r="C340" s="4" t="s">
        <v>19</v>
      </c>
      <c r="D340" s="4" t="s">
        <v>2702</v>
      </c>
      <c r="E340" s="4" t="s">
        <v>178</v>
      </c>
      <c r="F340" s="5">
        <v>0.32400000000000001</v>
      </c>
      <c r="G340" s="6" t="s">
        <v>1950</v>
      </c>
      <c r="H340" s="7" t="s">
        <v>15</v>
      </c>
      <c r="I340" s="2"/>
    </row>
    <row r="341" spans="1:9" x14ac:dyDescent="0.3">
      <c r="A341" s="8">
        <v>339</v>
      </c>
      <c r="B341" s="11" t="s">
        <v>2703</v>
      </c>
      <c r="C341" s="4" t="s">
        <v>19</v>
      </c>
      <c r="D341" s="4" t="s">
        <v>2704</v>
      </c>
      <c r="E341" s="4" t="s">
        <v>178</v>
      </c>
      <c r="F341" s="5">
        <v>0.44500000000000001</v>
      </c>
      <c r="G341" s="6" t="s">
        <v>1950</v>
      </c>
      <c r="H341" s="7" t="s">
        <v>15</v>
      </c>
      <c r="I341" s="2"/>
    </row>
    <row r="342" spans="1:9" x14ac:dyDescent="0.3">
      <c r="A342" s="8">
        <v>340</v>
      </c>
      <c r="B342" s="11" t="s">
        <v>2705</v>
      </c>
      <c r="C342" s="4" t="s">
        <v>183</v>
      </c>
      <c r="D342" s="4" t="s">
        <v>2706</v>
      </c>
      <c r="E342" s="4" t="s">
        <v>178</v>
      </c>
      <c r="F342" s="5">
        <v>1.329</v>
      </c>
      <c r="G342" s="6" t="s">
        <v>1950</v>
      </c>
      <c r="H342" s="7" t="s">
        <v>15</v>
      </c>
      <c r="I342" s="2"/>
    </row>
    <row r="343" spans="1:9" x14ac:dyDescent="0.3">
      <c r="A343" s="8">
        <v>341</v>
      </c>
      <c r="B343" s="11" t="s">
        <v>2707</v>
      </c>
      <c r="C343" s="4" t="s">
        <v>183</v>
      </c>
      <c r="D343" s="4" t="s">
        <v>2708</v>
      </c>
      <c r="E343" s="4" t="s">
        <v>178</v>
      </c>
      <c r="F343" s="5">
        <v>1.7210000000000001</v>
      </c>
      <c r="G343" s="6" t="s">
        <v>1950</v>
      </c>
      <c r="H343" s="7" t="s">
        <v>15</v>
      </c>
      <c r="I343" s="2"/>
    </row>
    <row r="344" spans="1:9" x14ac:dyDescent="0.3">
      <c r="A344" s="8">
        <v>342</v>
      </c>
      <c r="B344" s="11" t="s">
        <v>2709</v>
      </c>
      <c r="C344" s="4" t="s">
        <v>74</v>
      </c>
      <c r="D344" s="4" t="s">
        <v>2710</v>
      </c>
      <c r="E344" s="4" t="s">
        <v>178</v>
      </c>
      <c r="F344" s="5">
        <v>1.619</v>
      </c>
      <c r="G344" s="6" t="s">
        <v>1950</v>
      </c>
      <c r="H344" s="7" t="s">
        <v>15</v>
      </c>
      <c r="I344" s="2"/>
    </row>
    <row r="345" spans="1:9" x14ac:dyDescent="0.3">
      <c r="A345" s="8">
        <v>343</v>
      </c>
      <c r="B345" s="11" t="s">
        <v>2711</v>
      </c>
      <c r="C345" s="4" t="s">
        <v>2712</v>
      </c>
      <c r="D345" s="4" t="s">
        <v>2713</v>
      </c>
      <c r="E345" s="4" t="s">
        <v>2005</v>
      </c>
      <c r="F345" s="14">
        <v>0.27</v>
      </c>
      <c r="G345" s="6" t="s">
        <v>1950</v>
      </c>
      <c r="H345" s="7" t="s">
        <v>15</v>
      </c>
      <c r="I345" s="2"/>
    </row>
    <row r="346" spans="1:9" x14ac:dyDescent="0.3">
      <c r="A346" s="8">
        <v>344</v>
      </c>
      <c r="B346" s="11" t="s">
        <v>2714</v>
      </c>
      <c r="C346" s="4" t="s">
        <v>2715</v>
      </c>
      <c r="D346" s="4" t="s">
        <v>2716</v>
      </c>
      <c r="E346" s="4" t="s">
        <v>2005</v>
      </c>
      <c r="F346" s="5">
        <v>0.36</v>
      </c>
      <c r="G346" s="6" t="s">
        <v>1950</v>
      </c>
      <c r="H346" s="7" t="s">
        <v>15</v>
      </c>
      <c r="I346" s="2"/>
    </row>
    <row r="347" spans="1:9" x14ac:dyDescent="0.3">
      <c r="A347" s="8">
        <v>345</v>
      </c>
      <c r="B347" s="11" t="s">
        <v>2717</v>
      </c>
      <c r="C347" s="4" t="s">
        <v>19</v>
      </c>
      <c r="D347" s="4" t="s">
        <v>2718</v>
      </c>
      <c r="E347" s="4" t="s">
        <v>2005</v>
      </c>
      <c r="F347" s="5">
        <v>2.02</v>
      </c>
      <c r="G347" s="6" t="s">
        <v>1950</v>
      </c>
      <c r="H347" s="7" t="s">
        <v>15</v>
      </c>
      <c r="I347" s="2"/>
    </row>
    <row r="348" spans="1:9" x14ac:dyDescent="0.3">
      <c r="A348" s="8">
        <v>346</v>
      </c>
      <c r="B348" s="11" t="s">
        <v>2719</v>
      </c>
      <c r="C348" s="4" t="s">
        <v>156</v>
      </c>
      <c r="D348" s="4" t="s">
        <v>2720</v>
      </c>
      <c r="E348" s="4" t="s">
        <v>2005</v>
      </c>
      <c r="F348" s="5">
        <v>1.08</v>
      </c>
      <c r="G348" s="6" t="s">
        <v>1950</v>
      </c>
      <c r="H348" s="7" t="s">
        <v>15</v>
      </c>
      <c r="I348" s="2"/>
    </row>
    <row r="349" spans="1:9" x14ac:dyDescent="0.3">
      <c r="A349" s="8">
        <v>347</v>
      </c>
      <c r="B349" s="11" t="s">
        <v>2721</v>
      </c>
      <c r="C349" s="4" t="s">
        <v>495</v>
      </c>
      <c r="D349" s="4" t="s">
        <v>2722</v>
      </c>
      <c r="E349" s="4" t="s">
        <v>2005</v>
      </c>
      <c r="F349" s="5">
        <v>0.4</v>
      </c>
      <c r="G349" s="6" t="s">
        <v>1950</v>
      </c>
      <c r="H349" s="7" t="s">
        <v>15</v>
      </c>
      <c r="I349" s="2"/>
    </row>
    <row r="350" spans="1:9" x14ac:dyDescent="0.3">
      <c r="A350" s="8">
        <v>348</v>
      </c>
      <c r="B350" s="11" t="s">
        <v>2723</v>
      </c>
      <c r="C350" s="4" t="s">
        <v>241</v>
      </c>
      <c r="D350" s="4" t="s">
        <v>2724</v>
      </c>
      <c r="E350" s="4" t="s">
        <v>2005</v>
      </c>
      <c r="F350" s="5">
        <v>0.21</v>
      </c>
      <c r="G350" s="6" t="s">
        <v>1950</v>
      </c>
      <c r="H350" s="7" t="s">
        <v>15</v>
      </c>
      <c r="I350" s="2"/>
    </row>
    <row r="351" spans="1:9" x14ac:dyDescent="0.3">
      <c r="A351" s="8">
        <v>349</v>
      </c>
      <c r="B351" s="11" t="s">
        <v>2725</v>
      </c>
      <c r="C351" s="4" t="s">
        <v>139</v>
      </c>
      <c r="D351" s="4" t="s">
        <v>2726</v>
      </c>
      <c r="E351" s="4" t="s">
        <v>2005</v>
      </c>
      <c r="F351" s="5">
        <v>1.86</v>
      </c>
      <c r="G351" s="6" t="s">
        <v>1950</v>
      </c>
      <c r="H351" s="7" t="s">
        <v>15</v>
      </c>
      <c r="I351" s="2"/>
    </row>
    <row r="352" spans="1:9" x14ac:dyDescent="0.3">
      <c r="A352" s="8">
        <v>350</v>
      </c>
      <c r="B352" s="11" t="s">
        <v>2727</v>
      </c>
      <c r="C352" s="4" t="s">
        <v>2728</v>
      </c>
      <c r="D352" s="4" t="s">
        <v>2729</v>
      </c>
      <c r="E352" s="4" t="s">
        <v>2056</v>
      </c>
      <c r="F352" s="5">
        <v>1.6</v>
      </c>
      <c r="G352" s="6" t="s">
        <v>1950</v>
      </c>
      <c r="H352" s="7" t="s">
        <v>15</v>
      </c>
      <c r="I352" s="2"/>
    </row>
    <row r="353" spans="1:9" x14ac:dyDescent="0.3">
      <c r="A353" s="8">
        <v>351</v>
      </c>
      <c r="B353" s="11" t="s">
        <v>2730</v>
      </c>
      <c r="C353" s="4" t="s">
        <v>2731</v>
      </c>
      <c r="D353" s="4" t="s">
        <v>2732</v>
      </c>
      <c r="E353" s="4" t="s">
        <v>2005</v>
      </c>
      <c r="F353" s="5">
        <v>1.82</v>
      </c>
      <c r="G353" s="6" t="s">
        <v>1950</v>
      </c>
      <c r="H353" s="7" t="s">
        <v>15</v>
      </c>
      <c r="I353" s="2"/>
    </row>
    <row r="354" spans="1:9" x14ac:dyDescent="0.3">
      <c r="A354" s="8">
        <v>352</v>
      </c>
      <c r="B354" s="11" t="s">
        <v>2733</v>
      </c>
      <c r="C354" s="4" t="s">
        <v>2734</v>
      </c>
      <c r="D354" s="4" t="s">
        <v>2735</v>
      </c>
      <c r="E354" s="4" t="s">
        <v>2005</v>
      </c>
      <c r="F354" s="5">
        <v>0.1</v>
      </c>
      <c r="G354" s="6" t="s">
        <v>1950</v>
      </c>
      <c r="H354" s="7" t="s">
        <v>15</v>
      </c>
      <c r="I354" s="2"/>
    </row>
    <row r="355" spans="1:9" x14ac:dyDescent="0.3">
      <c r="A355" s="8">
        <v>353</v>
      </c>
      <c r="B355" s="11" t="s">
        <v>2736</v>
      </c>
      <c r="C355" s="4" t="s">
        <v>2731</v>
      </c>
      <c r="D355" s="4" t="s">
        <v>2737</v>
      </c>
      <c r="E355" s="4" t="s">
        <v>2005</v>
      </c>
      <c r="F355" s="5">
        <v>0.8</v>
      </c>
      <c r="G355" s="6" t="s">
        <v>1950</v>
      </c>
      <c r="H355" s="7" t="s">
        <v>15</v>
      </c>
      <c r="I355" s="2"/>
    </row>
    <row r="356" spans="1:9" x14ac:dyDescent="0.3">
      <c r="A356" s="8">
        <v>354</v>
      </c>
      <c r="B356" s="11" t="s">
        <v>2738</v>
      </c>
      <c r="C356" s="4" t="s">
        <v>1557</v>
      </c>
      <c r="D356" s="4" t="s">
        <v>2739</v>
      </c>
      <c r="E356" s="4" t="s">
        <v>178</v>
      </c>
      <c r="F356" s="5">
        <v>1.35</v>
      </c>
      <c r="G356" s="6" t="s">
        <v>1950</v>
      </c>
      <c r="H356" s="7" t="s">
        <v>15</v>
      </c>
      <c r="I356" s="2"/>
    </row>
    <row r="357" spans="1:9" x14ac:dyDescent="0.3">
      <c r="A357" s="8">
        <v>355</v>
      </c>
      <c r="B357" s="11" t="s">
        <v>2740</v>
      </c>
      <c r="C357" s="4" t="s">
        <v>2741</v>
      </c>
      <c r="D357" s="4" t="s">
        <v>2742</v>
      </c>
      <c r="E357" s="4" t="s">
        <v>178</v>
      </c>
      <c r="F357" s="5">
        <v>0.81</v>
      </c>
      <c r="G357" s="6" t="s">
        <v>1950</v>
      </c>
      <c r="H357" s="7" t="s">
        <v>15</v>
      </c>
      <c r="I357" s="2"/>
    </row>
    <row r="358" spans="1:9" x14ac:dyDescent="0.3">
      <c r="A358" s="8">
        <v>356</v>
      </c>
      <c r="B358" s="11" t="s">
        <v>2743</v>
      </c>
      <c r="C358" s="4" t="s">
        <v>64</v>
      </c>
      <c r="D358" s="4" t="s">
        <v>2744</v>
      </c>
      <c r="E358" s="4" t="s">
        <v>178</v>
      </c>
      <c r="F358" s="5">
        <v>1.085</v>
      </c>
      <c r="G358" s="6" t="s">
        <v>1950</v>
      </c>
      <c r="H358" s="7" t="s">
        <v>15</v>
      </c>
      <c r="I358" s="2"/>
    </row>
    <row r="359" spans="1:9" x14ac:dyDescent="0.3">
      <c r="A359" s="8">
        <v>357</v>
      </c>
      <c r="B359" s="11" t="s">
        <v>2745</v>
      </c>
      <c r="C359" s="4" t="s">
        <v>64</v>
      </c>
      <c r="D359" s="4" t="s">
        <v>2746</v>
      </c>
      <c r="E359" s="4" t="s">
        <v>178</v>
      </c>
      <c r="F359" s="5">
        <v>1.2150000000000001</v>
      </c>
      <c r="G359" s="6" t="s">
        <v>1950</v>
      </c>
      <c r="H359" s="7" t="s">
        <v>15</v>
      </c>
      <c r="I359" s="2"/>
    </row>
    <row r="360" spans="1:9" x14ac:dyDescent="0.3">
      <c r="A360" s="8">
        <v>358</v>
      </c>
      <c r="B360" s="11" t="s">
        <v>2747</v>
      </c>
      <c r="C360" s="4" t="s">
        <v>56</v>
      </c>
      <c r="D360" s="4" t="s">
        <v>2748</v>
      </c>
      <c r="E360" s="4" t="s">
        <v>178</v>
      </c>
      <c r="F360" s="5">
        <v>0.91</v>
      </c>
      <c r="G360" s="6" t="s">
        <v>1950</v>
      </c>
      <c r="H360" s="7" t="s">
        <v>15</v>
      </c>
      <c r="I360" s="2"/>
    </row>
    <row r="361" spans="1:9" x14ac:dyDescent="0.3">
      <c r="A361" s="8">
        <v>359</v>
      </c>
      <c r="B361" s="11" t="s">
        <v>2749</v>
      </c>
      <c r="C361" s="4" t="s">
        <v>56</v>
      </c>
      <c r="D361" s="4" t="s">
        <v>2750</v>
      </c>
      <c r="E361" s="4" t="s">
        <v>178</v>
      </c>
      <c r="F361" s="5">
        <v>0.91</v>
      </c>
      <c r="G361" s="6" t="s">
        <v>1950</v>
      </c>
      <c r="H361" s="7" t="s">
        <v>15</v>
      </c>
      <c r="I361" s="2"/>
    </row>
    <row r="362" spans="1:9" x14ac:dyDescent="0.3">
      <c r="A362" s="8">
        <v>360</v>
      </c>
      <c r="B362" s="11" t="s">
        <v>2751</v>
      </c>
      <c r="C362" s="4" t="s">
        <v>85</v>
      </c>
      <c r="D362" s="4" t="s">
        <v>2752</v>
      </c>
      <c r="E362" s="4" t="s">
        <v>178</v>
      </c>
      <c r="F362" s="5">
        <v>0.74299999999999999</v>
      </c>
      <c r="G362" s="6" t="s">
        <v>1950</v>
      </c>
      <c r="H362" s="7" t="s">
        <v>15</v>
      </c>
      <c r="I362" s="2"/>
    </row>
    <row r="363" spans="1:9" x14ac:dyDescent="0.3">
      <c r="A363" s="8">
        <v>361</v>
      </c>
      <c r="B363" s="11" t="s">
        <v>2753</v>
      </c>
      <c r="C363" s="4" t="s">
        <v>2754</v>
      </c>
      <c r="D363" s="4" t="s">
        <v>2755</v>
      </c>
      <c r="E363" s="4" t="s">
        <v>178</v>
      </c>
      <c r="F363" s="5">
        <v>1</v>
      </c>
      <c r="G363" s="6" t="s">
        <v>1950</v>
      </c>
      <c r="H363" s="7" t="s">
        <v>15</v>
      </c>
      <c r="I363" s="2"/>
    </row>
    <row r="364" spans="1:9" x14ac:dyDescent="0.3">
      <c r="A364" s="8">
        <v>362</v>
      </c>
      <c r="B364" s="11" t="s">
        <v>2756</v>
      </c>
      <c r="C364" s="4" t="s">
        <v>2757</v>
      </c>
      <c r="D364" s="4" t="s">
        <v>2758</v>
      </c>
      <c r="E364" s="4" t="s">
        <v>2132</v>
      </c>
      <c r="F364" s="5">
        <v>0.06</v>
      </c>
      <c r="G364" s="6" t="s">
        <v>1950</v>
      </c>
      <c r="H364" s="7" t="s">
        <v>15</v>
      </c>
      <c r="I364" s="2"/>
    </row>
    <row r="365" spans="1:9" x14ac:dyDescent="0.3">
      <c r="A365" s="8">
        <v>363</v>
      </c>
      <c r="B365" s="11" t="s">
        <v>2759</v>
      </c>
      <c r="C365" s="4" t="s">
        <v>2760</v>
      </c>
      <c r="D365" s="4" t="s">
        <v>2761</v>
      </c>
      <c r="E365" s="4" t="s">
        <v>178</v>
      </c>
      <c r="F365" s="5">
        <v>0.4</v>
      </c>
      <c r="G365" s="6" t="s">
        <v>1950</v>
      </c>
      <c r="H365" s="7" t="s">
        <v>15</v>
      </c>
      <c r="I365" s="2"/>
    </row>
    <row r="366" spans="1:9" x14ac:dyDescent="0.3">
      <c r="A366" s="8">
        <v>364</v>
      </c>
      <c r="B366" s="11" t="s">
        <v>2762</v>
      </c>
      <c r="C366" s="4" t="s">
        <v>2763</v>
      </c>
      <c r="D366" s="4" t="s">
        <v>2764</v>
      </c>
      <c r="E366" s="4" t="s">
        <v>178</v>
      </c>
      <c r="F366" s="5">
        <v>0.4</v>
      </c>
      <c r="G366" s="6" t="s">
        <v>1950</v>
      </c>
      <c r="H366" s="7" t="s">
        <v>15</v>
      </c>
      <c r="I366" s="2"/>
    </row>
    <row r="367" spans="1:9" x14ac:dyDescent="0.3">
      <c r="A367" s="8">
        <v>365</v>
      </c>
      <c r="B367" s="11" t="s">
        <v>2765</v>
      </c>
      <c r="C367" s="4" t="s">
        <v>2766</v>
      </c>
      <c r="D367" s="4" t="s">
        <v>2767</v>
      </c>
      <c r="E367" s="4" t="s">
        <v>190</v>
      </c>
      <c r="F367" s="5">
        <v>1.093</v>
      </c>
      <c r="G367" s="6" t="s">
        <v>1950</v>
      </c>
      <c r="H367" s="7" t="s">
        <v>15</v>
      </c>
      <c r="I367" s="2"/>
    </row>
    <row r="368" spans="1:9" x14ac:dyDescent="0.3">
      <c r="A368" s="8">
        <v>366</v>
      </c>
      <c r="B368" s="11" t="s">
        <v>2768</v>
      </c>
      <c r="C368" s="4" t="s">
        <v>250</v>
      </c>
      <c r="D368" s="4" t="s">
        <v>2769</v>
      </c>
      <c r="E368" s="4" t="s">
        <v>190</v>
      </c>
      <c r="F368" s="5">
        <v>0.20200000000000001</v>
      </c>
      <c r="G368" s="6" t="s">
        <v>1950</v>
      </c>
      <c r="H368" s="7" t="s">
        <v>15</v>
      </c>
      <c r="I368" s="2"/>
    </row>
    <row r="369" spans="1:9" x14ac:dyDescent="0.3">
      <c r="A369" s="8">
        <v>367</v>
      </c>
      <c r="B369" s="11" t="s">
        <v>2770</v>
      </c>
      <c r="C369" s="4" t="s">
        <v>2219</v>
      </c>
      <c r="D369" s="4" t="s">
        <v>2771</v>
      </c>
      <c r="E369" s="4" t="s">
        <v>190</v>
      </c>
      <c r="F369" s="5">
        <v>0.24</v>
      </c>
      <c r="G369" s="6" t="s">
        <v>1950</v>
      </c>
      <c r="H369" s="7" t="s">
        <v>15</v>
      </c>
      <c r="I369" s="2"/>
    </row>
    <row r="370" spans="1:9" x14ac:dyDescent="0.3">
      <c r="A370" s="8">
        <v>368</v>
      </c>
      <c r="B370" s="11" t="s">
        <v>2772</v>
      </c>
      <c r="C370" s="4" t="s">
        <v>54</v>
      </c>
      <c r="D370" s="4" t="s">
        <v>2773</v>
      </c>
      <c r="E370" s="4" t="s">
        <v>190</v>
      </c>
      <c r="F370" s="5">
        <v>0.8</v>
      </c>
      <c r="G370" s="6" t="s">
        <v>1950</v>
      </c>
      <c r="H370" s="7" t="s">
        <v>15</v>
      </c>
      <c r="I370" s="2"/>
    </row>
    <row r="371" spans="1:9" x14ac:dyDescent="0.3">
      <c r="A371" s="8">
        <v>369</v>
      </c>
      <c r="B371" s="11" t="s">
        <v>2774</v>
      </c>
      <c r="C371" s="4" t="s">
        <v>101</v>
      </c>
      <c r="D371" s="4" t="s">
        <v>2775</v>
      </c>
      <c r="E371" s="4" t="s">
        <v>190</v>
      </c>
      <c r="F371" s="5">
        <v>2.1800000000000002</v>
      </c>
      <c r="G371" s="6" t="s">
        <v>1950</v>
      </c>
      <c r="H371" s="7" t="s">
        <v>15</v>
      </c>
      <c r="I371" s="2"/>
    </row>
    <row r="372" spans="1:9" x14ac:dyDescent="0.3">
      <c r="A372" s="8">
        <v>370</v>
      </c>
      <c r="B372" s="11" t="s">
        <v>2776</v>
      </c>
      <c r="C372" s="4" t="s">
        <v>997</v>
      </c>
      <c r="D372" s="4" t="s">
        <v>2777</v>
      </c>
      <c r="E372" s="4" t="s">
        <v>190</v>
      </c>
      <c r="F372" s="5">
        <v>0.36</v>
      </c>
      <c r="G372" s="6" t="s">
        <v>1950</v>
      </c>
      <c r="H372" s="7" t="s">
        <v>15</v>
      </c>
      <c r="I372" s="2"/>
    </row>
    <row r="373" spans="1:9" x14ac:dyDescent="0.3">
      <c r="A373" s="8">
        <v>371</v>
      </c>
      <c r="B373" s="11" t="s">
        <v>2778</v>
      </c>
      <c r="C373" s="4" t="s">
        <v>2408</v>
      </c>
      <c r="D373" s="4" t="s">
        <v>2779</v>
      </c>
      <c r="E373" s="4" t="s">
        <v>190</v>
      </c>
      <c r="F373" s="5">
        <v>0.749</v>
      </c>
      <c r="G373" s="6" t="s">
        <v>1950</v>
      </c>
      <c r="H373" s="7" t="s">
        <v>15</v>
      </c>
      <c r="I373" s="2"/>
    </row>
    <row r="374" spans="1:9" x14ac:dyDescent="0.3">
      <c r="A374" s="8">
        <v>372</v>
      </c>
      <c r="B374" s="11" t="s">
        <v>2780</v>
      </c>
      <c r="C374" s="4" t="s">
        <v>737</v>
      </c>
      <c r="D374" s="4" t="s">
        <v>2781</v>
      </c>
      <c r="E374" s="4" t="s">
        <v>190</v>
      </c>
      <c r="F374" s="5">
        <v>0.89</v>
      </c>
      <c r="G374" s="6" t="s">
        <v>1950</v>
      </c>
      <c r="H374" s="7" t="s">
        <v>15</v>
      </c>
      <c r="I374" s="2"/>
    </row>
    <row r="375" spans="1:9" x14ac:dyDescent="0.3">
      <c r="A375" s="8">
        <v>373</v>
      </c>
      <c r="B375" s="11" t="s">
        <v>2782</v>
      </c>
      <c r="C375" s="4" t="s">
        <v>737</v>
      </c>
      <c r="D375" s="4" t="s">
        <v>2783</v>
      </c>
      <c r="E375" s="4" t="s">
        <v>190</v>
      </c>
      <c r="F375" s="5">
        <v>0.91</v>
      </c>
      <c r="G375" s="6" t="s">
        <v>1950</v>
      </c>
      <c r="H375" s="7" t="s">
        <v>15</v>
      </c>
      <c r="I375" s="2"/>
    </row>
    <row r="376" spans="1:9" x14ac:dyDescent="0.3">
      <c r="A376" s="8">
        <v>374</v>
      </c>
      <c r="B376" s="11" t="s">
        <v>2784</v>
      </c>
      <c r="C376" s="4" t="s">
        <v>2785</v>
      </c>
      <c r="D376" s="4" t="s">
        <v>2786</v>
      </c>
      <c r="E376" s="4" t="s">
        <v>190</v>
      </c>
      <c r="F376" s="5">
        <v>0.25</v>
      </c>
      <c r="G376" s="6" t="s">
        <v>1950</v>
      </c>
      <c r="H376" s="7" t="s">
        <v>15</v>
      </c>
      <c r="I376" s="2"/>
    </row>
    <row r="377" spans="1:9" x14ac:dyDescent="0.3">
      <c r="A377" s="8">
        <v>375</v>
      </c>
      <c r="B377" s="11" t="s">
        <v>2787</v>
      </c>
      <c r="C377" s="4" t="s">
        <v>2788</v>
      </c>
      <c r="D377" s="4" t="s">
        <v>2789</v>
      </c>
      <c r="E377" s="4" t="s">
        <v>1093</v>
      </c>
      <c r="F377" s="5">
        <v>0.32</v>
      </c>
      <c r="G377" s="6" t="s">
        <v>1950</v>
      </c>
      <c r="H377" s="7" t="s">
        <v>15</v>
      </c>
      <c r="I377" s="2"/>
    </row>
    <row r="378" spans="1:9" x14ac:dyDescent="0.3">
      <c r="A378" s="8">
        <v>376</v>
      </c>
      <c r="B378" s="11" t="s">
        <v>2790</v>
      </c>
      <c r="C378" s="4" t="s">
        <v>2791</v>
      </c>
      <c r="D378" s="4" t="s">
        <v>2792</v>
      </c>
      <c r="E378" s="4" t="s">
        <v>1093</v>
      </c>
      <c r="F378" s="5">
        <v>0.4</v>
      </c>
      <c r="G378" s="6" t="s">
        <v>1950</v>
      </c>
      <c r="H378" s="7" t="s">
        <v>15</v>
      </c>
      <c r="I378" s="2"/>
    </row>
    <row r="379" spans="1:9" x14ac:dyDescent="0.3">
      <c r="A379" s="8">
        <v>377</v>
      </c>
      <c r="B379" s="11" t="s">
        <v>2793</v>
      </c>
      <c r="C379" s="4" t="s">
        <v>1015</v>
      </c>
      <c r="D379" s="4" t="s">
        <v>2794</v>
      </c>
      <c r="E379" s="4" t="s">
        <v>1093</v>
      </c>
      <c r="F379" s="5">
        <v>0.13</v>
      </c>
      <c r="G379" s="6" t="s">
        <v>1950</v>
      </c>
      <c r="H379" s="7" t="s">
        <v>15</v>
      </c>
      <c r="I379" s="2"/>
    </row>
    <row r="380" spans="1:9" x14ac:dyDescent="0.3">
      <c r="A380" s="8">
        <v>378</v>
      </c>
      <c r="B380" s="11" t="s">
        <v>2795</v>
      </c>
      <c r="C380" s="4" t="s">
        <v>72</v>
      </c>
      <c r="D380" s="4" t="s">
        <v>2796</v>
      </c>
      <c r="E380" s="4" t="s">
        <v>1093</v>
      </c>
      <c r="F380" s="5">
        <v>0.52</v>
      </c>
      <c r="G380" s="6" t="s">
        <v>1950</v>
      </c>
      <c r="H380" s="7" t="s">
        <v>15</v>
      </c>
      <c r="I380" s="2"/>
    </row>
    <row r="381" spans="1:9" x14ac:dyDescent="0.3">
      <c r="A381" s="8">
        <v>379</v>
      </c>
      <c r="B381" s="11" t="s">
        <v>2797</v>
      </c>
      <c r="C381" s="4" t="s">
        <v>76</v>
      </c>
      <c r="D381" s="4" t="s">
        <v>2798</v>
      </c>
      <c r="E381" s="4" t="s">
        <v>1093</v>
      </c>
      <c r="F381" s="5">
        <v>0.4</v>
      </c>
      <c r="G381" s="6" t="s">
        <v>1950</v>
      </c>
      <c r="H381" s="7" t="s">
        <v>15</v>
      </c>
      <c r="I381" s="2"/>
    </row>
    <row r="382" spans="1:9" x14ac:dyDescent="0.3">
      <c r="A382" s="8">
        <v>380</v>
      </c>
      <c r="B382" s="11" t="s">
        <v>2799</v>
      </c>
      <c r="C382" s="4" t="s">
        <v>789</v>
      </c>
      <c r="D382" s="4" t="s">
        <v>2800</v>
      </c>
      <c r="E382" s="4" t="s">
        <v>1093</v>
      </c>
      <c r="F382" s="5">
        <v>0.54</v>
      </c>
      <c r="G382" s="6" t="s">
        <v>1950</v>
      </c>
      <c r="H382" s="7" t="s">
        <v>15</v>
      </c>
      <c r="I382" s="2"/>
    </row>
    <row r="383" spans="1:9" x14ac:dyDescent="0.3">
      <c r="A383" s="8">
        <v>381</v>
      </c>
      <c r="B383" s="11" t="s">
        <v>2801</v>
      </c>
      <c r="C383" s="4" t="s">
        <v>166</v>
      </c>
      <c r="D383" s="4" t="s">
        <v>2802</v>
      </c>
      <c r="E383" s="4" t="s">
        <v>1093</v>
      </c>
      <c r="F383" s="5">
        <v>0.8</v>
      </c>
      <c r="G383" s="6" t="s">
        <v>1950</v>
      </c>
      <c r="H383" s="7" t="s">
        <v>15</v>
      </c>
      <c r="I383" s="2"/>
    </row>
    <row r="384" spans="1:9" x14ac:dyDescent="0.3">
      <c r="A384" s="8">
        <v>382</v>
      </c>
      <c r="B384" s="11" t="s">
        <v>2803</v>
      </c>
      <c r="C384" s="4" t="s">
        <v>76</v>
      </c>
      <c r="D384" s="4" t="s">
        <v>2804</v>
      </c>
      <c r="E384" s="4" t="s">
        <v>1093</v>
      </c>
      <c r="F384" s="5">
        <v>0.2</v>
      </c>
      <c r="G384" s="6" t="s">
        <v>1950</v>
      </c>
      <c r="H384" s="7" t="s">
        <v>15</v>
      </c>
      <c r="I384" s="2"/>
    </row>
    <row r="385" spans="1:9" x14ac:dyDescent="0.3">
      <c r="A385" s="8">
        <v>383</v>
      </c>
      <c r="B385" s="11" t="s">
        <v>2805</v>
      </c>
      <c r="C385" s="4" t="s">
        <v>74</v>
      </c>
      <c r="D385" s="4" t="s">
        <v>2806</v>
      </c>
      <c r="E385" s="4" t="s">
        <v>1093</v>
      </c>
      <c r="F385" s="5">
        <v>0.2</v>
      </c>
      <c r="G385" s="6" t="s">
        <v>1950</v>
      </c>
      <c r="H385" s="7" t="s">
        <v>15</v>
      </c>
      <c r="I385" s="2"/>
    </row>
    <row r="386" spans="1:9" x14ac:dyDescent="0.3">
      <c r="A386" s="8">
        <v>384</v>
      </c>
      <c r="B386" s="11" t="s">
        <v>2807</v>
      </c>
      <c r="C386" s="4" t="s">
        <v>145</v>
      </c>
      <c r="D386" s="4" t="s">
        <v>2808</v>
      </c>
      <c r="E386" s="4" t="s">
        <v>1093</v>
      </c>
      <c r="F386" s="5">
        <v>0.6</v>
      </c>
      <c r="G386" s="6" t="s">
        <v>1950</v>
      </c>
      <c r="H386" s="7" t="s">
        <v>15</v>
      </c>
      <c r="I386" s="2"/>
    </row>
    <row r="387" spans="1:9" x14ac:dyDescent="0.3">
      <c r="A387" s="8">
        <v>385</v>
      </c>
      <c r="B387" s="11" t="s">
        <v>2809</v>
      </c>
      <c r="C387" s="4" t="s">
        <v>2810</v>
      </c>
      <c r="D387" s="4" t="s">
        <v>2811</v>
      </c>
      <c r="E387" s="4" t="s">
        <v>1093</v>
      </c>
      <c r="F387" s="5">
        <v>0.4</v>
      </c>
      <c r="G387" s="6" t="s">
        <v>1950</v>
      </c>
      <c r="H387" s="7" t="s">
        <v>15</v>
      </c>
      <c r="I387" s="2"/>
    </row>
    <row r="388" spans="1:9" x14ac:dyDescent="0.3">
      <c r="A388" s="8">
        <v>386</v>
      </c>
      <c r="B388" s="11" t="s">
        <v>2812</v>
      </c>
      <c r="C388" s="4" t="s">
        <v>307</v>
      </c>
      <c r="D388" s="4" t="s">
        <v>2813</v>
      </c>
      <c r="E388" s="4" t="s">
        <v>1093</v>
      </c>
      <c r="F388" s="5">
        <v>0.34</v>
      </c>
      <c r="G388" s="6" t="s">
        <v>1950</v>
      </c>
      <c r="H388" s="7" t="s">
        <v>15</v>
      </c>
      <c r="I388" s="2"/>
    </row>
    <row r="389" spans="1:9" x14ac:dyDescent="0.3">
      <c r="A389" s="8">
        <v>387</v>
      </c>
      <c r="B389" s="11" t="s">
        <v>2814</v>
      </c>
      <c r="C389" s="4" t="s">
        <v>2815</v>
      </c>
      <c r="D389" s="4" t="s">
        <v>2816</v>
      </c>
      <c r="E389" s="4" t="s">
        <v>880</v>
      </c>
      <c r="F389" s="5">
        <v>0.4</v>
      </c>
      <c r="G389" s="6" t="s">
        <v>1950</v>
      </c>
      <c r="H389" s="7" t="s">
        <v>15</v>
      </c>
      <c r="I389" s="2"/>
    </row>
    <row r="390" spans="1:9" x14ac:dyDescent="0.3">
      <c r="A390" s="8">
        <v>388</v>
      </c>
      <c r="B390" s="11" t="s">
        <v>2817</v>
      </c>
      <c r="C390" s="4" t="s">
        <v>2818</v>
      </c>
      <c r="D390" s="4" t="s">
        <v>2819</v>
      </c>
      <c r="E390" s="4" t="s">
        <v>880</v>
      </c>
      <c r="F390" s="5">
        <v>0.8</v>
      </c>
      <c r="G390" s="6" t="s">
        <v>1950</v>
      </c>
      <c r="H390" s="7" t="s">
        <v>15</v>
      </c>
      <c r="I390" s="2"/>
    </row>
    <row r="391" spans="1:9" x14ac:dyDescent="0.3">
      <c r="A391" s="8">
        <v>389</v>
      </c>
      <c r="B391" s="11" t="s">
        <v>2820</v>
      </c>
      <c r="C391" s="4" t="s">
        <v>2785</v>
      </c>
      <c r="D391" s="4" t="s">
        <v>2821</v>
      </c>
      <c r="E391" s="4" t="s">
        <v>880</v>
      </c>
      <c r="F391" s="5">
        <v>0.40400000000000003</v>
      </c>
      <c r="G391" s="6" t="s">
        <v>1950</v>
      </c>
      <c r="H391" s="7" t="s">
        <v>15</v>
      </c>
      <c r="I391" s="2"/>
    </row>
    <row r="392" spans="1:9" x14ac:dyDescent="0.3">
      <c r="A392" s="8">
        <v>390</v>
      </c>
      <c r="B392" s="11" t="s">
        <v>2822</v>
      </c>
      <c r="C392" s="4" t="s">
        <v>232</v>
      </c>
      <c r="D392" s="4" t="s">
        <v>2823</v>
      </c>
      <c r="E392" s="4" t="s">
        <v>880</v>
      </c>
      <c r="F392" s="5">
        <v>0.4</v>
      </c>
      <c r="G392" s="6" t="s">
        <v>1950</v>
      </c>
      <c r="H392" s="7" t="s">
        <v>15</v>
      </c>
      <c r="I392" s="2"/>
    </row>
    <row r="393" spans="1:9" x14ac:dyDescent="0.3">
      <c r="A393" s="8">
        <v>391</v>
      </c>
      <c r="B393" s="11" t="s">
        <v>2824</v>
      </c>
      <c r="C393" s="4" t="s">
        <v>156</v>
      </c>
      <c r="D393" s="4" t="s">
        <v>2825</v>
      </c>
      <c r="E393" s="4" t="s">
        <v>178</v>
      </c>
      <c r="F393" s="5">
        <v>0.53</v>
      </c>
      <c r="G393" s="6" t="s">
        <v>1950</v>
      </c>
      <c r="H393" s="7" t="s">
        <v>15</v>
      </c>
      <c r="I393" s="2"/>
    </row>
    <row r="394" spans="1:9" x14ac:dyDescent="0.3">
      <c r="A394" s="8">
        <v>392</v>
      </c>
      <c r="B394" s="11" t="s">
        <v>2826</v>
      </c>
      <c r="C394" s="4" t="s">
        <v>19</v>
      </c>
      <c r="D394" s="4" t="s">
        <v>2827</v>
      </c>
      <c r="E394" s="4" t="s">
        <v>178</v>
      </c>
      <c r="F394" s="5">
        <v>0.43</v>
      </c>
      <c r="G394" s="6" t="s">
        <v>1950</v>
      </c>
      <c r="H394" s="7" t="s">
        <v>15</v>
      </c>
      <c r="I394" s="2"/>
    </row>
    <row r="395" spans="1:9" x14ac:dyDescent="0.3">
      <c r="A395" s="8">
        <v>393</v>
      </c>
      <c r="B395" s="11" t="s">
        <v>2828</v>
      </c>
      <c r="C395" s="4" t="s">
        <v>19</v>
      </c>
      <c r="D395" s="4" t="s">
        <v>2829</v>
      </c>
      <c r="E395" s="4" t="s">
        <v>178</v>
      </c>
      <c r="F395" s="5">
        <v>1.59</v>
      </c>
      <c r="G395" s="6" t="s">
        <v>1950</v>
      </c>
      <c r="H395" s="7" t="s">
        <v>15</v>
      </c>
      <c r="I395" s="2"/>
    </row>
    <row r="396" spans="1:9" x14ac:dyDescent="0.3">
      <c r="A396" s="8">
        <v>394</v>
      </c>
      <c r="B396" s="11" t="s">
        <v>2830</v>
      </c>
      <c r="C396" s="4" t="s">
        <v>19</v>
      </c>
      <c r="D396" s="4" t="s">
        <v>2831</v>
      </c>
      <c r="E396" s="4" t="s">
        <v>178</v>
      </c>
      <c r="F396" s="5">
        <v>0.60099999999999998</v>
      </c>
      <c r="G396" s="6" t="s">
        <v>1950</v>
      </c>
      <c r="H396" s="7" t="s">
        <v>15</v>
      </c>
      <c r="I396" s="2"/>
    </row>
    <row r="397" spans="1:9" x14ac:dyDescent="0.3">
      <c r="A397" s="8">
        <v>395</v>
      </c>
      <c r="B397" s="11" t="s">
        <v>2832</v>
      </c>
      <c r="C397" s="4" t="s">
        <v>185</v>
      </c>
      <c r="D397" s="4" t="s">
        <v>2833</v>
      </c>
      <c r="E397" s="4" t="s">
        <v>178</v>
      </c>
      <c r="F397" s="5">
        <v>1.24</v>
      </c>
      <c r="G397" s="6" t="s">
        <v>1950</v>
      </c>
      <c r="H397" s="7" t="s">
        <v>15</v>
      </c>
      <c r="I397" s="2"/>
    </row>
    <row r="398" spans="1:9" x14ac:dyDescent="0.3">
      <c r="A398" s="8">
        <v>396</v>
      </c>
      <c r="B398" s="11" t="s">
        <v>2834</v>
      </c>
      <c r="C398" s="4" t="s">
        <v>19</v>
      </c>
      <c r="D398" s="4" t="s">
        <v>2835</v>
      </c>
      <c r="E398" s="4" t="s">
        <v>178</v>
      </c>
      <c r="F398" s="5">
        <v>0.6</v>
      </c>
      <c r="G398" s="6" t="s">
        <v>1950</v>
      </c>
      <c r="H398" s="7" t="s">
        <v>15</v>
      </c>
      <c r="I398" s="2"/>
    </row>
    <row r="399" spans="1:9" x14ac:dyDescent="0.3">
      <c r="A399" s="8">
        <v>397</v>
      </c>
      <c r="B399" s="11" t="s">
        <v>2836</v>
      </c>
      <c r="C399" s="4" t="s">
        <v>2035</v>
      </c>
      <c r="D399" s="4" t="s">
        <v>2837</v>
      </c>
      <c r="E399" s="4" t="s">
        <v>178</v>
      </c>
      <c r="F399" s="5">
        <v>0.8</v>
      </c>
      <c r="G399" s="6" t="s">
        <v>1950</v>
      </c>
      <c r="H399" s="7" t="s">
        <v>15</v>
      </c>
      <c r="I399" s="2"/>
    </row>
    <row r="400" spans="1:9" x14ac:dyDescent="0.3">
      <c r="A400" s="8">
        <v>398</v>
      </c>
      <c r="B400" s="11" t="s">
        <v>2838</v>
      </c>
      <c r="C400" s="4" t="s">
        <v>90</v>
      </c>
      <c r="D400" s="4" t="s">
        <v>2839</v>
      </c>
      <c r="E400" s="4" t="s">
        <v>178</v>
      </c>
      <c r="F400" s="5">
        <v>0.25</v>
      </c>
      <c r="G400" s="6" t="s">
        <v>1950</v>
      </c>
      <c r="H400" s="7" t="s">
        <v>15</v>
      </c>
      <c r="I400" s="2"/>
    </row>
    <row r="401" spans="1:9" x14ac:dyDescent="0.3">
      <c r="A401" s="8">
        <v>399</v>
      </c>
      <c r="B401" s="11" t="s">
        <v>2840</v>
      </c>
      <c r="C401" s="4" t="s">
        <v>2841</v>
      </c>
      <c r="D401" s="4" t="s">
        <v>2842</v>
      </c>
      <c r="E401" s="4" t="s">
        <v>178</v>
      </c>
      <c r="F401" s="5">
        <v>0.8</v>
      </c>
      <c r="G401" s="6" t="s">
        <v>1950</v>
      </c>
      <c r="H401" s="7" t="s">
        <v>15</v>
      </c>
      <c r="I401" s="2"/>
    </row>
    <row r="402" spans="1:9" x14ac:dyDescent="0.3">
      <c r="A402" s="8">
        <v>400</v>
      </c>
      <c r="B402" s="11" t="s">
        <v>2843</v>
      </c>
      <c r="C402" s="4" t="s">
        <v>2014</v>
      </c>
      <c r="D402" s="4" t="s">
        <v>2844</v>
      </c>
      <c r="E402" s="4" t="s">
        <v>178</v>
      </c>
      <c r="F402" s="5">
        <v>3.2</v>
      </c>
      <c r="G402" s="6" t="s">
        <v>1950</v>
      </c>
      <c r="H402" s="7" t="s">
        <v>15</v>
      </c>
      <c r="I402" s="2"/>
    </row>
    <row r="403" spans="1:9" x14ac:dyDescent="0.3">
      <c r="A403" s="8">
        <v>401</v>
      </c>
      <c r="B403" s="11" t="s">
        <v>90</v>
      </c>
      <c r="C403" s="4" t="s">
        <v>19</v>
      </c>
      <c r="D403" s="4" t="s">
        <v>2845</v>
      </c>
      <c r="E403" s="4" t="s">
        <v>178</v>
      </c>
      <c r="F403" s="5">
        <v>0.24</v>
      </c>
      <c r="G403" s="6" t="s">
        <v>1950</v>
      </c>
      <c r="H403" s="7" t="s">
        <v>15</v>
      </c>
      <c r="I403" s="2"/>
    </row>
    <row r="404" spans="1:9" x14ac:dyDescent="0.3">
      <c r="A404" s="8">
        <v>402</v>
      </c>
      <c r="B404" s="11" t="s">
        <v>2846</v>
      </c>
      <c r="C404" s="4" t="s">
        <v>19</v>
      </c>
      <c r="D404" s="4" t="s">
        <v>2847</v>
      </c>
      <c r="E404" s="4" t="s">
        <v>178</v>
      </c>
      <c r="F404" s="5">
        <v>2.2200000000000002</v>
      </c>
      <c r="G404" s="6" t="s">
        <v>1950</v>
      </c>
      <c r="H404" s="7" t="s">
        <v>15</v>
      </c>
      <c r="I404" s="2"/>
    </row>
    <row r="405" spans="1:9" x14ac:dyDescent="0.3">
      <c r="A405" s="8">
        <v>403</v>
      </c>
      <c r="B405" s="11" t="s">
        <v>2848</v>
      </c>
      <c r="C405" s="4" t="s">
        <v>2849</v>
      </c>
      <c r="D405" s="4" t="s">
        <v>2850</v>
      </c>
      <c r="E405" s="4" t="s">
        <v>178</v>
      </c>
      <c r="F405" s="5">
        <v>2.42</v>
      </c>
      <c r="G405" s="6" t="s">
        <v>1950</v>
      </c>
      <c r="H405" s="7" t="s">
        <v>15</v>
      </c>
      <c r="I405" s="2"/>
    </row>
    <row r="406" spans="1:9" x14ac:dyDescent="0.3">
      <c r="A406" s="8">
        <v>404</v>
      </c>
      <c r="B406" s="11" t="s">
        <v>2851</v>
      </c>
      <c r="C406" s="4" t="s">
        <v>156</v>
      </c>
      <c r="D406" s="4" t="s">
        <v>2852</v>
      </c>
      <c r="E406" s="4" t="s">
        <v>178</v>
      </c>
      <c r="F406" s="5">
        <v>1.113</v>
      </c>
      <c r="G406" s="6" t="s">
        <v>1950</v>
      </c>
      <c r="H406" s="7" t="s">
        <v>15</v>
      </c>
      <c r="I406" s="2"/>
    </row>
    <row r="407" spans="1:9" x14ac:dyDescent="0.3">
      <c r="A407" s="8">
        <v>405</v>
      </c>
      <c r="B407" s="11" t="s">
        <v>2853</v>
      </c>
      <c r="C407" s="4" t="s">
        <v>156</v>
      </c>
      <c r="D407" s="4" t="s">
        <v>2854</v>
      </c>
      <c r="E407" s="4" t="s">
        <v>178</v>
      </c>
      <c r="F407" s="5">
        <v>1.113</v>
      </c>
      <c r="G407" s="6" t="s">
        <v>1950</v>
      </c>
      <c r="H407" s="7" t="s">
        <v>15</v>
      </c>
      <c r="I407" s="2"/>
    </row>
    <row r="408" spans="1:9" x14ac:dyDescent="0.3">
      <c r="A408" s="8">
        <v>406</v>
      </c>
      <c r="B408" s="11" t="s">
        <v>2855</v>
      </c>
      <c r="C408" s="4" t="s">
        <v>596</v>
      </c>
      <c r="D408" s="4" t="s">
        <v>2856</v>
      </c>
      <c r="E408" s="4" t="s">
        <v>178</v>
      </c>
      <c r="F408" s="5">
        <v>2.024</v>
      </c>
      <c r="G408" s="6" t="s">
        <v>1950</v>
      </c>
      <c r="H408" s="7" t="s">
        <v>15</v>
      </c>
      <c r="I408" s="2"/>
    </row>
    <row r="409" spans="1:9" x14ac:dyDescent="0.3">
      <c r="A409" s="8">
        <v>407</v>
      </c>
      <c r="B409" s="11" t="s">
        <v>2857</v>
      </c>
      <c r="C409" s="4" t="s">
        <v>76</v>
      </c>
      <c r="D409" s="4" t="s">
        <v>2858</v>
      </c>
      <c r="E409" s="4" t="s">
        <v>2132</v>
      </c>
      <c r="F409" s="5">
        <v>0.84</v>
      </c>
      <c r="G409" s="6" t="s">
        <v>1950</v>
      </c>
      <c r="H409" s="7" t="s">
        <v>15</v>
      </c>
      <c r="I409" s="2"/>
    </row>
    <row r="410" spans="1:9" x14ac:dyDescent="0.3">
      <c r="A410" s="8">
        <v>408</v>
      </c>
      <c r="B410" s="11" t="s">
        <v>2859</v>
      </c>
      <c r="C410" s="4" t="s">
        <v>69</v>
      </c>
      <c r="D410" s="4" t="s">
        <v>2860</v>
      </c>
      <c r="E410" s="4" t="s">
        <v>2132</v>
      </c>
      <c r="F410" s="5">
        <v>1</v>
      </c>
      <c r="G410" s="6" t="s">
        <v>1950</v>
      </c>
      <c r="H410" s="7" t="s">
        <v>15</v>
      </c>
      <c r="I410" s="2"/>
    </row>
    <row r="411" spans="1:9" x14ac:dyDescent="0.3">
      <c r="A411" s="8">
        <v>409</v>
      </c>
      <c r="B411" s="11" t="s">
        <v>2861</v>
      </c>
      <c r="C411" s="4" t="s">
        <v>64</v>
      </c>
      <c r="D411" s="4" t="s">
        <v>2862</v>
      </c>
      <c r="E411" s="4" t="s">
        <v>2132</v>
      </c>
      <c r="F411" s="5">
        <v>0.32</v>
      </c>
      <c r="G411" s="6" t="s">
        <v>1950</v>
      </c>
      <c r="H411" s="7" t="s">
        <v>15</v>
      </c>
      <c r="I411" s="2"/>
    </row>
    <row r="412" spans="1:9" x14ac:dyDescent="0.3">
      <c r="A412" s="8">
        <v>410</v>
      </c>
      <c r="B412" s="11" t="s">
        <v>2863</v>
      </c>
      <c r="C412" s="4" t="s">
        <v>64</v>
      </c>
      <c r="D412" s="4" t="s">
        <v>2864</v>
      </c>
      <c r="E412" s="4" t="s">
        <v>2132</v>
      </c>
      <c r="F412" s="5">
        <v>0.52</v>
      </c>
      <c r="G412" s="6" t="s">
        <v>1950</v>
      </c>
      <c r="H412" s="7" t="s">
        <v>15</v>
      </c>
      <c r="I412" s="2"/>
    </row>
    <row r="413" spans="1:9" x14ac:dyDescent="0.3">
      <c r="A413" s="8">
        <v>411</v>
      </c>
      <c r="B413" s="11" t="s">
        <v>2865</v>
      </c>
      <c r="C413" s="4" t="s">
        <v>64</v>
      </c>
      <c r="D413" s="4" t="s">
        <v>2866</v>
      </c>
      <c r="E413" s="4" t="s">
        <v>2132</v>
      </c>
      <c r="F413" s="5">
        <v>0.34</v>
      </c>
      <c r="G413" s="6" t="s">
        <v>1950</v>
      </c>
      <c r="H413" s="7" t="s">
        <v>15</v>
      </c>
      <c r="I413" s="2"/>
    </row>
    <row r="414" spans="1:9" x14ac:dyDescent="0.3">
      <c r="A414" s="8">
        <v>412</v>
      </c>
      <c r="B414" s="11" t="s">
        <v>2867</v>
      </c>
      <c r="C414" s="4" t="s">
        <v>64</v>
      </c>
      <c r="D414" s="4" t="s">
        <v>2868</v>
      </c>
      <c r="E414" s="4" t="s">
        <v>2132</v>
      </c>
      <c r="F414" s="5">
        <v>0.8</v>
      </c>
      <c r="G414" s="6" t="s">
        <v>1950</v>
      </c>
      <c r="H414" s="7" t="s">
        <v>15</v>
      </c>
      <c r="I414" s="2"/>
    </row>
    <row r="415" spans="1:9" x14ac:dyDescent="0.3">
      <c r="A415" s="8">
        <v>413</v>
      </c>
      <c r="B415" s="11" t="s">
        <v>2869</v>
      </c>
      <c r="C415" s="4" t="s">
        <v>19</v>
      </c>
      <c r="D415" s="4" t="s">
        <v>2870</v>
      </c>
      <c r="E415" s="4" t="s">
        <v>2132</v>
      </c>
      <c r="F415" s="5">
        <v>2.37</v>
      </c>
      <c r="G415" s="6" t="s">
        <v>1950</v>
      </c>
      <c r="H415" s="7" t="s">
        <v>15</v>
      </c>
      <c r="I415" s="2"/>
    </row>
    <row r="416" spans="1:9" x14ac:dyDescent="0.3">
      <c r="A416" s="8">
        <v>414</v>
      </c>
      <c r="B416" s="11" t="s">
        <v>2871</v>
      </c>
      <c r="C416" s="4" t="s">
        <v>64</v>
      </c>
      <c r="D416" s="4" t="s">
        <v>2872</v>
      </c>
      <c r="E416" s="4" t="s">
        <v>2132</v>
      </c>
      <c r="F416" s="5">
        <v>4</v>
      </c>
      <c r="G416" s="6" t="s">
        <v>1950</v>
      </c>
      <c r="H416" s="7" t="s">
        <v>15</v>
      </c>
      <c r="I416" s="2"/>
    </row>
    <row r="417" spans="1:9" x14ac:dyDescent="0.3">
      <c r="A417" s="8">
        <v>415</v>
      </c>
      <c r="B417" s="11" t="s">
        <v>2873</v>
      </c>
      <c r="C417" s="4" t="s">
        <v>2874</v>
      </c>
      <c r="D417" s="4" t="s">
        <v>2875</v>
      </c>
      <c r="E417" s="4" t="s">
        <v>1093</v>
      </c>
      <c r="F417" s="5">
        <v>0.2</v>
      </c>
      <c r="G417" s="6" t="s">
        <v>1950</v>
      </c>
      <c r="H417" s="7" t="s">
        <v>15</v>
      </c>
      <c r="I417" s="2"/>
    </row>
    <row r="418" spans="1:9" x14ac:dyDescent="0.3">
      <c r="A418" s="8">
        <v>416</v>
      </c>
      <c r="B418" s="11" t="s">
        <v>2876</v>
      </c>
      <c r="C418" s="4" t="s">
        <v>105</v>
      </c>
      <c r="D418" s="4" t="s">
        <v>2877</v>
      </c>
      <c r="E418" s="4" t="s">
        <v>1093</v>
      </c>
      <c r="F418" s="5">
        <v>0.4</v>
      </c>
      <c r="G418" s="6" t="s">
        <v>1950</v>
      </c>
      <c r="H418" s="7" t="s">
        <v>15</v>
      </c>
      <c r="I418" s="2"/>
    </row>
    <row r="419" spans="1:9" x14ac:dyDescent="0.3">
      <c r="A419" s="8">
        <v>417</v>
      </c>
      <c r="B419" s="11" t="s">
        <v>2878</v>
      </c>
      <c r="C419" s="4" t="s">
        <v>64</v>
      </c>
      <c r="D419" s="4" t="s">
        <v>2879</v>
      </c>
      <c r="E419" s="4" t="s">
        <v>1093</v>
      </c>
      <c r="F419" s="5">
        <v>0.4</v>
      </c>
      <c r="G419" s="6" t="s">
        <v>1950</v>
      </c>
      <c r="H419" s="7" t="s">
        <v>15</v>
      </c>
      <c r="I419" s="2"/>
    </row>
    <row r="420" spans="1:9" x14ac:dyDescent="0.3">
      <c r="A420" s="8">
        <v>418</v>
      </c>
      <c r="B420" s="11" t="s">
        <v>2880</v>
      </c>
      <c r="C420" s="4" t="s">
        <v>2881</v>
      </c>
      <c r="D420" s="4" t="s">
        <v>2882</v>
      </c>
      <c r="E420" s="4" t="s">
        <v>1093</v>
      </c>
      <c r="F420" s="5">
        <v>0.2</v>
      </c>
      <c r="G420" s="6" t="s">
        <v>1950</v>
      </c>
      <c r="H420" s="7" t="s">
        <v>15</v>
      </c>
      <c r="I420" s="2"/>
    </row>
    <row r="421" spans="1:9" x14ac:dyDescent="0.3">
      <c r="A421" s="8">
        <v>419</v>
      </c>
      <c r="B421" s="11" t="s">
        <v>2883</v>
      </c>
      <c r="C421" s="4" t="s">
        <v>116</v>
      </c>
      <c r="D421" s="4" t="s">
        <v>2884</v>
      </c>
      <c r="E421" s="4" t="s">
        <v>1093</v>
      </c>
      <c r="F421" s="5">
        <v>0.4</v>
      </c>
      <c r="G421" s="6" t="s">
        <v>1950</v>
      </c>
      <c r="H421" s="7" t="s">
        <v>15</v>
      </c>
      <c r="I421" s="2"/>
    </row>
    <row r="422" spans="1:9" x14ac:dyDescent="0.3">
      <c r="A422" s="8">
        <v>420</v>
      </c>
      <c r="B422" s="11" t="s">
        <v>2885</v>
      </c>
      <c r="C422" s="4" t="s">
        <v>838</v>
      </c>
      <c r="D422" s="4" t="s">
        <v>2886</v>
      </c>
      <c r="E422" s="4" t="s">
        <v>1093</v>
      </c>
      <c r="F422" s="5">
        <v>0.2</v>
      </c>
      <c r="G422" s="6" t="s">
        <v>1950</v>
      </c>
      <c r="H422" s="7" t="s">
        <v>15</v>
      </c>
      <c r="I422" s="2"/>
    </row>
    <row r="423" spans="1:9" x14ac:dyDescent="0.3">
      <c r="A423" s="8">
        <v>421</v>
      </c>
      <c r="B423" s="11" t="s">
        <v>2887</v>
      </c>
      <c r="C423" s="4" t="s">
        <v>74</v>
      </c>
      <c r="D423" s="4" t="s">
        <v>2888</v>
      </c>
      <c r="E423" s="4" t="s">
        <v>1093</v>
      </c>
      <c r="F423" s="5">
        <v>1.17</v>
      </c>
      <c r="G423" s="6" t="s">
        <v>1950</v>
      </c>
      <c r="H423" s="7" t="s">
        <v>15</v>
      </c>
      <c r="I423" s="2"/>
    </row>
    <row r="424" spans="1:9" x14ac:dyDescent="0.3">
      <c r="A424" s="8">
        <v>422</v>
      </c>
      <c r="B424" s="11" t="s">
        <v>2889</v>
      </c>
      <c r="C424" s="4" t="s">
        <v>2890</v>
      </c>
      <c r="D424" s="4" t="s">
        <v>2891</v>
      </c>
      <c r="E424" s="4" t="s">
        <v>190</v>
      </c>
      <c r="F424" s="5">
        <v>0.64</v>
      </c>
      <c r="G424" s="6" t="s">
        <v>1950</v>
      </c>
      <c r="H424" s="7" t="s">
        <v>15</v>
      </c>
      <c r="I424" s="2"/>
    </row>
    <row r="425" spans="1:9" x14ac:dyDescent="0.3">
      <c r="A425" s="8">
        <v>423</v>
      </c>
      <c r="B425" s="11" t="s">
        <v>2892</v>
      </c>
      <c r="C425" s="4" t="s">
        <v>2893</v>
      </c>
      <c r="D425" s="4" t="s">
        <v>2894</v>
      </c>
      <c r="E425" s="4" t="s">
        <v>190</v>
      </c>
      <c r="F425" s="5">
        <v>1.214</v>
      </c>
      <c r="G425" s="6" t="s">
        <v>1950</v>
      </c>
      <c r="H425" s="7" t="s">
        <v>15</v>
      </c>
      <c r="I425" s="2"/>
    </row>
    <row r="426" spans="1:9" x14ac:dyDescent="0.3">
      <c r="A426" s="8">
        <v>424</v>
      </c>
      <c r="B426" s="11" t="s">
        <v>2895</v>
      </c>
      <c r="C426" s="4" t="s">
        <v>832</v>
      </c>
      <c r="D426" s="4" t="s">
        <v>2896</v>
      </c>
      <c r="E426" s="4" t="s">
        <v>190</v>
      </c>
      <c r="F426" s="5">
        <v>0.4</v>
      </c>
      <c r="G426" s="6" t="s">
        <v>1950</v>
      </c>
      <c r="H426" s="7" t="s">
        <v>15</v>
      </c>
      <c r="I426" s="2"/>
    </row>
    <row r="427" spans="1:9" x14ac:dyDescent="0.3">
      <c r="A427" s="8">
        <v>425</v>
      </c>
      <c r="B427" s="11" t="s">
        <v>2897</v>
      </c>
      <c r="C427" s="4" t="s">
        <v>213</v>
      </c>
      <c r="D427" s="4" t="s">
        <v>2898</v>
      </c>
      <c r="E427" s="4" t="s">
        <v>190</v>
      </c>
      <c r="F427" s="5">
        <v>0.4</v>
      </c>
      <c r="G427" s="6" t="s">
        <v>1950</v>
      </c>
      <c r="H427" s="7" t="s">
        <v>15</v>
      </c>
      <c r="I427" s="2"/>
    </row>
    <row r="428" spans="1:9" x14ac:dyDescent="0.3">
      <c r="A428" s="8">
        <v>426</v>
      </c>
      <c r="B428" s="11" t="s">
        <v>2899</v>
      </c>
      <c r="C428" s="4" t="s">
        <v>2900</v>
      </c>
      <c r="D428" s="4" t="s">
        <v>2901</v>
      </c>
      <c r="E428" s="4" t="s">
        <v>190</v>
      </c>
      <c r="F428" s="5">
        <v>1.109</v>
      </c>
      <c r="G428" s="6" t="s">
        <v>1950</v>
      </c>
      <c r="H428" s="7" t="s">
        <v>15</v>
      </c>
      <c r="I428" s="2"/>
    </row>
    <row r="429" spans="1:9" x14ac:dyDescent="0.3">
      <c r="A429" s="8">
        <v>427</v>
      </c>
      <c r="B429" s="11" t="s">
        <v>2902</v>
      </c>
      <c r="C429" s="4" t="s">
        <v>156</v>
      </c>
      <c r="D429" s="4" t="s">
        <v>2903</v>
      </c>
      <c r="E429" s="4" t="s">
        <v>190</v>
      </c>
      <c r="F429" s="5">
        <v>0.32</v>
      </c>
      <c r="G429" s="6" t="s">
        <v>1950</v>
      </c>
      <c r="H429" s="7" t="s">
        <v>15</v>
      </c>
      <c r="I429" s="2"/>
    </row>
    <row r="430" spans="1:9" x14ac:dyDescent="0.3">
      <c r="A430" s="8">
        <v>428</v>
      </c>
      <c r="B430" s="11" t="s">
        <v>2904</v>
      </c>
      <c r="C430" s="4" t="s">
        <v>2905</v>
      </c>
      <c r="D430" s="4" t="s">
        <v>2906</v>
      </c>
      <c r="E430" s="4" t="s">
        <v>190</v>
      </c>
      <c r="F430" s="5">
        <v>0.24299999999999999</v>
      </c>
      <c r="G430" s="6" t="s">
        <v>1950</v>
      </c>
      <c r="H430" s="7" t="s">
        <v>15</v>
      </c>
      <c r="I430" s="2"/>
    </row>
    <row r="431" spans="1:9" x14ac:dyDescent="0.3">
      <c r="A431" s="8">
        <v>429</v>
      </c>
      <c r="B431" s="11" t="s">
        <v>2907</v>
      </c>
      <c r="C431" s="4" t="s">
        <v>2908</v>
      </c>
      <c r="D431" s="4" t="s">
        <v>2909</v>
      </c>
      <c r="E431" s="4" t="s">
        <v>190</v>
      </c>
      <c r="F431" s="5">
        <v>0.72</v>
      </c>
      <c r="G431" s="6" t="s">
        <v>1950</v>
      </c>
      <c r="H431" s="7" t="s">
        <v>15</v>
      </c>
      <c r="I431" s="2"/>
    </row>
    <row r="432" spans="1:9" x14ac:dyDescent="0.3">
      <c r="A432" s="8">
        <v>430</v>
      </c>
      <c r="B432" s="11" t="s">
        <v>2910</v>
      </c>
      <c r="C432" s="4" t="s">
        <v>74</v>
      </c>
      <c r="D432" s="4" t="s">
        <v>2911</v>
      </c>
      <c r="E432" s="4" t="s">
        <v>190</v>
      </c>
      <c r="F432" s="5">
        <v>0.27</v>
      </c>
      <c r="G432" s="6" t="s">
        <v>1950</v>
      </c>
      <c r="H432" s="7" t="s">
        <v>15</v>
      </c>
      <c r="I432" s="2"/>
    </row>
    <row r="433" spans="1:9" x14ac:dyDescent="0.3">
      <c r="A433" s="8">
        <v>431</v>
      </c>
      <c r="B433" s="11" t="s">
        <v>2912</v>
      </c>
      <c r="C433" s="4" t="s">
        <v>74</v>
      </c>
      <c r="D433" s="4" t="s">
        <v>2913</v>
      </c>
      <c r="E433" s="4" t="s">
        <v>190</v>
      </c>
      <c r="F433" s="5">
        <v>0.32</v>
      </c>
      <c r="G433" s="6" t="s">
        <v>1950</v>
      </c>
      <c r="H433" s="7" t="s">
        <v>15</v>
      </c>
      <c r="I433" s="2"/>
    </row>
    <row r="434" spans="1:9" x14ac:dyDescent="0.3">
      <c r="A434" s="8">
        <v>432</v>
      </c>
      <c r="B434" s="11" t="s">
        <v>2914</v>
      </c>
      <c r="C434" s="4" t="s">
        <v>2915</v>
      </c>
      <c r="D434" s="4" t="s">
        <v>2916</v>
      </c>
      <c r="E434" s="4" t="s">
        <v>190</v>
      </c>
      <c r="F434" s="5">
        <v>0.8</v>
      </c>
      <c r="G434" s="6" t="s">
        <v>1950</v>
      </c>
      <c r="H434" s="7" t="s">
        <v>15</v>
      </c>
      <c r="I434" s="2"/>
    </row>
    <row r="435" spans="1:9" x14ac:dyDescent="0.3">
      <c r="A435" s="8">
        <v>433</v>
      </c>
      <c r="B435" s="11" t="s">
        <v>2917</v>
      </c>
      <c r="C435" s="4" t="s">
        <v>145</v>
      </c>
      <c r="D435" s="4" t="s">
        <v>2918</v>
      </c>
      <c r="E435" s="4" t="s">
        <v>190</v>
      </c>
      <c r="F435" s="5">
        <v>0.4</v>
      </c>
      <c r="G435" s="6" t="s">
        <v>1950</v>
      </c>
      <c r="H435" s="7" t="s">
        <v>15</v>
      </c>
      <c r="I435" s="2"/>
    </row>
    <row r="436" spans="1:9" x14ac:dyDescent="0.3">
      <c r="A436" s="8">
        <v>434</v>
      </c>
      <c r="B436" s="11" t="s">
        <v>2919</v>
      </c>
      <c r="C436" s="4" t="s">
        <v>382</v>
      </c>
      <c r="D436" s="4" t="s">
        <v>2920</v>
      </c>
      <c r="E436" s="4" t="s">
        <v>190</v>
      </c>
      <c r="F436" s="5">
        <v>0.26</v>
      </c>
      <c r="G436" s="6" t="s">
        <v>1950</v>
      </c>
      <c r="H436" s="7" t="s">
        <v>15</v>
      </c>
      <c r="I436" s="2"/>
    </row>
    <row r="437" spans="1:9" x14ac:dyDescent="0.3">
      <c r="A437" s="8">
        <v>435</v>
      </c>
      <c r="B437" s="11" t="s">
        <v>2921</v>
      </c>
      <c r="C437" s="4" t="s">
        <v>19</v>
      </c>
      <c r="D437" s="4" t="s">
        <v>2922</v>
      </c>
      <c r="E437" s="4" t="s">
        <v>190</v>
      </c>
      <c r="F437" s="5">
        <v>0.2</v>
      </c>
      <c r="G437" s="6" t="s">
        <v>1950</v>
      </c>
      <c r="H437" s="7" t="s">
        <v>15</v>
      </c>
      <c r="I437" s="2"/>
    </row>
    <row r="438" spans="1:9" x14ac:dyDescent="0.3">
      <c r="A438" s="8">
        <v>436</v>
      </c>
      <c r="B438" s="11" t="s">
        <v>2923</v>
      </c>
      <c r="C438" s="4" t="s">
        <v>19</v>
      </c>
      <c r="D438" s="4" t="s">
        <v>2924</v>
      </c>
      <c r="E438" s="4" t="s">
        <v>190</v>
      </c>
      <c r="F438" s="5">
        <v>0.60699999999999998</v>
      </c>
      <c r="G438" s="6" t="s">
        <v>1950</v>
      </c>
      <c r="H438" s="7" t="s">
        <v>15</v>
      </c>
      <c r="I438" s="2"/>
    </row>
    <row r="439" spans="1:9" x14ac:dyDescent="0.3">
      <c r="A439" s="8">
        <v>437</v>
      </c>
      <c r="B439" s="11" t="s">
        <v>2925</v>
      </c>
      <c r="C439" s="4" t="s">
        <v>139</v>
      </c>
      <c r="D439" s="4" t="s">
        <v>2926</v>
      </c>
      <c r="E439" s="4" t="s">
        <v>2056</v>
      </c>
      <c r="F439" s="5">
        <v>1.0069999999999999</v>
      </c>
      <c r="G439" s="6" t="s">
        <v>1950</v>
      </c>
      <c r="H439" s="7" t="s">
        <v>15</v>
      </c>
      <c r="I439" s="2"/>
    </row>
    <row r="440" spans="1:9" x14ac:dyDescent="0.3">
      <c r="A440" s="8">
        <v>438</v>
      </c>
      <c r="B440" s="11" t="s">
        <v>2927</v>
      </c>
      <c r="C440" s="4" t="s">
        <v>139</v>
      </c>
      <c r="D440" s="4" t="s">
        <v>2928</v>
      </c>
      <c r="E440" s="4" t="s">
        <v>2056</v>
      </c>
      <c r="F440" s="5">
        <v>1.86</v>
      </c>
      <c r="G440" s="6" t="s">
        <v>1950</v>
      </c>
      <c r="H440" s="7" t="s">
        <v>15</v>
      </c>
      <c r="I440" s="2"/>
    </row>
    <row r="441" spans="1:9" x14ac:dyDescent="0.3">
      <c r="A441" s="8">
        <v>439</v>
      </c>
      <c r="B441" s="11" t="s">
        <v>2929</v>
      </c>
      <c r="C441" s="4" t="s">
        <v>139</v>
      </c>
      <c r="D441" s="4" t="s">
        <v>2930</v>
      </c>
      <c r="E441" s="4" t="s">
        <v>2056</v>
      </c>
      <c r="F441" s="5">
        <v>1.82</v>
      </c>
      <c r="G441" s="6" t="s">
        <v>1950</v>
      </c>
      <c r="H441" s="7" t="s">
        <v>15</v>
      </c>
      <c r="I441" s="2"/>
    </row>
    <row r="442" spans="1:9" x14ac:dyDescent="0.3">
      <c r="A442" s="8">
        <v>440</v>
      </c>
      <c r="B442" s="11" t="s">
        <v>2931</v>
      </c>
      <c r="C442" s="4" t="s">
        <v>362</v>
      </c>
      <c r="D442" s="4" t="s">
        <v>2932</v>
      </c>
      <c r="E442" s="4" t="s">
        <v>2056</v>
      </c>
      <c r="F442" s="5">
        <v>0.2</v>
      </c>
      <c r="G442" s="6" t="s">
        <v>1950</v>
      </c>
      <c r="H442" s="7" t="s">
        <v>15</v>
      </c>
      <c r="I442" s="2"/>
    </row>
    <row r="443" spans="1:9" x14ac:dyDescent="0.3">
      <c r="A443" s="8">
        <v>441</v>
      </c>
      <c r="B443" s="11" t="s">
        <v>2933</v>
      </c>
      <c r="C443" s="4" t="s">
        <v>307</v>
      </c>
      <c r="D443" s="4" t="s">
        <v>2934</v>
      </c>
      <c r="E443" s="4" t="s">
        <v>2056</v>
      </c>
      <c r="F443" s="5">
        <v>0.21</v>
      </c>
      <c r="G443" s="6" t="s">
        <v>1950</v>
      </c>
      <c r="H443" s="7" t="s">
        <v>15</v>
      </c>
      <c r="I443" s="2"/>
    </row>
    <row r="444" spans="1:9" x14ac:dyDescent="0.3">
      <c r="A444" s="8">
        <v>442</v>
      </c>
      <c r="B444" s="11" t="s">
        <v>2935</v>
      </c>
      <c r="C444" s="4" t="s">
        <v>307</v>
      </c>
      <c r="D444" s="4" t="s">
        <v>2936</v>
      </c>
      <c r="E444" s="4" t="s">
        <v>2056</v>
      </c>
      <c r="F444" s="5">
        <v>0.16</v>
      </c>
      <c r="G444" s="6" t="s">
        <v>1950</v>
      </c>
      <c r="H444" s="7" t="s">
        <v>15</v>
      </c>
      <c r="I444" s="2"/>
    </row>
    <row r="445" spans="1:9" x14ac:dyDescent="0.3">
      <c r="A445" s="8">
        <v>443</v>
      </c>
      <c r="B445" s="11" t="s">
        <v>2937</v>
      </c>
      <c r="C445" s="4" t="s">
        <v>2938</v>
      </c>
      <c r="D445" s="4" t="s">
        <v>2939</v>
      </c>
      <c r="E445" s="4" t="s">
        <v>2056</v>
      </c>
      <c r="F445" s="5">
        <v>0.1</v>
      </c>
      <c r="G445" s="6" t="s">
        <v>1950</v>
      </c>
      <c r="H445" s="7" t="s">
        <v>15</v>
      </c>
      <c r="I445" s="2"/>
    </row>
    <row r="446" spans="1:9" x14ac:dyDescent="0.3">
      <c r="A446" s="8">
        <v>444</v>
      </c>
      <c r="B446" s="11" t="s">
        <v>2940</v>
      </c>
      <c r="C446" s="4" t="s">
        <v>852</v>
      </c>
      <c r="D446" s="4" t="s">
        <v>2941</v>
      </c>
      <c r="E446" s="4" t="s">
        <v>2056</v>
      </c>
      <c r="F446" s="5">
        <v>1.01</v>
      </c>
      <c r="G446" s="6" t="s">
        <v>1950</v>
      </c>
      <c r="H446" s="7" t="s">
        <v>15</v>
      </c>
      <c r="I446" s="2"/>
    </row>
    <row r="447" spans="1:9" x14ac:dyDescent="0.3">
      <c r="A447" s="8">
        <v>445</v>
      </c>
      <c r="B447" s="11" t="s">
        <v>2942</v>
      </c>
      <c r="C447" s="4" t="s">
        <v>2943</v>
      </c>
      <c r="D447" s="4" t="s">
        <v>2944</v>
      </c>
      <c r="E447" s="4" t="s">
        <v>2056</v>
      </c>
      <c r="F447" s="5">
        <v>0.16</v>
      </c>
      <c r="G447" s="6" t="s">
        <v>1950</v>
      </c>
      <c r="H447" s="7" t="s">
        <v>15</v>
      </c>
      <c r="I447" s="2"/>
    </row>
    <row r="448" spans="1:9" x14ac:dyDescent="0.3">
      <c r="A448" s="8">
        <v>446</v>
      </c>
      <c r="B448" s="11" t="s">
        <v>2945</v>
      </c>
      <c r="C448" s="4" t="s">
        <v>2946</v>
      </c>
      <c r="D448" s="4" t="s">
        <v>2947</v>
      </c>
      <c r="E448" s="4" t="s">
        <v>2056</v>
      </c>
      <c r="F448" s="5">
        <v>0.8</v>
      </c>
      <c r="G448" s="6" t="s">
        <v>1950</v>
      </c>
      <c r="H448" s="7" t="s">
        <v>15</v>
      </c>
      <c r="I448" s="2"/>
    </row>
    <row r="449" spans="1:9" x14ac:dyDescent="0.3">
      <c r="A449" s="8">
        <v>447</v>
      </c>
      <c r="B449" s="11" t="s">
        <v>2948</v>
      </c>
      <c r="C449" s="4" t="s">
        <v>438</v>
      </c>
      <c r="D449" s="4" t="s">
        <v>2949</v>
      </c>
      <c r="E449" s="4" t="s">
        <v>2056</v>
      </c>
      <c r="F449" s="5">
        <v>0.26</v>
      </c>
      <c r="G449" s="6" t="s">
        <v>1950</v>
      </c>
      <c r="H449" s="7" t="s">
        <v>15</v>
      </c>
      <c r="I449" s="2"/>
    </row>
    <row r="450" spans="1:9" x14ac:dyDescent="0.3">
      <c r="A450" s="8">
        <v>448</v>
      </c>
      <c r="B450" s="11" t="s">
        <v>2950</v>
      </c>
      <c r="C450" s="4" t="s">
        <v>2951</v>
      </c>
      <c r="D450" s="4" t="s">
        <v>2952</v>
      </c>
      <c r="E450" s="4" t="s">
        <v>2056</v>
      </c>
      <c r="F450" s="5">
        <v>0.14000000000000001</v>
      </c>
      <c r="G450" s="6" t="s">
        <v>1950</v>
      </c>
      <c r="H450" s="7" t="s">
        <v>15</v>
      </c>
      <c r="I450" s="2"/>
    </row>
    <row r="451" spans="1:9" x14ac:dyDescent="0.3">
      <c r="A451" s="8">
        <v>449</v>
      </c>
      <c r="B451" s="11" t="s">
        <v>2953</v>
      </c>
      <c r="C451" s="4" t="s">
        <v>314</v>
      </c>
      <c r="D451" s="4" t="s">
        <v>2954</v>
      </c>
      <c r="E451" s="4" t="s">
        <v>2056</v>
      </c>
      <c r="F451" s="5">
        <v>0.18</v>
      </c>
      <c r="G451" s="6" t="s">
        <v>1950</v>
      </c>
      <c r="H451" s="7" t="s">
        <v>15</v>
      </c>
      <c r="I451" s="2"/>
    </row>
    <row r="452" spans="1:9" x14ac:dyDescent="0.3">
      <c r="A452" s="8">
        <v>450</v>
      </c>
      <c r="B452" s="11" t="s">
        <v>2955</v>
      </c>
      <c r="C452" s="4" t="s">
        <v>2956</v>
      </c>
      <c r="D452" s="4" t="s">
        <v>2957</v>
      </c>
      <c r="E452" s="4" t="s">
        <v>2056</v>
      </c>
      <c r="F452" s="5">
        <v>0.1</v>
      </c>
      <c r="G452" s="6" t="s">
        <v>1950</v>
      </c>
      <c r="H452" s="7" t="s">
        <v>15</v>
      </c>
      <c r="I452" s="2"/>
    </row>
    <row r="453" spans="1:9" x14ac:dyDescent="0.3">
      <c r="A453" s="8">
        <v>451</v>
      </c>
      <c r="B453" s="11" t="s">
        <v>2958</v>
      </c>
      <c r="C453" s="4" t="s">
        <v>362</v>
      </c>
      <c r="D453" s="4" t="s">
        <v>2959</v>
      </c>
      <c r="E453" s="4" t="s">
        <v>2056</v>
      </c>
      <c r="F453" s="5">
        <v>0.22</v>
      </c>
      <c r="G453" s="6" t="s">
        <v>1950</v>
      </c>
      <c r="H453" s="7" t="s">
        <v>15</v>
      </c>
      <c r="I453" s="2"/>
    </row>
    <row r="454" spans="1:9" x14ac:dyDescent="0.3">
      <c r="A454" s="8">
        <v>452</v>
      </c>
      <c r="B454" s="11" t="s">
        <v>2960</v>
      </c>
      <c r="C454" s="4" t="s">
        <v>205</v>
      </c>
      <c r="D454" s="4" t="s">
        <v>2961</v>
      </c>
      <c r="E454" s="4" t="s">
        <v>2056</v>
      </c>
      <c r="F454" s="5">
        <v>0.14000000000000001</v>
      </c>
      <c r="G454" s="6" t="s">
        <v>1950</v>
      </c>
      <c r="H454" s="7" t="s">
        <v>15</v>
      </c>
      <c r="I454" s="2"/>
    </row>
    <row r="455" spans="1:9" x14ac:dyDescent="0.3">
      <c r="A455" s="8">
        <v>453</v>
      </c>
      <c r="B455" s="11" t="s">
        <v>2962</v>
      </c>
      <c r="C455" s="4" t="s">
        <v>2963</v>
      </c>
      <c r="D455" s="4" t="s">
        <v>2964</v>
      </c>
      <c r="E455" s="4" t="s">
        <v>2965</v>
      </c>
      <c r="F455" s="5">
        <v>0.32</v>
      </c>
      <c r="G455" s="6" t="s">
        <v>1950</v>
      </c>
      <c r="H455" s="7" t="s">
        <v>15</v>
      </c>
      <c r="I455" s="2"/>
    </row>
    <row r="456" spans="1:9" x14ac:dyDescent="0.3">
      <c r="A456" s="8">
        <v>454</v>
      </c>
      <c r="B456" s="13" t="s">
        <v>2966</v>
      </c>
      <c r="C456" s="4" t="s">
        <v>2967</v>
      </c>
      <c r="D456" s="4" t="s">
        <v>2968</v>
      </c>
      <c r="E456" s="4" t="s">
        <v>2056</v>
      </c>
      <c r="F456" s="5">
        <v>0.2</v>
      </c>
      <c r="G456" s="6" t="s">
        <v>1950</v>
      </c>
      <c r="H456" s="7" t="s">
        <v>15</v>
      </c>
      <c r="I456" s="2"/>
    </row>
    <row r="457" spans="1:9" x14ac:dyDescent="0.3">
      <c r="A457" s="8">
        <v>455</v>
      </c>
      <c r="B457" s="11" t="s">
        <v>2969</v>
      </c>
      <c r="C457" s="4" t="s">
        <v>789</v>
      </c>
      <c r="D457" s="4" t="s">
        <v>2970</v>
      </c>
      <c r="E457" s="4" t="s">
        <v>891</v>
      </c>
      <c r="F457" s="5">
        <v>0.6</v>
      </c>
      <c r="G457" s="6" t="s">
        <v>1950</v>
      </c>
      <c r="H457" s="7" t="s">
        <v>15</v>
      </c>
      <c r="I457" s="2"/>
    </row>
    <row r="458" spans="1:9" x14ac:dyDescent="0.3">
      <c r="A458" s="8">
        <v>456</v>
      </c>
      <c r="B458" s="11" t="s">
        <v>2971</v>
      </c>
      <c r="C458" s="4" t="s">
        <v>782</v>
      </c>
      <c r="D458" s="4" t="s">
        <v>2972</v>
      </c>
      <c r="E458" s="4" t="s">
        <v>891</v>
      </c>
      <c r="F458" s="5">
        <v>0.8</v>
      </c>
      <c r="G458" s="6" t="s">
        <v>1950</v>
      </c>
      <c r="H458" s="7" t="s">
        <v>15</v>
      </c>
      <c r="I458" s="2"/>
    </row>
    <row r="459" spans="1:9" x14ac:dyDescent="0.3">
      <c r="A459" s="8">
        <v>457</v>
      </c>
      <c r="B459" s="11" t="s">
        <v>2973</v>
      </c>
      <c r="C459" s="4" t="s">
        <v>185</v>
      </c>
      <c r="D459" s="4" t="s">
        <v>2974</v>
      </c>
      <c r="E459" s="4" t="s">
        <v>891</v>
      </c>
      <c r="F459" s="5">
        <v>2</v>
      </c>
      <c r="G459" s="6" t="s">
        <v>1950</v>
      </c>
      <c r="H459" s="7" t="s">
        <v>15</v>
      </c>
      <c r="I459" s="2"/>
    </row>
    <row r="460" spans="1:9" x14ac:dyDescent="0.3">
      <c r="A460" s="8">
        <v>458</v>
      </c>
      <c r="B460" s="11" t="s">
        <v>2975</v>
      </c>
      <c r="C460" s="4" t="s">
        <v>782</v>
      </c>
      <c r="D460" s="4" t="s">
        <v>2976</v>
      </c>
      <c r="E460" s="4" t="s">
        <v>891</v>
      </c>
      <c r="F460" s="5">
        <v>0.8</v>
      </c>
      <c r="G460" s="6" t="s">
        <v>1950</v>
      </c>
      <c r="H460" s="7" t="s">
        <v>15</v>
      </c>
      <c r="I460" s="2"/>
    </row>
    <row r="461" spans="1:9" x14ac:dyDescent="0.3">
      <c r="A461" s="8">
        <v>459</v>
      </c>
      <c r="B461" s="11" t="s">
        <v>2977</v>
      </c>
      <c r="C461" s="4" t="s">
        <v>816</v>
      </c>
      <c r="D461" s="4" t="s">
        <v>2978</v>
      </c>
      <c r="E461" s="4" t="s">
        <v>891</v>
      </c>
      <c r="F461" s="5">
        <v>0.8</v>
      </c>
      <c r="G461" s="6" t="s">
        <v>1950</v>
      </c>
      <c r="H461" s="7" t="s">
        <v>15</v>
      </c>
      <c r="I461" s="2"/>
    </row>
    <row r="462" spans="1:9" x14ac:dyDescent="0.3">
      <c r="A462" s="8">
        <v>460</v>
      </c>
      <c r="B462" s="11" t="s">
        <v>2979</v>
      </c>
      <c r="C462" s="4" t="s">
        <v>201</v>
      </c>
      <c r="D462" s="4" t="s">
        <v>2980</v>
      </c>
      <c r="E462" s="4" t="s">
        <v>178</v>
      </c>
      <c r="F462" s="5">
        <v>0.97</v>
      </c>
      <c r="G462" s="6" t="s">
        <v>1950</v>
      </c>
      <c r="H462" s="7" t="s">
        <v>15</v>
      </c>
      <c r="I462" s="2"/>
    </row>
    <row r="463" spans="1:9" x14ac:dyDescent="0.3">
      <c r="A463" s="8">
        <v>461</v>
      </c>
      <c r="B463" s="11" t="s">
        <v>2981</v>
      </c>
      <c r="C463" s="4" t="s">
        <v>156</v>
      </c>
      <c r="D463" s="4" t="s">
        <v>2982</v>
      </c>
      <c r="E463" s="4" t="s">
        <v>178</v>
      </c>
      <c r="F463" s="5">
        <v>0.8</v>
      </c>
      <c r="G463" s="6" t="s">
        <v>1950</v>
      </c>
      <c r="H463" s="7" t="s">
        <v>15</v>
      </c>
      <c r="I463" s="2"/>
    </row>
    <row r="464" spans="1:9" x14ac:dyDescent="0.3">
      <c r="A464" s="8">
        <v>462</v>
      </c>
      <c r="B464" s="11" t="s">
        <v>2983</v>
      </c>
      <c r="C464" s="4" t="s">
        <v>2256</v>
      </c>
      <c r="D464" s="4" t="s">
        <v>2984</v>
      </c>
      <c r="E464" s="4" t="s">
        <v>178</v>
      </c>
      <c r="F464" s="5">
        <v>0.4</v>
      </c>
      <c r="G464" s="6" t="s">
        <v>1950</v>
      </c>
      <c r="H464" s="7" t="s">
        <v>15</v>
      </c>
      <c r="I464" s="2"/>
    </row>
    <row r="465" spans="1:9" x14ac:dyDescent="0.3">
      <c r="A465" s="8">
        <v>463</v>
      </c>
      <c r="B465" s="11" t="s">
        <v>2985</v>
      </c>
      <c r="C465" s="4" t="s">
        <v>76</v>
      </c>
      <c r="D465" s="4" t="s">
        <v>2986</v>
      </c>
      <c r="E465" s="4" t="s">
        <v>178</v>
      </c>
      <c r="F465" s="5">
        <v>1</v>
      </c>
      <c r="G465" s="6" t="s">
        <v>1950</v>
      </c>
      <c r="H465" s="7" t="s">
        <v>15</v>
      </c>
      <c r="I465" s="2"/>
    </row>
    <row r="466" spans="1:9" x14ac:dyDescent="0.3">
      <c r="A466" s="8">
        <v>464</v>
      </c>
      <c r="B466" s="11" t="s">
        <v>2987</v>
      </c>
      <c r="C466" s="4" t="s">
        <v>101</v>
      </c>
      <c r="D466" s="4" t="s">
        <v>2988</v>
      </c>
      <c r="E466" s="4" t="s">
        <v>178</v>
      </c>
      <c r="F466" s="5">
        <v>0.4</v>
      </c>
      <c r="G466" s="6" t="s">
        <v>1950</v>
      </c>
      <c r="H466" s="7" t="s">
        <v>15</v>
      </c>
      <c r="I466" s="2"/>
    </row>
    <row r="467" spans="1:9" x14ac:dyDescent="0.3">
      <c r="A467" s="8">
        <v>465</v>
      </c>
      <c r="B467" s="11" t="s">
        <v>2989</v>
      </c>
      <c r="C467" s="4" t="s">
        <v>2990</v>
      </c>
      <c r="D467" s="4" t="s">
        <v>2991</v>
      </c>
      <c r="E467" s="4" t="s">
        <v>178</v>
      </c>
      <c r="F467" s="5">
        <v>0.4</v>
      </c>
      <c r="G467" s="6" t="s">
        <v>1950</v>
      </c>
      <c r="H467" s="7" t="s">
        <v>15</v>
      </c>
      <c r="I467" s="2"/>
    </row>
    <row r="468" spans="1:9" x14ac:dyDescent="0.3">
      <c r="A468" s="8">
        <v>466</v>
      </c>
      <c r="B468" s="11" t="s">
        <v>2992</v>
      </c>
      <c r="C468" s="4" t="s">
        <v>2993</v>
      </c>
      <c r="D468" s="4" t="s">
        <v>2994</v>
      </c>
      <c r="E468" s="4" t="s">
        <v>178</v>
      </c>
      <c r="F468" s="5">
        <v>0.4</v>
      </c>
      <c r="G468" s="6" t="s">
        <v>1950</v>
      </c>
      <c r="H468" s="7" t="s">
        <v>15</v>
      </c>
      <c r="I468" s="2"/>
    </row>
    <row r="469" spans="1:9" x14ac:dyDescent="0.3">
      <c r="A469" s="8">
        <v>467</v>
      </c>
      <c r="B469" s="11" t="s">
        <v>2995</v>
      </c>
      <c r="C469" s="4" t="s">
        <v>495</v>
      </c>
      <c r="D469" s="4" t="s">
        <v>2996</v>
      </c>
      <c r="E469" s="4" t="s">
        <v>178</v>
      </c>
      <c r="F469" s="5">
        <v>1.2150000000000001</v>
      </c>
      <c r="G469" s="6" t="s">
        <v>1950</v>
      </c>
      <c r="H469" s="7" t="s">
        <v>15</v>
      </c>
      <c r="I469" s="2"/>
    </row>
    <row r="470" spans="1:9" x14ac:dyDescent="0.3">
      <c r="A470" s="8">
        <v>468</v>
      </c>
      <c r="B470" s="11" t="s">
        <v>2997</v>
      </c>
      <c r="C470" s="4" t="s">
        <v>76</v>
      </c>
      <c r="D470" s="4" t="s">
        <v>2998</v>
      </c>
      <c r="E470" s="4" t="s">
        <v>178</v>
      </c>
      <c r="F470" s="5">
        <v>0.81</v>
      </c>
      <c r="G470" s="6" t="s">
        <v>1950</v>
      </c>
      <c r="H470" s="7" t="s">
        <v>15</v>
      </c>
      <c r="I470" s="2"/>
    </row>
    <row r="471" spans="1:9" x14ac:dyDescent="0.3">
      <c r="A471" s="8">
        <v>469</v>
      </c>
      <c r="B471" s="11" t="s">
        <v>2999</v>
      </c>
      <c r="C471" s="4" t="s">
        <v>3000</v>
      </c>
      <c r="D471" s="4" t="s">
        <v>3001</v>
      </c>
      <c r="E471" s="4" t="s">
        <v>1134</v>
      </c>
      <c r="F471" s="5">
        <v>1.21</v>
      </c>
      <c r="G471" s="6" t="s">
        <v>1950</v>
      </c>
      <c r="H471" s="7" t="s">
        <v>715</v>
      </c>
      <c r="I471" s="2"/>
    </row>
    <row r="472" spans="1:9" x14ac:dyDescent="0.3">
      <c r="A472" s="8">
        <v>470</v>
      </c>
      <c r="B472" s="11" t="s">
        <v>3002</v>
      </c>
      <c r="C472" s="4" t="s">
        <v>3003</v>
      </c>
      <c r="D472" s="4" t="s">
        <v>3004</v>
      </c>
      <c r="E472" s="4" t="s">
        <v>1134</v>
      </c>
      <c r="F472" s="5">
        <v>0.4</v>
      </c>
      <c r="G472" s="6" t="s">
        <v>1950</v>
      </c>
      <c r="H472" s="7" t="s">
        <v>715</v>
      </c>
      <c r="I472" s="2"/>
    </row>
    <row r="473" spans="1:9" x14ac:dyDescent="0.3">
      <c r="A473" s="8">
        <v>471</v>
      </c>
      <c r="B473" s="11" t="s">
        <v>3005</v>
      </c>
      <c r="C473" s="4" t="s">
        <v>3006</v>
      </c>
      <c r="D473" s="4" t="s">
        <v>3007</v>
      </c>
      <c r="E473" s="4" t="s">
        <v>1134</v>
      </c>
      <c r="F473" s="5">
        <v>0.4</v>
      </c>
      <c r="G473" s="6" t="s">
        <v>1950</v>
      </c>
      <c r="H473" s="7" t="s">
        <v>715</v>
      </c>
      <c r="I473" s="2"/>
    </row>
    <row r="474" spans="1:9" x14ac:dyDescent="0.3">
      <c r="A474" s="8">
        <v>472</v>
      </c>
      <c r="B474" s="11" t="s">
        <v>3008</v>
      </c>
      <c r="C474" s="4" t="s">
        <v>145</v>
      </c>
      <c r="D474" s="4" t="s">
        <v>3009</v>
      </c>
      <c r="E474" s="4" t="s">
        <v>1134</v>
      </c>
      <c r="F474" s="5">
        <v>0.4</v>
      </c>
      <c r="G474" s="6" t="s">
        <v>1950</v>
      </c>
      <c r="H474" s="7" t="s">
        <v>715</v>
      </c>
      <c r="I474" s="2"/>
    </row>
    <row r="475" spans="1:9" x14ac:dyDescent="0.3">
      <c r="A475" s="8">
        <v>473</v>
      </c>
      <c r="B475" s="11" t="s">
        <v>3010</v>
      </c>
      <c r="C475" s="4" t="s">
        <v>3011</v>
      </c>
      <c r="D475" s="4" t="s">
        <v>3012</v>
      </c>
      <c r="E475" s="4" t="s">
        <v>891</v>
      </c>
      <c r="F475" s="5">
        <v>0.3</v>
      </c>
      <c r="G475" s="6" t="s">
        <v>1950</v>
      </c>
      <c r="H475" s="7" t="s">
        <v>715</v>
      </c>
      <c r="I475" s="2"/>
    </row>
    <row r="476" spans="1:9" x14ac:dyDescent="0.3">
      <c r="A476" s="8">
        <v>474</v>
      </c>
      <c r="B476" s="11" t="s">
        <v>3013</v>
      </c>
      <c r="C476" s="4" t="s">
        <v>64</v>
      </c>
      <c r="D476" s="4" t="s">
        <v>3014</v>
      </c>
      <c r="E476" s="4" t="s">
        <v>190</v>
      </c>
      <c r="F476" s="5">
        <v>0.65</v>
      </c>
      <c r="G476" s="6" t="s">
        <v>1950</v>
      </c>
      <c r="H476" s="7" t="s">
        <v>715</v>
      </c>
      <c r="I476" s="2"/>
    </row>
    <row r="477" spans="1:9" x14ac:dyDescent="0.3">
      <c r="A477" s="8">
        <v>475</v>
      </c>
      <c r="B477" s="13" t="s">
        <v>3015</v>
      </c>
      <c r="C477" s="6" t="s">
        <v>3016</v>
      </c>
      <c r="D477" s="10" t="s">
        <v>3017</v>
      </c>
      <c r="E477" s="6" t="s">
        <v>190</v>
      </c>
      <c r="F477" s="9">
        <v>4.53</v>
      </c>
      <c r="G477" s="6" t="s">
        <v>1950</v>
      </c>
      <c r="H477" s="7" t="s">
        <v>715</v>
      </c>
      <c r="I477" s="2"/>
    </row>
  </sheetData>
  <protectedRanges>
    <protectedRange sqref="B430:B431" name="Range1_2_2_1_4_2"/>
    <protectedRange sqref="B425:B429" name="Range1_1_2_2_4_1"/>
    <protectedRange sqref="B432" name="Range1_1_2_2_3_1_1"/>
    <protectedRange sqref="B435:B452" name="Range1_1_2_2_5_1_1"/>
    <protectedRange sqref="B455" name="Range1_1_3_1_2_1"/>
    <protectedRange sqref="B457" name="Range1_2_2_1_5_1"/>
    <protectedRange sqref="B460" name="Range1_4_3_1_2_1_1"/>
    <protectedRange sqref="B471" name="Range1_1_3_1_1"/>
    <protectedRange sqref="B472:B474" name="Range1_1_3_1_2"/>
    <protectedRange sqref="B475" name="Range1_1_3_5_2_1"/>
    <protectedRange sqref="C427:C431" name="Range2_1_1_1_2_2_2"/>
    <protectedRange sqref="C444:C452 C435:C442" name="Range2_1_1_1_2_1_2_2"/>
    <protectedRange sqref="C443" name="Range1_1_2_2_2_4_1"/>
    <protectedRange sqref="C455" name="Range2_1_1_2_1_1_1_1"/>
    <protectedRange sqref="C456" name="Range2_1_1_1_2_2_1_1"/>
    <protectedRange sqref="C457" name="Range1_2_2_1_4_1_1"/>
    <protectedRange sqref="C460" name="Range2_4_1_2_1_2_1"/>
    <protectedRange sqref="C471" name="Range1_1_3_6_2_2"/>
    <protectedRange sqref="C472:C474" name="Range1_1_3_6_2_2_1"/>
    <protectedRange sqref="C475" name="Range1_1_3_5_3_1_1"/>
    <protectedRange password="CE88" sqref="D435:D452" name="Range50_3_3_2"/>
    <protectedRange password="CE88" sqref="D435:D452" name="Range1_7_3_2"/>
    <protectedRange password="CE88" sqref="D453:D454" name="Range50_3_3_1_2"/>
    <protectedRange password="CE88" sqref="D453:D454" name="Range1_7_3_1_2"/>
    <protectedRange password="CE88" sqref="D455" name="Range50_3_3_1_2_1"/>
    <protectedRange password="CE88" sqref="D455" name="Range1_7_3_1_2_1"/>
    <protectedRange password="CE88" sqref="D456" name="Range50_3_3_1_2_2"/>
    <protectedRange password="CE88" sqref="D456" name="Range1_7_3_1_2_2"/>
    <protectedRange password="CE88" sqref="D471" name="Range1_7_5"/>
    <protectedRange password="CE88" sqref="D471" name="Range50_3_6"/>
    <protectedRange password="CE88" sqref="D473:D474" name="Range1_7_5_1"/>
    <protectedRange password="CE88" sqref="D473:D474" name="Range50_3_6_1"/>
    <protectedRange password="CE88" sqref="D476" name="Range1_7_3_1_1_2"/>
    <protectedRange password="CE88" sqref="D476" name="Range50_3_3_1_1_2"/>
    <protectedRange sqref="E435:E452" name="Range2_1_2_1_2_3_2"/>
    <protectedRange sqref="E453" name="Range2_2_2_4_3_2_1_2"/>
    <protectedRange sqref="E455" name="Range2_1_2_1_2_3_1_1"/>
    <protectedRange sqref="E456" name="Range2_1_2_1_2_1_2_1"/>
    <protectedRange sqref="E457" name="Range2_2_4_1_1_3_1"/>
    <protectedRange sqref="E458:E459" name="Range2_2_2_4_3_2_1_1_1"/>
    <protectedRange sqref="E460" name="Range2_2_2_1_2_1_2_1"/>
    <protectedRange sqref="E471" name="Range2_1_4_2_13_1"/>
    <protectedRange sqref="E474 E472" name="Range2_1_4_2_13_1_1"/>
    <protectedRange sqref="E475" name="Range2_1_4_2_3_3_1_1"/>
  </protectedRanges>
  <mergeCells count="1">
    <mergeCell ref="A1:I1"/>
  </mergeCells>
  <dataValidations count="1">
    <dataValidation type="decimal" operator="greaterThan" allowBlank="1" showInputMessage="1" showErrorMessage="1" sqref="F13 F326 F350:F411 F413:F432 F435:F460 F462:F476" xr:uid="{C733BB17-C2DC-41B4-913F-90CA8270AC2D}">
      <formula1>0</formula1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E658D-E53A-49EF-BCF5-30482434B0CE}">
  <dimension ref="A1:I492"/>
  <sheetViews>
    <sheetView workbookViewId="0">
      <selection activeCell="D171" sqref="D171:D480"/>
    </sheetView>
  </sheetViews>
  <sheetFormatPr defaultRowHeight="14.4" x14ac:dyDescent="0.3"/>
  <cols>
    <col min="1" max="1" width="6.6640625" style="220" customWidth="1"/>
    <col min="2" max="2" width="21.109375" style="281" customWidth="1"/>
    <col min="3" max="3" width="17.88671875" style="281" customWidth="1"/>
    <col min="4" max="4" width="19.5546875" style="281" customWidth="1"/>
    <col min="5" max="5" width="13" style="281" customWidth="1"/>
    <col min="6" max="6" width="12.5546875" style="281" customWidth="1"/>
    <col min="7" max="7" width="17.109375" style="281" customWidth="1"/>
    <col min="8" max="9" width="10" style="281" customWidth="1"/>
    <col min="10" max="16384" width="8.88671875" style="281"/>
  </cols>
  <sheetData>
    <row r="1" spans="1:9" ht="24.75" customHeight="1" x14ac:dyDescent="0.3">
      <c r="A1" s="279" t="s">
        <v>31266</v>
      </c>
      <c r="B1" s="280"/>
      <c r="C1" s="280"/>
      <c r="D1" s="280"/>
      <c r="E1" s="280"/>
      <c r="F1" s="280"/>
      <c r="G1" s="280"/>
      <c r="H1" s="280"/>
      <c r="I1" s="280"/>
    </row>
    <row r="2" spans="1:9" ht="50.25" customHeight="1" x14ac:dyDescent="0.3">
      <c r="A2" s="280"/>
      <c r="B2" s="280"/>
      <c r="C2" s="280"/>
      <c r="D2" s="280"/>
      <c r="E2" s="280"/>
      <c r="F2" s="280"/>
      <c r="G2" s="280"/>
      <c r="H2" s="280"/>
      <c r="I2" s="280"/>
    </row>
    <row r="3" spans="1:9" s="220" customFormat="1" ht="58.8" customHeight="1" x14ac:dyDescent="0.3">
      <c r="A3" s="108" t="s">
        <v>1</v>
      </c>
      <c r="B3" s="108" t="s">
        <v>2</v>
      </c>
      <c r="C3" s="108" t="s">
        <v>3</v>
      </c>
      <c r="D3" s="108" t="s">
        <v>4</v>
      </c>
      <c r="E3" s="108" t="s">
        <v>5</v>
      </c>
      <c r="F3" s="108" t="s">
        <v>6</v>
      </c>
      <c r="G3" s="108" t="s">
        <v>7</v>
      </c>
      <c r="H3" s="108" t="s">
        <v>8</v>
      </c>
      <c r="I3" s="108" t="s">
        <v>9</v>
      </c>
    </row>
    <row r="4" spans="1:9" ht="46.8" x14ac:dyDescent="0.3">
      <c r="A4" s="282">
        <v>1</v>
      </c>
      <c r="B4" s="283" t="s">
        <v>31267</v>
      </c>
      <c r="C4" s="283" t="s">
        <v>31208</v>
      </c>
      <c r="D4" s="271" t="s">
        <v>31268</v>
      </c>
      <c r="E4" s="282" t="s">
        <v>31269</v>
      </c>
      <c r="F4" s="282">
        <v>0.8</v>
      </c>
      <c r="G4" s="282" t="s">
        <v>25670</v>
      </c>
      <c r="H4" s="284" t="s">
        <v>30695</v>
      </c>
      <c r="I4" s="133"/>
    </row>
    <row r="5" spans="1:9" ht="46.8" x14ac:dyDescent="0.3">
      <c r="A5" s="282">
        <v>2</v>
      </c>
      <c r="B5" s="283" t="s">
        <v>30849</v>
      </c>
      <c r="C5" s="283" t="s">
        <v>31270</v>
      </c>
      <c r="D5" s="271" t="s">
        <v>31268</v>
      </c>
      <c r="E5" s="282" t="s">
        <v>31269</v>
      </c>
      <c r="F5" s="282">
        <v>0.8</v>
      </c>
      <c r="G5" s="282" t="s">
        <v>25670</v>
      </c>
      <c r="H5" s="284" t="s">
        <v>30695</v>
      </c>
      <c r="I5" s="133"/>
    </row>
    <row r="6" spans="1:9" ht="46.8" x14ac:dyDescent="0.3">
      <c r="A6" s="282">
        <v>3</v>
      </c>
      <c r="B6" s="283" t="s">
        <v>31022</v>
      </c>
      <c r="C6" s="283" t="s">
        <v>31271</v>
      </c>
      <c r="D6" s="271" t="s">
        <v>31268</v>
      </c>
      <c r="E6" s="282" t="s">
        <v>31269</v>
      </c>
      <c r="F6" s="282">
        <v>0.4</v>
      </c>
      <c r="G6" s="282" t="s">
        <v>25670</v>
      </c>
      <c r="H6" s="284" t="s">
        <v>30695</v>
      </c>
      <c r="I6" s="133"/>
    </row>
    <row r="7" spans="1:9" ht="46.8" x14ac:dyDescent="0.3">
      <c r="A7" s="282">
        <v>4</v>
      </c>
      <c r="B7" s="283" t="s">
        <v>31272</v>
      </c>
      <c r="C7" s="283" t="s">
        <v>31098</v>
      </c>
      <c r="D7" s="271" t="s">
        <v>31268</v>
      </c>
      <c r="E7" s="282" t="s">
        <v>31269</v>
      </c>
      <c r="F7" s="282">
        <v>0.8</v>
      </c>
      <c r="G7" s="282" t="s">
        <v>25670</v>
      </c>
      <c r="H7" s="284" t="s">
        <v>30695</v>
      </c>
      <c r="I7" s="133"/>
    </row>
    <row r="8" spans="1:9" ht="46.8" x14ac:dyDescent="0.3">
      <c r="A8" s="282">
        <v>5</v>
      </c>
      <c r="B8" s="283" t="s">
        <v>31273</v>
      </c>
      <c r="C8" s="283" t="s">
        <v>31015</v>
      </c>
      <c r="D8" s="271" t="s">
        <v>31268</v>
      </c>
      <c r="E8" s="282" t="s">
        <v>31269</v>
      </c>
      <c r="F8" s="282">
        <v>0.4</v>
      </c>
      <c r="G8" s="282" t="s">
        <v>25670</v>
      </c>
      <c r="H8" s="284" t="s">
        <v>30695</v>
      </c>
      <c r="I8" s="133"/>
    </row>
    <row r="9" spans="1:9" ht="46.8" x14ac:dyDescent="0.3">
      <c r="A9" s="282">
        <v>6</v>
      </c>
      <c r="B9" s="283" t="s">
        <v>28682</v>
      </c>
      <c r="C9" s="283" t="s">
        <v>31274</v>
      </c>
      <c r="D9" s="271" t="s">
        <v>31268</v>
      </c>
      <c r="E9" s="282" t="s">
        <v>31269</v>
      </c>
      <c r="F9" s="282">
        <v>0.8</v>
      </c>
      <c r="G9" s="282" t="s">
        <v>25670</v>
      </c>
      <c r="H9" s="284" t="s">
        <v>30695</v>
      </c>
      <c r="I9" s="133"/>
    </row>
    <row r="10" spans="1:9" ht="46.8" x14ac:dyDescent="0.3">
      <c r="A10" s="282">
        <v>7</v>
      </c>
      <c r="B10" s="283" t="s">
        <v>31275</v>
      </c>
      <c r="C10" s="283" t="s">
        <v>30821</v>
      </c>
      <c r="D10" s="271" t="s">
        <v>31268</v>
      </c>
      <c r="E10" s="282" t="s">
        <v>31269</v>
      </c>
      <c r="F10" s="282">
        <v>0.4</v>
      </c>
      <c r="G10" s="282" t="s">
        <v>25670</v>
      </c>
      <c r="H10" s="284" t="s">
        <v>30695</v>
      </c>
      <c r="I10" s="133"/>
    </row>
    <row r="11" spans="1:9" ht="46.8" x14ac:dyDescent="0.3">
      <c r="A11" s="282">
        <v>8</v>
      </c>
      <c r="B11" s="283" t="s">
        <v>31276</v>
      </c>
      <c r="C11" s="283" t="s">
        <v>31277</v>
      </c>
      <c r="D11" s="271" t="s">
        <v>31268</v>
      </c>
      <c r="E11" s="282" t="s">
        <v>31269</v>
      </c>
      <c r="F11" s="282">
        <v>0.8</v>
      </c>
      <c r="G11" s="282" t="s">
        <v>25670</v>
      </c>
      <c r="H11" s="284" t="s">
        <v>30695</v>
      </c>
      <c r="I11" s="133"/>
    </row>
    <row r="12" spans="1:9" ht="46.8" x14ac:dyDescent="0.3">
      <c r="A12" s="282">
        <v>9</v>
      </c>
      <c r="B12" s="283" t="s">
        <v>31278</v>
      </c>
      <c r="C12" s="283" t="s">
        <v>31279</v>
      </c>
      <c r="D12" s="271" t="s">
        <v>31268</v>
      </c>
      <c r="E12" s="282" t="s">
        <v>31269</v>
      </c>
      <c r="F12" s="282">
        <v>0.4</v>
      </c>
      <c r="G12" s="282" t="s">
        <v>25670</v>
      </c>
      <c r="H12" s="284" t="s">
        <v>30695</v>
      </c>
      <c r="I12" s="133"/>
    </row>
    <row r="13" spans="1:9" ht="46.8" x14ac:dyDescent="0.3">
      <c r="A13" s="282">
        <v>10</v>
      </c>
      <c r="B13" s="283" t="s">
        <v>31280</v>
      </c>
      <c r="C13" s="283" t="s">
        <v>31281</v>
      </c>
      <c r="D13" s="271" t="s">
        <v>31268</v>
      </c>
      <c r="E13" s="282" t="s">
        <v>31269</v>
      </c>
      <c r="F13" s="282">
        <v>0.4</v>
      </c>
      <c r="G13" s="282" t="s">
        <v>25670</v>
      </c>
      <c r="H13" s="284" t="s">
        <v>30695</v>
      </c>
      <c r="I13" s="133"/>
    </row>
    <row r="14" spans="1:9" ht="46.8" x14ac:dyDescent="0.3">
      <c r="A14" s="282">
        <v>11</v>
      </c>
      <c r="B14" s="283" t="s">
        <v>31055</v>
      </c>
      <c r="C14" s="283" t="s">
        <v>31282</v>
      </c>
      <c r="D14" s="271" t="s">
        <v>31268</v>
      </c>
      <c r="E14" s="282" t="s">
        <v>31269</v>
      </c>
      <c r="F14" s="282">
        <v>0.4</v>
      </c>
      <c r="G14" s="282" t="s">
        <v>25670</v>
      </c>
      <c r="H14" s="284" t="s">
        <v>30695</v>
      </c>
      <c r="I14" s="133"/>
    </row>
    <row r="15" spans="1:9" ht="46.8" x14ac:dyDescent="0.3">
      <c r="A15" s="282">
        <v>12</v>
      </c>
      <c r="B15" s="283" t="s">
        <v>31283</v>
      </c>
      <c r="C15" s="283" t="s">
        <v>31284</v>
      </c>
      <c r="D15" s="271" t="s">
        <v>31268</v>
      </c>
      <c r="E15" s="282" t="s">
        <v>31269</v>
      </c>
      <c r="F15" s="282">
        <v>0.4</v>
      </c>
      <c r="G15" s="282" t="s">
        <v>25670</v>
      </c>
      <c r="H15" s="284" t="s">
        <v>30695</v>
      </c>
      <c r="I15" s="133"/>
    </row>
    <row r="16" spans="1:9" ht="46.8" x14ac:dyDescent="0.3">
      <c r="A16" s="282">
        <v>13</v>
      </c>
      <c r="B16" s="283" t="s">
        <v>31276</v>
      </c>
      <c r="C16" s="283" t="s">
        <v>31285</v>
      </c>
      <c r="D16" s="271" t="s">
        <v>31268</v>
      </c>
      <c r="E16" s="282" t="s">
        <v>31269</v>
      </c>
      <c r="F16" s="282">
        <v>0.8</v>
      </c>
      <c r="G16" s="282" t="s">
        <v>25670</v>
      </c>
      <c r="H16" s="284" t="s">
        <v>30695</v>
      </c>
      <c r="I16" s="133"/>
    </row>
    <row r="17" spans="1:9" ht="46.8" x14ac:dyDescent="0.3">
      <c r="A17" s="282">
        <v>14</v>
      </c>
      <c r="B17" s="283" t="s">
        <v>31286</v>
      </c>
      <c r="C17" s="283" t="s">
        <v>31287</v>
      </c>
      <c r="D17" s="271" t="s">
        <v>31268</v>
      </c>
      <c r="E17" s="282" t="s">
        <v>31269</v>
      </c>
      <c r="F17" s="282">
        <v>0.4</v>
      </c>
      <c r="G17" s="282" t="s">
        <v>25670</v>
      </c>
      <c r="H17" s="284" t="s">
        <v>30695</v>
      </c>
      <c r="I17" s="133"/>
    </row>
    <row r="18" spans="1:9" ht="46.8" x14ac:dyDescent="0.3">
      <c r="A18" s="282">
        <v>15</v>
      </c>
      <c r="B18" s="283" t="s">
        <v>31288</v>
      </c>
      <c r="C18" s="283" t="s">
        <v>31289</v>
      </c>
      <c r="D18" s="271" t="s">
        <v>31268</v>
      </c>
      <c r="E18" s="282" t="s">
        <v>31269</v>
      </c>
      <c r="F18" s="282">
        <v>0.4</v>
      </c>
      <c r="G18" s="282" t="s">
        <v>25670</v>
      </c>
      <c r="H18" s="284" t="s">
        <v>30695</v>
      </c>
      <c r="I18" s="133"/>
    </row>
    <row r="19" spans="1:9" ht="46.8" x14ac:dyDescent="0.3">
      <c r="A19" s="282">
        <v>16</v>
      </c>
      <c r="B19" s="283" t="s">
        <v>31290</v>
      </c>
      <c r="C19" s="283" t="s">
        <v>31291</v>
      </c>
      <c r="D19" s="271" t="s">
        <v>31268</v>
      </c>
      <c r="E19" s="282" t="s">
        <v>31269</v>
      </c>
      <c r="F19" s="282">
        <v>0.8</v>
      </c>
      <c r="G19" s="282" t="s">
        <v>25670</v>
      </c>
      <c r="H19" s="284" t="s">
        <v>30695</v>
      </c>
      <c r="I19" s="133"/>
    </row>
    <row r="20" spans="1:9" ht="46.8" x14ac:dyDescent="0.3">
      <c r="A20" s="282">
        <v>17</v>
      </c>
      <c r="B20" s="283" t="s">
        <v>31055</v>
      </c>
      <c r="C20" s="283" t="s">
        <v>31292</v>
      </c>
      <c r="D20" s="271" t="s">
        <v>31268</v>
      </c>
      <c r="E20" s="282" t="s">
        <v>31269</v>
      </c>
      <c r="F20" s="282">
        <v>0.8</v>
      </c>
      <c r="G20" s="282" t="s">
        <v>25670</v>
      </c>
      <c r="H20" s="284" t="s">
        <v>30695</v>
      </c>
      <c r="I20" s="133"/>
    </row>
    <row r="21" spans="1:9" ht="46.8" x14ac:dyDescent="0.3">
      <c r="A21" s="282">
        <v>18</v>
      </c>
      <c r="B21" s="283" t="s">
        <v>31293</v>
      </c>
      <c r="C21" s="283" t="s">
        <v>30888</v>
      </c>
      <c r="D21" s="271" t="s">
        <v>31268</v>
      </c>
      <c r="E21" s="282" t="s">
        <v>31269</v>
      </c>
      <c r="F21" s="282">
        <v>0.8</v>
      </c>
      <c r="G21" s="282" t="s">
        <v>25670</v>
      </c>
      <c r="H21" s="284" t="s">
        <v>30695</v>
      </c>
      <c r="I21" s="133"/>
    </row>
    <row r="22" spans="1:9" ht="46.8" x14ac:dyDescent="0.3">
      <c r="A22" s="282">
        <v>19</v>
      </c>
      <c r="B22" s="283" t="s">
        <v>31294</v>
      </c>
      <c r="C22" s="283" t="s">
        <v>31295</v>
      </c>
      <c r="D22" s="271" t="s">
        <v>31268</v>
      </c>
      <c r="E22" s="282" t="s">
        <v>31269</v>
      </c>
      <c r="F22" s="282">
        <v>0.4</v>
      </c>
      <c r="G22" s="282" t="s">
        <v>25670</v>
      </c>
      <c r="H22" s="284" t="s">
        <v>30695</v>
      </c>
      <c r="I22" s="133"/>
    </row>
    <row r="23" spans="1:9" ht="46.8" x14ac:dyDescent="0.3">
      <c r="A23" s="282">
        <v>20</v>
      </c>
      <c r="B23" s="283" t="s">
        <v>31296</v>
      </c>
      <c r="C23" s="283" t="s">
        <v>31297</v>
      </c>
      <c r="D23" s="271" t="s">
        <v>31268</v>
      </c>
      <c r="E23" s="282" t="s">
        <v>31269</v>
      </c>
      <c r="F23" s="282">
        <v>0.4</v>
      </c>
      <c r="G23" s="282" t="s">
        <v>25670</v>
      </c>
      <c r="H23" s="284" t="s">
        <v>30695</v>
      </c>
      <c r="I23" s="133"/>
    </row>
    <row r="24" spans="1:9" ht="46.8" x14ac:dyDescent="0.3">
      <c r="A24" s="282">
        <v>21</v>
      </c>
      <c r="B24" s="283" t="s">
        <v>31298</v>
      </c>
      <c r="C24" s="283" t="s">
        <v>31299</v>
      </c>
      <c r="D24" s="271" t="s">
        <v>31268</v>
      </c>
      <c r="E24" s="282" t="s">
        <v>31269</v>
      </c>
      <c r="F24" s="282">
        <v>0.4</v>
      </c>
      <c r="G24" s="282" t="s">
        <v>25670</v>
      </c>
      <c r="H24" s="284" t="s">
        <v>30695</v>
      </c>
      <c r="I24" s="133"/>
    </row>
    <row r="25" spans="1:9" ht="46.8" x14ac:dyDescent="0.3">
      <c r="A25" s="282">
        <v>22</v>
      </c>
      <c r="B25" s="283" t="s">
        <v>30847</v>
      </c>
      <c r="C25" s="283" t="s">
        <v>31300</v>
      </c>
      <c r="D25" s="271" t="s">
        <v>31268</v>
      </c>
      <c r="E25" s="282" t="s">
        <v>31269</v>
      </c>
      <c r="F25" s="282">
        <v>0.8</v>
      </c>
      <c r="G25" s="282" t="s">
        <v>25670</v>
      </c>
      <c r="H25" s="284" t="s">
        <v>30695</v>
      </c>
      <c r="I25" s="133"/>
    </row>
    <row r="26" spans="1:9" ht="46.8" x14ac:dyDescent="0.3">
      <c r="A26" s="282">
        <v>23</v>
      </c>
      <c r="B26" s="283" t="s">
        <v>31301</v>
      </c>
      <c r="C26" s="283" t="s">
        <v>31287</v>
      </c>
      <c r="D26" s="271" t="s">
        <v>31268</v>
      </c>
      <c r="E26" s="282" t="s">
        <v>31269</v>
      </c>
      <c r="F26" s="282">
        <v>0.8</v>
      </c>
      <c r="G26" s="282" t="s">
        <v>25670</v>
      </c>
      <c r="H26" s="284" t="s">
        <v>30695</v>
      </c>
      <c r="I26" s="133"/>
    </row>
    <row r="27" spans="1:9" ht="46.8" x14ac:dyDescent="0.3">
      <c r="A27" s="282">
        <v>24</v>
      </c>
      <c r="B27" s="283" t="s">
        <v>4774</v>
      </c>
      <c r="C27" s="283" t="s">
        <v>31302</v>
      </c>
      <c r="D27" s="271" t="s">
        <v>31268</v>
      </c>
      <c r="E27" s="282" t="s">
        <v>31269</v>
      </c>
      <c r="F27" s="282">
        <v>0.4</v>
      </c>
      <c r="G27" s="282" t="s">
        <v>25670</v>
      </c>
      <c r="H27" s="284" t="s">
        <v>30695</v>
      </c>
      <c r="I27" s="133"/>
    </row>
    <row r="28" spans="1:9" ht="46.8" x14ac:dyDescent="0.3">
      <c r="A28" s="282">
        <v>25</v>
      </c>
      <c r="B28" s="283" t="s">
        <v>15976</v>
      </c>
      <c r="C28" s="283" t="s">
        <v>31303</v>
      </c>
      <c r="D28" s="271" t="s">
        <v>31268</v>
      </c>
      <c r="E28" s="282" t="s">
        <v>31269</v>
      </c>
      <c r="F28" s="282">
        <v>0.8</v>
      </c>
      <c r="G28" s="282" t="s">
        <v>25670</v>
      </c>
      <c r="H28" s="284" t="s">
        <v>30695</v>
      </c>
      <c r="I28" s="133"/>
    </row>
    <row r="29" spans="1:9" ht="46.8" x14ac:dyDescent="0.3">
      <c r="A29" s="282">
        <v>26</v>
      </c>
      <c r="B29" s="283" t="s">
        <v>31283</v>
      </c>
      <c r="C29" s="283" t="s">
        <v>438</v>
      </c>
      <c r="D29" s="271" t="s">
        <v>31268</v>
      </c>
      <c r="E29" s="282" t="s">
        <v>31269</v>
      </c>
      <c r="F29" s="282">
        <v>0.4</v>
      </c>
      <c r="G29" s="282" t="s">
        <v>25670</v>
      </c>
      <c r="H29" s="284" t="s">
        <v>30695</v>
      </c>
      <c r="I29" s="133"/>
    </row>
    <row r="30" spans="1:9" ht="46.8" x14ac:dyDescent="0.3">
      <c r="A30" s="282">
        <v>27</v>
      </c>
      <c r="B30" s="283" t="s">
        <v>31304</v>
      </c>
      <c r="C30" s="283" t="s">
        <v>31305</v>
      </c>
      <c r="D30" s="271" t="s">
        <v>31268</v>
      </c>
      <c r="E30" s="282" t="s">
        <v>31269</v>
      </c>
      <c r="F30" s="282">
        <v>0.8</v>
      </c>
      <c r="G30" s="282" t="s">
        <v>25670</v>
      </c>
      <c r="H30" s="284" t="s">
        <v>30695</v>
      </c>
      <c r="I30" s="133"/>
    </row>
    <row r="31" spans="1:9" ht="46.8" x14ac:dyDescent="0.3">
      <c r="A31" s="282">
        <v>28</v>
      </c>
      <c r="B31" s="283" t="s">
        <v>31306</v>
      </c>
      <c r="C31" s="283" t="s">
        <v>31307</v>
      </c>
      <c r="D31" s="271" t="s">
        <v>31268</v>
      </c>
      <c r="E31" s="282" t="s">
        <v>31269</v>
      </c>
      <c r="F31" s="282">
        <v>0.4</v>
      </c>
      <c r="G31" s="282" t="s">
        <v>25670</v>
      </c>
      <c r="H31" s="284" t="s">
        <v>30695</v>
      </c>
      <c r="I31" s="133"/>
    </row>
    <row r="32" spans="1:9" ht="46.8" x14ac:dyDescent="0.3">
      <c r="A32" s="282">
        <v>29</v>
      </c>
      <c r="B32" s="283" t="s">
        <v>31308</v>
      </c>
      <c r="C32" s="283" t="s">
        <v>31309</v>
      </c>
      <c r="D32" s="271" t="s">
        <v>31268</v>
      </c>
      <c r="E32" s="282" t="s">
        <v>31269</v>
      </c>
      <c r="F32" s="282">
        <v>0.8</v>
      </c>
      <c r="G32" s="282" t="s">
        <v>25670</v>
      </c>
      <c r="H32" s="284" t="s">
        <v>30695</v>
      </c>
      <c r="I32" s="133"/>
    </row>
    <row r="33" spans="1:9" ht="46.8" x14ac:dyDescent="0.3">
      <c r="A33" s="282">
        <v>30</v>
      </c>
      <c r="B33" s="283" t="s">
        <v>31283</v>
      </c>
      <c r="C33" s="283" t="s">
        <v>31310</v>
      </c>
      <c r="D33" s="271" t="s">
        <v>31268</v>
      </c>
      <c r="E33" s="282" t="s">
        <v>31269</v>
      </c>
      <c r="F33" s="282">
        <v>0.8</v>
      </c>
      <c r="G33" s="282" t="s">
        <v>25670</v>
      </c>
      <c r="H33" s="284" t="s">
        <v>30695</v>
      </c>
      <c r="I33" s="133"/>
    </row>
    <row r="34" spans="1:9" ht="46.8" x14ac:dyDescent="0.3">
      <c r="A34" s="282">
        <v>31</v>
      </c>
      <c r="B34" s="283" t="s">
        <v>31311</v>
      </c>
      <c r="C34" s="283" t="s">
        <v>31312</v>
      </c>
      <c r="D34" s="271" t="s">
        <v>31268</v>
      </c>
      <c r="E34" s="282" t="s">
        <v>31269</v>
      </c>
      <c r="F34" s="282">
        <v>0.4</v>
      </c>
      <c r="G34" s="282" t="s">
        <v>25670</v>
      </c>
      <c r="H34" s="284" t="s">
        <v>30695</v>
      </c>
      <c r="I34" s="133"/>
    </row>
    <row r="35" spans="1:9" ht="46.8" x14ac:dyDescent="0.3">
      <c r="A35" s="282">
        <v>32</v>
      </c>
      <c r="B35" s="283" t="s">
        <v>31313</v>
      </c>
      <c r="C35" s="283" t="s">
        <v>31314</v>
      </c>
      <c r="D35" s="271" t="s">
        <v>31268</v>
      </c>
      <c r="E35" s="282" t="s">
        <v>31269</v>
      </c>
      <c r="F35" s="282">
        <v>0.4</v>
      </c>
      <c r="G35" s="282" t="s">
        <v>25670</v>
      </c>
      <c r="H35" s="284" t="s">
        <v>30695</v>
      </c>
      <c r="I35" s="133"/>
    </row>
    <row r="36" spans="1:9" ht="46.8" x14ac:dyDescent="0.3">
      <c r="A36" s="282">
        <v>33</v>
      </c>
      <c r="B36" s="283" t="s">
        <v>31315</v>
      </c>
      <c r="C36" s="283" t="s">
        <v>31316</v>
      </c>
      <c r="D36" s="271" t="s">
        <v>31268</v>
      </c>
      <c r="E36" s="282" t="s">
        <v>31269</v>
      </c>
      <c r="F36" s="282">
        <v>0.4</v>
      </c>
      <c r="G36" s="282" t="s">
        <v>25670</v>
      </c>
      <c r="H36" s="284" t="s">
        <v>30695</v>
      </c>
      <c r="I36" s="133"/>
    </row>
    <row r="37" spans="1:9" ht="46.8" x14ac:dyDescent="0.3">
      <c r="A37" s="282">
        <v>34</v>
      </c>
      <c r="B37" s="283" t="s">
        <v>11845</v>
      </c>
      <c r="C37" s="283" t="s">
        <v>31317</v>
      </c>
      <c r="D37" s="271" t="s">
        <v>31268</v>
      </c>
      <c r="E37" s="282" t="s">
        <v>31269</v>
      </c>
      <c r="F37" s="282">
        <v>0.4</v>
      </c>
      <c r="G37" s="282" t="s">
        <v>25670</v>
      </c>
      <c r="H37" s="284" t="s">
        <v>30695</v>
      </c>
      <c r="I37" s="133"/>
    </row>
    <row r="38" spans="1:9" ht="46.8" x14ac:dyDescent="0.3">
      <c r="A38" s="282">
        <v>35</v>
      </c>
      <c r="B38" s="283" t="s">
        <v>22789</v>
      </c>
      <c r="C38" s="283" t="s">
        <v>31318</v>
      </c>
      <c r="D38" s="271" t="s">
        <v>31268</v>
      </c>
      <c r="E38" s="282" t="s">
        <v>31269</v>
      </c>
      <c r="F38" s="282">
        <v>0.4</v>
      </c>
      <c r="G38" s="282" t="s">
        <v>25670</v>
      </c>
      <c r="H38" s="284" t="s">
        <v>30695</v>
      </c>
      <c r="I38" s="133"/>
    </row>
    <row r="39" spans="1:9" ht="46.8" x14ac:dyDescent="0.3">
      <c r="A39" s="282">
        <v>36</v>
      </c>
      <c r="B39" s="283" t="s">
        <v>31319</v>
      </c>
      <c r="C39" s="283" t="s">
        <v>31320</v>
      </c>
      <c r="D39" s="271" t="s">
        <v>31268</v>
      </c>
      <c r="E39" s="282" t="s">
        <v>31269</v>
      </c>
      <c r="F39" s="282">
        <v>0.4</v>
      </c>
      <c r="G39" s="282" t="s">
        <v>25670</v>
      </c>
      <c r="H39" s="284" t="s">
        <v>30695</v>
      </c>
      <c r="I39" s="133"/>
    </row>
    <row r="40" spans="1:9" ht="46.8" x14ac:dyDescent="0.3">
      <c r="A40" s="282">
        <v>37</v>
      </c>
      <c r="B40" s="283" t="s">
        <v>817</v>
      </c>
      <c r="C40" s="283" t="s">
        <v>31137</v>
      </c>
      <c r="D40" s="271" t="s">
        <v>31268</v>
      </c>
      <c r="E40" s="282" t="s">
        <v>31269</v>
      </c>
      <c r="F40" s="282">
        <v>0.4</v>
      </c>
      <c r="G40" s="282" t="s">
        <v>25670</v>
      </c>
      <c r="H40" s="284" t="s">
        <v>30695</v>
      </c>
      <c r="I40" s="133"/>
    </row>
    <row r="41" spans="1:9" ht="46.8" x14ac:dyDescent="0.3">
      <c r="A41" s="282">
        <v>38</v>
      </c>
      <c r="B41" s="283" t="s">
        <v>31319</v>
      </c>
      <c r="C41" s="283" t="s">
        <v>28638</v>
      </c>
      <c r="D41" s="271" t="s">
        <v>31268</v>
      </c>
      <c r="E41" s="282" t="s">
        <v>31269</v>
      </c>
      <c r="F41" s="282">
        <v>0.4</v>
      </c>
      <c r="G41" s="282" t="s">
        <v>25670</v>
      </c>
      <c r="H41" s="284" t="s">
        <v>30695</v>
      </c>
      <c r="I41" s="133"/>
    </row>
    <row r="42" spans="1:9" ht="46.8" x14ac:dyDescent="0.3">
      <c r="A42" s="282">
        <v>39</v>
      </c>
      <c r="B42" s="283" t="s">
        <v>31321</v>
      </c>
      <c r="C42" s="283" t="s">
        <v>209</v>
      </c>
      <c r="D42" s="271" t="s">
        <v>31268</v>
      </c>
      <c r="E42" s="282" t="s">
        <v>31269</v>
      </c>
      <c r="F42" s="282">
        <v>0.4</v>
      </c>
      <c r="G42" s="282" t="s">
        <v>25670</v>
      </c>
      <c r="H42" s="284" t="s">
        <v>30695</v>
      </c>
      <c r="I42" s="133"/>
    </row>
    <row r="43" spans="1:9" ht="46.8" x14ac:dyDescent="0.3">
      <c r="A43" s="282">
        <v>40</v>
      </c>
      <c r="B43" s="283" t="s">
        <v>31322</v>
      </c>
      <c r="C43" s="283" t="s">
        <v>1437</v>
      </c>
      <c r="D43" s="271" t="s">
        <v>31268</v>
      </c>
      <c r="E43" s="282" t="s">
        <v>31269</v>
      </c>
      <c r="F43" s="282">
        <v>0.8</v>
      </c>
      <c r="G43" s="282" t="s">
        <v>25670</v>
      </c>
      <c r="H43" s="284" t="s">
        <v>30695</v>
      </c>
      <c r="I43" s="133"/>
    </row>
    <row r="44" spans="1:9" ht="46.8" x14ac:dyDescent="0.3">
      <c r="A44" s="282">
        <v>41</v>
      </c>
      <c r="B44" s="283" t="s">
        <v>31304</v>
      </c>
      <c r="C44" s="283" t="s">
        <v>31071</v>
      </c>
      <c r="D44" s="271" t="s">
        <v>31268</v>
      </c>
      <c r="E44" s="282" t="s">
        <v>31269</v>
      </c>
      <c r="F44" s="282">
        <v>0.4</v>
      </c>
      <c r="G44" s="282" t="s">
        <v>25670</v>
      </c>
      <c r="H44" s="284" t="s">
        <v>30695</v>
      </c>
      <c r="I44" s="133"/>
    </row>
    <row r="45" spans="1:9" ht="46.8" x14ac:dyDescent="0.3">
      <c r="A45" s="282">
        <v>42</v>
      </c>
      <c r="B45" s="283" t="s">
        <v>30883</v>
      </c>
      <c r="C45" s="283" t="s">
        <v>30994</v>
      </c>
      <c r="D45" s="271" t="s">
        <v>31268</v>
      </c>
      <c r="E45" s="282" t="s">
        <v>31269</v>
      </c>
      <c r="F45" s="282">
        <v>0.8</v>
      </c>
      <c r="G45" s="282" t="s">
        <v>25670</v>
      </c>
      <c r="H45" s="284" t="s">
        <v>30695</v>
      </c>
      <c r="I45" s="133"/>
    </row>
    <row r="46" spans="1:9" ht="46.8" x14ac:dyDescent="0.3">
      <c r="A46" s="282">
        <v>43</v>
      </c>
      <c r="B46" s="283" t="s">
        <v>31323</v>
      </c>
      <c r="C46" s="283" t="s">
        <v>31324</v>
      </c>
      <c r="D46" s="271" t="s">
        <v>31268</v>
      </c>
      <c r="E46" s="282" t="s">
        <v>31269</v>
      </c>
      <c r="F46" s="282">
        <v>0.8</v>
      </c>
      <c r="G46" s="282" t="s">
        <v>25670</v>
      </c>
      <c r="H46" s="284" t="s">
        <v>30695</v>
      </c>
      <c r="I46" s="133"/>
    </row>
    <row r="47" spans="1:9" ht="46.8" x14ac:dyDescent="0.3">
      <c r="A47" s="282">
        <v>44</v>
      </c>
      <c r="B47" s="283" t="s">
        <v>31325</v>
      </c>
      <c r="C47" s="283" t="s">
        <v>31326</v>
      </c>
      <c r="D47" s="271" t="s">
        <v>31268</v>
      </c>
      <c r="E47" s="282" t="s">
        <v>31269</v>
      </c>
      <c r="F47" s="282">
        <v>0.4</v>
      </c>
      <c r="G47" s="282" t="s">
        <v>25670</v>
      </c>
      <c r="H47" s="284" t="s">
        <v>30695</v>
      </c>
      <c r="I47" s="133"/>
    </row>
    <row r="48" spans="1:9" ht="46.8" x14ac:dyDescent="0.3">
      <c r="A48" s="282">
        <v>45</v>
      </c>
      <c r="B48" s="283" t="s">
        <v>31298</v>
      </c>
      <c r="C48" s="283" t="s">
        <v>31071</v>
      </c>
      <c r="D48" s="271" t="s">
        <v>31268</v>
      </c>
      <c r="E48" s="282" t="s">
        <v>31269</v>
      </c>
      <c r="F48" s="282">
        <v>0.4</v>
      </c>
      <c r="G48" s="282" t="s">
        <v>25670</v>
      </c>
      <c r="H48" s="284" t="s">
        <v>30695</v>
      </c>
      <c r="I48" s="133"/>
    </row>
    <row r="49" spans="1:9" ht="46.8" x14ac:dyDescent="0.3">
      <c r="A49" s="282">
        <v>46</v>
      </c>
      <c r="B49" s="283" t="s">
        <v>31327</v>
      </c>
      <c r="C49" s="283" t="s">
        <v>7616</v>
      </c>
      <c r="D49" s="271" t="s">
        <v>31268</v>
      </c>
      <c r="E49" s="282" t="s">
        <v>31269</v>
      </c>
      <c r="F49" s="282">
        <v>0.8</v>
      </c>
      <c r="G49" s="282" t="s">
        <v>25670</v>
      </c>
      <c r="H49" s="284" t="s">
        <v>30695</v>
      </c>
      <c r="I49" s="133"/>
    </row>
    <row r="50" spans="1:9" ht="46.8" x14ac:dyDescent="0.3">
      <c r="A50" s="282">
        <v>47</v>
      </c>
      <c r="B50" s="283" t="s">
        <v>1892</v>
      </c>
      <c r="C50" s="283" t="s">
        <v>31023</v>
      </c>
      <c r="D50" s="271" t="s">
        <v>31268</v>
      </c>
      <c r="E50" s="282" t="s">
        <v>31269</v>
      </c>
      <c r="F50" s="282">
        <v>0.8</v>
      </c>
      <c r="G50" s="282" t="s">
        <v>25670</v>
      </c>
      <c r="H50" s="284" t="s">
        <v>30695</v>
      </c>
      <c r="I50" s="133"/>
    </row>
    <row r="51" spans="1:9" ht="46.8" x14ac:dyDescent="0.3">
      <c r="A51" s="282">
        <v>48</v>
      </c>
      <c r="B51" s="283" t="s">
        <v>31032</v>
      </c>
      <c r="C51" s="283" t="s">
        <v>31328</v>
      </c>
      <c r="D51" s="271" t="s">
        <v>31268</v>
      </c>
      <c r="E51" s="282" t="s">
        <v>31269</v>
      </c>
      <c r="F51" s="282">
        <v>0.4</v>
      </c>
      <c r="G51" s="282" t="s">
        <v>25670</v>
      </c>
      <c r="H51" s="284" t="s">
        <v>30695</v>
      </c>
      <c r="I51" s="133"/>
    </row>
    <row r="52" spans="1:9" ht="46.8" x14ac:dyDescent="0.3">
      <c r="A52" s="282">
        <v>49</v>
      </c>
      <c r="B52" s="283" t="s">
        <v>31329</v>
      </c>
      <c r="C52" s="283" t="s">
        <v>31330</v>
      </c>
      <c r="D52" s="271" t="s">
        <v>31268</v>
      </c>
      <c r="E52" s="282" t="s">
        <v>31269</v>
      </c>
      <c r="F52" s="282">
        <v>0.4</v>
      </c>
      <c r="G52" s="282" t="s">
        <v>25670</v>
      </c>
      <c r="H52" s="284" t="s">
        <v>30695</v>
      </c>
      <c r="I52" s="133"/>
    </row>
    <row r="53" spans="1:9" ht="46.8" x14ac:dyDescent="0.3">
      <c r="A53" s="282">
        <v>50</v>
      </c>
      <c r="B53" s="283" t="s">
        <v>30885</v>
      </c>
      <c r="C53" s="283" t="s">
        <v>31331</v>
      </c>
      <c r="D53" s="271" t="s">
        <v>31268</v>
      </c>
      <c r="E53" s="282" t="s">
        <v>31269</v>
      </c>
      <c r="F53" s="282">
        <v>0.4</v>
      </c>
      <c r="G53" s="282" t="s">
        <v>25670</v>
      </c>
      <c r="H53" s="284" t="s">
        <v>30695</v>
      </c>
      <c r="I53" s="133"/>
    </row>
    <row r="54" spans="1:9" ht="46.8" x14ac:dyDescent="0.3">
      <c r="A54" s="282">
        <v>51</v>
      </c>
      <c r="B54" s="283" t="s">
        <v>28682</v>
      </c>
      <c r="C54" s="283" t="s">
        <v>30811</v>
      </c>
      <c r="D54" s="271" t="s">
        <v>31268</v>
      </c>
      <c r="E54" s="282" t="s">
        <v>31269</v>
      </c>
      <c r="F54" s="282">
        <v>0.4</v>
      </c>
      <c r="G54" s="282" t="s">
        <v>25670</v>
      </c>
      <c r="H54" s="284" t="s">
        <v>30695</v>
      </c>
      <c r="I54" s="133"/>
    </row>
    <row r="55" spans="1:9" ht="46.8" x14ac:dyDescent="0.3">
      <c r="A55" s="282">
        <v>52</v>
      </c>
      <c r="B55" s="283" t="s">
        <v>31283</v>
      </c>
      <c r="C55" s="283" t="s">
        <v>31297</v>
      </c>
      <c r="D55" s="271" t="s">
        <v>31268</v>
      </c>
      <c r="E55" s="282" t="s">
        <v>31269</v>
      </c>
      <c r="F55" s="282">
        <v>0.4</v>
      </c>
      <c r="G55" s="282" t="s">
        <v>25670</v>
      </c>
      <c r="H55" s="284" t="s">
        <v>30695</v>
      </c>
      <c r="I55" s="133"/>
    </row>
    <row r="56" spans="1:9" ht="46.8" x14ac:dyDescent="0.3">
      <c r="A56" s="282">
        <v>53</v>
      </c>
      <c r="B56" s="283" t="s">
        <v>30890</v>
      </c>
      <c r="C56" s="283" t="s">
        <v>31332</v>
      </c>
      <c r="D56" s="271" t="s">
        <v>31268</v>
      </c>
      <c r="E56" s="282" t="s">
        <v>31269</v>
      </c>
      <c r="F56" s="282">
        <v>0.4</v>
      </c>
      <c r="G56" s="282" t="s">
        <v>25670</v>
      </c>
      <c r="H56" s="284" t="s">
        <v>30695</v>
      </c>
      <c r="I56" s="133"/>
    </row>
    <row r="57" spans="1:9" ht="46.8" x14ac:dyDescent="0.3">
      <c r="A57" s="282">
        <v>54</v>
      </c>
      <c r="B57" s="283" t="s">
        <v>31333</v>
      </c>
      <c r="C57" s="283" t="s">
        <v>4239</v>
      </c>
      <c r="D57" s="271" t="s">
        <v>31268</v>
      </c>
      <c r="E57" s="282" t="s">
        <v>31269</v>
      </c>
      <c r="F57" s="282">
        <v>0.8</v>
      </c>
      <c r="G57" s="282" t="s">
        <v>25670</v>
      </c>
      <c r="H57" s="284" t="s">
        <v>30695</v>
      </c>
      <c r="I57" s="133"/>
    </row>
    <row r="58" spans="1:9" ht="46.8" x14ac:dyDescent="0.3">
      <c r="A58" s="282">
        <v>55</v>
      </c>
      <c r="B58" s="283" t="s">
        <v>31334</v>
      </c>
      <c r="C58" s="283" t="s">
        <v>31335</v>
      </c>
      <c r="D58" s="271" t="s">
        <v>31268</v>
      </c>
      <c r="E58" s="282" t="s">
        <v>31269</v>
      </c>
      <c r="F58" s="282">
        <v>1.2</v>
      </c>
      <c r="G58" s="282" t="s">
        <v>25670</v>
      </c>
      <c r="H58" s="284" t="s">
        <v>30695</v>
      </c>
      <c r="I58" s="133"/>
    </row>
    <row r="59" spans="1:9" ht="46.8" x14ac:dyDescent="0.3">
      <c r="A59" s="282">
        <v>56</v>
      </c>
      <c r="B59" s="283" t="s">
        <v>11654</v>
      </c>
      <c r="C59" s="283" t="s">
        <v>31063</v>
      </c>
      <c r="D59" s="271" t="s">
        <v>31268</v>
      </c>
      <c r="E59" s="282" t="s">
        <v>31269</v>
      </c>
      <c r="F59" s="282">
        <v>0.8</v>
      </c>
      <c r="G59" s="282" t="s">
        <v>25670</v>
      </c>
      <c r="H59" s="284" t="s">
        <v>30695</v>
      </c>
      <c r="I59" s="133"/>
    </row>
    <row r="60" spans="1:9" ht="46.8" x14ac:dyDescent="0.3">
      <c r="A60" s="282">
        <v>57</v>
      </c>
      <c r="B60" s="283" t="s">
        <v>31122</v>
      </c>
      <c r="C60" s="283" t="s">
        <v>792</v>
      </c>
      <c r="D60" s="271" t="s">
        <v>31268</v>
      </c>
      <c r="E60" s="282" t="s">
        <v>31269</v>
      </c>
      <c r="F60" s="282">
        <v>0.8</v>
      </c>
      <c r="G60" s="282" t="s">
        <v>25670</v>
      </c>
      <c r="H60" s="284" t="s">
        <v>30695</v>
      </c>
      <c r="I60" s="133"/>
    </row>
    <row r="61" spans="1:9" ht="46.8" x14ac:dyDescent="0.3">
      <c r="A61" s="282">
        <v>58</v>
      </c>
      <c r="B61" s="283" t="s">
        <v>31336</v>
      </c>
      <c r="C61" s="283" t="s">
        <v>31337</v>
      </c>
      <c r="D61" s="271" t="s">
        <v>31268</v>
      </c>
      <c r="E61" s="282" t="s">
        <v>31269</v>
      </c>
      <c r="F61" s="282">
        <v>0.8</v>
      </c>
      <c r="G61" s="282" t="s">
        <v>25670</v>
      </c>
      <c r="H61" s="284" t="s">
        <v>30695</v>
      </c>
      <c r="I61" s="133"/>
    </row>
    <row r="62" spans="1:9" ht="46.8" x14ac:dyDescent="0.3">
      <c r="A62" s="282">
        <v>59</v>
      </c>
      <c r="B62" s="283" t="s">
        <v>31338</v>
      </c>
      <c r="C62" s="283" t="s">
        <v>7616</v>
      </c>
      <c r="D62" s="271" t="s">
        <v>31268</v>
      </c>
      <c r="E62" s="282" t="s">
        <v>31269</v>
      </c>
      <c r="F62" s="282">
        <v>0.8</v>
      </c>
      <c r="G62" s="282" t="s">
        <v>25670</v>
      </c>
      <c r="H62" s="284" t="s">
        <v>30695</v>
      </c>
      <c r="I62" s="133"/>
    </row>
    <row r="63" spans="1:9" ht="46.8" x14ac:dyDescent="0.3">
      <c r="A63" s="282">
        <v>60</v>
      </c>
      <c r="B63" s="283" t="s">
        <v>31217</v>
      </c>
      <c r="C63" s="283" t="s">
        <v>31339</v>
      </c>
      <c r="D63" s="271" t="s">
        <v>31268</v>
      </c>
      <c r="E63" s="282" t="s">
        <v>31269</v>
      </c>
      <c r="F63" s="282">
        <v>1</v>
      </c>
      <c r="G63" s="282" t="s">
        <v>25670</v>
      </c>
      <c r="H63" s="284" t="s">
        <v>30695</v>
      </c>
      <c r="I63" s="133"/>
    </row>
    <row r="64" spans="1:9" ht="46.8" x14ac:dyDescent="0.3">
      <c r="A64" s="282">
        <v>61</v>
      </c>
      <c r="B64" s="283" t="s">
        <v>31340</v>
      </c>
      <c r="C64" s="283" t="s">
        <v>31341</v>
      </c>
      <c r="D64" s="271" t="s">
        <v>31268</v>
      </c>
      <c r="E64" s="282" t="s">
        <v>31269</v>
      </c>
      <c r="F64" s="282">
        <v>0.8</v>
      </c>
      <c r="G64" s="282" t="s">
        <v>25670</v>
      </c>
      <c r="H64" s="284" t="s">
        <v>30695</v>
      </c>
      <c r="I64" s="133"/>
    </row>
    <row r="65" spans="1:9" ht="46.8" x14ac:dyDescent="0.3">
      <c r="A65" s="282">
        <v>62</v>
      </c>
      <c r="B65" s="283" t="s">
        <v>31342</v>
      </c>
      <c r="C65" s="283" t="s">
        <v>31343</v>
      </c>
      <c r="D65" s="271" t="s">
        <v>31268</v>
      </c>
      <c r="E65" s="282" t="s">
        <v>31269</v>
      </c>
      <c r="F65" s="282">
        <v>0.4</v>
      </c>
      <c r="G65" s="282" t="s">
        <v>25670</v>
      </c>
      <c r="H65" s="284" t="s">
        <v>30695</v>
      </c>
      <c r="I65" s="133"/>
    </row>
    <row r="66" spans="1:9" ht="46.8" x14ac:dyDescent="0.3">
      <c r="A66" s="282">
        <v>63</v>
      </c>
      <c r="B66" s="283" t="s">
        <v>31344</v>
      </c>
      <c r="C66" s="283" t="s">
        <v>31039</v>
      </c>
      <c r="D66" s="271" t="s">
        <v>31268</v>
      </c>
      <c r="E66" s="282" t="s">
        <v>31269</v>
      </c>
      <c r="F66" s="282">
        <v>0.4</v>
      </c>
      <c r="G66" s="282" t="s">
        <v>25670</v>
      </c>
      <c r="H66" s="284" t="s">
        <v>30695</v>
      </c>
      <c r="I66" s="133"/>
    </row>
    <row r="67" spans="1:9" ht="46.8" x14ac:dyDescent="0.3">
      <c r="A67" s="282">
        <v>64</v>
      </c>
      <c r="B67" s="283" t="s">
        <v>31345</v>
      </c>
      <c r="C67" s="283" t="s">
        <v>680</v>
      </c>
      <c r="D67" s="271" t="s">
        <v>31268</v>
      </c>
      <c r="E67" s="282" t="s">
        <v>31269</v>
      </c>
      <c r="F67" s="282">
        <v>0.4</v>
      </c>
      <c r="G67" s="282" t="s">
        <v>25670</v>
      </c>
      <c r="H67" s="284" t="s">
        <v>30695</v>
      </c>
      <c r="I67" s="133"/>
    </row>
    <row r="68" spans="1:9" ht="46.8" x14ac:dyDescent="0.3">
      <c r="A68" s="282">
        <v>65</v>
      </c>
      <c r="B68" s="283" t="s">
        <v>30847</v>
      </c>
      <c r="C68" s="283" t="s">
        <v>31300</v>
      </c>
      <c r="D68" s="271" t="s">
        <v>31268</v>
      </c>
      <c r="E68" s="282" t="s">
        <v>31269</v>
      </c>
      <c r="F68" s="282">
        <v>1.8</v>
      </c>
      <c r="G68" s="282" t="s">
        <v>25670</v>
      </c>
      <c r="H68" s="284" t="s">
        <v>30695</v>
      </c>
      <c r="I68" s="133"/>
    </row>
    <row r="69" spans="1:9" ht="46.8" x14ac:dyDescent="0.3">
      <c r="A69" s="282">
        <v>66</v>
      </c>
      <c r="B69" s="283" t="s">
        <v>30890</v>
      </c>
      <c r="C69" s="283" t="s">
        <v>31019</v>
      </c>
      <c r="D69" s="271" t="s">
        <v>31268</v>
      </c>
      <c r="E69" s="282" t="s">
        <v>31269</v>
      </c>
      <c r="F69" s="282">
        <v>0.8</v>
      </c>
      <c r="G69" s="282" t="s">
        <v>25670</v>
      </c>
      <c r="H69" s="284" t="s">
        <v>30695</v>
      </c>
      <c r="I69" s="133"/>
    </row>
    <row r="70" spans="1:9" ht="46.8" x14ac:dyDescent="0.3">
      <c r="A70" s="282">
        <v>67</v>
      </c>
      <c r="B70" s="283" t="s">
        <v>31346</v>
      </c>
      <c r="C70" s="283" t="s">
        <v>31279</v>
      </c>
      <c r="D70" s="271" t="s">
        <v>31268</v>
      </c>
      <c r="E70" s="282" t="s">
        <v>31269</v>
      </c>
      <c r="F70" s="282">
        <v>0.4</v>
      </c>
      <c r="G70" s="282" t="s">
        <v>25670</v>
      </c>
      <c r="H70" s="284" t="s">
        <v>30695</v>
      </c>
      <c r="I70" s="133"/>
    </row>
    <row r="71" spans="1:9" ht="46.8" x14ac:dyDescent="0.3">
      <c r="A71" s="282">
        <v>68</v>
      </c>
      <c r="B71" s="283" t="s">
        <v>31283</v>
      </c>
      <c r="C71" s="283" t="s">
        <v>31347</v>
      </c>
      <c r="D71" s="271" t="s">
        <v>31268</v>
      </c>
      <c r="E71" s="282" t="s">
        <v>31269</v>
      </c>
      <c r="F71" s="282">
        <v>1.2</v>
      </c>
      <c r="G71" s="282" t="s">
        <v>25670</v>
      </c>
      <c r="H71" s="284" t="s">
        <v>30695</v>
      </c>
      <c r="I71" s="133"/>
    </row>
    <row r="72" spans="1:9" ht="46.8" x14ac:dyDescent="0.3">
      <c r="A72" s="282">
        <v>69</v>
      </c>
      <c r="B72" s="283" t="s">
        <v>31283</v>
      </c>
      <c r="C72" s="283" t="s">
        <v>792</v>
      </c>
      <c r="D72" s="271" t="s">
        <v>31268</v>
      </c>
      <c r="E72" s="282" t="s">
        <v>31269</v>
      </c>
      <c r="F72" s="282">
        <v>0.4</v>
      </c>
      <c r="G72" s="282" t="s">
        <v>25670</v>
      </c>
      <c r="H72" s="284" t="s">
        <v>30695</v>
      </c>
      <c r="I72" s="133"/>
    </row>
    <row r="73" spans="1:9" ht="46.8" x14ac:dyDescent="0.3">
      <c r="A73" s="282">
        <v>70</v>
      </c>
      <c r="B73" s="283" t="s">
        <v>31348</v>
      </c>
      <c r="C73" s="283" t="s">
        <v>30895</v>
      </c>
      <c r="D73" s="271" t="s">
        <v>31268</v>
      </c>
      <c r="E73" s="282" t="s">
        <v>31269</v>
      </c>
      <c r="F73" s="282">
        <v>0.8</v>
      </c>
      <c r="G73" s="282" t="s">
        <v>25670</v>
      </c>
      <c r="H73" s="284" t="s">
        <v>30695</v>
      </c>
      <c r="I73" s="133"/>
    </row>
    <row r="74" spans="1:9" ht="46.8" x14ac:dyDescent="0.3">
      <c r="A74" s="282">
        <v>71</v>
      </c>
      <c r="B74" s="283" t="s">
        <v>31349</v>
      </c>
      <c r="C74" s="283" t="s">
        <v>31350</v>
      </c>
      <c r="D74" s="271" t="s">
        <v>31268</v>
      </c>
      <c r="E74" s="282" t="s">
        <v>31269</v>
      </c>
      <c r="F74" s="282">
        <v>0.8</v>
      </c>
      <c r="G74" s="282" t="s">
        <v>25670</v>
      </c>
      <c r="H74" s="284" t="s">
        <v>30695</v>
      </c>
      <c r="I74" s="133"/>
    </row>
    <row r="75" spans="1:9" ht="46.8" x14ac:dyDescent="0.3">
      <c r="A75" s="282">
        <v>72</v>
      </c>
      <c r="B75" s="283" t="s">
        <v>31351</v>
      </c>
      <c r="C75" s="283" t="s">
        <v>31352</v>
      </c>
      <c r="D75" s="271" t="s">
        <v>31268</v>
      </c>
      <c r="E75" s="282" t="s">
        <v>31269</v>
      </c>
      <c r="F75" s="282">
        <v>1.2</v>
      </c>
      <c r="G75" s="282" t="s">
        <v>25670</v>
      </c>
      <c r="H75" s="284" t="s">
        <v>30695</v>
      </c>
      <c r="I75" s="133"/>
    </row>
    <row r="76" spans="1:9" ht="46.8" x14ac:dyDescent="0.3">
      <c r="A76" s="282">
        <v>73</v>
      </c>
      <c r="B76" s="283" t="s">
        <v>30885</v>
      </c>
      <c r="C76" s="283" t="s">
        <v>31314</v>
      </c>
      <c r="D76" s="271" t="s">
        <v>31268</v>
      </c>
      <c r="E76" s="282" t="s">
        <v>31269</v>
      </c>
      <c r="F76" s="282">
        <v>1.6</v>
      </c>
      <c r="G76" s="282" t="s">
        <v>25670</v>
      </c>
      <c r="H76" s="284" t="s">
        <v>30695</v>
      </c>
      <c r="I76" s="133"/>
    </row>
    <row r="77" spans="1:9" ht="46.8" x14ac:dyDescent="0.3">
      <c r="A77" s="282">
        <v>74</v>
      </c>
      <c r="B77" s="283" t="s">
        <v>30871</v>
      </c>
      <c r="C77" s="283" t="s">
        <v>31353</v>
      </c>
      <c r="D77" s="271" t="s">
        <v>31268</v>
      </c>
      <c r="E77" s="282" t="s">
        <v>31269</v>
      </c>
      <c r="F77" s="282">
        <v>1.2</v>
      </c>
      <c r="G77" s="282" t="s">
        <v>25670</v>
      </c>
      <c r="H77" s="284" t="s">
        <v>30695</v>
      </c>
      <c r="I77" s="133"/>
    </row>
    <row r="78" spans="1:9" ht="46.8" x14ac:dyDescent="0.3">
      <c r="A78" s="282">
        <v>75</v>
      </c>
      <c r="B78" s="283" t="s">
        <v>31088</v>
      </c>
      <c r="C78" s="283" t="s">
        <v>31354</v>
      </c>
      <c r="D78" s="271" t="s">
        <v>31268</v>
      </c>
      <c r="E78" s="282" t="s">
        <v>31269</v>
      </c>
      <c r="F78" s="282">
        <v>1.6</v>
      </c>
      <c r="G78" s="282" t="s">
        <v>25670</v>
      </c>
      <c r="H78" s="284" t="s">
        <v>30695</v>
      </c>
      <c r="I78" s="133"/>
    </row>
    <row r="79" spans="1:9" ht="46.8" x14ac:dyDescent="0.3">
      <c r="A79" s="282">
        <v>76</v>
      </c>
      <c r="B79" s="283" t="s">
        <v>31355</v>
      </c>
      <c r="C79" s="283" t="s">
        <v>31356</v>
      </c>
      <c r="D79" s="271" t="s">
        <v>31268</v>
      </c>
      <c r="E79" s="282" t="s">
        <v>31269</v>
      </c>
      <c r="F79" s="282">
        <v>1.2</v>
      </c>
      <c r="G79" s="282" t="s">
        <v>25670</v>
      </c>
      <c r="H79" s="284" t="s">
        <v>30695</v>
      </c>
      <c r="I79" s="133"/>
    </row>
    <row r="80" spans="1:9" ht="46.8" x14ac:dyDescent="0.3">
      <c r="A80" s="282">
        <v>77</v>
      </c>
      <c r="B80" s="283" t="s">
        <v>31357</v>
      </c>
      <c r="C80" s="283" t="s">
        <v>31352</v>
      </c>
      <c r="D80" s="271" t="s">
        <v>31268</v>
      </c>
      <c r="E80" s="282" t="s">
        <v>31269</v>
      </c>
      <c r="F80" s="282">
        <v>0.8</v>
      </c>
      <c r="G80" s="282" t="s">
        <v>25670</v>
      </c>
      <c r="H80" s="284" t="s">
        <v>30695</v>
      </c>
      <c r="I80" s="133"/>
    </row>
    <row r="81" spans="1:9" ht="46.8" x14ac:dyDescent="0.3">
      <c r="A81" s="282">
        <v>78</v>
      </c>
      <c r="B81" s="283" t="s">
        <v>31012</v>
      </c>
      <c r="C81" s="283" t="s">
        <v>31155</v>
      </c>
      <c r="D81" s="271" t="s">
        <v>31268</v>
      </c>
      <c r="E81" s="282" t="s">
        <v>31269</v>
      </c>
      <c r="F81" s="282">
        <v>0.8</v>
      </c>
      <c r="G81" s="282" t="s">
        <v>25670</v>
      </c>
      <c r="H81" s="284" t="s">
        <v>30695</v>
      </c>
      <c r="I81" s="133"/>
    </row>
    <row r="82" spans="1:9" ht="46.8" x14ac:dyDescent="0.3">
      <c r="A82" s="282">
        <v>79</v>
      </c>
      <c r="B82" s="283" t="s">
        <v>817</v>
      </c>
      <c r="C82" s="283" t="s">
        <v>31353</v>
      </c>
      <c r="D82" s="271" t="s">
        <v>31268</v>
      </c>
      <c r="E82" s="282" t="s">
        <v>31269</v>
      </c>
      <c r="F82" s="282">
        <v>0.4</v>
      </c>
      <c r="G82" s="282" t="s">
        <v>25670</v>
      </c>
      <c r="H82" s="284" t="s">
        <v>30695</v>
      </c>
      <c r="I82" s="133"/>
    </row>
    <row r="83" spans="1:9" ht="46.8" x14ac:dyDescent="0.3">
      <c r="A83" s="282">
        <v>80</v>
      </c>
      <c r="B83" s="283" t="s">
        <v>31358</v>
      </c>
      <c r="C83" s="283" t="s">
        <v>31359</v>
      </c>
      <c r="D83" s="271" t="s">
        <v>31268</v>
      </c>
      <c r="E83" s="282" t="s">
        <v>31269</v>
      </c>
      <c r="F83" s="282">
        <v>0.8</v>
      </c>
      <c r="G83" s="282" t="s">
        <v>25670</v>
      </c>
      <c r="H83" s="284" t="s">
        <v>30695</v>
      </c>
      <c r="I83" s="133"/>
    </row>
    <row r="84" spans="1:9" ht="46.8" x14ac:dyDescent="0.3">
      <c r="A84" s="282">
        <v>81</v>
      </c>
      <c r="B84" s="283" t="s">
        <v>31360</v>
      </c>
      <c r="C84" s="283" t="s">
        <v>31361</v>
      </c>
      <c r="D84" s="271" t="s">
        <v>31268</v>
      </c>
      <c r="E84" s="282" t="s">
        <v>31269</v>
      </c>
      <c r="F84" s="282">
        <v>0.4</v>
      </c>
      <c r="G84" s="282" t="s">
        <v>25670</v>
      </c>
      <c r="H84" s="284" t="s">
        <v>30695</v>
      </c>
      <c r="I84" s="133"/>
    </row>
    <row r="85" spans="1:9" ht="46.8" x14ac:dyDescent="0.3">
      <c r="A85" s="282">
        <v>82</v>
      </c>
      <c r="B85" s="283" t="s">
        <v>31283</v>
      </c>
      <c r="C85" s="283" t="s">
        <v>31362</v>
      </c>
      <c r="D85" s="271" t="s">
        <v>31268</v>
      </c>
      <c r="E85" s="282" t="s">
        <v>31269</v>
      </c>
      <c r="F85" s="282">
        <v>0.8</v>
      </c>
      <c r="G85" s="282" t="s">
        <v>25670</v>
      </c>
      <c r="H85" s="284" t="s">
        <v>30695</v>
      </c>
      <c r="I85" s="133"/>
    </row>
    <row r="86" spans="1:9" ht="46.8" x14ac:dyDescent="0.3">
      <c r="A86" s="282">
        <v>83</v>
      </c>
      <c r="B86" s="283" t="s">
        <v>31363</v>
      </c>
      <c r="C86" s="283" t="s">
        <v>4085</v>
      </c>
      <c r="D86" s="271" t="s">
        <v>31268</v>
      </c>
      <c r="E86" s="282" t="s">
        <v>31269</v>
      </c>
      <c r="F86" s="282">
        <v>0.4</v>
      </c>
      <c r="G86" s="282" t="s">
        <v>25670</v>
      </c>
      <c r="H86" s="284" t="s">
        <v>30695</v>
      </c>
      <c r="I86" s="133"/>
    </row>
    <row r="87" spans="1:9" ht="46.8" x14ac:dyDescent="0.3">
      <c r="A87" s="282">
        <v>84</v>
      </c>
      <c r="B87" s="283" t="s">
        <v>31120</v>
      </c>
      <c r="C87" s="283" t="s">
        <v>30821</v>
      </c>
      <c r="D87" s="271" t="s">
        <v>31268</v>
      </c>
      <c r="E87" s="282" t="s">
        <v>31269</v>
      </c>
      <c r="F87" s="282">
        <v>0.8</v>
      </c>
      <c r="G87" s="282" t="s">
        <v>25670</v>
      </c>
      <c r="H87" s="284" t="s">
        <v>30695</v>
      </c>
      <c r="I87" s="133"/>
    </row>
    <row r="88" spans="1:9" ht="46.8" x14ac:dyDescent="0.3">
      <c r="A88" s="282">
        <v>85</v>
      </c>
      <c r="B88" s="283" t="s">
        <v>31276</v>
      </c>
      <c r="C88" s="283" t="s">
        <v>31364</v>
      </c>
      <c r="D88" s="271" t="s">
        <v>31268</v>
      </c>
      <c r="E88" s="282" t="s">
        <v>31269</v>
      </c>
      <c r="F88" s="282">
        <v>0.4</v>
      </c>
      <c r="G88" s="282" t="s">
        <v>25670</v>
      </c>
      <c r="H88" s="284" t="s">
        <v>30695</v>
      </c>
      <c r="I88" s="133"/>
    </row>
    <row r="89" spans="1:9" ht="46.8" x14ac:dyDescent="0.3">
      <c r="A89" s="282">
        <v>86</v>
      </c>
      <c r="B89" s="283" t="s">
        <v>31365</v>
      </c>
      <c r="C89" s="283" t="s">
        <v>31317</v>
      </c>
      <c r="D89" s="271" t="s">
        <v>31268</v>
      </c>
      <c r="E89" s="282" t="s">
        <v>31269</v>
      </c>
      <c r="F89" s="282">
        <v>0.4</v>
      </c>
      <c r="G89" s="282" t="s">
        <v>25670</v>
      </c>
      <c r="H89" s="284" t="s">
        <v>30695</v>
      </c>
      <c r="I89" s="133"/>
    </row>
    <row r="90" spans="1:9" ht="46.8" x14ac:dyDescent="0.3">
      <c r="A90" s="282">
        <v>87</v>
      </c>
      <c r="B90" s="283" t="s">
        <v>31293</v>
      </c>
      <c r="C90" s="283" t="s">
        <v>31366</v>
      </c>
      <c r="D90" s="271" t="s">
        <v>31268</v>
      </c>
      <c r="E90" s="282" t="s">
        <v>31269</v>
      </c>
      <c r="F90" s="282">
        <v>0.8</v>
      </c>
      <c r="G90" s="282" t="s">
        <v>25670</v>
      </c>
      <c r="H90" s="284" t="s">
        <v>30695</v>
      </c>
      <c r="I90" s="133"/>
    </row>
    <row r="91" spans="1:9" ht="46.8" x14ac:dyDescent="0.3">
      <c r="A91" s="282">
        <v>88</v>
      </c>
      <c r="B91" s="283" t="s">
        <v>31217</v>
      </c>
      <c r="C91" s="283" t="s">
        <v>31297</v>
      </c>
      <c r="D91" s="271" t="s">
        <v>31268</v>
      </c>
      <c r="E91" s="282" t="s">
        <v>31269</v>
      </c>
      <c r="F91" s="282">
        <v>0.8</v>
      </c>
      <c r="G91" s="282" t="s">
        <v>25670</v>
      </c>
      <c r="H91" s="284" t="s">
        <v>30695</v>
      </c>
      <c r="I91" s="133"/>
    </row>
    <row r="92" spans="1:9" ht="46.8" x14ac:dyDescent="0.3">
      <c r="A92" s="282">
        <v>89</v>
      </c>
      <c r="B92" s="283" t="s">
        <v>31367</v>
      </c>
      <c r="C92" s="283" t="s">
        <v>31368</v>
      </c>
      <c r="D92" s="271" t="s">
        <v>31268</v>
      </c>
      <c r="E92" s="282" t="s">
        <v>31269</v>
      </c>
      <c r="F92" s="282">
        <v>1</v>
      </c>
      <c r="G92" s="282" t="s">
        <v>25670</v>
      </c>
      <c r="H92" s="284" t="s">
        <v>30695</v>
      </c>
      <c r="I92" s="133"/>
    </row>
    <row r="93" spans="1:9" ht="46.8" x14ac:dyDescent="0.3">
      <c r="A93" s="282">
        <v>90</v>
      </c>
      <c r="B93" s="283" t="s">
        <v>30885</v>
      </c>
      <c r="C93" s="283" t="s">
        <v>31317</v>
      </c>
      <c r="D93" s="271" t="s">
        <v>31268</v>
      </c>
      <c r="E93" s="282" t="s">
        <v>31269</v>
      </c>
      <c r="F93" s="282">
        <v>0.4</v>
      </c>
      <c r="G93" s="282" t="s">
        <v>25670</v>
      </c>
      <c r="H93" s="284" t="s">
        <v>30695</v>
      </c>
      <c r="I93" s="133"/>
    </row>
    <row r="94" spans="1:9" ht="46.8" x14ac:dyDescent="0.3">
      <c r="A94" s="282">
        <v>91</v>
      </c>
      <c r="B94" s="283" t="s">
        <v>31276</v>
      </c>
      <c r="C94" s="283" t="s">
        <v>31093</v>
      </c>
      <c r="D94" s="271" t="s">
        <v>31268</v>
      </c>
      <c r="E94" s="282" t="s">
        <v>31269</v>
      </c>
      <c r="F94" s="282">
        <v>0.8</v>
      </c>
      <c r="G94" s="282" t="s">
        <v>25670</v>
      </c>
      <c r="H94" s="284" t="s">
        <v>30695</v>
      </c>
      <c r="I94" s="133"/>
    </row>
    <row r="95" spans="1:9" ht="46.8" x14ac:dyDescent="0.3">
      <c r="A95" s="282">
        <v>92</v>
      </c>
      <c r="B95" s="283" t="s">
        <v>31369</v>
      </c>
      <c r="C95" s="283" t="s">
        <v>31314</v>
      </c>
      <c r="D95" s="271" t="s">
        <v>31268</v>
      </c>
      <c r="E95" s="282" t="s">
        <v>31269</v>
      </c>
      <c r="F95" s="282">
        <v>0.4</v>
      </c>
      <c r="G95" s="282" t="s">
        <v>25670</v>
      </c>
      <c r="H95" s="284" t="s">
        <v>30695</v>
      </c>
      <c r="I95" s="133"/>
    </row>
    <row r="96" spans="1:9" ht="46.8" x14ac:dyDescent="0.3">
      <c r="A96" s="282">
        <v>93</v>
      </c>
      <c r="B96" s="283" t="s">
        <v>31370</v>
      </c>
      <c r="C96" s="283" t="s">
        <v>31371</v>
      </c>
      <c r="D96" s="271" t="s">
        <v>31268</v>
      </c>
      <c r="E96" s="282" t="s">
        <v>31269</v>
      </c>
      <c r="F96" s="282">
        <v>0.8</v>
      </c>
      <c r="G96" s="282" t="s">
        <v>25670</v>
      </c>
      <c r="H96" s="284" t="s">
        <v>30695</v>
      </c>
      <c r="I96" s="133"/>
    </row>
    <row r="97" spans="1:9" ht="46.8" x14ac:dyDescent="0.3">
      <c r="A97" s="282">
        <v>94</v>
      </c>
      <c r="B97" s="283" t="s">
        <v>31105</v>
      </c>
      <c r="C97" s="283" t="s">
        <v>31372</v>
      </c>
      <c r="D97" s="271" t="s">
        <v>31268</v>
      </c>
      <c r="E97" s="282" t="s">
        <v>31269</v>
      </c>
      <c r="F97" s="282">
        <v>0.4</v>
      </c>
      <c r="G97" s="282" t="s">
        <v>25670</v>
      </c>
      <c r="H97" s="284" t="s">
        <v>30695</v>
      </c>
      <c r="I97" s="133"/>
    </row>
    <row r="98" spans="1:9" ht="46.8" x14ac:dyDescent="0.3">
      <c r="A98" s="282">
        <v>95</v>
      </c>
      <c r="B98" s="283" t="s">
        <v>31280</v>
      </c>
      <c r="C98" s="283" t="s">
        <v>31373</v>
      </c>
      <c r="D98" s="271" t="s">
        <v>31268</v>
      </c>
      <c r="E98" s="282" t="s">
        <v>31269</v>
      </c>
      <c r="F98" s="282">
        <v>0.8</v>
      </c>
      <c r="G98" s="282" t="s">
        <v>25670</v>
      </c>
      <c r="H98" s="284" t="s">
        <v>30695</v>
      </c>
      <c r="I98" s="133"/>
    </row>
    <row r="99" spans="1:9" ht="46.8" x14ac:dyDescent="0.3">
      <c r="A99" s="282">
        <v>96</v>
      </c>
      <c r="B99" s="283" t="s">
        <v>31374</v>
      </c>
      <c r="C99" s="283" t="s">
        <v>31375</v>
      </c>
      <c r="D99" s="271" t="s">
        <v>31268</v>
      </c>
      <c r="E99" s="282" t="s">
        <v>31269</v>
      </c>
      <c r="F99" s="282">
        <v>0.4</v>
      </c>
      <c r="G99" s="282" t="s">
        <v>25670</v>
      </c>
      <c r="H99" s="284" t="s">
        <v>30695</v>
      </c>
      <c r="I99" s="133"/>
    </row>
    <row r="100" spans="1:9" ht="46.8" x14ac:dyDescent="0.3">
      <c r="A100" s="282">
        <v>97</v>
      </c>
      <c r="B100" s="283" t="s">
        <v>31376</v>
      </c>
      <c r="C100" s="283" t="s">
        <v>31377</v>
      </c>
      <c r="D100" s="271" t="s">
        <v>31268</v>
      </c>
      <c r="E100" s="282" t="s">
        <v>31269</v>
      </c>
      <c r="F100" s="282">
        <v>0.8</v>
      </c>
      <c r="G100" s="282" t="s">
        <v>25670</v>
      </c>
      <c r="H100" s="284" t="s">
        <v>30695</v>
      </c>
      <c r="I100" s="133"/>
    </row>
    <row r="101" spans="1:9" ht="46.8" x14ac:dyDescent="0.3">
      <c r="A101" s="282">
        <v>98</v>
      </c>
      <c r="B101" s="283" t="s">
        <v>30951</v>
      </c>
      <c r="C101" s="283" t="s">
        <v>31103</v>
      </c>
      <c r="D101" s="271" t="s">
        <v>31268</v>
      </c>
      <c r="E101" s="282" t="s">
        <v>31269</v>
      </c>
      <c r="F101" s="282">
        <v>0.4</v>
      </c>
      <c r="G101" s="282" t="s">
        <v>25670</v>
      </c>
      <c r="H101" s="284" t="s">
        <v>30695</v>
      </c>
      <c r="I101" s="133"/>
    </row>
    <row r="102" spans="1:9" ht="46.8" x14ac:dyDescent="0.3">
      <c r="A102" s="282">
        <v>99</v>
      </c>
      <c r="B102" s="283" t="s">
        <v>31378</v>
      </c>
      <c r="C102" s="283" t="s">
        <v>31379</v>
      </c>
      <c r="D102" s="271" t="s">
        <v>31268</v>
      </c>
      <c r="E102" s="282" t="s">
        <v>31269</v>
      </c>
      <c r="F102" s="282">
        <v>0.4</v>
      </c>
      <c r="G102" s="282" t="s">
        <v>25670</v>
      </c>
      <c r="H102" s="284" t="s">
        <v>30695</v>
      </c>
      <c r="I102" s="133"/>
    </row>
    <row r="103" spans="1:9" ht="46.8" x14ac:dyDescent="0.3">
      <c r="A103" s="282">
        <v>100</v>
      </c>
      <c r="B103" s="283" t="s">
        <v>31380</v>
      </c>
      <c r="C103" s="283" t="s">
        <v>31190</v>
      </c>
      <c r="D103" s="271" t="s">
        <v>31268</v>
      </c>
      <c r="E103" s="282" t="s">
        <v>31269</v>
      </c>
      <c r="F103" s="282">
        <v>0.8</v>
      </c>
      <c r="G103" s="282" t="s">
        <v>25670</v>
      </c>
      <c r="H103" s="284" t="s">
        <v>30695</v>
      </c>
      <c r="I103" s="133"/>
    </row>
    <row r="104" spans="1:9" ht="46.8" x14ac:dyDescent="0.3">
      <c r="A104" s="282">
        <v>101</v>
      </c>
      <c r="B104" s="283" t="s">
        <v>31381</v>
      </c>
      <c r="C104" s="283" t="s">
        <v>31353</v>
      </c>
      <c r="D104" s="271" t="s">
        <v>31268</v>
      </c>
      <c r="E104" s="282" t="s">
        <v>31269</v>
      </c>
      <c r="F104" s="282">
        <v>0.4</v>
      </c>
      <c r="G104" s="282" t="s">
        <v>25670</v>
      </c>
      <c r="H104" s="284" t="s">
        <v>30695</v>
      </c>
      <c r="I104" s="133"/>
    </row>
    <row r="105" spans="1:9" ht="46.8" x14ac:dyDescent="0.3">
      <c r="A105" s="282">
        <v>102</v>
      </c>
      <c r="B105" s="283" t="s">
        <v>31382</v>
      </c>
      <c r="C105" s="283" t="s">
        <v>31383</v>
      </c>
      <c r="D105" s="271" t="s">
        <v>31268</v>
      </c>
      <c r="E105" s="282" t="s">
        <v>31269</v>
      </c>
      <c r="F105" s="282">
        <v>0.4</v>
      </c>
      <c r="G105" s="282" t="s">
        <v>25670</v>
      </c>
      <c r="H105" s="284" t="s">
        <v>30695</v>
      </c>
      <c r="I105" s="133"/>
    </row>
    <row r="106" spans="1:9" ht="46.8" x14ac:dyDescent="0.3">
      <c r="A106" s="282">
        <v>103</v>
      </c>
      <c r="B106" s="283" t="s">
        <v>31382</v>
      </c>
      <c r="C106" s="283" t="s">
        <v>31384</v>
      </c>
      <c r="D106" s="271" t="s">
        <v>31268</v>
      </c>
      <c r="E106" s="282" t="s">
        <v>31269</v>
      </c>
      <c r="F106" s="282">
        <v>0.4</v>
      </c>
      <c r="G106" s="282" t="s">
        <v>25670</v>
      </c>
      <c r="H106" s="284" t="s">
        <v>30695</v>
      </c>
      <c r="I106" s="133"/>
    </row>
    <row r="107" spans="1:9" ht="46.8" x14ac:dyDescent="0.3">
      <c r="A107" s="282">
        <v>104</v>
      </c>
      <c r="B107" s="283" t="s">
        <v>31385</v>
      </c>
      <c r="C107" s="283" t="s">
        <v>31019</v>
      </c>
      <c r="D107" s="271" t="s">
        <v>31268</v>
      </c>
      <c r="E107" s="282" t="s">
        <v>31269</v>
      </c>
      <c r="F107" s="282">
        <v>0.4</v>
      </c>
      <c r="G107" s="282" t="s">
        <v>25670</v>
      </c>
      <c r="H107" s="284" t="s">
        <v>30695</v>
      </c>
      <c r="I107" s="133"/>
    </row>
    <row r="108" spans="1:9" ht="46.8" x14ac:dyDescent="0.3">
      <c r="A108" s="282">
        <v>105</v>
      </c>
      <c r="B108" s="283" t="s">
        <v>31278</v>
      </c>
      <c r="C108" s="283" t="s">
        <v>31279</v>
      </c>
      <c r="D108" s="271" t="s">
        <v>31268</v>
      </c>
      <c r="E108" s="282" t="s">
        <v>31269</v>
      </c>
      <c r="F108" s="282">
        <v>0.4</v>
      </c>
      <c r="G108" s="282" t="s">
        <v>25670</v>
      </c>
      <c r="H108" s="284" t="s">
        <v>30695</v>
      </c>
      <c r="I108" s="133"/>
    </row>
    <row r="109" spans="1:9" ht="46.8" x14ac:dyDescent="0.3">
      <c r="A109" s="282">
        <v>106</v>
      </c>
      <c r="B109" s="283" t="s">
        <v>30951</v>
      </c>
      <c r="C109" s="283" t="s">
        <v>31386</v>
      </c>
      <c r="D109" s="271" t="s">
        <v>31268</v>
      </c>
      <c r="E109" s="282" t="s">
        <v>31269</v>
      </c>
      <c r="F109" s="282">
        <v>0.8</v>
      </c>
      <c r="G109" s="282" t="s">
        <v>25670</v>
      </c>
      <c r="H109" s="284" t="s">
        <v>30695</v>
      </c>
      <c r="I109" s="133"/>
    </row>
    <row r="110" spans="1:9" ht="46.8" x14ac:dyDescent="0.3">
      <c r="A110" s="282">
        <v>107</v>
      </c>
      <c r="B110" s="283" t="s">
        <v>31334</v>
      </c>
      <c r="C110" s="283" t="s">
        <v>31387</v>
      </c>
      <c r="D110" s="271" t="s">
        <v>31268</v>
      </c>
      <c r="E110" s="282" t="s">
        <v>31269</v>
      </c>
      <c r="F110" s="282">
        <v>0.4</v>
      </c>
      <c r="G110" s="282" t="s">
        <v>25670</v>
      </c>
      <c r="H110" s="284" t="s">
        <v>30695</v>
      </c>
      <c r="I110" s="133"/>
    </row>
    <row r="111" spans="1:9" ht="46.8" x14ac:dyDescent="0.3">
      <c r="A111" s="282">
        <v>108</v>
      </c>
      <c r="B111" s="283" t="s">
        <v>31388</v>
      </c>
      <c r="C111" s="283" t="s">
        <v>31389</v>
      </c>
      <c r="D111" s="271" t="s">
        <v>31268</v>
      </c>
      <c r="E111" s="282" t="s">
        <v>31269</v>
      </c>
      <c r="F111" s="282">
        <v>0.4</v>
      </c>
      <c r="G111" s="282" t="s">
        <v>25670</v>
      </c>
      <c r="H111" s="284" t="s">
        <v>30695</v>
      </c>
      <c r="I111" s="133"/>
    </row>
    <row r="112" spans="1:9" ht="46.8" x14ac:dyDescent="0.3">
      <c r="A112" s="282">
        <v>109</v>
      </c>
      <c r="B112" s="283" t="s">
        <v>30885</v>
      </c>
      <c r="C112" s="283" t="s">
        <v>31331</v>
      </c>
      <c r="D112" s="271" t="s">
        <v>31268</v>
      </c>
      <c r="E112" s="282" t="s">
        <v>31269</v>
      </c>
      <c r="F112" s="282">
        <v>0.8</v>
      </c>
      <c r="G112" s="282" t="s">
        <v>25670</v>
      </c>
      <c r="H112" s="284" t="s">
        <v>30695</v>
      </c>
      <c r="I112" s="133"/>
    </row>
    <row r="113" spans="1:9" ht="46.8" x14ac:dyDescent="0.3">
      <c r="A113" s="282">
        <v>110</v>
      </c>
      <c r="B113" s="283" t="s">
        <v>31390</v>
      </c>
      <c r="C113" s="283" t="s">
        <v>31391</v>
      </c>
      <c r="D113" s="271" t="s">
        <v>31268</v>
      </c>
      <c r="E113" s="282" t="s">
        <v>31269</v>
      </c>
      <c r="F113" s="282">
        <v>0.8</v>
      </c>
      <c r="G113" s="282" t="s">
        <v>25670</v>
      </c>
      <c r="H113" s="284" t="s">
        <v>30695</v>
      </c>
      <c r="I113" s="133"/>
    </row>
    <row r="114" spans="1:9" ht="46.8" x14ac:dyDescent="0.3">
      <c r="A114" s="282">
        <v>111</v>
      </c>
      <c r="B114" s="283" t="s">
        <v>4646</v>
      </c>
      <c r="C114" s="283" t="s">
        <v>31392</v>
      </c>
      <c r="D114" s="271" t="s">
        <v>31268</v>
      </c>
      <c r="E114" s="282" t="s">
        <v>31269</v>
      </c>
      <c r="F114" s="282">
        <v>0.8</v>
      </c>
      <c r="G114" s="282" t="s">
        <v>25670</v>
      </c>
      <c r="H114" s="284" t="s">
        <v>30695</v>
      </c>
      <c r="I114" s="133"/>
    </row>
    <row r="115" spans="1:9" ht="46.8" x14ac:dyDescent="0.3">
      <c r="A115" s="282">
        <v>112</v>
      </c>
      <c r="B115" s="283" t="s">
        <v>31393</v>
      </c>
      <c r="C115" s="283" t="s">
        <v>30966</v>
      </c>
      <c r="D115" s="271" t="s">
        <v>31268</v>
      </c>
      <c r="E115" s="282" t="s">
        <v>31269</v>
      </c>
      <c r="F115" s="282">
        <v>0.8</v>
      </c>
      <c r="G115" s="282" t="s">
        <v>25670</v>
      </c>
      <c r="H115" s="284" t="s">
        <v>30695</v>
      </c>
      <c r="I115" s="133"/>
    </row>
    <row r="116" spans="1:9" ht="46.8" x14ac:dyDescent="0.3">
      <c r="A116" s="282">
        <v>113</v>
      </c>
      <c r="B116" s="283" t="s">
        <v>31212</v>
      </c>
      <c r="C116" s="283" t="s">
        <v>4085</v>
      </c>
      <c r="D116" s="271" t="s">
        <v>31268</v>
      </c>
      <c r="E116" s="282" t="s">
        <v>31269</v>
      </c>
      <c r="F116" s="282">
        <v>1.2</v>
      </c>
      <c r="G116" s="282" t="s">
        <v>25670</v>
      </c>
      <c r="H116" s="284" t="s">
        <v>30695</v>
      </c>
      <c r="I116" s="133"/>
    </row>
    <row r="117" spans="1:9" ht="46.8" x14ac:dyDescent="0.3">
      <c r="A117" s="282">
        <v>114</v>
      </c>
      <c r="B117" s="283" t="s">
        <v>31272</v>
      </c>
      <c r="C117" s="283" t="s">
        <v>31098</v>
      </c>
      <c r="D117" s="271" t="s">
        <v>31268</v>
      </c>
      <c r="E117" s="282" t="s">
        <v>31269</v>
      </c>
      <c r="F117" s="282">
        <v>1</v>
      </c>
      <c r="G117" s="282" t="s">
        <v>25670</v>
      </c>
      <c r="H117" s="284" t="s">
        <v>30695</v>
      </c>
      <c r="I117" s="133"/>
    </row>
    <row r="118" spans="1:9" ht="46.8" x14ac:dyDescent="0.3">
      <c r="A118" s="282">
        <v>115</v>
      </c>
      <c r="B118" s="283" t="s">
        <v>31134</v>
      </c>
      <c r="C118" s="283" t="s">
        <v>30805</v>
      </c>
      <c r="D118" s="271" t="s">
        <v>31268</v>
      </c>
      <c r="E118" s="282" t="s">
        <v>31269</v>
      </c>
      <c r="F118" s="282">
        <v>0.4</v>
      </c>
      <c r="G118" s="282" t="s">
        <v>25670</v>
      </c>
      <c r="H118" s="284" t="s">
        <v>30695</v>
      </c>
      <c r="I118" s="133"/>
    </row>
    <row r="119" spans="1:9" ht="46.8" x14ac:dyDescent="0.3">
      <c r="A119" s="282">
        <v>116</v>
      </c>
      <c r="B119" s="283" t="s">
        <v>31322</v>
      </c>
      <c r="C119" s="283" t="s">
        <v>30811</v>
      </c>
      <c r="D119" s="271" t="s">
        <v>31268</v>
      </c>
      <c r="E119" s="282" t="s">
        <v>31269</v>
      </c>
      <c r="F119" s="282">
        <v>0.4</v>
      </c>
      <c r="G119" s="282" t="s">
        <v>25670</v>
      </c>
      <c r="H119" s="284" t="s">
        <v>30695</v>
      </c>
      <c r="I119" s="133"/>
    </row>
    <row r="120" spans="1:9" ht="46.8" x14ac:dyDescent="0.3">
      <c r="A120" s="282">
        <v>117</v>
      </c>
      <c r="B120" s="283" t="s">
        <v>31394</v>
      </c>
      <c r="C120" s="283" t="s">
        <v>31391</v>
      </c>
      <c r="D120" s="271" t="s">
        <v>31268</v>
      </c>
      <c r="E120" s="282" t="s">
        <v>31269</v>
      </c>
      <c r="F120" s="282">
        <v>0.4</v>
      </c>
      <c r="G120" s="282" t="s">
        <v>25670</v>
      </c>
      <c r="H120" s="284" t="s">
        <v>30695</v>
      </c>
      <c r="I120" s="133"/>
    </row>
    <row r="121" spans="1:9" ht="46.8" x14ac:dyDescent="0.3">
      <c r="A121" s="282">
        <v>118</v>
      </c>
      <c r="B121" s="283" t="s">
        <v>31342</v>
      </c>
      <c r="C121" s="283" t="s">
        <v>31316</v>
      </c>
      <c r="D121" s="271" t="s">
        <v>31268</v>
      </c>
      <c r="E121" s="282" t="s">
        <v>31269</v>
      </c>
      <c r="F121" s="282">
        <v>0.4</v>
      </c>
      <c r="G121" s="282" t="s">
        <v>25670</v>
      </c>
      <c r="H121" s="284" t="s">
        <v>30695</v>
      </c>
      <c r="I121" s="133"/>
    </row>
    <row r="122" spans="1:9" ht="46.8" x14ac:dyDescent="0.3">
      <c r="A122" s="282">
        <v>119</v>
      </c>
      <c r="B122" s="283" t="s">
        <v>31395</v>
      </c>
      <c r="C122" s="283" t="s">
        <v>31396</v>
      </c>
      <c r="D122" s="271" t="s">
        <v>31268</v>
      </c>
      <c r="E122" s="282" t="s">
        <v>31269</v>
      </c>
      <c r="F122" s="282">
        <v>0.4</v>
      </c>
      <c r="G122" s="282" t="s">
        <v>25670</v>
      </c>
      <c r="H122" s="284" t="s">
        <v>30695</v>
      </c>
      <c r="I122" s="133"/>
    </row>
    <row r="123" spans="1:9" ht="46.8" x14ac:dyDescent="0.3">
      <c r="A123" s="282">
        <v>120</v>
      </c>
      <c r="B123" s="283" t="s">
        <v>31397</v>
      </c>
      <c r="C123" s="283" t="s">
        <v>31398</v>
      </c>
      <c r="D123" s="271" t="s">
        <v>31268</v>
      </c>
      <c r="E123" s="282" t="s">
        <v>31269</v>
      </c>
      <c r="F123" s="282">
        <v>0.4</v>
      </c>
      <c r="G123" s="282" t="s">
        <v>25670</v>
      </c>
      <c r="H123" s="284" t="s">
        <v>30695</v>
      </c>
      <c r="I123" s="133"/>
    </row>
    <row r="124" spans="1:9" ht="46.8" x14ac:dyDescent="0.3">
      <c r="A124" s="282">
        <v>121</v>
      </c>
      <c r="B124" s="283" t="s">
        <v>31399</v>
      </c>
      <c r="C124" s="283" t="s">
        <v>31400</v>
      </c>
      <c r="D124" s="271" t="s">
        <v>31268</v>
      </c>
      <c r="E124" s="282" t="s">
        <v>31269</v>
      </c>
      <c r="F124" s="282">
        <v>0.4</v>
      </c>
      <c r="G124" s="282" t="s">
        <v>25670</v>
      </c>
      <c r="H124" s="284" t="s">
        <v>30695</v>
      </c>
      <c r="I124" s="133"/>
    </row>
    <row r="125" spans="1:9" ht="46.8" x14ac:dyDescent="0.3">
      <c r="A125" s="282">
        <v>122</v>
      </c>
      <c r="B125" s="283" t="s">
        <v>31401</v>
      </c>
      <c r="C125" s="283" t="s">
        <v>31402</v>
      </c>
      <c r="D125" s="271" t="s">
        <v>31268</v>
      </c>
      <c r="E125" s="282" t="s">
        <v>31269</v>
      </c>
      <c r="F125" s="282">
        <v>0.4</v>
      </c>
      <c r="G125" s="282" t="s">
        <v>25670</v>
      </c>
      <c r="H125" s="284" t="s">
        <v>30695</v>
      </c>
      <c r="I125" s="133"/>
    </row>
    <row r="126" spans="1:9" ht="46.8" x14ac:dyDescent="0.3">
      <c r="A126" s="282">
        <v>123</v>
      </c>
      <c r="B126" s="283" t="s">
        <v>31403</v>
      </c>
      <c r="C126" s="283" t="s">
        <v>31404</v>
      </c>
      <c r="D126" s="271" t="s">
        <v>31268</v>
      </c>
      <c r="E126" s="282" t="s">
        <v>31269</v>
      </c>
      <c r="F126" s="282">
        <v>0.4</v>
      </c>
      <c r="G126" s="282" t="s">
        <v>25670</v>
      </c>
      <c r="H126" s="284" t="s">
        <v>30695</v>
      </c>
      <c r="I126" s="133"/>
    </row>
    <row r="127" spans="1:9" ht="46.8" x14ac:dyDescent="0.3">
      <c r="A127" s="282">
        <v>124</v>
      </c>
      <c r="B127" s="283" t="s">
        <v>30836</v>
      </c>
      <c r="C127" s="283" t="s">
        <v>31405</v>
      </c>
      <c r="D127" s="271" t="s">
        <v>31268</v>
      </c>
      <c r="E127" s="282" t="s">
        <v>31269</v>
      </c>
      <c r="F127" s="282">
        <v>0.4</v>
      </c>
      <c r="G127" s="282" t="s">
        <v>25670</v>
      </c>
      <c r="H127" s="284" t="s">
        <v>30695</v>
      </c>
      <c r="I127" s="133"/>
    </row>
    <row r="128" spans="1:9" ht="46.8" x14ac:dyDescent="0.3">
      <c r="A128" s="282">
        <v>125</v>
      </c>
      <c r="B128" s="283" t="s">
        <v>31406</v>
      </c>
      <c r="C128" s="283" t="s">
        <v>31098</v>
      </c>
      <c r="D128" s="271" t="s">
        <v>31268</v>
      </c>
      <c r="E128" s="282" t="s">
        <v>31269</v>
      </c>
      <c r="F128" s="282">
        <v>0.4</v>
      </c>
      <c r="G128" s="282" t="s">
        <v>25670</v>
      </c>
      <c r="H128" s="284" t="s">
        <v>30695</v>
      </c>
      <c r="I128" s="133"/>
    </row>
    <row r="129" spans="1:9" ht="46.8" x14ac:dyDescent="0.3">
      <c r="A129" s="282">
        <v>126</v>
      </c>
      <c r="B129" s="283" t="s">
        <v>30890</v>
      </c>
      <c r="C129" s="283" t="s">
        <v>31368</v>
      </c>
      <c r="D129" s="271" t="s">
        <v>31268</v>
      </c>
      <c r="E129" s="282" t="s">
        <v>31269</v>
      </c>
      <c r="F129" s="282">
        <v>0.8</v>
      </c>
      <c r="G129" s="282" t="s">
        <v>25670</v>
      </c>
      <c r="H129" s="284" t="s">
        <v>30695</v>
      </c>
      <c r="I129" s="133"/>
    </row>
    <row r="130" spans="1:9" ht="46.8" x14ac:dyDescent="0.3">
      <c r="A130" s="282">
        <v>127</v>
      </c>
      <c r="B130" s="283" t="s">
        <v>30814</v>
      </c>
      <c r="C130" s="283" t="s">
        <v>2963</v>
      </c>
      <c r="D130" s="271" t="s">
        <v>31268</v>
      </c>
      <c r="E130" s="282" t="s">
        <v>31269</v>
      </c>
      <c r="F130" s="282">
        <v>0.4</v>
      </c>
      <c r="G130" s="282" t="s">
        <v>25670</v>
      </c>
      <c r="H130" s="284" t="s">
        <v>30695</v>
      </c>
      <c r="I130" s="133"/>
    </row>
    <row r="131" spans="1:9" ht="46.8" x14ac:dyDescent="0.3">
      <c r="A131" s="282">
        <v>128</v>
      </c>
      <c r="B131" s="283" t="s">
        <v>31149</v>
      </c>
      <c r="C131" s="283" t="s">
        <v>3189</v>
      </c>
      <c r="D131" s="271" t="s">
        <v>31268</v>
      </c>
      <c r="E131" s="282" t="s">
        <v>31269</v>
      </c>
      <c r="F131" s="282">
        <v>0.8</v>
      </c>
      <c r="G131" s="282" t="s">
        <v>25670</v>
      </c>
      <c r="H131" s="284" t="s">
        <v>30695</v>
      </c>
      <c r="I131" s="133"/>
    </row>
    <row r="132" spans="1:9" ht="46.8" x14ac:dyDescent="0.3">
      <c r="A132" s="282">
        <v>129</v>
      </c>
      <c r="B132" s="283" t="s">
        <v>31022</v>
      </c>
      <c r="C132" s="283" t="s">
        <v>31035</v>
      </c>
      <c r="D132" s="271" t="s">
        <v>31268</v>
      </c>
      <c r="E132" s="282" t="s">
        <v>31269</v>
      </c>
      <c r="F132" s="282">
        <v>0.8</v>
      </c>
      <c r="G132" s="282" t="s">
        <v>25670</v>
      </c>
      <c r="H132" s="284" t="s">
        <v>30695</v>
      </c>
      <c r="I132" s="133"/>
    </row>
    <row r="133" spans="1:9" ht="46.8" x14ac:dyDescent="0.3">
      <c r="A133" s="282">
        <v>130</v>
      </c>
      <c r="B133" s="283" t="s">
        <v>31407</v>
      </c>
      <c r="C133" s="283" t="s">
        <v>30811</v>
      </c>
      <c r="D133" s="271" t="s">
        <v>31268</v>
      </c>
      <c r="E133" s="282" t="s">
        <v>31269</v>
      </c>
      <c r="F133" s="282">
        <v>0.4</v>
      </c>
      <c r="G133" s="282" t="s">
        <v>25670</v>
      </c>
      <c r="H133" s="284" t="s">
        <v>30695</v>
      </c>
      <c r="I133" s="133"/>
    </row>
    <row r="134" spans="1:9" ht="46.8" x14ac:dyDescent="0.3">
      <c r="A134" s="282">
        <v>131</v>
      </c>
      <c r="B134" s="283" t="s">
        <v>31408</v>
      </c>
      <c r="C134" s="283" t="s">
        <v>31409</v>
      </c>
      <c r="D134" s="271" t="s">
        <v>31268</v>
      </c>
      <c r="E134" s="282" t="s">
        <v>31269</v>
      </c>
      <c r="F134" s="282">
        <v>0.8</v>
      </c>
      <c r="G134" s="282" t="s">
        <v>25670</v>
      </c>
      <c r="H134" s="284" t="s">
        <v>30695</v>
      </c>
      <c r="I134" s="133"/>
    </row>
    <row r="135" spans="1:9" ht="46.8" x14ac:dyDescent="0.3">
      <c r="A135" s="282">
        <v>132</v>
      </c>
      <c r="B135" s="283" t="s">
        <v>31349</v>
      </c>
      <c r="C135" s="283" t="s">
        <v>31410</v>
      </c>
      <c r="D135" s="271" t="s">
        <v>31268</v>
      </c>
      <c r="E135" s="282" t="s">
        <v>31269</v>
      </c>
      <c r="F135" s="282">
        <v>0.4</v>
      </c>
      <c r="G135" s="282" t="s">
        <v>25670</v>
      </c>
      <c r="H135" s="284" t="s">
        <v>30695</v>
      </c>
      <c r="I135" s="133"/>
    </row>
    <row r="136" spans="1:9" ht="46.8" x14ac:dyDescent="0.3">
      <c r="A136" s="282">
        <v>133</v>
      </c>
      <c r="B136" s="283" t="s">
        <v>31097</v>
      </c>
      <c r="C136" s="283" t="s">
        <v>31411</v>
      </c>
      <c r="D136" s="271" t="s">
        <v>31268</v>
      </c>
      <c r="E136" s="282" t="s">
        <v>31269</v>
      </c>
      <c r="F136" s="282">
        <v>0.8</v>
      </c>
      <c r="G136" s="282" t="s">
        <v>25670</v>
      </c>
      <c r="H136" s="284" t="s">
        <v>30695</v>
      </c>
      <c r="I136" s="133"/>
    </row>
    <row r="137" spans="1:9" ht="46.8" x14ac:dyDescent="0.3">
      <c r="A137" s="282">
        <v>134</v>
      </c>
      <c r="B137" s="283" t="s">
        <v>31340</v>
      </c>
      <c r="C137" s="283" t="s">
        <v>31068</v>
      </c>
      <c r="D137" s="271" t="s">
        <v>31268</v>
      </c>
      <c r="E137" s="282" t="s">
        <v>31269</v>
      </c>
      <c r="F137" s="282">
        <v>0.8</v>
      </c>
      <c r="G137" s="282" t="s">
        <v>25670</v>
      </c>
      <c r="H137" s="284" t="s">
        <v>30695</v>
      </c>
      <c r="I137" s="133"/>
    </row>
    <row r="138" spans="1:9" ht="46.8" x14ac:dyDescent="0.3">
      <c r="A138" s="282">
        <v>135</v>
      </c>
      <c r="B138" s="283" t="s">
        <v>31301</v>
      </c>
      <c r="C138" s="283" t="s">
        <v>31412</v>
      </c>
      <c r="D138" s="271" t="s">
        <v>31268</v>
      </c>
      <c r="E138" s="282" t="s">
        <v>31269</v>
      </c>
      <c r="F138" s="282">
        <v>0.8</v>
      </c>
      <c r="G138" s="282" t="s">
        <v>25670</v>
      </c>
      <c r="H138" s="284" t="s">
        <v>30695</v>
      </c>
      <c r="I138" s="133"/>
    </row>
    <row r="139" spans="1:9" ht="46.8" x14ac:dyDescent="0.3">
      <c r="A139" s="282">
        <v>136</v>
      </c>
      <c r="B139" s="283" t="s">
        <v>23337</v>
      </c>
      <c r="C139" s="283" t="s">
        <v>31413</v>
      </c>
      <c r="D139" s="271" t="s">
        <v>31268</v>
      </c>
      <c r="E139" s="282" t="s">
        <v>31269</v>
      </c>
      <c r="F139" s="282">
        <v>0.8</v>
      </c>
      <c r="G139" s="282" t="s">
        <v>25670</v>
      </c>
      <c r="H139" s="284" t="s">
        <v>30695</v>
      </c>
      <c r="I139" s="133"/>
    </row>
    <row r="140" spans="1:9" ht="46.8" x14ac:dyDescent="0.3">
      <c r="A140" s="282">
        <v>137</v>
      </c>
      <c r="B140" s="283" t="s">
        <v>31414</v>
      </c>
      <c r="C140" s="283" t="s">
        <v>30838</v>
      </c>
      <c r="D140" s="271" t="s">
        <v>31268</v>
      </c>
      <c r="E140" s="282" t="s">
        <v>31269</v>
      </c>
      <c r="F140" s="282">
        <v>1.2</v>
      </c>
      <c r="G140" s="282" t="s">
        <v>25670</v>
      </c>
      <c r="H140" s="284" t="s">
        <v>30695</v>
      </c>
      <c r="I140" s="133"/>
    </row>
    <row r="141" spans="1:9" ht="46.8" x14ac:dyDescent="0.3">
      <c r="A141" s="282">
        <v>138</v>
      </c>
      <c r="B141" s="283" t="s">
        <v>31415</v>
      </c>
      <c r="C141" s="283" t="s">
        <v>31416</v>
      </c>
      <c r="D141" s="271" t="s">
        <v>31268</v>
      </c>
      <c r="E141" s="282" t="s">
        <v>31269</v>
      </c>
      <c r="F141" s="282">
        <v>1.6</v>
      </c>
      <c r="G141" s="282" t="s">
        <v>25670</v>
      </c>
      <c r="H141" s="284" t="s">
        <v>30695</v>
      </c>
      <c r="I141" s="133"/>
    </row>
    <row r="142" spans="1:9" ht="46.8" x14ac:dyDescent="0.3">
      <c r="A142" s="282">
        <v>139</v>
      </c>
      <c r="B142" s="283" t="s">
        <v>31417</v>
      </c>
      <c r="C142" s="283" t="s">
        <v>31418</v>
      </c>
      <c r="D142" s="271" t="s">
        <v>31268</v>
      </c>
      <c r="E142" s="282" t="s">
        <v>31269</v>
      </c>
      <c r="F142" s="282">
        <v>1</v>
      </c>
      <c r="G142" s="282" t="s">
        <v>25670</v>
      </c>
      <c r="H142" s="284" t="s">
        <v>30695</v>
      </c>
      <c r="I142" s="133"/>
    </row>
    <row r="143" spans="1:9" ht="46.8" x14ac:dyDescent="0.3">
      <c r="A143" s="282">
        <v>140</v>
      </c>
      <c r="B143" s="283" t="s">
        <v>31001</v>
      </c>
      <c r="C143" s="283" t="s">
        <v>31405</v>
      </c>
      <c r="D143" s="271" t="s">
        <v>31268</v>
      </c>
      <c r="E143" s="282" t="s">
        <v>31269</v>
      </c>
      <c r="F143" s="282">
        <v>1</v>
      </c>
      <c r="G143" s="282" t="s">
        <v>25670</v>
      </c>
      <c r="H143" s="284" t="s">
        <v>30695</v>
      </c>
      <c r="I143" s="133"/>
    </row>
    <row r="144" spans="1:9" ht="46.8" x14ac:dyDescent="0.3">
      <c r="A144" s="282">
        <v>141</v>
      </c>
      <c r="B144" s="283" t="s">
        <v>31283</v>
      </c>
      <c r="C144" s="283" t="s">
        <v>31419</v>
      </c>
      <c r="D144" s="271" t="s">
        <v>31268</v>
      </c>
      <c r="E144" s="282" t="s">
        <v>31269</v>
      </c>
      <c r="F144" s="282">
        <v>1.3</v>
      </c>
      <c r="G144" s="282" t="s">
        <v>25670</v>
      </c>
      <c r="H144" s="284" t="s">
        <v>30695</v>
      </c>
      <c r="I144" s="133"/>
    </row>
    <row r="145" spans="1:9" ht="46.8" x14ac:dyDescent="0.3">
      <c r="A145" s="282">
        <v>142</v>
      </c>
      <c r="B145" s="283" t="s">
        <v>31322</v>
      </c>
      <c r="C145" s="283" t="s">
        <v>31420</v>
      </c>
      <c r="D145" s="271" t="s">
        <v>31268</v>
      </c>
      <c r="E145" s="282" t="s">
        <v>31269</v>
      </c>
      <c r="F145" s="282">
        <v>0.4</v>
      </c>
      <c r="G145" s="282" t="s">
        <v>25670</v>
      </c>
      <c r="H145" s="284" t="s">
        <v>30695</v>
      </c>
      <c r="I145" s="133"/>
    </row>
    <row r="146" spans="1:9" ht="46.8" x14ac:dyDescent="0.3">
      <c r="A146" s="282">
        <v>143</v>
      </c>
      <c r="B146" s="283" t="s">
        <v>31421</v>
      </c>
      <c r="C146" s="283" t="s">
        <v>31297</v>
      </c>
      <c r="D146" s="271" t="s">
        <v>31268</v>
      </c>
      <c r="E146" s="282" t="s">
        <v>31269</v>
      </c>
      <c r="F146" s="282">
        <v>0.4</v>
      </c>
      <c r="G146" s="282" t="s">
        <v>25670</v>
      </c>
      <c r="H146" s="284" t="s">
        <v>30695</v>
      </c>
      <c r="I146" s="133"/>
    </row>
    <row r="147" spans="1:9" ht="46.8" x14ac:dyDescent="0.3">
      <c r="A147" s="282">
        <v>144</v>
      </c>
      <c r="B147" s="283" t="s">
        <v>31422</v>
      </c>
      <c r="C147" s="283" t="s">
        <v>31297</v>
      </c>
      <c r="D147" s="271" t="s">
        <v>31268</v>
      </c>
      <c r="E147" s="282" t="s">
        <v>31269</v>
      </c>
      <c r="F147" s="282">
        <v>0.4</v>
      </c>
      <c r="G147" s="282" t="s">
        <v>25670</v>
      </c>
      <c r="H147" s="284" t="s">
        <v>30695</v>
      </c>
      <c r="I147" s="133"/>
    </row>
    <row r="148" spans="1:9" ht="46.8" x14ac:dyDescent="0.3">
      <c r="A148" s="282">
        <v>145</v>
      </c>
      <c r="B148" s="283" t="s">
        <v>31139</v>
      </c>
      <c r="C148" s="283" t="s">
        <v>438</v>
      </c>
      <c r="D148" s="271" t="s">
        <v>31268</v>
      </c>
      <c r="E148" s="282" t="s">
        <v>31269</v>
      </c>
      <c r="F148" s="282">
        <v>0.4</v>
      </c>
      <c r="G148" s="282" t="s">
        <v>25670</v>
      </c>
      <c r="H148" s="284" t="s">
        <v>30695</v>
      </c>
      <c r="I148" s="133"/>
    </row>
    <row r="149" spans="1:9" ht="46.8" x14ac:dyDescent="0.3">
      <c r="A149" s="282">
        <v>146</v>
      </c>
      <c r="B149" s="283" t="s">
        <v>31423</v>
      </c>
      <c r="C149" s="283" t="s">
        <v>31424</v>
      </c>
      <c r="D149" s="271" t="s">
        <v>31268</v>
      </c>
      <c r="E149" s="282" t="s">
        <v>31269</v>
      </c>
      <c r="F149" s="282">
        <v>0.4</v>
      </c>
      <c r="G149" s="282" t="s">
        <v>25670</v>
      </c>
      <c r="H149" s="284" t="s">
        <v>30695</v>
      </c>
      <c r="I149" s="133"/>
    </row>
    <row r="150" spans="1:9" ht="46.8" x14ac:dyDescent="0.3">
      <c r="A150" s="282">
        <v>147</v>
      </c>
      <c r="B150" s="283" t="s">
        <v>16081</v>
      </c>
      <c r="C150" s="283" t="s">
        <v>23747</v>
      </c>
      <c r="D150" s="271" t="s">
        <v>31268</v>
      </c>
      <c r="E150" s="282" t="s">
        <v>31269</v>
      </c>
      <c r="F150" s="282">
        <v>0.4</v>
      </c>
      <c r="G150" s="282" t="s">
        <v>25670</v>
      </c>
      <c r="H150" s="284" t="s">
        <v>30695</v>
      </c>
      <c r="I150" s="133"/>
    </row>
    <row r="151" spans="1:9" ht="46.8" x14ac:dyDescent="0.3">
      <c r="A151" s="282">
        <v>148</v>
      </c>
      <c r="B151" s="283" t="s">
        <v>4774</v>
      </c>
      <c r="C151" s="283" t="s">
        <v>31350</v>
      </c>
      <c r="D151" s="271" t="s">
        <v>31268</v>
      </c>
      <c r="E151" s="282" t="s">
        <v>31269</v>
      </c>
      <c r="F151" s="282">
        <v>0.4</v>
      </c>
      <c r="G151" s="282" t="s">
        <v>25670</v>
      </c>
      <c r="H151" s="284" t="s">
        <v>30695</v>
      </c>
      <c r="I151" s="133"/>
    </row>
    <row r="152" spans="1:9" ht="46.8" x14ac:dyDescent="0.3">
      <c r="A152" s="282">
        <v>149</v>
      </c>
      <c r="B152" s="283" t="s">
        <v>31425</v>
      </c>
      <c r="C152" s="283" t="s">
        <v>31426</v>
      </c>
      <c r="D152" s="271" t="s">
        <v>31268</v>
      </c>
      <c r="E152" s="282" t="s">
        <v>31269</v>
      </c>
      <c r="F152" s="282">
        <v>0.4</v>
      </c>
      <c r="G152" s="282" t="s">
        <v>25670</v>
      </c>
      <c r="H152" s="284" t="s">
        <v>30695</v>
      </c>
      <c r="I152" s="133"/>
    </row>
    <row r="153" spans="1:9" ht="46.8" x14ac:dyDescent="0.3">
      <c r="A153" s="282">
        <v>150</v>
      </c>
      <c r="B153" s="283" t="s">
        <v>11654</v>
      </c>
      <c r="C153" s="283" t="s">
        <v>31427</v>
      </c>
      <c r="D153" s="271" t="s">
        <v>31268</v>
      </c>
      <c r="E153" s="282" t="s">
        <v>31269</v>
      </c>
      <c r="F153" s="282">
        <v>0.4</v>
      </c>
      <c r="G153" s="282" t="s">
        <v>25670</v>
      </c>
      <c r="H153" s="284" t="s">
        <v>30695</v>
      </c>
      <c r="I153" s="133"/>
    </row>
    <row r="154" spans="1:9" ht="46.8" x14ac:dyDescent="0.3">
      <c r="A154" s="282">
        <v>151</v>
      </c>
      <c r="B154" s="283" t="s">
        <v>31428</v>
      </c>
      <c r="C154" s="283" t="s">
        <v>31429</v>
      </c>
      <c r="D154" s="271" t="s">
        <v>31268</v>
      </c>
      <c r="E154" s="282" t="s">
        <v>31269</v>
      </c>
      <c r="F154" s="282">
        <v>0.4</v>
      </c>
      <c r="G154" s="282" t="s">
        <v>25670</v>
      </c>
      <c r="H154" s="284" t="s">
        <v>30695</v>
      </c>
      <c r="I154" s="133"/>
    </row>
    <row r="155" spans="1:9" ht="46.8" x14ac:dyDescent="0.3">
      <c r="A155" s="282">
        <v>152</v>
      </c>
      <c r="B155" s="283" t="s">
        <v>31381</v>
      </c>
      <c r="C155" s="283" t="s">
        <v>31430</v>
      </c>
      <c r="D155" s="271" t="s">
        <v>31268</v>
      </c>
      <c r="E155" s="282" t="s">
        <v>31269</v>
      </c>
      <c r="F155" s="282">
        <v>0.4</v>
      </c>
      <c r="G155" s="282" t="s">
        <v>25670</v>
      </c>
      <c r="H155" s="284" t="s">
        <v>30695</v>
      </c>
      <c r="I155" s="133"/>
    </row>
    <row r="156" spans="1:9" ht="46.8" x14ac:dyDescent="0.3">
      <c r="A156" s="282">
        <v>153</v>
      </c>
      <c r="B156" s="283" t="s">
        <v>31369</v>
      </c>
      <c r="C156" s="283" t="s">
        <v>31039</v>
      </c>
      <c r="D156" s="271" t="s">
        <v>31268</v>
      </c>
      <c r="E156" s="282" t="s">
        <v>31269</v>
      </c>
      <c r="F156" s="282">
        <v>0.8</v>
      </c>
      <c r="G156" s="282" t="s">
        <v>25670</v>
      </c>
      <c r="H156" s="284" t="s">
        <v>30695</v>
      </c>
      <c r="I156" s="133"/>
    </row>
    <row r="157" spans="1:9" ht="46.8" x14ac:dyDescent="0.3">
      <c r="A157" s="282">
        <v>154</v>
      </c>
      <c r="B157" s="283" t="s">
        <v>817</v>
      </c>
      <c r="C157" s="283" t="s">
        <v>2963</v>
      </c>
      <c r="D157" s="271" t="s">
        <v>31268</v>
      </c>
      <c r="E157" s="282" t="s">
        <v>31269</v>
      </c>
      <c r="F157" s="282">
        <v>0.8</v>
      </c>
      <c r="G157" s="282" t="s">
        <v>25670</v>
      </c>
      <c r="H157" s="284" t="s">
        <v>30695</v>
      </c>
      <c r="I157" s="133"/>
    </row>
    <row r="158" spans="1:9" ht="46.8" x14ac:dyDescent="0.3">
      <c r="A158" s="282">
        <v>155</v>
      </c>
      <c r="B158" s="283" t="s">
        <v>31431</v>
      </c>
      <c r="C158" s="283" t="s">
        <v>31368</v>
      </c>
      <c r="D158" s="271" t="s">
        <v>31268</v>
      </c>
      <c r="E158" s="282" t="s">
        <v>31269</v>
      </c>
      <c r="F158" s="282">
        <v>0.8</v>
      </c>
      <c r="G158" s="282" t="s">
        <v>25670</v>
      </c>
      <c r="H158" s="284" t="s">
        <v>30695</v>
      </c>
      <c r="I158" s="133"/>
    </row>
    <row r="159" spans="1:9" ht="46.8" x14ac:dyDescent="0.3">
      <c r="A159" s="282">
        <v>156</v>
      </c>
      <c r="B159" s="283" t="s">
        <v>31432</v>
      </c>
      <c r="C159" s="283" t="s">
        <v>31368</v>
      </c>
      <c r="D159" s="271" t="s">
        <v>31268</v>
      </c>
      <c r="E159" s="282" t="s">
        <v>31269</v>
      </c>
      <c r="F159" s="282">
        <v>1</v>
      </c>
      <c r="G159" s="282" t="s">
        <v>25670</v>
      </c>
      <c r="H159" s="284" t="s">
        <v>30695</v>
      </c>
      <c r="I159" s="133"/>
    </row>
    <row r="160" spans="1:9" ht="46.8" x14ac:dyDescent="0.3">
      <c r="A160" s="282">
        <v>157</v>
      </c>
      <c r="B160" s="283" t="s">
        <v>31315</v>
      </c>
      <c r="C160" s="283" t="s">
        <v>31291</v>
      </c>
      <c r="D160" s="271" t="s">
        <v>31268</v>
      </c>
      <c r="E160" s="282" t="s">
        <v>31269</v>
      </c>
      <c r="F160" s="282">
        <v>1.2</v>
      </c>
      <c r="G160" s="282" t="s">
        <v>25670</v>
      </c>
      <c r="H160" s="284" t="s">
        <v>30695</v>
      </c>
      <c r="I160" s="133"/>
    </row>
    <row r="161" spans="1:9" ht="46.8" x14ac:dyDescent="0.3">
      <c r="A161" s="282">
        <v>158</v>
      </c>
      <c r="B161" s="283" t="s">
        <v>31022</v>
      </c>
      <c r="C161" s="283" t="s">
        <v>31271</v>
      </c>
      <c r="D161" s="271" t="s">
        <v>31268</v>
      </c>
      <c r="E161" s="282" t="s">
        <v>31269</v>
      </c>
      <c r="F161" s="282">
        <v>0.4</v>
      </c>
      <c r="G161" s="282" t="s">
        <v>25670</v>
      </c>
      <c r="H161" s="284" t="s">
        <v>30695</v>
      </c>
      <c r="I161" s="133"/>
    </row>
    <row r="162" spans="1:9" ht="46.8" x14ac:dyDescent="0.3">
      <c r="A162" s="282">
        <v>159</v>
      </c>
      <c r="B162" s="283" t="s">
        <v>31433</v>
      </c>
      <c r="C162" s="283" t="s">
        <v>31434</v>
      </c>
      <c r="D162" s="271" t="s">
        <v>31268</v>
      </c>
      <c r="E162" s="282" t="s">
        <v>31269</v>
      </c>
      <c r="F162" s="282">
        <v>1.2</v>
      </c>
      <c r="G162" s="282" t="s">
        <v>25670</v>
      </c>
      <c r="H162" s="284" t="s">
        <v>30695</v>
      </c>
      <c r="I162" s="133"/>
    </row>
    <row r="163" spans="1:9" ht="46.8" x14ac:dyDescent="0.3">
      <c r="A163" s="282">
        <v>160</v>
      </c>
      <c r="B163" s="283" t="s">
        <v>31304</v>
      </c>
      <c r="C163" s="283" t="s">
        <v>31368</v>
      </c>
      <c r="D163" s="271" t="s">
        <v>31268</v>
      </c>
      <c r="E163" s="282" t="s">
        <v>31269</v>
      </c>
      <c r="F163" s="282">
        <v>0.4</v>
      </c>
      <c r="G163" s="282" t="s">
        <v>25670</v>
      </c>
      <c r="H163" s="284" t="s">
        <v>30695</v>
      </c>
      <c r="I163" s="133"/>
    </row>
    <row r="164" spans="1:9" ht="46.8" x14ac:dyDescent="0.3">
      <c r="A164" s="282">
        <v>161</v>
      </c>
      <c r="B164" s="283" t="s">
        <v>827</v>
      </c>
      <c r="C164" s="283" t="s">
        <v>31435</v>
      </c>
      <c r="D164" s="271" t="s">
        <v>31268</v>
      </c>
      <c r="E164" s="282" t="s">
        <v>31269</v>
      </c>
      <c r="F164" s="282">
        <v>1</v>
      </c>
      <c r="G164" s="282" t="s">
        <v>25670</v>
      </c>
      <c r="H164" s="284" t="s">
        <v>30695</v>
      </c>
      <c r="I164" s="133"/>
    </row>
    <row r="165" spans="1:9" ht="46.8" x14ac:dyDescent="0.3">
      <c r="A165" s="282">
        <v>162</v>
      </c>
      <c r="B165" s="283" t="s">
        <v>31212</v>
      </c>
      <c r="C165" s="283" t="s">
        <v>31436</v>
      </c>
      <c r="D165" s="271" t="s">
        <v>31268</v>
      </c>
      <c r="E165" s="282" t="s">
        <v>31269</v>
      </c>
      <c r="F165" s="282">
        <v>1.2</v>
      </c>
      <c r="G165" s="282" t="s">
        <v>25670</v>
      </c>
      <c r="H165" s="284" t="s">
        <v>30695</v>
      </c>
      <c r="I165" s="133"/>
    </row>
    <row r="166" spans="1:9" ht="46.8" x14ac:dyDescent="0.3">
      <c r="A166" s="282">
        <v>163</v>
      </c>
      <c r="B166" s="283" t="s">
        <v>31267</v>
      </c>
      <c r="C166" s="283" t="s">
        <v>31437</v>
      </c>
      <c r="D166" s="271" t="s">
        <v>31268</v>
      </c>
      <c r="E166" s="282" t="s">
        <v>31269</v>
      </c>
      <c r="F166" s="282">
        <v>0.4</v>
      </c>
      <c r="G166" s="282" t="s">
        <v>25670</v>
      </c>
      <c r="H166" s="284" t="s">
        <v>30695</v>
      </c>
      <c r="I166" s="133"/>
    </row>
    <row r="167" spans="1:9" ht="46.8" x14ac:dyDescent="0.3">
      <c r="A167" s="282">
        <v>164</v>
      </c>
      <c r="B167" s="283" t="s">
        <v>30901</v>
      </c>
      <c r="C167" s="283" t="s">
        <v>31438</v>
      </c>
      <c r="D167" s="271" t="s">
        <v>31268</v>
      </c>
      <c r="E167" s="282" t="s">
        <v>31269</v>
      </c>
      <c r="F167" s="282">
        <v>0.4</v>
      </c>
      <c r="G167" s="282" t="s">
        <v>25670</v>
      </c>
      <c r="H167" s="284" t="s">
        <v>30695</v>
      </c>
      <c r="I167" s="133"/>
    </row>
    <row r="168" spans="1:9" ht="46.8" x14ac:dyDescent="0.3">
      <c r="A168" s="282">
        <v>165</v>
      </c>
      <c r="B168" s="283" t="s">
        <v>31439</v>
      </c>
      <c r="C168" s="283" t="s">
        <v>31440</v>
      </c>
      <c r="D168" s="271" t="s">
        <v>31268</v>
      </c>
      <c r="E168" s="282" t="s">
        <v>31269</v>
      </c>
      <c r="F168" s="282">
        <v>1.2</v>
      </c>
      <c r="G168" s="282" t="s">
        <v>25670</v>
      </c>
      <c r="H168" s="284" t="s">
        <v>30695</v>
      </c>
      <c r="I168" s="133"/>
    </row>
    <row r="169" spans="1:9" ht="46.8" x14ac:dyDescent="0.3">
      <c r="A169" s="282">
        <v>166</v>
      </c>
      <c r="B169" s="283" t="s">
        <v>31441</v>
      </c>
      <c r="C169" s="283" t="s">
        <v>31039</v>
      </c>
      <c r="D169" s="271" t="s">
        <v>31268</v>
      </c>
      <c r="E169" s="282" t="s">
        <v>31269</v>
      </c>
      <c r="F169" s="282">
        <v>0.8</v>
      </c>
      <c r="G169" s="282" t="s">
        <v>25670</v>
      </c>
      <c r="H169" s="284" t="s">
        <v>30695</v>
      </c>
      <c r="I169" s="133"/>
    </row>
    <row r="170" spans="1:9" ht="46.8" x14ac:dyDescent="0.3">
      <c r="A170" s="282">
        <v>167</v>
      </c>
      <c r="B170" s="283" t="s">
        <v>31212</v>
      </c>
      <c r="C170" s="283" t="s">
        <v>31442</v>
      </c>
      <c r="D170" s="271" t="s">
        <v>31268</v>
      </c>
      <c r="E170" s="282" t="s">
        <v>31269</v>
      </c>
      <c r="F170" s="282">
        <v>0.4</v>
      </c>
      <c r="G170" s="282" t="s">
        <v>25670</v>
      </c>
      <c r="H170" s="284" t="s">
        <v>30695</v>
      </c>
      <c r="I170" s="133"/>
    </row>
    <row r="171" spans="1:9" ht="46.8" x14ac:dyDescent="0.3">
      <c r="A171" s="282">
        <v>168</v>
      </c>
      <c r="B171" s="283" t="s">
        <v>31443</v>
      </c>
      <c r="C171" s="283" t="s">
        <v>31039</v>
      </c>
      <c r="D171" s="271" t="s">
        <v>31268</v>
      </c>
      <c r="E171" s="282" t="s">
        <v>31269</v>
      </c>
      <c r="F171" s="282">
        <v>1.2</v>
      </c>
      <c r="G171" s="282" t="s">
        <v>25670</v>
      </c>
      <c r="H171" s="284" t="s">
        <v>30695</v>
      </c>
      <c r="I171" s="133"/>
    </row>
    <row r="172" spans="1:9" ht="46.8" x14ac:dyDescent="0.3">
      <c r="A172" s="282">
        <v>169</v>
      </c>
      <c r="B172" s="283" t="s">
        <v>31157</v>
      </c>
      <c r="C172" s="283" t="s">
        <v>31444</v>
      </c>
      <c r="D172" s="271" t="s">
        <v>31268</v>
      </c>
      <c r="E172" s="282" t="s">
        <v>31269</v>
      </c>
      <c r="F172" s="282">
        <v>0.8</v>
      </c>
      <c r="G172" s="282" t="s">
        <v>25670</v>
      </c>
      <c r="H172" s="284" t="s">
        <v>30695</v>
      </c>
      <c r="I172" s="133"/>
    </row>
    <row r="173" spans="1:9" ht="46.8" x14ac:dyDescent="0.3">
      <c r="A173" s="282">
        <v>170</v>
      </c>
      <c r="B173" s="283" t="s">
        <v>827</v>
      </c>
      <c r="C173" s="283" t="s">
        <v>31361</v>
      </c>
      <c r="D173" s="271" t="s">
        <v>31268</v>
      </c>
      <c r="E173" s="282" t="s">
        <v>31269</v>
      </c>
      <c r="F173" s="282">
        <v>0.4</v>
      </c>
      <c r="G173" s="282" t="s">
        <v>25670</v>
      </c>
      <c r="H173" s="284" t="s">
        <v>30695</v>
      </c>
      <c r="I173" s="133"/>
    </row>
    <row r="174" spans="1:9" ht="46.8" x14ac:dyDescent="0.3">
      <c r="A174" s="282">
        <v>171</v>
      </c>
      <c r="B174" s="283" t="s">
        <v>30883</v>
      </c>
      <c r="C174" s="283" t="s">
        <v>30994</v>
      </c>
      <c r="D174" s="271" t="s">
        <v>31268</v>
      </c>
      <c r="E174" s="282" t="s">
        <v>31269</v>
      </c>
      <c r="F174" s="282">
        <v>1.2</v>
      </c>
      <c r="G174" s="282" t="s">
        <v>25670</v>
      </c>
      <c r="H174" s="284" t="s">
        <v>30695</v>
      </c>
      <c r="I174" s="133"/>
    </row>
    <row r="175" spans="1:9" ht="46.8" x14ac:dyDescent="0.3">
      <c r="A175" s="282">
        <v>172</v>
      </c>
      <c r="B175" s="283" t="s">
        <v>31445</v>
      </c>
      <c r="C175" s="283" t="s">
        <v>7082</v>
      </c>
      <c r="D175" s="271" t="s">
        <v>31268</v>
      </c>
      <c r="E175" s="282" t="s">
        <v>31269</v>
      </c>
      <c r="F175" s="282">
        <v>0.8</v>
      </c>
      <c r="G175" s="282" t="s">
        <v>25670</v>
      </c>
      <c r="H175" s="284" t="s">
        <v>30695</v>
      </c>
      <c r="I175" s="133"/>
    </row>
    <row r="176" spans="1:9" ht="46.8" x14ac:dyDescent="0.3">
      <c r="A176" s="282">
        <v>173</v>
      </c>
      <c r="B176" s="283" t="s">
        <v>31446</v>
      </c>
      <c r="C176" s="283" t="s">
        <v>23747</v>
      </c>
      <c r="D176" s="271" t="s">
        <v>31268</v>
      </c>
      <c r="E176" s="282" t="s">
        <v>31269</v>
      </c>
      <c r="F176" s="282">
        <v>0.4</v>
      </c>
      <c r="G176" s="282" t="s">
        <v>25670</v>
      </c>
      <c r="H176" s="284" t="s">
        <v>30695</v>
      </c>
      <c r="I176" s="133"/>
    </row>
    <row r="177" spans="1:9" ht="46.8" x14ac:dyDescent="0.3">
      <c r="A177" s="282">
        <v>174</v>
      </c>
      <c r="B177" s="283" t="s">
        <v>31447</v>
      </c>
      <c r="C177" s="283" t="s">
        <v>31291</v>
      </c>
      <c r="D177" s="271" t="s">
        <v>31268</v>
      </c>
      <c r="E177" s="282" t="s">
        <v>31269</v>
      </c>
      <c r="F177" s="282">
        <v>0.4</v>
      </c>
      <c r="G177" s="282" t="s">
        <v>25670</v>
      </c>
      <c r="H177" s="284" t="s">
        <v>30695</v>
      </c>
      <c r="I177" s="133"/>
    </row>
    <row r="178" spans="1:9" ht="46.8" x14ac:dyDescent="0.3">
      <c r="A178" s="282">
        <v>175</v>
      </c>
      <c r="B178" s="283" t="s">
        <v>31275</v>
      </c>
      <c r="C178" s="283" t="s">
        <v>31444</v>
      </c>
      <c r="D178" s="271" t="s">
        <v>31268</v>
      </c>
      <c r="E178" s="282" t="s">
        <v>31269</v>
      </c>
      <c r="F178" s="282">
        <v>0.4</v>
      </c>
      <c r="G178" s="282" t="s">
        <v>25670</v>
      </c>
      <c r="H178" s="284" t="s">
        <v>30695</v>
      </c>
      <c r="I178" s="133"/>
    </row>
    <row r="179" spans="1:9" ht="46.8" x14ac:dyDescent="0.3">
      <c r="A179" s="282">
        <v>176</v>
      </c>
      <c r="B179" s="283" t="s">
        <v>827</v>
      </c>
      <c r="C179" s="283" t="s">
        <v>31289</v>
      </c>
      <c r="D179" s="271" t="s">
        <v>31268</v>
      </c>
      <c r="E179" s="282" t="s">
        <v>31269</v>
      </c>
      <c r="F179" s="282">
        <v>0.8</v>
      </c>
      <c r="G179" s="282" t="s">
        <v>25670</v>
      </c>
      <c r="H179" s="284" t="s">
        <v>30695</v>
      </c>
      <c r="I179" s="133"/>
    </row>
    <row r="180" spans="1:9" ht="46.8" x14ac:dyDescent="0.3">
      <c r="A180" s="282">
        <v>177</v>
      </c>
      <c r="B180" s="283" t="s">
        <v>31397</v>
      </c>
      <c r="C180" s="283" t="s">
        <v>31127</v>
      </c>
      <c r="D180" s="271" t="s">
        <v>31268</v>
      </c>
      <c r="E180" s="282" t="s">
        <v>31269</v>
      </c>
      <c r="F180" s="282">
        <v>1.2</v>
      </c>
      <c r="G180" s="282" t="s">
        <v>25670</v>
      </c>
      <c r="H180" s="284" t="s">
        <v>30695</v>
      </c>
      <c r="I180" s="133"/>
    </row>
    <row r="181" spans="1:9" ht="46.8" x14ac:dyDescent="0.3">
      <c r="A181" s="282">
        <v>178</v>
      </c>
      <c r="B181" s="283" t="s">
        <v>31148</v>
      </c>
      <c r="C181" s="283" t="s">
        <v>30888</v>
      </c>
      <c r="D181" s="271" t="s">
        <v>31268</v>
      </c>
      <c r="E181" s="282" t="s">
        <v>31269</v>
      </c>
      <c r="F181" s="282">
        <v>1.2</v>
      </c>
      <c r="G181" s="282" t="s">
        <v>25670</v>
      </c>
      <c r="H181" s="284" t="s">
        <v>30695</v>
      </c>
      <c r="I181" s="133"/>
    </row>
    <row r="182" spans="1:9" ht="46.8" x14ac:dyDescent="0.3">
      <c r="A182" s="282">
        <v>179</v>
      </c>
      <c r="B182" s="283" t="s">
        <v>31448</v>
      </c>
      <c r="C182" s="283" t="s">
        <v>31449</v>
      </c>
      <c r="D182" s="271" t="s">
        <v>31268</v>
      </c>
      <c r="E182" s="282" t="s">
        <v>31269</v>
      </c>
      <c r="F182" s="282">
        <v>0.4</v>
      </c>
      <c r="G182" s="282" t="s">
        <v>25670</v>
      </c>
      <c r="H182" s="284" t="s">
        <v>30695</v>
      </c>
      <c r="I182" s="133"/>
    </row>
    <row r="183" spans="1:9" ht="46.8" x14ac:dyDescent="0.3">
      <c r="A183" s="282">
        <v>180</v>
      </c>
      <c r="B183" s="283" t="s">
        <v>31450</v>
      </c>
      <c r="C183" s="283" t="s">
        <v>31451</v>
      </c>
      <c r="D183" s="271" t="s">
        <v>31268</v>
      </c>
      <c r="E183" s="282" t="s">
        <v>31269</v>
      </c>
      <c r="F183" s="282">
        <v>0.4</v>
      </c>
      <c r="G183" s="282" t="s">
        <v>25670</v>
      </c>
      <c r="H183" s="284" t="s">
        <v>30695</v>
      </c>
      <c r="I183" s="133"/>
    </row>
    <row r="184" spans="1:9" ht="46.8" x14ac:dyDescent="0.3">
      <c r="A184" s="282">
        <v>181</v>
      </c>
      <c r="B184" s="283" t="s">
        <v>6852</v>
      </c>
      <c r="C184" s="283" t="s">
        <v>823</v>
      </c>
      <c r="D184" s="271" t="s">
        <v>31268</v>
      </c>
      <c r="E184" s="282" t="s">
        <v>31269</v>
      </c>
      <c r="F184" s="282">
        <v>1</v>
      </c>
      <c r="G184" s="282" t="s">
        <v>25670</v>
      </c>
      <c r="H184" s="284" t="s">
        <v>30695</v>
      </c>
      <c r="I184" s="133"/>
    </row>
    <row r="185" spans="1:9" ht="46.8" x14ac:dyDescent="0.3">
      <c r="A185" s="282">
        <v>182</v>
      </c>
      <c r="B185" s="283" t="s">
        <v>31452</v>
      </c>
      <c r="C185" s="283" t="s">
        <v>31081</v>
      </c>
      <c r="D185" s="271" t="s">
        <v>31268</v>
      </c>
      <c r="E185" s="282" t="s">
        <v>31269</v>
      </c>
      <c r="F185" s="282">
        <v>1.2</v>
      </c>
      <c r="G185" s="282" t="s">
        <v>25670</v>
      </c>
      <c r="H185" s="284" t="s">
        <v>30695</v>
      </c>
      <c r="I185" s="133"/>
    </row>
    <row r="186" spans="1:9" ht="46.8" x14ac:dyDescent="0.3">
      <c r="A186" s="282">
        <v>183</v>
      </c>
      <c r="B186" s="283" t="s">
        <v>31176</v>
      </c>
      <c r="C186" s="283" t="s">
        <v>31453</v>
      </c>
      <c r="D186" s="271" t="s">
        <v>31268</v>
      </c>
      <c r="E186" s="282" t="s">
        <v>31269</v>
      </c>
      <c r="F186" s="282">
        <v>0.4</v>
      </c>
      <c r="G186" s="282" t="s">
        <v>25670</v>
      </c>
      <c r="H186" s="284" t="s">
        <v>30695</v>
      </c>
      <c r="I186" s="133"/>
    </row>
    <row r="187" spans="1:9" ht="46.8" x14ac:dyDescent="0.3">
      <c r="A187" s="282">
        <v>184</v>
      </c>
      <c r="B187" s="283" t="s">
        <v>30871</v>
      </c>
      <c r="C187" s="283" t="s">
        <v>31103</v>
      </c>
      <c r="D187" s="271" t="s">
        <v>31268</v>
      </c>
      <c r="E187" s="282" t="s">
        <v>31269</v>
      </c>
      <c r="F187" s="282">
        <v>0.8</v>
      </c>
      <c r="G187" s="282" t="s">
        <v>25670</v>
      </c>
      <c r="H187" s="284" t="s">
        <v>30695</v>
      </c>
      <c r="I187" s="133"/>
    </row>
    <row r="188" spans="1:9" ht="46.8" x14ac:dyDescent="0.3">
      <c r="A188" s="282">
        <v>185</v>
      </c>
      <c r="B188" s="283" t="s">
        <v>31280</v>
      </c>
      <c r="C188" s="283" t="s">
        <v>31454</v>
      </c>
      <c r="D188" s="271" t="s">
        <v>31268</v>
      </c>
      <c r="E188" s="282" t="s">
        <v>31269</v>
      </c>
      <c r="F188" s="282">
        <v>0.4</v>
      </c>
      <c r="G188" s="282" t="s">
        <v>25670</v>
      </c>
      <c r="H188" s="284" t="s">
        <v>30695</v>
      </c>
      <c r="I188" s="133"/>
    </row>
    <row r="189" spans="1:9" ht="46.8" x14ac:dyDescent="0.3">
      <c r="A189" s="282">
        <v>186</v>
      </c>
      <c r="B189" s="283" t="s">
        <v>31432</v>
      </c>
      <c r="C189" s="283" t="s">
        <v>31455</v>
      </c>
      <c r="D189" s="271" t="s">
        <v>31268</v>
      </c>
      <c r="E189" s="282" t="s">
        <v>31269</v>
      </c>
      <c r="F189" s="282">
        <v>1.2</v>
      </c>
      <c r="G189" s="282" t="s">
        <v>25670</v>
      </c>
      <c r="H189" s="284" t="s">
        <v>30695</v>
      </c>
      <c r="I189" s="133"/>
    </row>
    <row r="190" spans="1:9" ht="46.8" x14ac:dyDescent="0.3">
      <c r="A190" s="282">
        <v>187</v>
      </c>
      <c r="B190" s="283" t="s">
        <v>31456</v>
      </c>
      <c r="C190" s="283" t="s">
        <v>31063</v>
      </c>
      <c r="D190" s="271" t="s">
        <v>31268</v>
      </c>
      <c r="E190" s="282" t="s">
        <v>31269</v>
      </c>
      <c r="F190" s="282">
        <v>0.4</v>
      </c>
      <c r="G190" s="282" t="s">
        <v>25670</v>
      </c>
      <c r="H190" s="284" t="s">
        <v>30695</v>
      </c>
      <c r="I190" s="133"/>
    </row>
    <row r="191" spans="1:9" ht="46.8" x14ac:dyDescent="0.3">
      <c r="A191" s="282">
        <v>188</v>
      </c>
      <c r="B191" s="283" t="s">
        <v>31403</v>
      </c>
      <c r="C191" s="283" t="s">
        <v>31071</v>
      </c>
      <c r="D191" s="271" t="s">
        <v>31268</v>
      </c>
      <c r="E191" s="282" t="s">
        <v>31269</v>
      </c>
      <c r="F191" s="282">
        <v>0.4</v>
      </c>
      <c r="G191" s="282" t="s">
        <v>25670</v>
      </c>
      <c r="H191" s="284" t="s">
        <v>30695</v>
      </c>
      <c r="I191" s="133"/>
    </row>
    <row r="192" spans="1:9" ht="46.8" x14ac:dyDescent="0.3">
      <c r="A192" s="282">
        <v>189</v>
      </c>
      <c r="B192" s="283" t="s">
        <v>31457</v>
      </c>
      <c r="C192" s="283" t="s">
        <v>31437</v>
      </c>
      <c r="D192" s="271" t="s">
        <v>31268</v>
      </c>
      <c r="E192" s="282" t="s">
        <v>31269</v>
      </c>
      <c r="F192" s="282">
        <v>0.4</v>
      </c>
      <c r="G192" s="282" t="s">
        <v>25670</v>
      </c>
      <c r="H192" s="284" t="s">
        <v>30695</v>
      </c>
      <c r="I192" s="133"/>
    </row>
    <row r="193" spans="1:9" ht="46.8" x14ac:dyDescent="0.3">
      <c r="A193" s="282">
        <v>190</v>
      </c>
      <c r="B193" s="283" t="s">
        <v>31275</v>
      </c>
      <c r="C193" s="283" t="s">
        <v>31458</v>
      </c>
      <c r="D193" s="271" t="s">
        <v>31268</v>
      </c>
      <c r="E193" s="282" t="s">
        <v>31269</v>
      </c>
      <c r="F193" s="282">
        <v>1.8</v>
      </c>
      <c r="G193" s="282" t="s">
        <v>25670</v>
      </c>
      <c r="H193" s="284" t="s">
        <v>30695</v>
      </c>
      <c r="I193" s="133"/>
    </row>
    <row r="194" spans="1:9" ht="46.8" x14ac:dyDescent="0.3">
      <c r="A194" s="282">
        <v>191</v>
      </c>
      <c r="B194" s="283" t="s">
        <v>31459</v>
      </c>
      <c r="C194" s="283" t="s">
        <v>31297</v>
      </c>
      <c r="D194" s="271" t="s">
        <v>31268</v>
      </c>
      <c r="E194" s="282" t="s">
        <v>31269</v>
      </c>
      <c r="F194" s="282">
        <v>0.4</v>
      </c>
      <c r="G194" s="282" t="s">
        <v>25670</v>
      </c>
      <c r="H194" s="284" t="s">
        <v>30695</v>
      </c>
      <c r="I194" s="133"/>
    </row>
    <row r="195" spans="1:9" ht="46.8" x14ac:dyDescent="0.3">
      <c r="A195" s="282">
        <v>192</v>
      </c>
      <c r="B195" s="283" t="s">
        <v>31460</v>
      </c>
      <c r="C195" s="283" t="s">
        <v>31354</v>
      </c>
      <c r="D195" s="271" t="s">
        <v>31268</v>
      </c>
      <c r="E195" s="282" t="s">
        <v>31269</v>
      </c>
      <c r="F195" s="282">
        <v>0.4</v>
      </c>
      <c r="G195" s="282" t="s">
        <v>25670</v>
      </c>
      <c r="H195" s="284" t="s">
        <v>30695</v>
      </c>
      <c r="I195" s="133"/>
    </row>
    <row r="196" spans="1:9" ht="46.8" x14ac:dyDescent="0.3">
      <c r="A196" s="282">
        <v>193</v>
      </c>
      <c r="B196" s="283" t="s">
        <v>31395</v>
      </c>
      <c r="C196" s="283" t="s">
        <v>31413</v>
      </c>
      <c r="D196" s="271" t="s">
        <v>31268</v>
      </c>
      <c r="E196" s="282" t="s">
        <v>31269</v>
      </c>
      <c r="F196" s="282">
        <v>0.4</v>
      </c>
      <c r="G196" s="282" t="s">
        <v>25670</v>
      </c>
      <c r="H196" s="284" t="s">
        <v>30695</v>
      </c>
      <c r="I196" s="133"/>
    </row>
    <row r="197" spans="1:9" ht="46.8" x14ac:dyDescent="0.3">
      <c r="A197" s="282">
        <v>194</v>
      </c>
      <c r="B197" s="283" t="s">
        <v>31461</v>
      </c>
      <c r="C197" s="283" t="s">
        <v>31077</v>
      </c>
      <c r="D197" s="271" t="s">
        <v>31268</v>
      </c>
      <c r="E197" s="282" t="s">
        <v>31269</v>
      </c>
      <c r="F197" s="282">
        <v>0.4</v>
      </c>
      <c r="G197" s="282" t="s">
        <v>25670</v>
      </c>
      <c r="H197" s="284" t="s">
        <v>30695</v>
      </c>
      <c r="I197" s="133"/>
    </row>
    <row r="198" spans="1:9" ht="46.8" x14ac:dyDescent="0.3">
      <c r="A198" s="282">
        <v>195</v>
      </c>
      <c r="B198" s="283" t="s">
        <v>31462</v>
      </c>
      <c r="C198" s="283" t="s">
        <v>31317</v>
      </c>
      <c r="D198" s="271" t="s">
        <v>31268</v>
      </c>
      <c r="E198" s="282" t="s">
        <v>31269</v>
      </c>
      <c r="F198" s="282">
        <v>0.4</v>
      </c>
      <c r="G198" s="282" t="s">
        <v>25670</v>
      </c>
      <c r="H198" s="284" t="s">
        <v>30695</v>
      </c>
      <c r="I198" s="133"/>
    </row>
    <row r="199" spans="1:9" ht="46.8" x14ac:dyDescent="0.3">
      <c r="A199" s="282">
        <v>196</v>
      </c>
      <c r="B199" s="283" t="s">
        <v>31463</v>
      </c>
      <c r="C199" s="283" t="s">
        <v>31190</v>
      </c>
      <c r="D199" s="271" t="s">
        <v>31268</v>
      </c>
      <c r="E199" s="282" t="s">
        <v>31269</v>
      </c>
      <c r="F199" s="282">
        <v>0.8</v>
      </c>
      <c r="G199" s="282" t="s">
        <v>25670</v>
      </c>
      <c r="H199" s="284" t="s">
        <v>30695</v>
      </c>
      <c r="I199" s="133"/>
    </row>
    <row r="200" spans="1:9" ht="46.8" x14ac:dyDescent="0.3">
      <c r="A200" s="282">
        <v>197</v>
      </c>
      <c r="B200" s="283" t="s">
        <v>30951</v>
      </c>
      <c r="C200" s="283" t="s">
        <v>30947</v>
      </c>
      <c r="D200" s="271" t="s">
        <v>31268</v>
      </c>
      <c r="E200" s="282" t="s">
        <v>31269</v>
      </c>
      <c r="F200" s="282">
        <v>0.8</v>
      </c>
      <c r="G200" s="282" t="s">
        <v>25670</v>
      </c>
      <c r="H200" s="284" t="s">
        <v>30695</v>
      </c>
      <c r="I200" s="133"/>
    </row>
    <row r="201" spans="1:9" ht="46.8" x14ac:dyDescent="0.3">
      <c r="A201" s="282">
        <v>198</v>
      </c>
      <c r="B201" s="283" t="s">
        <v>31464</v>
      </c>
      <c r="C201" s="283" t="s">
        <v>31465</v>
      </c>
      <c r="D201" s="271" t="s">
        <v>31268</v>
      </c>
      <c r="E201" s="282" t="s">
        <v>31269</v>
      </c>
      <c r="F201" s="282">
        <v>0.4</v>
      </c>
      <c r="G201" s="282" t="s">
        <v>25670</v>
      </c>
      <c r="H201" s="284" t="s">
        <v>30695</v>
      </c>
      <c r="I201" s="133"/>
    </row>
    <row r="202" spans="1:9" ht="46.8" x14ac:dyDescent="0.3">
      <c r="A202" s="282">
        <v>199</v>
      </c>
      <c r="B202" s="283" t="s">
        <v>31464</v>
      </c>
      <c r="C202" s="283" t="s">
        <v>31068</v>
      </c>
      <c r="D202" s="271" t="s">
        <v>31268</v>
      </c>
      <c r="E202" s="282" t="s">
        <v>31269</v>
      </c>
      <c r="F202" s="282">
        <v>0.8</v>
      </c>
      <c r="G202" s="282" t="s">
        <v>25670</v>
      </c>
      <c r="H202" s="284" t="s">
        <v>30695</v>
      </c>
      <c r="I202" s="133"/>
    </row>
    <row r="203" spans="1:9" ht="46.8" x14ac:dyDescent="0.3">
      <c r="A203" s="282">
        <v>200</v>
      </c>
      <c r="B203" s="283" t="s">
        <v>31466</v>
      </c>
      <c r="C203" s="283" t="s">
        <v>31039</v>
      </c>
      <c r="D203" s="271" t="s">
        <v>31268</v>
      </c>
      <c r="E203" s="282" t="s">
        <v>31269</v>
      </c>
      <c r="F203" s="282">
        <v>0.4</v>
      </c>
      <c r="G203" s="282" t="s">
        <v>25670</v>
      </c>
      <c r="H203" s="284" t="s">
        <v>30695</v>
      </c>
      <c r="I203" s="133"/>
    </row>
    <row r="204" spans="1:9" ht="46.8" x14ac:dyDescent="0.3">
      <c r="A204" s="282">
        <v>201</v>
      </c>
      <c r="B204" s="283" t="s">
        <v>31467</v>
      </c>
      <c r="C204" s="283" t="s">
        <v>31297</v>
      </c>
      <c r="D204" s="271" t="s">
        <v>31268</v>
      </c>
      <c r="E204" s="282" t="s">
        <v>31269</v>
      </c>
      <c r="F204" s="282">
        <v>0.4</v>
      </c>
      <c r="G204" s="282" t="s">
        <v>25670</v>
      </c>
      <c r="H204" s="284" t="s">
        <v>30695</v>
      </c>
      <c r="I204" s="133"/>
    </row>
    <row r="205" spans="1:9" ht="46.8" x14ac:dyDescent="0.3">
      <c r="A205" s="282">
        <v>202</v>
      </c>
      <c r="B205" s="283" t="s">
        <v>31291</v>
      </c>
      <c r="C205" s="283" t="s">
        <v>31468</v>
      </c>
      <c r="D205" s="271" t="s">
        <v>31268</v>
      </c>
      <c r="E205" s="282" t="s">
        <v>31269</v>
      </c>
      <c r="F205" s="282">
        <v>0.4</v>
      </c>
      <c r="G205" s="282" t="s">
        <v>25670</v>
      </c>
      <c r="H205" s="284" t="s">
        <v>30695</v>
      </c>
      <c r="I205" s="133"/>
    </row>
    <row r="206" spans="1:9" ht="46.8" x14ac:dyDescent="0.3">
      <c r="A206" s="282">
        <v>203</v>
      </c>
      <c r="B206" s="283" t="s">
        <v>30947</v>
      </c>
      <c r="C206" s="283" t="s">
        <v>31469</v>
      </c>
      <c r="D206" s="271" t="s">
        <v>31268</v>
      </c>
      <c r="E206" s="282" t="s">
        <v>31269</v>
      </c>
      <c r="F206" s="282">
        <v>0.4</v>
      </c>
      <c r="G206" s="282" t="s">
        <v>25670</v>
      </c>
      <c r="H206" s="284" t="s">
        <v>30695</v>
      </c>
      <c r="I206" s="133"/>
    </row>
    <row r="207" spans="1:9" ht="46.8" x14ac:dyDescent="0.3">
      <c r="A207" s="282">
        <v>204</v>
      </c>
      <c r="B207" s="283" t="s">
        <v>31359</v>
      </c>
      <c r="C207" s="283" t="s">
        <v>31039</v>
      </c>
      <c r="D207" s="271" t="s">
        <v>31268</v>
      </c>
      <c r="E207" s="282" t="s">
        <v>31269</v>
      </c>
      <c r="F207" s="282">
        <v>1</v>
      </c>
      <c r="G207" s="282" t="s">
        <v>25670</v>
      </c>
      <c r="H207" s="284" t="s">
        <v>30695</v>
      </c>
      <c r="I207" s="133"/>
    </row>
    <row r="208" spans="1:9" ht="46.8" x14ac:dyDescent="0.3">
      <c r="A208" s="282">
        <v>205</v>
      </c>
      <c r="B208" s="283" t="s">
        <v>31470</v>
      </c>
      <c r="C208" s="283" t="s">
        <v>30692</v>
      </c>
      <c r="D208" s="271" t="s">
        <v>31268</v>
      </c>
      <c r="E208" s="282" t="s">
        <v>31269</v>
      </c>
      <c r="F208" s="282">
        <v>0.4</v>
      </c>
      <c r="G208" s="282" t="s">
        <v>25670</v>
      </c>
      <c r="H208" s="284" t="s">
        <v>30695</v>
      </c>
      <c r="I208" s="133"/>
    </row>
    <row r="209" spans="1:9" ht="46.8" x14ac:dyDescent="0.3">
      <c r="A209" s="282">
        <v>206</v>
      </c>
      <c r="B209" s="283" t="s">
        <v>31471</v>
      </c>
      <c r="C209" s="283" t="s">
        <v>31472</v>
      </c>
      <c r="D209" s="271" t="s">
        <v>31268</v>
      </c>
      <c r="E209" s="282" t="s">
        <v>31269</v>
      </c>
      <c r="F209" s="282">
        <v>0.8</v>
      </c>
      <c r="G209" s="282" t="s">
        <v>25670</v>
      </c>
      <c r="H209" s="284" t="s">
        <v>30695</v>
      </c>
      <c r="I209" s="133"/>
    </row>
    <row r="210" spans="1:9" ht="46.8" x14ac:dyDescent="0.3">
      <c r="A210" s="282">
        <v>207</v>
      </c>
      <c r="B210" s="283" t="s">
        <v>31473</v>
      </c>
      <c r="C210" s="283" t="s">
        <v>31472</v>
      </c>
      <c r="D210" s="271" t="s">
        <v>31268</v>
      </c>
      <c r="E210" s="282" t="s">
        <v>31269</v>
      </c>
      <c r="F210" s="282">
        <v>0.8</v>
      </c>
      <c r="G210" s="282" t="s">
        <v>25670</v>
      </c>
      <c r="H210" s="284" t="s">
        <v>30695</v>
      </c>
      <c r="I210" s="133"/>
    </row>
    <row r="211" spans="1:9" ht="46.8" x14ac:dyDescent="0.3">
      <c r="A211" s="282">
        <v>208</v>
      </c>
      <c r="B211" s="283" t="s">
        <v>31474</v>
      </c>
      <c r="C211" s="283" t="s">
        <v>31475</v>
      </c>
      <c r="D211" s="271" t="s">
        <v>31268</v>
      </c>
      <c r="E211" s="282" t="s">
        <v>31269</v>
      </c>
      <c r="F211" s="282">
        <v>0.4</v>
      </c>
      <c r="G211" s="282" t="s">
        <v>25670</v>
      </c>
      <c r="H211" s="284" t="s">
        <v>30695</v>
      </c>
      <c r="I211" s="133"/>
    </row>
    <row r="212" spans="1:9" ht="46.8" x14ac:dyDescent="0.3">
      <c r="A212" s="282">
        <v>209</v>
      </c>
      <c r="B212" s="283" t="s">
        <v>30894</v>
      </c>
      <c r="C212" s="283" t="s">
        <v>31476</v>
      </c>
      <c r="D212" s="271" t="s">
        <v>31268</v>
      </c>
      <c r="E212" s="282" t="s">
        <v>31269</v>
      </c>
      <c r="F212" s="282">
        <v>0.8</v>
      </c>
      <c r="G212" s="282" t="s">
        <v>25670</v>
      </c>
      <c r="H212" s="284" t="s">
        <v>30695</v>
      </c>
      <c r="I212" s="133"/>
    </row>
    <row r="213" spans="1:9" ht="46.8" x14ac:dyDescent="0.3">
      <c r="A213" s="282">
        <v>210</v>
      </c>
      <c r="B213" s="283" t="s">
        <v>31477</v>
      </c>
      <c r="C213" s="283" t="s">
        <v>31476</v>
      </c>
      <c r="D213" s="271" t="s">
        <v>31268</v>
      </c>
      <c r="E213" s="282" t="s">
        <v>31269</v>
      </c>
      <c r="F213" s="282">
        <v>1.2</v>
      </c>
      <c r="G213" s="282" t="s">
        <v>25670</v>
      </c>
      <c r="H213" s="284" t="s">
        <v>30695</v>
      </c>
      <c r="I213" s="133"/>
    </row>
    <row r="214" spans="1:9" ht="46.8" x14ac:dyDescent="0.3">
      <c r="A214" s="282">
        <v>211</v>
      </c>
      <c r="B214" s="283" t="s">
        <v>3851</v>
      </c>
      <c r="C214" s="283" t="s">
        <v>31478</v>
      </c>
      <c r="D214" s="271" t="s">
        <v>31268</v>
      </c>
      <c r="E214" s="282" t="s">
        <v>31269</v>
      </c>
      <c r="F214" s="282">
        <v>1.2</v>
      </c>
      <c r="G214" s="282" t="s">
        <v>25670</v>
      </c>
      <c r="H214" s="284" t="s">
        <v>30695</v>
      </c>
      <c r="I214" s="133"/>
    </row>
    <row r="215" spans="1:9" ht="46.8" x14ac:dyDescent="0.3">
      <c r="A215" s="282">
        <v>212</v>
      </c>
      <c r="B215" s="283" t="s">
        <v>31081</v>
      </c>
      <c r="C215" s="283" t="s">
        <v>31437</v>
      </c>
      <c r="D215" s="271" t="s">
        <v>31268</v>
      </c>
      <c r="E215" s="282" t="s">
        <v>31269</v>
      </c>
      <c r="F215" s="282">
        <v>0.4</v>
      </c>
      <c r="G215" s="282" t="s">
        <v>25670</v>
      </c>
      <c r="H215" s="284" t="s">
        <v>30695</v>
      </c>
      <c r="I215" s="133"/>
    </row>
    <row r="216" spans="1:9" ht="46.8" x14ac:dyDescent="0.3">
      <c r="A216" s="282">
        <v>213</v>
      </c>
      <c r="B216" s="283" t="s">
        <v>22566</v>
      </c>
      <c r="C216" s="283" t="s">
        <v>31297</v>
      </c>
      <c r="D216" s="271" t="s">
        <v>31268</v>
      </c>
      <c r="E216" s="282" t="s">
        <v>31269</v>
      </c>
      <c r="F216" s="282">
        <v>0.4</v>
      </c>
      <c r="G216" s="282" t="s">
        <v>25670</v>
      </c>
      <c r="H216" s="284" t="s">
        <v>30695</v>
      </c>
      <c r="I216" s="133"/>
    </row>
    <row r="217" spans="1:9" ht="46.8" x14ac:dyDescent="0.3">
      <c r="A217" s="282">
        <v>214</v>
      </c>
      <c r="B217" s="283" t="s">
        <v>31479</v>
      </c>
      <c r="C217" s="283" t="s">
        <v>31469</v>
      </c>
      <c r="D217" s="271" t="s">
        <v>31268</v>
      </c>
      <c r="E217" s="282" t="s">
        <v>31269</v>
      </c>
      <c r="F217" s="282">
        <v>0.4</v>
      </c>
      <c r="G217" s="282" t="s">
        <v>25670</v>
      </c>
      <c r="H217" s="284" t="s">
        <v>30695</v>
      </c>
      <c r="I217" s="133"/>
    </row>
    <row r="218" spans="1:9" ht="46.8" x14ac:dyDescent="0.3">
      <c r="A218" s="282">
        <v>215</v>
      </c>
      <c r="B218" s="283" t="s">
        <v>31480</v>
      </c>
      <c r="C218" s="283" t="s">
        <v>31481</v>
      </c>
      <c r="D218" s="271" t="s">
        <v>31268</v>
      </c>
      <c r="E218" s="282" t="s">
        <v>31269</v>
      </c>
      <c r="F218" s="282">
        <v>0.4</v>
      </c>
      <c r="G218" s="282" t="s">
        <v>25670</v>
      </c>
      <c r="H218" s="284" t="s">
        <v>30695</v>
      </c>
      <c r="I218" s="133"/>
    </row>
    <row r="219" spans="1:9" ht="46.8" x14ac:dyDescent="0.3">
      <c r="A219" s="282">
        <v>216</v>
      </c>
      <c r="B219" s="283" t="s">
        <v>31468</v>
      </c>
      <c r="C219" s="283" t="s">
        <v>31155</v>
      </c>
      <c r="D219" s="271" t="s">
        <v>31268</v>
      </c>
      <c r="E219" s="282" t="s">
        <v>31269</v>
      </c>
      <c r="F219" s="282">
        <v>0.4</v>
      </c>
      <c r="G219" s="282" t="s">
        <v>25670</v>
      </c>
      <c r="H219" s="284" t="s">
        <v>30695</v>
      </c>
      <c r="I219" s="133"/>
    </row>
    <row r="220" spans="1:9" ht="46.8" x14ac:dyDescent="0.3">
      <c r="A220" s="282">
        <v>217</v>
      </c>
      <c r="B220" s="283" t="s">
        <v>31190</v>
      </c>
      <c r="C220" s="283" t="s">
        <v>31482</v>
      </c>
      <c r="D220" s="271" t="s">
        <v>31268</v>
      </c>
      <c r="E220" s="282" t="s">
        <v>31269</v>
      </c>
      <c r="F220" s="282">
        <v>0.4</v>
      </c>
      <c r="G220" s="282" t="s">
        <v>25670</v>
      </c>
      <c r="H220" s="284" t="s">
        <v>30695</v>
      </c>
      <c r="I220" s="133"/>
    </row>
    <row r="221" spans="1:9" ht="46.8" x14ac:dyDescent="0.3">
      <c r="A221" s="282">
        <v>218</v>
      </c>
      <c r="B221" s="283" t="s">
        <v>31483</v>
      </c>
      <c r="C221" s="283" t="s">
        <v>438</v>
      </c>
      <c r="D221" s="271" t="s">
        <v>31268</v>
      </c>
      <c r="E221" s="282" t="s">
        <v>31269</v>
      </c>
      <c r="F221" s="282">
        <v>0.4</v>
      </c>
      <c r="G221" s="282" t="s">
        <v>25670</v>
      </c>
      <c r="H221" s="284" t="s">
        <v>30695</v>
      </c>
      <c r="I221" s="133"/>
    </row>
    <row r="222" spans="1:9" ht="46.8" x14ac:dyDescent="0.3">
      <c r="A222" s="282">
        <v>219</v>
      </c>
      <c r="B222" s="283" t="s">
        <v>4239</v>
      </c>
      <c r="C222" s="283" t="s">
        <v>31484</v>
      </c>
      <c r="D222" s="271" t="s">
        <v>31268</v>
      </c>
      <c r="E222" s="282" t="s">
        <v>31269</v>
      </c>
      <c r="F222" s="282">
        <v>0.4</v>
      </c>
      <c r="G222" s="282" t="s">
        <v>25670</v>
      </c>
      <c r="H222" s="284" t="s">
        <v>30695</v>
      </c>
      <c r="I222" s="133"/>
    </row>
    <row r="223" spans="1:9" ht="46.8" x14ac:dyDescent="0.3">
      <c r="A223" s="282">
        <v>220</v>
      </c>
      <c r="B223" s="283" t="s">
        <v>31485</v>
      </c>
      <c r="C223" s="283" t="s">
        <v>30947</v>
      </c>
      <c r="D223" s="271" t="s">
        <v>31268</v>
      </c>
      <c r="E223" s="282" t="s">
        <v>31269</v>
      </c>
      <c r="F223" s="282">
        <v>0.4</v>
      </c>
      <c r="G223" s="282" t="s">
        <v>25670</v>
      </c>
      <c r="H223" s="284" t="s">
        <v>30695</v>
      </c>
      <c r="I223" s="133"/>
    </row>
    <row r="224" spans="1:9" ht="46.8" x14ac:dyDescent="0.3">
      <c r="A224" s="282">
        <v>221</v>
      </c>
      <c r="B224" s="283" t="s">
        <v>31486</v>
      </c>
      <c r="C224" s="283" t="s">
        <v>31468</v>
      </c>
      <c r="D224" s="271" t="s">
        <v>31268</v>
      </c>
      <c r="E224" s="282" t="s">
        <v>31269</v>
      </c>
      <c r="F224" s="282">
        <v>0.4</v>
      </c>
      <c r="G224" s="282" t="s">
        <v>25670</v>
      </c>
      <c r="H224" s="284" t="s">
        <v>30695</v>
      </c>
      <c r="I224" s="133"/>
    </row>
    <row r="225" spans="1:9" ht="46.8" x14ac:dyDescent="0.3">
      <c r="A225" s="282">
        <v>222</v>
      </c>
      <c r="B225" s="283" t="s">
        <v>31354</v>
      </c>
      <c r="C225" s="283" t="s">
        <v>30742</v>
      </c>
      <c r="D225" s="271" t="s">
        <v>31268</v>
      </c>
      <c r="E225" s="282" t="s">
        <v>31269</v>
      </c>
      <c r="F225" s="282">
        <v>0.4</v>
      </c>
      <c r="G225" s="282" t="s">
        <v>25670</v>
      </c>
      <c r="H225" s="284" t="s">
        <v>30695</v>
      </c>
      <c r="I225" s="133"/>
    </row>
    <row r="226" spans="1:9" ht="46.8" x14ac:dyDescent="0.3">
      <c r="A226" s="282">
        <v>223</v>
      </c>
      <c r="B226" s="283" t="s">
        <v>30838</v>
      </c>
      <c r="C226" s="283" t="s">
        <v>31178</v>
      </c>
      <c r="D226" s="271" t="s">
        <v>31268</v>
      </c>
      <c r="E226" s="282" t="s">
        <v>31269</v>
      </c>
      <c r="F226" s="282">
        <v>0.4</v>
      </c>
      <c r="G226" s="282" t="s">
        <v>25670</v>
      </c>
      <c r="H226" s="284" t="s">
        <v>30695</v>
      </c>
      <c r="I226" s="133"/>
    </row>
    <row r="227" spans="1:9" ht="46.8" x14ac:dyDescent="0.3">
      <c r="A227" s="282">
        <v>224</v>
      </c>
      <c r="B227" s="283" t="s">
        <v>30742</v>
      </c>
      <c r="C227" s="283" t="s">
        <v>31469</v>
      </c>
      <c r="D227" s="271" t="s">
        <v>31268</v>
      </c>
      <c r="E227" s="282" t="s">
        <v>31269</v>
      </c>
      <c r="F227" s="282">
        <v>0.4</v>
      </c>
      <c r="G227" s="282" t="s">
        <v>25670</v>
      </c>
      <c r="H227" s="284" t="s">
        <v>30695</v>
      </c>
      <c r="I227" s="133"/>
    </row>
    <row r="228" spans="1:9" ht="46.8" x14ac:dyDescent="0.3">
      <c r="A228" s="282">
        <v>225</v>
      </c>
      <c r="B228" s="283" t="s">
        <v>31487</v>
      </c>
      <c r="C228" s="283" t="s">
        <v>31488</v>
      </c>
      <c r="D228" s="271" t="s">
        <v>31268</v>
      </c>
      <c r="E228" s="282" t="s">
        <v>31269</v>
      </c>
      <c r="F228" s="282">
        <v>0.4</v>
      </c>
      <c r="G228" s="282" t="s">
        <v>25670</v>
      </c>
      <c r="H228" s="284" t="s">
        <v>30695</v>
      </c>
      <c r="I228" s="133"/>
    </row>
    <row r="229" spans="1:9" ht="46.8" x14ac:dyDescent="0.3">
      <c r="A229" s="282">
        <v>226</v>
      </c>
      <c r="B229" s="283" t="s">
        <v>31458</v>
      </c>
      <c r="C229" s="283" t="s">
        <v>31468</v>
      </c>
      <c r="D229" s="271" t="s">
        <v>31268</v>
      </c>
      <c r="E229" s="282" t="s">
        <v>31269</v>
      </c>
      <c r="F229" s="282">
        <v>0.4</v>
      </c>
      <c r="G229" s="282" t="s">
        <v>25670</v>
      </c>
      <c r="H229" s="284" t="s">
        <v>30695</v>
      </c>
      <c r="I229" s="133"/>
    </row>
    <row r="230" spans="1:9" ht="46.8" x14ac:dyDescent="0.3">
      <c r="A230" s="282">
        <v>227</v>
      </c>
      <c r="B230" s="283" t="s">
        <v>31413</v>
      </c>
      <c r="C230" s="283" t="s">
        <v>30947</v>
      </c>
      <c r="D230" s="271" t="s">
        <v>31268</v>
      </c>
      <c r="E230" s="282" t="s">
        <v>31269</v>
      </c>
      <c r="F230" s="282">
        <v>0.8</v>
      </c>
      <c r="G230" s="282" t="s">
        <v>25670</v>
      </c>
      <c r="H230" s="284" t="s">
        <v>30695</v>
      </c>
      <c r="I230" s="133"/>
    </row>
    <row r="231" spans="1:9" ht="46.8" x14ac:dyDescent="0.3">
      <c r="A231" s="282">
        <v>228</v>
      </c>
      <c r="B231" s="283" t="s">
        <v>31489</v>
      </c>
      <c r="C231" s="283" t="s">
        <v>30947</v>
      </c>
      <c r="D231" s="271" t="s">
        <v>31268</v>
      </c>
      <c r="E231" s="282" t="s">
        <v>31269</v>
      </c>
      <c r="F231" s="282">
        <v>0.8</v>
      </c>
      <c r="G231" s="282" t="s">
        <v>25670</v>
      </c>
      <c r="H231" s="284" t="s">
        <v>30695</v>
      </c>
      <c r="I231" s="133"/>
    </row>
    <row r="232" spans="1:9" ht="46.8" x14ac:dyDescent="0.3">
      <c r="A232" s="282">
        <v>229</v>
      </c>
      <c r="B232" s="283" t="s">
        <v>31282</v>
      </c>
      <c r="C232" s="283" t="s">
        <v>30947</v>
      </c>
      <c r="D232" s="271" t="s">
        <v>31268</v>
      </c>
      <c r="E232" s="282" t="s">
        <v>31269</v>
      </c>
      <c r="F232" s="282">
        <v>0.8</v>
      </c>
      <c r="G232" s="282" t="s">
        <v>25670</v>
      </c>
      <c r="H232" s="284" t="s">
        <v>30695</v>
      </c>
      <c r="I232" s="133"/>
    </row>
    <row r="233" spans="1:9" ht="46.8" x14ac:dyDescent="0.3">
      <c r="A233" s="282">
        <v>230</v>
      </c>
      <c r="B233" s="283" t="s">
        <v>31291</v>
      </c>
      <c r="C233" s="283" t="s">
        <v>31490</v>
      </c>
      <c r="D233" s="271" t="s">
        <v>31268</v>
      </c>
      <c r="E233" s="282" t="s">
        <v>31269</v>
      </c>
      <c r="F233" s="282">
        <v>0.4</v>
      </c>
      <c r="G233" s="282" t="s">
        <v>25670</v>
      </c>
      <c r="H233" s="284" t="s">
        <v>30695</v>
      </c>
      <c r="I233" s="133"/>
    </row>
    <row r="234" spans="1:9" ht="46.8" x14ac:dyDescent="0.3">
      <c r="A234" s="282">
        <v>231</v>
      </c>
      <c r="B234" s="283" t="s">
        <v>31354</v>
      </c>
      <c r="C234" s="283" t="s">
        <v>31468</v>
      </c>
      <c r="D234" s="271" t="s">
        <v>31268</v>
      </c>
      <c r="E234" s="282" t="s">
        <v>31269</v>
      </c>
      <c r="F234" s="282">
        <v>0.4</v>
      </c>
      <c r="G234" s="282" t="s">
        <v>25670</v>
      </c>
      <c r="H234" s="284" t="s">
        <v>30695</v>
      </c>
      <c r="I234" s="133"/>
    </row>
    <row r="235" spans="1:9" ht="46.8" x14ac:dyDescent="0.3">
      <c r="A235" s="282">
        <v>232</v>
      </c>
      <c r="B235" s="283" t="s">
        <v>31491</v>
      </c>
      <c r="C235" s="283" t="s">
        <v>31300</v>
      </c>
      <c r="D235" s="271" t="s">
        <v>31268</v>
      </c>
      <c r="E235" s="282" t="s">
        <v>31269</v>
      </c>
      <c r="F235" s="282">
        <v>0.4</v>
      </c>
      <c r="G235" s="282" t="s">
        <v>25670</v>
      </c>
      <c r="H235" s="284" t="s">
        <v>30695</v>
      </c>
      <c r="I235" s="133"/>
    </row>
    <row r="236" spans="1:9" ht="46.8" x14ac:dyDescent="0.3">
      <c r="A236" s="282">
        <v>233</v>
      </c>
      <c r="B236" s="283" t="s">
        <v>7609</v>
      </c>
      <c r="C236" s="283" t="s">
        <v>31436</v>
      </c>
      <c r="D236" s="271" t="s">
        <v>31268</v>
      </c>
      <c r="E236" s="282" t="s">
        <v>31269</v>
      </c>
      <c r="F236" s="282">
        <v>0.4</v>
      </c>
      <c r="G236" s="282" t="s">
        <v>25670</v>
      </c>
      <c r="H236" s="284" t="s">
        <v>30695</v>
      </c>
      <c r="I236" s="133"/>
    </row>
    <row r="237" spans="1:9" ht="46.8" x14ac:dyDescent="0.3">
      <c r="A237" s="282">
        <v>234</v>
      </c>
      <c r="B237" s="283" t="s">
        <v>31492</v>
      </c>
      <c r="C237" s="283" t="s">
        <v>30870</v>
      </c>
      <c r="D237" s="271" t="s">
        <v>31268</v>
      </c>
      <c r="E237" s="282" t="s">
        <v>31269</v>
      </c>
      <c r="F237" s="282">
        <v>0.4</v>
      </c>
      <c r="G237" s="282" t="s">
        <v>25670</v>
      </c>
      <c r="H237" s="284" t="s">
        <v>30695</v>
      </c>
      <c r="I237" s="133"/>
    </row>
    <row r="238" spans="1:9" ht="46.8" x14ac:dyDescent="0.3">
      <c r="A238" s="282">
        <v>235</v>
      </c>
      <c r="B238" s="283" t="s">
        <v>30821</v>
      </c>
      <c r="C238" s="283" t="s">
        <v>30870</v>
      </c>
      <c r="D238" s="271" t="s">
        <v>31268</v>
      </c>
      <c r="E238" s="282" t="s">
        <v>31269</v>
      </c>
      <c r="F238" s="282">
        <v>0.4</v>
      </c>
      <c r="G238" s="282" t="s">
        <v>25670</v>
      </c>
      <c r="H238" s="284" t="s">
        <v>30695</v>
      </c>
      <c r="I238" s="133"/>
    </row>
    <row r="239" spans="1:9" ht="46.8" x14ac:dyDescent="0.3">
      <c r="A239" s="282">
        <v>236</v>
      </c>
      <c r="B239" s="283" t="s">
        <v>7082</v>
      </c>
      <c r="C239" s="283" t="s">
        <v>30895</v>
      </c>
      <c r="D239" s="271" t="s">
        <v>31268</v>
      </c>
      <c r="E239" s="282" t="s">
        <v>31269</v>
      </c>
      <c r="F239" s="282">
        <v>0.8</v>
      </c>
      <c r="G239" s="282" t="s">
        <v>25670</v>
      </c>
      <c r="H239" s="284" t="s">
        <v>30695</v>
      </c>
      <c r="I239" s="133"/>
    </row>
    <row r="240" spans="1:9" ht="46.8" x14ac:dyDescent="0.3">
      <c r="A240" s="282">
        <v>237</v>
      </c>
      <c r="B240" s="283" t="s">
        <v>31493</v>
      </c>
      <c r="C240" s="283" t="s">
        <v>1557</v>
      </c>
      <c r="D240" s="271" t="s">
        <v>31268</v>
      </c>
      <c r="E240" s="282" t="s">
        <v>31269</v>
      </c>
      <c r="F240" s="282">
        <v>0.8</v>
      </c>
      <c r="G240" s="282" t="s">
        <v>25670</v>
      </c>
      <c r="H240" s="284" t="s">
        <v>30695</v>
      </c>
      <c r="I240" s="133"/>
    </row>
    <row r="241" spans="1:9" ht="46.8" x14ac:dyDescent="0.3">
      <c r="A241" s="282">
        <v>238</v>
      </c>
      <c r="B241" s="283" t="s">
        <v>31494</v>
      </c>
      <c r="C241" s="283" t="s">
        <v>1557</v>
      </c>
      <c r="D241" s="271" t="s">
        <v>31268</v>
      </c>
      <c r="E241" s="282" t="s">
        <v>31269</v>
      </c>
      <c r="F241" s="282">
        <v>0.8</v>
      </c>
      <c r="G241" s="282" t="s">
        <v>25670</v>
      </c>
      <c r="H241" s="284" t="s">
        <v>30695</v>
      </c>
      <c r="I241" s="133"/>
    </row>
    <row r="242" spans="1:9" ht="46.8" x14ac:dyDescent="0.3">
      <c r="A242" s="282">
        <v>239</v>
      </c>
      <c r="B242" s="283" t="s">
        <v>31495</v>
      </c>
      <c r="C242" s="283" t="s">
        <v>31470</v>
      </c>
      <c r="D242" s="271" t="s">
        <v>31268</v>
      </c>
      <c r="E242" s="282" t="s">
        <v>31269</v>
      </c>
      <c r="F242" s="282">
        <v>0.8</v>
      </c>
      <c r="G242" s="282" t="s">
        <v>25670</v>
      </c>
      <c r="H242" s="284" t="s">
        <v>30695</v>
      </c>
      <c r="I242" s="133"/>
    </row>
    <row r="243" spans="1:9" ht="46.8" x14ac:dyDescent="0.3">
      <c r="A243" s="282">
        <v>240</v>
      </c>
      <c r="B243" s="283" t="s">
        <v>31289</v>
      </c>
      <c r="C243" s="283" t="s">
        <v>31476</v>
      </c>
      <c r="D243" s="271" t="s">
        <v>31268</v>
      </c>
      <c r="E243" s="282" t="s">
        <v>31269</v>
      </c>
      <c r="F243" s="282">
        <v>0.8</v>
      </c>
      <c r="G243" s="282" t="s">
        <v>25670</v>
      </c>
      <c r="H243" s="284" t="s">
        <v>30695</v>
      </c>
      <c r="I243" s="133"/>
    </row>
    <row r="244" spans="1:9" ht="46.8" x14ac:dyDescent="0.3">
      <c r="A244" s="282">
        <v>241</v>
      </c>
      <c r="B244" s="283" t="s">
        <v>31496</v>
      </c>
      <c r="C244" s="283" t="s">
        <v>31352</v>
      </c>
      <c r="D244" s="271" t="s">
        <v>31268</v>
      </c>
      <c r="E244" s="282" t="s">
        <v>31269</v>
      </c>
      <c r="F244" s="282">
        <v>1.2</v>
      </c>
      <c r="G244" s="282" t="s">
        <v>25670</v>
      </c>
      <c r="H244" s="284" t="s">
        <v>30695</v>
      </c>
      <c r="I244" s="133"/>
    </row>
    <row r="245" spans="1:9" ht="46.8" x14ac:dyDescent="0.3">
      <c r="A245" s="282">
        <v>242</v>
      </c>
      <c r="B245" s="283" t="s">
        <v>31497</v>
      </c>
      <c r="C245" s="283" t="s">
        <v>31498</v>
      </c>
      <c r="D245" s="271" t="s">
        <v>31268</v>
      </c>
      <c r="E245" s="282" t="s">
        <v>31269</v>
      </c>
      <c r="F245" s="282">
        <v>1.2</v>
      </c>
      <c r="G245" s="282" t="s">
        <v>25670</v>
      </c>
      <c r="H245" s="284" t="s">
        <v>30695</v>
      </c>
      <c r="I245" s="133"/>
    </row>
    <row r="246" spans="1:9" ht="46.8" x14ac:dyDescent="0.3">
      <c r="A246" s="282">
        <v>243</v>
      </c>
      <c r="B246" s="283" t="s">
        <v>31350</v>
      </c>
      <c r="C246" s="283" t="s">
        <v>31499</v>
      </c>
      <c r="D246" s="271" t="s">
        <v>31268</v>
      </c>
      <c r="E246" s="282" t="s">
        <v>31269</v>
      </c>
      <c r="F246" s="282">
        <v>1</v>
      </c>
      <c r="G246" s="282" t="s">
        <v>25670</v>
      </c>
      <c r="H246" s="284" t="s">
        <v>30695</v>
      </c>
      <c r="I246" s="133"/>
    </row>
    <row r="247" spans="1:9" ht="46.8" x14ac:dyDescent="0.3">
      <c r="A247" s="282">
        <v>244</v>
      </c>
      <c r="B247" s="283" t="s">
        <v>7082</v>
      </c>
      <c r="C247" s="283" t="s">
        <v>31093</v>
      </c>
      <c r="D247" s="271" t="s">
        <v>31268</v>
      </c>
      <c r="E247" s="282" t="s">
        <v>31269</v>
      </c>
      <c r="F247" s="282">
        <v>1</v>
      </c>
      <c r="G247" s="282" t="s">
        <v>25670</v>
      </c>
      <c r="H247" s="284" t="s">
        <v>30695</v>
      </c>
      <c r="I247" s="133"/>
    </row>
    <row r="248" spans="1:9" ht="46.8" x14ac:dyDescent="0.3">
      <c r="A248" s="282">
        <v>245</v>
      </c>
      <c r="B248" s="283" t="s">
        <v>31400</v>
      </c>
      <c r="C248" s="283" t="s">
        <v>31093</v>
      </c>
      <c r="D248" s="271" t="s">
        <v>31268</v>
      </c>
      <c r="E248" s="282" t="s">
        <v>31269</v>
      </c>
      <c r="F248" s="282">
        <v>0.4</v>
      </c>
      <c r="G248" s="282" t="s">
        <v>25670</v>
      </c>
      <c r="H248" s="284" t="s">
        <v>30695</v>
      </c>
      <c r="I248" s="133"/>
    </row>
    <row r="249" spans="1:9" ht="46.8" x14ac:dyDescent="0.3">
      <c r="A249" s="282">
        <v>246</v>
      </c>
      <c r="B249" s="283" t="s">
        <v>31500</v>
      </c>
      <c r="C249" s="283" t="s">
        <v>31501</v>
      </c>
      <c r="D249" s="271" t="s">
        <v>31268</v>
      </c>
      <c r="E249" s="282" t="s">
        <v>31269</v>
      </c>
      <c r="F249" s="282">
        <v>0.4</v>
      </c>
      <c r="G249" s="282" t="s">
        <v>25670</v>
      </c>
      <c r="H249" s="284" t="s">
        <v>30695</v>
      </c>
      <c r="I249" s="133"/>
    </row>
    <row r="250" spans="1:9" ht="46.8" x14ac:dyDescent="0.3">
      <c r="A250" s="282">
        <v>247</v>
      </c>
      <c r="B250" s="283" t="s">
        <v>31400</v>
      </c>
      <c r="C250" s="283" t="s">
        <v>31502</v>
      </c>
      <c r="D250" s="271" t="s">
        <v>31268</v>
      </c>
      <c r="E250" s="282" t="s">
        <v>31269</v>
      </c>
      <c r="F250" s="282">
        <v>0.4</v>
      </c>
      <c r="G250" s="282" t="s">
        <v>25670</v>
      </c>
      <c r="H250" s="284" t="s">
        <v>30695</v>
      </c>
      <c r="I250" s="133"/>
    </row>
    <row r="251" spans="1:9" ht="46.8" x14ac:dyDescent="0.3">
      <c r="A251" s="282">
        <v>248</v>
      </c>
      <c r="B251" s="283" t="s">
        <v>23747</v>
      </c>
      <c r="C251" s="283" t="s">
        <v>31093</v>
      </c>
      <c r="D251" s="271" t="s">
        <v>31268</v>
      </c>
      <c r="E251" s="282" t="s">
        <v>31269</v>
      </c>
      <c r="F251" s="282">
        <v>0.4</v>
      </c>
      <c r="G251" s="282" t="s">
        <v>25670</v>
      </c>
      <c r="H251" s="284" t="s">
        <v>30695</v>
      </c>
      <c r="I251" s="133"/>
    </row>
    <row r="252" spans="1:9" ht="46.8" x14ac:dyDescent="0.3">
      <c r="A252" s="282">
        <v>249</v>
      </c>
      <c r="B252" s="283" t="s">
        <v>4085</v>
      </c>
      <c r="C252" s="283" t="s">
        <v>31178</v>
      </c>
      <c r="D252" s="271" t="s">
        <v>31268</v>
      </c>
      <c r="E252" s="282" t="s">
        <v>31269</v>
      </c>
      <c r="F252" s="282">
        <v>0.4</v>
      </c>
      <c r="G252" s="282" t="s">
        <v>25670</v>
      </c>
      <c r="H252" s="284" t="s">
        <v>30695</v>
      </c>
      <c r="I252" s="133"/>
    </row>
    <row r="253" spans="1:9" ht="46.8" x14ac:dyDescent="0.3">
      <c r="A253" s="282">
        <v>250</v>
      </c>
      <c r="B253" s="283" t="s">
        <v>31282</v>
      </c>
      <c r="C253" s="283" t="s">
        <v>31178</v>
      </c>
      <c r="D253" s="271" t="s">
        <v>31268</v>
      </c>
      <c r="E253" s="282" t="s">
        <v>31269</v>
      </c>
      <c r="F253" s="282">
        <v>0.4</v>
      </c>
      <c r="G253" s="282" t="s">
        <v>25670</v>
      </c>
      <c r="H253" s="284" t="s">
        <v>30695</v>
      </c>
      <c r="I253" s="133"/>
    </row>
    <row r="254" spans="1:9" ht="46.8" x14ac:dyDescent="0.3">
      <c r="A254" s="282">
        <v>251</v>
      </c>
      <c r="B254" s="283" t="s">
        <v>31384</v>
      </c>
      <c r="C254" s="283" t="s">
        <v>31486</v>
      </c>
      <c r="D254" s="271" t="s">
        <v>31268</v>
      </c>
      <c r="E254" s="282" t="s">
        <v>31269</v>
      </c>
      <c r="F254" s="282">
        <v>0.4</v>
      </c>
      <c r="G254" s="282" t="s">
        <v>25670</v>
      </c>
      <c r="H254" s="284" t="s">
        <v>30695</v>
      </c>
      <c r="I254" s="133"/>
    </row>
    <row r="255" spans="1:9" ht="46.8" x14ac:dyDescent="0.3">
      <c r="A255" s="282">
        <v>252</v>
      </c>
      <c r="B255" s="283" t="s">
        <v>30988</v>
      </c>
      <c r="C255" s="283" t="s">
        <v>31071</v>
      </c>
      <c r="D255" s="271" t="s">
        <v>31268</v>
      </c>
      <c r="E255" s="282" t="s">
        <v>31269</v>
      </c>
      <c r="F255" s="282">
        <v>0.8</v>
      </c>
      <c r="G255" s="282" t="s">
        <v>25670</v>
      </c>
      <c r="H255" s="284" t="s">
        <v>30695</v>
      </c>
      <c r="I255" s="133"/>
    </row>
    <row r="256" spans="1:9" ht="46.8" x14ac:dyDescent="0.3">
      <c r="A256" s="282">
        <v>253</v>
      </c>
      <c r="B256" s="283" t="s">
        <v>22553</v>
      </c>
      <c r="C256" s="283" t="s">
        <v>31361</v>
      </c>
      <c r="D256" s="271" t="s">
        <v>31268</v>
      </c>
      <c r="E256" s="282" t="s">
        <v>31269</v>
      </c>
      <c r="F256" s="282">
        <v>0.4</v>
      </c>
      <c r="G256" s="282" t="s">
        <v>25670</v>
      </c>
      <c r="H256" s="284" t="s">
        <v>30695</v>
      </c>
      <c r="I256" s="133"/>
    </row>
    <row r="257" spans="1:9" ht="46.8" x14ac:dyDescent="0.3">
      <c r="A257" s="282">
        <v>254</v>
      </c>
      <c r="B257" s="283" t="s">
        <v>31503</v>
      </c>
      <c r="C257" s="283" t="s">
        <v>438</v>
      </c>
      <c r="D257" s="271" t="s">
        <v>31268</v>
      </c>
      <c r="E257" s="282" t="s">
        <v>31269</v>
      </c>
      <c r="F257" s="282">
        <v>0.8</v>
      </c>
      <c r="G257" s="282" t="s">
        <v>25670</v>
      </c>
      <c r="H257" s="284" t="s">
        <v>30695</v>
      </c>
      <c r="I257" s="133"/>
    </row>
    <row r="258" spans="1:9" ht="46.8" x14ac:dyDescent="0.3">
      <c r="A258" s="282">
        <v>255</v>
      </c>
      <c r="B258" s="283" t="s">
        <v>31404</v>
      </c>
      <c r="C258" s="283" t="s">
        <v>31071</v>
      </c>
      <c r="D258" s="271" t="s">
        <v>31268</v>
      </c>
      <c r="E258" s="282" t="s">
        <v>31269</v>
      </c>
      <c r="F258" s="282">
        <v>0.4</v>
      </c>
      <c r="G258" s="282" t="s">
        <v>25670</v>
      </c>
      <c r="H258" s="284" t="s">
        <v>30695</v>
      </c>
      <c r="I258" s="133"/>
    </row>
    <row r="259" spans="1:9" ht="46.8" x14ac:dyDescent="0.3">
      <c r="A259" s="282">
        <v>256</v>
      </c>
      <c r="B259" s="283" t="s">
        <v>31504</v>
      </c>
      <c r="C259" s="283" t="s">
        <v>31505</v>
      </c>
      <c r="D259" s="271" t="s">
        <v>31268</v>
      </c>
      <c r="E259" s="282" t="s">
        <v>31269</v>
      </c>
      <c r="F259" s="282">
        <v>0.8</v>
      </c>
      <c r="G259" s="282" t="s">
        <v>25670</v>
      </c>
      <c r="H259" s="284" t="s">
        <v>30695</v>
      </c>
      <c r="I259" s="133"/>
    </row>
    <row r="260" spans="1:9" ht="46.8" x14ac:dyDescent="0.3">
      <c r="A260" s="282">
        <v>257</v>
      </c>
      <c r="B260" s="283" t="s">
        <v>31506</v>
      </c>
      <c r="C260" s="283" t="s">
        <v>31505</v>
      </c>
      <c r="D260" s="271" t="s">
        <v>31268</v>
      </c>
      <c r="E260" s="282" t="s">
        <v>31269</v>
      </c>
      <c r="F260" s="282">
        <v>0.4</v>
      </c>
      <c r="G260" s="282" t="s">
        <v>25670</v>
      </c>
      <c r="H260" s="284" t="s">
        <v>30695</v>
      </c>
      <c r="I260" s="133"/>
    </row>
    <row r="261" spans="1:9" ht="46.8" x14ac:dyDescent="0.3">
      <c r="A261" s="282">
        <v>258</v>
      </c>
      <c r="B261" s="283" t="s">
        <v>31093</v>
      </c>
      <c r="C261" s="283" t="s">
        <v>31505</v>
      </c>
      <c r="D261" s="271" t="s">
        <v>31268</v>
      </c>
      <c r="E261" s="282" t="s">
        <v>31269</v>
      </c>
      <c r="F261" s="282">
        <v>0.8</v>
      </c>
      <c r="G261" s="282" t="s">
        <v>25670</v>
      </c>
      <c r="H261" s="284" t="s">
        <v>30695</v>
      </c>
      <c r="I261" s="133"/>
    </row>
    <row r="262" spans="1:9" ht="46.8" x14ac:dyDescent="0.3">
      <c r="A262" s="282">
        <v>259</v>
      </c>
      <c r="B262" s="283" t="s">
        <v>31019</v>
      </c>
      <c r="C262" s="283" t="s">
        <v>31284</v>
      </c>
      <c r="D262" s="271" t="s">
        <v>31268</v>
      </c>
      <c r="E262" s="282" t="s">
        <v>31269</v>
      </c>
      <c r="F262" s="282">
        <v>0.4</v>
      </c>
      <c r="G262" s="282" t="s">
        <v>25670</v>
      </c>
      <c r="H262" s="284" t="s">
        <v>30695</v>
      </c>
      <c r="I262" s="133"/>
    </row>
    <row r="263" spans="1:9" ht="46.8" x14ac:dyDescent="0.3">
      <c r="A263" s="282">
        <v>260</v>
      </c>
      <c r="B263" s="283" t="s">
        <v>31208</v>
      </c>
      <c r="C263" s="283" t="s">
        <v>31284</v>
      </c>
      <c r="D263" s="271" t="s">
        <v>31268</v>
      </c>
      <c r="E263" s="282" t="s">
        <v>31269</v>
      </c>
      <c r="F263" s="282">
        <v>0.4</v>
      </c>
      <c r="G263" s="282" t="s">
        <v>25670</v>
      </c>
      <c r="H263" s="284" t="s">
        <v>30695</v>
      </c>
      <c r="I263" s="133"/>
    </row>
    <row r="264" spans="1:9" ht="46.8" x14ac:dyDescent="0.3">
      <c r="A264" s="282">
        <v>261</v>
      </c>
      <c r="B264" s="283" t="s">
        <v>30894</v>
      </c>
      <c r="C264" s="283" t="s">
        <v>31103</v>
      </c>
      <c r="D264" s="271" t="s">
        <v>31268</v>
      </c>
      <c r="E264" s="282" t="s">
        <v>31269</v>
      </c>
      <c r="F264" s="282">
        <v>0.4</v>
      </c>
      <c r="G264" s="282" t="s">
        <v>25670</v>
      </c>
      <c r="H264" s="284" t="s">
        <v>30695</v>
      </c>
      <c r="I264" s="133"/>
    </row>
    <row r="265" spans="1:9" ht="46.8" x14ac:dyDescent="0.3">
      <c r="A265" s="282">
        <v>262</v>
      </c>
      <c r="B265" s="283" t="s">
        <v>30811</v>
      </c>
      <c r="C265" s="283" t="s">
        <v>31297</v>
      </c>
      <c r="D265" s="271" t="s">
        <v>31268</v>
      </c>
      <c r="E265" s="282" t="s">
        <v>31269</v>
      </c>
      <c r="F265" s="282">
        <v>0.4</v>
      </c>
      <c r="G265" s="282" t="s">
        <v>25670</v>
      </c>
      <c r="H265" s="284" t="s">
        <v>30695</v>
      </c>
      <c r="I265" s="133"/>
    </row>
    <row r="266" spans="1:9" ht="46.8" x14ac:dyDescent="0.3">
      <c r="A266" s="282">
        <v>263</v>
      </c>
      <c r="B266" s="283" t="s">
        <v>31362</v>
      </c>
      <c r="C266" s="283" t="s">
        <v>31507</v>
      </c>
      <c r="D266" s="271" t="s">
        <v>31268</v>
      </c>
      <c r="E266" s="282" t="s">
        <v>31269</v>
      </c>
      <c r="F266" s="282">
        <v>0.4</v>
      </c>
      <c r="G266" s="282" t="s">
        <v>25670</v>
      </c>
      <c r="H266" s="284" t="s">
        <v>30695</v>
      </c>
      <c r="I266" s="133"/>
    </row>
    <row r="267" spans="1:9" ht="46.8" x14ac:dyDescent="0.3">
      <c r="A267" s="282">
        <v>264</v>
      </c>
      <c r="B267" s="283" t="s">
        <v>31103</v>
      </c>
      <c r="C267" s="283" t="s">
        <v>31508</v>
      </c>
      <c r="D267" s="271" t="s">
        <v>31268</v>
      </c>
      <c r="E267" s="282" t="s">
        <v>31269</v>
      </c>
      <c r="F267" s="282">
        <v>0.8</v>
      </c>
      <c r="G267" s="282" t="s">
        <v>25670</v>
      </c>
      <c r="H267" s="284" t="s">
        <v>30695</v>
      </c>
      <c r="I267" s="133"/>
    </row>
    <row r="268" spans="1:9" ht="46.8" x14ac:dyDescent="0.3">
      <c r="A268" s="282">
        <v>265</v>
      </c>
      <c r="B268" s="283" t="s">
        <v>31208</v>
      </c>
      <c r="C268" s="283" t="s">
        <v>31368</v>
      </c>
      <c r="D268" s="271" t="s">
        <v>31268</v>
      </c>
      <c r="E268" s="282" t="s">
        <v>31269</v>
      </c>
      <c r="F268" s="282">
        <v>0.4</v>
      </c>
      <c r="G268" s="282" t="s">
        <v>25670</v>
      </c>
      <c r="H268" s="284" t="s">
        <v>30695</v>
      </c>
      <c r="I268" s="133"/>
    </row>
    <row r="269" spans="1:9" ht="46.8" x14ac:dyDescent="0.3">
      <c r="A269" s="282">
        <v>266</v>
      </c>
      <c r="B269" s="283" t="s">
        <v>31285</v>
      </c>
      <c r="C269" s="283" t="s">
        <v>31438</v>
      </c>
      <c r="D269" s="271" t="s">
        <v>31268</v>
      </c>
      <c r="E269" s="282" t="s">
        <v>31269</v>
      </c>
      <c r="F269" s="282">
        <v>0.4</v>
      </c>
      <c r="G269" s="282" t="s">
        <v>25670</v>
      </c>
      <c r="H269" s="284" t="s">
        <v>30695</v>
      </c>
      <c r="I269" s="133"/>
    </row>
    <row r="270" spans="1:9" ht="46.8" x14ac:dyDescent="0.3">
      <c r="A270" s="282">
        <v>267</v>
      </c>
      <c r="B270" s="283" t="s">
        <v>31387</v>
      </c>
      <c r="C270" s="283" t="s">
        <v>31509</v>
      </c>
      <c r="D270" s="271" t="s">
        <v>31268</v>
      </c>
      <c r="E270" s="282" t="s">
        <v>31269</v>
      </c>
      <c r="F270" s="282">
        <v>0.4</v>
      </c>
      <c r="G270" s="282" t="s">
        <v>25670</v>
      </c>
      <c r="H270" s="284" t="s">
        <v>30695</v>
      </c>
      <c r="I270" s="133"/>
    </row>
    <row r="271" spans="1:9" ht="46.8" x14ac:dyDescent="0.3">
      <c r="A271" s="282">
        <v>268</v>
      </c>
      <c r="B271" s="283" t="s">
        <v>31352</v>
      </c>
      <c r="C271" s="283" t="s">
        <v>31142</v>
      </c>
      <c r="D271" s="271" t="s">
        <v>31268</v>
      </c>
      <c r="E271" s="282" t="s">
        <v>31269</v>
      </c>
      <c r="F271" s="282">
        <v>0.4</v>
      </c>
      <c r="G271" s="282" t="s">
        <v>25670</v>
      </c>
      <c r="H271" s="284" t="s">
        <v>30695</v>
      </c>
      <c r="I271" s="133"/>
    </row>
    <row r="272" spans="1:9" ht="46.8" x14ac:dyDescent="0.3">
      <c r="A272" s="282">
        <v>269</v>
      </c>
      <c r="B272" s="283" t="s">
        <v>23747</v>
      </c>
      <c r="C272" s="283" t="s">
        <v>31476</v>
      </c>
      <c r="D272" s="271" t="s">
        <v>31268</v>
      </c>
      <c r="E272" s="282" t="s">
        <v>31269</v>
      </c>
      <c r="F272" s="282">
        <v>0.4</v>
      </c>
      <c r="G272" s="282" t="s">
        <v>25670</v>
      </c>
      <c r="H272" s="284" t="s">
        <v>30695</v>
      </c>
      <c r="I272" s="133"/>
    </row>
    <row r="273" spans="1:9" ht="46.8" x14ac:dyDescent="0.3">
      <c r="A273" s="282">
        <v>270</v>
      </c>
      <c r="B273" s="283" t="s">
        <v>852</v>
      </c>
      <c r="C273" s="283" t="s">
        <v>31476</v>
      </c>
      <c r="D273" s="271" t="s">
        <v>31268</v>
      </c>
      <c r="E273" s="282" t="s">
        <v>31269</v>
      </c>
      <c r="F273" s="282">
        <v>0.4</v>
      </c>
      <c r="G273" s="282" t="s">
        <v>25670</v>
      </c>
      <c r="H273" s="284" t="s">
        <v>30695</v>
      </c>
      <c r="I273" s="133"/>
    </row>
    <row r="274" spans="1:9" ht="46.8" x14ac:dyDescent="0.3">
      <c r="A274" s="282">
        <v>271</v>
      </c>
      <c r="B274" s="283" t="s">
        <v>31510</v>
      </c>
      <c r="C274" s="283" t="s">
        <v>31019</v>
      </c>
      <c r="D274" s="271" t="s">
        <v>31268</v>
      </c>
      <c r="E274" s="282" t="s">
        <v>31269</v>
      </c>
      <c r="F274" s="282">
        <v>0.4</v>
      </c>
      <c r="G274" s="282" t="s">
        <v>25670</v>
      </c>
      <c r="H274" s="284" t="s">
        <v>30695</v>
      </c>
      <c r="I274" s="133"/>
    </row>
    <row r="275" spans="1:9" ht="46.8" x14ac:dyDescent="0.3">
      <c r="A275" s="282">
        <v>272</v>
      </c>
      <c r="B275" s="283" t="s">
        <v>31458</v>
      </c>
      <c r="C275" s="283" t="s">
        <v>31096</v>
      </c>
      <c r="D275" s="271" t="s">
        <v>31268</v>
      </c>
      <c r="E275" s="282" t="s">
        <v>31269</v>
      </c>
      <c r="F275" s="282">
        <v>0.8</v>
      </c>
      <c r="G275" s="282" t="s">
        <v>25670</v>
      </c>
      <c r="H275" s="284" t="s">
        <v>30695</v>
      </c>
      <c r="I275" s="133"/>
    </row>
    <row r="276" spans="1:9" ht="46.8" x14ac:dyDescent="0.3">
      <c r="A276" s="282">
        <v>273</v>
      </c>
      <c r="B276" s="283" t="s">
        <v>31511</v>
      </c>
      <c r="C276" s="283" t="s">
        <v>31512</v>
      </c>
      <c r="D276" s="271" t="s">
        <v>31268</v>
      </c>
      <c r="E276" s="282" t="s">
        <v>31269</v>
      </c>
      <c r="F276" s="282">
        <v>0.8</v>
      </c>
      <c r="G276" s="282" t="s">
        <v>25670</v>
      </c>
      <c r="H276" s="284" t="s">
        <v>30695</v>
      </c>
      <c r="I276" s="133"/>
    </row>
    <row r="277" spans="1:9" ht="46.8" x14ac:dyDescent="0.3">
      <c r="A277" s="282">
        <v>274</v>
      </c>
      <c r="B277" s="283" t="s">
        <v>31360</v>
      </c>
      <c r="C277" s="283" t="s">
        <v>31454</v>
      </c>
      <c r="D277" s="271" t="s">
        <v>31268</v>
      </c>
      <c r="E277" s="282" t="s">
        <v>31269</v>
      </c>
      <c r="F277" s="282">
        <v>0.4</v>
      </c>
      <c r="G277" s="282" t="s">
        <v>25670</v>
      </c>
      <c r="H277" s="284" t="s">
        <v>30695</v>
      </c>
      <c r="I277" s="133"/>
    </row>
    <row r="278" spans="1:9" ht="46.8" x14ac:dyDescent="0.3">
      <c r="A278" s="282">
        <v>275</v>
      </c>
      <c r="B278" s="283" t="s">
        <v>31513</v>
      </c>
      <c r="C278" s="283" t="s">
        <v>31438</v>
      </c>
      <c r="D278" s="271" t="s">
        <v>31268</v>
      </c>
      <c r="E278" s="282" t="s">
        <v>31269</v>
      </c>
      <c r="F278" s="282">
        <v>0.8</v>
      </c>
      <c r="G278" s="282" t="s">
        <v>25670</v>
      </c>
      <c r="H278" s="284" t="s">
        <v>30695</v>
      </c>
      <c r="I278" s="133"/>
    </row>
    <row r="279" spans="1:9" ht="46.8" x14ac:dyDescent="0.3">
      <c r="A279" s="282">
        <v>276</v>
      </c>
      <c r="B279" s="283" t="s">
        <v>31425</v>
      </c>
      <c r="C279" s="283" t="s">
        <v>438</v>
      </c>
      <c r="D279" s="271" t="s">
        <v>31268</v>
      </c>
      <c r="E279" s="282" t="s">
        <v>31269</v>
      </c>
      <c r="F279" s="282">
        <v>0.8</v>
      </c>
      <c r="G279" s="282" t="s">
        <v>25670</v>
      </c>
      <c r="H279" s="284" t="s">
        <v>30695</v>
      </c>
      <c r="I279" s="133"/>
    </row>
    <row r="280" spans="1:9" ht="46.8" x14ac:dyDescent="0.3">
      <c r="A280" s="282">
        <v>277</v>
      </c>
      <c r="B280" s="283" t="s">
        <v>31450</v>
      </c>
      <c r="C280" s="283" t="s">
        <v>472</v>
      </c>
      <c r="D280" s="271" t="s">
        <v>31268</v>
      </c>
      <c r="E280" s="282" t="s">
        <v>31269</v>
      </c>
      <c r="F280" s="282">
        <v>0.4</v>
      </c>
      <c r="G280" s="282" t="s">
        <v>25670</v>
      </c>
      <c r="H280" s="284" t="s">
        <v>30695</v>
      </c>
      <c r="I280" s="133"/>
    </row>
    <row r="281" spans="1:9" ht="46.8" x14ac:dyDescent="0.3">
      <c r="A281" s="282">
        <v>278</v>
      </c>
      <c r="B281" s="283" t="s">
        <v>31176</v>
      </c>
      <c r="C281" s="283" t="s">
        <v>30854</v>
      </c>
      <c r="D281" s="271" t="s">
        <v>31268</v>
      </c>
      <c r="E281" s="282" t="s">
        <v>31269</v>
      </c>
      <c r="F281" s="282">
        <v>1.2</v>
      </c>
      <c r="G281" s="282" t="s">
        <v>25670</v>
      </c>
      <c r="H281" s="284" t="s">
        <v>30695</v>
      </c>
      <c r="I281" s="133"/>
    </row>
    <row r="282" spans="1:9" ht="46.8" x14ac:dyDescent="0.3">
      <c r="A282" s="282">
        <v>279</v>
      </c>
      <c r="B282" s="283" t="s">
        <v>31428</v>
      </c>
      <c r="C282" s="283" t="s">
        <v>31081</v>
      </c>
      <c r="D282" s="271" t="s">
        <v>31268</v>
      </c>
      <c r="E282" s="282" t="s">
        <v>31269</v>
      </c>
      <c r="F282" s="282">
        <v>1</v>
      </c>
      <c r="G282" s="282" t="s">
        <v>25670</v>
      </c>
      <c r="H282" s="284" t="s">
        <v>30695</v>
      </c>
      <c r="I282" s="133"/>
    </row>
    <row r="283" spans="1:9" ht="46.8" x14ac:dyDescent="0.3">
      <c r="A283" s="282">
        <v>280</v>
      </c>
      <c r="B283" s="283" t="s">
        <v>31514</v>
      </c>
      <c r="C283" s="283" t="s">
        <v>31515</v>
      </c>
      <c r="D283" s="271" t="s">
        <v>31268</v>
      </c>
      <c r="E283" s="282" t="s">
        <v>31269</v>
      </c>
      <c r="F283" s="282">
        <v>0.4</v>
      </c>
      <c r="G283" s="282" t="s">
        <v>25670</v>
      </c>
      <c r="H283" s="284" t="s">
        <v>30695</v>
      </c>
      <c r="I283" s="133"/>
    </row>
    <row r="284" spans="1:9" ht="46.8" x14ac:dyDescent="0.3">
      <c r="A284" s="282">
        <v>281</v>
      </c>
      <c r="B284" s="283" t="s">
        <v>31516</v>
      </c>
      <c r="C284" s="283" t="s">
        <v>31208</v>
      </c>
      <c r="D284" s="271" t="s">
        <v>31268</v>
      </c>
      <c r="E284" s="282" t="s">
        <v>31269</v>
      </c>
      <c r="F284" s="282">
        <v>0.4</v>
      </c>
      <c r="G284" s="282" t="s">
        <v>25670</v>
      </c>
      <c r="H284" s="284" t="s">
        <v>30695</v>
      </c>
      <c r="I284" s="133"/>
    </row>
    <row r="285" spans="1:9" ht="46.8" x14ac:dyDescent="0.3">
      <c r="A285" s="282">
        <v>282</v>
      </c>
      <c r="B285" s="283" t="s">
        <v>31212</v>
      </c>
      <c r="C285" s="283" t="s">
        <v>31517</v>
      </c>
      <c r="D285" s="271" t="s">
        <v>31268</v>
      </c>
      <c r="E285" s="282" t="s">
        <v>31269</v>
      </c>
      <c r="F285" s="282">
        <v>0.4</v>
      </c>
      <c r="G285" s="282" t="s">
        <v>25670</v>
      </c>
      <c r="H285" s="284" t="s">
        <v>30695</v>
      </c>
      <c r="I285" s="133"/>
    </row>
    <row r="286" spans="1:9" ht="46.8" x14ac:dyDescent="0.3">
      <c r="A286" s="282">
        <v>283</v>
      </c>
      <c r="B286" s="283" t="s">
        <v>31518</v>
      </c>
      <c r="C286" s="283" t="s">
        <v>31519</v>
      </c>
      <c r="D286" s="271" t="s">
        <v>31268</v>
      </c>
      <c r="E286" s="282" t="s">
        <v>31269</v>
      </c>
      <c r="F286" s="282">
        <v>0.4</v>
      </c>
      <c r="G286" s="282" t="s">
        <v>25670</v>
      </c>
      <c r="H286" s="284" t="s">
        <v>30695</v>
      </c>
      <c r="I286" s="133"/>
    </row>
    <row r="287" spans="1:9" ht="46.8" x14ac:dyDescent="0.3">
      <c r="A287" s="282">
        <v>284</v>
      </c>
      <c r="B287" s="283" t="s">
        <v>30885</v>
      </c>
      <c r="C287" s="283" t="s">
        <v>30838</v>
      </c>
      <c r="D287" s="271" t="s">
        <v>31268</v>
      </c>
      <c r="E287" s="282" t="s">
        <v>31269</v>
      </c>
      <c r="F287" s="282">
        <v>0.4</v>
      </c>
      <c r="G287" s="282" t="s">
        <v>25670</v>
      </c>
      <c r="H287" s="284" t="s">
        <v>30695</v>
      </c>
      <c r="I287" s="133"/>
    </row>
    <row r="288" spans="1:9" ht="46.8" x14ac:dyDescent="0.3">
      <c r="A288" s="282">
        <v>285</v>
      </c>
      <c r="B288" s="283" t="s">
        <v>31346</v>
      </c>
      <c r="C288" s="283" t="s">
        <v>31465</v>
      </c>
      <c r="D288" s="271" t="s">
        <v>31268</v>
      </c>
      <c r="E288" s="282" t="s">
        <v>31269</v>
      </c>
      <c r="F288" s="282">
        <v>0.4</v>
      </c>
      <c r="G288" s="282" t="s">
        <v>25670</v>
      </c>
      <c r="H288" s="284" t="s">
        <v>30695</v>
      </c>
      <c r="I288" s="133"/>
    </row>
    <row r="289" spans="1:9" ht="46.8" x14ac:dyDescent="0.3">
      <c r="A289" s="282">
        <v>286</v>
      </c>
      <c r="B289" s="283" t="s">
        <v>30871</v>
      </c>
      <c r="C289" s="283" t="s">
        <v>31085</v>
      </c>
      <c r="D289" s="271" t="s">
        <v>31268</v>
      </c>
      <c r="E289" s="282" t="s">
        <v>31269</v>
      </c>
      <c r="F289" s="282">
        <v>0.4</v>
      </c>
      <c r="G289" s="282" t="s">
        <v>25670</v>
      </c>
      <c r="H289" s="284" t="s">
        <v>30695</v>
      </c>
      <c r="I289" s="133"/>
    </row>
    <row r="290" spans="1:9" ht="46.8" x14ac:dyDescent="0.3">
      <c r="A290" s="282">
        <v>287</v>
      </c>
      <c r="B290" s="283" t="s">
        <v>31298</v>
      </c>
      <c r="C290" s="283" t="s">
        <v>31310</v>
      </c>
      <c r="D290" s="271" t="s">
        <v>31268</v>
      </c>
      <c r="E290" s="282" t="s">
        <v>31269</v>
      </c>
      <c r="F290" s="282">
        <v>0.4</v>
      </c>
      <c r="G290" s="282" t="s">
        <v>25670</v>
      </c>
      <c r="H290" s="284" t="s">
        <v>30695</v>
      </c>
      <c r="I290" s="133"/>
    </row>
    <row r="291" spans="1:9" ht="46.8" x14ac:dyDescent="0.3">
      <c r="A291" s="282">
        <v>288</v>
      </c>
      <c r="B291" s="283" t="s">
        <v>31466</v>
      </c>
      <c r="C291" s="283" t="s">
        <v>31520</v>
      </c>
      <c r="D291" s="271" t="s">
        <v>31268</v>
      </c>
      <c r="E291" s="282" t="s">
        <v>31269</v>
      </c>
      <c r="F291" s="282">
        <v>0.4</v>
      </c>
      <c r="G291" s="282" t="s">
        <v>25670</v>
      </c>
      <c r="H291" s="284" t="s">
        <v>30695</v>
      </c>
      <c r="I291" s="133"/>
    </row>
    <row r="292" spans="1:9" ht="46.8" x14ac:dyDescent="0.3">
      <c r="A292" s="282">
        <v>289</v>
      </c>
      <c r="B292" s="283" t="s">
        <v>31500</v>
      </c>
      <c r="C292" s="283" t="s">
        <v>4063</v>
      </c>
      <c r="D292" s="271" t="s">
        <v>31268</v>
      </c>
      <c r="E292" s="282" t="s">
        <v>31269</v>
      </c>
      <c r="F292" s="282">
        <v>0.4</v>
      </c>
      <c r="G292" s="282" t="s">
        <v>25670</v>
      </c>
      <c r="H292" s="284" t="s">
        <v>30695</v>
      </c>
      <c r="I292" s="133"/>
    </row>
    <row r="293" spans="1:9" ht="46.8" x14ac:dyDescent="0.3">
      <c r="A293" s="282">
        <v>290</v>
      </c>
      <c r="B293" s="283" t="s">
        <v>3681</v>
      </c>
      <c r="C293" s="283" t="s">
        <v>31287</v>
      </c>
      <c r="D293" s="271" t="s">
        <v>31268</v>
      </c>
      <c r="E293" s="282" t="s">
        <v>31269</v>
      </c>
      <c r="F293" s="282">
        <v>0.8</v>
      </c>
      <c r="G293" s="282" t="s">
        <v>25670</v>
      </c>
      <c r="H293" s="284" t="s">
        <v>30695</v>
      </c>
      <c r="I293" s="133"/>
    </row>
    <row r="294" spans="1:9" ht="46.8" x14ac:dyDescent="0.3">
      <c r="A294" s="282">
        <v>291</v>
      </c>
      <c r="B294" s="283" t="s">
        <v>31456</v>
      </c>
      <c r="C294" s="283" t="s">
        <v>31521</v>
      </c>
      <c r="D294" s="271" t="s">
        <v>31268</v>
      </c>
      <c r="E294" s="282" t="s">
        <v>31269</v>
      </c>
      <c r="F294" s="282">
        <v>0.8</v>
      </c>
      <c r="G294" s="282" t="s">
        <v>25670</v>
      </c>
      <c r="H294" s="284" t="s">
        <v>30695</v>
      </c>
      <c r="I294" s="133"/>
    </row>
    <row r="295" spans="1:9" ht="46.8" x14ac:dyDescent="0.3">
      <c r="A295" s="282">
        <v>292</v>
      </c>
      <c r="B295" s="283" t="s">
        <v>30821</v>
      </c>
      <c r="C295" s="283" t="s">
        <v>24488</v>
      </c>
      <c r="D295" s="271" t="s">
        <v>31268</v>
      </c>
      <c r="E295" s="282" t="s">
        <v>31269</v>
      </c>
      <c r="F295" s="282">
        <v>0.8</v>
      </c>
      <c r="G295" s="282" t="s">
        <v>25670</v>
      </c>
      <c r="H295" s="284" t="s">
        <v>30695</v>
      </c>
      <c r="I295" s="133"/>
    </row>
    <row r="296" spans="1:9" ht="46.8" x14ac:dyDescent="0.3">
      <c r="A296" s="282">
        <v>293</v>
      </c>
      <c r="B296" s="283" t="s">
        <v>31522</v>
      </c>
      <c r="C296" s="283" t="s">
        <v>30821</v>
      </c>
      <c r="D296" s="271" t="s">
        <v>31268</v>
      </c>
      <c r="E296" s="282" t="s">
        <v>31269</v>
      </c>
      <c r="F296" s="282">
        <v>0.4</v>
      </c>
      <c r="G296" s="282" t="s">
        <v>25670</v>
      </c>
      <c r="H296" s="284" t="s">
        <v>30695</v>
      </c>
      <c r="I296" s="133"/>
    </row>
    <row r="297" spans="1:9" ht="46.8" x14ac:dyDescent="0.3">
      <c r="A297" s="282">
        <v>294</v>
      </c>
      <c r="B297" s="283" t="s">
        <v>31334</v>
      </c>
      <c r="C297" s="283" t="s">
        <v>31071</v>
      </c>
      <c r="D297" s="271" t="s">
        <v>31268</v>
      </c>
      <c r="E297" s="282" t="s">
        <v>31269</v>
      </c>
      <c r="F297" s="282">
        <v>0.4</v>
      </c>
      <c r="G297" s="282" t="s">
        <v>25670</v>
      </c>
      <c r="H297" s="284" t="s">
        <v>30695</v>
      </c>
      <c r="I297" s="133"/>
    </row>
    <row r="298" spans="1:9" ht="46.8" x14ac:dyDescent="0.3">
      <c r="A298" s="282">
        <v>295</v>
      </c>
      <c r="B298" s="283" t="s">
        <v>31304</v>
      </c>
      <c r="C298" s="283" t="s">
        <v>30821</v>
      </c>
      <c r="D298" s="271" t="s">
        <v>31268</v>
      </c>
      <c r="E298" s="282" t="s">
        <v>31269</v>
      </c>
      <c r="F298" s="282">
        <v>1.2</v>
      </c>
      <c r="G298" s="282" t="s">
        <v>25670</v>
      </c>
      <c r="H298" s="284" t="s">
        <v>30695</v>
      </c>
      <c r="I298" s="133"/>
    </row>
    <row r="299" spans="1:9" ht="46.8" x14ac:dyDescent="0.3">
      <c r="A299" s="282">
        <v>296</v>
      </c>
      <c r="B299" s="283" t="s">
        <v>31523</v>
      </c>
      <c r="C299" s="283" t="s">
        <v>31011</v>
      </c>
      <c r="D299" s="271" t="s">
        <v>31268</v>
      </c>
      <c r="E299" s="282" t="s">
        <v>31269</v>
      </c>
      <c r="F299" s="282">
        <v>0.4</v>
      </c>
      <c r="G299" s="282" t="s">
        <v>25670</v>
      </c>
      <c r="H299" s="284" t="s">
        <v>30695</v>
      </c>
      <c r="I299" s="133"/>
    </row>
    <row r="300" spans="1:9" ht="46.8" x14ac:dyDescent="0.3">
      <c r="A300" s="282">
        <v>297</v>
      </c>
      <c r="B300" s="283" t="s">
        <v>31400</v>
      </c>
      <c r="C300" s="283" t="s">
        <v>31524</v>
      </c>
      <c r="D300" s="271" t="s">
        <v>31268</v>
      </c>
      <c r="E300" s="282" t="s">
        <v>31269</v>
      </c>
      <c r="F300" s="282">
        <v>0.4</v>
      </c>
      <c r="G300" s="282" t="s">
        <v>25670</v>
      </c>
      <c r="H300" s="284" t="s">
        <v>30695</v>
      </c>
      <c r="I300" s="133"/>
    </row>
    <row r="301" spans="1:9" ht="46.8" x14ac:dyDescent="0.3">
      <c r="A301" s="282">
        <v>298</v>
      </c>
      <c r="B301" s="283" t="s">
        <v>31525</v>
      </c>
      <c r="C301" s="283" t="s">
        <v>31524</v>
      </c>
      <c r="D301" s="271" t="s">
        <v>31268</v>
      </c>
      <c r="E301" s="282" t="s">
        <v>31269</v>
      </c>
      <c r="F301" s="282">
        <v>0.4</v>
      </c>
      <c r="G301" s="282" t="s">
        <v>25670</v>
      </c>
      <c r="H301" s="284" t="s">
        <v>30695</v>
      </c>
      <c r="I301" s="133"/>
    </row>
    <row r="302" spans="1:9" ht="46.8" x14ac:dyDescent="0.3">
      <c r="A302" s="282">
        <v>299</v>
      </c>
      <c r="B302" s="283" t="s">
        <v>31526</v>
      </c>
      <c r="C302" s="283" t="s">
        <v>31071</v>
      </c>
      <c r="D302" s="271" t="s">
        <v>31268</v>
      </c>
      <c r="E302" s="282" t="s">
        <v>31269</v>
      </c>
      <c r="F302" s="282">
        <v>0.4</v>
      </c>
      <c r="G302" s="282" t="s">
        <v>25670</v>
      </c>
      <c r="H302" s="284" t="s">
        <v>30695</v>
      </c>
      <c r="I302" s="133"/>
    </row>
    <row r="303" spans="1:9" ht="46.8" x14ac:dyDescent="0.3">
      <c r="A303" s="282">
        <v>300</v>
      </c>
      <c r="B303" s="283" t="s">
        <v>31527</v>
      </c>
      <c r="C303" s="283" t="s">
        <v>31412</v>
      </c>
      <c r="D303" s="271" t="s">
        <v>31268</v>
      </c>
      <c r="E303" s="282" t="s">
        <v>31269</v>
      </c>
      <c r="F303" s="282">
        <v>0.4</v>
      </c>
      <c r="G303" s="282" t="s">
        <v>25670</v>
      </c>
      <c r="H303" s="284" t="s">
        <v>30695</v>
      </c>
      <c r="I303" s="133"/>
    </row>
    <row r="304" spans="1:9" ht="46.8" x14ac:dyDescent="0.3">
      <c r="A304" s="282">
        <v>301</v>
      </c>
      <c r="B304" s="283" t="s">
        <v>31500</v>
      </c>
      <c r="C304" s="283" t="s">
        <v>31528</v>
      </c>
      <c r="D304" s="271" t="s">
        <v>31268</v>
      </c>
      <c r="E304" s="282" t="s">
        <v>31269</v>
      </c>
      <c r="F304" s="282">
        <v>0.4</v>
      </c>
      <c r="G304" s="282" t="s">
        <v>25670</v>
      </c>
      <c r="H304" s="284" t="s">
        <v>30695</v>
      </c>
      <c r="I304" s="133"/>
    </row>
    <row r="305" spans="1:9" ht="46.8" x14ac:dyDescent="0.3">
      <c r="A305" s="282">
        <v>302</v>
      </c>
      <c r="B305" s="283" t="s">
        <v>31529</v>
      </c>
      <c r="C305" s="283" t="s">
        <v>31528</v>
      </c>
      <c r="D305" s="271" t="s">
        <v>31268</v>
      </c>
      <c r="E305" s="282" t="s">
        <v>31269</v>
      </c>
      <c r="F305" s="282">
        <v>0.4</v>
      </c>
      <c r="G305" s="282" t="s">
        <v>25670</v>
      </c>
      <c r="H305" s="284" t="s">
        <v>30695</v>
      </c>
      <c r="I305" s="133"/>
    </row>
    <row r="306" spans="1:9" ht="46.8" x14ac:dyDescent="0.3">
      <c r="A306" s="282">
        <v>303</v>
      </c>
      <c r="B306" s="283" t="s">
        <v>31422</v>
      </c>
      <c r="C306" s="283" t="s">
        <v>30994</v>
      </c>
      <c r="D306" s="271" t="s">
        <v>31268</v>
      </c>
      <c r="E306" s="282" t="s">
        <v>31269</v>
      </c>
      <c r="F306" s="282">
        <v>0.8</v>
      </c>
      <c r="G306" s="282" t="s">
        <v>25670</v>
      </c>
      <c r="H306" s="284" t="s">
        <v>30695</v>
      </c>
      <c r="I306" s="133"/>
    </row>
    <row r="307" spans="1:9" ht="46.8" x14ac:dyDescent="0.3">
      <c r="A307" s="282">
        <v>304</v>
      </c>
      <c r="B307" s="283" t="s">
        <v>31530</v>
      </c>
      <c r="C307" s="283" t="s">
        <v>31103</v>
      </c>
      <c r="D307" s="271" t="s">
        <v>31268</v>
      </c>
      <c r="E307" s="282" t="s">
        <v>31269</v>
      </c>
      <c r="F307" s="282">
        <v>0.8</v>
      </c>
      <c r="G307" s="282" t="s">
        <v>25670</v>
      </c>
      <c r="H307" s="284" t="s">
        <v>30695</v>
      </c>
      <c r="I307" s="133"/>
    </row>
    <row r="308" spans="1:9" ht="46.8" x14ac:dyDescent="0.3">
      <c r="A308" s="282">
        <v>305</v>
      </c>
      <c r="B308" s="283" t="s">
        <v>31531</v>
      </c>
      <c r="C308" s="283" t="s">
        <v>31271</v>
      </c>
      <c r="D308" s="271" t="s">
        <v>31268</v>
      </c>
      <c r="E308" s="282" t="s">
        <v>31269</v>
      </c>
      <c r="F308" s="282">
        <v>0.4</v>
      </c>
      <c r="G308" s="282" t="s">
        <v>25670</v>
      </c>
      <c r="H308" s="284" t="s">
        <v>30695</v>
      </c>
      <c r="I308" s="133"/>
    </row>
    <row r="309" spans="1:9" ht="46.8" x14ac:dyDescent="0.3">
      <c r="A309" s="282">
        <v>306</v>
      </c>
      <c r="B309" s="283" t="s">
        <v>31532</v>
      </c>
      <c r="C309" s="283" t="s">
        <v>283</v>
      </c>
      <c r="D309" s="271" t="s">
        <v>31268</v>
      </c>
      <c r="E309" s="282" t="s">
        <v>31269</v>
      </c>
      <c r="F309" s="282">
        <v>0.4</v>
      </c>
      <c r="G309" s="282" t="s">
        <v>25670</v>
      </c>
      <c r="H309" s="284" t="s">
        <v>30695</v>
      </c>
      <c r="I309" s="133"/>
    </row>
    <row r="310" spans="1:9" ht="46.8" x14ac:dyDescent="0.3">
      <c r="A310" s="282">
        <v>307</v>
      </c>
      <c r="B310" s="283" t="s">
        <v>30821</v>
      </c>
      <c r="C310" s="283" t="s">
        <v>31528</v>
      </c>
      <c r="D310" s="271" t="s">
        <v>31268</v>
      </c>
      <c r="E310" s="282" t="s">
        <v>31269</v>
      </c>
      <c r="F310" s="282">
        <v>0.8</v>
      </c>
      <c r="G310" s="282" t="s">
        <v>25670</v>
      </c>
      <c r="H310" s="284" t="s">
        <v>30695</v>
      </c>
      <c r="I310" s="133"/>
    </row>
    <row r="311" spans="1:9" ht="46.8" x14ac:dyDescent="0.3">
      <c r="A311" s="282">
        <v>308</v>
      </c>
      <c r="B311" s="283" t="s">
        <v>31533</v>
      </c>
      <c r="C311" s="283" t="s">
        <v>31071</v>
      </c>
      <c r="D311" s="271" t="s">
        <v>31268</v>
      </c>
      <c r="E311" s="282" t="s">
        <v>31269</v>
      </c>
      <c r="F311" s="282">
        <v>0.8</v>
      </c>
      <c r="G311" s="282" t="s">
        <v>25670</v>
      </c>
      <c r="H311" s="284" t="s">
        <v>30695</v>
      </c>
      <c r="I311" s="133"/>
    </row>
    <row r="312" spans="1:9" ht="46.8" x14ac:dyDescent="0.3">
      <c r="A312" s="282">
        <v>309</v>
      </c>
      <c r="B312" s="283" t="s">
        <v>31001</v>
      </c>
      <c r="C312" s="283" t="s">
        <v>30826</v>
      </c>
      <c r="D312" s="271" t="s">
        <v>31268</v>
      </c>
      <c r="E312" s="282" t="s">
        <v>31269</v>
      </c>
      <c r="F312" s="282">
        <v>1.2</v>
      </c>
      <c r="G312" s="282" t="s">
        <v>25670</v>
      </c>
      <c r="H312" s="284" t="s">
        <v>30695</v>
      </c>
      <c r="I312" s="133"/>
    </row>
    <row r="313" spans="1:9" ht="46.8" x14ac:dyDescent="0.3">
      <c r="A313" s="282">
        <v>310</v>
      </c>
      <c r="B313" s="283" t="s">
        <v>31534</v>
      </c>
      <c r="C313" s="283" t="s">
        <v>31384</v>
      </c>
      <c r="D313" s="271" t="s">
        <v>31268</v>
      </c>
      <c r="E313" s="282" t="s">
        <v>31269</v>
      </c>
      <c r="F313" s="282">
        <v>1.2</v>
      </c>
      <c r="G313" s="282" t="s">
        <v>25670</v>
      </c>
      <c r="H313" s="284" t="s">
        <v>30695</v>
      </c>
      <c r="I313" s="133"/>
    </row>
    <row r="314" spans="1:9" ht="46.8" x14ac:dyDescent="0.3">
      <c r="A314" s="282">
        <v>311</v>
      </c>
      <c r="B314" s="283" t="s">
        <v>31535</v>
      </c>
      <c r="C314" s="283" t="s">
        <v>31536</v>
      </c>
      <c r="D314" s="271" t="s">
        <v>31268</v>
      </c>
      <c r="E314" s="282" t="s">
        <v>31269</v>
      </c>
      <c r="F314" s="282">
        <v>1</v>
      </c>
      <c r="G314" s="282" t="s">
        <v>25670</v>
      </c>
      <c r="H314" s="284" t="s">
        <v>30695</v>
      </c>
      <c r="I314" s="133"/>
    </row>
    <row r="315" spans="1:9" ht="46.8" x14ac:dyDescent="0.3">
      <c r="A315" s="282">
        <v>312</v>
      </c>
      <c r="B315" s="283" t="s">
        <v>30821</v>
      </c>
      <c r="C315" s="283" t="s">
        <v>283</v>
      </c>
      <c r="D315" s="271" t="s">
        <v>31268</v>
      </c>
      <c r="E315" s="282" t="s">
        <v>31269</v>
      </c>
      <c r="F315" s="282">
        <v>1</v>
      </c>
      <c r="G315" s="282" t="s">
        <v>25670</v>
      </c>
      <c r="H315" s="284" t="s">
        <v>30695</v>
      </c>
      <c r="I315" s="133"/>
    </row>
    <row r="316" spans="1:9" ht="46.8" x14ac:dyDescent="0.3">
      <c r="A316" s="282">
        <v>313</v>
      </c>
      <c r="B316" s="283" t="s">
        <v>788</v>
      </c>
      <c r="C316" s="283" t="s">
        <v>30985</v>
      </c>
      <c r="D316" s="271" t="s">
        <v>31268</v>
      </c>
      <c r="E316" s="282" t="s">
        <v>31269</v>
      </c>
      <c r="F316" s="282">
        <v>0.4</v>
      </c>
      <c r="G316" s="282" t="s">
        <v>25670</v>
      </c>
      <c r="H316" s="284" t="s">
        <v>30695</v>
      </c>
      <c r="I316" s="133"/>
    </row>
    <row r="317" spans="1:9" ht="46.8" x14ac:dyDescent="0.3">
      <c r="A317" s="282">
        <v>314</v>
      </c>
      <c r="B317" s="283" t="s">
        <v>31537</v>
      </c>
      <c r="C317" s="283" t="s">
        <v>31538</v>
      </c>
      <c r="D317" s="271" t="s">
        <v>31268</v>
      </c>
      <c r="E317" s="282" t="s">
        <v>31269</v>
      </c>
      <c r="F317" s="282">
        <v>0.4</v>
      </c>
      <c r="G317" s="282" t="s">
        <v>25670</v>
      </c>
      <c r="H317" s="284" t="s">
        <v>30695</v>
      </c>
      <c r="I317" s="133"/>
    </row>
    <row r="318" spans="1:9" ht="46.8" x14ac:dyDescent="0.3">
      <c r="A318" s="282">
        <v>315</v>
      </c>
      <c r="B318" s="283" t="s">
        <v>31539</v>
      </c>
      <c r="C318" s="283" t="s">
        <v>30985</v>
      </c>
      <c r="D318" s="271" t="s">
        <v>31268</v>
      </c>
      <c r="E318" s="282" t="s">
        <v>31269</v>
      </c>
      <c r="F318" s="282">
        <v>0.4</v>
      </c>
      <c r="G318" s="282" t="s">
        <v>25670</v>
      </c>
      <c r="H318" s="284" t="s">
        <v>30695</v>
      </c>
      <c r="I318" s="133"/>
    </row>
    <row r="319" spans="1:9" ht="46.8" x14ac:dyDescent="0.3">
      <c r="A319" s="282">
        <v>316</v>
      </c>
      <c r="B319" s="283" t="s">
        <v>31540</v>
      </c>
      <c r="C319" s="283" t="s">
        <v>31541</v>
      </c>
      <c r="D319" s="271" t="s">
        <v>31268</v>
      </c>
      <c r="E319" s="282" t="s">
        <v>31269</v>
      </c>
      <c r="F319" s="282">
        <v>0.4</v>
      </c>
      <c r="G319" s="282" t="s">
        <v>25670</v>
      </c>
      <c r="H319" s="284" t="s">
        <v>30695</v>
      </c>
      <c r="I319" s="133"/>
    </row>
    <row r="320" spans="1:9" ht="46.8" x14ac:dyDescent="0.3">
      <c r="A320" s="282">
        <v>317</v>
      </c>
      <c r="B320" s="283" t="s">
        <v>31041</v>
      </c>
      <c r="C320" s="283" t="s">
        <v>30985</v>
      </c>
      <c r="D320" s="271" t="s">
        <v>31268</v>
      </c>
      <c r="E320" s="282" t="s">
        <v>31269</v>
      </c>
      <c r="F320" s="282">
        <v>0.8</v>
      </c>
      <c r="G320" s="282" t="s">
        <v>25670</v>
      </c>
      <c r="H320" s="284" t="s">
        <v>30695</v>
      </c>
      <c r="I320" s="133"/>
    </row>
    <row r="321" spans="1:9" ht="46.8" x14ac:dyDescent="0.3">
      <c r="A321" s="282">
        <v>318</v>
      </c>
      <c r="B321" s="283" t="s">
        <v>30994</v>
      </c>
      <c r="C321" s="283" t="s">
        <v>31542</v>
      </c>
      <c r="D321" s="271" t="s">
        <v>31268</v>
      </c>
      <c r="E321" s="282" t="s">
        <v>31269</v>
      </c>
      <c r="F321" s="282">
        <v>0.8</v>
      </c>
      <c r="G321" s="282" t="s">
        <v>25670</v>
      </c>
      <c r="H321" s="284" t="s">
        <v>30695</v>
      </c>
      <c r="I321" s="133"/>
    </row>
    <row r="322" spans="1:9" ht="46.8" x14ac:dyDescent="0.3">
      <c r="A322" s="282">
        <v>319</v>
      </c>
      <c r="B322" s="283" t="s">
        <v>31408</v>
      </c>
      <c r="C322" s="283" t="s">
        <v>30821</v>
      </c>
      <c r="D322" s="271" t="s">
        <v>31268</v>
      </c>
      <c r="E322" s="282" t="s">
        <v>31269</v>
      </c>
      <c r="F322" s="282">
        <v>0.4</v>
      </c>
      <c r="G322" s="282" t="s">
        <v>25670</v>
      </c>
      <c r="H322" s="284" t="s">
        <v>30695</v>
      </c>
      <c r="I322" s="133"/>
    </row>
    <row r="323" spans="1:9" ht="46.8" x14ac:dyDescent="0.3">
      <c r="A323" s="282">
        <v>320</v>
      </c>
      <c r="B323" s="283" t="s">
        <v>30821</v>
      </c>
      <c r="C323" s="283" t="s">
        <v>30886</v>
      </c>
      <c r="D323" s="271" t="s">
        <v>31268</v>
      </c>
      <c r="E323" s="282" t="s">
        <v>31269</v>
      </c>
      <c r="F323" s="282">
        <v>0.8</v>
      </c>
      <c r="G323" s="282" t="s">
        <v>25670</v>
      </c>
      <c r="H323" s="284" t="s">
        <v>30695</v>
      </c>
      <c r="I323" s="133"/>
    </row>
    <row r="324" spans="1:9" ht="46.8" x14ac:dyDescent="0.3">
      <c r="A324" s="282">
        <v>321</v>
      </c>
      <c r="B324" s="283" t="s">
        <v>31543</v>
      </c>
      <c r="C324" s="283" t="s">
        <v>30994</v>
      </c>
      <c r="D324" s="271" t="s">
        <v>31268</v>
      </c>
      <c r="E324" s="282" t="s">
        <v>31269</v>
      </c>
      <c r="F324" s="282">
        <v>0.4</v>
      </c>
      <c r="G324" s="282" t="s">
        <v>25670</v>
      </c>
      <c r="H324" s="284" t="s">
        <v>30695</v>
      </c>
      <c r="I324" s="133"/>
    </row>
    <row r="325" spans="1:9" ht="46.8" x14ac:dyDescent="0.3">
      <c r="A325" s="282">
        <v>322</v>
      </c>
      <c r="B325" s="283" t="s">
        <v>31544</v>
      </c>
      <c r="C325" s="283" t="s">
        <v>31543</v>
      </c>
      <c r="D325" s="271" t="s">
        <v>31268</v>
      </c>
      <c r="E325" s="282" t="s">
        <v>31269</v>
      </c>
      <c r="F325" s="282">
        <v>0.8</v>
      </c>
      <c r="G325" s="282" t="s">
        <v>25670</v>
      </c>
      <c r="H325" s="284" t="s">
        <v>30695</v>
      </c>
      <c r="I325" s="133"/>
    </row>
    <row r="326" spans="1:9" ht="46.8" x14ac:dyDescent="0.3">
      <c r="A326" s="282">
        <v>323</v>
      </c>
      <c r="B326" s="283" t="s">
        <v>30847</v>
      </c>
      <c r="C326" s="283" t="s">
        <v>30994</v>
      </c>
      <c r="D326" s="271" t="s">
        <v>31268</v>
      </c>
      <c r="E326" s="282" t="s">
        <v>31269</v>
      </c>
      <c r="F326" s="282">
        <v>0.8</v>
      </c>
      <c r="G326" s="282" t="s">
        <v>25670</v>
      </c>
      <c r="H326" s="284" t="s">
        <v>30695</v>
      </c>
      <c r="I326" s="133"/>
    </row>
    <row r="327" spans="1:9" ht="46.8" x14ac:dyDescent="0.3">
      <c r="A327" s="282">
        <v>324</v>
      </c>
      <c r="B327" s="283" t="s">
        <v>31545</v>
      </c>
      <c r="C327" s="283" t="s">
        <v>31546</v>
      </c>
      <c r="D327" s="271" t="s">
        <v>31268</v>
      </c>
      <c r="E327" s="282" t="s">
        <v>31269</v>
      </c>
      <c r="F327" s="282">
        <v>0.4</v>
      </c>
      <c r="G327" s="282" t="s">
        <v>25670</v>
      </c>
      <c r="H327" s="284" t="s">
        <v>30695</v>
      </c>
      <c r="I327" s="133"/>
    </row>
    <row r="328" spans="1:9" ht="46.8" x14ac:dyDescent="0.3">
      <c r="A328" s="282">
        <v>325</v>
      </c>
      <c r="B328" s="283" t="s">
        <v>4685</v>
      </c>
      <c r="C328" s="283" t="s">
        <v>31547</v>
      </c>
      <c r="D328" s="271" t="s">
        <v>31268</v>
      </c>
      <c r="E328" s="282" t="s">
        <v>31269</v>
      </c>
      <c r="F328" s="282">
        <v>0.4</v>
      </c>
      <c r="G328" s="282" t="s">
        <v>25670</v>
      </c>
      <c r="H328" s="284" t="s">
        <v>30695</v>
      </c>
      <c r="I328" s="133"/>
    </row>
    <row r="329" spans="1:9" ht="46.8" x14ac:dyDescent="0.3">
      <c r="A329" s="282">
        <v>326</v>
      </c>
      <c r="B329" s="283" t="s">
        <v>31548</v>
      </c>
      <c r="C329" s="283" t="s">
        <v>31476</v>
      </c>
      <c r="D329" s="271" t="s">
        <v>31268</v>
      </c>
      <c r="E329" s="282" t="s">
        <v>31269</v>
      </c>
      <c r="F329" s="282">
        <v>0.4</v>
      </c>
      <c r="G329" s="282" t="s">
        <v>25670</v>
      </c>
      <c r="H329" s="284" t="s">
        <v>30695</v>
      </c>
      <c r="I329" s="133"/>
    </row>
    <row r="330" spans="1:9" ht="46.8" x14ac:dyDescent="0.3">
      <c r="A330" s="282">
        <v>327</v>
      </c>
      <c r="B330" s="283" t="s">
        <v>31549</v>
      </c>
      <c r="C330" s="283" t="s">
        <v>30947</v>
      </c>
      <c r="D330" s="271" t="s">
        <v>31268</v>
      </c>
      <c r="E330" s="282" t="s">
        <v>31269</v>
      </c>
      <c r="F330" s="282">
        <v>0.4</v>
      </c>
      <c r="G330" s="282" t="s">
        <v>25670</v>
      </c>
      <c r="H330" s="284" t="s">
        <v>30695</v>
      </c>
      <c r="I330" s="133"/>
    </row>
    <row r="331" spans="1:9" ht="46.8" x14ac:dyDescent="0.3">
      <c r="A331" s="282">
        <v>328</v>
      </c>
      <c r="B331" s="283" t="s">
        <v>31550</v>
      </c>
      <c r="C331" s="283" t="s">
        <v>31412</v>
      </c>
      <c r="D331" s="271" t="s">
        <v>31268</v>
      </c>
      <c r="E331" s="282" t="s">
        <v>31269</v>
      </c>
      <c r="F331" s="282">
        <v>0.4</v>
      </c>
      <c r="G331" s="282" t="s">
        <v>25670</v>
      </c>
      <c r="H331" s="284" t="s">
        <v>30695</v>
      </c>
      <c r="I331" s="133"/>
    </row>
    <row r="332" spans="1:9" ht="46.8" x14ac:dyDescent="0.3">
      <c r="A332" s="282">
        <v>329</v>
      </c>
      <c r="B332" s="283" t="s">
        <v>31500</v>
      </c>
      <c r="C332" s="283" t="s">
        <v>105</v>
      </c>
      <c r="D332" s="271" t="s">
        <v>31268</v>
      </c>
      <c r="E332" s="282" t="s">
        <v>31269</v>
      </c>
      <c r="F332" s="282">
        <v>0.4</v>
      </c>
      <c r="G332" s="282" t="s">
        <v>25670</v>
      </c>
      <c r="H332" s="284" t="s">
        <v>30695</v>
      </c>
      <c r="I332" s="133"/>
    </row>
    <row r="333" spans="1:9" ht="46.8" x14ac:dyDescent="0.3">
      <c r="A333" s="282">
        <v>330</v>
      </c>
      <c r="B333" s="283" t="s">
        <v>827</v>
      </c>
      <c r="C333" s="283" t="s">
        <v>31368</v>
      </c>
      <c r="D333" s="271" t="s">
        <v>31268</v>
      </c>
      <c r="E333" s="282" t="s">
        <v>31269</v>
      </c>
      <c r="F333" s="282">
        <v>0.4</v>
      </c>
      <c r="G333" s="282" t="s">
        <v>25670</v>
      </c>
      <c r="H333" s="284" t="s">
        <v>30695</v>
      </c>
      <c r="I333" s="133"/>
    </row>
    <row r="334" spans="1:9" ht="46.8" x14ac:dyDescent="0.3">
      <c r="A334" s="282">
        <v>331</v>
      </c>
      <c r="B334" s="283" t="s">
        <v>31551</v>
      </c>
      <c r="C334" s="283" t="s">
        <v>31208</v>
      </c>
      <c r="D334" s="271" t="s">
        <v>31268</v>
      </c>
      <c r="E334" s="282" t="s">
        <v>31269</v>
      </c>
      <c r="F334" s="282">
        <v>0.4</v>
      </c>
      <c r="G334" s="282" t="s">
        <v>25670</v>
      </c>
      <c r="H334" s="284" t="s">
        <v>30695</v>
      </c>
      <c r="I334" s="133"/>
    </row>
    <row r="335" spans="1:9" ht="46.8" x14ac:dyDescent="0.3">
      <c r="A335" s="282">
        <v>332</v>
      </c>
      <c r="B335" s="283" t="s">
        <v>31296</v>
      </c>
      <c r="C335" s="283" t="s">
        <v>31532</v>
      </c>
      <c r="D335" s="271" t="s">
        <v>31268</v>
      </c>
      <c r="E335" s="282" t="s">
        <v>31269</v>
      </c>
      <c r="F335" s="282">
        <v>0.4</v>
      </c>
      <c r="G335" s="282" t="s">
        <v>25670</v>
      </c>
      <c r="H335" s="284" t="s">
        <v>30695</v>
      </c>
      <c r="I335" s="133"/>
    </row>
    <row r="336" spans="1:9" ht="46.8" x14ac:dyDescent="0.3">
      <c r="A336" s="282">
        <v>333</v>
      </c>
      <c r="B336" s="283" t="s">
        <v>31304</v>
      </c>
      <c r="C336" s="283" t="s">
        <v>31019</v>
      </c>
      <c r="D336" s="271" t="s">
        <v>31268</v>
      </c>
      <c r="E336" s="282" t="s">
        <v>31269</v>
      </c>
      <c r="F336" s="282">
        <v>0.4</v>
      </c>
      <c r="G336" s="282" t="s">
        <v>25670</v>
      </c>
      <c r="H336" s="284" t="s">
        <v>30695</v>
      </c>
      <c r="I336" s="133"/>
    </row>
    <row r="337" spans="1:9" ht="46.8" x14ac:dyDescent="0.3">
      <c r="A337" s="282">
        <v>334</v>
      </c>
      <c r="B337" s="283" t="s">
        <v>31552</v>
      </c>
      <c r="C337" s="283" t="s">
        <v>31455</v>
      </c>
      <c r="D337" s="271" t="s">
        <v>31268</v>
      </c>
      <c r="E337" s="282" t="s">
        <v>31269</v>
      </c>
      <c r="F337" s="282">
        <v>0.4</v>
      </c>
      <c r="G337" s="282" t="s">
        <v>25670</v>
      </c>
      <c r="H337" s="284" t="s">
        <v>30695</v>
      </c>
      <c r="I337" s="133"/>
    </row>
    <row r="338" spans="1:9" ht="46.8" x14ac:dyDescent="0.3">
      <c r="A338" s="282">
        <v>335</v>
      </c>
      <c r="B338" s="283" t="s">
        <v>31455</v>
      </c>
      <c r="C338" s="283" t="s">
        <v>30985</v>
      </c>
      <c r="D338" s="271" t="s">
        <v>31268</v>
      </c>
      <c r="E338" s="282" t="s">
        <v>31269</v>
      </c>
      <c r="F338" s="282">
        <v>0.8</v>
      </c>
      <c r="G338" s="282" t="s">
        <v>25670</v>
      </c>
      <c r="H338" s="284" t="s">
        <v>30695</v>
      </c>
      <c r="I338" s="133"/>
    </row>
    <row r="339" spans="1:9" ht="46.8" x14ac:dyDescent="0.3">
      <c r="A339" s="282">
        <v>336</v>
      </c>
      <c r="B339" s="283" t="s">
        <v>31553</v>
      </c>
      <c r="C339" s="283" t="s">
        <v>23747</v>
      </c>
      <c r="D339" s="271" t="s">
        <v>31268</v>
      </c>
      <c r="E339" s="282" t="s">
        <v>31269</v>
      </c>
      <c r="F339" s="282">
        <v>0.8</v>
      </c>
      <c r="G339" s="282" t="s">
        <v>25670</v>
      </c>
      <c r="H339" s="284" t="s">
        <v>30695</v>
      </c>
      <c r="I339" s="133"/>
    </row>
    <row r="340" spans="1:9" ht="46.8" x14ac:dyDescent="0.3">
      <c r="A340" s="282">
        <v>337</v>
      </c>
      <c r="B340" s="283" t="s">
        <v>31554</v>
      </c>
      <c r="C340" s="283" t="s">
        <v>31553</v>
      </c>
      <c r="D340" s="271" t="s">
        <v>31268</v>
      </c>
      <c r="E340" s="282" t="s">
        <v>31269</v>
      </c>
      <c r="F340" s="282">
        <v>0.8</v>
      </c>
      <c r="G340" s="282" t="s">
        <v>25670</v>
      </c>
      <c r="H340" s="284" t="s">
        <v>30695</v>
      </c>
      <c r="I340" s="133"/>
    </row>
    <row r="341" spans="1:9" ht="46.8" x14ac:dyDescent="0.3">
      <c r="A341" s="282">
        <v>338</v>
      </c>
      <c r="B341" s="283" t="s">
        <v>31555</v>
      </c>
      <c r="C341" s="283" t="s">
        <v>23747</v>
      </c>
      <c r="D341" s="271" t="s">
        <v>31268</v>
      </c>
      <c r="E341" s="282" t="s">
        <v>31269</v>
      </c>
      <c r="F341" s="282">
        <v>0.8</v>
      </c>
      <c r="G341" s="282" t="s">
        <v>25670</v>
      </c>
      <c r="H341" s="284" t="s">
        <v>30695</v>
      </c>
      <c r="I341" s="133"/>
    </row>
    <row r="342" spans="1:9" ht="46.8" x14ac:dyDescent="0.3">
      <c r="A342" s="282">
        <v>339</v>
      </c>
      <c r="B342" s="283" t="s">
        <v>31298</v>
      </c>
      <c r="C342" s="283" t="s">
        <v>31556</v>
      </c>
      <c r="D342" s="271" t="s">
        <v>31268</v>
      </c>
      <c r="E342" s="282" t="s">
        <v>31269</v>
      </c>
      <c r="F342" s="282">
        <v>1.2</v>
      </c>
      <c r="G342" s="282" t="s">
        <v>25670</v>
      </c>
      <c r="H342" s="284" t="s">
        <v>30695</v>
      </c>
      <c r="I342" s="133"/>
    </row>
    <row r="343" spans="1:9" ht="46.8" x14ac:dyDescent="0.3">
      <c r="A343" s="282">
        <v>340</v>
      </c>
      <c r="B343" s="283" t="s">
        <v>31557</v>
      </c>
      <c r="C343" s="283" t="s">
        <v>30886</v>
      </c>
      <c r="D343" s="271" t="s">
        <v>31268</v>
      </c>
      <c r="E343" s="282" t="s">
        <v>31269</v>
      </c>
      <c r="F343" s="282">
        <v>1.2</v>
      </c>
      <c r="G343" s="282" t="s">
        <v>25670</v>
      </c>
      <c r="H343" s="284" t="s">
        <v>30695</v>
      </c>
      <c r="I343" s="133"/>
    </row>
    <row r="344" spans="1:9" ht="46.8" x14ac:dyDescent="0.3">
      <c r="A344" s="282">
        <v>341</v>
      </c>
      <c r="B344" s="283" t="s">
        <v>31558</v>
      </c>
      <c r="C344" s="283" t="s">
        <v>31559</v>
      </c>
      <c r="D344" s="271" t="s">
        <v>31268</v>
      </c>
      <c r="E344" s="282" t="s">
        <v>31269</v>
      </c>
      <c r="F344" s="282">
        <v>1</v>
      </c>
      <c r="G344" s="282" t="s">
        <v>25670</v>
      </c>
      <c r="H344" s="284" t="s">
        <v>30695</v>
      </c>
      <c r="I344" s="133"/>
    </row>
    <row r="345" spans="1:9" ht="46.8" x14ac:dyDescent="0.3">
      <c r="A345" s="282">
        <v>342</v>
      </c>
      <c r="B345" s="283" t="s">
        <v>23337</v>
      </c>
      <c r="C345" s="283" t="s">
        <v>31096</v>
      </c>
      <c r="D345" s="271" t="s">
        <v>31268</v>
      </c>
      <c r="E345" s="282" t="s">
        <v>31269</v>
      </c>
      <c r="F345" s="282">
        <v>1</v>
      </c>
      <c r="G345" s="282" t="s">
        <v>25670</v>
      </c>
      <c r="H345" s="284" t="s">
        <v>30695</v>
      </c>
      <c r="I345" s="133"/>
    </row>
    <row r="346" spans="1:9" ht="46.8" x14ac:dyDescent="0.3">
      <c r="A346" s="282">
        <v>343</v>
      </c>
      <c r="B346" s="283" t="s">
        <v>31319</v>
      </c>
      <c r="C346" s="283" t="s">
        <v>30840</v>
      </c>
      <c r="D346" s="271" t="s">
        <v>31268</v>
      </c>
      <c r="E346" s="282" t="s">
        <v>31269</v>
      </c>
      <c r="F346" s="282">
        <v>1.2</v>
      </c>
      <c r="G346" s="282" t="s">
        <v>25670</v>
      </c>
      <c r="H346" s="284" t="s">
        <v>30695</v>
      </c>
      <c r="I346" s="133"/>
    </row>
    <row r="347" spans="1:9" ht="46.8" x14ac:dyDescent="0.3">
      <c r="A347" s="282">
        <v>344</v>
      </c>
      <c r="B347" s="283" t="s">
        <v>31560</v>
      </c>
      <c r="C347" s="283" t="s">
        <v>31561</v>
      </c>
      <c r="D347" s="271" t="s">
        <v>31268</v>
      </c>
      <c r="E347" s="282" t="s">
        <v>31269</v>
      </c>
      <c r="F347" s="282">
        <v>0.4</v>
      </c>
      <c r="G347" s="282" t="s">
        <v>25670</v>
      </c>
      <c r="H347" s="284" t="s">
        <v>30695</v>
      </c>
      <c r="I347" s="133"/>
    </row>
    <row r="348" spans="1:9" ht="46.8" x14ac:dyDescent="0.3">
      <c r="A348" s="282">
        <v>345</v>
      </c>
      <c r="B348" s="283" t="s">
        <v>31562</v>
      </c>
      <c r="C348" s="283" t="s">
        <v>30886</v>
      </c>
      <c r="D348" s="271" t="s">
        <v>31268</v>
      </c>
      <c r="E348" s="282" t="s">
        <v>31269</v>
      </c>
      <c r="F348" s="282">
        <v>0.4</v>
      </c>
      <c r="G348" s="282" t="s">
        <v>25670</v>
      </c>
      <c r="H348" s="284" t="s">
        <v>30695</v>
      </c>
      <c r="I348" s="133"/>
    </row>
    <row r="349" spans="1:9" ht="46.8" x14ac:dyDescent="0.3">
      <c r="A349" s="282">
        <v>346</v>
      </c>
      <c r="B349" s="283" t="s">
        <v>30886</v>
      </c>
      <c r="C349" s="283" t="s">
        <v>31185</v>
      </c>
      <c r="D349" s="271" t="s">
        <v>31268</v>
      </c>
      <c r="E349" s="282" t="s">
        <v>31269</v>
      </c>
      <c r="F349" s="282">
        <v>0.4</v>
      </c>
      <c r="G349" s="282" t="s">
        <v>25670</v>
      </c>
      <c r="H349" s="284" t="s">
        <v>30695</v>
      </c>
      <c r="I349" s="133"/>
    </row>
    <row r="350" spans="1:9" ht="46.8" x14ac:dyDescent="0.3">
      <c r="A350" s="282">
        <v>347</v>
      </c>
      <c r="B350" s="283" t="s">
        <v>31096</v>
      </c>
      <c r="C350" s="283" t="s">
        <v>31563</v>
      </c>
      <c r="D350" s="271" t="s">
        <v>31268</v>
      </c>
      <c r="E350" s="282" t="s">
        <v>31269</v>
      </c>
      <c r="F350" s="282">
        <v>0.4</v>
      </c>
      <c r="G350" s="282" t="s">
        <v>25670</v>
      </c>
      <c r="H350" s="284" t="s">
        <v>30695</v>
      </c>
      <c r="I350" s="133"/>
    </row>
    <row r="351" spans="1:9" ht="46.8" x14ac:dyDescent="0.3">
      <c r="A351" s="282">
        <v>348</v>
      </c>
      <c r="B351" s="283" t="s">
        <v>31564</v>
      </c>
      <c r="C351" s="283" t="s">
        <v>31354</v>
      </c>
      <c r="D351" s="271" t="s">
        <v>31268</v>
      </c>
      <c r="E351" s="282" t="s">
        <v>31269</v>
      </c>
      <c r="F351" s="282">
        <v>0.4</v>
      </c>
      <c r="G351" s="282" t="s">
        <v>25670</v>
      </c>
      <c r="H351" s="284" t="s">
        <v>30695</v>
      </c>
      <c r="I351" s="133"/>
    </row>
    <row r="352" spans="1:9" ht="46.8" x14ac:dyDescent="0.3">
      <c r="A352" s="282">
        <v>349</v>
      </c>
      <c r="B352" s="283" t="s">
        <v>31518</v>
      </c>
      <c r="C352" s="283" t="s">
        <v>30988</v>
      </c>
      <c r="D352" s="271" t="s">
        <v>31268</v>
      </c>
      <c r="E352" s="282" t="s">
        <v>31269</v>
      </c>
      <c r="F352" s="282">
        <v>0.4</v>
      </c>
      <c r="G352" s="282" t="s">
        <v>25670</v>
      </c>
      <c r="H352" s="284" t="s">
        <v>30695</v>
      </c>
      <c r="I352" s="133"/>
    </row>
    <row r="353" spans="1:9" ht="46.8" x14ac:dyDescent="0.3">
      <c r="A353" s="282">
        <v>350</v>
      </c>
      <c r="B353" s="283" t="s">
        <v>31312</v>
      </c>
      <c r="C353" s="283" t="s">
        <v>31046</v>
      </c>
      <c r="D353" s="271" t="s">
        <v>31268</v>
      </c>
      <c r="E353" s="282" t="s">
        <v>31269</v>
      </c>
      <c r="F353" s="282">
        <v>0.8</v>
      </c>
      <c r="G353" s="282" t="s">
        <v>25670</v>
      </c>
      <c r="H353" s="284" t="s">
        <v>30695</v>
      </c>
      <c r="I353" s="133"/>
    </row>
    <row r="354" spans="1:9" ht="46.8" x14ac:dyDescent="0.3">
      <c r="A354" s="282">
        <v>351</v>
      </c>
      <c r="B354" s="283" t="s">
        <v>31565</v>
      </c>
      <c r="C354" s="283" t="s">
        <v>31190</v>
      </c>
      <c r="D354" s="271" t="s">
        <v>31268</v>
      </c>
      <c r="E354" s="282" t="s">
        <v>31269</v>
      </c>
      <c r="F354" s="282">
        <v>0.8</v>
      </c>
      <c r="G354" s="282" t="s">
        <v>25670</v>
      </c>
      <c r="H354" s="284" t="s">
        <v>30695</v>
      </c>
      <c r="I354" s="133"/>
    </row>
    <row r="355" spans="1:9" ht="46.8" x14ac:dyDescent="0.3">
      <c r="A355" s="282">
        <v>352</v>
      </c>
      <c r="B355" s="283" t="s">
        <v>31566</v>
      </c>
      <c r="C355" s="283" t="s">
        <v>4239</v>
      </c>
      <c r="D355" s="271" t="s">
        <v>31268</v>
      </c>
      <c r="E355" s="282" t="s">
        <v>31269</v>
      </c>
      <c r="F355" s="282">
        <v>0.8</v>
      </c>
      <c r="G355" s="282" t="s">
        <v>25670</v>
      </c>
      <c r="H355" s="284" t="s">
        <v>30695</v>
      </c>
      <c r="I355" s="133"/>
    </row>
    <row r="356" spans="1:9" ht="46.8" x14ac:dyDescent="0.3">
      <c r="A356" s="282">
        <v>353</v>
      </c>
      <c r="B356" s="283" t="s">
        <v>827</v>
      </c>
      <c r="C356" s="283" t="s">
        <v>31565</v>
      </c>
      <c r="D356" s="271" t="s">
        <v>31268</v>
      </c>
      <c r="E356" s="282" t="s">
        <v>31269</v>
      </c>
      <c r="F356" s="282">
        <v>0.4</v>
      </c>
      <c r="G356" s="282" t="s">
        <v>25670</v>
      </c>
      <c r="H356" s="284" t="s">
        <v>30695</v>
      </c>
      <c r="I356" s="133"/>
    </row>
    <row r="357" spans="1:9" ht="46.8" x14ac:dyDescent="0.3">
      <c r="A357" s="282">
        <v>354</v>
      </c>
      <c r="B357" s="283" t="s">
        <v>4239</v>
      </c>
      <c r="C357" s="283" t="s">
        <v>31565</v>
      </c>
      <c r="D357" s="271" t="s">
        <v>31268</v>
      </c>
      <c r="E357" s="282" t="s">
        <v>31269</v>
      </c>
      <c r="F357" s="282">
        <v>0.4</v>
      </c>
      <c r="G357" s="282" t="s">
        <v>25670</v>
      </c>
      <c r="H357" s="284" t="s">
        <v>30695</v>
      </c>
      <c r="I357" s="133"/>
    </row>
    <row r="358" spans="1:9" ht="46.8" x14ac:dyDescent="0.3">
      <c r="A358" s="282">
        <v>355</v>
      </c>
      <c r="B358" s="283" t="s">
        <v>31322</v>
      </c>
      <c r="C358" s="283" t="s">
        <v>213</v>
      </c>
      <c r="D358" s="271" t="s">
        <v>31268</v>
      </c>
      <c r="E358" s="282" t="s">
        <v>31269</v>
      </c>
      <c r="F358" s="282">
        <v>0.4</v>
      </c>
      <c r="G358" s="282" t="s">
        <v>25670</v>
      </c>
      <c r="H358" s="284" t="s">
        <v>30695</v>
      </c>
      <c r="I358" s="133"/>
    </row>
    <row r="359" spans="1:9" ht="46.8" x14ac:dyDescent="0.3">
      <c r="A359" s="282">
        <v>356</v>
      </c>
      <c r="B359" s="283" t="s">
        <v>213</v>
      </c>
      <c r="C359" s="283" t="s">
        <v>31476</v>
      </c>
      <c r="D359" s="271" t="s">
        <v>31268</v>
      </c>
      <c r="E359" s="282" t="s">
        <v>31269</v>
      </c>
      <c r="F359" s="282">
        <v>0.4</v>
      </c>
      <c r="G359" s="282" t="s">
        <v>25670</v>
      </c>
      <c r="H359" s="284" t="s">
        <v>30695</v>
      </c>
      <c r="I359" s="133"/>
    </row>
    <row r="360" spans="1:9" ht="46.8" x14ac:dyDescent="0.3">
      <c r="A360" s="282">
        <v>357</v>
      </c>
      <c r="B360" s="283" t="s">
        <v>30836</v>
      </c>
      <c r="C360" s="283" t="s">
        <v>31444</v>
      </c>
      <c r="D360" s="271" t="s">
        <v>31268</v>
      </c>
      <c r="E360" s="282" t="s">
        <v>31269</v>
      </c>
      <c r="F360" s="282">
        <v>0.4</v>
      </c>
      <c r="G360" s="282" t="s">
        <v>25670</v>
      </c>
      <c r="H360" s="284" t="s">
        <v>30695</v>
      </c>
      <c r="I360" s="133"/>
    </row>
    <row r="361" spans="1:9" ht="46.8" x14ac:dyDescent="0.3">
      <c r="A361" s="282">
        <v>358</v>
      </c>
      <c r="B361" s="283" t="s">
        <v>31444</v>
      </c>
      <c r="C361" s="283" t="s">
        <v>30985</v>
      </c>
      <c r="D361" s="271" t="s">
        <v>31268</v>
      </c>
      <c r="E361" s="282" t="s">
        <v>31269</v>
      </c>
      <c r="F361" s="282">
        <v>1</v>
      </c>
      <c r="G361" s="282" t="s">
        <v>25670</v>
      </c>
      <c r="H361" s="284" t="s">
        <v>30695</v>
      </c>
      <c r="I361" s="133"/>
    </row>
    <row r="362" spans="1:9" ht="46.8" x14ac:dyDescent="0.3">
      <c r="A362" s="282">
        <v>359</v>
      </c>
      <c r="B362" s="283" t="s">
        <v>31282</v>
      </c>
      <c r="C362" s="283" t="s">
        <v>31310</v>
      </c>
      <c r="D362" s="271" t="s">
        <v>31268</v>
      </c>
      <c r="E362" s="282" t="s">
        <v>31269</v>
      </c>
      <c r="F362" s="282">
        <v>1.2</v>
      </c>
      <c r="G362" s="282" t="s">
        <v>25670</v>
      </c>
      <c r="H362" s="284" t="s">
        <v>30695</v>
      </c>
      <c r="I362" s="133"/>
    </row>
    <row r="363" spans="1:9" ht="46.8" x14ac:dyDescent="0.3">
      <c r="A363" s="282">
        <v>360</v>
      </c>
      <c r="B363" s="283" t="s">
        <v>31567</v>
      </c>
      <c r="C363" s="283" t="s">
        <v>31568</v>
      </c>
      <c r="D363" s="271" t="s">
        <v>31268</v>
      </c>
      <c r="E363" s="282" t="s">
        <v>31269</v>
      </c>
      <c r="F363" s="282">
        <v>1.4</v>
      </c>
      <c r="G363" s="282" t="s">
        <v>25670</v>
      </c>
      <c r="H363" s="284" t="s">
        <v>30695</v>
      </c>
      <c r="I363" s="133"/>
    </row>
    <row r="364" spans="1:9" ht="46.8" x14ac:dyDescent="0.3">
      <c r="A364" s="282">
        <v>361</v>
      </c>
      <c r="B364" s="283" t="s">
        <v>31569</v>
      </c>
      <c r="C364" s="283" t="s">
        <v>30994</v>
      </c>
      <c r="D364" s="271" t="s">
        <v>31268</v>
      </c>
      <c r="E364" s="282" t="s">
        <v>31269</v>
      </c>
      <c r="F364" s="282">
        <v>0.4</v>
      </c>
      <c r="G364" s="282" t="s">
        <v>25670</v>
      </c>
      <c r="H364" s="284" t="s">
        <v>30695</v>
      </c>
      <c r="I364" s="133"/>
    </row>
    <row r="365" spans="1:9" ht="46.8" x14ac:dyDescent="0.3">
      <c r="A365" s="282">
        <v>362</v>
      </c>
      <c r="B365" s="283" t="s">
        <v>29147</v>
      </c>
      <c r="C365" s="283" t="s">
        <v>31282</v>
      </c>
      <c r="D365" s="271" t="s">
        <v>31268</v>
      </c>
      <c r="E365" s="282" t="s">
        <v>31269</v>
      </c>
      <c r="F365" s="282">
        <v>0.8</v>
      </c>
      <c r="G365" s="282" t="s">
        <v>25670</v>
      </c>
      <c r="H365" s="284" t="s">
        <v>30695</v>
      </c>
      <c r="I365" s="133"/>
    </row>
    <row r="366" spans="1:9" ht="46.8" x14ac:dyDescent="0.3">
      <c r="A366" s="282">
        <v>363</v>
      </c>
      <c r="B366" s="283" t="s">
        <v>31342</v>
      </c>
      <c r="C366" s="283" t="s">
        <v>31310</v>
      </c>
      <c r="D366" s="271" t="s">
        <v>31268</v>
      </c>
      <c r="E366" s="282" t="s">
        <v>31269</v>
      </c>
      <c r="F366" s="282">
        <v>0.8</v>
      </c>
      <c r="G366" s="282" t="s">
        <v>25670</v>
      </c>
      <c r="H366" s="284" t="s">
        <v>30695</v>
      </c>
      <c r="I366" s="133"/>
    </row>
    <row r="367" spans="1:9" ht="46.8" x14ac:dyDescent="0.3">
      <c r="A367" s="282">
        <v>364</v>
      </c>
      <c r="B367" s="283" t="s">
        <v>746</v>
      </c>
      <c r="C367" s="283" t="s">
        <v>31310</v>
      </c>
      <c r="D367" s="271" t="s">
        <v>31268</v>
      </c>
      <c r="E367" s="282" t="s">
        <v>31269</v>
      </c>
      <c r="F367" s="282">
        <v>0.8</v>
      </c>
      <c r="G367" s="282" t="s">
        <v>25670</v>
      </c>
      <c r="H367" s="284" t="s">
        <v>30695</v>
      </c>
      <c r="I367" s="133"/>
    </row>
    <row r="368" spans="1:9" ht="46.8" x14ac:dyDescent="0.3">
      <c r="A368" s="282">
        <v>365</v>
      </c>
      <c r="B368" s="283" t="s">
        <v>31310</v>
      </c>
      <c r="C368" s="283" t="s">
        <v>4085</v>
      </c>
      <c r="D368" s="271" t="s">
        <v>31268</v>
      </c>
      <c r="E368" s="282" t="s">
        <v>31269</v>
      </c>
      <c r="F368" s="282">
        <v>1.2</v>
      </c>
      <c r="G368" s="282" t="s">
        <v>25670</v>
      </c>
      <c r="H368" s="284" t="s">
        <v>30695</v>
      </c>
      <c r="I368" s="133"/>
    </row>
    <row r="369" spans="1:9" ht="46.8" x14ac:dyDescent="0.3">
      <c r="A369" s="282">
        <v>366</v>
      </c>
      <c r="B369" s="283" t="s">
        <v>31570</v>
      </c>
      <c r="C369" s="283" t="s">
        <v>4085</v>
      </c>
      <c r="D369" s="271" t="s">
        <v>31268</v>
      </c>
      <c r="E369" s="282" t="s">
        <v>31269</v>
      </c>
      <c r="F369" s="282">
        <v>1</v>
      </c>
      <c r="G369" s="282" t="s">
        <v>25670</v>
      </c>
      <c r="H369" s="284" t="s">
        <v>30695</v>
      </c>
      <c r="I369" s="133"/>
    </row>
    <row r="370" spans="1:9" ht="46.8" x14ac:dyDescent="0.3">
      <c r="A370" s="282">
        <v>367</v>
      </c>
      <c r="B370" s="283" t="s">
        <v>31571</v>
      </c>
      <c r="C370" s="283" t="s">
        <v>31572</v>
      </c>
      <c r="D370" s="271" t="s">
        <v>31268</v>
      </c>
      <c r="E370" s="282" t="s">
        <v>31269</v>
      </c>
      <c r="F370" s="282">
        <v>1</v>
      </c>
      <c r="G370" s="282" t="s">
        <v>25670</v>
      </c>
      <c r="H370" s="284" t="s">
        <v>30695</v>
      </c>
      <c r="I370" s="133"/>
    </row>
    <row r="371" spans="1:9" ht="46.8" x14ac:dyDescent="0.3">
      <c r="A371" s="282">
        <v>368</v>
      </c>
      <c r="B371" s="283" t="s">
        <v>31285</v>
      </c>
      <c r="C371" s="283" t="s">
        <v>31493</v>
      </c>
      <c r="D371" s="271" t="s">
        <v>31268</v>
      </c>
      <c r="E371" s="282" t="s">
        <v>31269</v>
      </c>
      <c r="F371" s="282">
        <v>1</v>
      </c>
      <c r="G371" s="282" t="s">
        <v>25670</v>
      </c>
      <c r="H371" s="284" t="s">
        <v>30695</v>
      </c>
      <c r="I371" s="133"/>
    </row>
    <row r="372" spans="1:9" ht="46.8" x14ac:dyDescent="0.3">
      <c r="A372" s="282">
        <v>369</v>
      </c>
      <c r="B372" s="283" t="s">
        <v>31573</v>
      </c>
      <c r="C372" s="283" t="s">
        <v>31574</v>
      </c>
      <c r="D372" s="271" t="s">
        <v>31268</v>
      </c>
      <c r="E372" s="282" t="s">
        <v>31269</v>
      </c>
      <c r="F372" s="282">
        <v>1.6</v>
      </c>
      <c r="G372" s="282" t="s">
        <v>25670</v>
      </c>
      <c r="H372" s="284" t="s">
        <v>30695</v>
      </c>
      <c r="I372" s="133"/>
    </row>
    <row r="373" spans="1:9" ht="46.8" x14ac:dyDescent="0.3">
      <c r="A373" s="282">
        <v>370</v>
      </c>
      <c r="B373" s="283" t="s">
        <v>31298</v>
      </c>
      <c r="C373" s="283" t="s">
        <v>862</v>
      </c>
      <c r="D373" s="271" t="s">
        <v>31268</v>
      </c>
      <c r="E373" s="282" t="s">
        <v>31269</v>
      </c>
      <c r="F373" s="282">
        <v>0.4</v>
      </c>
      <c r="G373" s="282" t="s">
        <v>25670</v>
      </c>
      <c r="H373" s="284" t="s">
        <v>30695</v>
      </c>
      <c r="I373" s="133"/>
    </row>
    <row r="374" spans="1:9" ht="46.8" x14ac:dyDescent="0.3">
      <c r="A374" s="282">
        <v>371</v>
      </c>
      <c r="B374" s="283" t="s">
        <v>31275</v>
      </c>
      <c r="C374" s="283" t="s">
        <v>31575</v>
      </c>
      <c r="D374" s="271" t="s">
        <v>31268</v>
      </c>
      <c r="E374" s="282" t="s">
        <v>31269</v>
      </c>
      <c r="F374" s="282">
        <v>0.4</v>
      </c>
      <c r="G374" s="282" t="s">
        <v>25670</v>
      </c>
      <c r="H374" s="284" t="s">
        <v>30695</v>
      </c>
      <c r="I374" s="133"/>
    </row>
    <row r="375" spans="1:9" ht="46.8" x14ac:dyDescent="0.3">
      <c r="A375" s="282">
        <v>372</v>
      </c>
      <c r="B375" s="283" t="s">
        <v>31575</v>
      </c>
      <c r="C375" s="283" t="s">
        <v>31576</v>
      </c>
      <c r="D375" s="271" t="s">
        <v>31268</v>
      </c>
      <c r="E375" s="282" t="s">
        <v>31269</v>
      </c>
      <c r="F375" s="282">
        <v>0.4</v>
      </c>
      <c r="G375" s="282" t="s">
        <v>25670</v>
      </c>
      <c r="H375" s="284" t="s">
        <v>30695</v>
      </c>
      <c r="I375" s="133"/>
    </row>
    <row r="376" spans="1:9" ht="46.8" x14ac:dyDescent="0.3">
      <c r="A376" s="282">
        <v>373</v>
      </c>
      <c r="B376" s="283" t="s">
        <v>31576</v>
      </c>
      <c r="C376" s="283" t="s">
        <v>4085</v>
      </c>
      <c r="D376" s="271" t="s">
        <v>31268</v>
      </c>
      <c r="E376" s="282" t="s">
        <v>31269</v>
      </c>
      <c r="F376" s="282">
        <v>0.4</v>
      </c>
      <c r="G376" s="282" t="s">
        <v>25670</v>
      </c>
      <c r="H376" s="284" t="s">
        <v>30695</v>
      </c>
      <c r="I376" s="133"/>
    </row>
    <row r="377" spans="1:9" ht="46.8" x14ac:dyDescent="0.3">
      <c r="A377" s="282">
        <v>374</v>
      </c>
      <c r="B377" s="283" t="s">
        <v>31470</v>
      </c>
      <c r="C377" s="283" t="s">
        <v>31576</v>
      </c>
      <c r="D377" s="271" t="s">
        <v>31268</v>
      </c>
      <c r="E377" s="282" t="s">
        <v>31269</v>
      </c>
      <c r="F377" s="282">
        <v>0.4</v>
      </c>
      <c r="G377" s="282" t="s">
        <v>25670</v>
      </c>
      <c r="H377" s="284" t="s">
        <v>30695</v>
      </c>
      <c r="I377" s="133"/>
    </row>
    <row r="378" spans="1:9" ht="46.8" x14ac:dyDescent="0.3">
      <c r="A378" s="282">
        <v>375</v>
      </c>
      <c r="B378" s="283" t="s">
        <v>31577</v>
      </c>
      <c r="C378" s="283" t="s">
        <v>23747</v>
      </c>
      <c r="D378" s="271" t="s">
        <v>31268</v>
      </c>
      <c r="E378" s="282" t="s">
        <v>31269</v>
      </c>
      <c r="F378" s="282">
        <v>0.4</v>
      </c>
      <c r="G378" s="282" t="s">
        <v>25670</v>
      </c>
      <c r="H378" s="284" t="s">
        <v>30695</v>
      </c>
      <c r="I378" s="133"/>
    </row>
    <row r="379" spans="1:9" ht="46.8" x14ac:dyDescent="0.3">
      <c r="A379" s="282">
        <v>376</v>
      </c>
      <c r="B379" s="283" t="s">
        <v>31439</v>
      </c>
      <c r="C379" s="283" t="s">
        <v>31490</v>
      </c>
      <c r="D379" s="271" t="s">
        <v>31268</v>
      </c>
      <c r="E379" s="282" t="s">
        <v>31269</v>
      </c>
      <c r="F379" s="282">
        <v>0.4</v>
      </c>
      <c r="G379" s="282" t="s">
        <v>25670</v>
      </c>
      <c r="H379" s="284" t="s">
        <v>30695</v>
      </c>
      <c r="I379" s="133"/>
    </row>
    <row r="380" spans="1:9" ht="46.8" x14ac:dyDescent="0.3">
      <c r="A380" s="282">
        <v>377</v>
      </c>
      <c r="B380" s="283" t="s">
        <v>31275</v>
      </c>
      <c r="C380" s="283" t="s">
        <v>31368</v>
      </c>
      <c r="D380" s="271" t="s">
        <v>31268</v>
      </c>
      <c r="E380" s="282" t="s">
        <v>31269</v>
      </c>
      <c r="F380" s="282">
        <v>0.4</v>
      </c>
      <c r="G380" s="282" t="s">
        <v>25670</v>
      </c>
      <c r="H380" s="284" t="s">
        <v>30695</v>
      </c>
      <c r="I380" s="133"/>
    </row>
    <row r="381" spans="1:9" ht="46.8" x14ac:dyDescent="0.3">
      <c r="A381" s="282">
        <v>378</v>
      </c>
      <c r="B381" s="283" t="s">
        <v>31578</v>
      </c>
      <c r="C381" s="283" t="s">
        <v>31579</v>
      </c>
      <c r="D381" s="271" t="s">
        <v>31268</v>
      </c>
      <c r="E381" s="282" t="s">
        <v>31269</v>
      </c>
      <c r="F381" s="282">
        <v>0.4</v>
      </c>
      <c r="G381" s="282" t="s">
        <v>25670</v>
      </c>
      <c r="H381" s="284" t="s">
        <v>30695</v>
      </c>
      <c r="I381" s="133"/>
    </row>
    <row r="382" spans="1:9" ht="46.8" x14ac:dyDescent="0.3">
      <c r="A382" s="282">
        <v>379</v>
      </c>
      <c r="B382" s="283" t="s">
        <v>31580</v>
      </c>
      <c r="C382" s="283" t="s">
        <v>31282</v>
      </c>
      <c r="D382" s="271" t="s">
        <v>31268</v>
      </c>
      <c r="E382" s="282" t="s">
        <v>31269</v>
      </c>
      <c r="F382" s="282">
        <v>0.4</v>
      </c>
      <c r="G382" s="282" t="s">
        <v>25670</v>
      </c>
      <c r="H382" s="284" t="s">
        <v>30695</v>
      </c>
      <c r="I382" s="133"/>
    </row>
    <row r="383" spans="1:9" ht="46.8" x14ac:dyDescent="0.3">
      <c r="A383" s="282">
        <v>380</v>
      </c>
      <c r="B383" s="283" t="s">
        <v>4239</v>
      </c>
      <c r="C383" s="283" t="s">
        <v>31019</v>
      </c>
      <c r="D383" s="271" t="s">
        <v>31268</v>
      </c>
      <c r="E383" s="282" t="s">
        <v>31269</v>
      </c>
      <c r="F383" s="282">
        <v>0.4</v>
      </c>
      <c r="G383" s="282" t="s">
        <v>25670</v>
      </c>
      <c r="H383" s="284" t="s">
        <v>30695</v>
      </c>
      <c r="I383" s="133"/>
    </row>
    <row r="384" spans="1:9" ht="46.8" x14ac:dyDescent="0.3">
      <c r="A384" s="282">
        <v>381</v>
      </c>
      <c r="B384" s="283" t="s">
        <v>31581</v>
      </c>
      <c r="C384" s="283" t="s">
        <v>31289</v>
      </c>
      <c r="D384" s="271" t="s">
        <v>31268</v>
      </c>
      <c r="E384" s="282" t="s">
        <v>31269</v>
      </c>
      <c r="F384" s="282">
        <v>0.8</v>
      </c>
      <c r="G384" s="282" t="s">
        <v>25670</v>
      </c>
      <c r="H384" s="284" t="s">
        <v>30695</v>
      </c>
      <c r="I384" s="133"/>
    </row>
    <row r="385" spans="1:9" ht="46.8" x14ac:dyDescent="0.3">
      <c r="A385" s="282">
        <v>382</v>
      </c>
      <c r="B385" s="283" t="s">
        <v>31276</v>
      </c>
      <c r="C385" s="283" t="s">
        <v>7082</v>
      </c>
      <c r="D385" s="271" t="s">
        <v>31268</v>
      </c>
      <c r="E385" s="282" t="s">
        <v>31269</v>
      </c>
      <c r="F385" s="282">
        <v>0.8</v>
      </c>
      <c r="G385" s="282" t="s">
        <v>25670</v>
      </c>
      <c r="H385" s="284" t="s">
        <v>30695</v>
      </c>
      <c r="I385" s="133"/>
    </row>
    <row r="386" spans="1:9" ht="46.8" x14ac:dyDescent="0.3">
      <c r="A386" s="282">
        <v>383</v>
      </c>
      <c r="B386" s="283" t="s">
        <v>31055</v>
      </c>
      <c r="C386" s="283" t="s">
        <v>30821</v>
      </c>
      <c r="D386" s="271" t="s">
        <v>31268</v>
      </c>
      <c r="E386" s="282" t="s">
        <v>31269</v>
      </c>
      <c r="F386" s="282">
        <v>0.8</v>
      </c>
      <c r="G386" s="282" t="s">
        <v>25670</v>
      </c>
      <c r="H386" s="284" t="s">
        <v>30695</v>
      </c>
      <c r="I386" s="133"/>
    </row>
    <row r="387" spans="1:9" ht="46.8" x14ac:dyDescent="0.3">
      <c r="A387" s="282">
        <v>384</v>
      </c>
      <c r="B387" s="283" t="s">
        <v>31120</v>
      </c>
      <c r="C387" s="283" t="s">
        <v>31289</v>
      </c>
      <c r="D387" s="271" t="s">
        <v>31268</v>
      </c>
      <c r="E387" s="282" t="s">
        <v>31269</v>
      </c>
      <c r="F387" s="282">
        <v>0.4</v>
      </c>
      <c r="G387" s="282" t="s">
        <v>25670</v>
      </c>
      <c r="H387" s="284" t="s">
        <v>30695</v>
      </c>
      <c r="I387" s="133"/>
    </row>
    <row r="388" spans="1:9" ht="46.8" x14ac:dyDescent="0.3">
      <c r="A388" s="282">
        <v>385</v>
      </c>
      <c r="B388" s="283" t="s">
        <v>4646</v>
      </c>
      <c r="C388" s="283" t="s">
        <v>31582</v>
      </c>
      <c r="D388" s="271" t="s">
        <v>31268</v>
      </c>
      <c r="E388" s="282" t="s">
        <v>31269</v>
      </c>
      <c r="F388" s="282">
        <v>0.4</v>
      </c>
      <c r="G388" s="282" t="s">
        <v>25670</v>
      </c>
      <c r="H388" s="284" t="s">
        <v>30695</v>
      </c>
      <c r="I388" s="133"/>
    </row>
    <row r="389" spans="1:9" ht="46.8" x14ac:dyDescent="0.3">
      <c r="A389" s="282">
        <v>386</v>
      </c>
      <c r="B389" s="283" t="s">
        <v>31583</v>
      </c>
      <c r="C389" s="283" t="s">
        <v>28678</v>
      </c>
      <c r="D389" s="271" t="s">
        <v>31268</v>
      </c>
      <c r="E389" s="282" t="s">
        <v>31269</v>
      </c>
      <c r="F389" s="282">
        <v>0.4</v>
      </c>
      <c r="G389" s="282" t="s">
        <v>25670</v>
      </c>
      <c r="H389" s="284" t="s">
        <v>30695</v>
      </c>
      <c r="I389" s="133"/>
    </row>
    <row r="390" spans="1:9" ht="46.8" x14ac:dyDescent="0.3">
      <c r="A390" s="282">
        <v>387</v>
      </c>
      <c r="B390" s="283" t="s">
        <v>31584</v>
      </c>
      <c r="C390" s="283" t="s">
        <v>31132</v>
      </c>
      <c r="D390" s="271" t="s">
        <v>31268</v>
      </c>
      <c r="E390" s="282" t="s">
        <v>31269</v>
      </c>
      <c r="F390" s="282">
        <v>0.4</v>
      </c>
      <c r="G390" s="282" t="s">
        <v>25670</v>
      </c>
      <c r="H390" s="284" t="s">
        <v>30695</v>
      </c>
      <c r="I390" s="133"/>
    </row>
    <row r="391" spans="1:9" ht="46.8" x14ac:dyDescent="0.3">
      <c r="A391" s="282">
        <v>388</v>
      </c>
      <c r="B391" s="283" t="s">
        <v>30890</v>
      </c>
      <c r="C391" s="283" t="s">
        <v>31458</v>
      </c>
      <c r="D391" s="271" t="s">
        <v>31268</v>
      </c>
      <c r="E391" s="282" t="s">
        <v>31269</v>
      </c>
      <c r="F391" s="282">
        <v>0.8</v>
      </c>
      <c r="G391" s="282" t="s">
        <v>25670</v>
      </c>
      <c r="H391" s="284" t="s">
        <v>30695</v>
      </c>
      <c r="I391" s="133"/>
    </row>
    <row r="392" spans="1:9" ht="46.8" x14ac:dyDescent="0.3">
      <c r="A392" s="282">
        <v>389</v>
      </c>
      <c r="B392" s="283" t="s">
        <v>31157</v>
      </c>
      <c r="C392" s="283" t="s">
        <v>31444</v>
      </c>
      <c r="D392" s="271" t="s">
        <v>31268</v>
      </c>
      <c r="E392" s="282" t="s">
        <v>31269</v>
      </c>
      <c r="F392" s="282">
        <v>0.4</v>
      </c>
      <c r="G392" s="282" t="s">
        <v>25670</v>
      </c>
      <c r="H392" s="284" t="s">
        <v>30695</v>
      </c>
      <c r="I392" s="133"/>
    </row>
    <row r="393" spans="1:9" ht="46.8" x14ac:dyDescent="0.3">
      <c r="A393" s="282">
        <v>390</v>
      </c>
      <c r="B393" s="283" t="s">
        <v>31157</v>
      </c>
      <c r="C393" s="283" t="s">
        <v>31585</v>
      </c>
      <c r="D393" s="271" t="s">
        <v>31268</v>
      </c>
      <c r="E393" s="282" t="s">
        <v>31269</v>
      </c>
      <c r="F393" s="282">
        <v>0.8</v>
      </c>
      <c r="G393" s="282" t="s">
        <v>25670</v>
      </c>
      <c r="H393" s="284" t="s">
        <v>30695</v>
      </c>
      <c r="I393" s="133"/>
    </row>
    <row r="394" spans="1:9" ht="46.8" x14ac:dyDescent="0.3">
      <c r="A394" s="282">
        <v>391</v>
      </c>
      <c r="B394" s="283" t="s">
        <v>31586</v>
      </c>
      <c r="C394" s="283" t="s">
        <v>31587</v>
      </c>
      <c r="D394" s="271" t="s">
        <v>31268</v>
      </c>
      <c r="E394" s="282" t="s">
        <v>31269</v>
      </c>
      <c r="F394" s="282">
        <v>0.4</v>
      </c>
      <c r="G394" s="282" t="s">
        <v>25670</v>
      </c>
      <c r="H394" s="284" t="s">
        <v>30695</v>
      </c>
      <c r="I394" s="133"/>
    </row>
    <row r="395" spans="1:9" ht="46.8" x14ac:dyDescent="0.3">
      <c r="A395" s="282">
        <v>392</v>
      </c>
      <c r="B395" s="283" t="s">
        <v>31072</v>
      </c>
      <c r="C395" s="283" t="s">
        <v>31291</v>
      </c>
      <c r="D395" s="271" t="s">
        <v>31268</v>
      </c>
      <c r="E395" s="282" t="s">
        <v>31269</v>
      </c>
      <c r="F395" s="282">
        <v>0.4</v>
      </c>
      <c r="G395" s="282" t="s">
        <v>25670</v>
      </c>
      <c r="H395" s="284" t="s">
        <v>30695</v>
      </c>
      <c r="I395" s="133"/>
    </row>
    <row r="396" spans="1:9" ht="46.8" x14ac:dyDescent="0.3">
      <c r="A396" s="282">
        <v>393</v>
      </c>
      <c r="B396" s="283" t="s">
        <v>840</v>
      </c>
      <c r="C396" s="283" t="s">
        <v>30894</v>
      </c>
      <c r="D396" s="271" t="s">
        <v>31268</v>
      </c>
      <c r="E396" s="282" t="s">
        <v>31269</v>
      </c>
      <c r="F396" s="282">
        <v>0.4</v>
      </c>
      <c r="G396" s="282" t="s">
        <v>25670</v>
      </c>
      <c r="H396" s="284" t="s">
        <v>30695</v>
      </c>
      <c r="I396" s="133"/>
    </row>
    <row r="397" spans="1:9" ht="46.8" x14ac:dyDescent="0.3">
      <c r="A397" s="282">
        <v>394</v>
      </c>
      <c r="B397" s="283" t="s">
        <v>31267</v>
      </c>
      <c r="C397" s="283" t="s">
        <v>31437</v>
      </c>
      <c r="D397" s="271" t="s">
        <v>31268</v>
      </c>
      <c r="E397" s="282" t="s">
        <v>31269</v>
      </c>
      <c r="F397" s="282">
        <v>0.8</v>
      </c>
      <c r="G397" s="282" t="s">
        <v>25670</v>
      </c>
      <c r="H397" s="284" t="s">
        <v>30695</v>
      </c>
      <c r="I397" s="133"/>
    </row>
    <row r="398" spans="1:9" ht="46.8" x14ac:dyDescent="0.3">
      <c r="A398" s="282">
        <v>395</v>
      </c>
      <c r="B398" s="283" t="s">
        <v>31588</v>
      </c>
      <c r="C398" s="283" t="s">
        <v>31589</v>
      </c>
      <c r="D398" s="271" t="s">
        <v>31268</v>
      </c>
      <c r="E398" s="282" t="s">
        <v>31269</v>
      </c>
      <c r="F398" s="282">
        <v>0.8</v>
      </c>
      <c r="G398" s="282" t="s">
        <v>25670</v>
      </c>
      <c r="H398" s="284" t="s">
        <v>30695</v>
      </c>
      <c r="I398" s="133"/>
    </row>
    <row r="399" spans="1:9" ht="46.8" x14ac:dyDescent="0.3">
      <c r="A399" s="282">
        <v>396</v>
      </c>
      <c r="B399" s="283" t="s">
        <v>31573</v>
      </c>
      <c r="C399" s="283" t="s">
        <v>31590</v>
      </c>
      <c r="D399" s="271" t="s">
        <v>31268</v>
      </c>
      <c r="E399" s="282" t="s">
        <v>31269</v>
      </c>
      <c r="F399" s="282">
        <v>0.8</v>
      </c>
      <c r="G399" s="282" t="s">
        <v>25670</v>
      </c>
      <c r="H399" s="284" t="s">
        <v>30695</v>
      </c>
      <c r="I399" s="133"/>
    </row>
    <row r="400" spans="1:9" ht="46.8" x14ac:dyDescent="0.3">
      <c r="A400" s="282">
        <v>397</v>
      </c>
      <c r="B400" s="283" t="s">
        <v>31199</v>
      </c>
      <c r="C400" s="283" t="s">
        <v>31591</v>
      </c>
      <c r="D400" s="271" t="s">
        <v>31268</v>
      </c>
      <c r="E400" s="282" t="s">
        <v>31269</v>
      </c>
      <c r="F400" s="282">
        <v>0.8</v>
      </c>
      <c r="G400" s="282" t="s">
        <v>25670</v>
      </c>
      <c r="H400" s="284" t="s">
        <v>30695</v>
      </c>
      <c r="I400" s="133"/>
    </row>
    <row r="401" spans="1:9" ht="46.8" x14ac:dyDescent="0.3">
      <c r="A401" s="282">
        <v>398</v>
      </c>
      <c r="B401" s="283" t="s">
        <v>31592</v>
      </c>
      <c r="C401" s="283" t="s">
        <v>31591</v>
      </c>
      <c r="D401" s="271" t="s">
        <v>31268</v>
      </c>
      <c r="E401" s="282" t="s">
        <v>31269</v>
      </c>
      <c r="F401" s="282">
        <v>0.8</v>
      </c>
      <c r="G401" s="282" t="s">
        <v>25670</v>
      </c>
      <c r="H401" s="284" t="s">
        <v>30695</v>
      </c>
      <c r="I401" s="133"/>
    </row>
    <row r="402" spans="1:9" ht="46.8" x14ac:dyDescent="0.3">
      <c r="A402" s="282">
        <v>399</v>
      </c>
      <c r="B402" s="283" t="s">
        <v>31591</v>
      </c>
      <c r="C402" s="283" t="s">
        <v>31440</v>
      </c>
      <c r="D402" s="271" t="s">
        <v>31268</v>
      </c>
      <c r="E402" s="282" t="s">
        <v>31269</v>
      </c>
      <c r="F402" s="282">
        <v>0.4</v>
      </c>
      <c r="G402" s="282" t="s">
        <v>25670</v>
      </c>
      <c r="H402" s="284" t="s">
        <v>30695</v>
      </c>
      <c r="I402" s="133"/>
    </row>
    <row r="403" spans="1:9" ht="46.8" x14ac:dyDescent="0.3">
      <c r="A403" s="282">
        <v>400</v>
      </c>
      <c r="B403" s="283" t="s">
        <v>31593</v>
      </c>
      <c r="C403" s="283" t="s">
        <v>7616</v>
      </c>
      <c r="D403" s="271" t="s">
        <v>31268</v>
      </c>
      <c r="E403" s="282" t="s">
        <v>31269</v>
      </c>
      <c r="F403" s="282">
        <v>0.4</v>
      </c>
      <c r="G403" s="282" t="s">
        <v>25670</v>
      </c>
      <c r="H403" s="284" t="s">
        <v>30695</v>
      </c>
      <c r="I403" s="133"/>
    </row>
    <row r="404" spans="1:9" ht="46.8" x14ac:dyDescent="0.3">
      <c r="A404" s="282">
        <v>401</v>
      </c>
      <c r="B404" s="283" t="s">
        <v>7616</v>
      </c>
      <c r="C404" s="283" t="s">
        <v>31476</v>
      </c>
      <c r="D404" s="271" t="s">
        <v>31268</v>
      </c>
      <c r="E404" s="282" t="s">
        <v>31269</v>
      </c>
      <c r="F404" s="282">
        <v>1.2</v>
      </c>
      <c r="G404" s="282" t="s">
        <v>25670</v>
      </c>
      <c r="H404" s="284" t="s">
        <v>30695</v>
      </c>
      <c r="I404" s="133"/>
    </row>
    <row r="405" spans="1:9" ht="46.8" x14ac:dyDescent="0.3">
      <c r="A405" s="282">
        <v>402</v>
      </c>
      <c r="B405" s="283" t="s">
        <v>31556</v>
      </c>
      <c r="C405" s="283" t="s">
        <v>31185</v>
      </c>
      <c r="D405" s="271" t="s">
        <v>31268</v>
      </c>
      <c r="E405" s="282" t="s">
        <v>31269</v>
      </c>
      <c r="F405" s="282">
        <v>1</v>
      </c>
      <c r="G405" s="282" t="s">
        <v>25670</v>
      </c>
      <c r="H405" s="284" t="s">
        <v>30695</v>
      </c>
      <c r="I405" s="133"/>
    </row>
    <row r="406" spans="1:9" ht="46.8" x14ac:dyDescent="0.3">
      <c r="A406" s="282">
        <v>403</v>
      </c>
      <c r="B406" s="283" t="s">
        <v>31594</v>
      </c>
      <c r="C406" s="283" t="s">
        <v>31190</v>
      </c>
      <c r="D406" s="271" t="s">
        <v>31268</v>
      </c>
      <c r="E406" s="282" t="s">
        <v>31269</v>
      </c>
      <c r="F406" s="282">
        <v>0.4</v>
      </c>
      <c r="G406" s="282" t="s">
        <v>25670</v>
      </c>
      <c r="H406" s="284" t="s">
        <v>30695</v>
      </c>
      <c r="I406" s="133"/>
    </row>
    <row r="407" spans="1:9" ht="46.8" x14ac:dyDescent="0.3">
      <c r="A407" s="282">
        <v>404</v>
      </c>
      <c r="B407" s="283" t="s">
        <v>31595</v>
      </c>
      <c r="C407" s="283" t="s">
        <v>31596</v>
      </c>
      <c r="D407" s="271" t="s">
        <v>31268</v>
      </c>
      <c r="E407" s="282" t="s">
        <v>31269</v>
      </c>
      <c r="F407" s="282">
        <v>1</v>
      </c>
      <c r="G407" s="282" t="s">
        <v>25670</v>
      </c>
      <c r="H407" s="284" t="s">
        <v>30695</v>
      </c>
      <c r="I407" s="133"/>
    </row>
    <row r="408" spans="1:9" ht="46.8" x14ac:dyDescent="0.3">
      <c r="A408" s="282">
        <v>405</v>
      </c>
      <c r="B408" s="283" t="s">
        <v>31116</v>
      </c>
      <c r="C408" s="283" t="s">
        <v>31591</v>
      </c>
      <c r="D408" s="271" t="s">
        <v>31268</v>
      </c>
      <c r="E408" s="282" t="s">
        <v>31269</v>
      </c>
      <c r="F408" s="282">
        <v>1.2</v>
      </c>
      <c r="G408" s="282" t="s">
        <v>25670</v>
      </c>
      <c r="H408" s="284" t="s">
        <v>30695</v>
      </c>
      <c r="I408" s="133"/>
    </row>
    <row r="409" spans="1:9" ht="46.8" x14ac:dyDescent="0.3">
      <c r="A409" s="282">
        <v>406</v>
      </c>
      <c r="B409" s="283" t="s">
        <v>31597</v>
      </c>
      <c r="C409" s="283" t="s">
        <v>31481</v>
      </c>
      <c r="D409" s="271" t="s">
        <v>31268</v>
      </c>
      <c r="E409" s="282" t="s">
        <v>31269</v>
      </c>
      <c r="F409" s="282">
        <v>1.2</v>
      </c>
      <c r="G409" s="282" t="s">
        <v>25670</v>
      </c>
      <c r="H409" s="284" t="s">
        <v>30695</v>
      </c>
      <c r="I409" s="133"/>
    </row>
    <row r="410" spans="1:9" ht="46.8" x14ac:dyDescent="0.3">
      <c r="A410" s="282">
        <v>407</v>
      </c>
      <c r="B410" s="283" t="s">
        <v>31481</v>
      </c>
      <c r="C410" s="283" t="s">
        <v>31598</v>
      </c>
      <c r="D410" s="271" t="s">
        <v>31268</v>
      </c>
      <c r="E410" s="282" t="s">
        <v>31269</v>
      </c>
      <c r="F410" s="282">
        <v>1</v>
      </c>
      <c r="G410" s="282" t="s">
        <v>25670</v>
      </c>
      <c r="H410" s="284" t="s">
        <v>30695</v>
      </c>
      <c r="I410" s="133"/>
    </row>
    <row r="411" spans="1:9" ht="46.8" x14ac:dyDescent="0.3">
      <c r="A411" s="282">
        <v>408</v>
      </c>
      <c r="B411" s="283" t="s">
        <v>31599</v>
      </c>
      <c r="C411" s="283" t="s">
        <v>31600</v>
      </c>
      <c r="D411" s="271" t="s">
        <v>31268</v>
      </c>
      <c r="E411" s="282" t="s">
        <v>31269</v>
      </c>
      <c r="F411" s="282">
        <v>1.6</v>
      </c>
      <c r="G411" s="282" t="s">
        <v>25670</v>
      </c>
      <c r="H411" s="284" t="s">
        <v>30695</v>
      </c>
      <c r="I411" s="133"/>
    </row>
    <row r="412" spans="1:9" ht="46.8" x14ac:dyDescent="0.3">
      <c r="A412" s="282">
        <v>409</v>
      </c>
      <c r="B412" s="283" t="s">
        <v>31395</v>
      </c>
      <c r="C412" s="283" t="s">
        <v>31600</v>
      </c>
      <c r="D412" s="271" t="s">
        <v>31268</v>
      </c>
      <c r="E412" s="282" t="s">
        <v>31269</v>
      </c>
      <c r="F412" s="282">
        <v>0.8</v>
      </c>
      <c r="G412" s="282" t="s">
        <v>25670</v>
      </c>
      <c r="H412" s="284" t="s">
        <v>30695</v>
      </c>
      <c r="I412" s="133"/>
    </row>
    <row r="413" spans="1:9" ht="46.8" x14ac:dyDescent="0.3">
      <c r="A413" s="282">
        <v>410</v>
      </c>
      <c r="B413" s="283" t="s">
        <v>31601</v>
      </c>
      <c r="C413" s="283" t="s">
        <v>31468</v>
      </c>
      <c r="D413" s="271" t="s">
        <v>31268</v>
      </c>
      <c r="E413" s="282" t="s">
        <v>31269</v>
      </c>
      <c r="F413" s="282">
        <v>0.4</v>
      </c>
      <c r="G413" s="282" t="s">
        <v>25670</v>
      </c>
      <c r="H413" s="284" t="s">
        <v>30695</v>
      </c>
      <c r="I413" s="133"/>
    </row>
    <row r="414" spans="1:9" ht="46.8" x14ac:dyDescent="0.3">
      <c r="A414" s="282">
        <v>411</v>
      </c>
      <c r="B414" s="283" t="s">
        <v>16081</v>
      </c>
      <c r="C414" s="283" t="s">
        <v>23747</v>
      </c>
      <c r="D414" s="271" t="s">
        <v>31268</v>
      </c>
      <c r="E414" s="282" t="s">
        <v>31269</v>
      </c>
      <c r="F414" s="282">
        <v>1</v>
      </c>
      <c r="G414" s="282" t="s">
        <v>25670</v>
      </c>
      <c r="H414" s="284" t="s">
        <v>30695</v>
      </c>
      <c r="I414" s="133"/>
    </row>
    <row r="415" spans="1:9" ht="46.8" x14ac:dyDescent="0.3">
      <c r="A415" s="282">
        <v>412</v>
      </c>
      <c r="B415" s="283" t="s">
        <v>31468</v>
      </c>
      <c r="C415" s="283" t="s">
        <v>31096</v>
      </c>
      <c r="D415" s="271" t="s">
        <v>31268</v>
      </c>
      <c r="E415" s="282" t="s">
        <v>31269</v>
      </c>
      <c r="F415" s="282">
        <v>1.2</v>
      </c>
      <c r="G415" s="282" t="s">
        <v>25670</v>
      </c>
      <c r="H415" s="284" t="s">
        <v>30695</v>
      </c>
      <c r="I415" s="133"/>
    </row>
    <row r="416" spans="1:9" ht="46.8" x14ac:dyDescent="0.3">
      <c r="A416" s="282">
        <v>413</v>
      </c>
      <c r="B416" s="283" t="s">
        <v>31464</v>
      </c>
      <c r="C416" s="283" t="s">
        <v>31465</v>
      </c>
      <c r="D416" s="271" t="s">
        <v>31268</v>
      </c>
      <c r="E416" s="282" t="s">
        <v>31269</v>
      </c>
      <c r="F416" s="282">
        <v>0.4</v>
      </c>
      <c r="G416" s="282" t="s">
        <v>25670</v>
      </c>
      <c r="H416" s="284" t="s">
        <v>30695</v>
      </c>
      <c r="I416" s="133"/>
    </row>
    <row r="417" spans="1:9" ht="46.8" x14ac:dyDescent="0.3">
      <c r="A417" s="282">
        <v>414</v>
      </c>
      <c r="B417" s="283" t="s">
        <v>30901</v>
      </c>
      <c r="C417" s="283" t="s">
        <v>31602</v>
      </c>
      <c r="D417" s="271" t="s">
        <v>31268</v>
      </c>
      <c r="E417" s="282" t="s">
        <v>31269</v>
      </c>
      <c r="F417" s="282">
        <v>0.4</v>
      </c>
      <c r="G417" s="282" t="s">
        <v>25670</v>
      </c>
      <c r="H417" s="284" t="s">
        <v>30695</v>
      </c>
      <c r="I417" s="133"/>
    </row>
    <row r="418" spans="1:9" ht="46.8" x14ac:dyDescent="0.3">
      <c r="A418" s="282">
        <v>415</v>
      </c>
      <c r="B418" s="283" t="s">
        <v>31284</v>
      </c>
      <c r="C418" s="283" t="s">
        <v>438</v>
      </c>
      <c r="D418" s="271" t="s">
        <v>31268</v>
      </c>
      <c r="E418" s="282" t="s">
        <v>31269</v>
      </c>
      <c r="F418" s="282">
        <v>0.4</v>
      </c>
      <c r="G418" s="282" t="s">
        <v>25670</v>
      </c>
      <c r="H418" s="284" t="s">
        <v>30695</v>
      </c>
      <c r="I418" s="133"/>
    </row>
    <row r="419" spans="1:9" ht="46.8" x14ac:dyDescent="0.3">
      <c r="A419" s="282">
        <v>416</v>
      </c>
      <c r="B419" s="283" t="s">
        <v>31603</v>
      </c>
      <c r="C419" s="283" t="s">
        <v>31103</v>
      </c>
      <c r="D419" s="271" t="s">
        <v>31268</v>
      </c>
      <c r="E419" s="282" t="s">
        <v>31269</v>
      </c>
      <c r="F419" s="282">
        <v>0.4</v>
      </c>
      <c r="G419" s="282" t="s">
        <v>25670</v>
      </c>
      <c r="H419" s="284" t="s">
        <v>30695</v>
      </c>
      <c r="I419" s="133"/>
    </row>
    <row r="420" spans="1:9" ht="46.8" x14ac:dyDescent="0.3">
      <c r="A420" s="282">
        <v>417</v>
      </c>
      <c r="B420" s="283" t="s">
        <v>31279</v>
      </c>
      <c r="C420" s="283" t="s">
        <v>31604</v>
      </c>
      <c r="D420" s="271" t="s">
        <v>31268</v>
      </c>
      <c r="E420" s="282" t="s">
        <v>31269</v>
      </c>
      <c r="F420" s="282">
        <v>0.4</v>
      </c>
      <c r="G420" s="282" t="s">
        <v>25670</v>
      </c>
      <c r="H420" s="284" t="s">
        <v>30695</v>
      </c>
      <c r="I420" s="133"/>
    </row>
    <row r="421" spans="1:9" ht="46.8" x14ac:dyDescent="0.3">
      <c r="A421" s="282">
        <v>418</v>
      </c>
      <c r="B421" s="283" t="s">
        <v>31371</v>
      </c>
      <c r="C421" s="283" t="s">
        <v>31178</v>
      </c>
      <c r="D421" s="271" t="s">
        <v>31268</v>
      </c>
      <c r="E421" s="282" t="s">
        <v>31269</v>
      </c>
      <c r="F421" s="282">
        <v>0.4</v>
      </c>
      <c r="G421" s="282" t="s">
        <v>25670</v>
      </c>
      <c r="H421" s="284" t="s">
        <v>30695</v>
      </c>
      <c r="I421" s="133"/>
    </row>
    <row r="422" spans="1:9" ht="46.8" x14ac:dyDescent="0.3">
      <c r="A422" s="282">
        <v>419</v>
      </c>
      <c r="B422" s="283" t="s">
        <v>31605</v>
      </c>
      <c r="C422" s="283" t="s">
        <v>31096</v>
      </c>
      <c r="D422" s="271" t="s">
        <v>31268</v>
      </c>
      <c r="E422" s="282" t="s">
        <v>31269</v>
      </c>
      <c r="F422" s="282">
        <v>0.4</v>
      </c>
      <c r="G422" s="282" t="s">
        <v>25670</v>
      </c>
      <c r="H422" s="284" t="s">
        <v>30695</v>
      </c>
      <c r="I422" s="133"/>
    </row>
    <row r="423" spans="1:9" ht="46.8" x14ac:dyDescent="0.3">
      <c r="A423" s="282">
        <v>420</v>
      </c>
      <c r="B423" s="283" t="s">
        <v>31493</v>
      </c>
      <c r="C423" s="283" t="s">
        <v>31096</v>
      </c>
      <c r="D423" s="271" t="s">
        <v>31268</v>
      </c>
      <c r="E423" s="282" t="s">
        <v>31269</v>
      </c>
      <c r="F423" s="282">
        <v>0.4</v>
      </c>
      <c r="G423" s="282" t="s">
        <v>25670</v>
      </c>
      <c r="H423" s="284" t="s">
        <v>30695</v>
      </c>
      <c r="I423" s="133"/>
    </row>
    <row r="424" spans="1:9" ht="46.8" x14ac:dyDescent="0.3">
      <c r="A424" s="282">
        <v>421</v>
      </c>
      <c r="B424" s="283" t="s">
        <v>31606</v>
      </c>
      <c r="C424" s="283" t="s">
        <v>31501</v>
      </c>
      <c r="D424" s="271" t="s">
        <v>31268</v>
      </c>
      <c r="E424" s="282" t="s">
        <v>31269</v>
      </c>
      <c r="F424" s="282">
        <v>0.8</v>
      </c>
      <c r="G424" s="282" t="s">
        <v>25670</v>
      </c>
      <c r="H424" s="284" t="s">
        <v>30695</v>
      </c>
      <c r="I424" s="133"/>
    </row>
    <row r="425" spans="1:9" ht="46.8" x14ac:dyDescent="0.3">
      <c r="A425" s="282">
        <v>422</v>
      </c>
      <c r="B425" s="283" t="s">
        <v>30811</v>
      </c>
      <c r="C425" s="283" t="s">
        <v>31607</v>
      </c>
      <c r="D425" s="271" t="s">
        <v>31268</v>
      </c>
      <c r="E425" s="282" t="s">
        <v>31269</v>
      </c>
      <c r="F425" s="282">
        <v>0.4</v>
      </c>
      <c r="G425" s="282" t="s">
        <v>25670</v>
      </c>
      <c r="H425" s="284" t="s">
        <v>30695</v>
      </c>
      <c r="I425" s="133"/>
    </row>
    <row r="426" spans="1:9" ht="46.8" x14ac:dyDescent="0.3">
      <c r="A426" s="282">
        <v>423</v>
      </c>
      <c r="B426" s="283" t="s">
        <v>30888</v>
      </c>
      <c r="C426" s="283" t="s">
        <v>31607</v>
      </c>
      <c r="D426" s="271" t="s">
        <v>31268</v>
      </c>
      <c r="E426" s="282" t="s">
        <v>31269</v>
      </c>
      <c r="F426" s="282">
        <v>0.4</v>
      </c>
      <c r="G426" s="282" t="s">
        <v>25670</v>
      </c>
      <c r="H426" s="284" t="s">
        <v>30695</v>
      </c>
      <c r="I426" s="133"/>
    </row>
    <row r="427" spans="1:9" ht="46.8" x14ac:dyDescent="0.3">
      <c r="A427" s="282">
        <v>424</v>
      </c>
      <c r="B427" s="283" t="s">
        <v>31608</v>
      </c>
      <c r="C427" s="283" t="s">
        <v>31501</v>
      </c>
      <c r="D427" s="271" t="s">
        <v>31268</v>
      </c>
      <c r="E427" s="282" t="s">
        <v>31269</v>
      </c>
      <c r="F427" s="282">
        <v>0.4</v>
      </c>
      <c r="G427" s="282" t="s">
        <v>25670</v>
      </c>
      <c r="H427" s="284" t="s">
        <v>30695</v>
      </c>
      <c r="I427" s="133"/>
    </row>
    <row r="428" spans="1:9" ht="46.8" x14ac:dyDescent="0.3">
      <c r="A428" s="282">
        <v>425</v>
      </c>
      <c r="B428" s="283" t="s">
        <v>31609</v>
      </c>
      <c r="C428" s="283" t="s">
        <v>31498</v>
      </c>
      <c r="D428" s="271" t="s">
        <v>31268</v>
      </c>
      <c r="E428" s="282" t="s">
        <v>31269</v>
      </c>
      <c r="F428" s="282">
        <v>0.4</v>
      </c>
      <c r="G428" s="282" t="s">
        <v>25670</v>
      </c>
      <c r="H428" s="284" t="s">
        <v>30695</v>
      </c>
      <c r="I428" s="133"/>
    </row>
    <row r="429" spans="1:9" ht="46.8" x14ac:dyDescent="0.3">
      <c r="A429" s="282">
        <v>426</v>
      </c>
      <c r="B429" s="283" t="s">
        <v>31454</v>
      </c>
      <c r="C429" s="283" t="s">
        <v>31096</v>
      </c>
      <c r="D429" s="271" t="s">
        <v>31268</v>
      </c>
      <c r="E429" s="282" t="s">
        <v>31269</v>
      </c>
      <c r="F429" s="282">
        <v>0.8</v>
      </c>
      <c r="G429" s="282" t="s">
        <v>25670</v>
      </c>
      <c r="H429" s="284" t="s">
        <v>30695</v>
      </c>
      <c r="I429" s="133"/>
    </row>
    <row r="430" spans="1:9" ht="46.8" x14ac:dyDescent="0.3">
      <c r="A430" s="282">
        <v>427</v>
      </c>
      <c r="B430" s="283" t="s">
        <v>31610</v>
      </c>
      <c r="C430" s="283" t="s">
        <v>4085</v>
      </c>
      <c r="D430" s="271" t="s">
        <v>31268</v>
      </c>
      <c r="E430" s="282" t="s">
        <v>31269</v>
      </c>
      <c r="F430" s="282">
        <v>0.4</v>
      </c>
      <c r="G430" s="282" t="s">
        <v>25670</v>
      </c>
      <c r="H430" s="284" t="s">
        <v>30695</v>
      </c>
      <c r="I430" s="133"/>
    </row>
    <row r="431" spans="1:9" ht="46.8" x14ac:dyDescent="0.3">
      <c r="A431" s="282">
        <v>428</v>
      </c>
      <c r="B431" s="283" t="s">
        <v>30895</v>
      </c>
      <c r="C431" s="283" t="s">
        <v>31362</v>
      </c>
      <c r="D431" s="271" t="s">
        <v>31268</v>
      </c>
      <c r="E431" s="282" t="s">
        <v>31269</v>
      </c>
      <c r="F431" s="282">
        <v>0.4</v>
      </c>
      <c r="G431" s="282" t="s">
        <v>25670</v>
      </c>
      <c r="H431" s="284" t="s">
        <v>30695</v>
      </c>
      <c r="I431" s="133"/>
    </row>
    <row r="432" spans="1:9" ht="46.8" x14ac:dyDescent="0.3">
      <c r="A432" s="282">
        <v>429</v>
      </c>
      <c r="B432" s="283" t="s">
        <v>31611</v>
      </c>
      <c r="C432" s="283" t="s">
        <v>30895</v>
      </c>
      <c r="D432" s="271" t="s">
        <v>31268</v>
      </c>
      <c r="E432" s="282" t="s">
        <v>31269</v>
      </c>
      <c r="F432" s="282">
        <v>0.4</v>
      </c>
      <c r="G432" s="282" t="s">
        <v>25670</v>
      </c>
      <c r="H432" s="284" t="s">
        <v>30695</v>
      </c>
      <c r="I432" s="133"/>
    </row>
    <row r="433" spans="1:9" ht="46.8" x14ac:dyDescent="0.3">
      <c r="A433" s="282">
        <v>430</v>
      </c>
      <c r="B433" s="283" t="s">
        <v>31612</v>
      </c>
      <c r="C433" s="283" t="s">
        <v>31501</v>
      </c>
      <c r="D433" s="271" t="s">
        <v>31268</v>
      </c>
      <c r="E433" s="282" t="s">
        <v>31269</v>
      </c>
      <c r="F433" s="282">
        <v>0.4</v>
      </c>
      <c r="G433" s="282" t="s">
        <v>25670</v>
      </c>
      <c r="H433" s="284" t="s">
        <v>30695</v>
      </c>
      <c r="I433" s="133"/>
    </row>
    <row r="434" spans="1:9" ht="46.8" x14ac:dyDescent="0.3">
      <c r="A434" s="282">
        <v>431</v>
      </c>
      <c r="B434" s="283" t="s">
        <v>778</v>
      </c>
      <c r="C434" s="283" t="s">
        <v>31606</v>
      </c>
      <c r="D434" s="271" t="s">
        <v>31268</v>
      </c>
      <c r="E434" s="282" t="s">
        <v>31269</v>
      </c>
      <c r="F434" s="282">
        <v>0.4</v>
      </c>
      <c r="G434" s="282" t="s">
        <v>25670</v>
      </c>
      <c r="H434" s="284" t="s">
        <v>30695</v>
      </c>
      <c r="I434" s="133"/>
    </row>
    <row r="435" spans="1:9" ht="46.8" x14ac:dyDescent="0.3">
      <c r="A435" s="282">
        <v>432</v>
      </c>
      <c r="B435" s="283" t="s">
        <v>4239</v>
      </c>
      <c r="C435" s="283" t="s">
        <v>31501</v>
      </c>
      <c r="D435" s="271" t="s">
        <v>31268</v>
      </c>
      <c r="E435" s="282" t="s">
        <v>31269</v>
      </c>
      <c r="F435" s="282">
        <v>0.4</v>
      </c>
      <c r="G435" s="282" t="s">
        <v>25670</v>
      </c>
      <c r="H435" s="284" t="s">
        <v>30695</v>
      </c>
      <c r="I435" s="133"/>
    </row>
    <row r="436" spans="1:9" ht="46.8" x14ac:dyDescent="0.3">
      <c r="A436" s="282">
        <v>433</v>
      </c>
      <c r="B436" s="283" t="s">
        <v>31613</v>
      </c>
      <c r="C436" s="283" t="s">
        <v>31614</v>
      </c>
      <c r="D436" s="271" t="s">
        <v>31268</v>
      </c>
      <c r="E436" s="282" t="s">
        <v>31269</v>
      </c>
      <c r="F436" s="282">
        <v>0.8</v>
      </c>
      <c r="G436" s="282" t="s">
        <v>25670</v>
      </c>
      <c r="H436" s="284" t="s">
        <v>30695</v>
      </c>
      <c r="I436" s="133"/>
    </row>
    <row r="437" spans="1:9" ht="46.8" x14ac:dyDescent="0.3">
      <c r="A437" s="282">
        <v>434</v>
      </c>
      <c r="B437" s="283" t="s">
        <v>31384</v>
      </c>
      <c r="C437" s="283" t="s">
        <v>30838</v>
      </c>
      <c r="D437" s="271" t="s">
        <v>31268</v>
      </c>
      <c r="E437" s="282" t="s">
        <v>31269</v>
      </c>
      <c r="F437" s="282">
        <v>0.4</v>
      </c>
      <c r="G437" s="282" t="s">
        <v>25670</v>
      </c>
      <c r="H437" s="284" t="s">
        <v>30695</v>
      </c>
      <c r="I437" s="133"/>
    </row>
    <row r="438" spans="1:9" ht="46.8" x14ac:dyDescent="0.3">
      <c r="A438" s="282">
        <v>435</v>
      </c>
      <c r="B438" s="283" t="s">
        <v>30894</v>
      </c>
      <c r="C438" s="283" t="s">
        <v>31615</v>
      </c>
      <c r="D438" s="271" t="s">
        <v>31268</v>
      </c>
      <c r="E438" s="282" t="s">
        <v>31269</v>
      </c>
      <c r="F438" s="282">
        <v>0.4</v>
      </c>
      <c r="G438" s="282" t="s">
        <v>25670</v>
      </c>
      <c r="H438" s="284" t="s">
        <v>30695</v>
      </c>
      <c r="I438" s="133"/>
    </row>
    <row r="439" spans="1:9" ht="46.8" x14ac:dyDescent="0.3">
      <c r="A439" s="282">
        <v>436</v>
      </c>
      <c r="B439" s="283" t="s">
        <v>30966</v>
      </c>
      <c r="C439" s="283" t="s">
        <v>31096</v>
      </c>
      <c r="D439" s="271" t="s">
        <v>31268</v>
      </c>
      <c r="E439" s="282" t="s">
        <v>31269</v>
      </c>
      <c r="F439" s="282">
        <v>0.4</v>
      </c>
      <c r="G439" s="282" t="s">
        <v>25670</v>
      </c>
      <c r="H439" s="284" t="s">
        <v>30695</v>
      </c>
      <c r="I439" s="133"/>
    </row>
    <row r="440" spans="1:9" ht="46.8" x14ac:dyDescent="0.3">
      <c r="A440" s="282">
        <v>437</v>
      </c>
      <c r="B440" s="283" t="s">
        <v>472</v>
      </c>
      <c r="C440" s="283" t="s">
        <v>31096</v>
      </c>
      <c r="D440" s="271" t="s">
        <v>31268</v>
      </c>
      <c r="E440" s="282" t="s">
        <v>31269</v>
      </c>
      <c r="F440" s="282">
        <v>0.4</v>
      </c>
      <c r="G440" s="282" t="s">
        <v>25670</v>
      </c>
      <c r="H440" s="284" t="s">
        <v>30695</v>
      </c>
      <c r="I440" s="133"/>
    </row>
    <row r="441" spans="1:9" ht="46.8" x14ac:dyDescent="0.3">
      <c r="A441" s="282">
        <v>438</v>
      </c>
      <c r="B441" s="283" t="s">
        <v>31616</v>
      </c>
      <c r="C441" s="283" t="s">
        <v>30870</v>
      </c>
      <c r="D441" s="271" t="s">
        <v>31268</v>
      </c>
      <c r="E441" s="282" t="s">
        <v>31269</v>
      </c>
      <c r="F441" s="282">
        <v>0.4</v>
      </c>
      <c r="G441" s="282" t="s">
        <v>25670</v>
      </c>
      <c r="H441" s="284" t="s">
        <v>30695</v>
      </c>
      <c r="I441" s="133"/>
    </row>
    <row r="442" spans="1:9" ht="46.8" x14ac:dyDescent="0.3">
      <c r="A442" s="282">
        <v>439</v>
      </c>
      <c r="B442" s="283" t="s">
        <v>31600</v>
      </c>
      <c r="C442" s="283" t="s">
        <v>31454</v>
      </c>
      <c r="D442" s="271" t="s">
        <v>31268</v>
      </c>
      <c r="E442" s="282" t="s">
        <v>31269</v>
      </c>
      <c r="F442" s="282">
        <v>0.8</v>
      </c>
      <c r="G442" s="282" t="s">
        <v>25670</v>
      </c>
      <c r="H442" s="284" t="s">
        <v>30695</v>
      </c>
      <c r="I442" s="133"/>
    </row>
    <row r="443" spans="1:9" ht="46.8" x14ac:dyDescent="0.3">
      <c r="A443" s="282">
        <v>440</v>
      </c>
      <c r="B443" s="283" t="s">
        <v>30742</v>
      </c>
      <c r="C443" s="283" t="s">
        <v>31600</v>
      </c>
      <c r="D443" s="271" t="s">
        <v>31268</v>
      </c>
      <c r="E443" s="282" t="s">
        <v>31269</v>
      </c>
      <c r="F443" s="282">
        <v>0.8</v>
      </c>
      <c r="G443" s="282" t="s">
        <v>25670</v>
      </c>
      <c r="H443" s="284" t="s">
        <v>30695</v>
      </c>
      <c r="I443" s="133"/>
    </row>
    <row r="444" spans="1:9" ht="46.8" x14ac:dyDescent="0.3">
      <c r="A444" s="282">
        <v>441</v>
      </c>
      <c r="B444" s="283" t="s">
        <v>31587</v>
      </c>
      <c r="C444" s="283" t="s">
        <v>31617</v>
      </c>
      <c r="D444" s="271" t="s">
        <v>31268</v>
      </c>
      <c r="E444" s="282" t="s">
        <v>31269</v>
      </c>
      <c r="F444" s="282">
        <v>0.4</v>
      </c>
      <c r="G444" s="282" t="s">
        <v>25670</v>
      </c>
      <c r="H444" s="284" t="s">
        <v>30695</v>
      </c>
      <c r="I444" s="133"/>
    </row>
    <row r="445" spans="1:9" ht="46.8" x14ac:dyDescent="0.3">
      <c r="A445" s="282">
        <v>442</v>
      </c>
      <c r="B445" s="283" t="s">
        <v>31454</v>
      </c>
      <c r="C445" s="283" t="s">
        <v>31284</v>
      </c>
      <c r="D445" s="271" t="s">
        <v>31268</v>
      </c>
      <c r="E445" s="282" t="s">
        <v>31269</v>
      </c>
      <c r="F445" s="282">
        <v>0.4</v>
      </c>
      <c r="G445" s="282" t="s">
        <v>25670</v>
      </c>
      <c r="H445" s="284" t="s">
        <v>30695</v>
      </c>
      <c r="I445" s="133"/>
    </row>
    <row r="446" spans="1:9" ht="46.8" x14ac:dyDescent="0.3">
      <c r="A446" s="282">
        <v>443</v>
      </c>
      <c r="B446" s="283" t="s">
        <v>31613</v>
      </c>
      <c r="C446" s="283" t="s">
        <v>31096</v>
      </c>
      <c r="D446" s="271" t="s">
        <v>31268</v>
      </c>
      <c r="E446" s="282" t="s">
        <v>31269</v>
      </c>
      <c r="F446" s="282">
        <v>0.8</v>
      </c>
      <c r="G446" s="282" t="s">
        <v>25670</v>
      </c>
      <c r="H446" s="284" t="s">
        <v>30695</v>
      </c>
      <c r="I446" s="133"/>
    </row>
    <row r="447" spans="1:9" ht="46.8" x14ac:dyDescent="0.3">
      <c r="A447" s="282">
        <v>444</v>
      </c>
      <c r="B447" s="283" t="s">
        <v>31618</v>
      </c>
      <c r="C447" s="283" t="s">
        <v>31454</v>
      </c>
      <c r="D447" s="271" t="s">
        <v>31268</v>
      </c>
      <c r="E447" s="282" t="s">
        <v>31269</v>
      </c>
      <c r="F447" s="282">
        <v>0.4</v>
      </c>
      <c r="G447" s="282" t="s">
        <v>25670</v>
      </c>
      <c r="H447" s="284" t="s">
        <v>30695</v>
      </c>
      <c r="I447" s="133"/>
    </row>
    <row r="448" spans="1:9" ht="46.8" x14ac:dyDescent="0.3">
      <c r="A448" s="282">
        <v>445</v>
      </c>
      <c r="B448" s="283" t="s">
        <v>31618</v>
      </c>
      <c r="C448" s="283" t="s">
        <v>4085</v>
      </c>
      <c r="D448" s="271" t="s">
        <v>31268</v>
      </c>
      <c r="E448" s="282" t="s">
        <v>31269</v>
      </c>
      <c r="F448" s="282">
        <v>0.8</v>
      </c>
      <c r="G448" s="282" t="s">
        <v>25670</v>
      </c>
      <c r="H448" s="284" t="s">
        <v>30695</v>
      </c>
      <c r="I448" s="133"/>
    </row>
    <row r="449" spans="1:9" ht="46.8" x14ac:dyDescent="0.3">
      <c r="A449" s="282">
        <v>446</v>
      </c>
      <c r="B449" s="283" t="s">
        <v>31292</v>
      </c>
      <c r="C449" s="283" t="s">
        <v>4049</v>
      </c>
      <c r="D449" s="271" t="s">
        <v>31268</v>
      </c>
      <c r="E449" s="282" t="s">
        <v>31269</v>
      </c>
      <c r="F449" s="282">
        <v>0.8</v>
      </c>
      <c r="G449" s="282" t="s">
        <v>25670</v>
      </c>
      <c r="H449" s="284" t="s">
        <v>30695</v>
      </c>
      <c r="I449" s="133"/>
    </row>
    <row r="450" spans="1:9" ht="46.8" x14ac:dyDescent="0.3">
      <c r="A450" s="282">
        <v>447</v>
      </c>
      <c r="B450" s="283" t="s">
        <v>31458</v>
      </c>
      <c r="C450" s="283" t="s">
        <v>30888</v>
      </c>
      <c r="D450" s="271" t="s">
        <v>31268</v>
      </c>
      <c r="E450" s="282" t="s">
        <v>31269</v>
      </c>
      <c r="F450" s="282">
        <v>0.4</v>
      </c>
      <c r="G450" s="282" t="s">
        <v>25670</v>
      </c>
      <c r="H450" s="284" t="s">
        <v>30695</v>
      </c>
      <c r="I450" s="133"/>
    </row>
    <row r="451" spans="1:9" ht="46.8" x14ac:dyDescent="0.3">
      <c r="A451" s="282">
        <v>448</v>
      </c>
      <c r="B451" s="283" t="s">
        <v>30894</v>
      </c>
      <c r="C451" s="283" t="s">
        <v>31454</v>
      </c>
      <c r="D451" s="271" t="s">
        <v>31268</v>
      </c>
      <c r="E451" s="282" t="s">
        <v>31269</v>
      </c>
      <c r="F451" s="282">
        <v>0.4</v>
      </c>
      <c r="G451" s="282" t="s">
        <v>25670</v>
      </c>
      <c r="H451" s="284" t="s">
        <v>30695</v>
      </c>
      <c r="I451" s="133"/>
    </row>
    <row r="452" spans="1:9" ht="46.8" x14ac:dyDescent="0.3">
      <c r="A452" s="282">
        <v>449</v>
      </c>
      <c r="B452" s="283" t="s">
        <v>31619</v>
      </c>
      <c r="C452" s="283" t="s">
        <v>31129</v>
      </c>
      <c r="D452" s="271" t="s">
        <v>31268</v>
      </c>
      <c r="E452" s="282" t="s">
        <v>31269</v>
      </c>
      <c r="F452" s="282">
        <v>0.4</v>
      </c>
      <c r="G452" s="282" t="s">
        <v>25670</v>
      </c>
      <c r="H452" s="284" t="s">
        <v>30695</v>
      </c>
      <c r="I452" s="133"/>
    </row>
    <row r="453" spans="1:9" ht="46.8" x14ac:dyDescent="0.3">
      <c r="A453" s="282">
        <v>450</v>
      </c>
      <c r="B453" s="283" t="s">
        <v>31124</v>
      </c>
      <c r="C453" s="283" t="s">
        <v>31620</v>
      </c>
      <c r="D453" s="271" t="s">
        <v>31268</v>
      </c>
      <c r="E453" s="282" t="s">
        <v>31269</v>
      </c>
      <c r="F453" s="282">
        <v>0.2</v>
      </c>
      <c r="G453" s="282" t="s">
        <v>25670</v>
      </c>
      <c r="H453" s="284" t="s">
        <v>30695</v>
      </c>
      <c r="I453" s="133"/>
    </row>
    <row r="454" spans="1:9" ht="46.8" x14ac:dyDescent="0.3">
      <c r="A454" s="282">
        <v>451</v>
      </c>
      <c r="B454" s="283" t="s">
        <v>31621</v>
      </c>
      <c r="C454" s="283" t="s">
        <v>30692</v>
      </c>
      <c r="D454" s="271" t="s">
        <v>31268</v>
      </c>
      <c r="E454" s="282" t="s">
        <v>31269</v>
      </c>
      <c r="F454" s="282">
        <v>1</v>
      </c>
      <c r="G454" s="282" t="s">
        <v>25670</v>
      </c>
      <c r="H454" s="284" t="s">
        <v>30695</v>
      </c>
      <c r="I454" s="133"/>
    </row>
    <row r="455" spans="1:9" ht="46.8" x14ac:dyDescent="0.3">
      <c r="A455" s="282">
        <v>452</v>
      </c>
      <c r="B455" s="283" t="s">
        <v>31622</v>
      </c>
      <c r="C455" s="283" t="s">
        <v>31621</v>
      </c>
      <c r="D455" s="271" t="s">
        <v>31268</v>
      </c>
      <c r="E455" s="282" t="s">
        <v>31269</v>
      </c>
      <c r="F455" s="282">
        <v>0.8</v>
      </c>
      <c r="G455" s="282" t="s">
        <v>25670</v>
      </c>
      <c r="H455" s="284" t="s">
        <v>30695</v>
      </c>
      <c r="I455" s="133"/>
    </row>
    <row r="456" spans="1:9" ht="46.8" x14ac:dyDescent="0.3">
      <c r="A456" s="282">
        <v>453</v>
      </c>
      <c r="B456" s="283" t="s">
        <v>31019</v>
      </c>
      <c r="C456" s="283" t="s">
        <v>31368</v>
      </c>
      <c r="D456" s="271" t="s">
        <v>31268</v>
      </c>
      <c r="E456" s="282" t="s">
        <v>31269</v>
      </c>
      <c r="F456" s="282">
        <v>0.4</v>
      </c>
      <c r="G456" s="282" t="s">
        <v>25670</v>
      </c>
      <c r="H456" s="284" t="s">
        <v>30695</v>
      </c>
      <c r="I456" s="133"/>
    </row>
    <row r="457" spans="1:9" ht="46.8" x14ac:dyDescent="0.3">
      <c r="A457" s="282">
        <v>454</v>
      </c>
      <c r="B457" s="283" t="s">
        <v>30894</v>
      </c>
      <c r="C457" s="283" t="s">
        <v>31623</v>
      </c>
      <c r="D457" s="271" t="s">
        <v>31268</v>
      </c>
      <c r="E457" s="282" t="s">
        <v>31269</v>
      </c>
      <c r="F457" s="282">
        <v>0.8</v>
      </c>
      <c r="G457" s="282" t="s">
        <v>25670</v>
      </c>
      <c r="H457" s="284" t="s">
        <v>30695</v>
      </c>
      <c r="I457" s="133"/>
    </row>
    <row r="458" spans="1:9" ht="46.8" x14ac:dyDescent="0.3">
      <c r="A458" s="282">
        <v>455</v>
      </c>
      <c r="B458" s="283" t="s">
        <v>31178</v>
      </c>
      <c r="C458" s="283" t="s">
        <v>31096</v>
      </c>
      <c r="D458" s="271" t="s">
        <v>31268</v>
      </c>
      <c r="E458" s="282" t="s">
        <v>31269</v>
      </c>
      <c r="F458" s="282">
        <v>0.8</v>
      </c>
      <c r="G458" s="282" t="s">
        <v>25670</v>
      </c>
      <c r="H458" s="284" t="s">
        <v>30695</v>
      </c>
      <c r="I458" s="133"/>
    </row>
    <row r="459" spans="1:9" ht="46.8" x14ac:dyDescent="0.3">
      <c r="A459" s="282">
        <v>456</v>
      </c>
      <c r="B459" s="283" t="s">
        <v>30988</v>
      </c>
      <c r="C459" s="283" t="s">
        <v>31624</v>
      </c>
      <c r="D459" s="271" t="s">
        <v>31268</v>
      </c>
      <c r="E459" s="282" t="s">
        <v>31269</v>
      </c>
      <c r="F459" s="282">
        <v>1.2</v>
      </c>
      <c r="G459" s="282" t="s">
        <v>25670</v>
      </c>
      <c r="H459" s="284" t="s">
        <v>30695</v>
      </c>
      <c r="I459" s="133"/>
    </row>
    <row r="460" spans="1:9" ht="46.8" x14ac:dyDescent="0.3">
      <c r="A460" s="282">
        <v>457</v>
      </c>
      <c r="B460" s="283" t="s">
        <v>31625</v>
      </c>
      <c r="C460" s="283" t="s">
        <v>4085</v>
      </c>
      <c r="D460" s="271" t="s">
        <v>31268</v>
      </c>
      <c r="E460" s="282" t="s">
        <v>31269</v>
      </c>
      <c r="F460" s="282">
        <v>0.4</v>
      </c>
      <c r="G460" s="282" t="s">
        <v>25670</v>
      </c>
      <c r="H460" s="284" t="s">
        <v>30695</v>
      </c>
      <c r="I460" s="133"/>
    </row>
    <row r="461" spans="1:9" ht="46.8" x14ac:dyDescent="0.3">
      <c r="A461" s="282">
        <v>458</v>
      </c>
      <c r="B461" s="283" t="s">
        <v>31626</v>
      </c>
      <c r="C461" s="283" t="s">
        <v>4085</v>
      </c>
      <c r="D461" s="271" t="s">
        <v>31268</v>
      </c>
      <c r="E461" s="282" t="s">
        <v>31269</v>
      </c>
      <c r="F461" s="282">
        <v>1</v>
      </c>
      <c r="G461" s="282" t="s">
        <v>25670</v>
      </c>
      <c r="H461" s="284" t="s">
        <v>30695</v>
      </c>
      <c r="I461" s="133"/>
    </row>
    <row r="462" spans="1:9" ht="46.8" x14ac:dyDescent="0.3">
      <c r="A462" s="282">
        <v>459</v>
      </c>
      <c r="B462" s="283" t="s">
        <v>31627</v>
      </c>
      <c r="C462" s="283" t="s">
        <v>31454</v>
      </c>
      <c r="D462" s="271" t="s">
        <v>31268</v>
      </c>
      <c r="E462" s="282" t="s">
        <v>31269</v>
      </c>
      <c r="F462" s="282">
        <v>0.4</v>
      </c>
      <c r="G462" s="282" t="s">
        <v>25670</v>
      </c>
      <c r="H462" s="284" t="s">
        <v>30695</v>
      </c>
      <c r="I462" s="133"/>
    </row>
    <row r="463" spans="1:9" ht="46.8" x14ac:dyDescent="0.3">
      <c r="A463" s="282">
        <v>460</v>
      </c>
      <c r="B463" s="283" t="s">
        <v>30920</v>
      </c>
      <c r="C463" s="283" t="s">
        <v>31291</v>
      </c>
      <c r="D463" s="271" t="s">
        <v>31268</v>
      </c>
      <c r="E463" s="282" t="s">
        <v>31269</v>
      </c>
      <c r="F463" s="282">
        <v>0.8</v>
      </c>
      <c r="G463" s="282" t="s">
        <v>25670</v>
      </c>
      <c r="H463" s="284" t="s">
        <v>30695</v>
      </c>
      <c r="I463" s="133"/>
    </row>
    <row r="464" spans="1:9" ht="46.8" x14ac:dyDescent="0.3">
      <c r="A464" s="282">
        <v>461</v>
      </c>
      <c r="B464" s="283" t="s">
        <v>31628</v>
      </c>
      <c r="C464" s="283" t="s">
        <v>31629</v>
      </c>
      <c r="D464" s="271" t="s">
        <v>31268</v>
      </c>
      <c r="E464" s="282" t="s">
        <v>31269</v>
      </c>
      <c r="F464" s="282">
        <v>0.8</v>
      </c>
      <c r="G464" s="282" t="s">
        <v>25670</v>
      </c>
      <c r="H464" s="284" t="s">
        <v>30695</v>
      </c>
      <c r="I464" s="133"/>
    </row>
    <row r="465" spans="1:9" ht="46.8" x14ac:dyDescent="0.3">
      <c r="A465" s="282">
        <v>462</v>
      </c>
      <c r="B465" s="283" t="s">
        <v>3851</v>
      </c>
      <c r="C465" s="283" t="s">
        <v>31478</v>
      </c>
      <c r="D465" s="271" t="s">
        <v>31268</v>
      </c>
      <c r="E465" s="282" t="s">
        <v>31269</v>
      </c>
      <c r="F465" s="282">
        <v>0.8</v>
      </c>
      <c r="G465" s="282" t="s">
        <v>25670</v>
      </c>
      <c r="H465" s="284" t="s">
        <v>30695</v>
      </c>
      <c r="I465" s="133"/>
    </row>
    <row r="466" spans="1:9" ht="46.8" x14ac:dyDescent="0.3">
      <c r="A466" s="282">
        <v>463</v>
      </c>
      <c r="B466" s="283" t="s">
        <v>31630</v>
      </c>
      <c r="C466" s="283" t="s">
        <v>31631</v>
      </c>
      <c r="D466" s="271" t="s">
        <v>31268</v>
      </c>
      <c r="E466" s="282" t="s">
        <v>31269</v>
      </c>
      <c r="F466" s="282">
        <v>0.8</v>
      </c>
      <c r="G466" s="282" t="s">
        <v>25670</v>
      </c>
      <c r="H466" s="284" t="s">
        <v>30695</v>
      </c>
      <c r="I466" s="133"/>
    </row>
    <row r="467" spans="1:9" ht="46.8" x14ac:dyDescent="0.3">
      <c r="A467" s="282">
        <v>464</v>
      </c>
      <c r="B467" s="283" t="s">
        <v>31430</v>
      </c>
      <c r="C467" s="283" t="s">
        <v>31454</v>
      </c>
      <c r="D467" s="271" t="s">
        <v>31268</v>
      </c>
      <c r="E467" s="282" t="s">
        <v>31269</v>
      </c>
      <c r="F467" s="282">
        <v>0.4</v>
      </c>
      <c r="G467" s="282" t="s">
        <v>25670</v>
      </c>
      <c r="H467" s="284" t="s">
        <v>30695</v>
      </c>
      <c r="I467" s="133"/>
    </row>
    <row r="468" spans="1:9" ht="46.8" x14ac:dyDescent="0.3">
      <c r="A468" s="282">
        <v>465</v>
      </c>
      <c r="B468" s="283" t="s">
        <v>31632</v>
      </c>
      <c r="C468" s="283" t="s">
        <v>30966</v>
      </c>
      <c r="D468" s="271" t="s">
        <v>31268</v>
      </c>
      <c r="E468" s="282" t="s">
        <v>31269</v>
      </c>
      <c r="F468" s="282">
        <v>0.4</v>
      </c>
      <c r="G468" s="282" t="s">
        <v>25670</v>
      </c>
      <c r="H468" s="284" t="s">
        <v>30695</v>
      </c>
      <c r="I468" s="133"/>
    </row>
    <row r="469" spans="1:9" ht="46.8" x14ac:dyDescent="0.3">
      <c r="A469" s="282">
        <v>466</v>
      </c>
      <c r="B469" s="283" t="s">
        <v>31633</v>
      </c>
      <c r="C469" s="283" t="s">
        <v>31634</v>
      </c>
      <c r="D469" s="271" t="s">
        <v>31268</v>
      </c>
      <c r="E469" s="282" t="s">
        <v>31269</v>
      </c>
      <c r="F469" s="282">
        <v>0.4</v>
      </c>
      <c r="G469" s="282" t="s">
        <v>25670</v>
      </c>
      <c r="H469" s="284" t="s">
        <v>30695</v>
      </c>
      <c r="I469" s="133"/>
    </row>
    <row r="470" spans="1:9" ht="46.8" x14ac:dyDescent="0.3">
      <c r="A470" s="282">
        <v>467</v>
      </c>
      <c r="B470" s="283" t="s">
        <v>31635</v>
      </c>
      <c r="C470" s="283" t="s">
        <v>31330</v>
      </c>
      <c r="D470" s="271" t="s">
        <v>31268</v>
      </c>
      <c r="E470" s="282" t="s">
        <v>31269</v>
      </c>
      <c r="F470" s="282">
        <v>0.8</v>
      </c>
      <c r="G470" s="282" t="s">
        <v>25670</v>
      </c>
      <c r="H470" s="284" t="s">
        <v>30695</v>
      </c>
      <c r="I470" s="133"/>
    </row>
    <row r="471" spans="1:9" ht="46.8" x14ac:dyDescent="0.3">
      <c r="A471" s="282">
        <v>468</v>
      </c>
      <c r="B471" s="283" t="s">
        <v>31636</v>
      </c>
      <c r="C471" s="283" t="s">
        <v>31637</v>
      </c>
      <c r="D471" s="271" t="s">
        <v>31268</v>
      </c>
      <c r="E471" s="282" t="s">
        <v>31269</v>
      </c>
      <c r="F471" s="282">
        <v>0.4</v>
      </c>
      <c r="G471" s="282" t="s">
        <v>25670</v>
      </c>
      <c r="H471" s="284" t="s">
        <v>30695</v>
      </c>
      <c r="I471" s="133"/>
    </row>
    <row r="472" spans="1:9" ht="46.8" x14ac:dyDescent="0.3">
      <c r="A472" s="282">
        <v>469</v>
      </c>
      <c r="B472" s="283" t="s">
        <v>31638</v>
      </c>
      <c r="C472" s="283" t="s">
        <v>31454</v>
      </c>
      <c r="D472" s="271" t="s">
        <v>31268</v>
      </c>
      <c r="E472" s="282" t="s">
        <v>31269</v>
      </c>
      <c r="F472" s="282">
        <v>0.4</v>
      </c>
      <c r="G472" s="282" t="s">
        <v>25670</v>
      </c>
      <c r="H472" s="284" t="s">
        <v>30695</v>
      </c>
      <c r="I472" s="133"/>
    </row>
    <row r="473" spans="1:9" ht="46.8" x14ac:dyDescent="0.3">
      <c r="A473" s="282">
        <v>470</v>
      </c>
      <c r="B473" s="283" t="s">
        <v>31516</v>
      </c>
      <c r="C473" s="283" t="s">
        <v>31208</v>
      </c>
      <c r="D473" s="271" t="s">
        <v>31268</v>
      </c>
      <c r="E473" s="282" t="s">
        <v>31269</v>
      </c>
      <c r="F473" s="282">
        <v>0.4</v>
      </c>
      <c r="G473" s="282" t="s">
        <v>25670</v>
      </c>
      <c r="H473" s="284" t="s">
        <v>30695</v>
      </c>
      <c r="I473" s="133"/>
    </row>
    <row r="474" spans="1:9" ht="46.8" x14ac:dyDescent="0.3">
      <c r="A474" s="282">
        <v>471</v>
      </c>
      <c r="B474" s="283" t="s">
        <v>31639</v>
      </c>
      <c r="C474" s="283" t="s">
        <v>31096</v>
      </c>
      <c r="D474" s="271" t="s">
        <v>31268</v>
      </c>
      <c r="E474" s="282" t="s">
        <v>31269</v>
      </c>
      <c r="F474" s="282">
        <v>0.4</v>
      </c>
      <c r="G474" s="282" t="s">
        <v>25670</v>
      </c>
      <c r="H474" s="284" t="s">
        <v>30695</v>
      </c>
      <c r="I474" s="133"/>
    </row>
    <row r="475" spans="1:9" ht="46.8" x14ac:dyDescent="0.3">
      <c r="A475" s="282">
        <v>472</v>
      </c>
      <c r="B475" s="283" t="s">
        <v>31283</v>
      </c>
      <c r="C475" s="283" t="s">
        <v>31640</v>
      </c>
      <c r="D475" s="271" t="s">
        <v>31268</v>
      </c>
      <c r="E475" s="282" t="s">
        <v>31269</v>
      </c>
      <c r="F475" s="282">
        <v>1.2</v>
      </c>
      <c r="G475" s="282" t="s">
        <v>25670</v>
      </c>
      <c r="H475" s="284" t="s">
        <v>30695</v>
      </c>
      <c r="I475" s="133"/>
    </row>
    <row r="476" spans="1:9" ht="46.8" x14ac:dyDescent="0.3">
      <c r="A476" s="282">
        <v>473</v>
      </c>
      <c r="B476" s="283" t="s">
        <v>31641</v>
      </c>
      <c r="C476" s="283" t="s">
        <v>4049</v>
      </c>
      <c r="D476" s="271" t="s">
        <v>31268</v>
      </c>
      <c r="E476" s="282" t="s">
        <v>31269</v>
      </c>
      <c r="F476" s="282">
        <v>0.4</v>
      </c>
      <c r="G476" s="282" t="s">
        <v>25670</v>
      </c>
      <c r="H476" s="284" t="s">
        <v>30695</v>
      </c>
      <c r="I476" s="133"/>
    </row>
    <row r="477" spans="1:9" ht="46.8" x14ac:dyDescent="0.3">
      <c r="A477" s="282">
        <v>474</v>
      </c>
      <c r="B477" s="283" t="s">
        <v>31638</v>
      </c>
      <c r="C477" s="283" t="s">
        <v>31642</v>
      </c>
      <c r="D477" s="271" t="s">
        <v>31268</v>
      </c>
      <c r="E477" s="282" t="s">
        <v>31269</v>
      </c>
      <c r="F477" s="282">
        <v>0.8</v>
      </c>
      <c r="G477" s="282" t="s">
        <v>25670</v>
      </c>
      <c r="H477" s="284" t="s">
        <v>30695</v>
      </c>
      <c r="I477" s="133"/>
    </row>
    <row r="478" spans="1:9" ht="46.8" x14ac:dyDescent="0.3">
      <c r="A478" s="282">
        <v>475</v>
      </c>
      <c r="B478" s="283" t="s">
        <v>31573</v>
      </c>
      <c r="C478" s="283" t="s">
        <v>4085</v>
      </c>
      <c r="D478" s="271" t="s">
        <v>31268</v>
      </c>
      <c r="E478" s="282" t="s">
        <v>31269</v>
      </c>
      <c r="F478" s="282">
        <v>1.2</v>
      </c>
      <c r="G478" s="282" t="s">
        <v>25670</v>
      </c>
      <c r="H478" s="284" t="s">
        <v>30695</v>
      </c>
      <c r="I478" s="133"/>
    </row>
    <row r="479" spans="1:9" ht="46.8" x14ac:dyDescent="0.3">
      <c r="A479" s="282">
        <v>476</v>
      </c>
      <c r="B479" s="283" t="s">
        <v>31643</v>
      </c>
      <c r="C479" s="283" t="s">
        <v>31384</v>
      </c>
      <c r="D479" s="271" t="s">
        <v>31268</v>
      </c>
      <c r="E479" s="282" t="s">
        <v>31269</v>
      </c>
      <c r="F479" s="282">
        <v>1.4</v>
      </c>
      <c r="G479" s="282" t="s">
        <v>25670</v>
      </c>
      <c r="H479" s="284" t="s">
        <v>30695</v>
      </c>
      <c r="I479" s="133"/>
    </row>
    <row r="480" spans="1:9" ht="46.8" x14ac:dyDescent="0.3">
      <c r="A480" s="282">
        <v>477</v>
      </c>
      <c r="B480" s="283" t="s">
        <v>31644</v>
      </c>
      <c r="C480" s="283" t="s">
        <v>31368</v>
      </c>
      <c r="D480" s="271" t="s">
        <v>31268</v>
      </c>
      <c r="E480" s="282" t="s">
        <v>31269</v>
      </c>
      <c r="F480" s="282">
        <v>0.9</v>
      </c>
      <c r="G480" s="282" t="s">
        <v>25670</v>
      </c>
      <c r="H480" s="284" t="s">
        <v>30695</v>
      </c>
      <c r="I480" s="133"/>
    </row>
    <row r="481" spans="1:9" ht="46.8" x14ac:dyDescent="0.3">
      <c r="A481" s="282">
        <v>478</v>
      </c>
      <c r="B481" s="283" t="s">
        <v>31645</v>
      </c>
      <c r="C481" s="283" t="s">
        <v>31454</v>
      </c>
      <c r="D481" s="271" t="s">
        <v>31268</v>
      </c>
      <c r="E481" s="282" t="s">
        <v>31269</v>
      </c>
      <c r="F481" s="282">
        <v>0.4</v>
      </c>
      <c r="G481" s="282" t="s">
        <v>25670</v>
      </c>
      <c r="H481" s="284" t="s">
        <v>30695</v>
      </c>
      <c r="I481" s="133"/>
    </row>
    <row r="482" spans="1:9" ht="46.8" x14ac:dyDescent="0.3">
      <c r="A482" s="282">
        <v>479</v>
      </c>
      <c r="B482" s="283" t="s">
        <v>30883</v>
      </c>
      <c r="C482" s="283" t="s">
        <v>31368</v>
      </c>
      <c r="D482" s="271" t="s">
        <v>31268</v>
      </c>
      <c r="E482" s="282" t="s">
        <v>31269</v>
      </c>
      <c r="F482" s="282">
        <v>0.8</v>
      </c>
      <c r="G482" s="282" t="s">
        <v>25670</v>
      </c>
      <c r="H482" s="284" t="s">
        <v>30695</v>
      </c>
      <c r="I482" s="133"/>
    </row>
    <row r="483" spans="1:9" ht="46.8" x14ac:dyDescent="0.3">
      <c r="A483" s="282">
        <v>480</v>
      </c>
      <c r="B483" s="283" t="s">
        <v>31646</v>
      </c>
      <c r="C483" s="283" t="s">
        <v>31647</v>
      </c>
      <c r="D483" s="271" t="s">
        <v>31268</v>
      </c>
      <c r="E483" s="282" t="s">
        <v>31269</v>
      </c>
      <c r="F483" s="282">
        <v>0.8</v>
      </c>
      <c r="G483" s="282" t="s">
        <v>25670</v>
      </c>
      <c r="H483" s="284" t="s">
        <v>30695</v>
      </c>
      <c r="I483" s="133"/>
    </row>
    <row r="484" spans="1:9" ht="46.8" x14ac:dyDescent="0.3">
      <c r="A484" s="282">
        <v>481</v>
      </c>
      <c r="B484" s="283" t="s">
        <v>3360</v>
      </c>
      <c r="C484" s="283" t="s">
        <v>31284</v>
      </c>
      <c r="D484" s="271" t="s">
        <v>31268</v>
      </c>
      <c r="E484" s="282" t="s">
        <v>31269</v>
      </c>
      <c r="F484" s="282">
        <v>0.8</v>
      </c>
      <c r="G484" s="282" t="s">
        <v>25670</v>
      </c>
      <c r="H484" s="284" t="s">
        <v>30695</v>
      </c>
      <c r="I484" s="133"/>
    </row>
    <row r="485" spans="1:9" ht="46.8" x14ac:dyDescent="0.3">
      <c r="A485" s="282">
        <v>482</v>
      </c>
      <c r="B485" s="283" t="s">
        <v>31648</v>
      </c>
      <c r="C485" s="283" t="s">
        <v>31368</v>
      </c>
      <c r="D485" s="271" t="s">
        <v>31268</v>
      </c>
      <c r="E485" s="282" t="s">
        <v>31269</v>
      </c>
      <c r="F485" s="282">
        <v>0.8</v>
      </c>
      <c r="G485" s="282" t="s">
        <v>25670</v>
      </c>
      <c r="H485" s="284" t="s">
        <v>30695</v>
      </c>
      <c r="I485" s="133"/>
    </row>
    <row r="486" spans="1:9" ht="46.8" x14ac:dyDescent="0.3">
      <c r="A486" s="282">
        <v>483</v>
      </c>
      <c r="B486" s="283" t="s">
        <v>31649</v>
      </c>
      <c r="C486" s="283" t="s">
        <v>31621</v>
      </c>
      <c r="D486" s="271" t="s">
        <v>31268</v>
      </c>
      <c r="E486" s="282" t="s">
        <v>31269</v>
      </c>
      <c r="F486" s="282">
        <v>0.4</v>
      </c>
      <c r="G486" s="282" t="s">
        <v>25670</v>
      </c>
      <c r="H486" s="284" t="s">
        <v>30695</v>
      </c>
      <c r="I486" s="133"/>
    </row>
    <row r="487" spans="1:9" ht="46.8" x14ac:dyDescent="0.3">
      <c r="A487" s="282">
        <v>484</v>
      </c>
      <c r="B487" s="283" t="s">
        <v>31650</v>
      </c>
      <c r="C487" s="283" t="s">
        <v>31019</v>
      </c>
      <c r="D487" s="271" t="s">
        <v>31268</v>
      </c>
      <c r="E487" s="282" t="s">
        <v>31269</v>
      </c>
      <c r="F487" s="282">
        <v>1.2</v>
      </c>
      <c r="G487" s="282" t="s">
        <v>25670</v>
      </c>
      <c r="H487" s="284" t="s">
        <v>30695</v>
      </c>
      <c r="I487" s="133"/>
    </row>
    <row r="488" spans="1:9" ht="46.8" x14ac:dyDescent="0.3">
      <c r="A488" s="282">
        <v>485</v>
      </c>
      <c r="B488" s="283" t="s">
        <v>31651</v>
      </c>
      <c r="C488" s="283" t="s">
        <v>30870</v>
      </c>
      <c r="D488" s="271" t="s">
        <v>31268</v>
      </c>
      <c r="E488" s="282" t="s">
        <v>31269</v>
      </c>
      <c r="F488" s="282">
        <v>0.4</v>
      </c>
      <c r="G488" s="282" t="s">
        <v>25670</v>
      </c>
      <c r="H488" s="284" t="s">
        <v>30695</v>
      </c>
      <c r="I488" s="133"/>
    </row>
    <row r="489" spans="1:9" ht="46.8" x14ac:dyDescent="0.3">
      <c r="A489" s="282">
        <v>486</v>
      </c>
      <c r="B489" s="283" t="s">
        <v>31276</v>
      </c>
      <c r="C489" s="283" t="s">
        <v>3851</v>
      </c>
      <c r="D489" s="271" t="s">
        <v>31268</v>
      </c>
      <c r="E489" s="282" t="s">
        <v>31269</v>
      </c>
      <c r="F489" s="282">
        <v>1.2</v>
      </c>
      <c r="G489" s="282" t="s">
        <v>25670</v>
      </c>
      <c r="H489" s="284" t="s">
        <v>30695</v>
      </c>
      <c r="I489" s="133"/>
    </row>
    <row r="490" spans="1:9" ht="46.8" x14ac:dyDescent="0.3">
      <c r="A490" s="282">
        <v>487</v>
      </c>
      <c r="B490" s="283" t="s">
        <v>31342</v>
      </c>
      <c r="C490" s="283" t="s">
        <v>31412</v>
      </c>
      <c r="D490" s="271" t="s">
        <v>31268</v>
      </c>
      <c r="E490" s="282" t="s">
        <v>31269</v>
      </c>
      <c r="F490" s="282">
        <v>1.2</v>
      </c>
      <c r="G490" s="282" t="s">
        <v>25670</v>
      </c>
      <c r="H490" s="284" t="s">
        <v>30695</v>
      </c>
      <c r="I490" s="133"/>
    </row>
    <row r="491" spans="1:9" ht="46.8" x14ac:dyDescent="0.3">
      <c r="A491" s="282">
        <v>488</v>
      </c>
      <c r="B491" s="283" t="s">
        <v>31584</v>
      </c>
      <c r="C491" s="283" t="s">
        <v>4049</v>
      </c>
      <c r="D491" s="271" t="s">
        <v>31268</v>
      </c>
      <c r="E491" s="282" t="s">
        <v>31269</v>
      </c>
      <c r="F491" s="282">
        <v>0.4</v>
      </c>
      <c r="G491" s="282" t="s">
        <v>25670</v>
      </c>
      <c r="H491" s="284" t="s">
        <v>30695</v>
      </c>
      <c r="I491" s="133"/>
    </row>
    <row r="492" spans="1:9" ht="15.6" x14ac:dyDescent="0.3">
      <c r="A492" s="285"/>
      <c r="B492" s="286"/>
      <c r="C492" s="286"/>
      <c r="D492" s="286"/>
      <c r="E492" s="285"/>
      <c r="F492" s="285">
        <f>SUM(F4:F491)</f>
        <v>310.40000000000049</v>
      </c>
      <c r="G492" s="285"/>
      <c r="H492" s="287"/>
      <c r="I492" s="287"/>
    </row>
  </sheetData>
  <mergeCells count="1">
    <mergeCell ref="A1:I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DA4BD-D13A-4F75-934F-006F79BE2172}">
  <dimension ref="A1:I488"/>
  <sheetViews>
    <sheetView topLeftCell="A316" zoomScale="80" zoomScaleNormal="80" workbookViewId="0">
      <selection activeCell="D171" sqref="D171:D480"/>
    </sheetView>
  </sheetViews>
  <sheetFormatPr defaultColWidth="9.109375" defaultRowHeight="14.4" x14ac:dyDescent="0.3"/>
  <cols>
    <col min="1" max="1" width="6.6640625" style="289" customWidth="1"/>
    <col min="2" max="2" width="23.109375" style="289" bestFit="1" customWidth="1"/>
    <col min="3" max="3" width="21" style="289" customWidth="1"/>
    <col min="4" max="4" width="18.88671875" style="289" customWidth="1"/>
    <col min="5" max="6" width="19.44140625" style="289" customWidth="1"/>
    <col min="7" max="7" width="24.6640625" style="289" customWidth="1"/>
    <col min="8" max="8" width="11" style="289" customWidth="1"/>
    <col min="9" max="9" width="13.109375" style="289" customWidth="1"/>
    <col min="10" max="16384" width="9.109375" style="289"/>
  </cols>
  <sheetData>
    <row r="1" spans="1:9" ht="120.75" customHeight="1" x14ac:dyDescent="0.3">
      <c r="A1" s="288" t="s">
        <v>31652</v>
      </c>
      <c r="B1" s="280"/>
      <c r="C1" s="280"/>
      <c r="D1" s="280"/>
      <c r="E1" s="280"/>
      <c r="F1" s="280"/>
      <c r="G1" s="280"/>
      <c r="H1" s="280"/>
      <c r="I1" s="280"/>
    </row>
    <row r="2" spans="1:9" s="291" customFormat="1" ht="53.25" customHeight="1" x14ac:dyDescent="0.3">
      <c r="A2" s="290" t="s">
        <v>1</v>
      </c>
      <c r="B2" s="290" t="s">
        <v>2</v>
      </c>
      <c r="C2" s="290" t="s">
        <v>3</v>
      </c>
      <c r="D2" s="290" t="s">
        <v>4</v>
      </c>
      <c r="E2" s="290" t="s">
        <v>5</v>
      </c>
      <c r="F2" s="290" t="s">
        <v>6</v>
      </c>
      <c r="G2" s="290" t="s">
        <v>7</v>
      </c>
      <c r="H2" s="290" t="s">
        <v>8</v>
      </c>
      <c r="I2" s="290" t="s">
        <v>9</v>
      </c>
    </row>
    <row r="3" spans="1:9" s="295" customFormat="1" ht="43.8" customHeight="1" x14ac:dyDescent="0.3">
      <c r="A3" s="282">
        <v>1</v>
      </c>
      <c r="B3" s="292" t="s">
        <v>30988</v>
      </c>
      <c r="C3" s="292" t="s">
        <v>30838</v>
      </c>
      <c r="D3" s="293" t="s">
        <v>31653</v>
      </c>
      <c r="E3" s="282" t="s">
        <v>31654</v>
      </c>
      <c r="F3" s="282">
        <v>1.6</v>
      </c>
      <c r="G3" s="282" t="s">
        <v>31655</v>
      </c>
      <c r="H3" s="294" t="s">
        <v>30695</v>
      </c>
      <c r="I3" s="294"/>
    </row>
    <row r="4" spans="1:9" s="295" customFormat="1" ht="43.8" customHeight="1" x14ac:dyDescent="0.3">
      <c r="A4" s="282">
        <v>2</v>
      </c>
      <c r="B4" s="292" t="s">
        <v>31656</v>
      </c>
      <c r="C4" s="292" t="s">
        <v>30988</v>
      </c>
      <c r="D4" s="293" t="s">
        <v>31653</v>
      </c>
      <c r="E4" s="282" t="s">
        <v>31654</v>
      </c>
      <c r="F4" s="282">
        <v>1.6</v>
      </c>
      <c r="G4" s="282" t="s">
        <v>31655</v>
      </c>
      <c r="H4" s="294" t="s">
        <v>30695</v>
      </c>
      <c r="I4" s="294"/>
    </row>
    <row r="5" spans="1:9" s="295" customFormat="1" ht="43.8" customHeight="1" x14ac:dyDescent="0.3">
      <c r="A5" s="282">
        <v>3</v>
      </c>
      <c r="B5" s="292" t="s">
        <v>30894</v>
      </c>
      <c r="C5" s="292" t="s">
        <v>31657</v>
      </c>
      <c r="D5" s="293" t="s">
        <v>31653</v>
      </c>
      <c r="E5" s="282" t="s">
        <v>31654</v>
      </c>
      <c r="F5" s="282">
        <v>1.2</v>
      </c>
      <c r="G5" s="282" t="s">
        <v>31655</v>
      </c>
      <c r="H5" s="294" t="s">
        <v>30695</v>
      </c>
      <c r="I5" s="294"/>
    </row>
    <row r="6" spans="1:9" s="295" customFormat="1" ht="43.8" customHeight="1" x14ac:dyDescent="0.3">
      <c r="A6" s="282">
        <v>4</v>
      </c>
      <c r="B6" s="292" t="s">
        <v>30840</v>
      </c>
      <c r="C6" s="292" t="s">
        <v>31658</v>
      </c>
      <c r="D6" s="293" t="s">
        <v>31653</v>
      </c>
      <c r="E6" s="282" t="s">
        <v>31654</v>
      </c>
      <c r="F6" s="282">
        <v>0.8</v>
      </c>
      <c r="G6" s="282" t="s">
        <v>31655</v>
      </c>
      <c r="H6" s="294" t="s">
        <v>30695</v>
      </c>
      <c r="I6" s="294"/>
    </row>
    <row r="7" spans="1:9" s="295" customFormat="1" ht="43.8" customHeight="1" x14ac:dyDescent="0.3">
      <c r="A7" s="282">
        <v>5</v>
      </c>
      <c r="B7" s="292" t="s">
        <v>30840</v>
      </c>
      <c r="C7" s="292" t="s">
        <v>31172</v>
      </c>
      <c r="D7" s="293" t="s">
        <v>31653</v>
      </c>
      <c r="E7" s="282" t="s">
        <v>31654</v>
      </c>
      <c r="F7" s="282">
        <v>0.8</v>
      </c>
      <c r="G7" s="282" t="s">
        <v>31655</v>
      </c>
      <c r="H7" s="294" t="s">
        <v>30695</v>
      </c>
      <c r="I7" s="294"/>
    </row>
    <row r="8" spans="1:9" s="295" customFormat="1" ht="43.8" customHeight="1" x14ac:dyDescent="0.3">
      <c r="A8" s="282">
        <v>6</v>
      </c>
      <c r="B8" s="292" t="s">
        <v>31351</v>
      </c>
      <c r="C8" s="292" t="s">
        <v>31659</v>
      </c>
      <c r="D8" s="293" t="s">
        <v>31653</v>
      </c>
      <c r="E8" s="282" t="s">
        <v>31654</v>
      </c>
      <c r="F8" s="282">
        <v>0.8</v>
      </c>
      <c r="G8" s="282" t="s">
        <v>31655</v>
      </c>
      <c r="H8" s="294" t="s">
        <v>30695</v>
      </c>
      <c r="I8" s="294"/>
    </row>
    <row r="9" spans="1:9" s="295" customFormat="1" ht="43.8" customHeight="1" x14ac:dyDescent="0.3">
      <c r="A9" s="282">
        <v>7</v>
      </c>
      <c r="B9" s="292" t="s">
        <v>827</v>
      </c>
      <c r="C9" s="292" t="s">
        <v>31011</v>
      </c>
      <c r="D9" s="293" t="s">
        <v>31653</v>
      </c>
      <c r="E9" s="282" t="s">
        <v>31654</v>
      </c>
      <c r="F9" s="282">
        <v>0.8</v>
      </c>
      <c r="G9" s="282" t="s">
        <v>31655</v>
      </c>
      <c r="H9" s="294" t="s">
        <v>30695</v>
      </c>
      <c r="I9" s="294"/>
    </row>
    <row r="10" spans="1:9" s="295" customFormat="1" ht="43.8" customHeight="1" x14ac:dyDescent="0.3">
      <c r="A10" s="282">
        <v>8</v>
      </c>
      <c r="B10" s="292" t="s">
        <v>31660</v>
      </c>
      <c r="C10" s="292" t="s">
        <v>31661</v>
      </c>
      <c r="D10" s="293" t="s">
        <v>31653</v>
      </c>
      <c r="E10" s="282" t="s">
        <v>31654</v>
      </c>
      <c r="F10" s="282">
        <v>0.8</v>
      </c>
      <c r="G10" s="282" t="s">
        <v>31655</v>
      </c>
      <c r="H10" s="294" t="s">
        <v>30695</v>
      </c>
      <c r="I10" s="294"/>
    </row>
    <row r="11" spans="1:9" s="295" customFormat="1" ht="43.8" customHeight="1" x14ac:dyDescent="0.3">
      <c r="A11" s="282">
        <v>9</v>
      </c>
      <c r="B11" s="292" t="s">
        <v>31662</v>
      </c>
      <c r="C11" s="292" t="s">
        <v>31077</v>
      </c>
      <c r="D11" s="293" t="s">
        <v>31653</v>
      </c>
      <c r="E11" s="282" t="s">
        <v>31654</v>
      </c>
      <c r="F11" s="282">
        <v>1.2</v>
      </c>
      <c r="G11" s="282" t="s">
        <v>31655</v>
      </c>
      <c r="H11" s="294" t="s">
        <v>30695</v>
      </c>
      <c r="I11" s="294"/>
    </row>
    <row r="12" spans="1:9" s="295" customFormat="1" ht="43.8" customHeight="1" x14ac:dyDescent="0.3">
      <c r="A12" s="282">
        <v>10</v>
      </c>
      <c r="B12" s="292" t="s">
        <v>31663</v>
      </c>
      <c r="C12" s="292" t="s">
        <v>31077</v>
      </c>
      <c r="D12" s="293" t="s">
        <v>31653</v>
      </c>
      <c r="E12" s="282" t="s">
        <v>31654</v>
      </c>
      <c r="F12" s="282">
        <v>0.8</v>
      </c>
      <c r="G12" s="282" t="s">
        <v>31655</v>
      </c>
      <c r="H12" s="294" t="s">
        <v>30695</v>
      </c>
      <c r="I12" s="294"/>
    </row>
    <row r="13" spans="1:9" s="295" customFormat="1" ht="43.8" customHeight="1" x14ac:dyDescent="0.3">
      <c r="A13" s="282">
        <v>11</v>
      </c>
      <c r="B13" s="292" t="s">
        <v>31199</v>
      </c>
      <c r="C13" s="292" t="s">
        <v>31664</v>
      </c>
      <c r="D13" s="293" t="s">
        <v>31653</v>
      </c>
      <c r="E13" s="282" t="s">
        <v>31654</v>
      </c>
      <c r="F13" s="282">
        <v>0.8</v>
      </c>
      <c r="G13" s="282" t="s">
        <v>31655</v>
      </c>
      <c r="H13" s="294" t="s">
        <v>30695</v>
      </c>
      <c r="I13" s="294"/>
    </row>
    <row r="14" spans="1:9" s="295" customFormat="1" ht="43.8" customHeight="1" x14ac:dyDescent="0.3">
      <c r="A14" s="282">
        <v>12</v>
      </c>
      <c r="B14" s="292" t="s">
        <v>31665</v>
      </c>
      <c r="C14" s="292" t="s">
        <v>31666</v>
      </c>
      <c r="D14" s="293" t="s">
        <v>31653</v>
      </c>
      <c r="E14" s="282" t="s">
        <v>31654</v>
      </c>
      <c r="F14" s="282">
        <v>0.8</v>
      </c>
      <c r="G14" s="282" t="s">
        <v>31655</v>
      </c>
      <c r="H14" s="294" t="s">
        <v>30695</v>
      </c>
      <c r="I14" s="294"/>
    </row>
    <row r="15" spans="1:9" s="295" customFormat="1" ht="43.8" customHeight="1" x14ac:dyDescent="0.3">
      <c r="A15" s="282">
        <v>13</v>
      </c>
      <c r="B15" s="292" t="s">
        <v>31667</v>
      </c>
      <c r="C15" s="292" t="s">
        <v>31666</v>
      </c>
      <c r="D15" s="293" t="s">
        <v>31653</v>
      </c>
      <c r="E15" s="282" t="s">
        <v>31654</v>
      </c>
      <c r="F15" s="282">
        <v>0.8</v>
      </c>
      <c r="G15" s="282" t="s">
        <v>31655</v>
      </c>
      <c r="H15" s="294" t="s">
        <v>30695</v>
      </c>
      <c r="I15" s="294"/>
    </row>
    <row r="16" spans="1:9" s="295" customFormat="1" ht="43.8" customHeight="1" x14ac:dyDescent="0.3">
      <c r="A16" s="282">
        <v>14</v>
      </c>
      <c r="B16" s="292" t="s">
        <v>31109</v>
      </c>
      <c r="C16" s="292" t="s">
        <v>31096</v>
      </c>
      <c r="D16" s="293" t="s">
        <v>31653</v>
      </c>
      <c r="E16" s="282" t="s">
        <v>31654</v>
      </c>
      <c r="F16" s="282">
        <v>0.8</v>
      </c>
      <c r="G16" s="282" t="s">
        <v>31655</v>
      </c>
      <c r="H16" s="294" t="s">
        <v>30695</v>
      </c>
      <c r="I16" s="294"/>
    </row>
    <row r="17" spans="1:9" s="295" customFormat="1" ht="43.8" customHeight="1" x14ac:dyDescent="0.3">
      <c r="A17" s="282">
        <v>15</v>
      </c>
      <c r="B17" s="292" t="s">
        <v>31659</v>
      </c>
      <c r="C17" s="292" t="s">
        <v>31127</v>
      </c>
      <c r="D17" s="293" t="s">
        <v>31653</v>
      </c>
      <c r="E17" s="282" t="s">
        <v>31654</v>
      </c>
      <c r="F17" s="282">
        <v>0.8</v>
      </c>
      <c r="G17" s="282" t="s">
        <v>31655</v>
      </c>
      <c r="H17" s="294" t="s">
        <v>30695</v>
      </c>
      <c r="I17" s="294"/>
    </row>
    <row r="18" spans="1:9" s="295" customFormat="1" ht="43.8" customHeight="1" x14ac:dyDescent="0.3">
      <c r="A18" s="282">
        <v>16</v>
      </c>
      <c r="B18" s="292" t="s">
        <v>22727</v>
      </c>
      <c r="C18" s="292" t="s">
        <v>30879</v>
      </c>
      <c r="D18" s="293" t="s">
        <v>31653</v>
      </c>
      <c r="E18" s="282" t="s">
        <v>31654</v>
      </c>
      <c r="F18" s="282">
        <v>0.8</v>
      </c>
      <c r="G18" s="282" t="s">
        <v>31655</v>
      </c>
      <c r="H18" s="294" t="s">
        <v>30695</v>
      </c>
      <c r="I18" s="294"/>
    </row>
    <row r="19" spans="1:9" s="295" customFormat="1" ht="43.8" customHeight="1" x14ac:dyDescent="0.3">
      <c r="A19" s="282">
        <v>17</v>
      </c>
      <c r="B19" s="292" t="s">
        <v>4239</v>
      </c>
      <c r="C19" s="292" t="s">
        <v>31245</v>
      </c>
      <c r="D19" s="293" t="s">
        <v>31653</v>
      </c>
      <c r="E19" s="282" t="s">
        <v>31654</v>
      </c>
      <c r="F19" s="282">
        <v>0.8</v>
      </c>
      <c r="G19" s="282" t="s">
        <v>31655</v>
      </c>
      <c r="H19" s="294" t="s">
        <v>30695</v>
      </c>
      <c r="I19" s="294"/>
    </row>
    <row r="20" spans="1:9" s="295" customFormat="1" ht="43.8" customHeight="1" x14ac:dyDescent="0.3">
      <c r="A20" s="282">
        <v>18</v>
      </c>
      <c r="B20" s="292" t="s">
        <v>31668</v>
      </c>
      <c r="C20" s="292" t="s">
        <v>31039</v>
      </c>
      <c r="D20" s="293" t="s">
        <v>31653</v>
      </c>
      <c r="E20" s="282" t="s">
        <v>31654</v>
      </c>
      <c r="F20" s="282">
        <v>0.8</v>
      </c>
      <c r="G20" s="282" t="s">
        <v>31655</v>
      </c>
      <c r="H20" s="294" t="s">
        <v>30695</v>
      </c>
      <c r="I20" s="294"/>
    </row>
    <row r="21" spans="1:9" s="295" customFormat="1" ht="43.8" customHeight="1" x14ac:dyDescent="0.3">
      <c r="A21" s="282">
        <v>19</v>
      </c>
      <c r="B21" s="292" t="s">
        <v>31669</v>
      </c>
      <c r="C21" s="292" t="s">
        <v>31019</v>
      </c>
      <c r="D21" s="293" t="s">
        <v>31653</v>
      </c>
      <c r="E21" s="282" t="s">
        <v>31654</v>
      </c>
      <c r="F21" s="282">
        <v>0.8</v>
      </c>
      <c r="G21" s="282" t="s">
        <v>31655</v>
      </c>
      <c r="H21" s="294" t="s">
        <v>30695</v>
      </c>
      <c r="I21" s="294"/>
    </row>
    <row r="22" spans="1:9" s="295" customFormat="1" ht="43.8" customHeight="1" x14ac:dyDescent="0.3">
      <c r="A22" s="282">
        <v>20</v>
      </c>
      <c r="B22" s="292" t="s">
        <v>31304</v>
      </c>
      <c r="C22" s="292" t="s">
        <v>31096</v>
      </c>
      <c r="D22" s="293" t="s">
        <v>31653</v>
      </c>
      <c r="E22" s="282" t="s">
        <v>31654</v>
      </c>
      <c r="F22" s="282">
        <v>0.8</v>
      </c>
      <c r="G22" s="282" t="s">
        <v>31655</v>
      </c>
      <c r="H22" s="294" t="s">
        <v>30695</v>
      </c>
      <c r="I22" s="294"/>
    </row>
    <row r="23" spans="1:9" s="295" customFormat="1" ht="43.8" customHeight="1" x14ac:dyDescent="0.3">
      <c r="A23" s="282">
        <v>21</v>
      </c>
      <c r="B23" s="292" t="s">
        <v>31031</v>
      </c>
      <c r="C23" s="292" t="s">
        <v>31172</v>
      </c>
      <c r="D23" s="293" t="s">
        <v>31653</v>
      </c>
      <c r="E23" s="282" t="s">
        <v>31654</v>
      </c>
      <c r="F23" s="282" t="s">
        <v>31670</v>
      </c>
      <c r="G23" s="282" t="s">
        <v>31655</v>
      </c>
      <c r="H23" s="294" t="s">
        <v>30695</v>
      </c>
      <c r="I23" s="294"/>
    </row>
    <row r="24" spans="1:9" s="295" customFormat="1" ht="43.8" customHeight="1" x14ac:dyDescent="0.3">
      <c r="A24" s="282">
        <v>22</v>
      </c>
      <c r="B24" s="292" t="s">
        <v>30890</v>
      </c>
      <c r="C24" s="292" t="s">
        <v>31352</v>
      </c>
      <c r="D24" s="293" t="s">
        <v>31653</v>
      </c>
      <c r="E24" s="282" t="s">
        <v>31654</v>
      </c>
      <c r="F24" s="282">
        <v>1.2</v>
      </c>
      <c r="G24" s="282" t="s">
        <v>31655</v>
      </c>
      <c r="H24" s="294" t="s">
        <v>30695</v>
      </c>
      <c r="I24" s="294"/>
    </row>
    <row r="25" spans="1:9" s="295" customFormat="1" ht="43.8" customHeight="1" x14ac:dyDescent="0.3">
      <c r="A25" s="282">
        <v>23</v>
      </c>
      <c r="B25" s="292" t="s">
        <v>30836</v>
      </c>
      <c r="C25" s="292" t="s">
        <v>31671</v>
      </c>
      <c r="D25" s="293" t="s">
        <v>31653</v>
      </c>
      <c r="E25" s="282" t="s">
        <v>31654</v>
      </c>
      <c r="F25" s="282">
        <v>0.8</v>
      </c>
      <c r="G25" s="282" t="s">
        <v>31655</v>
      </c>
      <c r="H25" s="294" t="s">
        <v>30695</v>
      </c>
      <c r="I25" s="294"/>
    </row>
    <row r="26" spans="1:9" s="295" customFormat="1" ht="43.8" customHeight="1" x14ac:dyDescent="0.3">
      <c r="A26" s="282">
        <v>24</v>
      </c>
      <c r="B26" s="292" t="s">
        <v>31672</v>
      </c>
      <c r="C26" s="292" t="s">
        <v>31673</v>
      </c>
      <c r="D26" s="293" t="s">
        <v>31653</v>
      </c>
      <c r="E26" s="282" t="s">
        <v>31654</v>
      </c>
      <c r="F26" s="282">
        <v>1.2</v>
      </c>
      <c r="G26" s="282" t="s">
        <v>31655</v>
      </c>
      <c r="H26" s="294" t="s">
        <v>30695</v>
      </c>
      <c r="I26" s="294"/>
    </row>
    <row r="27" spans="1:9" s="295" customFormat="1" ht="43.8" customHeight="1" x14ac:dyDescent="0.3">
      <c r="A27" s="282">
        <v>25</v>
      </c>
      <c r="B27" s="292" t="s">
        <v>275</v>
      </c>
      <c r="C27" s="292" t="s">
        <v>31674</v>
      </c>
      <c r="D27" s="293" t="s">
        <v>31653</v>
      </c>
      <c r="E27" s="282" t="s">
        <v>31654</v>
      </c>
      <c r="F27" s="282">
        <v>0.8</v>
      </c>
      <c r="G27" s="282" t="s">
        <v>31655</v>
      </c>
      <c r="H27" s="294" t="s">
        <v>30695</v>
      </c>
      <c r="I27" s="294"/>
    </row>
    <row r="28" spans="1:9" s="295" customFormat="1" ht="43.8" customHeight="1" x14ac:dyDescent="0.3">
      <c r="A28" s="282">
        <v>26</v>
      </c>
      <c r="B28" s="292" t="s">
        <v>31194</v>
      </c>
      <c r="C28" s="292" t="s">
        <v>30894</v>
      </c>
      <c r="D28" s="293" t="s">
        <v>31653</v>
      </c>
      <c r="E28" s="282" t="s">
        <v>31654</v>
      </c>
      <c r="F28" s="282">
        <v>0.8</v>
      </c>
      <c r="G28" s="282" t="s">
        <v>31655</v>
      </c>
      <c r="H28" s="294" t="s">
        <v>30695</v>
      </c>
      <c r="I28" s="294"/>
    </row>
    <row r="29" spans="1:9" s="295" customFormat="1" ht="43.8" customHeight="1" x14ac:dyDescent="0.3">
      <c r="A29" s="282">
        <v>27</v>
      </c>
      <c r="B29" s="292" t="s">
        <v>472</v>
      </c>
      <c r="C29" s="292" t="s">
        <v>31675</v>
      </c>
      <c r="D29" s="293" t="s">
        <v>31653</v>
      </c>
      <c r="E29" s="282" t="s">
        <v>31654</v>
      </c>
      <c r="F29" s="282">
        <v>0.8</v>
      </c>
      <c r="G29" s="282" t="s">
        <v>31655</v>
      </c>
      <c r="H29" s="294" t="s">
        <v>30695</v>
      </c>
      <c r="I29" s="294"/>
    </row>
    <row r="30" spans="1:9" s="295" customFormat="1" ht="43.8" customHeight="1" x14ac:dyDescent="0.3">
      <c r="A30" s="282">
        <v>28</v>
      </c>
      <c r="B30" s="292" t="s">
        <v>30987</v>
      </c>
      <c r="C30" s="292" t="s">
        <v>31676</v>
      </c>
      <c r="D30" s="293" t="s">
        <v>31653</v>
      </c>
      <c r="E30" s="282" t="s">
        <v>31654</v>
      </c>
      <c r="F30" s="282">
        <v>0.4</v>
      </c>
      <c r="G30" s="282" t="s">
        <v>31655</v>
      </c>
      <c r="H30" s="294" t="s">
        <v>30695</v>
      </c>
      <c r="I30" s="294"/>
    </row>
    <row r="31" spans="1:9" s="295" customFormat="1" ht="43.8" customHeight="1" x14ac:dyDescent="0.3">
      <c r="A31" s="282">
        <v>29</v>
      </c>
      <c r="B31" s="292" t="s">
        <v>31144</v>
      </c>
      <c r="C31" s="292" t="s">
        <v>30840</v>
      </c>
      <c r="D31" s="293" t="s">
        <v>31653</v>
      </c>
      <c r="E31" s="282" t="s">
        <v>31654</v>
      </c>
      <c r="F31" s="282">
        <v>0.8</v>
      </c>
      <c r="G31" s="282" t="s">
        <v>31655</v>
      </c>
      <c r="H31" s="294" t="s">
        <v>30695</v>
      </c>
      <c r="I31" s="294"/>
    </row>
    <row r="32" spans="1:9" s="295" customFormat="1" ht="43.8" customHeight="1" x14ac:dyDescent="0.3">
      <c r="A32" s="282">
        <v>30</v>
      </c>
      <c r="B32" s="292" t="s">
        <v>30821</v>
      </c>
      <c r="C32" s="292" t="s">
        <v>792</v>
      </c>
      <c r="D32" s="293" t="s">
        <v>31653</v>
      </c>
      <c r="E32" s="282" t="s">
        <v>31654</v>
      </c>
      <c r="F32" s="282">
        <v>0.8</v>
      </c>
      <c r="G32" s="282" t="s">
        <v>31655</v>
      </c>
      <c r="H32" s="294" t="s">
        <v>30695</v>
      </c>
      <c r="I32" s="294"/>
    </row>
    <row r="33" spans="1:9" s="295" customFormat="1" ht="43.8" customHeight="1" x14ac:dyDescent="0.3">
      <c r="A33" s="282">
        <v>31</v>
      </c>
      <c r="B33" s="292" t="s">
        <v>31677</v>
      </c>
      <c r="C33" s="292" t="s">
        <v>30826</v>
      </c>
      <c r="D33" s="293" t="s">
        <v>31653</v>
      </c>
      <c r="E33" s="282" t="s">
        <v>31654</v>
      </c>
      <c r="F33" s="282">
        <v>0.4</v>
      </c>
      <c r="G33" s="282" t="s">
        <v>31655</v>
      </c>
      <c r="H33" s="294" t="s">
        <v>30695</v>
      </c>
      <c r="I33" s="294"/>
    </row>
    <row r="34" spans="1:9" s="295" customFormat="1" ht="43.8" customHeight="1" x14ac:dyDescent="0.3">
      <c r="A34" s="282">
        <v>32</v>
      </c>
      <c r="B34" s="292" t="s">
        <v>31678</v>
      </c>
      <c r="C34" s="292" t="s">
        <v>31291</v>
      </c>
      <c r="D34" s="293" t="s">
        <v>31653</v>
      </c>
      <c r="E34" s="282" t="s">
        <v>31654</v>
      </c>
      <c r="F34" s="282">
        <v>0.8</v>
      </c>
      <c r="G34" s="282" t="s">
        <v>31655</v>
      </c>
      <c r="H34" s="294" t="s">
        <v>30695</v>
      </c>
      <c r="I34" s="294"/>
    </row>
    <row r="35" spans="1:9" s="295" customFormat="1" ht="43.8" customHeight="1" x14ac:dyDescent="0.3">
      <c r="A35" s="282">
        <v>33</v>
      </c>
      <c r="B35" s="292" t="s">
        <v>31679</v>
      </c>
      <c r="C35" s="292" t="s">
        <v>30894</v>
      </c>
      <c r="D35" s="293" t="s">
        <v>31653</v>
      </c>
      <c r="E35" s="282" t="s">
        <v>31654</v>
      </c>
      <c r="F35" s="282">
        <v>0.8</v>
      </c>
      <c r="G35" s="282" t="s">
        <v>31655</v>
      </c>
      <c r="H35" s="294" t="s">
        <v>30695</v>
      </c>
      <c r="I35" s="294"/>
    </row>
    <row r="36" spans="1:9" s="295" customFormat="1" ht="43.8" customHeight="1" x14ac:dyDescent="0.3">
      <c r="A36" s="282">
        <v>34</v>
      </c>
      <c r="B36" s="292" t="s">
        <v>31680</v>
      </c>
      <c r="C36" s="292" t="s">
        <v>31681</v>
      </c>
      <c r="D36" s="293" t="s">
        <v>31653</v>
      </c>
      <c r="E36" s="282" t="s">
        <v>31654</v>
      </c>
      <c r="F36" s="282">
        <v>0.8</v>
      </c>
      <c r="G36" s="282" t="s">
        <v>31655</v>
      </c>
      <c r="H36" s="294" t="s">
        <v>30695</v>
      </c>
      <c r="I36" s="294"/>
    </row>
    <row r="37" spans="1:9" s="295" customFormat="1" ht="43.8" customHeight="1" x14ac:dyDescent="0.3">
      <c r="A37" s="282">
        <v>35</v>
      </c>
      <c r="B37" s="292" t="s">
        <v>31682</v>
      </c>
      <c r="C37" s="292" t="s">
        <v>31190</v>
      </c>
      <c r="D37" s="293" t="s">
        <v>31653</v>
      </c>
      <c r="E37" s="282" t="s">
        <v>31654</v>
      </c>
      <c r="F37" s="282">
        <v>0.8</v>
      </c>
      <c r="G37" s="282" t="s">
        <v>31655</v>
      </c>
      <c r="H37" s="294" t="s">
        <v>30695</v>
      </c>
      <c r="I37" s="294"/>
    </row>
    <row r="38" spans="1:9" s="295" customFormat="1" ht="43.8" customHeight="1" x14ac:dyDescent="0.3">
      <c r="A38" s="282">
        <v>36</v>
      </c>
      <c r="B38" s="292" t="s">
        <v>31683</v>
      </c>
      <c r="C38" s="292" t="s">
        <v>31684</v>
      </c>
      <c r="D38" s="293" t="s">
        <v>31653</v>
      </c>
      <c r="E38" s="282" t="s">
        <v>31654</v>
      </c>
      <c r="F38" s="282">
        <v>0.8</v>
      </c>
      <c r="G38" s="282" t="s">
        <v>31655</v>
      </c>
      <c r="H38" s="294" t="s">
        <v>30695</v>
      </c>
      <c r="I38" s="294"/>
    </row>
    <row r="39" spans="1:9" s="295" customFormat="1" ht="43.8" customHeight="1" x14ac:dyDescent="0.3">
      <c r="A39" s="282">
        <v>37</v>
      </c>
      <c r="B39" s="292" t="s">
        <v>4786</v>
      </c>
      <c r="C39" s="292" t="s">
        <v>30947</v>
      </c>
      <c r="D39" s="293" t="s">
        <v>31653</v>
      </c>
      <c r="E39" s="282" t="s">
        <v>31654</v>
      </c>
      <c r="F39" s="282">
        <v>0.8</v>
      </c>
      <c r="G39" s="282" t="s">
        <v>31655</v>
      </c>
      <c r="H39" s="294" t="s">
        <v>30695</v>
      </c>
      <c r="I39" s="294"/>
    </row>
    <row r="40" spans="1:9" s="295" customFormat="1" ht="43.8" customHeight="1" x14ac:dyDescent="0.3">
      <c r="A40" s="282">
        <v>38</v>
      </c>
      <c r="B40" s="292" t="s">
        <v>30885</v>
      </c>
      <c r="C40" s="292" t="s">
        <v>31656</v>
      </c>
      <c r="D40" s="293" t="s">
        <v>31653</v>
      </c>
      <c r="E40" s="282" t="s">
        <v>31654</v>
      </c>
      <c r="F40" s="282">
        <v>0.8</v>
      </c>
      <c r="G40" s="282" t="s">
        <v>31655</v>
      </c>
      <c r="H40" s="294" t="s">
        <v>30695</v>
      </c>
      <c r="I40" s="294"/>
    </row>
    <row r="41" spans="1:9" s="295" customFormat="1" ht="43.8" customHeight="1" x14ac:dyDescent="0.3">
      <c r="A41" s="282">
        <v>39</v>
      </c>
      <c r="B41" s="292" t="s">
        <v>31685</v>
      </c>
      <c r="C41" s="292" t="s">
        <v>31686</v>
      </c>
      <c r="D41" s="293" t="s">
        <v>31653</v>
      </c>
      <c r="E41" s="282" t="s">
        <v>31654</v>
      </c>
      <c r="F41" s="282">
        <v>0.8</v>
      </c>
      <c r="G41" s="282" t="s">
        <v>31655</v>
      </c>
      <c r="H41" s="294" t="s">
        <v>30695</v>
      </c>
      <c r="I41" s="294"/>
    </row>
    <row r="42" spans="1:9" s="295" customFormat="1" ht="43.8" customHeight="1" x14ac:dyDescent="0.3">
      <c r="A42" s="282">
        <v>40</v>
      </c>
      <c r="B42" s="292" t="s">
        <v>31352</v>
      </c>
      <c r="C42" s="292" t="s">
        <v>24488</v>
      </c>
      <c r="D42" s="293" t="s">
        <v>31653</v>
      </c>
      <c r="E42" s="282" t="s">
        <v>31654</v>
      </c>
      <c r="F42" s="282">
        <v>0.8</v>
      </c>
      <c r="G42" s="282" t="s">
        <v>31655</v>
      </c>
      <c r="H42" s="294" t="s">
        <v>30695</v>
      </c>
      <c r="I42" s="294"/>
    </row>
    <row r="43" spans="1:9" s="295" customFormat="1" ht="43.8" customHeight="1" x14ac:dyDescent="0.3">
      <c r="A43" s="282">
        <v>41</v>
      </c>
      <c r="B43" s="292" t="s">
        <v>31008</v>
      </c>
      <c r="C43" s="292" t="s">
        <v>30988</v>
      </c>
      <c r="D43" s="293" t="s">
        <v>31653</v>
      </c>
      <c r="E43" s="282" t="s">
        <v>31654</v>
      </c>
      <c r="F43" s="282">
        <v>0.8</v>
      </c>
      <c r="G43" s="282" t="s">
        <v>31655</v>
      </c>
      <c r="H43" s="294" t="s">
        <v>30695</v>
      </c>
      <c r="I43" s="294"/>
    </row>
    <row r="44" spans="1:9" s="295" customFormat="1" ht="43.8" customHeight="1" x14ac:dyDescent="0.3">
      <c r="A44" s="282">
        <v>42</v>
      </c>
      <c r="B44" s="292" t="s">
        <v>31687</v>
      </c>
      <c r="C44" s="292" t="s">
        <v>11418</v>
      </c>
      <c r="D44" s="293" t="s">
        <v>31653</v>
      </c>
      <c r="E44" s="282" t="s">
        <v>31654</v>
      </c>
      <c r="F44" s="282">
        <v>0.4</v>
      </c>
      <c r="G44" s="282" t="s">
        <v>31655</v>
      </c>
      <c r="H44" s="294" t="s">
        <v>30695</v>
      </c>
      <c r="I44" s="294"/>
    </row>
    <row r="45" spans="1:9" s="295" customFormat="1" ht="43.8" customHeight="1" x14ac:dyDescent="0.3">
      <c r="A45" s="282">
        <v>43</v>
      </c>
      <c r="B45" s="292" t="s">
        <v>31015</v>
      </c>
      <c r="C45" s="292" t="s">
        <v>30826</v>
      </c>
      <c r="D45" s="293" t="s">
        <v>31653</v>
      </c>
      <c r="E45" s="282" t="s">
        <v>31654</v>
      </c>
      <c r="F45" s="282">
        <v>0.4</v>
      </c>
      <c r="G45" s="282" t="s">
        <v>31655</v>
      </c>
      <c r="H45" s="294" t="s">
        <v>30695</v>
      </c>
      <c r="I45" s="294"/>
    </row>
    <row r="46" spans="1:9" s="295" customFormat="1" ht="43.8" customHeight="1" x14ac:dyDescent="0.3">
      <c r="A46" s="282">
        <v>44</v>
      </c>
      <c r="B46" s="292" t="s">
        <v>5700</v>
      </c>
      <c r="C46" s="292" t="s">
        <v>31688</v>
      </c>
      <c r="D46" s="293" t="s">
        <v>31653</v>
      </c>
      <c r="E46" s="282" t="s">
        <v>31654</v>
      </c>
      <c r="F46" s="282">
        <v>0.4</v>
      </c>
      <c r="G46" s="282" t="s">
        <v>31655</v>
      </c>
      <c r="H46" s="294" t="s">
        <v>30695</v>
      </c>
      <c r="I46" s="294"/>
    </row>
    <row r="47" spans="1:9" s="295" customFormat="1" ht="43.8" customHeight="1" x14ac:dyDescent="0.3">
      <c r="A47" s="282">
        <v>45</v>
      </c>
      <c r="B47" s="292" t="s">
        <v>31689</v>
      </c>
      <c r="C47" s="292" t="s">
        <v>31621</v>
      </c>
      <c r="D47" s="293" t="s">
        <v>31653</v>
      </c>
      <c r="E47" s="282" t="s">
        <v>31654</v>
      </c>
      <c r="F47" s="282">
        <v>0.8</v>
      </c>
      <c r="G47" s="282" t="s">
        <v>31655</v>
      </c>
      <c r="H47" s="294" t="s">
        <v>30695</v>
      </c>
      <c r="I47" s="294"/>
    </row>
    <row r="48" spans="1:9" s="295" customFormat="1" ht="43.8" customHeight="1" x14ac:dyDescent="0.3">
      <c r="A48" s="282">
        <v>46</v>
      </c>
      <c r="B48" s="292" t="s">
        <v>31690</v>
      </c>
      <c r="C48" s="292" t="s">
        <v>31691</v>
      </c>
      <c r="D48" s="293" t="s">
        <v>31653</v>
      </c>
      <c r="E48" s="282" t="s">
        <v>31654</v>
      </c>
      <c r="F48" s="282">
        <v>1.2</v>
      </c>
      <c r="G48" s="282" t="s">
        <v>31655</v>
      </c>
      <c r="H48" s="294" t="s">
        <v>30695</v>
      </c>
      <c r="I48" s="294"/>
    </row>
    <row r="49" spans="1:9" s="295" customFormat="1" ht="43.8" customHeight="1" x14ac:dyDescent="0.3">
      <c r="A49" s="282">
        <v>47</v>
      </c>
      <c r="B49" s="292" t="s">
        <v>31349</v>
      </c>
      <c r="C49" s="292" t="s">
        <v>31352</v>
      </c>
      <c r="D49" s="293" t="s">
        <v>31653</v>
      </c>
      <c r="E49" s="282" t="s">
        <v>31654</v>
      </c>
      <c r="F49" s="282">
        <v>1.2</v>
      </c>
      <c r="G49" s="282" t="s">
        <v>31655</v>
      </c>
      <c r="H49" s="294" t="s">
        <v>30695</v>
      </c>
      <c r="I49" s="294"/>
    </row>
    <row r="50" spans="1:9" s="295" customFormat="1" ht="43.8" customHeight="1" x14ac:dyDescent="0.3">
      <c r="A50" s="282">
        <v>48</v>
      </c>
      <c r="B50" s="292" t="s">
        <v>30988</v>
      </c>
      <c r="C50" s="292" t="s">
        <v>4085</v>
      </c>
      <c r="D50" s="293" t="s">
        <v>31653</v>
      </c>
      <c r="E50" s="282" t="s">
        <v>31654</v>
      </c>
      <c r="F50" s="282">
        <v>1.6</v>
      </c>
      <c r="G50" s="282" t="s">
        <v>31655</v>
      </c>
      <c r="H50" s="294" t="s">
        <v>30695</v>
      </c>
      <c r="I50" s="294"/>
    </row>
    <row r="51" spans="1:9" s="295" customFormat="1" ht="43.8" customHeight="1" x14ac:dyDescent="0.3">
      <c r="A51" s="282">
        <v>49</v>
      </c>
      <c r="B51" s="292" t="s">
        <v>31692</v>
      </c>
      <c r="C51" s="292" t="s">
        <v>31468</v>
      </c>
      <c r="D51" s="293" t="s">
        <v>31653</v>
      </c>
      <c r="E51" s="282" t="s">
        <v>31654</v>
      </c>
      <c r="F51" s="282">
        <v>0.8</v>
      </c>
      <c r="G51" s="282" t="s">
        <v>31655</v>
      </c>
      <c r="H51" s="294" t="s">
        <v>30695</v>
      </c>
      <c r="I51" s="294"/>
    </row>
    <row r="52" spans="1:9" s="295" customFormat="1" ht="43.8" customHeight="1" x14ac:dyDescent="0.3">
      <c r="A52" s="282">
        <v>50</v>
      </c>
      <c r="B52" s="292" t="s">
        <v>31693</v>
      </c>
      <c r="C52" s="292" t="s">
        <v>31694</v>
      </c>
      <c r="D52" s="293" t="s">
        <v>31653</v>
      </c>
      <c r="E52" s="282" t="s">
        <v>31654</v>
      </c>
      <c r="F52" s="282">
        <v>0.8</v>
      </c>
      <c r="G52" s="282" t="s">
        <v>31655</v>
      </c>
      <c r="H52" s="294" t="s">
        <v>30695</v>
      </c>
      <c r="I52" s="294"/>
    </row>
    <row r="53" spans="1:9" s="295" customFormat="1" ht="43.8" customHeight="1" x14ac:dyDescent="0.3">
      <c r="A53" s="282">
        <v>51</v>
      </c>
      <c r="B53" s="292" t="s">
        <v>31695</v>
      </c>
      <c r="C53" s="292" t="s">
        <v>3851</v>
      </c>
      <c r="D53" s="293" t="s">
        <v>31653</v>
      </c>
      <c r="E53" s="282" t="s">
        <v>31654</v>
      </c>
      <c r="F53" s="282">
        <v>0.8</v>
      </c>
      <c r="G53" s="282" t="s">
        <v>31655</v>
      </c>
      <c r="H53" s="294" t="s">
        <v>30695</v>
      </c>
      <c r="I53" s="294"/>
    </row>
    <row r="54" spans="1:9" s="295" customFormat="1" ht="43.8" customHeight="1" x14ac:dyDescent="0.3">
      <c r="A54" s="282">
        <v>52</v>
      </c>
      <c r="B54" s="292" t="s">
        <v>31696</v>
      </c>
      <c r="C54" s="292" t="s">
        <v>31019</v>
      </c>
      <c r="D54" s="293" t="s">
        <v>31653</v>
      </c>
      <c r="E54" s="282" t="s">
        <v>31654</v>
      </c>
      <c r="F54" s="282">
        <v>0.8</v>
      </c>
      <c r="G54" s="282" t="s">
        <v>31655</v>
      </c>
      <c r="H54" s="294" t="s">
        <v>30695</v>
      </c>
      <c r="I54" s="294"/>
    </row>
    <row r="55" spans="1:9" s="295" customFormat="1" ht="43.8" customHeight="1" x14ac:dyDescent="0.3">
      <c r="A55" s="282">
        <v>53</v>
      </c>
      <c r="B55" s="292" t="s">
        <v>31697</v>
      </c>
      <c r="C55" s="292" t="s">
        <v>30994</v>
      </c>
      <c r="D55" s="293" t="s">
        <v>31653</v>
      </c>
      <c r="E55" s="282" t="s">
        <v>31654</v>
      </c>
      <c r="F55" s="282">
        <v>1.2</v>
      </c>
      <c r="G55" s="282" t="s">
        <v>31655</v>
      </c>
      <c r="H55" s="294" t="s">
        <v>30695</v>
      </c>
      <c r="I55" s="294"/>
    </row>
    <row r="56" spans="1:9" s="295" customFormat="1" ht="43.8" customHeight="1" x14ac:dyDescent="0.3">
      <c r="A56" s="282">
        <v>54</v>
      </c>
      <c r="B56" s="292" t="s">
        <v>31698</v>
      </c>
      <c r="C56" s="292" t="s">
        <v>30994</v>
      </c>
      <c r="D56" s="293" t="s">
        <v>31653</v>
      </c>
      <c r="E56" s="282" t="s">
        <v>31654</v>
      </c>
      <c r="F56" s="282">
        <v>1.2</v>
      </c>
      <c r="G56" s="282" t="s">
        <v>31655</v>
      </c>
      <c r="H56" s="294" t="s">
        <v>30695</v>
      </c>
      <c r="I56" s="294"/>
    </row>
    <row r="57" spans="1:9" s="295" customFormat="1" ht="43.8" customHeight="1" x14ac:dyDescent="0.3">
      <c r="A57" s="282">
        <v>55</v>
      </c>
      <c r="B57" s="292" t="s">
        <v>31699</v>
      </c>
      <c r="C57" s="292" t="s">
        <v>31700</v>
      </c>
      <c r="D57" s="293" t="s">
        <v>31653</v>
      </c>
      <c r="E57" s="282" t="s">
        <v>31654</v>
      </c>
      <c r="F57" s="282">
        <v>1.6</v>
      </c>
      <c r="G57" s="282" t="s">
        <v>31655</v>
      </c>
      <c r="H57" s="294" t="s">
        <v>30695</v>
      </c>
      <c r="I57" s="294"/>
    </row>
    <row r="58" spans="1:9" s="295" customFormat="1" ht="43.8" customHeight="1" x14ac:dyDescent="0.3">
      <c r="A58" s="282">
        <v>56</v>
      </c>
      <c r="B58" s="292" t="s">
        <v>31701</v>
      </c>
      <c r="C58" s="292" t="s">
        <v>31700</v>
      </c>
      <c r="D58" s="293" t="s">
        <v>31653</v>
      </c>
      <c r="E58" s="282" t="s">
        <v>31654</v>
      </c>
      <c r="F58" s="282">
        <v>0.8</v>
      </c>
      <c r="G58" s="282" t="s">
        <v>31655</v>
      </c>
      <c r="H58" s="294" t="s">
        <v>30695</v>
      </c>
      <c r="I58" s="294"/>
    </row>
    <row r="59" spans="1:9" s="295" customFormat="1" ht="43.8" customHeight="1" x14ac:dyDescent="0.3">
      <c r="A59" s="282">
        <v>57</v>
      </c>
      <c r="B59" s="292" t="s">
        <v>31702</v>
      </c>
      <c r="C59" s="292" t="s">
        <v>31096</v>
      </c>
      <c r="D59" s="293" t="s">
        <v>31653</v>
      </c>
      <c r="E59" s="282" t="s">
        <v>31654</v>
      </c>
      <c r="F59" s="282">
        <v>0.4</v>
      </c>
      <c r="G59" s="282" t="s">
        <v>31655</v>
      </c>
      <c r="H59" s="294" t="s">
        <v>30695</v>
      </c>
      <c r="I59" s="294"/>
    </row>
    <row r="60" spans="1:9" s="295" customFormat="1" ht="43.8" customHeight="1" x14ac:dyDescent="0.3">
      <c r="A60" s="282">
        <v>58</v>
      </c>
      <c r="B60" s="292" t="s">
        <v>827</v>
      </c>
      <c r="C60" s="292" t="s">
        <v>7083</v>
      </c>
      <c r="D60" s="293" t="s">
        <v>31653</v>
      </c>
      <c r="E60" s="282" t="s">
        <v>31654</v>
      </c>
      <c r="F60" s="282">
        <v>0.4</v>
      </c>
      <c r="G60" s="282" t="s">
        <v>31655</v>
      </c>
      <c r="H60" s="294" t="s">
        <v>30695</v>
      </c>
      <c r="I60" s="294"/>
    </row>
    <row r="61" spans="1:9" s="295" customFormat="1" ht="43.8" customHeight="1" x14ac:dyDescent="0.3">
      <c r="A61" s="282">
        <v>59</v>
      </c>
      <c r="B61" s="292" t="s">
        <v>31703</v>
      </c>
      <c r="C61" s="292" t="s">
        <v>31704</v>
      </c>
      <c r="D61" s="293" t="s">
        <v>31653</v>
      </c>
      <c r="E61" s="282" t="s">
        <v>31654</v>
      </c>
      <c r="F61" s="282">
        <v>0.8</v>
      </c>
      <c r="G61" s="282" t="s">
        <v>31655</v>
      </c>
      <c r="H61" s="294" t="s">
        <v>30695</v>
      </c>
      <c r="I61" s="294"/>
    </row>
    <row r="62" spans="1:9" s="295" customFormat="1" ht="43.8" customHeight="1" x14ac:dyDescent="0.3">
      <c r="A62" s="282">
        <v>60</v>
      </c>
      <c r="B62" s="292" t="s">
        <v>31705</v>
      </c>
      <c r="C62" s="292" t="s">
        <v>31354</v>
      </c>
      <c r="D62" s="293" t="s">
        <v>31653</v>
      </c>
      <c r="E62" s="282" t="s">
        <v>31654</v>
      </c>
      <c r="F62" s="282">
        <v>3</v>
      </c>
      <c r="G62" s="282" t="s">
        <v>31655</v>
      </c>
      <c r="H62" s="294" t="s">
        <v>30695</v>
      </c>
      <c r="I62" s="294"/>
    </row>
    <row r="63" spans="1:9" s="295" customFormat="1" ht="43.8" customHeight="1" x14ac:dyDescent="0.3">
      <c r="A63" s="282">
        <v>61</v>
      </c>
      <c r="B63" s="292" t="s">
        <v>30742</v>
      </c>
      <c r="C63" s="292" t="s">
        <v>4239</v>
      </c>
      <c r="D63" s="293" t="s">
        <v>31653</v>
      </c>
      <c r="E63" s="282" t="s">
        <v>31654</v>
      </c>
      <c r="F63" s="282">
        <v>1.2</v>
      </c>
      <c r="G63" s="282" t="s">
        <v>31655</v>
      </c>
      <c r="H63" s="294" t="s">
        <v>30695</v>
      </c>
      <c r="I63" s="294"/>
    </row>
    <row r="64" spans="1:9" s="295" customFormat="1" ht="43.8" customHeight="1" x14ac:dyDescent="0.3">
      <c r="A64" s="282">
        <v>62</v>
      </c>
      <c r="B64" s="292" t="s">
        <v>31706</v>
      </c>
      <c r="C64" s="292" t="s">
        <v>31150</v>
      </c>
      <c r="D64" s="293" t="s">
        <v>31653</v>
      </c>
      <c r="E64" s="282" t="s">
        <v>31654</v>
      </c>
      <c r="F64" s="282">
        <v>1.2</v>
      </c>
      <c r="G64" s="282" t="s">
        <v>31655</v>
      </c>
      <c r="H64" s="294" t="s">
        <v>30695</v>
      </c>
      <c r="I64" s="294"/>
    </row>
    <row r="65" spans="1:9" s="295" customFormat="1" ht="43.8" customHeight="1" x14ac:dyDescent="0.3">
      <c r="A65" s="282">
        <v>63</v>
      </c>
      <c r="B65" s="292" t="s">
        <v>31707</v>
      </c>
      <c r="C65" s="292" t="s">
        <v>30901</v>
      </c>
      <c r="D65" s="293" t="s">
        <v>31653</v>
      </c>
      <c r="E65" s="282" t="s">
        <v>31654</v>
      </c>
      <c r="F65" s="282">
        <v>1.6</v>
      </c>
      <c r="G65" s="282" t="s">
        <v>31655</v>
      </c>
      <c r="H65" s="294" t="s">
        <v>30695</v>
      </c>
      <c r="I65" s="294"/>
    </row>
    <row r="66" spans="1:9" s="295" customFormat="1" ht="43.8" customHeight="1" x14ac:dyDescent="0.3">
      <c r="A66" s="282">
        <v>64</v>
      </c>
      <c r="B66" s="292" t="s">
        <v>31581</v>
      </c>
      <c r="C66" s="292" t="s">
        <v>31098</v>
      </c>
      <c r="D66" s="293" t="s">
        <v>31653</v>
      </c>
      <c r="E66" s="282" t="s">
        <v>31654</v>
      </c>
      <c r="F66" s="282">
        <v>1.2</v>
      </c>
      <c r="G66" s="282" t="s">
        <v>31655</v>
      </c>
      <c r="H66" s="294" t="s">
        <v>30695</v>
      </c>
      <c r="I66" s="294"/>
    </row>
    <row r="67" spans="1:9" s="295" customFormat="1" ht="43.8" customHeight="1" x14ac:dyDescent="0.3">
      <c r="A67" s="282">
        <v>65</v>
      </c>
      <c r="B67" s="292" t="s">
        <v>31030</v>
      </c>
      <c r="C67" s="292" t="s">
        <v>31077</v>
      </c>
      <c r="D67" s="293" t="s">
        <v>31653</v>
      </c>
      <c r="E67" s="282" t="s">
        <v>31654</v>
      </c>
      <c r="F67" s="282">
        <v>0.4</v>
      </c>
      <c r="G67" s="282" t="s">
        <v>31655</v>
      </c>
      <c r="H67" s="294" t="s">
        <v>30695</v>
      </c>
      <c r="I67" s="294"/>
    </row>
    <row r="68" spans="1:9" s="295" customFormat="1" ht="43.8" customHeight="1" x14ac:dyDescent="0.3">
      <c r="A68" s="282">
        <v>66</v>
      </c>
      <c r="B68" s="292" t="s">
        <v>31154</v>
      </c>
      <c r="C68" s="292" t="s">
        <v>31671</v>
      </c>
      <c r="D68" s="293" t="s">
        <v>31653</v>
      </c>
      <c r="E68" s="282" t="s">
        <v>31654</v>
      </c>
      <c r="F68" s="282">
        <v>0.8</v>
      </c>
      <c r="G68" s="282" t="s">
        <v>31655</v>
      </c>
      <c r="H68" s="294" t="s">
        <v>30695</v>
      </c>
      <c r="I68" s="294"/>
    </row>
    <row r="69" spans="1:9" s="295" customFormat="1" ht="43.8" customHeight="1" x14ac:dyDescent="0.3">
      <c r="A69" s="282">
        <v>67</v>
      </c>
      <c r="B69" s="292" t="s">
        <v>22553</v>
      </c>
      <c r="C69" s="292" t="s">
        <v>11418</v>
      </c>
      <c r="D69" s="293" t="s">
        <v>31653</v>
      </c>
      <c r="E69" s="282" t="s">
        <v>31654</v>
      </c>
      <c r="F69" s="282">
        <v>1.6</v>
      </c>
      <c r="G69" s="282" t="s">
        <v>31655</v>
      </c>
      <c r="H69" s="294" t="s">
        <v>30695</v>
      </c>
      <c r="I69" s="294"/>
    </row>
    <row r="70" spans="1:9" s="295" customFormat="1" ht="43.8" customHeight="1" x14ac:dyDescent="0.3">
      <c r="A70" s="282">
        <v>68</v>
      </c>
      <c r="B70" s="292" t="s">
        <v>30951</v>
      </c>
      <c r="C70" s="292" t="s">
        <v>31708</v>
      </c>
      <c r="D70" s="293" t="s">
        <v>31653</v>
      </c>
      <c r="E70" s="282" t="s">
        <v>31654</v>
      </c>
      <c r="F70" s="282">
        <v>0.8</v>
      </c>
      <c r="G70" s="282" t="s">
        <v>31655</v>
      </c>
      <c r="H70" s="294" t="s">
        <v>30695</v>
      </c>
      <c r="I70" s="294"/>
    </row>
    <row r="71" spans="1:9" s="295" customFormat="1" ht="43.8" customHeight="1" x14ac:dyDescent="0.3">
      <c r="A71" s="282">
        <v>69</v>
      </c>
      <c r="B71" s="292" t="s">
        <v>31531</v>
      </c>
      <c r="C71" s="292" t="s">
        <v>31709</v>
      </c>
      <c r="D71" s="293" t="s">
        <v>31653</v>
      </c>
      <c r="E71" s="282" t="s">
        <v>31654</v>
      </c>
      <c r="F71" s="282">
        <v>1.2</v>
      </c>
      <c r="G71" s="282" t="s">
        <v>31655</v>
      </c>
      <c r="H71" s="294" t="s">
        <v>30695</v>
      </c>
      <c r="I71" s="294"/>
    </row>
    <row r="72" spans="1:9" s="295" customFormat="1" ht="43.8" customHeight="1" x14ac:dyDescent="0.3">
      <c r="A72" s="282">
        <v>70</v>
      </c>
      <c r="B72" s="292" t="s">
        <v>31710</v>
      </c>
      <c r="C72" s="292" t="s">
        <v>30894</v>
      </c>
      <c r="D72" s="293" t="s">
        <v>31653</v>
      </c>
      <c r="E72" s="282" t="s">
        <v>31654</v>
      </c>
      <c r="F72" s="282">
        <v>1.2</v>
      </c>
      <c r="G72" s="282" t="s">
        <v>31655</v>
      </c>
      <c r="H72" s="294" t="s">
        <v>30695</v>
      </c>
      <c r="I72" s="294"/>
    </row>
    <row r="73" spans="1:9" s="295" customFormat="1" ht="43.8" customHeight="1" x14ac:dyDescent="0.3">
      <c r="A73" s="282">
        <v>71</v>
      </c>
      <c r="B73" s="292" t="s">
        <v>31343</v>
      </c>
      <c r="C73" s="292" t="s">
        <v>30840</v>
      </c>
      <c r="D73" s="293" t="s">
        <v>31653</v>
      </c>
      <c r="E73" s="282" t="s">
        <v>31654</v>
      </c>
      <c r="F73" s="282">
        <v>1.2</v>
      </c>
      <c r="G73" s="282" t="s">
        <v>31655</v>
      </c>
      <c r="H73" s="294" t="s">
        <v>30695</v>
      </c>
      <c r="I73" s="294"/>
    </row>
    <row r="74" spans="1:9" s="295" customFormat="1" ht="43.8" customHeight="1" x14ac:dyDescent="0.3">
      <c r="A74" s="282">
        <v>72</v>
      </c>
      <c r="B74" s="292" t="s">
        <v>31711</v>
      </c>
      <c r="C74" s="292" t="s">
        <v>31145</v>
      </c>
      <c r="D74" s="293" t="s">
        <v>31653</v>
      </c>
      <c r="E74" s="282" t="s">
        <v>31654</v>
      </c>
      <c r="F74" s="282">
        <v>0.8</v>
      </c>
      <c r="G74" s="282" t="s">
        <v>31655</v>
      </c>
      <c r="H74" s="294" t="s">
        <v>30695</v>
      </c>
      <c r="I74" s="294"/>
    </row>
    <row r="75" spans="1:9" s="295" customFormat="1" ht="43.8" customHeight="1" x14ac:dyDescent="0.3">
      <c r="A75" s="282">
        <v>73</v>
      </c>
      <c r="B75" s="292" t="s">
        <v>31015</v>
      </c>
      <c r="C75" s="292" t="s">
        <v>30838</v>
      </c>
      <c r="D75" s="293" t="s">
        <v>31653</v>
      </c>
      <c r="E75" s="282" t="s">
        <v>31654</v>
      </c>
      <c r="F75" s="282">
        <v>1.2</v>
      </c>
      <c r="G75" s="282" t="s">
        <v>31655</v>
      </c>
      <c r="H75" s="294" t="s">
        <v>30695</v>
      </c>
      <c r="I75" s="294"/>
    </row>
    <row r="76" spans="1:9" s="295" customFormat="1" ht="43.8" customHeight="1" x14ac:dyDescent="0.3">
      <c r="A76" s="282">
        <v>74</v>
      </c>
      <c r="B76" s="292" t="s">
        <v>31712</v>
      </c>
      <c r="C76" s="292" t="s">
        <v>31713</v>
      </c>
      <c r="D76" s="293" t="s">
        <v>31653</v>
      </c>
      <c r="E76" s="282" t="s">
        <v>31654</v>
      </c>
      <c r="F76" s="282">
        <v>1.2</v>
      </c>
      <c r="G76" s="282" t="s">
        <v>31655</v>
      </c>
      <c r="H76" s="294" t="s">
        <v>30695</v>
      </c>
      <c r="I76" s="294"/>
    </row>
    <row r="77" spans="1:9" s="295" customFormat="1" ht="43.8" customHeight="1" x14ac:dyDescent="0.3">
      <c r="A77" s="282">
        <v>75</v>
      </c>
      <c r="B77" s="292" t="s">
        <v>22727</v>
      </c>
      <c r="C77" s="292" t="s">
        <v>30988</v>
      </c>
      <c r="D77" s="293" t="s">
        <v>31653</v>
      </c>
      <c r="E77" s="282" t="s">
        <v>31654</v>
      </c>
      <c r="F77" s="282">
        <v>1.2</v>
      </c>
      <c r="G77" s="282" t="s">
        <v>31655</v>
      </c>
      <c r="H77" s="294" t="s">
        <v>30695</v>
      </c>
      <c r="I77" s="294"/>
    </row>
    <row r="78" spans="1:9" s="295" customFormat="1" ht="43.8" customHeight="1" x14ac:dyDescent="0.3">
      <c r="A78" s="282">
        <v>76</v>
      </c>
      <c r="B78" s="292" t="s">
        <v>31714</v>
      </c>
      <c r="C78" s="292" t="s">
        <v>31715</v>
      </c>
      <c r="D78" s="293" t="s">
        <v>31653</v>
      </c>
      <c r="E78" s="282" t="s">
        <v>31654</v>
      </c>
      <c r="F78" s="282">
        <v>0.8</v>
      </c>
      <c r="G78" s="282" t="s">
        <v>31655</v>
      </c>
      <c r="H78" s="294" t="s">
        <v>30695</v>
      </c>
      <c r="I78" s="294"/>
    </row>
    <row r="79" spans="1:9" s="295" customFormat="1" ht="43.8" customHeight="1" x14ac:dyDescent="0.3">
      <c r="A79" s="282">
        <v>77</v>
      </c>
      <c r="B79" s="292" t="s">
        <v>31698</v>
      </c>
      <c r="C79" s="292" t="s">
        <v>31628</v>
      </c>
      <c r="D79" s="293" t="s">
        <v>31653</v>
      </c>
      <c r="E79" s="282" t="s">
        <v>31654</v>
      </c>
      <c r="F79" s="282">
        <v>0.8</v>
      </c>
      <c r="G79" s="282" t="s">
        <v>31655</v>
      </c>
      <c r="H79" s="294" t="s">
        <v>30695</v>
      </c>
      <c r="I79" s="294"/>
    </row>
    <row r="80" spans="1:9" s="295" customFormat="1" ht="43.8" customHeight="1" x14ac:dyDescent="0.3">
      <c r="A80" s="282">
        <v>78</v>
      </c>
      <c r="B80" s="292" t="s">
        <v>31716</v>
      </c>
      <c r="C80" s="292" t="s">
        <v>31628</v>
      </c>
      <c r="D80" s="293" t="s">
        <v>31653</v>
      </c>
      <c r="E80" s="282" t="s">
        <v>31654</v>
      </c>
      <c r="F80" s="282">
        <v>0.8</v>
      </c>
      <c r="G80" s="282" t="s">
        <v>31655</v>
      </c>
      <c r="H80" s="294" t="s">
        <v>30695</v>
      </c>
      <c r="I80" s="294"/>
    </row>
    <row r="81" spans="1:9" s="295" customFormat="1" ht="43.8" customHeight="1" x14ac:dyDescent="0.3">
      <c r="A81" s="282">
        <v>79</v>
      </c>
      <c r="B81" s="292" t="s">
        <v>31717</v>
      </c>
      <c r="C81" s="292" t="s">
        <v>31684</v>
      </c>
      <c r="D81" s="293" t="s">
        <v>31653</v>
      </c>
      <c r="E81" s="282" t="s">
        <v>31654</v>
      </c>
      <c r="F81" s="282">
        <v>0.8</v>
      </c>
      <c r="G81" s="282" t="s">
        <v>31655</v>
      </c>
      <c r="H81" s="294" t="s">
        <v>30695</v>
      </c>
      <c r="I81" s="294"/>
    </row>
    <row r="82" spans="1:9" s="295" customFormat="1" ht="43.8" customHeight="1" x14ac:dyDescent="0.3">
      <c r="A82" s="282">
        <v>80</v>
      </c>
      <c r="B82" s="292" t="s">
        <v>30951</v>
      </c>
      <c r="C82" s="292" t="s">
        <v>31718</v>
      </c>
      <c r="D82" s="293" t="s">
        <v>31653</v>
      </c>
      <c r="E82" s="282" t="s">
        <v>31654</v>
      </c>
      <c r="F82" s="282">
        <v>0.8</v>
      </c>
      <c r="G82" s="282" t="s">
        <v>31655</v>
      </c>
      <c r="H82" s="294" t="s">
        <v>30695</v>
      </c>
      <c r="I82" s="294"/>
    </row>
    <row r="83" spans="1:9" s="295" customFormat="1" ht="43.8" customHeight="1" x14ac:dyDescent="0.3">
      <c r="A83" s="282">
        <v>81</v>
      </c>
      <c r="B83" s="292" t="s">
        <v>31518</v>
      </c>
      <c r="C83" s="292" t="s">
        <v>31698</v>
      </c>
      <c r="D83" s="293" t="s">
        <v>31653</v>
      </c>
      <c r="E83" s="282" t="s">
        <v>31654</v>
      </c>
      <c r="F83" s="282">
        <v>0.8</v>
      </c>
      <c r="G83" s="282" t="s">
        <v>31655</v>
      </c>
      <c r="H83" s="294" t="s">
        <v>30695</v>
      </c>
      <c r="I83" s="294"/>
    </row>
    <row r="84" spans="1:9" s="295" customFormat="1" ht="43.8" customHeight="1" x14ac:dyDescent="0.3">
      <c r="A84" s="282">
        <v>82</v>
      </c>
      <c r="B84" s="292" t="s">
        <v>31719</v>
      </c>
      <c r="C84" s="292" t="s">
        <v>3189</v>
      </c>
      <c r="D84" s="293" t="s">
        <v>31653</v>
      </c>
      <c r="E84" s="282" t="s">
        <v>31654</v>
      </c>
      <c r="F84" s="282">
        <v>0.8</v>
      </c>
      <c r="G84" s="282" t="s">
        <v>31655</v>
      </c>
      <c r="H84" s="294" t="s">
        <v>30695</v>
      </c>
      <c r="I84" s="294"/>
    </row>
    <row r="85" spans="1:9" s="295" customFormat="1" ht="43.8" customHeight="1" x14ac:dyDescent="0.3">
      <c r="A85" s="282">
        <v>83</v>
      </c>
      <c r="B85" s="292" t="s">
        <v>31720</v>
      </c>
      <c r="C85" s="292" t="s">
        <v>31721</v>
      </c>
      <c r="D85" s="293" t="s">
        <v>31653</v>
      </c>
      <c r="E85" s="282" t="s">
        <v>31654</v>
      </c>
      <c r="F85" s="282">
        <v>0.8</v>
      </c>
      <c r="G85" s="282" t="s">
        <v>31655</v>
      </c>
      <c r="H85" s="294" t="s">
        <v>30695</v>
      </c>
      <c r="I85" s="294"/>
    </row>
    <row r="86" spans="1:9" s="295" customFormat="1" ht="43.8" customHeight="1" x14ac:dyDescent="0.3">
      <c r="A86" s="282">
        <v>84</v>
      </c>
      <c r="B86" s="292" t="s">
        <v>31722</v>
      </c>
      <c r="C86" s="292" t="s">
        <v>31621</v>
      </c>
      <c r="D86" s="293" t="s">
        <v>31653</v>
      </c>
      <c r="E86" s="282" t="s">
        <v>31654</v>
      </c>
      <c r="F86" s="282">
        <v>0.8</v>
      </c>
      <c r="G86" s="282" t="s">
        <v>31655</v>
      </c>
      <c r="H86" s="294" t="s">
        <v>30695</v>
      </c>
      <c r="I86" s="294"/>
    </row>
    <row r="87" spans="1:9" s="295" customFormat="1" ht="43.8" customHeight="1" x14ac:dyDescent="0.3">
      <c r="A87" s="282">
        <v>85</v>
      </c>
      <c r="B87" s="292" t="s">
        <v>31723</v>
      </c>
      <c r="C87" s="292" t="s">
        <v>31724</v>
      </c>
      <c r="D87" s="293" t="s">
        <v>31653</v>
      </c>
      <c r="E87" s="282" t="s">
        <v>31654</v>
      </c>
      <c r="F87" s="282">
        <v>0.8</v>
      </c>
      <c r="G87" s="282" t="s">
        <v>31655</v>
      </c>
      <c r="H87" s="294" t="s">
        <v>30695</v>
      </c>
      <c r="I87" s="294"/>
    </row>
    <row r="88" spans="1:9" s="295" customFormat="1" ht="43.8" customHeight="1" x14ac:dyDescent="0.3">
      <c r="A88" s="282">
        <v>86</v>
      </c>
      <c r="B88" s="292" t="s">
        <v>31725</v>
      </c>
      <c r="C88" s="292" t="s">
        <v>31077</v>
      </c>
      <c r="D88" s="293" t="s">
        <v>31653</v>
      </c>
      <c r="E88" s="282" t="s">
        <v>31654</v>
      </c>
      <c r="F88" s="282">
        <v>0.8</v>
      </c>
      <c r="G88" s="282" t="s">
        <v>31655</v>
      </c>
      <c r="H88" s="294" t="s">
        <v>30695</v>
      </c>
      <c r="I88" s="294"/>
    </row>
    <row r="89" spans="1:9" s="295" customFormat="1" ht="43.8" customHeight="1" x14ac:dyDescent="0.3">
      <c r="A89" s="282">
        <v>87</v>
      </c>
      <c r="B89" s="292" t="s">
        <v>31726</v>
      </c>
      <c r="C89" s="292" t="s">
        <v>30709</v>
      </c>
      <c r="D89" s="293" t="s">
        <v>31653</v>
      </c>
      <c r="E89" s="282" t="s">
        <v>31654</v>
      </c>
      <c r="F89" s="282">
        <v>0.8</v>
      </c>
      <c r="G89" s="282" t="s">
        <v>31655</v>
      </c>
      <c r="H89" s="294" t="s">
        <v>30695</v>
      </c>
      <c r="I89" s="294"/>
    </row>
    <row r="90" spans="1:9" s="295" customFormat="1" ht="43.8" customHeight="1" x14ac:dyDescent="0.3">
      <c r="A90" s="282">
        <v>88</v>
      </c>
      <c r="B90" s="292" t="s">
        <v>30812</v>
      </c>
      <c r="C90" s="292" t="s">
        <v>31727</v>
      </c>
      <c r="D90" s="293" t="s">
        <v>31653</v>
      </c>
      <c r="E90" s="282" t="s">
        <v>31654</v>
      </c>
      <c r="F90" s="282">
        <v>0.8</v>
      </c>
      <c r="G90" s="282" t="s">
        <v>31655</v>
      </c>
      <c r="H90" s="294" t="s">
        <v>30695</v>
      </c>
      <c r="I90" s="294"/>
    </row>
    <row r="91" spans="1:9" s="295" customFormat="1" ht="43.8" customHeight="1" x14ac:dyDescent="0.3">
      <c r="A91" s="282">
        <v>89</v>
      </c>
      <c r="B91" s="292" t="s">
        <v>22727</v>
      </c>
      <c r="C91" s="292" t="s">
        <v>30988</v>
      </c>
      <c r="D91" s="293" t="s">
        <v>31653</v>
      </c>
      <c r="E91" s="282" t="s">
        <v>31654</v>
      </c>
      <c r="F91" s="282">
        <v>0.8</v>
      </c>
      <c r="G91" s="282" t="s">
        <v>31655</v>
      </c>
      <c r="H91" s="294" t="s">
        <v>30695</v>
      </c>
      <c r="I91" s="294"/>
    </row>
    <row r="92" spans="1:9" s="295" customFormat="1" ht="43.8" customHeight="1" x14ac:dyDescent="0.3">
      <c r="A92" s="282">
        <v>90</v>
      </c>
      <c r="B92" s="292" t="s">
        <v>31728</v>
      </c>
      <c r="C92" s="292" t="s">
        <v>30717</v>
      </c>
      <c r="D92" s="293" t="s">
        <v>31653</v>
      </c>
      <c r="E92" s="282" t="s">
        <v>31654</v>
      </c>
      <c r="F92" s="282">
        <v>1.2</v>
      </c>
      <c r="G92" s="282" t="s">
        <v>31655</v>
      </c>
      <c r="H92" s="294" t="s">
        <v>30695</v>
      </c>
      <c r="I92" s="294"/>
    </row>
    <row r="93" spans="1:9" s="295" customFormat="1" ht="43.8" customHeight="1" x14ac:dyDescent="0.3">
      <c r="A93" s="282">
        <v>91</v>
      </c>
      <c r="B93" s="292" t="s">
        <v>3026</v>
      </c>
      <c r="C93" s="292" t="s">
        <v>30903</v>
      </c>
      <c r="D93" s="293" t="s">
        <v>31653</v>
      </c>
      <c r="E93" s="282" t="s">
        <v>31654</v>
      </c>
      <c r="F93" s="282">
        <v>1.2</v>
      </c>
      <c r="G93" s="282" t="s">
        <v>31655</v>
      </c>
      <c r="H93" s="294" t="s">
        <v>30695</v>
      </c>
      <c r="I93" s="294"/>
    </row>
    <row r="94" spans="1:9" s="295" customFormat="1" ht="43.8" customHeight="1" x14ac:dyDescent="0.3">
      <c r="A94" s="282">
        <v>92</v>
      </c>
      <c r="B94" s="292" t="s">
        <v>30951</v>
      </c>
      <c r="C94" s="292" t="s">
        <v>29067</v>
      </c>
      <c r="D94" s="293" t="s">
        <v>31653</v>
      </c>
      <c r="E94" s="282" t="s">
        <v>31654</v>
      </c>
      <c r="F94" s="282">
        <v>1.2</v>
      </c>
      <c r="G94" s="282" t="s">
        <v>31655</v>
      </c>
      <c r="H94" s="294" t="s">
        <v>30695</v>
      </c>
      <c r="I94" s="294"/>
    </row>
    <row r="95" spans="1:9" s="295" customFormat="1" ht="43.8" customHeight="1" x14ac:dyDescent="0.3">
      <c r="A95" s="282">
        <v>93</v>
      </c>
      <c r="B95" s="292" t="s">
        <v>31729</v>
      </c>
      <c r="C95" s="292" t="s">
        <v>31628</v>
      </c>
      <c r="D95" s="293" t="s">
        <v>31653</v>
      </c>
      <c r="E95" s="282" t="s">
        <v>31654</v>
      </c>
      <c r="F95" s="282">
        <v>0.4</v>
      </c>
      <c r="G95" s="282" t="s">
        <v>31655</v>
      </c>
      <c r="H95" s="294" t="s">
        <v>30695</v>
      </c>
      <c r="I95" s="294"/>
    </row>
    <row r="96" spans="1:9" s="295" customFormat="1" ht="43.8" customHeight="1" x14ac:dyDescent="0.3">
      <c r="A96" s="282">
        <v>94</v>
      </c>
      <c r="B96" s="292" t="s">
        <v>22942</v>
      </c>
      <c r="C96" s="292" t="s">
        <v>30992</v>
      </c>
      <c r="D96" s="293" t="s">
        <v>31653</v>
      </c>
      <c r="E96" s="282" t="s">
        <v>31654</v>
      </c>
      <c r="F96" s="282">
        <v>0.4</v>
      </c>
      <c r="G96" s="282" t="s">
        <v>31655</v>
      </c>
      <c r="H96" s="294" t="s">
        <v>30695</v>
      </c>
      <c r="I96" s="294"/>
    </row>
    <row r="97" spans="1:9" s="295" customFormat="1" ht="43.8" customHeight="1" x14ac:dyDescent="0.3">
      <c r="A97" s="282">
        <v>95</v>
      </c>
      <c r="B97" s="292" t="s">
        <v>3189</v>
      </c>
      <c r="C97" s="292" t="s">
        <v>3126</v>
      </c>
      <c r="D97" s="293" t="s">
        <v>31653</v>
      </c>
      <c r="E97" s="282" t="s">
        <v>31654</v>
      </c>
      <c r="F97" s="282">
        <v>0.8</v>
      </c>
      <c r="G97" s="282" t="s">
        <v>31655</v>
      </c>
      <c r="H97" s="294" t="s">
        <v>30695</v>
      </c>
      <c r="I97" s="294"/>
    </row>
    <row r="98" spans="1:9" s="295" customFormat="1" ht="43.8" customHeight="1" x14ac:dyDescent="0.3">
      <c r="A98" s="282">
        <v>96</v>
      </c>
      <c r="B98" s="292" t="s">
        <v>31054</v>
      </c>
      <c r="C98" s="292" t="s">
        <v>31730</v>
      </c>
      <c r="D98" s="293" t="s">
        <v>31653</v>
      </c>
      <c r="E98" s="282" t="s">
        <v>31654</v>
      </c>
      <c r="F98" s="282">
        <v>1.2</v>
      </c>
      <c r="G98" s="282" t="s">
        <v>31655</v>
      </c>
      <c r="H98" s="294" t="s">
        <v>30695</v>
      </c>
      <c r="I98" s="294"/>
    </row>
    <row r="99" spans="1:9" s="295" customFormat="1" ht="43.8" customHeight="1" x14ac:dyDescent="0.3">
      <c r="A99" s="282">
        <v>97</v>
      </c>
      <c r="B99" s="292" t="s">
        <v>31731</v>
      </c>
      <c r="C99" s="292" t="s">
        <v>680</v>
      </c>
      <c r="D99" s="293" t="s">
        <v>31653</v>
      </c>
      <c r="E99" s="282" t="s">
        <v>31654</v>
      </c>
      <c r="F99" s="282">
        <v>0.8</v>
      </c>
      <c r="G99" s="282" t="s">
        <v>31655</v>
      </c>
      <c r="H99" s="294" t="s">
        <v>30695</v>
      </c>
      <c r="I99" s="294"/>
    </row>
    <row r="100" spans="1:9" s="295" customFormat="1" ht="43.8" customHeight="1" x14ac:dyDescent="0.3">
      <c r="A100" s="282">
        <v>98</v>
      </c>
      <c r="B100" s="292" t="s">
        <v>31732</v>
      </c>
      <c r="C100" s="292" t="s">
        <v>30988</v>
      </c>
      <c r="D100" s="293" t="s">
        <v>31653</v>
      </c>
      <c r="E100" s="282" t="s">
        <v>31654</v>
      </c>
      <c r="F100" s="282">
        <v>0.8</v>
      </c>
      <c r="G100" s="282" t="s">
        <v>31655</v>
      </c>
      <c r="H100" s="294" t="s">
        <v>30695</v>
      </c>
      <c r="I100" s="294"/>
    </row>
    <row r="101" spans="1:9" s="295" customFormat="1" ht="43.8" customHeight="1" x14ac:dyDescent="0.3">
      <c r="A101" s="282">
        <v>99</v>
      </c>
      <c r="B101" s="292" t="s">
        <v>7082</v>
      </c>
      <c r="C101" s="292" t="s">
        <v>31733</v>
      </c>
      <c r="D101" s="293" t="s">
        <v>31653</v>
      </c>
      <c r="E101" s="282" t="s">
        <v>31654</v>
      </c>
      <c r="F101" s="282">
        <v>1.2</v>
      </c>
      <c r="G101" s="282" t="s">
        <v>31655</v>
      </c>
      <c r="H101" s="294" t="s">
        <v>30695</v>
      </c>
      <c r="I101" s="294"/>
    </row>
    <row r="102" spans="1:9" s="295" customFormat="1" ht="43.8" customHeight="1" x14ac:dyDescent="0.3">
      <c r="A102" s="282">
        <v>100</v>
      </c>
      <c r="B102" s="292" t="s">
        <v>22942</v>
      </c>
      <c r="C102" s="292" t="s">
        <v>4786</v>
      </c>
      <c r="D102" s="293" t="s">
        <v>31653</v>
      </c>
      <c r="E102" s="282" t="s">
        <v>31654</v>
      </c>
      <c r="F102" s="282">
        <v>1.2</v>
      </c>
      <c r="G102" s="282" t="s">
        <v>31655</v>
      </c>
      <c r="H102" s="294" t="s">
        <v>30695</v>
      </c>
      <c r="I102" s="294"/>
    </row>
    <row r="103" spans="1:9" s="295" customFormat="1" ht="43.8" customHeight="1" x14ac:dyDescent="0.3">
      <c r="A103" s="282">
        <v>101</v>
      </c>
      <c r="B103" s="292" t="s">
        <v>31276</v>
      </c>
      <c r="C103" s="292" t="s">
        <v>31030</v>
      </c>
      <c r="D103" s="293" t="s">
        <v>31653</v>
      </c>
      <c r="E103" s="282" t="s">
        <v>31654</v>
      </c>
      <c r="F103" s="282">
        <v>0.8</v>
      </c>
      <c r="G103" s="282" t="s">
        <v>31655</v>
      </c>
      <c r="H103" s="294" t="s">
        <v>30695</v>
      </c>
      <c r="I103" s="294"/>
    </row>
    <row r="104" spans="1:9" s="295" customFormat="1" ht="43.8" customHeight="1" x14ac:dyDescent="0.3">
      <c r="A104" s="282">
        <v>102</v>
      </c>
      <c r="B104" s="292" t="s">
        <v>28678</v>
      </c>
      <c r="C104" s="292" t="s">
        <v>28638</v>
      </c>
      <c r="D104" s="293" t="s">
        <v>31653</v>
      </c>
      <c r="E104" s="282" t="s">
        <v>31654</v>
      </c>
      <c r="F104" s="282">
        <v>0.8</v>
      </c>
      <c r="G104" s="282" t="s">
        <v>31655</v>
      </c>
      <c r="H104" s="294" t="s">
        <v>30695</v>
      </c>
      <c r="I104" s="294"/>
    </row>
    <row r="105" spans="1:9" s="295" customFormat="1" ht="43.8" customHeight="1" x14ac:dyDescent="0.3">
      <c r="A105" s="282">
        <v>103</v>
      </c>
      <c r="B105" s="292" t="s">
        <v>31041</v>
      </c>
      <c r="C105" s="292" t="s">
        <v>31684</v>
      </c>
      <c r="D105" s="293" t="s">
        <v>31653</v>
      </c>
      <c r="E105" s="282" t="s">
        <v>31654</v>
      </c>
      <c r="F105" s="282">
        <v>1.2</v>
      </c>
      <c r="G105" s="282" t="s">
        <v>31655</v>
      </c>
      <c r="H105" s="294" t="s">
        <v>30695</v>
      </c>
      <c r="I105" s="294"/>
    </row>
    <row r="106" spans="1:9" s="295" customFormat="1" ht="43.8" customHeight="1" x14ac:dyDescent="0.3">
      <c r="A106" s="282">
        <v>104</v>
      </c>
      <c r="B106" s="292" t="s">
        <v>30890</v>
      </c>
      <c r="C106" s="292" t="s">
        <v>31684</v>
      </c>
      <c r="D106" s="293" t="s">
        <v>31653</v>
      </c>
      <c r="E106" s="282" t="s">
        <v>31654</v>
      </c>
      <c r="F106" s="282">
        <v>1.2</v>
      </c>
      <c r="G106" s="282" t="s">
        <v>31655</v>
      </c>
      <c r="H106" s="294" t="s">
        <v>30695</v>
      </c>
      <c r="I106" s="294"/>
    </row>
    <row r="107" spans="1:9" s="295" customFormat="1" ht="43.8" customHeight="1" x14ac:dyDescent="0.3">
      <c r="A107" s="282">
        <v>105</v>
      </c>
      <c r="B107" s="292" t="s">
        <v>31734</v>
      </c>
      <c r="C107" s="292" t="s">
        <v>31735</v>
      </c>
      <c r="D107" s="293" t="s">
        <v>31653</v>
      </c>
      <c r="E107" s="282" t="s">
        <v>31654</v>
      </c>
      <c r="F107" s="282">
        <v>1.2</v>
      </c>
      <c r="G107" s="282" t="s">
        <v>31655</v>
      </c>
      <c r="H107" s="294" t="s">
        <v>30695</v>
      </c>
      <c r="I107" s="294"/>
    </row>
    <row r="108" spans="1:9" s="295" customFormat="1" ht="43.8" customHeight="1" x14ac:dyDescent="0.3">
      <c r="A108" s="282">
        <v>106</v>
      </c>
      <c r="B108" s="292" t="s">
        <v>31736</v>
      </c>
      <c r="C108" s="292" t="s">
        <v>31735</v>
      </c>
      <c r="D108" s="293" t="s">
        <v>31653</v>
      </c>
      <c r="E108" s="282" t="s">
        <v>31654</v>
      </c>
      <c r="F108" s="282">
        <v>1.2</v>
      </c>
      <c r="G108" s="282" t="s">
        <v>31655</v>
      </c>
      <c r="H108" s="294" t="s">
        <v>30695</v>
      </c>
      <c r="I108" s="294"/>
    </row>
    <row r="109" spans="1:9" s="295" customFormat="1" ht="43.8" customHeight="1" x14ac:dyDescent="0.3">
      <c r="A109" s="282">
        <v>107</v>
      </c>
      <c r="B109" s="292" t="s">
        <v>31737</v>
      </c>
      <c r="C109" s="292" t="s">
        <v>31738</v>
      </c>
      <c r="D109" s="293" t="s">
        <v>31653</v>
      </c>
      <c r="E109" s="282" t="s">
        <v>31654</v>
      </c>
      <c r="F109" s="282">
        <v>1.2</v>
      </c>
      <c r="G109" s="282" t="s">
        <v>31655</v>
      </c>
      <c r="H109" s="294" t="s">
        <v>30695</v>
      </c>
      <c r="I109" s="294"/>
    </row>
    <row r="110" spans="1:9" s="295" customFormat="1" ht="43.8" customHeight="1" x14ac:dyDescent="0.3">
      <c r="A110" s="282">
        <v>108</v>
      </c>
      <c r="B110" s="292" t="s">
        <v>31739</v>
      </c>
      <c r="C110" s="292" t="s">
        <v>31740</v>
      </c>
      <c r="D110" s="293" t="s">
        <v>31653</v>
      </c>
      <c r="E110" s="282" t="s">
        <v>31654</v>
      </c>
      <c r="F110" s="282">
        <v>0.8</v>
      </c>
      <c r="G110" s="282" t="s">
        <v>31655</v>
      </c>
      <c r="H110" s="294" t="s">
        <v>30695</v>
      </c>
      <c r="I110" s="294"/>
    </row>
    <row r="111" spans="1:9" s="295" customFormat="1" ht="43.8" customHeight="1" x14ac:dyDescent="0.3">
      <c r="A111" s="282">
        <v>109</v>
      </c>
      <c r="B111" s="292" t="s">
        <v>31284</v>
      </c>
      <c r="C111" s="292" t="s">
        <v>30709</v>
      </c>
      <c r="D111" s="293" t="s">
        <v>31653</v>
      </c>
      <c r="E111" s="282" t="s">
        <v>31654</v>
      </c>
      <c r="F111" s="282">
        <v>1.2</v>
      </c>
      <c r="G111" s="282" t="s">
        <v>31655</v>
      </c>
      <c r="H111" s="294" t="s">
        <v>30695</v>
      </c>
      <c r="I111" s="294"/>
    </row>
    <row r="112" spans="1:9" s="295" customFormat="1" ht="43.8" customHeight="1" x14ac:dyDescent="0.3">
      <c r="A112" s="282">
        <v>110</v>
      </c>
      <c r="B112" s="292" t="s">
        <v>31741</v>
      </c>
      <c r="C112" s="292" t="s">
        <v>31742</v>
      </c>
      <c r="D112" s="293" t="s">
        <v>31653</v>
      </c>
      <c r="E112" s="282" t="s">
        <v>31654</v>
      </c>
      <c r="F112" s="282">
        <v>0.8</v>
      </c>
      <c r="G112" s="282" t="s">
        <v>31655</v>
      </c>
      <c r="H112" s="294" t="s">
        <v>30695</v>
      </c>
      <c r="I112" s="294"/>
    </row>
    <row r="113" spans="1:9" s="295" customFormat="1" ht="43.8" customHeight="1" x14ac:dyDescent="0.3">
      <c r="A113" s="282">
        <v>111</v>
      </c>
      <c r="B113" s="292" t="s">
        <v>23747</v>
      </c>
      <c r="C113" s="292" t="s">
        <v>30997</v>
      </c>
      <c r="D113" s="293" t="s">
        <v>31653</v>
      </c>
      <c r="E113" s="282" t="s">
        <v>31654</v>
      </c>
      <c r="F113" s="282">
        <v>1.2</v>
      </c>
      <c r="G113" s="282" t="s">
        <v>31655</v>
      </c>
      <c r="H113" s="294" t="s">
        <v>30695</v>
      </c>
      <c r="I113" s="294"/>
    </row>
    <row r="114" spans="1:9" s="295" customFormat="1" ht="43.8" customHeight="1" x14ac:dyDescent="0.3">
      <c r="A114" s="282">
        <v>112</v>
      </c>
      <c r="B114" s="292" t="s">
        <v>30975</v>
      </c>
      <c r="C114" s="292" t="s">
        <v>23747</v>
      </c>
      <c r="D114" s="293" t="s">
        <v>31653</v>
      </c>
      <c r="E114" s="282" t="s">
        <v>31654</v>
      </c>
      <c r="F114" s="282">
        <v>0.8</v>
      </c>
      <c r="G114" s="282" t="s">
        <v>31655</v>
      </c>
      <c r="H114" s="294" t="s">
        <v>30695</v>
      </c>
      <c r="I114" s="294"/>
    </row>
    <row r="115" spans="1:9" s="295" customFormat="1" ht="43.8" customHeight="1" x14ac:dyDescent="0.3">
      <c r="A115" s="282">
        <v>113</v>
      </c>
      <c r="B115" s="292" t="s">
        <v>31729</v>
      </c>
      <c r="C115" s="292" t="s">
        <v>31713</v>
      </c>
      <c r="D115" s="293" t="s">
        <v>31653</v>
      </c>
      <c r="E115" s="282" t="s">
        <v>31654</v>
      </c>
      <c r="F115" s="282">
        <v>0.8</v>
      </c>
      <c r="G115" s="282" t="s">
        <v>31655</v>
      </c>
      <c r="H115" s="294" t="s">
        <v>30695</v>
      </c>
      <c r="I115" s="294"/>
    </row>
    <row r="116" spans="1:9" s="295" customFormat="1" ht="43.8" customHeight="1" x14ac:dyDescent="0.3">
      <c r="A116" s="282">
        <v>114</v>
      </c>
      <c r="B116" s="292" t="s">
        <v>31743</v>
      </c>
      <c r="C116" s="292" t="s">
        <v>4063</v>
      </c>
      <c r="D116" s="293" t="s">
        <v>31653</v>
      </c>
      <c r="E116" s="282" t="s">
        <v>31654</v>
      </c>
      <c r="F116" s="282">
        <v>3</v>
      </c>
      <c r="G116" s="282" t="s">
        <v>31655</v>
      </c>
      <c r="H116" s="294" t="s">
        <v>30695</v>
      </c>
      <c r="I116" s="294"/>
    </row>
    <row r="117" spans="1:9" s="295" customFormat="1" ht="43.8" customHeight="1" x14ac:dyDescent="0.3">
      <c r="A117" s="282">
        <v>115</v>
      </c>
      <c r="B117" s="292" t="s">
        <v>31157</v>
      </c>
      <c r="C117" s="292" t="s">
        <v>31019</v>
      </c>
      <c r="D117" s="293" t="s">
        <v>31653</v>
      </c>
      <c r="E117" s="282" t="s">
        <v>31654</v>
      </c>
      <c r="F117" s="282">
        <v>0.8</v>
      </c>
      <c r="G117" s="282" t="s">
        <v>31655</v>
      </c>
      <c r="H117" s="294" t="s">
        <v>30695</v>
      </c>
      <c r="I117" s="294"/>
    </row>
    <row r="118" spans="1:9" s="295" customFormat="1" ht="43.8" customHeight="1" x14ac:dyDescent="0.3">
      <c r="A118" s="282">
        <v>116</v>
      </c>
      <c r="B118" s="292" t="s">
        <v>31160</v>
      </c>
      <c r="C118" s="292" t="s">
        <v>31150</v>
      </c>
      <c r="D118" s="293" t="s">
        <v>31653</v>
      </c>
      <c r="E118" s="282" t="s">
        <v>31654</v>
      </c>
      <c r="F118" s="282">
        <v>0.8</v>
      </c>
      <c r="G118" s="282" t="s">
        <v>31655</v>
      </c>
      <c r="H118" s="294" t="s">
        <v>30695</v>
      </c>
      <c r="I118" s="294"/>
    </row>
    <row r="119" spans="1:9" s="295" customFormat="1" ht="43.8" customHeight="1" x14ac:dyDescent="0.3">
      <c r="A119" s="282">
        <v>117</v>
      </c>
      <c r="B119" s="292" t="s">
        <v>31744</v>
      </c>
      <c r="C119" s="292" t="s">
        <v>30894</v>
      </c>
      <c r="D119" s="293" t="s">
        <v>31653</v>
      </c>
      <c r="E119" s="282" t="s">
        <v>31654</v>
      </c>
      <c r="F119" s="282">
        <v>0.8</v>
      </c>
      <c r="G119" s="282" t="s">
        <v>31655</v>
      </c>
      <c r="H119" s="294" t="s">
        <v>30695</v>
      </c>
      <c r="I119" s="294"/>
    </row>
    <row r="120" spans="1:9" s="295" customFormat="1" ht="43.8" customHeight="1" x14ac:dyDescent="0.3">
      <c r="A120" s="282">
        <v>118</v>
      </c>
      <c r="B120" s="292" t="s">
        <v>31638</v>
      </c>
      <c r="C120" s="292" t="s">
        <v>788</v>
      </c>
      <c r="D120" s="293" t="s">
        <v>31653</v>
      </c>
      <c r="E120" s="282" t="s">
        <v>31654</v>
      </c>
      <c r="F120" s="282">
        <v>0.4</v>
      </c>
      <c r="G120" s="282" t="s">
        <v>31655</v>
      </c>
      <c r="H120" s="294" t="s">
        <v>30695</v>
      </c>
      <c r="I120" s="294"/>
    </row>
    <row r="121" spans="1:9" s="295" customFormat="1" ht="43.8" customHeight="1" x14ac:dyDescent="0.3">
      <c r="A121" s="282">
        <v>119</v>
      </c>
      <c r="B121" s="292" t="s">
        <v>31744</v>
      </c>
      <c r="C121" s="292" t="s">
        <v>31676</v>
      </c>
      <c r="D121" s="293" t="s">
        <v>31653</v>
      </c>
      <c r="E121" s="282" t="s">
        <v>31654</v>
      </c>
      <c r="F121" s="282">
        <v>1.2</v>
      </c>
      <c r="G121" s="282" t="s">
        <v>31655</v>
      </c>
      <c r="H121" s="294" t="s">
        <v>30695</v>
      </c>
      <c r="I121" s="294"/>
    </row>
    <row r="122" spans="1:9" s="295" customFormat="1" ht="43.8" customHeight="1" x14ac:dyDescent="0.3">
      <c r="A122" s="282">
        <v>120</v>
      </c>
      <c r="B122" s="292" t="s">
        <v>31745</v>
      </c>
      <c r="C122" s="292" t="s">
        <v>31282</v>
      </c>
      <c r="D122" s="293" t="s">
        <v>31653</v>
      </c>
      <c r="E122" s="282" t="s">
        <v>31654</v>
      </c>
      <c r="F122" s="282">
        <v>0.8</v>
      </c>
      <c r="G122" s="282" t="s">
        <v>31655</v>
      </c>
      <c r="H122" s="294" t="s">
        <v>30695</v>
      </c>
      <c r="I122" s="294"/>
    </row>
    <row r="123" spans="1:9" s="295" customFormat="1" ht="43.8" customHeight="1" x14ac:dyDescent="0.3">
      <c r="A123" s="282">
        <v>121</v>
      </c>
      <c r="B123" s="292" t="s">
        <v>3189</v>
      </c>
      <c r="C123" s="292" t="s">
        <v>31746</v>
      </c>
      <c r="D123" s="293" t="s">
        <v>31653</v>
      </c>
      <c r="E123" s="282" t="s">
        <v>31654</v>
      </c>
      <c r="F123" s="282">
        <v>0.8</v>
      </c>
      <c r="G123" s="282" t="s">
        <v>31655</v>
      </c>
      <c r="H123" s="294" t="s">
        <v>30695</v>
      </c>
      <c r="I123" s="294"/>
    </row>
    <row r="124" spans="1:9" s="295" customFormat="1" ht="43.8" customHeight="1" x14ac:dyDescent="0.3">
      <c r="A124" s="282">
        <v>122</v>
      </c>
      <c r="B124" s="292" t="s">
        <v>30847</v>
      </c>
      <c r="C124" s="292" t="s">
        <v>275</v>
      </c>
      <c r="D124" s="293" t="s">
        <v>31653</v>
      </c>
      <c r="E124" s="282" t="s">
        <v>31654</v>
      </c>
      <c r="F124" s="282">
        <v>1.2</v>
      </c>
      <c r="G124" s="282" t="s">
        <v>31655</v>
      </c>
      <c r="H124" s="294" t="s">
        <v>30695</v>
      </c>
      <c r="I124" s="294"/>
    </row>
    <row r="125" spans="1:9" s="295" customFormat="1" ht="43.8" customHeight="1" x14ac:dyDescent="0.3">
      <c r="A125" s="282">
        <v>123</v>
      </c>
      <c r="B125" s="292" t="s">
        <v>23747</v>
      </c>
      <c r="C125" s="292" t="s">
        <v>31747</v>
      </c>
      <c r="D125" s="293" t="s">
        <v>31653</v>
      </c>
      <c r="E125" s="282" t="s">
        <v>31654</v>
      </c>
      <c r="F125" s="282">
        <v>0.8</v>
      </c>
      <c r="G125" s="282" t="s">
        <v>31655</v>
      </c>
      <c r="H125" s="294" t="s">
        <v>30695</v>
      </c>
      <c r="I125" s="294"/>
    </row>
    <row r="126" spans="1:9" s="295" customFormat="1" ht="43.8" customHeight="1" x14ac:dyDescent="0.3">
      <c r="A126" s="282">
        <v>124</v>
      </c>
      <c r="B126" s="292" t="s">
        <v>31116</v>
      </c>
      <c r="C126" s="292" t="s">
        <v>30821</v>
      </c>
      <c r="D126" s="293" t="s">
        <v>31653</v>
      </c>
      <c r="E126" s="282" t="s">
        <v>31654</v>
      </c>
      <c r="F126" s="282">
        <v>3</v>
      </c>
      <c r="G126" s="282" t="s">
        <v>31655</v>
      </c>
      <c r="H126" s="294" t="s">
        <v>30695</v>
      </c>
      <c r="I126" s="294"/>
    </row>
    <row r="127" spans="1:9" s="295" customFormat="1" ht="43.8" customHeight="1" x14ac:dyDescent="0.3">
      <c r="A127" s="282">
        <v>125</v>
      </c>
      <c r="B127" s="292" t="s">
        <v>31748</v>
      </c>
      <c r="C127" s="292" t="s">
        <v>31749</v>
      </c>
      <c r="D127" s="293" t="s">
        <v>31653</v>
      </c>
      <c r="E127" s="282" t="s">
        <v>31654</v>
      </c>
      <c r="F127" s="282">
        <v>0.8</v>
      </c>
      <c r="G127" s="282" t="s">
        <v>31655</v>
      </c>
      <c r="H127" s="294" t="s">
        <v>30695</v>
      </c>
      <c r="I127" s="294"/>
    </row>
    <row r="128" spans="1:9" s="295" customFormat="1" ht="43.8" customHeight="1" x14ac:dyDescent="0.3">
      <c r="A128" s="282">
        <v>126</v>
      </c>
      <c r="B128" s="292" t="s">
        <v>30949</v>
      </c>
      <c r="C128" s="292" t="s">
        <v>31387</v>
      </c>
      <c r="D128" s="293" t="s">
        <v>31653</v>
      </c>
      <c r="E128" s="282" t="s">
        <v>31654</v>
      </c>
      <c r="F128" s="282">
        <v>0.8</v>
      </c>
      <c r="G128" s="282" t="s">
        <v>31655</v>
      </c>
      <c r="H128" s="294" t="s">
        <v>30695</v>
      </c>
      <c r="I128" s="294"/>
    </row>
    <row r="129" spans="1:9" s="295" customFormat="1" ht="43.8" customHeight="1" x14ac:dyDescent="0.3">
      <c r="A129" s="282">
        <v>127</v>
      </c>
      <c r="B129" s="292" t="s">
        <v>792</v>
      </c>
      <c r="C129" s="292" t="s">
        <v>31019</v>
      </c>
      <c r="D129" s="293" t="s">
        <v>31653</v>
      </c>
      <c r="E129" s="282" t="s">
        <v>31654</v>
      </c>
      <c r="F129" s="282">
        <v>0.8</v>
      </c>
      <c r="G129" s="282" t="s">
        <v>31655</v>
      </c>
      <c r="H129" s="294" t="s">
        <v>30695</v>
      </c>
      <c r="I129" s="294"/>
    </row>
    <row r="130" spans="1:9" s="295" customFormat="1" ht="43.8" customHeight="1" x14ac:dyDescent="0.3">
      <c r="A130" s="282">
        <v>128</v>
      </c>
      <c r="B130" s="292" t="s">
        <v>7083</v>
      </c>
      <c r="C130" s="292" t="s">
        <v>31019</v>
      </c>
      <c r="D130" s="293" t="s">
        <v>31653</v>
      </c>
      <c r="E130" s="282" t="s">
        <v>31654</v>
      </c>
      <c r="F130" s="282">
        <v>0.8</v>
      </c>
      <c r="G130" s="282" t="s">
        <v>31655</v>
      </c>
      <c r="H130" s="294" t="s">
        <v>30695</v>
      </c>
      <c r="I130" s="294"/>
    </row>
    <row r="131" spans="1:9" s="295" customFormat="1" ht="43.8" customHeight="1" x14ac:dyDescent="0.3">
      <c r="A131" s="282">
        <v>129</v>
      </c>
      <c r="B131" s="292" t="s">
        <v>31750</v>
      </c>
      <c r="C131" s="292" t="s">
        <v>31751</v>
      </c>
      <c r="D131" s="293" t="s">
        <v>31653</v>
      </c>
      <c r="E131" s="282" t="s">
        <v>31654</v>
      </c>
      <c r="F131" s="282">
        <v>0.8</v>
      </c>
      <c r="G131" s="282" t="s">
        <v>31655</v>
      </c>
      <c r="H131" s="294" t="s">
        <v>30695</v>
      </c>
      <c r="I131" s="294"/>
    </row>
    <row r="132" spans="1:9" s="295" customFormat="1" ht="43.8" customHeight="1" x14ac:dyDescent="0.3">
      <c r="A132" s="282">
        <v>130</v>
      </c>
      <c r="B132" s="292" t="s">
        <v>31707</v>
      </c>
      <c r="C132" s="292" t="s">
        <v>31752</v>
      </c>
      <c r="D132" s="293" t="s">
        <v>31653</v>
      </c>
      <c r="E132" s="282" t="s">
        <v>31654</v>
      </c>
      <c r="F132" s="282">
        <v>0.8</v>
      </c>
      <c r="G132" s="282" t="s">
        <v>31655</v>
      </c>
      <c r="H132" s="294" t="s">
        <v>30695</v>
      </c>
      <c r="I132" s="294"/>
    </row>
    <row r="133" spans="1:9" s="295" customFormat="1" ht="43.8" customHeight="1" x14ac:dyDescent="0.3">
      <c r="A133" s="282">
        <v>131</v>
      </c>
      <c r="B133" s="292" t="s">
        <v>31038</v>
      </c>
      <c r="C133" s="292" t="s">
        <v>31093</v>
      </c>
      <c r="D133" s="293" t="s">
        <v>31653</v>
      </c>
      <c r="E133" s="282" t="s">
        <v>31654</v>
      </c>
      <c r="F133" s="282">
        <v>0.8</v>
      </c>
      <c r="G133" s="282" t="s">
        <v>31655</v>
      </c>
      <c r="H133" s="294" t="s">
        <v>30695</v>
      </c>
      <c r="I133" s="294"/>
    </row>
    <row r="134" spans="1:9" s="295" customFormat="1" ht="43.8" customHeight="1" x14ac:dyDescent="0.3">
      <c r="A134" s="282">
        <v>132</v>
      </c>
      <c r="B134" s="292" t="s">
        <v>30742</v>
      </c>
      <c r="C134" s="292" t="s">
        <v>31093</v>
      </c>
      <c r="D134" s="293" t="s">
        <v>31653</v>
      </c>
      <c r="E134" s="282" t="s">
        <v>31654</v>
      </c>
      <c r="F134" s="282">
        <v>0.8</v>
      </c>
      <c r="G134" s="282" t="s">
        <v>31655</v>
      </c>
      <c r="H134" s="294" t="s">
        <v>30695</v>
      </c>
      <c r="I134" s="294"/>
    </row>
    <row r="135" spans="1:9" s="295" customFormat="1" ht="43.8" customHeight="1" x14ac:dyDescent="0.3">
      <c r="A135" s="282">
        <v>133</v>
      </c>
      <c r="B135" s="292" t="s">
        <v>31753</v>
      </c>
      <c r="C135" s="292" t="s">
        <v>31754</v>
      </c>
      <c r="D135" s="293" t="s">
        <v>31653</v>
      </c>
      <c r="E135" s="282" t="s">
        <v>31654</v>
      </c>
      <c r="F135" s="282">
        <v>0.8</v>
      </c>
      <c r="G135" s="282" t="s">
        <v>31655</v>
      </c>
      <c r="H135" s="294" t="s">
        <v>30695</v>
      </c>
      <c r="I135" s="294"/>
    </row>
    <row r="136" spans="1:9" s="295" customFormat="1" ht="43.8" customHeight="1" x14ac:dyDescent="0.3">
      <c r="A136" s="282">
        <v>134</v>
      </c>
      <c r="B136" s="292" t="s">
        <v>31008</v>
      </c>
      <c r="C136" s="292" t="s">
        <v>31755</v>
      </c>
      <c r="D136" s="293" t="s">
        <v>31653</v>
      </c>
      <c r="E136" s="282" t="s">
        <v>31654</v>
      </c>
      <c r="F136" s="282">
        <v>0.8</v>
      </c>
      <c r="G136" s="282" t="s">
        <v>31655</v>
      </c>
      <c r="H136" s="294" t="s">
        <v>30695</v>
      </c>
      <c r="I136" s="294"/>
    </row>
    <row r="137" spans="1:9" s="295" customFormat="1" ht="43.8" customHeight="1" x14ac:dyDescent="0.3">
      <c r="A137" s="282">
        <v>135</v>
      </c>
      <c r="B137" s="292" t="s">
        <v>31756</v>
      </c>
      <c r="C137" s="292" t="s">
        <v>31757</v>
      </c>
      <c r="D137" s="293" t="s">
        <v>31653</v>
      </c>
      <c r="E137" s="282" t="s">
        <v>31654</v>
      </c>
      <c r="F137" s="282">
        <v>0.8</v>
      </c>
      <c r="G137" s="282" t="s">
        <v>31655</v>
      </c>
      <c r="H137" s="294" t="s">
        <v>30695</v>
      </c>
      <c r="I137" s="294"/>
    </row>
    <row r="138" spans="1:9" s="295" customFormat="1" ht="43.8" customHeight="1" x14ac:dyDescent="0.3">
      <c r="A138" s="282">
        <v>136</v>
      </c>
      <c r="B138" s="292" t="s">
        <v>31758</v>
      </c>
      <c r="C138" s="292" t="s">
        <v>30894</v>
      </c>
      <c r="D138" s="293" t="s">
        <v>31653</v>
      </c>
      <c r="E138" s="282" t="s">
        <v>31654</v>
      </c>
      <c r="F138" s="282">
        <v>0.8</v>
      </c>
      <c r="G138" s="282" t="s">
        <v>31655</v>
      </c>
      <c r="H138" s="294" t="s">
        <v>30695</v>
      </c>
      <c r="I138" s="294"/>
    </row>
    <row r="139" spans="1:9" s="295" customFormat="1" ht="43.8" customHeight="1" x14ac:dyDescent="0.3">
      <c r="A139" s="282">
        <v>137</v>
      </c>
      <c r="B139" s="292" t="s">
        <v>30883</v>
      </c>
      <c r="C139" s="292" t="s">
        <v>22553</v>
      </c>
      <c r="D139" s="293" t="s">
        <v>31653</v>
      </c>
      <c r="E139" s="282" t="s">
        <v>31654</v>
      </c>
      <c r="F139" s="282">
        <v>0.4</v>
      </c>
      <c r="G139" s="282" t="s">
        <v>31655</v>
      </c>
      <c r="H139" s="294" t="s">
        <v>30695</v>
      </c>
      <c r="I139" s="294"/>
    </row>
    <row r="140" spans="1:9" s="295" customFormat="1" ht="43.8" customHeight="1" x14ac:dyDescent="0.3">
      <c r="A140" s="282">
        <v>138</v>
      </c>
      <c r="B140" s="292" t="s">
        <v>31109</v>
      </c>
      <c r="C140" s="292" t="s">
        <v>31664</v>
      </c>
      <c r="D140" s="293" t="s">
        <v>31653</v>
      </c>
      <c r="E140" s="282" t="s">
        <v>31654</v>
      </c>
      <c r="F140" s="282">
        <v>0.4</v>
      </c>
      <c r="G140" s="282" t="s">
        <v>31655</v>
      </c>
      <c r="H140" s="294" t="s">
        <v>30695</v>
      </c>
      <c r="I140" s="294"/>
    </row>
    <row r="141" spans="1:9" s="295" customFormat="1" ht="43.8" customHeight="1" x14ac:dyDescent="0.3">
      <c r="A141" s="282">
        <v>139</v>
      </c>
      <c r="B141" s="292" t="s">
        <v>31759</v>
      </c>
      <c r="C141" s="292" t="s">
        <v>31760</v>
      </c>
      <c r="D141" s="293" t="s">
        <v>31653</v>
      </c>
      <c r="E141" s="282" t="s">
        <v>31654</v>
      </c>
      <c r="F141" s="282">
        <v>0.8</v>
      </c>
      <c r="G141" s="282" t="s">
        <v>31655</v>
      </c>
      <c r="H141" s="294" t="s">
        <v>30695</v>
      </c>
      <c r="I141" s="294"/>
    </row>
    <row r="142" spans="1:9" s="295" customFormat="1" ht="43.8" customHeight="1" x14ac:dyDescent="0.3">
      <c r="A142" s="282">
        <v>140</v>
      </c>
      <c r="B142" s="292" t="s">
        <v>31761</v>
      </c>
      <c r="C142" s="292" t="s">
        <v>275</v>
      </c>
      <c r="D142" s="293" t="s">
        <v>31653</v>
      </c>
      <c r="E142" s="282" t="s">
        <v>31654</v>
      </c>
      <c r="F142" s="282">
        <v>0.8</v>
      </c>
      <c r="G142" s="282" t="s">
        <v>31655</v>
      </c>
      <c r="H142" s="294" t="s">
        <v>30695</v>
      </c>
      <c r="I142" s="294"/>
    </row>
    <row r="143" spans="1:9" s="295" customFormat="1" ht="43.8" customHeight="1" x14ac:dyDescent="0.3">
      <c r="A143" s="282">
        <v>141</v>
      </c>
      <c r="B143" s="292" t="s">
        <v>31762</v>
      </c>
      <c r="C143" s="292" t="s">
        <v>31291</v>
      </c>
      <c r="D143" s="293" t="s">
        <v>31653</v>
      </c>
      <c r="E143" s="282" t="s">
        <v>31654</v>
      </c>
      <c r="F143" s="282">
        <v>0.8</v>
      </c>
      <c r="G143" s="282" t="s">
        <v>31655</v>
      </c>
      <c r="H143" s="294" t="s">
        <v>30695</v>
      </c>
      <c r="I143" s="294"/>
    </row>
    <row r="144" spans="1:9" s="295" customFormat="1" ht="43.8" customHeight="1" x14ac:dyDescent="0.3">
      <c r="A144" s="282">
        <v>142</v>
      </c>
      <c r="B144" s="292" t="s">
        <v>31763</v>
      </c>
      <c r="C144" s="292" t="s">
        <v>4786</v>
      </c>
      <c r="D144" s="293" t="s">
        <v>31653</v>
      </c>
      <c r="E144" s="282" t="s">
        <v>31654</v>
      </c>
      <c r="F144" s="282">
        <v>0.8</v>
      </c>
      <c r="G144" s="282" t="s">
        <v>31655</v>
      </c>
      <c r="H144" s="294" t="s">
        <v>30695</v>
      </c>
      <c r="I144" s="294"/>
    </row>
    <row r="145" spans="1:9" s="295" customFormat="1" ht="43.8" customHeight="1" x14ac:dyDescent="0.3">
      <c r="A145" s="282">
        <v>143</v>
      </c>
      <c r="B145" s="292" t="s">
        <v>31682</v>
      </c>
      <c r="C145" s="292" t="s">
        <v>31094</v>
      </c>
      <c r="D145" s="293" t="s">
        <v>31653</v>
      </c>
      <c r="E145" s="282" t="s">
        <v>31654</v>
      </c>
      <c r="F145" s="282">
        <v>0.4</v>
      </c>
      <c r="G145" s="282" t="s">
        <v>31655</v>
      </c>
      <c r="H145" s="294" t="s">
        <v>30695</v>
      </c>
      <c r="I145" s="294"/>
    </row>
    <row r="146" spans="1:9" s="295" customFormat="1" ht="43.8" customHeight="1" x14ac:dyDescent="0.3">
      <c r="A146" s="282">
        <v>144</v>
      </c>
      <c r="B146" s="292" t="s">
        <v>31741</v>
      </c>
      <c r="C146" s="292" t="s">
        <v>31764</v>
      </c>
      <c r="D146" s="293" t="s">
        <v>31653</v>
      </c>
      <c r="E146" s="282" t="s">
        <v>31654</v>
      </c>
      <c r="F146" s="282">
        <v>0.4</v>
      </c>
      <c r="G146" s="282" t="s">
        <v>31655</v>
      </c>
      <c r="H146" s="294" t="s">
        <v>30695</v>
      </c>
      <c r="I146" s="294"/>
    </row>
    <row r="147" spans="1:9" s="295" customFormat="1" ht="43.8" customHeight="1" x14ac:dyDescent="0.3">
      <c r="A147" s="282">
        <v>145</v>
      </c>
      <c r="B147" s="292" t="s">
        <v>31765</v>
      </c>
      <c r="C147" s="292" t="s">
        <v>31023</v>
      </c>
      <c r="D147" s="293" t="s">
        <v>31653</v>
      </c>
      <c r="E147" s="282" t="s">
        <v>31654</v>
      </c>
      <c r="F147" s="282">
        <v>0.8</v>
      </c>
      <c r="G147" s="282" t="s">
        <v>31655</v>
      </c>
      <c r="H147" s="294" t="s">
        <v>30695</v>
      </c>
      <c r="I147" s="294"/>
    </row>
    <row r="148" spans="1:9" s="295" customFormat="1" ht="43.8" customHeight="1" x14ac:dyDescent="0.3">
      <c r="A148" s="282">
        <v>146</v>
      </c>
      <c r="B148" s="292" t="s">
        <v>31008</v>
      </c>
      <c r="C148" s="292" t="s">
        <v>31343</v>
      </c>
      <c r="D148" s="293" t="s">
        <v>31653</v>
      </c>
      <c r="E148" s="282" t="s">
        <v>31654</v>
      </c>
      <c r="F148" s="282">
        <v>0.8</v>
      </c>
      <c r="G148" s="282" t="s">
        <v>31655</v>
      </c>
      <c r="H148" s="294" t="s">
        <v>30695</v>
      </c>
      <c r="I148" s="294"/>
    </row>
    <row r="149" spans="1:9" s="295" customFormat="1" ht="43.8" customHeight="1" x14ac:dyDescent="0.3">
      <c r="A149" s="282">
        <v>147</v>
      </c>
      <c r="B149" s="292" t="s">
        <v>30894</v>
      </c>
      <c r="C149" s="292" t="s">
        <v>31468</v>
      </c>
      <c r="D149" s="293" t="s">
        <v>31653</v>
      </c>
      <c r="E149" s="282" t="s">
        <v>31654</v>
      </c>
      <c r="F149" s="282">
        <v>0.4</v>
      </c>
      <c r="G149" s="282" t="s">
        <v>31655</v>
      </c>
      <c r="H149" s="294" t="s">
        <v>30695</v>
      </c>
      <c r="I149" s="294"/>
    </row>
    <row r="150" spans="1:9" s="295" customFormat="1" ht="43.8" customHeight="1" x14ac:dyDescent="0.3">
      <c r="A150" s="282">
        <v>148</v>
      </c>
      <c r="B150" s="292" t="s">
        <v>3189</v>
      </c>
      <c r="C150" s="292" t="s">
        <v>30840</v>
      </c>
      <c r="D150" s="293" t="s">
        <v>31653</v>
      </c>
      <c r="E150" s="282" t="s">
        <v>31654</v>
      </c>
      <c r="F150" s="282">
        <v>0.4</v>
      </c>
      <c r="G150" s="282" t="s">
        <v>31655</v>
      </c>
      <c r="H150" s="294" t="s">
        <v>30695</v>
      </c>
      <c r="I150" s="294"/>
    </row>
    <row r="151" spans="1:9" s="295" customFormat="1" ht="43.8" customHeight="1" x14ac:dyDescent="0.3">
      <c r="A151" s="282">
        <v>149</v>
      </c>
      <c r="B151" s="292" t="s">
        <v>31766</v>
      </c>
      <c r="C151" s="292" t="s">
        <v>31096</v>
      </c>
      <c r="D151" s="293" t="s">
        <v>31653</v>
      </c>
      <c r="E151" s="282" t="s">
        <v>31654</v>
      </c>
      <c r="F151" s="282">
        <v>0.4</v>
      </c>
      <c r="G151" s="282" t="s">
        <v>31655</v>
      </c>
      <c r="H151" s="294" t="s">
        <v>30695</v>
      </c>
      <c r="I151" s="294"/>
    </row>
    <row r="152" spans="1:9" s="295" customFormat="1" ht="43.8" customHeight="1" x14ac:dyDescent="0.3">
      <c r="A152" s="282">
        <v>150</v>
      </c>
      <c r="B152" s="292" t="s">
        <v>31767</v>
      </c>
      <c r="C152" s="292" t="s">
        <v>24488</v>
      </c>
      <c r="D152" s="293" t="s">
        <v>31653</v>
      </c>
      <c r="E152" s="282" t="s">
        <v>31654</v>
      </c>
      <c r="F152" s="282">
        <v>0.4</v>
      </c>
      <c r="G152" s="282" t="s">
        <v>31655</v>
      </c>
      <c r="H152" s="294" t="s">
        <v>30695</v>
      </c>
      <c r="I152" s="294"/>
    </row>
    <row r="153" spans="1:9" s="295" customFormat="1" ht="43.8" customHeight="1" x14ac:dyDescent="0.3">
      <c r="A153" s="282">
        <v>151</v>
      </c>
      <c r="B153" s="292" t="s">
        <v>31768</v>
      </c>
      <c r="C153" s="292" t="s">
        <v>24488</v>
      </c>
      <c r="D153" s="293" t="s">
        <v>31653</v>
      </c>
      <c r="E153" s="282" t="s">
        <v>31654</v>
      </c>
      <c r="F153" s="282">
        <v>0.4</v>
      </c>
      <c r="G153" s="282" t="s">
        <v>31655</v>
      </c>
      <c r="H153" s="294" t="s">
        <v>30695</v>
      </c>
      <c r="I153" s="294"/>
    </row>
    <row r="154" spans="1:9" s="295" customFormat="1" ht="43.8" customHeight="1" x14ac:dyDescent="0.3">
      <c r="A154" s="282">
        <v>152</v>
      </c>
      <c r="B154" s="292" t="s">
        <v>31769</v>
      </c>
      <c r="C154" s="292" t="s">
        <v>31770</v>
      </c>
      <c r="D154" s="293" t="s">
        <v>31653</v>
      </c>
      <c r="E154" s="282" t="s">
        <v>31654</v>
      </c>
      <c r="F154" s="282">
        <v>0.4</v>
      </c>
      <c r="G154" s="282" t="s">
        <v>31655</v>
      </c>
      <c r="H154" s="294" t="s">
        <v>30695</v>
      </c>
      <c r="I154" s="294"/>
    </row>
    <row r="155" spans="1:9" s="295" customFormat="1" ht="43.8" customHeight="1" x14ac:dyDescent="0.3">
      <c r="A155" s="282">
        <v>153</v>
      </c>
      <c r="B155" s="292" t="s">
        <v>31771</v>
      </c>
      <c r="C155" s="292" t="s">
        <v>31704</v>
      </c>
      <c r="D155" s="293" t="s">
        <v>31653</v>
      </c>
      <c r="E155" s="282" t="s">
        <v>31654</v>
      </c>
      <c r="F155" s="282">
        <v>0.4</v>
      </c>
      <c r="G155" s="282" t="s">
        <v>31655</v>
      </c>
      <c r="H155" s="294" t="s">
        <v>30695</v>
      </c>
      <c r="I155" s="294"/>
    </row>
    <row r="156" spans="1:9" s="295" customFormat="1" ht="43.8" customHeight="1" x14ac:dyDescent="0.3">
      <c r="A156" s="282">
        <v>154</v>
      </c>
      <c r="B156" s="292" t="s">
        <v>31772</v>
      </c>
      <c r="C156" s="292" t="s">
        <v>31773</v>
      </c>
      <c r="D156" s="293" t="s">
        <v>31653</v>
      </c>
      <c r="E156" s="282" t="s">
        <v>31654</v>
      </c>
      <c r="F156" s="282">
        <v>0.8</v>
      </c>
      <c r="G156" s="282" t="s">
        <v>31655</v>
      </c>
      <c r="H156" s="294" t="s">
        <v>30695</v>
      </c>
      <c r="I156" s="294"/>
    </row>
    <row r="157" spans="1:9" s="295" customFormat="1" ht="43.8" customHeight="1" x14ac:dyDescent="0.3">
      <c r="A157" s="282">
        <v>155</v>
      </c>
      <c r="B157" s="292" t="s">
        <v>30994</v>
      </c>
      <c r="C157" s="292" t="s">
        <v>30895</v>
      </c>
      <c r="D157" s="293" t="s">
        <v>31653</v>
      </c>
      <c r="E157" s="282" t="s">
        <v>31654</v>
      </c>
      <c r="F157" s="282">
        <v>0.4</v>
      </c>
      <c r="G157" s="282" t="s">
        <v>31655</v>
      </c>
      <c r="H157" s="294" t="s">
        <v>30695</v>
      </c>
      <c r="I157" s="294"/>
    </row>
    <row r="158" spans="1:9" s="295" customFormat="1" ht="43.8" customHeight="1" x14ac:dyDescent="0.3">
      <c r="A158" s="282">
        <v>156</v>
      </c>
      <c r="B158" s="292" t="s">
        <v>31750</v>
      </c>
      <c r="C158" s="292" t="s">
        <v>31751</v>
      </c>
      <c r="D158" s="293" t="s">
        <v>31653</v>
      </c>
      <c r="E158" s="282" t="s">
        <v>31654</v>
      </c>
      <c r="F158" s="282">
        <v>0.8</v>
      </c>
      <c r="G158" s="282" t="s">
        <v>31655</v>
      </c>
      <c r="H158" s="294" t="s">
        <v>30695</v>
      </c>
      <c r="I158" s="294"/>
    </row>
    <row r="159" spans="1:9" s="295" customFormat="1" ht="43.8" customHeight="1" x14ac:dyDescent="0.3">
      <c r="A159" s="282">
        <v>157</v>
      </c>
      <c r="B159" s="292" t="s">
        <v>31747</v>
      </c>
      <c r="C159" s="292" t="s">
        <v>4063</v>
      </c>
      <c r="D159" s="293" t="s">
        <v>31653</v>
      </c>
      <c r="E159" s="282" t="s">
        <v>31654</v>
      </c>
      <c r="F159" s="282">
        <v>0.8</v>
      </c>
      <c r="G159" s="282" t="s">
        <v>31655</v>
      </c>
      <c r="H159" s="294" t="s">
        <v>30695</v>
      </c>
      <c r="I159" s="294"/>
    </row>
    <row r="160" spans="1:9" s="295" customFormat="1" ht="43.8" customHeight="1" x14ac:dyDescent="0.3">
      <c r="A160" s="282">
        <v>158</v>
      </c>
      <c r="B160" s="292" t="s">
        <v>31750</v>
      </c>
      <c r="C160" s="292" t="s">
        <v>30838</v>
      </c>
      <c r="D160" s="293" t="s">
        <v>31653</v>
      </c>
      <c r="E160" s="282" t="s">
        <v>31654</v>
      </c>
      <c r="F160" s="282">
        <v>0.4</v>
      </c>
      <c r="G160" s="282" t="s">
        <v>31655</v>
      </c>
      <c r="H160" s="294" t="s">
        <v>30695</v>
      </c>
      <c r="I160" s="294"/>
    </row>
    <row r="161" spans="1:9" s="295" customFormat="1" ht="43.8" customHeight="1" x14ac:dyDescent="0.3">
      <c r="A161" s="282">
        <v>159</v>
      </c>
      <c r="B161" s="292" t="s">
        <v>31122</v>
      </c>
      <c r="C161" s="292" t="s">
        <v>31774</v>
      </c>
      <c r="D161" s="293" t="s">
        <v>31653</v>
      </c>
      <c r="E161" s="282" t="s">
        <v>31654</v>
      </c>
      <c r="F161" s="282">
        <v>1.2</v>
      </c>
      <c r="G161" s="282" t="s">
        <v>31655</v>
      </c>
      <c r="H161" s="294" t="s">
        <v>30695</v>
      </c>
      <c r="I161" s="294"/>
    </row>
    <row r="162" spans="1:9" s="295" customFormat="1" ht="43.8" customHeight="1" x14ac:dyDescent="0.3">
      <c r="A162" s="282">
        <v>160</v>
      </c>
      <c r="B162" s="292" t="s">
        <v>31775</v>
      </c>
      <c r="C162" s="292" t="s">
        <v>4085</v>
      </c>
      <c r="D162" s="293" t="s">
        <v>31653</v>
      </c>
      <c r="E162" s="282" t="s">
        <v>31654</v>
      </c>
      <c r="F162" s="282">
        <v>0.4</v>
      </c>
      <c r="G162" s="282" t="s">
        <v>31655</v>
      </c>
      <c r="H162" s="294" t="s">
        <v>30695</v>
      </c>
      <c r="I162" s="294"/>
    </row>
    <row r="163" spans="1:9" s="295" customFormat="1" ht="43.8" customHeight="1" x14ac:dyDescent="0.3">
      <c r="A163" s="282">
        <v>161</v>
      </c>
      <c r="B163" s="292" t="s">
        <v>31671</v>
      </c>
      <c r="C163" s="292" t="s">
        <v>30840</v>
      </c>
      <c r="D163" s="293" t="s">
        <v>31776</v>
      </c>
      <c r="E163" s="282" t="s">
        <v>31777</v>
      </c>
      <c r="F163" s="282">
        <v>0.4</v>
      </c>
      <c r="G163" s="282" t="s">
        <v>31655</v>
      </c>
      <c r="H163" s="294" t="s">
        <v>30695</v>
      </c>
      <c r="I163" s="294"/>
    </row>
    <row r="164" spans="1:9" s="295" customFormat="1" ht="43.8" customHeight="1" x14ac:dyDescent="0.3">
      <c r="A164" s="282">
        <v>162</v>
      </c>
      <c r="B164" s="292" t="s">
        <v>31122</v>
      </c>
      <c r="C164" s="292" t="s">
        <v>31778</v>
      </c>
      <c r="D164" s="293" t="s">
        <v>31776</v>
      </c>
      <c r="E164" s="282" t="s">
        <v>31777</v>
      </c>
      <c r="F164" s="282">
        <v>0.8</v>
      </c>
      <c r="G164" s="282" t="s">
        <v>31655</v>
      </c>
      <c r="H164" s="294" t="s">
        <v>30695</v>
      </c>
      <c r="I164" s="294"/>
    </row>
    <row r="165" spans="1:9" s="295" customFormat="1" ht="43.8" customHeight="1" x14ac:dyDescent="0.3">
      <c r="A165" s="282">
        <v>163</v>
      </c>
      <c r="B165" s="292" t="s">
        <v>31779</v>
      </c>
      <c r="C165" s="292" t="s">
        <v>340</v>
      </c>
      <c r="D165" s="293" t="s">
        <v>31776</v>
      </c>
      <c r="E165" s="282" t="s">
        <v>31777</v>
      </c>
      <c r="F165" s="282">
        <v>0.4</v>
      </c>
      <c r="G165" s="282" t="s">
        <v>31655</v>
      </c>
      <c r="H165" s="294" t="s">
        <v>30695</v>
      </c>
      <c r="I165" s="294"/>
    </row>
    <row r="166" spans="1:9" s="295" customFormat="1" ht="43.8" customHeight="1" x14ac:dyDescent="0.3">
      <c r="A166" s="282">
        <v>164</v>
      </c>
      <c r="B166" s="292" t="s">
        <v>31780</v>
      </c>
      <c r="C166" s="292" t="s">
        <v>31781</v>
      </c>
      <c r="D166" s="293" t="s">
        <v>31776</v>
      </c>
      <c r="E166" s="282" t="s">
        <v>31777</v>
      </c>
      <c r="F166" s="282">
        <v>0.8</v>
      </c>
      <c r="G166" s="282" t="s">
        <v>31655</v>
      </c>
      <c r="H166" s="294" t="s">
        <v>30695</v>
      </c>
      <c r="I166" s="294"/>
    </row>
    <row r="167" spans="1:9" s="295" customFormat="1" ht="43.8" customHeight="1" x14ac:dyDescent="0.3">
      <c r="A167" s="282">
        <v>165</v>
      </c>
      <c r="B167" s="292" t="s">
        <v>30837</v>
      </c>
      <c r="C167" s="292" t="s">
        <v>31755</v>
      </c>
      <c r="D167" s="293" t="s">
        <v>31776</v>
      </c>
      <c r="E167" s="282" t="s">
        <v>31777</v>
      </c>
      <c r="F167" s="282">
        <v>0.8</v>
      </c>
      <c r="G167" s="282" t="s">
        <v>31655</v>
      </c>
      <c r="H167" s="294" t="s">
        <v>30695</v>
      </c>
      <c r="I167" s="294"/>
    </row>
    <row r="168" spans="1:9" s="295" customFormat="1" ht="43.8" customHeight="1" x14ac:dyDescent="0.3">
      <c r="A168" s="282">
        <v>166</v>
      </c>
      <c r="B168" s="292" t="s">
        <v>31741</v>
      </c>
      <c r="C168" s="292" t="s">
        <v>31755</v>
      </c>
      <c r="D168" s="293" t="s">
        <v>31776</v>
      </c>
      <c r="E168" s="282" t="s">
        <v>31777</v>
      </c>
      <c r="F168" s="282">
        <v>0.8</v>
      </c>
      <c r="G168" s="282" t="s">
        <v>31655</v>
      </c>
      <c r="H168" s="294" t="s">
        <v>30695</v>
      </c>
      <c r="I168" s="294"/>
    </row>
    <row r="169" spans="1:9" s="295" customFormat="1" ht="43.8" customHeight="1" x14ac:dyDescent="0.3">
      <c r="A169" s="282">
        <v>167</v>
      </c>
      <c r="B169" s="292" t="s">
        <v>30894</v>
      </c>
      <c r="C169" s="292" t="s">
        <v>31077</v>
      </c>
      <c r="D169" s="293" t="s">
        <v>31776</v>
      </c>
      <c r="E169" s="282" t="s">
        <v>31777</v>
      </c>
      <c r="F169" s="282">
        <v>0.8</v>
      </c>
      <c r="G169" s="282" t="s">
        <v>31655</v>
      </c>
      <c r="H169" s="294" t="s">
        <v>30695</v>
      </c>
      <c r="I169" s="294"/>
    </row>
    <row r="170" spans="1:9" s="295" customFormat="1" ht="43.8" customHeight="1" x14ac:dyDescent="0.3">
      <c r="A170" s="282">
        <v>168</v>
      </c>
      <c r="B170" s="292" t="s">
        <v>31751</v>
      </c>
      <c r="C170" s="292" t="s">
        <v>31096</v>
      </c>
      <c r="D170" s="293" t="s">
        <v>31776</v>
      </c>
      <c r="E170" s="282" t="s">
        <v>31777</v>
      </c>
      <c r="F170" s="282">
        <v>0.8</v>
      </c>
      <c r="G170" s="282" t="s">
        <v>31655</v>
      </c>
      <c r="H170" s="294" t="s">
        <v>30695</v>
      </c>
      <c r="I170" s="294"/>
    </row>
    <row r="171" spans="1:9" s="295" customFormat="1" ht="43.8" customHeight="1" x14ac:dyDescent="0.3">
      <c r="A171" s="282">
        <v>169</v>
      </c>
      <c r="B171" s="292" t="s">
        <v>31782</v>
      </c>
      <c r="C171" s="292" t="s">
        <v>30947</v>
      </c>
      <c r="D171" s="293" t="s">
        <v>31776</v>
      </c>
      <c r="E171" s="282" t="s">
        <v>31777</v>
      </c>
      <c r="F171" s="282">
        <v>0.8</v>
      </c>
      <c r="G171" s="282" t="s">
        <v>31655</v>
      </c>
      <c r="H171" s="294" t="s">
        <v>30695</v>
      </c>
      <c r="I171" s="294"/>
    </row>
    <row r="172" spans="1:9" s="295" customFormat="1" ht="43.8" customHeight="1" x14ac:dyDescent="0.3">
      <c r="A172" s="282">
        <v>170</v>
      </c>
      <c r="B172" s="292" t="s">
        <v>31041</v>
      </c>
      <c r="C172" s="292" t="s">
        <v>4085</v>
      </c>
      <c r="D172" s="293" t="s">
        <v>31776</v>
      </c>
      <c r="E172" s="282" t="s">
        <v>31777</v>
      </c>
      <c r="F172" s="282">
        <v>0.8</v>
      </c>
      <c r="G172" s="282" t="s">
        <v>31655</v>
      </c>
      <c r="H172" s="294" t="s">
        <v>30695</v>
      </c>
      <c r="I172" s="294"/>
    </row>
    <row r="173" spans="1:9" s="295" customFormat="1" ht="43.8" customHeight="1" x14ac:dyDescent="0.3">
      <c r="A173" s="282">
        <v>171</v>
      </c>
      <c r="B173" s="292" t="s">
        <v>31783</v>
      </c>
      <c r="C173" s="292" t="s">
        <v>31501</v>
      </c>
      <c r="D173" s="293" t="s">
        <v>31776</v>
      </c>
      <c r="E173" s="282" t="s">
        <v>31777</v>
      </c>
      <c r="F173" s="282">
        <v>0.4</v>
      </c>
      <c r="G173" s="282" t="s">
        <v>31655</v>
      </c>
      <c r="H173" s="294" t="s">
        <v>30695</v>
      </c>
      <c r="I173" s="294"/>
    </row>
    <row r="174" spans="1:9" s="295" customFormat="1" ht="43.8" customHeight="1" x14ac:dyDescent="0.3">
      <c r="A174" s="282">
        <v>172</v>
      </c>
      <c r="B174" s="292" t="s">
        <v>31784</v>
      </c>
      <c r="C174" s="292" t="s">
        <v>31729</v>
      </c>
      <c r="D174" s="293" t="s">
        <v>31776</v>
      </c>
      <c r="E174" s="282" t="s">
        <v>31777</v>
      </c>
      <c r="F174" s="282">
        <v>0.4</v>
      </c>
      <c r="G174" s="282" t="s">
        <v>31655</v>
      </c>
      <c r="H174" s="294" t="s">
        <v>30695</v>
      </c>
      <c r="I174" s="294"/>
    </row>
    <row r="175" spans="1:9" s="295" customFormat="1" ht="43.8" customHeight="1" x14ac:dyDescent="0.3">
      <c r="A175" s="282">
        <v>173</v>
      </c>
      <c r="B175" s="292" t="s">
        <v>31103</v>
      </c>
      <c r="C175" s="292" t="s">
        <v>31785</v>
      </c>
      <c r="D175" s="293" t="s">
        <v>31776</v>
      </c>
      <c r="E175" s="282" t="s">
        <v>31777</v>
      </c>
      <c r="F175" s="282">
        <v>0.8</v>
      </c>
      <c r="G175" s="282" t="s">
        <v>31655</v>
      </c>
      <c r="H175" s="294" t="s">
        <v>30695</v>
      </c>
      <c r="I175" s="294"/>
    </row>
    <row r="176" spans="1:9" s="295" customFormat="1" ht="43.8" customHeight="1" x14ac:dyDescent="0.3">
      <c r="A176" s="282">
        <v>174</v>
      </c>
      <c r="B176" s="292" t="s">
        <v>30890</v>
      </c>
      <c r="C176" s="292" t="s">
        <v>31103</v>
      </c>
      <c r="D176" s="293" t="s">
        <v>31776</v>
      </c>
      <c r="E176" s="282" t="s">
        <v>31777</v>
      </c>
      <c r="F176" s="282">
        <v>0.4</v>
      </c>
      <c r="G176" s="282" t="s">
        <v>31655</v>
      </c>
      <c r="H176" s="294" t="s">
        <v>30695</v>
      </c>
      <c r="I176" s="294"/>
    </row>
    <row r="177" spans="1:9" s="295" customFormat="1" ht="43.8" customHeight="1" x14ac:dyDescent="0.3">
      <c r="A177" s="282">
        <v>175</v>
      </c>
      <c r="B177" s="292" t="s">
        <v>31055</v>
      </c>
      <c r="C177" s="292" t="s">
        <v>31103</v>
      </c>
      <c r="D177" s="293" t="s">
        <v>31776</v>
      </c>
      <c r="E177" s="282" t="s">
        <v>31777</v>
      </c>
      <c r="F177" s="282">
        <v>0.8</v>
      </c>
      <c r="G177" s="282" t="s">
        <v>31655</v>
      </c>
      <c r="H177" s="294" t="s">
        <v>30695</v>
      </c>
      <c r="I177" s="294"/>
    </row>
    <row r="178" spans="1:9" s="295" customFormat="1" ht="43.8" customHeight="1" x14ac:dyDescent="0.3">
      <c r="A178" s="282">
        <v>176</v>
      </c>
      <c r="B178" s="292" t="s">
        <v>31786</v>
      </c>
      <c r="C178" s="292" t="s">
        <v>31787</v>
      </c>
      <c r="D178" s="293" t="s">
        <v>31776</v>
      </c>
      <c r="E178" s="282" t="s">
        <v>31777</v>
      </c>
      <c r="F178" s="282">
        <v>1</v>
      </c>
      <c r="G178" s="282" t="s">
        <v>31655</v>
      </c>
      <c r="H178" s="294" t="s">
        <v>30695</v>
      </c>
      <c r="I178" s="294"/>
    </row>
    <row r="179" spans="1:9" s="295" customFormat="1" ht="43.8" customHeight="1" x14ac:dyDescent="0.3">
      <c r="A179" s="282">
        <v>177</v>
      </c>
      <c r="B179" s="292" t="s">
        <v>31788</v>
      </c>
      <c r="C179" s="292" t="s">
        <v>30838</v>
      </c>
      <c r="D179" s="293" t="s">
        <v>31776</v>
      </c>
      <c r="E179" s="282" t="s">
        <v>31777</v>
      </c>
      <c r="F179" s="282">
        <v>0.4</v>
      </c>
      <c r="G179" s="282" t="s">
        <v>31655</v>
      </c>
      <c r="H179" s="294" t="s">
        <v>30695</v>
      </c>
      <c r="I179" s="294"/>
    </row>
    <row r="180" spans="1:9" s="295" customFormat="1" ht="43.8" customHeight="1" x14ac:dyDescent="0.3">
      <c r="A180" s="282">
        <v>178</v>
      </c>
      <c r="B180" s="292" t="s">
        <v>30845</v>
      </c>
      <c r="C180" s="292" t="s">
        <v>31789</v>
      </c>
      <c r="D180" s="293" t="s">
        <v>31776</v>
      </c>
      <c r="E180" s="282" t="s">
        <v>31777</v>
      </c>
      <c r="F180" s="282">
        <v>0.4</v>
      </c>
      <c r="G180" s="282" t="s">
        <v>31655</v>
      </c>
      <c r="H180" s="294" t="s">
        <v>30695</v>
      </c>
      <c r="I180" s="294"/>
    </row>
    <row r="181" spans="1:9" s="295" customFormat="1" ht="43.8" customHeight="1" x14ac:dyDescent="0.3">
      <c r="A181" s="282">
        <v>179</v>
      </c>
      <c r="B181" s="292" t="s">
        <v>30947</v>
      </c>
      <c r="C181" s="292" t="s">
        <v>31790</v>
      </c>
      <c r="D181" s="293" t="s">
        <v>31776</v>
      </c>
      <c r="E181" s="282" t="s">
        <v>31777</v>
      </c>
      <c r="F181" s="282">
        <v>0.4</v>
      </c>
      <c r="G181" s="282" t="s">
        <v>31655</v>
      </c>
      <c r="H181" s="294" t="s">
        <v>30695</v>
      </c>
      <c r="I181" s="294"/>
    </row>
    <row r="182" spans="1:9" s="295" customFormat="1" ht="43.8" customHeight="1" x14ac:dyDescent="0.3">
      <c r="A182" s="282">
        <v>180</v>
      </c>
      <c r="B182" s="292" t="s">
        <v>31791</v>
      </c>
      <c r="C182" s="292" t="s">
        <v>31470</v>
      </c>
      <c r="D182" s="293" t="s">
        <v>31776</v>
      </c>
      <c r="E182" s="282" t="s">
        <v>31777</v>
      </c>
      <c r="F182" s="282">
        <v>0.8</v>
      </c>
      <c r="G182" s="282" t="s">
        <v>31655</v>
      </c>
      <c r="H182" s="294" t="s">
        <v>30695</v>
      </c>
      <c r="I182" s="294"/>
    </row>
    <row r="183" spans="1:9" s="295" customFormat="1" ht="43.8" customHeight="1" x14ac:dyDescent="0.3">
      <c r="A183" s="282">
        <v>181</v>
      </c>
      <c r="B183" s="292" t="s">
        <v>30845</v>
      </c>
      <c r="C183" s="292" t="s">
        <v>11418</v>
      </c>
      <c r="D183" s="293" t="s">
        <v>31776</v>
      </c>
      <c r="E183" s="282" t="s">
        <v>31777</v>
      </c>
      <c r="F183" s="282">
        <v>0.4</v>
      </c>
      <c r="G183" s="282" t="s">
        <v>31655</v>
      </c>
      <c r="H183" s="294" t="s">
        <v>30695</v>
      </c>
      <c r="I183" s="294"/>
    </row>
    <row r="184" spans="1:9" s="295" customFormat="1" ht="43.8" customHeight="1" x14ac:dyDescent="0.3">
      <c r="A184" s="282">
        <v>182</v>
      </c>
      <c r="B184" s="292" t="s">
        <v>31792</v>
      </c>
      <c r="C184" s="292" t="s">
        <v>31793</v>
      </c>
      <c r="D184" s="293" t="s">
        <v>31776</v>
      </c>
      <c r="E184" s="282" t="s">
        <v>31777</v>
      </c>
      <c r="F184" s="282">
        <v>0.8</v>
      </c>
      <c r="G184" s="282" t="s">
        <v>31655</v>
      </c>
      <c r="H184" s="294" t="s">
        <v>30695</v>
      </c>
      <c r="I184" s="294"/>
    </row>
    <row r="185" spans="1:9" s="295" customFormat="1" ht="43.8" customHeight="1" x14ac:dyDescent="0.3">
      <c r="A185" s="282">
        <v>183</v>
      </c>
      <c r="B185" s="292" t="s">
        <v>31794</v>
      </c>
      <c r="C185" s="292" t="s">
        <v>31100</v>
      </c>
      <c r="D185" s="293" t="s">
        <v>31776</v>
      </c>
      <c r="E185" s="282" t="s">
        <v>31777</v>
      </c>
      <c r="F185" s="282">
        <v>0.8</v>
      </c>
      <c r="G185" s="282" t="s">
        <v>31655</v>
      </c>
      <c r="H185" s="294" t="s">
        <v>30695</v>
      </c>
      <c r="I185" s="294"/>
    </row>
    <row r="186" spans="1:9" s="295" customFormat="1" ht="43.8" customHeight="1" x14ac:dyDescent="0.3">
      <c r="A186" s="282">
        <v>184</v>
      </c>
      <c r="B186" s="292" t="s">
        <v>31795</v>
      </c>
      <c r="C186" s="292" t="s">
        <v>30895</v>
      </c>
      <c r="D186" s="293" t="s">
        <v>31776</v>
      </c>
      <c r="E186" s="282" t="s">
        <v>31777</v>
      </c>
      <c r="F186" s="282">
        <v>0.4</v>
      </c>
      <c r="G186" s="282" t="s">
        <v>31655</v>
      </c>
      <c r="H186" s="294" t="s">
        <v>30695</v>
      </c>
      <c r="I186" s="294"/>
    </row>
    <row r="187" spans="1:9" s="295" customFormat="1" ht="43.8" customHeight="1" x14ac:dyDescent="0.3">
      <c r="A187" s="282">
        <v>185</v>
      </c>
      <c r="B187" s="292" t="s">
        <v>31796</v>
      </c>
      <c r="C187" s="292" t="s">
        <v>30894</v>
      </c>
      <c r="D187" s="293" t="s">
        <v>31776</v>
      </c>
      <c r="E187" s="282" t="s">
        <v>31777</v>
      </c>
      <c r="F187" s="282">
        <v>0.8</v>
      </c>
      <c r="G187" s="282" t="s">
        <v>31655</v>
      </c>
      <c r="H187" s="294" t="s">
        <v>30695</v>
      </c>
      <c r="I187" s="294"/>
    </row>
    <row r="188" spans="1:9" s="295" customFormat="1" ht="43.8" customHeight="1" x14ac:dyDescent="0.3">
      <c r="A188" s="282">
        <v>186</v>
      </c>
      <c r="B188" s="292" t="s">
        <v>31797</v>
      </c>
      <c r="C188" s="292" t="s">
        <v>792</v>
      </c>
      <c r="D188" s="293" t="s">
        <v>31776</v>
      </c>
      <c r="E188" s="282" t="s">
        <v>31777</v>
      </c>
      <c r="F188" s="282">
        <v>0.8</v>
      </c>
      <c r="G188" s="282" t="s">
        <v>31655</v>
      </c>
      <c r="H188" s="294" t="s">
        <v>30695</v>
      </c>
      <c r="I188" s="294"/>
    </row>
    <row r="189" spans="1:9" s="295" customFormat="1" ht="43.8" customHeight="1" x14ac:dyDescent="0.3">
      <c r="A189" s="282">
        <v>187</v>
      </c>
      <c r="B189" s="292" t="s">
        <v>31098</v>
      </c>
      <c r="C189" s="292" t="s">
        <v>31011</v>
      </c>
      <c r="D189" s="293" t="s">
        <v>31776</v>
      </c>
      <c r="E189" s="282" t="s">
        <v>31777</v>
      </c>
      <c r="F189" s="282">
        <v>0.8</v>
      </c>
      <c r="G189" s="282" t="s">
        <v>31655</v>
      </c>
      <c r="H189" s="294" t="s">
        <v>30695</v>
      </c>
      <c r="I189" s="294"/>
    </row>
    <row r="190" spans="1:9" s="295" customFormat="1" ht="43.8" customHeight="1" x14ac:dyDescent="0.3">
      <c r="A190" s="282">
        <v>188</v>
      </c>
      <c r="B190" s="292" t="s">
        <v>30839</v>
      </c>
      <c r="C190" s="292" t="s">
        <v>31798</v>
      </c>
      <c r="D190" s="293" t="s">
        <v>31776</v>
      </c>
      <c r="E190" s="282" t="s">
        <v>31777</v>
      </c>
      <c r="F190" s="282">
        <v>0.4</v>
      </c>
      <c r="G190" s="282" t="s">
        <v>31655</v>
      </c>
      <c r="H190" s="294" t="s">
        <v>30695</v>
      </c>
      <c r="I190" s="294"/>
    </row>
    <row r="191" spans="1:9" s="295" customFormat="1" ht="43.8" customHeight="1" x14ac:dyDescent="0.3">
      <c r="A191" s="282">
        <v>189</v>
      </c>
      <c r="B191" s="292" t="s">
        <v>31209</v>
      </c>
      <c r="C191" s="292" t="s">
        <v>31799</v>
      </c>
      <c r="D191" s="293" t="s">
        <v>31776</v>
      </c>
      <c r="E191" s="282" t="s">
        <v>31777</v>
      </c>
      <c r="F191" s="282">
        <v>0.4</v>
      </c>
      <c r="G191" s="282" t="s">
        <v>31655</v>
      </c>
      <c r="H191" s="294" t="s">
        <v>30695</v>
      </c>
      <c r="I191" s="294"/>
    </row>
    <row r="192" spans="1:9" s="295" customFormat="1" ht="43.8" customHeight="1" x14ac:dyDescent="0.3">
      <c r="A192" s="282">
        <v>190</v>
      </c>
      <c r="B192" s="292" t="s">
        <v>31800</v>
      </c>
      <c r="C192" s="292" t="s">
        <v>31707</v>
      </c>
      <c r="D192" s="293" t="s">
        <v>31776</v>
      </c>
      <c r="E192" s="282" t="s">
        <v>31777</v>
      </c>
      <c r="F192" s="282">
        <v>0.4</v>
      </c>
      <c r="G192" s="282" t="s">
        <v>31655</v>
      </c>
      <c r="H192" s="294" t="s">
        <v>30695</v>
      </c>
      <c r="I192" s="294"/>
    </row>
    <row r="193" spans="1:9" s="295" customFormat="1" ht="43.8" customHeight="1" x14ac:dyDescent="0.3">
      <c r="A193" s="282">
        <v>191</v>
      </c>
      <c r="B193" s="292" t="s">
        <v>11654</v>
      </c>
      <c r="C193" s="292" t="s">
        <v>31454</v>
      </c>
      <c r="D193" s="293" t="s">
        <v>31776</v>
      </c>
      <c r="E193" s="282" t="s">
        <v>31777</v>
      </c>
      <c r="F193" s="282">
        <v>0.4</v>
      </c>
      <c r="G193" s="282" t="s">
        <v>31655</v>
      </c>
      <c r="H193" s="294" t="s">
        <v>30695</v>
      </c>
      <c r="I193" s="294"/>
    </row>
    <row r="194" spans="1:9" s="295" customFormat="1" ht="43.8" customHeight="1" x14ac:dyDescent="0.3">
      <c r="A194" s="282">
        <v>192</v>
      </c>
      <c r="B194" s="292" t="s">
        <v>31378</v>
      </c>
      <c r="C194" s="292" t="s">
        <v>30826</v>
      </c>
      <c r="D194" s="293" t="s">
        <v>31776</v>
      </c>
      <c r="E194" s="282" t="s">
        <v>31777</v>
      </c>
      <c r="F194" s="282">
        <v>0.4</v>
      </c>
      <c r="G194" s="282" t="s">
        <v>31655</v>
      </c>
      <c r="H194" s="294" t="s">
        <v>30695</v>
      </c>
      <c r="I194" s="294"/>
    </row>
    <row r="195" spans="1:9" s="295" customFormat="1" ht="43.8" customHeight="1" x14ac:dyDescent="0.3">
      <c r="A195" s="282">
        <v>193</v>
      </c>
      <c r="B195" s="292" t="s">
        <v>31801</v>
      </c>
      <c r="C195" s="292" t="s">
        <v>31802</v>
      </c>
      <c r="D195" s="293" t="s">
        <v>31776</v>
      </c>
      <c r="E195" s="282" t="s">
        <v>31777</v>
      </c>
      <c r="F195" s="282">
        <v>0.4</v>
      </c>
      <c r="G195" s="282" t="s">
        <v>31655</v>
      </c>
      <c r="H195" s="294" t="s">
        <v>30695</v>
      </c>
      <c r="I195" s="294"/>
    </row>
    <row r="196" spans="1:9" s="295" customFormat="1" ht="43.8" customHeight="1" x14ac:dyDescent="0.3">
      <c r="A196" s="282">
        <v>194</v>
      </c>
      <c r="B196" s="292" t="s">
        <v>31744</v>
      </c>
      <c r="C196" s="292" t="s">
        <v>31352</v>
      </c>
      <c r="D196" s="293" t="s">
        <v>31776</v>
      </c>
      <c r="E196" s="282" t="s">
        <v>31777</v>
      </c>
      <c r="F196" s="282">
        <v>0.4</v>
      </c>
      <c r="G196" s="282" t="s">
        <v>31655</v>
      </c>
      <c r="H196" s="294" t="s">
        <v>30695</v>
      </c>
      <c r="I196" s="294"/>
    </row>
    <row r="197" spans="1:9" s="295" customFormat="1" ht="43.8" customHeight="1" x14ac:dyDescent="0.3">
      <c r="A197" s="282">
        <v>195</v>
      </c>
      <c r="B197" s="292" t="s">
        <v>31217</v>
      </c>
      <c r="C197" s="292" t="s">
        <v>30894</v>
      </c>
      <c r="D197" s="293" t="s">
        <v>31776</v>
      </c>
      <c r="E197" s="282" t="s">
        <v>31777</v>
      </c>
      <c r="F197" s="282">
        <v>0.4</v>
      </c>
      <c r="G197" s="282" t="s">
        <v>31655</v>
      </c>
      <c r="H197" s="294" t="s">
        <v>30695</v>
      </c>
      <c r="I197" s="294"/>
    </row>
    <row r="198" spans="1:9" s="295" customFormat="1" ht="43.8" customHeight="1" x14ac:dyDescent="0.3">
      <c r="A198" s="282">
        <v>196</v>
      </c>
      <c r="B198" s="292" t="s">
        <v>31041</v>
      </c>
      <c r="C198" s="292" t="s">
        <v>31803</v>
      </c>
      <c r="D198" s="293" t="s">
        <v>31776</v>
      </c>
      <c r="E198" s="282" t="s">
        <v>31777</v>
      </c>
      <c r="F198" s="282">
        <v>0.8</v>
      </c>
      <c r="G198" s="282" t="s">
        <v>31655</v>
      </c>
      <c r="H198" s="294" t="s">
        <v>30695</v>
      </c>
      <c r="I198" s="294"/>
    </row>
    <row r="199" spans="1:9" s="295" customFormat="1" ht="43.8" customHeight="1" x14ac:dyDescent="0.3">
      <c r="A199" s="282">
        <v>197</v>
      </c>
      <c r="B199" s="292" t="s">
        <v>31804</v>
      </c>
      <c r="C199" s="292" t="s">
        <v>31805</v>
      </c>
      <c r="D199" s="293" t="s">
        <v>31776</v>
      </c>
      <c r="E199" s="282" t="s">
        <v>31777</v>
      </c>
      <c r="F199" s="282">
        <v>0.4</v>
      </c>
      <c r="G199" s="282" t="s">
        <v>31655</v>
      </c>
      <c r="H199" s="294" t="s">
        <v>30695</v>
      </c>
      <c r="I199" s="294"/>
    </row>
    <row r="200" spans="1:9" s="295" customFormat="1" ht="43.8" customHeight="1" x14ac:dyDescent="0.3">
      <c r="A200" s="282">
        <v>198</v>
      </c>
      <c r="B200" s="292" t="s">
        <v>30826</v>
      </c>
      <c r="C200" s="292" t="s">
        <v>31035</v>
      </c>
      <c r="D200" s="293" t="s">
        <v>31776</v>
      </c>
      <c r="E200" s="282" t="s">
        <v>31777</v>
      </c>
      <c r="F200" s="282">
        <v>0.8</v>
      </c>
      <c r="G200" s="282" t="s">
        <v>31655</v>
      </c>
      <c r="H200" s="294" t="s">
        <v>30695</v>
      </c>
      <c r="I200" s="294"/>
    </row>
    <row r="201" spans="1:9" s="295" customFormat="1" ht="43.8" customHeight="1" x14ac:dyDescent="0.3">
      <c r="A201" s="282">
        <v>199</v>
      </c>
      <c r="B201" s="292" t="s">
        <v>31707</v>
      </c>
      <c r="C201" s="292" t="s">
        <v>30894</v>
      </c>
      <c r="D201" s="293" t="s">
        <v>31776</v>
      </c>
      <c r="E201" s="282" t="s">
        <v>31777</v>
      </c>
      <c r="F201" s="282">
        <v>0.8</v>
      </c>
      <c r="G201" s="282" t="s">
        <v>31655</v>
      </c>
      <c r="H201" s="294" t="s">
        <v>30695</v>
      </c>
      <c r="I201" s="294"/>
    </row>
    <row r="202" spans="1:9" s="295" customFormat="1" ht="43.8" customHeight="1" x14ac:dyDescent="0.3">
      <c r="A202" s="282">
        <v>200</v>
      </c>
      <c r="B202" s="292" t="s">
        <v>30847</v>
      </c>
      <c r="C202" s="292" t="s">
        <v>31679</v>
      </c>
      <c r="D202" s="293" t="s">
        <v>31776</v>
      </c>
      <c r="E202" s="282" t="s">
        <v>31777</v>
      </c>
      <c r="F202" s="282">
        <v>0.4</v>
      </c>
      <c r="G202" s="282" t="s">
        <v>31655</v>
      </c>
      <c r="H202" s="294" t="s">
        <v>30695</v>
      </c>
      <c r="I202" s="294"/>
    </row>
    <row r="203" spans="1:9" s="295" customFormat="1" ht="43.8" customHeight="1" x14ac:dyDescent="0.3">
      <c r="A203" s="282">
        <v>201</v>
      </c>
      <c r="B203" s="292" t="s">
        <v>31351</v>
      </c>
      <c r="C203" s="292" t="s">
        <v>31806</v>
      </c>
      <c r="D203" s="293" t="s">
        <v>31776</v>
      </c>
      <c r="E203" s="282" t="s">
        <v>31777</v>
      </c>
      <c r="F203" s="282">
        <v>0.8</v>
      </c>
      <c r="G203" s="282" t="s">
        <v>31655</v>
      </c>
      <c r="H203" s="294" t="s">
        <v>30695</v>
      </c>
      <c r="I203" s="294"/>
    </row>
    <row r="204" spans="1:9" s="295" customFormat="1" ht="43.8" customHeight="1" x14ac:dyDescent="0.3">
      <c r="A204" s="282">
        <v>202</v>
      </c>
      <c r="B204" s="292" t="s">
        <v>30937</v>
      </c>
      <c r="C204" s="292" t="s">
        <v>31807</v>
      </c>
      <c r="D204" s="293" t="s">
        <v>31776</v>
      </c>
      <c r="E204" s="282" t="s">
        <v>31777</v>
      </c>
      <c r="F204" s="282">
        <v>0.8</v>
      </c>
      <c r="G204" s="282" t="s">
        <v>31655</v>
      </c>
      <c r="H204" s="294" t="s">
        <v>30695</v>
      </c>
      <c r="I204" s="294"/>
    </row>
    <row r="205" spans="1:9" s="295" customFormat="1" ht="43.8" customHeight="1" x14ac:dyDescent="0.3">
      <c r="A205" s="282">
        <v>203</v>
      </c>
      <c r="B205" s="292" t="s">
        <v>31808</v>
      </c>
      <c r="C205" s="292" t="s">
        <v>30947</v>
      </c>
      <c r="D205" s="293" t="s">
        <v>31776</v>
      </c>
      <c r="E205" s="282" t="s">
        <v>31777</v>
      </c>
      <c r="F205" s="282">
        <v>0.8</v>
      </c>
      <c r="G205" s="282" t="s">
        <v>31655</v>
      </c>
      <c r="H205" s="294" t="s">
        <v>30695</v>
      </c>
      <c r="I205" s="294"/>
    </row>
    <row r="206" spans="1:9" s="295" customFormat="1" ht="43.8" customHeight="1" x14ac:dyDescent="0.3">
      <c r="A206" s="282">
        <v>204</v>
      </c>
      <c r="B206" s="292" t="s">
        <v>31809</v>
      </c>
      <c r="C206" s="292" t="s">
        <v>31810</v>
      </c>
      <c r="D206" s="293" t="s">
        <v>31776</v>
      </c>
      <c r="E206" s="282" t="s">
        <v>31777</v>
      </c>
      <c r="F206" s="282">
        <v>0.8</v>
      </c>
      <c r="G206" s="282" t="s">
        <v>31655</v>
      </c>
      <c r="H206" s="294" t="s">
        <v>30695</v>
      </c>
      <c r="I206" s="294"/>
    </row>
    <row r="207" spans="1:9" s="295" customFormat="1" ht="43.8" customHeight="1" x14ac:dyDescent="0.3">
      <c r="A207" s="282">
        <v>205</v>
      </c>
      <c r="B207" s="292" t="s">
        <v>31808</v>
      </c>
      <c r="C207" s="292" t="s">
        <v>30947</v>
      </c>
      <c r="D207" s="293" t="s">
        <v>31776</v>
      </c>
      <c r="E207" s="282" t="s">
        <v>31777</v>
      </c>
      <c r="F207" s="282">
        <v>0.4</v>
      </c>
      <c r="G207" s="282" t="s">
        <v>31655</v>
      </c>
      <c r="H207" s="294" t="s">
        <v>30695</v>
      </c>
      <c r="I207" s="294"/>
    </row>
    <row r="208" spans="1:9" s="295" customFormat="1" ht="43.8" customHeight="1" x14ac:dyDescent="0.3">
      <c r="A208" s="282">
        <v>206</v>
      </c>
      <c r="B208" s="292" t="s">
        <v>31797</v>
      </c>
      <c r="C208" s="292" t="s">
        <v>31123</v>
      </c>
      <c r="D208" s="293" t="s">
        <v>31776</v>
      </c>
      <c r="E208" s="282" t="s">
        <v>31777</v>
      </c>
      <c r="F208" s="282">
        <v>0.8</v>
      </c>
      <c r="G208" s="282" t="s">
        <v>31655</v>
      </c>
      <c r="H208" s="294" t="s">
        <v>30695</v>
      </c>
      <c r="I208" s="294"/>
    </row>
    <row r="209" spans="1:9" s="295" customFormat="1" ht="43.8" customHeight="1" x14ac:dyDescent="0.3">
      <c r="A209" s="282">
        <v>207</v>
      </c>
      <c r="B209" s="292" t="s">
        <v>30994</v>
      </c>
      <c r="C209" s="292" t="s">
        <v>31811</v>
      </c>
      <c r="D209" s="293" t="s">
        <v>31776</v>
      </c>
      <c r="E209" s="282" t="s">
        <v>31777</v>
      </c>
      <c r="F209" s="282">
        <v>0.4</v>
      </c>
      <c r="G209" s="282" t="s">
        <v>31655</v>
      </c>
      <c r="H209" s="294" t="s">
        <v>30695</v>
      </c>
      <c r="I209" s="294"/>
    </row>
    <row r="210" spans="1:9" s="295" customFormat="1" ht="43.8" customHeight="1" x14ac:dyDescent="0.3">
      <c r="A210" s="282">
        <v>208</v>
      </c>
      <c r="B210" s="292" t="s">
        <v>31283</v>
      </c>
      <c r="C210" s="292" t="s">
        <v>31812</v>
      </c>
      <c r="D210" s="293" t="s">
        <v>31776</v>
      </c>
      <c r="E210" s="282" t="s">
        <v>31777</v>
      </c>
      <c r="F210" s="282">
        <v>0.8</v>
      </c>
      <c r="G210" s="282" t="s">
        <v>31655</v>
      </c>
      <c r="H210" s="294" t="s">
        <v>30695</v>
      </c>
      <c r="I210" s="294"/>
    </row>
    <row r="211" spans="1:9" s="295" customFormat="1" ht="43.8" customHeight="1" x14ac:dyDescent="0.3">
      <c r="A211" s="282">
        <v>209</v>
      </c>
      <c r="B211" s="292" t="s">
        <v>31284</v>
      </c>
      <c r="C211" s="292" t="s">
        <v>31813</v>
      </c>
      <c r="D211" s="293" t="s">
        <v>31776</v>
      </c>
      <c r="E211" s="282" t="s">
        <v>31777</v>
      </c>
      <c r="F211" s="282">
        <v>0.8</v>
      </c>
      <c r="G211" s="282" t="s">
        <v>31655</v>
      </c>
      <c r="H211" s="294" t="s">
        <v>30695</v>
      </c>
      <c r="I211" s="294"/>
    </row>
    <row r="212" spans="1:9" s="295" customFormat="1" ht="43.8" customHeight="1" x14ac:dyDescent="0.3">
      <c r="A212" s="282">
        <v>210</v>
      </c>
      <c r="B212" s="292" t="s">
        <v>31801</v>
      </c>
      <c r="C212" s="292" t="s">
        <v>30838</v>
      </c>
      <c r="D212" s="293" t="s">
        <v>31776</v>
      </c>
      <c r="E212" s="282" t="s">
        <v>31777</v>
      </c>
      <c r="F212" s="282">
        <v>0.4</v>
      </c>
      <c r="G212" s="282" t="s">
        <v>31655</v>
      </c>
      <c r="H212" s="294" t="s">
        <v>30695</v>
      </c>
      <c r="I212" s="294"/>
    </row>
    <row r="213" spans="1:9" s="295" customFormat="1" ht="43.8" customHeight="1" x14ac:dyDescent="0.3">
      <c r="A213" s="282">
        <v>211</v>
      </c>
      <c r="B213" s="292" t="s">
        <v>31814</v>
      </c>
      <c r="C213" s="292" t="s">
        <v>30894</v>
      </c>
      <c r="D213" s="293" t="s">
        <v>31776</v>
      </c>
      <c r="E213" s="282" t="s">
        <v>31777</v>
      </c>
      <c r="F213" s="282">
        <v>0.4</v>
      </c>
      <c r="G213" s="282" t="s">
        <v>31655</v>
      </c>
      <c r="H213" s="294" t="s">
        <v>30695</v>
      </c>
      <c r="I213" s="294"/>
    </row>
    <row r="214" spans="1:9" s="295" customFormat="1" ht="43.8" customHeight="1" x14ac:dyDescent="0.3">
      <c r="A214" s="282">
        <v>212</v>
      </c>
      <c r="B214" s="292" t="s">
        <v>31801</v>
      </c>
      <c r="C214" s="292" t="s">
        <v>30988</v>
      </c>
      <c r="D214" s="293" t="s">
        <v>31776</v>
      </c>
      <c r="E214" s="282" t="s">
        <v>31777</v>
      </c>
      <c r="F214" s="282">
        <v>0.4</v>
      </c>
      <c r="G214" s="282" t="s">
        <v>31655</v>
      </c>
      <c r="H214" s="294" t="s">
        <v>30695</v>
      </c>
      <c r="I214" s="294"/>
    </row>
    <row r="215" spans="1:9" s="295" customFormat="1" ht="43.8" customHeight="1" x14ac:dyDescent="0.3">
      <c r="A215" s="282">
        <v>213</v>
      </c>
      <c r="B215" s="292" t="s">
        <v>4838</v>
      </c>
      <c r="C215" s="292" t="s">
        <v>30988</v>
      </c>
      <c r="D215" s="293" t="s">
        <v>31776</v>
      </c>
      <c r="E215" s="282" t="s">
        <v>31777</v>
      </c>
      <c r="F215" s="282">
        <v>0.8</v>
      </c>
      <c r="G215" s="282" t="s">
        <v>31655</v>
      </c>
      <c r="H215" s="294" t="s">
        <v>30695</v>
      </c>
      <c r="I215" s="294"/>
    </row>
    <row r="216" spans="1:9" s="295" customFormat="1" ht="43.8" customHeight="1" x14ac:dyDescent="0.3">
      <c r="A216" s="282">
        <v>214</v>
      </c>
      <c r="B216" s="292" t="s">
        <v>31144</v>
      </c>
      <c r="C216" s="292" t="s">
        <v>31671</v>
      </c>
      <c r="D216" s="293" t="s">
        <v>31776</v>
      </c>
      <c r="E216" s="282" t="s">
        <v>31777</v>
      </c>
      <c r="F216" s="282">
        <v>0.4</v>
      </c>
      <c r="G216" s="282" t="s">
        <v>31655</v>
      </c>
      <c r="H216" s="294" t="s">
        <v>30695</v>
      </c>
      <c r="I216" s="294"/>
    </row>
    <row r="217" spans="1:9" s="295" customFormat="1" ht="43.8" customHeight="1" x14ac:dyDescent="0.3">
      <c r="A217" s="282">
        <v>215</v>
      </c>
      <c r="B217" s="292" t="s">
        <v>31522</v>
      </c>
      <c r="C217" s="292" t="s">
        <v>31815</v>
      </c>
      <c r="D217" s="293" t="s">
        <v>31776</v>
      </c>
      <c r="E217" s="282" t="s">
        <v>31777</v>
      </c>
      <c r="F217" s="282">
        <v>0.4</v>
      </c>
      <c r="G217" s="282" t="s">
        <v>31655</v>
      </c>
      <c r="H217" s="294" t="s">
        <v>30695</v>
      </c>
      <c r="I217" s="294"/>
    </row>
    <row r="218" spans="1:9" s="295" customFormat="1" ht="43.8" customHeight="1" x14ac:dyDescent="0.3">
      <c r="A218" s="282">
        <v>216</v>
      </c>
      <c r="B218" s="292" t="s">
        <v>31816</v>
      </c>
      <c r="C218" s="292" t="s">
        <v>31817</v>
      </c>
      <c r="D218" s="293" t="s">
        <v>31776</v>
      </c>
      <c r="E218" s="282" t="s">
        <v>31777</v>
      </c>
      <c r="F218" s="282">
        <v>0.4</v>
      </c>
      <c r="G218" s="282" t="s">
        <v>31655</v>
      </c>
      <c r="H218" s="294" t="s">
        <v>30695</v>
      </c>
      <c r="I218" s="294"/>
    </row>
    <row r="219" spans="1:9" s="295" customFormat="1" ht="43.8" customHeight="1" x14ac:dyDescent="0.3">
      <c r="A219" s="282">
        <v>217</v>
      </c>
      <c r="B219" s="292" t="s">
        <v>30992</v>
      </c>
      <c r="C219" s="292" t="s">
        <v>31416</v>
      </c>
      <c r="D219" s="293" t="s">
        <v>31776</v>
      </c>
      <c r="E219" s="282" t="s">
        <v>31777</v>
      </c>
      <c r="F219" s="282">
        <v>0.8</v>
      </c>
      <c r="G219" s="282" t="s">
        <v>31655</v>
      </c>
      <c r="H219" s="294" t="s">
        <v>30695</v>
      </c>
      <c r="I219" s="294"/>
    </row>
    <row r="220" spans="1:9" s="295" customFormat="1" ht="43.8" customHeight="1" x14ac:dyDescent="0.3">
      <c r="A220" s="282">
        <v>218</v>
      </c>
      <c r="B220" s="292" t="s">
        <v>31818</v>
      </c>
      <c r="C220" s="292" t="s">
        <v>31416</v>
      </c>
      <c r="D220" s="293" t="s">
        <v>31776</v>
      </c>
      <c r="E220" s="282" t="s">
        <v>31777</v>
      </c>
      <c r="F220" s="282">
        <v>0.4</v>
      </c>
      <c r="G220" s="282" t="s">
        <v>31655</v>
      </c>
      <c r="H220" s="294" t="s">
        <v>30695</v>
      </c>
      <c r="I220" s="294"/>
    </row>
    <row r="221" spans="1:9" s="295" customFormat="1" ht="43.8" customHeight="1" x14ac:dyDescent="0.3">
      <c r="A221" s="282">
        <v>219</v>
      </c>
      <c r="B221" s="292" t="s">
        <v>31819</v>
      </c>
      <c r="C221" s="292" t="s">
        <v>31813</v>
      </c>
      <c r="D221" s="293" t="s">
        <v>31776</v>
      </c>
      <c r="E221" s="282" t="s">
        <v>31777</v>
      </c>
      <c r="F221" s="282">
        <v>0.4</v>
      </c>
      <c r="G221" s="282" t="s">
        <v>31655</v>
      </c>
      <c r="H221" s="294" t="s">
        <v>30695</v>
      </c>
      <c r="I221" s="294"/>
    </row>
    <row r="222" spans="1:9" s="295" customFormat="1" ht="43.8" customHeight="1" x14ac:dyDescent="0.3">
      <c r="A222" s="282">
        <v>220</v>
      </c>
      <c r="B222" s="292" t="s">
        <v>31820</v>
      </c>
      <c r="C222" s="292" t="s">
        <v>31821</v>
      </c>
      <c r="D222" s="293" t="s">
        <v>31776</v>
      </c>
      <c r="E222" s="282" t="s">
        <v>31777</v>
      </c>
      <c r="F222" s="282">
        <v>0.4</v>
      </c>
      <c r="G222" s="282" t="s">
        <v>31655</v>
      </c>
      <c r="H222" s="294" t="s">
        <v>30695</v>
      </c>
      <c r="I222" s="294"/>
    </row>
    <row r="223" spans="1:9" s="295" customFormat="1" ht="43.8" customHeight="1" x14ac:dyDescent="0.3">
      <c r="A223" s="282">
        <v>221</v>
      </c>
      <c r="B223" s="292" t="s">
        <v>31683</v>
      </c>
      <c r="C223" s="292" t="s">
        <v>31103</v>
      </c>
      <c r="D223" s="293" t="s">
        <v>31776</v>
      </c>
      <c r="E223" s="282" t="s">
        <v>31777</v>
      </c>
      <c r="F223" s="282">
        <v>0.8</v>
      </c>
      <c r="G223" s="282" t="s">
        <v>31655</v>
      </c>
      <c r="H223" s="294" t="s">
        <v>30695</v>
      </c>
      <c r="I223" s="294"/>
    </row>
    <row r="224" spans="1:9" s="295" customFormat="1" ht="43.8" customHeight="1" x14ac:dyDescent="0.3">
      <c r="A224" s="282">
        <v>222</v>
      </c>
      <c r="B224" s="292" t="s">
        <v>31194</v>
      </c>
      <c r="C224" s="292" t="s">
        <v>31822</v>
      </c>
      <c r="D224" s="293" t="s">
        <v>31776</v>
      </c>
      <c r="E224" s="282" t="s">
        <v>31777</v>
      </c>
      <c r="F224" s="282">
        <v>1</v>
      </c>
      <c r="G224" s="282" t="s">
        <v>31655</v>
      </c>
      <c r="H224" s="294" t="s">
        <v>30695</v>
      </c>
      <c r="I224" s="294"/>
    </row>
    <row r="225" spans="1:9" s="295" customFormat="1" ht="43.8" customHeight="1" x14ac:dyDescent="0.3">
      <c r="A225" s="282">
        <v>223</v>
      </c>
      <c r="B225" s="292" t="s">
        <v>31199</v>
      </c>
      <c r="C225" s="292" t="s">
        <v>31813</v>
      </c>
      <c r="D225" s="293" t="s">
        <v>31776</v>
      </c>
      <c r="E225" s="282" t="s">
        <v>31777</v>
      </c>
      <c r="F225" s="282">
        <v>0.8</v>
      </c>
      <c r="G225" s="282" t="s">
        <v>31655</v>
      </c>
      <c r="H225" s="294" t="s">
        <v>30695</v>
      </c>
      <c r="I225" s="294"/>
    </row>
    <row r="226" spans="1:9" s="295" customFormat="1" ht="43.8" customHeight="1" x14ac:dyDescent="0.3">
      <c r="A226" s="282">
        <v>224</v>
      </c>
      <c r="B226" s="292" t="s">
        <v>31144</v>
      </c>
      <c r="C226" s="292" t="s">
        <v>11418</v>
      </c>
      <c r="D226" s="293" t="s">
        <v>31776</v>
      </c>
      <c r="E226" s="282" t="s">
        <v>31777</v>
      </c>
      <c r="F226" s="282">
        <v>0.8</v>
      </c>
      <c r="G226" s="282" t="s">
        <v>31655</v>
      </c>
      <c r="H226" s="294" t="s">
        <v>30695</v>
      </c>
      <c r="I226" s="294"/>
    </row>
    <row r="227" spans="1:9" s="295" customFormat="1" ht="43.8" customHeight="1" x14ac:dyDescent="0.3">
      <c r="A227" s="282">
        <v>225</v>
      </c>
      <c r="B227" s="292" t="s">
        <v>31336</v>
      </c>
      <c r="C227" s="292" t="s">
        <v>11418</v>
      </c>
      <c r="D227" s="293" t="s">
        <v>31776</v>
      </c>
      <c r="E227" s="282" t="s">
        <v>31777</v>
      </c>
      <c r="F227" s="282">
        <v>0.8</v>
      </c>
      <c r="G227" s="282" t="s">
        <v>31655</v>
      </c>
      <c r="H227" s="294" t="s">
        <v>30695</v>
      </c>
      <c r="I227" s="294"/>
    </row>
    <row r="228" spans="1:9" s="295" customFormat="1" ht="43.8" customHeight="1" x14ac:dyDescent="0.3">
      <c r="A228" s="282">
        <v>226</v>
      </c>
      <c r="B228" s="292" t="s">
        <v>31823</v>
      </c>
      <c r="C228" s="292" t="s">
        <v>4085</v>
      </c>
      <c r="D228" s="293" t="s">
        <v>31776</v>
      </c>
      <c r="E228" s="282" t="s">
        <v>31777</v>
      </c>
      <c r="F228" s="282">
        <v>0.4</v>
      </c>
      <c r="G228" s="282" t="s">
        <v>31655</v>
      </c>
      <c r="H228" s="294" t="s">
        <v>30695</v>
      </c>
      <c r="I228" s="294"/>
    </row>
    <row r="229" spans="1:9" s="295" customFormat="1" ht="43.8" customHeight="1" x14ac:dyDescent="0.3">
      <c r="A229" s="282">
        <v>227</v>
      </c>
      <c r="B229" s="292" t="s">
        <v>31824</v>
      </c>
      <c r="C229" s="292" t="s">
        <v>31825</v>
      </c>
      <c r="D229" s="293" t="s">
        <v>31776</v>
      </c>
      <c r="E229" s="282" t="s">
        <v>31777</v>
      </c>
      <c r="F229" s="282">
        <v>0.4</v>
      </c>
      <c r="G229" s="282" t="s">
        <v>31655</v>
      </c>
      <c r="H229" s="294" t="s">
        <v>30695</v>
      </c>
      <c r="I229" s="294"/>
    </row>
    <row r="230" spans="1:9" s="295" customFormat="1" ht="43.8" customHeight="1" x14ac:dyDescent="0.3">
      <c r="A230" s="282">
        <v>228</v>
      </c>
      <c r="B230" s="292" t="s">
        <v>31826</v>
      </c>
      <c r="C230" s="292" t="s">
        <v>30811</v>
      </c>
      <c r="D230" s="293" t="s">
        <v>31776</v>
      </c>
      <c r="E230" s="282" t="s">
        <v>31777</v>
      </c>
      <c r="F230" s="282">
        <v>0.4</v>
      </c>
      <c r="G230" s="282" t="s">
        <v>31655</v>
      </c>
      <c r="H230" s="294" t="s">
        <v>30695</v>
      </c>
      <c r="I230" s="294"/>
    </row>
    <row r="231" spans="1:9" s="295" customFormat="1" ht="43.8" customHeight="1" x14ac:dyDescent="0.3">
      <c r="A231" s="282">
        <v>229</v>
      </c>
      <c r="B231" s="292" t="s">
        <v>31041</v>
      </c>
      <c r="C231" s="292" t="s">
        <v>778</v>
      </c>
      <c r="D231" s="293" t="s">
        <v>31776</v>
      </c>
      <c r="E231" s="282" t="s">
        <v>31777</v>
      </c>
      <c r="F231" s="282">
        <v>0.4</v>
      </c>
      <c r="G231" s="282" t="s">
        <v>31655</v>
      </c>
      <c r="H231" s="294" t="s">
        <v>30695</v>
      </c>
      <c r="I231" s="294"/>
    </row>
    <row r="232" spans="1:9" s="295" customFormat="1" ht="43.8" customHeight="1" x14ac:dyDescent="0.3">
      <c r="A232" s="282">
        <v>230</v>
      </c>
      <c r="B232" s="292" t="s">
        <v>31827</v>
      </c>
      <c r="C232" s="292" t="s">
        <v>30838</v>
      </c>
      <c r="D232" s="293" t="s">
        <v>31776</v>
      </c>
      <c r="E232" s="282" t="s">
        <v>31777</v>
      </c>
      <c r="F232" s="282">
        <v>0.4</v>
      </c>
      <c r="G232" s="282" t="s">
        <v>31655</v>
      </c>
      <c r="H232" s="294" t="s">
        <v>30695</v>
      </c>
      <c r="I232" s="294"/>
    </row>
    <row r="233" spans="1:9" s="295" customFormat="1" ht="43.8" customHeight="1" x14ac:dyDescent="0.3">
      <c r="A233" s="282">
        <v>231</v>
      </c>
      <c r="B233" s="292" t="s">
        <v>30745</v>
      </c>
      <c r="C233" s="292" t="s">
        <v>31813</v>
      </c>
      <c r="D233" s="293" t="s">
        <v>31776</v>
      </c>
      <c r="E233" s="282" t="s">
        <v>31777</v>
      </c>
      <c r="F233" s="282">
        <v>0.4</v>
      </c>
      <c r="G233" s="282" t="s">
        <v>31655</v>
      </c>
      <c r="H233" s="294" t="s">
        <v>30695</v>
      </c>
      <c r="I233" s="294"/>
    </row>
    <row r="234" spans="1:9" s="295" customFormat="1" ht="43.8" customHeight="1" x14ac:dyDescent="0.3">
      <c r="A234" s="282">
        <v>232</v>
      </c>
      <c r="B234" s="292" t="s">
        <v>31828</v>
      </c>
      <c r="C234" s="292" t="s">
        <v>31679</v>
      </c>
      <c r="D234" s="293" t="s">
        <v>31776</v>
      </c>
      <c r="E234" s="282" t="s">
        <v>31777</v>
      </c>
      <c r="F234" s="282">
        <v>0.8</v>
      </c>
      <c r="G234" s="282" t="s">
        <v>31655</v>
      </c>
      <c r="H234" s="294" t="s">
        <v>30695</v>
      </c>
      <c r="I234" s="294"/>
    </row>
    <row r="235" spans="1:9" s="295" customFormat="1" ht="43.8" customHeight="1" x14ac:dyDescent="0.3">
      <c r="A235" s="282">
        <v>233</v>
      </c>
      <c r="B235" s="292" t="s">
        <v>31217</v>
      </c>
      <c r="C235" s="292" t="s">
        <v>31096</v>
      </c>
      <c r="D235" s="293" t="s">
        <v>31776</v>
      </c>
      <c r="E235" s="282" t="s">
        <v>31777</v>
      </c>
      <c r="F235" s="282">
        <v>0.4</v>
      </c>
      <c r="G235" s="282" t="s">
        <v>31655</v>
      </c>
      <c r="H235" s="294" t="s">
        <v>30695</v>
      </c>
      <c r="I235" s="294"/>
    </row>
    <row r="236" spans="1:9" s="295" customFormat="1" ht="43.8" customHeight="1" x14ac:dyDescent="0.3">
      <c r="A236" s="282">
        <v>234</v>
      </c>
      <c r="B236" s="292" t="s">
        <v>31124</v>
      </c>
      <c r="C236" s="292" t="s">
        <v>31103</v>
      </c>
      <c r="D236" s="293" t="s">
        <v>31776</v>
      </c>
      <c r="E236" s="282" t="s">
        <v>31777</v>
      </c>
      <c r="F236" s="282">
        <v>0.4</v>
      </c>
      <c r="G236" s="282" t="s">
        <v>31655</v>
      </c>
      <c r="H236" s="294" t="s">
        <v>30695</v>
      </c>
      <c r="I236" s="294"/>
    </row>
    <row r="237" spans="1:9" s="295" customFormat="1" ht="43.8" customHeight="1" x14ac:dyDescent="0.3">
      <c r="A237" s="282">
        <v>235</v>
      </c>
      <c r="B237" s="292" t="s">
        <v>30951</v>
      </c>
      <c r="C237" s="292" t="s">
        <v>31103</v>
      </c>
      <c r="D237" s="293" t="s">
        <v>31776</v>
      </c>
      <c r="E237" s="282" t="s">
        <v>31777</v>
      </c>
      <c r="F237" s="282">
        <v>0.4</v>
      </c>
      <c r="G237" s="282" t="s">
        <v>31655</v>
      </c>
      <c r="H237" s="294" t="s">
        <v>30695</v>
      </c>
      <c r="I237" s="294"/>
    </row>
    <row r="238" spans="1:9" s="295" customFormat="1" ht="43.8" customHeight="1" x14ac:dyDescent="0.3">
      <c r="A238" s="282">
        <v>236</v>
      </c>
      <c r="B238" s="292" t="s">
        <v>31829</v>
      </c>
      <c r="C238" s="292" t="s">
        <v>31071</v>
      </c>
      <c r="D238" s="293" t="s">
        <v>31776</v>
      </c>
      <c r="E238" s="282" t="s">
        <v>31777</v>
      </c>
      <c r="F238" s="282">
        <v>0.8</v>
      </c>
      <c r="G238" s="282" t="s">
        <v>31655</v>
      </c>
      <c r="H238" s="294" t="s">
        <v>30695</v>
      </c>
      <c r="I238" s="294"/>
    </row>
    <row r="239" spans="1:9" s="295" customFormat="1" ht="43.8" customHeight="1" x14ac:dyDescent="0.3">
      <c r="A239" s="282">
        <v>237</v>
      </c>
      <c r="B239" s="292" t="s">
        <v>31553</v>
      </c>
      <c r="C239" s="292" t="s">
        <v>30838</v>
      </c>
      <c r="D239" s="293" t="s">
        <v>31776</v>
      </c>
      <c r="E239" s="282" t="s">
        <v>31777</v>
      </c>
      <c r="F239" s="282">
        <v>0.8</v>
      </c>
      <c r="G239" s="282" t="s">
        <v>31655</v>
      </c>
      <c r="H239" s="294" t="s">
        <v>30695</v>
      </c>
      <c r="I239" s="294"/>
    </row>
    <row r="240" spans="1:9" s="295" customFormat="1" ht="43.8" customHeight="1" x14ac:dyDescent="0.3">
      <c r="A240" s="282">
        <v>238</v>
      </c>
      <c r="B240" s="292" t="s">
        <v>31830</v>
      </c>
      <c r="C240" s="292" t="s">
        <v>31831</v>
      </c>
      <c r="D240" s="293" t="s">
        <v>31776</v>
      </c>
      <c r="E240" s="282" t="s">
        <v>31777</v>
      </c>
      <c r="F240" s="282">
        <v>0.4</v>
      </c>
      <c r="G240" s="282" t="s">
        <v>31655</v>
      </c>
      <c r="H240" s="294" t="s">
        <v>30695</v>
      </c>
      <c r="I240" s="294"/>
    </row>
    <row r="241" spans="1:9" s="295" customFormat="1" ht="43.8" customHeight="1" x14ac:dyDescent="0.3">
      <c r="A241" s="282">
        <v>239</v>
      </c>
      <c r="B241" s="292" t="s">
        <v>31207</v>
      </c>
      <c r="C241" s="292" t="s">
        <v>4239</v>
      </c>
      <c r="D241" s="293" t="s">
        <v>31776</v>
      </c>
      <c r="E241" s="282" t="s">
        <v>31777</v>
      </c>
      <c r="F241" s="282">
        <v>0.4</v>
      </c>
      <c r="G241" s="282" t="s">
        <v>31655</v>
      </c>
      <c r="H241" s="294" t="s">
        <v>30695</v>
      </c>
      <c r="I241" s="294"/>
    </row>
    <row r="242" spans="1:9" s="295" customFormat="1" ht="43.8" customHeight="1" x14ac:dyDescent="0.3">
      <c r="A242" s="282">
        <v>240</v>
      </c>
      <c r="B242" s="292" t="s">
        <v>30975</v>
      </c>
      <c r="C242" s="292" t="s">
        <v>31720</v>
      </c>
      <c r="D242" s="293" t="s">
        <v>31776</v>
      </c>
      <c r="E242" s="282" t="s">
        <v>31777</v>
      </c>
      <c r="F242" s="282">
        <v>0.4</v>
      </c>
      <c r="G242" s="282" t="s">
        <v>31655</v>
      </c>
      <c r="H242" s="294" t="s">
        <v>30695</v>
      </c>
      <c r="I242" s="294"/>
    </row>
    <row r="243" spans="1:9" s="295" customFormat="1" ht="43.8" customHeight="1" x14ac:dyDescent="0.3">
      <c r="A243" s="282">
        <v>241</v>
      </c>
      <c r="B243" s="292" t="s">
        <v>31832</v>
      </c>
      <c r="C243" s="292" t="s">
        <v>31833</v>
      </c>
      <c r="D243" s="293" t="s">
        <v>31776</v>
      </c>
      <c r="E243" s="282" t="s">
        <v>31777</v>
      </c>
      <c r="F243" s="282">
        <v>0.4</v>
      </c>
      <c r="G243" s="282" t="s">
        <v>31655</v>
      </c>
      <c r="H243" s="294" t="s">
        <v>30695</v>
      </c>
      <c r="I243" s="294"/>
    </row>
    <row r="244" spans="1:9" s="295" customFormat="1" ht="43.8" customHeight="1" x14ac:dyDescent="0.3">
      <c r="A244" s="282">
        <v>242</v>
      </c>
      <c r="B244" s="292" t="s">
        <v>23250</v>
      </c>
      <c r="C244" s="292" t="s">
        <v>30947</v>
      </c>
      <c r="D244" s="293" t="s">
        <v>31776</v>
      </c>
      <c r="E244" s="282" t="s">
        <v>31777</v>
      </c>
      <c r="F244" s="282">
        <v>0.4</v>
      </c>
      <c r="G244" s="282" t="s">
        <v>31655</v>
      </c>
      <c r="H244" s="294" t="s">
        <v>30695</v>
      </c>
      <c r="I244" s="294"/>
    </row>
    <row r="245" spans="1:9" s="295" customFormat="1" ht="43.8" customHeight="1" x14ac:dyDescent="0.3">
      <c r="A245" s="282">
        <v>243</v>
      </c>
      <c r="B245" s="292" t="s">
        <v>31518</v>
      </c>
      <c r="C245" s="292" t="s">
        <v>31172</v>
      </c>
      <c r="D245" s="293" t="s">
        <v>31776</v>
      </c>
      <c r="E245" s="282" t="s">
        <v>31777</v>
      </c>
      <c r="F245" s="282">
        <v>0.4</v>
      </c>
      <c r="G245" s="282" t="s">
        <v>31655</v>
      </c>
      <c r="H245" s="294" t="s">
        <v>30695</v>
      </c>
      <c r="I245" s="294"/>
    </row>
    <row r="246" spans="1:9" s="295" customFormat="1" ht="43.8" customHeight="1" x14ac:dyDescent="0.3">
      <c r="A246" s="282">
        <v>244</v>
      </c>
      <c r="B246" s="292" t="s">
        <v>31578</v>
      </c>
      <c r="C246" s="292" t="s">
        <v>30826</v>
      </c>
      <c r="D246" s="293" t="s">
        <v>31776</v>
      </c>
      <c r="E246" s="282" t="s">
        <v>31777</v>
      </c>
      <c r="F246" s="282">
        <v>0.4</v>
      </c>
      <c r="G246" s="282" t="s">
        <v>31655</v>
      </c>
      <c r="H246" s="294" t="s">
        <v>30695</v>
      </c>
      <c r="I246" s="294"/>
    </row>
    <row r="247" spans="1:9" s="295" customFormat="1" ht="43.8" customHeight="1" x14ac:dyDescent="0.3">
      <c r="A247" s="282">
        <v>245</v>
      </c>
      <c r="B247" s="292" t="s">
        <v>31834</v>
      </c>
      <c r="C247" s="292" t="s">
        <v>30894</v>
      </c>
      <c r="D247" s="293" t="s">
        <v>31776</v>
      </c>
      <c r="E247" s="282" t="s">
        <v>31777</v>
      </c>
      <c r="F247" s="282">
        <v>0.4</v>
      </c>
      <c r="G247" s="282" t="s">
        <v>31655</v>
      </c>
      <c r="H247" s="294" t="s">
        <v>30695</v>
      </c>
      <c r="I247" s="294"/>
    </row>
    <row r="248" spans="1:9" s="295" customFormat="1" ht="43.8" customHeight="1" x14ac:dyDescent="0.3">
      <c r="A248" s="282">
        <v>246</v>
      </c>
      <c r="B248" s="292" t="s">
        <v>31352</v>
      </c>
      <c r="C248" s="292" t="s">
        <v>31617</v>
      </c>
      <c r="D248" s="293" t="s">
        <v>31776</v>
      </c>
      <c r="E248" s="282" t="s">
        <v>31777</v>
      </c>
      <c r="F248" s="282">
        <v>0.4</v>
      </c>
      <c r="G248" s="282" t="s">
        <v>31655</v>
      </c>
      <c r="H248" s="294" t="s">
        <v>30695</v>
      </c>
      <c r="I248" s="294"/>
    </row>
    <row r="249" spans="1:9" s="295" customFormat="1" ht="43.8" customHeight="1" x14ac:dyDescent="0.3">
      <c r="A249" s="282">
        <v>247</v>
      </c>
      <c r="B249" s="292" t="s">
        <v>31144</v>
      </c>
      <c r="C249" s="292" t="s">
        <v>780</v>
      </c>
      <c r="D249" s="293" t="s">
        <v>31776</v>
      </c>
      <c r="E249" s="282" t="s">
        <v>31777</v>
      </c>
      <c r="F249" s="282">
        <v>0.4</v>
      </c>
      <c r="G249" s="282" t="s">
        <v>31655</v>
      </c>
      <c r="H249" s="294" t="s">
        <v>30695</v>
      </c>
      <c r="I249" s="294"/>
    </row>
    <row r="250" spans="1:9" s="295" customFormat="1" ht="43.8" customHeight="1" x14ac:dyDescent="0.3">
      <c r="A250" s="282">
        <v>248</v>
      </c>
      <c r="B250" s="292" t="s">
        <v>30847</v>
      </c>
      <c r="C250" s="292" t="s">
        <v>31405</v>
      </c>
      <c r="D250" s="293" t="s">
        <v>31776</v>
      </c>
      <c r="E250" s="282" t="s">
        <v>31777</v>
      </c>
      <c r="F250" s="282">
        <v>0.4</v>
      </c>
      <c r="G250" s="282" t="s">
        <v>31655</v>
      </c>
      <c r="H250" s="294" t="s">
        <v>30695</v>
      </c>
      <c r="I250" s="294"/>
    </row>
    <row r="251" spans="1:9" s="295" customFormat="1" ht="43.8" customHeight="1" x14ac:dyDescent="0.3">
      <c r="A251" s="282">
        <v>249</v>
      </c>
      <c r="B251" s="292" t="s">
        <v>31194</v>
      </c>
      <c r="C251" s="292" t="s">
        <v>3851</v>
      </c>
      <c r="D251" s="293" t="s">
        <v>31776</v>
      </c>
      <c r="E251" s="282" t="s">
        <v>31777</v>
      </c>
      <c r="F251" s="282">
        <v>0.4</v>
      </c>
      <c r="G251" s="282" t="s">
        <v>31655</v>
      </c>
      <c r="H251" s="294" t="s">
        <v>30695</v>
      </c>
      <c r="I251" s="294"/>
    </row>
    <row r="252" spans="1:9" s="295" customFormat="1" ht="43.8" customHeight="1" x14ac:dyDescent="0.3">
      <c r="A252" s="282">
        <v>250</v>
      </c>
      <c r="B252" s="292" t="s">
        <v>31835</v>
      </c>
      <c r="C252" s="292" t="s">
        <v>30881</v>
      </c>
      <c r="D252" s="293" t="s">
        <v>31776</v>
      </c>
      <c r="E252" s="282" t="s">
        <v>31777</v>
      </c>
      <c r="F252" s="282">
        <v>0.8</v>
      </c>
      <c r="G252" s="282" t="s">
        <v>31655</v>
      </c>
      <c r="H252" s="294" t="s">
        <v>30695</v>
      </c>
      <c r="I252" s="294"/>
    </row>
    <row r="253" spans="1:9" s="295" customFormat="1" ht="43.8" customHeight="1" x14ac:dyDescent="0.3">
      <c r="A253" s="282">
        <v>251</v>
      </c>
      <c r="B253" s="292" t="s">
        <v>31836</v>
      </c>
      <c r="C253" s="292" t="s">
        <v>31019</v>
      </c>
      <c r="D253" s="293" t="s">
        <v>31776</v>
      </c>
      <c r="E253" s="282" t="s">
        <v>31777</v>
      </c>
      <c r="F253" s="282">
        <v>0.8</v>
      </c>
      <c r="G253" s="282" t="s">
        <v>31655</v>
      </c>
      <c r="H253" s="294" t="s">
        <v>30695</v>
      </c>
      <c r="I253" s="294"/>
    </row>
    <row r="254" spans="1:9" s="295" customFormat="1" ht="43.8" customHeight="1" x14ac:dyDescent="0.3">
      <c r="A254" s="282">
        <v>252</v>
      </c>
      <c r="B254" s="292" t="s">
        <v>31837</v>
      </c>
      <c r="C254" s="292" t="s">
        <v>30947</v>
      </c>
      <c r="D254" s="293" t="s">
        <v>31776</v>
      </c>
      <c r="E254" s="282" t="s">
        <v>31777</v>
      </c>
      <c r="F254" s="282">
        <v>0.4</v>
      </c>
      <c r="G254" s="282" t="s">
        <v>31655</v>
      </c>
      <c r="H254" s="294" t="s">
        <v>30695</v>
      </c>
      <c r="I254" s="294"/>
    </row>
    <row r="255" spans="1:9" s="295" customFormat="1" ht="43.8" customHeight="1" x14ac:dyDescent="0.3">
      <c r="A255" s="282">
        <v>253</v>
      </c>
      <c r="B255" s="292" t="s">
        <v>30951</v>
      </c>
      <c r="C255" s="292" t="s">
        <v>23747</v>
      </c>
      <c r="D255" s="293" t="s">
        <v>31776</v>
      </c>
      <c r="E255" s="282" t="s">
        <v>31777</v>
      </c>
      <c r="F255" s="282">
        <v>0.4</v>
      </c>
      <c r="G255" s="282" t="s">
        <v>31655</v>
      </c>
      <c r="H255" s="294" t="s">
        <v>30695</v>
      </c>
      <c r="I255" s="294"/>
    </row>
    <row r="256" spans="1:9" s="295" customFormat="1" ht="43.8" customHeight="1" x14ac:dyDescent="0.3">
      <c r="A256" s="282">
        <v>254</v>
      </c>
      <c r="B256" s="292" t="s">
        <v>31838</v>
      </c>
      <c r="C256" s="292" t="s">
        <v>31839</v>
      </c>
      <c r="D256" s="293" t="s">
        <v>31776</v>
      </c>
      <c r="E256" s="282" t="s">
        <v>31777</v>
      </c>
      <c r="F256" s="282">
        <v>0.4</v>
      </c>
      <c r="G256" s="282" t="s">
        <v>31655</v>
      </c>
      <c r="H256" s="294" t="s">
        <v>30695</v>
      </c>
      <c r="I256" s="294"/>
    </row>
    <row r="257" spans="1:9" s="295" customFormat="1" ht="43.8" customHeight="1" x14ac:dyDescent="0.3">
      <c r="A257" s="282">
        <v>255</v>
      </c>
      <c r="B257" s="292" t="s">
        <v>31840</v>
      </c>
      <c r="C257" s="292" t="s">
        <v>30947</v>
      </c>
      <c r="D257" s="293" t="s">
        <v>31776</v>
      </c>
      <c r="E257" s="282" t="s">
        <v>31777</v>
      </c>
      <c r="F257" s="282">
        <v>0.4</v>
      </c>
      <c r="G257" s="282" t="s">
        <v>31655</v>
      </c>
      <c r="H257" s="294" t="s">
        <v>30695</v>
      </c>
      <c r="I257" s="294"/>
    </row>
    <row r="258" spans="1:9" s="295" customFormat="1" ht="43.8" customHeight="1" x14ac:dyDescent="0.3">
      <c r="A258" s="282">
        <v>256</v>
      </c>
      <c r="B258" s="292" t="s">
        <v>30901</v>
      </c>
      <c r="C258" s="292" t="s">
        <v>31803</v>
      </c>
      <c r="D258" s="293" t="s">
        <v>31776</v>
      </c>
      <c r="E258" s="282" t="s">
        <v>31777</v>
      </c>
      <c r="F258" s="282">
        <v>0.4</v>
      </c>
      <c r="G258" s="282" t="s">
        <v>31655</v>
      </c>
      <c r="H258" s="294" t="s">
        <v>30695</v>
      </c>
      <c r="I258" s="294"/>
    </row>
    <row r="259" spans="1:9" s="295" customFormat="1" ht="43.8" customHeight="1" x14ac:dyDescent="0.3">
      <c r="A259" s="282">
        <v>257</v>
      </c>
      <c r="B259" s="292" t="s">
        <v>31122</v>
      </c>
      <c r="C259" s="292" t="s">
        <v>30717</v>
      </c>
      <c r="D259" s="293" t="s">
        <v>31776</v>
      </c>
      <c r="E259" s="282" t="s">
        <v>31777</v>
      </c>
      <c r="F259" s="282">
        <v>0.8</v>
      </c>
      <c r="G259" s="282" t="s">
        <v>31655</v>
      </c>
      <c r="H259" s="294" t="s">
        <v>30695</v>
      </c>
      <c r="I259" s="294"/>
    </row>
    <row r="260" spans="1:9" s="295" customFormat="1" ht="43.8" customHeight="1" x14ac:dyDescent="0.3">
      <c r="A260" s="282">
        <v>258</v>
      </c>
      <c r="B260" s="292" t="s">
        <v>31841</v>
      </c>
      <c r="C260" s="292" t="s">
        <v>31019</v>
      </c>
      <c r="D260" s="293" t="s">
        <v>31776</v>
      </c>
      <c r="E260" s="282" t="s">
        <v>31777</v>
      </c>
      <c r="F260" s="282">
        <v>0.8</v>
      </c>
      <c r="G260" s="282" t="s">
        <v>31655</v>
      </c>
      <c r="H260" s="294" t="s">
        <v>30695</v>
      </c>
      <c r="I260" s="294"/>
    </row>
    <row r="261" spans="1:9" s="295" customFormat="1" ht="43.8" customHeight="1" x14ac:dyDescent="0.3">
      <c r="A261" s="282">
        <v>259</v>
      </c>
      <c r="B261" s="292" t="s">
        <v>30987</v>
      </c>
      <c r="C261" s="292" t="s">
        <v>31103</v>
      </c>
      <c r="D261" s="293" t="s">
        <v>31776</v>
      </c>
      <c r="E261" s="282" t="s">
        <v>31777</v>
      </c>
      <c r="F261" s="282">
        <v>0.8</v>
      </c>
      <c r="G261" s="282" t="s">
        <v>31655</v>
      </c>
      <c r="H261" s="294" t="s">
        <v>30695</v>
      </c>
      <c r="I261" s="294"/>
    </row>
    <row r="262" spans="1:9" s="295" customFormat="1" ht="43.8" customHeight="1" x14ac:dyDescent="0.3">
      <c r="A262" s="282">
        <v>260</v>
      </c>
      <c r="B262" s="292" t="s">
        <v>31705</v>
      </c>
      <c r="C262" s="292" t="s">
        <v>31132</v>
      </c>
      <c r="D262" s="293" t="s">
        <v>31776</v>
      </c>
      <c r="E262" s="282" t="s">
        <v>31777</v>
      </c>
      <c r="F262" s="282">
        <v>0.4</v>
      </c>
      <c r="G262" s="282" t="s">
        <v>31655</v>
      </c>
      <c r="H262" s="294" t="s">
        <v>30695</v>
      </c>
      <c r="I262" s="294"/>
    </row>
    <row r="263" spans="1:9" s="295" customFormat="1" ht="43.8" customHeight="1" x14ac:dyDescent="0.3">
      <c r="A263" s="282">
        <v>261</v>
      </c>
      <c r="B263" s="292" t="s">
        <v>31842</v>
      </c>
      <c r="C263" s="292" t="s">
        <v>4085</v>
      </c>
      <c r="D263" s="293" t="s">
        <v>31776</v>
      </c>
      <c r="E263" s="282" t="s">
        <v>31777</v>
      </c>
      <c r="F263" s="282">
        <v>0.4</v>
      </c>
      <c r="G263" s="282" t="s">
        <v>31655</v>
      </c>
      <c r="H263" s="294" t="s">
        <v>30695</v>
      </c>
      <c r="I263" s="294"/>
    </row>
    <row r="264" spans="1:9" s="295" customFormat="1" ht="43.8" customHeight="1" x14ac:dyDescent="0.3">
      <c r="A264" s="282">
        <v>262</v>
      </c>
      <c r="B264" s="292" t="s">
        <v>30801</v>
      </c>
      <c r="C264" s="292" t="s">
        <v>30894</v>
      </c>
      <c r="D264" s="293" t="s">
        <v>31776</v>
      </c>
      <c r="E264" s="282" t="s">
        <v>31777</v>
      </c>
      <c r="F264" s="282">
        <v>0.8</v>
      </c>
      <c r="G264" s="282" t="s">
        <v>31655</v>
      </c>
      <c r="H264" s="294" t="s">
        <v>30695</v>
      </c>
      <c r="I264" s="294"/>
    </row>
    <row r="265" spans="1:9" s="295" customFormat="1" ht="43.8" customHeight="1" x14ac:dyDescent="0.3">
      <c r="A265" s="282">
        <v>263</v>
      </c>
      <c r="B265" s="292" t="s">
        <v>31692</v>
      </c>
      <c r="C265" s="292" t="s">
        <v>30838</v>
      </c>
      <c r="D265" s="293" t="s">
        <v>31776</v>
      </c>
      <c r="E265" s="282" t="s">
        <v>31777</v>
      </c>
      <c r="F265" s="282">
        <v>0.4</v>
      </c>
      <c r="G265" s="282" t="s">
        <v>31655</v>
      </c>
      <c r="H265" s="294" t="s">
        <v>30695</v>
      </c>
      <c r="I265" s="294"/>
    </row>
    <row r="266" spans="1:9" s="295" customFormat="1" ht="43.8" customHeight="1" x14ac:dyDescent="0.3">
      <c r="A266" s="282">
        <v>264</v>
      </c>
      <c r="B266" s="292" t="s">
        <v>30883</v>
      </c>
      <c r="C266" s="292" t="s">
        <v>31843</v>
      </c>
      <c r="D266" s="293" t="s">
        <v>31776</v>
      </c>
      <c r="E266" s="282" t="s">
        <v>31777</v>
      </c>
      <c r="F266" s="282">
        <v>0.4</v>
      </c>
      <c r="G266" s="282" t="s">
        <v>31655</v>
      </c>
      <c r="H266" s="294" t="s">
        <v>30695</v>
      </c>
      <c r="I266" s="294"/>
    </row>
    <row r="267" spans="1:9" s="295" customFormat="1" ht="43.8" customHeight="1" x14ac:dyDescent="0.3">
      <c r="A267" s="282">
        <v>265</v>
      </c>
      <c r="B267" s="292" t="s">
        <v>31766</v>
      </c>
      <c r="C267" s="292" t="s">
        <v>792</v>
      </c>
      <c r="D267" s="293" t="s">
        <v>31776</v>
      </c>
      <c r="E267" s="282" t="s">
        <v>31777</v>
      </c>
      <c r="F267" s="282">
        <v>0.4</v>
      </c>
      <c r="G267" s="282" t="s">
        <v>31655</v>
      </c>
      <c r="H267" s="294" t="s">
        <v>30695</v>
      </c>
      <c r="I267" s="294"/>
    </row>
    <row r="268" spans="1:9" s="295" customFormat="1" ht="43.8" customHeight="1" x14ac:dyDescent="0.3">
      <c r="A268" s="282">
        <v>266</v>
      </c>
      <c r="B268" s="292" t="s">
        <v>31844</v>
      </c>
      <c r="C268" s="292" t="s">
        <v>31352</v>
      </c>
      <c r="D268" s="293" t="s">
        <v>31776</v>
      </c>
      <c r="E268" s="282" t="s">
        <v>31777</v>
      </c>
      <c r="F268" s="282">
        <v>0.4</v>
      </c>
      <c r="G268" s="282" t="s">
        <v>31655</v>
      </c>
      <c r="H268" s="294" t="s">
        <v>30695</v>
      </c>
      <c r="I268" s="294"/>
    </row>
    <row r="269" spans="1:9" s="295" customFormat="1" ht="43.8" customHeight="1" x14ac:dyDescent="0.3">
      <c r="A269" s="282">
        <v>267</v>
      </c>
      <c r="B269" s="292" t="s">
        <v>31845</v>
      </c>
      <c r="C269" s="292" t="s">
        <v>31072</v>
      </c>
      <c r="D269" s="293" t="s">
        <v>31776</v>
      </c>
      <c r="E269" s="282" t="s">
        <v>31777</v>
      </c>
      <c r="F269" s="282">
        <v>0.4</v>
      </c>
      <c r="G269" s="282" t="s">
        <v>31655</v>
      </c>
      <c r="H269" s="294" t="s">
        <v>30695</v>
      </c>
      <c r="I269" s="294"/>
    </row>
    <row r="270" spans="1:9" s="295" customFormat="1" ht="43.8" customHeight="1" x14ac:dyDescent="0.3">
      <c r="A270" s="282">
        <v>268</v>
      </c>
      <c r="B270" s="292" t="s">
        <v>31019</v>
      </c>
      <c r="C270" s="292" t="s">
        <v>30826</v>
      </c>
      <c r="D270" s="293" t="s">
        <v>31776</v>
      </c>
      <c r="E270" s="282" t="s">
        <v>31777</v>
      </c>
      <c r="F270" s="282">
        <v>0.4</v>
      </c>
      <c r="G270" s="282" t="s">
        <v>31655</v>
      </c>
      <c r="H270" s="294" t="s">
        <v>30695</v>
      </c>
      <c r="I270" s="294"/>
    </row>
    <row r="271" spans="1:9" s="295" customFormat="1" ht="43.8" customHeight="1" x14ac:dyDescent="0.3">
      <c r="A271" s="282">
        <v>269</v>
      </c>
      <c r="B271" s="292" t="s">
        <v>31846</v>
      </c>
      <c r="C271" s="292" t="s">
        <v>30838</v>
      </c>
      <c r="D271" s="293" t="s">
        <v>31776</v>
      </c>
      <c r="E271" s="282" t="s">
        <v>31777</v>
      </c>
      <c r="F271" s="282">
        <v>0.4</v>
      </c>
      <c r="G271" s="282" t="s">
        <v>31655</v>
      </c>
      <c r="H271" s="294" t="s">
        <v>30695</v>
      </c>
      <c r="I271" s="294"/>
    </row>
    <row r="272" spans="1:9" s="295" customFormat="1" ht="43.8" customHeight="1" x14ac:dyDescent="0.3">
      <c r="A272" s="282">
        <v>270</v>
      </c>
      <c r="B272" s="292" t="s">
        <v>31030</v>
      </c>
      <c r="C272" s="292" t="s">
        <v>4085</v>
      </c>
      <c r="D272" s="293" t="s">
        <v>31776</v>
      </c>
      <c r="E272" s="282" t="s">
        <v>31777</v>
      </c>
      <c r="F272" s="282">
        <v>0.4</v>
      </c>
      <c r="G272" s="282" t="s">
        <v>31655</v>
      </c>
      <c r="H272" s="294" t="s">
        <v>30695</v>
      </c>
      <c r="I272" s="294"/>
    </row>
    <row r="273" spans="1:9" s="295" customFormat="1" ht="43.8" customHeight="1" x14ac:dyDescent="0.3">
      <c r="A273" s="282">
        <v>271</v>
      </c>
      <c r="B273" s="292" t="s">
        <v>31847</v>
      </c>
      <c r="C273" s="292" t="s">
        <v>4085</v>
      </c>
      <c r="D273" s="293" t="s">
        <v>31776</v>
      </c>
      <c r="E273" s="282" t="s">
        <v>31777</v>
      </c>
      <c r="F273" s="282">
        <v>0.4</v>
      </c>
      <c r="G273" s="282" t="s">
        <v>31655</v>
      </c>
      <c r="H273" s="294" t="s">
        <v>30695</v>
      </c>
      <c r="I273" s="294"/>
    </row>
    <row r="274" spans="1:9" s="295" customFormat="1" ht="43.8" customHeight="1" x14ac:dyDescent="0.3">
      <c r="A274" s="282">
        <v>272</v>
      </c>
      <c r="B274" s="292" t="s">
        <v>31010</v>
      </c>
      <c r="C274" s="292" t="s">
        <v>30838</v>
      </c>
      <c r="D274" s="293" t="s">
        <v>31776</v>
      </c>
      <c r="E274" s="282" t="s">
        <v>31777</v>
      </c>
      <c r="F274" s="282">
        <v>0.8</v>
      </c>
      <c r="G274" s="282" t="s">
        <v>31655</v>
      </c>
      <c r="H274" s="294" t="s">
        <v>30695</v>
      </c>
      <c r="I274" s="294"/>
    </row>
    <row r="275" spans="1:9" s="295" customFormat="1" ht="43.8" customHeight="1" x14ac:dyDescent="0.3">
      <c r="A275" s="282">
        <v>273</v>
      </c>
      <c r="B275" s="292" t="s">
        <v>31556</v>
      </c>
      <c r="C275" s="292" t="s">
        <v>472</v>
      </c>
      <c r="D275" s="293" t="s">
        <v>31776</v>
      </c>
      <c r="E275" s="282" t="s">
        <v>31777</v>
      </c>
      <c r="F275" s="282">
        <v>0.4</v>
      </c>
      <c r="G275" s="282" t="s">
        <v>31655</v>
      </c>
      <c r="H275" s="294" t="s">
        <v>30695</v>
      </c>
      <c r="I275" s="294"/>
    </row>
    <row r="276" spans="1:9" s="295" customFormat="1" ht="43.8" customHeight="1" x14ac:dyDescent="0.3">
      <c r="A276" s="282">
        <v>274</v>
      </c>
      <c r="B276" s="292" t="s">
        <v>31304</v>
      </c>
      <c r="C276" s="292" t="s">
        <v>788</v>
      </c>
      <c r="D276" s="293" t="s">
        <v>31776</v>
      </c>
      <c r="E276" s="282" t="s">
        <v>31777</v>
      </c>
      <c r="F276" s="282">
        <v>0.4</v>
      </c>
      <c r="G276" s="282" t="s">
        <v>31655</v>
      </c>
      <c r="H276" s="294" t="s">
        <v>30695</v>
      </c>
      <c r="I276" s="294"/>
    </row>
    <row r="277" spans="1:9" s="295" customFormat="1" ht="43.8" customHeight="1" x14ac:dyDescent="0.3">
      <c r="A277" s="282">
        <v>275</v>
      </c>
      <c r="B277" s="292" t="s">
        <v>30975</v>
      </c>
      <c r="C277" s="292" t="s">
        <v>30838</v>
      </c>
      <c r="D277" s="293" t="s">
        <v>31776</v>
      </c>
      <c r="E277" s="282" t="s">
        <v>31777</v>
      </c>
      <c r="F277" s="282">
        <v>0.4</v>
      </c>
      <c r="G277" s="282" t="s">
        <v>31655</v>
      </c>
      <c r="H277" s="294" t="s">
        <v>30695</v>
      </c>
      <c r="I277" s="294"/>
    </row>
    <row r="278" spans="1:9" s="295" customFormat="1" ht="43.8" customHeight="1" x14ac:dyDescent="0.3">
      <c r="A278" s="282">
        <v>276</v>
      </c>
      <c r="B278" s="292" t="s">
        <v>31336</v>
      </c>
      <c r="C278" s="292" t="s">
        <v>30894</v>
      </c>
      <c r="D278" s="293" t="s">
        <v>31776</v>
      </c>
      <c r="E278" s="282" t="s">
        <v>31777</v>
      </c>
      <c r="F278" s="282">
        <v>0.4</v>
      </c>
      <c r="G278" s="282" t="s">
        <v>31655</v>
      </c>
      <c r="H278" s="294" t="s">
        <v>30695</v>
      </c>
      <c r="I278" s="294"/>
    </row>
    <row r="279" spans="1:9" s="295" customFormat="1" ht="43.8" customHeight="1" x14ac:dyDescent="0.3">
      <c r="A279" s="282">
        <v>277</v>
      </c>
      <c r="B279" s="292" t="s">
        <v>31848</v>
      </c>
      <c r="C279" s="292" t="s">
        <v>30894</v>
      </c>
      <c r="D279" s="293" t="s">
        <v>31776</v>
      </c>
      <c r="E279" s="282" t="s">
        <v>31777</v>
      </c>
      <c r="F279" s="282">
        <v>0.4</v>
      </c>
      <c r="G279" s="282" t="s">
        <v>31655</v>
      </c>
      <c r="H279" s="294" t="s">
        <v>30695</v>
      </c>
      <c r="I279" s="294"/>
    </row>
    <row r="280" spans="1:9" s="295" customFormat="1" ht="43.8" customHeight="1" x14ac:dyDescent="0.3">
      <c r="A280" s="282">
        <v>278</v>
      </c>
      <c r="B280" s="292" t="s">
        <v>31283</v>
      </c>
      <c r="C280" s="292" t="s">
        <v>31458</v>
      </c>
      <c r="D280" s="293" t="s">
        <v>31776</v>
      </c>
      <c r="E280" s="282" t="s">
        <v>31777</v>
      </c>
      <c r="F280" s="282">
        <v>0.4</v>
      </c>
      <c r="G280" s="282" t="s">
        <v>31655</v>
      </c>
      <c r="H280" s="294" t="s">
        <v>30695</v>
      </c>
      <c r="I280" s="294"/>
    </row>
    <row r="281" spans="1:9" s="295" customFormat="1" ht="43.8" customHeight="1" x14ac:dyDescent="0.3">
      <c r="A281" s="282">
        <v>279</v>
      </c>
      <c r="B281" s="292" t="s">
        <v>31336</v>
      </c>
      <c r="C281" s="292" t="s">
        <v>30894</v>
      </c>
      <c r="D281" s="293" t="s">
        <v>31776</v>
      </c>
      <c r="E281" s="282" t="s">
        <v>31777</v>
      </c>
      <c r="F281" s="282">
        <v>0.4</v>
      </c>
      <c r="G281" s="282" t="s">
        <v>31655</v>
      </c>
      <c r="H281" s="294" t="s">
        <v>30695</v>
      </c>
      <c r="I281" s="294"/>
    </row>
    <row r="282" spans="1:9" s="295" customFormat="1" ht="43.8" customHeight="1" x14ac:dyDescent="0.3">
      <c r="A282" s="282">
        <v>280</v>
      </c>
      <c r="B282" s="292" t="s">
        <v>31849</v>
      </c>
      <c r="C282" s="292" t="s">
        <v>30894</v>
      </c>
      <c r="D282" s="293" t="s">
        <v>31776</v>
      </c>
      <c r="E282" s="282" t="s">
        <v>31777</v>
      </c>
      <c r="F282" s="282">
        <v>0.8</v>
      </c>
      <c r="G282" s="282" t="s">
        <v>31655</v>
      </c>
      <c r="H282" s="294" t="s">
        <v>30695</v>
      </c>
      <c r="I282" s="294"/>
    </row>
    <row r="283" spans="1:9" s="295" customFormat="1" ht="43.8" customHeight="1" x14ac:dyDescent="0.3">
      <c r="A283" s="282">
        <v>281</v>
      </c>
      <c r="B283" s="292" t="s">
        <v>31144</v>
      </c>
      <c r="C283" s="292" t="s">
        <v>192</v>
      </c>
      <c r="D283" s="293" t="s">
        <v>31776</v>
      </c>
      <c r="E283" s="282" t="s">
        <v>31777</v>
      </c>
      <c r="F283" s="282">
        <v>0.8</v>
      </c>
      <c r="G283" s="282" t="s">
        <v>31655</v>
      </c>
      <c r="H283" s="294" t="s">
        <v>30695</v>
      </c>
      <c r="I283" s="294"/>
    </row>
    <row r="284" spans="1:9" s="295" customFormat="1" ht="43.8" customHeight="1" x14ac:dyDescent="0.3">
      <c r="A284" s="282">
        <v>282</v>
      </c>
      <c r="B284" s="292" t="s">
        <v>31850</v>
      </c>
      <c r="C284" s="292" t="s">
        <v>31851</v>
      </c>
      <c r="D284" s="293" t="s">
        <v>31776</v>
      </c>
      <c r="E284" s="282" t="s">
        <v>31777</v>
      </c>
      <c r="F284" s="282">
        <v>0.8</v>
      </c>
      <c r="G284" s="282" t="s">
        <v>31655</v>
      </c>
      <c r="H284" s="294" t="s">
        <v>30695</v>
      </c>
      <c r="I284" s="294"/>
    </row>
    <row r="285" spans="1:9" s="295" customFormat="1" ht="43.8" customHeight="1" x14ac:dyDescent="0.3">
      <c r="A285" s="282">
        <v>283</v>
      </c>
      <c r="B285" s="292" t="s">
        <v>31695</v>
      </c>
      <c r="C285" s="292" t="s">
        <v>31852</v>
      </c>
      <c r="D285" s="293" t="s">
        <v>31776</v>
      </c>
      <c r="E285" s="282" t="s">
        <v>31777</v>
      </c>
      <c r="F285" s="282">
        <v>0.8</v>
      </c>
      <c r="G285" s="282" t="s">
        <v>31655</v>
      </c>
      <c r="H285" s="294" t="s">
        <v>30695</v>
      </c>
      <c r="I285" s="294"/>
    </row>
    <row r="286" spans="1:9" s="295" customFormat="1" ht="43.8" customHeight="1" x14ac:dyDescent="0.3">
      <c r="A286" s="282">
        <v>284</v>
      </c>
      <c r="B286" s="292" t="s">
        <v>30837</v>
      </c>
      <c r="C286" s="292" t="s">
        <v>31282</v>
      </c>
      <c r="D286" s="293" t="s">
        <v>31776</v>
      </c>
      <c r="E286" s="282" t="s">
        <v>31777</v>
      </c>
      <c r="F286" s="282">
        <v>0.8</v>
      </c>
      <c r="G286" s="282" t="s">
        <v>31655</v>
      </c>
      <c r="H286" s="294" t="s">
        <v>30695</v>
      </c>
      <c r="I286" s="294"/>
    </row>
    <row r="287" spans="1:9" s="295" customFormat="1" ht="43.8" customHeight="1" x14ac:dyDescent="0.3">
      <c r="A287" s="282">
        <v>285</v>
      </c>
      <c r="B287" s="292" t="s">
        <v>31853</v>
      </c>
      <c r="C287" s="292" t="s">
        <v>31098</v>
      </c>
      <c r="D287" s="293" t="s">
        <v>31776</v>
      </c>
      <c r="E287" s="282" t="s">
        <v>31777</v>
      </c>
      <c r="F287" s="282">
        <v>0.8</v>
      </c>
      <c r="G287" s="282" t="s">
        <v>31655</v>
      </c>
      <c r="H287" s="294" t="s">
        <v>30695</v>
      </c>
      <c r="I287" s="294"/>
    </row>
    <row r="288" spans="1:9" s="295" customFormat="1" ht="43.8" customHeight="1" x14ac:dyDescent="0.3">
      <c r="A288" s="282">
        <v>286</v>
      </c>
      <c r="B288" s="292" t="s">
        <v>4239</v>
      </c>
      <c r="C288" s="292" t="s">
        <v>31098</v>
      </c>
      <c r="D288" s="293" t="s">
        <v>31776</v>
      </c>
      <c r="E288" s="282" t="s">
        <v>31777</v>
      </c>
      <c r="F288" s="282">
        <v>0.8</v>
      </c>
      <c r="G288" s="282" t="s">
        <v>31655</v>
      </c>
      <c r="H288" s="294" t="s">
        <v>30695</v>
      </c>
      <c r="I288" s="294"/>
    </row>
    <row r="289" spans="1:9" s="295" customFormat="1" ht="43.8" customHeight="1" x14ac:dyDescent="0.3">
      <c r="A289" s="282">
        <v>287</v>
      </c>
      <c r="B289" s="292" t="s">
        <v>31282</v>
      </c>
      <c r="C289" s="292" t="s">
        <v>31854</v>
      </c>
      <c r="D289" s="293" t="s">
        <v>31776</v>
      </c>
      <c r="E289" s="282" t="s">
        <v>31777</v>
      </c>
      <c r="F289" s="296">
        <v>1.2</v>
      </c>
      <c r="G289" s="282" t="s">
        <v>31655</v>
      </c>
      <c r="H289" s="294" t="s">
        <v>30695</v>
      </c>
      <c r="I289" s="294"/>
    </row>
    <row r="290" spans="1:9" s="295" customFormat="1" ht="43.8" customHeight="1" x14ac:dyDescent="0.3">
      <c r="A290" s="282">
        <v>288</v>
      </c>
      <c r="B290" s="292" t="s">
        <v>31797</v>
      </c>
      <c r="C290" s="292" t="s">
        <v>31855</v>
      </c>
      <c r="D290" s="293" t="s">
        <v>31776</v>
      </c>
      <c r="E290" s="282" t="s">
        <v>31777</v>
      </c>
      <c r="F290" s="282">
        <v>0.8</v>
      </c>
      <c r="G290" s="282" t="s">
        <v>31655</v>
      </c>
      <c r="H290" s="294" t="s">
        <v>30695</v>
      </c>
      <c r="I290" s="294"/>
    </row>
    <row r="291" spans="1:9" s="295" customFormat="1" ht="43.8" customHeight="1" x14ac:dyDescent="0.3">
      <c r="A291" s="282">
        <v>289</v>
      </c>
      <c r="B291" s="292" t="s">
        <v>3026</v>
      </c>
      <c r="C291" s="292" t="s">
        <v>31856</v>
      </c>
      <c r="D291" s="293" t="s">
        <v>31776</v>
      </c>
      <c r="E291" s="282" t="s">
        <v>31777</v>
      </c>
      <c r="F291" s="282">
        <v>0.8</v>
      </c>
      <c r="G291" s="282" t="s">
        <v>31655</v>
      </c>
      <c r="H291" s="294" t="s">
        <v>30695</v>
      </c>
      <c r="I291" s="294"/>
    </row>
    <row r="292" spans="1:9" s="295" customFormat="1" ht="43.8" customHeight="1" x14ac:dyDescent="0.3">
      <c r="A292" s="282">
        <v>290</v>
      </c>
      <c r="B292" s="292" t="s">
        <v>31857</v>
      </c>
      <c r="C292" s="292" t="s">
        <v>31858</v>
      </c>
      <c r="D292" s="293" t="s">
        <v>31776</v>
      </c>
      <c r="E292" s="282" t="s">
        <v>31777</v>
      </c>
      <c r="F292" s="282">
        <v>0.8</v>
      </c>
      <c r="G292" s="282" t="s">
        <v>31655</v>
      </c>
      <c r="H292" s="294" t="s">
        <v>30695</v>
      </c>
      <c r="I292" s="294"/>
    </row>
    <row r="293" spans="1:9" s="295" customFormat="1" ht="43.8" customHeight="1" x14ac:dyDescent="0.3">
      <c r="A293" s="282">
        <v>291</v>
      </c>
      <c r="B293" s="292" t="s">
        <v>31859</v>
      </c>
      <c r="C293" s="292" t="s">
        <v>31681</v>
      </c>
      <c r="D293" s="293" t="s">
        <v>31776</v>
      </c>
      <c r="E293" s="282" t="s">
        <v>31777</v>
      </c>
      <c r="F293" s="282">
        <v>0.8</v>
      </c>
      <c r="G293" s="282" t="s">
        <v>31655</v>
      </c>
      <c r="H293" s="294" t="s">
        <v>30695</v>
      </c>
      <c r="I293" s="294"/>
    </row>
    <row r="294" spans="1:9" s="295" customFormat="1" ht="43.8" customHeight="1" x14ac:dyDescent="0.3">
      <c r="A294" s="282">
        <v>292</v>
      </c>
      <c r="B294" s="292" t="s">
        <v>31860</v>
      </c>
      <c r="C294" s="292" t="s">
        <v>31764</v>
      </c>
      <c r="D294" s="293" t="s">
        <v>31776</v>
      </c>
      <c r="E294" s="282" t="s">
        <v>31777</v>
      </c>
      <c r="F294" s="282">
        <v>0.8</v>
      </c>
      <c r="G294" s="282" t="s">
        <v>31655</v>
      </c>
      <c r="H294" s="294" t="s">
        <v>30695</v>
      </c>
      <c r="I294" s="294"/>
    </row>
    <row r="295" spans="1:9" s="295" customFormat="1" ht="43.8" customHeight="1" x14ac:dyDescent="0.3">
      <c r="A295" s="282">
        <v>293</v>
      </c>
      <c r="B295" s="292" t="s">
        <v>31861</v>
      </c>
      <c r="C295" s="292" t="s">
        <v>28678</v>
      </c>
      <c r="D295" s="293" t="s">
        <v>31776</v>
      </c>
      <c r="E295" s="282" t="s">
        <v>31777</v>
      </c>
      <c r="F295" s="282">
        <v>0.8</v>
      </c>
      <c r="G295" s="282" t="s">
        <v>31655</v>
      </c>
      <c r="H295" s="294" t="s">
        <v>30695</v>
      </c>
      <c r="I295" s="294"/>
    </row>
    <row r="296" spans="1:9" s="295" customFormat="1" ht="43.8" customHeight="1" x14ac:dyDescent="0.3">
      <c r="A296" s="282">
        <v>294</v>
      </c>
      <c r="B296" s="292" t="s">
        <v>3042</v>
      </c>
      <c r="C296" s="292" t="s">
        <v>3189</v>
      </c>
      <c r="D296" s="293" t="s">
        <v>31776</v>
      </c>
      <c r="E296" s="282" t="s">
        <v>31777</v>
      </c>
      <c r="F296" s="282">
        <v>0.8</v>
      </c>
      <c r="G296" s="282" t="s">
        <v>31655</v>
      </c>
      <c r="H296" s="294" t="s">
        <v>30695</v>
      </c>
      <c r="I296" s="294"/>
    </row>
    <row r="297" spans="1:9" s="295" customFormat="1" ht="43.8" customHeight="1" x14ac:dyDescent="0.3">
      <c r="A297" s="282">
        <v>295</v>
      </c>
      <c r="B297" s="292" t="s">
        <v>23747</v>
      </c>
      <c r="C297" s="292" t="s">
        <v>31862</v>
      </c>
      <c r="D297" s="293" t="s">
        <v>31776</v>
      </c>
      <c r="E297" s="282" t="s">
        <v>31777</v>
      </c>
      <c r="F297" s="282">
        <v>0.8</v>
      </c>
      <c r="G297" s="282" t="s">
        <v>31655</v>
      </c>
      <c r="H297" s="294" t="s">
        <v>30695</v>
      </c>
      <c r="I297" s="294"/>
    </row>
    <row r="298" spans="1:9" s="295" customFormat="1" ht="43.8" customHeight="1" x14ac:dyDescent="0.3">
      <c r="A298" s="282">
        <v>296</v>
      </c>
      <c r="B298" s="292" t="s">
        <v>31091</v>
      </c>
      <c r="C298" s="292" t="s">
        <v>31015</v>
      </c>
      <c r="D298" s="293" t="s">
        <v>31776</v>
      </c>
      <c r="E298" s="282" t="s">
        <v>31777</v>
      </c>
      <c r="F298" s="282">
        <v>0.8</v>
      </c>
      <c r="G298" s="282" t="s">
        <v>31655</v>
      </c>
      <c r="H298" s="294" t="s">
        <v>30695</v>
      </c>
      <c r="I298" s="294"/>
    </row>
    <row r="299" spans="1:9" s="295" customFormat="1" ht="43.8" customHeight="1" x14ac:dyDescent="0.3">
      <c r="A299" s="282">
        <v>297</v>
      </c>
      <c r="B299" s="292" t="s">
        <v>31863</v>
      </c>
      <c r="C299" s="292" t="s">
        <v>31864</v>
      </c>
      <c r="D299" s="293" t="s">
        <v>31776</v>
      </c>
      <c r="E299" s="282" t="s">
        <v>31777</v>
      </c>
      <c r="F299" s="282">
        <v>0.8</v>
      </c>
      <c r="G299" s="282" t="s">
        <v>31655</v>
      </c>
      <c r="H299" s="294" t="s">
        <v>30695</v>
      </c>
      <c r="I299" s="294"/>
    </row>
    <row r="300" spans="1:9" s="295" customFormat="1" ht="43.8" customHeight="1" x14ac:dyDescent="0.3">
      <c r="A300" s="282">
        <v>298</v>
      </c>
      <c r="B300" s="292" t="s">
        <v>30890</v>
      </c>
      <c r="C300" s="292" t="s">
        <v>31865</v>
      </c>
      <c r="D300" s="293" t="s">
        <v>31776</v>
      </c>
      <c r="E300" s="282" t="s">
        <v>31777</v>
      </c>
      <c r="F300" s="282">
        <v>0.8</v>
      </c>
      <c r="G300" s="282" t="s">
        <v>31655</v>
      </c>
      <c r="H300" s="294" t="s">
        <v>30695</v>
      </c>
      <c r="I300" s="294"/>
    </row>
    <row r="301" spans="1:9" s="295" customFormat="1" ht="43.8" customHeight="1" x14ac:dyDescent="0.3">
      <c r="A301" s="282">
        <v>299</v>
      </c>
      <c r="B301" s="292" t="s">
        <v>31866</v>
      </c>
      <c r="C301" s="292" t="s">
        <v>30947</v>
      </c>
      <c r="D301" s="293" t="s">
        <v>31776</v>
      </c>
      <c r="E301" s="282" t="s">
        <v>31777</v>
      </c>
      <c r="F301" s="282">
        <v>0.8</v>
      </c>
      <c r="G301" s="282" t="s">
        <v>31655</v>
      </c>
      <c r="H301" s="294" t="s">
        <v>30695</v>
      </c>
      <c r="I301" s="294"/>
    </row>
    <row r="302" spans="1:9" s="295" customFormat="1" ht="43.8" customHeight="1" x14ac:dyDescent="0.3">
      <c r="A302" s="282">
        <v>300</v>
      </c>
      <c r="B302" s="292" t="s">
        <v>31867</v>
      </c>
      <c r="C302" s="292" t="s">
        <v>31245</v>
      </c>
      <c r="D302" s="293" t="s">
        <v>31776</v>
      </c>
      <c r="E302" s="282" t="s">
        <v>31777</v>
      </c>
      <c r="F302" s="282">
        <v>0.8</v>
      </c>
      <c r="G302" s="282" t="s">
        <v>31655</v>
      </c>
      <c r="H302" s="294" t="s">
        <v>30695</v>
      </c>
      <c r="I302" s="294"/>
    </row>
    <row r="303" spans="1:9" s="295" customFormat="1" ht="43.8" customHeight="1" x14ac:dyDescent="0.3">
      <c r="A303" s="282">
        <v>301</v>
      </c>
      <c r="B303" s="292" t="s">
        <v>31103</v>
      </c>
      <c r="C303" s="292" t="s">
        <v>31454</v>
      </c>
      <c r="D303" s="293" t="s">
        <v>31776</v>
      </c>
      <c r="E303" s="282" t="s">
        <v>31777</v>
      </c>
      <c r="F303" s="282">
        <v>0.8</v>
      </c>
      <c r="G303" s="282" t="s">
        <v>31655</v>
      </c>
      <c r="H303" s="294" t="s">
        <v>30695</v>
      </c>
      <c r="I303" s="294"/>
    </row>
    <row r="304" spans="1:9" s="295" customFormat="1" ht="43.8" customHeight="1" x14ac:dyDescent="0.3">
      <c r="A304" s="282">
        <v>302</v>
      </c>
      <c r="B304" s="292" t="s">
        <v>31868</v>
      </c>
      <c r="C304" s="292" t="s">
        <v>3189</v>
      </c>
      <c r="D304" s="293" t="s">
        <v>31776</v>
      </c>
      <c r="E304" s="282" t="s">
        <v>31777</v>
      </c>
      <c r="F304" s="282">
        <v>0.8</v>
      </c>
      <c r="G304" s="282" t="s">
        <v>31655</v>
      </c>
      <c r="H304" s="294" t="s">
        <v>30695</v>
      </c>
      <c r="I304" s="294"/>
    </row>
    <row r="305" spans="1:9" s="295" customFormat="1" ht="43.8" customHeight="1" x14ac:dyDescent="0.3">
      <c r="A305" s="282">
        <v>303</v>
      </c>
      <c r="B305" s="292" t="s">
        <v>31732</v>
      </c>
      <c r="C305" s="292" t="s">
        <v>30988</v>
      </c>
      <c r="D305" s="293" t="s">
        <v>31776</v>
      </c>
      <c r="E305" s="282" t="s">
        <v>31777</v>
      </c>
      <c r="F305" s="282">
        <v>0.8</v>
      </c>
      <c r="G305" s="282" t="s">
        <v>31655</v>
      </c>
      <c r="H305" s="294" t="s">
        <v>30695</v>
      </c>
      <c r="I305" s="294"/>
    </row>
    <row r="306" spans="1:9" s="295" customFormat="1" ht="43.8" customHeight="1" x14ac:dyDescent="0.3">
      <c r="A306" s="282">
        <v>304</v>
      </c>
      <c r="B306" s="292" t="s">
        <v>31105</v>
      </c>
      <c r="C306" s="292" t="s">
        <v>30947</v>
      </c>
      <c r="D306" s="293" t="s">
        <v>31776</v>
      </c>
      <c r="E306" s="282" t="s">
        <v>31777</v>
      </c>
      <c r="F306" s="282">
        <v>0.8</v>
      </c>
      <c r="G306" s="282" t="s">
        <v>31655</v>
      </c>
      <c r="H306" s="294" t="s">
        <v>30695</v>
      </c>
      <c r="I306" s="294"/>
    </row>
    <row r="307" spans="1:9" s="295" customFormat="1" ht="43.8" customHeight="1" x14ac:dyDescent="0.3">
      <c r="A307" s="282">
        <v>305</v>
      </c>
      <c r="B307" s="292" t="s">
        <v>31869</v>
      </c>
      <c r="C307" s="292" t="s">
        <v>31870</v>
      </c>
      <c r="D307" s="293" t="s">
        <v>31776</v>
      </c>
      <c r="E307" s="282" t="s">
        <v>31777</v>
      </c>
      <c r="F307" s="282">
        <v>0.8</v>
      </c>
      <c r="G307" s="282" t="s">
        <v>31655</v>
      </c>
      <c r="H307" s="294" t="s">
        <v>30695</v>
      </c>
      <c r="I307" s="294"/>
    </row>
    <row r="308" spans="1:9" s="295" customFormat="1" ht="43.8" customHeight="1" x14ac:dyDescent="0.3">
      <c r="A308" s="282">
        <v>306</v>
      </c>
      <c r="B308" s="292" t="s">
        <v>31871</v>
      </c>
      <c r="C308" s="292" t="s">
        <v>23747</v>
      </c>
      <c r="D308" s="293" t="s">
        <v>31776</v>
      </c>
      <c r="E308" s="282" t="s">
        <v>31777</v>
      </c>
      <c r="F308" s="282">
        <v>0.4</v>
      </c>
      <c r="G308" s="282" t="s">
        <v>31655</v>
      </c>
      <c r="H308" s="294" t="s">
        <v>30695</v>
      </c>
      <c r="I308" s="294"/>
    </row>
    <row r="309" spans="1:9" s="295" customFormat="1" ht="43.8" customHeight="1" x14ac:dyDescent="0.3">
      <c r="A309" s="282">
        <v>307</v>
      </c>
      <c r="B309" s="292" t="s">
        <v>213</v>
      </c>
      <c r="C309" s="292" t="s">
        <v>31872</v>
      </c>
      <c r="D309" s="293" t="s">
        <v>31776</v>
      </c>
      <c r="E309" s="282" t="s">
        <v>31777</v>
      </c>
      <c r="F309" s="282">
        <v>0.8</v>
      </c>
      <c r="G309" s="282" t="s">
        <v>31655</v>
      </c>
      <c r="H309" s="294" t="s">
        <v>30695</v>
      </c>
      <c r="I309" s="294"/>
    </row>
    <row r="310" spans="1:9" s="295" customFormat="1" ht="43.8" customHeight="1" x14ac:dyDescent="0.3">
      <c r="A310" s="282">
        <v>308</v>
      </c>
      <c r="B310" s="292" t="s">
        <v>31019</v>
      </c>
      <c r="C310" s="292" t="s">
        <v>24488</v>
      </c>
      <c r="D310" s="293" t="s">
        <v>31776</v>
      </c>
      <c r="E310" s="282" t="s">
        <v>31777</v>
      </c>
      <c r="F310" s="282">
        <v>0.8</v>
      </c>
      <c r="G310" s="282" t="s">
        <v>31655</v>
      </c>
      <c r="H310" s="294" t="s">
        <v>30695</v>
      </c>
      <c r="I310" s="294"/>
    </row>
    <row r="311" spans="1:9" s="295" customFormat="1" ht="43.8" customHeight="1" x14ac:dyDescent="0.3">
      <c r="A311" s="282">
        <v>309</v>
      </c>
      <c r="B311" s="292" t="s">
        <v>31336</v>
      </c>
      <c r="C311" s="292" t="s">
        <v>31416</v>
      </c>
      <c r="D311" s="293" t="s">
        <v>31776</v>
      </c>
      <c r="E311" s="282" t="s">
        <v>31777</v>
      </c>
      <c r="F311" s="282">
        <v>0.8</v>
      </c>
      <c r="G311" s="282" t="s">
        <v>31655</v>
      </c>
      <c r="H311" s="294" t="s">
        <v>30695</v>
      </c>
      <c r="I311" s="294"/>
    </row>
    <row r="312" spans="1:9" s="295" customFormat="1" ht="43.8" customHeight="1" x14ac:dyDescent="0.3">
      <c r="A312" s="282">
        <v>310</v>
      </c>
      <c r="B312" s="292" t="s">
        <v>31873</v>
      </c>
      <c r="C312" s="292" t="s">
        <v>31039</v>
      </c>
      <c r="D312" s="293" t="s">
        <v>31776</v>
      </c>
      <c r="E312" s="282" t="s">
        <v>31777</v>
      </c>
      <c r="F312" s="282">
        <v>0.8</v>
      </c>
      <c r="G312" s="282" t="s">
        <v>31655</v>
      </c>
      <c r="H312" s="294" t="s">
        <v>30695</v>
      </c>
      <c r="I312" s="294"/>
    </row>
    <row r="313" spans="1:9" s="295" customFormat="1" ht="43.8" customHeight="1" x14ac:dyDescent="0.3">
      <c r="A313" s="282">
        <v>311</v>
      </c>
      <c r="B313" s="292" t="s">
        <v>31283</v>
      </c>
      <c r="C313" s="292" t="s">
        <v>30879</v>
      </c>
      <c r="D313" s="293" t="s">
        <v>31776</v>
      </c>
      <c r="E313" s="282" t="s">
        <v>31777</v>
      </c>
      <c r="F313" s="282">
        <v>0.8</v>
      </c>
      <c r="G313" s="282" t="s">
        <v>31655</v>
      </c>
      <c r="H313" s="294" t="s">
        <v>30695</v>
      </c>
      <c r="I313" s="294"/>
    </row>
    <row r="314" spans="1:9" s="295" customFormat="1" ht="43.8" customHeight="1" x14ac:dyDescent="0.3">
      <c r="A314" s="282">
        <v>312</v>
      </c>
      <c r="B314" s="292" t="s">
        <v>31665</v>
      </c>
      <c r="C314" s="292" t="s">
        <v>31501</v>
      </c>
      <c r="D314" s="293" t="s">
        <v>31776</v>
      </c>
      <c r="E314" s="282" t="s">
        <v>31777</v>
      </c>
      <c r="F314" s="282">
        <v>0.4</v>
      </c>
      <c r="G314" s="282" t="s">
        <v>31655</v>
      </c>
      <c r="H314" s="294" t="s">
        <v>30695</v>
      </c>
      <c r="I314" s="294"/>
    </row>
    <row r="315" spans="1:9" s="295" customFormat="1" ht="43.8" customHeight="1" x14ac:dyDescent="0.3">
      <c r="A315" s="282">
        <v>313</v>
      </c>
      <c r="B315" s="292" t="s">
        <v>30894</v>
      </c>
      <c r="C315" s="292" t="s">
        <v>31874</v>
      </c>
      <c r="D315" s="293" t="s">
        <v>31776</v>
      </c>
      <c r="E315" s="282" t="s">
        <v>31777</v>
      </c>
      <c r="F315" s="282">
        <v>0.4</v>
      </c>
      <c r="G315" s="282" t="s">
        <v>31655</v>
      </c>
      <c r="H315" s="294" t="s">
        <v>30695</v>
      </c>
      <c r="I315" s="294"/>
    </row>
    <row r="316" spans="1:9" s="295" customFormat="1" ht="43.8" customHeight="1" x14ac:dyDescent="0.3">
      <c r="A316" s="282">
        <v>314</v>
      </c>
      <c r="B316" s="292" t="s">
        <v>31875</v>
      </c>
      <c r="C316" s="292" t="s">
        <v>31876</v>
      </c>
      <c r="D316" s="293" t="s">
        <v>31776</v>
      </c>
      <c r="E316" s="282" t="s">
        <v>31777</v>
      </c>
      <c r="F316" s="282">
        <v>0.4</v>
      </c>
      <c r="G316" s="282" t="s">
        <v>31655</v>
      </c>
      <c r="H316" s="294" t="s">
        <v>30695</v>
      </c>
      <c r="I316" s="294"/>
    </row>
    <row r="317" spans="1:9" s="295" customFormat="1" ht="43.8" customHeight="1" x14ac:dyDescent="0.3">
      <c r="A317" s="282">
        <v>315</v>
      </c>
      <c r="B317" s="292" t="s">
        <v>31877</v>
      </c>
      <c r="C317" s="292" t="s">
        <v>192</v>
      </c>
      <c r="D317" s="293" t="s">
        <v>31776</v>
      </c>
      <c r="E317" s="282" t="s">
        <v>31777</v>
      </c>
      <c r="F317" s="282">
        <v>0.4</v>
      </c>
      <c r="G317" s="282" t="s">
        <v>31655</v>
      </c>
      <c r="H317" s="294" t="s">
        <v>30695</v>
      </c>
      <c r="I317" s="294"/>
    </row>
    <row r="318" spans="1:9" s="295" customFormat="1" ht="43.8" customHeight="1" x14ac:dyDescent="0.3">
      <c r="A318" s="282">
        <v>316</v>
      </c>
      <c r="B318" s="292" t="s">
        <v>24267</v>
      </c>
      <c r="C318" s="292" t="s">
        <v>31470</v>
      </c>
      <c r="D318" s="293" t="s">
        <v>31776</v>
      </c>
      <c r="E318" s="282" t="s">
        <v>31777</v>
      </c>
      <c r="F318" s="282">
        <v>0.4</v>
      </c>
      <c r="G318" s="282" t="s">
        <v>31655</v>
      </c>
      <c r="H318" s="294" t="s">
        <v>30695</v>
      </c>
      <c r="I318" s="294"/>
    </row>
    <row r="319" spans="1:9" s="295" customFormat="1" ht="43.8" customHeight="1" x14ac:dyDescent="0.3">
      <c r="A319" s="282">
        <v>317</v>
      </c>
      <c r="B319" s="292" t="s">
        <v>31878</v>
      </c>
      <c r="C319" s="292" t="s">
        <v>31103</v>
      </c>
      <c r="D319" s="293" t="s">
        <v>31776</v>
      </c>
      <c r="E319" s="282" t="s">
        <v>31777</v>
      </c>
      <c r="F319" s="282">
        <v>0.4</v>
      </c>
      <c r="G319" s="282" t="s">
        <v>31655</v>
      </c>
      <c r="H319" s="294" t="s">
        <v>30695</v>
      </c>
      <c r="I319" s="294"/>
    </row>
    <row r="320" spans="1:9" s="295" customFormat="1" ht="43.8" customHeight="1" x14ac:dyDescent="0.3">
      <c r="A320" s="282">
        <v>318</v>
      </c>
      <c r="B320" s="292" t="s">
        <v>30849</v>
      </c>
      <c r="C320" s="292" t="s">
        <v>4085</v>
      </c>
      <c r="D320" s="293" t="s">
        <v>31776</v>
      </c>
      <c r="E320" s="282" t="s">
        <v>31777</v>
      </c>
      <c r="F320" s="282">
        <v>0.4</v>
      </c>
      <c r="G320" s="282" t="s">
        <v>31655</v>
      </c>
      <c r="H320" s="294" t="s">
        <v>30695</v>
      </c>
      <c r="I320" s="294"/>
    </row>
    <row r="321" spans="1:9" s="295" customFormat="1" ht="43.8" customHeight="1" x14ac:dyDescent="0.3">
      <c r="A321" s="282">
        <v>319</v>
      </c>
      <c r="B321" s="292" t="s">
        <v>31879</v>
      </c>
      <c r="C321" s="292" t="s">
        <v>4085</v>
      </c>
      <c r="D321" s="293" t="s">
        <v>31776</v>
      </c>
      <c r="E321" s="282" t="s">
        <v>31777</v>
      </c>
      <c r="F321" s="282">
        <v>0.8</v>
      </c>
      <c r="G321" s="282" t="s">
        <v>31655</v>
      </c>
      <c r="H321" s="294" t="s">
        <v>30695</v>
      </c>
      <c r="I321" s="294"/>
    </row>
    <row r="322" spans="1:9" s="295" customFormat="1" ht="43.8" customHeight="1" x14ac:dyDescent="0.3">
      <c r="A322" s="282">
        <v>320</v>
      </c>
      <c r="B322" s="292" t="s">
        <v>868</v>
      </c>
      <c r="C322" s="292" t="s">
        <v>31674</v>
      </c>
      <c r="D322" s="293" t="s">
        <v>31776</v>
      </c>
      <c r="E322" s="282" t="s">
        <v>31777</v>
      </c>
      <c r="F322" s="282">
        <v>0.8</v>
      </c>
      <c r="G322" s="282" t="s">
        <v>31655</v>
      </c>
      <c r="H322" s="294" t="s">
        <v>30695</v>
      </c>
      <c r="I322" s="294"/>
    </row>
    <row r="323" spans="1:9" s="295" customFormat="1" ht="43.8" customHeight="1" x14ac:dyDescent="0.3">
      <c r="A323" s="282">
        <v>321</v>
      </c>
      <c r="B323" s="292" t="s">
        <v>30992</v>
      </c>
      <c r="C323" s="292" t="s">
        <v>31880</v>
      </c>
      <c r="D323" s="293" t="s">
        <v>31776</v>
      </c>
      <c r="E323" s="282" t="s">
        <v>31777</v>
      </c>
      <c r="F323" s="282">
        <v>0.8</v>
      </c>
      <c r="G323" s="282" t="s">
        <v>31655</v>
      </c>
      <c r="H323" s="294" t="s">
        <v>30695</v>
      </c>
      <c r="I323" s="294"/>
    </row>
    <row r="324" spans="1:9" s="295" customFormat="1" ht="43.8" customHeight="1" x14ac:dyDescent="0.3">
      <c r="A324" s="282">
        <v>322</v>
      </c>
      <c r="B324" s="292" t="s">
        <v>31881</v>
      </c>
      <c r="C324" s="292" t="s">
        <v>24488</v>
      </c>
      <c r="D324" s="293" t="s">
        <v>31776</v>
      </c>
      <c r="E324" s="282" t="s">
        <v>31777</v>
      </c>
      <c r="F324" s="282">
        <v>0.8</v>
      </c>
      <c r="G324" s="282" t="s">
        <v>31655</v>
      </c>
      <c r="H324" s="294" t="s">
        <v>30695</v>
      </c>
      <c r="I324" s="294"/>
    </row>
    <row r="325" spans="1:9" s="295" customFormat="1" ht="43.8" customHeight="1" x14ac:dyDescent="0.3">
      <c r="A325" s="282">
        <v>323</v>
      </c>
      <c r="B325" s="292" t="s">
        <v>22942</v>
      </c>
      <c r="C325" s="292" t="s">
        <v>31882</v>
      </c>
      <c r="D325" s="293" t="s">
        <v>31883</v>
      </c>
      <c r="E325" s="282" t="s">
        <v>31884</v>
      </c>
      <c r="F325" s="282">
        <v>0.8</v>
      </c>
      <c r="G325" s="282" t="s">
        <v>31655</v>
      </c>
      <c r="H325" s="294" t="s">
        <v>30695</v>
      </c>
      <c r="I325" s="294"/>
    </row>
    <row r="326" spans="1:9" s="295" customFormat="1" ht="43.8" customHeight="1" x14ac:dyDescent="0.3">
      <c r="A326" s="282">
        <v>324</v>
      </c>
      <c r="B326" s="292" t="s">
        <v>31885</v>
      </c>
      <c r="C326" s="292" t="s">
        <v>481</v>
      </c>
      <c r="D326" s="293" t="s">
        <v>31883</v>
      </c>
      <c r="E326" s="282" t="s">
        <v>31884</v>
      </c>
      <c r="F326" s="282">
        <v>0.8</v>
      </c>
      <c r="G326" s="282" t="s">
        <v>31655</v>
      </c>
      <c r="H326" s="294" t="s">
        <v>30695</v>
      </c>
      <c r="I326" s="294"/>
    </row>
    <row r="327" spans="1:9" s="295" customFormat="1" ht="43.8" customHeight="1" x14ac:dyDescent="0.3">
      <c r="A327" s="282">
        <v>325</v>
      </c>
      <c r="B327" s="292" t="s">
        <v>31886</v>
      </c>
      <c r="C327" s="292" t="s">
        <v>31887</v>
      </c>
      <c r="D327" s="293" t="s">
        <v>31883</v>
      </c>
      <c r="E327" s="282" t="s">
        <v>31884</v>
      </c>
      <c r="F327" s="282">
        <v>0.4</v>
      </c>
      <c r="G327" s="282" t="s">
        <v>31655</v>
      </c>
      <c r="H327" s="294" t="s">
        <v>30695</v>
      </c>
      <c r="I327" s="294"/>
    </row>
    <row r="328" spans="1:9" s="295" customFormat="1" ht="43.8" customHeight="1" x14ac:dyDescent="0.3">
      <c r="A328" s="282">
        <v>326</v>
      </c>
      <c r="B328" s="292" t="s">
        <v>31888</v>
      </c>
      <c r="C328" s="292" t="s">
        <v>31889</v>
      </c>
      <c r="D328" s="293" t="s">
        <v>31883</v>
      </c>
      <c r="E328" s="282" t="s">
        <v>31884</v>
      </c>
      <c r="F328" s="282">
        <v>0.8</v>
      </c>
      <c r="G328" s="282" t="s">
        <v>31655</v>
      </c>
      <c r="H328" s="294" t="s">
        <v>30695</v>
      </c>
      <c r="I328" s="294"/>
    </row>
    <row r="329" spans="1:9" s="295" customFormat="1" ht="43.8" customHeight="1" x14ac:dyDescent="0.3">
      <c r="A329" s="282">
        <v>327</v>
      </c>
      <c r="B329" s="292" t="s">
        <v>31808</v>
      </c>
      <c r="C329" s="292" t="s">
        <v>30895</v>
      </c>
      <c r="D329" s="293" t="s">
        <v>31883</v>
      </c>
      <c r="E329" s="282" t="s">
        <v>31884</v>
      </c>
      <c r="F329" s="282">
        <v>0.8</v>
      </c>
      <c r="G329" s="282" t="s">
        <v>31655</v>
      </c>
      <c r="H329" s="294" t="s">
        <v>30695</v>
      </c>
      <c r="I329" s="294"/>
    </row>
    <row r="330" spans="1:9" s="295" customFormat="1" ht="43.8" customHeight="1" x14ac:dyDescent="0.3">
      <c r="A330" s="282">
        <v>328</v>
      </c>
      <c r="B330" s="292" t="s">
        <v>30994</v>
      </c>
      <c r="C330" s="292" t="s">
        <v>31019</v>
      </c>
      <c r="D330" s="293" t="s">
        <v>31883</v>
      </c>
      <c r="E330" s="282" t="s">
        <v>31884</v>
      </c>
      <c r="F330" s="282">
        <v>0.8</v>
      </c>
      <c r="G330" s="282" t="s">
        <v>31655</v>
      </c>
      <c r="H330" s="294" t="s">
        <v>30695</v>
      </c>
      <c r="I330" s="294"/>
    </row>
    <row r="331" spans="1:9" s="295" customFormat="1" ht="43.8" customHeight="1" x14ac:dyDescent="0.3">
      <c r="A331" s="282">
        <v>329</v>
      </c>
      <c r="B331" s="292" t="s">
        <v>31015</v>
      </c>
      <c r="C331" s="292" t="s">
        <v>31019</v>
      </c>
      <c r="D331" s="293" t="s">
        <v>31883</v>
      </c>
      <c r="E331" s="282" t="s">
        <v>31884</v>
      </c>
      <c r="F331" s="282">
        <v>0.4</v>
      </c>
      <c r="G331" s="282" t="s">
        <v>31655</v>
      </c>
      <c r="H331" s="294" t="s">
        <v>30695</v>
      </c>
      <c r="I331" s="294"/>
    </row>
    <row r="332" spans="1:9" s="295" customFormat="1" ht="43.8" customHeight="1" x14ac:dyDescent="0.3">
      <c r="A332" s="282">
        <v>330</v>
      </c>
      <c r="B332" s="292" t="s">
        <v>31646</v>
      </c>
      <c r="C332" s="292" t="s">
        <v>30895</v>
      </c>
      <c r="D332" s="293" t="s">
        <v>31883</v>
      </c>
      <c r="E332" s="282" t="s">
        <v>31884</v>
      </c>
      <c r="F332" s="282">
        <v>0.8</v>
      </c>
      <c r="G332" s="282" t="s">
        <v>31655</v>
      </c>
      <c r="H332" s="294" t="s">
        <v>30695</v>
      </c>
      <c r="I332" s="294"/>
    </row>
    <row r="333" spans="1:9" s="295" customFormat="1" ht="43.8" customHeight="1" x14ac:dyDescent="0.3">
      <c r="A333" s="282">
        <v>331</v>
      </c>
      <c r="B333" s="292" t="s">
        <v>31890</v>
      </c>
      <c r="C333" s="292" t="s">
        <v>31659</v>
      </c>
      <c r="D333" s="293" t="s">
        <v>31883</v>
      </c>
      <c r="E333" s="282" t="s">
        <v>31884</v>
      </c>
      <c r="F333" s="282">
        <v>0.8</v>
      </c>
      <c r="G333" s="282" t="s">
        <v>31655</v>
      </c>
      <c r="H333" s="294" t="s">
        <v>30695</v>
      </c>
      <c r="I333" s="294"/>
    </row>
    <row r="334" spans="1:9" s="295" customFormat="1" ht="43.8" customHeight="1" x14ac:dyDescent="0.3">
      <c r="A334" s="282">
        <v>332</v>
      </c>
      <c r="B334" s="292" t="s">
        <v>31172</v>
      </c>
      <c r="C334" s="292" t="s">
        <v>30895</v>
      </c>
      <c r="D334" s="293" t="s">
        <v>31883</v>
      </c>
      <c r="E334" s="282" t="s">
        <v>31884</v>
      </c>
      <c r="F334" s="282">
        <v>0.8</v>
      </c>
      <c r="G334" s="282" t="s">
        <v>31655</v>
      </c>
      <c r="H334" s="294" t="s">
        <v>30695</v>
      </c>
      <c r="I334" s="294"/>
    </row>
    <row r="335" spans="1:9" s="295" customFormat="1" ht="43.8" customHeight="1" x14ac:dyDescent="0.3">
      <c r="A335" s="282">
        <v>333</v>
      </c>
      <c r="B335" s="292" t="s">
        <v>31073</v>
      </c>
      <c r="C335" s="292" t="s">
        <v>31760</v>
      </c>
      <c r="D335" s="293" t="s">
        <v>31883</v>
      </c>
      <c r="E335" s="282" t="s">
        <v>31884</v>
      </c>
      <c r="F335" s="282">
        <v>0.4</v>
      </c>
      <c r="G335" s="282" t="s">
        <v>31655</v>
      </c>
      <c r="H335" s="294" t="s">
        <v>30695</v>
      </c>
      <c r="I335" s="294"/>
    </row>
    <row r="336" spans="1:9" s="295" customFormat="1" ht="43.8" customHeight="1" x14ac:dyDescent="0.3">
      <c r="A336" s="282">
        <v>334</v>
      </c>
      <c r="B336" s="292" t="s">
        <v>31891</v>
      </c>
      <c r="C336" s="292" t="s">
        <v>30895</v>
      </c>
      <c r="D336" s="293" t="s">
        <v>31883</v>
      </c>
      <c r="E336" s="282" t="s">
        <v>31884</v>
      </c>
      <c r="F336" s="282">
        <v>0.4</v>
      </c>
      <c r="G336" s="282" t="s">
        <v>31655</v>
      </c>
      <c r="H336" s="294" t="s">
        <v>30695</v>
      </c>
      <c r="I336" s="294"/>
    </row>
    <row r="337" spans="1:9" s="295" customFormat="1" ht="43.8" customHeight="1" x14ac:dyDescent="0.3">
      <c r="A337" s="282">
        <v>335</v>
      </c>
      <c r="B337" s="292" t="s">
        <v>31892</v>
      </c>
      <c r="C337" s="292" t="s">
        <v>31155</v>
      </c>
      <c r="D337" s="293" t="s">
        <v>31883</v>
      </c>
      <c r="E337" s="282" t="s">
        <v>31884</v>
      </c>
      <c r="F337" s="282">
        <v>0.8</v>
      </c>
      <c r="G337" s="282" t="s">
        <v>31655</v>
      </c>
      <c r="H337" s="294" t="s">
        <v>30695</v>
      </c>
      <c r="I337" s="294"/>
    </row>
    <row r="338" spans="1:9" s="295" customFormat="1" ht="43.8" customHeight="1" x14ac:dyDescent="0.3">
      <c r="A338" s="282">
        <v>336</v>
      </c>
      <c r="B338" s="292" t="s">
        <v>31893</v>
      </c>
      <c r="C338" s="292" t="s">
        <v>31155</v>
      </c>
      <c r="D338" s="293" t="s">
        <v>31883</v>
      </c>
      <c r="E338" s="282" t="s">
        <v>31884</v>
      </c>
      <c r="F338" s="282">
        <v>0.4</v>
      </c>
      <c r="G338" s="282" t="s">
        <v>31655</v>
      </c>
      <c r="H338" s="294" t="s">
        <v>30695</v>
      </c>
      <c r="I338" s="294"/>
    </row>
    <row r="339" spans="1:9" s="295" customFormat="1" ht="43.8" customHeight="1" x14ac:dyDescent="0.3">
      <c r="A339" s="282">
        <v>337</v>
      </c>
      <c r="B339" s="292" t="s">
        <v>31351</v>
      </c>
      <c r="C339" s="292" t="s">
        <v>30838</v>
      </c>
      <c r="D339" s="293" t="s">
        <v>31883</v>
      </c>
      <c r="E339" s="282" t="s">
        <v>31884</v>
      </c>
      <c r="F339" s="282">
        <v>0.4</v>
      </c>
      <c r="G339" s="282" t="s">
        <v>31655</v>
      </c>
      <c r="H339" s="294" t="s">
        <v>30695</v>
      </c>
      <c r="I339" s="294"/>
    </row>
    <row r="340" spans="1:9" s="295" customFormat="1" ht="43.8" customHeight="1" x14ac:dyDescent="0.3">
      <c r="A340" s="282">
        <v>338</v>
      </c>
      <c r="B340" s="292" t="s">
        <v>30988</v>
      </c>
      <c r="C340" s="292" t="s">
        <v>30895</v>
      </c>
      <c r="D340" s="293" t="s">
        <v>31883</v>
      </c>
      <c r="E340" s="282" t="s">
        <v>31884</v>
      </c>
      <c r="F340" s="282">
        <v>0.4</v>
      </c>
      <c r="G340" s="282" t="s">
        <v>31655</v>
      </c>
      <c r="H340" s="294" t="s">
        <v>30695</v>
      </c>
      <c r="I340" s="294"/>
    </row>
    <row r="341" spans="1:9" s="295" customFormat="1" ht="43.8" customHeight="1" x14ac:dyDescent="0.3">
      <c r="A341" s="282">
        <v>339</v>
      </c>
      <c r="B341" s="292" t="s">
        <v>7616</v>
      </c>
      <c r="C341" s="292" t="s">
        <v>30895</v>
      </c>
      <c r="D341" s="293" t="s">
        <v>31883</v>
      </c>
      <c r="E341" s="282" t="s">
        <v>31884</v>
      </c>
      <c r="F341" s="282">
        <v>0.4</v>
      </c>
      <c r="G341" s="282" t="s">
        <v>31655</v>
      </c>
      <c r="H341" s="294" t="s">
        <v>30695</v>
      </c>
      <c r="I341" s="294"/>
    </row>
    <row r="342" spans="1:9" s="295" customFormat="1" ht="43.8" customHeight="1" x14ac:dyDescent="0.3">
      <c r="A342" s="282">
        <v>340</v>
      </c>
      <c r="B342" s="292" t="s">
        <v>31894</v>
      </c>
      <c r="C342" s="292" t="s">
        <v>30895</v>
      </c>
      <c r="D342" s="293" t="s">
        <v>31883</v>
      </c>
      <c r="E342" s="282" t="s">
        <v>31884</v>
      </c>
      <c r="F342" s="282">
        <v>0.8</v>
      </c>
      <c r="G342" s="282" t="s">
        <v>31655</v>
      </c>
      <c r="H342" s="294" t="s">
        <v>30695</v>
      </c>
      <c r="I342" s="294"/>
    </row>
    <row r="343" spans="1:9" s="295" customFormat="1" ht="43.8" customHeight="1" x14ac:dyDescent="0.3">
      <c r="A343" s="282">
        <v>341</v>
      </c>
      <c r="B343" s="292" t="s">
        <v>31895</v>
      </c>
      <c r="C343" s="292" t="s">
        <v>366</v>
      </c>
      <c r="D343" s="293" t="s">
        <v>31883</v>
      </c>
      <c r="E343" s="282" t="s">
        <v>31884</v>
      </c>
      <c r="F343" s="282">
        <v>0.8</v>
      </c>
      <c r="G343" s="282" t="s">
        <v>31655</v>
      </c>
      <c r="H343" s="294" t="s">
        <v>30695</v>
      </c>
      <c r="I343" s="294"/>
    </row>
    <row r="344" spans="1:9" s="295" customFormat="1" ht="43.8" customHeight="1" x14ac:dyDescent="0.3">
      <c r="A344" s="282">
        <v>342</v>
      </c>
      <c r="B344" s="292" t="s">
        <v>750</v>
      </c>
      <c r="C344" s="292" t="s">
        <v>31813</v>
      </c>
      <c r="D344" s="293" t="s">
        <v>31883</v>
      </c>
      <c r="E344" s="282" t="s">
        <v>31884</v>
      </c>
      <c r="F344" s="282">
        <v>0.4</v>
      </c>
      <c r="G344" s="282" t="s">
        <v>31655</v>
      </c>
      <c r="H344" s="294" t="s">
        <v>30695</v>
      </c>
      <c r="I344" s="294"/>
    </row>
    <row r="345" spans="1:9" s="295" customFormat="1" ht="43.8" customHeight="1" x14ac:dyDescent="0.3">
      <c r="A345" s="282">
        <v>343</v>
      </c>
      <c r="B345" s="292" t="s">
        <v>31896</v>
      </c>
      <c r="C345" s="292" t="s">
        <v>31897</v>
      </c>
      <c r="D345" s="293" t="s">
        <v>31883</v>
      </c>
      <c r="E345" s="282" t="s">
        <v>31884</v>
      </c>
      <c r="F345" s="282">
        <v>0.8</v>
      </c>
      <c r="G345" s="282" t="s">
        <v>31655</v>
      </c>
      <c r="H345" s="294" t="s">
        <v>30695</v>
      </c>
      <c r="I345" s="294"/>
    </row>
    <row r="346" spans="1:9" s="295" customFormat="1" ht="43.8" customHeight="1" x14ac:dyDescent="0.3">
      <c r="A346" s="282">
        <v>344</v>
      </c>
      <c r="B346" s="292" t="s">
        <v>30895</v>
      </c>
      <c r="C346" s="292" t="s">
        <v>30811</v>
      </c>
      <c r="D346" s="293" t="s">
        <v>31883</v>
      </c>
      <c r="E346" s="282" t="s">
        <v>31884</v>
      </c>
      <c r="F346" s="282">
        <v>0.4</v>
      </c>
      <c r="G346" s="282" t="s">
        <v>31655</v>
      </c>
      <c r="H346" s="294" t="s">
        <v>30695</v>
      </c>
      <c r="I346" s="294"/>
    </row>
    <row r="347" spans="1:9" s="295" customFormat="1" ht="43.8" customHeight="1" x14ac:dyDescent="0.3">
      <c r="A347" s="282">
        <v>345</v>
      </c>
      <c r="B347" s="292" t="s">
        <v>31008</v>
      </c>
      <c r="C347" s="292" t="s">
        <v>31898</v>
      </c>
      <c r="D347" s="293" t="s">
        <v>31883</v>
      </c>
      <c r="E347" s="282" t="s">
        <v>31884</v>
      </c>
      <c r="F347" s="282">
        <v>0.4</v>
      </c>
      <c r="G347" s="282" t="s">
        <v>31655</v>
      </c>
      <c r="H347" s="294" t="s">
        <v>30695</v>
      </c>
      <c r="I347" s="294"/>
    </row>
    <row r="348" spans="1:9" s="295" customFormat="1" ht="43.8" customHeight="1" x14ac:dyDescent="0.3">
      <c r="A348" s="282">
        <v>346</v>
      </c>
      <c r="B348" s="292" t="s">
        <v>31899</v>
      </c>
      <c r="C348" s="292" t="s">
        <v>30811</v>
      </c>
      <c r="D348" s="293" t="s">
        <v>31883</v>
      </c>
      <c r="E348" s="282" t="s">
        <v>31884</v>
      </c>
      <c r="F348" s="282">
        <v>0.4</v>
      </c>
      <c r="G348" s="282" t="s">
        <v>31655</v>
      </c>
      <c r="H348" s="294" t="s">
        <v>30695</v>
      </c>
      <c r="I348" s="294"/>
    </row>
    <row r="349" spans="1:9" s="295" customFormat="1" ht="43.8" customHeight="1" x14ac:dyDescent="0.3">
      <c r="A349" s="282">
        <v>347</v>
      </c>
      <c r="B349" s="292" t="s">
        <v>30811</v>
      </c>
      <c r="C349" s="292" t="s">
        <v>30895</v>
      </c>
      <c r="D349" s="293" t="s">
        <v>31883</v>
      </c>
      <c r="E349" s="282" t="s">
        <v>31884</v>
      </c>
      <c r="F349" s="282">
        <v>0.8</v>
      </c>
      <c r="G349" s="282" t="s">
        <v>31655</v>
      </c>
      <c r="H349" s="294" t="s">
        <v>30695</v>
      </c>
      <c r="I349" s="294"/>
    </row>
    <row r="350" spans="1:9" s="295" customFormat="1" ht="43.8" customHeight="1" x14ac:dyDescent="0.3">
      <c r="A350" s="282">
        <v>348</v>
      </c>
      <c r="B350" s="292" t="s">
        <v>7616</v>
      </c>
      <c r="C350" s="292" t="s">
        <v>30895</v>
      </c>
      <c r="D350" s="293" t="s">
        <v>31883</v>
      </c>
      <c r="E350" s="282" t="s">
        <v>31884</v>
      </c>
      <c r="F350" s="282">
        <v>0.4</v>
      </c>
      <c r="G350" s="282" t="s">
        <v>31655</v>
      </c>
      <c r="H350" s="294" t="s">
        <v>30695</v>
      </c>
      <c r="I350" s="294"/>
    </row>
    <row r="351" spans="1:9" s="295" customFormat="1" ht="43.8" customHeight="1" x14ac:dyDescent="0.3">
      <c r="A351" s="282">
        <v>349</v>
      </c>
      <c r="B351" s="292" t="s">
        <v>30949</v>
      </c>
      <c r="C351" s="292" t="s">
        <v>31335</v>
      </c>
      <c r="D351" s="293" t="s">
        <v>31883</v>
      </c>
      <c r="E351" s="282" t="s">
        <v>31884</v>
      </c>
      <c r="F351" s="282">
        <v>0.4</v>
      </c>
      <c r="G351" s="282" t="s">
        <v>31655</v>
      </c>
      <c r="H351" s="294" t="s">
        <v>30695</v>
      </c>
      <c r="I351" s="294"/>
    </row>
    <row r="352" spans="1:9" s="295" customFormat="1" ht="43.8" customHeight="1" x14ac:dyDescent="0.3">
      <c r="A352" s="282">
        <v>350</v>
      </c>
      <c r="B352" s="292" t="s">
        <v>30837</v>
      </c>
      <c r="C352" s="292" t="s">
        <v>30966</v>
      </c>
      <c r="D352" s="293" t="s">
        <v>31883</v>
      </c>
      <c r="E352" s="282" t="s">
        <v>31884</v>
      </c>
      <c r="F352" s="282">
        <v>0.4</v>
      </c>
      <c r="G352" s="282" t="s">
        <v>31655</v>
      </c>
      <c r="H352" s="294" t="s">
        <v>30695</v>
      </c>
      <c r="I352" s="294"/>
    </row>
    <row r="353" spans="1:9" s="295" customFormat="1" ht="43.8" customHeight="1" x14ac:dyDescent="0.3">
      <c r="A353" s="282">
        <v>351</v>
      </c>
      <c r="B353" s="292" t="s">
        <v>31729</v>
      </c>
      <c r="C353" s="292" t="s">
        <v>31900</v>
      </c>
      <c r="D353" s="293" t="s">
        <v>31883</v>
      </c>
      <c r="E353" s="282" t="s">
        <v>31884</v>
      </c>
      <c r="F353" s="282">
        <v>0.8</v>
      </c>
      <c r="G353" s="282" t="s">
        <v>31655</v>
      </c>
      <c r="H353" s="294" t="s">
        <v>30695</v>
      </c>
      <c r="I353" s="294"/>
    </row>
    <row r="354" spans="1:9" s="295" customFormat="1" ht="43.8" customHeight="1" x14ac:dyDescent="0.3">
      <c r="A354" s="282">
        <v>352</v>
      </c>
      <c r="B354" s="292" t="s">
        <v>31901</v>
      </c>
      <c r="C354" s="292" t="s">
        <v>340</v>
      </c>
      <c r="D354" s="293" t="s">
        <v>31883</v>
      </c>
      <c r="E354" s="282" t="s">
        <v>31884</v>
      </c>
      <c r="F354" s="282">
        <v>0.4</v>
      </c>
      <c r="G354" s="282" t="s">
        <v>31655</v>
      </c>
      <c r="H354" s="294" t="s">
        <v>30695</v>
      </c>
      <c r="I354" s="294"/>
    </row>
    <row r="355" spans="1:9" s="295" customFormat="1" ht="43.8" customHeight="1" x14ac:dyDescent="0.3">
      <c r="A355" s="282">
        <v>353</v>
      </c>
      <c r="B355" s="292" t="s">
        <v>31015</v>
      </c>
      <c r="C355" s="292" t="s">
        <v>438</v>
      </c>
      <c r="D355" s="293" t="s">
        <v>31883</v>
      </c>
      <c r="E355" s="282" t="s">
        <v>31884</v>
      </c>
      <c r="F355" s="282">
        <v>0.4</v>
      </c>
      <c r="G355" s="282" t="s">
        <v>31655</v>
      </c>
      <c r="H355" s="294" t="s">
        <v>30695</v>
      </c>
      <c r="I355" s="294"/>
    </row>
    <row r="356" spans="1:9" s="295" customFormat="1" ht="43.8" customHeight="1" x14ac:dyDescent="0.3">
      <c r="A356" s="282">
        <v>354</v>
      </c>
      <c r="B356" s="292" t="s">
        <v>31742</v>
      </c>
      <c r="C356" s="292" t="s">
        <v>24488</v>
      </c>
      <c r="D356" s="293" t="s">
        <v>31883</v>
      </c>
      <c r="E356" s="282" t="s">
        <v>31884</v>
      </c>
      <c r="F356" s="282">
        <v>0.8</v>
      </c>
      <c r="G356" s="282" t="s">
        <v>31655</v>
      </c>
      <c r="H356" s="294" t="s">
        <v>30695</v>
      </c>
      <c r="I356" s="294"/>
    </row>
    <row r="357" spans="1:9" s="295" customFormat="1" ht="43.8" customHeight="1" x14ac:dyDescent="0.3">
      <c r="A357" s="282">
        <v>355</v>
      </c>
      <c r="B357" s="292" t="s">
        <v>31803</v>
      </c>
      <c r="C357" s="292" t="s">
        <v>31065</v>
      </c>
      <c r="D357" s="293" t="s">
        <v>31883</v>
      </c>
      <c r="E357" s="282" t="s">
        <v>31884</v>
      </c>
      <c r="F357" s="282">
        <v>0.4</v>
      </c>
      <c r="G357" s="282" t="s">
        <v>31655</v>
      </c>
      <c r="H357" s="294" t="s">
        <v>30695</v>
      </c>
      <c r="I357" s="294"/>
    </row>
    <row r="358" spans="1:9" s="295" customFormat="1" ht="43.8" customHeight="1" x14ac:dyDescent="0.3">
      <c r="A358" s="282">
        <v>356</v>
      </c>
      <c r="B358" s="292" t="s">
        <v>30692</v>
      </c>
      <c r="C358" s="292" t="s">
        <v>30895</v>
      </c>
      <c r="D358" s="293" t="s">
        <v>31883</v>
      </c>
      <c r="E358" s="282" t="s">
        <v>31884</v>
      </c>
      <c r="F358" s="282">
        <v>0.8</v>
      </c>
      <c r="G358" s="282" t="s">
        <v>31655</v>
      </c>
      <c r="H358" s="294" t="s">
        <v>30695</v>
      </c>
      <c r="I358" s="294"/>
    </row>
    <row r="359" spans="1:9" s="295" customFormat="1" ht="43.8" customHeight="1" x14ac:dyDescent="0.3">
      <c r="A359" s="282">
        <v>357</v>
      </c>
      <c r="B359" s="292" t="s">
        <v>31902</v>
      </c>
      <c r="C359" s="292" t="s">
        <v>780</v>
      </c>
      <c r="D359" s="293" t="s">
        <v>31883</v>
      </c>
      <c r="E359" s="282" t="s">
        <v>31884</v>
      </c>
      <c r="F359" s="282">
        <v>0.4</v>
      </c>
      <c r="G359" s="282" t="s">
        <v>31655</v>
      </c>
      <c r="H359" s="294" t="s">
        <v>30695</v>
      </c>
      <c r="I359" s="294"/>
    </row>
    <row r="360" spans="1:9" s="295" customFormat="1" ht="43.8" customHeight="1" x14ac:dyDescent="0.3">
      <c r="A360" s="282">
        <v>358</v>
      </c>
      <c r="B360" s="292" t="s">
        <v>31903</v>
      </c>
      <c r="C360" s="292" t="s">
        <v>31675</v>
      </c>
      <c r="D360" s="293" t="s">
        <v>31883</v>
      </c>
      <c r="E360" s="282" t="s">
        <v>31884</v>
      </c>
      <c r="F360" s="282">
        <v>0.4</v>
      </c>
      <c r="G360" s="282" t="s">
        <v>31655</v>
      </c>
      <c r="H360" s="294" t="s">
        <v>30695</v>
      </c>
      <c r="I360" s="294"/>
    </row>
    <row r="361" spans="1:9" s="295" customFormat="1" ht="43.8" customHeight="1" x14ac:dyDescent="0.3">
      <c r="A361" s="282">
        <v>359</v>
      </c>
      <c r="B361" s="292" t="s">
        <v>31368</v>
      </c>
      <c r="C361" s="292" t="s">
        <v>30895</v>
      </c>
      <c r="D361" s="293" t="s">
        <v>31883</v>
      </c>
      <c r="E361" s="282" t="s">
        <v>31884</v>
      </c>
      <c r="F361" s="282">
        <v>0.8</v>
      </c>
      <c r="G361" s="282" t="s">
        <v>31655</v>
      </c>
      <c r="H361" s="294" t="s">
        <v>30695</v>
      </c>
      <c r="I361" s="294"/>
    </row>
    <row r="362" spans="1:9" s="295" customFormat="1" ht="43.8" customHeight="1" x14ac:dyDescent="0.3">
      <c r="A362" s="282">
        <v>360</v>
      </c>
      <c r="B362" s="292" t="s">
        <v>7616</v>
      </c>
      <c r="C362" s="292" t="s">
        <v>31015</v>
      </c>
      <c r="D362" s="293" t="s">
        <v>31883</v>
      </c>
      <c r="E362" s="282" t="s">
        <v>31884</v>
      </c>
      <c r="F362" s="282">
        <v>0.4</v>
      </c>
      <c r="G362" s="282" t="s">
        <v>31655</v>
      </c>
      <c r="H362" s="294" t="s">
        <v>30695</v>
      </c>
      <c r="I362" s="294"/>
    </row>
    <row r="363" spans="1:9" s="295" customFormat="1" ht="43.8" customHeight="1" x14ac:dyDescent="0.3">
      <c r="A363" s="282">
        <v>361</v>
      </c>
      <c r="B363" s="292" t="s">
        <v>29067</v>
      </c>
      <c r="C363" s="292" t="s">
        <v>31904</v>
      </c>
      <c r="D363" s="293" t="s">
        <v>31883</v>
      </c>
      <c r="E363" s="282" t="s">
        <v>31884</v>
      </c>
      <c r="F363" s="282">
        <v>0.4</v>
      </c>
      <c r="G363" s="282" t="s">
        <v>31655</v>
      </c>
      <c r="H363" s="294" t="s">
        <v>30695</v>
      </c>
      <c r="I363" s="294"/>
    </row>
    <row r="364" spans="1:9" s="295" customFormat="1" ht="43.8" customHeight="1" x14ac:dyDescent="0.3">
      <c r="A364" s="282">
        <v>362</v>
      </c>
      <c r="B364" s="292" t="s">
        <v>31137</v>
      </c>
      <c r="C364" s="292" t="s">
        <v>438</v>
      </c>
      <c r="D364" s="293" t="s">
        <v>31883</v>
      </c>
      <c r="E364" s="282" t="s">
        <v>31884</v>
      </c>
      <c r="F364" s="282">
        <v>0.8</v>
      </c>
      <c r="G364" s="282" t="s">
        <v>31655</v>
      </c>
      <c r="H364" s="294" t="s">
        <v>30695</v>
      </c>
      <c r="I364" s="294"/>
    </row>
    <row r="365" spans="1:9" s="295" customFormat="1" ht="43.8" customHeight="1" x14ac:dyDescent="0.3">
      <c r="A365" s="282">
        <v>363</v>
      </c>
      <c r="B365" s="292" t="s">
        <v>30890</v>
      </c>
      <c r="C365" s="292" t="s">
        <v>30988</v>
      </c>
      <c r="D365" s="293" t="s">
        <v>31883</v>
      </c>
      <c r="E365" s="282" t="s">
        <v>31884</v>
      </c>
      <c r="F365" s="282">
        <v>0.4</v>
      </c>
      <c r="G365" s="282" t="s">
        <v>31655</v>
      </c>
      <c r="H365" s="294" t="s">
        <v>30695</v>
      </c>
      <c r="I365" s="294"/>
    </row>
    <row r="366" spans="1:9" s="295" customFormat="1" ht="43.8" customHeight="1" x14ac:dyDescent="0.3">
      <c r="A366" s="282">
        <v>364</v>
      </c>
      <c r="B366" s="292" t="s">
        <v>3042</v>
      </c>
      <c r="C366" s="292" t="s">
        <v>25741</v>
      </c>
      <c r="D366" s="293" t="s">
        <v>31883</v>
      </c>
      <c r="E366" s="282" t="s">
        <v>31884</v>
      </c>
      <c r="F366" s="282">
        <v>0.4</v>
      </c>
      <c r="G366" s="282" t="s">
        <v>31655</v>
      </c>
      <c r="H366" s="294" t="s">
        <v>30695</v>
      </c>
      <c r="I366" s="294"/>
    </row>
    <row r="367" spans="1:9" s="295" customFormat="1" ht="43.8" customHeight="1" x14ac:dyDescent="0.3">
      <c r="A367" s="282">
        <v>365</v>
      </c>
      <c r="B367" s="292" t="s">
        <v>30903</v>
      </c>
      <c r="C367" s="292" t="s">
        <v>31882</v>
      </c>
      <c r="D367" s="293" t="s">
        <v>31883</v>
      </c>
      <c r="E367" s="282" t="s">
        <v>31884</v>
      </c>
      <c r="F367" s="282">
        <v>0.4</v>
      </c>
      <c r="G367" s="282" t="s">
        <v>31655</v>
      </c>
      <c r="H367" s="294" t="s">
        <v>30695</v>
      </c>
      <c r="I367" s="294"/>
    </row>
    <row r="368" spans="1:9" s="295" customFormat="1" ht="43.8" customHeight="1" x14ac:dyDescent="0.3">
      <c r="A368" s="282">
        <v>366</v>
      </c>
      <c r="B368" s="292" t="s">
        <v>31905</v>
      </c>
      <c r="C368" s="292" t="s">
        <v>31906</v>
      </c>
      <c r="D368" s="293" t="s">
        <v>31883</v>
      </c>
      <c r="E368" s="282" t="s">
        <v>31884</v>
      </c>
      <c r="F368" s="282">
        <v>0.8</v>
      </c>
      <c r="G368" s="282" t="s">
        <v>31655</v>
      </c>
      <c r="H368" s="294" t="s">
        <v>30695</v>
      </c>
      <c r="I368" s="294"/>
    </row>
    <row r="369" spans="1:9" s="295" customFormat="1" ht="43.8" customHeight="1" x14ac:dyDescent="0.3">
      <c r="A369" s="282">
        <v>367</v>
      </c>
      <c r="B369" s="292" t="s">
        <v>22942</v>
      </c>
      <c r="C369" s="292" t="s">
        <v>31907</v>
      </c>
      <c r="D369" s="293" t="s">
        <v>31883</v>
      </c>
      <c r="E369" s="282" t="s">
        <v>31884</v>
      </c>
      <c r="F369" s="282">
        <v>0.4</v>
      </c>
      <c r="G369" s="282" t="s">
        <v>31655</v>
      </c>
      <c r="H369" s="294" t="s">
        <v>30695</v>
      </c>
      <c r="I369" s="294"/>
    </row>
    <row r="370" spans="1:9" s="295" customFormat="1" ht="43.8" customHeight="1" x14ac:dyDescent="0.3">
      <c r="A370" s="282">
        <v>368</v>
      </c>
      <c r="B370" s="292" t="s">
        <v>31908</v>
      </c>
      <c r="C370" s="292" t="s">
        <v>31909</v>
      </c>
      <c r="D370" s="293" t="s">
        <v>31883</v>
      </c>
      <c r="E370" s="282" t="s">
        <v>31884</v>
      </c>
      <c r="F370" s="282">
        <v>0.8</v>
      </c>
      <c r="G370" s="282" t="s">
        <v>31655</v>
      </c>
      <c r="H370" s="294" t="s">
        <v>30695</v>
      </c>
      <c r="I370" s="294"/>
    </row>
    <row r="371" spans="1:9" s="295" customFormat="1" ht="43.8" customHeight="1" x14ac:dyDescent="0.3">
      <c r="A371" s="282">
        <v>369</v>
      </c>
      <c r="B371" s="292" t="s">
        <v>31011</v>
      </c>
      <c r="C371" s="292" t="s">
        <v>31493</v>
      </c>
      <c r="D371" s="293" t="s">
        <v>31883</v>
      </c>
      <c r="E371" s="282" t="s">
        <v>31884</v>
      </c>
      <c r="F371" s="282">
        <v>0.8</v>
      </c>
      <c r="G371" s="282" t="s">
        <v>31655</v>
      </c>
      <c r="H371" s="294" t="s">
        <v>30695</v>
      </c>
      <c r="I371" s="294"/>
    </row>
    <row r="372" spans="1:9" s="295" customFormat="1" ht="43.8" customHeight="1" x14ac:dyDescent="0.3">
      <c r="A372" s="282">
        <v>370</v>
      </c>
      <c r="B372" s="292" t="s">
        <v>31863</v>
      </c>
      <c r="C372" s="292" t="s">
        <v>31910</v>
      </c>
      <c r="D372" s="293" t="s">
        <v>31883</v>
      </c>
      <c r="E372" s="282" t="s">
        <v>31884</v>
      </c>
      <c r="F372" s="282">
        <v>0.4</v>
      </c>
      <c r="G372" s="282" t="s">
        <v>31655</v>
      </c>
      <c r="H372" s="294" t="s">
        <v>30695</v>
      </c>
      <c r="I372" s="294"/>
    </row>
    <row r="373" spans="1:9" s="295" customFormat="1" ht="43.8" customHeight="1" x14ac:dyDescent="0.3">
      <c r="A373" s="282">
        <v>371</v>
      </c>
      <c r="B373" s="292" t="s">
        <v>31201</v>
      </c>
      <c r="C373" s="292" t="s">
        <v>3189</v>
      </c>
      <c r="D373" s="293" t="s">
        <v>31883</v>
      </c>
      <c r="E373" s="282" t="s">
        <v>31884</v>
      </c>
      <c r="F373" s="282">
        <v>0.8</v>
      </c>
      <c r="G373" s="282" t="s">
        <v>31655</v>
      </c>
      <c r="H373" s="294" t="s">
        <v>30695</v>
      </c>
      <c r="I373" s="294"/>
    </row>
    <row r="374" spans="1:9" s="295" customFormat="1" ht="43.8" customHeight="1" x14ac:dyDescent="0.3">
      <c r="A374" s="282">
        <v>372</v>
      </c>
      <c r="B374" s="292" t="s">
        <v>31911</v>
      </c>
      <c r="C374" s="292" t="s">
        <v>30895</v>
      </c>
      <c r="D374" s="293" t="s">
        <v>31883</v>
      </c>
      <c r="E374" s="282" t="s">
        <v>31884</v>
      </c>
      <c r="F374" s="282">
        <v>0.8</v>
      </c>
      <c r="G374" s="282" t="s">
        <v>31655</v>
      </c>
      <c r="H374" s="294" t="s">
        <v>30695</v>
      </c>
      <c r="I374" s="294"/>
    </row>
    <row r="375" spans="1:9" s="295" customFormat="1" ht="43.8" customHeight="1" x14ac:dyDescent="0.3">
      <c r="A375" s="282">
        <v>373</v>
      </c>
      <c r="B375" s="292" t="s">
        <v>31912</v>
      </c>
      <c r="C375" s="292" t="s">
        <v>30805</v>
      </c>
      <c r="D375" s="293" t="s">
        <v>31883</v>
      </c>
      <c r="E375" s="282" t="s">
        <v>31884</v>
      </c>
      <c r="F375" s="282">
        <v>0.4</v>
      </c>
      <c r="G375" s="282" t="s">
        <v>31655</v>
      </c>
      <c r="H375" s="294" t="s">
        <v>30695</v>
      </c>
      <c r="I375" s="294"/>
    </row>
    <row r="376" spans="1:9" s="295" customFormat="1" ht="43.8" customHeight="1" x14ac:dyDescent="0.3">
      <c r="A376" s="282">
        <v>374</v>
      </c>
      <c r="B376" s="292" t="s">
        <v>31913</v>
      </c>
      <c r="C376" s="292" t="s">
        <v>31914</v>
      </c>
      <c r="D376" s="293" t="s">
        <v>31883</v>
      </c>
      <c r="E376" s="282" t="s">
        <v>31884</v>
      </c>
      <c r="F376" s="282">
        <v>0.4</v>
      </c>
      <c r="G376" s="282" t="s">
        <v>31655</v>
      </c>
      <c r="H376" s="294" t="s">
        <v>30695</v>
      </c>
      <c r="I376" s="294"/>
    </row>
    <row r="377" spans="1:9" s="295" customFormat="1" ht="43.8" customHeight="1" x14ac:dyDescent="0.3">
      <c r="A377" s="282">
        <v>375</v>
      </c>
      <c r="B377" s="292" t="s">
        <v>7078</v>
      </c>
      <c r="C377" s="292" t="s">
        <v>31026</v>
      </c>
      <c r="D377" s="293" t="s">
        <v>31883</v>
      </c>
      <c r="E377" s="282" t="s">
        <v>31884</v>
      </c>
      <c r="F377" s="282">
        <v>0.8</v>
      </c>
      <c r="G377" s="282" t="s">
        <v>31655</v>
      </c>
      <c r="H377" s="294" t="s">
        <v>30695</v>
      </c>
      <c r="I377" s="294"/>
    </row>
    <row r="378" spans="1:9" s="295" customFormat="1" ht="43.8" customHeight="1" x14ac:dyDescent="0.3">
      <c r="A378" s="282">
        <v>376</v>
      </c>
      <c r="B378" s="292" t="s">
        <v>377</v>
      </c>
      <c r="C378" s="292" t="s">
        <v>275</v>
      </c>
      <c r="D378" s="293" t="s">
        <v>31883</v>
      </c>
      <c r="E378" s="282" t="s">
        <v>31884</v>
      </c>
      <c r="F378" s="282">
        <v>0.8</v>
      </c>
      <c r="G378" s="282" t="s">
        <v>31655</v>
      </c>
      <c r="H378" s="294" t="s">
        <v>30695</v>
      </c>
      <c r="I378" s="294"/>
    </row>
    <row r="379" spans="1:9" s="295" customFormat="1" ht="43.8" customHeight="1" x14ac:dyDescent="0.3">
      <c r="A379" s="282">
        <v>377</v>
      </c>
      <c r="B379" s="292" t="s">
        <v>31203</v>
      </c>
      <c r="C379" s="292" t="s">
        <v>31915</v>
      </c>
      <c r="D379" s="293" t="s">
        <v>31883</v>
      </c>
      <c r="E379" s="282" t="s">
        <v>31884</v>
      </c>
      <c r="F379" s="282">
        <v>0.4</v>
      </c>
      <c r="G379" s="282" t="s">
        <v>31655</v>
      </c>
      <c r="H379" s="294" t="s">
        <v>30695</v>
      </c>
      <c r="I379" s="294"/>
    </row>
    <row r="380" spans="1:9" s="295" customFormat="1" ht="43.8" customHeight="1" x14ac:dyDescent="0.3">
      <c r="A380" s="282">
        <v>378</v>
      </c>
      <c r="B380" s="292" t="s">
        <v>31916</v>
      </c>
      <c r="C380" s="292" t="s">
        <v>31483</v>
      </c>
      <c r="D380" s="293" t="s">
        <v>31883</v>
      </c>
      <c r="E380" s="282" t="s">
        <v>31884</v>
      </c>
      <c r="F380" s="282">
        <v>0.4</v>
      </c>
      <c r="G380" s="282" t="s">
        <v>31655</v>
      </c>
      <c r="H380" s="294" t="s">
        <v>30695</v>
      </c>
      <c r="I380" s="294"/>
    </row>
    <row r="381" spans="1:9" s="295" customFormat="1" ht="43.8" customHeight="1" x14ac:dyDescent="0.3">
      <c r="A381" s="282">
        <v>379</v>
      </c>
      <c r="B381" s="292" t="s">
        <v>31761</v>
      </c>
      <c r="C381" s="292" t="s">
        <v>30879</v>
      </c>
      <c r="D381" s="293" t="s">
        <v>31883</v>
      </c>
      <c r="E381" s="282" t="s">
        <v>31884</v>
      </c>
      <c r="F381" s="282">
        <v>0.8</v>
      </c>
      <c r="G381" s="282" t="s">
        <v>31655</v>
      </c>
      <c r="H381" s="294" t="s">
        <v>30695</v>
      </c>
      <c r="I381" s="294"/>
    </row>
    <row r="382" spans="1:9" s="295" customFormat="1" ht="43.8" customHeight="1" x14ac:dyDescent="0.3">
      <c r="A382" s="282">
        <v>380</v>
      </c>
      <c r="B382" s="292" t="s">
        <v>30894</v>
      </c>
      <c r="C382" s="292" t="s">
        <v>31917</v>
      </c>
      <c r="D382" s="293" t="s">
        <v>31883</v>
      </c>
      <c r="E382" s="282" t="s">
        <v>31884</v>
      </c>
      <c r="F382" s="282">
        <v>0.4</v>
      </c>
      <c r="G382" s="282" t="s">
        <v>31655</v>
      </c>
      <c r="H382" s="294" t="s">
        <v>30695</v>
      </c>
      <c r="I382" s="294"/>
    </row>
    <row r="383" spans="1:9" s="295" customFormat="1" ht="43.8" customHeight="1" x14ac:dyDescent="0.3">
      <c r="A383" s="282">
        <v>381</v>
      </c>
      <c r="B383" s="292" t="s">
        <v>30826</v>
      </c>
      <c r="C383" s="292" t="s">
        <v>30895</v>
      </c>
      <c r="D383" s="293" t="s">
        <v>31883</v>
      </c>
      <c r="E383" s="282" t="s">
        <v>31884</v>
      </c>
      <c r="F383" s="282">
        <v>0.8</v>
      </c>
      <c r="G383" s="282" t="s">
        <v>31655</v>
      </c>
      <c r="H383" s="294" t="s">
        <v>30695</v>
      </c>
      <c r="I383" s="294"/>
    </row>
    <row r="384" spans="1:9" s="295" customFormat="1" ht="43.8" customHeight="1" x14ac:dyDescent="0.3">
      <c r="A384" s="282">
        <v>382</v>
      </c>
      <c r="B384" s="292" t="s">
        <v>31276</v>
      </c>
      <c r="C384" s="292" t="s">
        <v>31831</v>
      </c>
      <c r="D384" s="293" t="s">
        <v>31883</v>
      </c>
      <c r="E384" s="282" t="s">
        <v>31884</v>
      </c>
      <c r="F384" s="282">
        <v>0.8</v>
      </c>
      <c r="G384" s="282" t="s">
        <v>31655</v>
      </c>
      <c r="H384" s="294" t="s">
        <v>30695</v>
      </c>
      <c r="I384" s="294"/>
    </row>
    <row r="385" spans="1:9" s="295" customFormat="1" ht="43.8" customHeight="1" x14ac:dyDescent="0.3">
      <c r="A385" s="282">
        <v>383</v>
      </c>
      <c r="B385" s="292" t="s">
        <v>31918</v>
      </c>
      <c r="C385" s="292" t="s">
        <v>30894</v>
      </c>
      <c r="D385" s="293" t="s">
        <v>31883</v>
      </c>
      <c r="E385" s="282" t="s">
        <v>31884</v>
      </c>
      <c r="F385" s="282">
        <v>0.8</v>
      </c>
      <c r="G385" s="282" t="s">
        <v>31655</v>
      </c>
      <c r="H385" s="294" t="s">
        <v>30695</v>
      </c>
      <c r="I385" s="294"/>
    </row>
    <row r="386" spans="1:9" s="295" customFormat="1" ht="43.8" customHeight="1" x14ac:dyDescent="0.3">
      <c r="A386" s="282">
        <v>384</v>
      </c>
      <c r="B386" s="292" t="s">
        <v>31872</v>
      </c>
      <c r="C386" s="292" t="s">
        <v>31822</v>
      </c>
      <c r="D386" s="293" t="s">
        <v>31883</v>
      </c>
      <c r="E386" s="282" t="s">
        <v>31884</v>
      </c>
      <c r="F386" s="282">
        <v>0.8</v>
      </c>
      <c r="G386" s="282" t="s">
        <v>31655</v>
      </c>
      <c r="H386" s="294" t="s">
        <v>30695</v>
      </c>
      <c r="I386" s="294"/>
    </row>
    <row r="387" spans="1:9" s="295" customFormat="1" ht="43.8" customHeight="1" x14ac:dyDescent="0.3">
      <c r="A387" s="282">
        <v>385</v>
      </c>
      <c r="B387" s="292" t="s">
        <v>31019</v>
      </c>
      <c r="C387" s="292" t="s">
        <v>7616</v>
      </c>
      <c r="D387" s="293" t="s">
        <v>31883</v>
      </c>
      <c r="E387" s="282" t="s">
        <v>31884</v>
      </c>
      <c r="F387" s="282">
        <v>0.4</v>
      </c>
      <c r="G387" s="282" t="s">
        <v>31655</v>
      </c>
      <c r="H387" s="294" t="s">
        <v>30695</v>
      </c>
      <c r="I387" s="294"/>
    </row>
    <row r="388" spans="1:9" s="295" customFormat="1" ht="43.8" customHeight="1" x14ac:dyDescent="0.3">
      <c r="A388" s="282">
        <v>386</v>
      </c>
      <c r="B388" s="292" t="s">
        <v>31298</v>
      </c>
      <c r="C388" s="292" t="s">
        <v>31919</v>
      </c>
      <c r="D388" s="293" t="s">
        <v>31883</v>
      </c>
      <c r="E388" s="282" t="s">
        <v>31884</v>
      </c>
      <c r="F388" s="282">
        <v>0.4</v>
      </c>
      <c r="G388" s="282" t="s">
        <v>31655</v>
      </c>
      <c r="H388" s="294" t="s">
        <v>30695</v>
      </c>
      <c r="I388" s="294"/>
    </row>
    <row r="389" spans="1:9" s="295" customFormat="1" ht="43.8" customHeight="1" x14ac:dyDescent="0.3">
      <c r="A389" s="282">
        <v>387</v>
      </c>
      <c r="B389" s="292" t="s">
        <v>31920</v>
      </c>
      <c r="C389" s="292" t="s">
        <v>31220</v>
      </c>
      <c r="D389" s="293" t="s">
        <v>31883</v>
      </c>
      <c r="E389" s="282" t="s">
        <v>31884</v>
      </c>
      <c r="F389" s="282">
        <v>0.8</v>
      </c>
      <c r="G389" s="282" t="s">
        <v>31655</v>
      </c>
      <c r="H389" s="294" t="s">
        <v>30695</v>
      </c>
      <c r="I389" s="294"/>
    </row>
    <row r="390" spans="1:9" s="295" customFormat="1" ht="43.8" customHeight="1" x14ac:dyDescent="0.3">
      <c r="A390" s="282">
        <v>388</v>
      </c>
      <c r="B390" s="292" t="s">
        <v>31220</v>
      </c>
      <c r="C390" s="292" t="s">
        <v>31921</v>
      </c>
      <c r="D390" s="293" t="s">
        <v>31883</v>
      </c>
      <c r="E390" s="282" t="s">
        <v>31884</v>
      </c>
      <c r="F390" s="282">
        <v>0.4</v>
      </c>
      <c r="G390" s="282" t="s">
        <v>31655</v>
      </c>
      <c r="H390" s="294" t="s">
        <v>30695</v>
      </c>
      <c r="I390" s="294"/>
    </row>
    <row r="391" spans="1:9" s="295" customFormat="1" ht="43.8" customHeight="1" x14ac:dyDescent="0.3">
      <c r="A391" s="282">
        <v>389</v>
      </c>
      <c r="B391" s="292" t="s">
        <v>31343</v>
      </c>
      <c r="C391" s="292" t="s">
        <v>4085</v>
      </c>
      <c r="D391" s="293" t="s">
        <v>31883</v>
      </c>
      <c r="E391" s="282" t="s">
        <v>31884</v>
      </c>
      <c r="F391" s="282">
        <v>0.8</v>
      </c>
      <c r="G391" s="282" t="s">
        <v>31655</v>
      </c>
      <c r="H391" s="294" t="s">
        <v>30695</v>
      </c>
      <c r="I391" s="294"/>
    </row>
    <row r="392" spans="1:9" s="295" customFormat="1" ht="43.8" customHeight="1" x14ac:dyDescent="0.3">
      <c r="A392" s="282">
        <v>390</v>
      </c>
      <c r="B392" s="292" t="s">
        <v>30854</v>
      </c>
      <c r="C392" s="292" t="s">
        <v>31921</v>
      </c>
      <c r="D392" s="293" t="s">
        <v>31883</v>
      </c>
      <c r="E392" s="282" t="s">
        <v>31884</v>
      </c>
      <c r="F392" s="282">
        <v>0.8</v>
      </c>
      <c r="G392" s="282" t="s">
        <v>31655</v>
      </c>
      <c r="H392" s="294" t="s">
        <v>30695</v>
      </c>
      <c r="I392" s="294"/>
    </row>
    <row r="393" spans="1:9" s="295" customFormat="1" ht="43.8" customHeight="1" x14ac:dyDescent="0.3">
      <c r="A393" s="282">
        <v>391</v>
      </c>
      <c r="B393" s="292" t="s">
        <v>31922</v>
      </c>
      <c r="C393" s="292" t="s">
        <v>30895</v>
      </c>
      <c r="D393" s="293" t="s">
        <v>31883</v>
      </c>
      <c r="E393" s="282" t="s">
        <v>31884</v>
      </c>
      <c r="F393" s="282">
        <v>0.4</v>
      </c>
      <c r="G393" s="282" t="s">
        <v>31655</v>
      </c>
      <c r="H393" s="294" t="s">
        <v>30695</v>
      </c>
      <c r="I393" s="294"/>
    </row>
    <row r="394" spans="1:9" s="295" customFormat="1" ht="43.8" customHeight="1" x14ac:dyDescent="0.3">
      <c r="A394" s="282">
        <v>392</v>
      </c>
      <c r="B394" s="292" t="s">
        <v>30894</v>
      </c>
      <c r="C394" s="292" t="s">
        <v>31923</v>
      </c>
      <c r="D394" s="293" t="s">
        <v>31883</v>
      </c>
      <c r="E394" s="282" t="s">
        <v>31884</v>
      </c>
      <c r="F394" s="282">
        <v>0.4</v>
      </c>
      <c r="G394" s="282" t="s">
        <v>31655</v>
      </c>
      <c r="H394" s="294" t="s">
        <v>30695</v>
      </c>
      <c r="I394" s="294"/>
    </row>
    <row r="395" spans="1:9" s="295" customFormat="1" ht="43.8" customHeight="1" x14ac:dyDescent="0.3">
      <c r="A395" s="282">
        <v>393</v>
      </c>
      <c r="B395" s="292" t="s">
        <v>30811</v>
      </c>
      <c r="C395" s="292" t="s">
        <v>30895</v>
      </c>
      <c r="D395" s="293" t="s">
        <v>31883</v>
      </c>
      <c r="E395" s="282" t="s">
        <v>31884</v>
      </c>
      <c r="F395" s="282">
        <v>0.8</v>
      </c>
      <c r="G395" s="282" t="s">
        <v>31655</v>
      </c>
      <c r="H395" s="294" t="s">
        <v>30695</v>
      </c>
      <c r="I395" s="294"/>
    </row>
    <row r="396" spans="1:9" s="295" customFormat="1" ht="43.8" customHeight="1" x14ac:dyDescent="0.3">
      <c r="A396" s="282">
        <v>394</v>
      </c>
      <c r="B396" s="292" t="s">
        <v>31924</v>
      </c>
      <c r="C396" s="292" t="s">
        <v>31065</v>
      </c>
      <c r="D396" s="293" t="s">
        <v>31883</v>
      </c>
      <c r="E396" s="282" t="s">
        <v>31884</v>
      </c>
      <c r="F396" s="282">
        <v>1</v>
      </c>
      <c r="G396" s="282" t="s">
        <v>31655</v>
      </c>
      <c r="H396" s="294" t="s">
        <v>30695</v>
      </c>
      <c r="I396" s="294"/>
    </row>
    <row r="397" spans="1:9" s="295" customFormat="1" ht="43.8" customHeight="1" x14ac:dyDescent="0.3">
      <c r="A397" s="282">
        <v>395</v>
      </c>
      <c r="B397" s="292" t="s">
        <v>30890</v>
      </c>
      <c r="C397" s="292" t="s">
        <v>30894</v>
      </c>
      <c r="D397" s="293" t="s">
        <v>31883</v>
      </c>
      <c r="E397" s="282" t="s">
        <v>31884</v>
      </c>
      <c r="F397" s="282">
        <v>0.8</v>
      </c>
      <c r="G397" s="282" t="s">
        <v>31655</v>
      </c>
      <c r="H397" s="294" t="s">
        <v>30695</v>
      </c>
      <c r="I397" s="294"/>
    </row>
    <row r="398" spans="1:9" s="295" customFormat="1" ht="43.8" customHeight="1" x14ac:dyDescent="0.3">
      <c r="A398" s="282">
        <v>396</v>
      </c>
      <c r="B398" s="292" t="s">
        <v>30903</v>
      </c>
      <c r="C398" s="292" t="s">
        <v>105</v>
      </c>
      <c r="D398" s="293" t="s">
        <v>31883</v>
      </c>
      <c r="E398" s="282" t="s">
        <v>31884</v>
      </c>
      <c r="F398" s="282">
        <v>0.8</v>
      </c>
      <c r="G398" s="282" t="s">
        <v>31655</v>
      </c>
      <c r="H398" s="294" t="s">
        <v>30695</v>
      </c>
      <c r="I398" s="294"/>
    </row>
    <row r="399" spans="1:9" s="295" customFormat="1" ht="43.8" customHeight="1" x14ac:dyDescent="0.3">
      <c r="A399" s="282">
        <v>397</v>
      </c>
      <c r="B399" s="292" t="s">
        <v>31925</v>
      </c>
      <c r="C399" s="292" t="s">
        <v>31026</v>
      </c>
      <c r="D399" s="293" t="s">
        <v>31883</v>
      </c>
      <c r="E399" s="282" t="s">
        <v>31884</v>
      </c>
      <c r="F399" s="282">
        <v>0.8</v>
      </c>
      <c r="G399" s="282" t="s">
        <v>31655</v>
      </c>
      <c r="H399" s="294" t="s">
        <v>30695</v>
      </c>
      <c r="I399" s="294"/>
    </row>
    <row r="400" spans="1:9" s="295" customFormat="1" ht="43.8" customHeight="1" x14ac:dyDescent="0.3">
      <c r="A400" s="282">
        <v>398</v>
      </c>
      <c r="B400" s="292" t="s">
        <v>30879</v>
      </c>
      <c r="C400" s="292" t="s">
        <v>105</v>
      </c>
      <c r="D400" s="293" t="s">
        <v>31883</v>
      </c>
      <c r="E400" s="282" t="s">
        <v>31884</v>
      </c>
      <c r="F400" s="282">
        <v>0.8</v>
      </c>
      <c r="G400" s="282" t="s">
        <v>31655</v>
      </c>
      <c r="H400" s="294" t="s">
        <v>30695</v>
      </c>
      <c r="I400" s="294"/>
    </row>
    <row r="401" spans="1:9" s="295" customFormat="1" ht="43.8" customHeight="1" x14ac:dyDescent="0.3">
      <c r="A401" s="282">
        <v>399</v>
      </c>
      <c r="B401" s="292" t="s">
        <v>31926</v>
      </c>
      <c r="C401" s="292" t="s">
        <v>30947</v>
      </c>
      <c r="D401" s="293" t="s">
        <v>31883</v>
      </c>
      <c r="E401" s="282" t="s">
        <v>31884</v>
      </c>
      <c r="F401" s="282">
        <v>0.8</v>
      </c>
      <c r="G401" s="282" t="s">
        <v>31655</v>
      </c>
      <c r="H401" s="294" t="s">
        <v>30695</v>
      </c>
      <c r="I401" s="294"/>
    </row>
    <row r="402" spans="1:9" s="295" customFormat="1" ht="43.8" customHeight="1" x14ac:dyDescent="0.3">
      <c r="A402" s="282">
        <v>400</v>
      </c>
      <c r="B402" s="292" t="s">
        <v>30894</v>
      </c>
      <c r="C402" s="292" t="s">
        <v>30826</v>
      </c>
      <c r="D402" s="293" t="s">
        <v>31883</v>
      </c>
      <c r="E402" s="282" t="s">
        <v>31884</v>
      </c>
      <c r="F402" s="282">
        <v>0.4</v>
      </c>
      <c r="G402" s="282" t="s">
        <v>31655</v>
      </c>
      <c r="H402" s="294" t="s">
        <v>30695</v>
      </c>
      <c r="I402" s="294"/>
    </row>
    <row r="403" spans="1:9" s="295" customFormat="1" ht="43.8" customHeight="1" x14ac:dyDescent="0.3">
      <c r="A403" s="282">
        <v>401</v>
      </c>
      <c r="B403" s="292" t="s">
        <v>30742</v>
      </c>
      <c r="C403" s="292" t="s">
        <v>30894</v>
      </c>
      <c r="D403" s="293" t="s">
        <v>31883</v>
      </c>
      <c r="E403" s="282" t="s">
        <v>31884</v>
      </c>
      <c r="F403" s="282">
        <v>0.8</v>
      </c>
      <c r="G403" s="282" t="s">
        <v>31655</v>
      </c>
      <c r="H403" s="294" t="s">
        <v>30695</v>
      </c>
      <c r="I403" s="294"/>
    </row>
    <row r="404" spans="1:9" s="295" customFormat="1" ht="43.8" customHeight="1" x14ac:dyDescent="0.3">
      <c r="A404" s="282">
        <v>402</v>
      </c>
      <c r="B404" s="292" t="s">
        <v>30894</v>
      </c>
      <c r="C404" s="292" t="s">
        <v>4085</v>
      </c>
      <c r="D404" s="293" t="s">
        <v>31883</v>
      </c>
      <c r="E404" s="282" t="s">
        <v>31884</v>
      </c>
      <c r="F404" s="282">
        <v>0.8</v>
      </c>
      <c r="G404" s="282" t="s">
        <v>31655</v>
      </c>
      <c r="H404" s="294" t="s">
        <v>30695</v>
      </c>
      <c r="I404" s="294"/>
    </row>
    <row r="405" spans="1:9" s="295" customFormat="1" ht="43.8" customHeight="1" x14ac:dyDescent="0.3">
      <c r="A405" s="282">
        <v>403</v>
      </c>
      <c r="B405" s="292" t="s">
        <v>30811</v>
      </c>
      <c r="C405" s="292" t="s">
        <v>31486</v>
      </c>
      <c r="D405" s="293" t="s">
        <v>31883</v>
      </c>
      <c r="E405" s="282" t="s">
        <v>31884</v>
      </c>
      <c r="F405" s="282">
        <v>0.4</v>
      </c>
      <c r="G405" s="282" t="s">
        <v>31655</v>
      </c>
      <c r="H405" s="294" t="s">
        <v>30695</v>
      </c>
      <c r="I405" s="294"/>
    </row>
    <row r="406" spans="1:9" s="295" customFormat="1" ht="43.8" customHeight="1" x14ac:dyDescent="0.3">
      <c r="A406" s="282">
        <v>404</v>
      </c>
      <c r="B406" s="292" t="s">
        <v>31927</v>
      </c>
      <c r="C406" s="292" t="s">
        <v>31928</v>
      </c>
      <c r="D406" s="293" t="s">
        <v>31883</v>
      </c>
      <c r="E406" s="282" t="s">
        <v>31884</v>
      </c>
      <c r="F406" s="282">
        <v>0.8</v>
      </c>
      <c r="G406" s="282" t="s">
        <v>31655</v>
      </c>
      <c r="H406" s="294" t="s">
        <v>30695</v>
      </c>
      <c r="I406" s="294"/>
    </row>
    <row r="407" spans="1:9" s="295" customFormat="1" ht="43.8" customHeight="1" x14ac:dyDescent="0.3">
      <c r="A407" s="282">
        <v>405</v>
      </c>
      <c r="B407" s="292" t="s">
        <v>31929</v>
      </c>
      <c r="C407" s="292" t="s">
        <v>31101</v>
      </c>
      <c r="D407" s="293" t="s">
        <v>31883</v>
      </c>
      <c r="E407" s="282" t="s">
        <v>31884</v>
      </c>
      <c r="F407" s="282">
        <v>0.8</v>
      </c>
      <c r="G407" s="282" t="s">
        <v>31655</v>
      </c>
      <c r="H407" s="294" t="s">
        <v>30695</v>
      </c>
      <c r="I407" s="294"/>
    </row>
    <row r="408" spans="1:9" s="295" customFormat="1" ht="43.8" customHeight="1" x14ac:dyDescent="0.3">
      <c r="A408" s="282">
        <v>406</v>
      </c>
      <c r="B408" s="292" t="s">
        <v>438</v>
      </c>
      <c r="C408" s="292" t="s">
        <v>31870</v>
      </c>
      <c r="D408" s="293" t="s">
        <v>31883</v>
      </c>
      <c r="E408" s="282" t="s">
        <v>31884</v>
      </c>
      <c r="F408" s="282">
        <v>0.8</v>
      </c>
      <c r="G408" s="282" t="s">
        <v>31655</v>
      </c>
      <c r="H408" s="294" t="s">
        <v>30695</v>
      </c>
      <c r="I408" s="294"/>
    </row>
    <row r="409" spans="1:9" s="295" customFormat="1" ht="43.8" customHeight="1" x14ac:dyDescent="0.3">
      <c r="A409" s="282">
        <v>407</v>
      </c>
      <c r="B409" s="292" t="s">
        <v>105</v>
      </c>
      <c r="C409" s="292" t="s">
        <v>30894</v>
      </c>
      <c r="D409" s="293" t="s">
        <v>31883</v>
      </c>
      <c r="E409" s="282" t="s">
        <v>31884</v>
      </c>
      <c r="F409" s="282">
        <v>0.8</v>
      </c>
      <c r="G409" s="282" t="s">
        <v>31655</v>
      </c>
      <c r="H409" s="294" t="s">
        <v>30695</v>
      </c>
      <c r="I409" s="294"/>
    </row>
    <row r="410" spans="1:9" s="295" customFormat="1" ht="43.8" customHeight="1" x14ac:dyDescent="0.3">
      <c r="A410" s="282">
        <v>408</v>
      </c>
      <c r="B410" s="292" t="s">
        <v>3189</v>
      </c>
      <c r="C410" s="292" t="s">
        <v>31930</v>
      </c>
      <c r="D410" s="293" t="s">
        <v>31883</v>
      </c>
      <c r="E410" s="282" t="s">
        <v>31884</v>
      </c>
      <c r="F410" s="282">
        <v>0.4</v>
      </c>
      <c r="G410" s="282" t="s">
        <v>31655</v>
      </c>
      <c r="H410" s="294" t="s">
        <v>30695</v>
      </c>
      <c r="I410" s="294"/>
    </row>
    <row r="411" spans="1:9" s="295" customFormat="1" ht="43.8" customHeight="1" x14ac:dyDescent="0.3">
      <c r="A411" s="282">
        <v>409</v>
      </c>
      <c r="B411" s="292" t="s">
        <v>30811</v>
      </c>
      <c r="C411" s="292" t="s">
        <v>31694</v>
      </c>
      <c r="D411" s="293" t="s">
        <v>31883</v>
      </c>
      <c r="E411" s="282" t="s">
        <v>31884</v>
      </c>
      <c r="F411" s="282">
        <v>0.8</v>
      </c>
      <c r="G411" s="282" t="s">
        <v>31655</v>
      </c>
      <c r="H411" s="294" t="s">
        <v>30695</v>
      </c>
      <c r="I411" s="294"/>
    </row>
    <row r="412" spans="1:9" s="295" customFormat="1" ht="43.8" customHeight="1" x14ac:dyDescent="0.3">
      <c r="A412" s="282">
        <v>410</v>
      </c>
      <c r="B412" s="292" t="s">
        <v>31098</v>
      </c>
      <c r="C412" s="292" t="s">
        <v>3189</v>
      </c>
      <c r="D412" s="293" t="s">
        <v>31883</v>
      </c>
      <c r="E412" s="282" t="s">
        <v>31884</v>
      </c>
      <c r="F412" s="282">
        <v>0.4</v>
      </c>
      <c r="G412" s="282" t="s">
        <v>31655</v>
      </c>
      <c r="H412" s="294" t="s">
        <v>30695</v>
      </c>
      <c r="I412" s="294"/>
    </row>
    <row r="413" spans="1:9" s="295" customFormat="1" ht="43.8" customHeight="1" x14ac:dyDescent="0.3">
      <c r="A413" s="282">
        <v>411</v>
      </c>
      <c r="B413" s="292" t="s">
        <v>31019</v>
      </c>
      <c r="C413" s="292" t="s">
        <v>31931</v>
      </c>
      <c r="D413" s="293" t="s">
        <v>31883</v>
      </c>
      <c r="E413" s="282" t="s">
        <v>31884</v>
      </c>
      <c r="F413" s="282">
        <v>0.8</v>
      </c>
      <c r="G413" s="282" t="s">
        <v>31655</v>
      </c>
      <c r="H413" s="294" t="s">
        <v>30695</v>
      </c>
      <c r="I413" s="294"/>
    </row>
    <row r="414" spans="1:9" s="295" customFormat="1" ht="43.8" customHeight="1" x14ac:dyDescent="0.3">
      <c r="A414" s="282">
        <v>412</v>
      </c>
      <c r="B414" s="292" t="s">
        <v>30894</v>
      </c>
      <c r="C414" s="292" t="s">
        <v>30826</v>
      </c>
      <c r="D414" s="293" t="s">
        <v>31883</v>
      </c>
      <c r="E414" s="282" t="s">
        <v>31884</v>
      </c>
      <c r="F414" s="282">
        <v>0.8</v>
      </c>
      <c r="G414" s="282" t="s">
        <v>31655</v>
      </c>
      <c r="H414" s="294" t="s">
        <v>30695</v>
      </c>
      <c r="I414" s="294"/>
    </row>
    <row r="415" spans="1:9" s="295" customFormat="1" ht="43.8" customHeight="1" x14ac:dyDescent="0.3">
      <c r="A415" s="282">
        <v>413</v>
      </c>
      <c r="B415" s="292" t="s">
        <v>30811</v>
      </c>
      <c r="C415" s="292" t="s">
        <v>30692</v>
      </c>
      <c r="D415" s="293" t="s">
        <v>31883</v>
      </c>
      <c r="E415" s="282" t="s">
        <v>31884</v>
      </c>
      <c r="F415" s="282">
        <v>0.4</v>
      </c>
      <c r="G415" s="282" t="s">
        <v>31655</v>
      </c>
      <c r="H415" s="294" t="s">
        <v>30695</v>
      </c>
      <c r="I415" s="294"/>
    </row>
    <row r="416" spans="1:9" s="295" customFormat="1" ht="43.8" customHeight="1" x14ac:dyDescent="0.3">
      <c r="A416" s="282">
        <v>414</v>
      </c>
      <c r="B416" s="292" t="s">
        <v>31932</v>
      </c>
      <c r="C416" s="292" t="s">
        <v>31026</v>
      </c>
      <c r="D416" s="293" t="s">
        <v>31883</v>
      </c>
      <c r="E416" s="282" t="s">
        <v>31884</v>
      </c>
      <c r="F416" s="282">
        <v>0.8</v>
      </c>
      <c r="G416" s="282" t="s">
        <v>31655</v>
      </c>
      <c r="H416" s="294" t="s">
        <v>30695</v>
      </c>
      <c r="I416" s="294"/>
    </row>
    <row r="417" spans="1:9" s="295" customFormat="1" ht="43.8" customHeight="1" x14ac:dyDescent="0.3">
      <c r="A417" s="282">
        <v>415</v>
      </c>
      <c r="B417" s="292" t="s">
        <v>31692</v>
      </c>
      <c r="C417" s="292" t="s">
        <v>31933</v>
      </c>
      <c r="D417" s="293" t="s">
        <v>31883</v>
      </c>
      <c r="E417" s="282" t="s">
        <v>31884</v>
      </c>
      <c r="F417" s="282">
        <v>0.4</v>
      </c>
      <c r="G417" s="282" t="s">
        <v>31655</v>
      </c>
      <c r="H417" s="294" t="s">
        <v>30695</v>
      </c>
      <c r="I417" s="294"/>
    </row>
    <row r="418" spans="1:9" s="295" customFormat="1" ht="43.8" customHeight="1" x14ac:dyDescent="0.3">
      <c r="A418" s="282">
        <v>416</v>
      </c>
      <c r="B418" s="292" t="s">
        <v>31349</v>
      </c>
      <c r="C418" s="292" t="s">
        <v>30854</v>
      </c>
      <c r="D418" s="293" t="s">
        <v>31883</v>
      </c>
      <c r="E418" s="282" t="s">
        <v>31884</v>
      </c>
      <c r="F418" s="282">
        <v>0.4</v>
      </c>
      <c r="G418" s="282" t="s">
        <v>31655</v>
      </c>
      <c r="H418" s="294" t="s">
        <v>30695</v>
      </c>
      <c r="I418" s="294"/>
    </row>
    <row r="419" spans="1:9" s="295" customFormat="1" ht="43.8" customHeight="1" x14ac:dyDescent="0.3">
      <c r="A419" s="282">
        <v>417</v>
      </c>
      <c r="B419" s="292" t="s">
        <v>862</v>
      </c>
      <c r="C419" s="292" t="s">
        <v>31098</v>
      </c>
      <c r="D419" s="293" t="s">
        <v>31883</v>
      </c>
      <c r="E419" s="282" t="s">
        <v>31884</v>
      </c>
      <c r="F419" s="282">
        <v>0.8</v>
      </c>
      <c r="G419" s="282" t="s">
        <v>31655</v>
      </c>
      <c r="H419" s="294" t="s">
        <v>30695</v>
      </c>
      <c r="I419" s="294"/>
    </row>
    <row r="420" spans="1:9" s="295" customFormat="1" ht="43.8" customHeight="1" x14ac:dyDescent="0.3">
      <c r="A420" s="282">
        <v>418</v>
      </c>
      <c r="B420" s="292" t="s">
        <v>3189</v>
      </c>
      <c r="C420" s="292" t="s">
        <v>31934</v>
      </c>
      <c r="D420" s="293" t="s">
        <v>31883</v>
      </c>
      <c r="E420" s="282" t="s">
        <v>31884</v>
      </c>
      <c r="F420" s="282">
        <v>0.4</v>
      </c>
      <c r="G420" s="282" t="s">
        <v>31655</v>
      </c>
      <c r="H420" s="294" t="s">
        <v>30695</v>
      </c>
      <c r="I420" s="294"/>
    </row>
    <row r="421" spans="1:9" s="295" customFormat="1" ht="43.8" customHeight="1" x14ac:dyDescent="0.3">
      <c r="A421" s="282">
        <v>419</v>
      </c>
      <c r="B421" s="292" t="s">
        <v>7616</v>
      </c>
      <c r="C421" s="292" t="s">
        <v>31026</v>
      </c>
      <c r="D421" s="293" t="s">
        <v>31883</v>
      </c>
      <c r="E421" s="282" t="s">
        <v>31884</v>
      </c>
      <c r="F421" s="282">
        <v>0.8</v>
      </c>
      <c r="G421" s="282" t="s">
        <v>31655</v>
      </c>
      <c r="H421" s="294" t="s">
        <v>30695</v>
      </c>
      <c r="I421" s="294"/>
    </row>
    <row r="422" spans="1:9" s="295" customFormat="1" ht="43.8" customHeight="1" x14ac:dyDescent="0.3">
      <c r="A422" s="282">
        <v>420</v>
      </c>
      <c r="B422" s="292" t="s">
        <v>105</v>
      </c>
      <c r="C422" s="292" t="s">
        <v>31935</v>
      </c>
      <c r="D422" s="293" t="s">
        <v>31883</v>
      </c>
      <c r="E422" s="282" t="s">
        <v>31884</v>
      </c>
      <c r="F422" s="282">
        <v>0.4</v>
      </c>
      <c r="G422" s="282" t="s">
        <v>31655</v>
      </c>
      <c r="H422" s="294" t="s">
        <v>30695</v>
      </c>
      <c r="I422" s="294"/>
    </row>
    <row r="423" spans="1:9" s="295" customFormat="1" ht="43.8" customHeight="1" x14ac:dyDescent="0.3">
      <c r="A423" s="282">
        <v>421</v>
      </c>
      <c r="B423" s="292" t="s">
        <v>31936</v>
      </c>
      <c r="C423" s="292" t="s">
        <v>792</v>
      </c>
      <c r="D423" s="293" t="s">
        <v>31883</v>
      </c>
      <c r="E423" s="282" t="s">
        <v>31884</v>
      </c>
      <c r="F423" s="282">
        <v>0.8</v>
      </c>
      <c r="G423" s="282" t="s">
        <v>31655</v>
      </c>
      <c r="H423" s="294" t="s">
        <v>30695</v>
      </c>
      <c r="I423" s="294"/>
    </row>
    <row r="424" spans="1:9" s="295" customFormat="1" ht="43.8" customHeight="1" x14ac:dyDescent="0.3">
      <c r="A424" s="282">
        <v>422</v>
      </c>
      <c r="B424" s="292" t="s">
        <v>31105</v>
      </c>
      <c r="C424" s="292" t="s">
        <v>31937</v>
      </c>
      <c r="D424" s="293" t="s">
        <v>31883</v>
      </c>
      <c r="E424" s="282" t="s">
        <v>31884</v>
      </c>
      <c r="F424" s="282">
        <v>0.8</v>
      </c>
      <c r="G424" s="282" t="s">
        <v>31655</v>
      </c>
      <c r="H424" s="294" t="s">
        <v>30695</v>
      </c>
      <c r="I424" s="294"/>
    </row>
    <row r="425" spans="1:9" s="295" customFormat="1" ht="43.8" customHeight="1" x14ac:dyDescent="0.3">
      <c r="A425" s="282">
        <v>423</v>
      </c>
      <c r="B425" s="292" t="s">
        <v>3026</v>
      </c>
      <c r="C425" s="292" t="s">
        <v>31938</v>
      </c>
      <c r="D425" s="293" t="s">
        <v>31883</v>
      </c>
      <c r="E425" s="282" t="s">
        <v>31884</v>
      </c>
      <c r="F425" s="282">
        <v>0.8</v>
      </c>
      <c r="G425" s="282" t="s">
        <v>31655</v>
      </c>
      <c r="H425" s="294" t="s">
        <v>30695</v>
      </c>
      <c r="I425" s="294"/>
    </row>
    <row r="426" spans="1:9" s="295" customFormat="1" ht="43.8" customHeight="1" x14ac:dyDescent="0.3">
      <c r="A426" s="282">
        <v>424</v>
      </c>
      <c r="B426" s="292" t="s">
        <v>31098</v>
      </c>
      <c r="C426" s="292" t="s">
        <v>22553</v>
      </c>
      <c r="D426" s="293" t="s">
        <v>31883</v>
      </c>
      <c r="E426" s="282" t="s">
        <v>31884</v>
      </c>
      <c r="F426" s="282">
        <v>0.4</v>
      </c>
      <c r="G426" s="282" t="s">
        <v>31655</v>
      </c>
      <c r="H426" s="294" t="s">
        <v>30695</v>
      </c>
      <c r="I426" s="294"/>
    </row>
    <row r="427" spans="1:9" s="295" customFormat="1" ht="43.8" customHeight="1" x14ac:dyDescent="0.3">
      <c r="A427" s="282">
        <v>425</v>
      </c>
      <c r="B427" s="292" t="s">
        <v>31675</v>
      </c>
      <c r="C427" s="292" t="s">
        <v>31870</v>
      </c>
      <c r="D427" s="293" t="s">
        <v>31883</v>
      </c>
      <c r="E427" s="282" t="s">
        <v>31884</v>
      </c>
      <c r="F427" s="282">
        <v>1.2</v>
      </c>
      <c r="G427" s="282" t="s">
        <v>31655</v>
      </c>
      <c r="H427" s="294" t="s">
        <v>30695</v>
      </c>
      <c r="I427" s="294"/>
    </row>
    <row r="428" spans="1:9" s="295" customFormat="1" ht="43.8" customHeight="1" x14ac:dyDescent="0.3">
      <c r="A428" s="282">
        <v>426</v>
      </c>
      <c r="B428" s="292" t="s">
        <v>31939</v>
      </c>
      <c r="C428" s="292" t="s">
        <v>30895</v>
      </c>
      <c r="D428" s="293" t="s">
        <v>31883</v>
      </c>
      <c r="E428" s="282" t="s">
        <v>31884</v>
      </c>
      <c r="F428" s="282">
        <v>0.8</v>
      </c>
      <c r="G428" s="282" t="s">
        <v>31655</v>
      </c>
      <c r="H428" s="294" t="s">
        <v>30695</v>
      </c>
      <c r="I428" s="294"/>
    </row>
    <row r="429" spans="1:9" s="295" customFormat="1" ht="43.8" customHeight="1" x14ac:dyDescent="0.3">
      <c r="A429" s="282">
        <v>427</v>
      </c>
      <c r="B429" s="292" t="s">
        <v>31267</v>
      </c>
      <c r="C429" s="292" t="s">
        <v>31940</v>
      </c>
      <c r="D429" s="293" t="s">
        <v>31883</v>
      </c>
      <c r="E429" s="282" t="s">
        <v>31884</v>
      </c>
      <c r="F429" s="282">
        <v>0.8</v>
      </c>
      <c r="G429" s="282" t="s">
        <v>31655</v>
      </c>
      <c r="H429" s="294" t="s">
        <v>30695</v>
      </c>
      <c r="I429" s="294"/>
    </row>
    <row r="430" spans="1:9" s="295" customFormat="1" ht="43.8" customHeight="1" x14ac:dyDescent="0.3">
      <c r="A430" s="282">
        <v>428</v>
      </c>
      <c r="B430" s="292" t="s">
        <v>31941</v>
      </c>
      <c r="C430" s="292" t="s">
        <v>31942</v>
      </c>
      <c r="D430" s="293" t="s">
        <v>31883</v>
      </c>
      <c r="E430" s="282" t="s">
        <v>31884</v>
      </c>
      <c r="F430" s="282">
        <v>0.8</v>
      </c>
      <c r="G430" s="282" t="s">
        <v>31655</v>
      </c>
      <c r="H430" s="294" t="s">
        <v>30695</v>
      </c>
      <c r="I430" s="294"/>
    </row>
    <row r="431" spans="1:9" s="295" customFormat="1" ht="43.8" customHeight="1" x14ac:dyDescent="0.3">
      <c r="A431" s="282">
        <v>429</v>
      </c>
      <c r="B431" s="292" t="s">
        <v>30949</v>
      </c>
      <c r="C431" s="292" t="s">
        <v>31943</v>
      </c>
      <c r="D431" s="293" t="s">
        <v>31883</v>
      </c>
      <c r="E431" s="282" t="s">
        <v>31884</v>
      </c>
      <c r="F431" s="282">
        <v>0.8</v>
      </c>
      <c r="G431" s="282" t="s">
        <v>31655</v>
      </c>
      <c r="H431" s="294" t="s">
        <v>30695</v>
      </c>
      <c r="I431" s="294"/>
    </row>
    <row r="432" spans="1:9" s="295" customFormat="1" ht="43.8" customHeight="1" x14ac:dyDescent="0.3">
      <c r="A432" s="282">
        <v>430</v>
      </c>
      <c r="B432" s="292" t="s">
        <v>30894</v>
      </c>
      <c r="C432" s="292" t="s">
        <v>3189</v>
      </c>
      <c r="D432" s="293" t="s">
        <v>31883</v>
      </c>
      <c r="E432" s="282" t="s">
        <v>31884</v>
      </c>
      <c r="F432" s="282">
        <v>0.4</v>
      </c>
      <c r="G432" s="282" t="s">
        <v>31655</v>
      </c>
      <c r="H432" s="294" t="s">
        <v>30695</v>
      </c>
      <c r="I432" s="294"/>
    </row>
    <row r="433" spans="1:9" s="295" customFormat="1" ht="43.8" customHeight="1" x14ac:dyDescent="0.3">
      <c r="A433" s="282">
        <v>431</v>
      </c>
      <c r="B433" s="292" t="s">
        <v>31761</v>
      </c>
      <c r="C433" s="292" t="s">
        <v>31944</v>
      </c>
      <c r="D433" s="293" t="s">
        <v>31883</v>
      </c>
      <c r="E433" s="282" t="s">
        <v>31884</v>
      </c>
      <c r="F433" s="282">
        <v>0.4</v>
      </c>
      <c r="G433" s="282" t="s">
        <v>31655</v>
      </c>
      <c r="H433" s="294" t="s">
        <v>30695</v>
      </c>
      <c r="I433" s="294"/>
    </row>
    <row r="434" spans="1:9" s="295" customFormat="1" ht="43.8" customHeight="1" x14ac:dyDescent="0.3">
      <c r="A434" s="282">
        <v>432</v>
      </c>
      <c r="B434" s="292" t="s">
        <v>30894</v>
      </c>
      <c r="C434" s="292" t="s">
        <v>31100</v>
      </c>
      <c r="D434" s="293" t="s">
        <v>31883</v>
      </c>
      <c r="E434" s="282" t="s">
        <v>31884</v>
      </c>
      <c r="F434" s="282">
        <v>0.8</v>
      </c>
      <c r="G434" s="282" t="s">
        <v>31655</v>
      </c>
      <c r="H434" s="294" t="s">
        <v>30695</v>
      </c>
      <c r="I434" s="294"/>
    </row>
    <row r="435" spans="1:9" s="295" customFormat="1" ht="43.8" customHeight="1" x14ac:dyDescent="0.3">
      <c r="A435" s="282">
        <v>433</v>
      </c>
      <c r="B435" s="292" t="s">
        <v>827</v>
      </c>
      <c r="C435" s="292" t="s">
        <v>31077</v>
      </c>
      <c r="D435" s="293" t="s">
        <v>31883</v>
      </c>
      <c r="E435" s="282" t="s">
        <v>31884</v>
      </c>
      <c r="F435" s="282">
        <v>0.8</v>
      </c>
      <c r="G435" s="282" t="s">
        <v>31655</v>
      </c>
      <c r="H435" s="294" t="s">
        <v>30695</v>
      </c>
      <c r="I435" s="294"/>
    </row>
    <row r="436" spans="1:9" s="295" customFormat="1" ht="43.8" customHeight="1" x14ac:dyDescent="0.3">
      <c r="A436" s="282">
        <v>434</v>
      </c>
      <c r="B436" s="292" t="s">
        <v>31352</v>
      </c>
      <c r="C436" s="292" t="s">
        <v>31945</v>
      </c>
      <c r="D436" s="293" t="s">
        <v>31883</v>
      </c>
      <c r="E436" s="282" t="s">
        <v>31884</v>
      </c>
      <c r="F436" s="282">
        <v>0.8</v>
      </c>
      <c r="G436" s="282" t="s">
        <v>31655</v>
      </c>
      <c r="H436" s="294" t="s">
        <v>30695</v>
      </c>
      <c r="I436" s="294"/>
    </row>
    <row r="437" spans="1:9" s="295" customFormat="1" ht="43.8" customHeight="1" x14ac:dyDescent="0.3">
      <c r="A437" s="282">
        <v>435</v>
      </c>
      <c r="B437" s="292" t="s">
        <v>30903</v>
      </c>
      <c r="C437" s="292" t="s">
        <v>105</v>
      </c>
      <c r="D437" s="293" t="s">
        <v>31883</v>
      </c>
      <c r="E437" s="282" t="s">
        <v>31884</v>
      </c>
      <c r="F437" s="282">
        <v>0.8</v>
      </c>
      <c r="G437" s="282" t="s">
        <v>31655</v>
      </c>
      <c r="H437" s="294" t="s">
        <v>30695</v>
      </c>
      <c r="I437" s="294"/>
    </row>
    <row r="438" spans="1:9" s="295" customFormat="1" ht="43.8" customHeight="1" x14ac:dyDescent="0.3">
      <c r="A438" s="282">
        <v>436</v>
      </c>
      <c r="B438" s="292" t="s">
        <v>30966</v>
      </c>
      <c r="C438" s="292" t="s">
        <v>30870</v>
      </c>
      <c r="D438" s="293" t="s">
        <v>31883</v>
      </c>
      <c r="E438" s="282" t="s">
        <v>31884</v>
      </c>
      <c r="F438" s="282">
        <v>0.8</v>
      </c>
      <c r="G438" s="282" t="s">
        <v>31655</v>
      </c>
      <c r="H438" s="294" t="s">
        <v>30695</v>
      </c>
      <c r="I438" s="294"/>
    </row>
    <row r="439" spans="1:9" s="295" customFormat="1" ht="43.8" customHeight="1" x14ac:dyDescent="0.3">
      <c r="A439" s="282">
        <v>437</v>
      </c>
      <c r="B439" s="292" t="s">
        <v>31352</v>
      </c>
      <c r="C439" s="292" t="s">
        <v>31427</v>
      </c>
      <c r="D439" s="293" t="s">
        <v>31883</v>
      </c>
      <c r="E439" s="282" t="s">
        <v>31884</v>
      </c>
      <c r="F439" s="282">
        <v>0.4</v>
      </c>
      <c r="G439" s="282" t="s">
        <v>31655</v>
      </c>
      <c r="H439" s="294" t="s">
        <v>30695</v>
      </c>
      <c r="I439" s="294"/>
    </row>
    <row r="440" spans="1:9" s="295" customFormat="1" ht="43.8" customHeight="1" x14ac:dyDescent="0.3">
      <c r="A440" s="282">
        <v>438</v>
      </c>
      <c r="B440" s="292" t="s">
        <v>31946</v>
      </c>
      <c r="C440" s="292" t="s">
        <v>31947</v>
      </c>
      <c r="D440" s="293" t="s">
        <v>31883</v>
      </c>
      <c r="E440" s="282" t="s">
        <v>31884</v>
      </c>
      <c r="F440" s="282">
        <v>0.8</v>
      </c>
      <c r="G440" s="282" t="s">
        <v>31655</v>
      </c>
      <c r="H440" s="294" t="s">
        <v>30695</v>
      </c>
      <c r="I440" s="294"/>
    </row>
    <row r="441" spans="1:9" s="295" customFormat="1" ht="43.8" customHeight="1" x14ac:dyDescent="0.3">
      <c r="A441" s="282">
        <v>439</v>
      </c>
      <c r="B441" s="292" t="s">
        <v>31946</v>
      </c>
      <c r="C441" s="292" t="s">
        <v>31948</v>
      </c>
      <c r="D441" s="293" t="s">
        <v>31883</v>
      </c>
      <c r="E441" s="282" t="s">
        <v>31884</v>
      </c>
      <c r="F441" s="282">
        <v>0.8</v>
      </c>
      <c r="G441" s="282" t="s">
        <v>31655</v>
      </c>
      <c r="H441" s="294" t="s">
        <v>30695</v>
      </c>
      <c r="I441" s="294"/>
    </row>
    <row r="442" spans="1:9" s="295" customFormat="1" ht="43.8" customHeight="1" x14ac:dyDescent="0.3">
      <c r="A442" s="282">
        <v>440</v>
      </c>
      <c r="B442" s="292" t="s">
        <v>31095</v>
      </c>
      <c r="C442" s="292" t="s">
        <v>31605</v>
      </c>
      <c r="D442" s="293" t="s">
        <v>31883</v>
      </c>
      <c r="E442" s="282" t="s">
        <v>31884</v>
      </c>
      <c r="F442" s="282">
        <v>0.4</v>
      </c>
      <c r="G442" s="282" t="s">
        <v>31655</v>
      </c>
      <c r="H442" s="294" t="s">
        <v>30695</v>
      </c>
      <c r="I442" s="294"/>
    </row>
    <row r="443" spans="1:9" s="295" customFormat="1" ht="43.8" customHeight="1" x14ac:dyDescent="0.3">
      <c r="A443" s="282">
        <v>441</v>
      </c>
      <c r="B443" s="292" t="s">
        <v>31531</v>
      </c>
      <c r="C443" s="292" t="s">
        <v>31949</v>
      </c>
      <c r="D443" s="293" t="s">
        <v>31883</v>
      </c>
      <c r="E443" s="282" t="s">
        <v>31884</v>
      </c>
      <c r="F443" s="282">
        <v>0.8</v>
      </c>
      <c r="G443" s="282" t="s">
        <v>31655</v>
      </c>
      <c r="H443" s="294" t="s">
        <v>30695</v>
      </c>
      <c r="I443" s="294"/>
    </row>
    <row r="444" spans="1:9" s="295" customFormat="1" ht="43.8" customHeight="1" x14ac:dyDescent="0.3">
      <c r="A444" s="282">
        <v>442</v>
      </c>
      <c r="B444" s="292" t="s">
        <v>30742</v>
      </c>
      <c r="C444" s="292" t="s">
        <v>31015</v>
      </c>
      <c r="D444" s="293" t="s">
        <v>31883</v>
      </c>
      <c r="E444" s="282" t="s">
        <v>31884</v>
      </c>
      <c r="F444" s="282">
        <v>0.4</v>
      </c>
      <c r="G444" s="282" t="s">
        <v>31655</v>
      </c>
      <c r="H444" s="294" t="s">
        <v>30695</v>
      </c>
      <c r="I444" s="294"/>
    </row>
    <row r="445" spans="1:9" s="295" customFormat="1" ht="43.8" customHeight="1" x14ac:dyDescent="0.3">
      <c r="A445" s="282">
        <v>443</v>
      </c>
      <c r="B445" s="292" t="s">
        <v>31019</v>
      </c>
      <c r="C445" s="292" t="s">
        <v>31634</v>
      </c>
      <c r="D445" s="293" t="s">
        <v>31883</v>
      </c>
      <c r="E445" s="282" t="s">
        <v>31884</v>
      </c>
      <c r="F445" s="282">
        <v>0.8</v>
      </c>
      <c r="G445" s="282" t="s">
        <v>31655</v>
      </c>
      <c r="H445" s="294" t="s">
        <v>30695</v>
      </c>
      <c r="I445" s="294"/>
    </row>
    <row r="446" spans="1:9" s="295" customFormat="1" ht="43.8" customHeight="1" x14ac:dyDescent="0.3">
      <c r="A446" s="282">
        <v>444</v>
      </c>
      <c r="B446" s="292" t="s">
        <v>30890</v>
      </c>
      <c r="C446" s="292" t="s">
        <v>31019</v>
      </c>
      <c r="D446" s="293" t="s">
        <v>31883</v>
      </c>
      <c r="E446" s="282" t="s">
        <v>31884</v>
      </c>
      <c r="F446" s="282">
        <v>0.8</v>
      </c>
      <c r="G446" s="282" t="s">
        <v>31655</v>
      </c>
      <c r="H446" s="294" t="s">
        <v>30695</v>
      </c>
      <c r="I446" s="294"/>
    </row>
    <row r="447" spans="1:9" s="295" customFormat="1" ht="43.8" customHeight="1" x14ac:dyDescent="0.3">
      <c r="A447" s="282">
        <v>445</v>
      </c>
      <c r="B447" s="292" t="s">
        <v>30895</v>
      </c>
      <c r="C447" s="292" t="s">
        <v>30692</v>
      </c>
      <c r="D447" s="293" t="s">
        <v>31883</v>
      </c>
      <c r="E447" s="282" t="s">
        <v>31884</v>
      </c>
      <c r="F447" s="282">
        <v>0.8</v>
      </c>
      <c r="G447" s="282" t="s">
        <v>31655</v>
      </c>
      <c r="H447" s="294" t="s">
        <v>30695</v>
      </c>
      <c r="I447" s="294"/>
    </row>
    <row r="448" spans="1:9" s="295" customFormat="1" ht="43.8" customHeight="1" x14ac:dyDescent="0.3">
      <c r="A448" s="282">
        <v>446</v>
      </c>
      <c r="B448" s="292" t="s">
        <v>31665</v>
      </c>
      <c r="C448" s="292" t="s">
        <v>30947</v>
      </c>
      <c r="D448" s="293" t="s">
        <v>31883</v>
      </c>
      <c r="E448" s="282" t="s">
        <v>31884</v>
      </c>
      <c r="F448" s="282">
        <v>0.8</v>
      </c>
      <c r="G448" s="282" t="s">
        <v>31655</v>
      </c>
      <c r="H448" s="294" t="s">
        <v>30695</v>
      </c>
      <c r="I448" s="294"/>
    </row>
    <row r="449" spans="1:9" s="295" customFormat="1" ht="43.8" customHeight="1" x14ac:dyDescent="0.3">
      <c r="A449" s="282">
        <v>447</v>
      </c>
      <c r="B449" s="292" t="s">
        <v>31950</v>
      </c>
      <c r="C449" s="292" t="s">
        <v>30840</v>
      </c>
      <c r="D449" s="293" t="s">
        <v>31883</v>
      </c>
      <c r="E449" s="282" t="s">
        <v>31884</v>
      </c>
      <c r="F449" s="282">
        <v>0.4</v>
      </c>
      <c r="G449" s="282" t="s">
        <v>31655</v>
      </c>
      <c r="H449" s="294" t="s">
        <v>30695</v>
      </c>
      <c r="I449" s="294"/>
    </row>
    <row r="450" spans="1:9" s="295" customFormat="1" ht="43.8" customHeight="1" x14ac:dyDescent="0.3">
      <c r="A450" s="282">
        <v>448</v>
      </c>
      <c r="B450" s="292" t="s">
        <v>30949</v>
      </c>
      <c r="C450" s="292" t="s">
        <v>30894</v>
      </c>
      <c r="D450" s="293" t="s">
        <v>31883</v>
      </c>
      <c r="E450" s="282" t="s">
        <v>31884</v>
      </c>
      <c r="F450" s="282">
        <v>0.8</v>
      </c>
      <c r="G450" s="282" t="s">
        <v>31655</v>
      </c>
      <c r="H450" s="294" t="s">
        <v>30695</v>
      </c>
      <c r="I450" s="294"/>
    </row>
    <row r="451" spans="1:9" s="295" customFormat="1" ht="43.8" customHeight="1" x14ac:dyDescent="0.3">
      <c r="A451" s="282">
        <v>449</v>
      </c>
      <c r="B451" s="292" t="s">
        <v>31138</v>
      </c>
      <c r="C451" s="292" t="s">
        <v>30947</v>
      </c>
      <c r="D451" s="293" t="s">
        <v>31883</v>
      </c>
      <c r="E451" s="282" t="s">
        <v>31884</v>
      </c>
      <c r="F451" s="282">
        <v>0.8</v>
      </c>
      <c r="G451" s="282" t="s">
        <v>31655</v>
      </c>
      <c r="H451" s="294" t="s">
        <v>30695</v>
      </c>
      <c r="I451" s="294"/>
    </row>
    <row r="452" spans="1:9" s="295" customFormat="1" ht="43.8" customHeight="1" x14ac:dyDescent="0.3">
      <c r="A452" s="282">
        <v>450</v>
      </c>
      <c r="B452" s="292" t="s">
        <v>30947</v>
      </c>
      <c r="C452" s="292" t="s">
        <v>31951</v>
      </c>
      <c r="D452" s="293" t="s">
        <v>31883</v>
      </c>
      <c r="E452" s="282" t="s">
        <v>31884</v>
      </c>
      <c r="F452" s="282">
        <v>0.8</v>
      </c>
      <c r="G452" s="282" t="s">
        <v>31655</v>
      </c>
      <c r="H452" s="294" t="s">
        <v>30695</v>
      </c>
      <c r="I452" s="294"/>
    </row>
    <row r="453" spans="1:9" s="295" customFormat="1" ht="43.8" customHeight="1" x14ac:dyDescent="0.3">
      <c r="A453" s="282">
        <v>451</v>
      </c>
      <c r="B453" s="292" t="s">
        <v>30988</v>
      </c>
      <c r="C453" s="292" t="s">
        <v>24488</v>
      </c>
      <c r="D453" s="293" t="s">
        <v>31883</v>
      </c>
      <c r="E453" s="282" t="s">
        <v>31884</v>
      </c>
      <c r="F453" s="282">
        <v>1.2</v>
      </c>
      <c r="G453" s="282" t="s">
        <v>31655</v>
      </c>
      <c r="H453" s="294" t="s">
        <v>30695</v>
      </c>
      <c r="I453" s="294"/>
    </row>
    <row r="454" spans="1:9" s="295" customFormat="1" ht="43.8" customHeight="1" x14ac:dyDescent="0.3">
      <c r="A454" s="282">
        <v>452</v>
      </c>
      <c r="B454" s="292" t="s">
        <v>31952</v>
      </c>
      <c r="C454" s="292" t="s">
        <v>31155</v>
      </c>
      <c r="D454" s="293" t="s">
        <v>31883</v>
      </c>
      <c r="E454" s="282" t="s">
        <v>31884</v>
      </c>
      <c r="F454" s="282">
        <v>0.4</v>
      </c>
      <c r="G454" s="282" t="s">
        <v>31655</v>
      </c>
      <c r="H454" s="294" t="s">
        <v>30695</v>
      </c>
      <c r="I454" s="294"/>
    </row>
    <row r="455" spans="1:9" s="295" customFormat="1" ht="43.8" customHeight="1" x14ac:dyDescent="0.3">
      <c r="A455" s="282">
        <v>453</v>
      </c>
      <c r="B455" s="292" t="s">
        <v>31675</v>
      </c>
      <c r="C455" s="292" t="s">
        <v>31103</v>
      </c>
      <c r="D455" s="293" t="s">
        <v>31883</v>
      </c>
      <c r="E455" s="282" t="s">
        <v>31884</v>
      </c>
      <c r="F455" s="282">
        <v>1.2</v>
      </c>
      <c r="G455" s="282" t="s">
        <v>31655</v>
      </c>
      <c r="H455" s="294" t="s">
        <v>30695</v>
      </c>
      <c r="I455" s="294"/>
    </row>
    <row r="456" spans="1:9" s="295" customFormat="1" ht="43.8" customHeight="1" x14ac:dyDescent="0.3">
      <c r="A456" s="282">
        <v>454</v>
      </c>
      <c r="B456" s="292" t="s">
        <v>31953</v>
      </c>
      <c r="C456" s="292" t="s">
        <v>30895</v>
      </c>
      <c r="D456" s="293" t="s">
        <v>31883</v>
      </c>
      <c r="E456" s="282" t="s">
        <v>31884</v>
      </c>
      <c r="F456" s="282">
        <v>0.8</v>
      </c>
      <c r="G456" s="282" t="s">
        <v>31655</v>
      </c>
      <c r="H456" s="294" t="s">
        <v>30695</v>
      </c>
      <c r="I456" s="294"/>
    </row>
    <row r="457" spans="1:9" s="295" customFormat="1" ht="43.8" customHeight="1" x14ac:dyDescent="0.3">
      <c r="A457" s="282">
        <v>455</v>
      </c>
      <c r="B457" s="292" t="s">
        <v>30894</v>
      </c>
      <c r="C457" s="292" t="s">
        <v>30994</v>
      </c>
      <c r="D457" s="293" t="s">
        <v>31883</v>
      </c>
      <c r="E457" s="282" t="s">
        <v>31884</v>
      </c>
      <c r="F457" s="282">
        <v>0.8</v>
      </c>
      <c r="G457" s="282" t="s">
        <v>31655</v>
      </c>
      <c r="H457" s="294" t="s">
        <v>30695</v>
      </c>
      <c r="I457" s="294"/>
    </row>
    <row r="458" spans="1:9" s="295" customFormat="1" ht="43.8" customHeight="1" x14ac:dyDescent="0.3">
      <c r="A458" s="282">
        <v>456</v>
      </c>
      <c r="B458" s="292" t="s">
        <v>31805</v>
      </c>
      <c r="C458" s="292" t="s">
        <v>31675</v>
      </c>
      <c r="D458" s="293" t="s">
        <v>31883</v>
      </c>
      <c r="E458" s="282" t="s">
        <v>31884</v>
      </c>
      <c r="F458" s="282">
        <v>0.8</v>
      </c>
      <c r="G458" s="282" t="s">
        <v>31655</v>
      </c>
      <c r="H458" s="294" t="s">
        <v>30695</v>
      </c>
      <c r="I458" s="294"/>
    </row>
    <row r="459" spans="1:9" s="295" customFormat="1" ht="43.8" customHeight="1" x14ac:dyDescent="0.3">
      <c r="A459" s="282">
        <v>457</v>
      </c>
      <c r="B459" s="292" t="s">
        <v>31954</v>
      </c>
      <c r="C459" s="292" t="s">
        <v>31955</v>
      </c>
      <c r="D459" s="293" t="s">
        <v>31883</v>
      </c>
      <c r="E459" s="282" t="s">
        <v>31884</v>
      </c>
      <c r="F459" s="282">
        <v>0.8</v>
      </c>
      <c r="G459" s="282" t="s">
        <v>31655</v>
      </c>
      <c r="H459" s="294" t="s">
        <v>30695</v>
      </c>
      <c r="I459" s="294"/>
    </row>
    <row r="460" spans="1:9" s="295" customFormat="1" ht="43.8" customHeight="1" x14ac:dyDescent="0.3">
      <c r="A460" s="282">
        <v>458</v>
      </c>
      <c r="B460" s="292" t="s">
        <v>31077</v>
      </c>
      <c r="C460" s="292" t="s">
        <v>31956</v>
      </c>
      <c r="D460" s="293" t="s">
        <v>31883</v>
      </c>
      <c r="E460" s="282" t="s">
        <v>31884</v>
      </c>
      <c r="F460" s="282">
        <v>0.8</v>
      </c>
      <c r="G460" s="282" t="s">
        <v>31655</v>
      </c>
      <c r="H460" s="294" t="s">
        <v>30695</v>
      </c>
      <c r="I460" s="294"/>
    </row>
    <row r="461" spans="1:9" s="295" customFormat="1" ht="43.8" customHeight="1" x14ac:dyDescent="0.3">
      <c r="A461" s="282">
        <v>459</v>
      </c>
      <c r="B461" s="292" t="s">
        <v>31957</v>
      </c>
      <c r="C461" s="292" t="s">
        <v>31958</v>
      </c>
      <c r="D461" s="293" t="s">
        <v>31883</v>
      </c>
      <c r="E461" s="282" t="s">
        <v>31884</v>
      </c>
      <c r="F461" s="282">
        <v>0.8</v>
      </c>
      <c r="G461" s="282" t="s">
        <v>31655</v>
      </c>
      <c r="H461" s="294" t="s">
        <v>30695</v>
      </c>
      <c r="I461" s="294"/>
    </row>
    <row r="462" spans="1:9" s="295" customFormat="1" ht="43.8" customHeight="1" x14ac:dyDescent="0.3">
      <c r="A462" s="282">
        <v>460</v>
      </c>
      <c r="B462" s="292" t="s">
        <v>817</v>
      </c>
      <c r="C462" s="292" t="s">
        <v>31949</v>
      </c>
      <c r="D462" s="293" t="s">
        <v>31883</v>
      </c>
      <c r="E462" s="282" t="s">
        <v>31884</v>
      </c>
      <c r="F462" s="282">
        <v>0.8</v>
      </c>
      <c r="G462" s="282" t="s">
        <v>31655</v>
      </c>
      <c r="H462" s="294" t="s">
        <v>30695</v>
      </c>
      <c r="I462" s="294"/>
    </row>
    <row r="463" spans="1:9" s="295" customFormat="1" ht="43.8" customHeight="1" x14ac:dyDescent="0.3">
      <c r="A463" s="282">
        <v>461</v>
      </c>
      <c r="B463" s="292" t="s">
        <v>31284</v>
      </c>
      <c r="C463" s="292" t="s">
        <v>31742</v>
      </c>
      <c r="D463" s="293" t="s">
        <v>31883</v>
      </c>
      <c r="E463" s="282" t="s">
        <v>31884</v>
      </c>
      <c r="F463" s="282">
        <v>0.4</v>
      </c>
      <c r="G463" s="282" t="s">
        <v>31655</v>
      </c>
      <c r="H463" s="294" t="s">
        <v>30695</v>
      </c>
      <c r="I463" s="294"/>
    </row>
    <row r="464" spans="1:9" s="295" customFormat="1" ht="43.8" customHeight="1" x14ac:dyDescent="0.3">
      <c r="A464" s="282">
        <v>462</v>
      </c>
      <c r="B464" s="292" t="s">
        <v>31289</v>
      </c>
      <c r="C464" s="292" t="s">
        <v>31945</v>
      </c>
      <c r="D464" s="293" t="s">
        <v>31883</v>
      </c>
      <c r="E464" s="282" t="s">
        <v>31884</v>
      </c>
      <c r="F464" s="282">
        <v>0.4</v>
      </c>
      <c r="G464" s="282" t="s">
        <v>31655</v>
      </c>
      <c r="H464" s="294" t="s">
        <v>30695</v>
      </c>
      <c r="I464" s="294"/>
    </row>
    <row r="465" spans="1:9" s="295" customFormat="1" ht="43.8" customHeight="1" x14ac:dyDescent="0.3">
      <c r="A465" s="282">
        <v>463</v>
      </c>
      <c r="B465" s="292" t="s">
        <v>31959</v>
      </c>
      <c r="C465" s="292" t="s">
        <v>31666</v>
      </c>
      <c r="D465" s="293" t="s">
        <v>31883</v>
      </c>
      <c r="E465" s="282" t="s">
        <v>31884</v>
      </c>
      <c r="F465" s="282">
        <v>0.4</v>
      </c>
      <c r="G465" s="282" t="s">
        <v>31655</v>
      </c>
      <c r="H465" s="294" t="s">
        <v>30695</v>
      </c>
      <c r="I465" s="294"/>
    </row>
    <row r="466" spans="1:9" s="295" customFormat="1" ht="43.8" customHeight="1" x14ac:dyDescent="0.3">
      <c r="A466" s="282">
        <v>464</v>
      </c>
      <c r="B466" s="292" t="s">
        <v>31865</v>
      </c>
      <c r="C466" s="292" t="s">
        <v>31785</v>
      </c>
      <c r="D466" s="293" t="s">
        <v>31883</v>
      </c>
      <c r="E466" s="282" t="s">
        <v>31884</v>
      </c>
      <c r="F466" s="282">
        <v>0.8</v>
      </c>
      <c r="G466" s="282" t="s">
        <v>31655</v>
      </c>
      <c r="H466" s="294" t="s">
        <v>30695</v>
      </c>
      <c r="I466" s="294"/>
    </row>
    <row r="467" spans="1:9" s="295" customFormat="1" ht="43.8" customHeight="1" x14ac:dyDescent="0.3">
      <c r="A467" s="282">
        <v>465</v>
      </c>
      <c r="B467" s="292" t="s">
        <v>7616</v>
      </c>
      <c r="C467" s="292" t="s">
        <v>31960</v>
      </c>
      <c r="D467" s="293" t="s">
        <v>31883</v>
      </c>
      <c r="E467" s="282" t="s">
        <v>31884</v>
      </c>
      <c r="F467" s="282">
        <v>0.8</v>
      </c>
      <c r="G467" s="282" t="s">
        <v>31655</v>
      </c>
      <c r="H467" s="294" t="s">
        <v>30695</v>
      </c>
      <c r="I467" s="294"/>
    </row>
    <row r="468" spans="1:9" s="295" customFormat="1" ht="43.8" customHeight="1" x14ac:dyDescent="0.3">
      <c r="A468" s="282">
        <v>466</v>
      </c>
      <c r="B468" s="292" t="s">
        <v>31908</v>
      </c>
      <c r="C468" s="292" t="s">
        <v>31011</v>
      </c>
      <c r="D468" s="293" t="s">
        <v>31883</v>
      </c>
      <c r="E468" s="282" t="s">
        <v>31884</v>
      </c>
      <c r="F468" s="282">
        <v>0.8</v>
      </c>
      <c r="G468" s="282" t="s">
        <v>31655</v>
      </c>
      <c r="H468" s="294" t="s">
        <v>30695</v>
      </c>
      <c r="I468" s="294"/>
    </row>
    <row r="469" spans="1:9" s="295" customFormat="1" ht="43.8" customHeight="1" x14ac:dyDescent="0.3">
      <c r="A469" s="282">
        <v>467</v>
      </c>
      <c r="B469" s="292" t="s">
        <v>3851</v>
      </c>
      <c r="C469" s="292" t="s">
        <v>30840</v>
      </c>
      <c r="D469" s="293" t="s">
        <v>31883</v>
      </c>
      <c r="E469" s="282" t="s">
        <v>31884</v>
      </c>
      <c r="F469" s="282">
        <v>0.4</v>
      </c>
      <c r="G469" s="282" t="s">
        <v>31655</v>
      </c>
      <c r="H469" s="294" t="s">
        <v>30695</v>
      </c>
      <c r="I469" s="294"/>
    </row>
    <row r="470" spans="1:9" s="295" customFormat="1" ht="43.8" customHeight="1" x14ac:dyDescent="0.3">
      <c r="A470" s="282">
        <v>468</v>
      </c>
      <c r="B470" s="292" t="s">
        <v>30988</v>
      </c>
      <c r="C470" s="292" t="s">
        <v>24488</v>
      </c>
      <c r="D470" s="293" t="s">
        <v>31883</v>
      </c>
      <c r="E470" s="282" t="s">
        <v>31884</v>
      </c>
      <c r="F470" s="282">
        <v>0.8</v>
      </c>
      <c r="G470" s="282" t="s">
        <v>31655</v>
      </c>
      <c r="H470" s="294" t="s">
        <v>30695</v>
      </c>
      <c r="I470" s="294"/>
    </row>
    <row r="471" spans="1:9" s="295" customFormat="1" ht="43.8" customHeight="1" x14ac:dyDescent="0.3">
      <c r="A471" s="282">
        <v>469</v>
      </c>
      <c r="B471" s="292" t="s">
        <v>31961</v>
      </c>
      <c r="C471" s="292" t="s">
        <v>31103</v>
      </c>
      <c r="D471" s="293" t="s">
        <v>31883</v>
      </c>
      <c r="E471" s="282" t="s">
        <v>31884</v>
      </c>
      <c r="F471" s="282">
        <v>0.8</v>
      </c>
      <c r="G471" s="282" t="s">
        <v>31655</v>
      </c>
      <c r="H471" s="294" t="s">
        <v>30695</v>
      </c>
      <c r="I471" s="294"/>
    </row>
    <row r="472" spans="1:9" s="295" customFormat="1" ht="43.8" customHeight="1" x14ac:dyDescent="0.3">
      <c r="A472" s="282">
        <v>470</v>
      </c>
      <c r="B472" s="292" t="s">
        <v>31454</v>
      </c>
      <c r="C472" s="292" t="s">
        <v>31962</v>
      </c>
      <c r="D472" s="293" t="s">
        <v>31883</v>
      </c>
      <c r="E472" s="282" t="s">
        <v>31884</v>
      </c>
      <c r="F472" s="282">
        <v>0.8</v>
      </c>
      <c r="G472" s="282" t="s">
        <v>31655</v>
      </c>
      <c r="H472" s="294" t="s">
        <v>30695</v>
      </c>
      <c r="I472" s="294"/>
    </row>
    <row r="473" spans="1:9" s="295" customFormat="1" ht="43.8" customHeight="1" x14ac:dyDescent="0.3">
      <c r="A473" s="282">
        <v>471</v>
      </c>
      <c r="B473" s="292" t="s">
        <v>31963</v>
      </c>
      <c r="C473" s="292" t="s">
        <v>30894</v>
      </c>
      <c r="D473" s="293" t="s">
        <v>31883</v>
      </c>
      <c r="E473" s="282" t="s">
        <v>31884</v>
      </c>
      <c r="F473" s="282">
        <v>0.4</v>
      </c>
      <c r="G473" s="282" t="s">
        <v>31655</v>
      </c>
      <c r="H473" s="294" t="s">
        <v>30695</v>
      </c>
      <c r="I473" s="294"/>
    </row>
    <row r="474" spans="1:9" s="295" customFormat="1" ht="43.8" customHeight="1" x14ac:dyDescent="0.3">
      <c r="A474" s="282">
        <v>472</v>
      </c>
      <c r="B474" s="292" t="s">
        <v>31699</v>
      </c>
      <c r="C474" s="292" t="s">
        <v>7616</v>
      </c>
      <c r="D474" s="293" t="s">
        <v>31883</v>
      </c>
      <c r="E474" s="282" t="s">
        <v>31884</v>
      </c>
      <c r="F474" s="282">
        <v>0.8</v>
      </c>
      <c r="G474" s="282" t="s">
        <v>31655</v>
      </c>
      <c r="H474" s="294" t="s">
        <v>30695</v>
      </c>
      <c r="I474" s="294"/>
    </row>
    <row r="475" spans="1:9" s="295" customFormat="1" ht="43.8" customHeight="1" x14ac:dyDescent="0.3">
      <c r="A475" s="282">
        <v>473</v>
      </c>
      <c r="B475" s="292" t="s">
        <v>31964</v>
      </c>
      <c r="C475" s="292" t="s">
        <v>31093</v>
      </c>
      <c r="D475" s="293" t="s">
        <v>31883</v>
      </c>
      <c r="E475" s="282" t="s">
        <v>31884</v>
      </c>
      <c r="F475" s="282">
        <v>1.2</v>
      </c>
      <c r="G475" s="282" t="s">
        <v>31655</v>
      </c>
      <c r="H475" s="294" t="s">
        <v>30695</v>
      </c>
      <c r="I475" s="294"/>
    </row>
    <row r="476" spans="1:9" s="295" customFormat="1" ht="43.8" customHeight="1" x14ac:dyDescent="0.3">
      <c r="A476" s="282">
        <v>474</v>
      </c>
      <c r="B476" s="292" t="s">
        <v>4239</v>
      </c>
      <c r="C476" s="292" t="s">
        <v>30826</v>
      </c>
      <c r="D476" s="293" t="s">
        <v>31883</v>
      </c>
      <c r="E476" s="282" t="s">
        <v>31884</v>
      </c>
      <c r="F476" s="282">
        <v>0.8</v>
      </c>
      <c r="G476" s="282" t="s">
        <v>31655</v>
      </c>
      <c r="H476" s="294" t="s">
        <v>30695</v>
      </c>
      <c r="I476" s="294"/>
    </row>
    <row r="477" spans="1:9" s="295" customFormat="1" ht="43.8" customHeight="1" x14ac:dyDescent="0.3">
      <c r="A477" s="282">
        <v>475</v>
      </c>
      <c r="B477" s="292" t="s">
        <v>31125</v>
      </c>
      <c r="C477" s="292" t="s">
        <v>31659</v>
      </c>
      <c r="D477" s="293" t="s">
        <v>31883</v>
      </c>
      <c r="E477" s="282" t="s">
        <v>31884</v>
      </c>
      <c r="F477" s="282">
        <v>0.8</v>
      </c>
      <c r="G477" s="282" t="s">
        <v>31655</v>
      </c>
      <c r="H477" s="294" t="s">
        <v>30695</v>
      </c>
      <c r="I477" s="294"/>
    </row>
    <row r="478" spans="1:9" s="295" customFormat="1" ht="43.8" customHeight="1" x14ac:dyDescent="0.3">
      <c r="A478" s="282">
        <v>476</v>
      </c>
      <c r="B478" s="292" t="s">
        <v>31965</v>
      </c>
      <c r="C478" s="292" t="s">
        <v>31293</v>
      </c>
      <c r="D478" s="293" t="s">
        <v>31883</v>
      </c>
      <c r="E478" s="282" t="s">
        <v>31884</v>
      </c>
      <c r="F478" s="282">
        <v>0.8</v>
      </c>
      <c r="G478" s="282" t="s">
        <v>31655</v>
      </c>
      <c r="H478" s="294" t="s">
        <v>30695</v>
      </c>
      <c r="I478" s="294"/>
    </row>
    <row r="479" spans="1:9" s="295" customFormat="1" ht="43.8" customHeight="1" x14ac:dyDescent="0.3">
      <c r="A479" s="282">
        <v>477</v>
      </c>
      <c r="B479" s="292" t="s">
        <v>31621</v>
      </c>
      <c r="C479" s="292" t="s">
        <v>31966</v>
      </c>
      <c r="D479" s="293" t="s">
        <v>31883</v>
      </c>
      <c r="E479" s="282" t="s">
        <v>31884</v>
      </c>
      <c r="F479" s="282">
        <v>0.8</v>
      </c>
      <c r="G479" s="282" t="s">
        <v>31655</v>
      </c>
      <c r="H479" s="294" t="s">
        <v>30695</v>
      </c>
      <c r="I479" s="294"/>
    </row>
    <row r="480" spans="1:9" s="295" customFormat="1" ht="43.8" customHeight="1" x14ac:dyDescent="0.3">
      <c r="A480" s="282">
        <v>478</v>
      </c>
      <c r="B480" s="292" t="s">
        <v>31967</v>
      </c>
      <c r="C480" s="292" t="s">
        <v>31968</v>
      </c>
      <c r="D480" s="293" t="s">
        <v>31883</v>
      </c>
      <c r="E480" s="282" t="s">
        <v>31884</v>
      </c>
      <c r="F480" s="282">
        <v>0.8</v>
      </c>
      <c r="G480" s="282" t="s">
        <v>31655</v>
      </c>
      <c r="H480" s="294" t="s">
        <v>30695</v>
      </c>
      <c r="I480" s="294"/>
    </row>
    <row r="481" spans="1:9" s="295" customFormat="1" ht="43.8" customHeight="1" x14ac:dyDescent="0.3">
      <c r="A481" s="282">
        <v>479</v>
      </c>
      <c r="B481" s="292" t="s">
        <v>30890</v>
      </c>
      <c r="C481" s="292" t="s">
        <v>30894</v>
      </c>
      <c r="D481" s="293" t="s">
        <v>31883</v>
      </c>
      <c r="E481" s="282" t="s">
        <v>31884</v>
      </c>
      <c r="F481" s="282">
        <v>0.8</v>
      </c>
      <c r="G481" s="282" t="s">
        <v>31655</v>
      </c>
      <c r="H481" s="294" t="s">
        <v>30695</v>
      </c>
      <c r="I481" s="294"/>
    </row>
    <row r="482" spans="1:9" s="295" customFormat="1" ht="43.8" customHeight="1" x14ac:dyDescent="0.3">
      <c r="A482" s="282">
        <v>480</v>
      </c>
      <c r="B482" s="292" t="s">
        <v>30894</v>
      </c>
      <c r="C482" s="292" t="s">
        <v>30826</v>
      </c>
      <c r="D482" s="293" t="s">
        <v>31883</v>
      </c>
      <c r="E482" s="282" t="s">
        <v>31884</v>
      </c>
      <c r="F482" s="282">
        <v>0.8</v>
      </c>
      <c r="G482" s="282" t="s">
        <v>31655</v>
      </c>
      <c r="H482" s="294" t="s">
        <v>30695</v>
      </c>
      <c r="I482" s="294"/>
    </row>
    <row r="483" spans="1:9" s="295" customFormat="1" ht="43.8" customHeight="1" x14ac:dyDescent="0.3">
      <c r="A483" s="282">
        <v>481</v>
      </c>
      <c r="B483" s="292" t="s">
        <v>31754</v>
      </c>
      <c r="C483" s="292" t="s">
        <v>31969</v>
      </c>
      <c r="D483" s="293" t="s">
        <v>31883</v>
      </c>
      <c r="E483" s="282" t="s">
        <v>31884</v>
      </c>
      <c r="F483" s="282">
        <v>0.8</v>
      </c>
      <c r="G483" s="282" t="s">
        <v>31655</v>
      </c>
      <c r="H483" s="294" t="s">
        <v>30695</v>
      </c>
      <c r="I483" s="294"/>
    </row>
    <row r="484" spans="1:9" s="295" customFormat="1" ht="43.8" customHeight="1" x14ac:dyDescent="0.3">
      <c r="A484" s="282">
        <v>482</v>
      </c>
      <c r="B484" s="292" t="s">
        <v>31831</v>
      </c>
      <c r="C484" s="292" t="s">
        <v>30709</v>
      </c>
      <c r="D484" s="293" t="s">
        <v>31883</v>
      </c>
      <c r="E484" s="282" t="s">
        <v>31884</v>
      </c>
      <c r="F484" s="282">
        <v>0.4</v>
      </c>
      <c r="G484" s="282" t="s">
        <v>31655</v>
      </c>
      <c r="H484" s="294" t="s">
        <v>30695</v>
      </c>
      <c r="I484" s="294"/>
    </row>
    <row r="485" spans="1:9" s="295" customFormat="1" ht="43.8" customHeight="1" x14ac:dyDescent="0.3">
      <c r="A485" s="282">
        <v>483</v>
      </c>
      <c r="B485" s="292" t="s">
        <v>30988</v>
      </c>
      <c r="C485" s="292" t="s">
        <v>31945</v>
      </c>
      <c r="D485" s="293" t="s">
        <v>31883</v>
      </c>
      <c r="E485" s="282" t="s">
        <v>31884</v>
      </c>
      <c r="F485" s="282">
        <v>0.4</v>
      </c>
      <c r="G485" s="282" t="s">
        <v>31655</v>
      </c>
      <c r="H485" s="294" t="s">
        <v>30695</v>
      </c>
      <c r="I485" s="294"/>
    </row>
    <row r="486" spans="1:9" s="295" customFormat="1" ht="43.8" customHeight="1" x14ac:dyDescent="0.3">
      <c r="A486" s="282">
        <v>484</v>
      </c>
      <c r="B486" s="292" t="s">
        <v>30949</v>
      </c>
      <c r="C486" s="292" t="s">
        <v>31724</v>
      </c>
      <c r="D486" s="293" t="s">
        <v>31883</v>
      </c>
      <c r="E486" s="282" t="s">
        <v>31884</v>
      </c>
      <c r="F486" s="282">
        <v>0.8</v>
      </c>
      <c r="G486" s="282" t="s">
        <v>31655</v>
      </c>
      <c r="H486" s="294" t="s">
        <v>30695</v>
      </c>
      <c r="I486" s="294"/>
    </row>
    <row r="487" spans="1:9" s="295" customFormat="1" ht="43.8" customHeight="1" x14ac:dyDescent="0.3">
      <c r="A487" s="282">
        <v>485</v>
      </c>
      <c r="B487" s="292" t="s">
        <v>31932</v>
      </c>
      <c r="C487" s="292" t="s">
        <v>31659</v>
      </c>
      <c r="D487" s="293" t="s">
        <v>31883</v>
      </c>
      <c r="E487" s="282" t="s">
        <v>31884</v>
      </c>
      <c r="F487" s="282">
        <v>0.8</v>
      </c>
      <c r="G487" s="282" t="s">
        <v>31655</v>
      </c>
      <c r="H487" s="294" t="s">
        <v>30695</v>
      </c>
      <c r="I487" s="294"/>
    </row>
    <row r="488" spans="1:9" s="291" customFormat="1" ht="21.75" customHeight="1" x14ac:dyDescent="0.3">
      <c r="A488" s="285"/>
      <c r="B488" s="285"/>
      <c r="C488" s="285"/>
      <c r="D488" s="285"/>
      <c r="E488" s="285"/>
      <c r="F488" s="285">
        <f>SUM(F3:F487)</f>
        <v>346.80000000000149</v>
      </c>
      <c r="G488" s="285"/>
      <c r="H488" s="297"/>
      <c r="I488" s="297"/>
    </row>
  </sheetData>
  <mergeCells count="1">
    <mergeCell ref="A1:I1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20107-C421-4314-992A-6C0BE4B6ECAB}">
  <dimension ref="A1:I495"/>
  <sheetViews>
    <sheetView zoomScale="80" zoomScaleNormal="80" workbookViewId="0">
      <selection activeCell="C9" sqref="C9"/>
    </sheetView>
  </sheetViews>
  <sheetFormatPr defaultColWidth="9.109375" defaultRowHeight="36" customHeight="1" x14ac:dyDescent="0.3"/>
  <cols>
    <col min="1" max="1" width="7.44140625" customWidth="1"/>
    <col min="2" max="2" width="19.6640625" style="182" customWidth="1"/>
    <col min="3" max="3" width="19.33203125" style="182" customWidth="1"/>
    <col min="4" max="4" width="29.88671875" style="182" customWidth="1"/>
    <col min="5" max="6" width="14.33203125" customWidth="1"/>
    <col min="7" max="7" width="15.44140625" customWidth="1"/>
    <col min="8" max="8" width="20" customWidth="1"/>
    <col min="9" max="9" width="13.33203125" customWidth="1"/>
  </cols>
  <sheetData>
    <row r="1" spans="1:9" ht="74.400000000000006" customHeight="1" x14ac:dyDescent="0.3">
      <c r="A1" s="298" t="s">
        <v>31970</v>
      </c>
      <c r="B1" s="299"/>
      <c r="C1" s="299"/>
      <c r="D1" s="299"/>
      <c r="E1" s="299"/>
      <c r="F1" s="299"/>
      <c r="G1" s="299"/>
      <c r="H1" s="299"/>
      <c r="I1" s="300"/>
    </row>
    <row r="2" spans="1:9" s="301" customFormat="1" ht="80.400000000000006" customHeight="1" x14ac:dyDescent="0.3">
      <c r="A2" s="108" t="s">
        <v>1</v>
      </c>
      <c r="B2" s="108" t="s">
        <v>2</v>
      </c>
      <c r="C2" s="108" t="s">
        <v>3</v>
      </c>
      <c r="D2" s="108" t="s">
        <v>4</v>
      </c>
      <c r="E2" s="108" t="s">
        <v>5</v>
      </c>
      <c r="F2" s="108" t="s">
        <v>6</v>
      </c>
      <c r="G2" s="108" t="s">
        <v>7</v>
      </c>
      <c r="H2" s="108" t="s">
        <v>8</v>
      </c>
      <c r="I2" s="108" t="s">
        <v>9</v>
      </c>
    </row>
    <row r="3" spans="1:9" s="303" customFormat="1" ht="36" customHeight="1" x14ac:dyDescent="0.3">
      <c r="A3" s="282">
        <v>1</v>
      </c>
      <c r="B3" s="283" t="s">
        <v>31103</v>
      </c>
      <c r="C3" s="283" t="s">
        <v>31971</v>
      </c>
      <c r="D3" s="272" t="s">
        <v>31972</v>
      </c>
      <c r="E3" s="282" t="s">
        <v>31973</v>
      </c>
      <c r="F3" s="282">
        <v>0.8</v>
      </c>
      <c r="G3" s="282" t="s">
        <v>25670</v>
      </c>
      <c r="H3" s="282" t="s">
        <v>31974</v>
      </c>
      <c r="I3" s="302"/>
    </row>
    <row r="4" spans="1:9" s="303" customFormat="1" ht="36" customHeight="1" x14ac:dyDescent="0.3">
      <c r="A4" s="282">
        <v>2</v>
      </c>
      <c r="B4" s="283" t="s">
        <v>31879</v>
      </c>
      <c r="C4" s="283" t="s">
        <v>31971</v>
      </c>
      <c r="D4" s="272" t="s">
        <v>31972</v>
      </c>
      <c r="E4" s="282" t="s">
        <v>31973</v>
      </c>
      <c r="F4" s="282">
        <v>0.4</v>
      </c>
      <c r="G4" s="282" t="s">
        <v>25670</v>
      </c>
      <c r="H4" s="282" t="s">
        <v>31974</v>
      </c>
      <c r="I4" s="302"/>
    </row>
    <row r="5" spans="1:9" s="303" customFormat="1" ht="36" customHeight="1" x14ac:dyDescent="0.3">
      <c r="A5" s="282">
        <v>3</v>
      </c>
      <c r="B5" s="283" t="s">
        <v>30870</v>
      </c>
      <c r="C5" s="283" t="s">
        <v>31975</v>
      </c>
      <c r="D5" s="272" t="s">
        <v>31972</v>
      </c>
      <c r="E5" s="282" t="s">
        <v>31973</v>
      </c>
      <c r="F5" s="282">
        <v>0.8</v>
      </c>
      <c r="G5" s="282" t="s">
        <v>25670</v>
      </c>
      <c r="H5" s="282" t="s">
        <v>31974</v>
      </c>
      <c r="I5" s="302"/>
    </row>
    <row r="6" spans="1:9" s="303" customFormat="1" ht="36" customHeight="1" x14ac:dyDescent="0.3">
      <c r="A6" s="282">
        <v>4</v>
      </c>
      <c r="B6" s="283" t="s">
        <v>30870</v>
      </c>
      <c r="C6" s="283" t="s">
        <v>31976</v>
      </c>
      <c r="D6" s="272" t="s">
        <v>31972</v>
      </c>
      <c r="E6" s="282" t="s">
        <v>31973</v>
      </c>
      <c r="F6" s="282">
        <v>0.8</v>
      </c>
      <c r="G6" s="282" t="s">
        <v>25670</v>
      </c>
      <c r="H6" s="282" t="s">
        <v>31974</v>
      </c>
      <c r="I6" s="302"/>
    </row>
    <row r="7" spans="1:9" s="303" customFormat="1" ht="36" customHeight="1" x14ac:dyDescent="0.3">
      <c r="A7" s="282">
        <v>5</v>
      </c>
      <c r="B7" s="283" t="s">
        <v>31977</v>
      </c>
      <c r="C7" s="283" t="s">
        <v>30692</v>
      </c>
      <c r="D7" s="272" t="s">
        <v>31972</v>
      </c>
      <c r="E7" s="282" t="s">
        <v>31973</v>
      </c>
      <c r="F7" s="282">
        <v>0.4</v>
      </c>
      <c r="G7" s="282" t="s">
        <v>25670</v>
      </c>
      <c r="H7" s="282" t="s">
        <v>31974</v>
      </c>
      <c r="I7" s="302"/>
    </row>
    <row r="8" spans="1:9" s="303" customFormat="1" ht="36" customHeight="1" x14ac:dyDescent="0.3">
      <c r="A8" s="282">
        <v>6</v>
      </c>
      <c r="B8" s="283" t="s">
        <v>31978</v>
      </c>
      <c r="C8" s="283" t="s">
        <v>31979</v>
      </c>
      <c r="D8" s="272" t="s">
        <v>31972</v>
      </c>
      <c r="E8" s="282" t="s">
        <v>31973</v>
      </c>
      <c r="F8" s="282">
        <v>0.4</v>
      </c>
      <c r="G8" s="282" t="s">
        <v>25670</v>
      </c>
      <c r="H8" s="282" t="s">
        <v>31974</v>
      </c>
      <c r="I8" s="302"/>
    </row>
    <row r="9" spans="1:9" s="303" customFormat="1" ht="36" customHeight="1" x14ac:dyDescent="0.3">
      <c r="A9" s="282">
        <v>7</v>
      </c>
      <c r="B9" s="283" t="s">
        <v>3851</v>
      </c>
      <c r="C9" s="283" t="s">
        <v>31438</v>
      </c>
      <c r="D9" s="272" t="s">
        <v>31972</v>
      </c>
      <c r="E9" s="282" t="s">
        <v>31973</v>
      </c>
      <c r="F9" s="282">
        <v>0.8</v>
      </c>
      <c r="G9" s="282" t="s">
        <v>25670</v>
      </c>
      <c r="H9" s="282" t="s">
        <v>31974</v>
      </c>
      <c r="I9" s="302"/>
    </row>
    <row r="10" spans="1:9" s="303" customFormat="1" ht="36" customHeight="1" x14ac:dyDescent="0.3">
      <c r="A10" s="282">
        <v>8</v>
      </c>
      <c r="B10" s="283" t="s">
        <v>30826</v>
      </c>
      <c r="C10" s="283" t="s">
        <v>30692</v>
      </c>
      <c r="D10" s="272" t="s">
        <v>31972</v>
      </c>
      <c r="E10" s="282" t="s">
        <v>31973</v>
      </c>
      <c r="F10" s="282">
        <v>1.2</v>
      </c>
      <c r="G10" s="282" t="s">
        <v>25670</v>
      </c>
      <c r="H10" s="282" t="s">
        <v>31974</v>
      </c>
      <c r="I10" s="302"/>
    </row>
    <row r="11" spans="1:9" s="303" customFormat="1" ht="36" customHeight="1" x14ac:dyDescent="0.3">
      <c r="A11" s="282">
        <v>9</v>
      </c>
      <c r="B11" s="283" t="s">
        <v>31152</v>
      </c>
      <c r="C11" s="283" t="s">
        <v>30840</v>
      </c>
      <c r="D11" s="272" t="s">
        <v>31972</v>
      </c>
      <c r="E11" s="282" t="s">
        <v>31973</v>
      </c>
      <c r="F11" s="282">
        <v>0.4</v>
      </c>
      <c r="G11" s="282" t="s">
        <v>25670</v>
      </c>
      <c r="H11" s="282" t="s">
        <v>31974</v>
      </c>
      <c r="I11" s="302"/>
    </row>
    <row r="12" spans="1:9" s="303" customFormat="1" ht="36" customHeight="1" x14ac:dyDescent="0.3">
      <c r="A12" s="282">
        <v>10</v>
      </c>
      <c r="B12" s="283" t="s">
        <v>31980</v>
      </c>
      <c r="C12" s="283" t="s">
        <v>31981</v>
      </c>
      <c r="D12" s="272" t="s">
        <v>31972</v>
      </c>
      <c r="E12" s="282" t="s">
        <v>31973</v>
      </c>
      <c r="F12" s="282">
        <v>0.8</v>
      </c>
      <c r="G12" s="282" t="s">
        <v>25670</v>
      </c>
      <c r="H12" s="282" t="s">
        <v>31974</v>
      </c>
      <c r="I12" s="302"/>
    </row>
    <row r="13" spans="1:9" s="303" customFormat="1" ht="36" customHeight="1" x14ac:dyDescent="0.3">
      <c r="A13" s="282">
        <v>11</v>
      </c>
      <c r="B13" s="283" t="s">
        <v>31982</v>
      </c>
      <c r="C13" s="283" t="s">
        <v>31983</v>
      </c>
      <c r="D13" s="272" t="s">
        <v>31972</v>
      </c>
      <c r="E13" s="282" t="s">
        <v>31973</v>
      </c>
      <c r="F13" s="282">
        <v>0.4</v>
      </c>
      <c r="G13" s="282" t="s">
        <v>25670</v>
      </c>
      <c r="H13" s="282" t="s">
        <v>31974</v>
      </c>
      <c r="I13" s="302"/>
    </row>
    <row r="14" spans="1:9" s="303" customFormat="1" ht="36" customHeight="1" x14ac:dyDescent="0.3">
      <c r="A14" s="282">
        <v>12</v>
      </c>
      <c r="B14" s="283" t="s">
        <v>31039</v>
      </c>
      <c r="C14" s="283" t="s">
        <v>31984</v>
      </c>
      <c r="D14" s="272" t="s">
        <v>31972</v>
      </c>
      <c r="E14" s="282" t="s">
        <v>31973</v>
      </c>
      <c r="F14" s="282">
        <v>0.8</v>
      </c>
      <c r="G14" s="282" t="s">
        <v>25670</v>
      </c>
      <c r="H14" s="282" t="s">
        <v>31974</v>
      </c>
      <c r="I14" s="302"/>
    </row>
    <row r="15" spans="1:9" s="303" customFormat="1" ht="36" customHeight="1" x14ac:dyDescent="0.3">
      <c r="A15" s="282">
        <v>13</v>
      </c>
      <c r="B15" s="283" t="s">
        <v>31124</v>
      </c>
      <c r="C15" s="283" t="s">
        <v>31985</v>
      </c>
      <c r="D15" s="272" t="s">
        <v>31972</v>
      </c>
      <c r="E15" s="282" t="s">
        <v>31973</v>
      </c>
      <c r="F15" s="282">
        <v>0.8</v>
      </c>
      <c r="G15" s="282" t="s">
        <v>25670</v>
      </c>
      <c r="H15" s="282" t="s">
        <v>31974</v>
      </c>
      <c r="I15" s="302"/>
    </row>
    <row r="16" spans="1:9" s="303" customFormat="1" ht="36" customHeight="1" x14ac:dyDescent="0.3">
      <c r="A16" s="282">
        <v>14</v>
      </c>
      <c r="B16" s="283" t="s">
        <v>31258</v>
      </c>
      <c r="C16" s="283" t="s">
        <v>31986</v>
      </c>
      <c r="D16" s="272" t="s">
        <v>31972</v>
      </c>
      <c r="E16" s="282" t="s">
        <v>31973</v>
      </c>
      <c r="F16" s="282">
        <v>0.8</v>
      </c>
      <c r="G16" s="282" t="s">
        <v>25670</v>
      </c>
      <c r="H16" s="282" t="s">
        <v>31974</v>
      </c>
      <c r="I16" s="302"/>
    </row>
    <row r="17" spans="1:9" s="303" customFormat="1" ht="36" customHeight="1" x14ac:dyDescent="0.3">
      <c r="A17" s="282">
        <v>15</v>
      </c>
      <c r="B17" s="283" t="s">
        <v>31987</v>
      </c>
      <c r="C17" s="283" t="s">
        <v>31988</v>
      </c>
      <c r="D17" s="272" t="s">
        <v>31972</v>
      </c>
      <c r="E17" s="282" t="s">
        <v>31973</v>
      </c>
      <c r="F17" s="282">
        <v>0.4</v>
      </c>
      <c r="G17" s="282" t="s">
        <v>25670</v>
      </c>
      <c r="H17" s="282" t="s">
        <v>31974</v>
      </c>
      <c r="I17" s="302"/>
    </row>
    <row r="18" spans="1:9" s="303" customFormat="1" ht="36" customHeight="1" x14ac:dyDescent="0.3">
      <c r="A18" s="282">
        <v>16</v>
      </c>
      <c r="B18" s="283" t="s">
        <v>31208</v>
      </c>
      <c r="C18" s="283" t="s">
        <v>4085</v>
      </c>
      <c r="D18" s="272" t="s">
        <v>31972</v>
      </c>
      <c r="E18" s="282" t="s">
        <v>31973</v>
      </c>
      <c r="F18" s="282">
        <v>1</v>
      </c>
      <c r="G18" s="282" t="s">
        <v>25670</v>
      </c>
      <c r="H18" s="282" t="s">
        <v>31974</v>
      </c>
      <c r="I18" s="302"/>
    </row>
    <row r="19" spans="1:9" s="303" customFormat="1" ht="36" customHeight="1" x14ac:dyDescent="0.3">
      <c r="A19" s="282">
        <v>17</v>
      </c>
      <c r="B19" s="283" t="s">
        <v>31989</v>
      </c>
      <c r="C19" s="283" t="s">
        <v>30947</v>
      </c>
      <c r="D19" s="272" t="s">
        <v>31972</v>
      </c>
      <c r="E19" s="282" t="s">
        <v>31973</v>
      </c>
      <c r="F19" s="282">
        <v>1.2</v>
      </c>
      <c r="G19" s="282" t="s">
        <v>25670</v>
      </c>
      <c r="H19" s="282" t="s">
        <v>31974</v>
      </c>
      <c r="I19" s="302"/>
    </row>
    <row r="20" spans="1:9" s="303" customFormat="1" ht="36" customHeight="1" x14ac:dyDescent="0.3">
      <c r="A20" s="282">
        <v>18</v>
      </c>
      <c r="B20" s="283" t="s">
        <v>31990</v>
      </c>
      <c r="C20" s="283" t="s">
        <v>30947</v>
      </c>
      <c r="D20" s="272" t="s">
        <v>31972</v>
      </c>
      <c r="E20" s="282" t="s">
        <v>31973</v>
      </c>
      <c r="F20" s="282">
        <v>1</v>
      </c>
      <c r="G20" s="282" t="s">
        <v>25670</v>
      </c>
      <c r="H20" s="282" t="s">
        <v>31974</v>
      </c>
      <c r="I20" s="302"/>
    </row>
    <row r="21" spans="1:9" s="303" customFormat="1" ht="36" customHeight="1" x14ac:dyDescent="0.3">
      <c r="A21" s="282">
        <v>19</v>
      </c>
      <c r="B21" s="283" t="s">
        <v>30994</v>
      </c>
      <c r="C21" s="283" t="s">
        <v>30947</v>
      </c>
      <c r="D21" s="272" t="s">
        <v>31972</v>
      </c>
      <c r="E21" s="282" t="s">
        <v>31973</v>
      </c>
      <c r="F21" s="282">
        <v>0.8</v>
      </c>
      <c r="G21" s="282" t="s">
        <v>25670</v>
      </c>
      <c r="H21" s="282" t="s">
        <v>31974</v>
      </c>
      <c r="I21" s="302"/>
    </row>
    <row r="22" spans="1:9" s="303" customFormat="1" ht="36" customHeight="1" x14ac:dyDescent="0.3">
      <c r="A22" s="282">
        <v>20</v>
      </c>
      <c r="B22" s="283" t="s">
        <v>30894</v>
      </c>
      <c r="C22" s="283" t="s">
        <v>30947</v>
      </c>
      <c r="D22" s="272" t="s">
        <v>31972</v>
      </c>
      <c r="E22" s="282" t="s">
        <v>31973</v>
      </c>
      <c r="F22" s="282">
        <v>0.4</v>
      </c>
      <c r="G22" s="282" t="s">
        <v>25670</v>
      </c>
      <c r="H22" s="282" t="s">
        <v>31974</v>
      </c>
      <c r="I22" s="302"/>
    </row>
    <row r="23" spans="1:9" s="303" customFormat="1" ht="36" customHeight="1" x14ac:dyDescent="0.3">
      <c r="A23" s="282">
        <v>21</v>
      </c>
      <c r="B23" s="283" t="s">
        <v>3851</v>
      </c>
      <c r="C23" s="283" t="s">
        <v>31096</v>
      </c>
      <c r="D23" s="272" t="s">
        <v>31972</v>
      </c>
      <c r="E23" s="282" t="s">
        <v>31973</v>
      </c>
      <c r="F23" s="282">
        <v>0.8</v>
      </c>
      <c r="G23" s="282" t="s">
        <v>25670</v>
      </c>
      <c r="H23" s="282" t="s">
        <v>31974</v>
      </c>
      <c r="I23" s="302"/>
    </row>
    <row r="24" spans="1:9" s="303" customFormat="1" ht="36" customHeight="1" x14ac:dyDescent="0.3">
      <c r="A24" s="282">
        <v>22</v>
      </c>
      <c r="B24" s="283" t="s">
        <v>30854</v>
      </c>
      <c r="C24" s="283" t="s">
        <v>30947</v>
      </c>
      <c r="D24" s="272" t="s">
        <v>31972</v>
      </c>
      <c r="E24" s="282" t="s">
        <v>31973</v>
      </c>
      <c r="F24" s="282">
        <v>1</v>
      </c>
      <c r="G24" s="282" t="s">
        <v>25670</v>
      </c>
      <c r="H24" s="282" t="s">
        <v>31974</v>
      </c>
      <c r="I24" s="302"/>
    </row>
    <row r="25" spans="1:9" s="303" customFormat="1" ht="36" customHeight="1" x14ac:dyDescent="0.3">
      <c r="A25" s="282">
        <v>23</v>
      </c>
      <c r="B25" s="283" t="s">
        <v>30838</v>
      </c>
      <c r="C25" s="283" t="s">
        <v>31991</v>
      </c>
      <c r="D25" s="272" t="s">
        <v>31972</v>
      </c>
      <c r="E25" s="282" t="s">
        <v>31973</v>
      </c>
      <c r="F25" s="282">
        <v>0.4</v>
      </c>
      <c r="G25" s="282" t="s">
        <v>25670</v>
      </c>
      <c r="H25" s="282" t="s">
        <v>31974</v>
      </c>
      <c r="I25" s="302"/>
    </row>
    <row r="26" spans="1:9" s="303" customFormat="1" ht="36" customHeight="1" x14ac:dyDescent="0.3">
      <c r="A26" s="282">
        <v>24</v>
      </c>
      <c r="B26" s="283" t="s">
        <v>31992</v>
      </c>
      <c r="C26" s="283" t="s">
        <v>4085</v>
      </c>
      <c r="D26" s="272" t="s">
        <v>31972</v>
      </c>
      <c r="E26" s="282" t="s">
        <v>31973</v>
      </c>
      <c r="F26" s="282">
        <v>0.8</v>
      </c>
      <c r="G26" s="282" t="s">
        <v>25670</v>
      </c>
      <c r="H26" s="282" t="s">
        <v>31974</v>
      </c>
      <c r="I26" s="302"/>
    </row>
    <row r="27" spans="1:9" s="303" customFormat="1" ht="36" customHeight="1" x14ac:dyDescent="0.3">
      <c r="A27" s="282">
        <v>25</v>
      </c>
      <c r="B27" s="283" t="s">
        <v>31993</v>
      </c>
      <c r="C27" s="283" t="s">
        <v>31081</v>
      </c>
      <c r="D27" s="272" t="s">
        <v>31972</v>
      </c>
      <c r="E27" s="282" t="s">
        <v>31973</v>
      </c>
      <c r="F27" s="282">
        <v>0.4</v>
      </c>
      <c r="G27" s="282" t="s">
        <v>25670</v>
      </c>
      <c r="H27" s="282" t="s">
        <v>31974</v>
      </c>
      <c r="I27" s="302"/>
    </row>
    <row r="28" spans="1:9" s="303" customFormat="1" ht="36" customHeight="1" x14ac:dyDescent="0.3">
      <c r="A28" s="282">
        <v>26</v>
      </c>
      <c r="B28" s="283" t="s">
        <v>3189</v>
      </c>
      <c r="C28" s="283" t="s">
        <v>31994</v>
      </c>
      <c r="D28" s="272" t="s">
        <v>31972</v>
      </c>
      <c r="E28" s="282" t="s">
        <v>31973</v>
      </c>
      <c r="F28" s="282">
        <v>0.8</v>
      </c>
      <c r="G28" s="282" t="s">
        <v>25670</v>
      </c>
      <c r="H28" s="282" t="s">
        <v>31974</v>
      </c>
      <c r="I28" s="302"/>
    </row>
    <row r="29" spans="1:9" s="303" customFormat="1" ht="36" customHeight="1" x14ac:dyDescent="0.3">
      <c r="A29" s="282">
        <v>27</v>
      </c>
      <c r="B29" s="283" t="s">
        <v>30985</v>
      </c>
      <c r="C29" s="283" t="s">
        <v>30692</v>
      </c>
      <c r="D29" s="272" t="s">
        <v>31972</v>
      </c>
      <c r="E29" s="282" t="s">
        <v>31973</v>
      </c>
      <c r="F29" s="282">
        <v>0.8</v>
      </c>
      <c r="G29" s="282" t="s">
        <v>25670</v>
      </c>
      <c r="H29" s="282" t="s">
        <v>31974</v>
      </c>
      <c r="I29" s="302"/>
    </row>
    <row r="30" spans="1:9" s="303" customFormat="1" ht="36" customHeight="1" x14ac:dyDescent="0.3">
      <c r="A30" s="282">
        <v>28</v>
      </c>
      <c r="B30" s="283" t="s">
        <v>30981</v>
      </c>
      <c r="C30" s="283" t="s">
        <v>30947</v>
      </c>
      <c r="D30" s="272" t="s">
        <v>31972</v>
      </c>
      <c r="E30" s="282" t="s">
        <v>31973</v>
      </c>
      <c r="F30" s="282">
        <v>0.4</v>
      </c>
      <c r="G30" s="282" t="s">
        <v>25670</v>
      </c>
      <c r="H30" s="282" t="s">
        <v>31974</v>
      </c>
      <c r="I30" s="302"/>
    </row>
    <row r="31" spans="1:9" s="303" customFormat="1" ht="36" customHeight="1" x14ac:dyDescent="0.3">
      <c r="A31" s="282">
        <v>29</v>
      </c>
      <c r="B31" s="283" t="s">
        <v>30821</v>
      </c>
      <c r="C31" s="283" t="s">
        <v>31064</v>
      </c>
      <c r="D31" s="272" t="s">
        <v>31972</v>
      </c>
      <c r="E31" s="282" t="s">
        <v>31973</v>
      </c>
      <c r="F31" s="282">
        <v>0.8</v>
      </c>
      <c r="G31" s="282" t="s">
        <v>25670</v>
      </c>
      <c r="H31" s="282" t="s">
        <v>31974</v>
      </c>
      <c r="I31" s="302"/>
    </row>
    <row r="32" spans="1:9" s="303" customFormat="1" ht="36" customHeight="1" x14ac:dyDescent="0.3">
      <c r="A32" s="282">
        <v>30</v>
      </c>
      <c r="B32" s="283" t="s">
        <v>31995</v>
      </c>
      <c r="C32" s="283" t="s">
        <v>31019</v>
      </c>
      <c r="D32" s="272" t="s">
        <v>31972</v>
      </c>
      <c r="E32" s="282" t="s">
        <v>31973</v>
      </c>
      <c r="F32" s="282">
        <v>1</v>
      </c>
      <c r="G32" s="282" t="s">
        <v>25670</v>
      </c>
      <c r="H32" s="282" t="s">
        <v>31974</v>
      </c>
      <c r="I32" s="302"/>
    </row>
    <row r="33" spans="1:9" s="303" customFormat="1" ht="36" customHeight="1" x14ac:dyDescent="0.3">
      <c r="A33" s="282">
        <v>31</v>
      </c>
      <c r="B33" s="283" t="s">
        <v>31996</v>
      </c>
      <c r="C33" s="283" t="s">
        <v>30894</v>
      </c>
      <c r="D33" s="272" t="s">
        <v>31972</v>
      </c>
      <c r="E33" s="282" t="s">
        <v>31973</v>
      </c>
      <c r="F33" s="282">
        <v>1</v>
      </c>
      <c r="G33" s="282" t="s">
        <v>25670</v>
      </c>
      <c r="H33" s="282" t="s">
        <v>31974</v>
      </c>
      <c r="I33" s="302"/>
    </row>
    <row r="34" spans="1:9" s="303" customFormat="1" ht="36" customHeight="1" x14ac:dyDescent="0.3">
      <c r="A34" s="282">
        <v>32</v>
      </c>
      <c r="B34" s="283" t="s">
        <v>792</v>
      </c>
      <c r="C34" s="283" t="s">
        <v>30870</v>
      </c>
      <c r="D34" s="272" t="s">
        <v>31972</v>
      </c>
      <c r="E34" s="282" t="s">
        <v>31973</v>
      </c>
      <c r="F34" s="282">
        <v>1.2</v>
      </c>
      <c r="G34" s="282" t="s">
        <v>25670</v>
      </c>
      <c r="H34" s="282" t="s">
        <v>31974</v>
      </c>
      <c r="I34" s="302"/>
    </row>
    <row r="35" spans="1:9" s="303" customFormat="1" ht="36" customHeight="1" x14ac:dyDescent="0.3">
      <c r="A35" s="282">
        <v>33</v>
      </c>
      <c r="B35" s="283" t="s">
        <v>31405</v>
      </c>
      <c r="C35" s="283" t="s">
        <v>30838</v>
      </c>
      <c r="D35" s="272" t="s">
        <v>31972</v>
      </c>
      <c r="E35" s="282" t="s">
        <v>31973</v>
      </c>
      <c r="F35" s="282">
        <v>0.4</v>
      </c>
      <c r="G35" s="282" t="s">
        <v>25670</v>
      </c>
      <c r="H35" s="282" t="s">
        <v>31974</v>
      </c>
      <c r="I35" s="302"/>
    </row>
    <row r="36" spans="1:9" s="303" customFormat="1" ht="36" customHeight="1" x14ac:dyDescent="0.3">
      <c r="A36" s="282">
        <v>34</v>
      </c>
      <c r="B36" s="283" t="s">
        <v>31144</v>
      </c>
      <c r="C36" s="283" t="s">
        <v>31405</v>
      </c>
      <c r="D36" s="272" t="s">
        <v>31972</v>
      </c>
      <c r="E36" s="282" t="s">
        <v>31973</v>
      </c>
      <c r="F36" s="282">
        <v>0.8</v>
      </c>
      <c r="G36" s="282" t="s">
        <v>25670</v>
      </c>
      <c r="H36" s="282" t="s">
        <v>31974</v>
      </c>
      <c r="I36" s="302"/>
    </row>
    <row r="37" spans="1:9" s="303" customFormat="1" ht="36" customHeight="1" x14ac:dyDescent="0.3">
      <c r="A37" s="282">
        <v>35</v>
      </c>
      <c r="B37" s="283" t="s">
        <v>30843</v>
      </c>
      <c r="C37" s="283" t="s">
        <v>31997</v>
      </c>
      <c r="D37" s="272" t="s">
        <v>31972</v>
      </c>
      <c r="E37" s="282" t="s">
        <v>31973</v>
      </c>
      <c r="F37" s="282">
        <v>0.8</v>
      </c>
      <c r="G37" s="282" t="s">
        <v>25670</v>
      </c>
      <c r="H37" s="282" t="s">
        <v>31974</v>
      </c>
      <c r="I37" s="302"/>
    </row>
    <row r="38" spans="1:9" s="303" customFormat="1" ht="36" customHeight="1" x14ac:dyDescent="0.3">
      <c r="A38" s="282">
        <v>36</v>
      </c>
      <c r="B38" s="283" t="s">
        <v>6845</v>
      </c>
      <c r="C38" s="283" t="s">
        <v>30843</v>
      </c>
      <c r="D38" s="272" t="s">
        <v>31972</v>
      </c>
      <c r="E38" s="282" t="s">
        <v>31973</v>
      </c>
      <c r="F38" s="282">
        <v>0.4</v>
      </c>
      <c r="G38" s="282" t="s">
        <v>25670</v>
      </c>
      <c r="H38" s="282" t="s">
        <v>31974</v>
      </c>
      <c r="I38" s="302"/>
    </row>
    <row r="39" spans="1:9" s="303" customFormat="1" ht="36" customHeight="1" x14ac:dyDescent="0.3">
      <c r="A39" s="282">
        <v>37</v>
      </c>
      <c r="B39" s="283" t="s">
        <v>788</v>
      </c>
      <c r="C39" s="283" t="s">
        <v>31998</v>
      </c>
      <c r="D39" s="272" t="s">
        <v>31972</v>
      </c>
      <c r="E39" s="282" t="s">
        <v>31973</v>
      </c>
      <c r="F39" s="282">
        <v>0.4</v>
      </c>
      <c r="G39" s="282" t="s">
        <v>25670</v>
      </c>
      <c r="H39" s="282" t="s">
        <v>31974</v>
      </c>
      <c r="I39" s="302"/>
    </row>
    <row r="40" spans="1:9" s="303" customFormat="1" ht="36" customHeight="1" x14ac:dyDescent="0.3">
      <c r="A40" s="282">
        <v>38</v>
      </c>
      <c r="B40" s="283" t="s">
        <v>30821</v>
      </c>
      <c r="C40" s="283" t="s">
        <v>31085</v>
      </c>
      <c r="D40" s="272" t="s">
        <v>31972</v>
      </c>
      <c r="E40" s="282" t="s">
        <v>31973</v>
      </c>
      <c r="F40" s="282">
        <v>0.8</v>
      </c>
      <c r="G40" s="282" t="s">
        <v>25670</v>
      </c>
      <c r="H40" s="282" t="s">
        <v>31974</v>
      </c>
      <c r="I40" s="302"/>
    </row>
    <row r="41" spans="1:9" s="303" customFormat="1" ht="36" customHeight="1" x14ac:dyDescent="0.3">
      <c r="A41" s="282">
        <v>39</v>
      </c>
      <c r="B41" s="283" t="s">
        <v>31085</v>
      </c>
      <c r="C41" s="283" t="s">
        <v>30692</v>
      </c>
      <c r="D41" s="272" t="s">
        <v>31972</v>
      </c>
      <c r="E41" s="282" t="s">
        <v>31973</v>
      </c>
      <c r="F41" s="282">
        <v>1</v>
      </c>
      <c r="G41" s="282" t="s">
        <v>25670</v>
      </c>
      <c r="H41" s="282" t="s">
        <v>31974</v>
      </c>
      <c r="I41" s="302"/>
    </row>
    <row r="42" spans="1:9" s="303" customFormat="1" ht="36" customHeight="1" x14ac:dyDescent="0.3">
      <c r="A42" s="282">
        <v>40</v>
      </c>
      <c r="B42" s="283" t="s">
        <v>31999</v>
      </c>
      <c r="C42" s="283" t="s">
        <v>788</v>
      </c>
      <c r="D42" s="272" t="s">
        <v>31972</v>
      </c>
      <c r="E42" s="282" t="s">
        <v>31973</v>
      </c>
      <c r="F42" s="282">
        <v>1.2</v>
      </c>
      <c r="G42" s="282" t="s">
        <v>25670</v>
      </c>
      <c r="H42" s="282" t="s">
        <v>31974</v>
      </c>
      <c r="I42" s="302"/>
    </row>
    <row r="43" spans="1:9" s="303" customFormat="1" ht="36" customHeight="1" x14ac:dyDescent="0.3">
      <c r="A43" s="282">
        <v>41</v>
      </c>
      <c r="B43" s="283" t="s">
        <v>750</v>
      </c>
      <c r="C43" s="283" t="s">
        <v>30811</v>
      </c>
      <c r="D43" s="272" t="s">
        <v>31972</v>
      </c>
      <c r="E43" s="282" t="s">
        <v>31973</v>
      </c>
      <c r="F43" s="282">
        <v>1.2</v>
      </c>
      <c r="G43" s="282" t="s">
        <v>25670</v>
      </c>
      <c r="H43" s="282" t="s">
        <v>31974</v>
      </c>
      <c r="I43" s="302"/>
    </row>
    <row r="44" spans="1:9" s="303" customFormat="1" ht="36" customHeight="1" x14ac:dyDescent="0.3">
      <c r="A44" s="282">
        <v>42</v>
      </c>
      <c r="B44" s="283" t="s">
        <v>31201</v>
      </c>
      <c r="C44" s="283" t="s">
        <v>32000</v>
      </c>
      <c r="D44" s="272" t="s">
        <v>31972</v>
      </c>
      <c r="E44" s="282" t="s">
        <v>31973</v>
      </c>
      <c r="F44" s="282">
        <v>0.4</v>
      </c>
      <c r="G44" s="282" t="s">
        <v>25670</v>
      </c>
      <c r="H44" s="282" t="s">
        <v>31974</v>
      </c>
      <c r="I44" s="302"/>
    </row>
    <row r="45" spans="1:9" s="303" customFormat="1" ht="36" customHeight="1" x14ac:dyDescent="0.3">
      <c r="A45" s="282">
        <v>43</v>
      </c>
      <c r="B45" s="283" t="s">
        <v>31483</v>
      </c>
      <c r="C45" s="283" t="s">
        <v>31064</v>
      </c>
      <c r="D45" s="272" t="s">
        <v>31972</v>
      </c>
      <c r="E45" s="282" t="s">
        <v>31973</v>
      </c>
      <c r="F45" s="282">
        <v>0.8</v>
      </c>
      <c r="G45" s="282" t="s">
        <v>25670</v>
      </c>
      <c r="H45" s="282" t="s">
        <v>31974</v>
      </c>
      <c r="I45" s="302"/>
    </row>
    <row r="46" spans="1:9" s="303" customFormat="1" ht="36" customHeight="1" x14ac:dyDescent="0.3">
      <c r="A46" s="282">
        <v>44</v>
      </c>
      <c r="B46" s="283" t="s">
        <v>32001</v>
      </c>
      <c r="C46" s="283" t="s">
        <v>32002</v>
      </c>
      <c r="D46" s="272" t="s">
        <v>31972</v>
      </c>
      <c r="E46" s="282" t="s">
        <v>31973</v>
      </c>
      <c r="F46" s="282">
        <v>0.8</v>
      </c>
      <c r="G46" s="282" t="s">
        <v>25670</v>
      </c>
      <c r="H46" s="282" t="s">
        <v>31974</v>
      </c>
      <c r="I46" s="302"/>
    </row>
    <row r="47" spans="1:9" s="303" customFormat="1" ht="36" customHeight="1" x14ac:dyDescent="0.3">
      <c r="A47" s="282">
        <v>45</v>
      </c>
      <c r="B47" s="283" t="s">
        <v>28255</v>
      </c>
      <c r="C47" s="283" t="s">
        <v>31352</v>
      </c>
      <c r="D47" s="272" t="s">
        <v>31972</v>
      </c>
      <c r="E47" s="282" t="s">
        <v>31973</v>
      </c>
      <c r="F47" s="282">
        <v>0.4</v>
      </c>
      <c r="G47" s="282" t="s">
        <v>25670</v>
      </c>
      <c r="H47" s="282" t="s">
        <v>31974</v>
      </c>
      <c r="I47" s="302"/>
    </row>
    <row r="48" spans="1:9" s="303" customFormat="1" ht="36" customHeight="1" x14ac:dyDescent="0.3">
      <c r="A48" s="282">
        <v>46</v>
      </c>
      <c r="B48" s="283" t="s">
        <v>31138</v>
      </c>
      <c r="C48" s="283" t="s">
        <v>30997</v>
      </c>
      <c r="D48" s="272" t="s">
        <v>31972</v>
      </c>
      <c r="E48" s="282" t="s">
        <v>31973</v>
      </c>
      <c r="F48" s="282">
        <v>0.4</v>
      </c>
      <c r="G48" s="282" t="s">
        <v>25670</v>
      </c>
      <c r="H48" s="282" t="s">
        <v>31974</v>
      </c>
      <c r="I48" s="302"/>
    </row>
    <row r="49" spans="1:9" s="303" customFormat="1" ht="36" customHeight="1" x14ac:dyDescent="0.3">
      <c r="A49" s="282">
        <v>47</v>
      </c>
      <c r="B49" s="283" t="s">
        <v>32003</v>
      </c>
      <c r="C49" s="283" t="s">
        <v>30894</v>
      </c>
      <c r="D49" s="272" t="s">
        <v>31972</v>
      </c>
      <c r="E49" s="282" t="s">
        <v>31973</v>
      </c>
      <c r="F49" s="282">
        <v>0.8</v>
      </c>
      <c r="G49" s="282" t="s">
        <v>25670</v>
      </c>
      <c r="H49" s="282" t="s">
        <v>31974</v>
      </c>
      <c r="I49" s="302"/>
    </row>
    <row r="50" spans="1:9" s="303" customFormat="1" ht="36" customHeight="1" x14ac:dyDescent="0.3">
      <c r="A50" s="282">
        <v>48</v>
      </c>
      <c r="B50" s="283" t="s">
        <v>32004</v>
      </c>
      <c r="C50" s="283" t="s">
        <v>31085</v>
      </c>
      <c r="D50" s="272" t="s">
        <v>31972</v>
      </c>
      <c r="E50" s="282" t="s">
        <v>31973</v>
      </c>
      <c r="F50" s="282">
        <v>1</v>
      </c>
      <c r="G50" s="282" t="s">
        <v>25670</v>
      </c>
      <c r="H50" s="282" t="s">
        <v>31974</v>
      </c>
      <c r="I50" s="302"/>
    </row>
    <row r="51" spans="1:9" s="303" customFormat="1" ht="36" customHeight="1" x14ac:dyDescent="0.3">
      <c r="A51" s="282">
        <v>49</v>
      </c>
      <c r="B51" s="283" t="s">
        <v>32005</v>
      </c>
      <c r="C51" s="283" t="s">
        <v>32006</v>
      </c>
      <c r="D51" s="272" t="s">
        <v>31972</v>
      </c>
      <c r="E51" s="282" t="s">
        <v>31973</v>
      </c>
      <c r="F51" s="282">
        <v>1.2</v>
      </c>
      <c r="G51" s="282" t="s">
        <v>25670</v>
      </c>
      <c r="H51" s="282" t="s">
        <v>31974</v>
      </c>
      <c r="I51" s="302"/>
    </row>
    <row r="52" spans="1:9" s="303" customFormat="1" ht="36" customHeight="1" x14ac:dyDescent="0.3">
      <c r="A52" s="282">
        <v>50</v>
      </c>
      <c r="B52" s="283" t="s">
        <v>32004</v>
      </c>
      <c r="C52" s="283" t="s">
        <v>30894</v>
      </c>
      <c r="D52" s="272" t="s">
        <v>31972</v>
      </c>
      <c r="E52" s="282" t="s">
        <v>31973</v>
      </c>
      <c r="F52" s="282">
        <v>1</v>
      </c>
      <c r="G52" s="282" t="s">
        <v>25670</v>
      </c>
      <c r="H52" s="282" t="s">
        <v>31974</v>
      </c>
      <c r="I52" s="302"/>
    </row>
    <row r="53" spans="1:9" s="303" customFormat="1" ht="36" customHeight="1" x14ac:dyDescent="0.3">
      <c r="A53" s="282">
        <v>51</v>
      </c>
      <c r="B53" s="283" t="s">
        <v>32007</v>
      </c>
      <c r="C53" s="283" t="s">
        <v>32008</v>
      </c>
      <c r="D53" s="272" t="s">
        <v>31972</v>
      </c>
      <c r="E53" s="282" t="s">
        <v>31973</v>
      </c>
      <c r="F53" s="282">
        <v>0.4</v>
      </c>
      <c r="G53" s="282" t="s">
        <v>25670</v>
      </c>
      <c r="H53" s="282" t="s">
        <v>31974</v>
      </c>
      <c r="I53" s="302"/>
    </row>
    <row r="54" spans="1:9" s="303" customFormat="1" ht="36" customHeight="1" x14ac:dyDescent="0.3">
      <c r="A54" s="282">
        <v>52</v>
      </c>
      <c r="B54" s="283" t="s">
        <v>30826</v>
      </c>
      <c r="C54" s="283" t="s">
        <v>30947</v>
      </c>
      <c r="D54" s="272" t="s">
        <v>31972</v>
      </c>
      <c r="E54" s="282" t="s">
        <v>31973</v>
      </c>
      <c r="F54" s="282">
        <v>0.4</v>
      </c>
      <c r="G54" s="282" t="s">
        <v>25670</v>
      </c>
      <c r="H54" s="282" t="s">
        <v>31974</v>
      </c>
      <c r="I54" s="302"/>
    </row>
    <row r="55" spans="1:9" s="303" customFormat="1" ht="36" customHeight="1" x14ac:dyDescent="0.3">
      <c r="A55" s="282">
        <v>53</v>
      </c>
      <c r="B55" s="283" t="s">
        <v>31077</v>
      </c>
      <c r="C55" s="283" t="s">
        <v>30894</v>
      </c>
      <c r="D55" s="272" t="s">
        <v>31972</v>
      </c>
      <c r="E55" s="282" t="s">
        <v>31973</v>
      </c>
      <c r="F55" s="282">
        <v>0.8</v>
      </c>
      <c r="G55" s="282" t="s">
        <v>25670</v>
      </c>
      <c r="H55" s="282" t="s">
        <v>31974</v>
      </c>
      <c r="I55" s="302"/>
    </row>
    <row r="56" spans="1:9" s="303" customFormat="1" ht="36" customHeight="1" x14ac:dyDescent="0.3">
      <c r="A56" s="282">
        <v>54</v>
      </c>
      <c r="B56" s="283" t="s">
        <v>31096</v>
      </c>
      <c r="C56" s="283" t="s">
        <v>30894</v>
      </c>
      <c r="D56" s="272" t="s">
        <v>31972</v>
      </c>
      <c r="E56" s="282" t="s">
        <v>31973</v>
      </c>
      <c r="F56" s="282">
        <v>0.8</v>
      </c>
      <c r="G56" s="282" t="s">
        <v>25670</v>
      </c>
      <c r="H56" s="282" t="s">
        <v>31974</v>
      </c>
      <c r="I56" s="302"/>
    </row>
    <row r="57" spans="1:9" s="303" customFormat="1" ht="36" customHeight="1" x14ac:dyDescent="0.3">
      <c r="A57" s="282">
        <v>55</v>
      </c>
      <c r="B57" s="283" t="s">
        <v>30692</v>
      </c>
      <c r="C57" s="283" t="s">
        <v>30947</v>
      </c>
      <c r="D57" s="272" t="s">
        <v>31972</v>
      </c>
      <c r="E57" s="282" t="s">
        <v>31973</v>
      </c>
      <c r="F57" s="282">
        <v>0.4</v>
      </c>
      <c r="G57" s="282" t="s">
        <v>25670</v>
      </c>
      <c r="H57" s="282" t="s">
        <v>31974</v>
      </c>
      <c r="I57" s="302"/>
    </row>
    <row r="58" spans="1:9" s="303" customFormat="1" ht="36" customHeight="1" x14ac:dyDescent="0.3">
      <c r="A58" s="282">
        <v>56</v>
      </c>
      <c r="B58" s="283" t="s">
        <v>31178</v>
      </c>
      <c r="C58" s="283" t="s">
        <v>30826</v>
      </c>
      <c r="D58" s="272" t="s">
        <v>31972</v>
      </c>
      <c r="E58" s="282" t="s">
        <v>31973</v>
      </c>
      <c r="F58" s="282">
        <v>1</v>
      </c>
      <c r="G58" s="282" t="s">
        <v>25670</v>
      </c>
      <c r="H58" s="282" t="s">
        <v>31974</v>
      </c>
      <c r="I58" s="302"/>
    </row>
    <row r="59" spans="1:9" s="303" customFormat="1" ht="36" customHeight="1" x14ac:dyDescent="0.3">
      <c r="A59" s="282">
        <v>57</v>
      </c>
      <c r="B59" s="283" t="s">
        <v>30821</v>
      </c>
      <c r="C59" s="283" t="s">
        <v>283</v>
      </c>
      <c r="D59" s="272" t="s">
        <v>31972</v>
      </c>
      <c r="E59" s="282" t="s">
        <v>31973</v>
      </c>
      <c r="F59" s="282">
        <v>1.2</v>
      </c>
      <c r="G59" s="282" t="s">
        <v>25670</v>
      </c>
      <c r="H59" s="282" t="s">
        <v>31974</v>
      </c>
      <c r="I59" s="302"/>
    </row>
    <row r="60" spans="1:9" s="303" customFormat="1" ht="36" customHeight="1" x14ac:dyDescent="0.3">
      <c r="A60" s="282">
        <v>58</v>
      </c>
      <c r="B60" s="283" t="s">
        <v>30821</v>
      </c>
      <c r="C60" s="283" t="s">
        <v>4085</v>
      </c>
      <c r="D60" s="272" t="s">
        <v>31972</v>
      </c>
      <c r="E60" s="282" t="s">
        <v>31973</v>
      </c>
      <c r="F60" s="282">
        <v>1</v>
      </c>
      <c r="G60" s="282" t="s">
        <v>25670</v>
      </c>
      <c r="H60" s="282" t="s">
        <v>31974</v>
      </c>
      <c r="I60" s="302"/>
    </row>
    <row r="61" spans="1:9" s="303" customFormat="1" ht="36" customHeight="1" x14ac:dyDescent="0.3">
      <c r="A61" s="282">
        <v>59</v>
      </c>
      <c r="B61" s="283" t="s">
        <v>31384</v>
      </c>
      <c r="C61" s="283" t="s">
        <v>32009</v>
      </c>
      <c r="D61" s="272" t="s">
        <v>31972</v>
      </c>
      <c r="E61" s="282" t="s">
        <v>31973</v>
      </c>
      <c r="F61" s="282">
        <v>0.4</v>
      </c>
      <c r="G61" s="282" t="s">
        <v>25670</v>
      </c>
      <c r="H61" s="282" t="s">
        <v>31974</v>
      </c>
      <c r="I61" s="302"/>
    </row>
    <row r="62" spans="1:9" s="303" customFormat="1" ht="36" customHeight="1" x14ac:dyDescent="0.3">
      <c r="A62" s="282">
        <v>60</v>
      </c>
      <c r="B62" s="283" t="s">
        <v>31352</v>
      </c>
      <c r="C62" s="283" t="s">
        <v>32010</v>
      </c>
      <c r="D62" s="272" t="s">
        <v>31972</v>
      </c>
      <c r="E62" s="282" t="s">
        <v>31973</v>
      </c>
      <c r="F62" s="282">
        <v>1.2</v>
      </c>
      <c r="G62" s="282" t="s">
        <v>25670</v>
      </c>
      <c r="H62" s="282" t="s">
        <v>31974</v>
      </c>
      <c r="I62" s="302"/>
    </row>
    <row r="63" spans="1:9" s="303" customFormat="1" ht="36" customHeight="1" x14ac:dyDescent="0.3">
      <c r="A63" s="282">
        <v>61</v>
      </c>
      <c r="B63" s="283" t="s">
        <v>32011</v>
      </c>
      <c r="C63" s="283" t="s">
        <v>30881</v>
      </c>
      <c r="D63" s="272" t="s">
        <v>31972</v>
      </c>
      <c r="E63" s="282" t="s">
        <v>31973</v>
      </c>
      <c r="F63" s="282">
        <v>0.8</v>
      </c>
      <c r="G63" s="282" t="s">
        <v>25670</v>
      </c>
      <c r="H63" s="282" t="s">
        <v>31974</v>
      </c>
      <c r="I63" s="302"/>
    </row>
    <row r="64" spans="1:9" s="303" customFormat="1" ht="36" customHeight="1" x14ac:dyDescent="0.3">
      <c r="A64" s="282">
        <v>62</v>
      </c>
      <c r="B64" s="283" t="s">
        <v>4085</v>
      </c>
      <c r="C64" s="283" t="s">
        <v>30826</v>
      </c>
      <c r="D64" s="272" t="s">
        <v>31972</v>
      </c>
      <c r="E64" s="282" t="s">
        <v>31973</v>
      </c>
      <c r="F64" s="282">
        <v>0.4</v>
      </c>
      <c r="G64" s="282" t="s">
        <v>25670</v>
      </c>
      <c r="H64" s="282" t="s">
        <v>31974</v>
      </c>
      <c r="I64" s="302"/>
    </row>
    <row r="65" spans="1:9" s="303" customFormat="1" ht="36" customHeight="1" x14ac:dyDescent="0.3">
      <c r="A65" s="282">
        <v>63</v>
      </c>
      <c r="B65" s="283" t="s">
        <v>792</v>
      </c>
      <c r="C65" s="283" t="s">
        <v>32012</v>
      </c>
      <c r="D65" s="272" t="s">
        <v>31972</v>
      </c>
      <c r="E65" s="282" t="s">
        <v>31973</v>
      </c>
      <c r="F65" s="282">
        <v>0.8</v>
      </c>
      <c r="G65" s="282" t="s">
        <v>25670</v>
      </c>
      <c r="H65" s="282" t="s">
        <v>31974</v>
      </c>
      <c r="I65" s="302"/>
    </row>
    <row r="66" spans="1:9" s="303" customFormat="1" ht="36" customHeight="1" x14ac:dyDescent="0.3">
      <c r="A66" s="282">
        <v>64</v>
      </c>
      <c r="B66" s="283" t="s">
        <v>32013</v>
      </c>
      <c r="C66" s="283" t="s">
        <v>30894</v>
      </c>
      <c r="D66" s="272" t="s">
        <v>31972</v>
      </c>
      <c r="E66" s="282" t="s">
        <v>31973</v>
      </c>
      <c r="F66" s="282">
        <v>0.4</v>
      </c>
      <c r="G66" s="282" t="s">
        <v>25670</v>
      </c>
      <c r="H66" s="282" t="s">
        <v>31974</v>
      </c>
      <c r="I66" s="302"/>
    </row>
    <row r="67" spans="1:9" s="303" customFormat="1" ht="36" customHeight="1" x14ac:dyDescent="0.3">
      <c r="A67" s="282">
        <v>65</v>
      </c>
      <c r="B67" s="283" t="s">
        <v>31957</v>
      </c>
      <c r="C67" s="283" t="s">
        <v>30692</v>
      </c>
      <c r="D67" s="272" t="s">
        <v>31972</v>
      </c>
      <c r="E67" s="282" t="s">
        <v>31973</v>
      </c>
      <c r="F67" s="282">
        <v>1</v>
      </c>
      <c r="G67" s="282" t="s">
        <v>25670</v>
      </c>
      <c r="H67" s="282" t="s">
        <v>31974</v>
      </c>
      <c r="I67" s="302"/>
    </row>
    <row r="68" spans="1:9" s="303" customFormat="1" ht="36" customHeight="1" x14ac:dyDescent="0.3">
      <c r="A68" s="282">
        <v>66</v>
      </c>
      <c r="B68" s="283" t="s">
        <v>32014</v>
      </c>
      <c r="C68" s="283" t="s">
        <v>32015</v>
      </c>
      <c r="D68" s="272" t="s">
        <v>31972</v>
      </c>
      <c r="E68" s="282" t="s">
        <v>31973</v>
      </c>
      <c r="F68" s="282">
        <v>1.2</v>
      </c>
      <c r="G68" s="282" t="s">
        <v>25670</v>
      </c>
      <c r="H68" s="282" t="s">
        <v>31974</v>
      </c>
      <c r="I68" s="302"/>
    </row>
    <row r="69" spans="1:9" s="303" customFormat="1" ht="36" customHeight="1" x14ac:dyDescent="0.3">
      <c r="A69" s="282">
        <v>67</v>
      </c>
      <c r="B69" s="283" t="s">
        <v>32016</v>
      </c>
      <c r="C69" s="283" t="s">
        <v>32017</v>
      </c>
      <c r="D69" s="272" t="s">
        <v>31972</v>
      </c>
      <c r="E69" s="282" t="s">
        <v>31973</v>
      </c>
      <c r="F69" s="282">
        <v>0.4</v>
      </c>
      <c r="G69" s="282" t="s">
        <v>25670</v>
      </c>
      <c r="H69" s="282" t="s">
        <v>31974</v>
      </c>
      <c r="I69" s="302"/>
    </row>
    <row r="70" spans="1:9" s="303" customFormat="1" ht="36" customHeight="1" x14ac:dyDescent="0.3">
      <c r="A70" s="282">
        <v>68</v>
      </c>
      <c r="B70" s="283" t="s">
        <v>3189</v>
      </c>
      <c r="C70" s="283" t="s">
        <v>31263</v>
      </c>
      <c r="D70" s="272" t="s">
        <v>31972</v>
      </c>
      <c r="E70" s="282" t="s">
        <v>31973</v>
      </c>
      <c r="F70" s="282">
        <v>0.4</v>
      </c>
      <c r="G70" s="282" t="s">
        <v>25670</v>
      </c>
      <c r="H70" s="282" t="s">
        <v>31974</v>
      </c>
      <c r="I70" s="302"/>
    </row>
    <row r="71" spans="1:9" s="303" customFormat="1" ht="36" customHeight="1" x14ac:dyDescent="0.3">
      <c r="A71" s="282">
        <v>69</v>
      </c>
      <c r="B71" s="283" t="s">
        <v>30892</v>
      </c>
      <c r="C71" s="283" t="s">
        <v>32018</v>
      </c>
      <c r="D71" s="272" t="s">
        <v>31972</v>
      </c>
      <c r="E71" s="282" t="s">
        <v>31973</v>
      </c>
      <c r="F71" s="282">
        <v>0.4</v>
      </c>
      <c r="G71" s="282" t="s">
        <v>25670</v>
      </c>
      <c r="H71" s="282" t="s">
        <v>31974</v>
      </c>
      <c r="I71" s="302"/>
    </row>
    <row r="72" spans="1:9" s="303" customFormat="1" ht="36" customHeight="1" x14ac:dyDescent="0.3">
      <c r="A72" s="282">
        <v>70</v>
      </c>
      <c r="B72" s="283" t="s">
        <v>849</v>
      </c>
      <c r="C72" s="283" t="s">
        <v>32008</v>
      </c>
      <c r="D72" s="272" t="s">
        <v>31972</v>
      </c>
      <c r="E72" s="282" t="s">
        <v>31973</v>
      </c>
      <c r="F72" s="282">
        <v>0.4</v>
      </c>
      <c r="G72" s="282" t="s">
        <v>25670</v>
      </c>
      <c r="H72" s="282" t="s">
        <v>31974</v>
      </c>
      <c r="I72" s="302"/>
    </row>
    <row r="73" spans="1:9" s="303" customFormat="1" ht="36" customHeight="1" x14ac:dyDescent="0.3">
      <c r="A73" s="282">
        <v>71</v>
      </c>
      <c r="B73" s="283" t="s">
        <v>31900</v>
      </c>
      <c r="C73" s="283" t="s">
        <v>4085</v>
      </c>
      <c r="D73" s="272" t="s">
        <v>31972</v>
      </c>
      <c r="E73" s="282" t="s">
        <v>31973</v>
      </c>
      <c r="F73" s="282">
        <v>0.4</v>
      </c>
      <c r="G73" s="282" t="s">
        <v>25670</v>
      </c>
      <c r="H73" s="282" t="s">
        <v>31974</v>
      </c>
      <c r="I73" s="302"/>
    </row>
    <row r="74" spans="1:9" s="303" customFormat="1" ht="36" customHeight="1" x14ac:dyDescent="0.3">
      <c r="A74" s="282">
        <v>72</v>
      </c>
      <c r="B74" s="283" t="s">
        <v>31455</v>
      </c>
      <c r="C74" s="283" t="s">
        <v>31556</v>
      </c>
      <c r="D74" s="272" t="s">
        <v>31972</v>
      </c>
      <c r="E74" s="282" t="s">
        <v>31973</v>
      </c>
      <c r="F74" s="282">
        <v>0.8</v>
      </c>
      <c r="G74" s="282" t="s">
        <v>25670</v>
      </c>
      <c r="H74" s="282" t="s">
        <v>31974</v>
      </c>
      <c r="I74" s="302"/>
    </row>
    <row r="75" spans="1:9" s="303" customFormat="1" ht="36" customHeight="1" x14ac:dyDescent="0.3">
      <c r="A75" s="282">
        <v>73</v>
      </c>
      <c r="B75" s="283" t="s">
        <v>3117</v>
      </c>
      <c r="C75" s="283" t="s">
        <v>32018</v>
      </c>
      <c r="D75" s="272" t="s">
        <v>31972</v>
      </c>
      <c r="E75" s="282" t="s">
        <v>31973</v>
      </c>
      <c r="F75" s="282">
        <v>0.4</v>
      </c>
      <c r="G75" s="282" t="s">
        <v>25670</v>
      </c>
      <c r="H75" s="282" t="s">
        <v>31974</v>
      </c>
      <c r="I75" s="302"/>
    </row>
    <row r="76" spans="1:9" s="303" customFormat="1" ht="36" customHeight="1" x14ac:dyDescent="0.3">
      <c r="A76" s="282">
        <v>74</v>
      </c>
      <c r="B76" s="283" t="s">
        <v>32019</v>
      </c>
      <c r="C76" s="283" t="s">
        <v>30692</v>
      </c>
      <c r="D76" s="272" t="s">
        <v>31972</v>
      </c>
      <c r="E76" s="282" t="s">
        <v>31973</v>
      </c>
      <c r="F76" s="282">
        <v>0.8</v>
      </c>
      <c r="G76" s="282" t="s">
        <v>25670</v>
      </c>
      <c r="H76" s="282" t="s">
        <v>31974</v>
      </c>
      <c r="I76" s="302"/>
    </row>
    <row r="77" spans="1:9" s="303" customFormat="1" ht="36" customHeight="1" x14ac:dyDescent="0.3">
      <c r="A77" s="282">
        <v>75</v>
      </c>
      <c r="B77" s="283" t="s">
        <v>31208</v>
      </c>
      <c r="C77" s="283" t="s">
        <v>31472</v>
      </c>
      <c r="D77" s="272" t="s">
        <v>31972</v>
      </c>
      <c r="E77" s="282" t="s">
        <v>31973</v>
      </c>
      <c r="F77" s="282">
        <v>0.4</v>
      </c>
      <c r="G77" s="282" t="s">
        <v>25670</v>
      </c>
      <c r="H77" s="282" t="s">
        <v>31974</v>
      </c>
      <c r="I77" s="302"/>
    </row>
    <row r="78" spans="1:9" s="303" customFormat="1" ht="36" customHeight="1" x14ac:dyDescent="0.3">
      <c r="A78" s="282">
        <v>76</v>
      </c>
      <c r="B78" s="283" t="s">
        <v>31778</v>
      </c>
      <c r="C78" s="283" t="s">
        <v>30811</v>
      </c>
      <c r="D78" s="272" t="s">
        <v>31972</v>
      </c>
      <c r="E78" s="282" t="s">
        <v>31973</v>
      </c>
      <c r="F78" s="282">
        <v>1</v>
      </c>
      <c r="G78" s="282" t="s">
        <v>25670</v>
      </c>
      <c r="H78" s="282" t="s">
        <v>31974</v>
      </c>
      <c r="I78" s="302"/>
    </row>
    <row r="79" spans="1:9" s="303" customFormat="1" ht="36" customHeight="1" x14ac:dyDescent="0.3">
      <c r="A79" s="282">
        <v>77</v>
      </c>
      <c r="B79" s="283" t="s">
        <v>32020</v>
      </c>
      <c r="C79" s="283" t="s">
        <v>31178</v>
      </c>
      <c r="D79" s="272" t="s">
        <v>31972</v>
      </c>
      <c r="E79" s="282" t="s">
        <v>31973</v>
      </c>
      <c r="F79" s="282">
        <v>0.8</v>
      </c>
      <c r="G79" s="282" t="s">
        <v>25670</v>
      </c>
      <c r="H79" s="282" t="s">
        <v>31974</v>
      </c>
      <c r="I79" s="302"/>
    </row>
    <row r="80" spans="1:9" s="303" customFormat="1" ht="36" customHeight="1" x14ac:dyDescent="0.3">
      <c r="A80" s="282">
        <v>78</v>
      </c>
      <c r="B80" s="283" t="s">
        <v>11418</v>
      </c>
      <c r="C80" s="283" t="s">
        <v>31675</v>
      </c>
      <c r="D80" s="272" t="s">
        <v>31972</v>
      </c>
      <c r="E80" s="282" t="s">
        <v>31973</v>
      </c>
      <c r="F80" s="282">
        <v>1.2</v>
      </c>
      <c r="G80" s="282" t="s">
        <v>25670</v>
      </c>
      <c r="H80" s="282" t="s">
        <v>31974</v>
      </c>
      <c r="I80" s="302"/>
    </row>
    <row r="81" spans="1:9" s="303" customFormat="1" ht="36" customHeight="1" x14ac:dyDescent="0.3">
      <c r="A81" s="282">
        <v>79</v>
      </c>
      <c r="B81" s="283" t="s">
        <v>30894</v>
      </c>
      <c r="C81" s="283" t="s">
        <v>31178</v>
      </c>
      <c r="D81" s="272" t="s">
        <v>31972</v>
      </c>
      <c r="E81" s="282" t="s">
        <v>31973</v>
      </c>
      <c r="F81" s="282">
        <v>0.4</v>
      </c>
      <c r="G81" s="282" t="s">
        <v>25670</v>
      </c>
      <c r="H81" s="282" t="s">
        <v>31974</v>
      </c>
      <c r="I81" s="302"/>
    </row>
    <row r="82" spans="1:9" s="303" customFormat="1" ht="36" customHeight="1" x14ac:dyDescent="0.3">
      <c r="A82" s="282">
        <v>80</v>
      </c>
      <c r="B82" s="283" t="s">
        <v>31019</v>
      </c>
      <c r="C82" s="283" t="s">
        <v>32008</v>
      </c>
      <c r="D82" s="272" t="s">
        <v>31972</v>
      </c>
      <c r="E82" s="282" t="s">
        <v>31973</v>
      </c>
      <c r="F82" s="282">
        <v>0.8</v>
      </c>
      <c r="G82" s="282" t="s">
        <v>25670</v>
      </c>
      <c r="H82" s="282" t="s">
        <v>31974</v>
      </c>
      <c r="I82" s="302"/>
    </row>
    <row r="83" spans="1:9" s="303" customFormat="1" ht="36" customHeight="1" x14ac:dyDescent="0.3">
      <c r="A83" s="282">
        <v>81</v>
      </c>
      <c r="B83" s="283" t="s">
        <v>30994</v>
      </c>
      <c r="C83" s="283" t="s">
        <v>31675</v>
      </c>
      <c r="D83" s="272" t="s">
        <v>31972</v>
      </c>
      <c r="E83" s="282" t="s">
        <v>31973</v>
      </c>
      <c r="F83" s="282">
        <v>0.4</v>
      </c>
      <c r="G83" s="282" t="s">
        <v>25670</v>
      </c>
      <c r="H83" s="282" t="s">
        <v>31974</v>
      </c>
      <c r="I83" s="302"/>
    </row>
    <row r="84" spans="1:9" s="303" customFormat="1" ht="36" customHeight="1" x14ac:dyDescent="0.3">
      <c r="A84" s="282">
        <v>82</v>
      </c>
      <c r="B84" s="283" t="s">
        <v>32021</v>
      </c>
      <c r="C84" s="283" t="s">
        <v>32008</v>
      </c>
      <c r="D84" s="272" t="s">
        <v>31972</v>
      </c>
      <c r="E84" s="282" t="s">
        <v>31973</v>
      </c>
      <c r="F84" s="282">
        <v>0.4</v>
      </c>
      <c r="G84" s="282" t="s">
        <v>25670</v>
      </c>
      <c r="H84" s="282" t="s">
        <v>31974</v>
      </c>
      <c r="I84" s="302"/>
    </row>
    <row r="85" spans="1:9" s="303" customFormat="1" ht="36" customHeight="1" x14ac:dyDescent="0.3">
      <c r="A85" s="282">
        <v>83</v>
      </c>
      <c r="B85" s="283" t="s">
        <v>31019</v>
      </c>
      <c r="C85" s="283" t="s">
        <v>30947</v>
      </c>
      <c r="D85" s="272" t="s">
        <v>31972</v>
      </c>
      <c r="E85" s="282" t="s">
        <v>31973</v>
      </c>
      <c r="F85" s="282">
        <v>0.4</v>
      </c>
      <c r="G85" s="282" t="s">
        <v>25670</v>
      </c>
      <c r="H85" s="282" t="s">
        <v>31974</v>
      </c>
      <c r="I85" s="302"/>
    </row>
    <row r="86" spans="1:9" s="303" customFormat="1" ht="36" customHeight="1" x14ac:dyDescent="0.3">
      <c r="A86" s="282">
        <v>84</v>
      </c>
      <c r="B86" s="283" t="s">
        <v>788</v>
      </c>
      <c r="C86" s="283" t="s">
        <v>31483</v>
      </c>
      <c r="D86" s="272" t="s">
        <v>31972</v>
      </c>
      <c r="E86" s="282" t="s">
        <v>31973</v>
      </c>
      <c r="F86" s="282">
        <v>0.8</v>
      </c>
      <c r="G86" s="282" t="s">
        <v>25670</v>
      </c>
      <c r="H86" s="282" t="s">
        <v>31974</v>
      </c>
      <c r="I86" s="302"/>
    </row>
    <row r="87" spans="1:9" s="303" customFormat="1" ht="36" customHeight="1" x14ac:dyDescent="0.3">
      <c r="A87" s="282">
        <v>85</v>
      </c>
      <c r="B87" s="283" t="s">
        <v>32022</v>
      </c>
      <c r="C87" s="283" t="s">
        <v>30692</v>
      </c>
      <c r="D87" s="272" t="s">
        <v>31972</v>
      </c>
      <c r="E87" s="282" t="s">
        <v>31973</v>
      </c>
      <c r="F87" s="282">
        <v>0.8</v>
      </c>
      <c r="G87" s="282" t="s">
        <v>25670</v>
      </c>
      <c r="H87" s="282" t="s">
        <v>31974</v>
      </c>
      <c r="I87" s="302"/>
    </row>
    <row r="88" spans="1:9" s="303" customFormat="1" ht="36" customHeight="1" x14ac:dyDescent="0.3">
      <c r="A88" s="282">
        <v>86</v>
      </c>
      <c r="B88" s="283" t="s">
        <v>32023</v>
      </c>
      <c r="C88" s="283" t="s">
        <v>31093</v>
      </c>
      <c r="D88" s="272" t="s">
        <v>31972</v>
      </c>
      <c r="E88" s="282" t="s">
        <v>31973</v>
      </c>
      <c r="F88" s="282">
        <v>0.8</v>
      </c>
      <c r="G88" s="282" t="s">
        <v>25670</v>
      </c>
      <c r="H88" s="282" t="s">
        <v>31974</v>
      </c>
      <c r="I88" s="302"/>
    </row>
    <row r="89" spans="1:9" s="303" customFormat="1" ht="36" customHeight="1" x14ac:dyDescent="0.3">
      <c r="A89" s="282">
        <v>87</v>
      </c>
      <c r="B89" s="283" t="s">
        <v>32024</v>
      </c>
      <c r="C89" s="283" t="s">
        <v>32025</v>
      </c>
      <c r="D89" s="272" t="s">
        <v>31972</v>
      </c>
      <c r="E89" s="282" t="s">
        <v>31973</v>
      </c>
      <c r="F89" s="282">
        <v>0.8</v>
      </c>
      <c r="G89" s="282" t="s">
        <v>25670</v>
      </c>
      <c r="H89" s="282" t="s">
        <v>31974</v>
      </c>
      <c r="I89" s="302"/>
    </row>
    <row r="90" spans="1:9" s="303" customFormat="1" ht="36" customHeight="1" x14ac:dyDescent="0.3">
      <c r="A90" s="282">
        <v>88</v>
      </c>
      <c r="B90" s="283" t="s">
        <v>31483</v>
      </c>
      <c r="C90" s="283" t="s">
        <v>31077</v>
      </c>
      <c r="D90" s="272" t="s">
        <v>31972</v>
      </c>
      <c r="E90" s="282" t="s">
        <v>31973</v>
      </c>
      <c r="F90" s="282">
        <v>1</v>
      </c>
      <c r="G90" s="282" t="s">
        <v>25670</v>
      </c>
      <c r="H90" s="282" t="s">
        <v>31974</v>
      </c>
      <c r="I90" s="302"/>
    </row>
    <row r="91" spans="1:9" s="303" customFormat="1" ht="36" customHeight="1" x14ac:dyDescent="0.3">
      <c r="A91" s="282">
        <v>89</v>
      </c>
      <c r="B91" s="283" t="s">
        <v>32026</v>
      </c>
      <c r="C91" s="283" t="s">
        <v>31675</v>
      </c>
      <c r="D91" s="272" t="s">
        <v>31972</v>
      </c>
      <c r="E91" s="282" t="s">
        <v>31973</v>
      </c>
      <c r="F91" s="282">
        <v>1.2</v>
      </c>
      <c r="G91" s="282" t="s">
        <v>25670</v>
      </c>
      <c r="H91" s="282" t="s">
        <v>31974</v>
      </c>
      <c r="I91" s="302"/>
    </row>
    <row r="92" spans="1:9" s="303" customFormat="1" ht="36" customHeight="1" x14ac:dyDescent="0.3">
      <c r="A92" s="282">
        <v>90</v>
      </c>
      <c r="B92" s="283" t="s">
        <v>32027</v>
      </c>
      <c r="C92" s="283" t="s">
        <v>32010</v>
      </c>
      <c r="D92" s="272" t="s">
        <v>31972</v>
      </c>
      <c r="E92" s="282" t="s">
        <v>31973</v>
      </c>
      <c r="F92" s="282">
        <v>1</v>
      </c>
      <c r="G92" s="282" t="s">
        <v>25670</v>
      </c>
      <c r="H92" s="282" t="s">
        <v>31974</v>
      </c>
      <c r="I92" s="302"/>
    </row>
    <row r="93" spans="1:9" s="303" customFormat="1" ht="36" customHeight="1" x14ac:dyDescent="0.3">
      <c r="A93" s="282">
        <v>91</v>
      </c>
      <c r="B93" s="283" t="s">
        <v>32028</v>
      </c>
      <c r="C93" s="283" t="s">
        <v>30840</v>
      </c>
      <c r="D93" s="272" t="s">
        <v>31972</v>
      </c>
      <c r="E93" s="282" t="s">
        <v>31973</v>
      </c>
      <c r="F93" s="282">
        <v>1</v>
      </c>
      <c r="G93" s="282" t="s">
        <v>25670</v>
      </c>
      <c r="H93" s="282" t="s">
        <v>31974</v>
      </c>
      <c r="I93" s="302"/>
    </row>
    <row r="94" spans="1:9" s="303" customFormat="1" ht="36" customHeight="1" x14ac:dyDescent="0.3">
      <c r="A94" s="282">
        <v>92</v>
      </c>
      <c r="B94" s="283" t="s">
        <v>3189</v>
      </c>
      <c r="C94" s="283" t="s">
        <v>30840</v>
      </c>
      <c r="D94" s="272" t="s">
        <v>31972</v>
      </c>
      <c r="E94" s="282" t="s">
        <v>31973</v>
      </c>
      <c r="F94" s="282">
        <v>1</v>
      </c>
      <c r="G94" s="282" t="s">
        <v>25670</v>
      </c>
      <c r="H94" s="282" t="s">
        <v>31974</v>
      </c>
      <c r="I94" s="302"/>
    </row>
    <row r="95" spans="1:9" s="303" customFormat="1" ht="36" customHeight="1" x14ac:dyDescent="0.3">
      <c r="A95" s="282">
        <v>93</v>
      </c>
      <c r="B95" s="283" t="s">
        <v>32003</v>
      </c>
      <c r="C95" s="283" t="s">
        <v>30840</v>
      </c>
      <c r="D95" s="272" t="s">
        <v>31972</v>
      </c>
      <c r="E95" s="282" t="s">
        <v>31973</v>
      </c>
      <c r="F95" s="282">
        <v>1</v>
      </c>
      <c r="G95" s="282" t="s">
        <v>25670</v>
      </c>
      <c r="H95" s="282" t="s">
        <v>31974</v>
      </c>
      <c r="I95" s="302"/>
    </row>
    <row r="96" spans="1:9" s="303" customFormat="1" ht="36" customHeight="1" x14ac:dyDescent="0.3">
      <c r="A96" s="282">
        <v>94</v>
      </c>
      <c r="B96" s="283" t="s">
        <v>31229</v>
      </c>
      <c r="C96" s="283" t="s">
        <v>32029</v>
      </c>
      <c r="D96" s="272" t="s">
        <v>31972</v>
      </c>
      <c r="E96" s="282" t="s">
        <v>31973</v>
      </c>
      <c r="F96" s="282">
        <v>1</v>
      </c>
      <c r="G96" s="282" t="s">
        <v>25670</v>
      </c>
      <c r="H96" s="282" t="s">
        <v>31974</v>
      </c>
      <c r="I96" s="302"/>
    </row>
    <row r="97" spans="1:9" s="303" customFormat="1" ht="36" customHeight="1" x14ac:dyDescent="0.3">
      <c r="A97" s="282">
        <v>95</v>
      </c>
      <c r="B97" s="283" t="s">
        <v>30840</v>
      </c>
      <c r="C97" s="283" t="s">
        <v>30826</v>
      </c>
      <c r="D97" s="272" t="s">
        <v>31972</v>
      </c>
      <c r="E97" s="282" t="s">
        <v>31973</v>
      </c>
      <c r="F97" s="282">
        <v>0.4</v>
      </c>
      <c r="G97" s="282" t="s">
        <v>25670</v>
      </c>
      <c r="H97" s="282" t="s">
        <v>31974</v>
      </c>
      <c r="I97" s="302"/>
    </row>
    <row r="98" spans="1:9" s="303" customFormat="1" ht="36" customHeight="1" x14ac:dyDescent="0.3">
      <c r="A98" s="282">
        <v>96</v>
      </c>
      <c r="B98" s="283" t="s">
        <v>31622</v>
      </c>
      <c r="C98" s="283" t="s">
        <v>32030</v>
      </c>
      <c r="D98" s="272" t="s">
        <v>31972</v>
      </c>
      <c r="E98" s="282" t="s">
        <v>31973</v>
      </c>
      <c r="F98" s="282">
        <v>0.8</v>
      </c>
      <c r="G98" s="282" t="s">
        <v>25670</v>
      </c>
      <c r="H98" s="282" t="s">
        <v>31974</v>
      </c>
      <c r="I98" s="302"/>
    </row>
    <row r="99" spans="1:9" s="303" customFormat="1" ht="36" customHeight="1" x14ac:dyDescent="0.3">
      <c r="A99" s="282">
        <v>97</v>
      </c>
      <c r="B99" s="283" t="s">
        <v>30826</v>
      </c>
      <c r="C99" s="283" t="s">
        <v>30947</v>
      </c>
      <c r="D99" s="272" t="s">
        <v>31972</v>
      </c>
      <c r="E99" s="282" t="s">
        <v>31973</v>
      </c>
      <c r="F99" s="282">
        <v>0.4</v>
      </c>
      <c r="G99" s="282" t="s">
        <v>25670</v>
      </c>
      <c r="H99" s="282" t="s">
        <v>31974</v>
      </c>
      <c r="I99" s="302"/>
    </row>
    <row r="100" spans="1:9" s="303" customFormat="1" ht="36" customHeight="1" x14ac:dyDescent="0.3">
      <c r="A100" s="282">
        <v>98</v>
      </c>
      <c r="B100" s="283" t="s">
        <v>30894</v>
      </c>
      <c r="C100" s="283" t="s">
        <v>31675</v>
      </c>
      <c r="D100" s="272" t="s">
        <v>31972</v>
      </c>
      <c r="E100" s="282" t="s">
        <v>31973</v>
      </c>
      <c r="F100" s="282">
        <v>0.8</v>
      </c>
      <c r="G100" s="282" t="s">
        <v>25670</v>
      </c>
      <c r="H100" s="282" t="s">
        <v>31974</v>
      </c>
      <c r="I100" s="302"/>
    </row>
    <row r="101" spans="1:9" s="303" customFormat="1" ht="36" customHeight="1" x14ac:dyDescent="0.3">
      <c r="A101" s="282">
        <v>99</v>
      </c>
      <c r="B101" s="283" t="s">
        <v>32031</v>
      </c>
      <c r="C101" s="283" t="s">
        <v>31208</v>
      </c>
      <c r="D101" s="272" t="s">
        <v>31972</v>
      </c>
      <c r="E101" s="282" t="s">
        <v>31973</v>
      </c>
      <c r="F101" s="282">
        <v>0.8</v>
      </c>
      <c r="G101" s="282" t="s">
        <v>25670</v>
      </c>
      <c r="H101" s="282" t="s">
        <v>31974</v>
      </c>
      <c r="I101" s="302"/>
    </row>
    <row r="102" spans="1:9" s="303" customFormat="1" ht="36" customHeight="1" x14ac:dyDescent="0.3">
      <c r="A102" s="282">
        <v>100</v>
      </c>
      <c r="B102" s="283" t="s">
        <v>30890</v>
      </c>
      <c r="C102" s="283" t="s">
        <v>31201</v>
      </c>
      <c r="D102" s="272" t="s">
        <v>31972</v>
      </c>
      <c r="E102" s="282" t="s">
        <v>31973</v>
      </c>
      <c r="F102" s="282">
        <v>0.4</v>
      </c>
      <c r="G102" s="282" t="s">
        <v>25670</v>
      </c>
      <c r="H102" s="282" t="s">
        <v>31974</v>
      </c>
      <c r="I102" s="302"/>
    </row>
    <row r="103" spans="1:9" s="303" customFormat="1" ht="36" customHeight="1" x14ac:dyDescent="0.3">
      <c r="A103" s="282">
        <v>101</v>
      </c>
      <c r="B103" s="283" t="s">
        <v>31208</v>
      </c>
      <c r="C103" s="283" t="s">
        <v>4085</v>
      </c>
      <c r="D103" s="272" t="s">
        <v>31972</v>
      </c>
      <c r="E103" s="282" t="s">
        <v>31973</v>
      </c>
      <c r="F103" s="282">
        <v>0.4</v>
      </c>
      <c r="G103" s="282" t="s">
        <v>25670</v>
      </c>
      <c r="H103" s="282" t="s">
        <v>31974</v>
      </c>
      <c r="I103" s="302"/>
    </row>
    <row r="104" spans="1:9" s="303" customFormat="1" ht="36" customHeight="1" x14ac:dyDescent="0.3">
      <c r="A104" s="282">
        <v>102</v>
      </c>
      <c r="B104" s="283" t="s">
        <v>32032</v>
      </c>
      <c r="C104" s="283" t="s">
        <v>30947</v>
      </c>
      <c r="D104" s="272" t="s">
        <v>31972</v>
      </c>
      <c r="E104" s="282" t="s">
        <v>31973</v>
      </c>
      <c r="F104" s="282">
        <v>0.8</v>
      </c>
      <c r="G104" s="282" t="s">
        <v>25670</v>
      </c>
      <c r="H104" s="282" t="s">
        <v>31974</v>
      </c>
      <c r="I104" s="302"/>
    </row>
    <row r="105" spans="1:9" s="303" customFormat="1" ht="36" customHeight="1" x14ac:dyDescent="0.3">
      <c r="A105" s="282">
        <v>103</v>
      </c>
      <c r="B105" s="283" t="s">
        <v>31384</v>
      </c>
      <c r="C105" s="283" t="s">
        <v>30840</v>
      </c>
      <c r="D105" s="272" t="s">
        <v>31972</v>
      </c>
      <c r="E105" s="282" t="s">
        <v>31973</v>
      </c>
      <c r="F105" s="282">
        <v>0.4</v>
      </c>
      <c r="G105" s="282" t="s">
        <v>25670</v>
      </c>
      <c r="H105" s="282" t="s">
        <v>31974</v>
      </c>
      <c r="I105" s="302"/>
    </row>
    <row r="106" spans="1:9" s="303" customFormat="1" ht="36" customHeight="1" x14ac:dyDescent="0.3">
      <c r="A106" s="282">
        <v>104</v>
      </c>
      <c r="B106" s="283" t="s">
        <v>31216</v>
      </c>
      <c r="C106" s="283" t="s">
        <v>23747</v>
      </c>
      <c r="D106" s="272" t="s">
        <v>31972</v>
      </c>
      <c r="E106" s="282" t="s">
        <v>31973</v>
      </c>
      <c r="F106" s="282">
        <v>0.8</v>
      </c>
      <c r="G106" s="282" t="s">
        <v>25670</v>
      </c>
      <c r="H106" s="282" t="s">
        <v>31974</v>
      </c>
      <c r="I106" s="302"/>
    </row>
    <row r="107" spans="1:9" s="303" customFormat="1" ht="36" customHeight="1" x14ac:dyDescent="0.3">
      <c r="A107" s="282">
        <v>105</v>
      </c>
      <c r="B107" s="283" t="s">
        <v>31384</v>
      </c>
      <c r="C107" s="283" t="s">
        <v>32033</v>
      </c>
      <c r="D107" s="272" t="s">
        <v>31972</v>
      </c>
      <c r="E107" s="282" t="s">
        <v>31973</v>
      </c>
      <c r="F107" s="282">
        <v>0.4</v>
      </c>
      <c r="G107" s="282" t="s">
        <v>25670</v>
      </c>
      <c r="H107" s="282" t="s">
        <v>31974</v>
      </c>
      <c r="I107" s="302"/>
    </row>
    <row r="108" spans="1:9" s="303" customFormat="1" ht="36" customHeight="1" x14ac:dyDescent="0.3">
      <c r="A108" s="282">
        <v>106</v>
      </c>
      <c r="B108" s="283" t="s">
        <v>3026</v>
      </c>
      <c r="C108" s="283" t="s">
        <v>7616</v>
      </c>
      <c r="D108" s="272" t="s">
        <v>31972</v>
      </c>
      <c r="E108" s="282" t="s">
        <v>31973</v>
      </c>
      <c r="F108" s="282">
        <v>0.4</v>
      </c>
      <c r="G108" s="282" t="s">
        <v>25670</v>
      </c>
      <c r="H108" s="282" t="s">
        <v>31974</v>
      </c>
      <c r="I108" s="302"/>
    </row>
    <row r="109" spans="1:9" s="303" customFormat="1" ht="36" customHeight="1" x14ac:dyDescent="0.3">
      <c r="A109" s="282">
        <v>107</v>
      </c>
      <c r="B109" s="283" t="s">
        <v>31077</v>
      </c>
      <c r="C109" s="283" t="s">
        <v>32034</v>
      </c>
      <c r="D109" s="272" t="s">
        <v>31972</v>
      </c>
      <c r="E109" s="282" t="s">
        <v>31973</v>
      </c>
      <c r="F109" s="282">
        <v>1</v>
      </c>
      <c r="G109" s="282" t="s">
        <v>25670</v>
      </c>
      <c r="H109" s="282" t="s">
        <v>31974</v>
      </c>
      <c r="I109" s="302"/>
    </row>
    <row r="110" spans="1:9" s="303" customFormat="1" ht="36" customHeight="1" x14ac:dyDescent="0.3">
      <c r="A110" s="282">
        <v>108</v>
      </c>
      <c r="B110" s="283" t="s">
        <v>32035</v>
      </c>
      <c r="C110" s="283" t="s">
        <v>32036</v>
      </c>
      <c r="D110" s="272" t="s">
        <v>31972</v>
      </c>
      <c r="E110" s="282" t="s">
        <v>31973</v>
      </c>
      <c r="F110" s="282">
        <v>1.2</v>
      </c>
      <c r="G110" s="282" t="s">
        <v>25670</v>
      </c>
      <c r="H110" s="282" t="s">
        <v>31974</v>
      </c>
      <c r="I110" s="302"/>
    </row>
    <row r="111" spans="1:9" s="303" customFormat="1" ht="36" customHeight="1" x14ac:dyDescent="0.3">
      <c r="A111" s="282">
        <v>109</v>
      </c>
      <c r="B111" s="283" t="s">
        <v>32037</v>
      </c>
      <c r="C111" s="283" t="s">
        <v>32038</v>
      </c>
      <c r="D111" s="272" t="s">
        <v>31972</v>
      </c>
      <c r="E111" s="282" t="s">
        <v>31973</v>
      </c>
      <c r="F111" s="282">
        <v>0.8</v>
      </c>
      <c r="G111" s="282" t="s">
        <v>25670</v>
      </c>
      <c r="H111" s="282" t="s">
        <v>31974</v>
      </c>
      <c r="I111" s="302"/>
    </row>
    <row r="112" spans="1:9" s="303" customFormat="1" ht="36" customHeight="1" x14ac:dyDescent="0.3">
      <c r="A112" s="282">
        <v>110</v>
      </c>
      <c r="B112" s="283" t="s">
        <v>32039</v>
      </c>
      <c r="C112" s="283" t="s">
        <v>31952</v>
      </c>
      <c r="D112" s="272" t="s">
        <v>31972</v>
      </c>
      <c r="E112" s="282" t="s">
        <v>31973</v>
      </c>
      <c r="F112" s="282">
        <v>0.4</v>
      </c>
      <c r="G112" s="282" t="s">
        <v>25670</v>
      </c>
      <c r="H112" s="282" t="s">
        <v>31974</v>
      </c>
      <c r="I112" s="302"/>
    </row>
    <row r="113" spans="1:9" s="303" customFormat="1" ht="36" customHeight="1" x14ac:dyDescent="0.3">
      <c r="A113" s="282">
        <v>111</v>
      </c>
      <c r="B113" s="283" t="s">
        <v>4239</v>
      </c>
      <c r="C113" s="283" t="s">
        <v>32009</v>
      </c>
      <c r="D113" s="272" t="s">
        <v>31972</v>
      </c>
      <c r="E113" s="282" t="s">
        <v>31973</v>
      </c>
      <c r="F113" s="282">
        <v>0.8</v>
      </c>
      <c r="G113" s="282" t="s">
        <v>25670</v>
      </c>
      <c r="H113" s="282" t="s">
        <v>31974</v>
      </c>
      <c r="I113" s="302"/>
    </row>
    <row r="114" spans="1:9" s="303" customFormat="1" ht="36" customHeight="1" x14ac:dyDescent="0.3">
      <c r="A114" s="282">
        <v>112</v>
      </c>
      <c r="B114" s="283" t="s">
        <v>32009</v>
      </c>
      <c r="C114" s="283" t="s">
        <v>30692</v>
      </c>
      <c r="D114" s="272" t="s">
        <v>31972</v>
      </c>
      <c r="E114" s="282" t="s">
        <v>31973</v>
      </c>
      <c r="F114" s="282">
        <v>0.4</v>
      </c>
      <c r="G114" s="282" t="s">
        <v>25670</v>
      </c>
      <c r="H114" s="282" t="s">
        <v>31974</v>
      </c>
      <c r="I114" s="302"/>
    </row>
    <row r="115" spans="1:9" s="303" customFormat="1" ht="36" customHeight="1" x14ac:dyDescent="0.3">
      <c r="A115" s="282">
        <v>113</v>
      </c>
      <c r="B115" s="283" t="s">
        <v>30894</v>
      </c>
      <c r="C115" s="283" t="s">
        <v>30870</v>
      </c>
      <c r="D115" s="272" t="s">
        <v>31972</v>
      </c>
      <c r="E115" s="282" t="s">
        <v>31973</v>
      </c>
      <c r="F115" s="282">
        <v>0.8</v>
      </c>
      <c r="G115" s="282" t="s">
        <v>25670</v>
      </c>
      <c r="H115" s="282" t="s">
        <v>31974</v>
      </c>
      <c r="I115" s="302"/>
    </row>
    <row r="116" spans="1:9" s="303" customFormat="1" ht="36" customHeight="1" x14ac:dyDescent="0.3">
      <c r="A116" s="282">
        <v>114</v>
      </c>
      <c r="B116" s="283" t="s">
        <v>31172</v>
      </c>
      <c r="C116" s="283" t="s">
        <v>32040</v>
      </c>
      <c r="D116" s="272" t="s">
        <v>31972</v>
      </c>
      <c r="E116" s="282" t="s">
        <v>31973</v>
      </c>
      <c r="F116" s="282">
        <v>0.4</v>
      </c>
      <c r="G116" s="282" t="s">
        <v>25670</v>
      </c>
      <c r="H116" s="282" t="s">
        <v>31974</v>
      </c>
      <c r="I116" s="302"/>
    </row>
    <row r="117" spans="1:9" s="303" customFormat="1" ht="36" customHeight="1" x14ac:dyDescent="0.3">
      <c r="A117" s="282">
        <v>115</v>
      </c>
      <c r="B117" s="283" t="s">
        <v>32041</v>
      </c>
      <c r="C117" s="283" t="s">
        <v>31172</v>
      </c>
      <c r="D117" s="272" t="s">
        <v>31972</v>
      </c>
      <c r="E117" s="282" t="s">
        <v>31973</v>
      </c>
      <c r="F117" s="282">
        <v>0.8</v>
      </c>
      <c r="G117" s="282" t="s">
        <v>25670</v>
      </c>
      <c r="H117" s="282" t="s">
        <v>31974</v>
      </c>
      <c r="I117" s="302"/>
    </row>
    <row r="118" spans="1:9" s="303" customFormat="1" ht="36" customHeight="1" x14ac:dyDescent="0.3">
      <c r="A118" s="282">
        <v>116</v>
      </c>
      <c r="B118" s="283" t="s">
        <v>30992</v>
      </c>
      <c r="C118" s="283" t="s">
        <v>32042</v>
      </c>
      <c r="D118" s="272" t="s">
        <v>31972</v>
      </c>
      <c r="E118" s="282" t="s">
        <v>31973</v>
      </c>
      <c r="F118" s="282">
        <v>0.4</v>
      </c>
      <c r="G118" s="282" t="s">
        <v>25670</v>
      </c>
      <c r="H118" s="282" t="s">
        <v>31974</v>
      </c>
      <c r="I118" s="302"/>
    </row>
    <row r="119" spans="1:9" s="303" customFormat="1" ht="36" customHeight="1" x14ac:dyDescent="0.3">
      <c r="A119" s="282">
        <v>117</v>
      </c>
      <c r="B119" s="283" t="s">
        <v>4239</v>
      </c>
      <c r="C119" s="283" t="s">
        <v>32043</v>
      </c>
      <c r="D119" s="272" t="s">
        <v>31972</v>
      </c>
      <c r="E119" s="282" t="s">
        <v>31973</v>
      </c>
      <c r="F119" s="282">
        <v>0.4</v>
      </c>
      <c r="G119" s="282" t="s">
        <v>25670</v>
      </c>
      <c r="H119" s="282" t="s">
        <v>31974</v>
      </c>
      <c r="I119" s="302"/>
    </row>
    <row r="120" spans="1:9" s="303" customFormat="1" ht="36" customHeight="1" x14ac:dyDescent="0.3">
      <c r="A120" s="282">
        <v>118</v>
      </c>
      <c r="B120" s="283" t="s">
        <v>30894</v>
      </c>
      <c r="C120" s="283" t="s">
        <v>30838</v>
      </c>
      <c r="D120" s="272" t="s">
        <v>31972</v>
      </c>
      <c r="E120" s="282" t="s">
        <v>31973</v>
      </c>
      <c r="F120" s="282">
        <v>0.8</v>
      </c>
      <c r="G120" s="282" t="s">
        <v>25670</v>
      </c>
      <c r="H120" s="282" t="s">
        <v>31974</v>
      </c>
      <c r="I120" s="302"/>
    </row>
    <row r="121" spans="1:9" s="303" customFormat="1" ht="36" customHeight="1" x14ac:dyDescent="0.3">
      <c r="A121" s="282">
        <v>119</v>
      </c>
      <c r="B121" s="283" t="s">
        <v>32044</v>
      </c>
      <c r="C121" s="283" t="s">
        <v>32045</v>
      </c>
      <c r="D121" s="272" t="s">
        <v>31972</v>
      </c>
      <c r="E121" s="282" t="s">
        <v>31973</v>
      </c>
      <c r="F121" s="282">
        <v>0.4</v>
      </c>
      <c r="G121" s="282" t="s">
        <v>25670</v>
      </c>
      <c r="H121" s="282" t="s">
        <v>31974</v>
      </c>
      <c r="I121" s="302"/>
    </row>
    <row r="122" spans="1:9" s="303" customFormat="1" ht="36" customHeight="1" x14ac:dyDescent="0.3">
      <c r="A122" s="282">
        <v>120</v>
      </c>
      <c r="B122" s="283" t="s">
        <v>31067</v>
      </c>
      <c r="C122" s="283" t="s">
        <v>31698</v>
      </c>
      <c r="D122" s="272" t="s">
        <v>31972</v>
      </c>
      <c r="E122" s="282" t="s">
        <v>31973</v>
      </c>
      <c r="F122" s="282">
        <v>0.8</v>
      </c>
      <c r="G122" s="282" t="s">
        <v>25670</v>
      </c>
      <c r="H122" s="282" t="s">
        <v>31974</v>
      </c>
      <c r="I122" s="302"/>
    </row>
    <row r="123" spans="1:9" s="303" customFormat="1" ht="36" customHeight="1" x14ac:dyDescent="0.3">
      <c r="A123" s="282">
        <v>121</v>
      </c>
      <c r="B123" s="283" t="s">
        <v>30981</v>
      </c>
      <c r="C123" s="283" t="s">
        <v>30947</v>
      </c>
      <c r="D123" s="272" t="s">
        <v>31972</v>
      </c>
      <c r="E123" s="282" t="s">
        <v>31973</v>
      </c>
      <c r="F123" s="282">
        <v>0.4</v>
      </c>
      <c r="G123" s="282" t="s">
        <v>25670</v>
      </c>
      <c r="H123" s="282" t="s">
        <v>31974</v>
      </c>
      <c r="I123" s="302"/>
    </row>
    <row r="124" spans="1:9" s="303" customFormat="1" ht="36" customHeight="1" x14ac:dyDescent="0.3">
      <c r="A124" s="282">
        <v>122</v>
      </c>
      <c r="B124" s="283" t="s">
        <v>23747</v>
      </c>
      <c r="C124" s="283" t="s">
        <v>30992</v>
      </c>
      <c r="D124" s="272" t="s">
        <v>31972</v>
      </c>
      <c r="E124" s="282" t="s">
        <v>31973</v>
      </c>
      <c r="F124" s="282">
        <v>0.8</v>
      </c>
      <c r="G124" s="282" t="s">
        <v>25670</v>
      </c>
      <c r="H124" s="282" t="s">
        <v>31974</v>
      </c>
      <c r="I124" s="302"/>
    </row>
    <row r="125" spans="1:9" s="303" customFormat="1" ht="36" customHeight="1" x14ac:dyDescent="0.3">
      <c r="A125" s="282">
        <v>123</v>
      </c>
      <c r="B125" s="283" t="s">
        <v>31152</v>
      </c>
      <c r="C125" s="283" t="s">
        <v>30692</v>
      </c>
      <c r="D125" s="272" t="s">
        <v>31972</v>
      </c>
      <c r="E125" s="282" t="s">
        <v>31973</v>
      </c>
      <c r="F125" s="282">
        <v>0.4</v>
      </c>
      <c r="G125" s="282" t="s">
        <v>25670</v>
      </c>
      <c r="H125" s="282" t="s">
        <v>31974</v>
      </c>
      <c r="I125" s="302"/>
    </row>
    <row r="126" spans="1:9" s="303" customFormat="1" ht="36" customHeight="1" x14ac:dyDescent="0.3">
      <c r="A126" s="282">
        <v>124</v>
      </c>
      <c r="B126" s="283" t="s">
        <v>30692</v>
      </c>
      <c r="C126" s="283" t="s">
        <v>30870</v>
      </c>
      <c r="D126" s="272" t="s">
        <v>31972</v>
      </c>
      <c r="E126" s="282" t="s">
        <v>31973</v>
      </c>
      <c r="F126" s="282">
        <v>0.4</v>
      </c>
      <c r="G126" s="282" t="s">
        <v>25670</v>
      </c>
      <c r="H126" s="282" t="s">
        <v>31974</v>
      </c>
      <c r="I126" s="302"/>
    </row>
    <row r="127" spans="1:9" s="303" customFormat="1" ht="36" customHeight="1" x14ac:dyDescent="0.3">
      <c r="A127" s="282">
        <v>125</v>
      </c>
      <c r="B127" s="283" t="s">
        <v>30840</v>
      </c>
      <c r="C127" s="283" t="s">
        <v>32046</v>
      </c>
      <c r="D127" s="272" t="s">
        <v>31972</v>
      </c>
      <c r="E127" s="282" t="s">
        <v>31973</v>
      </c>
      <c r="F127" s="282">
        <v>0.4</v>
      </c>
      <c r="G127" s="282" t="s">
        <v>25670</v>
      </c>
      <c r="H127" s="282" t="s">
        <v>31974</v>
      </c>
      <c r="I127" s="302"/>
    </row>
    <row r="128" spans="1:9" s="303" customFormat="1" ht="36" customHeight="1" x14ac:dyDescent="0.3">
      <c r="A128" s="282">
        <v>126</v>
      </c>
      <c r="B128" s="283" t="s">
        <v>32047</v>
      </c>
      <c r="C128" s="283" t="s">
        <v>31178</v>
      </c>
      <c r="D128" s="272" t="s">
        <v>31972</v>
      </c>
      <c r="E128" s="282" t="s">
        <v>31973</v>
      </c>
      <c r="F128" s="282">
        <v>0.8</v>
      </c>
      <c r="G128" s="282" t="s">
        <v>25670</v>
      </c>
      <c r="H128" s="282" t="s">
        <v>31974</v>
      </c>
      <c r="I128" s="302"/>
    </row>
    <row r="129" spans="1:9" s="303" customFormat="1" ht="36" customHeight="1" x14ac:dyDescent="0.3">
      <c r="A129" s="282">
        <v>127</v>
      </c>
      <c r="B129" s="283" t="s">
        <v>31077</v>
      </c>
      <c r="C129" s="283" t="s">
        <v>32048</v>
      </c>
      <c r="D129" s="272" t="s">
        <v>31972</v>
      </c>
      <c r="E129" s="282" t="s">
        <v>31973</v>
      </c>
      <c r="F129" s="282">
        <v>0.4</v>
      </c>
      <c r="G129" s="282" t="s">
        <v>25670</v>
      </c>
      <c r="H129" s="282" t="s">
        <v>31974</v>
      </c>
      <c r="I129" s="302"/>
    </row>
    <row r="130" spans="1:9" s="303" customFormat="1" ht="36" customHeight="1" x14ac:dyDescent="0.3">
      <c r="A130" s="282">
        <v>128</v>
      </c>
      <c r="B130" s="283" t="s">
        <v>30826</v>
      </c>
      <c r="C130" s="283" t="s">
        <v>32049</v>
      </c>
      <c r="D130" s="272" t="s">
        <v>31972</v>
      </c>
      <c r="E130" s="282" t="s">
        <v>31973</v>
      </c>
      <c r="F130" s="282">
        <v>0.8</v>
      </c>
      <c r="G130" s="282" t="s">
        <v>25670</v>
      </c>
      <c r="H130" s="282" t="s">
        <v>31974</v>
      </c>
      <c r="I130" s="302"/>
    </row>
    <row r="131" spans="1:9" s="303" customFormat="1" ht="36" customHeight="1" x14ac:dyDescent="0.3">
      <c r="A131" s="282">
        <v>129</v>
      </c>
      <c r="B131" s="283" t="s">
        <v>30870</v>
      </c>
      <c r="C131" s="283" t="s">
        <v>30894</v>
      </c>
      <c r="D131" s="272" t="s">
        <v>31972</v>
      </c>
      <c r="E131" s="282" t="s">
        <v>31973</v>
      </c>
      <c r="F131" s="282">
        <v>0.8</v>
      </c>
      <c r="G131" s="282" t="s">
        <v>25670</v>
      </c>
      <c r="H131" s="282" t="s">
        <v>31974</v>
      </c>
      <c r="I131" s="302"/>
    </row>
    <row r="132" spans="1:9" s="303" customFormat="1" ht="36" customHeight="1" x14ac:dyDescent="0.3">
      <c r="A132" s="282">
        <v>130</v>
      </c>
      <c r="B132" s="283" t="s">
        <v>31224</v>
      </c>
      <c r="C132" s="283" t="s">
        <v>32050</v>
      </c>
      <c r="D132" s="272" t="s">
        <v>31972</v>
      </c>
      <c r="E132" s="282" t="s">
        <v>31973</v>
      </c>
      <c r="F132" s="282">
        <v>0.8</v>
      </c>
      <c r="G132" s="282" t="s">
        <v>25670</v>
      </c>
      <c r="H132" s="282" t="s">
        <v>31974</v>
      </c>
      <c r="I132" s="302"/>
    </row>
    <row r="133" spans="1:9" s="303" customFormat="1" ht="36" customHeight="1" x14ac:dyDescent="0.3">
      <c r="A133" s="282">
        <v>131</v>
      </c>
      <c r="B133" s="283" t="s">
        <v>31630</v>
      </c>
      <c r="C133" s="283" t="s">
        <v>31208</v>
      </c>
      <c r="D133" s="272" t="s">
        <v>31972</v>
      </c>
      <c r="E133" s="282" t="s">
        <v>31973</v>
      </c>
      <c r="F133" s="282">
        <v>0.8</v>
      </c>
      <c r="G133" s="282" t="s">
        <v>25670</v>
      </c>
      <c r="H133" s="282" t="s">
        <v>31974</v>
      </c>
      <c r="I133" s="302"/>
    </row>
    <row r="134" spans="1:9" s="303" customFormat="1" ht="36" customHeight="1" x14ac:dyDescent="0.3">
      <c r="A134" s="282">
        <v>132</v>
      </c>
      <c r="B134" s="283" t="s">
        <v>31041</v>
      </c>
      <c r="C134" s="283" t="s">
        <v>31081</v>
      </c>
      <c r="D134" s="272" t="s">
        <v>31972</v>
      </c>
      <c r="E134" s="282" t="s">
        <v>31973</v>
      </c>
      <c r="F134" s="282">
        <v>0.4</v>
      </c>
      <c r="G134" s="282" t="s">
        <v>25670</v>
      </c>
      <c r="H134" s="282" t="s">
        <v>31974</v>
      </c>
      <c r="I134" s="302"/>
    </row>
    <row r="135" spans="1:9" s="303" customFormat="1" ht="36" customHeight="1" x14ac:dyDescent="0.3">
      <c r="A135" s="282">
        <v>133</v>
      </c>
      <c r="B135" s="283" t="s">
        <v>32031</v>
      </c>
      <c r="C135" s="283" t="s">
        <v>30947</v>
      </c>
      <c r="D135" s="272" t="s">
        <v>31972</v>
      </c>
      <c r="E135" s="282" t="s">
        <v>31973</v>
      </c>
      <c r="F135" s="282">
        <v>0.8</v>
      </c>
      <c r="G135" s="282" t="s">
        <v>25670</v>
      </c>
      <c r="H135" s="282" t="s">
        <v>31974</v>
      </c>
      <c r="I135" s="302"/>
    </row>
    <row r="136" spans="1:9" s="303" customFormat="1" ht="36" customHeight="1" x14ac:dyDescent="0.3">
      <c r="A136" s="282">
        <v>134</v>
      </c>
      <c r="B136" s="283" t="s">
        <v>31258</v>
      </c>
      <c r="C136" s="283" t="s">
        <v>32051</v>
      </c>
      <c r="D136" s="272" t="s">
        <v>31972</v>
      </c>
      <c r="E136" s="282" t="s">
        <v>31973</v>
      </c>
      <c r="F136" s="282">
        <v>0.4</v>
      </c>
      <c r="G136" s="282" t="s">
        <v>25670</v>
      </c>
      <c r="H136" s="282" t="s">
        <v>31974</v>
      </c>
      <c r="I136" s="302"/>
    </row>
    <row r="137" spans="1:9" s="303" customFormat="1" ht="36" customHeight="1" x14ac:dyDescent="0.3">
      <c r="A137" s="282">
        <v>135</v>
      </c>
      <c r="B137" s="283" t="s">
        <v>32052</v>
      </c>
      <c r="C137" s="283" t="s">
        <v>30894</v>
      </c>
      <c r="D137" s="272" t="s">
        <v>31972</v>
      </c>
      <c r="E137" s="282" t="s">
        <v>31973</v>
      </c>
      <c r="F137" s="282">
        <v>0.8</v>
      </c>
      <c r="G137" s="282" t="s">
        <v>25670</v>
      </c>
      <c r="H137" s="282" t="s">
        <v>31974</v>
      </c>
      <c r="I137" s="302"/>
    </row>
    <row r="138" spans="1:9" s="303" customFormat="1" ht="36" customHeight="1" x14ac:dyDescent="0.3">
      <c r="A138" s="282">
        <v>136</v>
      </c>
      <c r="B138" s="283" t="s">
        <v>30947</v>
      </c>
      <c r="C138" s="283" t="s">
        <v>31815</v>
      </c>
      <c r="D138" s="272" t="s">
        <v>31972</v>
      </c>
      <c r="E138" s="282" t="s">
        <v>31973</v>
      </c>
      <c r="F138" s="282">
        <v>0.8</v>
      </c>
      <c r="G138" s="282" t="s">
        <v>25670</v>
      </c>
      <c r="H138" s="282" t="s">
        <v>31974</v>
      </c>
      <c r="I138" s="302"/>
    </row>
    <row r="139" spans="1:9" s="303" customFormat="1" ht="36" customHeight="1" x14ac:dyDescent="0.3">
      <c r="A139" s="282">
        <v>137</v>
      </c>
      <c r="B139" s="283" t="s">
        <v>32053</v>
      </c>
      <c r="C139" s="283" t="s">
        <v>31815</v>
      </c>
      <c r="D139" s="272" t="s">
        <v>31972</v>
      </c>
      <c r="E139" s="282" t="s">
        <v>31973</v>
      </c>
      <c r="F139" s="282">
        <v>1</v>
      </c>
      <c r="G139" s="282" t="s">
        <v>25670</v>
      </c>
      <c r="H139" s="282" t="s">
        <v>31974</v>
      </c>
      <c r="I139" s="302"/>
    </row>
    <row r="140" spans="1:9" s="303" customFormat="1" ht="36" customHeight="1" x14ac:dyDescent="0.3">
      <c r="A140" s="282">
        <v>138</v>
      </c>
      <c r="B140" s="283" t="s">
        <v>30894</v>
      </c>
      <c r="C140" s="283" t="s">
        <v>31998</v>
      </c>
      <c r="D140" s="272" t="s">
        <v>31972</v>
      </c>
      <c r="E140" s="282" t="s">
        <v>31973</v>
      </c>
      <c r="F140" s="282">
        <v>1.2</v>
      </c>
      <c r="G140" s="282" t="s">
        <v>25670</v>
      </c>
      <c r="H140" s="282" t="s">
        <v>31974</v>
      </c>
      <c r="I140" s="302"/>
    </row>
    <row r="141" spans="1:9" s="303" customFormat="1" ht="36" customHeight="1" x14ac:dyDescent="0.3">
      <c r="A141" s="282">
        <v>139</v>
      </c>
      <c r="B141" s="283" t="s">
        <v>22553</v>
      </c>
      <c r="C141" s="283" t="s">
        <v>30894</v>
      </c>
      <c r="D141" s="272" t="s">
        <v>31972</v>
      </c>
      <c r="E141" s="282" t="s">
        <v>31973</v>
      </c>
      <c r="F141" s="282">
        <v>1.2</v>
      </c>
      <c r="G141" s="282" t="s">
        <v>25670</v>
      </c>
      <c r="H141" s="282" t="s">
        <v>31974</v>
      </c>
      <c r="I141" s="302"/>
    </row>
    <row r="142" spans="1:9" s="303" customFormat="1" ht="36" customHeight="1" x14ac:dyDescent="0.3">
      <c r="A142" s="282">
        <v>140</v>
      </c>
      <c r="B142" s="283" t="s">
        <v>31179</v>
      </c>
      <c r="C142" s="283" t="s">
        <v>4239</v>
      </c>
      <c r="D142" s="272" t="s">
        <v>31972</v>
      </c>
      <c r="E142" s="282" t="s">
        <v>31973</v>
      </c>
      <c r="F142" s="282">
        <v>1.2</v>
      </c>
      <c r="G142" s="282" t="s">
        <v>25670</v>
      </c>
      <c r="H142" s="282" t="s">
        <v>31974</v>
      </c>
      <c r="I142" s="302"/>
    </row>
    <row r="143" spans="1:9" s="303" customFormat="1" ht="36" customHeight="1" x14ac:dyDescent="0.3">
      <c r="A143" s="282">
        <v>141</v>
      </c>
      <c r="B143" s="283" t="s">
        <v>31071</v>
      </c>
      <c r="C143" s="283" t="s">
        <v>31813</v>
      </c>
      <c r="D143" s="272" t="s">
        <v>31972</v>
      </c>
      <c r="E143" s="282" t="s">
        <v>31973</v>
      </c>
      <c r="F143" s="282">
        <v>1.2</v>
      </c>
      <c r="G143" s="282" t="s">
        <v>25670</v>
      </c>
      <c r="H143" s="282" t="s">
        <v>31974</v>
      </c>
      <c r="I143" s="302"/>
    </row>
    <row r="144" spans="1:9" s="303" customFormat="1" ht="36" customHeight="1" x14ac:dyDescent="0.3">
      <c r="A144" s="282">
        <v>142</v>
      </c>
      <c r="B144" s="283" t="s">
        <v>31708</v>
      </c>
      <c r="C144" s="283" t="s">
        <v>792</v>
      </c>
      <c r="D144" s="272" t="s">
        <v>31972</v>
      </c>
      <c r="E144" s="282" t="s">
        <v>31973</v>
      </c>
      <c r="F144" s="282">
        <v>1.2</v>
      </c>
      <c r="G144" s="282" t="s">
        <v>25670</v>
      </c>
      <c r="H144" s="282" t="s">
        <v>31974</v>
      </c>
      <c r="I144" s="302"/>
    </row>
    <row r="145" spans="1:9" s="303" customFormat="1" ht="36" customHeight="1" x14ac:dyDescent="0.3">
      <c r="A145" s="282">
        <v>143</v>
      </c>
      <c r="B145" s="283" t="s">
        <v>31343</v>
      </c>
      <c r="C145" s="283" t="s">
        <v>31077</v>
      </c>
      <c r="D145" s="272" t="s">
        <v>31972</v>
      </c>
      <c r="E145" s="282" t="s">
        <v>31973</v>
      </c>
      <c r="F145" s="282">
        <v>1</v>
      </c>
      <c r="G145" s="282" t="s">
        <v>25670</v>
      </c>
      <c r="H145" s="282" t="s">
        <v>31974</v>
      </c>
      <c r="I145" s="302"/>
    </row>
    <row r="146" spans="1:9" s="303" customFormat="1" ht="36" customHeight="1" x14ac:dyDescent="0.3">
      <c r="A146" s="282">
        <v>144</v>
      </c>
      <c r="B146" s="283" t="s">
        <v>31142</v>
      </c>
      <c r="C146" s="283" t="s">
        <v>30947</v>
      </c>
      <c r="D146" s="272" t="s">
        <v>31972</v>
      </c>
      <c r="E146" s="282" t="s">
        <v>31973</v>
      </c>
      <c r="F146" s="282">
        <v>1</v>
      </c>
      <c r="G146" s="282" t="s">
        <v>25670</v>
      </c>
      <c r="H146" s="282" t="s">
        <v>31974</v>
      </c>
      <c r="I146" s="302"/>
    </row>
    <row r="147" spans="1:9" s="303" customFormat="1" ht="36" customHeight="1" x14ac:dyDescent="0.3">
      <c r="A147" s="282">
        <v>145</v>
      </c>
      <c r="B147" s="283" t="s">
        <v>4085</v>
      </c>
      <c r="C147" s="283" t="s">
        <v>30838</v>
      </c>
      <c r="D147" s="272" t="s">
        <v>31972</v>
      </c>
      <c r="E147" s="282" t="s">
        <v>31973</v>
      </c>
      <c r="F147" s="282">
        <v>1</v>
      </c>
      <c r="G147" s="282" t="s">
        <v>25670</v>
      </c>
      <c r="H147" s="282" t="s">
        <v>31974</v>
      </c>
      <c r="I147" s="302"/>
    </row>
    <row r="148" spans="1:9" s="303" customFormat="1" ht="36" customHeight="1" x14ac:dyDescent="0.3">
      <c r="A148" s="282">
        <v>146</v>
      </c>
      <c r="B148" s="283" t="s">
        <v>30826</v>
      </c>
      <c r="C148" s="283" t="s">
        <v>31472</v>
      </c>
      <c r="D148" s="272" t="s">
        <v>31972</v>
      </c>
      <c r="E148" s="282" t="s">
        <v>31973</v>
      </c>
      <c r="F148" s="282">
        <v>1</v>
      </c>
      <c r="G148" s="282" t="s">
        <v>25670</v>
      </c>
      <c r="H148" s="282" t="s">
        <v>31974</v>
      </c>
      <c r="I148" s="302"/>
    </row>
    <row r="149" spans="1:9" s="303" customFormat="1" ht="36" customHeight="1" x14ac:dyDescent="0.3">
      <c r="A149" s="282">
        <v>147</v>
      </c>
      <c r="B149" s="283" t="s">
        <v>32054</v>
      </c>
      <c r="C149" s="283" t="s">
        <v>31142</v>
      </c>
      <c r="D149" s="272" t="s">
        <v>31972</v>
      </c>
      <c r="E149" s="282" t="s">
        <v>31973</v>
      </c>
      <c r="F149" s="282">
        <v>1</v>
      </c>
      <c r="G149" s="282" t="s">
        <v>25670</v>
      </c>
      <c r="H149" s="282" t="s">
        <v>31974</v>
      </c>
      <c r="I149" s="302"/>
    </row>
    <row r="150" spans="1:9" s="303" customFormat="1" ht="36" customHeight="1" x14ac:dyDescent="0.3">
      <c r="A150" s="282">
        <v>148</v>
      </c>
      <c r="B150" s="283" t="s">
        <v>32055</v>
      </c>
      <c r="C150" s="283" t="s">
        <v>32056</v>
      </c>
      <c r="D150" s="272" t="s">
        <v>31972</v>
      </c>
      <c r="E150" s="282" t="s">
        <v>31973</v>
      </c>
      <c r="F150" s="282">
        <v>1</v>
      </c>
      <c r="G150" s="282" t="s">
        <v>25670</v>
      </c>
      <c r="H150" s="282" t="s">
        <v>31974</v>
      </c>
      <c r="I150" s="302"/>
    </row>
    <row r="151" spans="1:9" s="303" customFormat="1" ht="36" customHeight="1" x14ac:dyDescent="0.3">
      <c r="A151" s="282">
        <v>149</v>
      </c>
      <c r="B151" s="283" t="s">
        <v>31509</v>
      </c>
      <c r="C151" s="283" t="s">
        <v>31729</v>
      </c>
      <c r="D151" s="272" t="s">
        <v>31972</v>
      </c>
      <c r="E151" s="282" t="s">
        <v>31973</v>
      </c>
      <c r="F151" s="282">
        <v>0.4</v>
      </c>
      <c r="G151" s="282" t="s">
        <v>25670</v>
      </c>
      <c r="H151" s="282" t="s">
        <v>31974</v>
      </c>
      <c r="I151" s="302"/>
    </row>
    <row r="152" spans="1:9" s="303" customFormat="1" ht="36" customHeight="1" x14ac:dyDescent="0.3">
      <c r="A152" s="282">
        <v>150</v>
      </c>
      <c r="B152" s="283" t="s">
        <v>31509</v>
      </c>
      <c r="C152" s="283" t="s">
        <v>30947</v>
      </c>
      <c r="D152" s="272" t="s">
        <v>31972</v>
      </c>
      <c r="E152" s="282" t="s">
        <v>31973</v>
      </c>
      <c r="F152" s="282">
        <v>0.8</v>
      </c>
      <c r="G152" s="282" t="s">
        <v>25670</v>
      </c>
      <c r="H152" s="282" t="s">
        <v>31974</v>
      </c>
      <c r="I152" s="302"/>
    </row>
    <row r="153" spans="1:9" s="303" customFormat="1" ht="36" customHeight="1" x14ac:dyDescent="0.3">
      <c r="A153" s="282">
        <v>151</v>
      </c>
      <c r="B153" s="283" t="s">
        <v>30826</v>
      </c>
      <c r="C153" s="283" t="s">
        <v>31039</v>
      </c>
      <c r="D153" s="272" t="s">
        <v>31972</v>
      </c>
      <c r="E153" s="282" t="s">
        <v>31973</v>
      </c>
      <c r="F153" s="282">
        <v>0.4</v>
      </c>
      <c r="G153" s="282" t="s">
        <v>25670</v>
      </c>
      <c r="H153" s="282" t="s">
        <v>31974</v>
      </c>
      <c r="I153" s="302"/>
    </row>
    <row r="154" spans="1:9" s="303" customFormat="1" ht="36" customHeight="1" x14ac:dyDescent="0.3">
      <c r="A154" s="282">
        <v>152</v>
      </c>
      <c r="B154" s="283" t="s">
        <v>30947</v>
      </c>
      <c r="C154" s="283" t="s">
        <v>31085</v>
      </c>
      <c r="D154" s="272" t="s">
        <v>31972</v>
      </c>
      <c r="E154" s="282" t="s">
        <v>31973</v>
      </c>
      <c r="F154" s="282">
        <v>0.4</v>
      </c>
      <c r="G154" s="282" t="s">
        <v>25670</v>
      </c>
      <c r="H154" s="282" t="s">
        <v>31974</v>
      </c>
      <c r="I154" s="302"/>
    </row>
    <row r="155" spans="1:9" s="303" customFormat="1" ht="36" customHeight="1" x14ac:dyDescent="0.3">
      <c r="A155" s="282">
        <v>153</v>
      </c>
      <c r="B155" s="283" t="s">
        <v>30821</v>
      </c>
      <c r="C155" s="283" t="s">
        <v>31019</v>
      </c>
      <c r="D155" s="272" t="s">
        <v>31972</v>
      </c>
      <c r="E155" s="282" t="s">
        <v>31973</v>
      </c>
      <c r="F155" s="282">
        <v>0.8</v>
      </c>
      <c r="G155" s="282" t="s">
        <v>25670</v>
      </c>
      <c r="H155" s="282" t="s">
        <v>31974</v>
      </c>
      <c r="I155" s="302"/>
    </row>
    <row r="156" spans="1:9" s="303" customFormat="1" ht="36" customHeight="1" x14ac:dyDescent="0.3">
      <c r="A156" s="282">
        <v>154</v>
      </c>
      <c r="B156" s="283" t="s">
        <v>31384</v>
      </c>
      <c r="C156" s="283" t="s">
        <v>32025</v>
      </c>
      <c r="D156" s="272" t="s">
        <v>31972</v>
      </c>
      <c r="E156" s="282" t="s">
        <v>31973</v>
      </c>
      <c r="F156" s="282">
        <v>0.4</v>
      </c>
      <c r="G156" s="282" t="s">
        <v>25670</v>
      </c>
      <c r="H156" s="282" t="s">
        <v>31974</v>
      </c>
      <c r="I156" s="302"/>
    </row>
    <row r="157" spans="1:9" s="303" customFormat="1" ht="36" customHeight="1" x14ac:dyDescent="0.3">
      <c r="A157" s="282">
        <v>155</v>
      </c>
      <c r="B157" s="283" t="s">
        <v>31349</v>
      </c>
      <c r="C157" s="283" t="s">
        <v>31019</v>
      </c>
      <c r="D157" s="272" t="s">
        <v>31972</v>
      </c>
      <c r="E157" s="282" t="s">
        <v>31973</v>
      </c>
      <c r="F157" s="282">
        <v>0.8</v>
      </c>
      <c r="G157" s="282" t="s">
        <v>25670</v>
      </c>
      <c r="H157" s="282" t="s">
        <v>31974</v>
      </c>
      <c r="I157" s="302"/>
    </row>
    <row r="158" spans="1:9" s="303" customFormat="1" ht="36" customHeight="1" x14ac:dyDescent="0.3">
      <c r="A158" s="282">
        <v>156</v>
      </c>
      <c r="B158" s="283" t="s">
        <v>31001</v>
      </c>
      <c r="C158" s="283" t="s">
        <v>32057</v>
      </c>
      <c r="D158" s="272" t="s">
        <v>31972</v>
      </c>
      <c r="E158" s="282" t="s">
        <v>31973</v>
      </c>
      <c r="F158" s="282">
        <v>0.4</v>
      </c>
      <c r="G158" s="282" t="s">
        <v>25670</v>
      </c>
      <c r="H158" s="282" t="s">
        <v>31974</v>
      </c>
      <c r="I158" s="302"/>
    </row>
    <row r="159" spans="1:9" s="303" customFormat="1" ht="36" customHeight="1" x14ac:dyDescent="0.3">
      <c r="A159" s="282">
        <v>157</v>
      </c>
      <c r="B159" s="283" t="s">
        <v>32058</v>
      </c>
      <c r="C159" s="283" t="s">
        <v>32059</v>
      </c>
      <c r="D159" s="272" t="s">
        <v>31972</v>
      </c>
      <c r="E159" s="282" t="s">
        <v>31973</v>
      </c>
      <c r="F159" s="282">
        <v>0.8</v>
      </c>
      <c r="G159" s="282" t="s">
        <v>25670</v>
      </c>
      <c r="H159" s="282" t="s">
        <v>31974</v>
      </c>
      <c r="I159" s="302"/>
    </row>
    <row r="160" spans="1:9" s="303" customFormat="1" ht="36" customHeight="1" x14ac:dyDescent="0.3">
      <c r="A160" s="282">
        <v>158</v>
      </c>
      <c r="B160" s="283" t="s">
        <v>23747</v>
      </c>
      <c r="C160" s="283" t="s">
        <v>31991</v>
      </c>
      <c r="D160" s="272" t="s">
        <v>31972</v>
      </c>
      <c r="E160" s="282" t="s">
        <v>31973</v>
      </c>
      <c r="F160" s="282">
        <v>0.4</v>
      </c>
      <c r="G160" s="282" t="s">
        <v>25670</v>
      </c>
      <c r="H160" s="282" t="s">
        <v>31974</v>
      </c>
      <c r="I160" s="302"/>
    </row>
    <row r="161" spans="1:9" s="303" customFormat="1" ht="36" customHeight="1" x14ac:dyDescent="0.3">
      <c r="A161" s="282">
        <v>159</v>
      </c>
      <c r="B161" s="283" t="s">
        <v>30895</v>
      </c>
      <c r="C161" s="283" t="s">
        <v>32060</v>
      </c>
      <c r="D161" s="272" t="s">
        <v>31972</v>
      </c>
      <c r="E161" s="282" t="s">
        <v>31973</v>
      </c>
      <c r="F161" s="282">
        <v>0.8</v>
      </c>
      <c r="G161" s="282" t="s">
        <v>25670</v>
      </c>
      <c r="H161" s="282" t="s">
        <v>31974</v>
      </c>
      <c r="I161" s="302"/>
    </row>
    <row r="162" spans="1:9" s="303" customFormat="1" ht="36" customHeight="1" x14ac:dyDescent="0.3">
      <c r="A162" s="282">
        <v>160</v>
      </c>
      <c r="B162" s="283" t="s">
        <v>31178</v>
      </c>
      <c r="C162" s="283" t="s">
        <v>30895</v>
      </c>
      <c r="D162" s="272" t="s">
        <v>31972</v>
      </c>
      <c r="E162" s="282" t="s">
        <v>31973</v>
      </c>
      <c r="F162" s="282">
        <v>1</v>
      </c>
      <c r="G162" s="282" t="s">
        <v>25670</v>
      </c>
      <c r="H162" s="282" t="s">
        <v>31974</v>
      </c>
      <c r="I162" s="302"/>
    </row>
    <row r="163" spans="1:9" s="303" customFormat="1" ht="36" customHeight="1" x14ac:dyDescent="0.3">
      <c r="A163" s="282">
        <v>161</v>
      </c>
      <c r="B163" s="283" t="s">
        <v>30837</v>
      </c>
      <c r="C163" s="283" t="s">
        <v>31998</v>
      </c>
      <c r="D163" s="272" t="s">
        <v>31972</v>
      </c>
      <c r="E163" s="282" t="s">
        <v>31973</v>
      </c>
      <c r="F163" s="282">
        <v>1</v>
      </c>
      <c r="G163" s="282" t="s">
        <v>25670</v>
      </c>
      <c r="H163" s="282" t="s">
        <v>31974</v>
      </c>
      <c r="I163" s="302"/>
    </row>
    <row r="164" spans="1:9" s="303" customFormat="1" ht="36" customHeight="1" x14ac:dyDescent="0.3">
      <c r="A164" s="282">
        <v>162</v>
      </c>
      <c r="B164" s="283" t="s">
        <v>32061</v>
      </c>
      <c r="C164" s="283" t="s">
        <v>32062</v>
      </c>
      <c r="D164" s="272" t="s">
        <v>31972</v>
      </c>
      <c r="E164" s="282" t="s">
        <v>31973</v>
      </c>
      <c r="F164" s="282">
        <v>1</v>
      </c>
      <c r="G164" s="282" t="s">
        <v>25670</v>
      </c>
      <c r="H164" s="282" t="s">
        <v>31974</v>
      </c>
      <c r="I164" s="302"/>
    </row>
    <row r="165" spans="1:9" s="303" customFormat="1" ht="36" customHeight="1" x14ac:dyDescent="0.3">
      <c r="A165" s="282">
        <v>163</v>
      </c>
      <c r="B165" s="283" t="s">
        <v>31483</v>
      </c>
      <c r="C165" s="283" t="s">
        <v>32063</v>
      </c>
      <c r="D165" s="272" t="s">
        <v>31972</v>
      </c>
      <c r="E165" s="282" t="s">
        <v>31973</v>
      </c>
      <c r="F165" s="282">
        <v>1.2</v>
      </c>
      <c r="G165" s="282" t="s">
        <v>25670</v>
      </c>
      <c r="H165" s="282" t="s">
        <v>31974</v>
      </c>
      <c r="I165" s="302"/>
    </row>
    <row r="166" spans="1:9" s="303" customFormat="1" ht="36" customHeight="1" x14ac:dyDescent="0.3">
      <c r="A166" s="282">
        <v>164</v>
      </c>
      <c r="B166" s="283" t="s">
        <v>30890</v>
      </c>
      <c r="C166" s="283" t="s">
        <v>7616</v>
      </c>
      <c r="D166" s="272" t="s">
        <v>31972</v>
      </c>
      <c r="E166" s="282" t="s">
        <v>31973</v>
      </c>
      <c r="F166" s="282">
        <v>1.2</v>
      </c>
      <c r="G166" s="282" t="s">
        <v>25670</v>
      </c>
      <c r="H166" s="282" t="s">
        <v>31974</v>
      </c>
      <c r="I166" s="302"/>
    </row>
    <row r="167" spans="1:9" s="303" customFormat="1" ht="36" customHeight="1" x14ac:dyDescent="0.3">
      <c r="A167" s="282">
        <v>165</v>
      </c>
      <c r="B167" s="283" t="s">
        <v>31208</v>
      </c>
      <c r="C167" s="283" t="s">
        <v>31991</v>
      </c>
      <c r="D167" s="272" t="s">
        <v>31972</v>
      </c>
      <c r="E167" s="282" t="s">
        <v>31973</v>
      </c>
      <c r="F167" s="282">
        <v>0.8</v>
      </c>
      <c r="G167" s="282" t="s">
        <v>25670</v>
      </c>
      <c r="H167" s="282" t="s">
        <v>31974</v>
      </c>
      <c r="I167" s="302"/>
    </row>
    <row r="168" spans="1:9" s="303" customFormat="1" ht="36" customHeight="1" x14ac:dyDescent="0.3">
      <c r="A168" s="282">
        <v>166</v>
      </c>
      <c r="B168" s="283" t="s">
        <v>4239</v>
      </c>
      <c r="C168" s="283" t="s">
        <v>31208</v>
      </c>
      <c r="D168" s="272" t="s">
        <v>31972</v>
      </c>
      <c r="E168" s="282" t="s">
        <v>31973</v>
      </c>
      <c r="F168" s="282">
        <v>0.8</v>
      </c>
      <c r="G168" s="282" t="s">
        <v>25670</v>
      </c>
      <c r="H168" s="282" t="s">
        <v>31974</v>
      </c>
      <c r="I168" s="302"/>
    </row>
    <row r="169" spans="1:9" s="303" customFormat="1" ht="36" customHeight="1" x14ac:dyDescent="0.3">
      <c r="A169" s="282">
        <v>167</v>
      </c>
      <c r="B169" s="283" t="s">
        <v>32064</v>
      </c>
      <c r="C169" s="283" t="s">
        <v>30838</v>
      </c>
      <c r="D169" s="272" t="s">
        <v>31972</v>
      </c>
      <c r="E169" s="282" t="s">
        <v>31973</v>
      </c>
      <c r="F169" s="282">
        <v>0.4</v>
      </c>
      <c r="G169" s="282" t="s">
        <v>25670</v>
      </c>
      <c r="H169" s="282" t="s">
        <v>31974</v>
      </c>
      <c r="I169" s="302"/>
    </row>
    <row r="170" spans="1:9" s="303" customFormat="1" ht="36" customHeight="1" x14ac:dyDescent="0.3">
      <c r="A170" s="282">
        <v>168</v>
      </c>
      <c r="B170" s="283" t="s">
        <v>31085</v>
      </c>
      <c r="C170" s="283" t="s">
        <v>32065</v>
      </c>
      <c r="D170" s="272" t="s">
        <v>31972</v>
      </c>
      <c r="E170" s="282" t="s">
        <v>31973</v>
      </c>
      <c r="F170" s="282">
        <v>0.4</v>
      </c>
      <c r="G170" s="282" t="s">
        <v>25670</v>
      </c>
      <c r="H170" s="282" t="s">
        <v>31974</v>
      </c>
      <c r="I170" s="302"/>
    </row>
    <row r="171" spans="1:9" s="303" customFormat="1" ht="36" customHeight="1" x14ac:dyDescent="0.3">
      <c r="A171" s="282">
        <v>169</v>
      </c>
      <c r="B171" s="283" t="s">
        <v>31354</v>
      </c>
      <c r="C171" s="283" t="s">
        <v>31085</v>
      </c>
      <c r="D171" s="272" t="s">
        <v>31972</v>
      </c>
      <c r="E171" s="282" t="s">
        <v>31973</v>
      </c>
      <c r="F171" s="282">
        <v>0.8</v>
      </c>
      <c r="G171" s="282" t="s">
        <v>25670</v>
      </c>
      <c r="H171" s="282" t="s">
        <v>31974</v>
      </c>
      <c r="I171" s="302"/>
    </row>
    <row r="172" spans="1:9" s="303" customFormat="1" ht="36" customHeight="1" x14ac:dyDescent="0.3">
      <c r="A172" s="282">
        <v>170</v>
      </c>
      <c r="B172" s="283" t="s">
        <v>32066</v>
      </c>
      <c r="C172" s="283" t="s">
        <v>31085</v>
      </c>
      <c r="D172" s="272" t="s">
        <v>31972</v>
      </c>
      <c r="E172" s="282" t="s">
        <v>31973</v>
      </c>
      <c r="F172" s="282">
        <v>0.8</v>
      </c>
      <c r="G172" s="282" t="s">
        <v>25670</v>
      </c>
      <c r="H172" s="282" t="s">
        <v>31974</v>
      </c>
      <c r="I172" s="302"/>
    </row>
    <row r="173" spans="1:9" s="303" customFormat="1" ht="36" customHeight="1" x14ac:dyDescent="0.3">
      <c r="A173" s="282">
        <v>171</v>
      </c>
      <c r="B173" s="283" t="s">
        <v>31071</v>
      </c>
      <c r="C173" s="283" t="s">
        <v>31813</v>
      </c>
      <c r="D173" s="272" t="s">
        <v>31972</v>
      </c>
      <c r="E173" s="282" t="s">
        <v>31973</v>
      </c>
      <c r="F173" s="282">
        <v>0.8</v>
      </c>
      <c r="G173" s="282" t="s">
        <v>25670</v>
      </c>
      <c r="H173" s="282" t="s">
        <v>31974</v>
      </c>
      <c r="I173" s="302"/>
    </row>
    <row r="174" spans="1:9" s="303" customFormat="1" ht="36" customHeight="1" x14ac:dyDescent="0.3">
      <c r="A174" s="282">
        <v>172</v>
      </c>
      <c r="B174" s="283" t="s">
        <v>31671</v>
      </c>
      <c r="C174" s="283" t="s">
        <v>32067</v>
      </c>
      <c r="D174" s="272" t="s">
        <v>31972</v>
      </c>
      <c r="E174" s="282" t="s">
        <v>31973</v>
      </c>
      <c r="F174" s="282">
        <v>0.8</v>
      </c>
      <c r="G174" s="282" t="s">
        <v>25670</v>
      </c>
      <c r="H174" s="282" t="s">
        <v>31974</v>
      </c>
      <c r="I174" s="302"/>
    </row>
    <row r="175" spans="1:9" s="303" customFormat="1" ht="36" customHeight="1" x14ac:dyDescent="0.3">
      <c r="A175" s="282">
        <v>173</v>
      </c>
      <c r="B175" s="283" t="s">
        <v>4646</v>
      </c>
      <c r="C175" s="283" t="s">
        <v>31145</v>
      </c>
      <c r="D175" s="272" t="s">
        <v>31972</v>
      </c>
      <c r="E175" s="282" t="s">
        <v>31973</v>
      </c>
      <c r="F175" s="282">
        <v>1.2</v>
      </c>
      <c r="G175" s="282" t="s">
        <v>25670</v>
      </c>
      <c r="H175" s="282" t="s">
        <v>31974</v>
      </c>
      <c r="I175" s="302"/>
    </row>
    <row r="176" spans="1:9" s="303" customFormat="1" ht="36" customHeight="1" x14ac:dyDescent="0.3">
      <c r="A176" s="282">
        <v>174</v>
      </c>
      <c r="B176" s="283" t="s">
        <v>30821</v>
      </c>
      <c r="C176" s="283" t="s">
        <v>32068</v>
      </c>
      <c r="D176" s="272" t="s">
        <v>31972</v>
      </c>
      <c r="E176" s="282" t="s">
        <v>31973</v>
      </c>
      <c r="F176" s="282">
        <v>0.4</v>
      </c>
      <c r="G176" s="282" t="s">
        <v>25670</v>
      </c>
      <c r="H176" s="282" t="s">
        <v>31974</v>
      </c>
      <c r="I176" s="302"/>
    </row>
    <row r="177" spans="1:9" s="303" customFormat="1" ht="36" customHeight="1" x14ac:dyDescent="0.3">
      <c r="A177" s="282">
        <v>175</v>
      </c>
      <c r="B177" s="283" t="s">
        <v>4085</v>
      </c>
      <c r="C177" s="283" t="s">
        <v>31778</v>
      </c>
      <c r="D177" s="272" t="s">
        <v>31972</v>
      </c>
      <c r="E177" s="282" t="s">
        <v>31973</v>
      </c>
      <c r="F177" s="282">
        <v>0.8</v>
      </c>
      <c r="G177" s="282" t="s">
        <v>25670</v>
      </c>
      <c r="H177" s="282" t="s">
        <v>31974</v>
      </c>
      <c r="I177" s="302"/>
    </row>
    <row r="178" spans="1:9" s="303" customFormat="1" ht="36" customHeight="1" x14ac:dyDescent="0.3">
      <c r="A178" s="282">
        <v>176</v>
      </c>
      <c r="B178" s="283" t="s">
        <v>32069</v>
      </c>
      <c r="C178" s="283" t="s">
        <v>30838</v>
      </c>
      <c r="D178" s="272" t="s">
        <v>31972</v>
      </c>
      <c r="E178" s="282" t="s">
        <v>31973</v>
      </c>
      <c r="F178" s="282">
        <v>0.4</v>
      </c>
      <c r="G178" s="282" t="s">
        <v>25670</v>
      </c>
      <c r="H178" s="282" t="s">
        <v>31974</v>
      </c>
      <c r="I178" s="302"/>
    </row>
    <row r="179" spans="1:9" s="303" customFormat="1" ht="36" customHeight="1" x14ac:dyDescent="0.3">
      <c r="A179" s="282">
        <v>177</v>
      </c>
      <c r="B179" s="283" t="s">
        <v>31055</v>
      </c>
      <c r="C179" s="283" t="s">
        <v>31328</v>
      </c>
      <c r="D179" s="272" t="s">
        <v>31972</v>
      </c>
      <c r="E179" s="282" t="s">
        <v>31973</v>
      </c>
      <c r="F179" s="282">
        <v>0.4</v>
      </c>
      <c r="G179" s="282" t="s">
        <v>25670</v>
      </c>
      <c r="H179" s="282" t="s">
        <v>31974</v>
      </c>
      <c r="I179" s="302"/>
    </row>
    <row r="180" spans="1:9" s="303" customFormat="1" ht="36" customHeight="1" x14ac:dyDescent="0.3">
      <c r="A180" s="282">
        <v>178</v>
      </c>
      <c r="B180" s="283" t="s">
        <v>32070</v>
      </c>
      <c r="C180" s="283" t="s">
        <v>114</v>
      </c>
      <c r="D180" s="272" t="s">
        <v>31972</v>
      </c>
      <c r="E180" s="282" t="s">
        <v>31973</v>
      </c>
      <c r="F180" s="282">
        <v>0.4</v>
      </c>
      <c r="G180" s="282" t="s">
        <v>25670</v>
      </c>
      <c r="H180" s="282" t="s">
        <v>31974</v>
      </c>
      <c r="I180" s="302"/>
    </row>
    <row r="181" spans="1:9" s="303" customFormat="1" ht="36" customHeight="1" x14ac:dyDescent="0.3">
      <c r="A181" s="282">
        <v>179</v>
      </c>
      <c r="B181" s="283" t="s">
        <v>31011</v>
      </c>
      <c r="C181" s="283" t="s">
        <v>30838</v>
      </c>
      <c r="D181" s="272" t="s">
        <v>31972</v>
      </c>
      <c r="E181" s="282" t="s">
        <v>31973</v>
      </c>
      <c r="F181" s="282">
        <v>0.4</v>
      </c>
      <c r="G181" s="282" t="s">
        <v>25670</v>
      </c>
      <c r="H181" s="282" t="s">
        <v>31974</v>
      </c>
      <c r="I181" s="302"/>
    </row>
    <row r="182" spans="1:9" s="303" customFormat="1" ht="36" customHeight="1" x14ac:dyDescent="0.3">
      <c r="A182" s="282">
        <v>180</v>
      </c>
      <c r="B182" s="283" t="s">
        <v>30838</v>
      </c>
      <c r="C182" s="283" t="s">
        <v>32071</v>
      </c>
      <c r="D182" s="272" t="s">
        <v>31972</v>
      </c>
      <c r="E182" s="282" t="s">
        <v>31973</v>
      </c>
      <c r="F182" s="282">
        <v>0.4</v>
      </c>
      <c r="G182" s="282" t="s">
        <v>25670</v>
      </c>
      <c r="H182" s="282" t="s">
        <v>31974</v>
      </c>
      <c r="I182" s="302"/>
    </row>
    <row r="183" spans="1:9" s="303" customFormat="1" ht="36" customHeight="1" x14ac:dyDescent="0.3">
      <c r="A183" s="282">
        <v>181</v>
      </c>
      <c r="B183" s="283" t="s">
        <v>32072</v>
      </c>
      <c r="C183" s="283" t="s">
        <v>32073</v>
      </c>
      <c r="D183" s="272" t="s">
        <v>31972</v>
      </c>
      <c r="E183" s="282" t="s">
        <v>31973</v>
      </c>
      <c r="F183" s="282">
        <v>0.4</v>
      </c>
      <c r="G183" s="282" t="s">
        <v>25670</v>
      </c>
      <c r="H183" s="282" t="s">
        <v>31974</v>
      </c>
      <c r="I183" s="302"/>
    </row>
    <row r="184" spans="1:9" s="303" customFormat="1" ht="36" customHeight="1" x14ac:dyDescent="0.3">
      <c r="A184" s="282">
        <v>182</v>
      </c>
      <c r="B184" s="283" t="s">
        <v>32074</v>
      </c>
      <c r="C184" s="283" t="s">
        <v>31971</v>
      </c>
      <c r="D184" s="272" t="s">
        <v>31972</v>
      </c>
      <c r="E184" s="282" t="s">
        <v>31973</v>
      </c>
      <c r="F184" s="282">
        <v>0.8</v>
      </c>
      <c r="G184" s="282" t="s">
        <v>25670</v>
      </c>
      <c r="H184" s="282" t="s">
        <v>31974</v>
      </c>
      <c r="I184" s="302"/>
    </row>
    <row r="185" spans="1:9" s="303" customFormat="1" ht="36" customHeight="1" x14ac:dyDescent="0.3">
      <c r="A185" s="282">
        <v>183</v>
      </c>
      <c r="B185" s="283" t="s">
        <v>32075</v>
      </c>
      <c r="C185" s="283" t="s">
        <v>31761</v>
      </c>
      <c r="D185" s="272" t="s">
        <v>31972</v>
      </c>
      <c r="E185" s="282" t="s">
        <v>31973</v>
      </c>
      <c r="F185" s="282">
        <v>0.8</v>
      </c>
      <c r="G185" s="282" t="s">
        <v>25670</v>
      </c>
      <c r="H185" s="282" t="s">
        <v>31974</v>
      </c>
      <c r="I185" s="302"/>
    </row>
    <row r="186" spans="1:9" s="303" customFormat="1" ht="36" customHeight="1" x14ac:dyDescent="0.3">
      <c r="A186" s="282">
        <v>184</v>
      </c>
      <c r="B186" s="283" t="s">
        <v>32076</v>
      </c>
      <c r="C186" s="283" t="s">
        <v>32077</v>
      </c>
      <c r="D186" s="272" t="s">
        <v>31972</v>
      </c>
      <c r="E186" s="282" t="s">
        <v>31973</v>
      </c>
      <c r="F186" s="282">
        <v>0.8</v>
      </c>
      <c r="G186" s="282" t="s">
        <v>25670</v>
      </c>
      <c r="H186" s="282" t="s">
        <v>31974</v>
      </c>
      <c r="I186" s="302"/>
    </row>
    <row r="187" spans="1:9" s="303" customFormat="1" ht="36" customHeight="1" x14ac:dyDescent="0.3">
      <c r="A187" s="282">
        <v>185</v>
      </c>
      <c r="B187" s="283" t="s">
        <v>32078</v>
      </c>
      <c r="C187" s="283" t="s">
        <v>31077</v>
      </c>
      <c r="D187" s="272" t="s">
        <v>31972</v>
      </c>
      <c r="E187" s="282" t="s">
        <v>31973</v>
      </c>
      <c r="F187" s="282">
        <v>1</v>
      </c>
      <c r="G187" s="282" t="s">
        <v>25670</v>
      </c>
      <c r="H187" s="282" t="s">
        <v>31974</v>
      </c>
      <c r="I187" s="302"/>
    </row>
    <row r="188" spans="1:9" s="303" customFormat="1" ht="36" customHeight="1" x14ac:dyDescent="0.3">
      <c r="A188" s="282">
        <v>186</v>
      </c>
      <c r="B188" s="283" t="s">
        <v>32079</v>
      </c>
      <c r="C188" s="283" t="s">
        <v>31071</v>
      </c>
      <c r="D188" s="272" t="s">
        <v>31972</v>
      </c>
      <c r="E188" s="282" t="s">
        <v>31973</v>
      </c>
      <c r="F188" s="282">
        <v>0.8</v>
      </c>
      <c r="G188" s="282" t="s">
        <v>25670</v>
      </c>
      <c r="H188" s="282" t="s">
        <v>31974</v>
      </c>
      <c r="I188" s="302"/>
    </row>
    <row r="189" spans="1:9" s="303" customFormat="1" ht="36" customHeight="1" x14ac:dyDescent="0.3">
      <c r="A189" s="282">
        <v>187</v>
      </c>
      <c r="B189" s="283" t="s">
        <v>30947</v>
      </c>
      <c r="C189" s="283" t="s">
        <v>32080</v>
      </c>
      <c r="D189" s="272" t="s">
        <v>31972</v>
      </c>
      <c r="E189" s="282" t="s">
        <v>31973</v>
      </c>
      <c r="F189" s="282">
        <v>0.4</v>
      </c>
      <c r="G189" s="282" t="s">
        <v>25670</v>
      </c>
      <c r="H189" s="282" t="s">
        <v>31974</v>
      </c>
      <c r="I189" s="302"/>
    </row>
    <row r="190" spans="1:9" s="303" customFormat="1" ht="36" customHeight="1" x14ac:dyDescent="0.3">
      <c r="A190" s="282">
        <v>188</v>
      </c>
      <c r="B190" s="283" t="s">
        <v>30988</v>
      </c>
      <c r="C190" s="283" t="s">
        <v>32081</v>
      </c>
      <c r="D190" s="272" t="s">
        <v>31972</v>
      </c>
      <c r="E190" s="282" t="s">
        <v>31973</v>
      </c>
      <c r="F190" s="282">
        <v>1</v>
      </c>
      <c r="G190" s="282" t="s">
        <v>25670</v>
      </c>
      <c r="H190" s="282" t="s">
        <v>31974</v>
      </c>
      <c r="I190" s="302"/>
    </row>
    <row r="191" spans="1:9" s="303" customFormat="1" ht="36" customHeight="1" x14ac:dyDescent="0.3">
      <c r="A191" s="282">
        <v>189</v>
      </c>
      <c r="B191" s="283" t="s">
        <v>31343</v>
      </c>
      <c r="C191" s="283" t="s">
        <v>30947</v>
      </c>
      <c r="D191" s="272" t="s">
        <v>31972</v>
      </c>
      <c r="E191" s="282" t="s">
        <v>31973</v>
      </c>
      <c r="F191" s="282">
        <v>0.8</v>
      </c>
      <c r="G191" s="282" t="s">
        <v>25670</v>
      </c>
      <c r="H191" s="282" t="s">
        <v>31974</v>
      </c>
      <c r="I191" s="302"/>
    </row>
    <row r="192" spans="1:9" s="303" customFormat="1" ht="36" customHeight="1" x14ac:dyDescent="0.3">
      <c r="A192" s="282">
        <v>190</v>
      </c>
      <c r="B192" s="283" t="s">
        <v>32082</v>
      </c>
      <c r="C192" s="283" t="s">
        <v>32083</v>
      </c>
      <c r="D192" s="272" t="s">
        <v>31972</v>
      </c>
      <c r="E192" s="282" t="s">
        <v>31973</v>
      </c>
      <c r="F192" s="282">
        <v>0.4</v>
      </c>
      <c r="G192" s="282" t="s">
        <v>25670</v>
      </c>
      <c r="H192" s="282" t="s">
        <v>31974</v>
      </c>
      <c r="I192" s="302"/>
    </row>
    <row r="193" spans="1:9" s="303" customFormat="1" ht="36" customHeight="1" x14ac:dyDescent="0.3">
      <c r="A193" s="282">
        <v>191</v>
      </c>
      <c r="B193" s="283" t="s">
        <v>30987</v>
      </c>
      <c r="C193" s="283" t="s">
        <v>31935</v>
      </c>
      <c r="D193" s="272" t="s">
        <v>31972</v>
      </c>
      <c r="E193" s="282" t="s">
        <v>31973</v>
      </c>
      <c r="F193" s="282">
        <v>0.4</v>
      </c>
      <c r="G193" s="282" t="s">
        <v>25670</v>
      </c>
      <c r="H193" s="282" t="s">
        <v>31974</v>
      </c>
      <c r="I193" s="302"/>
    </row>
    <row r="194" spans="1:9" s="303" customFormat="1" ht="36" customHeight="1" x14ac:dyDescent="0.3">
      <c r="A194" s="282">
        <v>192</v>
      </c>
      <c r="B194" s="283" t="s">
        <v>30847</v>
      </c>
      <c r="C194" s="283" t="s">
        <v>275</v>
      </c>
      <c r="D194" s="272" t="s">
        <v>31972</v>
      </c>
      <c r="E194" s="282" t="s">
        <v>31973</v>
      </c>
      <c r="F194" s="282">
        <v>0.4</v>
      </c>
      <c r="G194" s="282" t="s">
        <v>25670</v>
      </c>
      <c r="H194" s="282" t="s">
        <v>31974</v>
      </c>
      <c r="I194" s="302"/>
    </row>
    <row r="195" spans="1:9" s="303" customFormat="1" ht="36" customHeight="1" x14ac:dyDescent="0.3">
      <c r="A195" s="282">
        <v>193</v>
      </c>
      <c r="B195" s="304" t="s">
        <v>31346</v>
      </c>
      <c r="C195" s="283" t="s">
        <v>31352</v>
      </c>
      <c r="D195" s="272" t="s">
        <v>31972</v>
      </c>
      <c r="E195" s="282" t="s">
        <v>31973</v>
      </c>
      <c r="F195" s="282">
        <v>0.4</v>
      </c>
      <c r="G195" s="282" t="s">
        <v>25670</v>
      </c>
      <c r="H195" s="282" t="s">
        <v>31974</v>
      </c>
      <c r="I195" s="302"/>
    </row>
    <row r="196" spans="1:9" s="303" customFormat="1" ht="36" customHeight="1" x14ac:dyDescent="0.3">
      <c r="A196" s="282">
        <v>194</v>
      </c>
      <c r="B196" s="283" t="s">
        <v>472</v>
      </c>
      <c r="C196" s="283" t="s">
        <v>31966</v>
      </c>
      <c r="D196" s="272" t="s">
        <v>31972</v>
      </c>
      <c r="E196" s="282" t="s">
        <v>31973</v>
      </c>
      <c r="F196" s="282">
        <v>1.2</v>
      </c>
      <c r="G196" s="282" t="s">
        <v>25670</v>
      </c>
      <c r="H196" s="282" t="s">
        <v>31974</v>
      </c>
      <c r="I196" s="302"/>
    </row>
    <row r="197" spans="1:9" s="303" customFormat="1" ht="36" customHeight="1" x14ac:dyDescent="0.3">
      <c r="A197" s="282">
        <v>195</v>
      </c>
      <c r="B197" s="283" t="s">
        <v>30821</v>
      </c>
      <c r="C197" s="283" t="s">
        <v>30840</v>
      </c>
      <c r="D197" s="272" t="s">
        <v>31972</v>
      </c>
      <c r="E197" s="282" t="s">
        <v>31973</v>
      </c>
      <c r="F197" s="282">
        <v>0.4</v>
      </c>
      <c r="G197" s="282" t="s">
        <v>25670</v>
      </c>
      <c r="H197" s="282" t="s">
        <v>31974</v>
      </c>
      <c r="I197" s="302"/>
    </row>
    <row r="198" spans="1:9" s="303" customFormat="1" ht="36" customHeight="1" x14ac:dyDescent="0.3">
      <c r="A198" s="282">
        <v>196</v>
      </c>
      <c r="B198" s="283" t="s">
        <v>32084</v>
      </c>
      <c r="C198" s="283" t="s">
        <v>30894</v>
      </c>
      <c r="D198" s="272" t="s">
        <v>31972</v>
      </c>
      <c r="E198" s="282" t="s">
        <v>31973</v>
      </c>
      <c r="F198" s="282">
        <v>0.4</v>
      </c>
      <c r="G198" s="282" t="s">
        <v>25670</v>
      </c>
      <c r="H198" s="282" t="s">
        <v>31974</v>
      </c>
      <c r="I198" s="302"/>
    </row>
    <row r="199" spans="1:9" s="303" customFormat="1" ht="36" customHeight="1" x14ac:dyDescent="0.3">
      <c r="A199" s="282">
        <v>197</v>
      </c>
      <c r="B199" s="283" t="s">
        <v>31387</v>
      </c>
      <c r="C199" s="283" t="s">
        <v>30826</v>
      </c>
      <c r="D199" s="272" t="s">
        <v>31972</v>
      </c>
      <c r="E199" s="282" t="s">
        <v>31973</v>
      </c>
      <c r="F199" s="282">
        <v>0.4</v>
      </c>
      <c r="G199" s="282" t="s">
        <v>25670</v>
      </c>
      <c r="H199" s="282" t="s">
        <v>31974</v>
      </c>
      <c r="I199" s="302"/>
    </row>
    <row r="200" spans="1:9" s="303" customFormat="1" ht="36" customHeight="1" x14ac:dyDescent="0.3">
      <c r="A200" s="282">
        <v>198</v>
      </c>
      <c r="B200" s="283" t="s">
        <v>31144</v>
      </c>
      <c r="C200" s="283" t="s">
        <v>32085</v>
      </c>
      <c r="D200" s="272" t="s">
        <v>31972</v>
      </c>
      <c r="E200" s="282" t="s">
        <v>31973</v>
      </c>
      <c r="F200" s="282">
        <v>0.8</v>
      </c>
      <c r="G200" s="282" t="s">
        <v>25670</v>
      </c>
      <c r="H200" s="282" t="s">
        <v>31974</v>
      </c>
      <c r="I200" s="302"/>
    </row>
    <row r="201" spans="1:9" s="303" customFormat="1" ht="36" customHeight="1" x14ac:dyDescent="0.3">
      <c r="A201" s="282">
        <v>199</v>
      </c>
      <c r="B201" s="283" t="s">
        <v>31105</v>
      </c>
      <c r="C201" s="283" t="s">
        <v>32086</v>
      </c>
      <c r="D201" s="272" t="s">
        <v>31972</v>
      </c>
      <c r="E201" s="282" t="s">
        <v>31973</v>
      </c>
      <c r="F201" s="282">
        <v>0.4</v>
      </c>
      <c r="G201" s="282" t="s">
        <v>25670</v>
      </c>
      <c r="H201" s="282" t="s">
        <v>31974</v>
      </c>
      <c r="I201" s="302"/>
    </row>
    <row r="202" spans="1:9" s="303" customFormat="1" ht="36" customHeight="1" x14ac:dyDescent="0.3">
      <c r="A202" s="282">
        <v>200</v>
      </c>
      <c r="B202" s="283" t="s">
        <v>32087</v>
      </c>
      <c r="C202" s="283" t="s">
        <v>31208</v>
      </c>
      <c r="D202" s="272" t="s">
        <v>31972</v>
      </c>
      <c r="E202" s="282" t="s">
        <v>31973</v>
      </c>
      <c r="F202" s="282">
        <v>0.8</v>
      </c>
      <c r="G202" s="282" t="s">
        <v>25670</v>
      </c>
      <c r="H202" s="282" t="s">
        <v>31974</v>
      </c>
      <c r="I202" s="302"/>
    </row>
    <row r="203" spans="1:9" s="303" customFormat="1" ht="36" customHeight="1" x14ac:dyDescent="0.3">
      <c r="A203" s="282">
        <v>201</v>
      </c>
      <c r="B203" s="304" t="s">
        <v>32088</v>
      </c>
      <c r="C203" s="283" t="s">
        <v>32089</v>
      </c>
      <c r="D203" s="272" t="s">
        <v>31972</v>
      </c>
      <c r="E203" s="282" t="s">
        <v>31973</v>
      </c>
      <c r="F203" s="282">
        <v>0.4</v>
      </c>
      <c r="G203" s="282" t="s">
        <v>25670</v>
      </c>
      <c r="H203" s="282" t="s">
        <v>31974</v>
      </c>
      <c r="I203" s="302"/>
    </row>
    <row r="204" spans="1:9" s="303" customFormat="1" ht="36" customHeight="1" x14ac:dyDescent="0.3">
      <c r="A204" s="282">
        <v>202</v>
      </c>
      <c r="B204" s="283" t="s">
        <v>32090</v>
      </c>
      <c r="C204" s="283" t="s">
        <v>32091</v>
      </c>
      <c r="D204" s="272" t="s">
        <v>31972</v>
      </c>
      <c r="E204" s="282" t="s">
        <v>31973</v>
      </c>
      <c r="F204" s="282">
        <v>0.8</v>
      </c>
      <c r="G204" s="282" t="s">
        <v>25670</v>
      </c>
      <c r="H204" s="282" t="s">
        <v>31974</v>
      </c>
      <c r="I204" s="302"/>
    </row>
    <row r="205" spans="1:9" s="303" customFormat="1" ht="36" customHeight="1" x14ac:dyDescent="0.3">
      <c r="A205" s="282">
        <v>203</v>
      </c>
      <c r="B205" s="283" t="s">
        <v>31891</v>
      </c>
      <c r="C205" s="283" t="s">
        <v>32091</v>
      </c>
      <c r="D205" s="272" t="s">
        <v>31972</v>
      </c>
      <c r="E205" s="282" t="s">
        <v>31973</v>
      </c>
      <c r="F205" s="282">
        <v>1</v>
      </c>
      <c r="G205" s="282" t="s">
        <v>25670</v>
      </c>
      <c r="H205" s="282" t="s">
        <v>31974</v>
      </c>
      <c r="I205" s="302"/>
    </row>
    <row r="206" spans="1:9" s="303" customFormat="1" ht="36" customHeight="1" x14ac:dyDescent="0.3">
      <c r="A206" s="282">
        <v>204</v>
      </c>
      <c r="B206" s="283" t="s">
        <v>31735</v>
      </c>
      <c r="C206" s="283" t="s">
        <v>472</v>
      </c>
      <c r="D206" s="272" t="s">
        <v>31972</v>
      </c>
      <c r="E206" s="282" t="s">
        <v>31973</v>
      </c>
      <c r="F206" s="282">
        <v>1.2</v>
      </c>
      <c r="G206" s="282" t="s">
        <v>25670</v>
      </c>
      <c r="H206" s="282" t="s">
        <v>31974</v>
      </c>
      <c r="I206" s="302"/>
    </row>
    <row r="207" spans="1:9" s="303" customFormat="1" ht="36" customHeight="1" x14ac:dyDescent="0.3">
      <c r="A207" s="282">
        <v>205</v>
      </c>
      <c r="B207" s="283" t="s">
        <v>32092</v>
      </c>
      <c r="C207" s="283" t="s">
        <v>32093</v>
      </c>
      <c r="D207" s="272" t="s">
        <v>31972</v>
      </c>
      <c r="E207" s="282" t="s">
        <v>31973</v>
      </c>
      <c r="F207" s="282">
        <v>0.8</v>
      </c>
      <c r="G207" s="282" t="s">
        <v>25670</v>
      </c>
      <c r="H207" s="282" t="s">
        <v>31974</v>
      </c>
      <c r="I207" s="302"/>
    </row>
    <row r="208" spans="1:9" s="303" customFormat="1" ht="36" customHeight="1" x14ac:dyDescent="0.3">
      <c r="A208" s="282">
        <v>206</v>
      </c>
      <c r="B208" s="283" t="s">
        <v>32094</v>
      </c>
      <c r="C208" s="283" t="s">
        <v>30903</v>
      </c>
      <c r="D208" s="272" t="s">
        <v>31972</v>
      </c>
      <c r="E208" s="282" t="s">
        <v>31973</v>
      </c>
      <c r="F208" s="282">
        <v>0.4</v>
      </c>
      <c r="G208" s="282" t="s">
        <v>25670</v>
      </c>
      <c r="H208" s="282" t="s">
        <v>31974</v>
      </c>
      <c r="I208" s="302"/>
    </row>
    <row r="209" spans="1:9" s="303" customFormat="1" ht="36" customHeight="1" x14ac:dyDescent="0.3">
      <c r="A209" s="282">
        <v>207</v>
      </c>
      <c r="B209" s="283" t="s">
        <v>32095</v>
      </c>
      <c r="C209" s="283" t="s">
        <v>32096</v>
      </c>
      <c r="D209" s="272" t="s">
        <v>31972</v>
      </c>
      <c r="E209" s="282" t="s">
        <v>31973</v>
      </c>
      <c r="F209" s="282">
        <v>0.4</v>
      </c>
      <c r="G209" s="282" t="s">
        <v>25670</v>
      </c>
      <c r="H209" s="282" t="s">
        <v>31974</v>
      </c>
      <c r="I209" s="302"/>
    </row>
    <row r="210" spans="1:9" s="303" customFormat="1" ht="36" customHeight="1" x14ac:dyDescent="0.3">
      <c r="A210" s="282">
        <v>208</v>
      </c>
      <c r="B210" s="283" t="s">
        <v>31093</v>
      </c>
      <c r="C210" s="283" t="s">
        <v>32097</v>
      </c>
      <c r="D210" s="272" t="s">
        <v>31972</v>
      </c>
      <c r="E210" s="282" t="s">
        <v>31973</v>
      </c>
      <c r="F210" s="282">
        <v>0.4</v>
      </c>
      <c r="G210" s="282" t="s">
        <v>25670</v>
      </c>
      <c r="H210" s="282" t="s">
        <v>31974</v>
      </c>
      <c r="I210" s="302"/>
    </row>
    <row r="211" spans="1:9" s="303" customFormat="1" ht="36" customHeight="1" x14ac:dyDescent="0.3">
      <c r="A211" s="282">
        <v>209</v>
      </c>
      <c r="B211" s="283" t="s">
        <v>31143</v>
      </c>
      <c r="C211" s="283" t="s">
        <v>30994</v>
      </c>
      <c r="D211" s="272" t="s">
        <v>31972</v>
      </c>
      <c r="E211" s="282" t="s">
        <v>31973</v>
      </c>
      <c r="F211" s="282">
        <v>0.8</v>
      </c>
      <c r="G211" s="282" t="s">
        <v>25670</v>
      </c>
      <c r="H211" s="282" t="s">
        <v>31974</v>
      </c>
      <c r="I211" s="302"/>
    </row>
    <row r="212" spans="1:9" s="303" customFormat="1" ht="36" customHeight="1" x14ac:dyDescent="0.3">
      <c r="A212" s="282">
        <v>210</v>
      </c>
      <c r="B212" s="283" t="s">
        <v>30847</v>
      </c>
      <c r="C212" s="283" t="s">
        <v>31996</v>
      </c>
      <c r="D212" s="272" t="s">
        <v>31972</v>
      </c>
      <c r="E212" s="282" t="s">
        <v>31973</v>
      </c>
      <c r="F212" s="282">
        <v>0.8</v>
      </c>
      <c r="G212" s="282" t="s">
        <v>25670</v>
      </c>
      <c r="H212" s="282" t="s">
        <v>31974</v>
      </c>
      <c r="I212" s="302"/>
    </row>
    <row r="213" spans="1:9" s="303" customFormat="1" ht="36" customHeight="1" x14ac:dyDescent="0.3">
      <c r="A213" s="282">
        <v>211</v>
      </c>
      <c r="B213" s="283" t="s">
        <v>708</v>
      </c>
      <c r="C213" s="283" t="s">
        <v>3189</v>
      </c>
      <c r="D213" s="272" t="s">
        <v>31972</v>
      </c>
      <c r="E213" s="282" t="s">
        <v>31973</v>
      </c>
      <c r="F213" s="282">
        <v>0.8</v>
      </c>
      <c r="G213" s="282" t="s">
        <v>25670</v>
      </c>
      <c r="H213" s="282" t="s">
        <v>31974</v>
      </c>
      <c r="I213" s="302"/>
    </row>
    <row r="214" spans="1:9" s="303" customFormat="1" ht="36" customHeight="1" x14ac:dyDescent="0.3">
      <c r="A214" s="282">
        <v>212</v>
      </c>
      <c r="B214" s="283" t="s">
        <v>31626</v>
      </c>
      <c r="C214" s="283" t="s">
        <v>31996</v>
      </c>
      <c r="D214" s="272" t="s">
        <v>31972</v>
      </c>
      <c r="E214" s="282" t="s">
        <v>31973</v>
      </c>
      <c r="F214" s="282">
        <v>0.4</v>
      </c>
      <c r="G214" s="282" t="s">
        <v>25670</v>
      </c>
      <c r="H214" s="282" t="s">
        <v>31974</v>
      </c>
      <c r="I214" s="302"/>
    </row>
    <row r="215" spans="1:9" s="303" customFormat="1" ht="36" customHeight="1" x14ac:dyDescent="0.3">
      <c r="A215" s="282">
        <v>213</v>
      </c>
      <c r="B215" s="283" t="s">
        <v>4063</v>
      </c>
      <c r="C215" s="283" t="s">
        <v>32098</v>
      </c>
      <c r="D215" s="272" t="s">
        <v>31972</v>
      </c>
      <c r="E215" s="282" t="s">
        <v>31973</v>
      </c>
      <c r="F215" s="282">
        <v>0.4</v>
      </c>
      <c r="G215" s="282" t="s">
        <v>25670</v>
      </c>
      <c r="H215" s="282" t="s">
        <v>31974</v>
      </c>
      <c r="I215" s="302"/>
    </row>
    <row r="216" spans="1:9" s="303" customFormat="1" ht="36" customHeight="1" x14ac:dyDescent="0.3">
      <c r="A216" s="282">
        <v>214</v>
      </c>
      <c r="B216" s="283" t="s">
        <v>708</v>
      </c>
      <c r="C216" s="283" t="s">
        <v>3189</v>
      </c>
      <c r="D216" s="272" t="s">
        <v>31972</v>
      </c>
      <c r="E216" s="282" t="s">
        <v>31973</v>
      </c>
      <c r="F216" s="282">
        <v>0.4</v>
      </c>
      <c r="G216" s="282" t="s">
        <v>25670</v>
      </c>
      <c r="H216" s="282" t="s">
        <v>31974</v>
      </c>
      <c r="I216" s="302"/>
    </row>
    <row r="217" spans="1:9" s="303" customFormat="1" ht="36" customHeight="1" x14ac:dyDescent="0.3">
      <c r="A217" s="282">
        <v>215</v>
      </c>
      <c r="B217" s="283" t="s">
        <v>32041</v>
      </c>
      <c r="C217" s="283" t="s">
        <v>24488</v>
      </c>
      <c r="D217" s="272" t="s">
        <v>31972</v>
      </c>
      <c r="E217" s="282" t="s">
        <v>31973</v>
      </c>
      <c r="F217" s="282">
        <v>0.4</v>
      </c>
      <c r="G217" s="282" t="s">
        <v>25670</v>
      </c>
      <c r="H217" s="282" t="s">
        <v>31974</v>
      </c>
      <c r="I217" s="302"/>
    </row>
    <row r="218" spans="1:9" s="303" customFormat="1" ht="36" customHeight="1" x14ac:dyDescent="0.3">
      <c r="A218" s="282">
        <v>216</v>
      </c>
      <c r="B218" s="283" t="s">
        <v>32099</v>
      </c>
      <c r="C218" s="283" t="s">
        <v>32100</v>
      </c>
      <c r="D218" s="272" t="s">
        <v>31972</v>
      </c>
      <c r="E218" s="282" t="s">
        <v>31973</v>
      </c>
      <c r="F218" s="282">
        <v>0.4</v>
      </c>
      <c r="G218" s="282" t="s">
        <v>25670</v>
      </c>
      <c r="H218" s="282" t="s">
        <v>31974</v>
      </c>
      <c r="I218" s="302"/>
    </row>
    <row r="219" spans="1:9" s="303" customFormat="1" ht="36" customHeight="1" x14ac:dyDescent="0.3">
      <c r="A219" s="282">
        <v>217</v>
      </c>
      <c r="B219" s="283" t="s">
        <v>31384</v>
      </c>
      <c r="C219" s="283" t="s">
        <v>30840</v>
      </c>
      <c r="D219" s="272" t="s">
        <v>31972</v>
      </c>
      <c r="E219" s="282" t="s">
        <v>31973</v>
      </c>
      <c r="F219" s="282">
        <v>0.4</v>
      </c>
      <c r="G219" s="282" t="s">
        <v>25670</v>
      </c>
      <c r="H219" s="282" t="s">
        <v>31974</v>
      </c>
      <c r="I219" s="302"/>
    </row>
    <row r="220" spans="1:9" s="303" customFormat="1" ht="36" customHeight="1" x14ac:dyDescent="0.3">
      <c r="A220" s="282">
        <v>218</v>
      </c>
      <c r="B220" s="283" t="s">
        <v>32101</v>
      </c>
      <c r="C220" s="283" t="s">
        <v>3382</v>
      </c>
      <c r="D220" s="272" t="s">
        <v>31972</v>
      </c>
      <c r="E220" s="282" t="s">
        <v>31973</v>
      </c>
      <c r="F220" s="282">
        <v>0.8</v>
      </c>
      <c r="G220" s="282" t="s">
        <v>25670</v>
      </c>
      <c r="H220" s="282" t="s">
        <v>31974</v>
      </c>
      <c r="I220" s="302"/>
    </row>
    <row r="221" spans="1:9" s="303" customFormat="1" ht="36" customHeight="1" x14ac:dyDescent="0.3">
      <c r="A221" s="282">
        <v>219</v>
      </c>
      <c r="B221" s="283" t="s">
        <v>32102</v>
      </c>
      <c r="C221" s="283" t="s">
        <v>32103</v>
      </c>
      <c r="D221" s="272" t="s">
        <v>31972</v>
      </c>
      <c r="E221" s="282" t="s">
        <v>31973</v>
      </c>
      <c r="F221" s="282">
        <v>0.8</v>
      </c>
      <c r="G221" s="282" t="s">
        <v>25670</v>
      </c>
      <c r="H221" s="282" t="s">
        <v>31974</v>
      </c>
      <c r="I221" s="302"/>
    </row>
    <row r="222" spans="1:9" s="303" customFormat="1" ht="36" customHeight="1" x14ac:dyDescent="0.3">
      <c r="A222" s="282">
        <v>220</v>
      </c>
      <c r="B222" s="283" t="s">
        <v>32104</v>
      </c>
      <c r="C222" s="283" t="s">
        <v>32105</v>
      </c>
      <c r="D222" s="272" t="s">
        <v>31972</v>
      </c>
      <c r="E222" s="282" t="s">
        <v>31973</v>
      </c>
      <c r="F222" s="282">
        <v>0.8</v>
      </c>
      <c r="G222" s="282" t="s">
        <v>25670</v>
      </c>
      <c r="H222" s="282" t="s">
        <v>31974</v>
      </c>
      <c r="I222" s="302"/>
    </row>
    <row r="223" spans="1:9" s="303" customFormat="1" ht="36" customHeight="1" x14ac:dyDescent="0.3">
      <c r="A223" s="282">
        <v>221</v>
      </c>
      <c r="B223" s="283" t="s">
        <v>30994</v>
      </c>
      <c r="C223" s="283" t="s">
        <v>31675</v>
      </c>
      <c r="D223" s="272" t="s">
        <v>31972</v>
      </c>
      <c r="E223" s="282" t="s">
        <v>31973</v>
      </c>
      <c r="F223" s="282">
        <v>0.8</v>
      </c>
      <c r="G223" s="282" t="s">
        <v>25670</v>
      </c>
      <c r="H223" s="282" t="s">
        <v>31974</v>
      </c>
      <c r="I223" s="302"/>
    </row>
    <row r="224" spans="1:9" s="303" customFormat="1" ht="36" customHeight="1" x14ac:dyDescent="0.3">
      <c r="A224" s="282">
        <v>222</v>
      </c>
      <c r="B224" s="283" t="s">
        <v>31145</v>
      </c>
      <c r="C224" s="283" t="s">
        <v>32106</v>
      </c>
      <c r="D224" s="272" t="s">
        <v>31972</v>
      </c>
      <c r="E224" s="282" t="s">
        <v>31973</v>
      </c>
      <c r="F224" s="282">
        <v>0.8</v>
      </c>
      <c r="G224" s="282" t="s">
        <v>25670</v>
      </c>
      <c r="H224" s="282" t="s">
        <v>31974</v>
      </c>
      <c r="I224" s="302"/>
    </row>
    <row r="225" spans="1:9" s="303" customFormat="1" ht="36" customHeight="1" x14ac:dyDescent="0.3">
      <c r="A225" s="282">
        <v>223</v>
      </c>
      <c r="B225" s="283" t="s">
        <v>30987</v>
      </c>
      <c r="C225" s="283" t="s">
        <v>32107</v>
      </c>
      <c r="D225" s="272" t="s">
        <v>31972</v>
      </c>
      <c r="E225" s="282" t="s">
        <v>31973</v>
      </c>
      <c r="F225" s="282">
        <v>0.8</v>
      </c>
      <c r="G225" s="282" t="s">
        <v>25670</v>
      </c>
      <c r="H225" s="282" t="s">
        <v>31974</v>
      </c>
      <c r="I225" s="302"/>
    </row>
    <row r="226" spans="1:9" s="303" customFormat="1" ht="36" customHeight="1" x14ac:dyDescent="0.3">
      <c r="A226" s="282">
        <v>224</v>
      </c>
      <c r="B226" s="283" t="s">
        <v>32107</v>
      </c>
      <c r="C226" s="283" t="s">
        <v>30709</v>
      </c>
      <c r="D226" s="272" t="s">
        <v>31972</v>
      </c>
      <c r="E226" s="282" t="s">
        <v>31973</v>
      </c>
      <c r="F226" s="282">
        <v>0.8</v>
      </c>
      <c r="G226" s="282" t="s">
        <v>25670</v>
      </c>
      <c r="H226" s="282" t="s">
        <v>31974</v>
      </c>
      <c r="I226" s="302"/>
    </row>
    <row r="227" spans="1:9" s="303" customFormat="1" ht="36" customHeight="1" x14ac:dyDescent="0.3">
      <c r="A227" s="282">
        <v>225</v>
      </c>
      <c r="B227" s="283" t="s">
        <v>30894</v>
      </c>
      <c r="C227" s="283" t="s">
        <v>32108</v>
      </c>
      <c r="D227" s="272" t="s">
        <v>31972</v>
      </c>
      <c r="E227" s="282" t="s">
        <v>31973</v>
      </c>
      <c r="F227" s="282">
        <v>0.4</v>
      </c>
      <c r="G227" s="282" t="s">
        <v>25670</v>
      </c>
      <c r="H227" s="282" t="s">
        <v>31974</v>
      </c>
      <c r="I227" s="302"/>
    </row>
    <row r="228" spans="1:9" s="303" customFormat="1" ht="36" customHeight="1" x14ac:dyDescent="0.3">
      <c r="A228" s="282">
        <v>226</v>
      </c>
      <c r="B228" s="283" t="s">
        <v>30988</v>
      </c>
      <c r="C228" s="283" t="s">
        <v>31071</v>
      </c>
      <c r="D228" s="272" t="s">
        <v>31972</v>
      </c>
      <c r="E228" s="282" t="s">
        <v>31973</v>
      </c>
      <c r="F228" s="282">
        <v>0.4</v>
      </c>
      <c r="G228" s="282" t="s">
        <v>25670</v>
      </c>
      <c r="H228" s="282" t="s">
        <v>31974</v>
      </c>
      <c r="I228" s="302"/>
    </row>
    <row r="229" spans="1:9" s="303" customFormat="1" ht="36" customHeight="1" x14ac:dyDescent="0.3">
      <c r="A229" s="282">
        <v>227</v>
      </c>
      <c r="B229" s="283" t="s">
        <v>31071</v>
      </c>
      <c r="C229" s="283" t="s">
        <v>32109</v>
      </c>
      <c r="D229" s="272" t="s">
        <v>31972</v>
      </c>
      <c r="E229" s="282" t="s">
        <v>31973</v>
      </c>
      <c r="F229" s="282">
        <v>0.4</v>
      </c>
      <c r="G229" s="282" t="s">
        <v>25670</v>
      </c>
      <c r="H229" s="282" t="s">
        <v>31974</v>
      </c>
      <c r="I229" s="302"/>
    </row>
    <row r="230" spans="1:9" s="303" customFormat="1" ht="36" customHeight="1" x14ac:dyDescent="0.3">
      <c r="A230" s="282">
        <v>228</v>
      </c>
      <c r="B230" s="283" t="s">
        <v>30947</v>
      </c>
      <c r="C230" s="283" t="s">
        <v>31468</v>
      </c>
      <c r="D230" s="272" t="s">
        <v>31972</v>
      </c>
      <c r="E230" s="282" t="s">
        <v>31973</v>
      </c>
      <c r="F230" s="282">
        <v>0.4</v>
      </c>
      <c r="G230" s="282" t="s">
        <v>25670</v>
      </c>
      <c r="H230" s="282" t="s">
        <v>31974</v>
      </c>
      <c r="I230" s="302"/>
    </row>
    <row r="231" spans="1:9" s="303" customFormat="1" ht="36" customHeight="1" x14ac:dyDescent="0.3">
      <c r="A231" s="282">
        <v>229</v>
      </c>
      <c r="B231" s="283" t="s">
        <v>31468</v>
      </c>
      <c r="C231" s="283" t="s">
        <v>32110</v>
      </c>
      <c r="D231" s="272" t="s">
        <v>31972</v>
      </c>
      <c r="E231" s="282" t="s">
        <v>31973</v>
      </c>
      <c r="F231" s="282">
        <v>1.2</v>
      </c>
      <c r="G231" s="282" t="s">
        <v>25670</v>
      </c>
      <c r="H231" s="282" t="s">
        <v>31974</v>
      </c>
      <c r="I231" s="302"/>
    </row>
    <row r="232" spans="1:9" s="303" customFormat="1" ht="36" customHeight="1" x14ac:dyDescent="0.3">
      <c r="A232" s="282">
        <v>230</v>
      </c>
      <c r="B232" s="283" t="s">
        <v>31011</v>
      </c>
      <c r="C232" s="283" t="s">
        <v>30826</v>
      </c>
      <c r="D232" s="272" t="s">
        <v>31972</v>
      </c>
      <c r="E232" s="282" t="s">
        <v>31973</v>
      </c>
      <c r="F232" s="282">
        <v>0.4</v>
      </c>
      <c r="G232" s="282" t="s">
        <v>25670</v>
      </c>
      <c r="H232" s="282" t="s">
        <v>31974</v>
      </c>
      <c r="I232" s="302"/>
    </row>
    <row r="233" spans="1:9" s="303" customFormat="1" ht="36" customHeight="1" x14ac:dyDescent="0.3">
      <c r="A233" s="282">
        <v>231</v>
      </c>
      <c r="B233" s="283" t="s">
        <v>30826</v>
      </c>
      <c r="C233" s="283" t="s">
        <v>32111</v>
      </c>
      <c r="D233" s="272" t="s">
        <v>31972</v>
      </c>
      <c r="E233" s="282" t="s">
        <v>31973</v>
      </c>
      <c r="F233" s="282">
        <v>1.2</v>
      </c>
      <c r="G233" s="282" t="s">
        <v>25670</v>
      </c>
      <c r="H233" s="282" t="s">
        <v>31974</v>
      </c>
      <c r="I233" s="302"/>
    </row>
    <row r="234" spans="1:9" s="303" customFormat="1" ht="36" customHeight="1" x14ac:dyDescent="0.3">
      <c r="A234" s="282">
        <v>232</v>
      </c>
      <c r="B234" s="283" t="s">
        <v>30821</v>
      </c>
      <c r="C234" s="283" t="s">
        <v>30947</v>
      </c>
      <c r="D234" s="272" t="s">
        <v>31972</v>
      </c>
      <c r="E234" s="282" t="s">
        <v>31973</v>
      </c>
      <c r="F234" s="282">
        <v>1.2</v>
      </c>
      <c r="G234" s="282" t="s">
        <v>25670</v>
      </c>
      <c r="H234" s="282" t="s">
        <v>31974</v>
      </c>
      <c r="I234" s="302"/>
    </row>
    <row r="235" spans="1:9" s="303" customFormat="1" ht="36" customHeight="1" x14ac:dyDescent="0.3">
      <c r="A235" s="282">
        <v>233</v>
      </c>
      <c r="B235" s="283" t="s">
        <v>30890</v>
      </c>
      <c r="C235" s="283" t="s">
        <v>32112</v>
      </c>
      <c r="D235" s="272" t="s">
        <v>31972</v>
      </c>
      <c r="E235" s="282" t="s">
        <v>31973</v>
      </c>
      <c r="F235" s="282">
        <v>0.4</v>
      </c>
      <c r="G235" s="282" t="s">
        <v>25670</v>
      </c>
      <c r="H235" s="282" t="s">
        <v>31974</v>
      </c>
      <c r="I235" s="302"/>
    </row>
    <row r="236" spans="1:9" s="303" customFormat="1" ht="36" customHeight="1" x14ac:dyDescent="0.3">
      <c r="A236" s="282">
        <v>234</v>
      </c>
      <c r="B236" s="283" t="s">
        <v>31351</v>
      </c>
      <c r="C236" s="283" t="s">
        <v>32067</v>
      </c>
      <c r="D236" s="272" t="s">
        <v>31972</v>
      </c>
      <c r="E236" s="282" t="s">
        <v>31973</v>
      </c>
      <c r="F236" s="282">
        <v>0.4</v>
      </c>
      <c r="G236" s="282" t="s">
        <v>25670</v>
      </c>
      <c r="H236" s="282" t="s">
        <v>31974</v>
      </c>
      <c r="I236" s="302"/>
    </row>
    <row r="237" spans="1:9" s="303" customFormat="1" ht="36" customHeight="1" x14ac:dyDescent="0.3">
      <c r="A237" s="282">
        <v>235</v>
      </c>
      <c r="B237" s="283" t="s">
        <v>32113</v>
      </c>
      <c r="C237" s="283" t="s">
        <v>30692</v>
      </c>
      <c r="D237" s="272" t="s">
        <v>31972</v>
      </c>
      <c r="E237" s="282" t="s">
        <v>31973</v>
      </c>
      <c r="F237" s="282">
        <v>0.4</v>
      </c>
      <c r="G237" s="282" t="s">
        <v>25670</v>
      </c>
      <c r="H237" s="282" t="s">
        <v>31974</v>
      </c>
      <c r="I237" s="302"/>
    </row>
    <row r="238" spans="1:9" s="303" customFormat="1" ht="36" customHeight="1" x14ac:dyDescent="0.3">
      <c r="A238" s="282">
        <v>236</v>
      </c>
      <c r="B238" s="283" t="s">
        <v>31276</v>
      </c>
      <c r="C238" s="283" t="s">
        <v>31659</v>
      </c>
      <c r="D238" s="272" t="s">
        <v>31972</v>
      </c>
      <c r="E238" s="282" t="s">
        <v>31973</v>
      </c>
      <c r="F238" s="282">
        <v>0.4</v>
      </c>
      <c r="G238" s="282" t="s">
        <v>25670</v>
      </c>
      <c r="H238" s="282" t="s">
        <v>31974</v>
      </c>
      <c r="I238" s="302"/>
    </row>
    <row r="239" spans="1:9" s="303" customFormat="1" ht="36" customHeight="1" x14ac:dyDescent="0.3">
      <c r="A239" s="282">
        <v>237</v>
      </c>
      <c r="B239" s="283" t="s">
        <v>32114</v>
      </c>
      <c r="C239" s="283" t="s">
        <v>30826</v>
      </c>
      <c r="D239" s="272" t="s">
        <v>31972</v>
      </c>
      <c r="E239" s="282" t="s">
        <v>31973</v>
      </c>
      <c r="F239" s="282">
        <v>0.4</v>
      </c>
      <c r="G239" s="282" t="s">
        <v>25670</v>
      </c>
      <c r="H239" s="282" t="s">
        <v>31974</v>
      </c>
      <c r="I239" s="302"/>
    </row>
    <row r="240" spans="1:9" s="303" customFormat="1" ht="36" customHeight="1" x14ac:dyDescent="0.3">
      <c r="A240" s="282">
        <v>238</v>
      </c>
      <c r="B240" s="283" t="s">
        <v>30994</v>
      </c>
      <c r="C240" s="283" t="s">
        <v>30947</v>
      </c>
      <c r="D240" s="272" t="s">
        <v>31972</v>
      </c>
      <c r="E240" s="282" t="s">
        <v>31973</v>
      </c>
      <c r="F240" s="282">
        <v>0.4</v>
      </c>
      <c r="G240" s="282" t="s">
        <v>25670</v>
      </c>
      <c r="H240" s="282" t="s">
        <v>31974</v>
      </c>
      <c r="I240" s="302"/>
    </row>
    <row r="241" spans="1:9" s="303" customFormat="1" ht="36" customHeight="1" x14ac:dyDescent="0.3">
      <c r="A241" s="282">
        <v>239</v>
      </c>
      <c r="B241" s="283" t="s">
        <v>31283</v>
      </c>
      <c r="C241" s="283" t="s">
        <v>31077</v>
      </c>
      <c r="D241" s="272" t="s">
        <v>31972</v>
      </c>
      <c r="E241" s="282" t="s">
        <v>31973</v>
      </c>
      <c r="F241" s="282">
        <v>0.4</v>
      </c>
      <c r="G241" s="282" t="s">
        <v>25670</v>
      </c>
      <c r="H241" s="282" t="s">
        <v>31974</v>
      </c>
      <c r="I241" s="302"/>
    </row>
    <row r="242" spans="1:9" s="303" customFormat="1" ht="36" customHeight="1" x14ac:dyDescent="0.3">
      <c r="A242" s="282">
        <v>240</v>
      </c>
      <c r="B242" s="283" t="s">
        <v>788</v>
      </c>
      <c r="C242" s="283" t="s">
        <v>792</v>
      </c>
      <c r="D242" s="272" t="s">
        <v>31972</v>
      </c>
      <c r="E242" s="282" t="s">
        <v>31973</v>
      </c>
      <c r="F242" s="282">
        <v>0.8</v>
      </c>
      <c r="G242" s="282" t="s">
        <v>25670</v>
      </c>
      <c r="H242" s="282" t="s">
        <v>31974</v>
      </c>
      <c r="I242" s="302"/>
    </row>
    <row r="243" spans="1:9" s="303" customFormat="1" ht="36" customHeight="1" x14ac:dyDescent="0.3">
      <c r="A243" s="282">
        <v>241</v>
      </c>
      <c r="B243" s="283" t="s">
        <v>30826</v>
      </c>
      <c r="C243" s="283" t="s">
        <v>30895</v>
      </c>
      <c r="D243" s="272" t="s">
        <v>31972</v>
      </c>
      <c r="E243" s="282" t="s">
        <v>31973</v>
      </c>
      <c r="F243" s="282">
        <v>0.8</v>
      </c>
      <c r="G243" s="282" t="s">
        <v>25670</v>
      </c>
      <c r="H243" s="282" t="s">
        <v>31974</v>
      </c>
      <c r="I243" s="302"/>
    </row>
    <row r="244" spans="1:9" s="303" customFormat="1" ht="36" customHeight="1" x14ac:dyDescent="0.3">
      <c r="A244" s="282">
        <v>242</v>
      </c>
      <c r="B244" s="283" t="s">
        <v>31125</v>
      </c>
      <c r="C244" s="283" t="s">
        <v>32115</v>
      </c>
      <c r="D244" s="272" t="s">
        <v>31972</v>
      </c>
      <c r="E244" s="282" t="s">
        <v>31973</v>
      </c>
      <c r="F244" s="282">
        <v>0.8</v>
      </c>
      <c r="G244" s="282" t="s">
        <v>25670</v>
      </c>
      <c r="H244" s="282" t="s">
        <v>31974</v>
      </c>
      <c r="I244" s="302"/>
    </row>
    <row r="245" spans="1:9" s="303" customFormat="1" ht="36" customHeight="1" x14ac:dyDescent="0.3">
      <c r="A245" s="282">
        <v>243</v>
      </c>
      <c r="B245" s="283" t="s">
        <v>32116</v>
      </c>
      <c r="C245" s="283" t="s">
        <v>31132</v>
      </c>
      <c r="D245" s="272" t="s">
        <v>31972</v>
      </c>
      <c r="E245" s="282" t="s">
        <v>31973</v>
      </c>
      <c r="F245" s="282">
        <v>0.4</v>
      </c>
      <c r="G245" s="282" t="s">
        <v>25670</v>
      </c>
      <c r="H245" s="282" t="s">
        <v>31974</v>
      </c>
      <c r="I245" s="302"/>
    </row>
    <row r="246" spans="1:9" s="303" customFormat="1" ht="36" customHeight="1" x14ac:dyDescent="0.3">
      <c r="A246" s="282">
        <v>244</v>
      </c>
      <c r="B246" s="283" t="s">
        <v>4838</v>
      </c>
      <c r="C246" s="283" t="s">
        <v>30870</v>
      </c>
      <c r="D246" s="272" t="s">
        <v>31972</v>
      </c>
      <c r="E246" s="282" t="s">
        <v>31973</v>
      </c>
      <c r="F246" s="282">
        <v>1</v>
      </c>
      <c r="G246" s="282" t="s">
        <v>25670</v>
      </c>
      <c r="H246" s="282" t="s">
        <v>31974</v>
      </c>
      <c r="I246" s="302"/>
    </row>
    <row r="247" spans="1:9" s="303" customFormat="1" ht="36" customHeight="1" x14ac:dyDescent="0.3">
      <c r="A247" s="282">
        <v>245</v>
      </c>
      <c r="B247" s="283" t="s">
        <v>32004</v>
      </c>
      <c r="C247" s="283" t="s">
        <v>30895</v>
      </c>
      <c r="D247" s="272" t="s">
        <v>31972</v>
      </c>
      <c r="E247" s="282" t="s">
        <v>31973</v>
      </c>
      <c r="F247" s="282">
        <v>0.8</v>
      </c>
      <c r="G247" s="282" t="s">
        <v>25670</v>
      </c>
      <c r="H247" s="282" t="s">
        <v>31974</v>
      </c>
      <c r="I247" s="302"/>
    </row>
    <row r="248" spans="1:9" s="303" customFormat="1" ht="36" customHeight="1" x14ac:dyDescent="0.3">
      <c r="A248" s="282">
        <v>246</v>
      </c>
      <c r="B248" s="283" t="s">
        <v>30821</v>
      </c>
      <c r="C248" s="283" t="s">
        <v>31996</v>
      </c>
      <c r="D248" s="272" t="s">
        <v>31972</v>
      </c>
      <c r="E248" s="282" t="s">
        <v>31973</v>
      </c>
      <c r="F248" s="282">
        <v>0.8</v>
      </c>
      <c r="G248" s="282" t="s">
        <v>25670</v>
      </c>
      <c r="H248" s="282" t="s">
        <v>31974</v>
      </c>
      <c r="I248" s="302"/>
    </row>
    <row r="249" spans="1:9" s="303" customFormat="1" ht="36" customHeight="1" x14ac:dyDescent="0.3">
      <c r="A249" s="282">
        <v>247</v>
      </c>
      <c r="B249" s="283" t="s">
        <v>7616</v>
      </c>
      <c r="C249" s="283" t="s">
        <v>31971</v>
      </c>
      <c r="D249" s="272" t="s">
        <v>31972</v>
      </c>
      <c r="E249" s="282" t="s">
        <v>31973</v>
      </c>
      <c r="F249" s="282">
        <v>0.8</v>
      </c>
      <c r="G249" s="282" t="s">
        <v>25670</v>
      </c>
      <c r="H249" s="282" t="s">
        <v>31974</v>
      </c>
      <c r="I249" s="302"/>
    </row>
    <row r="250" spans="1:9" s="303" customFormat="1" ht="36" customHeight="1" x14ac:dyDescent="0.3">
      <c r="A250" s="282">
        <v>248</v>
      </c>
      <c r="B250" s="283" t="s">
        <v>31354</v>
      </c>
      <c r="C250" s="283" t="s">
        <v>30947</v>
      </c>
      <c r="D250" s="272" t="s">
        <v>31972</v>
      </c>
      <c r="E250" s="282" t="s">
        <v>31973</v>
      </c>
      <c r="F250" s="282">
        <v>0.8</v>
      </c>
      <c r="G250" s="282" t="s">
        <v>25670</v>
      </c>
      <c r="H250" s="282" t="s">
        <v>31974</v>
      </c>
      <c r="I250" s="302"/>
    </row>
    <row r="251" spans="1:9" s="303" customFormat="1" ht="36" customHeight="1" x14ac:dyDescent="0.3">
      <c r="A251" s="282">
        <v>249</v>
      </c>
      <c r="B251" s="283" t="s">
        <v>31639</v>
      </c>
      <c r="C251" s="283" t="s">
        <v>31729</v>
      </c>
      <c r="D251" s="272" t="s">
        <v>31972</v>
      </c>
      <c r="E251" s="282" t="s">
        <v>31973</v>
      </c>
      <c r="F251" s="282">
        <v>0.8</v>
      </c>
      <c r="G251" s="282" t="s">
        <v>25670</v>
      </c>
      <c r="H251" s="282" t="s">
        <v>31974</v>
      </c>
      <c r="I251" s="302"/>
    </row>
    <row r="252" spans="1:9" s="303" customFormat="1" ht="36" customHeight="1" x14ac:dyDescent="0.3">
      <c r="A252" s="282">
        <v>250</v>
      </c>
      <c r="B252" s="283" t="s">
        <v>31941</v>
      </c>
      <c r="C252" s="283" t="s">
        <v>31958</v>
      </c>
      <c r="D252" s="272" t="s">
        <v>31972</v>
      </c>
      <c r="E252" s="282" t="s">
        <v>31973</v>
      </c>
      <c r="F252" s="282">
        <v>0.4</v>
      </c>
      <c r="G252" s="282" t="s">
        <v>25670</v>
      </c>
      <c r="H252" s="282" t="s">
        <v>31974</v>
      </c>
      <c r="I252" s="302"/>
    </row>
    <row r="253" spans="1:9" s="303" customFormat="1" ht="36" customHeight="1" x14ac:dyDescent="0.3">
      <c r="A253" s="282">
        <v>251</v>
      </c>
      <c r="B253" s="283" t="s">
        <v>31054</v>
      </c>
      <c r="C253" s="283" t="s">
        <v>32117</v>
      </c>
      <c r="D253" s="272" t="s">
        <v>31972</v>
      </c>
      <c r="E253" s="282" t="s">
        <v>31973</v>
      </c>
      <c r="F253" s="282">
        <v>0.8</v>
      </c>
      <c r="G253" s="282" t="s">
        <v>25670</v>
      </c>
      <c r="H253" s="282" t="s">
        <v>31974</v>
      </c>
      <c r="I253" s="302"/>
    </row>
    <row r="254" spans="1:9" s="303" customFormat="1" ht="36" customHeight="1" x14ac:dyDescent="0.3">
      <c r="A254" s="282">
        <v>252</v>
      </c>
      <c r="B254" s="283" t="s">
        <v>32118</v>
      </c>
      <c r="C254" s="283" t="s">
        <v>31077</v>
      </c>
      <c r="D254" s="272" t="s">
        <v>31972</v>
      </c>
      <c r="E254" s="282" t="s">
        <v>31973</v>
      </c>
      <c r="F254" s="282">
        <v>0.4</v>
      </c>
      <c r="G254" s="282" t="s">
        <v>25670</v>
      </c>
      <c r="H254" s="282" t="s">
        <v>31974</v>
      </c>
      <c r="I254" s="302"/>
    </row>
    <row r="255" spans="1:9" s="303" customFormat="1" ht="36" customHeight="1" x14ac:dyDescent="0.3">
      <c r="A255" s="282">
        <v>253</v>
      </c>
      <c r="B255" s="283" t="s">
        <v>31172</v>
      </c>
      <c r="C255" s="283" t="s">
        <v>32119</v>
      </c>
      <c r="D255" s="272" t="s">
        <v>31972</v>
      </c>
      <c r="E255" s="282" t="s">
        <v>31973</v>
      </c>
      <c r="F255" s="282">
        <v>0.8</v>
      </c>
      <c r="G255" s="282" t="s">
        <v>25670</v>
      </c>
      <c r="H255" s="282" t="s">
        <v>31974</v>
      </c>
      <c r="I255" s="302"/>
    </row>
    <row r="256" spans="1:9" s="303" customFormat="1" ht="36" customHeight="1" x14ac:dyDescent="0.3">
      <c r="A256" s="282">
        <v>254</v>
      </c>
      <c r="B256" s="283" t="s">
        <v>30840</v>
      </c>
      <c r="C256" s="283" t="s">
        <v>32120</v>
      </c>
      <c r="D256" s="272" t="s">
        <v>31972</v>
      </c>
      <c r="E256" s="282" t="s">
        <v>31973</v>
      </c>
      <c r="F256" s="282">
        <v>0.4</v>
      </c>
      <c r="G256" s="282" t="s">
        <v>25670</v>
      </c>
      <c r="H256" s="282" t="s">
        <v>31974</v>
      </c>
      <c r="I256" s="302"/>
    </row>
    <row r="257" spans="1:9" s="303" customFormat="1" ht="36" customHeight="1" x14ac:dyDescent="0.3">
      <c r="A257" s="282">
        <v>255</v>
      </c>
      <c r="B257" s="283" t="s">
        <v>31146</v>
      </c>
      <c r="C257" s="283" t="s">
        <v>32121</v>
      </c>
      <c r="D257" s="272" t="s">
        <v>31972</v>
      </c>
      <c r="E257" s="282" t="s">
        <v>31973</v>
      </c>
      <c r="F257" s="282">
        <v>1</v>
      </c>
      <c r="G257" s="282" t="s">
        <v>25670</v>
      </c>
      <c r="H257" s="282" t="s">
        <v>31974</v>
      </c>
      <c r="I257" s="302"/>
    </row>
    <row r="258" spans="1:9" s="303" customFormat="1" ht="36" customHeight="1" x14ac:dyDescent="0.3">
      <c r="A258" s="282">
        <v>256</v>
      </c>
      <c r="B258" s="283" t="s">
        <v>31103</v>
      </c>
      <c r="C258" s="283" t="s">
        <v>31991</v>
      </c>
      <c r="D258" s="272" t="s">
        <v>31972</v>
      </c>
      <c r="E258" s="282" t="s">
        <v>31973</v>
      </c>
      <c r="F258" s="282">
        <v>1</v>
      </c>
      <c r="G258" s="282" t="s">
        <v>25670</v>
      </c>
      <c r="H258" s="282" t="s">
        <v>31974</v>
      </c>
      <c r="I258" s="302"/>
    </row>
    <row r="259" spans="1:9" s="303" customFormat="1" ht="36" customHeight="1" x14ac:dyDescent="0.3">
      <c r="A259" s="282">
        <v>257</v>
      </c>
      <c r="B259" s="283" t="s">
        <v>32122</v>
      </c>
      <c r="C259" s="283" t="s">
        <v>31103</v>
      </c>
      <c r="D259" s="272" t="s">
        <v>31972</v>
      </c>
      <c r="E259" s="282" t="s">
        <v>31973</v>
      </c>
      <c r="F259" s="282">
        <v>1</v>
      </c>
      <c r="G259" s="282" t="s">
        <v>25670</v>
      </c>
      <c r="H259" s="282" t="s">
        <v>31974</v>
      </c>
      <c r="I259" s="302"/>
    </row>
    <row r="260" spans="1:9" s="303" customFormat="1" ht="36" customHeight="1" x14ac:dyDescent="0.3">
      <c r="A260" s="282">
        <v>258</v>
      </c>
      <c r="B260" s="283" t="s">
        <v>30881</v>
      </c>
      <c r="C260" s="283" t="s">
        <v>31065</v>
      </c>
      <c r="D260" s="272" t="s">
        <v>31972</v>
      </c>
      <c r="E260" s="282" t="s">
        <v>31973</v>
      </c>
      <c r="F260" s="282">
        <v>1</v>
      </c>
      <c r="G260" s="282" t="s">
        <v>25670</v>
      </c>
      <c r="H260" s="282" t="s">
        <v>31974</v>
      </c>
      <c r="I260" s="302"/>
    </row>
    <row r="261" spans="1:9" s="303" customFormat="1" ht="36" customHeight="1" x14ac:dyDescent="0.3">
      <c r="A261" s="282">
        <v>259</v>
      </c>
      <c r="B261" s="283" t="s">
        <v>31991</v>
      </c>
      <c r="C261" s="283" t="s">
        <v>31659</v>
      </c>
      <c r="D261" s="272" t="s">
        <v>31972</v>
      </c>
      <c r="E261" s="282" t="s">
        <v>31973</v>
      </c>
      <c r="F261" s="282">
        <v>1</v>
      </c>
      <c r="G261" s="282" t="s">
        <v>25670</v>
      </c>
      <c r="H261" s="282" t="s">
        <v>31974</v>
      </c>
      <c r="I261" s="302"/>
    </row>
    <row r="262" spans="1:9" s="303" customFormat="1" ht="36" customHeight="1" x14ac:dyDescent="0.3">
      <c r="A262" s="282">
        <v>260</v>
      </c>
      <c r="B262" s="283" t="s">
        <v>32123</v>
      </c>
      <c r="C262" s="283" t="s">
        <v>32124</v>
      </c>
      <c r="D262" s="272" t="s">
        <v>31972</v>
      </c>
      <c r="E262" s="282" t="s">
        <v>31973</v>
      </c>
      <c r="F262" s="282">
        <v>1.2</v>
      </c>
      <c r="G262" s="282" t="s">
        <v>25670</v>
      </c>
      <c r="H262" s="282" t="s">
        <v>31974</v>
      </c>
      <c r="I262" s="302"/>
    </row>
    <row r="263" spans="1:9" s="303" customFormat="1" ht="36" customHeight="1" x14ac:dyDescent="0.3">
      <c r="A263" s="282">
        <v>261</v>
      </c>
      <c r="B263" s="283" t="s">
        <v>30821</v>
      </c>
      <c r="C263" s="283" t="s">
        <v>31977</v>
      </c>
      <c r="D263" s="272" t="s">
        <v>31972</v>
      </c>
      <c r="E263" s="282" t="s">
        <v>31973</v>
      </c>
      <c r="F263" s="282">
        <v>1.2</v>
      </c>
      <c r="G263" s="282" t="s">
        <v>25670</v>
      </c>
      <c r="H263" s="282" t="s">
        <v>31974</v>
      </c>
      <c r="I263" s="302"/>
    </row>
    <row r="264" spans="1:9" s="303" customFormat="1" ht="36" customHeight="1" x14ac:dyDescent="0.3">
      <c r="A264" s="282">
        <v>262</v>
      </c>
      <c r="B264" s="283" t="s">
        <v>31159</v>
      </c>
      <c r="C264" s="283" t="s">
        <v>30826</v>
      </c>
      <c r="D264" s="272" t="s">
        <v>31972</v>
      </c>
      <c r="E264" s="282" t="s">
        <v>31973</v>
      </c>
      <c r="F264" s="282">
        <v>1.2</v>
      </c>
      <c r="G264" s="282" t="s">
        <v>25670</v>
      </c>
      <c r="H264" s="282" t="s">
        <v>31974</v>
      </c>
      <c r="I264" s="302"/>
    </row>
    <row r="265" spans="1:9" s="303" customFormat="1" ht="36" customHeight="1" x14ac:dyDescent="0.3">
      <c r="A265" s="282">
        <v>263</v>
      </c>
      <c r="B265" s="283" t="s">
        <v>30881</v>
      </c>
      <c r="C265" s="283" t="s">
        <v>32125</v>
      </c>
      <c r="D265" s="272" t="s">
        <v>31972</v>
      </c>
      <c r="E265" s="282" t="s">
        <v>31973</v>
      </c>
      <c r="F265" s="282">
        <v>0.8</v>
      </c>
      <c r="G265" s="282" t="s">
        <v>25670</v>
      </c>
      <c r="H265" s="282" t="s">
        <v>31974</v>
      </c>
      <c r="I265" s="302"/>
    </row>
    <row r="266" spans="1:9" s="303" customFormat="1" ht="36" customHeight="1" x14ac:dyDescent="0.3">
      <c r="A266" s="282">
        <v>264</v>
      </c>
      <c r="B266" s="283" t="s">
        <v>32011</v>
      </c>
      <c r="C266" s="283" t="s">
        <v>30881</v>
      </c>
      <c r="D266" s="272" t="s">
        <v>31972</v>
      </c>
      <c r="E266" s="282" t="s">
        <v>31973</v>
      </c>
      <c r="F266" s="282">
        <v>0.4</v>
      </c>
      <c r="G266" s="282" t="s">
        <v>25670</v>
      </c>
      <c r="H266" s="282" t="s">
        <v>31974</v>
      </c>
      <c r="I266" s="302"/>
    </row>
    <row r="267" spans="1:9" s="303" customFormat="1" ht="36" customHeight="1" x14ac:dyDescent="0.3">
      <c r="A267" s="282">
        <v>265</v>
      </c>
      <c r="B267" s="283" t="s">
        <v>30947</v>
      </c>
      <c r="C267" s="283" t="s">
        <v>3042</v>
      </c>
      <c r="D267" s="272" t="s">
        <v>31972</v>
      </c>
      <c r="E267" s="282" t="s">
        <v>31973</v>
      </c>
      <c r="F267" s="282">
        <v>0.8</v>
      </c>
      <c r="G267" s="282" t="s">
        <v>25670</v>
      </c>
      <c r="H267" s="282" t="s">
        <v>31974</v>
      </c>
      <c r="I267" s="302"/>
    </row>
    <row r="268" spans="1:9" s="303" customFormat="1" ht="36" customHeight="1" x14ac:dyDescent="0.3">
      <c r="A268" s="282">
        <v>266</v>
      </c>
      <c r="B268" s="283" t="s">
        <v>32126</v>
      </c>
      <c r="C268" s="283" t="s">
        <v>31077</v>
      </c>
      <c r="D268" s="272" t="s">
        <v>31972</v>
      </c>
      <c r="E268" s="282" t="s">
        <v>31973</v>
      </c>
      <c r="F268" s="282">
        <v>1</v>
      </c>
      <c r="G268" s="282" t="s">
        <v>25670</v>
      </c>
      <c r="H268" s="282" t="s">
        <v>31974</v>
      </c>
      <c r="I268" s="302"/>
    </row>
    <row r="269" spans="1:9" s="303" customFormat="1" ht="36" customHeight="1" x14ac:dyDescent="0.3">
      <c r="A269" s="282">
        <v>267</v>
      </c>
      <c r="B269" s="283" t="s">
        <v>30821</v>
      </c>
      <c r="C269" s="283" t="s">
        <v>32127</v>
      </c>
      <c r="D269" s="272" t="s">
        <v>31972</v>
      </c>
      <c r="E269" s="282" t="s">
        <v>31973</v>
      </c>
      <c r="F269" s="282">
        <v>1</v>
      </c>
      <c r="G269" s="282" t="s">
        <v>25670</v>
      </c>
      <c r="H269" s="282" t="s">
        <v>31974</v>
      </c>
      <c r="I269" s="302"/>
    </row>
    <row r="270" spans="1:9" s="303" customFormat="1" ht="36" customHeight="1" x14ac:dyDescent="0.3">
      <c r="A270" s="282">
        <v>268</v>
      </c>
      <c r="B270" s="283" t="s">
        <v>31172</v>
      </c>
      <c r="C270" s="283" t="s">
        <v>31077</v>
      </c>
      <c r="D270" s="272" t="s">
        <v>31972</v>
      </c>
      <c r="E270" s="282" t="s">
        <v>31973</v>
      </c>
      <c r="F270" s="282">
        <v>1</v>
      </c>
      <c r="G270" s="282" t="s">
        <v>25670</v>
      </c>
      <c r="H270" s="282" t="s">
        <v>31974</v>
      </c>
      <c r="I270" s="302"/>
    </row>
    <row r="271" spans="1:9" s="303" customFormat="1" ht="36" customHeight="1" x14ac:dyDescent="0.3">
      <c r="A271" s="282">
        <v>269</v>
      </c>
      <c r="B271" s="283" t="s">
        <v>849</v>
      </c>
      <c r="C271" s="283" t="s">
        <v>30947</v>
      </c>
      <c r="D271" s="272" t="s">
        <v>31972</v>
      </c>
      <c r="E271" s="282" t="s">
        <v>31973</v>
      </c>
      <c r="F271" s="282">
        <v>1</v>
      </c>
      <c r="G271" s="282" t="s">
        <v>25670</v>
      </c>
      <c r="H271" s="282" t="s">
        <v>31974</v>
      </c>
      <c r="I271" s="302"/>
    </row>
    <row r="272" spans="1:9" s="303" customFormat="1" ht="36" customHeight="1" x14ac:dyDescent="0.3">
      <c r="A272" s="282">
        <v>270</v>
      </c>
      <c r="B272" s="283" t="s">
        <v>30826</v>
      </c>
      <c r="C272" s="283" t="s">
        <v>30947</v>
      </c>
      <c r="D272" s="272" t="s">
        <v>31972</v>
      </c>
      <c r="E272" s="282" t="s">
        <v>31973</v>
      </c>
      <c r="F272" s="282">
        <v>0.8</v>
      </c>
      <c r="G272" s="282" t="s">
        <v>25670</v>
      </c>
      <c r="H272" s="282" t="s">
        <v>31974</v>
      </c>
      <c r="I272" s="302"/>
    </row>
    <row r="273" spans="1:9" s="303" customFormat="1" ht="36" customHeight="1" x14ac:dyDescent="0.3">
      <c r="A273" s="282">
        <v>271</v>
      </c>
      <c r="B273" s="283" t="s">
        <v>31093</v>
      </c>
      <c r="C273" s="283" t="s">
        <v>32128</v>
      </c>
      <c r="D273" s="272" t="s">
        <v>31972</v>
      </c>
      <c r="E273" s="282" t="s">
        <v>31973</v>
      </c>
      <c r="F273" s="282">
        <v>0.4</v>
      </c>
      <c r="G273" s="282" t="s">
        <v>25670</v>
      </c>
      <c r="H273" s="282" t="s">
        <v>31974</v>
      </c>
      <c r="I273" s="302"/>
    </row>
    <row r="274" spans="1:9" s="303" customFormat="1" ht="36" customHeight="1" x14ac:dyDescent="0.3">
      <c r="A274" s="282">
        <v>272</v>
      </c>
      <c r="B274" s="283" t="s">
        <v>31159</v>
      </c>
      <c r="C274" s="283" t="s">
        <v>31483</v>
      </c>
      <c r="D274" s="272" t="s">
        <v>31972</v>
      </c>
      <c r="E274" s="282" t="s">
        <v>31973</v>
      </c>
      <c r="F274" s="282">
        <v>0.4</v>
      </c>
      <c r="G274" s="282" t="s">
        <v>25670</v>
      </c>
      <c r="H274" s="282" t="s">
        <v>31974</v>
      </c>
      <c r="I274" s="302"/>
    </row>
    <row r="275" spans="1:9" s="303" customFormat="1" ht="36" customHeight="1" x14ac:dyDescent="0.3">
      <c r="A275" s="282">
        <v>273</v>
      </c>
      <c r="B275" s="283" t="s">
        <v>30821</v>
      </c>
      <c r="C275" s="283" t="s">
        <v>30947</v>
      </c>
      <c r="D275" s="272" t="s">
        <v>31972</v>
      </c>
      <c r="E275" s="282" t="s">
        <v>31973</v>
      </c>
      <c r="F275" s="282">
        <v>0.8</v>
      </c>
      <c r="G275" s="282" t="s">
        <v>25670</v>
      </c>
      <c r="H275" s="282" t="s">
        <v>31974</v>
      </c>
      <c r="I275" s="302"/>
    </row>
    <row r="276" spans="1:9" s="303" customFormat="1" ht="36" customHeight="1" x14ac:dyDescent="0.3">
      <c r="A276" s="282">
        <v>274</v>
      </c>
      <c r="B276" s="283" t="s">
        <v>30947</v>
      </c>
      <c r="C276" s="283" t="s">
        <v>32129</v>
      </c>
      <c r="D276" s="272" t="s">
        <v>31972</v>
      </c>
      <c r="E276" s="282" t="s">
        <v>31973</v>
      </c>
      <c r="F276" s="282">
        <v>0.4</v>
      </c>
      <c r="G276" s="282" t="s">
        <v>25670</v>
      </c>
      <c r="H276" s="282" t="s">
        <v>31974</v>
      </c>
      <c r="I276" s="302"/>
    </row>
    <row r="277" spans="1:9" s="303" customFormat="1" ht="36" customHeight="1" x14ac:dyDescent="0.3">
      <c r="A277" s="282">
        <v>275</v>
      </c>
      <c r="B277" s="283" t="s">
        <v>31022</v>
      </c>
      <c r="C277" s="283" t="s">
        <v>32130</v>
      </c>
      <c r="D277" s="272" t="s">
        <v>31972</v>
      </c>
      <c r="E277" s="282" t="s">
        <v>31973</v>
      </c>
      <c r="F277" s="282">
        <v>0.8</v>
      </c>
      <c r="G277" s="282" t="s">
        <v>25670</v>
      </c>
      <c r="H277" s="282" t="s">
        <v>31974</v>
      </c>
      <c r="I277" s="302"/>
    </row>
    <row r="278" spans="1:9" s="303" customFormat="1" ht="36" customHeight="1" x14ac:dyDescent="0.3">
      <c r="A278" s="282">
        <v>276</v>
      </c>
      <c r="B278" s="283" t="s">
        <v>31100</v>
      </c>
      <c r="C278" s="283" t="s">
        <v>32128</v>
      </c>
      <c r="D278" s="272" t="s">
        <v>31972</v>
      </c>
      <c r="E278" s="282" t="s">
        <v>31973</v>
      </c>
      <c r="F278" s="282">
        <v>0.4</v>
      </c>
      <c r="G278" s="282" t="s">
        <v>25670</v>
      </c>
      <c r="H278" s="282" t="s">
        <v>31974</v>
      </c>
      <c r="I278" s="302"/>
    </row>
    <row r="279" spans="1:9" s="303" customFormat="1" ht="36" customHeight="1" x14ac:dyDescent="0.3">
      <c r="A279" s="282">
        <v>277</v>
      </c>
      <c r="B279" s="283" t="s">
        <v>22553</v>
      </c>
      <c r="C279" s="283" t="s">
        <v>32037</v>
      </c>
      <c r="D279" s="272" t="s">
        <v>31972</v>
      </c>
      <c r="E279" s="282" t="s">
        <v>31973</v>
      </c>
      <c r="F279" s="282">
        <v>0.4</v>
      </c>
      <c r="G279" s="282" t="s">
        <v>25670</v>
      </c>
      <c r="H279" s="282" t="s">
        <v>31974</v>
      </c>
      <c r="I279" s="302"/>
    </row>
    <row r="280" spans="1:9" s="303" customFormat="1" ht="36" customHeight="1" x14ac:dyDescent="0.3">
      <c r="A280" s="282">
        <v>278</v>
      </c>
      <c r="B280" s="283" t="s">
        <v>31019</v>
      </c>
      <c r="C280" s="283" t="s">
        <v>30826</v>
      </c>
      <c r="D280" s="272" t="s">
        <v>31972</v>
      </c>
      <c r="E280" s="282" t="s">
        <v>31973</v>
      </c>
      <c r="F280" s="282">
        <v>1</v>
      </c>
      <c r="G280" s="282" t="s">
        <v>25670</v>
      </c>
      <c r="H280" s="282" t="s">
        <v>31974</v>
      </c>
      <c r="I280" s="302"/>
    </row>
    <row r="281" spans="1:9" s="303" customFormat="1" ht="36" customHeight="1" x14ac:dyDescent="0.3">
      <c r="A281" s="282">
        <v>279</v>
      </c>
      <c r="B281" s="283" t="s">
        <v>30894</v>
      </c>
      <c r="C281" s="283" t="s">
        <v>4085</v>
      </c>
      <c r="D281" s="272" t="s">
        <v>31972</v>
      </c>
      <c r="E281" s="282" t="s">
        <v>31973</v>
      </c>
      <c r="F281" s="282">
        <v>1</v>
      </c>
      <c r="G281" s="282" t="s">
        <v>25670</v>
      </c>
      <c r="H281" s="282" t="s">
        <v>31974</v>
      </c>
      <c r="I281" s="302"/>
    </row>
    <row r="282" spans="1:9" s="303" customFormat="1" ht="36" customHeight="1" x14ac:dyDescent="0.3">
      <c r="A282" s="282">
        <v>280</v>
      </c>
      <c r="B282" s="283" t="s">
        <v>31145</v>
      </c>
      <c r="C282" s="283" t="s">
        <v>31778</v>
      </c>
      <c r="D282" s="272" t="s">
        <v>31972</v>
      </c>
      <c r="E282" s="282" t="s">
        <v>31973</v>
      </c>
      <c r="F282" s="282">
        <v>0.4</v>
      </c>
      <c r="G282" s="282" t="s">
        <v>25670</v>
      </c>
      <c r="H282" s="282" t="s">
        <v>31974</v>
      </c>
      <c r="I282" s="302"/>
    </row>
    <row r="283" spans="1:9" s="303" customFormat="1" ht="36" customHeight="1" x14ac:dyDescent="0.3">
      <c r="A283" s="282">
        <v>281</v>
      </c>
      <c r="B283" s="283" t="s">
        <v>31971</v>
      </c>
      <c r="C283" s="283" t="s">
        <v>32131</v>
      </c>
      <c r="D283" s="272" t="s">
        <v>31972</v>
      </c>
      <c r="E283" s="282" t="s">
        <v>31973</v>
      </c>
      <c r="F283" s="282">
        <v>0.8</v>
      </c>
      <c r="G283" s="282" t="s">
        <v>25670</v>
      </c>
      <c r="H283" s="282" t="s">
        <v>31974</v>
      </c>
      <c r="I283" s="302"/>
    </row>
    <row r="284" spans="1:9" s="303" customFormat="1" ht="36" customHeight="1" x14ac:dyDescent="0.3">
      <c r="A284" s="282">
        <v>282</v>
      </c>
      <c r="B284" s="283" t="s">
        <v>32132</v>
      </c>
      <c r="C284" s="283" t="s">
        <v>31971</v>
      </c>
      <c r="D284" s="272" t="s">
        <v>31972</v>
      </c>
      <c r="E284" s="282" t="s">
        <v>31973</v>
      </c>
      <c r="F284" s="282">
        <v>0.4</v>
      </c>
      <c r="G284" s="282" t="s">
        <v>25670</v>
      </c>
      <c r="H284" s="282" t="s">
        <v>31974</v>
      </c>
      <c r="I284" s="302"/>
    </row>
    <row r="285" spans="1:9" s="303" customFormat="1" ht="36" customHeight="1" x14ac:dyDescent="0.3">
      <c r="A285" s="282">
        <v>283</v>
      </c>
      <c r="B285" s="283" t="s">
        <v>32133</v>
      </c>
      <c r="C285" s="283" t="s">
        <v>31971</v>
      </c>
      <c r="D285" s="272" t="s">
        <v>31972</v>
      </c>
      <c r="E285" s="282" t="s">
        <v>31973</v>
      </c>
      <c r="F285" s="282">
        <v>0.8</v>
      </c>
      <c r="G285" s="282" t="s">
        <v>25670</v>
      </c>
      <c r="H285" s="282" t="s">
        <v>31974</v>
      </c>
      <c r="I285" s="302"/>
    </row>
    <row r="286" spans="1:9" s="303" customFormat="1" ht="36" customHeight="1" x14ac:dyDescent="0.3">
      <c r="A286" s="282">
        <v>284</v>
      </c>
      <c r="B286" s="283" t="s">
        <v>32134</v>
      </c>
      <c r="C286" s="283" t="s">
        <v>31103</v>
      </c>
      <c r="D286" s="272" t="s">
        <v>31972</v>
      </c>
      <c r="E286" s="282" t="s">
        <v>31973</v>
      </c>
      <c r="F286" s="282">
        <v>0.4</v>
      </c>
      <c r="G286" s="282" t="s">
        <v>25670</v>
      </c>
      <c r="H286" s="282" t="s">
        <v>31974</v>
      </c>
      <c r="I286" s="302"/>
    </row>
    <row r="287" spans="1:9" s="303" customFormat="1" ht="36" customHeight="1" x14ac:dyDescent="0.3">
      <c r="A287" s="282">
        <v>285</v>
      </c>
      <c r="B287" s="283" t="s">
        <v>30994</v>
      </c>
      <c r="C287" s="283" t="s">
        <v>31755</v>
      </c>
      <c r="D287" s="272" t="s">
        <v>31972</v>
      </c>
      <c r="E287" s="282" t="s">
        <v>31973</v>
      </c>
      <c r="F287" s="282">
        <v>0.8</v>
      </c>
      <c r="G287" s="282" t="s">
        <v>25670</v>
      </c>
      <c r="H287" s="282" t="s">
        <v>31974</v>
      </c>
      <c r="I287" s="302"/>
    </row>
    <row r="288" spans="1:9" s="303" customFormat="1" ht="36" customHeight="1" x14ac:dyDescent="0.3">
      <c r="A288" s="282">
        <v>286</v>
      </c>
      <c r="B288" s="283" t="s">
        <v>31142</v>
      </c>
      <c r="C288" s="283" t="s">
        <v>30870</v>
      </c>
      <c r="D288" s="272" t="s">
        <v>31972</v>
      </c>
      <c r="E288" s="282" t="s">
        <v>31973</v>
      </c>
      <c r="F288" s="282">
        <v>0.4</v>
      </c>
      <c r="G288" s="282" t="s">
        <v>25670</v>
      </c>
      <c r="H288" s="282" t="s">
        <v>31974</v>
      </c>
      <c r="I288" s="302"/>
    </row>
    <row r="289" spans="1:9" s="303" customFormat="1" ht="36" customHeight="1" x14ac:dyDescent="0.3">
      <c r="A289" s="282">
        <v>287</v>
      </c>
      <c r="B289" s="283" t="s">
        <v>32135</v>
      </c>
      <c r="C289" s="283" t="s">
        <v>32136</v>
      </c>
      <c r="D289" s="272" t="s">
        <v>31972</v>
      </c>
      <c r="E289" s="282" t="s">
        <v>31973</v>
      </c>
      <c r="F289" s="282">
        <v>0.8</v>
      </c>
      <c r="G289" s="282" t="s">
        <v>25670</v>
      </c>
      <c r="H289" s="282" t="s">
        <v>31974</v>
      </c>
      <c r="I289" s="302"/>
    </row>
    <row r="290" spans="1:9" s="303" customFormat="1" ht="36" customHeight="1" x14ac:dyDescent="0.3">
      <c r="A290" s="282">
        <v>288</v>
      </c>
      <c r="B290" s="283" t="s">
        <v>32004</v>
      </c>
      <c r="C290" s="283" t="s">
        <v>31026</v>
      </c>
      <c r="D290" s="272" t="s">
        <v>31972</v>
      </c>
      <c r="E290" s="282" t="s">
        <v>31973</v>
      </c>
      <c r="F290" s="282">
        <v>1.2</v>
      </c>
      <c r="G290" s="282" t="s">
        <v>25670</v>
      </c>
      <c r="H290" s="282" t="s">
        <v>31974</v>
      </c>
      <c r="I290" s="302"/>
    </row>
    <row r="291" spans="1:9" s="303" customFormat="1" ht="36" customHeight="1" x14ac:dyDescent="0.3">
      <c r="A291" s="282">
        <v>289</v>
      </c>
      <c r="B291" s="283" t="s">
        <v>30870</v>
      </c>
      <c r="C291" s="283" t="s">
        <v>32137</v>
      </c>
      <c r="D291" s="272" t="s">
        <v>31972</v>
      </c>
      <c r="E291" s="282" t="s">
        <v>31973</v>
      </c>
      <c r="F291" s="282">
        <v>1</v>
      </c>
      <c r="G291" s="282" t="s">
        <v>25670</v>
      </c>
      <c r="H291" s="282" t="s">
        <v>31974</v>
      </c>
      <c r="I291" s="302"/>
    </row>
    <row r="292" spans="1:9" s="303" customFormat="1" ht="36" customHeight="1" x14ac:dyDescent="0.3">
      <c r="A292" s="282">
        <v>290</v>
      </c>
      <c r="B292" s="283" t="s">
        <v>30692</v>
      </c>
      <c r="C292" s="283" t="s">
        <v>32137</v>
      </c>
      <c r="D292" s="272" t="s">
        <v>31972</v>
      </c>
      <c r="E292" s="282" t="s">
        <v>31973</v>
      </c>
      <c r="F292" s="282">
        <v>1.2</v>
      </c>
      <c r="G292" s="282" t="s">
        <v>25670</v>
      </c>
      <c r="H292" s="282" t="s">
        <v>31974</v>
      </c>
      <c r="I292" s="302"/>
    </row>
    <row r="293" spans="1:9" s="303" customFormat="1" ht="36" customHeight="1" x14ac:dyDescent="0.3">
      <c r="A293" s="282">
        <v>291</v>
      </c>
      <c r="B293" s="283" t="s">
        <v>32134</v>
      </c>
      <c r="C293" s="283" t="s">
        <v>31708</v>
      </c>
      <c r="D293" s="272" t="s">
        <v>31972</v>
      </c>
      <c r="E293" s="282" t="s">
        <v>31973</v>
      </c>
      <c r="F293" s="282">
        <v>1</v>
      </c>
      <c r="G293" s="282" t="s">
        <v>25670</v>
      </c>
      <c r="H293" s="282" t="s">
        <v>31974</v>
      </c>
      <c r="I293" s="302"/>
    </row>
    <row r="294" spans="1:9" s="303" customFormat="1" ht="36" customHeight="1" x14ac:dyDescent="0.3">
      <c r="A294" s="282">
        <v>292</v>
      </c>
      <c r="B294" s="283" t="s">
        <v>30894</v>
      </c>
      <c r="C294" s="283" t="s">
        <v>30947</v>
      </c>
      <c r="D294" s="272" t="s">
        <v>31972</v>
      </c>
      <c r="E294" s="282" t="s">
        <v>31973</v>
      </c>
      <c r="F294" s="282">
        <v>1</v>
      </c>
      <c r="G294" s="282" t="s">
        <v>25670</v>
      </c>
      <c r="H294" s="282" t="s">
        <v>31974</v>
      </c>
      <c r="I294" s="302"/>
    </row>
    <row r="295" spans="1:9" s="303" customFormat="1" ht="36" customHeight="1" x14ac:dyDescent="0.3">
      <c r="A295" s="282">
        <v>293</v>
      </c>
      <c r="B295" s="283" t="s">
        <v>32138</v>
      </c>
      <c r="C295" s="283" t="s">
        <v>31991</v>
      </c>
      <c r="D295" s="272" t="s">
        <v>31972</v>
      </c>
      <c r="E295" s="282" t="s">
        <v>31973</v>
      </c>
      <c r="F295" s="282">
        <v>1</v>
      </c>
      <c r="G295" s="282" t="s">
        <v>25670</v>
      </c>
      <c r="H295" s="282" t="s">
        <v>31974</v>
      </c>
      <c r="I295" s="302"/>
    </row>
    <row r="296" spans="1:9" s="303" customFormat="1" ht="36" customHeight="1" x14ac:dyDescent="0.3">
      <c r="A296" s="282">
        <v>294</v>
      </c>
      <c r="B296" s="283" t="s">
        <v>31352</v>
      </c>
      <c r="C296" s="283" t="s">
        <v>24488</v>
      </c>
      <c r="D296" s="272" t="s">
        <v>31972</v>
      </c>
      <c r="E296" s="282" t="s">
        <v>31973</v>
      </c>
      <c r="F296" s="282">
        <v>1.2</v>
      </c>
      <c r="G296" s="282" t="s">
        <v>25670</v>
      </c>
      <c r="H296" s="282" t="s">
        <v>31974</v>
      </c>
      <c r="I296" s="302"/>
    </row>
    <row r="297" spans="1:9" s="303" customFormat="1" ht="36" customHeight="1" x14ac:dyDescent="0.3">
      <c r="A297" s="282">
        <v>295</v>
      </c>
      <c r="B297" s="283" t="s">
        <v>32139</v>
      </c>
      <c r="C297" s="283" t="s">
        <v>30838</v>
      </c>
      <c r="D297" s="272" t="s">
        <v>31972</v>
      </c>
      <c r="E297" s="282" t="s">
        <v>31973</v>
      </c>
      <c r="F297" s="282">
        <v>1.2</v>
      </c>
      <c r="G297" s="282" t="s">
        <v>25670</v>
      </c>
      <c r="H297" s="282" t="s">
        <v>31974</v>
      </c>
      <c r="I297" s="302"/>
    </row>
    <row r="298" spans="1:9" s="303" customFormat="1" ht="36" customHeight="1" x14ac:dyDescent="0.3">
      <c r="A298" s="282">
        <v>296</v>
      </c>
      <c r="B298" s="283" t="s">
        <v>3117</v>
      </c>
      <c r="C298" s="283" t="s">
        <v>32101</v>
      </c>
      <c r="D298" s="272" t="s">
        <v>31972</v>
      </c>
      <c r="E298" s="282" t="s">
        <v>31973</v>
      </c>
      <c r="F298" s="282">
        <v>1.2</v>
      </c>
      <c r="G298" s="282" t="s">
        <v>25670</v>
      </c>
      <c r="H298" s="282" t="s">
        <v>31974</v>
      </c>
      <c r="I298" s="302"/>
    </row>
    <row r="299" spans="1:9" s="303" customFormat="1" ht="36" customHeight="1" x14ac:dyDescent="0.3">
      <c r="A299" s="282">
        <v>297</v>
      </c>
      <c r="B299" s="283" t="s">
        <v>30894</v>
      </c>
      <c r="C299" s="283" t="s">
        <v>30811</v>
      </c>
      <c r="D299" s="272" t="s">
        <v>31972</v>
      </c>
      <c r="E299" s="282" t="s">
        <v>31973</v>
      </c>
      <c r="F299" s="282">
        <v>1.2</v>
      </c>
      <c r="G299" s="282" t="s">
        <v>25670</v>
      </c>
      <c r="H299" s="282" t="s">
        <v>31974</v>
      </c>
      <c r="I299" s="302"/>
    </row>
    <row r="300" spans="1:9" s="303" customFormat="1" ht="36" customHeight="1" x14ac:dyDescent="0.3">
      <c r="A300" s="282">
        <v>298</v>
      </c>
      <c r="B300" s="283" t="s">
        <v>31142</v>
      </c>
      <c r="C300" s="283" t="s">
        <v>4085</v>
      </c>
      <c r="D300" s="272" t="s">
        <v>31972</v>
      </c>
      <c r="E300" s="282" t="s">
        <v>31973</v>
      </c>
      <c r="F300" s="282">
        <v>0.8</v>
      </c>
      <c r="G300" s="282" t="s">
        <v>25670</v>
      </c>
      <c r="H300" s="282" t="s">
        <v>31974</v>
      </c>
      <c r="I300" s="302"/>
    </row>
    <row r="301" spans="1:9" s="303" customFormat="1" ht="36" customHeight="1" x14ac:dyDescent="0.3">
      <c r="A301" s="282">
        <v>299</v>
      </c>
      <c r="B301" s="283" t="s">
        <v>30870</v>
      </c>
      <c r="C301" s="283" t="s">
        <v>31976</v>
      </c>
      <c r="D301" s="272" t="s">
        <v>31972</v>
      </c>
      <c r="E301" s="282" t="s">
        <v>31973</v>
      </c>
      <c r="F301" s="282">
        <v>0.4</v>
      </c>
      <c r="G301" s="282" t="s">
        <v>25670</v>
      </c>
      <c r="H301" s="282" t="s">
        <v>31974</v>
      </c>
      <c r="I301" s="302"/>
    </row>
    <row r="302" spans="1:9" s="303" customFormat="1" ht="36" customHeight="1" x14ac:dyDescent="0.3">
      <c r="A302" s="282">
        <v>300</v>
      </c>
      <c r="B302" s="283" t="s">
        <v>32140</v>
      </c>
      <c r="C302" s="283" t="s">
        <v>32141</v>
      </c>
      <c r="D302" s="272" t="s">
        <v>31972</v>
      </c>
      <c r="E302" s="282" t="s">
        <v>31973</v>
      </c>
      <c r="F302" s="282">
        <v>1.2</v>
      </c>
      <c r="G302" s="282" t="s">
        <v>25670</v>
      </c>
      <c r="H302" s="282" t="s">
        <v>31974</v>
      </c>
      <c r="I302" s="302"/>
    </row>
    <row r="303" spans="1:9" s="303" customFormat="1" ht="36" customHeight="1" x14ac:dyDescent="0.3">
      <c r="A303" s="282">
        <v>301</v>
      </c>
      <c r="B303" s="283" t="s">
        <v>32142</v>
      </c>
      <c r="C303" s="283" t="s">
        <v>30692</v>
      </c>
      <c r="D303" s="272" t="s">
        <v>31972</v>
      </c>
      <c r="E303" s="282" t="s">
        <v>31973</v>
      </c>
      <c r="F303" s="282">
        <v>1</v>
      </c>
      <c r="G303" s="282" t="s">
        <v>25670</v>
      </c>
      <c r="H303" s="282" t="s">
        <v>31974</v>
      </c>
      <c r="I303" s="302"/>
    </row>
    <row r="304" spans="1:9" s="303" customFormat="1" ht="36" customHeight="1" x14ac:dyDescent="0.3">
      <c r="A304" s="282">
        <v>302</v>
      </c>
      <c r="B304" s="283" t="s">
        <v>32143</v>
      </c>
      <c r="C304" s="283" t="s">
        <v>30821</v>
      </c>
      <c r="D304" s="272" t="s">
        <v>31972</v>
      </c>
      <c r="E304" s="282" t="s">
        <v>31973</v>
      </c>
      <c r="F304" s="282">
        <v>0.8</v>
      </c>
      <c r="G304" s="282" t="s">
        <v>25670</v>
      </c>
      <c r="H304" s="282" t="s">
        <v>31974</v>
      </c>
      <c r="I304" s="302"/>
    </row>
    <row r="305" spans="1:9" s="303" customFormat="1" ht="36" customHeight="1" x14ac:dyDescent="0.3">
      <c r="A305" s="282">
        <v>303</v>
      </c>
      <c r="B305" s="283" t="s">
        <v>31981</v>
      </c>
      <c r="C305" s="283" t="s">
        <v>32144</v>
      </c>
      <c r="D305" s="272" t="s">
        <v>31972</v>
      </c>
      <c r="E305" s="282" t="s">
        <v>31973</v>
      </c>
      <c r="F305" s="282">
        <v>0.4</v>
      </c>
      <c r="G305" s="282" t="s">
        <v>25670</v>
      </c>
      <c r="H305" s="282" t="s">
        <v>31974</v>
      </c>
      <c r="I305" s="302"/>
    </row>
    <row r="306" spans="1:9" s="303" customFormat="1" ht="36" customHeight="1" x14ac:dyDescent="0.3">
      <c r="A306" s="282">
        <v>304</v>
      </c>
      <c r="B306" s="283" t="s">
        <v>31142</v>
      </c>
      <c r="C306" s="283" t="s">
        <v>31606</v>
      </c>
      <c r="D306" s="272" t="s">
        <v>31972</v>
      </c>
      <c r="E306" s="282" t="s">
        <v>31973</v>
      </c>
      <c r="F306" s="282">
        <v>0.8</v>
      </c>
      <c r="G306" s="282" t="s">
        <v>25670</v>
      </c>
      <c r="H306" s="282" t="s">
        <v>31974</v>
      </c>
      <c r="I306" s="302"/>
    </row>
    <row r="307" spans="1:9" s="303" customFormat="1" ht="36" customHeight="1" x14ac:dyDescent="0.3">
      <c r="A307" s="282">
        <v>305</v>
      </c>
      <c r="B307" s="283" t="s">
        <v>788</v>
      </c>
      <c r="C307" s="283" t="s">
        <v>32145</v>
      </c>
      <c r="D307" s="272" t="s">
        <v>31972</v>
      </c>
      <c r="E307" s="282" t="s">
        <v>31973</v>
      </c>
      <c r="F307" s="282">
        <v>0.4</v>
      </c>
      <c r="G307" s="282" t="s">
        <v>25670</v>
      </c>
      <c r="H307" s="282" t="s">
        <v>31974</v>
      </c>
      <c r="I307" s="302"/>
    </row>
    <row r="308" spans="1:9" s="303" customFormat="1" ht="36" customHeight="1" x14ac:dyDescent="0.3">
      <c r="A308" s="282">
        <v>306</v>
      </c>
      <c r="B308" s="283" t="s">
        <v>472</v>
      </c>
      <c r="C308" s="283" t="s">
        <v>32145</v>
      </c>
      <c r="D308" s="272" t="s">
        <v>31972</v>
      </c>
      <c r="E308" s="282" t="s">
        <v>31973</v>
      </c>
      <c r="F308" s="282">
        <v>0.8</v>
      </c>
      <c r="G308" s="282" t="s">
        <v>25670</v>
      </c>
      <c r="H308" s="282" t="s">
        <v>31974</v>
      </c>
      <c r="I308" s="302"/>
    </row>
    <row r="309" spans="1:9" s="303" customFormat="1" ht="36" customHeight="1" x14ac:dyDescent="0.3">
      <c r="A309" s="282">
        <v>307</v>
      </c>
      <c r="B309" s="283" t="s">
        <v>31085</v>
      </c>
      <c r="C309" s="283" t="s">
        <v>32141</v>
      </c>
      <c r="D309" s="272" t="s">
        <v>31972</v>
      </c>
      <c r="E309" s="282" t="s">
        <v>31973</v>
      </c>
      <c r="F309" s="282">
        <v>0.4</v>
      </c>
      <c r="G309" s="282" t="s">
        <v>25670</v>
      </c>
      <c r="H309" s="282" t="s">
        <v>31974</v>
      </c>
      <c r="I309" s="302"/>
    </row>
    <row r="310" spans="1:9" s="303" customFormat="1" ht="36" customHeight="1" x14ac:dyDescent="0.3">
      <c r="A310" s="282">
        <v>308</v>
      </c>
      <c r="B310" s="283" t="s">
        <v>32146</v>
      </c>
      <c r="C310" s="283" t="s">
        <v>32141</v>
      </c>
      <c r="D310" s="272" t="s">
        <v>31972</v>
      </c>
      <c r="E310" s="282" t="s">
        <v>31973</v>
      </c>
      <c r="F310" s="282">
        <v>0.8</v>
      </c>
      <c r="G310" s="282" t="s">
        <v>25670</v>
      </c>
      <c r="H310" s="282" t="s">
        <v>31974</v>
      </c>
      <c r="I310" s="302"/>
    </row>
    <row r="311" spans="1:9" s="303" customFormat="1" ht="36" customHeight="1" x14ac:dyDescent="0.3">
      <c r="A311" s="282">
        <v>309</v>
      </c>
      <c r="B311" s="283" t="s">
        <v>3117</v>
      </c>
      <c r="C311" s="283" t="s">
        <v>32147</v>
      </c>
      <c r="D311" s="272" t="s">
        <v>31972</v>
      </c>
      <c r="E311" s="282" t="s">
        <v>31973</v>
      </c>
      <c r="F311" s="282">
        <v>0.8</v>
      </c>
      <c r="G311" s="282" t="s">
        <v>25670</v>
      </c>
      <c r="H311" s="282" t="s">
        <v>31974</v>
      </c>
      <c r="I311" s="302"/>
    </row>
    <row r="312" spans="1:9" s="303" customFormat="1" ht="36" customHeight="1" x14ac:dyDescent="0.3">
      <c r="A312" s="282">
        <v>310</v>
      </c>
      <c r="B312" s="283" t="s">
        <v>32148</v>
      </c>
      <c r="C312" s="283" t="s">
        <v>32147</v>
      </c>
      <c r="D312" s="272" t="s">
        <v>31972</v>
      </c>
      <c r="E312" s="282" t="s">
        <v>31973</v>
      </c>
      <c r="F312" s="282">
        <v>0.4</v>
      </c>
      <c r="G312" s="282" t="s">
        <v>25670</v>
      </c>
      <c r="H312" s="282" t="s">
        <v>31974</v>
      </c>
      <c r="I312" s="302"/>
    </row>
    <row r="313" spans="1:9" s="303" customFormat="1" ht="36" customHeight="1" x14ac:dyDescent="0.3">
      <c r="A313" s="282">
        <v>311</v>
      </c>
      <c r="B313" s="283" t="s">
        <v>32005</v>
      </c>
      <c r="C313" s="283" t="s">
        <v>32149</v>
      </c>
      <c r="D313" s="272" t="s">
        <v>31972</v>
      </c>
      <c r="E313" s="282" t="s">
        <v>31973</v>
      </c>
      <c r="F313" s="282">
        <v>0.4</v>
      </c>
      <c r="G313" s="282" t="s">
        <v>25670</v>
      </c>
      <c r="H313" s="282" t="s">
        <v>31974</v>
      </c>
      <c r="I313" s="302"/>
    </row>
    <row r="314" spans="1:9" s="303" customFormat="1" ht="36" customHeight="1" x14ac:dyDescent="0.3">
      <c r="A314" s="282">
        <v>312</v>
      </c>
      <c r="B314" s="283" t="s">
        <v>31150</v>
      </c>
      <c r="C314" s="283" t="s">
        <v>32150</v>
      </c>
      <c r="D314" s="272" t="s">
        <v>31972</v>
      </c>
      <c r="E314" s="282" t="s">
        <v>31973</v>
      </c>
      <c r="F314" s="282">
        <v>0.4</v>
      </c>
      <c r="G314" s="282" t="s">
        <v>25670</v>
      </c>
      <c r="H314" s="282" t="s">
        <v>31974</v>
      </c>
      <c r="I314" s="302"/>
    </row>
    <row r="315" spans="1:9" s="303" customFormat="1" ht="36" customHeight="1" x14ac:dyDescent="0.3">
      <c r="A315" s="282">
        <v>313</v>
      </c>
      <c r="B315" s="283" t="s">
        <v>32151</v>
      </c>
      <c r="C315" s="283" t="s">
        <v>32005</v>
      </c>
      <c r="D315" s="272" t="s">
        <v>31972</v>
      </c>
      <c r="E315" s="282" t="s">
        <v>31973</v>
      </c>
      <c r="F315" s="282">
        <v>0.4</v>
      </c>
      <c r="G315" s="282" t="s">
        <v>25670</v>
      </c>
      <c r="H315" s="282" t="s">
        <v>31974</v>
      </c>
      <c r="I315" s="302"/>
    </row>
    <row r="316" spans="1:9" s="303" customFormat="1" ht="36" customHeight="1" x14ac:dyDescent="0.3">
      <c r="A316" s="282">
        <v>314</v>
      </c>
      <c r="B316" s="283" t="s">
        <v>32152</v>
      </c>
      <c r="C316" s="283" t="s">
        <v>30821</v>
      </c>
      <c r="D316" s="272" t="s">
        <v>31972</v>
      </c>
      <c r="E316" s="282" t="s">
        <v>31973</v>
      </c>
      <c r="F316" s="282">
        <v>0.8</v>
      </c>
      <c r="G316" s="282" t="s">
        <v>25670</v>
      </c>
      <c r="H316" s="282" t="s">
        <v>31974</v>
      </c>
      <c r="I316" s="302"/>
    </row>
    <row r="317" spans="1:9" s="303" customFormat="1" ht="36" customHeight="1" x14ac:dyDescent="0.3">
      <c r="A317" s="282">
        <v>315</v>
      </c>
      <c r="B317" s="283" t="s">
        <v>30821</v>
      </c>
      <c r="C317" s="283" t="s">
        <v>32153</v>
      </c>
      <c r="D317" s="272" t="s">
        <v>31972</v>
      </c>
      <c r="E317" s="282" t="s">
        <v>31973</v>
      </c>
      <c r="F317" s="282">
        <v>0.4</v>
      </c>
      <c r="G317" s="282" t="s">
        <v>25670</v>
      </c>
      <c r="H317" s="282" t="s">
        <v>31974</v>
      </c>
      <c r="I317" s="302"/>
    </row>
    <row r="318" spans="1:9" s="303" customFormat="1" ht="36" customHeight="1" x14ac:dyDescent="0.3">
      <c r="A318" s="282">
        <v>316</v>
      </c>
      <c r="B318" s="283" t="s">
        <v>32154</v>
      </c>
      <c r="C318" s="283" t="s">
        <v>5317</v>
      </c>
      <c r="D318" s="272" t="s">
        <v>31972</v>
      </c>
      <c r="E318" s="282" t="s">
        <v>31973</v>
      </c>
      <c r="F318" s="282">
        <v>0.8</v>
      </c>
      <c r="G318" s="282" t="s">
        <v>25670</v>
      </c>
      <c r="H318" s="282" t="s">
        <v>31974</v>
      </c>
      <c r="I318" s="302"/>
    </row>
    <row r="319" spans="1:9" s="303" customFormat="1" ht="36" customHeight="1" x14ac:dyDescent="0.3">
      <c r="A319" s="282">
        <v>317</v>
      </c>
      <c r="B319" s="283" t="s">
        <v>32155</v>
      </c>
      <c r="C319" s="283" t="s">
        <v>30838</v>
      </c>
      <c r="D319" s="272" t="s">
        <v>31972</v>
      </c>
      <c r="E319" s="282" t="s">
        <v>31973</v>
      </c>
      <c r="F319" s="282">
        <v>0.4</v>
      </c>
      <c r="G319" s="282" t="s">
        <v>25670</v>
      </c>
      <c r="H319" s="282" t="s">
        <v>31974</v>
      </c>
      <c r="I319" s="302"/>
    </row>
    <row r="320" spans="1:9" s="303" customFormat="1" ht="36" customHeight="1" x14ac:dyDescent="0.3">
      <c r="A320" s="282">
        <v>318</v>
      </c>
      <c r="B320" s="283" t="s">
        <v>31903</v>
      </c>
      <c r="C320" s="283" t="s">
        <v>31077</v>
      </c>
      <c r="D320" s="272" t="s">
        <v>31972</v>
      </c>
      <c r="E320" s="282" t="s">
        <v>31973</v>
      </c>
      <c r="F320" s="282">
        <v>0.8</v>
      </c>
      <c r="G320" s="282" t="s">
        <v>25670</v>
      </c>
      <c r="H320" s="282" t="s">
        <v>31974</v>
      </c>
      <c r="I320" s="302"/>
    </row>
    <row r="321" spans="1:9" s="303" customFormat="1" ht="36" customHeight="1" x14ac:dyDescent="0.3">
      <c r="A321" s="282">
        <v>319</v>
      </c>
      <c r="B321" s="283" t="s">
        <v>31787</v>
      </c>
      <c r="C321" s="283" t="s">
        <v>30870</v>
      </c>
      <c r="D321" s="272" t="s">
        <v>31972</v>
      </c>
      <c r="E321" s="282" t="s">
        <v>31973</v>
      </c>
      <c r="F321" s="282">
        <v>0.4</v>
      </c>
      <c r="G321" s="282" t="s">
        <v>25670</v>
      </c>
      <c r="H321" s="282" t="s">
        <v>31974</v>
      </c>
      <c r="I321" s="302"/>
    </row>
    <row r="322" spans="1:9" s="303" customFormat="1" ht="36" customHeight="1" x14ac:dyDescent="0.3">
      <c r="A322" s="282">
        <v>320</v>
      </c>
      <c r="B322" s="283" t="s">
        <v>114</v>
      </c>
      <c r="C322" s="283" t="s">
        <v>31658</v>
      </c>
      <c r="D322" s="272" t="s">
        <v>31972</v>
      </c>
      <c r="E322" s="282" t="s">
        <v>31973</v>
      </c>
      <c r="F322" s="282">
        <v>0.8</v>
      </c>
      <c r="G322" s="282" t="s">
        <v>25670</v>
      </c>
      <c r="H322" s="282" t="s">
        <v>31974</v>
      </c>
      <c r="I322" s="302"/>
    </row>
    <row r="323" spans="1:9" s="303" customFormat="1" ht="36" customHeight="1" x14ac:dyDescent="0.3">
      <c r="A323" s="282">
        <v>321</v>
      </c>
      <c r="B323" s="283" t="s">
        <v>32156</v>
      </c>
      <c r="C323" s="283" t="s">
        <v>32135</v>
      </c>
      <c r="D323" s="272" t="s">
        <v>31972</v>
      </c>
      <c r="E323" s="282" t="s">
        <v>31973</v>
      </c>
      <c r="F323" s="282">
        <v>0.4</v>
      </c>
      <c r="G323" s="282" t="s">
        <v>25670</v>
      </c>
      <c r="H323" s="282" t="s">
        <v>31974</v>
      </c>
      <c r="I323" s="302"/>
    </row>
    <row r="324" spans="1:9" s="303" customFormat="1" ht="36" customHeight="1" x14ac:dyDescent="0.3">
      <c r="A324" s="282">
        <v>322</v>
      </c>
      <c r="B324" s="283" t="s">
        <v>31077</v>
      </c>
      <c r="C324" s="283" t="s">
        <v>32157</v>
      </c>
      <c r="D324" s="272" t="s">
        <v>31972</v>
      </c>
      <c r="E324" s="282" t="s">
        <v>31973</v>
      </c>
      <c r="F324" s="282">
        <v>0.4</v>
      </c>
      <c r="G324" s="282" t="s">
        <v>25670</v>
      </c>
      <c r="H324" s="282" t="s">
        <v>31974</v>
      </c>
      <c r="I324" s="302"/>
    </row>
    <row r="325" spans="1:9" s="303" customFormat="1" ht="36" customHeight="1" x14ac:dyDescent="0.3">
      <c r="A325" s="282">
        <v>323</v>
      </c>
      <c r="B325" s="283" t="s">
        <v>31096</v>
      </c>
      <c r="C325" s="283" t="s">
        <v>31472</v>
      </c>
      <c r="D325" s="272" t="s">
        <v>31972</v>
      </c>
      <c r="E325" s="282" t="s">
        <v>31973</v>
      </c>
      <c r="F325" s="282">
        <v>0.4</v>
      </c>
      <c r="G325" s="282" t="s">
        <v>25670</v>
      </c>
      <c r="H325" s="282" t="s">
        <v>31974</v>
      </c>
      <c r="I325" s="302"/>
    </row>
    <row r="326" spans="1:9" s="303" customFormat="1" ht="36" customHeight="1" x14ac:dyDescent="0.3">
      <c r="A326" s="282">
        <v>324</v>
      </c>
      <c r="B326" s="283" t="s">
        <v>32125</v>
      </c>
      <c r="C326" s="283" t="s">
        <v>4085</v>
      </c>
      <c r="D326" s="272" t="s">
        <v>31972</v>
      </c>
      <c r="E326" s="282" t="s">
        <v>31973</v>
      </c>
      <c r="F326" s="282">
        <v>0.8</v>
      </c>
      <c r="G326" s="282" t="s">
        <v>25670</v>
      </c>
      <c r="H326" s="282" t="s">
        <v>31974</v>
      </c>
      <c r="I326" s="302"/>
    </row>
    <row r="327" spans="1:9" s="303" customFormat="1" ht="36" customHeight="1" x14ac:dyDescent="0.3">
      <c r="A327" s="282">
        <v>325</v>
      </c>
      <c r="B327" s="283" t="s">
        <v>32142</v>
      </c>
      <c r="C327" s="283" t="s">
        <v>31472</v>
      </c>
      <c r="D327" s="272" t="s">
        <v>31972</v>
      </c>
      <c r="E327" s="282" t="s">
        <v>31973</v>
      </c>
      <c r="F327" s="282">
        <v>1</v>
      </c>
      <c r="G327" s="282" t="s">
        <v>25670</v>
      </c>
      <c r="H327" s="282" t="s">
        <v>31974</v>
      </c>
      <c r="I327" s="302"/>
    </row>
    <row r="328" spans="1:9" s="303" customFormat="1" ht="36" customHeight="1" x14ac:dyDescent="0.3">
      <c r="A328" s="282">
        <v>326</v>
      </c>
      <c r="B328" s="283" t="s">
        <v>31787</v>
      </c>
      <c r="C328" s="283" t="s">
        <v>32158</v>
      </c>
      <c r="D328" s="272" t="s">
        <v>31972</v>
      </c>
      <c r="E328" s="282" t="s">
        <v>31973</v>
      </c>
      <c r="F328" s="282">
        <v>1.2</v>
      </c>
      <c r="G328" s="282" t="s">
        <v>25670</v>
      </c>
      <c r="H328" s="282" t="s">
        <v>31974</v>
      </c>
      <c r="I328" s="302"/>
    </row>
    <row r="329" spans="1:9" s="303" customFormat="1" ht="36" customHeight="1" x14ac:dyDescent="0.3">
      <c r="A329" s="282">
        <v>327</v>
      </c>
      <c r="B329" s="283" t="s">
        <v>30870</v>
      </c>
      <c r="C329" s="283" t="s">
        <v>30692</v>
      </c>
      <c r="D329" s="272" t="s">
        <v>31972</v>
      </c>
      <c r="E329" s="282" t="s">
        <v>31973</v>
      </c>
      <c r="F329" s="282">
        <v>1.2</v>
      </c>
      <c r="G329" s="282" t="s">
        <v>25670</v>
      </c>
      <c r="H329" s="282" t="s">
        <v>31974</v>
      </c>
      <c r="I329" s="302"/>
    </row>
    <row r="330" spans="1:9" s="303" customFormat="1" ht="36" customHeight="1" x14ac:dyDescent="0.3">
      <c r="A330" s="282">
        <v>328</v>
      </c>
      <c r="B330" s="283" t="s">
        <v>32158</v>
      </c>
      <c r="C330" s="283" t="s">
        <v>4085</v>
      </c>
      <c r="D330" s="272" t="s">
        <v>31972</v>
      </c>
      <c r="E330" s="282" t="s">
        <v>31973</v>
      </c>
      <c r="F330" s="282">
        <v>0.8</v>
      </c>
      <c r="G330" s="282" t="s">
        <v>25670</v>
      </c>
      <c r="H330" s="282" t="s">
        <v>31974</v>
      </c>
      <c r="I330" s="302"/>
    </row>
    <row r="331" spans="1:9" s="303" customFormat="1" ht="36" customHeight="1" x14ac:dyDescent="0.3">
      <c r="A331" s="282">
        <v>329</v>
      </c>
      <c r="B331" s="283" t="s">
        <v>32159</v>
      </c>
      <c r="C331" s="283" t="s">
        <v>30870</v>
      </c>
      <c r="D331" s="272" t="s">
        <v>31972</v>
      </c>
      <c r="E331" s="282" t="s">
        <v>31973</v>
      </c>
      <c r="F331" s="282">
        <v>0.8</v>
      </c>
      <c r="G331" s="282" t="s">
        <v>25670</v>
      </c>
      <c r="H331" s="282" t="s">
        <v>31974</v>
      </c>
      <c r="I331" s="302"/>
    </row>
    <row r="332" spans="1:9" s="303" customFormat="1" ht="36" customHeight="1" x14ac:dyDescent="0.3">
      <c r="A332" s="282">
        <v>330</v>
      </c>
      <c r="B332" s="283" t="s">
        <v>32160</v>
      </c>
      <c r="C332" s="283" t="s">
        <v>32161</v>
      </c>
      <c r="D332" s="272" t="s">
        <v>31972</v>
      </c>
      <c r="E332" s="282" t="s">
        <v>31973</v>
      </c>
      <c r="F332" s="282">
        <v>0.8</v>
      </c>
      <c r="G332" s="282" t="s">
        <v>25670</v>
      </c>
      <c r="H332" s="282" t="s">
        <v>31974</v>
      </c>
      <c r="I332" s="302"/>
    </row>
    <row r="333" spans="1:9" s="303" customFormat="1" ht="36" customHeight="1" x14ac:dyDescent="0.3">
      <c r="A333" s="282">
        <v>331</v>
      </c>
      <c r="B333" s="283" t="s">
        <v>31921</v>
      </c>
      <c r="C333" s="283" t="s">
        <v>4085</v>
      </c>
      <c r="D333" s="272" t="s">
        <v>31972</v>
      </c>
      <c r="E333" s="282" t="s">
        <v>31973</v>
      </c>
      <c r="F333" s="282">
        <v>0.8</v>
      </c>
      <c r="G333" s="282" t="s">
        <v>25670</v>
      </c>
      <c r="H333" s="282" t="s">
        <v>31974</v>
      </c>
      <c r="I333" s="302"/>
    </row>
    <row r="334" spans="1:9" s="303" customFormat="1" ht="36" customHeight="1" x14ac:dyDescent="0.3">
      <c r="A334" s="282">
        <v>332</v>
      </c>
      <c r="B334" s="283" t="s">
        <v>32162</v>
      </c>
      <c r="C334" s="283" t="s">
        <v>30870</v>
      </c>
      <c r="D334" s="272" t="s">
        <v>31972</v>
      </c>
      <c r="E334" s="282" t="s">
        <v>31973</v>
      </c>
      <c r="F334" s="282">
        <v>0.4</v>
      </c>
      <c r="G334" s="282" t="s">
        <v>25670</v>
      </c>
      <c r="H334" s="282" t="s">
        <v>31974</v>
      </c>
      <c r="I334" s="302"/>
    </row>
    <row r="335" spans="1:9" s="303" customFormat="1" ht="36" customHeight="1" x14ac:dyDescent="0.3">
      <c r="A335" s="282">
        <v>333</v>
      </c>
      <c r="B335" s="283" t="s">
        <v>7616</v>
      </c>
      <c r="C335" s="283" t="s">
        <v>31284</v>
      </c>
      <c r="D335" s="272" t="s">
        <v>31972</v>
      </c>
      <c r="E335" s="282" t="s">
        <v>31973</v>
      </c>
      <c r="F335" s="282">
        <v>0.8</v>
      </c>
      <c r="G335" s="282" t="s">
        <v>25670</v>
      </c>
      <c r="H335" s="282" t="s">
        <v>31974</v>
      </c>
      <c r="I335" s="302"/>
    </row>
    <row r="336" spans="1:9" s="303" customFormat="1" ht="36" customHeight="1" x14ac:dyDescent="0.3">
      <c r="A336" s="282">
        <v>334</v>
      </c>
      <c r="B336" s="283" t="s">
        <v>32163</v>
      </c>
      <c r="C336" s="283" t="s">
        <v>32104</v>
      </c>
      <c r="D336" s="272" t="s">
        <v>31972</v>
      </c>
      <c r="E336" s="282" t="s">
        <v>31973</v>
      </c>
      <c r="F336" s="282">
        <v>0.4</v>
      </c>
      <c r="G336" s="282" t="s">
        <v>25670</v>
      </c>
      <c r="H336" s="282" t="s">
        <v>31974</v>
      </c>
      <c r="I336" s="302"/>
    </row>
    <row r="337" spans="1:9" s="303" customFormat="1" ht="36" customHeight="1" x14ac:dyDescent="0.3">
      <c r="A337" s="282">
        <v>335</v>
      </c>
      <c r="B337" s="283" t="s">
        <v>31493</v>
      </c>
      <c r="C337" s="283" t="s">
        <v>32164</v>
      </c>
      <c r="D337" s="272" t="s">
        <v>31972</v>
      </c>
      <c r="E337" s="282" t="s">
        <v>31973</v>
      </c>
      <c r="F337" s="282">
        <v>0.8</v>
      </c>
      <c r="G337" s="282" t="s">
        <v>25670</v>
      </c>
      <c r="H337" s="282" t="s">
        <v>31974</v>
      </c>
      <c r="I337" s="302"/>
    </row>
    <row r="338" spans="1:9" s="303" customFormat="1" ht="36" customHeight="1" x14ac:dyDescent="0.3">
      <c r="A338" s="282">
        <v>336</v>
      </c>
      <c r="B338" s="283" t="s">
        <v>31630</v>
      </c>
      <c r="C338" s="283" t="s">
        <v>32165</v>
      </c>
      <c r="D338" s="272" t="s">
        <v>31972</v>
      </c>
      <c r="E338" s="282" t="s">
        <v>31973</v>
      </c>
      <c r="F338" s="282">
        <v>0.4</v>
      </c>
      <c r="G338" s="282" t="s">
        <v>25670</v>
      </c>
      <c r="H338" s="282" t="s">
        <v>31974</v>
      </c>
      <c r="I338" s="302"/>
    </row>
    <row r="339" spans="1:9" s="303" customFormat="1" ht="36" customHeight="1" x14ac:dyDescent="0.3">
      <c r="A339" s="282">
        <v>337</v>
      </c>
      <c r="B339" s="283" t="s">
        <v>32140</v>
      </c>
      <c r="C339" s="283" t="s">
        <v>31475</v>
      </c>
      <c r="D339" s="272" t="s">
        <v>31972</v>
      </c>
      <c r="E339" s="282" t="s">
        <v>31973</v>
      </c>
      <c r="F339" s="282">
        <v>0.8</v>
      </c>
      <c r="G339" s="282" t="s">
        <v>25670</v>
      </c>
      <c r="H339" s="282" t="s">
        <v>31974</v>
      </c>
      <c r="I339" s="302"/>
    </row>
    <row r="340" spans="1:9" s="303" customFormat="1" ht="36" customHeight="1" x14ac:dyDescent="0.3">
      <c r="A340" s="282">
        <v>338</v>
      </c>
      <c r="B340" s="283" t="s">
        <v>31064</v>
      </c>
      <c r="C340" s="283" t="s">
        <v>32166</v>
      </c>
      <c r="D340" s="272" t="s">
        <v>31972</v>
      </c>
      <c r="E340" s="282" t="s">
        <v>31973</v>
      </c>
      <c r="F340" s="282">
        <v>0.4</v>
      </c>
      <c r="G340" s="282" t="s">
        <v>25670</v>
      </c>
      <c r="H340" s="282" t="s">
        <v>31974</v>
      </c>
      <c r="I340" s="302"/>
    </row>
    <row r="341" spans="1:9" s="303" customFormat="1" ht="36" customHeight="1" x14ac:dyDescent="0.3">
      <c r="A341" s="282">
        <v>339</v>
      </c>
      <c r="B341" s="283" t="s">
        <v>32167</v>
      </c>
      <c r="C341" s="283" t="s">
        <v>32168</v>
      </c>
      <c r="D341" s="272" t="s">
        <v>31972</v>
      </c>
      <c r="E341" s="282" t="s">
        <v>31973</v>
      </c>
      <c r="F341" s="282">
        <v>0.8</v>
      </c>
      <c r="G341" s="282" t="s">
        <v>25670</v>
      </c>
      <c r="H341" s="282" t="s">
        <v>31974</v>
      </c>
      <c r="I341" s="302"/>
    </row>
    <row r="342" spans="1:9" s="303" customFormat="1" ht="36" customHeight="1" x14ac:dyDescent="0.3">
      <c r="A342" s="282">
        <v>340</v>
      </c>
      <c r="B342" s="283" t="s">
        <v>32169</v>
      </c>
      <c r="C342" s="283" t="s">
        <v>32125</v>
      </c>
      <c r="D342" s="272" t="s">
        <v>31972</v>
      </c>
      <c r="E342" s="282" t="s">
        <v>31973</v>
      </c>
      <c r="F342" s="282">
        <v>0.8</v>
      </c>
      <c r="G342" s="282" t="s">
        <v>25670</v>
      </c>
      <c r="H342" s="282" t="s">
        <v>31974</v>
      </c>
      <c r="I342" s="302"/>
    </row>
    <row r="343" spans="1:9" s="303" customFormat="1" ht="36" customHeight="1" x14ac:dyDescent="0.3">
      <c r="A343" s="282">
        <v>341</v>
      </c>
      <c r="B343" s="283" t="s">
        <v>32170</v>
      </c>
      <c r="C343" s="283" t="s">
        <v>31568</v>
      </c>
      <c r="D343" s="272" t="s">
        <v>31972</v>
      </c>
      <c r="E343" s="282" t="s">
        <v>31973</v>
      </c>
      <c r="F343" s="282">
        <v>0.4</v>
      </c>
      <c r="G343" s="282" t="s">
        <v>25670</v>
      </c>
      <c r="H343" s="282" t="s">
        <v>31974</v>
      </c>
      <c r="I343" s="302"/>
    </row>
    <row r="344" spans="1:9" s="303" customFormat="1" ht="36" customHeight="1" x14ac:dyDescent="0.3">
      <c r="A344" s="282">
        <v>342</v>
      </c>
      <c r="B344" s="283" t="s">
        <v>4239</v>
      </c>
      <c r="C344" s="283" t="s">
        <v>31142</v>
      </c>
      <c r="D344" s="272" t="s">
        <v>31972</v>
      </c>
      <c r="E344" s="282" t="s">
        <v>31973</v>
      </c>
      <c r="F344" s="282">
        <v>0.4</v>
      </c>
      <c r="G344" s="282" t="s">
        <v>25670</v>
      </c>
      <c r="H344" s="282" t="s">
        <v>31974</v>
      </c>
      <c r="I344" s="302"/>
    </row>
    <row r="345" spans="1:9" s="303" customFormat="1" ht="36" customHeight="1" x14ac:dyDescent="0.3">
      <c r="A345" s="282">
        <v>343</v>
      </c>
      <c r="B345" s="283" t="s">
        <v>31096</v>
      </c>
      <c r="C345" s="283" t="s">
        <v>780</v>
      </c>
      <c r="D345" s="272" t="s">
        <v>31972</v>
      </c>
      <c r="E345" s="282" t="s">
        <v>31973</v>
      </c>
      <c r="F345" s="282">
        <v>0.4</v>
      </c>
      <c r="G345" s="282" t="s">
        <v>25670</v>
      </c>
      <c r="H345" s="282" t="s">
        <v>31974</v>
      </c>
      <c r="I345" s="302"/>
    </row>
    <row r="346" spans="1:9" s="303" customFormat="1" ht="36" customHeight="1" x14ac:dyDescent="0.3">
      <c r="A346" s="282">
        <v>344</v>
      </c>
      <c r="B346" s="283" t="s">
        <v>4239</v>
      </c>
      <c r="C346" s="283" t="s">
        <v>30826</v>
      </c>
      <c r="D346" s="272" t="s">
        <v>31972</v>
      </c>
      <c r="E346" s="282" t="s">
        <v>31973</v>
      </c>
      <c r="F346" s="282">
        <v>0.8</v>
      </c>
      <c r="G346" s="282" t="s">
        <v>25670</v>
      </c>
      <c r="H346" s="282" t="s">
        <v>31974</v>
      </c>
      <c r="I346" s="302"/>
    </row>
    <row r="347" spans="1:9" s="303" customFormat="1" ht="36" customHeight="1" x14ac:dyDescent="0.3">
      <c r="A347" s="282">
        <v>345</v>
      </c>
      <c r="B347" s="283" t="s">
        <v>31046</v>
      </c>
      <c r="C347" s="283" t="s">
        <v>780</v>
      </c>
      <c r="D347" s="272" t="s">
        <v>31972</v>
      </c>
      <c r="E347" s="282" t="s">
        <v>31973</v>
      </c>
      <c r="F347" s="282">
        <v>1</v>
      </c>
      <c r="G347" s="282" t="s">
        <v>25670</v>
      </c>
      <c r="H347" s="282" t="s">
        <v>31974</v>
      </c>
      <c r="I347" s="302"/>
    </row>
    <row r="348" spans="1:9" s="303" customFormat="1" ht="36" customHeight="1" x14ac:dyDescent="0.3">
      <c r="A348" s="282">
        <v>346</v>
      </c>
      <c r="B348" s="283" t="s">
        <v>30947</v>
      </c>
      <c r="C348" s="283" t="s">
        <v>32125</v>
      </c>
      <c r="D348" s="272" t="s">
        <v>31972</v>
      </c>
      <c r="E348" s="282" t="s">
        <v>31973</v>
      </c>
      <c r="F348" s="282">
        <v>1.2</v>
      </c>
      <c r="G348" s="282" t="s">
        <v>25670</v>
      </c>
      <c r="H348" s="282" t="s">
        <v>31974</v>
      </c>
      <c r="I348" s="302"/>
    </row>
    <row r="349" spans="1:9" s="303" customFormat="1" ht="36" customHeight="1" x14ac:dyDescent="0.3">
      <c r="A349" s="282">
        <v>347</v>
      </c>
      <c r="B349" s="283" t="s">
        <v>30894</v>
      </c>
      <c r="C349" s="283" t="s">
        <v>32125</v>
      </c>
      <c r="D349" s="272" t="s">
        <v>31972</v>
      </c>
      <c r="E349" s="282" t="s">
        <v>31973</v>
      </c>
      <c r="F349" s="282">
        <v>1.2</v>
      </c>
      <c r="G349" s="282" t="s">
        <v>25670</v>
      </c>
      <c r="H349" s="282" t="s">
        <v>31974</v>
      </c>
      <c r="I349" s="302"/>
    </row>
    <row r="350" spans="1:9" s="303" customFormat="1" ht="36" customHeight="1" x14ac:dyDescent="0.3">
      <c r="A350" s="282">
        <v>348</v>
      </c>
      <c r="B350" s="283" t="s">
        <v>31096</v>
      </c>
      <c r="C350" s="283" t="s">
        <v>30894</v>
      </c>
      <c r="D350" s="272" t="s">
        <v>31972</v>
      </c>
      <c r="E350" s="282" t="s">
        <v>31973</v>
      </c>
      <c r="F350" s="282">
        <v>1</v>
      </c>
      <c r="G350" s="282" t="s">
        <v>25670</v>
      </c>
      <c r="H350" s="282" t="s">
        <v>31974</v>
      </c>
      <c r="I350" s="302"/>
    </row>
    <row r="351" spans="1:9" s="303" customFormat="1" ht="36" customHeight="1" x14ac:dyDescent="0.3">
      <c r="A351" s="282">
        <v>349</v>
      </c>
      <c r="B351" s="283" t="s">
        <v>32171</v>
      </c>
      <c r="C351" s="283" t="s">
        <v>31172</v>
      </c>
      <c r="D351" s="272" t="s">
        <v>31972</v>
      </c>
      <c r="E351" s="282" t="s">
        <v>31973</v>
      </c>
      <c r="F351" s="282">
        <v>1.2</v>
      </c>
      <c r="G351" s="282" t="s">
        <v>25670</v>
      </c>
      <c r="H351" s="282" t="s">
        <v>31974</v>
      </c>
      <c r="I351" s="302"/>
    </row>
    <row r="352" spans="1:9" s="303" customFormat="1" ht="36" customHeight="1" x14ac:dyDescent="0.3">
      <c r="A352" s="282">
        <v>350</v>
      </c>
      <c r="B352" s="283" t="s">
        <v>32172</v>
      </c>
      <c r="C352" s="283" t="s">
        <v>31085</v>
      </c>
      <c r="D352" s="272" t="s">
        <v>31972</v>
      </c>
      <c r="E352" s="282" t="s">
        <v>31973</v>
      </c>
      <c r="F352" s="282">
        <v>1.6</v>
      </c>
      <c r="G352" s="282" t="s">
        <v>25670</v>
      </c>
      <c r="H352" s="282" t="s">
        <v>31974</v>
      </c>
      <c r="I352" s="302"/>
    </row>
    <row r="353" spans="1:9" s="303" customFormat="1" ht="36" customHeight="1" x14ac:dyDescent="0.3">
      <c r="A353" s="282">
        <v>351</v>
      </c>
      <c r="B353" s="283" t="s">
        <v>32173</v>
      </c>
      <c r="C353" s="283" t="s">
        <v>32116</v>
      </c>
      <c r="D353" s="272" t="s">
        <v>31972</v>
      </c>
      <c r="E353" s="282" t="s">
        <v>31973</v>
      </c>
      <c r="F353" s="282">
        <v>1.2</v>
      </c>
      <c r="G353" s="282" t="s">
        <v>25670</v>
      </c>
      <c r="H353" s="282" t="s">
        <v>31974</v>
      </c>
      <c r="I353" s="302"/>
    </row>
    <row r="354" spans="1:9" s="303" customFormat="1" ht="36" customHeight="1" x14ac:dyDescent="0.3">
      <c r="A354" s="282">
        <v>352</v>
      </c>
      <c r="B354" s="283" t="s">
        <v>5341</v>
      </c>
      <c r="C354" s="283" t="s">
        <v>24488</v>
      </c>
      <c r="D354" s="272" t="s">
        <v>31972</v>
      </c>
      <c r="E354" s="282" t="s">
        <v>31973</v>
      </c>
      <c r="F354" s="282">
        <v>1</v>
      </c>
      <c r="G354" s="282" t="s">
        <v>25670</v>
      </c>
      <c r="H354" s="282" t="s">
        <v>31974</v>
      </c>
      <c r="I354" s="302"/>
    </row>
    <row r="355" spans="1:9" s="303" customFormat="1" ht="36" customHeight="1" x14ac:dyDescent="0.3">
      <c r="A355" s="282">
        <v>353</v>
      </c>
      <c r="B355" s="283" t="s">
        <v>31152</v>
      </c>
      <c r="C355" s="283" t="s">
        <v>31575</v>
      </c>
      <c r="D355" s="272" t="s">
        <v>31972</v>
      </c>
      <c r="E355" s="282" t="s">
        <v>31973</v>
      </c>
      <c r="F355" s="282">
        <v>1</v>
      </c>
      <c r="G355" s="282" t="s">
        <v>25670</v>
      </c>
      <c r="H355" s="282" t="s">
        <v>31974</v>
      </c>
      <c r="I355" s="302"/>
    </row>
    <row r="356" spans="1:9" s="303" customFormat="1" ht="36" customHeight="1" x14ac:dyDescent="0.3">
      <c r="A356" s="282">
        <v>354</v>
      </c>
      <c r="B356" s="283" t="s">
        <v>32174</v>
      </c>
      <c r="C356" s="283" t="s">
        <v>32175</v>
      </c>
      <c r="D356" s="272" t="s">
        <v>31972</v>
      </c>
      <c r="E356" s="282" t="s">
        <v>31973</v>
      </c>
      <c r="F356" s="282">
        <v>0.4</v>
      </c>
      <c r="G356" s="282" t="s">
        <v>25670</v>
      </c>
      <c r="H356" s="282" t="s">
        <v>31974</v>
      </c>
      <c r="I356" s="302"/>
    </row>
    <row r="357" spans="1:9" s="303" customFormat="1" ht="36" customHeight="1" x14ac:dyDescent="0.3">
      <c r="A357" s="282">
        <v>355</v>
      </c>
      <c r="B357" s="283" t="s">
        <v>31818</v>
      </c>
      <c r="C357" s="283" t="s">
        <v>32176</v>
      </c>
      <c r="D357" s="272" t="s">
        <v>31972</v>
      </c>
      <c r="E357" s="282" t="s">
        <v>31973</v>
      </c>
      <c r="F357" s="282">
        <v>0.8</v>
      </c>
      <c r="G357" s="282" t="s">
        <v>25670</v>
      </c>
      <c r="H357" s="282" t="s">
        <v>31974</v>
      </c>
      <c r="I357" s="302"/>
    </row>
    <row r="358" spans="1:9" s="303" customFormat="1" ht="36" customHeight="1" x14ac:dyDescent="0.3">
      <c r="A358" s="282">
        <v>356</v>
      </c>
      <c r="B358" s="283" t="s">
        <v>32177</v>
      </c>
      <c r="C358" s="283" t="s">
        <v>32135</v>
      </c>
      <c r="D358" s="272" t="s">
        <v>31972</v>
      </c>
      <c r="E358" s="282" t="s">
        <v>31973</v>
      </c>
      <c r="F358" s="282">
        <v>0.8</v>
      </c>
      <c r="G358" s="282" t="s">
        <v>25670</v>
      </c>
      <c r="H358" s="282" t="s">
        <v>31974</v>
      </c>
      <c r="I358" s="302"/>
    </row>
    <row r="359" spans="1:9" s="303" customFormat="1" ht="36" customHeight="1" x14ac:dyDescent="0.3">
      <c r="A359" s="282">
        <v>357</v>
      </c>
      <c r="B359" s="283" t="s">
        <v>31015</v>
      </c>
      <c r="C359" s="283" t="s">
        <v>32140</v>
      </c>
      <c r="D359" s="272" t="s">
        <v>31972</v>
      </c>
      <c r="E359" s="282" t="s">
        <v>31973</v>
      </c>
      <c r="F359" s="282">
        <v>1</v>
      </c>
      <c r="G359" s="282" t="s">
        <v>25670</v>
      </c>
      <c r="H359" s="282" t="s">
        <v>31974</v>
      </c>
      <c r="I359" s="302"/>
    </row>
    <row r="360" spans="1:9" s="303" customFormat="1" ht="36" customHeight="1" x14ac:dyDescent="0.3">
      <c r="A360" s="282">
        <v>358</v>
      </c>
      <c r="B360" s="283" t="s">
        <v>4239</v>
      </c>
      <c r="C360" s="283" t="s">
        <v>32140</v>
      </c>
      <c r="D360" s="272" t="s">
        <v>31972</v>
      </c>
      <c r="E360" s="282" t="s">
        <v>31973</v>
      </c>
      <c r="F360" s="282">
        <v>0.4</v>
      </c>
      <c r="G360" s="282" t="s">
        <v>25670</v>
      </c>
      <c r="H360" s="282" t="s">
        <v>31974</v>
      </c>
      <c r="I360" s="302"/>
    </row>
    <row r="361" spans="1:9" s="303" customFormat="1" ht="36" customHeight="1" x14ac:dyDescent="0.3">
      <c r="A361" s="282">
        <v>359</v>
      </c>
      <c r="B361" s="283" t="s">
        <v>24488</v>
      </c>
      <c r="C361" s="283" t="s">
        <v>31945</v>
      </c>
      <c r="D361" s="272" t="s">
        <v>31972</v>
      </c>
      <c r="E361" s="282" t="s">
        <v>31973</v>
      </c>
      <c r="F361" s="282">
        <v>0.4</v>
      </c>
      <c r="G361" s="282" t="s">
        <v>25670</v>
      </c>
      <c r="H361" s="282" t="s">
        <v>31974</v>
      </c>
      <c r="I361" s="302"/>
    </row>
    <row r="362" spans="1:9" s="303" customFormat="1" ht="36" customHeight="1" x14ac:dyDescent="0.3">
      <c r="A362" s="282">
        <v>360</v>
      </c>
      <c r="B362" s="283" t="s">
        <v>31659</v>
      </c>
      <c r="C362" s="283" t="s">
        <v>31068</v>
      </c>
      <c r="D362" s="272" t="s">
        <v>31972</v>
      </c>
      <c r="E362" s="282" t="s">
        <v>31973</v>
      </c>
      <c r="F362" s="282">
        <v>0.8</v>
      </c>
      <c r="G362" s="282" t="s">
        <v>25670</v>
      </c>
      <c r="H362" s="282" t="s">
        <v>31974</v>
      </c>
      <c r="I362" s="302"/>
    </row>
    <row r="363" spans="1:9" s="303" customFormat="1" ht="36" customHeight="1" x14ac:dyDescent="0.3">
      <c r="A363" s="282">
        <v>361</v>
      </c>
      <c r="B363" s="283" t="s">
        <v>31064</v>
      </c>
      <c r="C363" s="283" t="s">
        <v>32125</v>
      </c>
      <c r="D363" s="272" t="s">
        <v>31972</v>
      </c>
      <c r="E363" s="282" t="s">
        <v>31973</v>
      </c>
      <c r="F363" s="282">
        <v>0.4</v>
      </c>
      <c r="G363" s="282" t="s">
        <v>25670</v>
      </c>
      <c r="H363" s="282" t="s">
        <v>31974</v>
      </c>
      <c r="I363" s="302"/>
    </row>
    <row r="364" spans="1:9" s="303" customFormat="1" ht="36" customHeight="1" x14ac:dyDescent="0.3">
      <c r="A364" s="282">
        <v>362</v>
      </c>
      <c r="B364" s="283" t="s">
        <v>22566</v>
      </c>
      <c r="C364" s="283" t="s">
        <v>32178</v>
      </c>
      <c r="D364" s="272" t="s">
        <v>31972</v>
      </c>
      <c r="E364" s="282" t="s">
        <v>31973</v>
      </c>
      <c r="F364" s="282">
        <v>0.4</v>
      </c>
      <c r="G364" s="282" t="s">
        <v>25670</v>
      </c>
      <c r="H364" s="282" t="s">
        <v>31974</v>
      </c>
      <c r="I364" s="302"/>
    </row>
    <row r="365" spans="1:9" s="303" customFormat="1" ht="36" customHeight="1" x14ac:dyDescent="0.3">
      <c r="A365" s="282">
        <v>363</v>
      </c>
      <c r="B365" s="283" t="s">
        <v>32179</v>
      </c>
      <c r="C365" s="283" t="s">
        <v>31675</v>
      </c>
      <c r="D365" s="272" t="s">
        <v>31972</v>
      </c>
      <c r="E365" s="282" t="s">
        <v>31973</v>
      </c>
      <c r="F365" s="282">
        <v>0.8</v>
      </c>
      <c r="G365" s="282" t="s">
        <v>25670</v>
      </c>
      <c r="H365" s="282" t="s">
        <v>31974</v>
      </c>
      <c r="I365" s="302"/>
    </row>
    <row r="366" spans="1:9" s="303" customFormat="1" ht="36" customHeight="1" x14ac:dyDescent="0.3">
      <c r="A366" s="282">
        <v>364</v>
      </c>
      <c r="B366" s="283" t="s">
        <v>31096</v>
      </c>
      <c r="C366" s="283" t="s">
        <v>30894</v>
      </c>
      <c r="D366" s="272" t="s">
        <v>31972</v>
      </c>
      <c r="E366" s="282" t="s">
        <v>31973</v>
      </c>
      <c r="F366" s="282">
        <v>0.4</v>
      </c>
      <c r="G366" s="282" t="s">
        <v>25670</v>
      </c>
      <c r="H366" s="282" t="s">
        <v>31974</v>
      </c>
      <c r="I366" s="302"/>
    </row>
    <row r="367" spans="1:9" s="303" customFormat="1" ht="36" customHeight="1" x14ac:dyDescent="0.3">
      <c r="A367" s="282">
        <v>365</v>
      </c>
      <c r="B367" s="283" t="s">
        <v>31932</v>
      </c>
      <c r="C367" s="283" t="s">
        <v>30947</v>
      </c>
      <c r="D367" s="272" t="s">
        <v>31972</v>
      </c>
      <c r="E367" s="282" t="s">
        <v>31973</v>
      </c>
      <c r="F367" s="282">
        <v>1.2</v>
      </c>
      <c r="G367" s="282" t="s">
        <v>25670</v>
      </c>
      <c r="H367" s="282" t="s">
        <v>31974</v>
      </c>
      <c r="I367" s="302"/>
    </row>
    <row r="368" spans="1:9" s="303" customFormat="1" ht="36" customHeight="1" x14ac:dyDescent="0.3">
      <c r="A368" s="282">
        <v>366</v>
      </c>
      <c r="B368" s="283" t="s">
        <v>30947</v>
      </c>
      <c r="C368" s="283" t="s">
        <v>30692</v>
      </c>
      <c r="D368" s="272" t="s">
        <v>31972</v>
      </c>
      <c r="E368" s="282" t="s">
        <v>31973</v>
      </c>
      <c r="F368" s="282">
        <v>1.2</v>
      </c>
      <c r="G368" s="282" t="s">
        <v>25670</v>
      </c>
      <c r="H368" s="282" t="s">
        <v>31974</v>
      </c>
      <c r="I368" s="302"/>
    </row>
    <row r="369" spans="1:9" s="303" customFormat="1" ht="36" customHeight="1" x14ac:dyDescent="0.3">
      <c r="A369" s="282">
        <v>367</v>
      </c>
      <c r="B369" s="283" t="s">
        <v>31103</v>
      </c>
      <c r="C369" s="283" t="s">
        <v>31480</v>
      </c>
      <c r="D369" s="272" t="s">
        <v>31972</v>
      </c>
      <c r="E369" s="282" t="s">
        <v>31973</v>
      </c>
      <c r="F369" s="282">
        <v>1.2</v>
      </c>
      <c r="G369" s="282" t="s">
        <v>25670</v>
      </c>
      <c r="H369" s="282" t="s">
        <v>31974</v>
      </c>
      <c r="I369" s="302"/>
    </row>
    <row r="370" spans="1:9" s="303" customFormat="1" ht="36" customHeight="1" x14ac:dyDescent="0.3">
      <c r="A370" s="282">
        <v>368</v>
      </c>
      <c r="B370" s="283" t="s">
        <v>32180</v>
      </c>
      <c r="C370" s="283" t="s">
        <v>32181</v>
      </c>
      <c r="D370" s="272" t="s">
        <v>31972</v>
      </c>
      <c r="E370" s="282" t="s">
        <v>31973</v>
      </c>
      <c r="F370" s="282">
        <v>1</v>
      </c>
      <c r="G370" s="282" t="s">
        <v>25670</v>
      </c>
      <c r="H370" s="282" t="s">
        <v>31974</v>
      </c>
      <c r="I370" s="302"/>
    </row>
    <row r="371" spans="1:9" s="303" customFormat="1" ht="36" customHeight="1" x14ac:dyDescent="0.3">
      <c r="A371" s="282">
        <v>369</v>
      </c>
      <c r="B371" s="283" t="s">
        <v>30840</v>
      </c>
      <c r="C371" s="283" t="s">
        <v>30947</v>
      </c>
      <c r="D371" s="272" t="s">
        <v>31972</v>
      </c>
      <c r="E371" s="282" t="s">
        <v>31973</v>
      </c>
      <c r="F371" s="282">
        <v>1</v>
      </c>
      <c r="G371" s="282" t="s">
        <v>25670</v>
      </c>
      <c r="H371" s="282" t="s">
        <v>31974</v>
      </c>
      <c r="I371" s="302"/>
    </row>
    <row r="372" spans="1:9" s="303" customFormat="1" ht="36" customHeight="1" x14ac:dyDescent="0.3">
      <c r="A372" s="282">
        <v>370</v>
      </c>
      <c r="B372" s="283" t="s">
        <v>32180</v>
      </c>
      <c r="C372" s="283" t="s">
        <v>30947</v>
      </c>
      <c r="D372" s="272" t="s">
        <v>31972</v>
      </c>
      <c r="E372" s="282" t="s">
        <v>31973</v>
      </c>
      <c r="F372" s="282">
        <v>1</v>
      </c>
      <c r="G372" s="282" t="s">
        <v>25670</v>
      </c>
      <c r="H372" s="282" t="s">
        <v>31974</v>
      </c>
      <c r="I372" s="302"/>
    </row>
    <row r="373" spans="1:9" s="303" customFormat="1" ht="36" customHeight="1" x14ac:dyDescent="0.3">
      <c r="A373" s="282">
        <v>371</v>
      </c>
      <c r="B373" s="283" t="s">
        <v>32158</v>
      </c>
      <c r="C373" s="283" t="s">
        <v>32180</v>
      </c>
      <c r="D373" s="272" t="s">
        <v>31972</v>
      </c>
      <c r="E373" s="282" t="s">
        <v>31973</v>
      </c>
      <c r="F373" s="282">
        <v>1</v>
      </c>
      <c r="G373" s="282" t="s">
        <v>25670</v>
      </c>
      <c r="H373" s="282" t="s">
        <v>31974</v>
      </c>
      <c r="I373" s="302"/>
    </row>
    <row r="374" spans="1:9" s="303" customFormat="1" ht="36" customHeight="1" x14ac:dyDescent="0.3">
      <c r="A374" s="282">
        <v>372</v>
      </c>
      <c r="B374" s="283" t="s">
        <v>30840</v>
      </c>
      <c r="C374" s="283" t="s">
        <v>31991</v>
      </c>
      <c r="D374" s="272" t="s">
        <v>31972</v>
      </c>
      <c r="E374" s="282" t="s">
        <v>31973</v>
      </c>
      <c r="F374" s="282">
        <v>1</v>
      </c>
      <c r="G374" s="282" t="s">
        <v>25670</v>
      </c>
      <c r="H374" s="282" t="s">
        <v>31974</v>
      </c>
      <c r="I374" s="302"/>
    </row>
    <row r="375" spans="1:9" s="303" customFormat="1" ht="36" customHeight="1" x14ac:dyDescent="0.3">
      <c r="A375" s="282">
        <v>373</v>
      </c>
      <c r="B375" s="283" t="s">
        <v>31077</v>
      </c>
      <c r="C375" s="283" t="s">
        <v>30947</v>
      </c>
      <c r="D375" s="272" t="s">
        <v>31972</v>
      </c>
      <c r="E375" s="282" t="s">
        <v>31973</v>
      </c>
      <c r="F375" s="282">
        <v>1</v>
      </c>
      <c r="G375" s="282" t="s">
        <v>25670</v>
      </c>
      <c r="H375" s="282" t="s">
        <v>31974</v>
      </c>
      <c r="I375" s="302"/>
    </row>
    <row r="376" spans="1:9" s="303" customFormat="1" ht="36" customHeight="1" x14ac:dyDescent="0.3">
      <c r="A376" s="282">
        <v>374</v>
      </c>
      <c r="B376" s="283" t="s">
        <v>31096</v>
      </c>
      <c r="C376" s="283" t="s">
        <v>30947</v>
      </c>
      <c r="D376" s="272" t="s">
        <v>31972</v>
      </c>
      <c r="E376" s="282" t="s">
        <v>31973</v>
      </c>
      <c r="F376" s="282">
        <v>1</v>
      </c>
      <c r="G376" s="282" t="s">
        <v>25670</v>
      </c>
      <c r="H376" s="282" t="s">
        <v>31974</v>
      </c>
      <c r="I376" s="302"/>
    </row>
    <row r="377" spans="1:9" s="303" customFormat="1" ht="36" customHeight="1" x14ac:dyDescent="0.3">
      <c r="A377" s="282">
        <v>375</v>
      </c>
      <c r="B377" s="283" t="s">
        <v>30994</v>
      </c>
      <c r="C377" s="283" t="s">
        <v>32182</v>
      </c>
      <c r="D377" s="272" t="s">
        <v>31972</v>
      </c>
      <c r="E377" s="282" t="s">
        <v>31973</v>
      </c>
      <c r="F377" s="282">
        <v>1</v>
      </c>
      <c r="G377" s="282" t="s">
        <v>25670</v>
      </c>
      <c r="H377" s="282" t="s">
        <v>31974</v>
      </c>
      <c r="I377" s="302"/>
    </row>
    <row r="378" spans="1:9" s="303" customFormat="1" ht="36" customHeight="1" x14ac:dyDescent="0.3">
      <c r="A378" s="282">
        <v>376</v>
      </c>
      <c r="B378" s="283" t="s">
        <v>30994</v>
      </c>
      <c r="C378" s="283" t="s">
        <v>32183</v>
      </c>
      <c r="D378" s="272" t="s">
        <v>31972</v>
      </c>
      <c r="E378" s="282" t="s">
        <v>31973</v>
      </c>
      <c r="F378" s="282">
        <v>1</v>
      </c>
      <c r="G378" s="282" t="s">
        <v>25670</v>
      </c>
      <c r="H378" s="282" t="s">
        <v>31974</v>
      </c>
      <c r="I378" s="302"/>
    </row>
    <row r="379" spans="1:9" s="303" customFormat="1" ht="36" customHeight="1" x14ac:dyDescent="0.3">
      <c r="A379" s="282">
        <v>377</v>
      </c>
      <c r="B379" s="283" t="s">
        <v>32184</v>
      </c>
      <c r="C379" s="283" t="s">
        <v>30692</v>
      </c>
      <c r="D379" s="272" t="s">
        <v>31972</v>
      </c>
      <c r="E379" s="282" t="s">
        <v>31973</v>
      </c>
      <c r="F379" s="282">
        <v>1</v>
      </c>
      <c r="G379" s="282" t="s">
        <v>25670</v>
      </c>
      <c r="H379" s="282" t="s">
        <v>31974</v>
      </c>
      <c r="I379" s="302"/>
    </row>
    <row r="380" spans="1:9" s="303" customFormat="1" ht="36" customHeight="1" x14ac:dyDescent="0.3">
      <c r="A380" s="282">
        <v>378</v>
      </c>
      <c r="B380" s="283" t="s">
        <v>31455</v>
      </c>
      <c r="C380" s="283" t="s">
        <v>31556</v>
      </c>
      <c r="D380" s="272" t="s">
        <v>31972</v>
      </c>
      <c r="E380" s="282" t="s">
        <v>31973</v>
      </c>
      <c r="F380" s="282">
        <v>1</v>
      </c>
      <c r="G380" s="282" t="s">
        <v>25670</v>
      </c>
      <c r="H380" s="282" t="s">
        <v>31974</v>
      </c>
      <c r="I380" s="302"/>
    </row>
    <row r="381" spans="1:9" s="303" customFormat="1" ht="36" customHeight="1" x14ac:dyDescent="0.3">
      <c r="A381" s="282">
        <v>379</v>
      </c>
      <c r="B381" s="283" t="s">
        <v>32138</v>
      </c>
      <c r="C381" s="283" t="s">
        <v>30692</v>
      </c>
      <c r="D381" s="272" t="s">
        <v>31972</v>
      </c>
      <c r="E381" s="282" t="s">
        <v>31973</v>
      </c>
      <c r="F381" s="282">
        <v>1</v>
      </c>
      <c r="G381" s="282" t="s">
        <v>25670</v>
      </c>
      <c r="H381" s="282" t="s">
        <v>31974</v>
      </c>
      <c r="I381" s="302"/>
    </row>
    <row r="382" spans="1:9" s="303" customFormat="1" ht="36" customHeight="1" x14ac:dyDescent="0.3">
      <c r="A382" s="282">
        <v>380</v>
      </c>
      <c r="B382" s="283" t="s">
        <v>30840</v>
      </c>
      <c r="C382" s="283" t="s">
        <v>31976</v>
      </c>
      <c r="D382" s="272" t="s">
        <v>31972</v>
      </c>
      <c r="E382" s="282" t="s">
        <v>31973</v>
      </c>
      <c r="F382" s="282">
        <v>1</v>
      </c>
      <c r="G382" s="282" t="s">
        <v>25670</v>
      </c>
      <c r="H382" s="282" t="s">
        <v>31974</v>
      </c>
      <c r="I382" s="302"/>
    </row>
    <row r="383" spans="1:9" s="303" customFormat="1" ht="36" customHeight="1" x14ac:dyDescent="0.3">
      <c r="A383" s="282">
        <v>381</v>
      </c>
      <c r="B383" s="283" t="s">
        <v>30894</v>
      </c>
      <c r="C383" s="283" t="s">
        <v>31472</v>
      </c>
      <c r="D383" s="272" t="s">
        <v>31972</v>
      </c>
      <c r="E383" s="282" t="s">
        <v>31973</v>
      </c>
      <c r="F383" s="282">
        <v>0.8</v>
      </c>
      <c r="G383" s="282" t="s">
        <v>25670</v>
      </c>
      <c r="H383" s="282" t="s">
        <v>31974</v>
      </c>
      <c r="I383" s="302"/>
    </row>
    <row r="384" spans="1:9" s="303" customFormat="1" ht="36" customHeight="1" x14ac:dyDescent="0.3">
      <c r="A384" s="282">
        <v>382</v>
      </c>
      <c r="B384" s="283" t="s">
        <v>31072</v>
      </c>
      <c r="C384" s="283" t="s">
        <v>30947</v>
      </c>
      <c r="D384" s="272" t="s">
        <v>31972</v>
      </c>
      <c r="E384" s="282" t="s">
        <v>31973</v>
      </c>
      <c r="F384" s="282">
        <v>0.4</v>
      </c>
      <c r="G384" s="282" t="s">
        <v>25670</v>
      </c>
      <c r="H384" s="282" t="s">
        <v>31974</v>
      </c>
      <c r="I384" s="302"/>
    </row>
    <row r="385" spans="1:9" s="303" customFormat="1" ht="36" customHeight="1" x14ac:dyDescent="0.3">
      <c r="A385" s="282">
        <v>383</v>
      </c>
      <c r="B385" s="283" t="s">
        <v>32185</v>
      </c>
      <c r="C385" s="283" t="s">
        <v>31098</v>
      </c>
      <c r="D385" s="272" t="s">
        <v>31972</v>
      </c>
      <c r="E385" s="282" t="s">
        <v>31973</v>
      </c>
      <c r="F385" s="282">
        <v>0.8</v>
      </c>
      <c r="G385" s="282" t="s">
        <v>25670</v>
      </c>
      <c r="H385" s="282" t="s">
        <v>31974</v>
      </c>
      <c r="I385" s="302"/>
    </row>
    <row r="386" spans="1:9" s="303" customFormat="1" ht="36" customHeight="1" x14ac:dyDescent="0.3">
      <c r="A386" s="282">
        <v>384</v>
      </c>
      <c r="B386" s="283" t="s">
        <v>32186</v>
      </c>
      <c r="C386" s="283" t="s">
        <v>30692</v>
      </c>
      <c r="D386" s="272" t="s">
        <v>31972</v>
      </c>
      <c r="E386" s="282" t="s">
        <v>31973</v>
      </c>
      <c r="F386" s="282">
        <v>0.4</v>
      </c>
      <c r="G386" s="282" t="s">
        <v>25670</v>
      </c>
      <c r="H386" s="282" t="s">
        <v>31974</v>
      </c>
      <c r="I386" s="302"/>
    </row>
    <row r="387" spans="1:9" s="303" customFormat="1" ht="36" customHeight="1" x14ac:dyDescent="0.3">
      <c r="A387" s="282">
        <v>385</v>
      </c>
      <c r="B387" s="283" t="s">
        <v>32164</v>
      </c>
      <c r="C387" s="283" t="s">
        <v>32160</v>
      </c>
      <c r="D387" s="272" t="s">
        <v>31972</v>
      </c>
      <c r="E387" s="282" t="s">
        <v>31973</v>
      </c>
      <c r="F387" s="282">
        <v>1.2</v>
      </c>
      <c r="G387" s="282" t="s">
        <v>25670</v>
      </c>
      <c r="H387" s="282" t="s">
        <v>31974</v>
      </c>
      <c r="I387" s="302"/>
    </row>
    <row r="388" spans="1:9" s="303" customFormat="1" ht="36" customHeight="1" x14ac:dyDescent="0.3">
      <c r="A388" s="282">
        <v>386</v>
      </c>
      <c r="B388" s="283" t="s">
        <v>32057</v>
      </c>
      <c r="C388" s="283" t="s">
        <v>31501</v>
      </c>
      <c r="D388" s="272" t="s">
        <v>31972</v>
      </c>
      <c r="E388" s="282" t="s">
        <v>31973</v>
      </c>
      <c r="F388" s="282">
        <v>1.2</v>
      </c>
      <c r="G388" s="282" t="s">
        <v>25670</v>
      </c>
      <c r="H388" s="282" t="s">
        <v>31974</v>
      </c>
      <c r="I388" s="302"/>
    </row>
    <row r="389" spans="1:9" s="303" customFormat="1" ht="36" customHeight="1" x14ac:dyDescent="0.3">
      <c r="A389" s="282">
        <v>387</v>
      </c>
      <c r="B389" s="283" t="s">
        <v>30947</v>
      </c>
      <c r="C389" s="283" t="s">
        <v>340</v>
      </c>
      <c r="D389" s="272" t="s">
        <v>31972</v>
      </c>
      <c r="E389" s="282" t="s">
        <v>31973</v>
      </c>
      <c r="F389" s="282">
        <v>0.4</v>
      </c>
      <c r="G389" s="282" t="s">
        <v>25670</v>
      </c>
      <c r="H389" s="282" t="s">
        <v>31974</v>
      </c>
      <c r="I389" s="302"/>
    </row>
    <row r="390" spans="1:9" s="303" customFormat="1" ht="36" customHeight="1" x14ac:dyDescent="0.3">
      <c r="A390" s="282">
        <v>388</v>
      </c>
      <c r="B390" s="283" t="s">
        <v>31304</v>
      </c>
      <c r="C390" s="283" t="s">
        <v>31787</v>
      </c>
      <c r="D390" s="272" t="s">
        <v>31972</v>
      </c>
      <c r="E390" s="282" t="s">
        <v>31973</v>
      </c>
      <c r="F390" s="282">
        <v>0.4</v>
      </c>
      <c r="G390" s="282" t="s">
        <v>25670</v>
      </c>
      <c r="H390" s="282" t="s">
        <v>31974</v>
      </c>
      <c r="I390" s="302"/>
    </row>
    <row r="391" spans="1:9" s="303" customFormat="1" ht="36" customHeight="1" x14ac:dyDescent="0.3">
      <c r="A391" s="282">
        <v>389</v>
      </c>
      <c r="B391" s="283" t="s">
        <v>31755</v>
      </c>
      <c r="C391" s="283" t="s">
        <v>31026</v>
      </c>
      <c r="D391" s="272" t="s">
        <v>31972</v>
      </c>
      <c r="E391" s="282" t="s">
        <v>31973</v>
      </c>
      <c r="F391" s="282">
        <v>0.8</v>
      </c>
      <c r="G391" s="282" t="s">
        <v>25670</v>
      </c>
      <c r="H391" s="282" t="s">
        <v>31974</v>
      </c>
      <c r="I391" s="302"/>
    </row>
    <row r="392" spans="1:9" s="303" customFormat="1" ht="36" customHeight="1" x14ac:dyDescent="0.3">
      <c r="A392" s="282">
        <v>390</v>
      </c>
      <c r="B392" s="283" t="s">
        <v>30994</v>
      </c>
      <c r="C392" s="283" t="s">
        <v>31675</v>
      </c>
      <c r="D392" s="272" t="s">
        <v>31972</v>
      </c>
      <c r="E392" s="282" t="s">
        <v>31973</v>
      </c>
      <c r="F392" s="282">
        <v>0.4</v>
      </c>
      <c r="G392" s="282" t="s">
        <v>25670</v>
      </c>
      <c r="H392" s="282" t="s">
        <v>31974</v>
      </c>
      <c r="I392" s="302"/>
    </row>
    <row r="393" spans="1:9" s="303" customFormat="1" ht="36" customHeight="1" x14ac:dyDescent="0.3">
      <c r="A393" s="282">
        <v>391</v>
      </c>
      <c r="B393" s="283" t="s">
        <v>32187</v>
      </c>
      <c r="C393" s="283" t="s">
        <v>30870</v>
      </c>
      <c r="D393" s="272" t="s">
        <v>31972</v>
      </c>
      <c r="E393" s="282" t="s">
        <v>31973</v>
      </c>
      <c r="F393" s="282">
        <v>0.8</v>
      </c>
      <c r="G393" s="282" t="s">
        <v>25670</v>
      </c>
      <c r="H393" s="282" t="s">
        <v>31974</v>
      </c>
      <c r="I393" s="302"/>
    </row>
    <row r="394" spans="1:9" s="303" customFormat="1" ht="36" customHeight="1" x14ac:dyDescent="0.3">
      <c r="A394" s="282">
        <v>392</v>
      </c>
      <c r="B394" s="283" t="s">
        <v>30692</v>
      </c>
      <c r="C394" s="283" t="s">
        <v>31284</v>
      </c>
      <c r="D394" s="272" t="s">
        <v>31972</v>
      </c>
      <c r="E394" s="282" t="s">
        <v>31973</v>
      </c>
      <c r="F394" s="282">
        <v>0.4</v>
      </c>
      <c r="G394" s="282" t="s">
        <v>25670</v>
      </c>
      <c r="H394" s="282" t="s">
        <v>31974</v>
      </c>
      <c r="I394" s="302"/>
    </row>
    <row r="395" spans="1:9" s="303" customFormat="1" ht="36" customHeight="1" x14ac:dyDescent="0.3">
      <c r="A395" s="282">
        <v>393</v>
      </c>
      <c r="B395" s="283" t="s">
        <v>4063</v>
      </c>
      <c r="C395" s="283" t="s">
        <v>32037</v>
      </c>
      <c r="D395" s="272" t="s">
        <v>31972</v>
      </c>
      <c r="E395" s="282" t="s">
        <v>31973</v>
      </c>
      <c r="F395" s="282">
        <v>0.8</v>
      </c>
      <c r="G395" s="282" t="s">
        <v>25670</v>
      </c>
      <c r="H395" s="282" t="s">
        <v>31974</v>
      </c>
      <c r="I395" s="302"/>
    </row>
    <row r="396" spans="1:9" s="303" customFormat="1" ht="36" customHeight="1" x14ac:dyDescent="0.3">
      <c r="A396" s="282">
        <v>394</v>
      </c>
      <c r="B396" s="283" t="s">
        <v>4063</v>
      </c>
      <c r="C396" s="283" t="s">
        <v>30692</v>
      </c>
      <c r="D396" s="272" t="s">
        <v>31972</v>
      </c>
      <c r="E396" s="282" t="s">
        <v>31973</v>
      </c>
      <c r="F396" s="282">
        <v>0.4</v>
      </c>
      <c r="G396" s="282" t="s">
        <v>25670</v>
      </c>
      <c r="H396" s="282" t="s">
        <v>31974</v>
      </c>
      <c r="I396" s="302"/>
    </row>
    <row r="397" spans="1:9" s="303" customFormat="1" ht="36" customHeight="1" x14ac:dyDescent="0.3">
      <c r="A397" s="282">
        <v>395</v>
      </c>
      <c r="B397" s="283" t="s">
        <v>31015</v>
      </c>
      <c r="C397" s="283" t="s">
        <v>4063</v>
      </c>
      <c r="D397" s="272" t="s">
        <v>31972</v>
      </c>
      <c r="E397" s="282" t="s">
        <v>31973</v>
      </c>
      <c r="F397" s="282">
        <v>0.8</v>
      </c>
      <c r="G397" s="282" t="s">
        <v>25670</v>
      </c>
      <c r="H397" s="282" t="s">
        <v>31974</v>
      </c>
      <c r="I397" s="302"/>
    </row>
    <row r="398" spans="1:9" s="303" customFormat="1" ht="36" customHeight="1" x14ac:dyDescent="0.3">
      <c r="A398" s="282">
        <v>396</v>
      </c>
      <c r="B398" s="283" t="s">
        <v>32188</v>
      </c>
      <c r="C398" s="283" t="s">
        <v>32189</v>
      </c>
      <c r="D398" s="272" t="s">
        <v>31972</v>
      </c>
      <c r="E398" s="282" t="s">
        <v>31973</v>
      </c>
      <c r="F398" s="282">
        <v>0.4</v>
      </c>
      <c r="G398" s="282" t="s">
        <v>25670</v>
      </c>
      <c r="H398" s="282" t="s">
        <v>31974</v>
      </c>
      <c r="I398" s="302"/>
    </row>
    <row r="399" spans="1:9" s="303" customFormat="1" ht="36" customHeight="1" x14ac:dyDescent="0.3">
      <c r="A399" s="282">
        <v>397</v>
      </c>
      <c r="B399" s="283" t="s">
        <v>792</v>
      </c>
      <c r="C399" s="283" t="s">
        <v>32190</v>
      </c>
      <c r="D399" s="272" t="s">
        <v>31972</v>
      </c>
      <c r="E399" s="282" t="s">
        <v>31973</v>
      </c>
      <c r="F399" s="282">
        <v>0.8</v>
      </c>
      <c r="G399" s="282" t="s">
        <v>25670</v>
      </c>
      <c r="H399" s="282" t="s">
        <v>31974</v>
      </c>
      <c r="I399" s="302"/>
    </row>
    <row r="400" spans="1:9" s="303" customFormat="1" ht="36" customHeight="1" x14ac:dyDescent="0.3">
      <c r="A400" s="282">
        <v>398</v>
      </c>
      <c r="B400" s="283" t="s">
        <v>232</v>
      </c>
      <c r="C400" s="283" t="s">
        <v>24488</v>
      </c>
      <c r="D400" s="272" t="s">
        <v>31972</v>
      </c>
      <c r="E400" s="282" t="s">
        <v>31973</v>
      </c>
      <c r="F400" s="282">
        <v>0.4</v>
      </c>
      <c r="G400" s="282" t="s">
        <v>25670</v>
      </c>
      <c r="H400" s="282" t="s">
        <v>31974</v>
      </c>
      <c r="I400" s="302"/>
    </row>
    <row r="401" spans="1:9" s="303" customFormat="1" ht="36" customHeight="1" x14ac:dyDescent="0.3">
      <c r="A401" s="282">
        <v>399</v>
      </c>
      <c r="B401" s="283" t="s">
        <v>31977</v>
      </c>
      <c r="C401" s="283" t="s">
        <v>30692</v>
      </c>
      <c r="D401" s="272" t="s">
        <v>31972</v>
      </c>
      <c r="E401" s="282" t="s">
        <v>31973</v>
      </c>
      <c r="F401" s="282">
        <v>0.8</v>
      </c>
      <c r="G401" s="282" t="s">
        <v>25670</v>
      </c>
      <c r="H401" s="282" t="s">
        <v>31974</v>
      </c>
      <c r="I401" s="302"/>
    </row>
    <row r="402" spans="1:9" s="303" customFormat="1" ht="36" customHeight="1" x14ac:dyDescent="0.3">
      <c r="A402" s="282">
        <v>400</v>
      </c>
      <c r="B402" s="283" t="s">
        <v>4085</v>
      </c>
      <c r="C402" s="283" t="s">
        <v>31966</v>
      </c>
      <c r="D402" s="272" t="s">
        <v>31972</v>
      </c>
      <c r="E402" s="282" t="s">
        <v>31973</v>
      </c>
      <c r="F402" s="282">
        <v>0.8</v>
      </c>
      <c r="G402" s="282" t="s">
        <v>25670</v>
      </c>
      <c r="H402" s="282" t="s">
        <v>31974</v>
      </c>
      <c r="I402" s="302"/>
    </row>
    <row r="403" spans="1:9" s="303" customFormat="1" ht="36" customHeight="1" x14ac:dyDescent="0.3">
      <c r="A403" s="282">
        <v>401</v>
      </c>
      <c r="B403" s="283" t="s">
        <v>31208</v>
      </c>
      <c r="C403" s="283" t="s">
        <v>30838</v>
      </c>
      <c r="D403" s="272" t="s">
        <v>31972</v>
      </c>
      <c r="E403" s="282" t="s">
        <v>31973</v>
      </c>
      <c r="F403" s="282">
        <v>0.4</v>
      </c>
      <c r="G403" s="282" t="s">
        <v>25670</v>
      </c>
      <c r="H403" s="282" t="s">
        <v>31974</v>
      </c>
      <c r="I403" s="302"/>
    </row>
    <row r="404" spans="1:9" s="303" customFormat="1" ht="36" customHeight="1" x14ac:dyDescent="0.3">
      <c r="A404" s="282">
        <v>402</v>
      </c>
      <c r="B404" s="283" t="s">
        <v>30811</v>
      </c>
      <c r="C404" s="283" t="s">
        <v>30692</v>
      </c>
      <c r="D404" s="272" t="s">
        <v>31972</v>
      </c>
      <c r="E404" s="282" t="s">
        <v>31973</v>
      </c>
      <c r="F404" s="282">
        <v>0.4</v>
      </c>
      <c r="G404" s="282" t="s">
        <v>25670</v>
      </c>
      <c r="H404" s="282" t="s">
        <v>31974</v>
      </c>
      <c r="I404" s="302"/>
    </row>
    <row r="405" spans="1:9" s="303" customFormat="1" ht="36" customHeight="1" x14ac:dyDescent="0.3">
      <c r="A405" s="282">
        <v>403</v>
      </c>
      <c r="B405" s="283" t="s">
        <v>4379</v>
      </c>
      <c r="C405" s="283" t="s">
        <v>32025</v>
      </c>
      <c r="D405" s="272" t="s">
        <v>31972</v>
      </c>
      <c r="E405" s="282" t="s">
        <v>31973</v>
      </c>
      <c r="F405" s="282">
        <v>0.4</v>
      </c>
      <c r="G405" s="282" t="s">
        <v>25670</v>
      </c>
      <c r="H405" s="282" t="s">
        <v>31974</v>
      </c>
      <c r="I405" s="302"/>
    </row>
    <row r="406" spans="1:9" s="303" customFormat="1" ht="36" customHeight="1" x14ac:dyDescent="0.3">
      <c r="A406" s="282">
        <v>404</v>
      </c>
      <c r="B406" s="283" t="s">
        <v>31989</v>
      </c>
      <c r="C406" s="283" t="s">
        <v>32010</v>
      </c>
      <c r="D406" s="272" t="s">
        <v>31972</v>
      </c>
      <c r="E406" s="282" t="s">
        <v>31973</v>
      </c>
      <c r="F406" s="282">
        <v>0.4</v>
      </c>
      <c r="G406" s="282" t="s">
        <v>25670</v>
      </c>
      <c r="H406" s="282" t="s">
        <v>31974</v>
      </c>
      <c r="I406" s="302"/>
    </row>
    <row r="407" spans="1:9" s="303" customFormat="1" ht="36" customHeight="1" x14ac:dyDescent="0.3">
      <c r="A407" s="282">
        <v>405</v>
      </c>
      <c r="B407" s="283" t="s">
        <v>31774</v>
      </c>
      <c r="C407" s="283" t="s">
        <v>31671</v>
      </c>
      <c r="D407" s="272" t="s">
        <v>31972</v>
      </c>
      <c r="E407" s="282" t="s">
        <v>31973</v>
      </c>
      <c r="F407" s="282">
        <v>0.8</v>
      </c>
      <c r="G407" s="282" t="s">
        <v>25670</v>
      </c>
      <c r="H407" s="282" t="s">
        <v>31974</v>
      </c>
      <c r="I407" s="302"/>
    </row>
    <row r="408" spans="1:9" s="303" customFormat="1" ht="36" customHeight="1" x14ac:dyDescent="0.3">
      <c r="A408" s="282">
        <v>406</v>
      </c>
      <c r="B408" s="283" t="s">
        <v>31145</v>
      </c>
      <c r="C408" s="283" t="s">
        <v>31659</v>
      </c>
      <c r="D408" s="272" t="s">
        <v>31972</v>
      </c>
      <c r="E408" s="282" t="s">
        <v>31973</v>
      </c>
      <c r="F408" s="282">
        <v>0.4</v>
      </c>
      <c r="G408" s="282" t="s">
        <v>25670</v>
      </c>
      <c r="H408" s="282" t="s">
        <v>31974</v>
      </c>
      <c r="I408" s="302"/>
    </row>
    <row r="409" spans="1:9" s="303" customFormat="1" ht="36" customHeight="1" x14ac:dyDescent="0.3">
      <c r="A409" s="282">
        <v>407</v>
      </c>
      <c r="B409" s="283" t="s">
        <v>31145</v>
      </c>
      <c r="C409" s="283" t="s">
        <v>30894</v>
      </c>
      <c r="D409" s="272" t="s">
        <v>31972</v>
      </c>
      <c r="E409" s="282" t="s">
        <v>31973</v>
      </c>
      <c r="F409" s="282">
        <v>0.4</v>
      </c>
      <c r="G409" s="282" t="s">
        <v>25670</v>
      </c>
      <c r="H409" s="282" t="s">
        <v>31974</v>
      </c>
      <c r="I409" s="302"/>
    </row>
    <row r="410" spans="1:9" s="303" customFormat="1" ht="36" customHeight="1" x14ac:dyDescent="0.3">
      <c r="A410" s="282">
        <v>408</v>
      </c>
      <c r="B410" s="283" t="s">
        <v>31096</v>
      </c>
      <c r="C410" s="283" t="s">
        <v>30894</v>
      </c>
      <c r="D410" s="272" t="s">
        <v>31972</v>
      </c>
      <c r="E410" s="282" t="s">
        <v>31973</v>
      </c>
      <c r="F410" s="282">
        <v>0.8</v>
      </c>
      <c r="G410" s="282" t="s">
        <v>25670</v>
      </c>
      <c r="H410" s="282" t="s">
        <v>31974</v>
      </c>
      <c r="I410" s="302"/>
    </row>
    <row r="411" spans="1:9" s="303" customFormat="1" ht="36" customHeight="1" x14ac:dyDescent="0.3">
      <c r="A411" s="282">
        <v>409</v>
      </c>
      <c r="B411" s="283" t="s">
        <v>31030</v>
      </c>
      <c r="C411" s="283" t="s">
        <v>32191</v>
      </c>
      <c r="D411" s="272" t="s">
        <v>31972</v>
      </c>
      <c r="E411" s="282" t="s">
        <v>31973</v>
      </c>
      <c r="F411" s="282">
        <v>0.4</v>
      </c>
      <c r="G411" s="282" t="s">
        <v>25670</v>
      </c>
      <c r="H411" s="282" t="s">
        <v>31974</v>
      </c>
      <c r="I411" s="302"/>
    </row>
    <row r="412" spans="1:9" s="303" customFormat="1" ht="36" customHeight="1" x14ac:dyDescent="0.3">
      <c r="A412" s="282">
        <v>410</v>
      </c>
      <c r="B412" s="283" t="s">
        <v>32192</v>
      </c>
      <c r="C412" s="283" t="s">
        <v>31129</v>
      </c>
      <c r="D412" s="272" t="s">
        <v>31972</v>
      </c>
      <c r="E412" s="282" t="s">
        <v>31973</v>
      </c>
      <c r="F412" s="282">
        <v>0.4</v>
      </c>
      <c r="G412" s="282" t="s">
        <v>25670</v>
      </c>
      <c r="H412" s="282" t="s">
        <v>31974</v>
      </c>
      <c r="I412" s="302"/>
    </row>
    <row r="413" spans="1:9" s="303" customFormat="1" ht="36" customHeight="1" x14ac:dyDescent="0.3">
      <c r="A413" s="282">
        <v>411</v>
      </c>
      <c r="B413" s="283" t="s">
        <v>31556</v>
      </c>
      <c r="C413" s="283" t="s">
        <v>340</v>
      </c>
      <c r="D413" s="272" t="s">
        <v>31972</v>
      </c>
      <c r="E413" s="282" t="s">
        <v>31973</v>
      </c>
      <c r="F413" s="282">
        <v>0.4</v>
      </c>
      <c r="G413" s="282" t="s">
        <v>25670</v>
      </c>
      <c r="H413" s="282" t="s">
        <v>31974</v>
      </c>
      <c r="I413" s="302"/>
    </row>
    <row r="414" spans="1:9" s="303" customFormat="1" ht="36" customHeight="1" x14ac:dyDescent="0.3">
      <c r="A414" s="282">
        <v>412</v>
      </c>
      <c r="B414" s="283" t="s">
        <v>1437</v>
      </c>
      <c r="C414" s="283" t="s">
        <v>30994</v>
      </c>
      <c r="D414" s="272" t="s">
        <v>31972</v>
      </c>
      <c r="E414" s="282" t="s">
        <v>31973</v>
      </c>
      <c r="F414" s="282">
        <v>0.5</v>
      </c>
      <c r="G414" s="282" t="s">
        <v>25670</v>
      </c>
      <c r="H414" s="282" t="s">
        <v>31974</v>
      </c>
      <c r="I414" s="302"/>
    </row>
    <row r="415" spans="1:9" s="303" customFormat="1" ht="36" customHeight="1" x14ac:dyDescent="0.3">
      <c r="A415" s="282">
        <v>413</v>
      </c>
      <c r="B415" s="283" t="s">
        <v>29067</v>
      </c>
      <c r="C415" s="283" t="s">
        <v>31352</v>
      </c>
      <c r="D415" s="272" t="s">
        <v>31972</v>
      </c>
      <c r="E415" s="282" t="s">
        <v>31973</v>
      </c>
      <c r="F415" s="282">
        <v>0.4</v>
      </c>
      <c r="G415" s="282" t="s">
        <v>25670</v>
      </c>
      <c r="H415" s="282" t="s">
        <v>31974</v>
      </c>
      <c r="I415" s="302"/>
    </row>
    <row r="416" spans="1:9" s="303" customFormat="1" ht="36" customHeight="1" x14ac:dyDescent="0.3">
      <c r="A416" s="282">
        <v>414</v>
      </c>
      <c r="B416" s="283" t="s">
        <v>23747</v>
      </c>
      <c r="C416" s="283" t="s">
        <v>31140</v>
      </c>
      <c r="D416" s="272" t="s">
        <v>31972</v>
      </c>
      <c r="E416" s="282" t="s">
        <v>31973</v>
      </c>
      <c r="F416" s="282">
        <v>0.8</v>
      </c>
      <c r="G416" s="282" t="s">
        <v>25670</v>
      </c>
      <c r="H416" s="282" t="s">
        <v>31974</v>
      </c>
      <c r="I416" s="302"/>
    </row>
    <row r="417" spans="1:9" s="303" customFormat="1" ht="36" customHeight="1" x14ac:dyDescent="0.3">
      <c r="A417" s="282">
        <v>415</v>
      </c>
      <c r="B417" s="283" t="s">
        <v>31012</v>
      </c>
      <c r="C417" s="283" t="s">
        <v>31729</v>
      </c>
      <c r="D417" s="272" t="s">
        <v>31972</v>
      </c>
      <c r="E417" s="282" t="s">
        <v>31973</v>
      </c>
      <c r="F417" s="282">
        <v>0.4</v>
      </c>
      <c r="G417" s="282" t="s">
        <v>25670</v>
      </c>
      <c r="H417" s="282" t="s">
        <v>31974</v>
      </c>
      <c r="I417" s="302"/>
    </row>
    <row r="418" spans="1:9" s="303" customFormat="1" ht="36" customHeight="1" x14ac:dyDescent="0.3">
      <c r="A418" s="282">
        <v>416</v>
      </c>
      <c r="B418" s="283" t="s">
        <v>31098</v>
      </c>
      <c r="C418" s="283" t="s">
        <v>31875</v>
      </c>
      <c r="D418" s="272" t="s">
        <v>31972</v>
      </c>
      <c r="E418" s="282" t="s">
        <v>31973</v>
      </c>
      <c r="F418" s="282">
        <v>0.8</v>
      </c>
      <c r="G418" s="282" t="s">
        <v>25670</v>
      </c>
      <c r="H418" s="282" t="s">
        <v>31974</v>
      </c>
      <c r="I418" s="302"/>
    </row>
    <row r="419" spans="1:9" s="303" customFormat="1" ht="36" customHeight="1" x14ac:dyDescent="0.3">
      <c r="A419" s="282">
        <v>417</v>
      </c>
      <c r="B419" s="283" t="s">
        <v>32193</v>
      </c>
      <c r="C419" s="283" t="s">
        <v>31352</v>
      </c>
      <c r="D419" s="272" t="s">
        <v>31972</v>
      </c>
      <c r="E419" s="282" t="s">
        <v>31973</v>
      </c>
      <c r="F419" s="282">
        <v>0.4</v>
      </c>
      <c r="G419" s="282" t="s">
        <v>25670</v>
      </c>
      <c r="H419" s="282" t="s">
        <v>31974</v>
      </c>
      <c r="I419" s="302"/>
    </row>
    <row r="420" spans="1:9" s="303" customFormat="1" ht="36" customHeight="1" x14ac:dyDescent="0.3">
      <c r="A420" s="282">
        <v>418</v>
      </c>
      <c r="B420" s="283" t="s">
        <v>23453</v>
      </c>
      <c r="C420" s="283" t="s">
        <v>31352</v>
      </c>
      <c r="D420" s="272" t="s">
        <v>31972</v>
      </c>
      <c r="E420" s="282" t="s">
        <v>31973</v>
      </c>
      <c r="F420" s="282">
        <v>0.8</v>
      </c>
      <c r="G420" s="282" t="s">
        <v>25670</v>
      </c>
      <c r="H420" s="282" t="s">
        <v>31974</v>
      </c>
      <c r="I420" s="302"/>
    </row>
    <row r="421" spans="1:9" s="303" customFormat="1" ht="36" customHeight="1" x14ac:dyDescent="0.3">
      <c r="A421" s="282">
        <v>419</v>
      </c>
      <c r="B421" s="283" t="s">
        <v>23453</v>
      </c>
      <c r="C421" s="283" t="s">
        <v>32194</v>
      </c>
      <c r="D421" s="272" t="s">
        <v>31972</v>
      </c>
      <c r="E421" s="282" t="s">
        <v>31973</v>
      </c>
      <c r="F421" s="282">
        <v>0.4</v>
      </c>
      <c r="G421" s="282" t="s">
        <v>25670</v>
      </c>
      <c r="H421" s="282" t="s">
        <v>31974</v>
      </c>
      <c r="I421" s="302"/>
    </row>
    <row r="422" spans="1:9" s="303" customFormat="1" ht="36" customHeight="1" x14ac:dyDescent="0.3">
      <c r="A422" s="282">
        <v>420</v>
      </c>
      <c r="B422" s="283" t="s">
        <v>31885</v>
      </c>
      <c r="C422" s="283" t="s">
        <v>32194</v>
      </c>
      <c r="D422" s="272" t="s">
        <v>31972</v>
      </c>
      <c r="E422" s="282" t="s">
        <v>31973</v>
      </c>
      <c r="F422" s="282">
        <v>0.8</v>
      </c>
      <c r="G422" s="282" t="s">
        <v>25670</v>
      </c>
      <c r="H422" s="282" t="s">
        <v>31974</v>
      </c>
      <c r="I422" s="302"/>
    </row>
    <row r="423" spans="1:9" s="303" customFormat="1" ht="36" customHeight="1" x14ac:dyDescent="0.3">
      <c r="A423" s="282">
        <v>421</v>
      </c>
      <c r="B423" s="283" t="s">
        <v>32007</v>
      </c>
      <c r="C423" s="283" t="s">
        <v>31127</v>
      </c>
      <c r="D423" s="272" t="s">
        <v>31972</v>
      </c>
      <c r="E423" s="282" t="s">
        <v>31973</v>
      </c>
      <c r="F423" s="282">
        <v>0.4</v>
      </c>
      <c r="G423" s="282" t="s">
        <v>25670</v>
      </c>
      <c r="H423" s="282" t="s">
        <v>31974</v>
      </c>
      <c r="I423" s="302"/>
    </row>
    <row r="424" spans="1:9" s="303" customFormat="1" ht="36" customHeight="1" x14ac:dyDescent="0.3">
      <c r="A424" s="282">
        <v>422</v>
      </c>
      <c r="B424" s="283" t="s">
        <v>30826</v>
      </c>
      <c r="C424" s="283" t="s">
        <v>31178</v>
      </c>
      <c r="D424" s="272" t="s">
        <v>31972</v>
      </c>
      <c r="E424" s="282" t="s">
        <v>31973</v>
      </c>
      <c r="F424" s="282">
        <v>0.4</v>
      </c>
      <c r="G424" s="282" t="s">
        <v>25670</v>
      </c>
      <c r="H424" s="282" t="s">
        <v>31974</v>
      </c>
      <c r="I424" s="302"/>
    </row>
    <row r="425" spans="1:9" s="303" customFormat="1" ht="36" customHeight="1" x14ac:dyDescent="0.3">
      <c r="A425" s="282">
        <v>423</v>
      </c>
      <c r="B425" s="283" t="s">
        <v>31098</v>
      </c>
      <c r="C425" s="283" t="s">
        <v>31178</v>
      </c>
      <c r="D425" s="272" t="s">
        <v>31972</v>
      </c>
      <c r="E425" s="282" t="s">
        <v>31973</v>
      </c>
      <c r="F425" s="282">
        <v>0.8</v>
      </c>
      <c r="G425" s="282" t="s">
        <v>25670</v>
      </c>
      <c r="H425" s="282" t="s">
        <v>31974</v>
      </c>
      <c r="I425" s="302"/>
    </row>
    <row r="426" spans="1:9" s="303" customFormat="1" ht="36" customHeight="1" x14ac:dyDescent="0.3">
      <c r="A426" s="282">
        <v>424</v>
      </c>
      <c r="B426" s="283" t="s">
        <v>30994</v>
      </c>
      <c r="C426" s="283" t="s">
        <v>31284</v>
      </c>
      <c r="D426" s="272" t="s">
        <v>31972</v>
      </c>
      <c r="E426" s="282" t="s">
        <v>31973</v>
      </c>
      <c r="F426" s="282">
        <v>0.4</v>
      </c>
      <c r="G426" s="282" t="s">
        <v>25670</v>
      </c>
      <c r="H426" s="282" t="s">
        <v>31974</v>
      </c>
      <c r="I426" s="302"/>
    </row>
    <row r="427" spans="1:9" s="303" customFormat="1" ht="36" customHeight="1" x14ac:dyDescent="0.3">
      <c r="A427" s="282">
        <v>425</v>
      </c>
      <c r="B427" s="283" t="s">
        <v>3042</v>
      </c>
      <c r="C427" s="283" t="s">
        <v>31085</v>
      </c>
      <c r="D427" s="272" t="s">
        <v>31972</v>
      </c>
      <c r="E427" s="282" t="s">
        <v>31973</v>
      </c>
      <c r="F427" s="282">
        <v>0.4</v>
      </c>
      <c r="G427" s="282" t="s">
        <v>25670</v>
      </c>
      <c r="H427" s="282" t="s">
        <v>31974</v>
      </c>
      <c r="I427" s="302"/>
    </row>
    <row r="428" spans="1:9" s="303" customFormat="1" ht="36" customHeight="1" x14ac:dyDescent="0.3">
      <c r="A428" s="282">
        <v>426</v>
      </c>
      <c r="B428" s="283" t="s">
        <v>32195</v>
      </c>
      <c r="C428" s="283" t="s">
        <v>31208</v>
      </c>
      <c r="D428" s="272" t="s">
        <v>31972</v>
      </c>
      <c r="E428" s="282" t="s">
        <v>31973</v>
      </c>
      <c r="F428" s="282">
        <v>0.8</v>
      </c>
      <c r="G428" s="282" t="s">
        <v>25670</v>
      </c>
      <c r="H428" s="282" t="s">
        <v>31974</v>
      </c>
      <c r="I428" s="302"/>
    </row>
    <row r="429" spans="1:9" s="303" customFormat="1" ht="36" customHeight="1" x14ac:dyDescent="0.3">
      <c r="A429" s="282">
        <v>427</v>
      </c>
      <c r="B429" s="283" t="s">
        <v>32196</v>
      </c>
      <c r="C429" s="283" t="s">
        <v>30838</v>
      </c>
      <c r="D429" s="272" t="s">
        <v>31972</v>
      </c>
      <c r="E429" s="282" t="s">
        <v>31973</v>
      </c>
      <c r="F429" s="282">
        <v>0.8</v>
      </c>
      <c r="G429" s="282" t="s">
        <v>25670</v>
      </c>
      <c r="H429" s="282" t="s">
        <v>31974</v>
      </c>
      <c r="I429" s="302"/>
    </row>
    <row r="430" spans="1:9" s="303" customFormat="1" ht="36" customHeight="1" x14ac:dyDescent="0.3">
      <c r="A430" s="282">
        <v>428</v>
      </c>
      <c r="B430" s="283" t="s">
        <v>4239</v>
      </c>
      <c r="C430" s="283" t="s">
        <v>31263</v>
      </c>
      <c r="D430" s="272" t="s">
        <v>31972</v>
      </c>
      <c r="E430" s="282" t="s">
        <v>31973</v>
      </c>
      <c r="F430" s="282">
        <v>0.4</v>
      </c>
      <c r="G430" s="282" t="s">
        <v>25670</v>
      </c>
      <c r="H430" s="282" t="s">
        <v>31974</v>
      </c>
      <c r="I430" s="302"/>
    </row>
    <row r="431" spans="1:9" s="303" customFormat="1" ht="36" customHeight="1" x14ac:dyDescent="0.3">
      <c r="A431" s="282">
        <v>429</v>
      </c>
      <c r="B431" s="283" t="s">
        <v>31384</v>
      </c>
      <c r="C431" s="283" t="s">
        <v>32186</v>
      </c>
      <c r="D431" s="272" t="s">
        <v>31972</v>
      </c>
      <c r="E431" s="282" t="s">
        <v>31973</v>
      </c>
      <c r="F431" s="282">
        <v>1</v>
      </c>
      <c r="G431" s="282" t="s">
        <v>25670</v>
      </c>
      <c r="H431" s="282" t="s">
        <v>31974</v>
      </c>
      <c r="I431" s="302"/>
    </row>
    <row r="432" spans="1:9" s="303" customFormat="1" ht="36" customHeight="1" x14ac:dyDescent="0.3">
      <c r="A432" s="282">
        <v>430</v>
      </c>
      <c r="B432" s="283" t="s">
        <v>30947</v>
      </c>
      <c r="C432" s="283" t="s">
        <v>30826</v>
      </c>
      <c r="D432" s="272" t="s">
        <v>31972</v>
      </c>
      <c r="E432" s="282" t="s">
        <v>31973</v>
      </c>
      <c r="F432" s="282">
        <v>1.2</v>
      </c>
      <c r="G432" s="282" t="s">
        <v>25670</v>
      </c>
      <c r="H432" s="282" t="s">
        <v>31974</v>
      </c>
      <c r="I432" s="302"/>
    </row>
    <row r="433" spans="1:9" s="303" customFormat="1" ht="36" customHeight="1" x14ac:dyDescent="0.3">
      <c r="A433" s="282">
        <v>431</v>
      </c>
      <c r="B433" s="283" t="s">
        <v>32197</v>
      </c>
      <c r="C433" s="283" t="s">
        <v>31740</v>
      </c>
      <c r="D433" s="272" t="s">
        <v>31972</v>
      </c>
      <c r="E433" s="282" t="s">
        <v>31973</v>
      </c>
      <c r="F433" s="282">
        <v>0.8</v>
      </c>
      <c r="G433" s="282" t="s">
        <v>25670</v>
      </c>
      <c r="H433" s="282" t="s">
        <v>31974</v>
      </c>
      <c r="I433" s="302"/>
    </row>
    <row r="434" spans="1:9" s="303" customFormat="1" ht="36" customHeight="1" x14ac:dyDescent="0.3">
      <c r="A434" s="282">
        <v>432</v>
      </c>
      <c r="B434" s="283" t="s">
        <v>31483</v>
      </c>
      <c r="C434" s="283" t="s">
        <v>32198</v>
      </c>
      <c r="D434" s="272" t="s">
        <v>31972</v>
      </c>
      <c r="E434" s="282" t="s">
        <v>31973</v>
      </c>
      <c r="F434" s="282">
        <v>0.4</v>
      </c>
      <c r="G434" s="282" t="s">
        <v>25670</v>
      </c>
      <c r="H434" s="282" t="s">
        <v>31974</v>
      </c>
      <c r="I434" s="302"/>
    </row>
    <row r="435" spans="1:9" s="303" customFormat="1" ht="36" customHeight="1" x14ac:dyDescent="0.3">
      <c r="A435" s="282">
        <v>433</v>
      </c>
      <c r="B435" s="283" t="s">
        <v>30894</v>
      </c>
      <c r="C435" s="283" t="s">
        <v>32199</v>
      </c>
      <c r="D435" s="272" t="s">
        <v>31972</v>
      </c>
      <c r="E435" s="282" t="s">
        <v>31973</v>
      </c>
      <c r="F435" s="282">
        <v>0.4</v>
      </c>
      <c r="G435" s="282" t="s">
        <v>25670</v>
      </c>
      <c r="H435" s="282" t="s">
        <v>31974</v>
      </c>
      <c r="I435" s="302"/>
    </row>
    <row r="436" spans="1:9" s="303" customFormat="1" ht="36" customHeight="1" x14ac:dyDescent="0.3">
      <c r="A436" s="282">
        <v>434</v>
      </c>
      <c r="B436" s="283" t="s">
        <v>32199</v>
      </c>
      <c r="C436" s="283" t="s">
        <v>31077</v>
      </c>
      <c r="D436" s="272" t="s">
        <v>31972</v>
      </c>
      <c r="E436" s="282" t="s">
        <v>31973</v>
      </c>
      <c r="F436" s="282">
        <v>0.4</v>
      </c>
      <c r="G436" s="282" t="s">
        <v>25670</v>
      </c>
      <c r="H436" s="282" t="s">
        <v>31974</v>
      </c>
      <c r="I436" s="302"/>
    </row>
    <row r="437" spans="1:9" s="303" customFormat="1" ht="36" customHeight="1" x14ac:dyDescent="0.3">
      <c r="A437" s="282">
        <v>435</v>
      </c>
      <c r="B437" s="283" t="s">
        <v>4085</v>
      </c>
      <c r="C437" s="283" t="s">
        <v>680</v>
      </c>
      <c r="D437" s="272" t="s">
        <v>31972</v>
      </c>
      <c r="E437" s="282" t="s">
        <v>31973</v>
      </c>
      <c r="F437" s="282">
        <v>0.4</v>
      </c>
      <c r="G437" s="282" t="s">
        <v>25670</v>
      </c>
      <c r="H437" s="282" t="s">
        <v>31974</v>
      </c>
      <c r="I437" s="302"/>
    </row>
    <row r="438" spans="1:9" s="303" customFormat="1" ht="36" customHeight="1" x14ac:dyDescent="0.3">
      <c r="A438" s="282">
        <v>436</v>
      </c>
      <c r="B438" s="283" t="s">
        <v>32010</v>
      </c>
      <c r="C438" s="283" t="s">
        <v>4085</v>
      </c>
      <c r="D438" s="272" t="s">
        <v>31972</v>
      </c>
      <c r="E438" s="282" t="s">
        <v>31973</v>
      </c>
      <c r="F438" s="282">
        <v>0.8</v>
      </c>
      <c r="G438" s="282" t="s">
        <v>25670</v>
      </c>
      <c r="H438" s="282" t="s">
        <v>31974</v>
      </c>
      <c r="I438" s="302"/>
    </row>
    <row r="439" spans="1:9" s="303" customFormat="1" ht="36" customHeight="1" x14ac:dyDescent="0.3">
      <c r="A439" s="282">
        <v>437</v>
      </c>
      <c r="B439" s="283" t="s">
        <v>32087</v>
      </c>
      <c r="C439" s="283" t="s">
        <v>849</v>
      </c>
      <c r="D439" s="272" t="s">
        <v>31972</v>
      </c>
      <c r="E439" s="282" t="s">
        <v>31973</v>
      </c>
      <c r="F439" s="282">
        <v>0.4</v>
      </c>
      <c r="G439" s="282" t="s">
        <v>25670</v>
      </c>
      <c r="H439" s="282" t="s">
        <v>31974</v>
      </c>
      <c r="I439" s="302"/>
    </row>
    <row r="440" spans="1:9" s="303" customFormat="1" ht="36" customHeight="1" x14ac:dyDescent="0.3">
      <c r="A440" s="282">
        <v>438</v>
      </c>
      <c r="B440" s="283" t="s">
        <v>31787</v>
      </c>
      <c r="C440" s="283" t="s">
        <v>680</v>
      </c>
      <c r="D440" s="272" t="s">
        <v>31972</v>
      </c>
      <c r="E440" s="282" t="s">
        <v>31973</v>
      </c>
      <c r="F440" s="282">
        <v>0.8</v>
      </c>
      <c r="G440" s="282" t="s">
        <v>25670</v>
      </c>
      <c r="H440" s="282" t="s">
        <v>31974</v>
      </c>
      <c r="I440" s="302"/>
    </row>
    <row r="441" spans="1:9" s="303" customFormat="1" ht="36" customHeight="1" x14ac:dyDescent="0.3">
      <c r="A441" s="282">
        <v>439</v>
      </c>
      <c r="B441" s="283" t="s">
        <v>31199</v>
      </c>
      <c r="C441" s="283" t="s">
        <v>31011</v>
      </c>
      <c r="D441" s="272" t="s">
        <v>31972</v>
      </c>
      <c r="E441" s="282" t="s">
        <v>31973</v>
      </c>
      <c r="F441" s="282">
        <v>0.4</v>
      </c>
      <c r="G441" s="282" t="s">
        <v>25670</v>
      </c>
      <c r="H441" s="282" t="s">
        <v>31974</v>
      </c>
      <c r="I441" s="302"/>
    </row>
    <row r="442" spans="1:9" s="303" customFormat="1" ht="36" customHeight="1" x14ac:dyDescent="0.3">
      <c r="A442" s="282">
        <v>440</v>
      </c>
      <c r="B442" s="283" t="s">
        <v>792</v>
      </c>
      <c r="C442" s="283" t="s">
        <v>32012</v>
      </c>
      <c r="D442" s="272" t="s">
        <v>31972</v>
      </c>
      <c r="E442" s="282" t="s">
        <v>31973</v>
      </c>
      <c r="F442" s="282">
        <v>1</v>
      </c>
      <c r="G442" s="282" t="s">
        <v>25670</v>
      </c>
      <c r="H442" s="282" t="s">
        <v>31974</v>
      </c>
      <c r="I442" s="302"/>
    </row>
    <row r="443" spans="1:9" s="303" customFormat="1" ht="36" customHeight="1" x14ac:dyDescent="0.3">
      <c r="A443" s="282">
        <v>441</v>
      </c>
      <c r="B443" s="283" t="s">
        <v>30870</v>
      </c>
      <c r="C443" s="283" t="s">
        <v>32200</v>
      </c>
      <c r="D443" s="272" t="s">
        <v>31972</v>
      </c>
      <c r="E443" s="282" t="s">
        <v>31973</v>
      </c>
      <c r="F443" s="305">
        <v>1.2</v>
      </c>
      <c r="G443" s="282" t="s">
        <v>25670</v>
      </c>
      <c r="H443" s="282" t="s">
        <v>31974</v>
      </c>
      <c r="I443" s="302"/>
    </row>
    <row r="444" spans="1:9" s="303" customFormat="1" ht="36" customHeight="1" x14ac:dyDescent="0.3">
      <c r="A444" s="282">
        <v>442</v>
      </c>
      <c r="B444" s="283" t="s">
        <v>3189</v>
      </c>
      <c r="C444" s="283" t="s">
        <v>30840</v>
      </c>
      <c r="D444" s="272" t="s">
        <v>31972</v>
      </c>
      <c r="E444" s="282" t="s">
        <v>31973</v>
      </c>
      <c r="F444" s="282">
        <v>1.2</v>
      </c>
      <c r="G444" s="282" t="s">
        <v>25670</v>
      </c>
      <c r="H444" s="282" t="s">
        <v>31974</v>
      </c>
      <c r="I444" s="302"/>
    </row>
    <row r="445" spans="1:9" s="303" customFormat="1" ht="36" customHeight="1" x14ac:dyDescent="0.3">
      <c r="A445" s="282">
        <v>443</v>
      </c>
      <c r="B445" s="283" t="s">
        <v>30870</v>
      </c>
      <c r="C445" s="283" t="s">
        <v>32004</v>
      </c>
      <c r="D445" s="272" t="s">
        <v>31972</v>
      </c>
      <c r="E445" s="282" t="s">
        <v>31973</v>
      </c>
      <c r="F445" s="282">
        <v>0.8</v>
      </c>
      <c r="G445" s="282" t="s">
        <v>25670</v>
      </c>
      <c r="H445" s="282" t="s">
        <v>31974</v>
      </c>
      <c r="I445" s="302"/>
    </row>
    <row r="446" spans="1:9" s="303" customFormat="1" ht="36" customHeight="1" x14ac:dyDescent="0.3">
      <c r="A446" s="282">
        <v>444</v>
      </c>
      <c r="B446" s="283" t="s">
        <v>32201</v>
      </c>
      <c r="C446" s="283" t="s">
        <v>30840</v>
      </c>
      <c r="D446" s="272" t="s">
        <v>31972</v>
      </c>
      <c r="E446" s="282" t="s">
        <v>31973</v>
      </c>
      <c r="F446" s="282">
        <v>0.8</v>
      </c>
      <c r="G446" s="282" t="s">
        <v>25670</v>
      </c>
      <c r="H446" s="282" t="s">
        <v>31974</v>
      </c>
      <c r="I446" s="302"/>
    </row>
    <row r="447" spans="1:9" s="303" customFormat="1" ht="36" customHeight="1" x14ac:dyDescent="0.3">
      <c r="A447" s="282">
        <v>445</v>
      </c>
      <c r="B447" s="283" t="s">
        <v>30870</v>
      </c>
      <c r="C447" s="283" t="s">
        <v>31971</v>
      </c>
      <c r="D447" s="272" t="s">
        <v>31972</v>
      </c>
      <c r="E447" s="282" t="s">
        <v>31973</v>
      </c>
      <c r="F447" s="282">
        <v>0.8</v>
      </c>
      <c r="G447" s="282" t="s">
        <v>25670</v>
      </c>
      <c r="H447" s="282" t="s">
        <v>31974</v>
      </c>
      <c r="I447" s="302"/>
    </row>
    <row r="448" spans="1:9" s="303" customFormat="1" ht="36" customHeight="1" x14ac:dyDescent="0.3">
      <c r="A448" s="282">
        <v>446</v>
      </c>
      <c r="B448" s="283" t="s">
        <v>31208</v>
      </c>
      <c r="C448" s="283" t="s">
        <v>30826</v>
      </c>
      <c r="D448" s="272" t="s">
        <v>31972</v>
      </c>
      <c r="E448" s="282" t="s">
        <v>31973</v>
      </c>
      <c r="F448" s="282">
        <v>0.8</v>
      </c>
      <c r="G448" s="282" t="s">
        <v>25670</v>
      </c>
      <c r="H448" s="282" t="s">
        <v>31974</v>
      </c>
      <c r="I448" s="302"/>
    </row>
    <row r="449" spans="1:9" s="303" customFormat="1" ht="36" customHeight="1" x14ac:dyDescent="0.3">
      <c r="A449" s="282">
        <v>447</v>
      </c>
      <c r="B449" s="283" t="s">
        <v>31455</v>
      </c>
      <c r="C449" s="283" t="s">
        <v>31556</v>
      </c>
      <c r="D449" s="272" t="s">
        <v>31972</v>
      </c>
      <c r="E449" s="282" t="s">
        <v>31973</v>
      </c>
      <c r="F449" s="282">
        <v>0.8</v>
      </c>
      <c r="G449" s="282" t="s">
        <v>25670</v>
      </c>
      <c r="H449" s="282" t="s">
        <v>31974</v>
      </c>
      <c r="I449" s="302"/>
    </row>
    <row r="450" spans="1:9" s="303" customFormat="1" ht="36" customHeight="1" x14ac:dyDescent="0.3">
      <c r="A450" s="282">
        <v>448</v>
      </c>
      <c r="B450" s="283" t="s">
        <v>32140</v>
      </c>
      <c r="C450" s="283" t="s">
        <v>31708</v>
      </c>
      <c r="D450" s="272" t="s">
        <v>31972</v>
      </c>
      <c r="E450" s="282" t="s">
        <v>31973</v>
      </c>
      <c r="F450" s="282">
        <v>0.8</v>
      </c>
      <c r="G450" s="282" t="s">
        <v>25670</v>
      </c>
      <c r="H450" s="282" t="s">
        <v>31974</v>
      </c>
      <c r="I450" s="302"/>
    </row>
    <row r="451" spans="1:9" s="303" customFormat="1" ht="36" customHeight="1" x14ac:dyDescent="0.3">
      <c r="A451" s="282">
        <v>449</v>
      </c>
      <c r="B451" s="283" t="s">
        <v>4085</v>
      </c>
      <c r="C451" s="283" t="s">
        <v>30826</v>
      </c>
      <c r="D451" s="272" t="s">
        <v>31972</v>
      </c>
      <c r="E451" s="282" t="s">
        <v>31973</v>
      </c>
      <c r="F451" s="282">
        <v>0.8</v>
      </c>
      <c r="G451" s="282" t="s">
        <v>25670</v>
      </c>
      <c r="H451" s="282" t="s">
        <v>31974</v>
      </c>
      <c r="I451" s="302"/>
    </row>
    <row r="452" spans="1:9" s="303" customFormat="1" ht="36" customHeight="1" x14ac:dyDescent="0.3">
      <c r="A452" s="282">
        <v>450</v>
      </c>
      <c r="B452" s="283" t="s">
        <v>32001</v>
      </c>
      <c r="C452" s="283" t="s">
        <v>680</v>
      </c>
      <c r="D452" s="272" t="s">
        <v>31972</v>
      </c>
      <c r="E452" s="282" t="s">
        <v>31973</v>
      </c>
      <c r="F452" s="282">
        <v>0.4</v>
      </c>
      <c r="G452" s="282" t="s">
        <v>25670</v>
      </c>
      <c r="H452" s="282" t="s">
        <v>31974</v>
      </c>
      <c r="I452" s="302"/>
    </row>
    <row r="453" spans="1:9" s="303" customFormat="1" ht="36" customHeight="1" x14ac:dyDescent="0.3">
      <c r="A453" s="282">
        <v>451</v>
      </c>
      <c r="B453" s="283" t="s">
        <v>30994</v>
      </c>
      <c r="C453" s="283" t="s">
        <v>30692</v>
      </c>
      <c r="D453" s="272" t="s">
        <v>31972</v>
      </c>
      <c r="E453" s="282" t="s">
        <v>31973</v>
      </c>
      <c r="F453" s="282">
        <v>0.4</v>
      </c>
      <c r="G453" s="282" t="s">
        <v>25670</v>
      </c>
      <c r="H453" s="282" t="s">
        <v>31974</v>
      </c>
      <c r="I453" s="302"/>
    </row>
    <row r="454" spans="1:9" s="303" customFormat="1" ht="36" customHeight="1" x14ac:dyDescent="0.3">
      <c r="A454" s="282">
        <v>452</v>
      </c>
      <c r="B454" s="283" t="s">
        <v>31068</v>
      </c>
      <c r="C454" s="283" t="s">
        <v>31900</v>
      </c>
      <c r="D454" s="272" t="s">
        <v>31972</v>
      </c>
      <c r="E454" s="282" t="s">
        <v>31973</v>
      </c>
      <c r="F454" s="282">
        <v>0.4</v>
      </c>
      <c r="G454" s="282" t="s">
        <v>25670</v>
      </c>
      <c r="H454" s="282" t="s">
        <v>31974</v>
      </c>
      <c r="I454" s="302"/>
    </row>
    <row r="455" spans="1:9" s="303" customFormat="1" ht="36" customHeight="1" x14ac:dyDescent="0.3">
      <c r="A455" s="282">
        <v>453</v>
      </c>
      <c r="B455" s="283" t="s">
        <v>31659</v>
      </c>
      <c r="C455" s="283" t="s">
        <v>31068</v>
      </c>
      <c r="D455" s="272" t="s">
        <v>31972</v>
      </c>
      <c r="E455" s="282" t="s">
        <v>31973</v>
      </c>
      <c r="F455" s="282">
        <v>0.8</v>
      </c>
      <c r="G455" s="282" t="s">
        <v>25670</v>
      </c>
      <c r="H455" s="282" t="s">
        <v>31974</v>
      </c>
      <c r="I455" s="302"/>
    </row>
    <row r="456" spans="1:9" s="303" customFormat="1" ht="36" customHeight="1" x14ac:dyDescent="0.3">
      <c r="A456" s="282">
        <v>454</v>
      </c>
      <c r="B456" s="283" t="s">
        <v>30838</v>
      </c>
      <c r="C456" s="283" t="s">
        <v>31900</v>
      </c>
      <c r="D456" s="272" t="s">
        <v>31972</v>
      </c>
      <c r="E456" s="282" t="s">
        <v>31973</v>
      </c>
      <c r="F456" s="282">
        <v>0.4</v>
      </c>
      <c r="G456" s="282" t="s">
        <v>25670</v>
      </c>
      <c r="H456" s="282" t="s">
        <v>31974</v>
      </c>
      <c r="I456" s="302"/>
    </row>
    <row r="457" spans="1:9" s="303" customFormat="1" ht="36" customHeight="1" x14ac:dyDescent="0.3">
      <c r="A457" s="282">
        <v>455</v>
      </c>
      <c r="B457" s="283" t="s">
        <v>32202</v>
      </c>
      <c r="C457" s="283" t="s">
        <v>31957</v>
      </c>
      <c r="D457" s="272" t="s">
        <v>31972</v>
      </c>
      <c r="E457" s="282" t="s">
        <v>31973</v>
      </c>
      <c r="F457" s="282">
        <v>1</v>
      </c>
      <c r="G457" s="282" t="s">
        <v>25670</v>
      </c>
      <c r="H457" s="282" t="s">
        <v>31974</v>
      </c>
      <c r="I457" s="302"/>
    </row>
    <row r="458" spans="1:9" s="303" customFormat="1" ht="36" customHeight="1" x14ac:dyDescent="0.3">
      <c r="A458" s="282">
        <v>456</v>
      </c>
      <c r="B458" s="283" t="s">
        <v>32203</v>
      </c>
      <c r="C458" s="283" t="s">
        <v>32204</v>
      </c>
      <c r="D458" s="272" t="s">
        <v>31972</v>
      </c>
      <c r="E458" s="282" t="s">
        <v>31973</v>
      </c>
      <c r="F458" s="282">
        <v>0.4</v>
      </c>
      <c r="G458" s="282" t="s">
        <v>25670</v>
      </c>
      <c r="H458" s="282" t="s">
        <v>31974</v>
      </c>
      <c r="I458" s="302"/>
    </row>
    <row r="459" spans="1:9" s="303" customFormat="1" ht="36" customHeight="1" x14ac:dyDescent="0.3">
      <c r="A459" s="282">
        <v>457</v>
      </c>
      <c r="B459" s="283" t="s">
        <v>750</v>
      </c>
      <c r="C459" s="283" t="s">
        <v>32007</v>
      </c>
      <c r="D459" s="272" t="s">
        <v>31972</v>
      </c>
      <c r="E459" s="282" t="s">
        <v>31973</v>
      </c>
      <c r="F459" s="282">
        <v>0.4</v>
      </c>
      <c r="G459" s="282" t="s">
        <v>25670</v>
      </c>
      <c r="H459" s="282" t="s">
        <v>31974</v>
      </c>
      <c r="I459" s="302"/>
    </row>
    <row r="460" spans="1:9" s="303" customFormat="1" ht="36" customHeight="1" x14ac:dyDescent="0.3">
      <c r="A460" s="282">
        <v>458</v>
      </c>
      <c r="B460" s="283" t="s">
        <v>32205</v>
      </c>
      <c r="C460" s="283" t="s">
        <v>31208</v>
      </c>
      <c r="D460" s="272" t="s">
        <v>31972</v>
      </c>
      <c r="E460" s="282" t="s">
        <v>31973</v>
      </c>
      <c r="F460" s="282">
        <v>0.8</v>
      </c>
      <c r="G460" s="282" t="s">
        <v>25670</v>
      </c>
      <c r="H460" s="282" t="s">
        <v>31974</v>
      </c>
      <c r="I460" s="302"/>
    </row>
    <row r="461" spans="1:9" s="303" customFormat="1" ht="36" customHeight="1" x14ac:dyDescent="0.3">
      <c r="A461" s="282">
        <v>459</v>
      </c>
      <c r="B461" s="283" t="s">
        <v>32206</v>
      </c>
      <c r="C461" s="283" t="s">
        <v>31438</v>
      </c>
      <c r="D461" s="272" t="s">
        <v>31972</v>
      </c>
      <c r="E461" s="282" t="s">
        <v>31973</v>
      </c>
      <c r="F461" s="282">
        <v>0.8</v>
      </c>
      <c r="G461" s="282" t="s">
        <v>25670</v>
      </c>
      <c r="H461" s="282" t="s">
        <v>31974</v>
      </c>
      <c r="I461" s="302"/>
    </row>
    <row r="462" spans="1:9" s="303" customFormat="1" ht="36" customHeight="1" x14ac:dyDescent="0.3">
      <c r="A462" s="282">
        <v>460</v>
      </c>
      <c r="B462" s="283" t="s">
        <v>31098</v>
      </c>
      <c r="C462" s="283" t="s">
        <v>31178</v>
      </c>
      <c r="D462" s="272" t="s">
        <v>31972</v>
      </c>
      <c r="E462" s="282" t="s">
        <v>31973</v>
      </c>
      <c r="F462" s="282">
        <v>0.4</v>
      </c>
      <c r="G462" s="282" t="s">
        <v>25670</v>
      </c>
      <c r="H462" s="282" t="s">
        <v>31974</v>
      </c>
      <c r="I462" s="302"/>
    </row>
    <row r="463" spans="1:9" s="303" customFormat="1" ht="36" customHeight="1" x14ac:dyDescent="0.3">
      <c r="A463" s="282">
        <v>461</v>
      </c>
      <c r="B463" s="283" t="s">
        <v>31122</v>
      </c>
      <c r="C463" s="283" t="s">
        <v>32207</v>
      </c>
      <c r="D463" s="272" t="s">
        <v>31972</v>
      </c>
      <c r="E463" s="282" t="s">
        <v>31973</v>
      </c>
      <c r="F463" s="282">
        <v>0.8</v>
      </c>
      <c r="G463" s="282" t="s">
        <v>25670</v>
      </c>
      <c r="H463" s="282" t="s">
        <v>31974</v>
      </c>
      <c r="I463" s="302"/>
    </row>
    <row r="464" spans="1:9" s="303" customFormat="1" ht="36" customHeight="1" x14ac:dyDescent="0.3">
      <c r="A464" s="282">
        <v>462</v>
      </c>
      <c r="B464" s="283" t="s">
        <v>32208</v>
      </c>
      <c r="C464" s="283" t="s">
        <v>30826</v>
      </c>
      <c r="D464" s="272" t="s">
        <v>31972</v>
      </c>
      <c r="E464" s="282" t="s">
        <v>31973</v>
      </c>
      <c r="F464" s="282">
        <v>0.8</v>
      </c>
      <c r="G464" s="282" t="s">
        <v>25670</v>
      </c>
      <c r="H464" s="282" t="s">
        <v>31974</v>
      </c>
      <c r="I464" s="302"/>
    </row>
    <row r="465" spans="1:9" s="303" customFormat="1" ht="36" customHeight="1" x14ac:dyDescent="0.3">
      <c r="A465" s="282">
        <v>463</v>
      </c>
      <c r="B465" s="283" t="s">
        <v>7082</v>
      </c>
      <c r="C465" s="283" t="s">
        <v>30692</v>
      </c>
      <c r="D465" s="272" t="s">
        <v>31972</v>
      </c>
      <c r="E465" s="282" t="s">
        <v>31973</v>
      </c>
      <c r="F465" s="282">
        <v>0.4</v>
      </c>
      <c r="G465" s="282" t="s">
        <v>25670</v>
      </c>
      <c r="H465" s="282" t="s">
        <v>31974</v>
      </c>
      <c r="I465" s="302"/>
    </row>
    <row r="466" spans="1:9" s="303" customFormat="1" ht="36" customHeight="1" x14ac:dyDescent="0.3">
      <c r="A466" s="282">
        <v>464</v>
      </c>
      <c r="B466" s="283" t="s">
        <v>30879</v>
      </c>
      <c r="C466" s="283" t="s">
        <v>32209</v>
      </c>
      <c r="D466" s="272" t="s">
        <v>31972</v>
      </c>
      <c r="E466" s="282" t="s">
        <v>31973</v>
      </c>
      <c r="F466" s="282">
        <v>0.4</v>
      </c>
      <c r="G466" s="282" t="s">
        <v>25670</v>
      </c>
      <c r="H466" s="282" t="s">
        <v>31974</v>
      </c>
      <c r="I466" s="302"/>
    </row>
    <row r="467" spans="1:9" s="303" customFormat="1" ht="36" customHeight="1" x14ac:dyDescent="0.3">
      <c r="A467" s="282">
        <v>465</v>
      </c>
      <c r="B467" s="283" t="s">
        <v>31109</v>
      </c>
      <c r="C467" s="283" t="s">
        <v>275</v>
      </c>
      <c r="D467" s="272" t="s">
        <v>31972</v>
      </c>
      <c r="E467" s="282" t="s">
        <v>31973</v>
      </c>
      <c r="F467" s="282">
        <v>0.4</v>
      </c>
      <c r="G467" s="282" t="s">
        <v>25670</v>
      </c>
      <c r="H467" s="282" t="s">
        <v>31974</v>
      </c>
      <c r="I467" s="302"/>
    </row>
    <row r="468" spans="1:9" s="303" customFormat="1" ht="36" customHeight="1" x14ac:dyDescent="0.3">
      <c r="A468" s="282">
        <v>466</v>
      </c>
      <c r="B468" s="283" t="s">
        <v>30692</v>
      </c>
      <c r="C468" s="283" t="s">
        <v>30840</v>
      </c>
      <c r="D468" s="272" t="s">
        <v>31972</v>
      </c>
      <c r="E468" s="282" t="s">
        <v>31973</v>
      </c>
      <c r="F468" s="282">
        <v>0.4</v>
      </c>
      <c r="G468" s="282" t="s">
        <v>25670</v>
      </c>
      <c r="H468" s="282" t="s">
        <v>31974</v>
      </c>
      <c r="I468" s="302"/>
    </row>
    <row r="469" spans="1:9" s="303" customFormat="1" ht="36" customHeight="1" x14ac:dyDescent="0.3">
      <c r="A469" s="282">
        <v>467</v>
      </c>
      <c r="B469" s="283" t="s">
        <v>31675</v>
      </c>
      <c r="C469" s="283" t="s">
        <v>30947</v>
      </c>
      <c r="D469" s="272" t="s">
        <v>31972</v>
      </c>
      <c r="E469" s="282" t="s">
        <v>31973</v>
      </c>
      <c r="F469" s="282">
        <v>0.4</v>
      </c>
      <c r="G469" s="282" t="s">
        <v>25670</v>
      </c>
      <c r="H469" s="282" t="s">
        <v>31974</v>
      </c>
      <c r="I469" s="302"/>
    </row>
    <row r="470" spans="1:9" s="303" customFormat="1" ht="36" customHeight="1" x14ac:dyDescent="0.3">
      <c r="A470" s="282">
        <v>468</v>
      </c>
      <c r="B470" s="283" t="s">
        <v>30847</v>
      </c>
      <c r="C470" s="283" t="s">
        <v>31935</v>
      </c>
      <c r="D470" s="272" t="s">
        <v>31972</v>
      </c>
      <c r="E470" s="282" t="s">
        <v>31973</v>
      </c>
      <c r="F470" s="282">
        <v>0.4</v>
      </c>
      <c r="G470" s="282" t="s">
        <v>25670</v>
      </c>
      <c r="H470" s="282" t="s">
        <v>31974</v>
      </c>
      <c r="I470" s="302"/>
    </row>
    <row r="471" spans="1:9" s="303" customFormat="1" ht="36" customHeight="1" x14ac:dyDescent="0.3">
      <c r="A471" s="282">
        <v>469</v>
      </c>
      <c r="B471" s="283" t="s">
        <v>31878</v>
      </c>
      <c r="C471" s="283" t="s">
        <v>32210</v>
      </c>
      <c r="D471" s="272" t="s">
        <v>31972</v>
      </c>
      <c r="E471" s="282" t="s">
        <v>31973</v>
      </c>
      <c r="F471" s="282">
        <v>0.8</v>
      </c>
      <c r="G471" s="282" t="s">
        <v>25670</v>
      </c>
      <c r="H471" s="282" t="s">
        <v>31974</v>
      </c>
      <c r="I471" s="302"/>
    </row>
    <row r="472" spans="1:9" s="303" customFormat="1" ht="36" customHeight="1" x14ac:dyDescent="0.3">
      <c r="A472" s="282">
        <v>470</v>
      </c>
      <c r="B472" s="283" t="s">
        <v>3189</v>
      </c>
      <c r="C472" s="283" t="s">
        <v>30692</v>
      </c>
      <c r="D472" s="272" t="s">
        <v>31972</v>
      </c>
      <c r="E472" s="282" t="s">
        <v>31973</v>
      </c>
      <c r="F472" s="282">
        <v>0.4</v>
      </c>
      <c r="G472" s="282" t="s">
        <v>25670</v>
      </c>
      <c r="H472" s="282" t="s">
        <v>31974</v>
      </c>
      <c r="I472" s="302"/>
    </row>
    <row r="473" spans="1:9" s="303" customFormat="1" ht="36" customHeight="1" x14ac:dyDescent="0.3">
      <c r="A473" s="282">
        <v>471</v>
      </c>
      <c r="B473" s="283" t="s">
        <v>796</v>
      </c>
      <c r="C473" s="283" t="s">
        <v>32211</v>
      </c>
      <c r="D473" s="272" t="s">
        <v>31972</v>
      </c>
      <c r="E473" s="282" t="s">
        <v>31973</v>
      </c>
      <c r="F473" s="282">
        <v>0.4</v>
      </c>
      <c r="G473" s="282" t="s">
        <v>25670</v>
      </c>
      <c r="H473" s="282" t="s">
        <v>31974</v>
      </c>
      <c r="I473" s="302"/>
    </row>
    <row r="474" spans="1:9" s="303" customFormat="1" ht="36" customHeight="1" x14ac:dyDescent="0.3">
      <c r="A474" s="282">
        <v>472</v>
      </c>
      <c r="B474" s="283" t="s">
        <v>31011</v>
      </c>
      <c r="C474" s="283" t="s">
        <v>30826</v>
      </c>
      <c r="D474" s="272" t="s">
        <v>31972</v>
      </c>
      <c r="E474" s="282" t="s">
        <v>31973</v>
      </c>
      <c r="F474" s="282">
        <v>0.4</v>
      </c>
      <c r="G474" s="282" t="s">
        <v>25670</v>
      </c>
      <c r="H474" s="282" t="s">
        <v>31974</v>
      </c>
      <c r="I474" s="302"/>
    </row>
    <row r="475" spans="1:9" s="303" customFormat="1" ht="36" customHeight="1" x14ac:dyDescent="0.3">
      <c r="A475" s="282">
        <v>473</v>
      </c>
      <c r="B475" s="283" t="s">
        <v>31761</v>
      </c>
      <c r="C475" s="283" t="s">
        <v>30826</v>
      </c>
      <c r="D475" s="272" t="s">
        <v>31972</v>
      </c>
      <c r="E475" s="282" t="s">
        <v>31973</v>
      </c>
      <c r="F475" s="282">
        <v>0.4</v>
      </c>
      <c r="G475" s="282" t="s">
        <v>25670</v>
      </c>
      <c r="H475" s="282" t="s">
        <v>31974</v>
      </c>
      <c r="I475" s="302"/>
    </row>
    <row r="476" spans="1:9" s="303" customFormat="1" ht="36" customHeight="1" x14ac:dyDescent="0.3">
      <c r="A476" s="282">
        <v>474</v>
      </c>
      <c r="B476" s="283" t="s">
        <v>31041</v>
      </c>
      <c r="C476" s="283" t="s">
        <v>30826</v>
      </c>
      <c r="D476" s="272" t="s">
        <v>31972</v>
      </c>
      <c r="E476" s="282" t="s">
        <v>31973</v>
      </c>
      <c r="F476" s="282">
        <v>0.4</v>
      </c>
      <c r="G476" s="282" t="s">
        <v>25670</v>
      </c>
      <c r="H476" s="282" t="s">
        <v>31974</v>
      </c>
      <c r="I476" s="302"/>
    </row>
    <row r="477" spans="1:9" s="303" customFormat="1" ht="36" customHeight="1" x14ac:dyDescent="0.3">
      <c r="A477" s="282">
        <v>475</v>
      </c>
      <c r="B477" s="283" t="s">
        <v>31384</v>
      </c>
      <c r="C477" s="283" t="s">
        <v>30985</v>
      </c>
      <c r="D477" s="272" t="s">
        <v>31972</v>
      </c>
      <c r="E477" s="282" t="s">
        <v>31973</v>
      </c>
      <c r="F477" s="282">
        <v>0.4</v>
      </c>
      <c r="G477" s="282" t="s">
        <v>25670</v>
      </c>
      <c r="H477" s="282" t="s">
        <v>31974</v>
      </c>
      <c r="I477" s="302"/>
    </row>
    <row r="478" spans="1:9" s="303" customFormat="1" ht="36" customHeight="1" x14ac:dyDescent="0.3">
      <c r="A478" s="282">
        <v>476</v>
      </c>
      <c r="B478" s="283" t="s">
        <v>30821</v>
      </c>
      <c r="C478" s="283" t="s">
        <v>32212</v>
      </c>
      <c r="D478" s="272" t="s">
        <v>31972</v>
      </c>
      <c r="E478" s="282" t="s">
        <v>31973</v>
      </c>
      <c r="F478" s="282">
        <v>0.4</v>
      </c>
      <c r="G478" s="282" t="s">
        <v>25670</v>
      </c>
      <c r="H478" s="282" t="s">
        <v>31974</v>
      </c>
      <c r="I478" s="302"/>
    </row>
    <row r="479" spans="1:9" s="303" customFormat="1" ht="36" customHeight="1" x14ac:dyDescent="0.3">
      <c r="A479" s="282">
        <v>477</v>
      </c>
      <c r="B479" s="283" t="s">
        <v>31971</v>
      </c>
      <c r="C479" s="283" t="s">
        <v>31071</v>
      </c>
      <c r="D479" s="272" t="s">
        <v>31972</v>
      </c>
      <c r="E479" s="282" t="s">
        <v>31973</v>
      </c>
      <c r="F479" s="282">
        <v>0.4</v>
      </c>
      <c r="G479" s="282" t="s">
        <v>25670</v>
      </c>
      <c r="H479" s="282" t="s">
        <v>31974</v>
      </c>
      <c r="I479" s="302"/>
    </row>
    <row r="480" spans="1:9" s="303" customFormat="1" ht="36" customHeight="1" x14ac:dyDescent="0.3">
      <c r="A480" s="282">
        <v>478</v>
      </c>
      <c r="B480" s="283" t="s">
        <v>817</v>
      </c>
      <c r="C480" s="283" t="s">
        <v>30826</v>
      </c>
      <c r="D480" s="272" t="s">
        <v>31972</v>
      </c>
      <c r="E480" s="282" t="s">
        <v>31973</v>
      </c>
      <c r="F480" s="282">
        <v>0.4</v>
      </c>
      <c r="G480" s="282" t="s">
        <v>25670</v>
      </c>
      <c r="H480" s="282" t="s">
        <v>31974</v>
      </c>
      <c r="I480" s="302"/>
    </row>
    <row r="481" spans="1:9" s="303" customFormat="1" ht="36" customHeight="1" x14ac:dyDescent="0.3">
      <c r="A481" s="282">
        <v>479</v>
      </c>
      <c r="B481" s="283" t="s">
        <v>680</v>
      </c>
      <c r="C481" s="283" t="s">
        <v>4085</v>
      </c>
      <c r="D481" s="272" t="s">
        <v>31972</v>
      </c>
      <c r="E481" s="282" t="s">
        <v>31973</v>
      </c>
      <c r="F481" s="282">
        <v>0.4</v>
      </c>
      <c r="G481" s="282" t="s">
        <v>25670</v>
      </c>
      <c r="H481" s="282" t="s">
        <v>31974</v>
      </c>
      <c r="I481" s="302"/>
    </row>
    <row r="482" spans="1:9" s="303" customFormat="1" ht="36" customHeight="1" x14ac:dyDescent="0.3">
      <c r="A482" s="282">
        <v>480</v>
      </c>
      <c r="B482" s="283" t="s">
        <v>32213</v>
      </c>
      <c r="C482" s="283" t="s">
        <v>3851</v>
      </c>
      <c r="D482" s="272" t="s">
        <v>31972</v>
      </c>
      <c r="E482" s="282" t="s">
        <v>31973</v>
      </c>
      <c r="F482" s="282">
        <v>0.4</v>
      </c>
      <c r="G482" s="282" t="s">
        <v>25670</v>
      </c>
      <c r="H482" s="282" t="s">
        <v>31974</v>
      </c>
      <c r="I482" s="302"/>
    </row>
    <row r="483" spans="1:9" s="303" customFormat="1" ht="36" customHeight="1" x14ac:dyDescent="0.3">
      <c r="A483" s="282">
        <v>481</v>
      </c>
      <c r="B483" s="283" t="s">
        <v>31022</v>
      </c>
      <c r="C483" s="283" t="s">
        <v>31098</v>
      </c>
      <c r="D483" s="272" t="s">
        <v>31972</v>
      </c>
      <c r="E483" s="282" t="s">
        <v>31973</v>
      </c>
      <c r="F483" s="282">
        <v>0.4</v>
      </c>
      <c r="G483" s="282" t="s">
        <v>25670</v>
      </c>
      <c r="H483" s="282" t="s">
        <v>31974</v>
      </c>
      <c r="I483" s="302"/>
    </row>
    <row r="484" spans="1:9" s="303" customFormat="1" ht="36" customHeight="1" x14ac:dyDescent="0.3">
      <c r="A484" s="282">
        <v>482</v>
      </c>
      <c r="B484" s="283" t="s">
        <v>32214</v>
      </c>
      <c r="C484" s="283" t="s">
        <v>31077</v>
      </c>
      <c r="D484" s="272" t="s">
        <v>31972</v>
      </c>
      <c r="E484" s="282" t="s">
        <v>31973</v>
      </c>
      <c r="F484" s="282">
        <v>0.4</v>
      </c>
      <c r="G484" s="282" t="s">
        <v>25670</v>
      </c>
      <c r="H484" s="282" t="s">
        <v>31974</v>
      </c>
      <c r="I484" s="302"/>
    </row>
    <row r="485" spans="1:9" s="303" customFormat="1" ht="36" customHeight="1" x14ac:dyDescent="0.3">
      <c r="A485" s="282">
        <v>483</v>
      </c>
      <c r="B485" s="283" t="s">
        <v>32215</v>
      </c>
      <c r="C485" s="283" t="s">
        <v>32103</v>
      </c>
      <c r="D485" s="272" t="s">
        <v>31972</v>
      </c>
      <c r="E485" s="282" t="s">
        <v>31973</v>
      </c>
      <c r="F485" s="282">
        <v>0.8</v>
      </c>
      <c r="G485" s="282" t="s">
        <v>25670</v>
      </c>
      <c r="H485" s="282" t="s">
        <v>31974</v>
      </c>
      <c r="I485" s="302"/>
    </row>
    <row r="486" spans="1:9" s="303" customFormat="1" ht="36" customHeight="1" x14ac:dyDescent="0.3">
      <c r="A486" s="282">
        <v>484</v>
      </c>
      <c r="B486" s="283" t="s">
        <v>7082</v>
      </c>
      <c r="C486" s="283" t="s">
        <v>31870</v>
      </c>
      <c r="D486" s="272" t="s">
        <v>31972</v>
      </c>
      <c r="E486" s="282" t="s">
        <v>31973</v>
      </c>
      <c r="F486" s="282">
        <v>0.4</v>
      </c>
      <c r="G486" s="282" t="s">
        <v>25670</v>
      </c>
      <c r="H486" s="282" t="s">
        <v>31974</v>
      </c>
      <c r="I486" s="302"/>
    </row>
    <row r="487" spans="1:9" s="303" customFormat="1" ht="36" customHeight="1" x14ac:dyDescent="0.3">
      <c r="A487" s="282">
        <v>485</v>
      </c>
      <c r="B487" s="283" t="s">
        <v>32216</v>
      </c>
      <c r="C487" s="283" t="s">
        <v>32217</v>
      </c>
      <c r="D487" s="272" t="s">
        <v>31972</v>
      </c>
      <c r="E487" s="282" t="s">
        <v>31973</v>
      </c>
      <c r="F487" s="282">
        <v>0.8</v>
      </c>
      <c r="G487" s="282" t="s">
        <v>25670</v>
      </c>
      <c r="H487" s="282" t="s">
        <v>31974</v>
      </c>
      <c r="I487" s="302"/>
    </row>
    <row r="488" spans="1:9" s="303" customFormat="1" ht="36" customHeight="1" x14ac:dyDescent="0.3">
      <c r="A488" s="282">
        <v>486</v>
      </c>
      <c r="B488" s="283" t="s">
        <v>31879</v>
      </c>
      <c r="C488" s="283" t="s">
        <v>31172</v>
      </c>
      <c r="D488" s="272" t="s">
        <v>31972</v>
      </c>
      <c r="E488" s="282" t="s">
        <v>31973</v>
      </c>
      <c r="F488" s="282">
        <v>0.4</v>
      </c>
      <c r="G488" s="282" t="s">
        <v>25670</v>
      </c>
      <c r="H488" s="282" t="s">
        <v>31974</v>
      </c>
      <c r="I488" s="302"/>
    </row>
    <row r="489" spans="1:9" s="303" customFormat="1" ht="36" customHeight="1" x14ac:dyDescent="0.3">
      <c r="A489" s="282">
        <v>487</v>
      </c>
      <c r="B489" s="283" t="s">
        <v>32218</v>
      </c>
      <c r="C489" s="283" t="s">
        <v>31103</v>
      </c>
      <c r="D489" s="272" t="s">
        <v>31972</v>
      </c>
      <c r="E489" s="282" t="s">
        <v>31973</v>
      </c>
      <c r="F489" s="282">
        <v>0.4</v>
      </c>
      <c r="G489" s="282" t="s">
        <v>25670</v>
      </c>
      <c r="H489" s="282" t="s">
        <v>31974</v>
      </c>
      <c r="I489" s="302"/>
    </row>
    <row r="490" spans="1:9" s="303" customFormat="1" ht="36" customHeight="1" x14ac:dyDescent="0.3">
      <c r="A490" s="282">
        <v>488</v>
      </c>
      <c r="B490" s="283" t="s">
        <v>32219</v>
      </c>
      <c r="C490" s="283" t="s">
        <v>31352</v>
      </c>
      <c r="D490" s="272" t="s">
        <v>31972</v>
      </c>
      <c r="E490" s="282" t="s">
        <v>31973</v>
      </c>
      <c r="F490" s="282">
        <v>0.4</v>
      </c>
      <c r="G490" s="282" t="s">
        <v>25670</v>
      </c>
      <c r="H490" s="282" t="s">
        <v>31974</v>
      </c>
      <c r="I490" s="302"/>
    </row>
    <row r="491" spans="1:9" s="303" customFormat="1" ht="36" customHeight="1" x14ac:dyDescent="0.3">
      <c r="A491" s="282">
        <v>489</v>
      </c>
      <c r="B491" s="283" t="s">
        <v>32220</v>
      </c>
      <c r="C491" s="283" t="s">
        <v>31352</v>
      </c>
      <c r="D491" s="272" t="s">
        <v>31972</v>
      </c>
      <c r="E491" s="282" t="s">
        <v>31973</v>
      </c>
      <c r="F491" s="282">
        <v>0.4</v>
      </c>
      <c r="G491" s="282" t="s">
        <v>25670</v>
      </c>
      <c r="H491" s="282" t="s">
        <v>31974</v>
      </c>
      <c r="I491" s="302"/>
    </row>
    <row r="492" spans="1:9" s="303" customFormat="1" ht="36" customHeight="1" x14ac:dyDescent="0.3">
      <c r="A492" s="282">
        <v>490</v>
      </c>
      <c r="B492" s="283" t="s">
        <v>32221</v>
      </c>
      <c r="C492" s="283" t="s">
        <v>32038</v>
      </c>
      <c r="D492" s="272" t="s">
        <v>31972</v>
      </c>
      <c r="E492" s="282" t="s">
        <v>31973</v>
      </c>
      <c r="F492" s="282">
        <v>0.8</v>
      </c>
      <c r="G492" s="282" t="s">
        <v>25670</v>
      </c>
      <c r="H492" s="282" t="s">
        <v>31974</v>
      </c>
      <c r="I492" s="302"/>
    </row>
    <row r="493" spans="1:9" s="303" customFormat="1" ht="36" customHeight="1" x14ac:dyDescent="0.3">
      <c r="A493" s="282">
        <v>491</v>
      </c>
      <c r="B493" s="283" t="s">
        <v>11418</v>
      </c>
      <c r="C493" s="283" t="s">
        <v>31675</v>
      </c>
      <c r="D493" s="272" t="s">
        <v>31972</v>
      </c>
      <c r="E493" s="282" t="s">
        <v>31973</v>
      </c>
      <c r="F493" s="282">
        <v>0.8</v>
      </c>
      <c r="G493" s="282" t="s">
        <v>25670</v>
      </c>
      <c r="H493" s="282" t="s">
        <v>31974</v>
      </c>
      <c r="I493" s="302"/>
    </row>
    <row r="494" spans="1:9" s="303" customFormat="1" ht="36" customHeight="1" x14ac:dyDescent="0.3">
      <c r="A494" s="282">
        <v>492</v>
      </c>
      <c r="B494" s="283" t="s">
        <v>30870</v>
      </c>
      <c r="C494" s="283" t="s">
        <v>31052</v>
      </c>
      <c r="D494" s="272" t="s">
        <v>31972</v>
      </c>
      <c r="E494" s="282" t="s">
        <v>31973</v>
      </c>
      <c r="F494" s="282">
        <v>0.2</v>
      </c>
      <c r="G494" s="282" t="s">
        <v>25670</v>
      </c>
      <c r="H494" s="282" t="s">
        <v>31974</v>
      </c>
      <c r="I494" s="302"/>
    </row>
    <row r="495" spans="1:9" s="308" customFormat="1" ht="36" customHeight="1" x14ac:dyDescent="0.3">
      <c r="A495" s="306"/>
      <c r="B495" s="307"/>
      <c r="C495" s="307"/>
      <c r="D495" s="307"/>
      <c r="E495" s="306"/>
      <c r="F495" s="306">
        <f>SUM(F3:F494)</f>
        <v>345.69999999999965</v>
      </c>
      <c r="G495" s="306"/>
      <c r="H495" s="306"/>
      <c r="I495" s="306"/>
    </row>
  </sheetData>
  <mergeCells count="1">
    <mergeCell ref="A1:I1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2160E-314A-4347-AF66-174BD03C17A7}">
  <dimension ref="A1:I492"/>
  <sheetViews>
    <sheetView zoomScale="90" zoomScaleNormal="90" workbookViewId="0">
      <selection activeCell="D171" sqref="D171:D480"/>
    </sheetView>
  </sheetViews>
  <sheetFormatPr defaultColWidth="9.109375" defaultRowHeight="14.4" x14ac:dyDescent="0.3"/>
  <cols>
    <col min="1" max="1" width="7.88671875" customWidth="1"/>
    <col min="2" max="3" width="21.109375" style="182" customWidth="1"/>
    <col min="4" max="4" width="49" bestFit="1" customWidth="1"/>
    <col min="5" max="6" width="15.6640625" customWidth="1"/>
    <col min="7" max="7" width="11.88671875" customWidth="1"/>
    <col min="8" max="8" width="16.88671875" customWidth="1"/>
    <col min="9" max="9" width="15.88671875" customWidth="1"/>
  </cols>
  <sheetData>
    <row r="1" spans="1:9" ht="83.25" customHeight="1" x14ac:dyDescent="0.3">
      <c r="A1" s="309" t="s">
        <v>32222</v>
      </c>
      <c r="B1" s="310"/>
      <c r="C1" s="310"/>
      <c r="D1" s="310"/>
      <c r="E1" s="310"/>
      <c r="F1" s="310"/>
      <c r="G1" s="310"/>
      <c r="H1" s="310"/>
      <c r="I1" s="310"/>
    </row>
    <row r="2" spans="1:9" s="301" customFormat="1" ht="71.25" customHeight="1" x14ac:dyDescent="0.3">
      <c r="A2" s="108" t="s">
        <v>1</v>
      </c>
      <c r="B2" s="108" t="s">
        <v>2</v>
      </c>
      <c r="C2" s="108" t="s">
        <v>3</v>
      </c>
      <c r="D2" s="108" t="s">
        <v>4</v>
      </c>
      <c r="E2" s="108" t="s">
        <v>5</v>
      </c>
      <c r="F2" s="108" t="s">
        <v>6</v>
      </c>
      <c r="G2" s="108" t="s">
        <v>7</v>
      </c>
      <c r="H2" s="108" t="s">
        <v>8</v>
      </c>
      <c r="I2" s="108" t="s">
        <v>9</v>
      </c>
    </row>
    <row r="3" spans="1:9" s="303" customFormat="1" ht="23.25" customHeight="1" x14ac:dyDescent="0.3">
      <c r="A3" s="282">
        <v>1</v>
      </c>
      <c r="B3" s="283" t="s">
        <v>46</v>
      </c>
      <c r="C3" s="283" t="s">
        <v>31328</v>
      </c>
      <c r="D3" s="282" t="s">
        <v>32223</v>
      </c>
      <c r="E3" s="282" t="s">
        <v>32224</v>
      </c>
      <c r="F3" s="311">
        <v>1.2</v>
      </c>
      <c r="G3" s="282" t="s">
        <v>31655</v>
      </c>
      <c r="H3" s="282" t="s">
        <v>30695</v>
      </c>
      <c r="I3" s="302"/>
    </row>
    <row r="4" spans="1:9" s="303" customFormat="1" ht="23.25" customHeight="1" x14ac:dyDescent="0.3">
      <c r="A4" s="282">
        <v>2</v>
      </c>
      <c r="B4" s="283" t="s">
        <v>31935</v>
      </c>
      <c r="C4" s="283" t="s">
        <v>30838</v>
      </c>
      <c r="D4" s="282" t="s">
        <v>32223</v>
      </c>
      <c r="E4" s="282" t="s">
        <v>32224</v>
      </c>
      <c r="F4" s="311">
        <v>1</v>
      </c>
      <c r="G4" s="282" t="s">
        <v>31655</v>
      </c>
      <c r="H4" s="282" t="s">
        <v>30695</v>
      </c>
      <c r="I4" s="302"/>
    </row>
    <row r="5" spans="1:9" s="303" customFormat="1" ht="23.25" customHeight="1" x14ac:dyDescent="0.3">
      <c r="A5" s="282">
        <v>3</v>
      </c>
      <c r="B5" s="283" t="s">
        <v>32225</v>
      </c>
      <c r="C5" s="283" t="s">
        <v>30894</v>
      </c>
      <c r="D5" s="282" t="s">
        <v>32223</v>
      </c>
      <c r="E5" s="282" t="s">
        <v>32224</v>
      </c>
      <c r="F5" s="311">
        <v>1.2</v>
      </c>
      <c r="G5" s="282" t="s">
        <v>31655</v>
      </c>
      <c r="H5" s="282" t="s">
        <v>30695</v>
      </c>
      <c r="I5" s="302"/>
    </row>
    <row r="6" spans="1:9" s="303" customFormat="1" ht="23.25" customHeight="1" x14ac:dyDescent="0.3">
      <c r="A6" s="282">
        <v>4</v>
      </c>
      <c r="B6" s="283" t="s">
        <v>32226</v>
      </c>
      <c r="C6" s="283" t="s">
        <v>31724</v>
      </c>
      <c r="D6" s="282" t="s">
        <v>32223</v>
      </c>
      <c r="E6" s="282" t="s">
        <v>32224</v>
      </c>
      <c r="F6" s="311">
        <v>1</v>
      </c>
      <c r="G6" s="282" t="s">
        <v>31655</v>
      </c>
      <c r="H6" s="282" t="s">
        <v>30695</v>
      </c>
      <c r="I6" s="302"/>
    </row>
    <row r="7" spans="1:9" s="303" customFormat="1" ht="23.25" customHeight="1" x14ac:dyDescent="0.3">
      <c r="A7" s="282">
        <v>5</v>
      </c>
      <c r="B7" s="283" t="s">
        <v>32227</v>
      </c>
      <c r="C7" s="283" t="s">
        <v>32228</v>
      </c>
      <c r="D7" s="282" t="s">
        <v>32223</v>
      </c>
      <c r="E7" s="282" t="s">
        <v>32224</v>
      </c>
      <c r="F7" s="311">
        <v>0.8</v>
      </c>
      <c r="G7" s="282" t="s">
        <v>31655</v>
      </c>
      <c r="H7" s="282" t="s">
        <v>30695</v>
      </c>
      <c r="I7" s="302"/>
    </row>
    <row r="8" spans="1:9" s="303" customFormat="1" ht="23.25" customHeight="1" x14ac:dyDescent="0.3">
      <c r="A8" s="282">
        <v>6</v>
      </c>
      <c r="B8" s="283" t="s">
        <v>31220</v>
      </c>
      <c r="C8" s="283" t="s">
        <v>30870</v>
      </c>
      <c r="D8" s="282" t="s">
        <v>32223</v>
      </c>
      <c r="E8" s="282" t="s">
        <v>32224</v>
      </c>
      <c r="F8" s="311">
        <v>1.2</v>
      </c>
      <c r="G8" s="282" t="s">
        <v>31655</v>
      </c>
      <c r="H8" s="282" t="s">
        <v>30695</v>
      </c>
      <c r="I8" s="302"/>
    </row>
    <row r="9" spans="1:9" s="303" customFormat="1" ht="23.25" customHeight="1" x14ac:dyDescent="0.3">
      <c r="A9" s="282">
        <v>7</v>
      </c>
      <c r="B9" s="283" t="s">
        <v>31828</v>
      </c>
      <c r="C9" s="283" t="s">
        <v>31730</v>
      </c>
      <c r="D9" s="282" t="s">
        <v>32223</v>
      </c>
      <c r="E9" s="282" t="s">
        <v>32224</v>
      </c>
      <c r="F9" s="311">
        <v>0.6</v>
      </c>
      <c r="G9" s="282" t="s">
        <v>31655</v>
      </c>
      <c r="H9" s="282" t="s">
        <v>30695</v>
      </c>
      <c r="I9" s="302"/>
    </row>
    <row r="10" spans="1:9" s="303" customFormat="1" ht="23.25" customHeight="1" x14ac:dyDescent="0.3">
      <c r="A10" s="282">
        <v>8</v>
      </c>
      <c r="B10" s="283" t="s">
        <v>30883</v>
      </c>
      <c r="C10" s="283" t="s">
        <v>31387</v>
      </c>
      <c r="D10" s="282" t="s">
        <v>32223</v>
      </c>
      <c r="E10" s="282" t="s">
        <v>32224</v>
      </c>
      <c r="F10" s="311">
        <v>0.8</v>
      </c>
      <c r="G10" s="282" t="s">
        <v>31655</v>
      </c>
      <c r="H10" s="282" t="s">
        <v>30695</v>
      </c>
      <c r="I10" s="302"/>
    </row>
    <row r="11" spans="1:9" s="303" customFormat="1" ht="23.25" customHeight="1" x14ac:dyDescent="0.3">
      <c r="A11" s="282">
        <v>9</v>
      </c>
      <c r="B11" s="283" t="s">
        <v>31203</v>
      </c>
      <c r="C11" s="283" t="s">
        <v>30894</v>
      </c>
      <c r="D11" s="282" t="s">
        <v>32223</v>
      </c>
      <c r="E11" s="282" t="s">
        <v>32224</v>
      </c>
      <c r="F11" s="311">
        <v>0.8</v>
      </c>
      <c r="G11" s="282" t="s">
        <v>31655</v>
      </c>
      <c r="H11" s="282" t="s">
        <v>30695</v>
      </c>
      <c r="I11" s="302"/>
    </row>
    <row r="12" spans="1:9" s="303" customFormat="1" ht="23.25" customHeight="1" x14ac:dyDescent="0.3">
      <c r="A12" s="282">
        <v>10</v>
      </c>
      <c r="B12" s="283" t="s">
        <v>3240</v>
      </c>
      <c r="C12" s="283" t="s">
        <v>30838</v>
      </c>
      <c r="D12" s="282" t="s">
        <v>32223</v>
      </c>
      <c r="E12" s="282" t="s">
        <v>32224</v>
      </c>
      <c r="F12" s="311">
        <v>0.8</v>
      </c>
      <c r="G12" s="282" t="s">
        <v>31655</v>
      </c>
      <c r="H12" s="282" t="s">
        <v>30695</v>
      </c>
      <c r="I12" s="302"/>
    </row>
    <row r="13" spans="1:9" s="303" customFormat="1" ht="23.25" customHeight="1" x14ac:dyDescent="0.3">
      <c r="A13" s="282">
        <v>11</v>
      </c>
      <c r="B13" s="283" t="s">
        <v>15976</v>
      </c>
      <c r="C13" s="283" t="s">
        <v>32229</v>
      </c>
      <c r="D13" s="282" t="s">
        <v>32223</v>
      </c>
      <c r="E13" s="282" t="s">
        <v>32224</v>
      </c>
      <c r="F13" s="311">
        <v>1</v>
      </c>
      <c r="G13" s="282" t="s">
        <v>31655</v>
      </c>
      <c r="H13" s="282" t="s">
        <v>30695</v>
      </c>
      <c r="I13" s="302"/>
    </row>
    <row r="14" spans="1:9" s="303" customFormat="1" ht="23.25" customHeight="1" x14ac:dyDescent="0.3">
      <c r="A14" s="282">
        <v>12</v>
      </c>
      <c r="B14" s="283" t="s">
        <v>31729</v>
      </c>
      <c r="C14" s="283" t="s">
        <v>31096</v>
      </c>
      <c r="D14" s="282" t="s">
        <v>32223</v>
      </c>
      <c r="E14" s="282" t="s">
        <v>32224</v>
      </c>
      <c r="F14" s="311">
        <v>0.4</v>
      </c>
      <c r="G14" s="282" t="s">
        <v>31655</v>
      </c>
      <c r="H14" s="282" t="s">
        <v>30695</v>
      </c>
      <c r="I14" s="302"/>
    </row>
    <row r="15" spans="1:9" s="303" customFormat="1" ht="23.25" customHeight="1" x14ac:dyDescent="0.3">
      <c r="A15" s="282">
        <v>13</v>
      </c>
      <c r="B15" s="283" t="s">
        <v>32230</v>
      </c>
      <c r="C15" s="283" t="s">
        <v>31729</v>
      </c>
      <c r="D15" s="282" t="s">
        <v>32223</v>
      </c>
      <c r="E15" s="282" t="s">
        <v>32224</v>
      </c>
      <c r="F15" s="311">
        <v>1</v>
      </c>
      <c r="G15" s="282" t="s">
        <v>31655</v>
      </c>
      <c r="H15" s="282" t="s">
        <v>30695</v>
      </c>
      <c r="I15" s="302"/>
    </row>
    <row r="16" spans="1:9" s="303" customFormat="1" ht="23.25" customHeight="1" x14ac:dyDescent="0.3">
      <c r="A16" s="282">
        <v>14</v>
      </c>
      <c r="B16" s="283" t="s">
        <v>31885</v>
      </c>
      <c r="C16" s="283" t="s">
        <v>31729</v>
      </c>
      <c r="D16" s="282" t="s">
        <v>32223</v>
      </c>
      <c r="E16" s="282" t="s">
        <v>32224</v>
      </c>
      <c r="F16" s="311">
        <v>1.2</v>
      </c>
      <c r="G16" s="282" t="s">
        <v>31655</v>
      </c>
      <c r="H16" s="282" t="s">
        <v>30695</v>
      </c>
      <c r="I16" s="302"/>
    </row>
    <row r="17" spans="1:9" s="303" customFormat="1" ht="23.25" customHeight="1" x14ac:dyDescent="0.3">
      <c r="A17" s="282">
        <v>15</v>
      </c>
      <c r="B17" s="283" t="s">
        <v>827</v>
      </c>
      <c r="C17" s="283" t="s">
        <v>31941</v>
      </c>
      <c r="D17" s="282" t="s">
        <v>32223</v>
      </c>
      <c r="E17" s="282" t="s">
        <v>32224</v>
      </c>
      <c r="F17" s="311">
        <v>0.8</v>
      </c>
      <c r="G17" s="282" t="s">
        <v>31655</v>
      </c>
      <c r="H17" s="282" t="s">
        <v>30695</v>
      </c>
      <c r="I17" s="302"/>
    </row>
    <row r="18" spans="1:9" s="303" customFormat="1" ht="23.25" customHeight="1" x14ac:dyDescent="0.3">
      <c r="A18" s="282">
        <v>16</v>
      </c>
      <c r="B18" s="283" t="s">
        <v>30834</v>
      </c>
      <c r="C18" s="283" t="s">
        <v>4085</v>
      </c>
      <c r="D18" s="282" t="s">
        <v>32223</v>
      </c>
      <c r="E18" s="282" t="s">
        <v>32224</v>
      </c>
      <c r="F18" s="311">
        <v>1</v>
      </c>
      <c r="G18" s="282" t="s">
        <v>31655</v>
      </c>
      <c r="H18" s="282" t="s">
        <v>30695</v>
      </c>
      <c r="I18" s="302"/>
    </row>
    <row r="19" spans="1:9" s="303" customFormat="1" ht="23.25" customHeight="1" x14ac:dyDescent="0.3">
      <c r="A19" s="282">
        <v>17</v>
      </c>
      <c r="B19" s="283" t="s">
        <v>32231</v>
      </c>
      <c r="C19" s="283" t="s">
        <v>4085</v>
      </c>
      <c r="D19" s="282" t="s">
        <v>32223</v>
      </c>
      <c r="E19" s="282" t="s">
        <v>32224</v>
      </c>
      <c r="F19" s="311">
        <v>1</v>
      </c>
      <c r="G19" s="282" t="s">
        <v>31655</v>
      </c>
      <c r="H19" s="282" t="s">
        <v>30695</v>
      </c>
      <c r="I19" s="302"/>
    </row>
    <row r="20" spans="1:9" s="303" customFormat="1" ht="23.25" customHeight="1" x14ac:dyDescent="0.3">
      <c r="A20" s="282">
        <v>18</v>
      </c>
      <c r="B20" s="283" t="s">
        <v>31692</v>
      </c>
      <c r="C20" s="283" t="s">
        <v>30894</v>
      </c>
      <c r="D20" s="282" t="s">
        <v>32223</v>
      </c>
      <c r="E20" s="282" t="s">
        <v>32224</v>
      </c>
      <c r="F20" s="311">
        <v>1</v>
      </c>
      <c r="G20" s="282" t="s">
        <v>31655</v>
      </c>
      <c r="H20" s="282" t="s">
        <v>30695</v>
      </c>
      <c r="I20" s="302"/>
    </row>
    <row r="21" spans="1:9" s="303" customFormat="1" ht="23.25" customHeight="1" x14ac:dyDescent="0.3">
      <c r="A21" s="282">
        <v>19</v>
      </c>
      <c r="B21" s="283" t="s">
        <v>30894</v>
      </c>
      <c r="C21" s="283" t="s">
        <v>31501</v>
      </c>
      <c r="D21" s="282" t="s">
        <v>32223</v>
      </c>
      <c r="E21" s="282" t="s">
        <v>32224</v>
      </c>
      <c r="F21" s="311">
        <v>0.8</v>
      </c>
      <c r="G21" s="282" t="s">
        <v>31655</v>
      </c>
      <c r="H21" s="282" t="s">
        <v>30695</v>
      </c>
      <c r="I21" s="302"/>
    </row>
    <row r="22" spans="1:9" s="303" customFormat="1" ht="23.25" customHeight="1" x14ac:dyDescent="0.3">
      <c r="A22" s="282">
        <v>20</v>
      </c>
      <c r="B22" s="283" t="s">
        <v>31283</v>
      </c>
      <c r="C22" s="283" t="s">
        <v>32229</v>
      </c>
      <c r="D22" s="282" t="s">
        <v>32223</v>
      </c>
      <c r="E22" s="282" t="s">
        <v>32224</v>
      </c>
      <c r="F22" s="311">
        <v>1</v>
      </c>
      <c r="G22" s="282" t="s">
        <v>31655</v>
      </c>
      <c r="H22" s="282" t="s">
        <v>30695</v>
      </c>
      <c r="I22" s="302"/>
    </row>
    <row r="23" spans="1:9" s="303" customFormat="1" ht="23.25" customHeight="1" x14ac:dyDescent="0.3">
      <c r="A23" s="282">
        <v>21</v>
      </c>
      <c r="B23" s="283" t="s">
        <v>31041</v>
      </c>
      <c r="C23" s="283" t="s">
        <v>31935</v>
      </c>
      <c r="D23" s="282" t="s">
        <v>32223</v>
      </c>
      <c r="E23" s="282" t="s">
        <v>32224</v>
      </c>
      <c r="F23" s="311">
        <v>1.2</v>
      </c>
      <c r="G23" s="282" t="s">
        <v>31655</v>
      </c>
      <c r="H23" s="282" t="s">
        <v>30695</v>
      </c>
      <c r="I23" s="302"/>
    </row>
    <row r="24" spans="1:9" s="303" customFormat="1" ht="23.25" customHeight="1" x14ac:dyDescent="0.3">
      <c r="A24" s="282">
        <v>22</v>
      </c>
      <c r="B24" s="283" t="s">
        <v>23857</v>
      </c>
      <c r="C24" s="283" t="s">
        <v>32005</v>
      </c>
      <c r="D24" s="282" t="s">
        <v>32223</v>
      </c>
      <c r="E24" s="282" t="s">
        <v>32224</v>
      </c>
      <c r="F24" s="311">
        <v>0.6</v>
      </c>
      <c r="G24" s="282" t="s">
        <v>31655</v>
      </c>
      <c r="H24" s="282" t="s">
        <v>30695</v>
      </c>
      <c r="I24" s="302"/>
    </row>
    <row r="25" spans="1:9" s="303" customFormat="1" ht="23.25" customHeight="1" x14ac:dyDescent="0.3">
      <c r="A25" s="282">
        <v>23</v>
      </c>
      <c r="B25" s="283" t="s">
        <v>31418</v>
      </c>
      <c r="C25" s="283" t="s">
        <v>31971</v>
      </c>
      <c r="D25" s="282" t="s">
        <v>32223</v>
      </c>
      <c r="E25" s="282" t="s">
        <v>32224</v>
      </c>
      <c r="F25" s="311">
        <v>0.8</v>
      </c>
      <c r="G25" s="282" t="s">
        <v>31655</v>
      </c>
      <c r="H25" s="282" t="s">
        <v>30695</v>
      </c>
      <c r="I25" s="302"/>
    </row>
    <row r="26" spans="1:9" s="303" customFormat="1" ht="23.25" customHeight="1" x14ac:dyDescent="0.3">
      <c r="A26" s="282">
        <v>24</v>
      </c>
      <c r="B26" s="283" t="s">
        <v>24267</v>
      </c>
      <c r="C26" s="283" t="s">
        <v>31418</v>
      </c>
      <c r="D26" s="282" t="s">
        <v>32223</v>
      </c>
      <c r="E26" s="282" t="s">
        <v>32224</v>
      </c>
      <c r="F26" s="311">
        <v>0.4</v>
      </c>
      <c r="G26" s="282" t="s">
        <v>31655</v>
      </c>
      <c r="H26" s="282" t="s">
        <v>30695</v>
      </c>
      <c r="I26" s="302"/>
    </row>
    <row r="27" spans="1:9" s="303" customFormat="1" ht="23.25" customHeight="1" x14ac:dyDescent="0.3">
      <c r="A27" s="282">
        <v>25</v>
      </c>
      <c r="B27" s="283" t="s">
        <v>32232</v>
      </c>
      <c r="C27" s="283" t="s">
        <v>32233</v>
      </c>
      <c r="D27" s="282" t="s">
        <v>32223</v>
      </c>
      <c r="E27" s="282" t="s">
        <v>32224</v>
      </c>
      <c r="F27" s="311">
        <v>0.8</v>
      </c>
      <c r="G27" s="282" t="s">
        <v>31655</v>
      </c>
      <c r="H27" s="282" t="s">
        <v>30695</v>
      </c>
      <c r="I27" s="302"/>
    </row>
    <row r="28" spans="1:9" s="303" customFormat="1" ht="23.25" customHeight="1" x14ac:dyDescent="0.3">
      <c r="A28" s="282">
        <v>26</v>
      </c>
      <c r="B28" s="283" t="s">
        <v>30890</v>
      </c>
      <c r="C28" s="283" t="s">
        <v>30821</v>
      </c>
      <c r="D28" s="282" t="s">
        <v>32223</v>
      </c>
      <c r="E28" s="282" t="s">
        <v>32224</v>
      </c>
      <c r="F28" s="311">
        <v>0.8</v>
      </c>
      <c r="G28" s="282" t="s">
        <v>31655</v>
      </c>
      <c r="H28" s="282" t="s">
        <v>30695</v>
      </c>
      <c r="I28" s="302"/>
    </row>
    <row r="29" spans="1:9" s="303" customFormat="1" ht="23.25" customHeight="1" x14ac:dyDescent="0.3">
      <c r="A29" s="282">
        <v>27</v>
      </c>
      <c r="B29" s="283" t="s">
        <v>3360</v>
      </c>
      <c r="C29" s="283" t="s">
        <v>31096</v>
      </c>
      <c r="D29" s="282" t="s">
        <v>32223</v>
      </c>
      <c r="E29" s="282" t="s">
        <v>32224</v>
      </c>
      <c r="F29" s="311">
        <v>2</v>
      </c>
      <c r="G29" s="282" t="s">
        <v>31655</v>
      </c>
      <c r="H29" s="282" t="s">
        <v>30695</v>
      </c>
      <c r="I29" s="302"/>
    </row>
    <row r="30" spans="1:9" s="303" customFormat="1" ht="23.25" customHeight="1" x14ac:dyDescent="0.3">
      <c r="A30" s="282">
        <v>28</v>
      </c>
      <c r="B30" s="283" t="s">
        <v>32234</v>
      </c>
      <c r="C30" s="283" t="s">
        <v>31621</v>
      </c>
      <c r="D30" s="282" t="s">
        <v>32223</v>
      </c>
      <c r="E30" s="282" t="s">
        <v>32224</v>
      </c>
      <c r="F30" s="311">
        <v>0.8</v>
      </c>
      <c r="G30" s="282" t="s">
        <v>31655</v>
      </c>
      <c r="H30" s="282" t="s">
        <v>30695</v>
      </c>
      <c r="I30" s="302"/>
    </row>
    <row r="31" spans="1:9" s="303" customFormat="1" ht="23.25" customHeight="1" x14ac:dyDescent="0.3">
      <c r="A31" s="282">
        <v>29</v>
      </c>
      <c r="B31" s="283" t="s">
        <v>31581</v>
      </c>
      <c r="C31" s="283" t="s">
        <v>32235</v>
      </c>
      <c r="D31" s="282" t="s">
        <v>32223</v>
      </c>
      <c r="E31" s="282" t="s">
        <v>32224</v>
      </c>
      <c r="F31" s="311">
        <v>1</v>
      </c>
      <c r="G31" s="282" t="s">
        <v>31655</v>
      </c>
      <c r="H31" s="282" t="s">
        <v>30695</v>
      </c>
      <c r="I31" s="302"/>
    </row>
    <row r="32" spans="1:9" s="303" customFormat="1" ht="23.25" customHeight="1" x14ac:dyDescent="0.3">
      <c r="A32" s="282">
        <v>30</v>
      </c>
      <c r="B32" s="283" t="s">
        <v>31097</v>
      </c>
      <c r="C32" s="283" t="s">
        <v>31724</v>
      </c>
      <c r="D32" s="282" t="s">
        <v>32223</v>
      </c>
      <c r="E32" s="282" t="s">
        <v>32224</v>
      </c>
      <c r="F32" s="311">
        <v>1</v>
      </c>
      <c r="G32" s="282" t="s">
        <v>31655</v>
      </c>
      <c r="H32" s="282" t="s">
        <v>30695</v>
      </c>
      <c r="I32" s="302"/>
    </row>
    <row r="33" spans="1:9" s="303" customFormat="1" ht="23.25" customHeight="1" x14ac:dyDescent="0.3">
      <c r="A33" s="282">
        <v>31</v>
      </c>
      <c r="B33" s="283" t="s">
        <v>32236</v>
      </c>
      <c r="C33" s="283" t="s">
        <v>32237</v>
      </c>
      <c r="D33" s="282" t="s">
        <v>32223</v>
      </c>
      <c r="E33" s="282" t="s">
        <v>32224</v>
      </c>
      <c r="F33" s="311">
        <v>1.2</v>
      </c>
      <c r="G33" s="282" t="s">
        <v>31655</v>
      </c>
      <c r="H33" s="282" t="s">
        <v>30695</v>
      </c>
      <c r="I33" s="302"/>
    </row>
    <row r="34" spans="1:9" s="303" customFormat="1" ht="23.25" customHeight="1" x14ac:dyDescent="0.3">
      <c r="A34" s="282">
        <v>32</v>
      </c>
      <c r="B34" s="283" t="s">
        <v>3240</v>
      </c>
      <c r="C34" s="283" t="s">
        <v>31501</v>
      </c>
      <c r="D34" s="282" t="s">
        <v>32223</v>
      </c>
      <c r="E34" s="282" t="s">
        <v>32224</v>
      </c>
      <c r="F34" s="311">
        <v>1.2</v>
      </c>
      <c r="G34" s="282" t="s">
        <v>31655</v>
      </c>
      <c r="H34" s="282" t="s">
        <v>30695</v>
      </c>
      <c r="I34" s="302"/>
    </row>
    <row r="35" spans="1:9" s="303" customFormat="1" ht="23.25" customHeight="1" x14ac:dyDescent="0.3">
      <c r="A35" s="282">
        <v>33</v>
      </c>
      <c r="B35" s="283" t="s">
        <v>24488</v>
      </c>
      <c r="C35" s="283" t="s">
        <v>32238</v>
      </c>
      <c r="D35" s="282" t="s">
        <v>32223</v>
      </c>
      <c r="E35" s="282" t="s">
        <v>32224</v>
      </c>
      <c r="F35" s="311">
        <v>1</v>
      </c>
      <c r="G35" s="282" t="s">
        <v>31655</v>
      </c>
      <c r="H35" s="282" t="s">
        <v>30695</v>
      </c>
      <c r="I35" s="302"/>
    </row>
    <row r="36" spans="1:9" s="303" customFormat="1" ht="23.25" customHeight="1" x14ac:dyDescent="0.3">
      <c r="A36" s="282">
        <v>34</v>
      </c>
      <c r="B36" s="283" t="s">
        <v>31283</v>
      </c>
      <c r="C36" s="283" t="s">
        <v>4085</v>
      </c>
      <c r="D36" s="282" t="s">
        <v>32223</v>
      </c>
      <c r="E36" s="282" t="s">
        <v>32224</v>
      </c>
      <c r="F36" s="311">
        <v>0.8</v>
      </c>
      <c r="G36" s="282" t="s">
        <v>31655</v>
      </c>
      <c r="H36" s="282" t="s">
        <v>30695</v>
      </c>
      <c r="I36" s="302"/>
    </row>
    <row r="37" spans="1:9" s="303" customFormat="1" ht="23.25" customHeight="1" x14ac:dyDescent="0.3">
      <c r="A37" s="282">
        <v>35</v>
      </c>
      <c r="B37" s="283" t="s">
        <v>30838</v>
      </c>
      <c r="C37" s="283" t="s">
        <v>31971</v>
      </c>
      <c r="D37" s="282" t="s">
        <v>32223</v>
      </c>
      <c r="E37" s="282" t="s">
        <v>32224</v>
      </c>
      <c r="F37" s="311">
        <v>2</v>
      </c>
      <c r="G37" s="282" t="s">
        <v>31655</v>
      </c>
      <c r="H37" s="282" t="s">
        <v>30695</v>
      </c>
      <c r="I37" s="302"/>
    </row>
    <row r="38" spans="1:9" s="303" customFormat="1" ht="23.25" customHeight="1" x14ac:dyDescent="0.3">
      <c r="A38" s="282">
        <v>36</v>
      </c>
      <c r="B38" s="283" t="s">
        <v>31418</v>
      </c>
      <c r="C38" s="283" t="s">
        <v>31628</v>
      </c>
      <c r="D38" s="282" t="s">
        <v>32223</v>
      </c>
      <c r="E38" s="282" t="s">
        <v>32224</v>
      </c>
      <c r="F38" s="311">
        <v>1.4</v>
      </c>
      <c r="G38" s="282" t="s">
        <v>31655</v>
      </c>
      <c r="H38" s="282" t="s">
        <v>30695</v>
      </c>
      <c r="I38" s="302"/>
    </row>
    <row r="39" spans="1:9" s="303" customFormat="1" ht="23.25" customHeight="1" x14ac:dyDescent="0.3">
      <c r="A39" s="282">
        <v>37</v>
      </c>
      <c r="B39" s="283" t="s">
        <v>24488</v>
      </c>
      <c r="C39" s="283" t="s">
        <v>32239</v>
      </c>
      <c r="D39" s="282" t="s">
        <v>32223</v>
      </c>
      <c r="E39" s="282" t="s">
        <v>32224</v>
      </c>
      <c r="F39" s="311">
        <v>0.8</v>
      </c>
      <c r="G39" s="282" t="s">
        <v>31655</v>
      </c>
      <c r="H39" s="282" t="s">
        <v>30695</v>
      </c>
      <c r="I39" s="302"/>
    </row>
    <row r="40" spans="1:9" s="303" customFormat="1" ht="23.25" customHeight="1" x14ac:dyDescent="0.3">
      <c r="A40" s="282">
        <v>38</v>
      </c>
      <c r="B40" s="283" t="s">
        <v>784</v>
      </c>
      <c r="C40" s="283" t="s">
        <v>31418</v>
      </c>
      <c r="D40" s="282" t="s">
        <v>32223</v>
      </c>
      <c r="E40" s="282" t="s">
        <v>32224</v>
      </c>
      <c r="F40" s="311">
        <v>1</v>
      </c>
      <c r="G40" s="282" t="s">
        <v>31655</v>
      </c>
      <c r="H40" s="282" t="s">
        <v>30695</v>
      </c>
      <c r="I40" s="302"/>
    </row>
    <row r="41" spans="1:9" s="303" customFormat="1" ht="23.25" customHeight="1" x14ac:dyDescent="0.3">
      <c r="A41" s="282">
        <v>39</v>
      </c>
      <c r="B41" s="283" t="s">
        <v>30883</v>
      </c>
      <c r="C41" s="283" t="s">
        <v>32240</v>
      </c>
      <c r="D41" s="282" t="s">
        <v>32223</v>
      </c>
      <c r="E41" s="282" t="s">
        <v>32224</v>
      </c>
      <c r="F41" s="311">
        <v>1.2</v>
      </c>
      <c r="G41" s="282" t="s">
        <v>31655</v>
      </c>
      <c r="H41" s="282" t="s">
        <v>30695</v>
      </c>
      <c r="I41" s="302"/>
    </row>
    <row r="42" spans="1:9" s="303" customFormat="1" ht="23.25" customHeight="1" x14ac:dyDescent="0.3">
      <c r="A42" s="282">
        <v>40</v>
      </c>
      <c r="B42" s="283" t="s">
        <v>30901</v>
      </c>
      <c r="C42" s="283" t="s">
        <v>851</v>
      </c>
      <c r="D42" s="282" t="s">
        <v>32223</v>
      </c>
      <c r="E42" s="282" t="s">
        <v>32224</v>
      </c>
      <c r="F42" s="311">
        <v>1</v>
      </c>
      <c r="G42" s="282" t="s">
        <v>31655</v>
      </c>
      <c r="H42" s="282" t="s">
        <v>30695</v>
      </c>
      <c r="I42" s="302"/>
    </row>
    <row r="43" spans="1:9" s="303" customFormat="1" ht="23.25" customHeight="1" x14ac:dyDescent="0.3">
      <c r="A43" s="282">
        <v>41</v>
      </c>
      <c r="B43" s="283" t="s">
        <v>31298</v>
      </c>
      <c r="C43" s="283" t="s">
        <v>31019</v>
      </c>
      <c r="D43" s="282" t="s">
        <v>32223</v>
      </c>
      <c r="E43" s="282" t="s">
        <v>32224</v>
      </c>
      <c r="F43" s="311">
        <v>1.2</v>
      </c>
      <c r="G43" s="282" t="s">
        <v>31655</v>
      </c>
      <c r="H43" s="282" t="s">
        <v>30695</v>
      </c>
      <c r="I43" s="302"/>
    </row>
    <row r="44" spans="1:9" s="303" customFormat="1" ht="23.25" customHeight="1" x14ac:dyDescent="0.3">
      <c r="A44" s="282">
        <v>42</v>
      </c>
      <c r="B44" s="283" t="s">
        <v>31283</v>
      </c>
      <c r="C44" s="283" t="s">
        <v>32241</v>
      </c>
      <c r="D44" s="282" t="s">
        <v>32223</v>
      </c>
      <c r="E44" s="282" t="s">
        <v>32224</v>
      </c>
      <c r="F44" s="311">
        <v>0.8</v>
      </c>
      <c r="G44" s="282" t="s">
        <v>31655</v>
      </c>
      <c r="H44" s="282" t="s">
        <v>30695</v>
      </c>
      <c r="I44" s="302"/>
    </row>
    <row r="45" spans="1:9" s="303" customFormat="1" ht="23.25" customHeight="1" x14ac:dyDescent="0.3">
      <c r="A45" s="282">
        <v>43</v>
      </c>
      <c r="B45" s="283" t="s">
        <v>31336</v>
      </c>
      <c r="C45" s="283" t="s">
        <v>31245</v>
      </c>
      <c r="D45" s="282" t="s">
        <v>32223</v>
      </c>
      <c r="E45" s="282" t="s">
        <v>32224</v>
      </c>
      <c r="F45" s="311">
        <v>0.4</v>
      </c>
      <c r="G45" s="282" t="s">
        <v>31655</v>
      </c>
      <c r="H45" s="282" t="s">
        <v>30695</v>
      </c>
      <c r="I45" s="302"/>
    </row>
    <row r="46" spans="1:9" s="303" customFormat="1" ht="23.25" customHeight="1" x14ac:dyDescent="0.3">
      <c r="A46" s="282">
        <v>44</v>
      </c>
      <c r="B46" s="283" t="s">
        <v>31283</v>
      </c>
      <c r="C46" s="283" t="s">
        <v>32242</v>
      </c>
      <c r="D46" s="282" t="s">
        <v>32223</v>
      </c>
      <c r="E46" s="282" t="s">
        <v>32224</v>
      </c>
      <c r="F46" s="311">
        <v>1</v>
      </c>
      <c r="G46" s="282" t="s">
        <v>31655</v>
      </c>
      <c r="H46" s="282" t="s">
        <v>30695</v>
      </c>
      <c r="I46" s="302"/>
    </row>
    <row r="47" spans="1:9" s="303" customFormat="1" ht="23.25" customHeight="1" x14ac:dyDescent="0.3">
      <c r="A47" s="282">
        <v>45</v>
      </c>
      <c r="B47" s="283" t="s">
        <v>30847</v>
      </c>
      <c r="C47" s="283" t="s">
        <v>31778</v>
      </c>
      <c r="D47" s="282" t="s">
        <v>32223</v>
      </c>
      <c r="E47" s="282" t="s">
        <v>32224</v>
      </c>
      <c r="F47" s="311">
        <v>0.8</v>
      </c>
      <c r="G47" s="282" t="s">
        <v>31655</v>
      </c>
      <c r="H47" s="282" t="s">
        <v>30695</v>
      </c>
      <c r="I47" s="302"/>
    </row>
    <row r="48" spans="1:9" s="303" customFormat="1" ht="23.25" customHeight="1" x14ac:dyDescent="0.3">
      <c r="A48" s="282">
        <v>46</v>
      </c>
      <c r="B48" s="283" t="s">
        <v>32243</v>
      </c>
      <c r="C48" s="283" t="s">
        <v>31601</v>
      </c>
      <c r="D48" s="282" t="s">
        <v>32223</v>
      </c>
      <c r="E48" s="282" t="s">
        <v>32224</v>
      </c>
      <c r="F48" s="311">
        <v>1</v>
      </c>
      <c r="G48" s="282" t="s">
        <v>31655</v>
      </c>
      <c r="H48" s="282" t="s">
        <v>30695</v>
      </c>
      <c r="I48" s="302"/>
    </row>
    <row r="49" spans="1:9" s="303" customFormat="1" ht="23.25" customHeight="1" x14ac:dyDescent="0.3">
      <c r="A49" s="282">
        <v>47</v>
      </c>
      <c r="B49" s="283" t="s">
        <v>827</v>
      </c>
      <c r="C49" s="283" t="s">
        <v>32244</v>
      </c>
      <c r="D49" s="282" t="s">
        <v>32223</v>
      </c>
      <c r="E49" s="282" t="s">
        <v>32224</v>
      </c>
      <c r="F49" s="311">
        <v>1.2</v>
      </c>
      <c r="G49" s="282" t="s">
        <v>31655</v>
      </c>
      <c r="H49" s="282" t="s">
        <v>30695</v>
      </c>
      <c r="I49" s="302"/>
    </row>
    <row r="50" spans="1:9" s="303" customFormat="1" ht="23.25" customHeight="1" x14ac:dyDescent="0.3">
      <c r="A50" s="282">
        <v>48</v>
      </c>
      <c r="B50" s="283" t="s">
        <v>31032</v>
      </c>
      <c r="C50" s="283" t="s">
        <v>31660</v>
      </c>
      <c r="D50" s="282" t="s">
        <v>32223</v>
      </c>
      <c r="E50" s="282" t="s">
        <v>32224</v>
      </c>
      <c r="F50" s="311">
        <v>1</v>
      </c>
      <c r="G50" s="282" t="s">
        <v>31655</v>
      </c>
      <c r="H50" s="282" t="s">
        <v>30695</v>
      </c>
      <c r="I50" s="302"/>
    </row>
    <row r="51" spans="1:9" s="303" customFormat="1" ht="23.25" customHeight="1" x14ac:dyDescent="0.3">
      <c r="A51" s="282">
        <v>49</v>
      </c>
      <c r="B51" s="283" t="s">
        <v>31765</v>
      </c>
      <c r="C51" s="283" t="s">
        <v>30892</v>
      </c>
      <c r="D51" s="282" t="s">
        <v>32223</v>
      </c>
      <c r="E51" s="282" t="s">
        <v>32224</v>
      </c>
      <c r="F51" s="311">
        <v>0.8</v>
      </c>
      <c r="G51" s="282" t="s">
        <v>31655</v>
      </c>
      <c r="H51" s="282" t="s">
        <v>30695</v>
      </c>
      <c r="I51" s="302"/>
    </row>
    <row r="52" spans="1:9" s="303" customFormat="1" ht="23.25" customHeight="1" x14ac:dyDescent="0.3">
      <c r="A52" s="282">
        <v>50</v>
      </c>
      <c r="B52" s="283" t="s">
        <v>32245</v>
      </c>
      <c r="C52" s="283" t="s">
        <v>31096</v>
      </c>
      <c r="D52" s="282" t="s">
        <v>32223</v>
      </c>
      <c r="E52" s="282" t="s">
        <v>32224</v>
      </c>
      <c r="F52" s="311">
        <v>0.8</v>
      </c>
      <c r="G52" s="282" t="s">
        <v>31655</v>
      </c>
      <c r="H52" s="282" t="s">
        <v>30695</v>
      </c>
      <c r="I52" s="302"/>
    </row>
    <row r="53" spans="1:9" s="303" customFormat="1" ht="23.25" customHeight="1" x14ac:dyDescent="0.3">
      <c r="A53" s="282">
        <v>51</v>
      </c>
      <c r="B53" s="283" t="s">
        <v>827</v>
      </c>
      <c r="C53" s="283" t="s">
        <v>4063</v>
      </c>
      <c r="D53" s="282" t="s">
        <v>32223</v>
      </c>
      <c r="E53" s="282" t="s">
        <v>32224</v>
      </c>
      <c r="F53" s="311">
        <v>0.8</v>
      </c>
      <c r="G53" s="282" t="s">
        <v>31655</v>
      </c>
      <c r="H53" s="282" t="s">
        <v>30695</v>
      </c>
      <c r="I53" s="302"/>
    </row>
    <row r="54" spans="1:9" s="303" customFormat="1" ht="23.25" customHeight="1" x14ac:dyDescent="0.3">
      <c r="A54" s="282">
        <v>52</v>
      </c>
      <c r="B54" s="283" t="s">
        <v>32246</v>
      </c>
      <c r="C54" s="283" t="s">
        <v>30947</v>
      </c>
      <c r="D54" s="282" t="s">
        <v>32223</v>
      </c>
      <c r="E54" s="282" t="s">
        <v>32224</v>
      </c>
      <c r="F54" s="311">
        <v>0.8</v>
      </c>
      <c r="G54" s="282" t="s">
        <v>31655</v>
      </c>
      <c r="H54" s="282" t="s">
        <v>30695</v>
      </c>
      <c r="I54" s="302"/>
    </row>
    <row r="55" spans="1:9" s="303" customFormat="1" ht="23.25" customHeight="1" x14ac:dyDescent="0.3">
      <c r="A55" s="282">
        <v>53</v>
      </c>
      <c r="B55" s="283" t="s">
        <v>31917</v>
      </c>
      <c r="C55" s="283" t="s">
        <v>32247</v>
      </c>
      <c r="D55" s="282" t="s">
        <v>32223</v>
      </c>
      <c r="E55" s="282" t="s">
        <v>32224</v>
      </c>
      <c r="F55" s="311">
        <v>1</v>
      </c>
      <c r="G55" s="282" t="s">
        <v>31655</v>
      </c>
      <c r="H55" s="282" t="s">
        <v>30695</v>
      </c>
      <c r="I55" s="302"/>
    </row>
    <row r="56" spans="1:9" s="303" customFormat="1" ht="23.25" customHeight="1" x14ac:dyDescent="0.3">
      <c r="A56" s="282">
        <v>54</v>
      </c>
      <c r="B56" s="283" t="s">
        <v>32248</v>
      </c>
      <c r="C56" s="283" t="s">
        <v>31015</v>
      </c>
      <c r="D56" s="282" t="s">
        <v>32223</v>
      </c>
      <c r="E56" s="282" t="s">
        <v>32224</v>
      </c>
      <c r="F56" s="311">
        <v>1</v>
      </c>
      <c r="G56" s="282" t="s">
        <v>31655</v>
      </c>
      <c r="H56" s="282" t="s">
        <v>30695</v>
      </c>
      <c r="I56" s="302"/>
    </row>
    <row r="57" spans="1:9" s="303" customFormat="1" ht="23.25" customHeight="1" x14ac:dyDescent="0.3">
      <c r="A57" s="282">
        <v>55</v>
      </c>
      <c r="B57" s="283" t="s">
        <v>31283</v>
      </c>
      <c r="C57" s="283" t="s">
        <v>31501</v>
      </c>
      <c r="D57" s="282" t="s">
        <v>32223</v>
      </c>
      <c r="E57" s="282" t="s">
        <v>32224</v>
      </c>
      <c r="F57" s="311">
        <v>1.2</v>
      </c>
      <c r="G57" s="282" t="s">
        <v>31655</v>
      </c>
      <c r="H57" s="282" t="s">
        <v>30695</v>
      </c>
      <c r="I57" s="302"/>
    </row>
    <row r="58" spans="1:9" s="303" customFormat="1" ht="23.25" customHeight="1" x14ac:dyDescent="0.3">
      <c r="A58" s="282">
        <v>56</v>
      </c>
      <c r="B58" s="283" t="s">
        <v>31682</v>
      </c>
      <c r="C58" s="283" t="s">
        <v>32249</v>
      </c>
      <c r="D58" s="282" t="s">
        <v>32223</v>
      </c>
      <c r="E58" s="282" t="s">
        <v>32224</v>
      </c>
      <c r="F58" s="311">
        <v>1</v>
      </c>
      <c r="G58" s="282" t="s">
        <v>31655</v>
      </c>
      <c r="H58" s="282" t="s">
        <v>30695</v>
      </c>
      <c r="I58" s="302"/>
    </row>
    <row r="59" spans="1:9" s="303" customFormat="1" ht="23.25" customHeight="1" x14ac:dyDescent="0.3">
      <c r="A59" s="282">
        <v>57</v>
      </c>
      <c r="B59" s="283" t="s">
        <v>31349</v>
      </c>
      <c r="C59" s="283" t="s">
        <v>31019</v>
      </c>
      <c r="D59" s="282" t="s">
        <v>32223</v>
      </c>
      <c r="E59" s="282" t="s">
        <v>32224</v>
      </c>
      <c r="F59" s="311">
        <v>1.2</v>
      </c>
      <c r="G59" s="282" t="s">
        <v>31655</v>
      </c>
      <c r="H59" s="282" t="s">
        <v>30695</v>
      </c>
      <c r="I59" s="302"/>
    </row>
    <row r="60" spans="1:9" s="303" customFormat="1" ht="23.25" customHeight="1" x14ac:dyDescent="0.3">
      <c r="A60" s="282">
        <v>58</v>
      </c>
      <c r="B60" s="283" t="s">
        <v>30951</v>
      </c>
      <c r="C60" s="283" t="s">
        <v>28638</v>
      </c>
      <c r="D60" s="282" t="s">
        <v>32223</v>
      </c>
      <c r="E60" s="282" t="s">
        <v>32224</v>
      </c>
      <c r="F60" s="311">
        <v>0.8</v>
      </c>
      <c r="G60" s="282" t="s">
        <v>31655</v>
      </c>
      <c r="H60" s="282" t="s">
        <v>30695</v>
      </c>
      <c r="I60" s="302"/>
    </row>
    <row r="61" spans="1:9" s="303" customFormat="1" ht="23.25" customHeight="1" x14ac:dyDescent="0.3">
      <c r="A61" s="282">
        <v>59</v>
      </c>
      <c r="B61" s="283" t="s">
        <v>30821</v>
      </c>
      <c r="C61" s="283" t="s">
        <v>30895</v>
      </c>
      <c r="D61" s="282" t="s">
        <v>32223</v>
      </c>
      <c r="E61" s="282" t="s">
        <v>32224</v>
      </c>
      <c r="F61" s="311">
        <v>1</v>
      </c>
      <c r="G61" s="282" t="s">
        <v>31655</v>
      </c>
      <c r="H61" s="282" t="s">
        <v>30695</v>
      </c>
      <c r="I61" s="302"/>
    </row>
    <row r="62" spans="1:9" s="303" customFormat="1" ht="23.25" customHeight="1" x14ac:dyDescent="0.3">
      <c r="A62" s="282">
        <v>60</v>
      </c>
      <c r="B62" s="283" t="s">
        <v>32250</v>
      </c>
      <c r="C62" s="283" t="s">
        <v>31081</v>
      </c>
      <c r="D62" s="282" t="s">
        <v>32223</v>
      </c>
      <c r="E62" s="282" t="s">
        <v>32224</v>
      </c>
      <c r="F62" s="311">
        <v>0.8</v>
      </c>
      <c r="G62" s="282" t="s">
        <v>31655</v>
      </c>
      <c r="H62" s="282" t="s">
        <v>30695</v>
      </c>
      <c r="I62" s="302"/>
    </row>
    <row r="63" spans="1:9" s="303" customFormat="1" ht="23.25" customHeight="1" x14ac:dyDescent="0.3">
      <c r="A63" s="282">
        <v>61</v>
      </c>
      <c r="B63" s="283" t="s">
        <v>23747</v>
      </c>
      <c r="C63" s="283" t="s">
        <v>31740</v>
      </c>
      <c r="D63" s="282" t="s">
        <v>32223</v>
      </c>
      <c r="E63" s="282" t="s">
        <v>32224</v>
      </c>
      <c r="F63" s="311">
        <v>1</v>
      </c>
      <c r="G63" s="282" t="s">
        <v>31655</v>
      </c>
      <c r="H63" s="282" t="s">
        <v>30695</v>
      </c>
      <c r="I63" s="302"/>
    </row>
    <row r="64" spans="1:9" s="303" customFormat="1" ht="23.25" customHeight="1" x14ac:dyDescent="0.3">
      <c r="A64" s="282">
        <v>62</v>
      </c>
      <c r="B64" s="283" t="s">
        <v>29650</v>
      </c>
      <c r="C64" s="283" t="s">
        <v>30894</v>
      </c>
      <c r="D64" s="282" t="s">
        <v>32223</v>
      </c>
      <c r="E64" s="282" t="s">
        <v>32224</v>
      </c>
      <c r="F64" s="311">
        <v>1</v>
      </c>
      <c r="G64" s="282" t="s">
        <v>31655</v>
      </c>
      <c r="H64" s="282" t="s">
        <v>30695</v>
      </c>
      <c r="I64" s="302"/>
    </row>
    <row r="65" spans="1:9" s="303" customFormat="1" ht="23.25" customHeight="1" x14ac:dyDescent="0.3">
      <c r="A65" s="282">
        <v>63</v>
      </c>
      <c r="B65" s="283" t="s">
        <v>31791</v>
      </c>
      <c r="C65" s="283" t="s">
        <v>32251</v>
      </c>
      <c r="D65" s="282" t="s">
        <v>32223</v>
      </c>
      <c r="E65" s="282" t="s">
        <v>32224</v>
      </c>
      <c r="F65" s="311">
        <v>1.2</v>
      </c>
      <c r="G65" s="282" t="s">
        <v>31655</v>
      </c>
      <c r="H65" s="282" t="s">
        <v>30695</v>
      </c>
      <c r="I65" s="302"/>
    </row>
    <row r="66" spans="1:9" s="303" customFormat="1" ht="23.25" customHeight="1" x14ac:dyDescent="0.3">
      <c r="A66" s="282">
        <v>64</v>
      </c>
      <c r="B66" s="283" t="s">
        <v>30821</v>
      </c>
      <c r="C66" s="283" t="s">
        <v>30838</v>
      </c>
      <c r="D66" s="282" t="s">
        <v>32223</v>
      </c>
      <c r="E66" s="282" t="s">
        <v>32224</v>
      </c>
      <c r="F66" s="311">
        <v>1.4</v>
      </c>
      <c r="G66" s="282" t="s">
        <v>31655</v>
      </c>
      <c r="H66" s="282" t="s">
        <v>30695</v>
      </c>
      <c r="I66" s="302"/>
    </row>
    <row r="67" spans="1:9" s="303" customFormat="1" ht="23.25" customHeight="1" x14ac:dyDescent="0.3">
      <c r="A67" s="282">
        <v>65</v>
      </c>
      <c r="B67" s="283" t="s">
        <v>31732</v>
      </c>
      <c r="C67" s="283" t="s">
        <v>30821</v>
      </c>
      <c r="D67" s="282" t="s">
        <v>32223</v>
      </c>
      <c r="E67" s="282" t="s">
        <v>32224</v>
      </c>
      <c r="F67" s="311">
        <v>1.2</v>
      </c>
      <c r="G67" s="282" t="s">
        <v>31655</v>
      </c>
      <c r="H67" s="282" t="s">
        <v>30695</v>
      </c>
      <c r="I67" s="302"/>
    </row>
    <row r="68" spans="1:9" s="303" customFormat="1" ht="23.25" customHeight="1" x14ac:dyDescent="0.3">
      <c r="A68" s="282">
        <v>66</v>
      </c>
      <c r="B68" s="283" t="s">
        <v>32252</v>
      </c>
      <c r="C68" s="283" t="s">
        <v>31785</v>
      </c>
      <c r="D68" s="282" t="s">
        <v>32223</v>
      </c>
      <c r="E68" s="282" t="s">
        <v>32224</v>
      </c>
      <c r="F68" s="311">
        <v>1</v>
      </c>
      <c r="G68" s="282" t="s">
        <v>31655</v>
      </c>
      <c r="H68" s="282" t="s">
        <v>30695</v>
      </c>
      <c r="I68" s="302"/>
    </row>
    <row r="69" spans="1:9" s="303" customFormat="1" ht="23.25" customHeight="1" x14ac:dyDescent="0.3">
      <c r="A69" s="282">
        <v>67</v>
      </c>
      <c r="B69" s="283" t="s">
        <v>30993</v>
      </c>
      <c r="C69" s="283" t="s">
        <v>31352</v>
      </c>
      <c r="D69" s="282" t="s">
        <v>32223</v>
      </c>
      <c r="E69" s="282" t="s">
        <v>32224</v>
      </c>
      <c r="F69" s="311">
        <v>0.8</v>
      </c>
      <c r="G69" s="282" t="s">
        <v>31655</v>
      </c>
      <c r="H69" s="282" t="s">
        <v>30695</v>
      </c>
      <c r="I69" s="302"/>
    </row>
    <row r="70" spans="1:9" s="303" customFormat="1" ht="23.25" customHeight="1" x14ac:dyDescent="0.3">
      <c r="A70" s="282">
        <v>68</v>
      </c>
      <c r="B70" s="283" t="s">
        <v>32253</v>
      </c>
      <c r="C70" s="283" t="s">
        <v>31418</v>
      </c>
      <c r="D70" s="282" t="s">
        <v>32223</v>
      </c>
      <c r="E70" s="282" t="s">
        <v>32224</v>
      </c>
      <c r="F70" s="311">
        <v>1</v>
      </c>
      <c r="G70" s="282" t="s">
        <v>31655</v>
      </c>
      <c r="H70" s="282" t="s">
        <v>30695</v>
      </c>
      <c r="I70" s="302"/>
    </row>
    <row r="71" spans="1:9" s="303" customFormat="1" ht="23.25" customHeight="1" x14ac:dyDescent="0.3">
      <c r="A71" s="282">
        <v>69</v>
      </c>
      <c r="B71" s="283" t="s">
        <v>32254</v>
      </c>
      <c r="C71" s="283" t="s">
        <v>31245</v>
      </c>
      <c r="D71" s="282" t="s">
        <v>32223</v>
      </c>
      <c r="E71" s="282" t="s">
        <v>32224</v>
      </c>
      <c r="F71" s="311">
        <v>0.8</v>
      </c>
      <c r="G71" s="282" t="s">
        <v>31655</v>
      </c>
      <c r="H71" s="282" t="s">
        <v>30695</v>
      </c>
      <c r="I71" s="302"/>
    </row>
    <row r="72" spans="1:9" s="303" customFormat="1" ht="23.25" customHeight="1" x14ac:dyDescent="0.3">
      <c r="A72" s="282">
        <v>70</v>
      </c>
      <c r="B72" s="283" t="s">
        <v>32255</v>
      </c>
      <c r="C72" s="283" t="s">
        <v>30870</v>
      </c>
      <c r="D72" s="282" t="s">
        <v>32223</v>
      </c>
      <c r="E72" s="282" t="s">
        <v>32224</v>
      </c>
      <c r="F72" s="311">
        <v>1.2</v>
      </c>
      <c r="G72" s="282" t="s">
        <v>31655</v>
      </c>
      <c r="H72" s="282" t="s">
        <v>30695</v>
      </c>
      <c r="I72" s="302"/>
    </row>
    <row r="73" spans="1:9" s="303" customFormat="1" ht="23.25" customHeight="1" x14ac:dyDescent="0.3">
      <c r="A73" s="282">
        <v>71</v>
      </c>
      <c r="B73" s="283" t="s">
        <v>31097</v>
      </c>
      <c r="C73" s="283" t="s">
        <v>32256</v>
      </c>
      <c r="D73" s="282" t="s">
        <v>32223</v>
      </c>
      <c r="E73" s="282" t="s">
        <v>32224</v>
      </c>
      <c r="F73" s="311">
        <v>0.8</v>
      </c>
      <c r="G73" s="282" t="s">
        <v>31655</v>
      </c>
      <c r="H73" s="282" t="s">
        <v>30695</v>
      </c>
      <c r="I73" s="302"/>
    </row>
    <row r="74" spans="1:9" s="303" customFormat="1" ht="23.25" customHeight="1" x14ac:dyDescent="0.3">
      <c r="A74" s="282">
        <v>72</v>
      </c>
      <c r="B74" s="283" t="s">
        <v>15976</v>
      </c>
      <c r="C74" s="283" t="s">
        <v>32257</v>
      </c>
      <c r="D74" s="282" t="s">
        <v>32223</v>
      </c>
      <c r="E74" s="282" t="s">
        <v>32224</v>
      </c>
      <c r="F74" s="311">
        <v>1.4</v>
      </c>
      <c r="G74" s="282" t="s">
        <v>31655</v>
      </c>
      <c r="H74" s="282" t="s">
        <v>30695</v>
      </c>
      <c r="I74" s="302"/>
    </row>
    <row r="75" spans="1:9" s="303" customFormat="1" ht="23.25" customHeight="1" x14ac:dyDescent="0.3">
      <c r="A75" s="282">
        <v>73</v>
      </c>
      <c r="B75" s="283" t="s">
        <v>30885</v>
      </c>
      <c r="C75" s="283" t="s">
        <v>32258</v>
      </c>
      <c r="D75" s="282" t="s">
        <v>32223</v>
      </c>
      <c r="E75" s="282" t="s">
        <v>32224</v>
      </c>
      <c r="F75" s="311">
        <v>1</v>
      </c>
      <c r="G75" s="282" t="s">
        <v>31655</v>
      </c>
      <c r="H75" s="282" t="s">
        <v>30695</v>
      </c>
      <c r="I75" s="302"/>
    </row>
    <row r="76" spans="1:9" s="303" customFormat="1" ht="23.25" customHeight="1" x14ac:dyDescent="0.3">
      <c r="A76" s="282">
        <v>74</v>
      </c>
      <c r="B76" s="283" t="s">
        <v>24267</v>
      </c>
      <c r="C76" s="283" t="s">
        <v>32259</v>
      </c>
      <c r="D76" s="282" t="s">
        <v>32223</v>
      </c>
      <c r="E76" s="282" t="s">
        <v>32224</v>
      </c>
      <c r="F76" s="311">
        <v>0.8</v>
      </c>
      <c r="G76" s="282" t="s">
        <v>31655</v>
      </c>
      <c r="H76" s="282" t="s">
        <v>30695</v>
      </c>
      <c r="I76" s="302"/>
    </row>
    <row r="77" spans="1:9" s="303" customFormat="1" ht="23.25" customHeight="1" x14ac:dyDescent="0.3">
      <c r="A77" s="282">
        <v>75</v>
      </c>
      <c r="B77" s="283" t="s">
        <v>32260</v>
      </c>
      <c r="C77" s="283" t="s">
        <v>31129</v>
      </c>
      <c r="D77" s="282" t="s">
        <v>32223</v>
      </c>
      <c r="E77" s="282" t="s">
        <v>32224</v>
      </c>
      <c r="F77" s="311">
        <v>0.8</v>
      </c>
      <c r="G77" s="282" t="s">
        <v>31655</v>
      </c>
      <c r="H77" s="282" t="s">
        <v>30695</v>
      </c>
      <c r="I77" s="302"/>
    </row>
    <row r="78" spans="1:9" s="303" customFormat="1" ht="23.25" customHeight="1" x14ac:dyDescent="0.3">
      <c r="A78" s="282">
        <v>76</v>
      </c>
      <c r="B78" s="283" t="s">
        <v>32261</v>
      </c>
      <c r="C78" s="283" t="s">
        <v>32262</v>
      </c>
      <c r="D78" s="282" t="s">
        <v>32223</v>
      </c>
      <c r="E78" s="282" t="s">
        <v>32224</v>
      </c>
      <c r="F78" s="311">
        <v>1.2</v>
      </c>
      <c r="G78" s="282" t="s">
        <v>31655</v>
      </c>
      <c r="H78" s="282" t="s">
        <v>30695</v>
      </c>
      <c r="I78" s="302"/>
    </row>
    <row r="79" spans="1:9" s="303" customFormat="1" ht="23.25" customHeight="1" x14ac:dyDescent="0.3">
      <c r="A79" s="282">
        <v>77</v>
      </c>
      <c r="B79" s="283" t="s">
        <v>30951</v>
      </c>
      <c r="C79" s="283" t="s">
        <v>32111</v>
      </c>
      <c r="D79" s="282" t="s">
        <v>32223</v>
      </c>
      <c r="E79" s="282" t="s">
        <v>32224</v>
      </c>
      <c r="F79" s="311">
        <v>1.2</v>
      </c>
      <c r="G79" s="282" t="s">
        <v>31655</v>
      </c>
      <c r="H79" s="282" t="s">
        <v>30695</v>
      </c>
      <c r="I79" s="302"/>
    </row>
    <row r="80" spans="1:9" s="303" customFormat="1" ht="23.25" customHeight="1" x14ac:dyDescent="0.3">
      <c r="A80" s="282">
        <v>78</v>
      </c>
      <c r="B80" s="283" t="s">
        <v>32263</v>
      </c>
      <c r="C80" s="283" t="s">
        <v>31684</v>
      </c>
      <c r="D80" s="282" t="s">
        <v>32223</v>
      </c>
      <c r="E80" s="282" t="s">
        <v>32224</v>
      </c>
      <c r="F80" s="311">
        <v>1.4</v>
      </c>
      <c r="G80" s="282" t="s">
        <v>31655</v>
      </c>
      <c r="H80" s="282" t="s">
        <v>30695</v>
      </c>
      <c r="I80" s="302"/>
    </row>
    <row r="81" spans="1:9" s="303" customFormat="1" ht="23.25" customHeight="1" x14ac:dyDescent="0.3">
      <c r="A81" s="282">
        <v>79</v>
      </c>
      <c r="B81" s="283" t="s">
        <v>31684</v>
      </c>
      <c r="C81" s="283" t="s">
        <v>28638</v>
      </c>
      <c r="D81" s="282" t="s">
        <v>32223</v>
      </c>
      <c r="E81" s="282" t="s">
        <v>32224</v>
      </c>
      <c r="F81" s="311">
        <v>0.8</v>
      </c>
      <c r="G81" s="282" t="s">
        <v>31655</v>
      </c>
      <c r="H81" s="282" t="s">
        <v>30695</v>
      </c>
      <c r="I81" s="302"/>
    </row>
    <row r="82" spans="1:9" s="303" customFormat="1" ht="23.25" customHeight="1" x14ac:dyDescent="0.3">
      <c r="A82" s="282">
        <v>80</v>
      </c>
      <c r="B82" s="283" t="s">
        <v>32264</v>
      </c>
      <c r="C82" s="283" t="s">
        <v>32265</v>
      </c>
      <c r="D82" s="282" t="s">
        <v>32223</v>
      </c>
      <c r="E82" s="282" t="s">
        <v>32224</v>
      </c>
      <c r="F82" s="311">
        <v>0.8</v>
      </c>
      <c r="G82" s="282" t="s">
        <v>31655</v>
      </c>
      <c r="H82" s="282" t="s">
        <v>30695</v>
      </c>
      <c r="I82" s="302"/>
    </row>
    <row r="83" spans="1:9" s="303" customFormat="1" ht="23.25" customHeight="1" x14ac:dyDescent="0.3">
      <c r="A83" s="282">
        <v>81</v>
      </c>
      <c r="B83" s="283" t="s">
        <v>31752</v>
      </c>
      <c r="C83" s="283" t="s">
        <v>31724</v>
      </c>
      <c r="D83" s="282" t="s">
        <v>32223</v>
      </c>
      <c r="E83" s="282" t="s">
        <v>32224</v>
      </c>
      <c r="F83" s="311">
        <v>1</v>
      </c>
      <c r="G83" s="282" t="s">
        <v>31655</v>
      </c>
      <c r="H83" s="282" t="s">
        <v>30695</v>
      </c>
      <c r="I83" s="302"/>
    </row>
    <row r="84" spans="1:9" s="303" customFormat="1" ht="23.25" customHeight="1" x14ac:dyDescent="0.3">
      <c r="A84" s="282">
        <v>82</v>
      </c>
      <c r="B84" s="283" t="s">
        <v>32266</v>
      </c>
      <c r="C84" s="283" t="s">
        <v>32267</v>
      </c>
      <c r="D84" s="282" t="s">
        <v>32223</v>
      </c>
      <c r="E84" s="282" t="s">
        <v>32224</v>
      </c>
      <c r="F84" s="311">
        <v>1.2</v>
      </c>
      <c r="G84" s="282" t="s">
        <v>31655</v>
      </c>
      <c r="H84" s="282" t="s">
        <v>30695</v>
      </c>
      <c r="I84" s="302"/>
    </row>
    <row r="85" spans="1:9" s="303" customFormat="1" ht="23.25" customHeight="1" x14ac:dyDescent="0.3">
      <c r="A85" s="282">
        <v>83</v>
      </c>
      <c r="B85" s="283" t="s">
        <v>32268</v>
      </c>
      <c r="C85" s="283" t="s">
        <v>31936</v>
      </c>
      <c r="D85" s="282" t="s">
        <v>32223</v>
      </c>
      <c r="E85" s="282" t="s">
        <v>32224</v>
      </c>
      <c r="F85" s="311">
        <v>1.2</v>
      </c>
      <c r="G85" s="282" t="s">
        <v>31655</v>
      </c>
      <c r="H85" s="282" t="s">
        <v>30695</v>
      </c>
      <c r="I85" s="302"/>
    </row>
    <row r="86" spans="1:9" s="303" customFormat="1" ht="23.25" customHeight="1" x14ac:dyDescent="0.3">
      <c r="A86" s="282">
        <v>84</v>
      </c>
      <c r="B86" s="283" t="s">
        <v>32269</v>
      </c>
      <c r="C86" s="283" t="s">
        <v>30894</v>
      </c>
      <c r="D86" s="282" t="s">
        <v>32223</v>
      </c>
      <c r="E86" s="282" t="s">
        <v>32224</v>
      </c>
      <c r="F86" s="311">
        <v>1</v>
      </c>
      <c r="G86" s="282" t="s">
        <v>31655</v>
      </c>
      <c r="H86" s="282" t="s">
        <v>30695</v>
      </c>
      <c r="I86" s="302"/>
    </row>
    <row r="87" spans="1:9" s="303" customFormat="1" ht="23.25" customHeight="1" x14ac:dyDescent="0.3">
      <c r="A87" s="282">
        <v>85</v>
      </c>
      <c r="B87" s="283" t="s">
        <v>31885</v>
      </c>
      <c r="C87" s="283" t="s">
        <v>30988</v>
      </c>
      <c r="D87" s="282" t="s">
        <v>32223</v>
      </c>
      <c r="E87" s="282" t="s">
        <v>32224</v>
      </c>
      <c r="F87" s="311">
        <v>1.2</v>
      </c>
      <c r="G87" s="282" t="s">
        <v>31655</v>
      </c>
      <c r="H87" s="282" t="s">
        <v>30695</v>
      </c>
      <c r="I87" s="302"/>
    </row>
    <row r="88" spans="1:9" s="303" customFormat="1" ht="23.25" customHeight="1" x14ac:dyDescent="0.3">
      <c r="A88" s="282">
        <v>86</v>
      </c>
      <c r="B88" s="283" t="s">
        <v>30812</v>
      </c>
      <c r="C88" s="283" t="s">
        <v>32030</v>
      </c>
      <c r="D88" s="282" t="s">
        <v>32223</v>
      </c>
      <c r="E88" s="282" t="s">
        <v>32224</v>
      </c>
      <c r="F88" s="311">
        <v>1</v>
      </c>
      <c r="G88" s="282" t="s">
        <v>31655</v>
      </c>
      <c r="H88" s="282" t="s">
        <v>30695</v>
      </c>
      <c r="I88" s="302"/>
    </row>
    <row r="89" spans="1:9" s="303" customFormat="1" ht="23.25" customHeight="1" x14ac:dyDescent="0.3">
      <c r="A89" s="282">
        <v>87</v>
      </c>
      <c r="B89" s="283" t="s">
        <v>31091</v>
      </c>
      <c r="C89" s="283" t="s">
        <v>31245</v>
      </c>
      <c r="D89" s="282" t="s">
        <v>32223</v>
      </c>
      <c r="E89" s="282" t="s">
        <v>32224</v>
      </c>
      <c r="F89" s="311">
        <v>1</v>
      </c>
      <c r="G89" s="282" t="s">
        <v>31655</v>
      </c>
      <c r="H89" s="282" t="s">
        <v>30695</v>
      </c>
      <c r="I89" s="302"/>
    </row>
    <row r="90" spans="1:9" s="303" customFormat="1" ht="23.25" customHeight="1" x14ac:dyDescent="0.3">
      <c r="A90" s="282">
        <v>88</v>
      </c>
      <c r="B90" s="283" t="s">
        <v>31120</v>
      </c>
      <c r="C90" s="283" t="s">
        <v>31354</v>
      </c>
      <c r="D90" s="282" t="s">
        <v>32223</v>
      </c>
      <c r="E90" s="282" t="s">
        <v>32224</v>
      </c>
      <c r="F90" s="311">
        <v>1</v>
      </c>
      <c r="G90" s="282" t="s">
        <v>31655</v>
      </c>
      <c r="H90" s="282" t="s">
        <v>30695</v>
      </c>
      <c r="I90" s="302"/>
    </row>
    <row r="91" spans="1:9" s="303" customFormat="1" ht="23.25" customHeight="1" x14ac:dyDescent="0.3">
      <c r="A91" s="282">
        <v>89</v>
      </c>
      <c r="B91" s="283" t="s">
        <v>31796</v>
      </c>
      <c r="C91" s="283" t="s">
        <v>31701</v>
      </c>
      <c r="D91" s="282" t="s">
        <v>32223</v>
      </c>
      <c r="E91" s="282" t="s">
        <v>32224</v>
      </c>
      <c r="F91" s="311">
        <v>1</v>
      </c>
      <c r="G91" s="282" t="s">
        <v>31655</v>
      </c>
      <c r="H91" s="282" t="s">
        <v>30695</v>
      </c>
      <c r="I91" s="302"/>
    </row>
    <row r="92" spans="1:9" s="303" customFormat="1" ht="23.25" customHeight="1" x14ac:dyDescent="0.3">
      <c r="A92" s="282">
        <v>90</v>
      </c>
      <c r="B92" s="283" t="s">
        <v>31584</v>
      </c>
      <c r="C92" s="283" t="s">
        <v>32270</v>
      </c>
      <c r="D92" s="282" t="s">
        <v>32223</v>
      </c>
      <c r="E92" s="282" t="s">
        <v>32224</v>
      </c>
      <c r="F92" s="311">
        <v>1.4</v>
      </c>
      <c r="G92" s="282" t="s">
        <v>31655</v>
      </c>
      <c r="H92" s="282" t="s">
        <v>30695</v>
      </c>
      <c r="I92" s="302"/>
    </row>
    <row r="93" spans="1:9" s="303" customFormat="1" ht="23.25" customHeight="1" x14ac:dyDescent="0.3">
      <c r="A93" s="282">
        <v>91</v>
      </c>
      <c r="B93" s="283" t="s">
        <v>30849</v>
      </c>
      <c r="C93" s="283" t="s">
        <v>32271</v>
      </c>
      <c r="D93" s="282" t="s">
        <v>32223</v>
      </c>
      <c r="E93" s="282" t="s">
        <v>32224</v>
      </c>
      <c r="F93" s="311">
        <v>0.8</v>
      </c>
      <c r="G93" s="282" t="s">
        <v>31655</v>
      </c>
      <c r="H93" s="282" t="s">
        <v>30695</v>
      </c>
      <c r="I93" s="302"/>
    </row>
    <row r="94" spans="1:9" s="303" customFormat="1" ht="23.25" customHeight="1" x14ac:dyDescent="0.3">
      <c r="A94" s="282">
        <v>92</v>
      </c>
      <c r="B94" s="283" t="s">
        <v>30801</v>
      </c>
      <c r="C94" s="283" t="s">
        <v>23747</v>
      </c>
      <c r="D94" s="282" t="s">
        <v>32223</v>
      </c>
      <c r="E94" s="282" t="s">
        <v>32224</v>
      </c>
      <c r="F94" s="311">
        <v>1.4</v>
      </c>
      <c r="G94" s="282" t="s">
        <v>31655</v>
      </c>
      <c r="H94" s="282" t="s">
        <v>30695</v>
      </c>
      <c r="I94" s="302"/>
    </row>
    <row r="95" spans="1:9" s="303" customFormat="1" ht="23.25" customHeight="1" x14ac:dyDescent="0.3">
      <c r="A95" s="282">
        <v>93</v>
      </c>
      <c r="B95" s="283" t="s">
        <v>32272</v>
      </c>
      <c r="C95" s="283" t="s">
        <v>32273</v>
      </c>
      <c r="D95" s="282" t="s">
        <v>32223</v>
      </c>
      <c r="E95" s="282" t="s">
        <v>32224</v>
      </c>
      <c r="F95" s="311">
        <v>1</v>
      </c>
      <c r="G95" s="282" t="s">
        <v>31655</v>
      </c>
      <c r="H95" s="282" t="s">
        <v>30695</v>
      </c>
      <c r="I95" s="302"/>
    </row>
    <row r="96" spans="1:9" s="303" customFormat="1" ht="23.25" customHeight="1" x14ac:dyDescent="0.3">
      <c r="A96" s="282">
        <v>94</v>
      </c>
      <c r="B96" s="283" t="s">
        <v>7616</v>
      </c>
      <c r="C96" s="283" t="s">
        <v>32274</v>
      </c>
      <c r="D96" s="282" t="s">
        <v>32223</v>
      </c>
      <c r="E96" s="282" t="s">
        <v>32224</v>
      </c>
      <c r="F96" s="311">
        <v>0.8</v>
      </c>
      <c r="G96" s="282" t="s">
        <v>31655</v>
      </c>
      <c r="H96" s="282" t="s">
        <v>30695</v>
      </c>
      <c r="I96" s="302"/>
    </row>
    <row r="97" spans="1:9" s="303" customFormat="1" ht="23.25" customHeight="1" x14ac:dyDescent="0.3">
      <c r="A97" s="282">
        <v>95</v>
      </c>
      <c r="B97" s="283" t="s">
        <v>32275</v>
      </c>
      <c r="C97" s="283" t="s">
        <v>31418</v>
      </c>
      <c r="D97" s="282" t="s">
        <v>32223</v>
      </c>
      <c r="E97" s="282" t="s">
        <v>32224</v>
      </c>
      <c r="F97" s="311">
        <v>1</v>
      </c>
      <c r="G97" s="282" t="s">
        <v>31655</v>
      </c>
      <c r="H97" s="282" t="s">
        <v>30695</v>
      </c>
      <c r="I97" s="302"/>
    </row>
    <row r="98" spans="1:9" s="303" customFormat="1" ht="23.25" customHeight="1" x14ac:dyDescent="0.3">
      <c r="A98" s="282">
        <v>96</v>
      </c>
      <c r="B98" s="283" t="s">
        <v>31581</v>
      </c>
      <c r="C98" s="283" t="s">
        <v>31724</v>
      </c>
      <c r="D98" s="282" t="s">
        <v>32223</v>
      </c>
      <c r="E98" s="282" t="s">
        <v>32224</v>
      </c>
      <c r="F98" s="311">
        <v>0.8</v>
      </c>
      <c r="G98" s="282" t="s">
        <v>31655</v>
      </c>
      <c r="H98" s="282" t="s">
        <v>30695</v>
      </c>
      <c r="I98" s="302"/>
    </row>
    <row r="99" spans="1:9" s="303" customFormat="1" ht="23.25" customHeight="1" x14ac:dyDescent="0.3">
      <c r="A99" s="282">
        <v>97</v>
      </c>
      <c r="B99" s="283" t="s">
        <v>31784</v>
      </c>
      <c r="C99" s="283" t="s">
        <v>788</v>
      </c>
      <c r="D99" s="282" t="s">
        <v>32223</v>
      </c>
      <c r="E99" s="282" t="s">
        <v>32224</v>
      </c>
      <c r="F99" s="311">
        <v>0.8</v>
      </c>
      <c r="G99" s="282" t="s">
        <v>31655</v>
      </c>
      <c r="H99" s="282" t="s">
        <v>30695</v>
      </c>
      <c r="I99" s="302"/>
    </row>
    <row r="100" spans="1:9" s="303" customFormat="1" ht="23.25" customHeight="1" x14ac:dyDescent="0.3">
      <c r="A100" s="282">
        <v>98</v>
      </c>
      <c r="B100" s="283" t="s">
        <v>31008</v>
      </c>
      <c r="C100" s="283" t="s">
        <v>32276</v>
      </c>
      <c r="D100" s="282" t="s">
        <v>32223</v>
      </c>
      <c r="E100" s="282" t="s">
        <v>32224</v>
      </c>
      <c r="F100" s="311">
        <v>0.8</v>
      </c>
      <c r="G100" s="282" t="s">
        <v>31655</v>
      </c>
      <c r="H100" s="282" t="s">
        <v>30695</v>
      </c>
      <c r="I100" s="302"/>
    </row>
    <row r="101" spans="1:9" s="303" customFormat="1" ht="23.25" customHeight="1" x14ac:dyDescent="0.3">
      <c r="A101" s="282">
        <v>99</v>
      </c>
      <c r="B101" s="283" t="s">
        <v>32277</v>
      </c>
      <c r="C101" s="283" t="s">
        <v>31085</v>
      </c>
      <c r="D101" s="282" t="s">
        <v>32223</v>
      </c>
      <c r="E101" s="282" t="s">
        <v>32224</v>
      </c>
      <c r="F101" s="311">
        <v>1</v>
      </c>
      <c r="G101" s="282" t="s">
        <v>31655</v>
      </c>
      <c r="H101" s="282" t="s">
        <v>30695</v>
      </c>
      <c r="I101" s="302"/>
    </row>
    <row r="102" spans="1:9" s="303" customFormat="1" ht="23.25" customHeight="1" x14ac:dyDescent="0.3">
      <c r="A102" s="282">
        <v>100</v>
      </c>
      <c r="B102" s="283" t="s">
        <v>31456</v>
      </c>
      <c r="C102" s="283" t="s">
        <v>788</v>
      </c>
      <c r="D102" s="282" t="s">
        <v>32223</v>
      </c>
      <c r="E102" s="282" t="s">
        <v>32224</v>
      </c>
      <c r="F102" s="311">
        <v>0.8</v>
      </c>
      <c r="G102" s="282" t="s">
        <v>31655</v>
      </c>
      <c r="H102" s="282" t="s">
        <v>30695</v>
      </c>
      <c r="I102" s="302"/>
    </row>
    <row r="103" spans="1:9" s="303" customFormat="1" ht="23.25" customHeight="1" x14ac:dyDescent="0.3">
      <c r="A103" s="282">
        <v>101</v>
      </c>
      <c r="B103" s="283" t="s">
        <v>32278</v>
      </c>
      <c r="C103" s="283" t="s">
        <v>30692</v>
      </c>
      <c r="D103" s="282" t="s">
        <v>32223</v>
      </c>
      <c r="E103" s="282" t="s">
        <v>32224</v>
      </c>
      <c r="F103" s="311">
        <v>0.8</v>
      </c>
      <c r="G103" s="282" t="s">
        <v>31655</v>
      </c>
      <c r="H103" s="282" t="s">
        <v>30695</v>
      </c>
      <c r="I103" s="302"/>
    </row>
    <row r="104" spans="1:9" s="303" customFormat="1" ht="23.25" customHeight="1" x14ac:dyDescent="0.3">
      <c r="A104" s="282">
        <v>102</v>
      </c>
      <c r="B104" s="283" t="s">
        <v>30821</v>
      </c>
      <c r="C104" s="283" t="s">
        <v>31900</v>
      </c>
      <c r="D104" s="282" t="s">
        <v>32223</v>
      </c>
      <c r="E104" s="282" t="s">
        <v>32224</v>
      </c>
      <c r="F104" s="311">
        <v>0.8</v>
      </c>
      <c r="G104" s="282" t="s">
        <v>31655</v>
      </c>
      <c r="H104" s="282" t="s">
        <v>30695</v>
      </c>
      <c r="I104" s="302"/>
    </row>
    <row r="105" spans="1:9" s="303" customFormat="1" ht="23.25" customHeight="1" x14ac:dyDescent="0.3">
      <c r="A105" s="282">
        <v>103</v>
      </c>
      <c r="B105" s="283" t="s">
        <v>31019</v>
      </c>
      <c r="C105" s="283" t="s">
        <v>32279</v>
      </c>
      <c r="D105" s="282" t="s">
        <v>32223</v>
      </c>
      <c r="E105" s="282" t="s">
        <v>32224</v>
      </c>
      <c r="F105" s="311">
        <v>0.8</v>
      </c>
      <c r="G105" s="282" t="s">
        <v>31655</v>
      </c>
      <c r="H105" s="282" t="s">
        <v>30695</v>
      </c>
      <c r="I105" s="302"/>
    </row>
    <row r="106" spans="1:9" s="303" customFormat="1" ht="23.25" customHeight="1" x14ac:dyDescent="0.3">
      <c r="A106" s="282">
        <v>104</v>
      </c>
      <c r="B106" s="283" t="s">
        <v>31105</v>
      </c>
      <c r="C106" s="283" t="s">
        <v>32280</v>
      </c>
      <c r="D106" s="282" t="s">
        <v>32223</v>
      </c>
      <c r="E106" s="282" t="s">
        <v>32224</v>
      </c>
      <c r="F106" s="311">
        <v>1.4</v>
      </c>
      <c r="G106" s="282" t="s">
        <v>31655</v>
      </c>
      <c r="H106" s="282" t="s">
        <v>30695</v>
      </c>
      <c r="I106" s="302"/>
    </row>
    <row r="107" spans="1:9" s="303" customFormat="1" ht="23.25" customHeight="1" x14ac:dyDescent="0.3">
      <c r="A107" s="282">
        <v>105</v>
      </c>
      <c r="B107" s="283" t="s">
        <v>31008</v>
      </c>
      <c r="C107" s="283" t="s">
        <v>31098</v>
      </c>
      <c r="D107" s="282" t="s">
        <v>32223</v>
      </c>
      <c r="E107" s="282" t="s">
        <v>32224</v>
      </c>
      <c r="F107" s="311">
        <v>0.8</v>
      </c>
      <c r="G107" s="282" t="s">
        <v>31655</v>
      </c>
      <c r="H107" s="282" t="s">
        <v>30695</v>
      </c>
      <c r="I107" s="302"/>
    </row>
    <row r="108" spans="1:9" s="303" customFormat="1" ht="23.25" customHeight="1" x14ac:dyDescent="0.3">
      <c r="A108" s="282">
        <v>106</v>
      </c>
      <c r="B108" s="283" t="s">
        <v>31304</v>
      </c>
      <c r="C108" s="283" t="s">
        <v>31019</v>
      </c>
      <c r="D108" s="282" t="s">
        <v>32223</v>
      </c>
      <c r="E108" s="282" t="s">
        <v>32224</v>
      </c>
      <c r="F108" s="311">
        <v>0.4</v>
      </c>
      <c r="G108" s="282" t="s">
        <v>31655</v>
      </c>
      <c r="H108" s="282" t="s">
        <v>30695</v>
      </c>
      <c r="I108" s="302"/>
    </row>
    <row r="109" spans="1:9" s="303" customFormat="1" ht="23.25" customHeight="1" x14ac:dyDescent="0.3">
      <c r="A109" s="282">
        <v>107</v>
      </c>
      <c r="B109" s="283" t="s">
        <v>2542</v>
      </c>
      <c r="C109" s="283" t="s">
        <v>30838</v>
      </c>
      <c r="D109" s="282" t="s">
        <v>32223</v>
      </c>
      <c r="E109" s="282" t="s">
        <v>32224</v>
      </c>
      <c r="F109" s="311">
        <v>0.8</v>
      </c>
      <c r="G109" s="282" t="s">
        <v>31655</v>
      </c>
      <c r="H109" s="282" t="s">
        <v>30695</v>
      </c>
      <c r="I109" s="302"/>
    </row>
    <row r="110" spans="1:9" s="303" customFormat="1" ht="23.25" customHeight="1" x14ac:dyDescent="0.3">
      <c r="A110" s="282">
        <v>108</v>
      </c>
      <c r="B110" s="283" t="s">
        <v>31744</v>
      </c>
      <c r="C110" s="283" t="s">
        <v>32281</v>
      </c>
      <c r="D110" s="282" t="s">
        <v>32223</v>
      </c>
      <c r="E110" s="282" t="s">
        <v>32224</v>
      </c>
      <c r="F110" s="311">
        <v>0.8</v>
      </c>
      <c r="G110" s="282" t="s">
        <v>31655</v>
      </c>
      <c r="H110" s="282" t="s">
        <v>30695</v>
      </c>
      <c r="I110" s="302"/>
    </row>
    <row r="111" spans="1:9" s="303" customFormat="1" ht="23.25" customHeight="1" x14ac:dyDescent="0.3">
      <c r="A111" s="282">
        <v>109</v>
      </c>
      <c r="B111" s="283" t="s">
        <v>31157</v>
      </c>
      <c r="C111" s="283" t="s">
        <v>31310</v>
      </c>
      <c r="D111" s="282" t="s">
        <v>32223</v>
      </c>
      <c r="E111" s="282" t="s">
        <v>32224</v>
      </c>
      <c r="F111" s="311">
        <v>0.8</v>
      </c>
      <c r="G111" s="282" t="s">
        <v>31655</v>
      </c>
      <c r="H111" s="282" t="s">
        <v>30695</v>
      </c>
      <c r="I111" s="302"/>
    </row>
    <row r="112" spans="1:9" s="303" customFormat="1" ht="23.25" customHeight="1" x14ac:dyDescent="0.3">
      <c r="A112" s="282">
        <v>110</v>
      </c>
      <c r="B112" s="283" t="s">
        <v>32282</v>
      </c>
      <c r="C112" s="283" t="s">
        <v>29269</v>
      </c>
      <c r="D112" s="282" t="s">
        <v>32223</v>
      </c>
      <c r="E112" s="282" t="s">
        <v>32224</v>
      </c>
      <c r="F112" s="311">
        <v>1.2</v>
      </c>
      <c r="G112" s="282" t="s">
        <v>31655</v>
      </c>
      <c r="H112" s="282" t="s">
        <v>30695</v>
      </c>
      <c r="I112" s="302"/>
    </row>
    <row r="113" spans="1:9" s="303" customFormat="1" ht="23.25" customHeight="1" x14ac:dyDescent="0.3">
      <c r="A113" s="282">
        <v>111</v>
      </c>
      <c r="B113" s="283" t="s">
        <v>32283</v>
      </c>
      <c r="C113" s="283" t="s">
        <v>32247</v>
      </c>
      <c r="D113" s="282" t="s">
        <v>32223</v>
      </c>
      <c r="E113" s="282" t="s">
        <v>32224</v>
      </c>
      <c r="F113" s="311">
        <v>1</v>
      </c>
      <c r="G113" s="282" t="s">
        <v>31655</v>
      </c>
      <c r="H113" s="282" t="s">
        <v>30695</v>
      </c>
      <c r="I113" s="302"/>
    </row>
    <row r="114" spans="1:9" s="303" customFormat="1" ht="23.25" customHeight="1" x14ac:dyDescent="0.3">
      <c r="A114" s="282">
        <v>112</v>
      </c>
      <c r="B114" s="283" t="s">
        <v>31275</v>
      </c>
      <c r="C114" s="283" t="s">
        <v>3851</v>
      </c>
      <c r="D114" s="282" t="s">
        <v>32223</v>
      </c>
      <c r="E114" s="282" t="s">
        <v>32224</v>
      </c>
      <c r="F114" s="311">
        <v>0.8</v>
      </c>
      <c r="G114" s="282" t="s">
        <v>31655</v>
      </c>
      <c r="H114" s="282" t="s">
        <v>30695</v>
      </c>
      <c r="I114" s="302"/>
    </row>
    <row r="115" spans="1:9" s="303" customFormat="1" ht="23.25" customHeight="1" x14ac:dyDescent="0.3">
      <c r="A115" s="282">
        <v>113</v>
      </c>
      <c r="B115" s="283" t="s">
        <v>32284</v>
      </c>
      <c r="C115" s="283" t="s">
        <v>31787</v>
      </c>
      <c r="D115" s="282" t="s">
        <v>32223</v>
      </c>
      <c r="E115" s="282" t="s">
        <v>32224</v>
      </c>
      <c r="F115" s="311">
        <v>0.8</v>
      </c>
      <c r="G115" s="282" t="s">
        <v>31655</v>
      </c>
      <c r="H115" s="282" t="s">
        <v>30695</v>
      </c>
      <c r="I115" s="302"/>
    </row>
    <row r="116" spans="1:9" s="303" customFormat="1" ht="23.25" customHeight="1" x14ac:dyDescent="0.3">
      <c r="A116" s="282">
        <v>114</v>
      </c>
      <c r="B116" s="283" t="s">
        <v>32285</v>
      </c>
      <c r="C116" s="283" t="s">
        <v>32286</v>
      </c>
      <c r="D116" s="282" t="s">
        <v>32223</v>
      </c>
      <c r="E116" s="282" t="s">
        <v>32224</v>
      </c>
      <c r="F116" s="311">
        <v>0.8</v>
      </c>
      <c r="G116" s="282" t="s">
        <v>31655</v>
      </c>
      <c r="H116" s="282" t="s">
        <v>30695</v>
      </c>
      <c r="I116" s="302"/>
    </row>
    <row r="117" spans="1:9" s="303" customFormat="1" ht="23.25" customHeight="1" x14ac:dyDescent="0.3">
      <c r="A117" s="282">
        <v>115</v>
      </c>
      <c r="B117" s="283" t="s">
        <v>30825</v>
      </c>
      <c r="C117" s="283" t="s">
        <v>32244</v>
      </c>
      <c r="D117" s="282" t="s">
        <v>32223</v>
      </c>
      <c r="E117" s="282" t="s">
        <v>32224</v>
      </c>
      <c r="F117" s="311">
        <v>0.8</v>
      </c>
      <c r="G117" s="282" t="s">
        <v>31655</v>
      </c>
      <c r="H117" s="282" t="s">
        <v>30695</v>
      </c>
      <c r="I117" s="302"/>
    </row>
    <row r="118" spans="1:9" s="303" customFormat="1" ht="23.25" customHeight="1" x14ac:dyDescent="0.3">
      <c r="A118" s="282">
        <v>116</v>
      </c>
      <c r="B118" s="283" t="s">
        <v>30</v>
      </c>
      <c r="C118" s="283" t="s">
        <v>32287</v>
      </c>
      <c r="D118" s="282" t="s">
        <v>32223</v>
      </c>
      <c r="E118" s="282" t="s">
        <v>32224</v>
      </c>
      <c r="F118" s="311">
        <v>0.8</v>
      </c>
      <c r="G118" s="282" t="s">
        <v>31655</v>
      </c>
      <c r="H118" s="282" t="s">
        <v>30695</v>
      </c>
      <c r="I118" s="302"/>
    </row>
    <row r="119" spans="1:9" s="303" customFormat="1" ht="23.25" customHeight="1" x14ac:dyDescent="0.3">
      <c r="A119" s="282">
        <v>117</v>
      </c>
      <c r="B119" s="283" t="s">
        <v>817</v>
      </c>
      <c r="C119" s="283" t="s">
        <v>31011</v>
      </c>
      <c r="D119" s="282" t="s">
        <v>32223</v>
      </c>
      <c r="E119" s="282" t="s">
        <v>32224</v>
      </c>
      <c r="F119" s="311">
        <v>1.4</v>
      </c>
      <c r="G119" s="282" t="s">
        <v>31655</v>
      </c>
      <c r="H119" s="282" t="s">
        <v>30695</v>
      </c>
      <c r="I119" s="302"/>
    </row>
    <row r="120" spans="1:9" s="303" customFormat="1" ht="23.25" customHeight="1" x14ac:dyDescent="0.3">
      <c r="A120" s="282">
        <v>118</v>
      </c>
      <c r="B120" s="283" t="s">
        <v>7616</v>
      </c>
      <c r="C120" s="283" t="s">
        <v>30838</v>
      </c>
      <c r="D120" s="282" t="s">
        <v>32223</v>
      </c>
      <c r="E120" s="282" t="s">
        <v>32224</v>
      </c>
      <c r="F120" s="311">
        <v>1.2</v>
      </c>
      <c r="G120" s="282" t="s">
        <v>31655</v>
      </c>
      <c r="H120" s="282" t="s">
        <v>30695</v>
      </c>
      <c r="I120" s="302"/>
    </row>
    <row r="121" spans="1:9" s="303" customFormat="1" ht="23.25" customHeight="1" x14ac:dyDescent="0.3">
      <c r="A121" s="282">
        <v>119</v>
      </c>
      <c r="B121" s="283" t="s">
        <v>31206</v>
      </c>
      <c r="C121" s="283" t="s">
        <v>32288</v>
      </c>
      <c r="D121" s="282" t="s">
        <v>32223</v>
      </c>
      <c r="E121" s="282" t="s">
        <v>32224</v>
      </c>
      <c r="F121" s="311">
        <v>0.8</v>
      </c>
      <c r="G121" s="282" t="s">
        <v>31655</v>
      </c>
      <c r="H121" s="282" t="s">
        <v>30695</v>
      </c>
      <c r="I121" s="302"/>
    </row>
    <row r="122" spans="1:9" s="303" customFormat="1" ht="23.25" customHeight="1" x14ac:dyDescent="0.3">
      <c r="A122" s="282">
        <v>120</v>
      </c>
      <c r="B122" s="283" t="s">
        <v>31707</v>
      </c>
      <c r="C122" s="283" t="s">
        <v>31245</v>
      </c>
      <c r="D122" s="282" t="s">
        <v>32223</v>
      </c>
      <c r="E122" s="282" t="s">
        <v>32224</v>
      </c>
      <c r="F122" s="311">
        <v>1.4</v>
      </c>
      <c r="G122" s="282" t="s">
        <v>31655</v>
      </c>
      <c r="H122" s="282" t="s">
        <v>30695</v>
      </c>
      <c r="I122" s="302"/>
    </row>
    <row r="123" spans="1:9" s="303" customFormat="1" ht="23.25" customHeight="1" x14ac:dyDescent="0.3">
      <c r="A123" s="282">
        <v>121</v>
      </c>
      <c r="B123" s="283" t="s">
        <v>31999</v>
      </c>
      <c r="C123" s="283" t="s">
        <v>31245</v>
      </c>
      <c r="D123" s="282" t="s">
        <v>32223</v>
      </c>
      <c r="E123" s="282" t="s">
        <v>32224</v>
      </c>
      <c r="F123" s="311">
        <v>0.8</v>
      </c>
      <c r="G123" s="282" t="s">
        <v>31655</v>
      </c>
      <c r="H123" s="282" t="s">
        <v>30695</v>
      </c>
      <c r="I123" s="302"/>
    </row>
    <row r="124" spans="1:9" s="303" customFormat="1" ht="23.25" customHeight="1" x14ac:dyDescent="0.3">
      <c r="A124" s="282">
        <v>122</v>
      </c>
      <c r="B124" s="283" t="s">
        <v>31159</v>
      </c>
      <c r="C124" s="283" t="s">
        <v>30892</v>
      </c>
      <c r="D124" s="282" t="s">
        <v>32223</v>
      </c>
      <c r="E124" s="282" t="s">
        <v>32224</v>
      </c>
      <c r="F124" s="311">
        <v>0.4</v>
      </c>
      <c r="G124" s="282" t="s">
        <v>31655</v>
      </c>
      <c r="H124" s="282" t="s">
        <v>30695</v>
      </c>
      <c r="I124" s="302"/>
    </row>
    <row r="125" spans="1:9" s="303" customFormat="1" ht="23.25" customHeight="1" x14ac:dyDescent="0.3">
      <c r="A125" s="282">
        <v>123</v>
      </c>
      <c r="B125" s="283" t="s">
        <v>32289</v>
      </c>
      <c r="C125" s="283" t="s">
        <v>32290</v>
      </c>
      <c r="D125" s="282" t="s">
        <v>32223</v>
      </c>
      <c r="E125" s="282" t="s">
        <v>32224</v>
      </c>
      <c r="F125" s="311">
        <v>0.8</v>
      </c>
      <c r="G125" s="282" t="s">
        <v>31655</v>
      </c>
      <c r="H125" s="282" t="s">
        <v>30695</v>
      </c>
      <c r="I125" s="302"/>
    </row>
    <row r="126" spans="1:9" s="303" customFormat="1" ht="23.25" customHeight="1" x14ac:dyDescent="0.3">
      <c r="A126" s="282">
        <v>124</v>
      </c>
      <c r="B126" s="283" t="s">
        <v>32291</v>
      </c>
      <c r="C126" s="283" t="s">
        <v>31778</v>
      </c>
      <c r="D126" s="282" t="s">
        <v>32223</v>
      </c>
      <c r="E126" s="282" t="s">
        <v>32224</v>
      </c>
      <c r="F126" s="311">
        <v>0.8</v>
      </c>
      <c r="G126" s="282" t="s">
        <v>31655</v>
      </c>
      <c r="H126" s="282" t="s">
        <v>30695</v>
      </c>
      <c r="I126" s="302"/>
    </row>
    <row r="127" spans="1:9" s="303" customFormat="1" ht="23.25" customHeight="1" x14ac:dyDescent="0.3">
      <c r="A127" s="282">
        <v>125</v>
      </c>
      <c r="B127" s="283" t="s">
        <v>31552</v>
      </c>
      <c r="C127" s="283" t="s">
        <v>32292</v>
      </c>
      <c r="D127" s="282" t="s">
        <v>32223</v>
      </c>
      <c r="E127" s="282" t="s">
        <v>32224</v>
      </c>
      <c r="F127" s="311">
        <v>0.8</v>
      </c>
      <c r="G127" s="282" t="s">
        <v>31655</v>
      </c>
      <c r="H127" s="282" t="s">
        <v>30695</v>
      </c>
      <c r="I127" s="302"/>
    </row>
    <row r="128" spans="1:9" s="303" customFormat="1" ht="23.25" customHeight="1" x14ac:dyDescent="0.3">
      <c r="A128" s="282">
        <v>126</v>
      </c>
      <c r="B128" s="283" t="s">
        <v>24267</v>
      </c>
      <c r="C128" s="283" t="s">
        <v>32259</v>
      </c>
      <c r="D128" s="282" t="s">
        <v>32223</v>
      </c>
      <c r="E128" s="282" t="s">
        <v>32224</v>
      </c>
      <c r="F128" s="311">
        <v>1</v>
      </c>
      <c r="G128" s="282" t="s">
        <v>31655</v>
      </c>
      <c r="H128" s="282" t="s">
        <v>30695</v>
      </c>
      <c r="I128" s="302"/>
    </row>
    <row r="129" spans="1:9" s="303" customFormat="1" ht="23.25" customHeight="1" x14ac:dyDescent="0.3">
      <c r="A129" s="282">
        <v>127</v>
      </c>
      <c r="B129" s="283" t="s">
        <v>4239</v>
      </c>
      <c r="C129" s="283" t="s">
        <v>30894</v>
      </c>
      <c r="D129" s="282" t="s">
        <v>32223</v>
      </c>
      <c r="E129" s="282" t="s">
        <v>32224</v>
      </c>
      <c r="F129" s="311">
        <v>1.2</v>
      </c>
      <c r="G129" s="282" t="s">
        <v>31655</v>
      </c>
      <c r="H129" s="282" t="s">
        <v>30695</v>
      </c>
      <c r="I129" s="302"/>
    </row>
    <row r="130" spans="1:9" s="303" customFormat="1" ht="23.25" customHeight="1" x14ac:dyDescent="0.3">
      <c r="A130" s="282">
        <v>128</v>
      </c>
      <c r="B130" s="283" t="s">
        <v>32293</v>
      </c>
      <c r="C130" s="283" t="s">
        <v>31941</v>
      </c>
      <c r="D130" s="282" t="s">
        <v>32223</v>
      </c>
      <c r="E130" s="282" t="s">
        <v>32224</v>
      </c>
      <c r="F130" s="311">
        <v>1.2</v>
      </c>
      <c r="G130" s="282" t="s">
        <v>31655</v>
      </c>
      <c r="H130" s="282" t="s">
        <v>30695</v>
      </c>
      <c r="I130" s="302"/>
    </row>
    <row r="131" spans="1:9" s="303" customFormat="1" ht="23.25" customHeight="1" x14ac:dyDescent="0.3">
      <c r="A131" s="282">
        <v>129</v>
      </c>
      <c r="B131" s="283" t="s">
        <v>32294</v>
      </c>
      <c r="C131" s="283" t="s">
        <v>31081</v>
      </c>
      <c r="D131" s="282" t="s">
        <v>32223</v>
      </c>
      <c r="E131" s="282" t="s">
        <v>32224</v>
      </c>
      <c r="F131" s="311">
        <v>1.2</v>
      </c>
      <c r="G131" s="282" t="s">
        <v>31655</v>
      </c>
      <c r="H131" s="282" t="s">
        <v>30695</v>
      </c>
      <c r="I131" s="302"/>
    </row>
    <row r="132" spans="1:9" s="303" customFormat="1" ht="23.25" customHeight="1" x14ac:dyDescent="0.3">
      <c r="A132" s="282">
        <v>130</v>
      </c>
      <c r="B132" s="283" t="s">
        <v>32295</v>
      </c>
      <c r="C132" s="283" t="s">
        <v>31418</v>
      </c>
      <c r="D132" s="282" t="s">
        <v>32223</v>
      </c>
      <c r="E132" s="282" t="s">
        <v>32224</v>
      </c>
      <c r="F132" s="311">
        <v>1</v>
      </c>
      <c r="G132" s="282" t="s">
        <v>31655</v>
      </c>
      <c r="H132" s="282" t="s">
        <v>30695</v>
      </c>
      <c r="I132" s="302"/>
    </row>
    <row r="133" spans="1:9" s="303" customFormat="1" ht="23.25" customHeight="1" x14ac:dyDescent="0.3">
      <c r="A133" s="282">
        <v>131</v>
      </c>
      <c r="B133" s="283" t="s">
        <v>30801</v>
      </c>
      <c r="C133" s="283" t="s">
        <v>30988</v>
      </c>
      <c r="D133" s="282" t="s">
        <v>32223</v>
      </c>
      <c r="E133" s="282" t="s">
        <v>32224</v>
      </c>
      <c r="F133" s="311">
        <v>1</v>
      </c>
      <c r="G133" s="282" t="s">
        <v>31655</v>
      </c>
      <c r="H133" s="282" t="s">
        <v>30695</v>
      </c>
      <c r="I133" s="302"/>
    </row>
    <row r="134" spans="1:9" s="303" customFormat="1" ht="23.25" customHeight="1" x14ac:dyDescent="0.3">
      <c r="A134" s="282">
        <v>132</v>
      </c>
      <c r="B134" s="283" t="s">
        <v>31096</v>
      </c>
      <c r="C134" s="283" t="s">
        <v>30894</v>
      </c>
      <c r="D134" s="282" t="s">
        <v>32223</v>
      </c>
      <c r="E134" s="282" t="s">
        <v>32224</v>
      </c>
      <c r="F134" s="311">
        <v>1</v>
      </c>
      <c r="G134" s="282" t="s">
        <v>31655</v>
      </c>
      <c r="H134" s="282" t="s">
        <v>30695</v>
      </c>
      <c r="I134" s="302"/>
    </row>
    <row r="135" spans="1:9" s="303" customFormat="1" ht="23.25" customHeight="1" x14ac:dyDescent="0.3">
      <c r="A135" s="282">
        <v>133</v>
      </c>
      <c r="B135" s="283" t="s">
        <v>32296</v>
      </c>
      <c r="C135" s="283" t="s">
        <v>30894</v>
      </c>
      <c r="D135" s="282" t="s">
        <v>32223</v>
      </c>
      <c r="E135" s="282" t="s">
        <v>32224</v>
      </c>
      <c r="F135" s="311">
        <v>0.4</v>
      </c>
      <c r="G135" s="282" t="s">
        <v>31655</v>
      </c>
      <c r="H135" s="282" t="s">
        <v>30695</v>
      </c>
      <c r="I135" s="302"/>
    </row>
    <row r="136" spans="1:9" s="303" customFormat="1" ht="23.25" customHeight="1" x14ac:dyDescent="0.3">
      <c r="A136" s="282">
        <v>134</v>
      </c>
      <c r="B136" s="283" t="s">
        <v>30901</v>
      </c>
      <c r="C136" s="283" t="s">
        <v>32297</v>
      </c>
      <c r="D136" s="282" t="s">
        <v>32223</v>
      </c>
      <c r="E136" s="282" t="s">
        <v>32224</v>
      </c>
      <c r="F136" s="311">
        <v>0.8</v>
      </c>
      <c r="G136" s="282" t="s">
        <v>31655</v>
      </c>
      <c r="H136" s="282" t="s">
        <v>30695</v>
      </c>
      <c r="I136" s="302"/>
    </row>
    <row r="137" spans="1:9" s="303" customFormat="1" ht="23.25" customHeight="1" x14ac:dyDescent="0.3">
      <c r="A137" s="282">
        <v>135</v>
      </c>
      <c r="B137" s="283" t="s">
        <v>32225</v>
      </c>
      <c r="C137" s="283" t="s">
        <v>31109</v>
      </c>
      <c r="D137" s="282" t="s">
        <v>32223</v>
      </c>
      <c r="E137" s="282" t="s">
        <v>32224</v>
      </c>
      <c r="F137" s="311">
        <v>1.8</v>
      </c>
      <c r="G137" s="282" t="s">
        <v>31655</v>
      </c>
      <c r="H137" s="282" t="s">
        <v>30695</v>
      </c>
      <c r="I137" s="302"/>
    </row>
    <row r="138" spans="1:9" s="303" customFormat="1" ht="23.25" customHeight="1" x14ac:dyDescent="0.3">
      <c r="A138" s="282">
        <v>136</v>
      </c>
      <c r="B138" s="283" t="s">
        <v>11061</v>
      </c>
      <c r="C138" s="283" t="s">
        <v>31096</v>
      </c>
      <c r="D138" s="282" t="s">
        <v>32223</v>
      </c>
      <c r="E138" s="282" t="s">
        <v>32224</v>
      </c>
      <c r="F138" s="311">
        <v>0.4</v>
      </c>
      <c r="G138" s="282" t="s">
        <v>31655</v>
      </c>
      <c r="H138" s="282" t="s">
        <v>30695</v>
      </c>
      <c r="I138" s="302"/>
    </row>
    <row r="139" spans="1:9" s="303" customFormat="1" ht="23.25" customHeight="1" x14ac:dyDescent="0.3">
      <c r="A139" s="282">
        <v>137</v>
      </c>
      <c r="B139" s="283" t="s">
        <v>32298</v>
      </c>
      <c r="C139" s="283" t="s">
        <v>31453</v>
      </c>
      <c r="D139" s="282" t="s">
        <v>32223</v>
      </c>
      <c r="E139" s="282" t="s">
        <v>32224</v>
      </c>
      <c r="F139" s="311">
        <v>1.2</v>
      </c>
      <c r="G139" s="282" t="s">
        <v>31655</v>
      </c>
      <c r="H139" s="282" t="s">
        <v>30695</v>
      </c>
      <c r="I139" s="302"/>
    </row>
    <row r="140" spans="1:9" s="303" customFormat="1" ht="23.25" customHeight="1" x14ac:dyDescent="0.3">
      <c r="A140" s="282">
        <v>138</v>
      </c>
      <c r="B140" s="283" t="s">
        <v>31831</v>
      </c>
      <c r="C140" s="283" t="s">
        <v>31093</v>
      </c>
      <c r="D140" s="282" t="s">
        <v>32299</v>
      </c>
      <c r="E140" s="282" t="s">
        <v>32300</v>
      </c>
      <c r="F140" s="311">
        <v>1</v>
      </c>
      <c r="G140" s="282" t="s">
        <v>31655</v>
      </c>
      <c r="H140" s="282" t="s">
        <v>30695</v>
      </c>
      <c r="I140" s="302"/>
    </row>
    <row r="141" spans="1:9" s="303" customFormat="1" ht="23.25" customHeight="1" x14ac:dyDescent="0.3">
      <c r="A141" s="282">
        <v>139</v>
      </c>
      <c r="B141" s="283" t="s">
        <v>30854</v>
      </c>
      <c r="C141" s="283" t="s">
        <v>31093</v>
      </c>
      <c r="D141" s="282" t="s">
        <v>32299</v>
      </c>
      <c r="E141" s="282" t="s">
        <v>32300</v>
      </c>
      <c r="F141" s="311">
        <v>1</v>
      </c>
      <c r="G141" s="282" t="s">
        <v>31655</v>
      </c>
      <c r="H141" s="282" t="s">
        <v>30695</v>
      </c>
      <c r="I141" s="302"/>
    </row>
    <row r="142" spans="1:9" s="303" customFormat="1" ht="23.25" customHeight="1" x14ac:dyDescent="0.3">
      <c r="A142" s="282">
        <v>140</v>
      </c>
      <c r="B142" s="283" t="s">
        <v>32301</v>
      </c>
      <c r="C142" s="283" t="s">
        <v>31096</v>
      </c>
      <c r="D142" s="282" t="s">
        <v>32299</v>
      </c>
      <c r="E142" s="282" t="s">
        <v>32300</v>
      </c>
      <c r="F142" s="311">
        <v>1.2</v>
      </c>
      <c r="G142" s="282" t="s">
        <v>31655</v>
      </c>
      <c r="H142" s="282" t="s">
        <v>30695</v>
      </c>
      <c r="I142" s="302"/>
    </row>
    <row r="143" spans="1:9" s="303" customFormat="1" ht="23.25" customHeight="1" x14ac:dyDescent="0.3">
      <c r="A143" s="282">
        <v>141</v>
      </c>
      <c r="B143" s="283" t="s">
        <v>3026</v>
      </c>
      <c r="C143" s="283" t="s">
        <v>31096</v>
      </c>
      <c r="D143" s="282" t="s">
        <v>32299</v>
      </c>
      <c r="E143" s="282" t="s">
        <v>32300</v>
      </c>
      <c r="F143" s="311">
        <v>1.2</v>
      </c>
      <c r="G143" s="282" t="s">
        <v>31655</v>
      </c>
      <c r="H143" s="282" t="s">
        <v>30695</v>
      </c>
      <c r="I143" s="302"/>
    </row>
    <row r="144" spans="1:9" s="303" customFormat="1" ht="23.25" customHeight="1" x14ac:dyDescent="0.3">
      <c r="A144" s="282">
        <v>142</v>
      </c>
      <c r="B144" s="283" t="s">
        <v>31374</v>
      </c>
      <c r="C144" s="283" t="s">
        <v>4085</v>
      </c>
      <c r="D144" s="282" t="s">
        <v>32299</v>
      </c>
      <c r="E144" s="282" t="s">
        <v>32300</v>
      </c>
      <c r="F144" s="311">
        <v>0.8</v>
      </c>
      <c r="G144" s="282" t="s">
        <v>31655</v>
      </c>
      <c r="H144" s="282" t="s">
        <v>30695</v>
      </c>
      <c r="I144" s="302"/>
    </row>
    <row r="145" spans="1:9" s="303" customFormat="1" ht="23.25" customHeight="1" x14ac:dyDescent="0.3">
      <c r="A145" s="282">
        <v>143</v>
      </c>
      <c r="B145" s="283" t="s">
        <v>32302</v>
      </c>
      <c r="C145" s="283" t="s">
        <v>31472</v>
      </c>
      <c r="D145" s="282" t="s">
        <v>32299</v>
      </c>
      <c r="E145" s="282" t="s">
        <v>32300</v>
      </c>
      <c r="F145" s="311">
        <v>0.8</v>
      </c>
      <c r="G145" s="282" t="s">
        <v>31655</v>
      </c>
      <c r="H145" s="282" t="s">
        <v>30695</v>
      </c>
      <c r="I145" s="302"/>
    </row>
    <row r="146" spans="1:9" s="303" customFormat="1" ht="23.25" customHeight="1" x14ac:dyDescent="0.3">
      <c r="A146" s="282">
        <v>144</v>
      </c>
      <c r="B146" s="283" t="s">
        <v>827</v>
      </c>
      <c r="C146" s="283" t="s">
        <v>31501</v>
      </c>
      <c r="D146" s="282" t="s">
        <v>32299</v>
      </c>
      <c r="E146" s="282" t="s">
        <v>32300</v>
      </c>
      <c r="F146" s="311">
        <v>1.2</v>
      </c>
      <c r="G146" s="282" t="s">
        <v>31655</v>
      </c>
      <c r="H146" s="282" t="s">
        <v>30695</v>
      </c>
      <c r="I146" s="302"/>
    </row>
    <row r="147" spans="1:9" s="303" customFormat="1" ht="23.25" customHeight="1" x14ac:dyDescent="0.3">
      <c r="A147" s="282">
        <v>145</v>
      </c>
      <c r="B147" s="283" t="s">
        <v>31703</v>
      </c>
      <c r="C147" s="283" t="s">
        <v>31501</v>
      </c>
      <c r="D147" s="282" t="s">
        <v>32299</v>
      </c>
      <c r="E147" s="282" t="s">
        <v>32300</v>
      </c>
      <c r="F147" s="311">
        <v>0.8</v>
      </c>
      <c r="G147" s="282" t="s">
        <v>31655</v>
      </c>
      <c r="H147" s="282" t="s">
        <v>30695</v>
      </c>
      <c r="I147" s="302"/>
    </row>
    <row r="148" spans="1:9" s="303" customFormat="1" ht="23.25" customHeight="1" x14ac:dyDescent="0.3">
      <c r="A148" s="282">
        <v>146</v>
      </c>
      <c r="B148" s="283" t="s">
        <v>24032</v>
      </c>
      <c r="C148" s="283" t="s">
        <v>748</v>
      </c>
      <c r="D148" s="282" t="s">
        <v>32299</v>
      </c>
      <c r="E148" s="282" t="s">
        <v>32300</v>
      </c>
      <c r="F148" s="311">
        <v>0.8</v>
      </c>
      <c r="G148" s="282" t="s">
        <v>31655</v>
      </c>
      <c r="H148" s="282" t="s">
        <v>30695</v>
      </c>
      <c r="I148" s="302"/>
    </row>
    <row r="149" spans="1:9" s="303" customFormat="1" ht="23.25" customHeight="1" x14ac:dyDescent="0.3">
      <c r="A149" s="282">
        <v>147</v>
      </c>
      <c r="B149" s="283" t="s">
        <v>31310</v>
      </c>
      <c r="C149" s="283" t="s">
        <v>31093</v>
      </c>
      <c r="D149" s="282" t="s">
        <v>32299</v>
      </c>
      <c r="E149" s="282" t="s">
        <v>32300</v>
      </c>
      <c r="F149" s="311">
        <v>0.6</v>
      </c>
      <c r="G149" s="282" t="s">
        <v>31655</v>
      </c>
      <c r="H149" s="282" t="s">
        <v>30695</v>
      </c>
      <c r="I149" s="302"/>
    </row>
    <row r="150" spans="1:9" s="303" customFormat="1" ht="23.25" customHeight="1" x14ac:dyDescent="0.3">
      <c r="A150" s="282">
        <v>148</v>
      </c>
      <c r="B150" s="283" t="s">
        <v>31157</v>
      </c>
      <c r="C150" s="283" t="s">
        <v>31310</v>
      </c>
      <c r="D150" s="282" t="s">
        <v>32299</v>
      </c>
      <c r="E150" s="282" t="s">
        <v>32300</v>
      </c>
      <c r="F150" s="311">
        <v>0.8</v>
      </c>
      <c r="G150" s="282" t="s">
        <v>31655</v>
      </c>
      <c r="H150" s="282" t="s">
        <v>30695</v>
      </c>
      <c r="I150" s="302"/>
    </row>
    <row r="151" spans="1:9" s="303" customFormat="1" ht="23.25" customHeight="1" x14ac:dyDescent="0.3">
      <c r="A151" s="282">
        <v>149</v>
      </c>
      <c r="B151" s="283" t="s">
        <v>32303</v>
      </c>
      <c r="C151" s="283" t="s">
        <v>31729</v>
      </c>
      <c r="D151" s="282" t="s">
        <v>32299</v>
      </c>
      <c r="E151" s="282" t="s">
        <v>32300</v>
      </c>
      <c r="F151" s="311">
        <v>1</v>
      </c>
      <c r="G151" s="282" t="s">
        <v>31655</v>
      </c>
      <c r="H151" s="282" t="s">
        <v>30695</v>
      </c>
      <c r="I151" s="302"/>
    </row>
    <row r="152" spans="1:9" s="303" customFormat="1" ht="23.25" customHeight="1" x14ac:dyDescent="0.3">
      <c r="A152" s="282">
        <v>150</v>
      </c>
      <c r="B152" s="283" t="s">
        <v>32304</v>
      </c>
      <c r="C152" s="283" t="s">
        <v>438</v>
      </c>
      <c r="D152" s="282" t="s">
        <v>32299</v>
      </c>
      <c r="E152" s="282" t="s">
        <v>32300</v>
      </c>
      <c r="F152" s="311">
        <v>1.2</v>
      </c>
      <c r="G152" s="282" t="s">
        <v>31655</v>
      </c>
      <c r="H152" s="282" t="s">
        <v>30695</v>
      </c>
      <c r="I152" s="302"/>
    </row>
    <row r="153" spans="1:9" s="303" customFormat="1" ht="23.25" customHeight="1" x14ac:dyDescent="0.3">
      <c r="A153" s="282">
        <v>151</v>
      </c>
      <c r="B153" s="283" t="s">
        <v>31646</v>
      </c>
      <c r="C153" s="283" t="s">
        <v>750</v>
      </c>
      <c r="D153" s="282" t="s">
        <v>32299</v>
      </c>
      <c r="E153" s="282" t="s">
        <v>32300</v>
      </c>
      <c r="F153" s="311">
        <v>1.8</v>
      </c>
      <c r="G153" s="282" t="s">
        <v>31655</v>
      </c>
      <c r="H153" s="282" t="s">
        <v>30695</v>
      </c>
      <c r="I153" s="302"/>
    </row>
    <row r="154" spans="1:9" s="303" customFormat="1" ht="23.25" customHeight="1" x14ac:dyDescent="0.3">
      <c r="A154" s="282">
        <v>152</v>
      </c>
      <c r="B154" s="283" t="s">
        <v>32305</v>
      </c>
      <c r="C154" s="283" t="s">
        <v>31778</v>
      </c>
      <c r="D154" s="282" t="s">
        <v>32299</v>
      </c>
      <c r="E154" s="282" t="s">
        <v>32300</v>
      </c>
      <c r="F154" s="311">
        <v>0.8</v>
      </c>
      <c r="G154" s="282" t="s">
        <v>31655</v>
      </c>
      <c r="H154" s="282" t="s">
        <v>30695</v>
      </c>
      <c r="I154" s="302"/>
    </row>
    <row r="155" spans="1:9" s="303" customFormat="1" ht="23.25" customHeight="1" x14ac:dyDescent="0.3">
      <c r="A155" s="282">
        <v>153</v>
      </c>
      <c r="B155" s="283" t="s">
        <v>32306</v>
      </c>
      <c r="C155" s="283" t="s">
        <v>31019</v>
      </c>
      <c r="D155" s="282" t="s">
        <v>32299</v>
      </c>
      <c r="E155" s="282" t="s">
        <v>32300</v>
      </c>
      <c r="F155" s="311">
        <v>0.8</v>
      </c>
      <c r="G155" s="282" t="s">
        <v>31655</v>
      </c>
      <c r="H155" s="282" t="s">
        <v>30695</v>
      </c>
      <c r="I155" s="302"/>
    </row>
    <row r="156" spans="1:9" s="303" customFormat="1" ht="23.25" customHeight="1" x14ac:dyDescent="0.3">
      <c r="A156" s="282">
        <v>154</v>
      </c>
      <c r="B156" s="283" t="s">
        <v>30717</v>
      </c>
      <c r="C156" s="283" t="s">
        <v>31019</v>
      </c>
      <c r="D156" s="282" t="s">
        <v>32299</v>
      </c>
      <c r="E156" s="282" t="s">
        <v>32300</v>
      </c>
      <c r="F156" s="311">
        <v>1</v>
      </c>
      <c r="G156" s="282" t="s">
        <v>31655</v>
      </c>
      <c r="H156" s="282" t="s">
        <v>30695</v>
      </c>
      <c r="I156" s="302"/>
    </row>
    <row r="157" spans="1:9" s="303" customFormat="1" ht="23.25" customHeight="1" x14ac:dyDescent="0.3">
      <c r="A157" s="282">
        <v>155</v>
      </c>
      <c r="B157" s="283" t="s">
        <v>32307</v>
      </c>
      <c r="C157" s="283" t="s">
        <v>32004</v>
      </c>
      <c r="D157" s="282" t="s">
        <v>32299</v>
      </c>
      <c r="E157" s="282" t="s">
        <v>32300</v>
      </c>
      <c r="F157" s="311">
        <v>1.2</v>
      </c>
      <c r="G157" s="282" t="s">
        <v>31655</v>
      </c>
      <c r="H157" s="282" t="s">
        <v>30695</v>
      </c>
      <c r="I157" s="302"/>
    </row>
    <row r="158" spans="1:9" s="303" customFormat="1" ht="23.25" customHeight="1" x14ac:dyDescent="0.3">
      <c r="A158" s="282">
        <v>156</v>
      </c>
      <c r="B158" s="283" t="s">
        <v>31354</v>
      </c>
      <c r="C158" s="283" t="s">
        <v>32004</v>
      </c>
      <c r="D158" s="282" t="s">
        <v>32299</v>
      </c>
      <c r="E158" s="282" t="s">
        <v>32300</v>
      </c>
      <c r="F158" s="311">
        <v>1</v>
      </c>
      <c r="G158" s="282" t="s">
        <v>31655</v>
      </c>
      <c r="H158" s="282" t="s">
        <v>30695</v>
      </c>
      <c r="I158" s="302"/>
    </row>
    <row r="159" spans="1:9" s="303" customFormat="1" ht="23.25" customHeight="1" x14ac:dyDescent="0.3">
      <c r="A159" s="282">
        <v>157</v>
      </c>
      <c r="B159" s="283" t="s">
        <v>32308</v>
      </c>
      <c r="C159" s="283" t="s">
        <v>31354</v>
      </c>
      <c r="D159" s="282" t="s">
        <v>32299</v>
      </c>
      <c r="E159" s="282" t="s">
        <v>32300</v>
      </c>
      <c r="F159" s="312">
        <v>0.62</v>
      </c>
      <c r="G159" s="282" t="s">
        <v>31655</v>
      </c>
      <c r="H159" s="282" t="s">
        <v>30695</v>
      </c>
      <c r="I159" s="302"/>
    </row>
    <row r="160" spans="1:9" s="303" customFormat="1" ht="23.25" customHeight="1" x14ac:dyDescent="0.3">
      <c r="A160" s="282">
        <v>158</v>
      </c>
      <c r="B160" s="283" t="s">
        <v>31552</v>
      </c>
      <c r="C160" s="283" t="s">
        <v>30894</v>
      </c>
      <c r="D160" s="282" t="s">
        <v>32299</v>
      </c>
      <c r="E160" s="282" t="s">
        <v>32300</v>
      </c>
      <c r="F160" s="312">
        <v>1.82</v>
      </c>
      <c r="G160" s="282" t="s">
        <v>31655</v>
      </c>
      <c r="H160" s="282" t="s">
        <v>30695</v>
      </c>
      <c r="I160" s="302"/>
    </row>
    <row r="161" spans="1:9" s="303" customFormat="1" ht="23.25" customHeight="1" x14ac:dyDescent="0.3">
      <c r="A161" s="282">
        <v>159</v>
      </c>
      <c r="B161" s="283" t="s">
        <v>31150</v>
      </c>
      <c r="C161" s="283" t="s">
        <v>31335</v>
      </c>
      <c r="D161" s="282" t="s">
        <v>32299</v>
      </c>
      <c r="E161" s="282" t="s">
        <v>32300</v>
      </c>
      <c r="F161" s="312">
        <v>0.4</v>
      </c>
      <c r="G161" s="282" t="s">
        <v>31655</v>
      </c>
      <c r="H161" s="282" t="s">
        <v>30695</v>
      </c>
      <c r="I161" s="302"/>
    </row>
    <row r="162" spans="1:9" s="303" customFormat="1" ht="23.25" customHeight="1" x14ac:dyDescent="0.3">
      <c r="A162" s="282">
        <v>160</v>
      </c>
      <c r="B162" s="283" t="s">
        <v>32309</v>
      </c>
      <c r="C162" s="283" t="s">
        <v>31019</v>
      </c>
      <c r="D162" s="282" t="s">
        <v>32299</v>
      </c>
      <c r="E162" s="282" t="s">
        <v>32300</v>
      </c>
      <c r="F162" s="312">
        <v>0.81</v>
      </c>
      <c r="G162" s="282" t="s">
        <v>31655</v>
      </c>
      <c r="H162" s="282" t="s">
        <v>30695</v>
      </c>
      <c r="I162" s="302"/>
    </row>
    <row r="163" spans="1:9" s="303" customFormat="1" ht="23.25" customHeight="1" x14ac:dyDescent="0.3">
      <c r="A163" s="282">
        <v>161</v>
      </c>
      <c r="B163" s="283" t="s">
        <v>30885</v>
      </c>
      <c r="C163" s="283" t="s">
        <v>32310</v>
      </c>
      <c r="D163" s="282" t="s">
        <v>32299</v>
      </c>
      <c r="E163" s="282" t="s">
        <v>32300</v>
      </c>
      <c r="F163" s="312">
        <v>1.28</v>
      </c>
      <c r="G163" s="282" t="s">
        <v>31655</v>
      </c>
      <c r="H163" s="282" t="s">
        <v>30695</v>
      </c>
      <c r="I163" s="302"/>
    </row>
    <row r="164" spans="1:9" s="303" customFormat="1" ht="23.25" customHeight="1" x14ac:dyDescent="0.3">
      <c r="A164" s="282">
        <v>162</v>
      </c>
      <c r="B164" s="283" t="s">
        <v>30883</v>
      </c>
      <c r="C164" s="283" t="s">
        <v>32240</v>
      </c>
      <c r="D164" s="282" t="s">
        <v>32299</v>
      </c>
      <c r="E164" s="282" t="s">
        <v>32300</v>
      </c>
      <c r="F164" s="312">
        <v>0.6</v>
      </c>
      <c r="G164" s="282" t="s">
        <v>31655</v>
      </c>
      <c r="H164" s="282" t="s">
        <v>30695</v>
      </c>
      <c r="I164" s="302"/>
    </row>
    <row r="165" spans="1:9" s="303" customFormat="1" ht="23.25" customHeight="1" x14ac:dyDescent="0.3">
      <c r="A165" s="282">
        <v>163</v>
      </c>
      <c r="B165" s="283" t="s">
        <v>32311</v>
      </c>
      <c r="C165" s="283" t="s">
        <v>32312</v>
      </c>
      <c r="D165" s="282" t="s">
        <v>32299</v>
      </c>
      <c r="E165" s="282" t="s">
        <v>32300</v>
      </c>
      <c r="F165" s="312">
        <v>0.65</v>
      </c>
      <c r="G165" s="282" t="s">
        <v>31655</v>
      </c>
      <c r="H165" s="282" t="s">
        <v>30695</v>
      </c>
      <c r="I165" s="302"/>
    </row>
    <row r="166" spans="1:9" s="303" customFormat="1" ht="23.25" customHeight="1" x14ac:dyDescent="0.3">
      <c r="A166" s="282">
        <v>164</v>
      </c>
      <c r="B166" s="283" t="s">
        <v>32313</v>
      </c>
      <c r="C166" s="283" t="s">
        <v>24488</v>
      </c>
      <c r="D166" s="282" t="s">
        <v>32299</v>
      </c>
      <c r="E166" s="282" t="s">
        <v>32300</v>
      </c>
      <c r="F166" s="312">
        <v>1.2</v>
      </c>
      <c r="G166" s="282" t="s">
        <v>31655</v>
      </c>
      <c r="H166" s="282" t="s">
        <v>30695</v>
      </c>
      <c r="I166" s="302"/>
    </row>
    <row r="167" spans="1:9" s="303" customFormat="1" ht="23.25" customHeight="1" x14ac:dyDescent="0.3">
      <c r="A167" s="282">
        <v>165</v>
      </c>
      <c r="B167" s="283" t="s">
        <v>32314</v>
      </c>
      <c r="C167" s="283" t="s">
        <v>28678</v>
      </c>
      <c r="D167" s="282" t="s">
        <v>32299</v>
      </c>
      <c r="E167" s="282" t="s">
        <v>32300</v>
      </c>
      <c r="F167" s="312">
        <v>1.48</v>
      </c>
      <c r="G167" s="282" t="s">
        <v>31655</v>
      </c>
      <c r="H167" s="282" t="s">
        <v>30695</v>
      </c>
      <c r="I167" s="302"/>
    </row>
    <row r="168" spans="1:9" s="303" customFormat="1" ht="23.25" customHeight="1" x14ac:dyDescent="0.3">
      <c r="A168" s="282">
        <v>166</v>
      </c>
      <c r="B168" s="283" t="s">
        <v>31343</v>
      </c>
      <c r="C168" s="283" t="s">
        <v>30838</v>
      </c>
      <c r="D168" s="282" t="s">
        <v>32299</v>
      </c>
      <c r="E168" s="282" t="s">
        <v>32300</v>
      </c>
      <c r="F168" s="312">
        <v>1.62</v>
      </c>
      <c r="G168" s="282" t="s">
        <v>31655</v>
      </c>
      <c r="H168" s="282" t="s">
        <v>30695</v>
      </c>
      <c r="I168" s="302"/>
    </row>
    <row r="169" spans="1:9" s="303" customFormat="1" ht="23.25" customHeight="1" x14ac:dyDescent="0.3">
      <c r="A169" s="282">
        <v>167</v>
      </c>
      <c r="B169" s="283" t="s">
        <v>32315</v>
      </c>
      <c r="C169" s="283" t="s">
        <v>30838</v>
      </c>
      <c r="D169" s="282" t="s">
        <v>32299</v>
      </c>
      <c r="E169" s="282" t="s">
        <v>32300</v>
      </c>
      <c r="F169" s="312">
        <v>2</v>
      </c>
      <c r="G169" s="282" t="s">
        <v>31655</v>
      </c>
      <c r="H169" s="282" t="s">
        <v>30695</v>
      </c>
      <c r="I169" s="302"/>
    </row>
    <row r="170" spans="1:9" s="303" customFormat="1" ht="23.25" customHeight="1" x14ac:dyDescent="0.3">
      <c r="A170" s="282">
        <v>168</v>
      </c>
      <c r="B170" s="283" t="s">
        <v>32132</v>
      </c>
      <c r="C170" s="283" t="s">
        <v>30838</v>
      </c>
      <c r="D170" s="282" t="s">
        <v>32299</v>
      </c>
      <c r="E170" s="282" t="s">
        <v>32300</v>
      </c>
      <c r="F170" s="312">
        <v>2</v>
      </c>
      <c r="G170" s="282" t="s">
        <v>31655</v>
      </c>
      <c r="H170" s="282" t="s">
        <v>30695</v>
      </c>
      <c r="I170" s="302"/>
    </row>
    <row r="171" spans="1:9" s="303" customFormat="1" ht="23.25" customHeight="1" x14ac:dyDescent="0.3">
      <c r="A171" s="282">
        <v>169</v>
      </c>
      <c r="B171" s="283" t="s">
        <v>31122</v>
      </c>
      <c r="C171" s="283" t="s">
        <v>31343</v>
      </c>
      <c r="D171" s="282" t="s">
        <v>32299</v>
      </c>
      <c r="E171" s="282" t="s">
        <v>32300</v>
      </c>
      <c r="F171" s="312">
        <v>0.81</v>
      </c>
      <c r="G171" s="282" t="s">
        <v>31655</v>
      </c>
      <c r="H171" s="282" t="s">
        <v>30695</v>
      </c>
      <c r="I171" s="302"/>
    </row>
    <row r="172" spans="1:9" s="303" customFormat="1" ht="23.25" customHeight="1" x14ac:dyDescent="0.3">
      <c r="A172" s="282">
        <v>170</v>
      </c>
      <c r="B172" s="283" t="s">
        <v>32316</v>
      </c>
      <c r="C172" s="283" t="s">
        <v>31011</v>
      </c>
      <c r="D172" s="282" t="s">
        <v>32299</v>
      </c>
      <c r="E172" s="282" t="s">
        <v>32300</v>
      </c>
      <c r="F172" s="312">
        <v>1</v>
      </c>
      <c r="G172" s="282" t="s">
        <v>31655</v>
      </c>
      <c r="H172" s="282" t="s">
        <v>30695</v>
      </c>
      <c r="I172" s="302"/>
    </row>
    <row r="173" spans="1:9" s="303" customFormat="1" ht="23.25" customHeight="1" x14ac:dyDescent="0.3">
      <c r="A173" s="282">
        <v>171</v>
      </c>
      <c r="B173" s="283" t="s">
        <v>28638</v>
      </c>
      <c r="C173" s="283" t="s">
        <v>30838</v>
      </c>
      <c r="D173" s="282" t="s">
        <v>32299</v>
      </c>
      <c r="E173" s="282" t="s">
        <v>32300</v>
      </c>
      <c r="F173" s="312">
        <v>0.4</v>
      </c>
      <c r="G173" s="282" t="s">
        <v>31655</v>
      </c>
      <c r="H173" s="282" t="s">
        <v>30695</v>
      </c>
      <c r="I173" s="302"/>
    </row>
    <row r="174" spans="1:9" s="303" customFormat="1" ht="23.25" customHeight="1" x14ac:dyDescent="0.3">
      <c r="A174" s="282">
        <v>172</v>
      </c>
      <c r="B174" s="283" t="s">
        <v>31414</v>
      </c>
      <c r="C174" s="283" t="s">
        <v>31352</v>
      </c>
      <c r="D174" s="282" t="s">
        <v>32299</v>
      </c>
      <c r="E174" s="282" t="s">
        <v>32300</v>
      </c>
      <c r="F174" s="312">
        <v>1.02</v>
      </c>
      <c r="G174" s="282" t="s">
        <v>31655</v>
      </c>
      <c r="H174" s="282" t="s">
        <v>30695</v>
      </c>
      <c r="I174" s="302"/>
    </row>
    <row r="175" spans="1:9" s="303" customFormat="1" ht="23.25" customHeight="1" x14ac:dyDescent="0.3">
      <c r="A175" s="282">
        <v>173</v>
      </c>
      <c r="B175" s="283" t="s">
        <v>31028</v>
      </c>
      <c r="C175" s="283" t="s">
        <v>31150</v>
      </c>
      <c r="D175" s="282" t="s">
        <v>32299</v>
      </c>
      <c r="E175" s="282" t="s">
        <v>32300</v>
      </c>
      <c r="F175" s="312">
        <v>0.4</v>
      </c>
      <c r="G175" s="282" t="s">
        <v>31655</v>
      </c>
      <c r="H175" s="282" t="s">
        <v>30695</v>
      </c>
      <c r="I175" s="302"/>
    </row>
    <row r="176" spans="1:9" s="303" customFormat="1" ht="23.25" customHeight="1" x14ac:dyDescent="0.3">
      <c r="A176" s="282">
        <v>174</v>
      </c>
      <c r="B176" s="283" t="s">
        <v>31581</v>
      </c>
      <c r="C176" s="283" t="s">
        <v>32012</v>
      </c>
      <c r="D176" s="282" t="s">
        <v>32299</v>
      </c>
      <c r="E176" s="282" t="s">
        <v>32300</v>
      </c>
      <c r="F176" s="312">
        <v>0.6</v>
      </c>
      <c r="G176" s="282" t="s">
        <v>31655</v>
      </c>
      <c r="H176" s="282" t="s">
        <v>30695</v>
      </c>
      <c r="I176" s="302"/>
    </row>
    <row r="177" spans="1:9" s="303" customFormat="1" ht="23.25" customHeight="1" x14ac:dyDescent="0.3">
      <c r="A177" s="282">
        <v>175</v>
      </c>
      <c r="B177" s="283" t="s">
        <v>31144</v>
      </c>
      <c r="C177" s="283" t="s">
        <v>32257</v>
      </c>
      <c r="D177" s="282" t="s">
        <v>32299</v>
      </c>
      <c r="E177" s="282" t="s">
        <v>32300</v>
      </c>
      <c r="F177" s="312">
        <v>0.8</v>
      </c>
      <c r="G177" s="282" t="s">
        <v>31655</v>
      </c>
      <c r="H177" s="282" t="s">
        <v>30695</v>
      </c>
      <c r="I177" s="302"/>
    </row>
    <row r="178" spans="1:9" s="303" customFormat="1" ht="23.25" customHeight="1" x14ac:dyDescent="0.3">
      <c r="A178" s="282">
        <v>176</v>
      </c>
      <c r="B178" s="283" t="s">
        <v>30901</v>
      </c>
      <c r="C178" s="283" t="s">
        <v>851</v>
      </c>
      <c r="D178" s="282" t="s">
        <v>32299</v>
      </c>
      <c r="E178" s="282" t="s">
        <v>32300</v>
      </c>
      <c r="F178" s="312">
        <v>1.8</v>
      </c>
      <c r="G178" s="282" t="s">
        <v>31655</v>
      </c>
      <c r="H178" s="282" t="s">
        <v>30695</v>
      </c>
      <c r="I178" s="302"/>
    </row>
    <row r="179" spans="1:9" s="303" customFormat="1" ht="23.25" customHeight="1" x14ac:dyDescent="0.3">
      <c r="A179" s="282">
        <v>177</v>
      </c>
      <c r="B179" s="283" t="s">
        <v>31030</v>
      </c>
      <c r="C179" s="283" t="s">
        <v>31019</v>
      </c>
      <c r="D179" s="282" t="s">
        <v>32299</v>
      </c>
      <c r="E179" s="282" t="s">
        <v>32300</v>
      </c>
      <c r="F179" s="311">
        <v>0.8</v>
      </c>
      <c r="G179" s="282" t="s">
        <v>31655</v>
      </c>
      <c r="H179" s="282" t="s">
        <v>30695</v>
      </c>
      <c r="I179" s="302"/>
    </row>
    <row r="180" spans="1:9" s="303" customFormat="1" ht="23.25" customHeight="1" x14ac:dyDescent="0.3">
      <c r="A180" s="282">
        <v>178</v>
      </c>
      <c r="B180" s="283" t="s">
        <v>7082</v>
      </c>
      <c r="C180" s="283" t="s">
        <v>31103</v>
      </c>
      <c r="D180" s="282" t="s">
        <v>32299</v>
      </c>
      <c r="E180" s="282" t="s">
        <v>32300</v>
      </c>
      <c r="F180" s="311">
        <v>1</v>
      </c>
      <c r="G180" s="282" t="s">
        <v>31655</v>
      </c>
      <c r="H180" s="282" t="s">
        <v>30695</v>
      </c>
      <c r="I180" s="302"/>
    </row>
    <row r="181" spans="1:9" s="303" customFormat="1" ht="23.25" customHeight="1" x14ac:dyDescent="0.3">
      <c r="A181" s="282">
        <v>179</v>
      </c>
      <c r="B181" s="283" t="s">
        <v>32317</v>
      </c>
      <c r="C181" s="283" t="s">
        <v>31019</v>
      </c>
      <c r="D181" s="282" t="s">
        <v>32299</v>
      </c>
      <c r="E181" s="282" t="s">
        <v>32300</v>
      </c>
      <c r="F181" s="311">
        <v>1.8</v>
      </c>
      <c r="G181" s="282" t="s">
        <v>31655</v>
      </c>
      <c r="H181" s="282" t="s">
        <v>30695</v>
      </c>
      <c r="I181" s="302"/>
    </row>
    <row r="182" spans="1:9" s="303" customFormat="1" ht="23.25" customHeight="1" x14ac:dyDescent="0.3">
      <c r="A182" s="282">
        <v>180</v>
      </c>
      <c r="B182" s="283" t="s">
        <v>32318</v>
      </c>
      <c r="C182" s="283" t="s">
        <v>31096</v>
      </c>
      <c r="D182" s="282" t="s">
        <v>32299</v>
      </c>
      <c r="E182" s="282" t="s">
        <v>32300</v>
      </c>
      <c r="F182" s="311">
        <v>1</v>
      </c>
      <c r="G182" s="282" t="s">
        <v>31655</v>
      </c>
      <c r="H182" s="282" t="s">
        <v>30695</v>
      </c>
      <c r="I182" s="302"/>
    </row>
    <row r="183" spans="1:9" s="303" customFormat="1" ht="23.25" customHeight="1" x14ac:dyDescent="0.3">
      <c r="A183" s="282">
        <v>181</v>
      </c>
      <c r="B183" s="283" t="s">
        <v>562</v>
      </c>
      <c r="C183" s="283" t="s">
        <v>31096</v>
      </c>
      <c r="D183" s="282" t="s">
        <v>32299</v>
      </c>
      <c r="E183" s="282" t="s">
        <v>32300</v>
      </c>
      <c r="F183" s="311">
        <v>1.2</v>
      </c>
      <c r="G183" s="282" t="s">
        <v>31655</v>
      </c>
      <c r="H183" s="282" t="s">
        <v>30695</v>
      </c>
      <c r="I183" s="302"/>
    </row>
    <row r="184" spans="1:9" s="303" customFormat="1" ht="23.25" customHeight="1" x14ac:dyDescent="0.3">
      <c r="A184" s="282">
        <v>182</v>
      </c>
      <c r="B184" s="283" t="s">
        <v>31217</v>
      </c>
      <c r="C184" s="283" t="s">
        <v>32257</v>
      </c>
      <c r="D184" s="282" t="s">
        <v>32299</v>
      </c>
      <c r="E184" s="282" t="s">
        <v>32300</v>
      </c>
      <c r="F184" s="311">
        <v>0.8</v>
      </c>
      <c r="G184" s="282" t="s">
        <v>31655</v>
      </c>
      <c r="H184" s="282" t="s">
        <v>30695</v>
      </c>
      <c r="I184" s="302"/>
    </row>
    <row r="185" spans="1:9" s="303" customFormat="1" ht="23.25" customHeight="1" x14ac:dyDescent="0.3">
      <c r="A185" s="282">
        <v>183</v>
      </c>
      <c r="B185" s="283" t="s">
        <v>29475</v>
      </c>
      <c r="C185" s="283" t="s">
        <v>31468</v>
      </c>
      <c r="D185" s="282" t="s">
        <v>32299</v>
      </c>
      <c r="E185" s="282" t="s">
        <v>32300</v>
      </c>
      <c r="F185" s="311">
        <v>0.8</v>
      </c>
      <c r="G185" s="282" t="s">
        <v>31655</v>
      </c>
      <c r="H185" s="282" t="s">
        <v>30695</v>
      </c>
      <c r="I185" s="302"/>
    </row>
    <row r="186" spans="1:9" s="303" customFormat="1" ht="23.25" customHeight="1" x14ac:dyDescent="0.3">
      <c r="A186" s="282">
        <v>184</v>
      </c>
      <c r="B186" s="283" t="s">
        <v>862</v>
      </c>
      <c r="C186" s="283" t="s">
        <v>31468</v>
      </c>
      <c r="D186" s="282" t="s">
        <v>32299</v>
      </c>
      <c r="E186" s="282" t="s">
        <v>32300</v>
      </c>
      <c r="F186" s="311">
        <v>1.2</v>
      </c>
      <c r="G186" s="282" t="s">
        <v>31655</v>
      </c>
      <c r="H186" s="282" t="s">
        <v>30695</v>
      </c>
      <c r="I186" s="302"/>
    </row>
    <row r="187" spans="1:9" s="303" customFormat="1" ht="23.25" customHeight="1" x14ac:dyDescent="0.3">
      <c r="A187" s="282">
        <v>185</v>
      </c>
      <c r="B187" s="283" t="s">
        <v>31384</v>
      </c>
      <c r="C187" s="283" t="s">
        <v>31501</v>
      </c>
      <c r="D187" s="282" t="s">
        <v>32299</v>
      </c>
      <c r="E187" s="282" t="s">
        <v>32300</v>
      </c>
      <c r="F187" s="311">
        <v>1.2</v>
      </c>
      <c r="G187" s="282" t="s">
        <v>31655</v>
      </c>
      <c r="H187" s="282" t="s">
        <v>30695</v>
      </c>
      <c r="I187" s="302"/>
    </row>
    <row r="188" spans="1:9" s="303" customFormat="1" ht="23.25" customHeight="1" x14ac:dyDescent="0.3">
      <c r="A188" s="282">
        <v>186</v>
      </c>
      <c r="B188" s="283" t="s">
        <v>3240</v>
      </c>
      <c r="C188" s="283" t="s">
        <v>31384</v>
      </c>
      <c r="D188" s="282" t="s">
        <v>32299</v>
      </c>
      <c r="E188" s="282" t="s">
        <v>32300</v>
      </c>
      <c r="F188" s="311">
        <v>0.4</v>
      </c>
      <c r="G188" s="282" t="s">
        <v>31655</v>
      </c>
      <c r="H188" s="282" t="s">
        <v>30695</v>
      </c>
      <c r="I188" s="302"/>
    </row>
    <row r="189" spans="1:9" s="303" customFormat="1" ht="23.25" customHeight="1" x14ac:dyDescent="0.3">
      <c r="A189" s="282">
        <v>187</v>
      </c>
      <c r="B189" s="283" t="s">
        <v>31796</v>
      </c>
      <c r="C189" s="283" t="s">
        <v>32319</v>
      </c>
      <c r="D189" s="282" t="s">
        <v>32299</v>
      </c>
      <c r="E189" s="282" t="s">
        <v>32300</v>
      </c>
      <c r="F189" s="311">
        <v>1.2</v>
      </c>
      <c r="G189" s="282" t="s">
        <v>31655</v>
      </c>
      <c r="H189" s="282" t="s">
        <v>30695</v>
      </c>
      <c r="I189" s="302"/>
    </row>
    <row r="190" spans="1:9" s="303" customFormat="1" ht="23.25" customHeight="1" x14ac:dyDescent="0.3">
      <c r="A190" s="282">
        <v>188</v>
      </c>
      <c r="B190" s="283" t="s">
        <v>32320</v>
      </c>
      <c r="C190" s="283" t="s">
        <v>31286</v>
      </c>
      <c r="D190" s="282" t="s">
        <v>32299</v>
      </c>
      <c r="E190" s="282" t="s">
        <v>32300</v>
      </c>
      <c r="F190" s="311">
        <v>1.2</v>
      </c>
      <c r="G190" s="282" t="s">
        <v>31655</v>
      </c>
      <c r="H190" s="282" t="s">
        <v>30695</v>
      </c>
      <c r="I190" s="302"/>
    </row>
    <row r="191" spans="1:9" s="303" customFormat="1" ht="23.25" customHeight="1" x14ac:dyDescent="0.3">
      <c r="A191" s="282">
        <v>189</v>
      </c>
      <c r="B191" s="283" t="s">
        <v>3189</v>
      </c>
      <c r="C191" s="283" t="s">
        <v>30895</v>
      </c>
      <c r="D191" s="282" t="s">
        <v>32299</v>
      </c>
      <c r="E191" s="282" t="s">
        <v>32300</v>
      </c>
      <c r="F191" s="311">
        <v>0.8</v>
      </c>
      <c r="G191" s="282" t="s">
        <v>31655</v>
      </c>
      <c r="H191" s="282" t="s">
        <v>30695</v>
      </c>
      <c r="I191" s="302"/>
    </row>
    <row r="192" spans="1:9" s="303" customFormat="1" ht="23.25" customHeight="1" x14ac:dyDescent="0.3">
      <c r="A192" s="282">
        <v>190</v>
      </c>
      <c r="B192" s="283" t="s">
        <v>32291</v>
      </c>
      <c r="C192" s="283" t="s">
        <v>30895</v>
      </c>
      <c r="D192" s="282" t="s">
        <v>32299</v>
      </c>
      <c r="E192" s="282" t="s">
        <v>32300</v>
      </c>
      <c r="F192" s="311">
        <v>1.2</v>
      </c>
      <c r="G192" s="282" t="s">
        <v>31655</v>
      </c>
      <c r="H192" s="282" t="s">
        <v>30695</v>
      </c>
      <c r="I192" s="302"/>
    </row>
    <row r="193" spans="1:9" s="303" customFormat="1" ht="23.25" customHeight="1" x14ac:dyDescent="0.3">
      <c r="A193" s="282">
        <v>191</v>
      </c>
      <c r="B193" s="283" t="s">
        <v>31581</v>
      </c>
      <c r="C193" s="283" t="s">
        <v>31453</v>
      </c>
      <c r="D193" s="282" t="s">
        <v>32299</v>
      </c>
      <c r="E193" s="282" t="s">
        <v>32300</v>
      </c>
      <c r="F193" s="311">
        <v>0.8</v>
      </c>
      <c r="G193" s="282" t="s">
        <v>31655</v>
      </c>
      <c r="H193" s="282" t="s">
        <v>30695</v>
      </c>
      <c r="I193" s="302"/>
    </row>
    <row r="194" spans="1:9" s="303" customFormat="1" ht="23.25" customHeight="1" x14ac:dyDescent="0.3">
      <c r="A194" s="282">
        <v>192</v>
      </c>
      <c r="B194" s="283" t="s">
        <v>31453</v>
      </c>
      <c r="C194" s="283" t="s">
        <v>31220</v>
      </c>
      <c r="D194" s="282" t="s">
        <v>32299</v>
      </c>
      <c r="E194" s="282" t="s">
        <v>32300</v>
      </c>
      <c r="F194" s="311">
        <v>0.8</v>
      </c>
      <c r="G194" s="282" t="s">
        <v>31655</v>
      </c>
      <c r="H194" s="282" t="s">
        <v>30695</v>
      </c>
      <c r="I194" s="302"/>
    </row>
    <row r="195" spans="1:9" s="303" customFormat="1" ht="23.25" customHeight="1" x14ac:dyDescent="0.3">
      <c r="A195" s="282">
        <v>193</v>
      </c>
      <c r="B195" s="283" t="s">
        <v>31796</v>
      </c>
      <c r="C195" s="283" t="s">
        <v>31011</v>
      </c>
      <c r="D195" s="282" t="s">
        <v>32299</v>
      </c>
      <c r="E195" s="282" t="s">
        <v>32300</v>
      </c>
      <c r="F195" s="311">
        <v>1.2</v>
      </c>
      <c r="G195" s="282" t="s">
        <v>31655</v>
      </c>
      <c r="H195" s="282" t="s">
        <v>30695</v>
      </c>
      <c r="I195" s="302"/>
    </row>
    <row r="196" spans="1:9" s="303" customFormat="1" ht="23.25" customHeight="1" x14ac:dyDescent="0.3">
      <c r="A196" s="282">
        <v>194</v>
      </c>
      <c r="B196" s="283" t="s">
        <v>32250</v>
      </c>
      <c r="C196" s="283" t="s">
        <v>31081</v>
      </c>
      <c r="D196" s="282" t="s">
        <v>32299</v>
      </c>
      <c r="E196" s="282" t="s">
        <v>32300</v>
      </c>
      <c r="F196" s="311">
        <v>0.8</v>
      </c>
      <c r="G196" s="282" t="s">
        <v>31655</v>
      </c>
      <c r="H196" s="282" t="s">
        <v>30695</v>
      </c>
      <c r="I196" s="302"/>
    </row>
    <row r="197" spans="1:9" s="303" customFormat="1" ht="23.25" customHeight="1" x14ac:dyDescent="0.3">
      <c r="A197" s="282">
        <v>195</v>
      </c>
      <c r="B197" s="283" t="s">
        <v>30825</v>
      </c>
      <c r="C197" s="283" t="s">
        <v>32244</v>
      </c>
      <c r="D197" s="282" t="s">
        <v>32299</v>
      </c>
      <c r="E197" s="282" t="s">
        <v>32300</v>
      </c>
      <c r="F197" s="311">
        <v>1.2</v>
      </c>
      <c r="G197" s="282" t="s">
        <v>31655</v>
      </c>
      <c r="H197" s="282" t="s">
        <v>30695</v>
      </c>
      <c r="I197" s="302"/>
    </row>
    <row r="198" spans="1:9" s="303" customFormat="1" ht="23.25" customHeight="1" x14ac:dyDescent="0.3">
      <c r="A198" s="282">
        <v>196</v>
      </c>
      <c r="B198" s="283" t="s">
        <v>31893</v>
      </c>
      <c r="C198" s="283" t="s">
        <v>32244</v>
      </c>
      <c r="D198" s="282" t="s">
        <v>32299</v>
      </c>
      <c r="E198" s="282" t="s">
        <v>32300</v>
      </c>
      <c r="F198" s="311">
        <v>1.4</v>
      </c>
      <c r="G198" s="282" t="s">
        <v>31655</v>
      </c>
      <c r="H198" s="282" t="s">
        <v>30695</v>
      </c>
      <c r="I198" s="302"/>
    </row>
    <row r="199" spans="1:9" s="303" customFormat="1" ht="23.25" customHeight="1" x14ac:dyDescent="0.3">
      <c r="A199" s="282">
        <v>197</v>
      </c>
      <c r="B199" s="283" t="s">
        <v>855</v>
      </c>
      <c r="C199" s="283" t="s">
        <v>32244</v>
      </c>
      <c r="D199" s="282" t="s">
        <v>32299</v>
      </c>
      <c r="E199" s="282" t="s">
        <v>32300</v>
      </c>
      <c r="F199" s="311">
        <v>1.2</v>
      </c>
      <c r="G199" s="282" t="s">
        <v>31655</v>
      </c>
      <c r="H199" s="282" t="s">
        <v>30695</v>
      </c>
      <c r="I199" s="302"/>
    </row>
    <row r="200" spans="1:9" s="303" customFormat="1" ht="23.25" customHeight="1" x14ac:dyDescent="0.3">
      <c r="A200" s="282">
        <v>198</v>
      </c>
      <c r="B200" s="283" t="s">
        <v>31354</v>
      </c>
      <c r="C200" s="283" t="s">
        <v>31858</v>
      </c>
      <c r="D200" s="282" t="s">
        <v>32299</v>
      </c>
      <c r="E200" s="282" t="s">
        <v>32300</v>
      </c>
      <c r="F200" s="311">
        <v>1</v>
      </c>
      <c r="G200" s="282" t="s">
        <v>31655</v>
      </c>
      <c r="H200" s="282" t="s">
        <v>30695</v>
      </c>
      <c r="I200" s="302"/>
    </row>
    <row r="201" spans="1:9" s="303" customFormat="1" ht="23.25" customHeight="1" x14ac:dyDescent="0.3">
      <c r="A201" s="282">
        <v>199</v>
      </c>
      <c r="B201" s="283" t="s">
        <v>31152</v>
      </c>
      <c r="C201" s="283" t="s">
        <v>31354</v>
      </c>
      <c r="D201" s="282" t="s">
        <v>32299</v>
      </c>
      <c r="E201" s="282" t="s">
        <v>32300</v>
      </c>
      <c r="F201" s="311">
        <v>1.2</v>
      </c>
      <c r="G201" s="282" t="s">
        <v>31655</v>
      </c>
      <c r="H201" s="282" t="s">
        <v>30695</v>
      </c>
      <c r="I201" s="302"/>
    </row>
    <row r="202" spans="1:9" s="303" customFormat="1" ht="23.25" customHeight="1" x14ac:dyDescent="0.3">
      <c r="A202" s="282">
        <v>200</v>
      </c>
      <c r="B202" s="283" t="s">
        <v>31354</v>
      </c>
      <c r="C202" s="283" t="s">
        <v>31152</v>
      </c>
      <c r="D202" s="282" t="s">
        <v>32299</v>
      </c>
      <c r="E202" s="282" t="s">
        <v>32300</v>
      </c>
      <c r="F202" s="311">
        <v>1.2</v>
      </c>
      <c r="G202" s="282" t="s">
        <v>31655</v>
      </c>
      <c r="H202" s="282" t="s">
        <v>30695</v>
      </c>
      <c r="I202" s="302"/>
    </row>
    <row r="203" spans="1:9" s="303" customFormat="1" ht="23.25" customHeight="1" x14ac:dyDescent="0.3">
      <c r="A203" s="282">
        <v>201</v>
      </c>
      <c r="B203" s="283" t="s">
        <v>32236</v>
      </c>
      <c r="C203" s="283" t="s">
        <v>31096</v>
      </c>
      <c r="D203" s="282" t="s">
        <v>32299</v>
      </c>
      <c r="E203" s="282" t="s">
        <v>32300</v>
      </c>
      <c r="F203" s="311">
        <v>0.4</v>
      </c>
      <c r="G203" s="282" t="s">
        <v>31655</v>
      </c>
      <c r="H203" s="282" t="s">
        <v>30695</v>
      </c>
      <c r="I203" s="302"/>
    </row>
    <row r="204" spans="1:9" s="303" customFormat="1" ht="23.25" customHeight="1" x14ac:dyDescent="0.3">
      <c r="A204" s="282">
        <v>202</v>
      </c>
      <c r="B204" s="283" t="s">
        <v>31641</v>
      </c>
      <c r="C204" s="283" t="s">
        <v>30894</v>
      </c>
      <c r="D204" s="282" t="s">
        <v>32299</v>
      </c>
      <c r="E204" s="282" t="s">
        <v>32300</v>
      </c>
      <c r="F204" s="311">
        <v>1.8</v>
      </c>
      <c r="G204" s="282" t="s">
        <v>31655</v>
      </c>
      <c r="H204" s="282" t="s">
        <v>30695</v>
      </c>
      <c r="I204" s="302"/>
    </row>
    <row r="205" spans="1:9" s="303" customFormat="1" ht="23.25" customHeight="1" x14ac:dyDescent="0.3">
      <c r="A205" s="282">
        <v>203</v>
      </c>
      <c r="B205" s="283" t="s">
        <v>32321</v>
      </c>
      <c r="C205" s="283" t="s">
        <v>31483</v>
      </c>
      <c r="D205" s="282" t="s">
        <v>32299</v>
      </c>
      <c r="E205" s="282" t="s">
        <v>32300</v>
      </c>
      <c r="F205" s="311">
        <v>0.8</v>
      </c>
      <c r="G205" s="282" t="s">
        <v>31655</v>
      </c>
      <c r="H205" s="282" t="s">
        <v>30695</v>
      </c>
      <c r="I205" s="302"/>
    </row>
    <row r="206" spans="1:9" s="303" customFormat="1" ht="23.25" customHeight="1" x14ac:dyDescent="0.3">
      <c r="A206" s="282">
        <v>204</v>
      </c>
      <c r="B206" s="283" t="s">
        <v>32322</v>
      </c>
      <c r="C206" s="283" t="s">
        <v>31065</v>
      </c>
      <c r="D206" s="282" t="s">
        <v>32299</v>
      </c>
      <c r="E206" s="282" t="s">
        <v>32300</v>
      </c>
      <c r="F206" s="311">
        <v>1.6</v>
      </c>
      <c r="G206" s="282" t="s">
        <v>31655</v>
      </c>
      <c r="H206" s="282" t="s">
        <v>30695</v>
      </c>
      <c r="I206" s="302"/>
    </row>
    <row r="207" spans="1:9" s="303" customFormat="1" ht="23.25" customHeight="1" x14ac:dyDescent="0.3">
      <c r="A207" s="282">
        <v>205</v>
      </c>
      <c r="B207" s="283" t="s">
        <v>851</v>
      </c>
      <c r="C207" s="283" t="s">
        <v>32242</v>
      </c>
      <c r="D207" s="282" t="s">
        <v>32299</v>
      </c>
      <c r="E207" s="282" t="s">
        <v>32300</v>
      </c>
      <c r="F207" s="311">
        <v>1.2</v>
      </c>
      <c r="G207" s="282" t="s">
        <v>31655</v>
      </c>
      <c r="H207" s="282" t="s">
        <v>30695</v>
      </c>
      <c r="I207" s="302"/>
    </row>
    <row r="208" spans="1:9" s="303" customFormat="1" ht="23.25" customHeight="1" x14ac:dyDescent="0.3">
      <c r="A208" s="282">
        <v>206</v>
      </c>
      <c r="B208" s="283" t="s">
        <v>23747</v>
      </c>
      <c r="C208" s="283" t="s">
        <v>32242</v>
      </c>
      <c r="D208" s="282" t="s">
        <v>32299</v>
      </c>
      <c r="E208" s="282" t="s">
        <v>32300</v>
      </c>
      <c r="F208" s="311">
        <v>1</v>
      </c>
      <c r="G208" s="282" t="s">
        <v>31655</v>
      </c>
      <c r="H208" s="282" t="s">
        <v>30695</v>
      </c>
      <c r="I208" s="302"/>
    </row>
    <row r="209" spans="1:9" s="303" customFormat="1" ht="23.25" customHeight="1" x14ac:dyDescent="0.3">
      <c r="A209" s="282">
        <v>207</v>
      </c>
      <c r="B209" s="283" t="s">
        <v>31630</v>
      </c>
      <c r="C209" s="283" t="s">
        <v>32242</v>
      </c>
      <c r="D209" s="282" t="s">
        <v>32299</v>
      </c>
      <c r="E209" s="282" t="s">
        <v>32300</v>
      </c>
      <c r="F209" s="311">
        <v>1.2</v>
      </c>
      <c r="G209" s="282" t="s">
        <v>31655</v>
      </c>
      <c r="H209" s="282" t="s">
        <v>30695</v>
      </c>
      <c r="I209" s="302"/>
    </row>
    <row r="210" spans="1:9" s="303" customFormat="1" ht="23.25" customHeight="1" x14ac:dyDescent="0.3">
      <c r="A210" s="282">
        <v>208</v>
      </c>
      <c r="B210" s="283" t="s">
        <v>32323</v>
      </c>
      <c r="C210" s="283" t="s">
        <v>31096</v>
      </c>
      <c r="D210" s="282" t="s">
        <v>32299</v>
      </c>
      <c r="E210" s="282" t="s">
        <v>32300</v>
      </c>
      <c r="F210" s="311">
        <v>1</v>
      </c>
      <c r="G210" s="282" t="s">
        <v>31655</v>
      </c>
      <c r="H210" s="282" t="s">
        <v>30695</v>
      </c>
      <c r="I210" s="302"/>
    </row>
    <row r="211" spans="1:9" s="303" customFormat="1" ht="23.25" customHeight="1" x14ac:dyDescent="0.3">
      <c r="A211" s="282">
        <v>209</v>
      </c>
      <c r="B211" s="283" t="s">
        <v>32324</v>
      </c>
      <c r="C211" s="283" t="s">
        <v>31418</v>
      </c>
      <c r="D211" s="282" t="s">
        <v>32299</v>
      </c>
      <c r="E211" s="282" t="s">
        <v>32300</v>
      </c>
      <c r="F211" s="311">
        <v>1.2</v>
      </c>
      <c r="G211" s="282" t="s">
        <v>31655</v>
      </c>
      <c r="H211" s="282" t="s">
        <v>30695</v>
      </c>
      <c r="I211" s="302"/>
    </row>
    <row r="212" spans="1:9" s="303" customFormat="1" ht="23.25" customHeight="1" x14ac:dyDescent="0.3">
      <c r="A212" s="282">
        <v>210</v>
      </c>
      <c r="B212" s="283" t="s">
        <v>7616</v>
      </c>
      <c r="C212" s="283" t="s">
        <v>31418</v>
      </c>
      <c r="D212" s="282" t="s">
        <v>32299</v>
      </c>
      <c r="E212" s="282" t="s">
        <v>32300</v>
      </c>
      <c r="F212" s="311">
        <v>1</v>
      </c>
      <c r="G212" s="282" t="s">
        <v>31655</v>
      </c>
      <c r="H212" s="282" t="s">
        <v>30695</v>
      </c>
      <c r="I212" s="302"/>
    </row>
    <row r="213" spans="1:9" s="303" customFormat="1" ht="23.25" customHeight="1" x14ac:dyDescent="0.3">
      <c r="A213" s="282">
        <v>211</v>
      </c>
      <c r="B213" s="283" t="s">
        <v>30847</v>
      </c>
      <c r="C213" s="283" t="s">
        <v>32325</v>
      </c>
      <c r="D213" s="282" t="s">
        <v>32299</v>
      </c>
      <c r="E213" s="282" t="s">
        <v>32300</v>
      </c>
      <c r="F213" s="311">
        <v>1.2</v>
      </c>
      <c r="G213" s="282" t="s">
        <v>31655</v>
      </c>
      <c r="H213" s="282" t="s">
        <v>30695</v>
      </c>
      <c r="I213" s="302"/>
    </row>
    <row r="214" spans="1:9" s="303" customFormat="1" ht="23.25" customHeight="1" x14ac:dyDescent="0.3">
      <c r="A214" s="282">
        <v>212</v>
      </c>
      <c r="B214" s="283" t="s">
        <v>31120</v>
      </c>
      <c r="C214" s="283" t="s">
        <v>31354</v>
      </c>
      <c r="D214" s="282" t="s">
        <v>32299</v>
      </c>
      <c r="E214" s="282" t="s">
        <v>32300</v>
      </c>
      <c r="F214" s="311">
        <v>0.8</v>
      </c>
      <c r="G214" s="282" t="s">
        <v>31655</v>
      </c>
      <c r="H214" s="282" t="s">
        <v>30695</v>
      </c>
      <c r="I214" s="302"/>
    </row>
    <row r="215" spans="1:9" s="303" customFormat="1" ht="23.25" customHeight="1" x14ac:dyDescent="0.3">
      <c r="A215" s="282">
        <v>213</v>
      </c>
      <c r="B215" s="283" t="s">
        <v>32326</v>
      </c>
      <c r="C215" s="283" t="s">
        <v>792</v>
      </c>
      <c r="D215" s="282" t="s">
        <v>32299</v>
      </c>
      <c r="E215" s="282" t="s">
        <v>32300</v>
      </c>
      <c r="F215" s="311">
        <v>1.2</v>
      </c>
      <c r="G215" s="282" t="s">
        <v>31655</v>
      </c>
      <c r="H215" s="282" t="s">
        <v>30695</v>
      </c>
      <c r="I215" s="302"/>
    </row>
    <row r="216" spans="1:9" s="303" customFormat="1" ht="23.25" customHeight="1" x14ac:dyDescent="0.3">
      <c r="A216" s="282">
        <v>214</v>
      </c>
      <c r="B216" s="283" t="s">
        <v>32327</v>
      </c>
      <c r="C216" s="283" t="s">
        <v>30838</v>
      </c>
      <c r="D216" s="282" t="s">
        <v>32299</v>
      </c>
      <c r="E216" s="282" t="s">
        <v>32300</v>
      </c>
      <c r="F216" s="311">
        <v>1</v>
      </c>
      <c r="G216" s="282" t="s">
        <v>31655</v>
      </c>
      <c r="H216" s="282" t="s">
        <v>30695</v>
      </c>
      <c r="I216" s="302"/>
    </row>
    <row r="217" spans="1:9" s="303" customFormat="1" ht="23.25" customHeight="1" x14ac:dyDescent="0.3">
      <c r="A217" s="282">
        <v>215</v>
      </c>
      <c r="B217" s="283" t="s">
        <v>31861</v>
      </c>
      <c r="C217" s="283" t="s">
        <v>31096</v>
      </c>
      <c r="D217" s="282" t="s">
        <v>32299</v>
      </c>
      <c r="E217" s="282" t="s">
        <v>32300</v>
      </c>
      <c r="F217" s="311">
        <v>1.2</v>
      </c>
      <c r="G217" s="282" t="s">
        <v>31655</v>
      </c>
      <c r="H217" s="282" t="s">
        <v>30695</v>
      </c>
      <c r="I217" s="302"/>
    </row>
    <row r="218" spans="1:9" s="303" customFormat="1" ht="23.25" customHeight="1" x14ac:dyDescent="0.3">
      <c r="A218" s="282">
        <v>216</v>
      </c>
      <c r="B218" s="283" t="s">
        <v>32328</v>
      </c>
      <c r="C218" s="283" t="s">
        <v>438</v>
      </c>
      <c r="D218" s="282" t="s">
        <v>32299</v>
      </c>
      <c r="E218" s="282" t="s">
        <v>32300</v>
      </c>
      <c r="F218" s="311">
        <v>1.2</v>
      </c>
      <c r="G218" s="282" t="s">
        <v>31655</v>
      </c>
      <c r="H218" s="282" t="s">
        <v>30695</v>
      </c>
      <c r="I218" s="302"/>
    </row>
    <row r="219" spans="1:9" s="303" customFormat="1" ht="23.25" customHeight="1" x14ac:dyDescent="0.3">
      <c r="A219" s="282">
        <v>217</v>
      </c>
      <c r="B219" s="283" t="s">
        <v>32329</v>
      </c>
      <c r="C219" s="283" t="s">
        <v>31778</v>
      </c>
      <c r="D219" s="282" t="s">
        <v>32299</v>
      </c>
      <c r="E219" s="282" t="s">
        <v>32300</v>
      </c>
      <c r="F219" s="311">
        <v>1.2</v>
      </c>
      <c r="G219" s="282" t="s">
        <v>31655</v>
      </c>
      <c r="H219" s="282" t="s">
        <v>30695</v>
      </c>
      <c r="I219" s="302"/>
    </row>
    <row r="220" spans="1:9" s="303" customFormat="1" ht="23.25" customHeight="1" x14ac:dyDescent="0.3">
      <c r="A220" s="282">
        <v>218</v>
      </c>
      <c r="B220" s="283" t="s">
        <v>32330</v>
      </c>
      <c r="C220" s="283" t="s">
        <v>31675</v>
      </c>
      <c r="D220" s="282" t="s">
        <v>32299</v>
      </c>
      <c r="E220" s="282" t="s">
        <v>32300</v>
      </c>
      <c r="F220" s="311">
        <v>1</v>
      </c>
      <c r="G220" s="282" t="s">
        <v>31655</v>
      </c>
      <c r="H220" s="282" t="s">
        <v>30695</v>
      </c>
      <c r="I220" s="302"/>
    </row>
    <row r="221" spans="1:9" s="303" customFormat="1" ht="23.25" customHeight="1" x14ac:dyDescent="0.3">
      <c r="A221" s="282">
        <v>219</v>
      </c>
      <c r="B221" s="283" t="s">
        <v>32331</v>
      </c>
      <c r="C221" s="283" t="s">
        <v>31675</v>
      </c>
      <c r="D221" s="282" t="s">
        <v>32299</v>
      </c>
      <c r="E221" s="282" t="s">
        <v>32300</v>
      </c>
      <c r="F221" s="311">
        <v>0.8</v>
      </c>
      <c r="G221" s="282" t="s">
        <v>31655</v>
      </c>
      <c r="H221" s="282" t="s">
        <v>30695</v>
      </c>
      <c r="I221" s="302"/>
    </row>
    <row r="222" spans="1:9" s="303" customFormat="1" ht="23.25" customHeight="1" x14ac:dyDescent="0.3">
      <c r="A222" s="282">
        <v>220</v>
      </c>
      <c r="B222" s="283" t="s">
        <v>31630</v>
      </c>
      <c r="C222" s="283" t="s">
        <v>105</v>
      </c>
      <c r="D222" s="282" t="s">
        <v>32299</v>
      </c>
      <c r="E222" s="282" t="s">
        <v>32300</v>
      </c>
      <c r="F222" s="311">
        <v>0.8</v>
      </c>
      <c r="G222" s="282" t="s">
        <v>31655</v>
      </c>
      <c r="H222" s="282" t="s">
        <v>30695</v>
      </c>
      <c r="I222" s="302"/>
    </row>
    <row r="223" spans="1:9" s="303" customFormat="1" ht="23.25" customHeight="1" x14ac:dyDescent="0.3">
      <c r="A223" s="282">
        <v>221</v>
      </c>
      <c r="B223" s="283" t="s">
        <v>22942</v>
      </c>
      <c r="C223" s="283" t="s">
        <v>31630</v>
      </c>
      <c r="D223" s="282" t="s">
        <v>32299</v>
      </c>
      <c r="E223" s="282" t="s">
        <v>32300</v>
      </c>
      <c r="F223" s="311">
        <v>1</v>
      </c>
      <c r="G223" s="282" t="s">
        <v>31655</v>
      </c>
      <c r="H223" s="282" t="s">
        <v>30695</v>
      </c>
      <c r="I223" s="302"/>
    </row>
    <row r="224" spans="1:9" s="303" customFormat="1" ht="23.25" customHeight="1" x14ac:dyDescent="0.3">
      <c r="A224" s="282">
        <v>222</v>
      </c>
      <c r="B224" s="283" t="s">
        <v>31015</v>
      </c>
      <c r="C224" s="283" t="s">
        <v>31077</v>
      </c>
      <c r="D224" s="282" t="s">
        <v>32299</v>
      </c>
      <c r="E224" s="282" t="s">
        <v>32300</v>
      </c>
      <c r="F224" s="311">
        <v>1</v>
      </c>
      <c r="G224" s="282" t="s">
        <v>31655</v>
      </c>
      <c r="H224" s="282" t="s">
        <v>30695</v>
      </c>
      <c r="I224" s="302"/>
    </row>
    <row r="225" spans="1:9" s="303" customFormat="1" ht="23.25" customHeight="1" x14ac:dyDescent="0.3">
      <c r="A225" s="282">
        <v>223</v>
      </c>
      <c r="B225" s="283" t="s">
        <v>31701</v>
      </c>
      <c r="C225" s="283" t="s">
        <v>31501</v>
      </c>
      <c r="D225" s="282" t="s">
        <v>32299</v>
      </c>
      <c r="E225" s="282" t="s">
        <v>32300</v>
      </c>
      <c r="F225" s="311">
        <v>1</v>
      </c>
      <c r="G225" s="282" t="s">
        <v>31655</v>
      </c>
      <c r="H225" s="282" t="s">
        <v>30695</v>
      </c>
      <c r="I225" s="302"/>
    </row>
    <row r="226" spans="1:9" s="303" customFormat="1" ht="23.25" customHeight="1" x14ac:dyDescent="0.3">
      <c r="A226" s="282">
        <v>224</v>
      </c>
      <c r="B226" s="283" t="s">
        <v>31950</v>
      </c>
      <c r="C226" s="283" t="s">
        <v>31418</v>
      </c>
      <c r="D226" s="282" t="s">
        <v>32299</v>
      </c>
      <c r="E226" s="282" t="s">
        <v>32300</v>
      </c>
      <c r="F226" s="311">
        <v>1</v>
      </c>
      <c r="G226" s="282" t="s">
        <v>31655</v>
      </c>
      <c r="H226" s="282" t="s">
        <v>30695</v>
      </c>
      <c r="I226" s="302"/>
    </row>
    <row r="227" spans="1:9" s="303" customFormat="1" ht="23.25" customHeight="1" x14ac:dyDescent="0.3">
      <c r="A227" s="282">
        <v>225</v>
      </c>
      <c r="B227" s="283" t="s">
        <v>31701</v>
      </c>
      <c r="C227" s="283" t="s">
        <v>31418</v>
      </c>
      <c r="D227" s="282" t="s">
        <v>32299</v>
      </c>
      <c r="E227" s="282" t="s">
        <v>32300</v>
      </c>
      <c r="F227" s="311">
        <v>1</v>
      </c>
      <c r="G227" s="282" t="s">
        <v>31655</v>
      </c>
      <c r="H227" s="282" t="s">
        <v>30695</v>
      </c>
      <c r="I227" s="302"/>
    </row>
    <row r="228" spans="1:9" s="303" customFormat="1" ht="23.25" customHeight="1" x14ac:dyDescent="0.3">
      <c r="A228" s="282">
        <v>226</v>
      </c>
      <c r="B228" s="283" t="s">
        <v>30880</v>
      </c>
      <c r="C228" s="283" t="s">
        <v>30821</v>
      </c>
      <c r="D228" s="282" t="s">
        <v>32299</v>
      </c>
      <c r="E228" s="282" t="s">
        <v>32300</v>
      </c>
      <c r="F228" s="311">
        <v>1.2</v>
      </c>
      <c r="G228" s="282" t="s">
        <v>31655</v>
      </c>
      <c r="H228" s="282" t="s">
        <v>30695</v>
      </c>
      <c r="I228" s="302"/>
    </row>
    <row r="229" spans="1:9" s="303" customFormat="1" ht="23.25" customHeight="1" x14ac:dyDescent="0.3">
      <c r="A229" s="282">
        <v>227</v>
      </c>
      <c r="B229" s="283" t="s">
        <v>31403</v>
      </c>
      <c r="C229" s="283" t="s">
        <v>32119</v>
      </c>
      <c r="D229" s="282" t="s">
        <v>32299</v>
      </c>
      <c r="E229" s="282" t="s">
        <v>32300</v>
      </c>
      <c r="F229" s="311">
        <v>1.2</v>
      </c>
      <c r="G229" s="282" t="s">
        <v>31655</v>
      </c>
      <c r="H229" s="282" t="s">
        <v>30695</v>
      </c>
      <c r="I229" s="302"/>
    </row>
    <row r="230" spans="1:9" s="303" customFormat="1" ht="23.25" customHeight="1" x14ac:dyDescent="0.3">
      <c r="A230" s="282">
        <v>228</v>
      </c>
      <c r="B230" s="283" t="s">
        <v>30887</v>
      </c>
      <c r="C230" s="283" t="s">
        <v>30709</v>
      </c>
      <c r="D230" s="282" t="s">
        <v>32299</v>
      </c>
      <c r="E230" s="282" t="s">
        <v>32300</v>
      </c>
      <c r="F230" s="311">
        <v>1.2</v>
      </c>
      <c r="G230" s="282" t="s">
        <v>31655</v>
      </c>
      <c r="H230" s="282" t="s">
        <v>30695</v>
      </c>
      <c r="I230" s="302"/>
    </row>
    <row r="231" spans="1:9" s="303" customFormat="1" ht="23.25" customHeight="1" x14ac:dyDescent="0.3">
      <c r="A231" s="282">
        <v>229</v>
      </c>
      <c r="B231" s="283" t="s">
        <v>32332</v>
      </c>
      <c r="C231" s="283" t="s">
        <v>24032</v>
      </c>
      <c r="D231" s="282" t="s">
        <v>32299</v>
      </c>
      <c r="E231" s="282" t="s">
        <v>32300</v>
      </c>
      <c r="F231" s="311">
        <v>1.2</v>
      </c>
      <c r="G231" s="282" t="s">
        <v>31655</v>
      </c>
      <c r="H231" s="282" t="s">
        <v>30695</v>
      </c>
      <c r="I231" s="302"/>
    </row>
    <row r="232" spans="1:9" s="303" customFormat="1" ht="23.25" customHeight="1" x14ac:dyDescent="0.3">
      <c r="A232" s="282">
        <v>230</v>
      </c>
      <c r="B232" s="283" t="s">
        <v>32333</v>
      </c>
      <c r="C232" s="283" t="s">
        <v>30821</v>
      </c>
      <c r="D232" s="282" t="s">
        <v>32299</v>
      </c>
      <c r="E232" s="282" t="s">
        <v>32300</v>
      </c>
      <c r="F232" s="311">
        <v>0.8</v>
      </c>
      <c r="G232" s="282" t="s">
        <v>31655</v>
      </c>
      <c r="H232" s="282" t="s">
        <v>30695</v>
      </c>
      <c r="I232" s="302"/>
    </row>
    <row r="233" spans="1:9" s="303" customFormat="1" ht="23.25" customHeight="1" x14ac:dyDescent="0.3">
      <c r="A233" s="282">
        <v>231</v>
      </c>
      <c r="B233" s="283" t="s">
        <v>31456</v>
      </c>
      <c r="C233" s="283" t="s">
        <v>788</v>
      </c>
      <c r="D233" s="282" t="s">
        <v>32299</v>
      </c>
      <c r="E233" s="282" t="s">
        <v>32300</v>
      </c>
      <c r="F233" s="311">
        <v>1</v>
      </c>
      <c r="G233" s="282" t="s">
        <v>31655</v>
      </c>
      <c r="H233" s="282" t="s">
        <v>30695</v>
      </c>
      <c r="I233" s="302"/>
    </row>
    <row r="234" spans="1:9" s="303" customFormat="1" ht="23.25" customHeight="1" x14ac:dyDescent="0.3">
      <c r="A234" s="282">
        <v>232</v>
      </c>
      <c r="B234" s="283" t="s">
        <v>2542</v>
      </c>
      <c r="C234" s="283" t="s">
        <v>30838</v>
      </c>
      <c r="D234" s="282" t="s">
        <v>32299</v>
      </c>
      <c r="E234" s="282" t="s">
        <v>32300</v>
      </c>
      <c r="F234" s="311">
        <v>1</v>
      </c>
      <c r="G234" s="282" t="s">
        <v>31655</v>
      </c>
      <c r="H234" s="282" t="s">
        <v>30695</v>
      </c>
      <c r="I234" s="302"/>
    </row>
    <row r="235" spans="1:9" s="303" customFormat="1" ht="23.25" customHeight="1" x14ac:dyDescent="0.3">
      <c r="A235" s="282">
        <v>233</v>
      </c>
      <c r="B235" s="283" t="s">
        <v>32334</v>
      </c>
      <c r="C235" s="283" t="s">
        <v>30947</v>
      </c>
      <c r="D235" s="282" t="s">
        <v>32299</v>
      </c>
      <c r="E235" s="282" t="s">
        <v>32300</v>
      </c>
      <c r="F235" s="311">
        <v>1</v>
      </c>
      <c r="G235" s="282" t="s">
        <v>31655</v>
      </c>
      <c r="H235" s="282" t="s">
        <v>30695</v>
      </c>
      <c r="I235" s="302"/>
    </row>
    <row r="236" spans="1:9" s="303" customFormat="1" ht="23.25" customHeight="1" x14ac:dyDescent="0.3">
      <c r="A236" s="282">
        <v>234</v>
      </c>
      <c r="B236" s="283" t="s">
        <v>32007</v>
      </c>
      <c r="C236" s="283" t="s">
        <v>32335</v>
      </c>
      <c r="D236" s="282" t="s">
        <v>32299</v>
      </c>
      <c r="E236" s="282" t="s">
        <v>32300</v>
      </c>
      <c r="F236" s="311">
        <v>1</v>
      </c>
      <c r="G236" s="282" t="s">
        <v>31655</v>
      </c>
      <c r="H236" s="282" t="s">
        <v>30695</v>
      </c>
      <c r="I236" s="302"/>
    </row>
    <row r="237" spans="1:9" s="303" customFormat="1" ht="23.25" customHeight="1" x14ac:dyDescent="0.3">
      <c r="A237" s="282">
        <v>235</v>
      </c>
      <c r="B237" s="283" t="s">
        <v>3648</v>
      </c>
      <c r="C237" s="283" t="s">
        <v>31928</v>
      </c>
      <c r="D237" s="282" t="s">
        <v>32299</v>
      </c>
      <c r="E237" s="282" t="s">
        <v>32300</v>
      </c>
      <c r="F237" s="311">
        <v>1.2</v>
      </c>
      <c r="G237" s="282" t="s">
        <v>31655</v>
      </c>
      <c r="H237" s="282" t="s">
        <v>30695</v>
      </c>
      <c r="I237" s="302"/>
    </row>
    <row r="238" spans="1:9" s="303" customFormat="1" ht="23.25" customHeight="1" x14ac:dyDescent="0.3">
      <c r="A238" s="282">
        <v>236</v>
      </c>
      <c r="B238" s="283" t="s">
        <v>438</v>
      </c>
      <c r="C238" s="283" t="s">
        <v>31418</v>
      </c>
      <c r="D238" s="282" t="s">
        <v>32299</v>
      </c>
      <c r="E238" s="282" t="s">
        <v>32300</v>
      </c>
      <c r="F238" s="311">
        <v>1.2</v>
      </c>
      <c r="G238" s="282" t="s">
        <v>31655</v>
      </c>
      <c r="H238" s="282" t="s">
        <v>30695</v>
      </c>
      <c r="I238" s="302"/>
    </row>
    <row r="239" spans="1:9" s="303" customFormat="1" ht="23.25" customHeight="1" x14ac:dyDescent="0.3">
      <c r="A239" s="282">
        <v>237</v>
      </c>
      <c r="B239" s="283" t="s">
        <v>31038</v>
      </c>
      <c r="C239" s="283" t="s">
        <v>32336</v>
      </c>
      <c r="D239" s="282" t="s">
        <v>32299</v>
      </c>
      <c r="E239" s="282" t="s">
        <v>32300</v>
      </c>
      <c r="F239" s="311">
        <v>1.6</v>
      </c>
      <c r="G239" s="282" t="s">
        <v>31655</v>
      </c>
      <c r="H239" s="282" t="s">
        <v>30695</v>
      </c>
      <c r="I239" s="302"/>
    </row>
    <row r="240" spans="1:9" s="303" customFormat="1" ht="23.25" customHeight="1" x14ac:dyDescent="0.3">
      <c r="A240" s="282">
        <v>238</v>
      </c>
      <c r="B240" s="283" t="s">
        <v>32337</v>
      </c>
      <c r="C240" s="283" t="s">
        <v>31140</v>
      </c>
      <c r="D240" s="282" t="s">
        <v>32299</v>
      </c>
      <c r="E240" s="282" t="s">
        <v>32300</v>
      </c>
      <c r="F240" s="311">
        <v>1</v>
      </c>
      <c r="G240" s="282" t="s">
        <v>31655</v>
      </c>
      <c r="H240" s="282" t="s">
        <v>30695</v>
      </c>
      <c r="I240" s="302"/>
    </row>
    <row r="241" spans="1:9" s="303" customFormat="1" ht="23.25" customHeight="1" x14ac:dyDescent="0.3">
      <c r="A241" s="282">
        <v>239</v>
      </c>
      <c r="B241" s="283" t="s">
        <v>32338</v>
      </c>
      <c r="C241" s="283" t="s">
        <v>32337</v>
      </c>
      <c r="D241" s="282" t="s">
        <v>32299</v>
      </c>
      <c r="E241" s="282" t="s">
        <v>32300</v>
      </c>
      <c r="F241" s="311">
        <v>1</v>
      </c>
      <c r="G241" s="282" t="s">
        <v>31655</v>
      </c>
      <c r="H241" s="282" t="s">
        <v>30695</v>
      </c>
      <c r="I241" s="302"/>
    </row>
    <row r="242" spans="1:9" s="303" customFormat="1" ht="23.25" customHeight="1" x14ac:dyDescent="0.3">
      <c r="A242" s="282">
        <v>240</v>
      </c>
      <c r="B242" s="283" t="s">
        <v>750</v>
      </c>
      <c r="C242" s="283" t="s">
        <v>32339</v>
      </c>
      <c r="D242" s="282" t="s">
        <v>32299</v>
      </c>
      <c r="E242" s="282" t="s">
        <v>32300</v>
      </c>
      <c r="F242" s="311">
        <v>1.2</v>
      </c>
      <c r="G242" s="282" t="s">
        <v>31655</v>
      </c>
      <c r="H242" s="282" t="s">
        <v>30695</v>
      </c>
      <c r="I242" s="302"/>
    </row>
    <row r="243" spans="1:9" s="303" customFormat="1" ht="23.25" customHeight="1" x14ac:dyDescent="0.3">
      <c r="A243" s="282">
        <v>241</v>
      </c>
      <c r="B243" s="283" t="s">
        <v>31848</v>
      </c>
      <c r="C243" s="283" t="s">
        <v>30717</v>
      </c>
      <c r="D243" s="282" t="s">
        <v>32299</v>
      </c>
      <c r="E243" s="282" t="s">
        <v>32300</v>
      </c>
      <c r="F243" s="311">
        <v>0.4</v>
      </c>
      <c r="G243" s="282" t="s">
        <v>31655</v>
      </c>
      <c r="H243" s="282" t="s">
        <v>30695</v>
      </c>
      <c r="I243" s="302"/>
    </row>
    <row r="244" spans="1:9" s="303" customFormat="1" ht="23.25" customHeight="1" x14ac:dyDescent="0.3">
      <c r="A244" s="282">
        <v>242</v>
      </c>
      <c r="B244" s="283" t="s">
        <v>31354</v>
      </c>
      <c r="C244" s="283" t="s">
        <v>31077</v>
      </c>
      <c r="D244" s="282" t="s">
        <v>32299</v>
      </c>
      <c r="E244" s="282" t="s">
        <v>32300</v>
      </c>
      <c r="F244" s="311">
        <v>0.8</v>
      </c>
      <c r="G244" s="282" t="s">
        <v>31655</v>
      </c>
      <c r="H244" s="282" t="s">
        <v>30695</v>
      </c>
      <c r="I244" s="302"/>
    </row>
    <row r="245" spans="1:9" s="303" customFormat="1" ht="23.25" customHeight="1" x14ac:dyDescent="0.3">
      <c r="A245" s="282">
        <v>243</v>
      </c>
      <c r="B245" s="283" t="s">
        <v>32340</v>
      </c>
      <c r="C245" s="283" t="s">
        <v>30717</v>
      </c>
      <c r="D245" s="282" t="s">
        <v>32299</v>
      </c>
      <c r="E245" s="282" t="s">
        <v>32300</v>
      </c>
      <c r="F245" s="311">
        <v>1.2</v>
      </c>
      <c r="G245" s="282" t="s">
        <v>31655</v>
      </c>
      <c r="H245" s="282" t="s">
        <v>30695</v>
      </c>
      <c r="I245" s="302"/>
    </row>
    <row r="246" spans="1:9" s="303" customFormat="1" ht="23.25" customHeight="1" x14ac:dyDescent="0.3">
      <c r="A246" s="282">
        <v>244</v>
      </c>
      <c r="B246" s="283" t="s">
        <v>32248</v>
      </c>
      <c r="C246" s="283" t="s">
        <v>30742</v>
      </c>
      <c r="D246" s="282" t="s">
        <v>32299</v>
      </c>
      <c r="E246" s="282" t="s">
        <v>32300</v>
      </c>
      <c r="F246" s="311">
        <v>1.2</v>
      </c>
      <c r="G246" s="282" t="s">
        <v>31655</v>
      </c>
      <c r="H246" s="282" t="s">
        <v>30695</v>
      </c>
      <c r="I246" s="302"/>
    </row>
    <row r="247" spans="1:9" s="303" customFormat="1" ht="23.25" customHeight="1" x14ac:dyDescent="0.3">
      <c r="A247" s="282">
        <v>245</v>
      </c>
      <c r="B247" s="283" t="s">
        <v>31011</v>
      </c>
      <c r="C247" s="283" t="s">
        <v>32341</v>
      </c>
      <c r="D247" s="282" t="s">
        <v>32299</v>
      </c>
      <c r="E247" s="282" t="s">
        <v>32300</v>
      </c>
      <c r="F247" s="311">
        <v>1.8</v>
      </c>
      <c r="G247" s="282" t="s">
        <v>31655</v>
      </c>
      <c r="H247" s="282" t="s">
        <v>30695</v>
      </c>
      <c r="I247" s="302"/>
    </row>
    <row r="248" spans="1:9" s="303" customFormat="1" ht="23.25" customHeight="1" x14ac:dyDescent="0.3">
      <c r="A248" s="282">
        <v>246</v>
      </c>
      <c r="B248" s="283" t="s">
        <v>30947</v>
      </c>
      <c r="C248" s="283" t="s">
        <v>32342</v>
      </c>
      <c r="D248" s="282" t="s">
        <v>32299</v>
      </c>
      <c r="E248" s="282" t="s">
        <v>32300</v>
      </c>
      <c r="F248" s="311">
        <v>1</v>
      </c>
      <c r="G248" s="282" t="s">
        <v>31655</v>
      </c>
      <c r="H248" s="282" t="s">
        <v>30695</v>
      </c>
      <c r="I248" s="302"/>
    </row>
    <row r="249" spans="1:9" s="303" customFormat="1" ht="23.25" customHeight="1" x14ac:dyDescent="0.3">
      <c r="A249" s="282">
        <v>247</v>
      </c>
      <c r="B249" s="283" t="s">
        <v>31172</v>
      </c>
      <c r="C249" s="283" t="s">
        <v>32343</v>
      </c>
      <c r="D249" s="282" t="s">
        <v>32299</v>
      </c>
      <c r="E249" s="282" t="s">
        <v>32300</v>
      </c>
      <c r="F249" s="311">
        <v>1</v>
      </c>
      <c r="G249" s="282" t="s">
        <v>31655</v>
      </c>
      <c r="H249" s="282" t="s">
        <v>30695</v>
      </c>
      <c r="I249" s="302"/>
    </row>
    <row r="250" spans="1:9" s="303" customFormat="1" ht="23.25" customHeight="1" x14ac:dyDescent="0.3">
      <c r="A250" s="282">
        <v>248</v>
      </c>
      <c r="B250" s="283" t="s">
        <v>32327</v>
      </c>
      <c r="C250" s="283" t="s">
        <v>788</v>
      </c>
      <c r="D250" s="282" t="s">
        <v>32299</v>
      </c>
      <c r="E250" s="282" t="s">
        <v>32300</v>
      </c>
      <c r="F250" s="311">
        <v>1</v>
      </c>
      <c r="G250" s="282" t="s">
        <v>31655</v>
      </c>
      <c r="H250" s="282" t="s">
        <v>30695</v>
      </c>
      <c r="I250" s="302"/>
    </row>
    <row r="251" spans="1:9" s="303" customFormat="1" ht="23.25" customHeight="1" x14ac:dyDescent="0.3">
      <c r="A251" s="282">
        <v>249</v>
      </c>
      <c r="B251" s="283" t="s">
        <v>32344</v>
      </c>
      <c r="C251" s="283" t="s">
        <v>31178</v>
      </c>
      <c r="D251" s="282" t="s">
        <v>32299</v>
      </c>
      <c r="E251" s="282" t="s">
        <v>32300</v>
      </c>
      <c r="F251" s="311">
        <v>0.8</v>
      </c>
      <c r="G251" s="282" t="s">
        <v>31655</v>
      </c>
      <c r="H251" s="282" t="s">
        <v>30695</v>
      </c>
      <c r="I251" s="302"/>
    </row>
    <row r="252" spans="1:9" s="303" customFormat="1" ht="23.25" customHeight="1" x14ac:dyDescent="0.3">
      <c r="A252" s="282">
        <v>250</v>
      </c>
      <c r="B252" s="283" t="s">
        <v>32345</v>
      </c>
      <c r="C252" s="283" t="s">
        <v>31071</v>
      </c>
      <c r="D252" s="282" t="s">
        <v>32299</v>
      </c>
      <c r="E252" s="282" t="s">
        <v>32300</v>
      </c>
      <c r="F252" s="311">
        <v>0.8</v>
      </c>
      <c r="G252" s="282" t="s">
        <v>31655</v>
      </c>
      <c r="H252" s="282" t="s">
        <v>30695</v>
      </c>
      <c r="I252" s="302"/>
    </row>
    <row r="253" spans="1:9" s="303" customFormat="1" ht="23.25" customHeight="1" x14ac:dyDescent="0.3">
      <c r="A253" s="282">
        <v>251</v>
      </c>
      <c r="B253" s="283" t="s">
        <v>32346</v>
      </c>
      <c r="C253" s="283" t="s">
        <v>32347</v>
      </c>
      <c r="D253" s="282" t="s">
        <v>32299</v>
      </c>
      <c r="E253" s="282" t="s">
        <v>32300</v>
      </c>
      <c r="F253" s="311">
        <v>1</v>
      </c>
      <c r="G253" s="282" t="s">
        <v>31655</v>
      </c>
      <c r="H253" s="282" t="s">
        <v>30695</v>
      </c>
      <c r="I253" s="302"/>
    </row>
    <row r="254" spans="1:9" s="303" customFormat="1" ht="23.25" customHeight="1" x14ac:dyDescent="0.3">
      <c r="A254" s="282">
        <v>252</v>
      </c>
      <c r="B254" s="283" t="s">
        <v>31922</v>
      </c>
      <c r="C254" s="283" t="s">
        <v>31778</v>
      </c>
      <c r="D254" s="282" t="s">
        <v>32299</v>
      </c>
      <c r="E254" s="282" t="s">
        <v>32300</v>
      </c>
      <c r="F254" s="311">
        <v>1.2</v>
      </c>
      <c r="G254" s="282" t="s">
        <v>31655</v>
      </c>
      <c r="H254" s="282" t="s">
        <v>30695</v>
      </c>
      <c r="I254" s="302"/>
    </row>
    <row r="255" spans="1:9" s="303" customFormat="1" ht="23.25" customHeight="1" x14ac:dyDescent="0.3">
      <c r="A255" s="282">
        <v>253</v>
      </c>
      <c r="B255" s="283" t="s">
        <v>32348</v>
      </c>
      <c r="C255" s="283" t="s">
        <v>31282</v>
      </c>
      <c r="D255" s="282" t="s">
        <v>32299</v>
      </c>
      <c r="E255" s="282" t="s">
        <v>32300</v>
      </c>
      <c r="F255" s="311">
        <v>0.8</v>
      </c>
      <c r="G255" s="282" t="s">
        <v>31655</v>
      </c>
      <c r="H255" s="282" t="s">
        <v>30695</v>
      </c>
      <c r="I255" s="302"/>
    </row>
    <row r="256" spans="1:9" s="303" customFormat="1" ht="23.25" customHeight="1" x14ac:dyDescent="0.3">
      <c r="A256" s="282">
        <v>254</v>
      </c>
      <c r="B256" s="283" t="s">
        <v>3197</v>
      </c>
      <c r="C256" s="283" t="s">
        <v>31354</v>
      </c>
      <c r="D256" s="282" t="s">
        <v>32299</v>
      </c>
      <c r="E256" s="282" t="s">
        <v>32300</v>
      </c>
      <c r="F256" s="311">
        <v>0.8</v>
      </c>
      <c r="G256" s="282" t="s">
        <v>31655</v>
      </c>
      <c r="H256" s="282" t="s">
        <v>30695</v>
      </c>
      <c r="I256" s="302"/>
    </row>
    <row r="257" spans="1:9" s="303" customFormat="1" ht="23.25" customHeight="1" x14ac:dyDescent="0.3">
      <c r="A257" s="282">
        <v>255</v>
      </c>
      <c r="B257" s="283" t="s">
        <v>11517</v>
      </c>
      <c r="C257" s="283" t="s">
        <v>32349</v>
      </c>
      <c r="D257" s="282" t="s">
        <v>32299</v>
      </c>
      <c r="E257" s="282" t="s">
        <v>32300</v>
      </c>
      <c r="F257" s="311">
        <v>0.8</v>
      </c>
      <c r="G257" s="282" t="s">
        <v>31655</v>
      </c>
      <c r="H257" s="282" t="s">
        <v>30695</v>
      </c>
      <c r="I257" s="302"/>
    </row>
    <row r="258" spans="1:9" s="303" customFormat="1" ht="23.25" customHeight="1" x14ac:dyDescent="0.3">
      <c r="A258" s="282">
        <v>256</v>
      </c>
      <c r="B258" s="283" t="s">
        <v>31103</v>
      </c>
      <c r="C258" s="283" t="s">
        <v>30845</v>
      </c>
      <c r="D258" s="282" t="s">
        <v>32299</v>
      </c>
      <c r="E258" s="282" t="s">
        <v>32300</v>
      </c>
      <c r="F258" s="311">
        <v>1.8</v>
      </c>
      <c r="G258" s="282" t="s">
        <v>31655</v>
      </c>
      <c r="H258" s="282" t="s">
        <v>30695</v>
      </c>
      <c r="I258" s="302"/>
    </row>
    <row r="259" spans="1:9" s="303" customFormat="1" ht="23.25" customHeight="1" x14ac:dyDescent="0.3">
      <c r="A259" s="282">
        <v>257</v>
      </c>
      <c r="B259" s="283" t="s">
        <v>31729</v>
      </c>
      <c r="C259" s="283" t="s">
        <v>32350</v>
      </c>
      <c r="D259" s="282" t="s">
        <v>32299</v>
      </c>
      <c r="E259" s="282" t="s">
        <v>32300</v>
      </c>
      <c r="F259" s="311">
        <v>2</v>
      </c>
      <c r="G259" s="282" t="s">
        <v>31655</v>
      </c>
      <c r="H259" s="282" t="s">
        <v>30695</v>
      </c>
      <c r="I259" s="302"/>
    </row>
    <row r="260" spans="1:9" s="303" customFormat="1" ht="23.25" customHeight="1" x14ac:dyDescent="0.3">
      <c r="A260" s="282">
        <v>258</v>
      </c>
      <c r="B260" s="283" t="s">
        <v>32351</v>
      </c>
      <c r="C260" s="283" t="s">
        <v>30870</v>
      </c>
      <c r="D260" s="282" t="s">
        <v>32299</v>
      </c>
      <c r="E260" s="282" t="s">
        <v>32300</v>
      </c>
      <c r="F260" s="311">
        <v>1</v>
      </c>
      <c r="G260" s="282" t="s">
        <v>31655</v>
      </c>
      <c r="H260" s="282" t="s">
        <v>30695</v>
      </c>
      <c r="I260" s="302"/>
    </row>
    <row r="261" spans="1:9" s="303" customFormat="1" ht="23.25" customHeight="1" x14ac:dyDescent="0.3">
      <c r="A261" s="282">
        <v>259</v>
      </c>
      <c r="B261" s="283" t="s">
        <v>31189</v>
      </c>
      <c r="C261" s="283" t="s">
        <v>31098</v>
      </c>
      <c r="D261" s="282" t="s">
        <v>32299</v>
      </c>
      <c r="E261" s="282" t="s">
        <v>32300</v>
      </c>
      <c r="F261" s="311">
        <v>1</v>
      </c>
      <c r="G261" s="282" t="s">
        <v>31655</v>
      </c>
      <c r="H261" s="282" t="s">
        <v>30695</v>
      </c>
      <c r="I261" s="302"/>
    </row>
    <row r="262" spans="1:9" s="303" customFormat="1" ht="23.25" customHeight="1" x14ac:dyDescent="0.3">
      <c r="A262" s="282">
        <v>260</v>
      </c>
      <c r="B262" s="283" t="s">
        <v>31098</v>
      </c>
      <c r="C262" s="283" t="s">
        <v>31100</v>
      </c>
      <c r="D262" s="282" t="s">
        <v>32299</v>
      </c>
      <c r="E262" s="282" t="s">
        <v>32300</v>
      </c>
      <c r="F262" s="311">
        <v>0.8</v>
      </c>
      <c r="G262" s="282" t="s">
        <v>31655</v>
      </c>
      <c r="H262" s="282" t="s">
        <v>30695</v>
      </c>
      <c r="I262" s="302"/>
    </row>
    <row r="263" spans="1:9" s="303" customFormat="1" ht="23.25" customHeight="1" x14ac:dyDescent="0.3">
      <c r="A263" s="282">
        <v>261</v>
      </c>
      <c r="B263" s="283" t="s">
        <v>32352</v>
      </c>
      <c r="C263" s="283" t="s">
        <v>32353</v>
      </c>
      <c r="D263" s="282" t="s">
        <v>32299</v>
      </c>
      <c r="E263" s="282" t="s">
        <v>32300</v>
      </c>
      <c r="F263" s="311">
        <v>0.8</v>
      </c>
      <c r="G263" s="282" t="s">
        <v>31655</v>
      </c>
      <c r="H263" s="282" t="s">
        <v>30695</v>
      </c>
      <c r="I263" s="302"/>
    </row>
    <row r="264" spans="1:9" s="303" customFormat="1" ht="23.25" customHeight="1" x14ac:dyDescent="0.3">
      <c r="A264" s="282">
        <v>262</v>
      </c>
      <c r="B264" s="283" t="s">
        <v>32354</v>
      </c>
      <c r="C264" s="283" t="s">
        <v>30894</v>
      </c>
      <c r="D264" s="282" t="s">
        <v>32299</v>
      </c>
      <c r="E264" s="282" t="s">
        <v>32300</v>
      </c>
      <c r="F264" s="311">
        <v>0.8</v>
      </c>
      <c r="G264" s="282" t="s">
        <v>31655</v>
      </c>
      <c r="H264" s="282" t="s">
        <v>30695</v>
      </c>
      <c r="I264" s="302"/>
    </row>
    <row r="265" spans="1:9" s="303" customFormat="1" ht="23.25" customHeight="1" x14ac:dyDescent="0.3">
      <c r="A265" s="282">
        <v>263</v>
      </c>
      <c r="B265" s="283" t="s">
        <v>30894</v>
      </c>
      <c r="C265" s="283" t="s">
        <v>30947</v>
      </c>
      <c r="D265" s="282" t="s">
        <v>32299</v>
      </c>
      <c r="E265" s="282" t="s">
        <v>32300</v>
      </c>
      <c r="F265" s="311">
        <v>1</v>
      </c>
      <c r="G265" s="282" t="s">
        <v>31655</v>
      </c>
      <c r="H265" s="282" t="s">
        <v>30695</v>
      </c>
      <c r="I265" s="302"/>
    </row>
    <row r="266" spans="1:9" s="303" customFormat="1" ht="23.25" customHeight="1" x14ac:dyDescent="0.3">
      <c r="A266" s="282">
        <v>264</v>
      </c>
      <c r="B266" s="283" t="s">
        <v>32355</v>
      </c>
      <c r="C266" s="283" t="s">
        <v>472</v>
      </c>
      <c r="D266" s="282" t="s">
        <v>32299</v>
      </c>
      <c r="E266" s="282" t="s">
        <v>32300</v>
      </c>
      <c r="F266" s="311">
        <v>0.8</v>
      </c>
      <c r="G266" s="282" t="s">
        <v>31655</v>
      </c>
      <c r="H266" s="282" t="s">
        <v>30695</v>
      </c>
      <c r="I266" s="302"/>
    </row>
    <row r="267" spans="1:9" s="303" customFormat="1" ht="23.25" customHeight="1" x14ac:dyDescent="0.3">
      <c r="A267" s="282">
        <v>265</v>
      </c>
      <c r="B267" s="283" t="s">
        <v>32356</v>
      </c>
      <c r="C267" s="283" t="s">
        <v>31688</v>
      </c>
      <c r="D267" s="282" t="s">
        <v>32299</v>
      </c>
      <c r="E267" s="282" t="s">
        <v>32300</v>
      </c>
      <c r="F267" s="311">
        <v>1.2</v>
      </c>
      <c r="G267" s="282" t="s">
        <v>31655</v>
      </c>
      <c r="H267" s="282" t="s">
        <v>30695</v>
      </c>
      <c r="I267" s="302"/>
    </row>
    <row r="268" spans="1:9" s="303" customFormat="1" ht="23.25" customHeight="1" x14ac:dyDescent="0.3">
      <c r="A268" s="282">
        <v>266</v>
      </c>
      <c r="B268" s="283" t="s">
        <v>31283</v>
      </c>
      <c r="C268" s="283" t="s">
        <v>32357</v>
      </c>
      <c r="D268" s="282" t="s">
        <v>32299</v>
      </c>
      <c r="E268" s="282" t="s">
        <v>32300</v>
      </c>
      <c r="F268" s="311">
        <v>1.6</v>
      </c>
      <c r="G268" s="282" t="s">
        <v>31655</v>
      </c>
      <c r="H268" s="282" t="s">
        <v>30695</v>
      </c>
      <c r="I268" s="302"/>
    </row>
    <row r="269" spans="1:9" s="303" customFormat="1" ht="23.25" customHeight="1" x14ac:dyDescent="0.3">
      <c r="A269" s="282">
        <v>267</v>
      </c>
      <c r="B269" s="283" t="s">
        <v>30951</v>
      </c>
      <c r="C269" s="283" t="s">
        <v>851</v>
      </c>
      <c r="D269" s="282" t="s">
        <v>32299</v>
      </c>
      <c r="E269" s="282" t="s">
        <v>32300</v>
      </c>
      <c r="F269" s="311">
        <v>1.2</v>
      </c>
      <c r="G269" s="282" t="s">
        <v>31655</v>
      </c>
      <c r="H269" s="282" t="s">
        <v>30695</v>
      </c>
      <c r="I269" s="302"/>
    </row>
    <row r="270" spans="1:9" s="303" customFormat="1" ht="23.25" customHeight="1" x14ac:dyDescent="0.3">
      <c r="A270" s="282">
        <v>268</v>
      </c>
      <c r="B270" s="283" t="s">
        <v>31199</v>
      </c>
      <c r="C270" s="283" t="s">
        <v>780</v>
      </c>
      <c r="D270" s="282" t="s">
        <v>32299</v>
      </c>
      <c r="E270" s="282" t="s">
        <v>32300</v>
      </c>
      <c r="F270" s="311">
        <v>1</v>
      </c>
      <c r="G270" s="282" t="s">
        <v>31655</v>
      </c>
      <c r="H270" s="282" t="s">
        <v>30695</v>
      </c>
      <c r="I270" s="302"/>
    </row>
    <row r="271" spans="1:9" s="303" customFormat="1" ht="23.25" customHeight="1" x14ac:dyDescent="0.3">
      <c r="A271" s="282">
        <v>269</v>
      </c>
      <c r="B271" s="283" t="s">
        <v>32358</v>
      </c>
      <c r="C271" s="283" t="s">
        <v>32356</v>
      </c>
      <c r="D271" s="282" t="s">
        <v>32299</v>
      </c>
      <c r="E271" s="282" t="s">
        <v>32300</v>
      </c>
      <c r="F271" s="311">
        <v>1.2</v>
      </c>
      <c r="G271" s="282" t="s">
        <v>31655</v>
      </c>
      <c r="H271" s="282" t="s">
        <v>30695</v>
      </c>
      <c r="I271" s="302"/>
    </row>
    <row r="272" spans="1:9" s="303" customFormat="1" ht="23.25" customHeight="1" x14ac:dyDescent="0.3">
      <c r="A272" s="282">
        <v>270</v>
      </c>
      <c r="B272" s="283" t="s">
        <v>32359</v>
      </c>
      <c r="C272" s="283" t="s">
        <v>28678</v>
      </c>
      <c r="D272" s="282" t="s">
        <v>32299</v>
      </c>
      <c r="E272" s="282" t="s">
        <v>32300</v>
      </c>
      <c r="F272" s="311">
        <v>1</v>
      </c>
      <c r="G272" s="282" t="s">
        <v>31655</v>
      </c>
      <c r="H272" s="282" t="s">
        <v>30695</v>
      </c>
      <c r="I272" s="302"/>
    </row>
    <row r="273" spans="1:9" s="303" customFormat="1" ht="23.25" customHeight="1" x14ac:dyDescent="0.3">
      <c r="A273" s="282">
        <v>271</v>
      </c>
      <c r="B273" s="283" t="s">
        <v>31532</v>
      </c>
      <c r="C273" s="283" t="s">
        <v>31282</v>
      </c>
      <c r="D273" s="282" t="s">
        <v>32299</v>
      </c>
      <c r="E273" s="282" t="s">
        <v>32300</v>
      </c>
      <c r="F273" s="311">
        <v>1</v>
      </c>
      <c r="G273" s="282" t="s">
        <v>31655</v>
      </c>
      <c r="H273" s="282" t="s">
        <v>30695</v>
      </c>
      <c r="I273" s="302"/>
    </row>
    <row r="274" spans="1:9" s="303" customFormat="1" ht="23.25" customHeight="1" x14ac:dyDescent="0.3">
      <c r="A274" s="282">
        <v>272</v>
      </c>
      <c r="B274" s="283" t="s">
        <v>32360</v>
      </c>
      <c r="C274" s="283" t="s">
        <v>32361</v>
      </c>
      <c r="D274" s="282" t="s">
        <v>32299</v>
      </c>
      <c r="E274" s="282" t="s">
        <v>32300</v>
      </c>
      <c r="F274" s="311">
        <v>1</v>
      </c>
      <c r="G274" s="282" t="s">
        <v>31655</v>
      </c>
      <c r="H274" s="282" t="s">
        <v>30695</v>
      </c>
      <c r="I274" s="302"/>
    </row>
    <row r="275" spans="1:9" s="303" customFormat="1" ht="23.25" customHeight="1" x14ac:dyDescent="0.3">
      <c r="A275" s="282">
        <v>273</v>
      </c>
      <c r="B275" s="283" t="s">
        <v>32362</v>
      </c>
      <c r="C275" s="283" t="s">
        <v>31100</v>
      </c>
      <c r="D275" s="282" t="s">
        <v>32299</v>
      </c>
      <c r="E275" s="282" t="s">
        <v>32300</v>
      </c>
      <c r="F275" s="311">
        <v>1.2</v>
      </c>
      <c r="G275" s="282" t="s">
        <v>31655</v>
      </c>
      <c r="H275" s="282" t="s">
        <v>30695</v>
      </c>
      <c r="I275" s="302"/>
    </row>
    <row r="276" spans="1:9" s="303" customFormat="1" ht="23.25" customHeight="1" x14ac:dyDescent="0.3">
      <c r="A276" s="282">
        <v>274</v>
      </c>
      <c r="B276" s="283" t="s">
        <v>31011</v>
      </c>
      <c r="C276" s="283" t="s">
        <v>780</v>
      </c>
      <c r="D276" s="282" t="s">
        <v>32299</v>
      </c>
      <c r="E276" s="282" t="s">
        <v>32300</v>
      </c>
      <c r="F276" s="311">
        <v>2</v>
      </c>
      <c r="G276" s="282" t="s">
        <v>31655</v>
      </c>
      <c r="H276" s="282" t="s">
        <v>30695</v>
      </c>
      <c r="I276" s="302"/>
    </row>
    <row r="277" spans="1:9" s="303" customFormat="1" ht="23.25" customHeight="1" x14ac:dyDescent="0.3">
      <c r="A277" s="282">
        <v>275</v>
      </c>
      <c r="B277" s="283" t="s">
        <v>32363</v>
      </c>
      <c r="C277" s="283" t="s">
        <v>472</v>
      </c>
      <c r="D277" s="282" t="s">
        <v>32299</v>
      </c>
      <c r="E277" s="282" t="s">
        <v>32300</v>
      </c>
      <c r="F277" s="311">
        <v>1.2</v>
      </c>
      <c r="G277" s="282" t="s">
        <v>31655</v>
      </c>
      <c r="H277" s="282" t="s">
        <v>30695</v>
      </c>
      <c r="I277" s="302"/>
    </row>
    <row r="278" spans="1:9" s="303" customFormat="1" ht="23.25" customHeight="1" x14ac:dyDescent="0.3">
      <c r="A278" s="282">
        <v>276</v>
      </c>
      <c r="B278" s="283" t="s">
        <v>31950</v>
      </c>
      <c r="C278" s="283" t="s">
        <v>32364</v>
      </c>
      <c r="D278" s="282" t="s">
        <v>32299</v>
      </c>
      <c r="E278" s="282" t="s">
        <v>32300</v>
      </c>
      <c r="F278" s="311">
        <v>1.2</v>
      </c>
      <c r="G278" s="282" t="s">
        <v>31655</v>
      </c>
      <c r="H278" s="282" t="s">
        <v>30695</v>
      </c>
      <c r="I278" s="302"/>
    </row>
    <row r="279" spans="1:9" s="303" customFormat="1" ht="23.25" customHeight="1" x14ac:dyDescent="0.3">
      <c r="A279" s="282">
        <v>277</v>
      </c>
      <c r="B279" s="283" t="s">
        <v>31682</v>
      </c>
      <c r="C279" s="283" t="s">
        <v>30879</v>
      </c>
      <c r="D279" s="282" t="s">
        <v>32299</v>
      </c>
      <c r="E279" s="282" t="s">
        <v>32300</v>
      </c>
      <c r="F279" s="311">
        <v>0.8</v>
      </c>
      <c r="G279" s="282" t="s">
        <v>31655</v>
      </c>
      <c r="H279" s="282" t="s">
        <v>30695</v>
      </c>
      <c r="I279" s="302"/>
    </row>
    <row r="280" spans="1:9" s="303" customFormat="1" ht="23.25" customHeight="1" x14ac:dyDescent="0.3">
      <c r="A280" s="282">
        <v>278</v>
      </c>
      <c r="B280" s="283" t="s">
        <v>31100</v>
      </c>
      <c r="C280" s="283" t="s">
        <v>30895</v>
      </c>
      <c r="D280" s="282" t="s">
        <v>32299</v>
      </c>
      <c r="E280" s="282" t="s">
        <v>32300</v>
      </c>
      <c r="F280" s="311">
        <v>1</v>
      </c>
      <c r="G280" s="282" t="s">
        <v>31655</v>
      </c>
      <c r="H280" s="282" t="s">
        <v>30695</v>
      </c>
      <c r="I280" s="302"/>
    </row>
    <row r="281" spans="1:9" s="303" customFormat="1" ht="23.25" customHeight="1" x14ac:dyDescent="0.3">
      <c r="A281" s="282">
        <v>279</v>
      </c>
      <c r="B281" s="283" t="s">
        <v>32365</v>
      </c>
      <c r="C281" s="283" t="s">
        <v>30843</v>
      </c>
      <c r="D281" s="282" t="s">
        <v>32299</v>
      </c>
      <c r="E281" s="282" t="s">
        <v>32300</v>
      </c>
      <c r="F281" s="311">
        <v>1.2</v>
      </c>
      <c r="G281" s="282" t="s">
        <v>31655</v>
      </c>
      <c r="H281" s="282" t="s">
        <v>30695</v>
      </c>
      <c r="I281" s="302"/>
    </row>
    <row r="282" spans="1:9" s="303" customFormat="1" ht="23.25" customHeight="1" x14ac:dyDescent="0.3">
      <c r="A282" s="282">
        <v>280</v>
      </c>
      <c r="B282" s="283" t="s">
        <v>30890</v>
      </c>
      <c r="C282" s="283" t="s">
        <v>30843</v>
      </c>
      <c r="D282" s="282" t="s">
        <v>32299</v>
      </c>
      <c r="E282" s="282" t="s">
        <v>32300</v>
      </c>
      <c r="F282" s="311">
        <v>1</v>
      </c>
      <c r="G282" s="282" t="s">
        <v>31655</v>
      </c>
      <c r="H282" s="282" t="s">
        <v>30695</v>
      </c>
      <c r="I282" s="302"/>
    </row>
    <row r="283" spans="1:9" s="303" customFormat="1" ht="23.25" customHeight="1" x14ac:dyDescent="0.3">
      <c r="A283" s="282">
        <v>281</v>
      </c>
      <c r="B283" s="283" t="s">
        <v>30843</v>
      </c>
      <c r="C283" s="283" t="s">
        <v>31817</v>
      </c>
      <c r="D283" s="282" t="s">
        <v>32299</v>
      </c>
      <c r="E283" s="282" t="s">
        <v>32300</v>
      </c>
      <c r="F283" s="311">
        <v>0.8</v>
      </c>
      <c r="G283" s="282" t="s">
        <v>31655</v>
      </c>
      <c r="H283" s="282" t="s">
        <v>30695</v>
      </c>
      <c r="I283" s="302"/>
    </row>
    <row r="284" spans="1:9" s="303" customFormat="1" ht="23.25" customHeight="1" x14ac:dyDescent="0.3">
      <c r="A284" s="282">
        <v>282</v>
      </c>
      <c r="B284" s="283" t="s">
        <v>16122</v>
      </c>
      <c r="C284" s="283" t="s">
        <v>31787</v>
      </c>
      <c r="D284" s="282" t="s">
        <v>32299</v>
      </c>
      <c r="E284" s="282" t="s">
        <v>32300</v>
      </c>
      <c r="F284" s="311">
        <v>2</v>
      </c>
      <c r="G284" s="282" t="s">
        <v>31655</v>
      </c>
      <c r="H284" s="282" t="s">
        <v>30695</v>
      </c>
      <c r="I284" s="302"/>
    </row>
    <row r="285" spans="1:9" s="303" customFormat="1" ht="23.25" customHeight="1" x14ac:dyDescent="0.3">
      <c r="A285" s="282">
        <v>283</v>
      </c>
      <c r="B285" s="283" t="s">
        <v>31097</v>
      </c>
      <c r="C285" s="283" t="s">
        <v>32366</v>
      </c>
      <c r="D285" s="282" t="s">
        <v>32299</v>
      </c>
      <c r="E285" s="282" t="s">
        <v>32300</v>
      </c>
      <c r="F285" s="311">
        <v>0.8</v>
      </c>
      <c r="G285" s="282" t="s">
        <v>31655</v>
      </c>
      <c r="H285" s="282" t="s">
        <v>30695</v>
      </c>
      <c r="I285" s="302"/>
    </row>
    <row r="286" spans="1:9" s="303" customFormat="1" ht="23.25" customHeight="1" x14ac:dyDescent="0.3">
      <c r="A286" s="282">
        <v>284</v>
      </c>
      <c r="B286" s="283" t="s">
        <v>30849</v>
      </c>
      <c r="C286" s="283" t="s">
        <v>31734</v>
      </c>
      <c r="D286" s="282" t="s">
        <v>32299</v>
      </c>
      <c r="E286" s="282" t="s">
        <v>32300</v>
      </c>
      <c r="F286" s="311">
        <v>0.8</v>
      </c>
      <c r="G286" s="282" t="s">
        <v>31655</v>
      </c>
      <c r="H286" s="282" t="s">
        <v>30695</v>
      </c>
      <c r="I286" s="302"/>
    </row>
    <row r="287" spans="1:9" s="303" customFormat="1" ht="23.25" customHeight="1" x14ac:dyDescent="0.3">
      <c r="A287" s="282">
        <v>285</v>
      </c>
      <c r="B287" s="283" t="s">
        <v>32367</v>
      </c>
      <c r="C287" s="283" t="s">
        <v>31354</v>
      </c>
      <c r="D287" s="282" t="s">
        <v>32299</v>
      </c>
      <c r="E287" s="282" t="s">
        <v>32300</v>
      </c>
      <c r="F287" s="311">
        <v>0.4</v>
      </c>
      <c r="G287" s="282" t="s">
        <v>31655</v>
      </c>
      <c r="H287" s="282" t="s">
        <v>30695</v>
      </c>
      <c r="I287" s="302"/>
    </row>
    <row r="288" spans="1:9" s="303" customFormat="1" ht="23.25" customHeight="1" x14ac:dyDescent="0.3">
      <c r="A288" s="282">
        <v>286</v>
      </c>
      <c r="B288" s="283" t="s">
        <v>32368</v>
      </c>
      <c r="C288" s="283" t="s">
        <v>31310</v>
      </c>
      <c r="D288" s="282" t="s">
        <v>32299</v>
      </c>
      <c r="E288" s="282" t="s">
        <v>32300</v>
      </c>
      <c r="F288" s="311">
        <v>0.8</v>
      </c>
      <c r="G288" s="282" t="s">
        <v>31655</v>
      </c>
      <c r="H288" s="282" t="s">
        <v>30695</v>
      </c>
      <c r="I288" s="302"/>
    </row>
    <row r="289" spans="1:9" s="303" customFormat="1" ht="23.25" customHeight="1" x14ac:dyDescent="0.3">
      <c r="A289" s="282">
        <v>287</v>
      </c>
      <c r="B289" s="283" t="s">
        <v>32369</v>
      </c>
      <c r="C289" s="283" t="s">
        <v>32370</v>
      </c>
      <c r="D289" s="282" t="s">
        <v>32299</v>
      </c>
      <c r="E289" s="282" t="s">
        <v>32300</v>
      </c>
      <c r="F289" s="311">
        <v>0.8</v>
      </c>
      <c r="G289" s="282" t="s">
        <v>31655</v>
      </c>
      <c r="H289" s="282" t="s">
        <v>30695</v>
      </c>
      <c r="I289" s="302"/>
    </row>
    <row r="290" spans="1:9" s="303" customFormat="1" ht="23.25" customHeight="1" x14ac:dyDescent="0.3">
      <c r="A290" s="282">
        <v>288</v>
      </c>
      <c r="B290" s="283" t="s">
        <v>30838</v>
      </c>
      <c r="C290" s="283" t="s">
        <v>32371</v>
      </c>
      <c r="D290" s="282" t="s">
        <v>32299</v>
      </c>
      <c r="E290" s="282" t="s">
        <v>32300</v>
      </c>
      <c r="F290" s="311">
        <v>1</v>
      </c>
      <c r="G290" s="282" t="s">
        <v>31655</v>
      </c>
      <c r="H290" s="282" t="s">
        <v>30695</v>
      </c>
      <c r="I290" s="302"/>
    </row>
    <row r="291" spans="1:9" s="303" customFormat="1" ht="23.25" customHeight="1" x14ac:dyDescent="0.3">
      <c r="A291" s="282">
        <v>289</v>
      </c>
      <c r="B291" s="283" t="s">
        <v>30805</v>
      </c>
      <c r="C291" s="283" t="s">
        <v>31658</v>
      </c>
      <c r="D291" s="282" t="s">
        <v>32299</v>
      </c>
      <c r="E291" s="282" t="s">
        <v>32300</v>
      </c>
      <c r="F291" s="311">
        <v>0.8</v>
      </c>
      <c r="G291" s="282" t="s">
        <v>31655</v>
      </c>
      <c r="H291" s="282" t="s">
        <v>30695</v>
      </c>
      <c r="I291" s="302"/>
    </row>
    <row r="292" spans="1:9" s="303" customFormat="1" ht="23.25" customHeight="1" x14ac:dyDescent="0.3">
      <c r="A292" s="282">
        <v>290</v>
      </c>
      <c r="B292" s="283" t="s">
        <v>32372</v>
      </c>
      <c r="C292" s="283" t="s">
        <v>30879</v>
      </c>
      <c r="D292" s="282" t="s">
        <v>32299</v>
      </c>
      <c r="E292" s="282" t="s">
        <v>32300</v>
      </c>
      <c r="F292" s="311">
        <v>0.8</v>
      </c>
      <c r="G292" s="282" t="s">
        <v>31655</v>
      </c>
      <c r="H292" s="282" t="s">
        <v>30695</v>
      </c>
      <c r="I292" s="302"/>
    </row>
    <row r="293" spans="1:9" s="303" customFormat="1" ht="23.25" customHeight="1" x14ac:dyDescent="0.3">
      <c r="A293" s="282">
        <v>291</v>
      </c>
      <c r="B293" s="283" t="s">
        <v>31216</v>
      </c>
      <c r="C293" s="283" t="s">
        <v>32373</v>
      </c>
      <c r="D293" s="282" t="s">
        <v>32299</v>
      </c>
      <c r="E293" s="282" t="s">
        <v>32300</v>
      </c>
      <c r="F293" s="311">
        <v>1.4</v>
      </c>
      <c r="G293" s="282" t="s">
        <v>31655</v>
      </c>
      <c r="H293" s="282" t="s">
        <v>30695</v>
      </c>
      <c r="I293" s="302"/>
    </row>
    <row r="294" spans="1:9" s="303" customFormat="1" ht="23.25" customHeight="1" x14ac:dyDescent="0.3">
      <c r="A294" s="282">
        <v>292</v>
      </c>
      <c r="B294" s="283" t="s">
        <v>31453</v>
      </c>
      <c r="C294" s="283" t="s">
        <v>32374</v>
      </c>
      <c r="D294" s="282" t="s">
        <v>32299</v>
      </c>
      <c r="E294" s="282" t="s">
        <v>32300</v>
      </c>
      <c r="F294" s="311">
        <v>0.4</v>
      </c>
      <c r="G294" s="282" t="s">
        <v>31655</v>
      </c>
      <c r="H294" s="282" t="s">
        <v>30695</v>
      </c>
      <c r="I294" s="302"/>
    </row>
    <row r="295" spans="1:9" s="303" customFormat="1" ht="23.25" customHeight="1" x14ac:dyDescent="0.3">
      <c r="A295" s="282">
        <v>293</v>
      </c>
      <c r="B295" s="283" t="s">
        <v>31340</v>
      </c>
      <c r="C295" s="283" t="s">
        <v>792</v>
      </c>
      <c r="D295" s="282" t="s">
        <v>32299</v>
      </c>
      <c r="E295" s="282" t="s">
        <v>32300</v>
      </c>
      <c r="F295" s="311">
        <v>0.8</v>
      </c>
      <c r="G295" s="282" t="s">
        <v>31655</v>
      </c>
      <c r="H295" s="282" t="s">
        <v>30695</v>
      </c>
      <c r="I295" s="302"/>
    </row>
    <row r="296" spans="1:9" s="303" customFormat="1" ht="23.25" customHeight="1" x14ac:dyDescent="0.3">
      <c r="A296" s="282">
        <v>294</v>
      </c>
      <c r="B296" s="283" t="s">
        <v>22789</v>
      </c>
      <c r="C296" s="283" t="s">
        <v>792</v>
      </c>
      <c r="D296" s="282" t="s">
        <v>32299</v>
      </c>
      <c r="E296" s="282" t="s">
        <v>32300</v>
      </c>
      <c r="F296" s="311">
        <v>0.4</v>
      </c>
      <c r="G296" s="282" t="s">
        <v>31655</v>
      </c>
      <c r="H296" s="282" t="s">
        <v>30695</v>
      </c>
      <c r="I296" s="302"/>
    </row>
    <row r="297" spans="1:9" s="303" customFormat="1" ht="23.25" customHeight="1" x14ac:dyDescent="0.3">
      <c r="A297" s="282">
        <v>295</v>
      </c>
      <c r="B297" s="283" t="s">
        <v>32036</v>
      </c>
      <c r="C297" s="283" t="s">
        <v>31132</v>
      </c>
      <c r="D297" s="282" t="s">
        <v>32299</v>
      </c>
      <c r="E297" s="282" t="s">
        <v>32300</v>
      </c>
      <c r="F297" s="311">
        <v>0.8</v>
      </c>
      <c r="G297" s="282" t="s">
        <v>31655</v>
      </c>
      <c r="H297" s="282" t="s">
        <v>30695</v>
      </c>
      <c r="I297" s="302"/>
    </row>
    <row r="298" spans="1:9" s="303" customFormat="1" ht="23.25" customHeight="1" x14ac:dyDescent="0.3">
      <c r="A298" s="282">
        <v>296</v>
      </c>
      <c r="B298" s="283" t="s">
        <v>30894</v>
      </c>
      <c r="C298" s="283" t="s">
        <v>31472</v>
      </c>
      <c r="D298" s="282" t="s">
        <v>32299</v>
      </c>
      <c r="E298" s="282" t="s">
        <v>32300</v>
      </c>
      <c r="F298" s="311">
        <v>0.8</v>
      </c>
      <c r="G298" s="282" t="s">
        <v>31655</v>
      </c>
      <c r="H298" s="282" t="s">
        <v>30695</v>
      </c>
      <c r="I298" s="302"/>
    </row>
    <row r="299" spans="1:9" s="303" customFormat="1" ht="23.25" customHeight="1" x14ac:dyDescent="0.3">
      <c r="A299" s="282">
        <v>297</v>
      </c>
      <c r="B299" s="283" t="s">
        <v>30885</v>
      </c>
      <c r="C299" s="283" t="s">
        <v>32364</v>
      </c>
      <c r="D299" s="282" t="s">
        <v>32299</v>
      </c>
      <c r="E299" s="282" t="s">
        <v>32300</v>
      </c>
      <c r="F299" s="311">
        <v>0.8</v>
      </c>
      <c r="G299" s="282" t="s">
        <v>31655</v>
      </c>
      <c r="H299" s="282" t="s">
        <v>30695</v>
      </c>
      <c r="I299" s="302"/>
    </row>
    <row r="300" spans="1:9" s="303" customFormat="1" ht="23.25" customHeight="1" x14ac:dyDescent="0.3">
      <c r="A300" s="282">
        <v>298</v>
      </c>
      <c r="B300" s="283" t="s">
        <v>30847</v>
      </c>
      <c r="C300" s="283" t="s">
        <v>32375</v>
      </c>
      <c r="D300" s="282" t="s">
        <v>32299</v>
      </c>
      <c r="E300" s="282" t="s">
        <v>32300</v>
      </c>
      <c r="F300" s="311">
        <v>0.8</v>
      </c>
      <c r="G300" s="282" t="s">
        <v>31655</v>
      </c>
      <c r="H300" s="282" t="s">
        <v>30695</v>
      </c>
      <c r="I300" s="302"/>
    </row>
    <row r="301" spans="1:9" s="303" customFormat="1" ht="23.25" customHeight="1" x14ac:dyDescent="0.3">
      <c r="A301" s="282">
        <v>299</v>
      </c>
      <c r="B301" s="283" t="s">
        <v>32376</v>
      </c>
      <c r="C301" s="283" t="s">
        <v>32377</v>
      </c>
      <c r="D301" s="282" t="s">
        <v>32299</v>
      </c>
      <c r="E301" s="282" t="s">
        <v>32300</v>
      </c>
      <c r="F301" s="311">
        <v>0.8</v>
      </c>
      <c r="G301" s="282" t="s">
        <v>31655</v>
      </c>
      <c r="H301" s="282" t="s">
        <v>30695</v>
      </c>
      <c r="I301" s="302"/>
    </row>
    <row r="302" spans="1:9" s="303" customFormat="1" ht="23.25" customHeight="1" x14ac:dyDescent="0.3">
      <c r="A302" s="282">
        <v>300</v>
      </c>
      <c r="B302" s="283" t="s">
        <v>32378</v>
      </c>
      <c r="C302" s="283" t="s">
        <v>30826</v>
      </c>
      <c r="D302" s="282" t="s">
        <v>32299</v>
      </c>
      <c r="E302" s="282" t="s">
        <v>32300</v>
      </c>
      <c r="F302" s="311">
        <v>0.8</v>
      </c>
      <c r="G302" s="282" t="s">
        <v>31655</v>
      </c>
      <c r="H302" s="282" t="s">
        <v>30695</v>
      </c>
      <c r="I302" s="302"/>
    </row>
    <row r="303" spans="1:9" s="303" customFormat="1" ht="23.25" customHeight="1" x14ac:dyDescent="0.3">
      <c r="A303" s="282">
        <v>301</v>
      </c>
      <c r="B303" s="283" t="s">
        <v>30879</v>
      </c>
      <c r="C303" s="283" t="s">
        <v>31096</v>
      </c>
      <c r="D303" s="282" t="s">
        <v>32299</v>
      </c>
      <c r="E303" s="282" t="s">
        <v>32300</v>
      </c>
      <c r="F303" s="311">
        <v>1</v>
      </c>
      <c r="G303" s="282" t="s">
        <v>31655</v>
      </c>
      <c r="H303" s="282" t="s">
        <v>30695</v>
      </c>
      <c r="I303" s="302"/>
    </row>
    <row r="304" spans="1:9" s="303" customFormat="1" ht="23.25" customHeight="1" x14ac:dyDescent="0.3">
      <c r="A304" s="282">
        <v>302</v>
      </c>
      <c r="B304" s="283" t="s">
        <v>7616</v>
      </c>
      <c r="C304" s="283" t="s">
        <v>7083</v>
      </c>
      <c r="D304" s="282" t="s">
        <v>32299</v>
      </c>
      <c r="E304" s="282" t="s">
        <v>32300</v>
      </c>
      <c r="F304" s="311">
        <v>0.4</v>
      </c>
      <c r="G304" s="282" t="s">
        <v>31655</v>
      </c>
      <c r="H304" s="282" t="s">
        <v>30695</v>
      </c>
      <c r="I304" s="302"/>
    </row>
    <row r="305" spans="1:9" s="303" customFormat="1" ht="23.25" customHeight="1" x14ac:dyDescent="0.3">
      <c r="A305" s="282">
        <v>303</v>
      </c>
      <c r="B305" s="283" t="s">
        <v>31334</v>
      </c>
      <c r="C305" s="283" t="s">
        <v>30894</v>
      </c>
      <c r="D305" s="282" t="s">
        <v>32299</v>
      </c>
      <c r="E305" s="282" t="s">
        <v>32300</v>
      </c>
      <c r="F305" s="311">
        <v>0.8</v>
      </c>
      <c r="G305" s="282" t="s">
        <v>31655</v>
      </c>
      <c r="H305" s="282" t="s">
        <v>30695</v>
      </c>
      <c r="I305" s="302"/>
    </row>
    <row r="306" spans="1:9" s="303" customFormat="1" ht="23.25" customHeight="1" x14ac:dyDescent="0.3">
      <c r="A306" s="282">
        <v>304</v>
      </c>
      <c r="B306" s="283" t="s">
        <v>30812</v>
      </c>
      <c r="C306" s="283" t="s">
        <v>31028</v>
      </c>
      <c r="D306" s="282" t="s">
        <v>32299</v>
      </c>
      <c r="E306" s="282" t="s">
        <v>32300</v>
      </c>
      <c r="F306" s="311">
        <v>1</v>
      </c>
      <c r="G306" s="282" t="s">
        <v>31655</v>
      </c>
      <c r="H306" s="282" t="s">
        <v>30695</v>
      </c>
      <c r="I306" s="302"/>
    </row>
    <row r="307" spans="1:9" s="303" customFormat="1" ht="23.25" customHeight="1" x14ac:dyDescent="0.3">
      <c r="A307" s="282">
        <v>305</v>
      </c>
      <c r="B307" s="283" t="s">
        <v>32250</v>
      </c>
      <c r="C307" s="283" t="s">
        <v>792</v>
      </c>
      <c r="D307" s="282" t="s">
        <v>32299</v>
      </c>
      <c r="E307" s="282" t="s">
        <v>32300</v>
      </c>
      <c r="F307" s="311">
        <v>1.2</v>
      </c>
      <c r="G307" s="282" t="s">
        <v>31655</v>
      </c>
      <c r="H307" s="282" t="s">
        <v>30695</v>
      </c>
      <c r="I307" s="302"/>
    </row>
    <row r="308" spans="1:9" s="303" customFormat="1" ht="23.25" customHeight="1" x14ac:dyDescent="0.3">
      <c r="A308" s="282">
        <v>306</v>
      </c>
      <c r="B308" s="283" t="s">
        <v>3189</v>
      </c>
      <c r="C308" s="283" t="s">
        <v>30947</v>
      </c>
      <c r="D308" s="282" t="s">
        <v>32299</v>
      </c>
      <c r="E308" s="282" t="s">
        <v>32300</v>
      </c>
      <c r="F308" s="311">
        <v>1.2</v>
      </c>
      <c r="G308" s="282" t="s">
        <v>31655</v>
      </c>
      <c r="H308" s="282" t="s">
        <v>30695</v>
      </c>
      <c r="I308" s="302"/>
    </row>
    <row r="309" spans="1:9" s="303" customFormat="1" ht="23.25" customHeight="1" x14ac:dyDescent="0.3">
      <c r="A309" s="282">
        <v>307</v>
      </c>
      <c r="B309" s="283" t="s">
        <v>31100</v>
      </c>
      <c r="C309" s="283" t="s">
        <v>30947</v>
      </c>
      <c r="D309" s="282" t="s">
        <v>32299</v>
      </c>
      <c r="E309" s="282" t="s">
        <v>32300</v>
      </c>
      <c r="F309" s="311">
        <v>0.8</v>
      </c>
      <c r="G309" s="282" t="s">
        <v>31655</v>
      </c>
      <c r="H309" s="282" t="s">
        <v>30695</v>
      </c>
      <c r="I309" s="302"/>
    </row>
    <row r="310" spans="1:9" s="303" customFormat="1" ht="23.25" customHeight="1" x14ac:dyDescent="0.3">
      <c r="A310" s="282">
        <v>308</v>
      </c>
      <c r="B310" s="283" t="s">
        <v>30890</v>
      </c>
      <c r="C310" s="283" t="s">
        <v>31011</v>
      </c>
      <c r="D310" s="282" t="s">
        <v>32299</v>
      </c>
      <c r="E310" s="282" t="s">
        <v>32300</v>
      </c>
      <c r="F310" s="311">
        <v>0.8</v>
      </c>
      <c r="G310" s="282" t="s">
        <v>31655</v>
      </c>
      <c r="H310" s="282" t="s">
        <v>30695</v>
      </c>
      <c r="I310" s="302"/>
    </row>
    <row r="311" spans="1:9" s="303" customFormat="1" ht="23.25" customHeight="1" x14ac:dyDescent="0.3">
      <c r="A311" s="282">
        <v>309</v>
      </c>
      <c r="B311" s="283" t="s">
        <v>32379</v>
      </c>
      <c r="C311" s="283" t="s">
        <v>30994</v>
      </c>
      <c r="D311" s="282" t="s">
        <v>32299</v>
      </c>
      <c r="E311" s="282" t="s">
        <v>32300</v>
      </c>
      <c r="F311" s="311">
        <v>0.8</v>
      </c>
      <c r="G311" s="282" t="s">
        <v>31655</v>
      </c>
      <c r="H311" s="282" t="s">
        <v>30695</v>
      </c>
      <c r="I311" s="302"/>
    </row>
    <row r="312" spans="1:9" s="303" customFormat="1" ht="23.25" customHeight="1" x14ac:dyDescent="0.3">
      <c r="A312" s="282">
        <v>310</v>
      </c>
      <c r="B312" s="283" t="s">
        <v>32380</v>
      </c>
      <c r="C312" s="283" t="s">
        <v>30811</v>
      </c>
      <c r="D312" s="282" t="s">
        <v>32299</v>
      </c>
      <c r="E312" s="282" t="s">
        <v>32300</v>
      </c>
      <c r="F312" s="311">
        <v>0.8</v>
      </c>
      <c r="G312" s="282" t="s">
        <v>31655</v>
      </c>
      <c r="H312" s="282" t="s">
        <v>30695</v>
      </c>
      <c r="I312" s="302"/>
    </row>
    <row r="313" spans="1:9" s="303" customFormat="1" ht="23.25" customHeight="1" x14ac:dyDescent="0.3">
      <c r="A313" s="282">
        <v>311</v>
      </c>
      <c r="B313" s="283" t="s">
        <v>32381</v>
      </c>
      <c r="C313" s="283" t="s">
        <v>31904</v>
      </c>
      <c r="D313" s="282" t="s">
        <v>32299</v>
      </c>
      <c r="E313" s="282" t="s">
        <v>32300</v>
      </c>
      <c r="F313" s="311">
        <v>1</v>
      </c>
      <c r="G313" s="282" t="s">
        <v>31655</v>
      </c>
      <c r="H313" s="282" t="s">
        <v>30695</v>
      </c>
      <c r="I313" s="302"/>
    </row>
    <row r="314" spans="1:9" s="303" customFormat="1" ht="23.25" customHeight="1" x14ac:dyDescent="0.3">
      <c r="A314" s="282">
        <v>312</v>
      </c>
      <c r="B314" s="283" t="s">
        <v>31950</v>
      </c>
      <c r="C314" s="283" t="s">
        <v>438</v>
      </c>
      <c r="D314" s="282" t="s">
        <v>32299</v>
      </c>
      <c r="E314" s="282" t="s">
        <v>32300</v>
      </c>
      <c r="F314" s="311">
        <v>0.8</v>
      </c>
      <c r="G314" s="282" t="s">
        <v>31655</v>
      </c>
      <c r="H314" s="282" t="s">
        <v>30695</v>
      </c>
      <c r="I314" s="302"/>
    </row>
    <row r="315" spans="1:9" s="303" customFormat="1" ht="23.25" customHeight="1" x14ac:dyDescent="0.3">
      <c r="A315" s="282">
        <v>313</v>
      </c>
      <c r="B315" s="283" t="s">
        <v>31245</v>
      </c>
      <c r="C315" s="283" t="s">
        <v>30988</v>
      </c>
      <c r="D315" s="282" t="s">
        <v>32299</v>
      </c>
      <c r="E315" s="282" t="s">
        <v>32300</v>
      </c>
      <c r="F315" s="311">
        <v>1</v>
      </c>
      <c r="G315" s="282" t="s">
        <v>31655</v>
      </c>
      <c r="H315" s="282" t="s">
        <v>30695</v>
      </c>
      <c r="I315" s="302"/>
    </row>
    <row r="316" spans="1:9" s="303" customFormat="1" ht="23.25" customHeight="1" x14ac:dyDescent="0.3">
      <c r="A316" s="282">
        <v>314</v>
      </c>
      <c r="B316" s="283" t="s">
        <v>827</v>
      </c>
      <c r="C316" s="283" t="s">
        <v>25741</v>
      </c>
      <c r="D316" s="282" t="s">
        <v>32299</v>
      </c>
      <c r="E316" s="282" t="s">
        <v>32300</v>
      </c>
      <c r="F316" s="311">
        <v>0.8</v>
      </c>
      <c r="G316" s="282" t="s">
        <v>31655</v>
      </c>
      <c r="H316" s="282" t="s">
        <v>30695</v>
      </c>
      <c r="I316" s="302"/>
    </row>
    <row r="317" spans="1:9" s="303" customFormat="1" ht="23.25" customHeight="1" x14ac:dyDescent="0.3">
      <c r="A317" s="282">
        <v>315</v>
      </c>
      <c r="B317" s="283" t="s">
        <v>31349</v>
      </c>
      <c r="C317" s="283" t="s">
        <v>31882</v>
      </c>
      <c r="D317" s="282" t="s">
        <v>32299</v>
      </c>
      <c r="E317" s="282" t="s">
        <v>32300</v>
      </c>
      <c r="F317" s="311">
        <v>1.4</v>
      </c>
      <c r="G317" s="282" t="s">
        <v>31655</v>
      </c>
      <c r="H317" s="282" t="s">
        <v>30695</v>
      </c>
      <c r="I317" s="302"/>
    </row>
    <row r="318" spans="1:9" s="303" customFormat="1" ht="23.25" customHeight="1" x14ac:dyDescent="0.3">
      <c r="A318" s="282">
        <v>316</v>
      </c>
      <c r="B318" s="283" t="s">
        <v>32382</v>
      </c>
      <c r="C318" s="283" t="s">
        <v>31906</v>
      </c>
      <c r="D318" s="282" t="s">
        <v>32299</v>
      </c>
      <c r="E318" s="282" t="s">
        <v>32300</v>
      </c>
      <c r="F318" s="311">
        <v>0.8</v>
      </c>
      <c r="G318" s="282" t="s">
        <v>31655</v>
      </c>
      <c r="H318" s="282" t="s">
        <v>30695</v>
      </c>
      <c r="I318" s="302"/>
    </row>
    <row r="319" spans="1:9" s="303" customFormat="1" ht="23.25" customHeight="1" x14ac:dyDescent="0.3">
      <c r="A319" s="282">
        <v>317</v>
      </c>
      <c r="B319" s="283" t="s">
        <v>32383</v>
      </c>
      <c r="C319" s="283" t="s">
        <v>32384</v>
      </c>
      <c r="D319" s="282" t="s">
        <v>32299</v>
      </c>
      <c r="E319" s="282" t="s">
        <v>32300</v>
      </c>
      <c r="F319" s="311">
        <v>1.4</v>
      </c>
      <c r="G319" s="282" t="s">
        <v>31655</v>
      </c>
      <c r="H319" s="282" t="s">
        <v>30695</v>
      </c>
      <c r="I319" s="302"/>
    </row>
    <row r="320" spans="1:9" s="303" customFormat="1" ht="23.25" customHeight="1" x14ac:dyDescent="0.3">
      <c r="A320" s="282">
        <v>318</v>
      </c>
      <c r="B320" s="283" t="s">
        <v>30890</v>
      </c>
      <c r="C320" s="283" t="s">
        <v>31908</v>
      </c>
      <c r="D320" s="282" t="s">
        <v>32299</v>
      </c>
      <c r="E320" s="282" t="s">
        <v>32300</v>
      </c>
      <c r="F320" s="311">
        <v>0.8</v>
      </c>
      <c r="G320" s="282" t="s">
        <v>31655</v>
      </c>
      <c r="H320" s="282" t="s">
        <v>30695</v>
      </c>
      <c r="I320" s="302"/>
    </row>
    <row r="321" spans="1:9" s="303" customFormat="1" ht="23.25" customHeight="1" x14ac:dyDescent="0.3">
      <c r="A321" s="282">
        <v>319</v>
      </c>
      <c r="B321" s="283" t="s">
        <v>32327</v>
      </c>
      <c r="C321" s="283" t="s">
        <v>31493</v>
      </c>
      <c r="D321" s="282" t="s">
        <v>32299</v>
      </c>
      <c r="E321" s="282" t="s">
        <v>32300</v>
      </c>
      <c r="F321" s="311">
        <v>1</v>
      </c>
      <c r="G321" s="282" t="s">
        <v>31655</v>
      </c>
      <c r="H321" s="282" t="s">
        <v>30695</v>
      </c>
      <c r="I321" s="302"/>
    </row>
    <row r="322" spans="1:9" s="303" customFormat="1" ht="23.25" customHeight="1" x14ac:dyDescent="0.3">
      <c r="A322" s="282">
        <v>320</v>
      </c>
      <c r="B322" s="283" t="s">
        <v>817</v>
      </c>
      <c r="C322" s="283" t="s">
        <v>31698</v>
      </c>
      <c r="D322" s="282" t="s">
        <v>32299</v>
      </c>
      <c r="E322" s="282" t="s">
        <v>32300</v>
      </c>
      <c r="F322" s="311">
        <v>0.8</v>
      </c>
      <c r="G322" s="282" t="s">
        <v>31655</v>
      </c>
      <c r="H322" s="282" t="s">
        <v>30695</v>
      </c>
      <c r="I322" s="302"/>
    </row>
    <row r="323" spans="1:9" s="303" customFormat="1" ht="23.25" customHeight="1" x14ac:dyDescent="0.3">
      <c r="A323" s="282">
        <v>321</v>
      </c>
      <c r="B323" s="283" t="s">
        <v>30883</v>
      </c>
      <c r="C323" s="283" t="s">
        <v>3189</v>
      </c>
      <c r="D323" s="282" t="s">
        <v>32299</v>
      </c>
      <c r="E323" s="282" t="s">
        <v>32300</v>
      </c>
      <c r="F323" s="311">
        <v>0.8</v>
      </c>
      <c r="G323" s="282" t="s">
        <v>31655</v>
      </c>
      <c r="H323" s="282" t="s">
        <v>30695</v>
      </c>
      <c r="I323" s="302"/>
    </row>
    <row r="324" spans="1:9" s="303" customFormat="1" ht="23.25" customHeight="1" x14ac:dyDescent="0.3">
      <c r="A324" s="282">
        <v>322</v>
      </c>
      <c r="B324" s="283" t="s">
        <v>30867</v>
      </c>
      <c r="C324" s="283" t="s">
        <v>31908</v>
      </c>
      <c r="D324" s="282" t="s">
        <v>32299</v>
      </c>
      <c r="E324" s="282" t="s">
        <v>32300</v>
      </c>
      <c r="F324" s="311">
        <v>0.8</v>
      </c>
      <c r="G324" s="282" t="s">
        <v>31655</v>
      </c>
      <c r="H324" s="282" t="s">
        <v>30695</v>
      </c>
      <c r="I324" s="302"/>
    </row>
    <row r="325" spans="1:9" s="303" customFormat="1" ht="23.25" customHeight="1" x14ac:dyDescent="0.3">
      <c r="A325" s="282">
        <v>323</v>
      </c>
      <c r="B325" s="283" t="s">
        <v>31283</v>
      </c>
      <c r="C325" s="283" t="s">
        <v>30805</v>
      </c>
      <c r="D325" s="282" t="s">
        <v>32299</v>
      </c>
      <c r="E325" s="282" t="s">
        <v>32300</v>
      </c>
      <c r="F325" s="311">
        <v>1</v>
      </c>
      <c r="G325" s="282" t="s">
        <v>31655</v>
      </c>
      <c r="H325" s="282" t="s">
        <v>30695</v>
      </c>
      <c r="I325" s="302"/>
    </row>
    <row r="326" spans="1:9" s="303" customFormat="1" ht="23.25" customHeight="1" x14ac:dyDescent="0.3">
      <c r="A326" s="282">
        <v>324</v>
      </c>
      <c r="B326" s="283" t="s">
        <v>30988</v>
      </c>
      <c r="C326" s="283" t="s">
        <v>32385</v>
      </c>
      <c r="D326" s="282" t="s">
        <v>32299</v>
      </c>
      <c r="E326" s="282" t="s">
        <v>32300</v>
      </c>
      <c r="F326" s="311">
        <v>1.2</v>
      </c>
      <c r="G326" s="282" t="s">
        <v>31655</v>
      </c>
      <c r="H326" s="282" t="s">
        <v>30695</v>
      </c>
      <c r="I326" s="302"/>
    </row>
    <row r="327" spans="1:9" s="303" customFormat="1" ht="23.25" customHeight="1" x14ac:dyDescent="0.3">
      <c r="A327" s="282">
        <v>325</v>
      </c>
      <c r="B327" s="283" t="s">
        <v>31077</v>
      </c>
      <c r="C327" s="283" t="s">
        <v>31026</v>
      </c>
      <c r="D327" s="282" t="s">
        <v>32299</v>
      </c>
      <c r="E327" s="282" t="s">
        <v>32300</v>
      </c>
      <c r="F327" s="311">
        <v>1.2</v>
      </c>
      <c r="G327" s="282" t="s">
        <v>31655</v>
      </c>
      <c r="H327" s="282" t="s">
        <v>30695</v>
      </c>
      <c r="I327" s="302"/>
    </row>
    <row r="328" spans="1:9" s="303" customFormat="1" ht="23.25" customHeight="1" x14ac:dyDescent="0.3">
      <c r="A328" s="282">
        <v>326</v>
      </c>
      <c r="B328" s="283" t="s">
        <v>30811</v>
      </c>
      <c r="C328" s="283" t="s">
        <v>31468</v>
      </c>
      <c r="D328" s="282" t="s">
        <v>32299</v>
      </c>
      <c r="E328" s="282" t="s">
        <v>32300</v>
      </c>
      <c r="F328" s="311">
        <v>1</v>
      </c>
      <c r="G328" s="282" t="s">
        <v>31655</v>
      </c>
      <c r="H328" s="282" t="s">
        <v>30695</v>
      </c>
      <c r="I328" s="302"/>
    </row>
    <row r="329" spans="1:9" s="303" customFormat="1" ht="23.25" customHeight="1" x14ac:dyDescent="0.3">
      <c r="A329" s="282">
        <v>327</v>
      </c>
      <c r="B329" s="283" t="s">
        <v>32386</v>
      </c>
      <c r="C329" s="283" t="s">
        <v>30947</v>
      </c>
      <c r="D329" s="282" t="s">
        <v>32299</v>
      </c>
      <c r="E329" s="282" t="s">
        <v>32300</v>
      </c>
      <c r="F329" s="311">
        <v>1.2</v>
      </c>
      <c r="G329" s="282" t="s">
        <v>31655</v>
      </c>
      <c r="H329" s="282" t="s">
        <v>30695</v>
      </c>
      <c r="I329" s="302"/>
    </row>
    <row r="330" spans="1:9" s="303" customFormat="1" ht="23.25" customHeight="1" x14ac:dyDescent="0.3">
      <c r="A330" s="282">
        <v>328</v>
      </c>
      <c r="B330" s="283" t="s">
        <v>30947</v>
      </c>
      <c r="C330" s="283" t="s">
        <v>31335</v>
      </c>
      <c r="D330" s="282" t="s">
        <v>32299</v>
      </c>
      <c r="E330" s="282" t="s">
        <v>32300</v>
      </c>
      <c r="F330" s="311">
        <v>1.6</v>
      </c>
      <c r="G330" s="282" t="s">
        <v>31655</v>
      </c>
      <c r="H330" s="282" t="s">
        <v>30695</v>
      </c>
      <c r="I330" s="302"/>
    </row>
    <row r="331" spans="1:9" s="303" customFormat="1" ht="23.25" customHeight="1" x14ac:dyDescent="0.3">
      <c r="A331" s="282">
        <v>329</v>
      </c>
      <c r="B331" s="283" t="s">
        <v>32387</v>
      </c>
      <c r="C331" s="283" t="s">
        <v>32388</v>
      </c>
      <c r="D331" s="282" t="s">
        <v>32299</v>
      </c>
      <c r="E331" s="282" t="s">
        <v>32300</v>
      </c>
      <c r="F331" s="311">
        <v>0.4</v>
      </c>
      <c r="G331" s="282" t="s">
        <v>31655</v>
      </c>
      <c r="H331" s="282" t="s">
        <v>30695</v>
      </c>
      <c r="I331" s="302"/>
    </row>
    <row r="332" spans="1:9" s="303" customFormat="1" ht="23.25" customHeight="1" x14ac:dyDescent="0.3">
      <c r="A332" s="282">
        <v>330</v>
      </c>
      <c r="B332" s="283" t="s">
        <v>3299</v>
      </c>
      <c r="C332" s="283" t="s">
        <v>31019</v>
      </c>
      <c r="D332" s="282" t="s">
        <v>32299</v>
      </c>
      <c r="E332" s="282" t="s">
        <v>32300</v>
      </c>
      <c r="F332" s="311">
        <v>0.8</v>
      </c>
      <c r="G332" s="282" t="s">
        <v>31655</v>
      </c>
      <c r="H332" s="282" t="s">
        <v>30695</v>
      </c>
      <c r="I332" s="302"/>
    </row>
    <row r="333" spans="1:9" s="303" customFormat="1" ht="23.25" customHeight="1" x14ac:dyDescent="0.3">
      <c r="A333" s="282">
        <v>331</v>
      </c>
      <c r="B333" s="283" t="s">
        <v>32389</v>
      </c>
      <c r="C333" s="283" t="s">
        <v>30821</v>
      </c>
      <c r="D333" s="282" t="s">
        <v>32299</v>
      </c>
      <c r="E333" s="282" t="s">
        <v>32300</v>
      </c>
      <c r="F333" s="311">
        <v>0.8</v>
      </c>
      <c r="G333" s="282" t="s">
        <v>31655</v>
      </c>
      <c r="H333" s="282" t="s">
        <v>30695</v>
      </c>
      <c r="I333" s="302"/>
    </row>
    <row r="334" spans="1:9" s="303" customFormat="1" ht="23.25" customHeight="1" x14ac:dyDescent="0.3">
      <c r="A334" s="282">
        <v>332</v>
      </c>
      <c r="B334" s="283" t="s">
        <v>32390</v>
      </c>
      <c r="C334" s="283" t="s">
        <v>32364</v>
      </c>
      <c r="D334" s="282" t="s">
        <v>32299</v>
      </c>
      <c r="E334" s="282" t="s">
        <v>32300</v>
      </c>
      <c r="F334" s="311">
        <v>0.8</v>
      </c>
      <c r="G334" s="282" t="s">
        <v>31655</v>
      </c>
      <c r="H334" s="282" t="s">
        <v>30695</v>
      </c>
      <c r="I334" s="302"/>
    </row>
    <row r="335" spans="1:9" s="303" customFormat="1" ht="23.25" customHeight="1" x14ac:dyDescent="0.3">
      <c r="A335" s="282">
        <v>333</v>
      </c>
      <c r="B335" s="283" t="s">
        <v>32391</v>
      </c>
      <c r="C335" s="283" t="s">
        <v>31019</v>
      </c>
      <c r="D335" s="282" t="s">
        <v>32299</v>
      </c>
      <c r="E335" s="282" t="s">
        <v>32300</v>
      </c>
      <c r="F335" s="311">
        <v>0.8</v>
      </c>
      <c r="G335" s="282" t="s">
        <v>31655</v>
      </c>
      <c r="H335" s="282" t="s">
        <v>30695</v>
      </c>
      <c r="I335" s="302"/>
    </row>
    <row r="336" spans="1:9" s="303" customFormat="1" ht="23.25" customHeight="1" x14ac:dyDescent="0.3">
      <c r="A336" s="282">
        <v>334</v>
      </c>
      <c r="B336" s="283" t="s">
        <v>3240</v>
      </c>
      <c r="C336" s="283" t="s">
        <v>30838</v>
      </c>
      <c r="D336" s="282" t="s">
        <v>32299</v>
      </c>
      <c r="E336" s="282" t="s">
        <v>32300</v>
      </c>
      <c r="F336" s="311">
        <v>0.4</v>
      </c>
      <c r="G336" s="282" t="s">
        <v>31655</v>
      </c>
      <c r="H336" s="282" t="s">
        <v>30695</v>
      </c>
      <c r="I336" s="302"/>
    </row>
    <row r="337" spans="1:9" s="303" customFormat="1" ht="23.25" customHeight="1" x14ac:dyDescent="0.3">
      <c r="A337" s="282">
        <v>335</v>
      </c>
      <c r="B337" s="283" t="s">
        <v>32231</v>
      </c>
      <c r="C337" s="283" t="s">
        <v>32392</v>
      </c>
      <c r="D337" s="282" t="s">
        <v>32299</v>
      </c>
      <c r="E337" s="282" t="s">
        <v>32300</v>
      </c>
      <c r="F337" s="311">
        <v>0.8</v>
      </c>
      <c r="G337" s="282" t="s">
        <v>31655</v>
      </c>
      <c r="H337" s="282" t="s">
        <v>30695</v>
      </c>
      <c r="I337" s="302"/>
    </row>
    <row r="338" spans="1:9" s="303" customFormat="1" ht="23.25" customHeight="1" x14ac:dyDescent="0.3">
      <c r="A338" s="282">
        <v>336</v>
      </c>
      <c r="B338" s="283" t="s">
        <v>31011</v>
      </c>
      <c r="C338" s="283" t="s">
        <v>4085</v>
      </c>
      <c r="D338" s="282" t="s">
        <v>32299</v>
      </c>
      <c r="E338" s="282" t="s">
        <v>32300</v>
      </c>
      <c r="F338" s="311">
        <v>0.8</v>
      </c>
      <c r="G338" s="282" t="s">
        <v>31655</v>
      </c>
      <c r="H338" s="282" t="s">
        <v>30695</v>
      </c>
      <c r="I338" s="302"/>
    </row>
    <row r="339" spans="1:9" s="303" customFormat="1" ht="23.25" customHeight="1" x14ac:dyDescent="0.3">
      <c r="A339" s="282">
        <v>337</v>
      </c>
      <c r="B339" s="283" t="s">
        <v>32243</v>
      </c>
      <c r="C339" s="283" t="s">
        <v>4085</v>
      </c>
      <c r="D339" s="282" t="s">
        <v>32299</v>
      </c>
      <c r="E339" s="282" t="s">
        <v>32300</v>
      </c>
      <c r="F339" s="311">
        <v>0.4</v>
      </c>
      <c r="G339" s="282" t="s">
        <v>31655</v>
      </c>
      <c r="H339" s="282" t="s">
        <v>30695</v>
      </c>
      <c r="I339" s="302"/>
    </row>
    <row r="340" spans="1:9" s="303" customFormat="1" ht="23.25" customHeight="1" x14ac:dyDescent="0.3">
      <c r="A340" s="282">
        <v>338</v>
      </c>
      <c r="B340" s="283" t="s">
        <v>31292</v>
      </c>
      <c r="C340" s="283" t="s">
        <v>30895</v>
      </c>
      <c r="D340" s="282" t="s">
        <v>32299</v>
      </c>
      <c r="E340" s="282" t="s">
        <v>32300</v>
      </c>
      <c r="F340" s="311">
        <v>0.4</v>
      </c>
      <c r="G340" s="282" t="s">
        <v>31655</v>
      </c>
      <c r="H340" s="282" t="s">
        <v>30695</v>
      </c>
      <c r="I340" s="302"/>
    </row>
    <row r="341" spans="1:9" s="303" customFormat="1" ht="23.25" customHeight="1" x14ac:dyDescent="0.3">
      <c r="A341" s="282">
        <v>339</v>
      </c>
      <c r="B341" s="283" t="s">
        <v>32393</v>
      </c>
      <c r="C341" s="283" t="s">
        <v>32394</v>
      </c>
      <c r="D341" s="282" t="s">
        <v>32299</v>
      </c>
      <c r="E341" s="282" t="s">
        <v>32300</v>
      </c>
      <c r="F341" s="311">
        <v>0.4</v>
      </c>
      <c r="G341" s="282" t="s">
        <v>31655</v>
      </c>
      <c r="H341" s="282" t="s">
        <v>30695</v>
      </c>
      <c r="I341" s="302"/>
    </row>
    <row r="342" spans="1:9" s="303" customFormat="1" ht="23.25" customHeight="1" x14ac:dyDescent="0.3">
      <c r="A342" s="282">
        <v>340</v>
      </c>
      <c r="B342" s="283" t="s">
        <v>1892</v>
      </c>
      <c r="C342" s="283" t="s">
        <v>31384</v>
      </c>
      <c r="D342" s="282" t="s">
        <v>32299</v>
      </c>
      <c r="E342" s="282" t="s">
        <v>32300</v>
      </c>
      <c r="F342" s="311">
        <v>0.8</v>
      </c>
      <c r="G342" s="282" t="s">
        <v>31655</v>
      </c>
      <c r="H342" s="282" t="s">
        <v>30695</v>
      </c>
      <c r="I342" s="302"/>
    </row>
    <row r="343" spans="1:9" s="303" customFormat="1" ht="23.25" customHeight="1" x14ac:dyDescent="0.3">
      <c r="A343" s="282">
        <v>341</v>
      </c>
      <c r="B343" s="283" t="s">
        <v>31032</v>
      </c>
      <c r="C343" s="283" t="s">
        <v>30879</v>
      </c>
      <c r="D343" s="282" t="s">
        <v>32299</v>
      </c>
      <c r="E343" s="282" t="s">
        <v>32300</v>
      </c>
      <c r="F343" s="311">
        <v>0.8</v>
      </c>
      <c r="G343" s="282" t="s">
        <v>31655</v>
      </c>
      <c r="H343" s="282" t="s">
        <v>30695</v>
      </c>
      <c r="I343" s="302"/>
    </row>
    <row r="344" spans="1:9" s="303" customFormat="1" ht="23.25" customHeight="1" x14ac:dyDescent="0.3">
      <c r="A344" s="282">
        <v>342</v>
      </c>
      <c r="B344" s="283" t="s">
        <v>31903</v>
      </c>
      <c r="C344" s="283" t="s">
        <v>30895</v>
      </c>
      <c r="D344" s="282" t="s">
        <v>32299</v>
      </c>
      <c r="E344" s="282" t="s">
        <v>32300</v>
      </c>
      <c r="F344" s="311">
        <v>0.4</v>
      </c>
      <c r="G344" s="282" t="s">
        <v>31655</v>
      </c>
      <c r="H344" s="282" t="s">
        <v>30695</v>
      </c>
      <c r="I344" s="302"/>
    </row>
    <row r="345" spans="1:9" s="303" customFormat="1" ht="23.25" customHeight="1" x14ac:dyDescent="0.3">
      <c r="A345" s="282">
        <v>343</v>
      </c>
      <c r="B345" s="283" t="s">
        <v>30847</v>
      </c>
      <c r="C345" s="283" t="s">
        <v>32395</v>
      </c>
      <c r="D345" s="282" t="s">
        <v>32299</v>
      </c>
      <c r="E345" s="282" t="s">
        <v>32300</v>
      </c>
      <c r="F345" s="311">
        <v>0.4</v>
      </c>
      <c r="G345" s="282" t="s">
        <v>31655</v>
      </c>
      <c r="H345" s="282" t="s">
        <v>30695</v>
      </c>
      <c r="I345" s="302"/>
    </row>
    <row r="346" spans="1:9" s="303" customFormat="1" ht="23.25" customHeight="1" x14ac:dyDescent="0.3">
      <c r="A346" s="282">
        <v>344</v>
      </c>
      <c r="B346" s="283" t="s">
        <v>30870</v>
      </c>
      <c r="C346" s="283" t="s">
        <v>30894</v>
      </c>
      <c r="D346" s="282" t="s">
        <v>32299</v>
      </c>
      <c r="E346" s="282" t="s">
        <v>32300</v>
      </c>
      <c r="F346" s="311">
        <v>0.4</v>
      </c>
      <c r="G346" s="282" t="s">
        <v>31655</v>
      </c>
      <c r="H346" s="282" t="s">
        <v>30695</v>
      </c>
      <c r="I346" s="302"/>
    </row>
    <row r="347" spans="1:9" s="303" customFormat="1" ht="23.25" customHeight="1" x14ac:dyDescent="0.3">
      <c r="A347" s="282">
        <v>345</v>
      </c>
      <c r="B347" s="283" t="s">
        <v>31052</v>
      </c>
      <c r="C347" s="283" t="s">
        <v>32396</v>
      </c>
      <c r="D347" s="282" t="s">
        <v>32299</v>
      </c>
      <c r="E347" s="282" t="s">
        <v>32300</v>
      </c>
      <c r="F347" s="311">
        <v>0.4</v>
      </c>
      <c r="G347" s="282" t="s">
        <v>31655</v>
      </c>
      <c r="H347" s="282" t="s">
        <v>30695</v>
      </c>
      <c r="I347" s="302"/>
    </row>
    <row r="348" spans="1:9" s="303" customFormat="1" ht="23.25" customHeight="1" x14ac:dyDescent="0.3">
      <c r="A348" s="282">
        <v>346</v>
      </c>
      <c r="B348" s="283" t="s">
        <v>3240</v>
      </c>
      <c r="C348" s="283" t="s">
        <v>31152</v>
      </c>
      <c r="D348" s="282" t="s">
        <v>32299</v>
      </c>
      <c r="E348" s="282" t="s">
        <v>32300</v>
      </c>
      <c r="F348" s="311">
        <v>0.8</v>
      </c>
      <c r="G348" s="282" t="s">
        <v>31655</v>
      </c>
      <c r="H348" s="282" t="s">
        <v>30695</v>
      </c>
      <c r="I348" s="302"/>
    </row>
    <row r="349" spans="1:9" s="303" customFormat="1" ht="23.25" customHeight="1" x14ac:dyDescent="0.3">
      <c r="A349" s="282">
        <v>347</v>
      </c>
      <c r="B349" s="283" t="s">
        <v>30871</v>
      </c>
      <c r="C349" s="283" t="s">
        <v>30894</v>
      </c>
      <c r="D349" s="282" t="s">
        <v>32299</v>
      </c>
      <c r="E349" s="282" t="s">
        <v>32300</v>
      </c>
      <c r="F349" s="311">
        <v>0.8</v>
      </c>
      <c r="G349" s="282" t="s">
        <v>31655</v>
      </c>
      <c r="H349" s="282" t="s">
        <v>30695</v>
      </c>
      <c r="I349" s="302"/>
    </row>
    <row r="350" spans="1:9" s="303" customFormat="1" ht="23.25" customHeight="1" x14ac:dyDescent="0.3">
      <c r="A350" s="282">
        <v>348</v>
      </c>
      <c r="B350" s="283" t="s">
        <v>32397</v>
      </c>
      <c r="C350" s="283" t="s">
        <v>3818</v>
      </c>
      <c r="D350" s="282" t="s">
        <v>32299</v>
      </c>
      <c r="E350" s="282" t="s">
        <v>32300</v>
      </c>
      <c r="F350" s="311">
        <v>0.4</v>
      </c>
      <c r="G350" s="282" t="s">
        <v>31655</v>
      </c>
      <c r="H350" s="282" t="s">
        <v>30695</v>
      </c>
      <c r="I350" s="302"/>
    </row>
    <row r="351" spans="1:9" s="303" customFormat="1" ht="23.25" customHeight="1" x14ac:dyDescent="0.3">
      <c r="A351" s="282">
        <v>349</v>
      </c>
      <c r="B351" s="283" t="s">
        <v>32388</v>
      </c>
      <c r="C351" s="283" t="s">
        <v>105</v>
      </c>
      <c r="D351" s="282" t="s">
        <v>32299</v>
      </c>
      <c r="E351" s="282" t="s">
        <v>32300</v>
      </c>
      <c r="F351" s="311">
        <v>0.4</v>
      </c>
      <c r="G351" s="282" t="s">
        <v>31655</v>
      </c>
      <c r="H351" s="282" t="s">
        <v>30695</v>
      </c>
      <c r="I351" s="302"/>
    </row>
    <row r="352" spans="1:9" s="303" customFormat="1" ht="23.25" customHeight="1" x14ac:dyDescent="0.3">
      <c r="A352" s="282">
        <v>350</v>
      </c>
      <c r="B352" s="283" t="s">
        <v>32398</v>
      </c>
      <c r="C352" s="283" t="s">
        <v>32395</v>
      </c>
      <c r="D352" s="282" t="s">
        <v>32299</v>
      </c>
      <c r="E352" s="282" t="s">
        <v>32300</v>
      </c>
      <c r="F352" s="311">
        <v>0.4</v>
      </c>
      <c r="G352" s="282" t="s">
        <v>31655</v>
      </c>
      <c r="H352" s="282" t="s">
        <v>30695</v>
      </c>
      <c r="I352" s="302"/>
    </row>
    <row r="353" spans="1:9" s="303" customFormat="1" ht="23.25" customHeight="1" x14ac:dyDescent="0.3">
      <c r="A353" s="282">
        <v>351</v>
      </c>
      <c r="B353" s="283" t="s">
        <v>31916</v>
      </c>
      <c r="C353" s="283" t="s">
        <v>30894</v>
      </c>
      <c r="D353" s="282" t="s">
        <v>32299</v>
      </c>
      <c r="E353" s="282" t="s">
        <v>32300</v>
      </c>
      <c r="F353" s="311">
        <v>0.4</v>
      </c>
      <c r="G353" s="282" t="s">
        <v>31655</v>
      </c>
      <c r="H353" s="282" t="s">
        <v>30695</v>
      </c>
      <c r="I353" s="302"/>
    </row>
    <row r="354" spans="1:9" s="303" customFormat="1" ht="23.25" customHeight="1" x14ac:dyDescent="0.3">
      <c r="A354" s="282">
        <v>352</v>
      </c>
      <c r="B354" s="283" t="s">
        <v>32399</v>
      </c>
      <c r="C354" s="283" t="s">
        <v>28638</v>
      </c>
      <c r="D354" s="282" t="s">
        <v>32299</v>
      </c>
      <c r="E354" s="282" t="s">
        <v>32300</v>
      </c>
      <c r="F354" s="311">
        <v>0.4</v>
      </c>
      <c r="G354" s="282" t="s">
        <v>31655</v>
      </c>
      <c r="H354" s="282" t="s">
        <v>30695</v>
      </c>
      <c r="I354" s="302"/>
    </row>
    <row r="355" spans="1:9" s="303" customFormat="1" ht="23.25" customHeight="1" x14ac:dyDescent="0.3">
      <c r="A355" s="282">
        <v>353</v>
      </c>
      <c r="B355" s="283" t="s">
        <v>32400</v>
      </c>
      <c r="C355" s="283" t="s">
        <v>748</v>
      </c>
      <c r="D355" s="282" t="s">
        <v>32299</v>
      </c>
      <c r="E355" s="282" t="s">
        <v>32300</v>
      </c>
      <c r="F355" s="311">
        <v>0.4</v>
      </c>
      <c r="G355" s="282" t="s">
        <v>31655</v>
      </c>
      <c r="H355" s="282" t="s">
        <v>30695</v>
      </c>
      <c r="I355" s="302"/>
    </row>
    <row r="356" spans="1:9" s="303" customFormat="1" ht="23.25" customHeight="1" x14ac:dyDescent="0.3">
      <c r="A356" s="282">
        <v>354</v>
      </c>
      <c r="B356" s="283" t="s">
        <v>32401</v>
      </c>
      <c r="C356" s="283" t="s">
        <v>32286</v>
      </c>
      <c r="D356" s="282" t="s">
        <v>32299</v>
      </c>
      <c r="E356" s="282" t="s">
        <v>32300</v>
      </c>
      <c r="F356" s="311">
        <v>0.8</v>
      </c>
      <c r="G356" s="282" t="s">
        <v>31655</v>
      </c>
      <c r="H356" s="282" t="s">
        <v>30695</v>
      </c>
      <c r="I356" s="302"/>
    </row>
    <row r="357" spans="1:9" s="303" customFormat="1" ht="23.25" customHeight="1" x14ac:dyDescent="0.3">
      <c r="A357" s="282">
        <v>355</v>
      </c>
      <c r="B357" s="283" t="s">
        <v>31761</v>
      </c>
      <c r="C357" s="283" t="s">
        <v>30947</v>
      </c>
      <c r="D357" s="282" t="s">
        <v>32402</v>
      </c>
      <c r="E357" s="282" t="s">
        <v>32403</v>
      </c>
      <c r="F357" s="311">
        <v>1.2</v>
      </c>
      <c r="G357" s="282" t="s">
        <v>31655</v>
      </c>
      <c r="H357" s="282" t="s">
        <v>30695</v>
      </c>
      <c r="I357" s="302"/>
    </row>
    <row r="358" spans="1:9" s="303" customFormat="1" ht="23.25" customHeight="1" x14ac:dyDescent="0.3">
      <c r="A358" s="282">
        <v>356</v>
      </c>
      <c r="B358" s="283" t="s">
        <v>31304</v>
      </c>
      <c r="C358" s="283" t="s">
        <v>31849</v>
      </c>
      <c r="D358" s="282" t="s">
        <v>32402</v>
      </c>
      <c r="E358" s="282" t="s">
        <v>32403</v>
      </c>
      <c r="F358" s="311">
        <v>1</v>
      </c>
      <c r="G358" s="282" t="s">
        <v>31655</v>
      </c>
      <c r="H358" s="282" t="s">
        <v>30695</v>
      </c>
      <c r="I358" s="302"/>
    </row>
    <row r="359" spans="1:9" s="303" customFormat="1" ht="23.25" customHeight="1" x14ac:dyDescent="0.3">
      <c r="A359" s="282">
        <v>357</v>
      </c>
      <c r="B359" s="283" t="s">
        <v>31755</v>
      </c>
      <c r="C359" s="283" t="s">
        <v>32404</v>
      </c>
      <c r="D359" s="282" t="s">
        <v>32402</v>
      </c>
      <c r="E359" s="282" t="s">
        <v>32403</v>
      </c>
      <c r="F359" s="311">
        <v>1</v>
      </c>
      <c r="G359" s="282" t="s">
        <v>31655</v>
      </c>
      <c r="H359" s="282" t="s">
        <v>30695</v>
      </c>
      <c r="I359" s="302"/>
    </row>
    <row r="360" spans="1:9" s="303" customFormat="1" ht="23.25" customHeight="1" x14ac:dyDescent="0.3">
      <c r="A360" s="282">
        <v>358</v>
      </c>
      <c r="B360" s="283" t="s">
        <v>32004</v>
      </c>
      <c r="C360" s="283" t="s">
        <v>31220</v>
      </c>
      <c r="D360" s="282" t="s">
        <v>32402</v>
      </c>
      <c r="E360" s="282" t="s">
        <v>32403</v>
      </c>
      <c r="F360" s="311">
        <v>1.2</v>
      </c>
      <c r="G360" s="282" t="s">
        <v>31655</v>
      </c>
      <c r="H360" s="282" t="s">
        <v>30695</v>
      </c>
      <c r="I360" s="302"/>
    </row>
    <row r="361" spans="1:9" s="303" customFormat="1" ht="23.25" customHeight="1" x14ac:dyDescent="0.3">
      <c r="A361" s="282">
        <v>359</v>
      </c>
      <c r="B361" s="283" t="s">
        <v>30838</v>
      </c>
      <c r="C361" s="283" t="s">
        <v>32405</v>
      </c>
      <c r="D361" s="282" t="s">
        <v>32402</v>
      </c>
      <c r="E361" s="282" t="s">
        <v>32403</v>
      </c>
      <c r="F361" s="311">
        <v>1.2</v>
      </c>
      <c r="G361" s="282" t="s">
        <v>31655</v>
      </c>
      <c r="H361" s="282" t="s">
        <v>30695</v>
      </c>
      <c r="I361" s="302"/>
    </row>
    <row r="362" spans="1:9" s="303" customFormat="1" ht="23.25" customHeight="1" x14ac:dyDescent="0.3">
      <c r="A362" s="282">
        <v>360</v>
      </c>
      <c r="B362" s="283" t="s">
        <v>31692</v>
      </c>
      <c r="C362" s="283" t="s">
        <v>31335</v>
      </c>
      <c r="D362" s="282" t="s">
        <v>32402</v>
      </c>
      <c r="E362" s="282" t="s">
        <v>32403</v>
      </c>
      <c r="F362" s="311">
        <v>0.8</v>
      </c>
      <c r="G362" s="282" t="s">
        <v>31655</v>
      </c>
      <c r="H362" s="282" t="s">
        <v>30695</v>
      </c>
      <c r="I362" s="302"/>
    </row>
    <row r="363" spans="1:9" s="303" customFormat="1" ht="23.25" customHeight="1" x14ac:dyDescent="0.3">
      <c r="A363" s="282">
        <v>361</v>
      </c>
      <c r="B363" s="283" t="s">
        <v>31077</v>
      </c>
      <c r="C363" s="283" t="s">
        <v>24488</v>
      </c>
      <c r="D363" s="282" t="s">
        <v>32402</v>
      </c>
      <c r="E363" s="282" t="s">
        <v>32403</v>
      </c>
      <c r="F363" s="311">
        <v>2</v>
      </c>
      <c r="G363" s="282" t="s">
        <v>31655</v>
      </c>
      <c r="H363" s="282" t="s">
        <v>30695</v>
      </c>
      <c r="I363" s="302"/>
    </row>
    <row r="364" spans="1:9" s="303" customFormat="1" ht="23.25" customHeight="1" x14ac:dyDescent="0.3">
      <c r="A364" s="282">
        <v>362</v>
      </c>
      <c r="B364" s="283" t="s">
        <v>31190</v>
      </c>
      <c r="C364" s="283" t="s">
        <v>30840</v>
      </c>
      <c r="D364" s="282" t="s">
        <v>32402</v>
      </c>
      <c r="E364" s="282" t="s">
        <v>32403</v>
      </c>
      <c r="F364" s="311">
        <v>0.8</v>
      </c>
      <c r="G364" s="282" t="s">
        <v>31655</v>
      </c>
      <c r="H364" s="282" t="s">
        <v>30695</v>
      </c>
      <c r="I364" s="302"/>
    </row>
    <row r="365" spans="1:9" s="303" customFormat="1" ht="23.25" customHeight="1" x14ac:dyDescent="0.3">
      <c r="A365" s="282">
        <v>363</v>
      </c>
      <c r="B365" s="283" t="s">
        <v>30826</v>
      </c>
      <c r="C365" s="283" t="s">
        <v>31335</v>
      </c>
      <c r="D365" s="282" t="s">
        <v>32402</v>
      </c>
      <c r="E365" s="282" t="s">
        <v>32403</v>
      </c>
      <c r="F365" s="311">
        <v>1</v>
      </c>
      <c r="G365" s="282" t="s">
        <v>31655</v>
      </c>
      <c r="H365" s="282" t="s">
        <v>30695</v>
      </c>
      <c r="I365" s="302"/>
    </row>
    <row r="366" spans="1:9" s="303" customFormat="1" ht="23.25" customHeight="1" x14ac:dyDescent="0.3">
      <c r="A366" s="282">
        <v>364</v>
      </c>
      <c r="B366" s="283" t="s">
        <v>31077</v>
      </c>
      <c r="C366" s="283" t="s">
        <v>31335</v>
      </c>
      <c r="D366" s="282" t="s">
        <v>32402</v>
      </c>
      <c r="E366" s="282" t="s">
        <v>32403</v>
      </c>
      <c r="F366" s="311">
        <v>0.8</v>
      </c>
      <c r="G366" s="282" t="s">
        <v>31655</v>
      </c>
      <c r="H366" s="282" t="s">
        <v>30695</v>
      </c>
      <c r="I366" s="302"/>
    </row>
    <row r="367" spans="1:9" s="303" customFormat="1" ht="23.25" customHeight="1" x14ac:dyDescent="0.3">
      <c r="A367" s="282">
        <v>365</v>
      </c>
      <c r="B367" s="283" t="s">
        <v>32406</v>
      </c>
      <c r="C367" s="283" t="s">
        <v>31468</v>
      </c>
      <c r="D367" s="282" t="s">
        <v>32402</v>
      </c>
      <c r="E367" s="282" t="s">
        <v>32403</v>
      </c>
      <c r="F367" s="311">
        <v>0.4</v>
      </c>
      <c r="G367" s="282" t="s">
        <v>31655</v>
      </c>
      <c r="H367" s="282" t="s">
        <v>30695</v>
      </c>
      <c r="I367" s="302"/>
    </row>
    <row r="368" spans="1:9" s="303" customFormat="1" ht="23.25" customHeight="1" x14ac:dyDescent="0.3">
      <c r="A368" s="282">
        <v>366</v>
      </c>
      <c r="B368" s="283" t="s">
        <v>31282</v>
      </c>
      <c r="C368" s="283" t="s">
        <v>31468</v>
      </c>
      <c r="D368" s="282" t="s">
        <v>32402</v>
      </c>
      <c r="E368" s="282" t="s">
        <v>32403</v>
      </c>
      <c r="F368" s="311">
        <v>1.2</v>
      </c>
      <c r="G368" s="282" t="s">
        <v>31655</v>
      </c>
      <c r="H368" s="282" t="s">
        <v>30695</v>
      </c>
      <c r="I368" s="302"/>
    </row>
    <row r="369" spans="1:9" s="303" customFormat="1" ht="23.25" customHeight="1" x14ac:dyDescent="0.3">
      <c r="A369" s="282">
        <v>367</v>
      </c>
      <c r="B369" s="283" t="s">
        <v>31692</v>
      </c>
      <c r="C369" s="283" t="s">
        <v>32407</v>
      </c>
      <c r="D369" s="282" t="s">
        <v>32402</v>
      </c>
      <c r="E369" s="282" t="s">
        <v>32403</v>
      </c>
      <c r="F369" s="311">
        <v>1</v>
      </c>
      <c r="G369" s="282" t="s">
        <v>31655</v>
      </c>
      <c r="H369" s="282" t="s">
        <v>30695</v>
      </c>
      <c r="I369" s="302"/>
    </row>
    <row r="370" spans="1:9" s="303" customFormat="1" ht="23.25" customHeight="1" x14ac:dyDescent="0.3">
      <c r="A370" s="282">
        <v>368</v>
      </c>
      <c r="B370" s="283" t="s">
        <v>31077</v>
      </c>
      <c r="C370" s="283" t="s">
        <v>30895</v>
      </c>
      <c r="D370" s="282" t="s">
        <v>32402</v>
      </c>
      <c r="E370" s="282" t="s">
        <v>32403</v>
      </c>
      <c r="F370" s="311">
        <v>0.6</v>
      </c>
      <c r="G370" s="282" t="s">
        <v>31655</v>
      </c>
      <c r="H370" s="282" t="s">
        <v>30695</v>
      </c>
      <c r="I370" s="302"/>
    </row>
    <row r="371" spans="1:9" s="303" customFormat="1" ht="23.25" customHeight="1" x14ac:dyDescent="0.3">
      <c r="A371" s="282">
        <v>369</v>
      </c>
      <c r="B371" s="283" t="s">
        <v>30994</v>
      </c>
      <c r="C371" s="283" t="s">
        <v>32408</v>
      </c>
      <c r="D371" s="282" t="s">
        <v>32402</v>
      </c>
      <c r="E371" s="282" t="s">
        <v>32403</v>
      </c>
      <c r="F371" s="311">
        <v>0.8</v>
      </c>
      <c r="G371" s="282" t="s">
        <v>31655</v>
      </c>
      <c r="H371" s="282" t="s">
        <v>30695</v>
      </c>
      <c r="I371" s="302"/>
    </row>
    <row r="372" spans="1:9" s="303" customFormat="1" ht="23.25" customHeight="1" x14ac:dyDescent="0.3">
      <c r="A372" s="282">
        <v>370</v>
      </c>
      <c r="B372" s="283" t="s">
        <v>32409</v>
      </c>
      <c r="C372" s="283" t="s">
        <v>24488</v>
      </c>
      <c r="D372" s="282" t="s">
        <v>32402</v>
      </c>
      <c r="E372" s="282" t="s">
        <v>32403</v>
      </c>
      <c r="F372" s="311">
        <v>0.4</v>
      </c>
      <c r="G372" s="282" t="s">
        <v>31655</v>
      </c>
      <c r="H372" s="282" t="s">
        <v>30695</v>
      </c>
      <c r="I372" s="302"/>
    </row>
    <row r="373" spans="1:9" s="303" customFormat="1" ht="23.25" customHeight="1" x14ac:dyDescent="0.3">
      <c r="A373" s="282">
        <v>371</v>
      </c>
      <c r="B373" s="283" t="s">
        <v>31072</v>
      </c>
      <c r="C373" s="283" t="s">
        <v>32410</v>
      </c>
      <c r="D373" s="282" t="s">
        <v>32402</v>
      </c>
      <c r="E373" s="282" t="s">
        <v>32403</v>
      </c>
      <c r="F373" s="311">
        <v>1.2</v>
      </c>
      <c r="G373" s="282" t="s">
        <v>31655</v>
      </c>
      <c r="H373" s="282" t="s">
        <v>30695</v>
      </c>
      <c r="I373" s="302"/>
    </row>
    <row r="374" spans="1:9" s="303" customFormat="1" ht="23.25" customHeight="1" x14ac:dyDescent="0.3">
      <c r="A374" s="282">
        <v>372</v>
      </c>
      <c r="B374" s="283" t="s">
        <v>788</v>
      </c>
      <c r="C374" s="283" t="s">
        <v>32247</v>
      </c>
      <c r="D374" s="282" t="s">
        <v>32402</v>
      </c>
      <c r="E374" s="282" t="s">
        <v>32403</v>
      </c>
      <c r="F374" s="311">
        <v>1.2</v>
      </c>
      <c r="G374" s="282" t="s">
        <v>31655</v>
      </c>
      <c r="H374" s="282" t="s">
        <v>30695</v>
      </c>
      <c r="I374" s="302"/>
    </row>
    <row r="375" spans="1:9" s="303" customFormat="1" ht="23.25" customHeight="1" x14ac:dyDescent="0.3">
      <c r="A375" s="282">
        <v>373</v>
      </c>
      <c r="B375" s="283" t="s">
        <v>748</v>
      </c>
      <c r="C375" s="283" t="s">
        <v>30895</v>
      </c>
      <c r="D375" s="282" t="s">
        <v>32402</v>
      </c>
      <c r="E375" s="282" t="s">
        <v>32403</v>
      </c>
      <c r="F375" s="311">
        <v>1.2</v>
      </c>
      <c r="G375" s="282" t="s">
        <v>31655</v>
      </c>
      <c r="H375" s="282" t="s">
        <v>30695</v>
      </c>
      <c r="I375" s="302"/>
    </row>
    <row r="376" spans="1:9" s="303" customFormat="1" ht="23.25" customHeight="1" x14ac:dyDescent="0.3">
      <c r="A376" s="282">
        <v>374</v>
      </c>
      <c r="B376" s="283" t="s">
        <v>31040</v>
      </c>
      <c r="C376" s="283" t="s">
        <v>24488</v>
      </c>
      <c r="D376" s="282" t="s">
        <v>32402</v>
      </c>
      <c r="E376" s="282" t="s">
        <v>32403</v>
      </c>
      <c r="F376" s="311">
        <v>1</v>
      </c>
      <c r="G376" s="282" t="s">
        <v>31655</v>
      </c>
      <c r="H376" s="282" t="s">
        <v>30695</v>
      </c>
      <c r="I376" s="302"/>
    </row>
    <row r="377" spans="1:9" s="303" customFormat="1" ht="23.25" customHeight="1" x14ac:dyDescent="0.3">
      <c r="A377" s="282">
        <v>375</v>
      </c>
      <c r="B377" s="283" t="s">
        <v>32221</v>
      </c>
      <c r="C377" s="283" t="s">
        <v>31591</v>
      </c>
      <c r="D377" s="282" t="s">
        <v>32402</v>
      </c>
      <c r="E377" s="282" t="s">
        <v>32403</v>
      </c>
      <c r="F377" s="311">
        <v>1</v>
      </c>
      <c r="G377" s="282" t="s">
        <v>31655</v>
      </c>
      <c r="H377" s="282" t="s">
        <v>30695</v>
      </c>
      <c r="I377" s="302"/>
    </row>
    <row r="378" spans="1:9" s="303" customFormat="1" ht="23.25" customHeight="1" x14ac:dyDescent="0.3">
      <c r="A378" s="282">
        <v>376</v>
      </c>
      <c r="B378" s="283" t="s">
        <v>30826</v>
      </c>
      <c r="C378" s="283" t="s">
        <v>31468</v>
      </c>
      <c r="D378" s="282" t="s">
        <v>32402</v>
      </c>
      <c r="E378" s="282" t="s">
        <v>32403</v>
      </c>
      <c r="F378" s="311">
        <v>1</v>
      </c>
      <c r="G378" s="282" t="s">
        <v>31655</v>
      </c>
      <c r="H378" s="282" t="s">
        <v>30695</v>
      </c>
      <c r="I378" s="302"/>
    </row>
    <row r="379" spans="1:9" s="303" customFormat="1" ht="23.25" customHeight="1" x14ac:dyDescent="0.3">
      <c r="A379" s="282">
        <v>377</v>
      </c>
      <c r="B379" s="283" t="s">
        <v>32411</v>
      </c>
      <c r="C379" s="283" t="s">
        <v>32356</v>
      </c>
      <c r="D379" s="282" t="s">
        <v>32402</v>
      </c>
      <c r="E379" s="282" t="s">
        <v>32403</v>
      </c>
      <c r="F379" s="311">
        <v>1</v>
      </c>
      <c r="G379" s="282" t="s">
        <v>31655</v>
      </c>
      <c r="H379" s="282" t="s">
        <v>30695</v>
      </c>
      <c r="I379" s="302"/>
    </row>
    <row r="380" spans="1:9" s="303" customFormat="1" ht="23.25" customHeight="1" x14ac:dyDescent="0.3">
      <c r="A380" s="282">
        <v>378</v>
      </c>
      <c r="B380" s="283" t="s">
        <v>30885</v>
      </c>
      <c r="C380" s="283" t="s">
        <v>31988</v>
      </c>
      <c r="D380" s="282" t="s">
        <v>32402</v>
      </c>
      <c r="E380" s="282" t="s">
        <v>32403</v>
      </c>
      <c r="F380" s="311">
        <v>1</v>
      </c>
      <c r="G380" s="282" t="s">
        <v>31655</v>
      </c>
      <c r="H380" s="282" t="s">
        <v>30695</v>
      </c>
      <c r="I380" s="302"/>
    </row>
    <row r="381" spans="1:9" s="303" customFormat="1" ht="23.25" customHeight="1" x14ac:dyDescent="0.3">
      <c r="A381" s="282">
        <v>379</v>
      </c>
      <c r="B381" s="283" t="s">
        <v>31866</v>
      </c>
      <c r="C381" s="283" t="s">
        <v>31917</v>
      </c>
      <c r="D381" s="282" t="s">
        <v>32402</v>
      </c>
      <c r="E381" s="282" t="s">
        <v>32403</v>
      </c>
      <c r="F381" s="311">
        <v>1</v>
      </c>
      <c r="G381" s="282" t="s">
        <v>31655</v>
      </c>
      <c r="H381" s="282" t="s">
        <v>30695</v>
      </c>
      <c r="I381" s="302"/>
    </row>
    <row r="382" spans="1:9" s="303" customFormat="1" ht="23.25" customHeight="1" x14ac:dyDescent="0.3">
      <c r="A382" s="282">
        <v>380</v>
      </c>
      <c r="B382" s="283" t="s">
        <v>31190</v>
      </c>
      <c r="C382" s="283" t="s">
        <v>31941</v>
      </c>
      <c r="D382" s="282" t="s">
        <v>32402</v>
      </c>
      <c r="E382" s="282" t="s">
        <v>32403</v>
      </c>
      <c r="F382" s="311">
        <v>1</v>
      </c>
      <c r="G382" s="282" t="s">
        <v>31655</v>
      </c>
      <c r="H382" s="282" t="s">
        <v>30695</v>
      </c>
      <c r="I382" s="302"/>
    </row>
    <row r="383" spans="1:9" s="303" customFormat="1" ht="23.25" customHeight="1" x14ac:dyDescent="0.3">
      <c r="A383" s="282">
        <v>381</v>
      </c>
      <c r="B383" s="283" t="s">
        <v>32412</v>
      </c>
      <c r="C383" s="283" t="s">
        <v>30840</v>
      </c>
      <c r="D383" s="282" t="s">
        <v>32402</v>
      </c>
      <c r="E383" s="282" t="s">
        <v>32403</v>
      </c>
      <c r="F383" s="311">
        <v>1</v>
      </c>
      <c r="G383" s="282" t="s">
        <v>31655</v>
      </c>
      <c r="H383" s="282" t="s">
        <v>30695</v>
      </c>
      <c r="I383" s="302"/>
    </row>
    <row r="384" spans="1:9" s="303" customFormat="1" ht="23.25" customHeight="1" x14ac:dyDescent="0.3">
      <c r="A384" s="282">
        <v>382</v>
      </c>
      <c r="B384" s="283" t="s">
        <v>32413</v>
      </c>
      <c r="C384" s="283" t="s">
        <v>31468</v>
      </c>
      <c r="D384" s="282" t="s">
        <v>32402</v>
      </c>
      <c r="E384" s="282" t="s">
        <v>32403</v>
      </c>
      <c r="F384" s="311">
        <v>1</v>
      </c>
      <c r="G384" s="282" t="s">
        <v>31655</v>
      </c>
      <c r="H384" s="282" t="s">
        <v>30695</v>
      </c>
      <c r="I384" s="302"/>
    </row>
    <row r="385" spans="1:9" s="303" customFormat="1" ht="23.25" customHeight="1" x14ac:dyDescent="0.3">
      <c r="A385" s="282">
        <v>383</v>
      </c>
      <c r="B385" s="283" t="s">
        <v>31940</v>
      </c>
      <c r="C385" s="283" t="s">
        <v>31190</v>
      </c>
      <c r="D385" s="282" t="s">
        <v>32402</v>
      </c>
      <c r="E385" s="282" t="s">
        <v>32403</v>
      </c>
      <c r="F385" s="311">
        <v>1</v>
      </c>
      <c r="G385" s="282" t="s">
        <v>31655</v>
      </c>
      <c r="H385" s="282" t="s">
        <v>30695</v>
      </c>
      <c r="I385" s="302"/>
    </row>
    <row r="386" spans="1:9" s="303" customFormat="1" ht="23.25" customHeight="1" x14ac:dyDescent="0.3">
      <c r="A386" s="282">
        <v>384</v>
      </c>
      <c r="B386" s="283" t="s">
        <v>817</v>
      </c>
      <c r="C386" s="283" t="s">
        <v>31098</v>
      </c>
      <c r="D386" s="282" t="s">
        <v>32402</v>
      </c>
      <c r="E386" s="282" t="s">
        <v>32403</v>
      </c>
      <c r="F386" s="311">
        <v>1</v>
      </c>
      <c r="G386" s="282" t="s">
        <v>31655</v>
      </c>
      <c r="H386" s="282" t="s">
        <v>30695</v>
      </c>
      <c r="I386" s="302"/>
    </row>
    <row r="387" spans="1:9" s="303" customFormat="1" ht="23.25" customHeight="1" x14ac:dyDescent="0.3">
      <c r="A387" s="282">
        <v>385</v>
      </c>
      <c r="B387" s="283" t="s">
        <v>31072</v>
      </c>
      <c r="C387" s="283" t="s">
        <v>31671</v>
      </c>
      <c r="D387" s="282" t="s">
        <v>32402</v>
      </c>
      <c r="E387" s="282" t="s">
        <v>32403</v>
      </c>
      <c r="F387" s="311">
        <v>1</v>
      </c>
      <c r="G387" s="282" t="s">
        <v>31655</v>
      </c>
      <c r="H387" s="282" t="s">
        <v>30695</v>
      </c>
      <c r="I387" s="302"/>
    </row>
    <row r="388" spans="1:9" s="303" customFormat="1" ht="23.25" customHeight="1" x14ac:dyDescent="0.3">
      <c r="A388" s="282">
        <v>386</v>
      </c>
      <c r="B388" s="283" t="s">
        <v>31150</v>
      </c>
      <c r="C388" s="283" t="s">
        <v>30826</v>
      </c>
      <c r="D388" s="282" t="s">
        <v>32402</v>
      </c>
      <c r="E388" s="282" t="s">
        <v>32403</v>
      </c>
      <c r="F388" s="311">
        <v>1</v>
      </c>
      <c r="G388" s="282" t="s">
        <v>31655</v>
      </c>
      <c r="H388" s="282" t="s">
        <v>30695</v>
      </c>
      <c r="I388" s="302"/>
    </row>
    <row r="389" spans="1:9" s="303" customFormat="1" ht="23.25" customHeight="1" x14ac:dyDescent="0.3">
      <c r="A389" s="282">
        <v>387</v>
      </c>
      <c r="B389" s="283" t="s">
        <v>23747</v>
      </c>
      <c r="C389" s="283" t="s">
        <v>31093</v>
      </c>
      <c r="D389" s="282" t="s">
        <v>32402</v>
      </c>
      <c r="E389" s="282" t="s">
        <v>32403</v>
      </c>
      <c r="F389" s="311">
        <v>1</v>
      </c>
      <c r="G389" s="282" t="s">
        <v>31655</v>
      </c>
      <c r="H389" s="282" t="s">
        <v>30695</v>
      </c>
      <c r="I389" s="302"/>
    </row>
    <row r="390" spans="1:9" s="303" customFormat="1" ht="23.25" customHeight="1" x14ac:dyDescent="0.3">
      <c r="A390" s="282">
        <v>388</v>
      </c>
      <c r="B390" s="283" t="s">
        <v>31282</v>
      </c>
      <c r="C390" s="283" t="s">
        <v>31185</v>
      </c>
      <c r="D390" s="282" t="s">
        <v>32402</v>
      </c>
      <c r="E390" s="282" t="s">
        <v>32403</v>
      </c>
      <c r="F390" s="311">
        <v>1</v>
      </c>
      <c r="G390" s="282" t="s">
        <v>31655</v>
      </c>
      <c r="H390" s="282" t="s">
        <v>30695</v>
      </c>
      <c r="I390" s="302"/>
    </row>
    <row r="391" spans="1:9" s="303" customFormat="1" ht="23.25" customHeight="1" x14ac:dyDescent="0.3">
      <c r="A391" s="282">
        <v>389</v>
      </c>
      <c r="B391" s="283" t="s">
        <v>2963</v>
      </c>
      <c r="C391" s="283" t="s">
        <v>680</v>
      </c>
      <c r="D391" s="282" t="s">
        <v>32402</v>
      </c>
      <c r="E391" s="282" t="s">
        <v>32403</v>
      </c>
      <c r="F391" s="311">
        <v>1</v>
      </c>
      <c r="G391" s="282" t="s">
        <v>31655</v>
      </c>
      <c r="H391" s="282" t="s">
        <v>30695</v>
      </c>
      <c r="I391" s="302"/>
    </row>
    <row r="392" spans="1:9" s="303" customFormat="1" ht="23.25" customHeight="1" x14ac:dyDescent="0.3">
      <c r="A392" s="282">
        <v>390</v>
      </c>
      <c r="B392" s="283" t="s">
        <v>31015</v>
      </c>
      <c r="C392" s="283" t="s">
        <v>31081</v>
      </c>
      <c r="D392" s="282" t="s">
        <v>32402</v>
      </c>
      <c r="E392" s="282" t="s">
        <v>32403</v>
      </c>
      <c r="F392" s="311">
        <v>0.4</v>
      </c>
      <c r="G392" s="282" t="s">
        <v>31655</v>
      </c>
      <c r="H392" s="282" t="s">
        <v>30695</v>
      </c>
      <c r="I392" s="302"/>
    </row>
    <row r="393" spans="1:9" s="303" customFormat="1" ht="23.25" customHeight="1" x14ac:dyDescent="0.3">
      <c r="A393" s="282">
        <v>391</v>
      </c>
      <c r="B393" s="283" t="s">
        <v>31015</v>
      </c>
      <c r="C393" s="283" t="s">
        <v>30826</v>
      </c>
      <c r="D393" s="282" t="s">
        <v>32402</v>
      </c>
      <c r="E393" s="282" t="s">
        <v>32403</v>
      </c>
      <c r="F393" s="311">
        <v>1.4</v>
      </c>
      <c r="G393" s="282" t="s">
        <v>31655</v>
      </c>
      <c r="H393" s="282" t="s">
        <v>30695</v>
      </c>
      <c r="I393" s="302"/>
    </row>
    <row r="394" spans="1:9" s="303" customFormat="1" ht="23.25" customHeight="1" x14ac:dyDescent="0.3">
      <c r="A394" s="282">
        <v>392</v>
      </c>
      <c r="B394" s="283" t="s">
        <v>32414</v>
      </c>
      <c r="C394" s="283" t="s">
        <v>31971</v>
      </c>
      <c r="D394" s="282" t="s">
        <v>32402</v>
      </c>
      <c r="E394" s="282" t="s">
        <v>32403</v>
      </c>
      <c r="F394" s="311">
        <v>0.8</v>
      </c>
      <c r="G394" s="282" t="s">
        <v>31655</v>
      </c>
      <c r="H394" s="282" t="s">
        <v>30695</v>
      </c>
      <c r="I394" s="302"/>
    </row>
    <row r="395" spans="1:9" s="303" customFormat="1" ht="23.25" customHeight="1" x14ac:dyDescent="0.3">
      <c r="A395" s="282">
        <v>393</v>
      </c>
      <c r="B395" s="283" t="s">
        <v>31039</v>
      </c>
      <c r="C395" s="283" t="s">
        <v>31103</v>
      </c>
      <c r="D395" s="282" t="s">
        <v>32402</v>
      </c>
      <c r="E395" s="282" t="s">
        <v>32403</v>
      </c>
      <c r="F395" s="311">
        <v>1.2</v>
      </c>
      <c r="G395" s="282" t="s">
        <v>31655</v>
      </c>
      <c r="H395" s="282" t="s">
        <v>30695</v>
      </c>
      <c r="I395" s="302"/>
    </row>
    <row r="396" spans="1:9" s="303" customFormat="1" ht="23.25" customHeight="1" x14ac:dyDescent="0.3">
      <c r="A396" s="282">
        <v>394</v>
      </c>
      <c r="B396" s="283" t="s">
        <v>32415</v>
      </c>
      <c r="C396" s="283" t="s">
        <v>31039</v>
      </c>
      <c r="D396" s="282" t="s">
        <v>32402</v>
      </c>
      <c r="E396" s="282" t="s">
        <v>32403</v>
      </c>
      <c r="F396" s="311">
        <v>1.2</v>
      </c>
      <c r="G396" s="282" t="s">
        <v>31655</v>
      </c>
      <c r="H396" s="282" t="s">
        <v>30695</v>
      </c>
      <c r="I396" s="302"/>
    </row>
    <row r="397" spans="1:9" s="303" customFormat="1" ht="23.25" customHeight="1" x14ac:dyDescent="0.3">
      <c r="A397" s="282">
        <v>395</v>
      </c>
      <c r="B397" s="283" t="s">
        <v>31866</v>
      </c>
      <c r="C397" s="283" t="s">
        <v>7083</v>
      </c>
      <c r="D397" s="282" t="s">
        <v>32402</v>
      </c>
      <c r="E397" s="282" t="s">
        <v>32403</v>
      </c>
      <c r="F397" s="311">
        <v>1</v>
      </c>
      <c r="G397" s="282" t="s">
        <v>31655</v>
      </c>
      <c r="H397" s="282" t="s">
        <v>30695</v>
      </c>
      <c r="I397" s="302"/>
    </row>
    <row r="398" spans="1:9" s="303" customFormat="1" ht="23.25" customHeight="1" x14ac:dyDescent="0.3">
      <c r="A398" s="282">
        <v>396</v>
      </c>
      <c r="B398" s="283" t="s">
        <v>31928</v>
      </c>
      <c r="C398" s="283" t="s">
        <v>31971</v>
      </c>
      <c r="D398" s="282" t="s">
        <v>32402</v>
      </c>
      <c r="E398" s="282" t="s">
        <v>32403</v>
      </c>
      <c r="F398" s="311">
        <v>1</v>
      </c>
      <c r="G398" s="282" t="s">
        <v>31655</v>
      </c>
      <c r="H398" s="282" t="s">
        <v>30695</v>
      </c>
      <c r="I398" s="302"/>
    </row>
    <row r="399" spans="1:9" s="303" customFormat="1" ht="23.25" customHeight="1" x14ac:dyDescent="0.3">
      <c r="A399" s="282">
        <v>397</v>
      </c>
      <c r="B399" s="283" t="s">
        <v>31011</v>
      </c>
      <c r="C399" s="283" t="s">
        <v>24488</v>
      </c>
      <c r="D399" s="282" t="s">
        <v>32402</v>
      </c>
      <c r="E399" s="282" t="s">
        <v>32403</v>
      </c>
      <c r="F399" s="311">
        <v>1</v>
      </c>
      <c r="G399" s="282" t="s">
        <v>31655</v>
      </c>
      <c r="H399" s="282" t="s">
        <v>30695</v>
      </c>
      <c r="I399" s="302"/>
    </row>
    <row r="400" spans="1:9" s="303" customFormat="1" ht="23.25" customHeight="1" x14ac:dyDescent="0.3">
      <c r="A400" s="282">
        <v>398</v>
      </c>
      <c r="B400" s="283" t="s">
        <v>32416</v>
      </c>
      <c r="C400" s="283" t="s">
        <v>31039</v>
      </c>
      <c r="D400" s="282" t="s">
        <v>32402</v>
      </c>
      <c r="E400" s="282" t="s">
        <v>32403</v>
      </c>
      <c r="F400" s="311">
        <v>1.2</v>
      </c>
      <c r="G400" s="282" t="s">
        <v>31655</v>
      </c>
      <c r="H400" s="282" t="s">
        <v>30695</v>
      </c>
      <c r="I400" s="302"/>
    </row>
    <row r="401" spans="1:9" s="303" customFormat="1" ht="23.25" customHeight="1" x14ac:dyDescent="0.3">
      <c r="A401" s="282">
        <v>399</v>
      </c>
      <c r="B401" s="283" t="s">
        <v>30894</v>
      </c>
      <c r="C401" s="283" t="s">
        <v>32146</v>
      </c>
      <c r="D401" s="282" t="s">
        <v>32402</v>
      </c>
      <c r="E401" s="282" t="s">
        <v>32403</v>
      </c>
      <c r="F401" s="311">
        <v>0.8</v>
      </c>
      <c r="G401" s="282" t="s">
        <v>31655</v>
      </c>
      <c r="H401" s="282" t="s">
        <v>30695</v>
      </c>
      <c r="I401" s="302"/>
    </row>
    <row r="402" spans="1:9" s="303" customFormat="1" ht="23.25" customHeight="1" x14ac:dyDescent="0.3">
      <c r="A402" s="282">
        <v>400</v>
      </c>
      <c r="B402" s="283" t="s">
        <v>31453</v>
      </c>
      <c r="C402" s="283" t="s">
        <v>30895</v>
      </c>
      <c r="D402" s="282" t="s">
        <v>32402</v>
      </c>
      <c r="E402" s="282" t="s">
        <v>32403</v>
      </c>
      <c r="F402" s="311">
        <v>0.4</v>
      </c>
      <c r="G402" s="282" t="s">
        <v>31655</v>
      </c>
      <c r="H402" s="282" t="s">
        <v>30695</v>
      </c>
      <c r="I402" s="302"/>
    </row>
    <row r="403" spans="1:9" s="303" customFormat="1" ht="23.25" customHeight="1" x14ac:dyDescent="0.3">
      <c r="A403" s="282">
        <v>401</v>
      </c>
      <c r="B403" s="283" t="s">
        <v>3026</v>
      </c>
      <c r="C403" s="283" t="s">
        <v>31938</v>
      </c>
      <c r="D403" s="282" t="s">
        <v>32402</v>
      </c>
      <c r="E403" s="282" t="s">
        <v>32403</v>
      </c>
      <c r="F403" s="311">
        <v>0.8</v>
      </c>
      <c r="G403" s="282" t="s">
        <v>31655</v>
      </c>
      <c r="H403" s="282" t="s">
        <v>30695</v>
      </c>
      <c r="I403" s="302"/>
    </row>
    <row r="404" spans="1:9" s="303" customFormat="1" ht="23.25" customHeight="1" x14ac:dyDescent="0.3">
      <c r="A404" s="282">
        <v>402</v>
      </c>
      <c r="B404" s="283" t="s">
        <v>31761</v>
      </c>
      <c r="C404" s="283" t="s">
        <v>680</v>
      </c>
      <c r="D404" s="282" t="s">
        <v>32402</v>
      </c>
      <c r="E404" s="282" t="s">
        <v>32403</v>
      </c>
      <c r="F404" s="311">
        <v>0.4</v>
      </c>
      <c r="G404" s="282" t="s">
        <v>31655</v>
      </c>
      <c r="H404" s="282" t="s">
        <v>30695</v>
      </c>
      <c r="I404" s="302"/>
    </row>
    <row r="405" spans="1:9" s="303" customFormat="1" ht="23.25" customHeight="1" x14ac:dyDescent="0.3">
      <c r="A405" s="282">
        <v>403</v>
      </c>
      <c r="B405" s="283" t="s">
        <v>31971</v>
      </c>
      <c r="C405" s="283" t="s">
        <v>31870</v>
      </c>
      <c r="D405" s="282" t="s">
        <v>32402</v>
      </c>
      <c r="E405" s="282" t="s">
        <v>32403</v>
      </c>
      <c r="F405" s="311">
        <v>0.8</v>
      </c>
      <c r="G405" s="282" t="s">
        <v>31655</v>
      </c>
      <c r="H405" s="282" t="s">
        <v>30695</v>
      </c>
      <c r="I405" s="302"/>
    </row>
    <row r="406" spans="1:9" s="303" customFormat="1" ht="23.25" customHeight="1" x14ac:dyDescent="0.3">
      <c r="A406" s="282">
        <v>404</v>
      </c>
      <c r="B406" s="283" t="s">
        <v>32417</v>
      </c>
      <c r="C406" s="283" t="s">
        <v>30870</v>
      </c>
      <c r="D406" s="282" t="s">
        <v>32402</v>
      </c>
      <c r="E406" s="282" t="s">
        <v>32403</v>
      </c>
      <c r="F406" s="311">
        <v>0.4</v>
      </c>
      <c r="G406" s="282" t="s">
        <v>31655</v>
      </c>
      <c r="H406" s="282" t="s">
        <v>30695</v>
      </c>
      <c r="I406" s="302"/>
    </row>
    <row r="407" spans="1:9" s="303" customFormat="1" ht="23.25" customHeight="1" x14ac:dyDescent="0.3">
      <c r="A407" s="282">
        <v>405</v>
      </c>
      <c r="B407" s="283" t="s">
        <v>30947</v>
      </c>
      <c r="C407" s="283" t="s">
        <v>31282</v>
      </c>
      <c r="D407" s="282" t="s">
        <v>32402</v>
      </c>
      <c r="E407" s="282" t="s">
        <v>32403</v>
      </c>
      <c r="F407" s="311">
        <v>0.8</v>
      </c>
      <c r="G407" s="282" t="s">
        <v>31655</v>
      </c>
      <c r="H407" s="282" t="s">
        <v>30695</v>
      </c>
      <c r="I407" s="302"/>
    </row>
    <row r="408" spans="1:9" s="303" customFormat="1" ht="23.25" customHeight="1" x14ac:dyDescent="0.3">
      <c r="A408" s="282">
        <v>406</v>
      </c>
      <c r="B408" s="283" t="s">
        <v>32418</v>
      </c>
      <c r="C408" s="283" t="s">
        <v>32117</v>
      </c>
      <c r="D408" s="282" t="s">
        <v>32402</v>
      </c>
      <c r="E408" s="282" t="s">
        <v>32403</v>
      </c>
      <c r="F408" s="311">
        <v>1</v>
      </c>
      <c r="G408" s="282" t="s">
        <v>31655</v>
      </c>
      <c r="H408" s="282" t="s">
        <v>30695</v>
      </c>
      <c r="I408" s="302"/>
    </row>
    <row r="409" spans="1:9" s="303" customFormat="1" ht="23.25" customHeight="1" x14ac:dyDescent="0.3">
      <c r="A409" s="282">
        <v>407</v>
      </c>
      <c r="B409" s="283" t="s">
        <v>31988</v>
      </c>
      <c r="C409" s="283" t="s">
        <v>32117</v>
      </c>
      <c r="D409" s="282" t="s">
        <v>32402</v>
      </c>
      <c r="E409" s="282" t="s">
        <v>32403</v>
      </c>
      <c r="F409" s="311">
        <v>0.8</v>
      </c>
      <c r="G409" s="282" t="s">
        <v>31655</v>
      </c>
      <c r="H409" s="282" t="s">
        <v>30695</v>
      </c>
      <c r="I409" s="302"/>
    </row>
    <row r="410" spans="1:9" s="303" customFormat="1" ht="23.25" customHeight="1" x14ac:dyDescent="0.3">
      <c r="A410" s="282">
        <v>408</v>
      </c>
      <c r="B410" s="283" t="s">
        <v>31190</v>
      </c>
      <c r="C410" s="283" t="s">
        <v>32117</v>
      </c>
      <c r="D410" s="282" t="s">
        <v>32402</v>
      </c>
      <c r="E410" s="282" t="s">
        <v>32403</v>
      </c>
      <c r="F410" s="311">
        <v>0.8</v>
      </c>
      <c r="G410" s="282" t="s">
        <v>31655</v>
      </c>
      <c r="H410" s="282" t="s">
        <v>30695</v>
      </c>
      <c r="I410" s="302"/>
    </row>
    <row r="411" spans="1:9" s="303" customFormat="1" ht="23.25" customHeight="1" x14ac:dyDescent="0.3">
      <c r="A411" s="282">
        <v>409</v>
      </c>
      <c r="B411" s="283" t="s">
        <v>31454</v>
      </c>
      <c r="C411" s="283" t="s">
        <v>31174</v>
      </c>
      <c r="D411" s="282" t="s">
        <v>32402</v>
      </c>
      <c r="E411" s="282" t="s">
        <v>32403</v>
      </c>
      <c r="F411" s="311">
        <v>0.4</v>
      </c>
      <c r="G411" s="282" t="s">
        <v>31655</v>
      </c>
      <c r="H411" s="282" t="s">
        <v>30695</v>
      </c>
      <c r="I411" s="302"/>
    </row>
    <row r="412" spans="1:9" s="303" customFormat="1" ht="23.25" customHeight="1" x14ac:dyDescent="0.3">
      <c r="A412" s="282">
        <v>410</v>
      </c>
      <c r="B412" s="283" t="s">
        <v>30894</v>
      </c>
      <c r="C412" s="283" t="s">
        <v>31921</v>
      </c>
      <c r="D412" s="282" t="s">
        <v>32402</v>
      </c>
      <c r="E412" s="282" t="s">
        <v>32403</v>
      </c>
      <c r="F412" s="311">
        <v>0.8</v>
      </c>
      <c r="G412" s="282" t="s">
        <v>31655</v>
      </c>
      <c r="H412" s="282" t="s">
        <v>30695</v>
      </c>
      <c r="I412" s="302"/>
    </row>
    <row r="413" spans="1:9" s="303" customFormat="1" ht="23.25" customHeight="1" x14ac:dyDescent="0.3">
      <c r="A413" s="282">
        <v>411</v>
      </c>
      <c r="B413" s="283" t="s">
        <v>31384</v>
      </c>
      <c r="C413" s="283" t="s">
        <v>30826</v>
      </c>
      <c r="D413" s="282" t="s">
        <v>32402</v>
      </c>
      <c r="E413" s="282" t="s">
        <v>32403</v>
      </c>
      <c r="F413" s="311">
        <v>0.4</v>
      </c>
      <c r="G413" s="282" t="s">
        <v>31655</v>
      </c>
      <c r="H413" s="282" t="s">
        <v>30695</v>
      </c>
      <c r="I413" s="302"/>
    </row>
    <row r="414" spans="1:9" s="303" customFormat="1" ht="23.25" customHeight="1" x14ac:dyDescent="0.3">
      <c r="A414" s="282">
        <v>412</v>
      </c>
      <c r="B414" s="283" t="s">
        <v>31072</v>
      </c>
      <c r="C414" s="283" t="s">
        <v>32117</v>
      </c>
      <c r="D414" s="282" t="s">
        <v>32402</v>
      </c>
      <c r="E414" s="282" t="s">
        <v>32403</v>
      </c>
      <c r="F414" s="311">
        <v>0.4</v>
      </c>
      <c r="G414" s="282" t="s">
        <v>31655</v>
      </c>
      <c r="H414" s="282" t="s">
        <v>30695</v>
      </c>
      <c r="I414" s="302"/>
    </row>
    <row r="415" spans="1:9" s="303" customFormat="1" ht="23.25" customHeight="1" x14ac:dyDescent="0.3">
      <c r="A415" s="282">
        <v>413</v>
      </c>
      <c r="B415" s="283" t="s">
        <v>4239</v>
      </c>
      <c r="C415" s="283" t="s">
        <v>32007</v>
      </c>
      <c r="D415" s="282" t="s">
        <v>32402</v>
      </c>
      <c r="E415" s="282" t="s">
        <v>32403</v>
      </c>
      <c r="F415" s="311">
        <v>1.4</v>
      </c>
      <c r="G415" s="282" t="s">
        <v>31655</v>
      </c>
      <c r="H415" s="282" t="s">
        <v>30695</v>
      </c>
      <c r="I415" s="302"/>
    </row>
    <row r="416" spans="1:9" s="303" customFormat="1" ht="23.25" customHeight="1" x14ac:dyDescent="0.3">
      <c r="A416" s="282">
        <v>414</v>
      </c>
      <c r="B416" s="283" t="s">
        <v>32419</v>
      </c>
      <c r="C416" s="283" t="s">
        <v>32012</v>
      </c>
      <c r="D416" s="282" t="s">
        <v>32402</v>
      </c>
      <c r="E416" s="282" t="s">
        <v>32403</v>
      </c>
      <c r="F416" s="311">
        <v>0.8</v>
      </c>
      <c r="G416" s="282" t="s">
        <v>31655</v>
      </c>
      <c r="H416" s="282" t="s">
        <v>30695</v>
      </c>
      <c r="I416" s="302"/>
    </row>
    <row r="417" spans="1:9" s="303" customFormat="1" ht="23.25" customHeight="1" x14ac:dyDescent="0.3">
      <c r="A417" s="282">
        <v>415</v>
      </c>
      <c r="B417" s="283" t="s">
        <v>32102</v>
      </c>
      <c r="C417" s="283" t="s">
        <v>30947</v>
      </c>
      <c r="D417" s="282" t="s">
        <v>32402</v>
      </c>
      <c r="E417" s="282" t="s">
        <v>32403</v>
      </c>
      <c r="F417" s="311">
        <v>1.2</v>
      </c>
      <c r="G417" s="282" t="s">
        <v>31655</v>
      </c>
      <c r="H417" s="282" t="s">
        <v>30695</v>
      </c>
      <c r="I417" s="302"/>
    </row>
    <row r="418" spans="1:9" s="303" customFormat="1" ht="23.25" customHeight="1" x14ac:dyDescent="0.3">
      <c r="A418" s="282">
        <v>416</v>
      </c>
      <c r="B418" s="283" t="s">
        <v>32420</v>
      </c>
      <c r="C418" s="283" t="s">
        <v>31954</v>
      </c>
      <c r="D418" s="282" t="s">
        <v>32402</v>
      </c>
      <c r="E418" s="282" t="s">
        <v>32403</v>
      </c>
      <c r="F418" s="311">
        <v>2</v>
      </c>
      <c r="G418" s="282" t="s">
        <v>31655</v>
      </c>
      <c r="H418" s="282" t="s">
        <v>30695</v>
      </c>
      <c r="I418" s="302"/>
    </row>
    <row r="419" spans="1:9" s="303" customFormat="1" ht="23.25" customHeight="1" x14ac:dyDescent="0.3">
      <c r="A419" s="282">
        <v>417</v>
      </c>
      <c r="B419" s="283" t="s">
        <v>31659</v>
      </c>
      <c r="C419" s="283" t="s">
        <v>30870</v>
      </c>
      <c r="D419" s="282" t="s">
        <v>32402</v>
      </c>
      <c r="E419" s="282" t="s">
        <v>32403</v>
      </c>
      <c r="F419" s="311">
        <v>0.8</v>
      </c>
      <c r="G419" s="282" t="s">
        <v>31655</v>
      </c>
      <c r="H419" s="282" t="s">
        <v>30695</v>
      </c>
      <c r="I419" s="302"/>
    </row>
    <row r="420" spans="1:9" s="303" customFormat="1" ht="23.25" customHeight="1" x14ac:dyDescent="0.3">
      <c r="A420" s="282">
        <v>418</v>
      </c>
      <c r="B420" s="283" t="s">
        <v>31335</v>
      </c>
      <c r="C420" s="283" t="s">
        <v>32146</v>
      </c>
      <c r="D420" s="282" t="s">
        <v>32402</v>
      </c>
      <c r="E420" s="282" t="s">
        <v>32403</v>
      </c>
      <c r="F420" s="311">
        <v>0.8</v>
      </c>
      <c r="G420" s="282" t="s">
        <v>31655</v>
      </c>
      <c r="H420" s="282" t="s">
        <v>30695</v>
      </c>
      <c r="I420" s="302"/>
    </row>
    <row r="421" spans="1:9" s="303" customFormat="1" ht="23.25" customHeight="1" x14ac:dyDescent="0.3">
      <c r="A421" s="282">
        <v>419</v>
      </c>
      <c r="B421" s="283" t="s">
        <v>30947</v>
      </c>
      <c r="C421" s="283" t="s">
        <v>31138</v>
      </c>
      <c r="D421" s="282" t="s">
        <v>32402</v>
      </c>
      <c r="E421" s="282" t="s">
        <v>32403</v>
      </c>
      <c r="F421" s="311">
        <v>1</v>
      </c>
      <c r="G421" s="282" t="s">
        <v>31655</v>
      </c>
      <c r="H421" s="282" t="s">
        <v>30695</v>
      </c>
      <c r="I421" s="302"/>
    </row>
    <row r="422" spans="1:9" s="303" customFormat="1" ht="23.25" customHeight="1" x14ac:dyDescent="0.3">
      <c r="A422" s="282">
        <v>420</v>
      </c>
      <c r="B422" s="283" t="s">
        <v>30870</v>
      </c>
      <c r="C422" s="283" t="s">
        <v>31988</v>
      </c>
      <c r="D422" s="282" t="s">
        <v>32402</v>
      </c>
      <c r="E422" s="282" t="s">
        <v>32403</v>
      </c>
      <c r="F422" s="311">
        <v>2</v>
      </c>
      <c r="G422" s="282" t="s">
        <v>31655</v>
      </c>
      <c r="H422" s="282" t="s">
        <v>30695</v>
      </c>
      <c r="I422" s="302"/>
    </row>
    <row r="423" spans="1:9" s="303" customFormat="1" ht="23.25" customHeight="1" x14ac:dyDescent="0.3">
      <c r="A423" s="282">
        <v>421</v>
      </c>
      <c r="B423" s="283" t="s">
        <v>31343</v>
      </c>
      <c r="C423" s="283" t="s">
        <v>31284</v>
      </c>
      <c r="D423" s="282" t="s">
        <v>32402</v>
      </c>
      <c r="E423" s="282" t="s">
        <v>32403</v>
      </c>
      <c r="F423" s="311">
        <v>2</v>
      </c>
      <c r="G423" s="282" t="s">
        <v>31655</v>
      </c>
      <c r="H423" s="282" t="s">
        <v>30695</v>
      </c>
      <c r="I423" s="302"/>
    </row>
    <row r="424" spans="1:9" s="303" customFormat="1" ht="23.25" customHeight="1" x14ac:dyDescent="0.3">
      <c r="A424" s="282">
        <v>422</v>
      </c>
      <c r="B424" s="283" t="s">
        <v>31125</v>
      </c>
      <c r="C424" s="283" t="s">
        <v>30947</v>
      </c>
      <c r="D424" s="282" t="s">
        <v>32402</v>
      </c>
      <c r="E424" s="282" t="s">
        <v>32403</v>
      </c>
      <c r="F424" s="311">
        <v>0.8</v>
      </c>
      <c r="G424" s="282" t="s">
        <v>31655</v>
      </c>
      <c r="H424" s="282" t="s">
        <v>30695</v>
      </c>
      <c r="I424" s="302"/>
    </row>
    <row r="425" spans="1:9" s="303" customFormat="1" ht="23.25" customHeight="1" x14ac:dyDescent="0.3">
      <c r="A425" s="282">
        <v>423</v>
      </c>
      <c r="B425" s="283" t="s">
        <v>32421</v>
      </c>
      <c r="C425" s="283" t="s">
        <v>31085</v>
      </c>
      <c r="D425" s="282" t="s">
        <v>32402</v>
      </c>
      <c r="E425" s="282" t="s">
        <v>32403</v>
      </c>
      <c r="F425" s="311">
        <v>2</v>
      </c>
      <c r="G425" s="282" t="s">
        <v>31655</v>
      </c>
      <c r="H425" s="282" t="s">
        <v>30695</v>
      </c>
      <c r="I425" s="302"/>
    </row>
    <row r="426" spans="1:9" s="303" customFormat="1" ht="23.25" customHeight="1" x14ac:dyDescent="0.3">
      <c r="A426" s="282">
        <v>424</v>
      </c>
      <c r="B426" s="283" t="s">
        <v>31828</v>
      </c>
      <c r="C426" s="283" t="s">
        <v>31958</v>
      </c>
      <c r="D426" s="282" t="s">
        <v>32402</v>
      </c>
      <c r="E426" s="282" t="s">
        <v>32403</v>
      </c>
      <c r="F426" s="311">
        <v>1.2</v>
      </c>
      <c r="G426" s="282" t="s">
        <v>31655</v>
      </c>
      <c r="H426" s="282" t="s">
        <v>30695</v>
      </c>
      <c r="I426" s="302"/>
    </row>
    <row r="427" spans="1:9" s="303" customFormat="1" ht="23.25" customHeight="1" x14ac:dyDescent="0.3">
      <c r="A427" s="282">
        <v>425</v>
      </c>
      <c r="B427" s="283" t="s">
        <v>22553</v>
      </c>
      <c r="C427" s="283" t="s">
        <v>31282</v>
      </c>
      <c r="D427" s="282" t="s">
        <v>32402</v>
      </c>
      <c r="E427" s="282" t="s">
        <v>32403</v>
      </c>
      <c r="F427" s="311">
        <v>1.4</v>
      </c>
      <c r="G427" s="282" t="s">
        <v>31655</v>
      </c>
      <c r="H427" s="282" t="s">
        <v>30695</v>
      </c>
      <c r="I427" s="302"/>
    </row>
    <row r="428" spans="1:9" s="303" customFormat="1" ht="23.25" customHeight="1" x14ac:dyDescent="0.3">
      <c r="A428" s="282">
        <v>426</v>
      </c>
      <c r="B428" s="283" t="s">
        <v>4239</v>
      </c>
      <c r="C428" s="283" t="s">
        <v>32422</v>
      </c>
      <c r="D428" s="282" t="s">
        <v>32402</v>
      </c>
      <c r="E428" s="282" t="s">
        <v>32403</v>
      </c>
      <c r="F428" s="311">
        <v>0.8</v>
      </c>
      <c r="G428" s="282" t="s">
        <v>31655</v>
      </c>
      <c r="H428" s="282" t="s">
        <v>30695</v>
      </c>
      <c r="I428" s="302"/>
    </row>
    <row r="429" spans="1:9" s="303" customFormat="1" ht="23.25" customHeight="1" x14ac:dyDescent="0.3">
      <c r="A429" s="282">
        <v>427</v>
      </c>
      <c r="B429" s="283" t="s">
        <v>30717</v>
      </c>
      <c r="C429" s="283" t="s">
        <v>30947</v>
      </c>
      <c r="D429" s="282" t="s">
        <v>32402</v>
      </c>
      <c r="E429" s="282" t="s">
        <v>32403</v>
      </c>
      <c r="F429" s="311">
        <v>2</v>
      </c>
      <c r="G429" s="282" t="s">
        <v>31655</v>
      </c>
      <c r="H429" s="282" t="s">
        <v>30695</v>
      </c>
      <c r="I429" s="302"/>
    </row>
    <row r="430" spans="1:9" s="303" customFormat="1" ht="23.25" customHeight="1" x14ac:dyDescent="0.3">
      <c r="A430" s="282">
        <v>428</v>
      </c>
      <c r="B430" s="283" t="s">
        <v>31454</v>
      </c>
      <c r="C430" s="283" t="s">
        <v>30947</v>
      </c>
      <c r="D430" s="282" t="s">
        <v>32402</v>
      </c>
      <c r="E430" s="282" t="s">
        <v>32403</v>
      </c>
      <c r="F430" s="311">
        <v>2</v>
      </c>
      <c r="G430" s="282" t="s">
        <v>31655</v>
      </c>
      <c r="H430" s="282" t="s">
        <v>30695</v>
      </c>
      <c r="I430" s="302"/>
    </row>
    <row r="431" spans="1:9" s="303" customFormat="1" ht="23.25" customHeight="1" x14ac:dyDescent="0.3">
      <c r="A431" s="282">
        <v>429</v>
      </c>
      <c r="B431" s="283" t="s">
        <v>788</v>
      </c>
      <c r="C431" s="283" t="s">
        <v>32423</v>
      </c>
      <c r="D431" s="282" t="s">
        <v>32402</v>
      </c>
      <c r="E431" s="282" t="s">
        <v>32403</v>
      </c>
      <c r="F431" s="311">
        <v>1.4</v>
      </c>
      <c r="G431" s="282" t="s">
        <v>31655</v>
      </c>
      <c r="H431" s="282" t="s">
        <v>30695</v>
      </c>
      <c r="I431" s="302"/>
    </row>
    <row r="432" spans="1:9" s="303" customFormat="1" ht="23.25" customHeight="1" x14ac:dyDescent="0.3">
      <c r="A432" s="282">
        <v>430</v>
      </c>
      <c r="B432" s="283" t="s">
        <v>30987</v>
      </c>
      <c r="C432" s="283" t="s">
        <v>31284</v>
      </c>
      <c r="D432" s="282" t="s">
        <v>32402</v>
      </c>
      <c r="E432" s="282" t="s">
        <v>32403</v>
      </c>
      <c r="F432" s="311">
        <v>1</v>
      </c>
      <c r="G432" s="282" t="s">
        <v>31655</v>
      </c>
      <c r="H432" s="282" t="s">
        <v>30695</v>
      </c>
      <c r="I432" s="302"/>
    </row>
    <row r="433" spans="1:9" s="303" customFormat="1" ht="23.25" customHeight="1" x14ac:dyDescent="0.3">
      <c r="A433" s="282">
        <v>431</v>
      </c>
      <c r="B433" s="283" t="s">
        <v>30947</v>
      </c>
      <c r="C433" s="283" t="s">
        <v>32424</v>
      </c>
      <c r="D433" s="282" t="s">
        <v>32402</v>
      </c>
      <c r="E433" s="282" t="s">
        <v>32403</v>
      </c>
      <c r="F433" s="311">
        <v>1.2</v>
      </c>
      <c r="G433" s="282" t="s">
        <v>31655</v>
      </c>
      <c r="H433" s="282" t="s">
        <v>30695</v>
      </c>
      <c r="I433" s="302"/>
    </row>
    <row r="434" spans="1:9" s="303" customFormat="1" ht="23.25" customHeight="1" x14ac:dyDescent="0.3">
      <c r="A434" s="282">
        <v>432</v>
      </c>
      <c r="B434" s="283" t="s">
        <v>32425</v>
      </c>
      <c r="C434" s="283" t="s">
        <v>31971</v>
      </c>
      <c r="D434" s="282" t="s">
        <v>32402</v>
      </c>
      <c r="E434" s="282" t="s">
        <v>32403</v>
      </c>
      <c r="F434" s="311">
        <v>1</v>
      </c>
      <c r="G434" s="282" t="s">
        <v>31655</v>
      </c>
      <c r="H434" s="282" t="s">
        <v>30695</v>
      </c>
      <c r="I434" s="302"/>
    </row>
    <row r="435" spans="1:9" s="303" customFormat="1" ht="23.25" customHeight="1" x14ac:dyDescent="0.3">
      <c r="A435" s="282">
        <v>433</v>
      </c>
      <c r="B435" s="283" t="s">
        <v>31698</v>
      </c>
      <c r="C435" s="283" t="s">
        <v>31085</v>
      </c>
      <c r="D435" s="282" t="s">
        <v>32402</v>
      </c>
      <c r="E435" s="282" t="s">
        <v>32403</v>
      </c>
      <c r="F435" s="311">
        <v>1.2</v>
      </c>
      <c r="G435" s="282" t="s">
        <v>31655</v>
      </c>
      <c r="H435" s="282" t="s">
        <v>30695</v>
      </c>
      <c r="I435" s="302"/>
    </row>
    <row r="436" spans="1:9" s="303" customFormat="1" ht="23.25" customHeight="1" x14ac:dyDescent="0.3">
      <c r="A436" s="282">
        <v>434</v>
      </c>
      <c r="B436" s="283" t="s">
        <v>31354</v>
      </c>
      <c r="C436" s="283" t="s">
        <v>31081</v>
      </c>
      <c r="D436" s="282" t="s">
        <v>32402</v>
      </c>
      <c r="E436" s="282" t="s">
        <v>32403</v>
      </c>
      <c r="F436" s="311">
        <v>2</v>
      </c>
      <c r="G436" s="282" t="s">
        <v>31655</v>
      </c>
      <c r="H436" s="282" t="s">
        <v>30695</v>
      </c>
      <c r="I436" s="302"/>
    </row>
    <row r="437" spans="1:9" s="303" customFormat="1" ht="23.25" customHeight="1" x14ac:dyDescent="0.3">
      <c r="A437" s="282">
        <v>435</v>
      </c>
      <c r="B437" s="283" t="s">
        <v>5317</v>
      </c>
      <c r="C437" s="283" t="s">
        <v>32012</v>
      </c>
      <c r="D437" s="282" t="s">
        <v>32402</v>
      </c>
      <c r="E437" s="282" t="s">
        <v>32403</v>
      </c>
      <c r="F437" s="311">
        <v>2</v>
      </c>
      <c r="G437" s="282" t="s">
        <v>31655</v>
      </c>
      <c r="H437" s="282" t="s">
        <v>30695</v>
      </c>
      <c r="I437" s="302"/>
    </row>
    <row r="438" spans="1:9" s="303" customFormat="1" ht="23.25" customHeight="1" x14ac:dyDescent="0.3">
      <c r="A438" s="282">
        <v>436</v>
      </c>
      <c r="B438" s="283" t="s">
        <v>30895</v>
      </c>
      <c r="C438" s="283" t="s">
        <v>32146</v>
      </c>
      <c r="D438" s="282" t="s">
        <v>32402</v>
      </c>
      <c r="E438" s="282" t="s">
        <v>32403</v>
      </c>
      <c r="F438" s="311">
        <v>1</v>
      </c>
      <c r="G438" s="282" t="s">
        <v>31655</v>
      </c>
      <c r="H438" s="282" t="s">
        <v>30695</v>
      </c>
      <c r="I438" s="302"/>
    </row>
    <row r="439" spans="1:9" s="303" customFormat="1" ht="23.25" customHeight="1" x14ac:dyDescent="0.3">
      <c r="A439" s="282">
        <v>437</v>
      </c>
      <c r="B439" s="283" t="s">
        <v>24488</v>
      </c>
      <c r="C439" s="283" t="s">
        <v>30947</v>
      </c>
      <c r="D439" s="282" t="s">
        <v>32402</v>
      </c>
      <c r="E439" s="282" t="s">
        <v>32403</v>
      </c>
      <c r="F439" s="311">
        <v>2</v>
      </c>
      <c r="G439" s="282" t="s">
        <v>31655</v>
      </c>
      <c r="H439" s="282" t="s">
        <v>30695</v>
      </c>
      <c r="I439" s="302"/>
    </row>
    <row r="440" spans="1:9" s="303" customFormat="1" ht="23.25" customHeight="1" x14ac:dyDescent="0.3">
      <c r="A440" s="282">
        <v>438</v>
      </c>
      <c r="B440" s="283" t="s">
        <v>823</v>
      </c>
      <c r="C440" s="283" t="s">
        <v>30895</v>
      </c>
      <c r="D440" s="282" t="s">
        <v>32402</v>
      </c>
      <c r="E440" s="282" t="s">
        <v>32403</v>
      </c>
      <c r="F440" s="311">
        <v>1.4</v>
      </c>
      <c r="G440" s="282" t="s">
        <v>31655</v>
      </c>
      <c r="H440" s="282" t="s">
        <v>30695</v>
      </c>
      <c r="I440" s="302"/>
    </row>
    <row r="441" spans="1:9" s="303" customFormat="1" ht="23.25" customHeight="1" x14ac:dyDescent="0.3">
      <c r="A441" s="282">
        <v>439</v>
      </c>
      <c r="B441" s="283" t="s">
        <v>31284</v>
      </c>
      <c r="C441" s="283" t="s">
        <v>31659</v>
      </c>
      <c r="D441" s="282" t="s">
        <v>32402</v>
      </c>
      <c r="E441" s="282" t="s">
        <v>32403</v>
      </c>
      <c r="F441" s="311">
        <v>0.8</v>
      </c>
      <c r="G441" s="282" t="s">
        <v>31655</v>
      </c>
      <c r="H441" s="282" t="s">
        <v>30695</v>
      </c>
      <c r="I441" s="302"/>
    </row>
    <row r="442" spans="1:9" s="303" customFormat="1" ht="23.25" customHeight="1" x14ac:dyDescent="0.3">
      <c r="A442" s="282">
        <v>440</v>
      </c>
      <c r="B442" s="283" t="s">
        <v>30826</v>
      </c>
      <c r="C442" s="283" t="s">
        <v>31335</v>
      </c>
      <c r="D442" s="282" t="s">
        <v>32402</v>
      </c>
      <c r="E442" s="282" t="s">
        <v>32403</v>
      </c>
      <c r="F442" s="311">
        <v>0.8</v>
      </c>
      <c r="G442" s="282" t="s">
        <v>31655</v>
      </c>
      <c r="H442" s="282" t="s">
        <v>30695</v>
      </c>
      <c r="I442" s="302"/>
    </row>
    <row r="443" spans="1:9" s="303" customFormat="1" ht="23.25" customHeight="1" x14ac:dyDescent="0.3">
      <c r="A443" s="282">
        <v>441</v>
      </c>
      <c r="B443" s="283" t="s">
        <v>32356</v>
      </c>
      <c r="C443" s="283" t="s">
        <v>32426</v>
      </c>
      <c r="D443" s="282" t="s">
        <v>32402</v>
      </c>
      <c r="E443" s="282" t="s">
        <v>32403</v>
      </c>
      <c r="F443" s="311">
        <v>1</v>
      </c>
      <c r="G443" s="282" t="s">
        <v>31655</v>
      </c>
      <c r="H443" s="282" t="s">
        <v>30695</v>
      </c>
      <c r="I443" s="302"/>
    </row>
    <row r="444" spans="1:9" s="303" customFormat="1" ht="23.25" customHeight="1" x14ac:dyDescent="0.3">
      <c r="A444" s="282">
        <v>442</v>
      </c>
      <c r="B444" s="283" t="s">
        <v>31985</v>
      </c>
      <c r="C444" s="283" t="s">
        <v>30826</v>
      </c>
      <c r="D444" s="282" t="s">
        <v>32402</v>
      </c>
      <c r="E444" s="282" t="s">
        <v>32403</v>
      </c>
      <c r="F444" s="311">
        <v>1.2</v>
      </c>
      <c r="G444" s="282" t="s">
        <v>31655</v>
      </c>
      <c r="H444" s="282" t="s">
        <v>30695</v>
      </c>
      <c r="I444" s="302"/>
    </row>
    <row r="445" spans="1:9" s="303" customFormat="1" ht="23.25" customHeight="1" x14ac:dyDescent="0.3">
      <c r="A445" s="282">
        <v>443</v>
      </c>
      <c r="B445" s="283" t="s">
        <v>7083</v>
      </c>
      <c r="C445" s="283" t="s">
        <v>748</v>
      </c>
      <c r="D445" s="282" t="s">
        <v>32402</v>
      </c>
      <c r="E445" s="282" t="s">
        <v>32403</v>
      </c>
      <c r="F445" s="311">
        <v>0.8</v>
      </c>
      <c r="G445" s="282" t="s">
        <v>31655</v>
      </c>
      <c r="H445" s="282" t="s">
        <v>30695</v>
      </c>
      <c r="I445" s="302"/>
    </row>
    <row r="446" spans="1:9" s="303" customFormat="1" ht="23.25" customHeight="1" x14ac:dyDescent="0.3">
      <c r="A446" s="282">
        <v>444</v>
      </c>
      <c r="B446" s="283" t="s">
        <v>31109</v>
      </c>
      <c r="C446" s="283" t="s">
        <v>31165</v>
      </c>
      <c r="D446" s="282" t="s">
        <v>32402</v>
      </c>
      <c r="E446" s="282" t="s">
        <v>32403</v>
      </c>
      <c r="F446" s="311">
        <v>1.4</v>
      </c>
      <c r="G446" s="282" t="s">
        <v>31655</v>
      </c>
      <c r="H446" s="282" t="s">
        <v>30695</v>
      </c>
      <c r="I446" s="302"/>
    </row>
    <row r="447" spans="1:9" s="303" customFormat="1" ht="23.25" customHeight="1" x14ac:dyDescent="0.3">
      <c r="A447" s="282">
        <v>445</v>
      </c>
      <c r="B447" s="283" t="s">
        <v>4778</v>
      </c>
      <c r="C447" s="283" t="s">
        <v>32427</v>
      </c>
      <c r="D447" s="282" t="s">
        <v>32402</v>
      </c>
      <c r="E447" s="282" t="s">
        <v>32403</v>
      </c>
      <c r="F447" s="311">
        <v>1.2</v>
      </c>
      <c r="G447" s="282" t="s">
        <v>31655</v>
      </c>
      <c r="H447" s="282" t="s">
        <v>30695</v>
      </c>
      <c r="I447" s="302"/>
    </row>
    <row r="448" spans="1:9" s="303" customFormat="1" ht="23.25" customHeight="1" x14ac:dyDescent="0.3">
      <c r="A448" s="282">
        <v>446</v>
      </c>
      <c r="B448" s="283" t="s">
        <v>31100</v>
      </c>
      <c r="C448" s="283" t="s">
        <v>32428</v>
      </c>
      <c r="D448" s="282" t="s">
        <v>32402</v>
      </c>
      <c r="E448" s="282" t="s">
        <v>32403</v>
      </c>
      <c r="F448" s="311">
        <v>2</v>
      </c>
      <c r="G448" s="282" t="s">
        <v>31655</v>
      </c>
      <c r="H448" s="282" t="s">
        <v>30695</v>
      </c>
      <c r="I448" s="302"/>
    </row>
    <row r="449" spans="1:9" s="303" customFormat="1" ht="23.25" customHeight="1" x14ac:dyDescent="0.3">
      <c r="A449" s="282">
        <v>447</v>
      </c>
      <c r="B449" s="283" t="s">
        <v>31649</v>
      </c>
      <c r="C449" s="283" t="s">
        <v>30870</v>
      </c>
      <c r="D449" s="282" t="s">
        <v>32402</v>
      </c>
      <c r="E449" s="282" t="s">
        <v>32403</v>
      </c>
      <c r="F449" s="311">
        <v>1.2</v>
      </c>
      <c r="G449" s="282" t="s">
        <v>31655</v>
      </c>
      <c r="H449" s="282" t="s">
        <v>30695</v>
      </c>
      <c r="I449" s="302"/>
    </row>
    <row r="450" spans="1:9" s="303" customFormat="1" ht="23.25" customHeight="1" x14ac:dyDescent="0.3">
      <c r="A450" s="282">
        <v>448</v>
      </c>
      <c r="B450" s="283" t="s">
        <v>32429</v>
      </c>
      <c r="C450" s="283" t="s">
        <v>32430</v>
      </c>
      <c r="D450" s="282" t="s">
        <v>32402</v>
      </c>
      <c r="E450" s="282" t="s">
        <v>32403</v>
      </c>
      <c r="F450" s="311">
        <v>0.8</v>
      </c>
      <c r="G450" s="282" t="s">
        <v>31655</v>
      </c>
      <c r="H450" s="282" t="s">
        <v>30695</v>
      </c>
      <c r="I450" s="302"/>
    </row>
    <row r="451" spans="1:9" s="303" customFormat="1" ht="23.25" customHeight="1" x14ac:dyDescent="0.3">
      <c r="A451" s="282">
        <v>449</v>
      </c>
      <c r="B451" s="283" t="s">
        <v>32431</v>
      </c>
      <c r="C451" s="283" t="s">
        <v>31101</v>
      </c>
      <c r="D451" s="282" t="s">
        <v>32402</v>
      </c>
      <c r="E451" s="282" t="s">
        <v>32403</v>
      </c>
      <c r="F451" s="311">
        <v>1</v>
      </c>
      <c r="G451" s="282" t="s">
        <v>31655</v>
      </c>
      <c r="H451" s="282" t="s">
        <v>30695</v>
      </c>
      <c r="I451" s="302"/>
    </row>
    <row r="452" spans="1:9" s="303" customFormat="1" ht="23.25" customHeight="1" x14ac:dyDescent="0.3">
      <c r="A452" s="282">
        <v>450</v>
      </c>
      <c r="B452" s="283" t="s">
        <v>15407</v>
      </c>
      <c r="C452" s="283" t="s">
        <v>3189</v>
      </c>
      <c r="D452" s="282" t="s">
        <v>32402</v>
      </c>
      <c r="E452" s="282" t="s">
        <v>32403</v>
      </c>
      <c r="F452" s="311">
        <v>1.2</v>
      </c>
      <c r="G452" s="282" t="s">
        <v>31655</v>
      </c>
      <c r="H452" s="282" t="s">
        <v>30695</v>
      </c>
      <c r="I452" s="302"/>
    </row>
    <row r="453" spans="1:9" s="303" customFormat="1" ht="23.25" customHeight="1" x14ac:dyDescent="0.3">
      <c r="A453" s="282">
        <v>451</v>
      </c>
      <c r="B453" s="283" t="s">
        <v>31146</v>
      </c>
      <c r="C453" s="283" t="s">
        <v>31864</v>
      </c>
      <c r="D453" s="282" t="s">
        <v>32402</v>
      </c>
      <c r="E453" s="282" t="s">
        <v>32403</v>
      </c>
      <c r="F453" s="311">
        <v>1.2</v>
      </c>
      <c r="G453" s="282" t="s">
        <v>31655</v>
      </c>
      <c r="H453" s="282" t="s">
        <v>30695</v>
      </c>
      <c r="I453" s="302"/>
    </row>
    <row r="454" spans="1:9" s="303" customFormat="1" ht="23.25" customHeight="1" x14ac:dyDescent="0.3">
      <c r="A454" s="282">
        <v>452</v>
      </c>
      <c r="B454" s="283" t="s">
        <v>30847</v>
      </c>
      <c r="C454" s="283" t="s">
        <v>7082</v>
      </c>
      <c r="D454" s="282" t="s">
        <v>32402</v>
      </c>
      <c r="E454" s="282" t="s">
        <v>32403</v>
      </c>
      <c r="F454" s="311">
        <v>0.8</v>
      </c>
      <c r="G454" s="282" t="s">
        <v>31655</v>
      </c>
      <c r="H454" s="282" t="s">
        <v>30695</v>
      </c>
      <c r="I454" s="302"/>
    </row>
    <row r="455" spans="1:9" s="303" customFormat="1" ht="23.25" customHeight="1" x14ac:dyDescent="0.3">
      <c r="A455" s="282">
        <v>453</v>
      </c>
      <c r="B455" s="283" t="s">
        <v>3063</v>
      </c>
      <c r="C455" s="283" t="s">
        <v>32432</v>
      </c>
      <c r="D455" s="282" t="s">
        <v>32402</v>
      </c>
      <c r="E455" s="282" t="s">
        <v>32403</v>
      </c>
      <c r="F455" s="311">
        <v>0.8</v>
      </c>
      <c r="G455" s="282" t="s">
        <v>31655</v>
      </c>
      <c r="H455" s="282" t="s">
        <v>30695</v>
      </c>
      <c r="I455" s="302"/>
    </row>
    <row r="456" spans="1:9" s="303" customFormat="1" ht="23.25" customHeight="1" x14ac:dyDescent="0.3">
      <c r="A456" s="282">
        <v>454</v>
      </c>
      <c r="B456" s="283" t="s">
        <v>28638</v>
      </c>
      <c r="C456" s="283" t="s">
        <v>32404</v>
      </c>
      <c r="D456" s="282" t="s">
        <v>32402</v>
      </c>
      <c r="E456" s="282" t="s">
        <v>32403</v>
      </c>
      <c r="F456" s="311">
        <v>0.8</v>
      </c>
      <c r="G456" s="282" t="s">
        <v>31655</v>
      </c>
      <c r="H456" s="282" t="s">
        <v>30695</v>
      </c>
      <c r="I456" s="302"/>
    </row>
    <row r="457" spans="1:9" s="303" customFormat="1" ht="23.25" customHeight="1" x14ac:dyDescent="0.3">
      <c r="A457" s="282">
        <v>455</v>
      </c>
      <c r="B457" s="283" t="s">
        <v>31420</v>
      </c>
      <c r="C457" s="283" t="s">
        <v>31155</v>
      </c>
      <c r="D457" s="282" t="s">
        <v>32402</v>
      </c>
      <c r="E457" s="282" t="s">
        <v>32403</v>
      </c>
      <c r="F457" s="311">
        <v>0.8</v>
      </c>
      <c r="G457" s="282" t="s">
        <v>31655</v>
      </c>
      <c r="H457" s="282" t="s">
        <v>30695</v>
      </c>
      <c r="I457" s="302"/>
    </row>
    <row r="458" spans="1:9" s="303" customFormat="1" ht="23.25" customHeight="1" x14ac:dyDescent="0.3">
      <c r="A458" s="282">
        <v>456</v>
      </c>
      <c r="B458" s="283" t="s">
        <v>32433</v>
      </c>
      <c r="C458" s="283" t="s">
        <v>32434</v>
      </c>
      <c r="D458" s="282" t="s">
        <v>32402</v>
      </c>
      <c r="E458" s="282" t="s">
        <v>32403</v>
      </c>
      <c r="F458" s="311">
        <v>0.8</v>
      </c>
      <c r="G458" s="282" t="s">
        <v>31655</v>
      </c>
      <c r="H458" s="282" t="s">
        <v>30695</v>
      </c>
      <c r="I458" s="302"/>
    </row>
    <row r="459" spans="1:9" s="303" customFormat="1" ht="23.25" customHeight="1" x14ac:dyDescent="0.3">
      <c r="A459" s="282">
        <v>457</v>
      </c>
      <c r="B459" s="283" t="s">
        <v>30988</v>
      </c>
      <c r="C459" s="283" t="s">
        <v>31962</v>
      </c>
      <c r="D459" s="282" t="s">
        <v>32402</v>
      </c>
      <c r="E459" s="282" t="s">
        <v>32403</v>
      </c>
      <c r="F459" s="311">
        <v>0.8</v>
      </c>
      <c r="G459" s="282" t="s">
        <v>31655</v>
      </c>
      <c r="H459" s="282" t="s">
        <v>30695</v>
      </c>
      <c r="I459" s="302"/>
    </row>
    <row r="460" spans="1:9" s="303" customFormat="1" ht="23.25" customHeight="1" x14ac:dyDescent="0.3">
      <c r="A460" s="282">
        <v>458</v>
      </c>
      <c r="B460" s="283" t="s">
        <v>32221</v>
      </c>
      <c r="C460" s="283" t="s">
        <v>31591</v>
      </c>
      <c r="D460" s="282" t="s">
        <v>32402</v>
      </c>
      <c r="E460" s="282" t="s">
        <v>32403</v>
      </c>
      <c r="F460" s="311">
        <v>1.2</v>
      </c>
      <c r="G460" s="282" t="s">
        <v>31655</v>
      </c>
      <c r="H460" s="282" t="s">
        <v>30695</v>
      </c>
      <c r="I460" s="302"/>
    </row>
    <row r="461" spans="1:9" s="303" customFormat="1" ht="23.25" customHeight="1" x14ac:dyDescent="0.3">
      <c r="A461" s="282">
        <v>459</v>
      </c>
      <c r="B461" s="283" t="s">
        <v>32240</v>
      </c>
      <c r="C461" s="283" t="s">
        <v>30985</v>
      </c>
      <c r="D461" s="282" t="s">
        <v>32402</v>
      </c>
      <c r="E461" s="282" t="s">
        <v>32403</v>
      </c>
      <c r="F461" s="311">
        <v>1</v>
      </c>
      <c r="G461" s="282" t="s">
        <v>31655</v>
      </c>
      <c r="H461" s="282" t="s">
        <v>30695</v>
      </c>
      <c r="I461" s="302"/>
    </row>
    <row r="462" spans="1:9" s="303" customFormat="1" ht="23.25" customHeight="1" x14ac:dyDescent="0.3">
      <c r="A462" s="282">
        <v>460</v>
      </c>
      <c r="B462" s="283" t="s">
        <v>32435</v>
      </c>
      <c r="C462" s="283" t="s">
        <v>31591</v>
      </c>
      <c r="D462" s="282" t="s">
        <v>32402</v>
      </c>
      <c r="E462" s="282" t="s">
        <v>32403</v>
      </c>
      <c r="F462" s="311">
        <v>0.6</v>
      </c>
      <c r="G462" s="282" t="s">
        <v>31655</v>
      </c>
      <c r="H462" s="282" t="s">
        <v>30695</v>
      </c>
      <c r="I462" s="302"/>
    </row>
    <row r="463" spans="1:9" s="303" customFormat="1" ht="23.25" customHeight="1" x14ac:dyDescent="0.3">
      <c r="A463" s="282">
        <v>461</v>
      </c>
      <c r="B463" s="283" t="s">
        <v>31336</v>
      </c>
      <c r="C463" s="283" t="s">
        <v>31335</v>
      </c>
      <c r="D463" s="282" t="s">
        <v>32402</v>
      </c>
      <c r="E463" s="282" t="s">
        <v>32403</v>
      </c>
      <c r="F463" s="311">
        <v>0.8</v>
      </c>
      <c r="G463" s="282" t="s">
        <v>31655</v>
      </c>
      <c r="H463" s="282" t="s">
        <v>30695</v>
      </c>
      <c r="I463" s="302"/>
    </row>
    <row r="464" spans="1:9" s="303" customFormat="1" ht="23.25" customHeight="1" x14ac:dyDescent="0.3">
      <c r="A464" s="282">
        <v>462</v>
      </c>
      <c r="B464" s="283" t="s">
        <v>23747</v>
      </c>
      <c r="C464" s="283" t="s">
        <v>32436</v>
      </c>
      <c r="D464" s="282" t="s">
        <v>32402</v>
      </c>
      <c r="E464" s="282" t="s">
        <v>32403</v>
      </c>
      <c r="F464" s="311">
        <v>0.4</v>
      </c>
      <c r="G464" s="282" t="s">
        <v>31655</v>
      </c>
      <c r="H464" s="282" t="s">
        <v>30695</v>
      </c>
      <c r="I464" s="302"/>
    </row>
    <row r="465" spans="1:9" s="303" customFormat="1" ht="23.25" customHeight="1" x14ac:dyDescent="0.3">
      <c r="A465" s="282">
        <v>463</v>
      </c>
      <c r="B465" s="283" t="s">
        <v>32437</v>
      </c>
      <c r="C465" s="283" t="s">
        <v>32438</v>
      </c>
      <c r="D465" s="282" t="s">
        <v>32402</v>
      </c>
      <c r="E465" s="282" t="s">
        <v>32403</v>
      </c>
      <c r="F465" s="311">
        <v>1.6</v>
      </c>
      <c r="G465" s="282" t="s">
        <v>31655</v>
      </c>
      <c r="H465" s="282" t="s">
        <v>30695</v>
      </c>
      <c r="I465" s="302"/>
    </row>
    <row r="466" spans="1:9" s="303" customFormat="1" ht="23.25" customHeight="1" x14ac:dyDescent="0.3">
      <c r="A466" s="282">
        <v>464</v>
      </c>
      <c r="B466" s="283" t="s">
        <v>30847</v>
      </c>
      <c r="C466" s="283" t="s">
        <v>31941</v>
      </c>
      <c r="D466" s="282" t="s">
        <v>32402</v>
      </c>
      <c r="E466" s="282" t="s">
        <v>32403</v>
      </c>
      <c r="F466" s="311">
        <v>1.6</v>
      </c>
      <c r="G466" s="282" t="s">
        <v>31655</v>
      </c>
      <c r="H466" s="282" t="s">
        <v>30695</v>
      </c>
      <c r="I466" s="302"/>
    </row>
    <row r="467" spans="1:9" s="303" customFormat="1" ht="23.25" customHeight="1" x14ac:dyDescent="0.3">
      <c r="A467" s="282">
        <v>465</v>
      </c>
      <c r="B467" s="283" t="s">
        <v>23747</v>
      </c>
      <c r="C467" s="283" t="s">
        <v>30692</v>
      </c>
      <c r="D467" s="282" t="s">
        <v>32402</v>
      </c>
      <c r="E467" s="282" t="s">
        <v>32403</v>
      </c>
      <c r="F467" s="311">
        <v>0.8</v>
      </c>
      <c r="G467" s="282" t="s">
        <v>31655</v>
      </c>
      <c r="H467" s="282" t="s">
        <v>30695</v>
      </c>
      <c r="I467" s="302"/>
    </row>
    <row r="468" spans="1:9" s="303" customFormat="1" ht="23.25" customHeight="1" x14ac:dyDescent="0.3">
      <c r="A468" s="282">
        <v>466</v>
      </c>
      <c r="B468" s="283" t="s">
        <v>30987</v>
      </c>
      <c r="C468" s="283" t="s">
        <v>31208</v>
      </c>
      <c r="D468" s="282" t="s">
        <v>32402</v>
      </c>
      <c r="E468" s="282" t="s">
        <v>32403</v>
      </c>
      <c r="F468" s="311">
        <v>0.8</v>
      </c>
      <c r="G468" s="282" t="s">
        <v>31655</v>
      </c>
      <c r="H468" s="282" t="s">
        <v>30695</v>
      </c>
      <c r="I468" s="302"/>
    </row>
    <row r="469" spans="1:9" s="303" customFormat="1" ht="23.25" customHeight="1" x14ac:dyDescent="0.3">
      <c r="A469" s="282">
        <v>467</v>
      </c>
      <c r="B469" s="283" t="s">
        <v>32439</v>
      </c>
      <c r="C469" s="283" t="s">
        <v>31165</v>
      </c>
      <c r="D469" s="282" t="s">
        <v>32402</v>
      </c>
      <c r="E469" s="282" t="s">
        <v>32403</v>
      </c>
      <c r="F469" s="311">
        <v>1.2</v>
      </c>
      <c r="G469" s="282" t="s">
        <v>31655</v>
      </c>
      <c r="H469" s="282" t="s">
        <v>30695</v>
      </c>
      <c r="I469" s="302"/>
    </row>
    <row r="470" spans="1:9" s="303" customFormat="1" ht="23.25" customHeight="1" x14ac:dyDescent="0.3">
      <c r="A470" s="282">
        <v>468</v>
      </c>
      <c r="B470" s="283" t="s">
        <v>32440</v>
      </c>
      <c r="C470" s="283" t="s">
        <v>31096</v>
      </c>
      <c r="D470" s="282" t="s">
        <v>32402</v>
      </c>
      <c r="E470" s="282" t="s">
        <v>32403</v>
      </c>
      <c r="F470" s="311">
        <v>2</v>
      </c>
      <c r="G470" s="282" t="s">
        <v>31655</v>
      </c>
      <c r="H470" s="282" t="s">
        <v>30695</v>
      </c>
      <c r="I470" s="302"/>
    </row>
    <row r="471" spans="1:9" s="303" customFormat="1" ht="23.25" customHeight="1" x14ac:dyDescent="0.3">
      <c r="A471" s="282">
        <v>469</v>
      </c>
      <c r="B471" s="283" t="s">
        <v>275</v>
      </c>
      <c r="C471" s="283" t="s">
        <v>31501</v>
      </c>
      <c r="D471" s="282" t="s">
        <v>32402</v>
      </c>
      <c r="E471" s="282" t="s">
        <v>32403</v>
      </c>
      <c r="F471" s="311">
        <v>1.2</v>
      </c>
      <c r="G471" s="282" t="s">
        <v>31655</v>
      </c>
      <c r="H471" s="282" t="s">
        <v>30695</v>
      </c>
      <c r="I471" s="302"/>
    </row>
    <row r="472" spans="1:9" s="303" customFormat="1" ht="23.25" customHeight="1" x14ac:dyDescent="0.3">
      <c r="A472" s="282">
        <v>470</v>
      </c>
      <c r="B472" s="283" t="s">
        <v>32441</v>
      </c>
      <c r="C472" s="283" t="s">
        <v>31127</v>
      </c>
      <c r="D472" s="282" t="s">
        <v>32402</v>
      </c>
      <c r="E472" s="282" t="s">
        <v>32403</v>
      </c>
      <c r="F472" s="311">
        <v>2</v>
      </c>
      <c r="G472" s="282" t="s">
        <v>31655</v>
      </c>
      <c r="H472" s="282" t="s">
        <v>30695</v>
      </c>
      <c r="I472" s="302"/>
    </row>
    <row r="473" spans="1:9" s="303" customFormat="1" ht="23.25" customHeight="1" x14ac:dyDescent="0.3">
      <c r="A473" s="282">
        <v>471</v>
      </c>
      <c r="B473" s="283" t="s">
        <v>31935</v>
      </c>
      <c r="C473" s="283" t="s">
        <v>31077</v>
      </c>
      <c r="D473" s="282" t="s">
        <v>32402</v>
      </c>
      <c r="E473" s="282" t="s">
        <v>32403</v>
      </c>
      <c r="F473" s="311">
        <v>2</v>
      </c>
      <c r="G473" s="282" t="s">
        <v>31655</v>
      </c>
      <c r="H473" s="282" t="s">
        <v>30695</v>
      </c>
      <c r="I473" s="302"/>
    </row>
    <row r="474" spans="1:9" s="303" customFormat="1" ht="23.25" customHeight="1" x14ac:dyDescent="0.3">
      <c r="A474" s="282">
        <v>472</v>
      </c>
      <c r="B474" s="283" t="s">
        <v>30801</v>
      </c>
      <c r="C474" s="283" t="s">
        <v>31912</v>
      </c>
      <c r="D474" s="282" t="s">
        <v>32402</v>
      </c>
      <c r="E474" s="282" t="s">
        <v>32403</v>
      </c>
      <c r="F474" s="311">
        <v>2</v>
      </c>
      <c r="G474" s="282" t="s">
        <v>31655</v>
      </c>
      <c r="H474" s="282" t="s">
        <v>30695</v>
      </c>
      <c r="I474" s="302"/>
    </row>
    <row r="475" spans="1:9" s="303" customFormat="1" ht="23.25" customHeight="1" x14ac:dyDescent="0.3">
      <c r="A475" s="282">
        <v>473</v>
      </c>
      <c r="B475" s="283" t="s">
        <v>748</v>
      </c>
      <c r="C475" s="283" t="s">
        <v>30692</v>
      </c>
      <c r="D475" s="282" t="s">
        <v>32402</v>
      </c>
      <c r="E475" s="282" t="s">
        <v>32403</v>
      </c>
      <c r="F475" s="311">
        <v>2</v>
      </c>
      <c r="G475" s="282" t="s">
        <v>31655</v>
      </c>
      <c r="H475" s="282" t="s">
        <v>30695</v>
      </c>
      <c r="I475" s="302"/>
    </row>
    <row r="476" spans="1:9" s="303" customFormat="1" ht="23.25" customHeight="1" x14ac:dyDescent="0.3">
      <c r="A476" s="282">
        <v>474</v>
      </c>
      <c r="B476" s="283" t="s">
        <v>823</v>
      </c>
      <c r="C476" s="283" t="s">
        <v>32442</v>
      </c>
      <c r="D476" s="282" t="s">
        <v>32402</v>
      </c>
      <c r="E476" s="282" t="s">
        <v>32403</v>
      </c>
      <c r="F476" s="311">
        <v>1.2</v>
      </c>
      <c r="G476" s="282" t="s">
        <v>31655</v>
      </c>
      <c r="H476" s="282" t="s">
        <v>30695</v>
      </c>
      <c r="I476" s="302"/>
    </row>
    <row r="477" spans="1:9" s="303" customFormat="1" ht="23.25" customHeight="1" x14ac:dyDescent="0.3">
      <c r="A477" s="282">
        <v>475</v>
      </c>
      <c r="B477" s="283" t="s">
        <v>32443</v>
      </c>
      <c r="C477" s="283" t="s">
        <v>30894</v>
      </c>
      <c r="D477" s="282" t="s">
        <v>32402</v>
      </c>
      <c r="E477" s="282" t="s">
        <v>32403</v>
      </c>
      <c r="F477" s="311">
        <v>1.6</v>
      </c>
      <c r="G477" s="282" t="s">
        <v>31655</v>
      </c>
      <c r="H477" s="282" t="s">
        <v>30695</v>
      </c>
      <c r="I477" s="302"/>
    </row>
    <row r="478" spans="1:9" s="303" customFormat="1" ht="23.25" customHeight="1" x14ac:dyDescent="0.3">
      <c r="A478" s="282">
        <v>476</v>
      </c>
      <c r="B478" s="283" t="s">
        <v>23747</v>
      </c>
      <c r="C478" s="283" t="s">
        <v>31109</v>
      </c>
      <c r="D478" s="282" t="s">
        <v>32402</v>
      </c>
      <c r="E478" s="282" t="s">
        <v>32403</v>
      </c>
      <c r="F478" s="311">
        <v>2</v>
      </c>
      <c r="G478" s="282" t="s">
        <v>31655</v>
      </c>
      <c r="H478" s="282" t="s">
        <v>30695</v>
      </c>
      <c r="I478" s="302"/>
    </row>
    <row r="479" spans="1:9" s="303" customFormat="1" ht="23.25" customHeight="1" x14ac:dyDescent="0.3">
      <c r="A479" s="282">
        <v>477</v>
      </c>
      <c r="B479" s="283" t="s">
        <v>30894</v>
      </c>
      <c r="C479" s="283" t="s">
        <v>31472</v>
      </c>
      <c r="D479" s="282" t="s">
        <v>32402</v>
      </c>
      <c r="E479" s="282" t="s">
        <v>32403</v>
      </c>
      <c r="F479" s="311">
        <v>2</v>
      </c>
      <c r="G479" s="282" t="s">
        <v>31655</v>
      </c>
      <c r="H479" s="282" t="s">
        <v>30695</v>
      </c>
      <c r="I479" s="302"/>
    </row>
    <row r="480" spans="1:9" s="303" customFormat="1" ht="23.25" customHeight="1" x14ac:dyDescent="0.3">
      <c r="A480" s="282">
        <v>478</v>
      </c>
      <c r="B480" s="283" t="s">
        <v>31103</v>
      </c>
      <c r="C480" s="283" t="s">
        <v>32444</v>
      </c>
      <c r="D480" s="282" t="s">
        <v>32402</v>
      </c>
      <c r="E480" s="282" t="s">
        <v>32403</v>
      </c>
      <c r="F480" s="311">
        <v>1.6</v>
      </c>
      <c r="G480" s="282" t="s">
        <v>31655</v>
      </c>
      <c r="H480" s="282" t="s">
        <v>30695</v>
      </c>
      <c r="I480" s="302"/>
    </row>
    <row r="481" spans="1:9" s="303" customFormat="1" ht="23.25" customHeight="1" x14ac:dyDescent="0.3">
      <c r="A481" s="282">
        <v>479</v>
      </c>
      <c r="B481" s="283" t="s">
        <v>32054</v>
      </c>
      <c r="C481" s="283" t="s">
        <v>30894</v>
      </c>
      <c r="D481" s="282" t="s">
        <v>32402</v>
      </c>
      <c r="E481" s="282" t="s">
        <v>32403</v>
      </c>
      <c r="F481" s="311">
        <v>1.6</v>
      </c>
      <c r="G481" s="282" t="s">
        <v>31655</v>
      </c>
      <c r="H481" s="282" t="s">
        <v>30695</v>
      </c>
      <c r="I481" s="302"/>
    </row>
    <row r="482" spans="1:9" s="303" customFormat="1" ht="23.25" customHeight="1" x14ac:dyDescent="0.3">
      <c r="A482" s="282">
        <v>480</v>
      </c>
      <c r="B482" s="283" t="s">
        <v>32445</v>
      </c>
      <c r="C482" s="283" t="s">
        <v>23747</v>
      </c>
      <c r="D482" s="282" t="s">
        <v>32402</v>
      </c>
      <c r="E482" s="282" t="s">
        <v>32403</v>
      </c>
      <c r="F482" s="311">
        <v>2</v>
      </c>
      <c r="G482" s="282" t="s">
        <v>31655</v>
      </c>
      <c r="H482" s="282" t="s">
        <v>30695</v>
      </c>
      <c r="I482" s="302"/>
    </row>
    <row r="483" spans="1:9" s="303" customFormat="1" ht="23.25" customHeight="1" x14ac:dyDescent="0.3">
      <c r="A483" s="282">
        <v>481</v>
      </c>
      <c r="B483" s="283" t="s">
        <v>31971</v>
      </c>
      <c r="C483" s="283" t="s">
        <v>7616</v>
      </c>
      <c r="D483" s="282" t="s">
        <v>32402</v>
      </c>
      <c r="E483" s="282" t="s">
        <v>32403</v>
      </c>
      <c r="F483" s="311">
        <v>1.2</v>
      </c>
      <c r="G483" s="282" t="s">
        <v>31655</v>
      </c>
      <c r="H483" s="282" t="s">
        <v>30695</v>
      </c>
      <c r="I483" s="302"/>
    </row>
    <row r="484" spans="1:9" s="303" customFormat="1" ht="23.25" customHeight="1" x14ac:dyDescent="0.3">
      <c r="A484" s="282">
        <v>482</v>
      </c>
      <c r="B484" s="283" t="s">
        <v>32003</v>
      </c>
      <c r="C484" s="283" t="s">
        <v>31472</v>
      </c>
      <c r="D484" s="282" t="s">
        <v>32402</v>
      </c>
      <c r="E484" s="282" t="s">
        <v>32403</v>
      </c>
      <c r="F484" s="311">
        <v>0.4</v>
      </c>
      <c r="G484" s="282" t="s">
        <v>31655</v>
      </c>
      <c r="H484" s="282" t="s">
        <v>30695</v>
      </c>
      <c r="I484" s="302"/>
    </row>
    <row r="485" spans="1:9" s="303" customFormat="1" ht="23.25" customHeight="1" x14ac:dyDescent="0.3">
      <c r="A485" s="282">
        <v>483</v>
      </c>
      <c r="B485" s="283" t="s">
        <v>31011</v>
      </c>
      <c r="C485" s="283" t="s">
        <v>31472</v>
      </c>
      <c r="D485" s="282" t="s">
        <v>32402</v>
      </c>
      <c r="E485" s="282" t="s">
        <v>32403</v>
      </c>
      <c r="F485" s="311">
        <v>0.4</v>
      </c>
      <c r="G485" s="282" t="s">
        <v>31655</v>
      </c>
      <c r="H485" s="282" t="s">
        <v>30695</v>
      </c>
      <c r="I485" s="302"/>
    </row>
    <row r="486" spans="1:9" s="278" customFormat="1" ht="23.25" customHeight="1" x14ac:dyDescent="0.3">
      <c r="A486" s="277"/>
      <c r="B486" s="276"/>
      <c r="C486" s="276"/>
      <c r="D486" s="277"/>
      <c r="E486" s="277"/>
      <c r="F486" s="313">
        <f>SUM(F3:F485)</f>
        <v>489.10999999999973</v>
      </c>
      <c r="G486" s="277"/>
      <c r="H486" s="277"/>
      <c r="I486" s="277"/>
    </row>
    <row r="488" spans="1:9" x14ac:dyDescent="0.3">
      <c r="H488" s="314"/>
    </row>
    <row r="489" spans="1:9" x14ac:dyDescent="0.3">
      <c r="H489" s="314"/>
    </row>
    <row r="490" spans="1:9" x14ac:dyDescent="0.3">
      <c r="H490" s="314"/>
    </row>
    <row r="491" spans="1:9" x14ac:dyDescent="0.3">
      <c r="H491" s="314"/>
    </row>
    <row r="492" spans="1:9" x14ac:dyDescent="0.3">
      <c r="H492" s="314"/>
    </row>
  </sheetData>
  <mergeCells count="1">
    <mergeCell ref="A1:I1"/>
  </mergeCell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AB450-B918-474D-9F51-C11AEA0778E9}">
  <dimension ref="A1:K503"/>
  <sheetViews>
    <sheetView zoomScale="70" zoomScaleNormal="70" workbookViewId="0">
      <selection activeCell="D171" sqref="D171:D480"/>
    </sheetView>
  </sheetViews>
  <sheetFormatPr defaultRowHeight="14.4" x14ac:dyDescent="0.3"/>
  <cols>
    <col min="1" max="1" width="6.5546875" customWidth="1"/>
    <col min="2" max="2" width="17.33203125" customWidth="1"/>
    <col min="3" max="3" width="21.44140625" customWidth="1"/>
    <col min="4" max="4" width="24.77734375" customWidth="1"/>
    <col min="5" max="5" width="43" customWidth="1"/>
    <col min="6" max="6" width="23.77734375" customWidth="1"/>
    <col min="7" max="7" width="22.21875" customWidth="1"/>
    <col min="8" max="8" width="61.21875" customWidth="1"/>
    <col min="9" max="9" width="17.77734375" customWidth="1"/>
    <col min="10" max="10" width="18" customWidth="1"/>
    <col min="11" max="11" width="13.5546875" customWidth="1"/>
  </cols>
  <sheetData>
    <row r="1" spans="1:11" ht="101.7" customHeight="1" x14ac:dyDescent="0.3">
      <c r="A1" s="249" t="s">
        <v>32446</v>
      </c>
      <c r="B1" s="249"/>
      <c r="C1" s="249"/>
      <c r="D1" s="249"/>
      <c r="E1" s="249"/>
      <c r="F1" s="249"/>
      <c r="G1" s="249"/>
      <c r="H1" s="249"/>
      <c r="I1" s="249"/>
      <c r="J1" s="249"/>
    </row>
    <row r="2" spans="1:11" ht="66" customHeight="1" x14ac:dyDescent="0.3">
      <c r="A2" s="1" t="s">
        <v>1</v>
      </c>
      <c r="B2" s="1" t="s">
        <v>32447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</row>
    <row r="3" spans="1:11" ht="43.5" customHeight="1" x14ac:dyDescent="0.3">
      <c r="A3" s="79">
        <v>1</v>
      </c>
      <c r="B3" s="315" t="s">
        <v>32448</v>
      </c>
      <c r="C3" s="316" t="s">
        <v>32449</v>
      </c>
      <c r="D3" s="316" t="s">
        <v>32450</v>
      </c>
      <c r="E3" s="317" t="s">
        <v>32451</v>
      </c>
      <c r="F3" s="316" t="s">
        <v>32452</v>
      </c>
      <c r="G3" s="318">
        <v>3.8</v>
      </c>
      <c r="H3" s="221" t="s">
        <v>32453</v>
      </c>
      <c r="I3" s="136" t="s">
        <v>8</v>
      </c>
      <c r="J3" s="136" t="s">
        <v>11236</v>
      </c>
    </row>
    <row r="4" spans="1:11" ht="15.6" x14ac:dyDescent="0.3">
      <c r="A4" s="79">
        <v>2</v>
      </c>
      <c r="B4" s="315" t="s">
        <v>32454</v>
      </c>
      <c r="C4" s="316" t="s">
        <v>32455</v>
      </c>
      <c r="D4" s="316" t="s">
        <v>32456</v>
      </c>
      <c r="E4" s="317" t="s">
        <v>32451</v>
      </c>
      <c r="F4" s="316" t="s">
        <v>32452</v>
      </c>
      <c r="G4" s="318">
        <v>3.5</v>
      </c>
      <c r="H4" s="221" t="s">
        <v>32457</v>
      </c>
      <c r="I4" s="136" t="s">
        <v>8</v>
      </c>
      <c r="J4" s="136" t="s">
        <v>11236</v>
      </c>
    </row>
    <row r="5" spans="1:11" ht="15.6" x14ac:dyDescent="0.3">
      <c r="A5" s="79">
        <v>3</v>
      </c>
      <c r="B5" s="315" t="s">
        <v>32458</v>
      </c>
      <c r="C5" s="316" t="s">
        <v>32459</v>
      </c>
      <c r="D5" s="316" t="s">
        <v>32460</v>
      </c>
      <c r="E5" s="317" t="s">
        <v>32451</v>
      </c>
      <c r="F5" s="319" t="s">
        <v>32452</v>
      </c>
      <c r="G5" s="318">
        <v>2.6</v>
      </c>
      <c r="H5" s="221" t="s">
        <v>32461</v>
      </c>
      <c r="I5" s="136" t="s">
        <v>8</v>
      </c>
      <c r="J5" s="136" t="s">
        <v>11236</v>
      </c>
    </row>
    <row r="6" spans="1:11" ht="15.6" x14ac:dyDescent="0.3">
      <c r="A6" s="79">
        <v>4</v>
      </c>
      <c r="B6" s="315" t="s">
        <v>32462</v>
      </c>
      <c r="C6" s="316" t="s">
        <v>32463</v>
      </c>
      <c r="D6" s="316" t="s">
        <v>32464</v>
      </c>
      <c r="E6" s="317" t="s">
        <v>32451</v>
      </c>
      <c r="F6" s="316" t="s">
        <v>32452</v>
      </c>
      <c r="G6" s="318">
        <v>2.7</v>
      </c>
      <c r="H6" s="221" t="s">
        <v>32465</v>
      </c>
      <c r="I6" s="136" t="s">
        <v>8</v>
      </c>
      <c r="J6" s="136" t="s">
        <v>11236</v>
      </c>
    </row>
    <row r="7" spans="1:11" ht="15.6" x14ac:dyDescent="0.3">
      <c r="A7" s="79">
        <v>5</v>
      </c>
      <c r="B7" s="315" t="s">
        <v>32466</v>
      </c>
      <c r="C7" s="316" t="s">
        <v>32467</v>
      </c>
      <c r="D7" s="316" t="s">
        <v>32468</v>
      </c>
      <c r="E7" s="317" t="s">
        <v>32451</v>
      </c>
      <c r="F7" s="316" t="s">
        <v>32452</v>
      </c>
      <c r="G7" s="318">
        <v>2.2999999999999998</v>
      </c>
      <c r="H7" s="221" t="s">
        <v>32469</v>
      </c>
      <c r="I7" s="136" t="s">
        <v>8</v>
      </c>
      <c r="J7" s="136" t="s">
        <v>11236</v>
      </c>
    </row>
    <row r="8" spans="1:11" ht="15.6" x14ac:dyDescent="0.3">
      <c r="A8" s="79">
        <v>6</v>
      </c>
      <c r="B8" s="315" t="s">
        <v>32470</v>
      </c>
      <c r="C8" s="316" t="s">
        <v>32471</v>
      </c>
      <c r="D8" s="316" t="s">
        <v>32472</v>
      </c>
      <c r="E8" s="317" t="s">
        <v>32451</v>
      </c>
      <c r="F8" s="316" t="s">
        <v>32452</v>
      </c>
      <c r="G8" s="318">
        <v>3.8</v>
      </c>
      <c r="H8" s="221" t="s">
        <v>32453</v>
      </c>
      <c r="I8" s="136" t="s">
        <v>8</v>
      </c>
      <c r="J8" s="136" t="s">
        <v>11236</v>
      </c>
      <c r="K8" s="80"/>
    </row>
    <row r="9" spans="1:11" ht="15.6" x14ac:dyDescent="0.3">
      <c r="A9" s="79">
        <v>7</v>
      </c>
      <c r="B9" s="315" t="s">
        <v>32473</v>
      </c>
      <c r="C9" s="316" t="s">
        <v>32474</v>
      </c>
      <c r="D9" s="316" t="s">
        <v>32475</v>
      </c>
      <c r="E9" s="317" t="s">
        <v>32451</v>
      </c>
      <c r="F9" s="316" t="s">
        <v>32452</v>
      </c>
      <c r="G9" s="318">
        <v>3.4</v>
      </c>
      <c r="H9" s="221" t="s">
        <v>32476</v>
      </c>
      <c r="I9" s="136" t="s">
        <v>8</v>
      </c>
      <c r="J9" s="136" t="s">
        <v>11236</v>
      </c>
    </row>
    <row r="10" spans="1:11" ht="15.6" x14ac:dyDescent="0.3">
      <c r="A10" s="79">
        <v>8</v>
      </c>
      <c r="B10" s="315" t="s">
        <v>32477</v>
      </c>
      <c r="C10" s="316" t="s">
        <v>32478</v>
      </c>
      <c r="D10" s="316" t="s">
        <v>32479</v>
      </c>
      <c r="E10" s="317" t="s">
        <v>32451</v>
      </c>
      <c r="F10" s="316" t="s">
        <v>32452</v>
      </c>
      <c r="G10" s="318">
        <v>2.2000000000000002</v>
      </c>
      <c r="H10" s="221" t="s">
        <v>32480</v>
      </c>
      <c r="I10" s="136" t="s">
        <v>8</v>
      </c>
      <c r="J10" s="136" t="s">
        <v>11236</v>
      </c>
    </row>
    <row r="11" spans="1:11" ht="15.6" x14ac:dyDescent="0.3">
      <c r="A11" s="79">
        <v>9</v>
      </c>
      <c r="B11" s="315" t="s">
        <v>32481</v>
      </c>
      <c r="C11" s="316" t="s">
        <v>32482</v>
      </c>
      <c r="D11" s="316" t="s">
        <v>32483</v>
      </c>
      <c r="E11" s="317" t="s">
        <v>32451</v>
      </c>
      <c r="F11" s="316" t="s">
        <v>32452</v>
      </c>
      <c r="G11" s="318">
        <v>2.7</v>
      </c>
      <c r="H11" s="221" t="s">
        <v>32484</v>
      </c>
      <c r="I11" s="136" t="s">
        <v>8</v>
      </c>
      <c r="J11" s="136" t="s">
        <v>11236</v>
      </c>
    </row>
    <row r="12" spans="1:11" ht="15.6" x14ac:dyDescent="0.3">
      <c r="A12" s="79">
        <v>10</v>
      </c>
      <c r="B12" s="315" t="s">
        <v>32485</v>
      </c>
      <c r="C12" s="316" t="s">
        <v>32486</v>
      </c>
      <c r="D12" s="316" t="s">
        <v>32475</v>
      </c>
      <c r="E12" s="317" t="s">
        <v>32451</v>
      </c>
      <c r="F12" s="316" t="s">
        <v>32452</v>
      </c>
      <c r="G12" s="318">
        <v>2.9</v>
      </c>
      <c r="H12" s="221" t="s">
        <v>32487</v>
      </c>
      <c r="I12" s="136" t="s">
        <v>8</v>
      </c>
      <c r="J12" s="136" t="s">
        <v>11236</v>
      </c>
    </row>
    <row r="13" spans="1:11" ht="15.6" x14ac:dyDescent="0.3">
      <c r="A13" s="79">
        <v>11</v>
      </c>
      <c r="B13" s="315" t="s">
        <v>32488</v>
      </c>
      <c r="C13" s="316" t="s">
        <v>32489</v>
      </c>
      <c r="D13" s="316" t="s">
        <v>32490</v>
      </c>
      <c r="E13" s="317" t="s">
        <v>32451</v>
      </c>
      <c r="F13" s="316" t="s">
        <v>32452</v>
      </c>
      <c r="G13" s="318">
        <v>2.6</v>
      </c>
      <c r="H13" s="221" t="s">
        <v>32491</v>
      </c>
      <c r="I13" s="136" t="s">
        <v>8</v>
      </c>
      <c r="J13" s="136" t="s">
        <v>11236</v>
      </c>
    </row>
    <row r="14" spans="1:11" ht="15.6" x14ac:dyDescent="0.3">
      <c r="A14" s="79">
        <v>12</v>
      </c>
      <c r="B14" s="315" t="s">
        <v>32492</v>
      </c>
      <c r="C14" s="316" t="s">
        <v>32493</v>
      </c>
      <c r="D14" s="316" t="s">
        <v>32494</v>
      </c>
      <c r="E14" s="317" t="s">
        <v>32451</v>
      </c>
      <c r="F14" s="316" t="s">
        <v>32452</v>
      </c>
      <c r="G14" s="318">
        <v>2.1</v>
      </c>
      <c r="H14" s="221" t="s">
        <v>32495</v>
      </c>
      <c r="I14" s="136" t="s">
        <v>8</v>
      </c>
      <c r="J14" s="136" t="s">
        <v>11236</v>
      </c>
    </row>
    <row r="15" spans="1:11" ht="15.6" x14ac:dyDescent="0.3">
      <c r="A15" s="79">
        <v>13</v>
      </c>
      <c r="B15" s="315" t="s">
        <v>32496</v>
      </c>
      <c r="C15" s="315" t="s">
        <v>32497</v>
      </c>
      <c r="D15" s="315" t="s">
        <v>32498</v>
      </c>
      <c r="E15" s="317" t="s">
        <v>32451</v>
      </c>
      <c r="F15" s="315" t="s">
        <v>32452</v>
      </c>
      <c r="G15" s="320">
        <v>3.8</v>
      </c>
      <c r="H15" s="221" t="s">
        <v>32453</v>
      </c>
      <c r="I15" s="136" t="s">
        <v>8</v>
      </c>
      <c r="J15" s="136" t="s">
        <v>11236</v>
      </c>
    </row>
    <row r="16" spans="1:11" ht="15.6" x14ac:dyDescent="0.3">
      <c r="A16" s="79">
        <v>15</v>
      </c>
      <c r="B16" s="315" t="s">
        <v>32499</v>
      </c>
      <c r="C16" s="316" t="s">
        <v>32500</v>
      </c>
      <c r="D16" s="316" t="s">
        <v>22554</v>
      </c>
      <c r="E16" s="317" t="s">
        <v>32451</v>
      </c>
      <c r="F16" s="316" t="s">
        <v>32452</v>
      </c>
      <c r="G16" s="318">
        <v>1.2</v>
      </c>
      <c r="H16" s="221" t="s">
        <v>32501</v>
      </c>
      <c r="I16" s="136" t="s">
        <v>8</v>
      </c>
      <c r="J16" s="136" t="s">
        <v>11236</v>
      </c>
    </row>
    <row r="17" spans="1:10" ht="15.6" x14ac:dyDescent="0.3">
      <c r="A17" s="79">
        <v>16</v>
      </c>
      <c r="B17" s="315" t="s">
        <v>32502</v>
      </c>
      <c r="C17" s="316" t="s">
        <v>32503</v>
      </c>
      <c r="D17" s="316" t="s">
        <v>32475</v>
      </c>
      <c r="E17" s="317" t="s">
        <v>32451</v>
      </c>
      <c r="F17" s="316" t="s">
        <v>32452</v>
      </c>
      <c r="G17" s="318">
        <v>1.2</v>
      </c>
      <c r="H17" s="221" t="s">
        <v>32461</v>
      </c>
      <c r="I17" s="136" t="s">
        <v>8</v>
      </c>
      <c r="J17" s="136" t="s">
        <v>11236</v>
      </c>
    </row>
    <row r="18" spans="1:10" ht="15.6" x14ac:dyDescent="0.3">
      <c r="A18" s="79">
        <v>17</v>
      </c>
      <c r="B18" s="315" t="s">
        <v>32504</v>
      </c>
      <c r="C18" s="316" t="s">
        <v>32505</v>
      </c>
      <c r="D18" s="316" t="s">
        <v>32506</v>
      </c>
      <c r="E18" s="317" t="s">
        <v>32451</v>
      </c>
      <c r="F18" s="316" t="s">
        <v>32452</v>
      </c>
      <c r="G18" s="318">
        <v>1.7</v>
      </c>
      <c r="H18" s="221" t="s">
        <v>32507</v>
      </c>
      <c r="I18" s="136" t="s">
        <v>8</v>
      </c>
      <c r="J18" s="136" t="s">
        <v>11236</v>
      </c>
    </row>
    <row r="19" spans="1:10" ht="15.6" x14ac:dyDescent="0.3">
      <c r="A19" s="79">
        <v>18</v>
      </c>
      <c r="B19" s="315" t="s">
        <v>32508</v>
      </c>
      <c r="C19" s="316" t="s">
        <v>32509</v>
      </c>
      <c r="D19" s="316" t="s">
        <v>32510</v>
      </c>
      <c r="E19" s="317" t="s">
        <v>32451</v>
      </c>
      <c r="F19" s="316" t="s">
        <v>32452</v>
      </c>
      <c r="G19" s="318">
        <v>1.2</v>
      </c>
      <c r="H19" s="221" t="s">
        <v>32461</v>
      </c>
      <c r="I19" s="136" t="s">
        <v>8</v>
      </c>
      <c r="J19" s="136" t="s">
        <v>11236</v>
      </c>
    </row>
    <row r="20" spans="1:10" ht="15.6" x14ac:dyDescent="0.3">
      <c r="A20" s="79">
        <v>19</v>
      </c>
      <c r="B20" s="315" t="s">
        <v>32511</v>
      </c>
      <c r="C20" s="316" t="s">
        <v>32512</v>
      </c>
      <c r="D20" s="316" t="s">
        <v>22554</v>
      </c>
      <c r="E20" s="317" t="s">
        <v>32451</v>
      </c>
      <c r="F20" s="316" t="s">
        <v>32452</v>
      </c>
      <c r="G20" s="318">
        <v>1.8</v>
      </c>
      <c r="H20" s="221" t="s">
        <v>32513</v>
      </c>
      <c r="I20" s="136" t="s">
        <v>8</v>
      </c>
      <c r="J20" s="136" t="s">
        <v>11236</v>
      </c>
    </row>
    <row r="21" spans="1:10" ht="15.6" x14ac:dyDescent="0.3">
      <c r="A21" s="79">
        <v>20</v>
      </c>
      <c r="B21" s="315" t="s">
        <v>32514</v>
      </c>
      <c r="C21" s="316" t="s">
        <v>32515</v>
      </c>
      <c r="D21" s="316" t="s">
        <v>32516</v>
      </c>
      <c r="E21" s="317" t="s">
        <v>32451</v>
      </c>
      <c r="F21" s="316" t="s">
        <v>32452</v>
      </c>
      <c r="G21" s="318">
        <v>1.6</v>
      </c>
      <c r="H21" s="221" t="s">
        <v>32517</v>
      </c>
      <c r="I21" s="136" t="s">
        <v>8</v>
      </c>
      <c r="J21" s="136" t="s">
        <v>11236</v>
      </c>
    </row>
    <row r="22" spans="1:10" ht="15.6" x14ac:dyDescent="0.3">
      <c r="A22" s="79">
        <v>21</v>
      </c>
      <c r="B22" s="315" t="s">
        <v>32518</v>
      </c>
      <c r="C22" s="316" t="s">
        <v>32519</v>
      </c>
      <c r="D22" s="316" t="s">
        <v>32520</v>
      </c>
      <c r="E22" s="317" t="s">
        <v>32451</v>
      </c>
      <c r="F22" s="316" t="s">
        <v>32452</v>
      </c>
      <c r="G22" s="318">
        <v>3.7</v>
      </c>
      <c r="H22" s="221" t="s">
        <v>32521</v>
      </c>
      <c r="I22" s="136" t="s">
        <v>8</v>
      </c>
      <c r="J22" s="136" t="s">
        <v>11236</v>
      </c>
    </row>
    <row r="23" spans="1:10" ht="15.6" x14ac:dyDescent="0.3">
      <c r="A23" s="79">
        <v>22</v>
      </c>
      <c r="B23" s="315" t="s">
        <v>32522</v>
      </c>
      <c r="C23" s="316" t="s">
        <v>32523</v>
      </c>
      <c r="D23" s="316" t="s">
        <v>32464</v>
      </c>
      <c r="E23" s="317" t="s">
        <v>32451</v>
      </c>
      <c r="F23" s="316" t="s">
        <v>32452</v>
      </c>
      <c r="G23" s="318">
        <v>1.9</v>
      </c>
      <c r="H23" s="221" t="s">
        <v>32524</v>
      </c>
      <c r="I23" s="136" t="s">
        <v>8</v>
      </c>
      <c r="J23" s="136" t="s">
        <v>11236</v>
      </c>
    </row>
    <row r="24" spans="1:10" ht="15.6" x14ac:dyDescent="0.3">
      <c r="A24" s="79">
        <v>23</v>
      </c>
      <c r="B24" s="315" t="s">
        <v>32525</v>
      </c>
      <c r="C24" s="316" t="s">
        <v>32526</v>
      </c>
      <c r="D24" s="316" t="s">
        <v>32527</v>
      </c>
      <c r="E24" s="317" t="s">
        <v>32451</v>
      </c>
      <c r="F24" s="316" t="s">
        <v>32452</v>
      </c>
      <c r="G24" s="318">
        <v>1.6</v>
      </c>
      <c r="H24" s="221" t="s">
        <v>32513</v>
      </c>
      <c r="I24" s="136" t="s">
        <v>8</v>
      </c>
      <c r="J24" s="136" t="s">
        <v>11236</v>
      </c>
    </row>
    <row r="25" spans="1:10" ht="15.6" x14ac:dyDescent="0.3">
      <c r="A25" s="79">
        <v>24</v>
      </c>
      <c r="B25" s="315" t="s">
        <v>32528</v>
      </c>
      <c r="C25" s="316" t="s">
        <v>32529</v>
      </c>
      <c r="D25" s="316" t="s">
        <v>32527</v>
      </c>
      <c r="E25" s="317" t="s">
        <v>32451</v>
      </c>
      <c r="F25" s="316" t="s">
        <v>32452</v>
      </c>
      <c r="G25" s="318">
        <v>1.7</v>
      </c>
      <c r="H25" s="221" t="s">
        <v>32507</v>
      </c>
      <c r="I25" s="136" t="s">
        <v>8</v>
      </c>
      <c r="J25" s="136" t="s">
        <v>11236</v>
      </c>
    </row>
    <row r="26" spans="1:10" ht="15.6" x14ac:dyDescent="0.3">
      <c r="A26" s="79">
        <v>25</v>
      </c>
      <c r="B26" s="315" t="s">
        <v>32530</v>
      </c>
      <c r="C26" s="316" t="s">
        <v>32531</v>
      </c>
      <c r="D26" s="316" t="s">
        <v>32532</v>
      </c>
      <c r="E26" s="317" t="s">
        <v>32451</v>
      </c>
      <c r="F26" s="316" t="s">
        <v>32452</v>
      </c>
      <c r="G26" s="318">
        <v>3.8</v>
      </c>
      <c r="H26" s="221" t="s">
        <v>32453</v>
      </c>
      <c r="I26" s="136" t="s">
        <v>8</v>
      </c>
      <c r="J26" s="136" t="s">
        <v>11236</v>
      </c>
    </row>
    <row r="27" spans="1:10" ht="15.6" x14ac:dyDescent="0.3">
      <c r="A27" s="79">
        <v>26</v>
      </c>
      <c r="B27" s="315" t="s">
        <v>32533</v>
      </c>
      <c r="C27" s="316" t="s">
        <v>32534</v>
      </c>
      <c r="D27" s="316" t="s">
        <v>32535</v>
      </c>
      <c r="E27" s="317" t="s">
        <v>32451</v>
      </c>
      <c r="F27" s="316" t="s">
        <v>32452</v>
      </c>
      <c r="G27" s="318">
        <v>1.8</v>
      </c>
      <c r="H27" s="221" t="s">
        <v>32513</v>
      </c>
      <c r="I27" s="136" t="s">
        <v>8</v>
      </c>
      <c r="J27" s="136" t="s">
        <v>11236</v>
      </c>
    </row>
    <row r="28" spans="1:10" ht="15.6" x14ac:dyDescent="0.3">
      <c r="A28" s="79">
        <v>27</v>
      </c>
      <c r="B28" s="315" t="s">
        <v>32536</v>
      </c>
      <c r="C28" s="316" t="s">
        <v>32537</v>
      </c>
      <c r="D28" s="316" t="s">
        <v>32538</v>
      </c>
      <c r="E28" s="317" t="s">
        <v>32451</v>
      </c>
      <c r="F28" s="316" t="s">
        <v>32452</v>
      </c>
      <c r="G28" s="318">
        <v>1.4</v>
      </c>
      <c r="H28" s="221" t="s">
        <v>32461</v>
      </c>
      <c r="I28" s="136" t="s">
        <v>8</v>
      </c>
      <c r="J28" s="136" t="s">
        <v>11236</v>
      </c>
    </row>
    <row r="29" spans="1:10" ht="15.6" x14ac:dyDescent="0.3">
      <c r="A29" s="79">
        <v>28</v>
      </c>
      <c r="B29" s="315" t="s">
        <v>32539</v>
      </c>
      <c r="C29" s="316" t="s">
        <v>32540</v>
      </c>
      <c r="D29" s="316" t="s">
        <v>32490</v>
      </c>
      <c r="E29" s="317" t="s">
        <v>32451</v>
      </c>
      <c r="F29" s="316" t="s">
        <v>32452</v>
      </c>
      <c r="G29" s="318">
        <v>1.9</v>
      </c>
      <c r="H29" s="221" t="s">
        <v>32524</v>
      </c>
      <c r="I29" s="136" t="s">
        <v>8</v>
      </c>
      <c r="J29" s="136" t="s">
        <v>11236</v>
      </c>
    </row>
    <row r="30" spans="1:10" ht="15.6" x14ac:dyDescent="0.3">
      <c r="A30" s="79">
        <v>29</v>
      </c>
      <c r="B30" s="315" t="s">
        <v>32541</v>
      </c>
      <c r="C30" s="316" t="s">
        <v>32542</v>
      </c>
      <c r="D30" s="316" t="s">
        <v>32543</v>
      </c>
      <c r="E30" s="317" t="s">
        <v>32451</v>
      </c>
      <c r="F30" s="316" t="s">
        <v>32452</v>
      </c>
      <c r="G30" s="318">
        <v>1.5</v>
      </c>
      <c r="H30" s="221" t="s">
        <v>32544</v>
      </c>
      <c r="I30" s="136" t="s">
        <v>8</v>
      </c>
      <c r="J30" s="136" t="s">
        <v>11236</v>
      </c>
    </row>
    <row r="31" spans="1:10" ht="15.6" x14ac:dyDescent="0.3">
      <c r="A31" s="79">
        <v>30</v>
      </c>
      <c r="B31" s="315" t="s">
        <v>32545</v>
      </c>
      <c r="C31" s="316" t="s">
        <v>32546</v>
      </c>
      <c r="D31" s="316" t="s">
        <v>32547</v>
      </c>
      <c r="E31" s="317" t="s">
        <v>32451</v>
      </c>
      <c r="F31" s="316" t="s">
        <v>32452</v>
      </c>
      <c r="G31" s="318">
        <v>1.5</v>
      </c>
      <c r="H31" s="221" t="s">
        <v>32501</v>
      </c>
      <c r="I31" s="136" t="s">
        <v>8</v>
      </c>
      <c r="J31" s="136" t="s">
        <v>11236</v>
      </c>
    </row>
    <row r="32" spans="1:10" ht="15.6" x14ac:dyDescent="0.3">
      <c r="A32" s="79">
        <v>31</v>
      </c>
      <c r="B32" s="315" t="s">
        <v>32548</v>
      </c>
      <c r="C32" s="316" t="s">
        <v>32549</v>
      </c>
      <c r="D32" s="316" t="s">
        <v>32532</v>
      </c>
      <c r="E32" s="317" t="s">
        <v>32451</v>
      </c>
      <c r="F32" s="316" t="s">
        <v>32452</v>
      </c>
      <c r="G32" s="318">
        <v>1.3</v>
      </c>
      <c r="H32" s="221" t="s">
        <v>32476</v>
      </c>
      <c r="I32" s="136" t="s">
        <v>8</v>
      </c>
      <c r="J32" s="136" t="s">
        <v>11236</v>
      </c>
    </row>
    <row r="33" spans="1:10" ht="15.6" x14ac:dyDescent="0.3">
      <c r="A33" s="79">
        <v>32</v>
      </c>
      <c r="B33" s="315" t="s">
        <v>32550</v>
      </c>
      <c r="C33" s="316" t="s">
        <v>32551</v>
      </c>
      <c r="D33" s="316" t="s">
        <v>23476</v>
      </c>
      <c r="E33" s="317" t="s">
        <v>32451</v>
      </c>
      <c r="F33" s="316" t="s">
        <v>32452</v>
      </c>
      <c r="G33" s="318">
        <v>1.3</v>
      </c>
      <c r="H33" s="221" t="s">
        <v>32476</v>
      </c>
      <c r="I33" s="136" t="s">
        <v>8</v>
      </c>
      <c r="J33" s="136" t="s">
        <v>11236</v>
      </c>
    </row>
    <row r="34" spans="1:10" ht="15.6" x14ac:dyDescent="0.3">
      <c r="A34" s="79">
        <v>33</v>
      </c>
      <c r="B34" s="315" t="s">
        <v>32552</v>
      </c>
      <c r="C34" s="316" t="s">
        <v>32553</v>
      </c>
      <c r="D34" s="316" t="s">
        <v>32498</v>
      </c>
      <c r="E34" s="317" t="s">
        <v>32451</v>
      </c>
      <c r="F34" s="316" t="s">
        <v>32452</v>
      </c>
      <c r="G34" s="318">
        <v>1.4</v>
      </c>
      <c r="H34" s="221" t="s">
        <v>32501</v>
      </c>
      <c r="I34" s="136" t="s">
        <v>8</v>
      </c>
      <c r="J34" s="136" t="s">
        <v>11236</v>
      </c>
    </row>
    <row r="35" spans="1:10" ht="15.6" x14ac:dyDescent="0.3">
      <c r="A35" s="79">
        <v>34</v>
      </c>
      <c r="B35" s="315" t="s">
        <v>32554</v>
      </c>
      <c r="C35" s="316" t="s">
        <v>32555</v>
      </c>
      <c r="D35" s="316" t="s">
        <v>32556</v>
      </c>
      <c r="E35" s="317" t="s">
        <v>32451</v>
      </c>
      <c r="F35" s="316" t="s">
        <v>32452</v>
      </c>
      <c r="G35" s="318">
        <v>1.8</v>
      </c>
      <c r="H35" s="221" t="s">
        <v>32513</v>
      </c>
      <c r="I35" s="136" t="s">
        <v>8</v>
      </c>
      <c r="J35" s="136" t="s">
        <v>11236</v>
      </c>
    </row>
    <row r="36" spans="1:10" ht="15.6" x14ac:dyDescent="0.3">
      <c r="A36" s="79">
        <v>35</v>
      </c>
      <c r="B36" s="315" t="s">
        <v>32557</v>
      </c>
      <c r="C36" s="316" t="s">
        <v>32558</v>
      </c>
      <c r="D36" s="316" t="s">
        <v>32556</v>
      </c>
      <c r="E36" s="317" t="s">
        <v>32451</v>
      </c>
      <c r="F36" s="316" t="s">
        <v>32452</v>
      </c>
      <c r="G36" s="318">
        <v>1.7</v>
      </c>
      <c r="H36" s="221" t="s">
        <v>32559</v>
      </c>
      <c r="I36" s="136" t="s">
        <v>8</v>
      </c>
      <c r="J36" s="136" t="s">
        <v>11236</v>
      </c>
    </row>
    <row r="37" spans="1:10" ht="15.6" x14ac:dyDescent="0.3">
      <c r="A37" s="79">
        <v>36</v>
      </c>
      <c r="B37" s="315" t="s">
        <v>32560</v>
      </c>
      <c r="C37" s="316" t="s">
        <v>32561</v>
      </c>
      <c r="D37" s="316" t="s">
        <v>32562</v>
      </c>
      <c r="E37" s="317" t="s">
        <v>32451</v>
      </c>
      <c r="F37" s="316" t="s">
        <v>32452</v>
      </c>
      <c r="G37" s="318">
        <v>3.8</v>
      </c>
      <c r="H37" s="221" t="s">
        <v>32517</v>
      </c>
      <c r="I37" s="136" t="s">
        <v>8</v>
      </c>
      <c r="J37" s="136" t="s">
        <v>11236</v>
      </c>
    </row>
    <row r="38" spans="1:10" ht="15.6" x14ac:dyDescent="0.3">
      <c r="A38" s="79">
        <v>37</v>
      </c>
      <c r="B38" s="315" t="s">
        <v>32563</v>
      </c>
      <c r="C38" s="316" t="s">
        <v>32564</v>
      </c>
      <c r="D38" s="316" t="s">
        <v>32565</v>
      </c>
      <c r="E38" s="317" t="s">
        <v>32451</v>
      </c>
      <c r="F38" s="316" t="s">
        <v>32452</v>
      </c>
      <c r="G38" s="318">
        <v>1.7</v>
      </c>
      <c r="H38" s="221" t="s">
        <v>32566</v>
      </c>
      <c r="I38" s="136" t="s">
        <v>8</v>
      </c>
      <c r="J38" s="136" t="s">
        <v>11236</v>
      </c>
    </row>
    <row r="39" spans="1:10" ht="15.6" x14ac:dyDescent="0.3">
      <c r="A39" s="79">
        <v>38</v>
      </c>
      <c r="B39" s="315" t="s">
        <v>32567</v>
      </c>
      <c r="C39" s="316" t="s">
        <v>32568</v>
      </c>
      <c r="D39" s="316" t="s">
        <v>32569</v>
      </c>
      <c r="E39" s="317" t="s">
        <v>32451</v>
      </c>
      <c r="F39" s="316" t="s">
        <v>32452</v>
      </c>
      <c r="G39" s="318">
        <v>1.9</v>
      </c>
      <c r="H39" s="221" t="s">
        <v>32524</v>
      </c>
      <c r="I39" s="136" t="s">
        <v>8</v>
      </c>
      <c r="J39" s="136" t="s">
        <v>11236</v>
      </c>
    </row>
    <row r="40" spans="1:10" ht="15.6" x14ac:dyDescent="0.3">
      <c r="A40" s="79">
        <v>39</v>
      </c>
      <c r="B40" s="315" t="s">
        <v>32570</v>
      </c>
      <c r="C40" s="316" t="s">
        <v>32571</v>
      </c>
      <c r="D40" s="316" t="s">
        <v>23476</v>
      </c>
      <c r="E40" s="317" t="s">
        <v>32451</v>
      </c>
      <c r="F40" s="316" t="s">
        <v>32452</v>
      </c>
      <c r="G40" s="318">
        <v>1.1000000000000001</v>
      </c>
      <c r="H40" s="221" t="s">
        <v>32572</v>
      </c>
      <c r="I40" s="136" t="s">
        <v>8</v>
      </c>
      <c r="J40" s="136" t="s">
        <v>11236</v>
      </c>
    </row>
    <row r="41" spans="1:10" ht="15.6" x14ac:dyDescent="0.3">
      <c r="A41" s="79">
        <v>40</v>
      </c>
      <c r="B41" s="315" t="s">
        <v>32573</v>
      </c>
      <c r="C41" s="316" t="s">
        <v>32574</v>
      </c>
      <c r="D41" s="316" t="s">
        <v>32494</v>
      </c>
      <c r="E41" s="317" t="s">
        <v>32451</v>
      </c>
      <c r="F41" s="316" t="s">
        <v>32452</v>
      </c>
      <c r="G41" s="318">
        <v>1.2</v>
      </c>
      <c r="H41" s="221" t="s">
        <v>32461</v>
      </c>
      <c r="I41" s="136" t="s">
        <v>8</v>
      </c>
      <c r="J41" s="136" t="s">
        <v>11236</v>
      </c>
    </row>
    <row r="42" spans="1:10" ht="15.6" x14ac:dyDescent="0.3">
      <c r="A42" s="79">
        <v>41</v>
      </c>
      <c r="B42" s="315" t="s">
        <v>32575</v>
      </c>
      <c r="C42" s="316" t="s">
        <v>32576</v>
      </c>
      <c r="D42" s="316" t="s">
        <v>32475</v>
      </c>
      <c r="E42" s="317" t="s">
        <v>32451</v>
      </c>
      <c r="F42" s="316" t="s">
        <v>32452</v>
      </c>
      <c r="G42" s="318">
        <v>1.6</v>
      </c>
      <c r="H42" s="221" t="s">
        <v>32513</v>
      </c>
      <c r="I42" s="136" t="s">
        <v>8</v>
      </c>
      <c r="J42" s="136" t="s">
        <v>11236</v>
      </c>
    </row>
    <row r="43" spans="1:10" ht="15.6" x14ac:dyDescent="0.3">
      <c r="A43" s="79">
        <v>42</v>
      </c>
      <c r="B43" s="315" t="s">
        <v>32577</v>
      </c>
      <c r="C43" s="316" t="s">
        <v>32578</v>
      </c>
      <c r="D43" s="316" t="s">
        <v>32475</v>
      </c>
      <c r="E43" s="317" t="s">
        <v>32451</v>
      </c>
      <c r="F43" s="316" t="s">
        <v>32452</v>
      </c>
      <c r="G43" s="318">
        <v>2.1</v>
      </c>
      <c r="H43" s="221" t="s">
        <v>32579</v>
      </c>
      <c r="I43" s="136" t="s">
        <v>8</v>
      </c>
      <c r="J43" s="136" t="s">
        <v>11236</v>
      </c>
    </row>
    <row r="44" spans="1:10" ht="15.6" x14ac:dyDescent="0.3">
      <c r="A44" s="79">
        <v>43</v>
      </c>
      <c r="B44" s="315" t="s">
        <v>32580</v>
      </c>
      <c r="C44" s="315" t="s">
        <v>32581</v>
      </c>
      <c r="D44" s="315" t="s">
        <v>23476</v>
      </c>
      <c r="E44" s="317" t="s">
        <v>32451</v>
      </c>
      <c r="F44" s="315" t="s">
        <v>32452</v>
      </c>
      <c r="G44" s="320">
        <v>3.7</v>
      </c>
      <c r="H44" s="221" t="s">
        <v>32582</v>
      </c>
      <c r="I44" s="136" t="s">
        <v>8</v>
      </c>
      <c r="J44" s="136" t="s">
        <v>11236</v>
      </c>
    </row>
    <row r="45" spans="1:10" ht="15.6" x14ac:dyDescent="0.3">
      <c r="A45" s="79">
        <v>44</v>
      </c>
      <c r="B45" s="315" t="s">
        <v>32583</v>
      </c>
      <c r="C45" s="315" t="s">
        <v>32584</v>
      </c>
      <c r="D45" s="315" t="s">
        <v>32569</v>
      </c>
      <c r="E45" s="317" t="s">
        <v>32451</v>
      </c>
      <c r="F45" s="315" t="s">
        <v>32452</v>
      </c>
      <c r="G45" s="320">
        <v>3.7</v>
      </c>
      <c r="H45" s="221" t="s">
        <v>32582</v>
      </c>
      <c r="I45" s="136" t="s">
        <v>8</v>
      </c>
      <c r="J45" s="136" t="s">
        <v>11236</v>
      </c>
    </row>
    <row r="46" spans="1:10" ht="15.6" x14ac:dyDescent="0.3">
      <c r="A46" s="79">
        <v>45</v>
      </c>
      <c r="B46" s="315" t="s">
        <v>32585</v>
      </c>
      <c r="C46" s="316" t="s">
        <v>32586</v>
      </c>
      <c r="D46" s="316" t="s">
        <v>23476</v>
      </c>
      <c r="E46" s="317" t="s">
        <v>32451</v>
      </c>
      <c r="F46" s="316" t="s">
        <v>32452</v>
      </c>
      <c r="G46" s="318">
        <v>3.6</v>
      </c>
      <c r="H46" s="221" t="s">
        <v>32587</v>
      </c>
      <c r="I46" s="136" t="s">
        <v>8</v>
      </c>
      <c r="J46" s="136" t="s">
        <v>11236</v>
      </c>
    </row>
    <row r="47" spans="1:10" ht="15.6" x14ac:dyDescent="0.3">
      <c r="A47" s="79">
        <v>46</v>
      </c>
      <c r="B47" s="315" t="s">
        <v>32588</v>
      </c>
      <c r="C47" s="315" t="s">
        <v>32589</v>
      </c>
      <c r="D47" s="315" t="s">
        <v>32590</v>
      </c>
      <c r="E47" s="317" t="s">
        <v>32451</v>
      </c>
      <c r="F47" s="315" t="s">
        <v>32452</v>
      </c>
      <c r="G47" s="320">
        <v>3.7</v>
      </c>
      <c r="H47" s="221" t="s">
        <v>32591</v>
      </c>
      <c r="I47" s="136" t="s">
        <v>8</v>
      </c>
      <c r="J47" s="136" t="s">
        <v>11236</v>
      </c>
    </row>
    <row r="48" spans="1:10" ht="15.6" x14ac:dyDescent="0.3">
      <c r="A48" s="79">
        <v>47</v>
      </c>
      <c r="B48" s="315" t="s">
        <v>32592</v>
      </c>
      <c r="C48" s="316" t="s">
        <v>32449</v>
      </c>
      <c r="D48" s="316" t="s">
        <v>32450</v>
      </c>
      <c r="E48" s="317" t="s">
        <v>32451</v>
      </c>
      <c r="F48" s="316" t="s">
        <v>32452</v>
      </c>
      <c r="G48" s="318">
        <v>2.7</v>
      </c>
      <c r="H48" s="221" t="s">
        <v>32593</v>
      </c>
      <c r="I48" s="136" t="s">
        <v>8</v>
      </c>
      <c r="J48" s="136" t="s">
        <v>11236</v>
      </c>
    </row>
    <row r="49" spans="1:10" ht="15.6" x14ac:dyDescent="0.3">
      <c r="A49" s="79">
        <v>48</v>
      </c>
      <c r="B49" s="315" t="s">
        <v>32594</v>
      </c>
      <c r="C49" s="316" t="s">
        <v>32595</v>
      </c>
      <c r="D49" s="316" t="s">
        <v>32596</v>
      </c>
      <c r="E49" s="317" t="s">
        <v>32451</v>
      </c>
      <c r="F49" s="316" t="s">
        <v>32452</v>
      </c>
      <c r="G49" s="318">
        <v>1.5</v>
      </c>
      <c r="H49" s="221" t="s">
        <v>32544</v>
      </c>
      <c r="I49" s="136" t="s">
        <v>8</v>
      </c>
      <c r="J49" s="136" t="s">
        <v>11236</v>
      </c>
    </row>
    <row r="50" spans="1:10" ht="15.6" x14ac:dyDescent="0.3">
      <c r="A50" s="79">
        <v>49</v>
      </c>
      <c r="B50" s="315" t="s">
        <v>32597</v>
      </c>
      <c r="C50" s="316" t="s">
        <v>32598</v>
      </c>
      <c r="D50" s="316" t="s">
        <v>32599</v>
      </c>
      <c r="E50" s="317" t="s">
        <v>32451</v>
      </c>
      <c r="F50" s="316" t="s">
        <v>32452</v>
      </c>
      <c r="G50" s="318">
        <v>3.7</v>
      </c>
      <c r="H50" s="221" t="s">
        <v>32521</v>
      </c>
      <c r="I50" s="136" t="s">
        <v>8</v>
      </c>
      <c r="J50" s="136" t="s">
        <v>11236</v>
      </c>
    </row>
    <row r="51" spans="1:10" ht="15.6" x14ac:dyDescent="0.3">
      <c r="A51" s="79">
        <v>50</v>
      </c>
      <c r="B51" s="315" t="s">
        <v>32600</v>
      </c>
      <c r="C51" s="316" t="s">
        <v>32601</v>
      </c>
      <c r="D51" s="316" t="s">
        <v>32602</v>
      </c>
      <c r="E51" s="317" t="s">
        <v>32451</v>
      </c>
      <c r="F51" s="316" t="s">
        <v>32452</v>
      </c>
      <c r="G51" s="318">
        <v>2.5</v>
      </c>
      <c r="H51" s="221" t="s">
        <v>32579</v>
      </c>
      <c r="I51" s="136" t="s">
        <v>8</v>
      </c>
      <c r="J51" s="136" t="s">
        <v>11236</v>
      </c>
    </row>
    <row r="52" spans="1:10" ht="15.6" x14ac:dyDescent="0.3">
      <c r="A52" s="79">
        <v>51</v>
      </c>
      <c r="B52" s="315" t="s">
        <v>32603</v>
      </c>
      <c r="C52" s="315" t="s">
        <v>32604</v>
      </c>
      <c r="D52" s="315" t="s">
        <v>32605</v>
      </c>
      <c r="E52" s="317" t="s">
        <v>32451</v>
      </c>
      <c r="F52" s="315" t="s">
        <v>32452</v>
      </c>
      <c r="G52" s="320">
        <v>3.7</v>
      </c>
      <c r="H52" s="221" t="s">
        <v>32521</v>
      </c>
      <c r="I52" s="136" t="s">
        <v>8</v>
      </c>
      <c r="J52" s="136" t="s">
        <v>11236</v>
      </c>
    </row>
    <row r="53" spans="1:10" ht="15.6" x14ac:dyDescent="0.3">
      <c r="A53" s="79">
        <v>52</v>
      </c>
      <c r="B53" s="315" t="s">
        <v>32606</v>
      </c>
      <c r="C53" s="316" t="s">
        <v>32607</v>
      </c>
      <c r="D53" s="316" t="s">
        <v>32608</v>
      </c>
      <c r="E53" s="317" t="s">
        <v>32451</v>
      </c>
      <c r="F53" s="316" t="s">
        <v>32452</v>
      </c>
      <c r="G53" s="318">
        <v>2.4</v>
      </c>
      <c r="H53" s="221" t="s">
        <v>32609</v>
      </c>
      <c r="I53" s="136" t="s">
        <v>8</v>
      </c>
      <c r="J53" s="136" t="s">
        <v>11236</v>
      </c>
    </row>
    <row r="54" spans="1:10" ht="15.6" x14ac:dyDescent="0.3">
      <c r="A54" s="79">
        <v>53</v>
      </c>
      <c r="B54" s="315" t="s">
        <v>32610</v>
      </c>
      <c r="C54" s="316" t="s">
        <v>32611</v>
      </c>
      <c r="D54" s="316" t="s">
        <v>3104</v>
      </c>
      <c r="E54" s="317" t="s">
        <v>32451</v>
      </c>
      <c r="F54" s="316" t="s">
        <v>32452</v>
      </c>
      <c r="G54" s="318">
        <v>2.7</v>
      </c>
      <c r="H54" s="221" t="s">
        <v>32484</v>
      </c>
      <c r="I54" s="136" t="s">
        <v>8</v>
      </c>
      <c r="J54" s="136" t="s">
        <v>11236</v>
      </c>
    </row>
    <row r="55" spans="1:10" ht="15.6" x14ac:dyDescent="0.3">
      <c r="A55" s="79">
        <v>54</v>
      </c>
      <c r="B55" s="315" t="s">
        <v>32612</v>
      </c>
      <c r="C55" s="315" t="s">
        <v>32613</v>
      </c>
      <c r="D55" s="315" t="s">
        <v>377</v>
      </c>
      <c r="E55" s="317" t="s">
        <v>32451</v>
      </c>
      <c r="F55" s="315" t="s">
        <v>32452</v>
      </c>
      <c r="G55" s="320">
        <v>3.7</v>
      </c>
      <c r="H55" s="221" t="s">
        <v>32521</v>
      </c>
      <c r="I55" s="136" t="s">
        <v>8</v>
      </c>
      <c r="J55" s="136" t="s">
        <v>11236</v>
      </c>
    </row>
    <row r="56" spans="1:10" ht="15.6" x14ac:dyDescent="0.3">
      <c r="A56" s="79">
        <v>55</v>
      </c>
      <c r="B56" s="315" t="s">
        <v>32614</v>
      </c>
      <c r="C56" s="316" t="s">
        <v>32615</v>
      </c>
      <c r="D56" s="316" t="s">
        <v>32616</v>
      </c>
      <c r="E56" s="317" t="s">
        <v>32451</v>
      </c>
      <c r="F56" s="316" t="s">
        <v>32452</v>
      </c>
      <c r="G56" s="318">
        <v>3.2</v>
      </c>
      <c r="H56" s="221" t="s">
        <v>32617</v>
      </c>
      <c r="I56" s="136" t="s">
        <v>8</v>
      </c>
      <c r="J56" s="136" t="s">
        <v>11236</v>
      </c>
    </row>
    <row r="57" spans="1:10" ht="15.6" x14ac:dyDescent="0.3">
      <c r="A57" s="79">
        <v>56</v>
      </c>
      <c r="B57" s="315" t="s">
        <v>32618</v>
      </c>
      <c r="C57" s="316" t="s">
        <v>32619</v>
      </c>
      <c r="D57" s="316" t="s">
        <v>32620</v>
      </c>
      <c r="E57" s="317" t="s">
        <v>32451</v>
      </c>
      <c r="F57" s="316" t="s">
        <v>32452</v>
      </c>
      <c r="G57" s="318">
        <v>1.5</v>
      </c>
      <c r="H57" s="221" t="s">
        <v>32544</v>
      </c>
      <c r="I57" s="136" t="s">
        <v>8</v>
      </c>
      <c r="J57" s="136" t="s">
        <v>11236</v>
      </c>
    </row>
    <row r="58" spans="1:10" ht="15.6" x14ac:dyDescent="0.3">
      <c r="A58" s="79">
        <v>57</v>
      </c>
      <c r="B58" s="315" t="s">
        <v>32621</v>
      </c>
      <c r="C58" s="316" t="s">
        <v>32622</v>
      </c>
      <c r="D58" s="316" t="s">
        <v>32535</v>
      </c>
      <c r="E58" s="317" t="s">
        <v>32451</v>
      </c>
      <c r="F58" s="316" t="s">
        <v>32452</v>
      </c>
      <c r="G58" s="318">
        <v>2</v>
      </c>
      <c r="H58" s="221" t="s">
        <v>32609</v>
      </c>
      <c r="I58" s="136" t="s">
        <v>8</v>
      </c>
      <c r="J58" s="136" t="s">
        <v>11236</v>
      </c>
    </row>
    <row r="59" spans="1:10" ht="15.6" x14ac:dyDescent="0.3">
      <c r="A59" s="79">
        <v>58</v>
      </c>
      <c r="B59" s="315" t="s">
        <v>32623</v>
      </c>
      <c r="C59" s="316" t="s">
        <v>32624</v>
      </c>
      <c r="D59" s="316" t="s">
        <v>32535</v>
      </c>
      <c r="E59" s="317" t="s">
        <v>32451</v>
      </c>
      <c r="F59" s="316" t="s">
        <v>32452</v>
      </c>
      <c r="G59" s="318">
        <v>3.7</v>
      </c>
      <c r="H59" s="221" t="s">
        <v>32591</v>
      </c>
      <c r="I59" s="136" t="s">
        <v>8</v>
      </c>
      <c r="J59" s="136" t="s">
        <v>11236</v>
      </c>
    </row>
    <row r="60" spans="1:10" ht="15.6" x14ac:dyDescent="0.3">
      <c r="A60" s="79">
        <v>59</v>
      </c>
      <c r="B60" s="315" t="s">
        <v>32625</v>
      </c>
      <c r="C60" s="316" t="s">
        <v>32626</v>
      </c>
      <c r="D60" s="316" t="s">
        <v>32627</v>
      </c>
      <c r="E60" s="317" t="s">
        <v>32451</v>
      </c>
      <c r="F60" s="316" t="s">
        <v>32452</v>
      </c>
      <c r="G60" s="318">
        <v>1.3</v>
      </c>
      <c r="H60" s="221" t="s">
        <v>32476</v>
      </c>
      <c r="I60" s="136" t="s">
        <v>8</v>
      </c>
      <c r="J60" s="136" t="s">
        <v>11236</v>
      </c>
    </row>
    <row r="61" spans="1:10" ht="15.6" x14ac:dyDescent="0.3">
      <c r="A61" s="79">
        <v>60</v>
      </c>
      <c r="B61" s="315" t="s">
        <v>32628</v>
      </c>
      <c r="C61" s="315" t="s">
        <v>32629</v>
      </c>
      <c r="D61" s="315" t="s">
        <v>32630</v>
      </c>
      <c r="E61" s="317" t="s">
        <v>32451</v>
      </c>
      <c r="F61" s="315" t="s">
        <v>32452</v>
      </c>
      <c r="G61" s="320">
        <v>3.7</v>
      </c>
      <c r="H61" s="221" t="s">
        <v>32582</v>
      </c>
      <c r="I61" s="136" t="s">
        <v>8</v>
      </c>
      <c r="J61" s="136" t="s">
        <v>11236</v>
      </c>
    </row>
    <row r="62" spans="1:10" ht="15.6" x14ac:dyDescent="0.3">
      <c r="A62" s="79">
        <v>61</v>
      </c>
      <c r="B62" s="315" t="s">
        <v>32631</v>
      </c>
      <c r="C62" s="316" t="s">
        <v>32632</v>
      </c>
      <c r="D62" s="316" t="s">
        <v>24267</v>
      </c>
      <c r="E62" s="317" t="s">
        <v>32451</v>
      </c>
      <c r="F62" s="316" t="s">
        <v>32452</v>
      </c>
      <c r="G62" s="318">
        <v>1.9</v>
      </c>
      <c r="H62" s="221" t="s">
        <v>32480</v>
      </c>
      <c r="I62" s="136" t="s">
        <v>8</v>
      </c>
      <c r="J62" s="136" t="s">
        <v>11236</v>
      </c>
    </row>
    <row r="63" spans="1:10" ht="15.6" x14ac:dyDescent="0.3">
      <c r="A63" s="79">
        <v>62</v>
      </c>
      <c r="B63" s="315" t="s">
        <v>32633</v>
      </c>
      <c r="C63" s="316" t="s">
        <v>32634</v>
      </c>
      <c r="D63" s="316" t="s">
        <v>32635</v>
      </c>
      <c r="E63" s="317" t="s">
        <v>32451</v>
      </c>
      <c r="F63" s="316" t="s">
        <v>32452</v>
      </c>
      <c r="G63" s="318">
        <v>3.3</v>
      </c>
      <c r="H63" s="221" t="s">
        <v>32507</v>
      </c>
      <c r="I63" s="136" t="s">
        <v>8</v>
      </c>
      <c r="J63" s="136" t="s">
        <v>11236</v>
      </c>
    </row>
    <row r="64" spans="1:10" ht="15.6" x14ac:dyDescent="0.3">
      <c r="A64" s="79">
        <v>63</v>
      </c>
      <c r="B64" s="315" t="s">
        <v>32636</v>
      </c>
      <c r="C64" s="316" t="s">
        <v>32637</v>
      </c>
      <c r="D64" s="316" t="s">
        <v>32638</v>
      </c>
      <c r="E64" s="317" t="s">
        <v>32451</v>
      </c>
      <c r="F64" s="316" t="s">
        <v>32452</v>
      </c>
      <c r="G64" s="318">
        <v>2.7</v>
      </c>
      <c r="H64" s="221" t="s">
        <v>32465</v>
      </c>
      <c r="I64" s="136" t="s">
        <v>8</v>
      </c>
      <c r="J64" s="136" t="s">
        <v>11236</v>
      </c>
    </row>
    <row r="65" spans="1:10" ht="15.6" x14ac:dyDescent="0.3">
      <c r="A65" s="79">
        <v>64</v>
      </c>
      <c r="B65" s="315" t="s">
        <v>32639</v>
      </c>
      <c r="C65" s="316" t="s">
        <v>32640</v>
      </c>
      <c r="D65" s="316" t="s">
        <v>32475</v>
      </c>
      <c r="E65" s="317" t="s">
        <v>32451</v>
      </c>
      <c r="F65" s="316" t="s">
        <v>32452</v>
      </c>
      <c r="G65" s="318">
        <v>2.9</v>
      </c>
      <c r="H65" s="221" t="s">
        <v>32524</v>
      </c>
      <c r="I65" s="136" t="s">
        <v>8</v>
      </c>
      <c r="J65" s="136" t="s">
        <v>11236</v>
      </c>
    </row>
    <row r="66" spans="1:10" ht="15.6" x14ac:dyDescent="0.3">
      <c r="A66" s="79">
        <v>65</v>
      </c>
      <c r="B66" s="315" t="s">
        <v>32641</v>
      </c>
      <c r="C66" s="316" t="s">
        <v>32642</v>
      </c>
      <c r="D66" s="316" t="s">
        <v>32475</v>
      </c>
      <c r="E66" s="317" t="s">
        <v>32451</v>
      </c>
      <c r="F66" s="316" t="s">
        <v>32452</v>
      </c>
      <c r="G66" s="318">
        <v>1.9</v>
      </c>
      <c r="H66" s="221" t="s">
        <v>32524</v>
      </c>
      <c r="I66" s="136" t="s">
        <v>8</v>
      </c>
      <c r="J66" s="136" t="s">
        <v>11236</v>
      </c>
    </row>
    <row r="67" spans="1:10" ht="15.6" x14ac:dyDescent="0.3">
      <c r="A67" s="79">
        <v>66</v>
      </c>
      <c r="B67" s="315" t="s">
        <v>32643</v>
      </c>
      <c r="C67" s="316" t="s">
        <v>32644</v>
      </c>
      <c r="D67" s="316" t="s">
        <v>32645</v>
      </c>
      <c r="E67" s="317" t="s">
        <v>32451</v>
      </c>
      <c r="F67" s="316" t="s">
        <v>32452</v>
      </c>
      <c r="G67" s="318">
        <v>1.9</v>
      </c>
      <c r="H67" s="221" t="s">
        <v>32524</v>
      </c>
      <c r="I67" s="136" t="s">
        <v>8</v>
      </c>
      <c r="J67" s="136" t="s">
        <v>11236</v>
      </c>
    </row>
    <row r="68" spans="1:10" ht="15.6" x14ac:dyDescent="0.3">
      <c r="A68" s="79">
        <v>67</v>
      </c>
      <c r="B68" s="315" t="s">
        <v>32646</v>
      </c>
      <c r="C68" s="316" t="s">
        <v>32647</v>
      </c>
      <c r="D68" s="316" t="s">
        <v>32648</v>
      </c>
      <c r="E68" s="317" t="s">
        <v>32451</v>
      </c>
      <c r="F68" s="316" t="s">
        <v>32452</v>
      </c>
      <c r="G68" s="318">
        <v>2.7</v>
      </c>
      <c r="H68" s="221" t="s">
        <v>32484</v>
      </c>
      <c r="I68" s="136" t="s">
        <v>8</v>
      </c>
      <c r="J68" s="136" t="s">
        <v>11236</v>
      </c>
    </row>
    <row r="69" spans="1:10" ht="15.6" x14ac:dyDescent="0.3">
      <c r="A69" s="79">
        <v>68</v>
      </c>
      <c r="B69" s="315" t="s">
        <v>32649</v>
      </c>
      <c r="C69" s="316" t="s">
        <v>32650</v>
      </c>
      <c r="D69" s="316" t="s">
        <v>32651</v>
      </c>
      <c r="E69" s="317" t="s">
        <v>32451</v>
      </c>
      <c r="F69" s="316" t="s">
        <v>32452</v>
      </c>
      <c r="G69" s="318">
        <v>2.7</v>
      </c>
      <c r="H69" s="221" t="s">
        <v>32593</v>
      </c>
      <c r="I69" s="136" t="s">
        <v>8</v>
      </c>
      <c r="J69" s="136" t="s">
        <v>11236</v>
      </c>
    </row>
    <row r="70" spans="1:10" ht="15.6" x14ac:dyDescent="0.3">
      <c r="A70" s="79">
        <v>69</v>
      </c>
      <c r="B70" s="315" t="s">
        <v>32652</v>
      </c>
      <c r="C70" s="316" t="s">
        <v>32653</v>
      </c>
      <c r="D70" s="316" t="s">
        <v>32654</v>
      </c>
      <c r="E70" s="317" t="s">
        <v>32451</v>
      </c>
      <c r="F70" s="316" t="s">
        <v>32452</v>
      </c>
      <c r="G70" s="318">
        <v>2.7</v>
      </c>
      <c r="H70" s="221" t="s">
        <v>32593</v>
      </c>
      <c r="I70" s="136" t="s">
        <v>8</v>
      </c>
      <c r="J70" s="136" t="s">
        <v>11236</v>
      </c>
    </row>
    <row r="71" spans="1:10" ht="15.6" x14ac:dyDescent="0.3">
      <c r="A71" s="79">
        <v>70</v>
      </c>
      <c r="B71" s="315" t="s">
        <v>32655</v>
      </c>
      <c r="C71" s="315" t="s">
        <v>32656</v>
      </c>
      <c r="D71" s="315" t="s">
        <v>32657</v>
      </c>
      <c r="E71" s="317" t="s">
        <v>32451</v>
      </c>
      <c r="F71" s="315" t="s">
        <v>32452</v>
      </c>
      <c r="G71" s="320">
        <v>3.7</v>
      </c>
      <c r="H71" s="221" t="s">
        <v>32521</v>
      </c>
      <c r="I71" s="136" t="s">
        <v>8</v>
      </c>
      <c r="J71" s="136" t="s">
        <v>11236</v>
      </c>
    </row>
    <row r="72" spans="1:10" ht="15.6" x14ac:dyDescent="0.3">
      <c r="A72" s="79">
        <v>71</v>
      </c>
      <c r="B72" s="315" t="s">
        <v>32658</v>
      </c>
      <c r="C72" s="315" t="s">
        <v>32659</v>
      </c>
      <c r="D72" s="315" t="s">
        <v>32475</v>
      </c>
      <c r="E72" s="317" t="s">
        <v>32451</v>
      </c>
      <c r="F72" s="315" t="s">
        <v>32452</v>
      </c>
      <c r="G72" s="320">
        <v>3.7</v>
      </c>
      <c r="H72" s="221" t="s">
        <v>32582</v>
      </c>
      <c r="I72" s="136" t="s">
        <v>8</v>
      </c>
      <c r="J72" s="136" t="s">
        <v>11236</v>
      </c>
    </row>
    <row r="73" spans="1:10" ht="15.6" x14ac:dyDescent="0.3">
      <c r="A73" s="79">
        <v>72</v>
      </c>
      <c r="B73" s="315" t="s">
        <v>32660</v>
      </c>
      <c r="C73" s="315" t="s">
        <v>32661</v>
      </c>
      <c r="D73" s="315" t="s">
        <v>32662</v>
      </c>
      <c r="E73" s="317" t="s">
        <v>32451</v>
      </c>
      <c r="F73" s="315" t="s">
        <v>32452</v>
      </c>
      <c r="G73" s="320">
        <v>3.7</v>
      </c>
      <c r="H73" s="221" t="s">
        <v>32582</v>
      </c>
      <c r="I73" s="136" t="s">
        <v>8</v>
      </c>
      <c r="J73" s="136" t="s">
        <v>11236</v>
      </c>
    </row>
    <row r="74" spans="1:10" ht="15.6" x14ac:dyDescent="0.3">
      <c r="A74" s="79">
        <v>73</v>
      </c>
      <c r="B74" s="315" t="s">
        <v>32663</v>
      </c>
      <c r="C74" s="316" t="s">
        <v>32664</v>
      </c>
      <c r="D74" s="316" t="s">
        <v>32450</v>
      </c>
      <c r="E74" s="317" t="s">
        <v>32451</v>
      </c>
      <c r="F74" s="316" t="s">
        <v>32452</v>
      </c>
      <c r="G74" s="318">
        <v>2.5</v>
      </c>
      <c r="H74" s="221" t="s">
        <v>32579</v>
      </c>
      <c r="I74" s="136" t="s">
        <v>8</v>
      </c>
      <c r="J74" s="136" t="s">
        <v>11236</v>
      </c>
    </row>
    <row r="75" spans="1:10" ht="15.6" x14ac:dyDescent="0.3">
      <c r="A75" s="79">
        <v>74</v>
      </c>
      <c r="B75" s="315" t="s">
        <v>32665</v>
      </c>
      <c r="C75" s="316" t="s">
        <v>32666</v>
      </c>
      <c r="D75" s="316" t="s">
        <v>32456</v>
      </c>
      <c r="E75" s="317" t="s">
        <v>32451</v>
      </c>
      <c r="F75" s="316" t="s">
        <v>32452</v>
      </c>
      <c r="G75" s="318">
        <v>2.6</v>
      </c>
      <c r="H75" s="221" t="s">
        <v>32461</v>
      </c>
      <c r="I75" s="136" t="s">
        <v>8</v>
      </c>
      <c r="J75" s="136" t="s">
        <v>11236</v>
      </c>
    </row>
    <row r="76" spans="1:10" ht="15.6" x14ac:dyDescent="0.3">
      <c r="A76" s="79">
        <v>75</v>
      </c>
      <c r="B76" s="315" t="s">
        <v>32667</v>
      </c>
      <c r="C76" s="316" t="s">
        <v>32668</v>
      </c>
      <c r="D76" s="316" t="s">
        <v>32538</v>
      </c>
      <c r="E76" s="317" t="s">
        <v>32451</v>
      </c>
      <c r="F76" s="316" t="s">
        <v>32452</v>
      </c>
      <c r="G76" s="318">
        <v>3.6</v>
      </c>
      <c r="H76" s="221" t="s">
        <v>32587</v>
      </c>
      <c r="I76" s="136" t="s">
        <v>8</v>
      </c>
      <c r="J76" s="136" t="s">
        <v>11236</v>
      </c>
    </row>
    <row r="77" spans="1:10" ht="15.6" x14ac:dyDescent="0.3">
      <c r="A77" s="79">
        <v>76</v>
      </c>
      <c r="B77" s="315" t="s">
        <v>32669</v>
      </c>
      <c r="C77" s="315" t="s">
        <v>32670</v>
      </c>
      <c r="D77" s="315" t="s">
        <v>32602</v>
      </c>
      <c r="E77" s="317" t="s">
        <v>32451</v>
      </c>
      <c r="F77" s="315" t="s">
        <v>32452</v>
      </c>
      <c r="G77" s="320">
        <v>3.7</v>
      </c>
      <c r="H77" s="221" t="s">
        <v>32582</v>
      </c>
      <c r="I77" s="136" t="s">
        <v>8</v>
      </c>
      <c r="J77" s="136" t="s">
        <v>11236</v>
      </c>
    </row>
    <row r="78" spans="1:10" ht="15.6" x14ac:dyDescent="0.3">
      <c r="A78" s="79">
        <v>77</v>
      </c>
      <c r="B78" s="315" t="s">
        <v>32671</v>
      </c>
      <c r="C78" s="316" t="s">
        <v>32672</v>
      </c>
      <c r="D78" s="316" t="s">
        <v>32630</v>
      </c>
      <c r="E78" s="317" t="s">
        <v>32451</v>
      </c>
      <c r="F78" s="316" t="s">
        <v>32452</v>
      </c>
      <c r="G78" s="318">
        <v>1.9</v>
      </c>
      <c r="H78" s="221" t="s">
        <v>32524</v>
      </c>
      <c r="I78" s="136" t="s">
        <v>8</v>
      </c>
      <c r="J78" s="136" t="s">
        <v>11236</v>
      </c>
    </row>
    <row r="79" spans="1:10" ht="15.6" x14ac:dyDescent="0.3">
      <c r="A79" s="79">
        <v>78</v>
      </c>
      <c r="B79" s="315" t="s">
        <v>32673</v>
      </c>
      <c r="C79" s="316" t="s">
        <v>32674</v>
      </c>
      <c r="D79" s="316" t="s">
        <v>32675</v>
      </c>
      <c r="E79" s="317" t="s">
        <v>32451</v>
      </c>
      <c r="F79" s="316" t="s">
        <v>32452</v>
      </c>
      <c r="G79" s="318">
        <v>1.9</v>
      </c>
      <c r="H79" s="221" t="s">
        <v>32487</v>
      </c>
      <c r="I79" s="136" t="s">
        <v>8</v>
      </c>
      <c r="J79" s="136" t="s">
        <v>11236</v>
      </c>
    </row>
    <row r="80" spans="1:10" ht="15.6" x14ac:dyDescent="0.3">
      <c r="A80" s="79">
        <v>79</v>
      </c>
      <c r="B80" s="315" t="s">
        <v>32676</v>
      </c>
      <c r="C80" s="316" t="s">
        <v>32677</v>
      </c>
      <c r="D80" s="316" t="s">
        <v>32678</v>
      </c>
      <c r="E80" s="317" t="s">
        <v>32451</v>
      </c>
      <c r="F80" s="316" t="s">
        <v>32452</v>
      </c>
      <c r="G80" s="318">
        <v>3.4</v>
      </c>
      <c r="H80" s="221" t="s">
        <v>32476</v>
      </c>
      <c r="I80" s="136" t="s">
        <v>8</v>
      </c>
      <c r="J80" s="136" t="s">
        <v>11236</v>
      </c>
    </row>
    <row r="81" spans="1:10" ht="15.6" x14ac:dyDescent="0.3">
      <c r="A81" s="79">
        <v>80</v>
      </c>
      <c r="B81" s="315" t="s">
        <v>32679</v>
      </c>
      <c r="C81" s="316" t="s">
        <v>32680</v>
      </c>
      <c r="D81" s="316" t="s">
        <v>32556</v>
      </c>
      <c r="E81" s="317" t="s">
        <v>32451</v>
      </c>
      <c r="F81" s="316" t="s">
        <v>32452</v>
      </c>
      <c r="G81" s="318">
        <v>3.5</v>
      </c>
      <c r="H81" s="221" t="s">
        <v>32681</v>
      </c>
      <c r="I81" s="136" t="s">
        <v>8</v>
      </c>
      <c r="J81" s="136" t="s">
        <v>11236</v>
      </c>
    </row>
    <row r="82" spans="1:10" ht="15.6" x14ac:dyDescent="0.3">
      <c r="A82" s="79">
        <v>81</v>
      </c>
      <c r="B82" s="315" t="s">
        <v>32682</v>
      </c>
      <c r="C82" s="316" t="s">
        <v>32677</v>
      </c>
      <c r="D82" s="316" t="s">
        <v>32556</v>
      </c>
      <c r="E82" s="317" t="s">
        <v>32451</v>
      </c>
      <c r="F82" s="316" t="s">
        <v>32452</v>
      </c>
      <c r="G82" s="318">
        <v>2.8</v>
      </c>
      <c r="H82" s="221" t="s">
        <v>32521</v>
      </c>
      <c r="I82" s="136" t="s">
        <v>8</v>
      </c>
      <c r="J82" s="136" t="s">
        <v>11236</v>
      </c>
    </row>
    <row r="83" spans="1:10" ht="15.6" x14ac:dyDescent="0.3">
      <c r="A83" s="79">
        <v>82</v>
      </c>
      <c r="B83" s="315" t="s">
        <v>32683</v>
      </c>
      <c r="C83" s="316" t="s">
        <v>32684</v>
      </c>
      <c r="D83" s="316" t="s">
        <v>32685</v>
      </c>
      <c r="E83" s="317" t="s">
        <v>32451</v>
      </c>
      <c r="F83" s="316" t="s">
        <v>32452</v>
      </c>
      <c r="G83" s="318">
        <v>2.8</v>
      </c>
      <c r="H83" s="221" t="s">
        <v>32521</v>
      </c>
      <c r="I83" s="136" t="s">
        <v>8</v>
      </c>
      <c r="J83" s="136" t="s">
        <v>11236</v>
      </c>
    </row>
    <row r="84" spans="1:10" ht="15.6" x14ac:dyDescent="0.3">
      <c r="A84" s="79">
        <v>83</v>
      </c>
      <c r="B84" s="315" t="s">
        <v>32686</v>
      </c>
      <c r="C84" s="316" t="s">
        <v>32687</v>
      </c>
      <c r="D84" s="316" t="s">
        <v>32688</v>
      </c>
      <c r="E84" s="317" t="s">
        <v>32451</v>
      </c>
      <c r="F84" s="316" t="s">
        <v>32452</v>
      </c>
      <c r="G84" s="318">
        <v>2.4</v>
      </c>
      <c r="H84" s="221" t="s">
        <v>32609</v>
      </c>
      <c r="I84" s="136" t="s">
        <v>8</v>
      </c>
      <c r="J84" s="136" t="s">
        <v>11236</v>
      </c>
    </row>
    <row r="85" spans="1:10" ht="15.6" x14ac:dyDescent="0.3">
      <c r="A85" s="79">
        <v>84</v>
      </c>
      <c r="B85" s="315" t="s">
        <v>32689</v>
      </c>
      <c r="C85" s="315" t="s">
        <v>32690</v>
      </c>
      <c r="D85" s="315" t="s">
        <v>32608</v>
      </c>
      <c r="E85" s="317" t="s">
        <v>32451</v>
      </c>
      <c r="F85" s="315" t="s">
        <v>32452</v>
      </c>
      <c r="G85" s="320">
        <v>3.7</v>
      </c>
      <c r="H85" s="221" t="s">
        <v>32591</v>
      </c>
      <c r="I85" s="136" t="s">
        <v>8</v>
      </c>
      <c r="J85" s="136" t="s">
        <v>11236</v>
      </c>
    </row>
    <row r="86" spans="1:10" ht="15.6" x14ac:dyDescent="0.3">
      <c r="A86" s="79">
        <v>85</v>
      </c>
      <c r="B86" s="315" t="s">
        <v>32691</v>
      </c>
      <c r="C86" s="316" t="s">
        <v>32692</v>
      </c>
      <c r="D86" s="316" t="s">
        <v>32675</v>
      </c>
      <c r="E86" s="317" t="s">
        <v>32451</v>
      </c>
      <c r="F86" s="316" t="s">
        <v>32452</v>
      </c>
      <c r="G86" s="318">
        <v>1.2</v>
      </c>
      <c r="H86" s="221" t="s">
        <v>32461</v>
      </c>
      <c r="I86" s="136" t="s">
        <v>8</v>
      </c>
      <c r="J86" s="136" t="s">
        <v>11236</v>
      </c>
    </row>
    <row r="87" spans="1:10" ht="15.6" x14ac:dyDescent="0.3">
      <c r="A87" s="79">
        <v>86</v>
      </c>
      <c r="B87" s="315" t="s">
        <v>32693</v>
      </c>
      <c r="C87" s="316" t="s">
        <v>32694</v>
      </c>
      <c r="D87" s="316" t="s">
        <v>32651</v>
      </c>
      <c r="E87" s="317" t="s">
        <v>32451</v>
      </c>
      <c r="F87" s="316" t="s">
        <v>32452</v>
      </c>
      <c r="G87" s="318">
        <v>2.5</v>
      </c>
      <c r="H87" s="221" t="s">
        <v>32495</v>
      </c>
      <c r="I87" s="136" t="s">
        <v>8</v>
      </c>
      <c r="J87" s="136" t="s">
        <v>11236</v>
      </c>
    </row>
    <row r="88" spans="1:10" ht="15.6" x14ac:dyDescent="0.3">
      <c r="A88" s="79">
        <v>87</v>
      </c>
      <c r="B88" s="315" t="s">
        <v>32695</v>
      </c>
      <c r="C88" s="315" t="s">
        <v>32696</v>
      </c>
      <c r="D88" s="315" t="s">
        <v>32630</v>
      </c>
      <c r="E88" s="317" t="s">
        <v>32451</v>
      </c>
      <c r="F88" s="315" t="s">
        <v>32452</v>
      </c>
      <c r="G88" s="320">
        <v>3.7</v>
      </c>
      <c r="H88" s="221" t="s">
        <v>32521</v>
      </c>
      <c r="I88" s="136" t="s">
        <v>8</v>
      </c>
      <c r="J88" s="136" t="s">
        <v>11236</v>
      </c>
    </row>
    <row r="89" spans="1:10" ht="15.6" x14ac:dyDescent="0.3">
      <c r="A89" s="79">
        <v>88</v>
      </c>
      <c r="B89" s="315" t="s">
        <v>32697</v>
      </c>
      <c r="C89" s="316" t="s">
        <v>32698</v>
      </c>
      <c r="D89" s="316" t="s">
        <v>32699</v>
      </c>
      <c r="E89" s="317" t="s">
        <v>32451</v>
      </c>
      <c r="F89" s="316" t="s">
        <v>32452</v>
      </c>
      <c r="G89" s="318">
        <v>1.8</v>
      </c>
      <c r="H89" s="221" t="s">
        <v>32513</v>
      </c>
      <c r="I89" s="136" t="s">
        <v>8</v>
      </c>
      <c r="J89" s="136" t="s">
        <v>11236</v>
      </c>
    </row>
    <row r="90" spans="1:10" ht="15.6" x14ac:dyDescent="0.3">
      <c r="A90" s="79">
        <v>89</v>
      </c>
      <c r="B90" s="315" t="s">
        <v>32700</v>
      </c>
      <c r="C90" s="315" t="s">
        <v>32701</v>
      </c>
      <c r="D90" s="315" t="s">
        <v>32699</v>
      </c>
      <c r="E90" s="317" t="s">
        <v>32451</v>
      </c>
      <c r="F90" s="315" t="s">
        <v>32452</v>
      </c>
      <c r="G90" s="320">
        <v>3.7</v>
      </c>
      <c r="H90" s="221" t="s">
        <v>32521</v>
      </c>
      <c r="I90" s="136" t="s">
        <v>8</v>
      </c>
      <c r="J90" s="136" t="s">
        <v>11236</v>
      </c>
    </row>
    <row r="91" spans="1:10" ht="15.6" x14ac:dyDescent="0.3">
      <c r="A91" s="79">
        <v>90</v>
      </c>
      <c r="B91" s="315" t="s">
        <v>32702</v>
      </c>
      <c r="C91" s="316" t="s">
        <v>32703</v>
      </c>
      <c r="D91" s="316" t="s">
        <v>32704</v>
      </c>
      <c r="E91" s="317" t="s">
        <v>32451</v>
      </c>
      <c r="F91" s="316" t="s">
        <v>32452</v>
      </c>
      <c r="G91" s="318">
        <v>3.5</v>
      </c>
      <c r="H91" s="221" t="s">
        <v>32681</v>
      </c>
      <c r="I91" s="136" t="s">
        <v>8</v>
      </c>
      <c r="J91" s="136" t="s">
        <v>11236</v>
      </c>
    </row>
    <row r="92" spans="1:10" ht="15.6" x14ac:dyDescent="0.3">
      <c r="A92" s="79">
        <v>91</v>
      </c>
      <c r="B92" s="315" t="s">
        <v>32705</v>
      </c>
      <c r="C92" s="316" t="s">
        <v>32706</v>
      </c>
      <c r="D92" s="316" t="s">
        <v>32506</v>
      </c>
      <c r="E92" s="317" t="s">
        <v>32451</v>
      </c>
      <c r="F92" s="316" t="s">
        <v>32452</v>
      </c>
      <c r="G92" s="318">
        <v>3.6</v>
      </c>
      <c r="H92" s="221" t="s">
        <v>32559</v>
      </c>
      <c r="I92" s="136" t="s">
        <v>8</v>
      </c>
      <c r="J92" s="136" t="s">
        <v>11236</v>
      </c>
    </row>
    <row r="93" spans="1:10" ht="15.6" x14ac:dyDescent="0.3">
      <c r="A93" s="79">
        <v>92</v>
      </c>
      <c r="B93" s="315" t="s">
        <v>32707</v>
      </c>
      <c r="C93" s="315" t="s">
        <v>32708</v>
      </c>
      <c r="D93" s="315" t="s">
        <v>32510</v>
      </c>
      <c r="E93" s="317" t="s">
        <v>32451</v>
      </c>
      <c r="F93" s="315" t="s">
        <v>32452</v>
      </c>
      <c r="G93" s="320">
        <v>3.7</v>
      </c>
      <c r="H93" s="221" t="s">
        <v>32582</v>
      </c>
      <c r="I93" s="136" t="s">
        <v>8</v>
      </c>
      <c r="J93" s="136" t="s">
        <v>11236</v>
      </c>
    </row>
    <row r="94" spans="1:10" ht="15.6" x14ac:dyDescent="0.3">
      <c r="A94" s="79">
        <v>93</v>
      </c>
      <c r="B94" s="315" t="s">
        <v>32709</v>
      </c>
      <c r="C94" s="315" t="s">
        <v>32666</v>
      </c>
      <c r="D94" s="315" t="s">
        <v>32456</v>
      </c>
      <c r="E94" s="317" t="s">
        <v>32451</v>
      </c>
      <c r="F94" s="315" t="s">
        <v>32452</v>
      </c>
      <c r="G94" s="320">
        <v>3.7</v>
      </c>
      <c r="H94" s="221" t="s">
        <v>32521</v>
      </c>
      <c r="I94" s="136" t="s">
        <v>8</v>
      </c>
      <c r="J94" s="136" t="s">
        <v>11236</v>
      </c>
    </row>
    <row r="95" spans="1:10" ht="15.6" x14ac:dyDescent="0.3">
      <c r="A95" s="79">
        <v>94</v>
      </c>
      <c r="B95" s="315" t="s">
        <v>32710</v>
      </c>
      <c r="C95" s="316" t="s">
        <v>32711</v>
      </c>
      <c r="D95" s="316" t="s">
        <v>32475</v>
      </c>
      <c r="E95" s="317" t="s">
        <v>32451</v>
      </c>
      <c r="F95" s="316" t="s">
        <v>32452</v>
      </c>
      <c r="G95" s="318">
        <v>2</v>
      </c>
      <c r="H95" s="221" t="s">
        <v>32609</v>
      </c>
      <c r="I95" s="136" t="s">
        <v>8</v>
      </c>
      <c r="J95" s="136" t="s">
        <v>11236</v>
      </c>
    </row>
    <row r="96" spans="1:10" ht="15.6" x14ac:dyDescent="0.3">
      <c r="A96" s="79">
        <v>95</v>
      </c>
      <c r="B96" s="315" t="s">
        <v>32712</v>
      </c>
      <c r="C96" s="315" t="s">
        <v>32713</v>
      </c>
      <c r="D96" s="315" t="s">
        <v>32456</v>
      </c>
      <c r="E96" s="317" t="s">
        <v>32451</v>
      </c>
      <c r="F96" s="315" t="s">
        <v>32452</v>
      </c>
      <c r="G96" s="320">
        <v>3.7</v>
      </c>
      <c r="H96" s="221" t="s">
        <v>32582</v>
      </c>
      <c r="I96" s="136" t="s">
        <v>8</v>
      </c>
      <c r="J96" s="136" t="s">
        <v>11236</v>
      </c>
    </row>
    <row r="97" spans="1:10" ht="15.6" x14ac:dyDescent="0.3">
      <c r="A97" s="79">
        <v>96</v>
      </c>
      <c r="B97" s="315" t="s">
        <v>32714</v>
      </c>
      <c r="C97" s="316" t="s">
        <v>32715</v>
      </c>
      <c r="D97" s="316" t="s">
        <v>32716</v>
      </c>
      <c r="E97" s="317" t="s">
        <v>32451</v>
      </c>
      <c r="F97" s="316" t="s">
        <v>32452</v>
      </c>
      <c r="G97" s="318">
        <v>2.5</v>
      </c>
      <c r="H97" s="221" t="s">
        <v>32579</v>
      </c>
      <c r="I97" s="136" t="s">
        <v>8</v>
      </c>
      <c r="J97" s="136" t="s">
        <v>11236</v>
      </c>
    </row>
    <row r="98" spans="1:10" ht="15.6" x14ac:dyDescent="0.3">
      <c r="A98" s="79">
        <v>97</v>
      </c>
      <c r="B98" s="315" t="s">
        <v>32717</v>
      </c>
      <c r="C98" s="316" t="s">
        <v>32718</v>
      </c>
      <c r="D98" s="316" t="s">
        <v>32719</v>
      </c>
      <c r="E98" s="317" t="s">
        <v>32451</v>
      </c>
      <c r="F98" s="316" t="s">
        <v>32452</v>
      </c>
      <c r="G98" s="318">
        <v>3.2</v>
      </c>
      <c r="H98" s="221" t="s">
        <v>32617</v>
      </c>
      <c r="I98" s="136" t="s">
        <v>8</v>
      </c>
      <c r="J98" s="136" t="s">
        <v>11236</v>
      </c>
    </row>
    <row r="99" spans="1:10" ht="15.6" x14ac:dyDescent="0.3">
      <c r="A99" s="79">
        <v>98</v>
      </c>
      <c r="B99" s="315" t="s">
        <v>32720</v>
      </c>
      <c r="C99" s="315" t="s">
        <v>32721</v>
      </c>
      <c r="D99" s="315" t="s">
        <v>32722</v>
      </c>
      <c r="E99" s="317" t="s">
        <v>32451</v>
      </c>
      <c r="F99" s="315" t="s">
        <v>32452</v>
      </c>
      <c r="G99" s="320">
        <v>3.7</v>
      </c>
      <c r="H99" s="221" t="s">
        <v>32521</v>
      </c>
      <c r="I99" s="136" t="s">
        <v>8</v>
      </c>
      <c r="J99" s="136" t="s">
        <v>11236</v>
      </c>
    </row>
    <row r="100" spans="1:10" ht="15.6" x14ac:dyDescent="0.3">
      <c r="A100" s="79">
        <v>99</v>
      </c>
      <c r="B100" s="315" t="s">
        <v>32723</v>
      </c>
      <c r="C100" s="316" t="s">
        <v>32724</v>
      </c>
      <c r="D100" s="316" t="s">
        <v>22554</v>
      </c>
      <c r="E100" s="317" t="s">
        <v>32451</v>
      </c>
      <c r="F100" s="316" t="s">
        <v>32452</v>
      </c>
      <c r="G100" s="318">
        <v>3.7</v>
      </c>
      <c r="H100" s="221" t="s">
        <v>32582</v>
      </c>
      <c r="I100" s="136" t="s">
        <v>8</v>
      </c>
      <c r="J100" s="136" t="s">
        <v>11236</v>
      </c>
    </row>
    <row r="101" spans="1:10" ht="15.6" x14ac:dyDescent="0.3">
      <c r="A101" s="79">
        <v>100</v>
      </c>
      <c r="B101" s="315" t="s">
        <v>32725</v>
      </c>
      <c r="C101" s="316" t="s">
        <v>32726</v>
      </c>
      <c r="D101" s="316" t="s">
        <v>32520</v>
      </c>
      <c r="E101" s="317" t="s">
        <v>32451</v>
      </c>
      <c r="F101" s="316" t="s">
        <v>32452</v>
      </c>
      <c r="G101" s="318">
        <v>2.8</v>
      </c>
      <c r="H101" s="221" t="s">
        <v>32591</v>
      </c>
      <c r="I101" s="136" t="s">
        <v>8</v>
      </c>
      <c r="J101" s="136" t="s">
        <v>11236</v>
      </c>
    </row>
    <row r="102" spans="1:10" ht="15.6" x14ac:dyDescent="0.3">
      <c r="A102" s="79">
        <v>101</v>
      </c>
      <c r="B102" s="315" t="s">
        <v>32727</v>
      </c>
      <c r="C102" s="315" t="s">
        <v>32728</v>
      </c>
      <c r="D102" s="315" t="s">
        <v>32729</v>
      </c>
      <c r="E102" s="317" t="s">
        <v>32451</v>
      </c>
      <c r="F102" s="315" t="s">
        <v>32452</v>
      </c>
      <c r="G102" s="320">
        <v>3.7</v>
      </c>
      <c r="H102" s="221" t="s">
        <v>32521</v>
      </c>
      <c r="I102" s="136" t="s">
        <v>8</v>
      </c>
      <c r="J102" s="136" t="s">
        <v>11236</v>
      </c>
    </row>
    <row r="103" spans="1:10" ht="15.6" x14ac:dyDescent="0.3">
      <c r="A103" s="79">
        <v>102</v>
      </c>
      <c r="B103" s="315" t="s">
        <v>32730</v>
      </c>
      <c r="C103" s="316" t="s">
        <v>32731</v>
      </c>
      <c r="D103" s="316" t="s">
        <v>22554</v>
      </c>
      <c r="E103" s="317" t="s">
        <v>32451</v>
      </c>
      <c r="F103" s="316" t="s">
        <v>32452</v>
      </c>
      <c r="G103" s="318">
        <v>2.4</v>
      </c>
      <c r="H103" s="221" t="s">
        <v>32732</v>
      </c>
      <c r="I103" s="136" t="s">
        <v>8</v>
      </c>
      <c r="J103" s="136" t="s">
        <v>11236</v>
      </c>
    </row>
    <row r="104" spans="1:10" ht="15.6" x14ac:dyDescent="0.3">
      <c r="A104" s="79">
        <v>103</v>
      </c>
      <c r="B104" s="315" t="s">
        <v>32733</v>
      </c>
      <c r="C104" s="316" t="s">
        <v>32728</v>
      </c>
      <c r="D104" s="316" t="s">
        <v>32734</v>
      </c>
      <c r="E104" s="317" t="s">
        <v>32451</v>
      </c>
      <c r="F104" s="316" t="s">
        <v>32452</v>
      </c>
      <c r="G104" s="318">
        <v>3.6</v>
      </c>
      <c r="H104" s="221" t="s">
        <v>32566</v>
      </c>
      <c r="I104" s="136" t="s">
        <v>8</v>
      </c>
      <c r="J104" s="136" t="s">
        <v>11236</v>
      </c>
    </row>
    <row r="105" spans="1:10" ht="15.6" x14ac:dyDescent="0.3">
      <c r="A105" s="79">
        <v>104</v>
      </c>
      <c r="B105" s="315" t="s">
        <v>32735</v>
      </c>
      <c r="C105" s="315" t="s">
        <v>32736</v>
      </c>
      <c r="D105" s="315" t="s">
        <v>32737</v>
      </c>
      <c r="E105" s="317" t="s">
        <v>32451</v>
      </c>
      <c r="F105" s="315" t="s">
        <v>32452</v>
      </c>
      <c r="G105" s="320">
        <v>3.7</v>
      </c>
      <c r="H105" s="221" t="s">
        <v>32591</v>
      </c>
      <c r="I105" s="136" t="s">
        <v>8</v>
      </c>
      <c r="J105" s="136" t="s">
        <v>11236</v>
      </c>
    </row>
    <row r="106" spans="1:10" ht="15.6" x14ac:dyDescent="0.3">
      <c r="A106" s="79">
        <v>105</v>
      </c>
      <c r="B106" s="315" t="s">
        <v>32738</v>
      </c>
      <c r="C106" s="316" t="s">
        <v>32739</v>
      </c>
      <c r="D106" s="316" t="s">
        <v>32456</v>
      </c>
      <c r="E106" s="317" t="s">
        <v>32451</v>
      </c>
      <c r="F106" s="316" t="s">
        <v>32452</v>
      </c>
      <c r="G106" s="318">
        <v>2.7</v>
      </c>
      <c r="H106" s="221" t="s">
        <v>32465</v>
      </c>
      <c r="I106" s="136" t="s">
        <v>8</v>
      </c>
      <c r="J106" s="136" t="s">
        <v>11236</v>
      </c>
    </row>
    <row r="107" spans="1:10" ht="15.6" x14ac:dyDescent="0.3">
      <c r="A107" s="79">
        <v>106</v>
      </c>
      <c r="B107" s="315" t="s">
        <v>32740</v>
      </c>
      <c r="C107" s="316" t="s">
        <v>32741</v>
      </c>
      <c r="D107" s="316" t="s">
        <v>32742</v>
      </c>
      <c r="E107" s="317" t="s">
        <v>32451</v>
      </c>
      <c r="F107" s="316" t="s">
        <v>32452</v>
      </c>
      <c r="G107" s="318">
        <v>1.3</v>
      </c>
      <c r="H107" s="221" t="s">
        <v>32572</v>
      </c>
      <c r="I107" s="136" t="s">
        <v>8</v>
      </c>
      <c r="J107" s="136" t="s">
        <v>11236</v>
      </c>
    </row>
    <row r="108" spans="1:10" ht="15.6" x14ac:dyDescent="0.3">
      <c r="A108" s="79">
        <v>107</v>
      </c>
      <c r="B108" s="315" t="s">
        <v>32743</v>
      </c>
      <c r="C108" s="316" t="s">
        <v>32744</v>
      </c>
      <c r="D108" s="316" t="s">
        <v>32745</v>
      </c>
      <c r="E108" s="317" t="s">
        <v>32451</v>
      </c>
      <c r="F108" s="316" t="s">
        <v>32452</v>
      </c>
      <c r="G108" s="318">
        <v>1.8</v>
      </c>
      <c r="H108" s="221" t="s">
        <v>32513</v>
      </c>
      <c r="I108" s="136" t="s">
        <v>8</v>
      </c>
      <c r="J108" s="136" t="s">
        <v>11236</v>
      </c>
    </row>
    <row r="109" spans="1:10" ht="15.6" x14ac:dyDescent="0.3">
      <c r="A109" s="79">
        <v>108</v>
      </c>
      <c r="B109" s="315" t="s">
        <v>32746</v>
      </c>
      <c r="C109" s="316" t="s">
        <v>32747</v>
      </c>
      <c r="D109" s="316" t="s">
        <v>32662</v>
      </c>
      <c r="E109" s="317" t="s">
        <v>32451</v>
      </c>
      <c r="F109" s="316" t="s">
        <v>32452</v>
      </c>
      <c r="G109" s="318">
        <v>3</v>
      </c>
      <c r="H109" s="221" t="s">
        <v>32582</v>
      </c>
      <c r="I109" s="136" t="s">
        <v>8</v>
      </c>
      <c r="J109" s="136" t="s">
        <v>11236</v>
      </c>
    </row>
    <row r="110" spans="1:10" ht="15.6" x14ac:dyDescent="0.3">
      <c r="A110" s="79">
        <v>109</v>
      </c>
      <c r="B110" s="315" t="s">
        <v>32748</v>
      </c>
      <c r="C110" s="316" t="s">
        <v>32749</v>
      </c>
      <c r="D110" s="316" t="s">
        <v>32750</v>
      </c>
      <c r="E110" s="317" t="s">
        <v>32451</v>
      </c>
      <c r="F110" s="316" t="s">
        <v>32452</v>
      </c>
      <c r="G110" s="318">
        <v>2.6</v>
      </c>
      <c r="H110" s="221" t="s">
        <v>32491</v>
      </c>
      <c r="I110" s="136" t="s">
        <v>8</v>
      </c>
      <c r="J110" s="136" t="s">
        <v>11236</v>
      </c>
    </row>
    <row r="111" spans="1:10" ht="15.6" x14ac:dyDescent="0.3">
      <c r="A111" s="79">
        <v>110</v>
      </c>
      <c r="B111" s="315" t="s">
        <v>32751</v>
      </c>
      <c r="C111" s="315" t="s">
        <v>32752</v>
      </c>
      <c r="D111" s="315" t="s">
        <v>32753</v>
      </c>
      <c r="E111" s="317" t="s">
        <v>32451</v>
      </c>
      <c r="F111" s="315" t="s">
        <v>32452</v>
      </c>
      <c r="G111" s="320">
        <v>3.7</v>
      </c>
      <c r="H111" s="221" t="s">
        <v>32591</v>
      </c>
      <c r="I111" s="136" t="s">
        <v>8</v>
      </c>
      <c r="J111" s="136" t="s">
        <v>11236</v>
      </c>
    </row>
    <row r="112" spans="1:10" ht="15.6" x14ac:dyDescent="0.3">
      <c r="A112" s="79">
        <v>111</v>
      </c>
      <c r="B112" s="315" t="s">
        <v>32754</v>
      </c>
      <c r="C112" s="315" t="s">
        <v>32755</v>
      </c>
      <c r="D112" s="315" t="s">
        <v>32742</v>
      </c>
      <c r="E112" s="317" t="s">
        <v>32451</v>
      </c>
      <c r="F112" s="315" t="s">
        <v>32452</v>
      </c>
      <c r="G112" s="320">
        <v>3.7</v>
      </c>
      <c r="H112" s="221" t="s">
        <v>32582</v>
      </c>
      <c r="I112" s="136" t="s">
        <v>8</v>
      </c>
      <c r="J112" s="136" t="s">
        <v>11236</v>
      </c>
    </row>
    <row r="113" spans="1:10" ht="15.6" x14ac:dyDescent="0.3">
      <c r="A113" s="79">
        <v>112</v>
      </c>
      <c r="B113" s="315" t="s">
        <v>32756</v>
      </c>
      <c r="C113" s="315" t="s">
        <v>32757</v>
      </c>
      <c r="D113" s="315" t="s">
        <v>32753</v>
      </c>
      <c r="E113" s="317" t="s">
        <v>32451</v>
      </c>
      <c r="F113" s="315" t="s">
        <v>32452</v>
      </c>
      <c r="G113" s="320">
        <v>3.7</v>
      </c>
      <c r="H113" s="221" t="s">
        <v>32521</v>
      </c>
      <c r="I113" s="136" t="s">
        <v>8</v>
      </c>
      <c r="J113" s="136" t="s">
        <v>11236</v>
      </c>
    </row>
    <row r="114" spans="1:10" ht="15.6" x14ac:dyDescent="0.3">
      <c r="A114" s="79">
        <v>113</v>
      </c>
      <c r="B114" s="315" t="s">
        <v>32758</v>
      </c>
      <c r="C114" s="315" t="s">
        <v>32759</v>
      </c>
      <c r="D114" s="315" t="s">
        <v>32760</v>
      </c>
      <c r="E114" s="317" t="s">
        <v>32451</v>
      </c>
      <c r="F114" s="315" t="s">
        <v>32452</v>
      </c>
      <c r="G114" s="320">
        <v>3.7</v>
      </c>
      <c r="H114" s="221" t="s">
        <v>32521</v>
      </c>
      <c r="I114" s="136" t="s">
        <v>8</v>
      </c>
      <c r="J114" s="136" t="s">
        <v>11236</v>
      </c>
    </row>
    <row r="115" spans="1:10" ht="15.6" x14ac:dyDescent="0.3">
      <c r="A115" s="79">
        <v>114</v>
      </c>
      <c r="B115" s="315" t="s">
        <v>32761</v>
      </c>
      <c r="C115" s="316" t="s">
        <v>32762</v>
      </c>
      <c r="D115" s="316" t="s">
        <v>32616</v>
      </c>
      <c r="E115" s="317" t="s">
        <v>32451</v>
      </c>
      <c r="F115" s="316" t="s">
        <v>32452</v>
      </c>
      <c r="G115" s="318">
        <v>2.2999999999999998</v>
      </c>
      <c r="H115" s="221" t="s">
        <v>32572</v>
      </c>
      <c r="I115" s="136" t="s">
        <v>8</v>
      </c>
      <c r="J115" s="136" t="s">
        <v>11236</v>
      </c>
    </row>
    <row r="116" spans="1:10" ht="15.6" x14ac:dyDescent="0.3">
      <c r="A116" s="79">
        <v>115</v>
      </c>
      <c r="B116" s="315" t="s">
        <v>32763</v>
      </c>
      <c r="C116" s="315" t="s">
        <v>32764</v>
      </c>
      <c r="D116" s="315" t="s">
        <v>22632</v>
      </c>
      <c r="E116" s="317" t="s">
        <v>32451</v>
      </c>
      <c r="F116" s="315" t="s">
        <v>32452</v>
      </c>
      <c r="G116" s="320">
        <v>3.7</v>
      </c>
      <c r="H116" s="221" t="s">
        <v>32591</v>
      </c>
      <c r="I116" s="136" t="s">
        <v>8</v>
      </c>
      <c r="J116" s="136" t="s">
        <v>11236</v>
      </c>
    </row>
    <row r="117" spans="1:10" ht="15.6" x14ac:dyDescent="0.3">
      <c r="A117" s="79">
        <v>116</v>
      </c>
      <c r="B117" s="315" t="s">
        <v>32765</v>
      </c>
      <c r="C117" s="316" t="s">
        <v>32766</v>
      </c>
      <c r="D117" s="316" t="s">
        <v>32506</v>
      </c>
      <c r="E117" s="317" t="s">
        <v>32451</v>
      </c>
      <c r="F117" s="316" t="s">
        <v>32452</v>
      </c>
      <c r="G117" s="318">
        <v>1.3</v>
      </c>
      <c r="H117" s="221" t="s">
        <v>32572</v>
      </c>
      <c r="I117" s="136" t="s">
        <v>8</v>
      </c>
      <c r="J117" s="136" t="s">
        <v>11236</v>
      </c>
    </row>
    <row r="118" spans="1:10" ht="15.6" x14ac:dyDescent="0.3">
      <c r="A118" s="79">
        <v>117</v>
      </c>
      <c r="B118" s="315" t="s">
        <v>32767</v>
      </c>
      <c r="C118" s="315" t="s">
        <v>32768</v>
      </c>
      <c r="D118" s="315" t="s">
        <v>32599</v>
      </c>
      <c r="E118" s="317" t="s">
        <v>32451</v>
      </c>
      <c r="F118" s="315" t="s">
        <v>32452</v>
      </c>
      <c r="G118" s="320">
        <v>3.7</v>
      </c>
      <c r="H118" s="221" t="s">
        <v>32582</v>
      </c>
      <c r="I118" s="136" t="s">
        <v>8</v>
      </c>
      <c r="J118" s="136" t="s">
        <v>11236</v>
      </c>
    </row>
    <row r="119" spans="1:10" ht="15.6" x14ac:dyDescent="0.3">
      <c r="A119" s="79">
        <v>118</v>
      </c>
      <c r="B119" s="315" t="s">
        <v>32769</v>
      </c>
      <c r="C119" s="316" t="s">
        <v>32770</v>
      </c>
      <c r="D119" s="316" t="s">
        <v>32556</v>
      </c>
      <c r="E119" s="317" t="s">
        <v>32451</v>
      </c>
      <c r="F119" s="316" t="s">
        <v>32452</v>
      </c>
      <c r="G119" s="318">
        <v>1.8</v>
      </c>
      <c r="H119" s="221" t="s">
        <v>32513</v>
      </c>
      <c r="I119" s="136" t="s">
        <v>8</v>
      </c>
      <c r="J119" s="136" t="s">
        <v>11236</v>
      </c>
    </row>
    <row r="120" spans="1:10" ht="15.6" x14ac:dyDescent="0.3">
      <c r="A120" s="79">
        <v>119</v>
      </c>
      <c r="B120" s="315" t="s">
        <v>32771</v>
      </c>
      <c r="C120" s="316" t="s">
        <v>32772</v>
      </c>
      <c r="D120" s="316" t="s">
        <v>32651</v>
      </c>
      <c r="E120" s="317" t="s">
        <v>32451</v>
      </c>
      <c r="F120" s="316" t="s">
        <v>32452</v>
      </c>
      <c r="G120" s="318">
        <v>1.9</v>
      </c>
      <c r="H120" s="221" t="s">
        <v>32524</v>
      </c>
      <c r="I120" s="136" t="s">
        <v>8</v>
      </c>
      <c r="J120" s="136" t="s">
        <v>11236</v>
      </c>
    </row>
    <row r="121" spans="1:10" ht="15.6" x14ac:dyDescent="0.3">
      <c r="A121" s="79">
        <v>120</v>
      </c>
      <c r="B121" s="315" t="s">
        <v>32773</v>
      </c>
      <c r="C121" s="316" t="s">
        <v>32774</v>
      </c>
      <c r="D121" s="316" t="s">
        <v>32456</v>
      </c>
      <c r="E121" s="317" t="s">
        <v>32451</v>
      </c>
      <c r="F121" s="316" t="s">
        <v>32452</v>
      </c>
      <c r="G121" s="318">
        <v>2.2000000000000002</v>
      </c>
      <c r="H121" s="221" t="s">
        <v>32775</v>
      </c>
      <c r="I121" s="136" t="s">
        <v>8</v>
      </c>
      <c r="J121" s="136" t="s">
        <v>11236</v>
      </c>
    </row>
    <row r="122" spans="1:10" ht="15.6" x14ac:dyDescent="0.3">
      <c r="A122" s="79">
        <v>121</v>
      </c>
      <c r="B122" s="315" t="s">
        <v>32776</v>
      </c>
      <c r="C122" s="316" t="s">
        <v>32777</v>
      </c>
      <c r="D122" s="316" t="s">
        <v>32778</v>
      </c>
      <c r="E122" s="317" t="s">
        <v>32451</v>
      </c>
      <c r="F122" s="316" t="s">
        <v>32452</v>
      </c>
      <c r="G122" s="318">
        <v>2.7</v>
      </c>
      <c r="H122" s="221" t="s">
        <v>32593</v>
      </c>
      <c r="I122" s="136" t="s">
        <v>8</v>
      </c>
      <c r="J122" s="136" t="s">
        <v>11236</v>
      </c>
    </row>
    <row r="123" spans="1:10" ht="15.6" x14ac:dyDescent="0.3">
      <c r="A123" s="79">
        <v>122</v>
      </c>
      <c r="B123" s="315" t="s">
        <v>32779</v>
      </c>
      <c r="C123" s="316" t="s">
        <v>32780</v>
      </c>
      <c r="D123" s="316" t="s">
        <v>23642</v>
      </c>
      <c r="E123" s="317" t="s">
        <v>32451</v>
      </c>
      <c r="F123" s="316" t="s">
        <v>32452</v>
      </c>
      <c r="G123" s="318">
        <v>3.3</v>
      </c>
      <c r="H123" s="221" t="s">
        <v>32566</v>
      </c>
      <c r="I123" s="136" t="s">
        <v>8</v>
      </c>
      <c r="J123" s="136" t="s">
        <v>11236</v>
      </c>
    </row>
    <row r="124" spans="1:10" ht="15.6" x14ac:dyDescent="0.3">
      <c r="A124" s="79">
        <v>123</v>
      </c>
      <c r="B124" s="315" t="s">
        <v>32781</v>
      </c>
      <c r="C124" s="315" t="s">
        <v>32782</v>
      </c>
      <c r="D124" s="315" t="s">
        <v>32783</v>
      </c>
      <c r="E124" s="317" t="s">
        <v>32451</v>
      </c>
      <c r="F124" s="315" t="s">
        <v>32452</v>
      </c>
      <c r="G124" s="320">
        <v>3.7</v>
      </c>
      <c r="H124" s="221" t="s">
        <v>32521</v>
      </c>
      <c r="I124" s="136" t="s">
        <v>8</v>
      </c>
      <c r="J124" s="136" t="s">
        <v>11236</v>
      </c>
    </row>
    <row r="125" spans="1:10" ht="15.6" x14ac:dyDescent="0.3">
      <c r="A125" s="79">
        <v>124</v>
      </c>
      <c r="B125" s="315" t="s">
        <v>32784</v>
      </c>
      <c r="C125" s="316" t="s">
        <v>32785</v>
      </c>
      <c r="D125" s="316" t="s">
        <v>32616</v>
      </c>
      <c r="E125" s="317" t="s">
        <v>32451</v>
      </c>
      <c r="F125" s="316" t="s">
        <v>32452</v>
      </c>
      <c r="G125" s="318">
        <v>1.1000000000000001</v>
      </c>
      <c r="H125" s="221" t="s">
        <v>32572</v>
      </c>
      <c r="I125" s="136" t="s">
        <v>8</v>
      </c>
      <c r="J125" s="136" t="s">
        <v>11236</v>
      </c>
    </row>
    <row r="126" spans="1:10" ht="15.6" x14ac:dyDescent="0.3">
      <c r="A126" s="79">
        <v>125</v>
      </c>
      <c r="B126" s="315" t="s">
        <v>32786</v>
      </c>
      <c r="C126" s="315" t="s">
        <v>32787</v>
      </c>
      <c r="D126" s="315" t="s">
        <v>23476</v>
      </c>
      <c r="E126" s="317" t="s">
        <v>32451</v>
      </c>
      <c r="F126" s="315" t="s">
        <v>32452</v>
      </c>
      <c r="G126" s="320">
        <v>3.7</v>
      </c>
      <c r="H126" s="221" t="s">
        <v>32788</v>
      </c>
      <c r="I126" s="136" t="s">
        <v>8</v>
      </c>
      <c r="J126" s="136" t="s">
        <v>11236</v>
      </c>
    </row>
    <row r="127" spans="1:10" ht="15.6" x14ac:dyDescent="0.3">
      <c r="A127" s="79">
        <v>126</v>
      </c>
      <c r="B127" s="315" t="s">
        <v>32789</v>
      </c>
      <c r="C127" s="316" t="s">
        <v>32790</v>
      </c>
      <c r="D127" s="316" t="s">
        <v>32498</v>
      </c>
      <c r="E127" s="317" t="s">
        <v>32451</v>
      </c>
      <c r="F127" s="316" t="s">
        <v>32452</v>
      </c>
      <c r="G127" s="318">
        <v>3.8</v>
      </c>
      <c r="H127" s="221" t="s">
        <v>32517</v>
      </c>
      <c r="I127" s="136" t="s">
        <v>8</v>
      </c>
      <c r="J127" s="136" t="s">
        <v>11236</v>
      </c>
    </row>
    <row r="128" spans="1:10" ht="15.6" x14ac:dyDescent="0.3">
      <c r="A128" s="79">
        <v>127</v>
      </c>
      <c r="B128" s="315" t="s">
        <v>32791</v>
      </c>
      <c r="C128" s="315" t="s">
        <v>32792</v>
      </c>
      <c r="D128" s="315" t="s">
        <v>32793</v>
      </c>
      <c r="E128" s="317" t="s">
        <v>32451</v>
      </c>
      <c r="F128" s="315" t="s">
        <v>32452</v>
      </c>
      <c r="G128" s="320">
        <v>3.7</v>
      </c>
      <c r="H128" s="221" t="s">
        <v>32521</v>
      </c>
      <c r="I128" s="136" t="s">
        <v>8</v>
      </c>
      <c r="J128" s="136" t="s">
        <v>11236</v>
      </c>
    </row>
    <row r="129" spans="1:10" ht="15.6" x14ac:dyDescent="0.3">
      <c r="A129" s="79">
        <v>128</v>
      </c>
      <c r="B129" s="315" t="s">
        <v>32794</v>
      </c>
      <c r="C129" s="315" t="s">
        <v>32795</v>
      </c>
      <c r="D129" s="315" t="s">
        <v>32796</v>
      </c>
      <c r="E129" s="317" t="s">
        <v>32451</v>
      </c>
      <c r="F129" s="315" t="s">
        <v>32452</v>
      </c>
      <c r="G129" s="320">
        <v>3.7</v>
      </c>
      <c r="H129" s="221" t="s">
        <v>32521</v>
      </c>
      <c r="I129" s="136" t="s">
        <v>8</v>
      </c>
      <c r="J129" s="136" t="s">
        <v>11236</v>
      </c>
    </row>
    <row r="130" spans="1:10" ht="15.6" x14ac:dyDescent="0.3">
      <c r="A130" s="79">
        <v>129</v>
      </c>
      <c r="B130" s="315" t="s">
        <v>32797</v>
      </c>
      <c r="C130" s="315" t="s">
        <v>32798</v>
      </c>
      <c r="D130" s="315" t="s">
        <v>23476</v>
      </c>
      <c r="E130" s="317" t="s">
        <v>32451</v>
      </c>
      <c r="F130" s="315" t="s">
        <v>32452</v>
      </c>
      <c r="G130" s="320">
        <v>3.7</v>
      </c>
      <c r="H130" s="221" t="s">
        <v>32582</v>
      </c>
      <c r="I130" s="136" t="s">
        <v>8</v>
      </c>
      <c r="J130" s="136" t="s">
        <v>11236</v>
      </c>
    </row>
    <row r="131" spans="1:10" ht="15.6" x14ac:dyDescent="0.3">
      <c r="A131" s="79">
        <v>130</v>
      </c>
      <c r="B131" s="321" t="s">
        <v>32799</v>
      </c>
      <c r="C131" s="315" t="s">
        <v>32800</v>
      </c>
      <c r="D131" s="315" t="s">
        <v>32556</v>
      </c>
      <c r="E131" s="317" t="s">
        <v>32451</v>
      </c>
      <c r="F131" s="315" t="s">
        <v>32452</v>
      </c>
      <c r="G131" s="320">
        <v>3.7</v>
      </c>
      <c r="H131" s="221" t="s">
        <v>32591</v>
      </c>
      <c r="I131" s="136" t="s">
        <v>8</v>
      </c>
      <c r="J131" s="136" t="s">
        <v>11236</v>
      </c>
    </row>
    <row r="132" spans="1:10" ht="15.6" x14ac:dyDescent="0.3">
      <c r="A132" s="79">
        <v>131</v>
      </c>
      <c r="B132" s="315" t="s">
        <v>32801</v>
      </c>
      <c r="C132" s="315" t="s">
        <v>32802</v>
      </c>
      <c r="D132" s="315" t="s">
        <v>32556</v>
      </c>
      <c r="E132" s="317" t="s">
        <v>32451</v>
      </c>
      <c r="F132" s="315" t="s">
        <v>32452</v>
      </c>
      <c r="G132" s="320">
        <v>3.7</v>
      </c>
      <c r="H132" s="221" t="s">
        <v>32521</v>
      </c>
      <c r="I132" s="136" t="s">
        <v>8</v>
      </c>
      <c r="J132" s="136" t="s">
        <v>11236</v>
      </c>
    </row>
    <row r="133" spans="1:10" ht="15.6" x14ac:dyDescent="0.3">
      <c r="A133" s="79">
        <v>132</v>
      </c>
      <c r="B133" s="315" t="s">
        <v>32803</v>
      </c>
      <c r="C133" s="315" t="s">
        <v>32804</v>
      </c>
      <c r="D133" s="315" t="s">
        <v>23476</v>
      </c>
      <c r="E133" s="317" t="s">
        <v>32451</v>
      </c>
      <c r="F133" s="315" t="s">
        <v>32452</v>
      </c>
      <c r="G133" s="320">
        <v>3.7</v>
      </c>
      <c r="H133" s="221" t="s">
        <v>32521</v>
      </c>
      <c r="I133" s="136" t="s">
        <v>8</v>
      </c>
      <c r="J133" s="136" t="s">
        <v>11236</v>
      </c>
    </row>
    <row r="134" spans="1:10" ht="15.6" x14ac:dyDescent="0.3">
      <c r="A134" s="79">
        <v>133</v>
      </c>
      <c r="B134" s="315" t="s">
        <v>32805</v>
      </c>
      <c r="C134" s="315" t="s">
        <v>32806</v>
      </c>
      <c r="D134" s="315" t="s">
        <v>32475</v>
      </c>
      <c r="E134" s="317" t="s">
        <v>32451</v>
      </c>
      <c r="F134" s="315" t="s">
        <v>32452</v>
      </c>
      <c r="G134" s="320">
        <v>3.7</v>
      </c>
      <c r="H134" s="221" t="s">
        <v>32521</v>
      </c>
      <c r="I134" s="136" t="s">
        <v>8</v>
      </c>
      <c r="J134" s="136" t="s">
        <v>11236</v>
      </c>
    </row>
    <row r="135" spans="1:10" ht="15.6" x14ac:dyDescent="0.3">
      <c r="A135" s="79">
        <v>134</v>
      </c>
      <c r="B135" s="315" t="s">
        <v>32807</v>
      </c>
      <c r="C135" s="316" t="s">
        <v>32715</v>
      </c>
      <c r="D135" s="316" t="s">
        <v>32475</v>
      </c>
      <c r="E135" s="317" t="s">
        <v>32451</v>
      </c>
      <c r="F135" s="316" t="s">
        <v>32452</v>
      </c>
      <c r="G135" s="318">
        <v>3.1</v>
      </c>
      <c r="H135" s="221" t="s">
        <v>32461</v>
      </c>
      <c r="I135" s="136" t="s">
        <v>8</v>
      </c>
      <c r="J135" s="136" t="s">
        <v>11236</v>
      </c>
    </row>
    <row r="136" spans="1:10" ht="15.6" x14ac:dyDescent="0.3">
      <c r="A136" s="79">
        <v>135</v>
      </c>
      <c r="B136" s="315" t="s">
        <v>32808</v>
      </c>
      <c r="C136" s="315" t="s">
        <v>32809</v>
      </c>
      <c r="D136" s="315" t="s">
        <v>32616</v>
      </c>
      <c r="E136" s="317" t="s">
        <v>32451</v>
      </c>
      <c r="F136" s="315" t="s">
        <v>32452</v>
      </c>
      <c r="G136" s="320">
        <v>3.7</v>
      </c>
      <c r="H136" s="221" t="s">
        <v>32591</v>
      </c>
      <c r="I136" s="136" t="s">
        <v>8</v>
      </c>
      <c r="J136" s="136" t="s">
        <v>11236</v>
      </c>
    </row>
    <row r="137" spans="1:10" ht="15.6" x14ac:dyDescent="0.3">
      <c r="A137" s="79">
        <v>136</v>
      </c>
      <c r="B137" s="315" t="s">
        <v>32810</v>
      </c>
      <c r="C137" s="315" t="s">
        <v>32811</v>
      </c>
      <c r="D137" s="315" t="s">
        <v>32490</v>
      </c>
      <c r="E137" s="317" t="s">
        <v>32451</v>
      </c>
      <c r="F137" s="315" t="s">
        <v>32452</v>
      </c>
      <c r="G137" s="320">
        <v>3.7</v>
      </c>
      <c r="H137" s="221" t="s">
        <v>32521</v>
      </c>
      <c r="I137" s="136" t="s">
        <v>8</v>
      </c>
      <c r="J137" s="136" t="s">
        <v>11236</v>
      </c>
    </row>
    <row r="138" spans="1:10" ht="15.6" x14ac:dyDescent="0.3">
      <c r="A138" s="79">
        <v>137</v>
      </c>
      <c r="B138" s="315" t="s">
        <v>32812</v>
      </c>
      <c r="C138" s="315" t="s">
        <v>32813</v>
      </c>
      <c r="D138" s="315" t="s">
        <v>32753</v>
      </c>
      <c r="E138" s="317" t="s">
        <v>32451</v>
      </c>
      <c r="F138" s="315" t="s">
        <v>32452</v>
      </c>
      <c r="G138" s="320">
        <v>3.7</v>
      </c>
      <c r="H138" s="221" t="s">
        <v>32521</v>
      </c>
      <c r="I138" s="136" t="s">
        <v>8</v>
      </c>
      <c r="J138" s="136" t="s">
        <v>11236</v>
      </c>
    </row>
    <row r="139" spans="1:10" ht="15.6" x14ac:dyDescent="0.3">
      <c r="A139" s="79">
        <v>138</v>
      </c>
      <c r="B139" s="315" t="s">
        <v>32814</v>
      </c>
      <c r="C139" s="315" t="s">
        <v>32647</v>
      </c>
      <c r="D139" s="315" t="s">
        <v>32796</v>
      </c>
      <c r="E139" s="317" t="s">
        <v>32451</v>
      </c>
      <c r="F139" s="315" t="s">
        <v>32452</v>
      </c>
      <c r="G139" s="320">
        <v>3.7</v>
      </c>
      <c r="H139" s="221" t="s">
        <v>32582</v>
      </c>
      <c r="I139" s="136" t="s">
        <v>8</v>
      </c>
      <c r="J139" s="136" t="s">
        <v>11236</v>
      </c>
    </row>
    <row r="140" spans="1:10" ht="15.6" x14ac:dyDescent="0.3">
      <c r="A140" s="79">
        <v>139</v>
      </c>
      <c r="B140" s="315" t="s">
        <v>32815</v>
      </c>
      <c r="C140" s="315" t="s">
        <v>32816</v>
      </c>
      <c r="D140" s="315" t="s">
        <v>32817</v>
      </c>
      <c r="E140" s="317" t="s">
        <v>32451</v>
      </c>
      <c r="F140" s="315" t="s">
        <v>32452</v>
      </c>
      <c r="G140" s="320">
        <v>3.7</v>
      </c>
      <c r="H140" s="221" t="s">
        <v>32521</v>
      </c>
      <c r="I140" s="136" t="s">
        <v>8</v>
      </c>
      <c r="J140" s="136" t="s">
        <v>11236</v>
      </c>
    </row>
    <row r="141" spans="1:10" ht="15.6" x14ac:dyDescent="0.3">
      <c r="A141" s="79">
        <v>140</v>
      </c>
      <c r="B141" s="315" t="s">
        <v>32818</v>
      </c>
      <c r="C141" s="315" t="s">
        <v>32819</v>
      </c>
      <c r="D141" s="315" t="s">
        <v>32820</v>
      </c>
      <c r="E141" s="317" t="s">
        <v>32451</v>
      </c>
      <c r="F141" s="315" t="s">
        <v>32452</v>
      </c>
      <c r="G141" s="320">
        <v>3.7</v>
      </c>
      <c r="H141" s="221" t="s">
        <v>32591</v>
      </c>
      <c r="I141" s="136" t="s">
        <v>8</v>
      </c>
      <c r="J141" s="136" t="s">
        <v>11236</v>
      </c>
    </row>
    <row r="142" spans="1:10" ht="15.6" x14ac:dyDescent="0.3">
      <c r="A142" s="79">
        <v>141</v>
      </c>
      <c r="B142" s="315" t="s">
        <v>32821</v>
      </c>
      <c r="C142" s="316" t="s">
        <v>32822</v>
      </c>
      <c r="D142" s="316" t="s">
        <v>32820</v>
      </c>
      <c r="E142" s="317" t="s">
        <v>32451</v>
      </c>
      <c r="F142" s="316" t="s">
        <v>32452</v>
      </c>
      <c r="G142" s="318">
        <v>1.8</v>
      </c>
      <c r="H142" s="221" t="s">
        <v>32513</v>
      </c>
      <c r="I142" s="136" t="s">
        <v>8</v>
      </c>
      <c r="J142" s="136" t="s">
        <v>11236</v>
      </c>
    </row>
    <row r="143" spans="1:10" ht="15.6" x14ac:dyDescent="0.3">
      <c r="A143" s="79">
        <v>142</v>
      </c>
      <c r="B143" s="315" t="s">
        <v>32823</v>
      </c>
      <c r="C143" s="316" t="s">
        <v>32824</v>
      </c>
      <c r="D143" s="316" t="s">
        <v>32825</v>
      </c>
      <c r="E143" s="317" t="s">
        <v>32451</v>
      </c>
      <c r="F143" s="316" t="s">
        <v>32452</v>
      </c>
      <c r="G143" s="318">
        <v>3.7</v>
      </c>
      <c r="H143" s="221" t="s">
        <v>32521</v>
      </c>
      <c r="I143" s="136" t="s">
        <v>8</v>
      </c>
      <c r="J143" s="136" t="s">
        <v>11236</v>
      </c>
    </row>
    <row r="144" spans="1:10" ht="15.6" x14ac:dyDescent="0.3">
      <c r="A144" s="79">
        <v>143</v>
      </c>
      <c r="B144" s="315" t="s">
        <v>32826</v>
      </c>
      <c r="C144" s="316" t="s">
        <v>32827</v>
      </c>
      <c r="D144" s="316" t="s">
        <v>32825</v>
      </c>
      <c r="E144" s="317" t="s">
        <v>32451</v>
      </c>
      <c r="F144" s="316" t="s">
        <v>32452</v>
      </c>
      <c r="G144" s="318">
        <v>1.5</v>
      </c>
      <c r="H144" s="221" t="s">
        <v>32501</v>
      </c>
      <c r="I144" s="136" t="s">
        <v>8</v>
      </c>
      <c r="J144" s="136" t="s">
        <v>11236</v>
      </c>
    </row>
    <row r="145" spans="1:10" ht="15.6" x14ac:dyDescent="0.3">
      <c r="A145" s="79">
        <v>144</v>
      </c>
      <c r="B145" s="315" t="s">
        <v>32828</v>
      </c>
      <c r="C145" s="316" t="s">
        <v>32829</v>
      </c>
      <c r="D145" s="316" t="s">
        <v>32602</v>
      </c>
      <c r="E145" s="317" t="s">
        <v>32451</v>
      </c>
      <c r="F145" s="316" t="s">
        <v>32452</v>
      </c>
      <c r="G145" s="318">
        <v>1.2</v>
      </c>
      <c r="H145" s="221" t="s">
        <v>32461</v>
      </c>
      <c r="I145" s="136" t="s">
        <v>8</v>
      </c>
      <c r="J145" s="136" t="s">
        <v>11236</v>
      </c>
    </row>
    <row r="146" spans="1:10" ht="15.6" x14ac:dyDescent="0.3">
      <c r="A146" s="79">
        <v>145</v>
      </c>
      <c r="B146" s="315" t="s">
        <v>32830</v>
      </c>
      <c r="C146" s="315" t="s">
        <v>32827</v>
      </c>
      <c r="D146" s="315" t="s">
        <v>32699</v>
      </c>
      <c r="E146" s="317" t="s">
        <v>32451</v>
      </c>
      <c r="F146" s="315" t="s">
        <v>32452</v>
      </c>
      <c r="G146" s="320">
        <v>3.7</v>
      </c>
      <c r="H146" s="221" t="s">
        <v>32521</v>
      </c>
      <c r="I146" s="136" t="s">
        <v>8</v>
      </c>
      <c r="J146" s="136" t="s">
        <v>11236</v>
      </c>
    </row>
    <row r="147" spans="1:10" ht="15.6" x14ac:dyDescent="0.3">
      <c r="A147" s="79">
        <v>146</v>
      </c>
      <c r="B147" s="315" t="s">
        <v>32831</v>
      </c>
      <c r="C147" s="315" t="s">
        <v>32832</v>
      </c>
      <c r="D147" s="315" t="s">
        <v>32506</v>
      </c>
      <c r="E147" s="317" t="s">
        <v>32451</v>
      </c>
      <c r="F147" s="315" t="s">
        <v>32452</v>
      </c>
      <c r="G147" s="320">
        <v>3.7</v>
      </c>
      <c r="H147" s="221" t="s">
        <v>32591</v>
      </c>
      <c r="I147" s="136" t="s">
        <v>8</v>
      </c>
      <c r="J147" s="136" t="s">
        <v>11236</v>
      </c>
    </row>
    <row r="148" spans="1:10" ht="15.6" x14ac:dyDescent="0.3">
      <c r="A148" s="79">
        <v>147</v>
      </c>
      <c r="B148" s="315" t="s">
        <v>32833</v>
      </c>
      <c r="C148" s="316" t="s">
        <v>32834</v>
      </c>
      <c r="D148" s="316" t="s">
        <v>32506</v>
      </c>
      <c r="E148" s="317" t="s">
        <v>32451</v>
      </c>
      <c r="F148" s="316" t="s">
        <v>32452</v>
      </c>
      <c r="G148" s="318">
        <v>1.4</v>
      </c>
      <c r="H148" s="221" t="s">
        <v>32461</v>
      </c>
      <c r="I148" s="136" t="s">
        <v>8</v>
      </c>
      <c r="J148" s="136" t="s">
        <v>11236</v>
      </c>
    </row>
    <row r="149" spans="1:10" ht="15.6" x14ac:dyDescent="0.3">
      <c r="A149" s="79">
        <v>148</v>
      </c>
      <c r="B149" s="315" t="s">
        <v>32835</v>
      </c>
      <c r="C149" s="315" t="s">
        <v>32836</v>
      </c>
      <c r="D149" s="315" t="s">
        <v>32456</v>
      </c>
      <c r="E149" s="317" t="s">
        <v>32451</v>
      </c>
      <c r="F149" s="315" t="s">
        <v>32452</v>
      </c>
      <c r="G149" s="320">
        <v>3.7</v>
      </c>
      <c r="H149" s="221" t="s">
        <v>32521</v>
      </c>
      <c r="I149" s="136" t="s">
        <v>8</v>
      </c>
      <c r="J149" s="136" t="s">
        <v>11236</v>
      </c>
    </row>
    <row r="150" spans="1:10" ht="15.6" x14ac:dyDescent="0.3">
      <c r="A150" s="79">
        <v>149</v>
      </c>
      <c r="B150" s="315" t="s">
        <v>32837</v>
      </c>
      <c r="C150" s="316" t="s">
        <v>32838</v>
      </c>
      <c r="D150" s="316" t="s">
        <v>32839</v>
      </c>
      <c r="E150" s="317" t="s">
        <v>32451</v>
      </c>
      <c r="F150" s="316" t="s">
        <v>32452</v>
      </c>
      <c r="G150" s="318">
        <v>1.6</v>
      </c>
      <c r="H150" s="221" t="s">
        <v>32840</v>
      </c>
      <c r="I150" s="136" t="s">
        <v>8</v>
      </c>
      <c r="J150" s="136" t="s">
        <v>11236</v>
      </c>
    </row>
    <row r="151" spans="1:10" ht="15.6" x14ac:dyDescent="0.3">
      <c r="A151" s="79">
        <v>150</v>
      </c>
      <c r="B151" s="315" t="s">
        <v>32841</v>
      </c>
      <c r="C151" s="316" t="s">
        <v>32842</v>
      </c>
      <c r="D151" s="316" t="s">
        <v>32475</v>
      </c>
      <c r="E151" s="317" t="s">
        <v>32451</v>
      </c>
      <c r="F151" s="316" t="s">
        <v>32452</v>
      </c>
      <c r="G151" s="318">
        <v>2.7</v>
      </c>
      <c r="H151" s="221" t="s">
        <v>32593</v>
      </c>
      <c r="I151" s="136" t="s">
        <v>8</v>
      </c>
      <c r="J151" s="136" t="s">
        <v>11236</v>
      </c>
    </row>
    <row r="152" spans="1:10" ht="15.6" x14ac:dyDescent="0.3">
      <c r="A152" s="79">
        <v>151</v>
      </c>
      <c r="B152" s="315" t="s">
        <v>32843</v>
      </c>
      <c r="C152" s="316" t="s">
        <v>32844</v>
      </c>
      <c r="D152" s="316" t="s">
        <v>22554</v>
      </c>
      <c r="E152" s="317" t="s">
        <v>32451</v>
      </c>
      <c r="F152" s="316" t="s">
        <v>32452</v>
      </c>
      <c r="G152" s="318">
        <v>2.6</v>
      </c>
      <c r="H152" s="221" t="s">
        <v>32461</v>
      </c>
      <c r="I152" s="136" t="s">
        <v>8</v>
      </c>
      <c r="J152" s="136" t="s">
        <v>11236</v>
      </c>
    </row>
    <row r="153" spans="1:10" ht="15.6" x14ac:dyDescent="0.3">
      <c r="A153" s="79">
        <v>152</v>
      </c>
      <c r="B153" s="315" t="s">
        <v>32845</v>
      </c>
      <c r="C153" s="316" t="s">
        <v>32846</v>
      </c>
      <c r="D153" s="316" t="s">
        <v>22554</v>
      </c>
      <c r="E153" s="317" t="s">
        <v>32451</v>
      </c>
      <c r="F153" s="316" t="s">
        <v>32452</v>
      </c>
      <c r="G153" s="318">
        <v>1.5</v>
      </c>
      <c r="H153" s="221" t="s">
        <v>32544</v>
      </c>
      <c r="I153" s="136" t="s">
        <v>8</v>
      </c>
      <c r="J153" s="136" t="s">
        <v>11236</v>
      </c>
    </row>
    <row r="154" spans="1:10" ht="15.6" x14ac:dyDescent="0.3">
      <c r="A154" s="79">
        <v>153</v>
      </c>
      <c r="B154" s="315" t="s">
        <v>32847</v>
      </c>
      <c r="C154" s="315" t="s">
        <v>32848</v>
      </c>
      <c r="D154" s="315" t="s">
        <v>32849</v>
      </c>
      <c r="E154" s="317" t="s">
        <v>32451</v>
      </c>
      <c r="F154" s="315" t="s">
        <v>32452</v>
      </c>
      <c r="G154" s="320">
        <v>3.7</v>
      </c>
      <c r="H154" s="221" t="s">
        <v>32591</v>
      </c>
      <c r="I154" s="136" t="s">
        <v>8</v>
      </c>
      <c r="J154" s="136" t="s">
        <v>11236</v>
      </c>
    </row>
    <row r="155" spans="1:10" ht="15.6" x14ac:dyDescent="0.3">
      <c r="A155" s="79">
        <v>154</v>
      </c>
      <c r="B155" s="315" t="s">
        <v>32850</v>
      </c>
      <c r="C155" s="315" t="s">
        <v>32851</v>
      </c>
      <c r="D155" s="315" t="s">
        <v>32716</v>
      </c>
      <c r="E155" s="317" t="s">
        <v>32451</v>
      </c>
      <c r="F155" s="315" t="s">
        <v>32452</v>
      </c>
      <c r="G155" s="320">
        <v>3.7</v>
      </c>
      <c r="H155" s="221" t="s">
        <v>32521</v>
      </c>
      <c r="I155" s="136" t="s">
        <v>8</v>
      </c>
      <c r="J155" s="136" t="s">
        <v>11236</v>
      </c>
    </row>
    <row r="156" spans="1:10" ht="15.6" x14ac:dyDescent="0.3">
      <c r="A156" s="79">
        <v>155</v>
      </c>
      <c r="B156" s="315" t="s">
        <v>32852</v>
      </c>
      <c r="C156" s="316" t="s">
        <v>32853</v>
      </c>
      <c r="D156" s="316" t="s">
        <v>32675</v>
      </c>
      <c r="E156" s="317" t="s">
        <v>32451</v>
      </c>
      <c r="F156" s="316" t="s">
        <v>32452</v>
      </c>
      <c r="G156" s="318">
        <v>1.2</v>
      </c>
      <c r="H156" s="221" t="s">
        <v>32461</v>
      </c>
      <c r="I156" s="136" t="s">
        <v>8</v>
      </c>
      <c r="J156" s="136" t="s">
        <v>11236</v>
      </c>
    </row>
    <row r="157" spans="1:10" ht="15.6" x14ac:dyDescent="0.3">
      <c r="A157" s="79">
        <v>156</v>
      </c>
      <c r="B157" s="315" t="s">
        <v>32854</v>
      </c>
      <c r="C157" s="316" t="s">
        <v>32855</v>
      </c>
      <c r="D157" s="316" t="s">
        <v>32856</v>
      </c>
      <c r="E157" s="317" t="s">
        <v>32451</v>
      </c>
      <c r="F157" s="316" t="s">
        <v>32452</v>
      </c>
      <c r="G157" s="318">
        <v>1.3</v>
      </c>
      <c r="H157" s="221" t="s">
        <v>32572</v>
      </c>
      <c r="I157" s="136" t="s">
        <v>8</v>
      </c>
      <c r="J157" s="136" t="s">
        <v>11236</v>
      </c>
    </row>
    <row r="158" spans="1:10" ht="15.6" x14ac:dyDescent="0.3">
      <c r="A158" s="79">
        <v>157</v>
      </c>
      <c r="B158" s="315" t="s">
        <v>32857</v>
      </c>
      <c r="C158" s="315" t="s">
        <v>32858</v>
      </c>
      <c r="D158" s="315" t="s">
        <v>32859</v>
      </c>
      <c r="E158" s="317" t="s">
        <v>32451</v>
      </c>
      <c r="F158" s="315" t="s">
        <v>32452</v>
      </c>
      <c r="G158" s="320">
        <v>3.7</v>
      </c>
      <c r="H158" s="221" t="s">
        <v>32591</v>
      </c>
      <c r="I158" s="136" t="s">
        <v>8</v>
      </c>
      <c r="J158" s="136" t="s">
        <v>11236</v>
      </c>
    </row>
    <row r="159" spans="1:10" ht="15.6" x14ac:dyDescent="0.3">
      <c r="A159" s="79">
        <v>158</v>
      </c>
      <c r="B159" s="315" t="s">
        <v>32860</v>
      </c>
      <c r="C159" s="315" t="s">
        <v>32861</v>
      </c>
      <c r="D159" s="315" t="s">
        <v>32862</v>
      </c>
      <c r="E159" s="317" t="s">
        <v>32451</v>
      </c>
      <c r="F159" s="315" t="s">
        <v>32452</v>
      </c>
      <c r="G159" s="320">
        <v>3.7</v>
      </c>
      <c r="H159" s="221" t="s">
        <v>32521</v>
      </c>
      <c r="I159" s="136" t="s">
        <v>8</v>
      </c>
      <c r="J159" s="136" t="s">
        <v>11236</v>
      </c>
    </row>
    <row r="160" spans="1:10" ht="15.6" x14ac:dyDescent="0.3">
      <c r="A160" s="79">
        <v>159</v>
      </c>
      <c r="B160" s="315" t="s">
        <v>32863</v>
      </c>
      <c r="C160" s="316" t="s">
        <v>32864</v>
      </c>
      <c r="D160" s="316" t="s">
        <v>32716</v>
      </c>
      <c r="E160" s="317" t="s">
        <v>32451</v>
      </c>
      <c r="F160" s="316" t="s">
        <v>32452</v>
      </c>
      <c r="G160" s="318">
        <v>2.1</v>
      </c>
      <c r="H160" s="221" t="s">
        <v>32495</v>
      </c>
      <c r="I160" s="136" t="s">
        <v>8</v>
      </c>
      <c r="J160" s="136" t="s">
        <v>11236</v>
      </c>
    </row>
    <row r="161" spans="1:10" ht="15.6" x14ac:dyDescent="0.3">
      <c r="A161" s="79">
        <v>160</v>
      </c>
      <c r="B161" s="315" t="s">
        <v>32865</v>
      </c>
      <c r="C161" s="316" t="s">
        <v>32866</v>
      </c>
      <c r="D161" s="316" t="s">
        <v>22554</v>
      </c>
      <c r="E161" s="317" t="s">
        <v>32451</v>
      </c>
      <c r="F161" s="316" t="s">
        <v>32452</v>
      </c>
      <c r="G161" s="318">
        <v>2.9</v>
      </c>
      <c r="H161" s="221" t="s">
        <v>32524</v>
      </c>
      <c r="I161" s="136" t="s">
        <v>8</v>
      </c>
      <c r="J161" s="136" t="s">
        <v>11236</v>
      </c>
    </row>
    <row r="162" spans="1:10" ht="15.6" x14ac:dyDescent="0.3">
      <c r="A162" s="79">
        <v>161</v>
      </c>
      <c r="B162" s="315" t="s">
        <v>32867</v>
      </c>
      <c r="C162" s="316" t="s">
        <v>32868</v>
      </c>
      <c r="D162" s="316" t="s">
        <v>22554</v>
      </c>
      <c r="E162" s="317" t="s">
        <v>32451</v>
      </c>
      <c r="F162" s="316" t="s">
        <v>32452</v>
      </c>
      <c r="G162" s="318">
        <v>3.7</v>
      </c>
      <c r="H162" s="221" t="s">
        <v>32521</v>
      </c>
      <c r="I162" s="136" t="s">
        <v>8</v>
      </c>
      <c r="J162" s="136" t="s">
        <v>11236</v>
      </c>
    </row>
    <row r="163" spans="1:10" ht="15.6" x14ac:dyDescent="0.3">
      <c r="A163" s="79">
        <v>162</v>
      </c>
      <c r="B163" s="315" t="s">
        <v>32869</v>
      </c>
      <c r="C163" s="316" t="s">
        <v>32870</v>
      </c>
      <c r="D163" s="316" t="s">
        <v>32532</v>
      </c>
      <c r="E163" s="317" t="s">
        <v>32451</v>
      </c>
      <c r="F163" s="316" t="s">
        <v>32452</v>
      </c>
      <c r="G163" s="318">
        <v>1.9</v>
      </c>
      <c r="H163" s="221" t="s">
        <v>32487</v>
      </c>
      <c r="I163" s="136" t="s">
        <v>8</v>
      </c>
      <c r="J163" s="136" t="s">
        <v>11236</v>
      </c>
    </row>
    <row r="164" spans="1:10" ht="15.6" x14ac:dyDescent="0.3">
      <c r="A164" s="79">
        <v>163</v>
      </c>
      <c r="B164" s="315" t="s">
        <v>32871</v>
      </c>
      <c r="C164" s="316" t="s">
        <v>32872</v>
      </c>
      <c r="D164" s="316" t="s">
        <v>32873</v>
      </c>
      <c r="E164" s="317" t="s">
        <v>32451</v>
      </c>
      <c r="F164" s="316" t="s">
        <v>32452</v>
      </c>
      <c r="G164" s="318">
        <v>1.6</v>
      </c>
      <c r="H164" s="221" t="s">
        <v>32840</v>
      </c>
      <c r="I164" s="136" t="s">
        <v>8</v>
      </c>
      <c r="J164" s="136" t="s">
        <v>11236</v>
      </c>
    </row>
    <row r="165" spans="1:10" ht="15.6" x14ac:dyDescent="0.3">
      <c r="A165" s="79">
        <v>164</v>
      </c>
      <c r="B165" s="315" t="s">
        <v>32874</v>
      </c>
      <c r="C165" s="316" t="s">
        <v>32875</v>
      </c>
      <c r="D165" s="316" t="s">
        <v>32464</v>
      </c>
      <c r="E165" s="317" t="s">
        <v>32451</v>
      </c>
      <c r="F165" s="316" t="s">
        <v>32452</v>
      </c>
      <c r="G165" s="318">
        <v>2.9</v>
      </c>
      <c r="H165" s="221" t="s">
        <v>32524</v>
      </c>
      <c r="I165" s="136" t="s">
        <v>8</v>
      </c>
      <c r="J165" s="136" t="s">
        <v>11236</v>
      </c>
    </row>
    <row r="166" spans="1:10" ht="15.6" x14ac:dyDescent="0.3">
      <c r="A166" s="79">
        <v>165</v>
      </c>
      <c r="B166" s="315" t="s">
        <v>32876</v>
      </c>
      <c r="C166" s="316" t="s">
        <v>32877</v>
      </c>
      <c r="D166" s="316" t="s">
        <v>32793</v>
      </c>
      <c r="E166" s="317" t="s">
        <v>32451</v>
      </c>
      <c r="F166" s="316" t="s">
        <v>32452</v>
      </c>
      <c r="G166" s="318">
        <v>2</v>
      </c>
      <c r="H166" s="221" t="s">
        <v>32609</v>
      </c>
      <c r="I166" s="136" t="s">
        <v>8</v>
      </c>
      <c r="J166" s="136" t="s">
        <v>11236</v>
      </c>
    </row>
    <row r="167" spans="1:10" ht="15.6" x14ac:dyDescent="0.3">
      <c r="A167" s="79">
        <v>166</v>
      </c>
      <c r="B167" s="315" t="s">
        <v>32878</v>
      </c>
      <c r="C167" s="316" t="s">
        <v>32879</v>
      </c>
      <c r="D167" s="316" t="s">
        <v>32880</v>
      </c>
      <c r="E167" s="317" t="s">
        <v>32451</v>
      </c>
      <c r="F167" s="316" t="s">
        <v>32452</v>
      </c>
      <c r="G167" s="318">
        <v>2.2999999999999998</v>
      </c>
      <c r="H167" s="221" t="s">
        <v>32881</v>
      </c>
      <c r="I167" s="136" t="s">
        <v>8</v>
      </c>
      <c r="J167" s="136" t="s">
        <v>11236</v>
      </c>
    </row>
    <row r="168" spans="1:10" ht="15.6" x14ac:dyDescent="0.3">
      <c r="A168" s="79">
        <v>167</v>
      </c>
      <c r="B168" s="315" t="s">
        <v>32882</v>
      </c>
      <c r="C168" s="316" t="s">
        <v>32883</v>
      </c>
      <c r="D168" s="316" t="s">
        <v>32510</v>
      </c>
      <c r="E168" s="317" t="s">
        <v>32451</v>
      </c>
      <c r="F168" s="316" t="s">
        <v>32452</v>
      </c>
      <c r="G168" s="318">
        <v>2.8</v>
      </c>
      <c r="H168" s="221" t="s">
        <v>32521</v>
      </c>
      <c r="I168" s="136" t="s">
        <v>8</v>
      </c>
      <c r="J168" s="136" t="s">
        <v>11236</v>
      </c>
    </row>
    <row r="169" spans="1:10" ht="15.6" x14ac:dyDescent="0.3">
      <c r="A169" s="79">
        <v>168</v>
      </c>
      <c r="B169" s="322" t="s">
        <v>32884</v>
      </c>
      <c r="C169" s="316" t="s">
        <v>32551</v>
      </c>
      <c r="D169" s="316" t="s">
        <v>22554</v>
      </c>
      <c r="E169" s="317" t="s">
        <v>32451</v>
      </c>
      <c r="F169" s="316" t="s">
        <v>32452</v>
      </c>
      <c r="G169" s="318">
        <v>3.6</v>
      </c>
      <c r="H169" s="221" t="s">
        <v>32566</v>
      </c>
      <c r="I169" s="136" t="s">
        <v>8</v>
      </c>
      <c r="J169" s="136" t="s">
        <v>11236</v>
      </c>
    </row>
    <row r="170" spans="1:10" ht="15.6" x14ac:dyDescent="0.3">
      <c r="A170" s="79">
        <v>169</v>
      </c>
      <c r="B170" s="315" t="s">
        <v>32885</v>
      </c>
      <c r="C170" s="315" t="s">
        <v>32886</v>
      </c>
      <c r="D170" s="315" t="s">
        <v>32887</v>
      </c>
      <c r="E170" s="317" t="s">
        <v>32451</v>
      </c>
      <c r="F170" s="315" t="s">
        <v>32452</v>
      </c>
      <c r="G170" s="320">
        <v>3.7</v>
      </c>
      <c r="H170" s="221" t="s">
        <v>32521</v>
      </c>
      <c r="I170" s="136" t="s">
        <v>8</v>
      </c>
      <c r="J170" s="136" t="s">
        <v>11236</v>
      </c>
    </row>
    <row r="171" spans="1:10" ht="15.6" x14ac:dyDescent="0.3">
      <c r="A171" s="79">
        <v>170</v>
      </c>
      <c r="B171" s="315" t="s">
        <v>32888</v>
      </c>
      <c r="C171" s="315" t="s">
        <v>32889</v>
      </c>
      <c r="D171" s="315" t="s">
        <v>32890</v>
      </c>
      <c r="E171" s="317" t="s">
        <v>32451</v>
      </c>
      <c r="F171" s="315" t="s">
        <v>32452</v>
      </c>
      <c r="G171" s="320">
        <v>3.7</v>
      </c>
      <c r="H171" s="221" t="s">
        <v>32521</v>
      </c>
      <c r="I171" s="136" t="s">
        <v>8</v>
      </c>
      <c r="J171" s="136" t="s">
        <v>11236</v>
      </c>
    </row>
    <row r="172" spans="1:10" ht="15.6" x14ac:dyDescent="0.3">
      <c r="A172" s="79">
        <v>171</v>
      </c>
      <c r="B172" s="315" t="s">
        <v>32891</v>
      </c>
      <c r="C172" s="316" t="s">
        <v>32601</v>
      </c>
      <c r="D172" s="316" t="s">
        <v>32456</v>
      </c>
      <c r="E172" s="317" t="s">
        <v>32451</v>
      </c>
      <c r="F172" s="316" t="s">
        <v>32452</v>
      </c>
      <c r="G172" s="318">
        <v>3.6</v>
      </c>
      <c r="H172" s="221" t="s">
        <v>32566</v>
      </c>
      <c r="I172" s="136" t="s">
        <v>8</v>
      </c>
      <c r="J172" s="136" t="s">
        <v>11236</v>
      </c>
    </row>
    <row r="173" spans="1:10" ht="15.6" x14ac:dyDescent="0.3">
      <c r="A173" s="79">
        <v>172</v>
      </c>
      <c r="B173" s="315" t="s">
        <v>32892</v>
      </c>
      <c r="C173" s="316" t="s">
        <v>32893</v>
      </c>
      <c r="D173" s="316" t="s">
        <v>32894</v>
      </c>
      <c r="E173" s="317" t="s">
        <v>32451</v>
      </c>
      <c r="F173" s="316" t="s">
        <v>32452</v>
      </c>
      <c r="G173" s="318">
        <v>3.7</v>
      </c>
      <c r="H173" s="221" t="s">
        <v>32521</v>
      </c>
      <c r="I173" s="136" t="s">
        <v>8</v>
      </c>
      <c r="J173" s="136" t="s">
        <v>11236</v>
      </c>
    </row>
    <row r="174" spans="1:10" ht="15.6" x14ac:dyDescent="0.3">
      <c r="A174" s="79">
        <v>173</v>
      </c>
      <c r="B174" s="315" t="s">
        <v>32895</v>
      </c>
      <c r="C174" s="315" t="s">
        <v>32896</v>
      </c>
      <c r="D174" s="315" t="s">
        <v>22554</v>
      </c>
      <c r="E174" s="317" t="s">
        <v>32451</v>
      </c>
      <c r="F174" s="315" t="s">
        <v>32452</v>
      </c>
      <c r="G174" s="320">
        <v>3.7</v>
      </c>
      <c r="H174" s="221" t="s">
        <v>32521</v>
      </c>
      <c r="I174" s="136" t="s">
        <v>8</v>
      </c>
      <c r="J174" s="136" t="s">
        <v>11236</v>
      </c>
    </row>
    <row r="175" spans="1:10" ht="15.6" x14ac:dyDescent="0.3">
      <c r="A175" s="79">
        <v>174</v>
      </c>
      <c r="B175" s="315" t="s">
        <v>32897</v>
      </c>
      <c r="C175" s="315" t="s">
        <v>32898</v>
      </c>
      <c r="D175" s="315" t="s">
        <v>32506</v>
      </c>
      <c r="E175" s="317" t="s">
        <v>32451</v>
      </c>
      <c r="F175" s="315" t="s">
        <v>32452</v>
      </c>
      <c r="G175" s="320">
        <v>3.7</v>
      </c>
      <c r="H175" s="221" t="s">
        <v>32521</v>
      </c>
      <c r="I175" s="136" t="s">
        <v>8</v>
      </c>
      <c r="J175" s="136" t="s">
        <v>11236</v>
      </c>
    </row>
    <row r="176" spans="1:10" ht="15.6" x14ac:dyDescent="0.3">
      <c r="A176" s="79">
        <v>175</v>
      </c>
      <c r="B176" s="315" t="s">
        <v>32899</v>
      </c>
      <c r="C176" s="316" t="s">
        <v>32584</v>
      </c>
      <c r="D176" s="316" t="s">
        <v>32556</v>
      </c>
      <c r="E176" s="317" t="s">
        <v>32451</v>
      </c>
      <c r="F176" s="316" t="s">
        <v>32452</v>
      </c>
      <c r="G176" s="318">
        <v>1.5</v>
      </c>
      <c r="H176" s="221" t="s">
        <v>32544</v>
      </c>
      <c r="I176" s="136" t="s">
        <v>8</v>
      </c>
      <c r="J176" s="136" t="s">
        <v>11236</v>
      </c>
    </row>
    <row r="177" spans="1:10" ht="15.6" x14ac:dyDescent="0.3">
      <c r="A177" s="79">
        <v>176</v>
      </c>
      <c r="B177" s="315" t="s">
        <v>32900</v>
      </c>
      <c r="C177" s="315" t="s">
        <v>32901</v>
      </c>
      <c r="D177" s="315" t="s">
        <v>32510</v>
      </c>
      <c r="E177" s="317" t="s">
        <v>32451</v>
      </c>
      <c r="F177" s="315" t="s">
        <v>32452</v>
      </c>
      <c r="G177" s="320">
        <v>3.7</v>
      </c>
      <c r="H177" s="221" t="s">
        <v>32521</v>
      </c>
      <c r="I177" s="136" t="s">
        <v>8</v>
      </c>
      <c r="J177" s="136" t="s">
        <v>11236</v>
      </c>
    </row>
    <row r="178" spans="1:10" ht="15.6" x14ac:dyDescent="0.3">
      <c r="A178" s="79">
        <v>177</v>
      </c>
      <c r="B178" s="315" t="s">
        <v>32902</v>
      </c>
      <c r="C178" s="316" t="s">
        <v>32903</v>
      </c>
      <c r="D178" s="316" t="s">
        <v>32716</v>
      </c>
      <c r="E178" s="317" t="s">
        <v>32451</v>
      </c>
      <c r="F178" s="316" t="s">
        <v>32452</v>
      </c>
      <c r="G178" s="318">
        <v>2.2999999999999998</v>
      </c>
      <c r="H178" s="221" t="s">
        <v>32572</v>
      </c>
      <c r="I178" s="136" t="s">
        <v>8</v>
      </c>
      <c r="J178" s="136" t="s">
        <v>11236</v>
      </c>
    </row>
    <row r="179" spans="1:10" ht="15.6" x14ac:dyDescent="0.3">
      <c r="A179" s="79">
        <v>178</v>
      </c>
      <c r="B179" s="315" t="s">
        <v>32904</v>
      </c>
      <c r="C179" s="316" t="s">
        <v>32905</v>
      </c>
      <c r="D179" s="316" t="s">
        <v>32906</v>
      </c>
      <c r="E179" s="317" t="s">
        <v>32451</v>
      </c>
      <c r="F179" s="316" t="s">
        <v>32452</v>
      </c>
      <c r="G179" s="318">
        <v>1.6</v>
      </c>
      <c r="H179" s="221" t="s">
        <v>32840</v>
      </c>
      <c r="I179" s="136" t="s">
        <v>8</v>
      </c>
      <c r="J179" s="136" t="s">
        <v>11236</v>
      </c>
    </row>
    <row r="180" spans="1:10" ht="15.6" x14ac:dyDescent="0.3">
      <c r="A180" s="79">
        <v>179</v>
      </c>
      <c r="B180" s="315" t="s">
        <v>32907</v>
      </c>
      <c r="C180" s="315" t="s">
        <v>32908</v>
      </c>
      <c r="D180" s="315" t="s">
        <v>32909</v>
      </c>
      <c r="E180" s="317" t="s">
        <v>32451</v>
      </c>
      <c r="F180" s="315" t="s">
        <v>32452</v>
      </c>
      <c r="G180" s="320">
        <v>3.7</v>
      </c>
      <c r="H180" s="221" t="s">
        <v>32521</v>
      </c>
      <c r="I180" s="136" t="s">
        <v>8</v>
      </c>
      <c r="J180" s="136" t="s">
        <v>11236</v>
      </c>
    </row>
    <row r="181" spans="1:10" ht="15.6" x14ac:dyDescent="0.3">
      <c r="A181" s="79">
        <v>180</v>
      </c>
      <c r="B181" s="315" t="s">
        <v>32910</v>
      </c>
      <c r="C181" s="316" t="s">
        <v>32911</v>
      </c>
      <c r="D181" s="316" t="s">
        <v>32839</v>
      </c>
      <c r="E181" s="317" t="s">
        <v>32451</v>
      </c>
      <c r="F181" s="316" t="s">
        <v>32452</v>
      </c>
      <c r="G181" s="318">
        <v>1.6</v>
      </c>
      <c r="H181" s="221" t="s">
        <v>32840</v>
      </c>
      <c r="I181" s="136" t="s">
        <v>8</v>
      </c>
      <c r="J181" s="136" t="s">
        <v>11236</v>
      </c>
    </row>
    <row r="182" spans="1:10" ht="15.6" x14ac:dyDescent="0.3">
      <c r="A182" s="79">
        <v>181</v>
      </c>
      <c r="B182" s="315" t="s">
        <v>32912</v>
      </c>
      <c r="C182" s="316" t="s">
        <v>32913</v>
      </c>
      <c r="D182" s="316" t="s">
        <v>32464</v>
      </c>
      <c r="E182" s="317" t="s">
        <v>32451</v>
      </c>
      <c r="F182" s="316" t="s">
        <v>32452</v>
      </c>
      <c r="G182" s="318">
        <v>3.5</v>
      </c>
      <c r="H182" s="221" t="s">
        <v>32681</v>
      </c>
      <c r="I182" s="136" t="s">
        <v>8</v>
      </c>
      <c r="J182" s="136" t="s">
        <v>11236</v>
      </c>
    </row>
    <row r="183" spans="1:10" ht="15.6" x14ac:dyDescent="0.3">
      <c r="A183" s="79">
        <v>182</v>
      </c>
      <c r="B183" s="315" t="s">
        <v>32914</v>
      </c>
      <c r="C183" s="316" t="s">
        <v>32915</v>
      </c>
      <c r="D183" s="316" t="s">
        <v>32535</v>
      </c>
      <c r="E183" s="317" t="s">
        <v>32451</v>
      </c>
      <c r="F183" s="316" t="s">
        <v>32452</v>
      </c>
      <c r="G183" s="318">
        <v>1.9</v>
      </c>
      <c r="H183" s="221" t="s">
        <v>32524</v>
      </c>
      <c r="I183" s="136" t="s">
        <v>8</v>
      </c>
      <c r="J183" s="136" t="s">
        <v>11236</v>
      </c>
    </row>
    <row r="184" spans="1:10" ht="15.6" x14ac:dyDescent="0.3">
      <c r="A184" s="79">
        <v>183</v>
      </c>
      <c r="B184" s="315" t="s">
        <v>32916</v>
      </c>
      <c r="C184" s="316" t="s">
        <v>32798</v>
      </c>
      <c r="D184" s="316" t="s">
        <v>32556</v>
      </c>
      <c r="E184" s="317" t="s">
        <v>32451</v>
      </c>
      <c r="F184" s="316" t="s">
        <v>32452</v>
      </c>
      <c r="G184" s="318">
        <v>2.6</v>
      </c>
      <c r="H184" s="221" t="s">
        <v>32491</v>
      </c>
      <c r="I184" s="136" t="s">
        <v>8</v>
      </c>
      <c r="J184" s="136" t="s">
        <v>11236</v>
      </c>
    </row>
    <row r="185" spans="1:10" ht="15.6" x14ac:dyDescent="0.3">
      <c r="A185" s="79">
        <v>184</v>
      </c>
      <c r="B185" s="315" t="s">
        <v>32917</v>
      </c>
      <c r="C185" s="315" t="s">
        <v>32918</v>
      </c>
      <c r="D185" s="315" t="s">
        <v>32919</v>
      </c>
      <c r="E185" s="317" t="s">
        <v>32451</v>
      </c>
      <c r="F185" s="315" t="s">
        <v>32452</v>
      </c>
      <c r="G185" s="320">
        <v>3.7</v>
      </c>
      <c r="H185" s="221" t="s">
        <v>32521</v>
      </c>
      <c r="I185" s="136" t="s">
        <v>8</v>
      </c>
      <c r="J185" s="136" t="s">
        <v>11236</v>
      </c>
    </row>
    <row r="186" spans="1:10" ht="15.6" x14ac:dyDescent="0.3">
      <c r="A186" s="79">
        <v>185</v>
      </c>
      <c r="B186" s="315" t="s">
        <v>32920</v>
      </c>
      <c r="C186" s="315" t="s">
        <v>32921</v>
      </c>
      <c r="D186" s="315" t="s">
        <v>32919</v>
      </c>
      <c r="E186" s="317" t="s">
        <v>32451</v>
      </c>
      <c r="F186" s="315" t="s">
        <v>32452</v>
      </c>
      <c r="G186" s="320">
        <v>3.7</v>
      </c>
      <c r="H186" s="221" t="s">
        <v>32521</v>
      </c>
      <c r="I186" s="136" t="s">
        <v>8</v>
      </c>
      <c r="J186" s="136" t="s">
        <v>11236</v>
      </c>
    </row>
    <row r="187" spans="1:10" ht="15.6" x14ac:dyDescent="0.3">
      <c r="A187" s="79">
        <v>186</v>
      </c>
      <c r="B187" s="315" t="s">
        <v>32922</v>
      </c>
      <c r="C187" s="316" t="s">
        <v>32604</v>
      </c>
      <c r="D187" s="316" t="s">
        <v>32820</v>
      </c>
      <c r="E187" s="317" t="s">
        <v>32451</v>
      </c>
      <c r="F187" s="316" t="s">
        <v>32452</v>
      </c>
      <c r="G187" s="318">
        <v>2.6</v>
      </c>
      <c r="H187" s="221" t="s">
        <v>32491</v>
      </c>
      <c r="I187" s="136" t="s">
        <v>8</v>
      </c>
      <c r="J187" s="136" t="s">
        <v>11236</v>
      </c>
    </row>
    <row r="188" spans="1:10" ht="15.6" x14ac:dyDescent="0.3">
      <c r="A188" s="79">
        <v>187</v>
      </c>
      <c r="B188" s="315" t="s">
        <v>32923</v>
      </c>
      <c r="C188" s="316" t="s">
        <v>32474</v>
      </c>
      <c r="D188" s="316" t="s">
        <v>32456</v>
      </c>
      <c r="E188" s="317" t="s">
        <v>32451</v>
      </c>
      <c r="F188" s="316" t="s">
        <v>32452</v>
      </c>
      <c r="G188" s="318">
        <v>3.8</v>
      </c>
      <c r="H188" s="221" t="s">
        <v>32517</v>
      </c>
      <c r="I188" s="136" t="s">
        <v>8</v>
      </c>
      <c r="J188" s="136" t="s">
        <v>11236</v>
      </c>
    </row>
    <row r="189" spans="1:10" ht="15.6" x14ac:dyDescent="0.3">
      <c r="A189" s="79">
        <v>188</v>
      </c>
      <c r="B189" s="315" t="s">
        <v>32924</v>
      </c>
      <c r="C189" s="316" t="s">
        <v>32925</v>
      </c>
      <c r="D189" s="316" t="s">
        <v>32753</v>
      </c>
      <c r="E189" s="317" t="s">
        <v>32451</v>
      </c>
      <c r="F189" s="316" t="s">
        <v>32452</v>
      </c>
      <c r="G189" s="318">
        <v>3.8</v>
      </c>
      <c r="H189" s="221" t="s">
        <v>32517</v>
      </c>
      <c r="I189" s="136" t="s">
        <v>8</v>
      </c>
      <c r="J189" s="136" t="s">
        <v>11236</v>
      </c>
    </row>
    <row r="190" spans="1:10" ht="15.6" x14ac:dyDescent="0.3">
      <c r="A190" s="79">
        <v>189</v>
      </c>
      <c r="B190" s="315" t="s">
        <v>32926</v>
      </c>
      <c r="C190" s="315" t="s">
        <v>32927</v>
      </c>
      <c r="D190" s="315" t="s">
        <v>32928</v>
      </c>
      <c r="E190" s="317" t="s">
        <v>32451</v>
      </c>
      <c r="F190" s="315" t="s">
        <v>32452</v>
      </c>
      <c r="G190" s="320">
        <v>3.7</v>
      </c>
      <c r="H190" s="221" t="s">
        <v>32521</v>
      </c>
      <c r="I190" s="136" t="s">
        <v>8</v>
      </c>
      <c r="J190" s="136" t="s">
        <v>11236</v>
      </c>
    </row>
    <row r="191" spans="1:10" ht="15.6" x14ac:dyDescent="0.3">
      <c r="A191" s="79">
        <v>190</v>
      </c>
      <c r="B191" s="315" t="s">
        <v>32929</v>
      </c>
      <c r="C191" s="315" t="s">
        <v>32729</v>
      </c>
      <c r="D191" s="315" t="s">
        <v>32930</v>
      </c>
      <c r="E191" s="317" t="s">
        <v>32451</v>
      </c>
      <c r="F191" s="315" t="s">
        <v>32452</v>
      </c>
      <c r="G191" s="320">
        <v>3.8</v>
      </c>
      <c r="H191" s="221" t="s">
        <v>32517</v>
      </c>
      <c r="I191" s="136" t="s">
        <v>8</v>
      </c>
      <c r="J191" s="136" t="s">
        <v>11236</v>
      </c>
    </row>
    <row r="192" spans="1:10" ht="15.6" x14ac:dyDescent="0.3">
      <c r="A192" s="79">
        <v>191</v>
      </c>
      <c r="B192" s="315" t="s">
        <v>32931</v>
      </c>
      <c r="C192" s="316" t="s">
        <v>32932</v>
      </c>
      <c r="D192" s="316" t="s">
        <v>23476</v>
      </c>
      <c r="E192" s="317" t="s">
        <v>32451</v>
      </c>
      <c r="F192" s="316" t="s">
        <v>32452</v>
      </c>
      <c r="G192" s="318">
        <v>3.6</v>
      </c>
      <c r="H192" s="221" t="s">
        <v>32566</v>
      </c>
      <c r="I192" s="136" t="s">
        <v>8</v>
      </c>
      <c r="J192" s="136" t="s">
        <v>11236</v>
      </c>
    </row>
    <row r="193" spans="1:10" ht="15.6" x14ac:dyDescent="0.3">
      <c r="A193" s="79">
        <v>192</v>
      </c>
      <c r="B193" s="315" t="s">
        <v>32933</v>
      </c>
      <c r="C193" s="315" t="s">
        <v>32934</v>
      </c>
      <c r="D193" s="315" t="s">
        <v>22554</v>
      </c>
      <c r="E193" s="317" t="s">
        <v>32451</v>
      </c>
      <c r="F193" s="315" t="s">
        <v>32452</v>
      </c>
      <c r="G193" s="320">
        <v>3.8</v>
      </c>
      <c r="H193" s="221" t="s">
        <v>32517</v>
      </c>
      <c r="I193" s="136" t="s">
        <v>8</v>
      </c>
      <c r="J193" s="136" t="s">
        <v>11236</v>
      </c>
    </row>
    <row r="194" spans="1:10" ht="15.6" x14ac:dyDescent="0.3">
      <c r="A194" s="79">
        <v>193</v>
      </c>
      <c r="B194" s="315" t="s">
        <v>32935</v>
      </c>
      <c r="C194" s="315" t="s">
        <v>32932</v>
      </c>
      <c r="D194" s="315" t="s">
        <v>23476</v>
      </c>
      <c r="E194" s="317" t="s">
        <v>32451</v>
      </c>
      <c r="F194" s="315" t="s">
        <v>32452</v>
      </c>
      <c r="G194" s="320">
        <v>3.8</v>
      </c>
      <c r="H194" s="221" t="s">
        <v>32517</v>
      </c>
      <c r="I194" s="136" t="s">
        <v>8</v>
      </c>
      <c r="J194" s="136" t="s">
        <v>11236</v>
      </c>
    </row>
    <row r="195" spans="1:10" ht="15.6" x14ac:dyDescent="0.3">
      <c r="A195" s="79">
        <v>194</v>
      </c>
      <c r="B195" s="315" t="s">
        <v>32936</v>
      </c>
      <c r="C195" s="316" t="s">
        <v>32937</v>
      </c>
      <c r="D195" s="316" t="s">
        <v>32938</v>
      </c>
      <c r="E195" s="317" t="s">
        <v>32451</v>
      </c>
      <c r="F195" s="316" t="s">
        <v>32452</v>
      </c>
      <c r="G195" s="318">
        <v>2.4</v>
      </c>
      <c r="H195" s="221" t="s">
        <v>32609</v>
      </c>
      <c r="I195" s="136" t="s">
        <v>8</v>
      </c>
      <c r="J195" s="136" t="s">
        <v>11236</v>
      </c>
    </row>
    <row r="196" spans="1:10" ht="15.6" x14ac:dyDescent="0.3">
      <c r="A196" s="79">
        <v>195</v>
      </c>
      <c r="B196" s="315" t="s">
        <v>32939</v>
      </c>
      <c r="C196" s="316" t="s">
        <v>32940</v>
      </c>
      <c r="D196" s="316" t="s">
        <v>32475</v>
      </c>
      <c r="E196" s="317" t="s">
        <v>32451</v>
      </c>
      <c r="F196" s="316" t="s">
        <v>32452</v>
      </c>
      <c r="G196" s="318">
        <v>3.5</v>
      </c>
      <c r="H196" s="221" t="s">
        <v>32681</v>
      </c>
      <c r="I196" s="136" t="s">
        <v>8</v>
      </c>
      <c r="J196" s="136" t="s">
        <v>11236</v>
      </c>
    </row>
    <row r="197" spans="1:10" ht="15.6" x14ac:dyDescent="0.3">
      <c r="A197" s="79">
        <v>196</v>
      </c>
      <c r="B197" s="315" t="s">
        <v>32941</v>
      </c>
      <c r="C197" s="315" t="s">
        <v>32942</v>
      </c>
      <c r="D197" s="315" t="s">
        <v>32475</v>
      </c>
      <c r="E197" s="317" t="s">
        <v>32451</v>
      </c>
      <c r="F197" s="315" t="s">
        <v>32452</v>
      </c>
      <c r="G197" s="320">
        <v>3.8</v>
      </c>
      <c r="H197" s="221" t="s">
        <v>32517</v>
      </c>
      <c r="I197" s="136" t="s">
        <v>8</v>
      </c>
      <c r="J197" s="136" t="s">
        <v>11236</v>
      </c>
    </row>
    <row r="198" spans="1:10" ht="15.6" x14ac:dyDescent="0.3">
      <c r="A198" s="79">
        <v>197</v>
      </c>
      <c r="B198" s="315" t="s">
        <v>32943</v>
      </c>
      <c r="C198" s="315" t="s">
        <v>32944</v>
      </c>
      <c r="D198" s="315" t="s">
        <v>32945</v>
      </c>
      <c r="E198" s="317" t="s">
        <v>32451</v>
      </c>
      <c r="F198" s="315" t="s">
        <v>32452</v>
      </c>
      <c r="G198" s="320">
        <v>3.8</v>
      </c>
      <c r="H198" s="221" t="s">
        <v>32517</v>
      </c>
      <c r="I198" s="136" t="s">
        <v>8</v>
      </c>
      <c r="J198" s="136" t="s">
        <v>11236</v>
      </c>
    </row>
    <row r="199" spans="1:10" ht="15.6" x14ac:dyDescent="0.3">
      <c r="A199" s="79">
        <v>198</v>
      </c>
      <c r="B199" s="315" t="s">
        <v>32946</v>
      </c>
      <c r="C199" s="315" t="s">
        <v>32937</v>
      </c>
      <c r="D199" s="315" t="s">
        <v>32616</v>
      </c>
      <c r="E199" s="317" t="s">
        <v>32451</v>
      </c>
      <c r="F199" s="315" t="s">
        <v>32452</v>
      </c>
      <c r="G199" s="320">
        <v>3.8</v>
      </c>
      <c r="H199" s="221" t="s">
        <v>32517</v>
      </c>
      <c r="I199" s="136" t="s">
        <v>8</v>
      </c>
      <c r="J199" s="136" t="s">
        <v>11236</v>
      </c>
    </row>
    <row r="200" spans="1:10" ht="15.6" x14ac:dyDescent="0.3">
      <c r="A200" s="79">
        <v>199</v>
      </c>
      <c r="B200" s="315" t="s">
        <v>32947</v>
      </c>
      <c r="C200" s="316" t="s">
        <v>32948</v>
      </c>
      <c r="D200" s="316" t="s">
        <v>32616</v>
      </c>
      <c r="E200" s="317" t="s">
        <v>32451</v>
      </c>
      <c r="F200" s="316" t="s">
        <v>32452</v>
      </c>
      <c r="G200" s="318">
        <v>1.8</v>
      </c>
      <c r="H200" s="221" t="s">
        <v>32513</v>
      </c>
      <c r="I200" s="136" t="s">
        <v>8</v>
      </c>
      <c r="J200" s="136" t="s">
        <v>11236</v>
      </c>
    </row>
    <row r="201" spans="1:10" ht="15.6" x14ac:dyDescent="0.3">
      <c r="A201" s="79">
        <v>200</v>
      </c>
      <c r="B201" s="315" t="s">
        <v>32949</v>
      </c>
      <c r="C201" s="316" t="s">
        <v>32950</v>
      </c>
      <c r="D201" s="316" t="s">
        <v>32951</v>
      </c>
      <c r="E201" s="317" t="s">
        <v>32451</v>
      </c>
      <c r="F201" s="316" t="s">
        <v>32452</v>
      </c>
      <c r="G201" s="318">
        <v>2.9</v>
      </c>
      <c r="H201" s="221" t="s">
        <v>32524</v>
      </c>
      <c r="I201" s="136" t="s">
        <v>8</v>
      </c>
      <c r="J201" s="136" t="s">
        <v>11236</v>
      </c>
    </row>
    <row r="202" spans="1:10" ht="15.6" x14ac:dyDescent="0.3">
      <c r="A202" s="79">
        <v>201</v>
      </c>
      <c r="B202" s="315" t="s">
        <v>32952</v>
      </c>
      <c r="C202" s="315" t="s">
        <v>32953</v>
      </c>
      <c r="D202" s="315" t="s">
        <v>32919</v>
      </c>
      <c r="E202" s="317" t="s">
        <v>32451</v>
      </c>
      <c r="F202" s="315" t="s">
        <v>32452</v>
      </c>
      <c r="G202" s="320">
        <v>3.8</v>
      </c>
      <c r="H202" s="221" t="s">
        <v>32517</v>
      </c>
      <c r="I202" s="136" t="s">
        <v>8</v>
      </c>
      <c r="J202" s="136" t="s">
        <v>11236</v>
      </c>
    </row>
    <row r="203" spans="1:10" ht="15.6" x14ac:dyDescent="0.3">
      <c r="A203" s="79">
        <v>202</v>
      </c>
      <c r="B203" s="315" t="s">
        <v>32954</v>
      </c>
      <c r="C203" s="315" t="s">
        <v>32604</v>
      </c>
      <c r="D203" s="315" t="s">
        <v>32456</v>
      </c>
      <c r="E203" s="317" t="s">
        <v>32451</v>
      </c>
      <c r="F203" s="315" t="s">
        <v>32452</v>
      </c>
      <c r="G203" s="320">
        <v>3.8</v>
      </c>
      <c r="H203" s="221" t="s">
        <v>32517</v>
      </c>
      <c r="I203" s="136" t="s">
        <v>8</v>
      </c>
      <c r="J203" s="136" t="s">
        <v>11236</v>
      </c>
    </row>
    <row r="204" spans="1:10" ht="15.6" x14ac:dyDescent="0.3">
      <c r="A204" s="79">
        <v>203</v>
      </c>
      <c r="B204" s="315" t="s">
        <v>32955</v>
      </c>
      <c r="C204" s="316" t="s">
        <v>32956</v>
      </c>
      <c r="D204" s="316" t="s">
        <v>32506</v>
      </c>
      <c r="E204" s="317" t="s">
        <v>32451</v>
      </c>
      <c r="F204" s="316" t="s">
        <v>32452</v>
      </c>
      <c r="G204" s="318">
        <v>1.5</v>
      </c>
      <c r="H204" s="221" t="s">
        <v>32544</v>
      </c>
      <c r="I204" s="136" t="s">
        <v>8</v>
      </c>
      <c r="J204" s="136" t="s">
        <v>11236</v>
      </c>
    </row>
    <row r="205" spans="1:10" ht="15.6" x14ac:dyDescent="0.3">
      <c r="A205" s="79">
        <v>204</v>
      </c>
      <c r="B205" s="315" t="s">
        <v>32957</v>
      </c>
      <c r="C205" s="316" t="s">
        <v>32958</v>
      </c>
      <c r="D205" s="316" t="s">
        <v>32475</v>
      </c>
      <c r="E205" s="317" t="s">
        <v>32451</v>
      </c>
      <c r="F205" s="316" t="s">
        <v>32452</v>
      </c>
      <c r="G205" s="318">
        <v>1.1000000000000001</v>
      </c>
      <c r="H205" s="221" t="s">
        <v>32572</v>
      </c>
      <c r="I205" s="136" t="s">
        <v>8</v>
      </c>
      <c r="J205" s="136" t="s">
        <v>11236</v>
      </c>
    </row>
    <row r="206" spans="1:10" ht="15.6" x14ac:dyDescent="0.3">
      <c r="A206" s="79">
        <v>205</v>
      </c>
      <c r="B206" s="315" t="s">
        <v>32959</v>
      </c>
      <c r="C206" s="315" t="s">
        <v>32960</v>
      </c>
      <c r="D206" s="315" t="s">
        <v>32616</v>
      </c>
      <c r="E206" s="317" t="s">
        <v>32451</v>
      </c>
      <c r="F206" s="315" t="s">
        <v>32452</v>
      </c>
      <c r="G206" s="320">
        <v>3.8</v>
      </c>
      <c r="H206" s="221" t="s">
        <v>32517</v>
      </c>
      <c r="I206" s="136" t="s">
        <v>8</v>
      </c>
      <c r="J206" s="136" t="s">
        <v>11236</v>
      </c>
    </row>
    <row r="207" spans="1:10" ht="15.6" x14ac:dyDescent="0.3">
      <c r="A207" s="79">
        <v>206</v>
      </c>
      <c r="B207" s="315" t="s">
        <v>32961</v>
      </c>
      <c r="C207" s="315" t="s">
        <v>32537</v>
      </c>
      <c r="D207" s="315" t="s">
        <v>32962</v>
      </c>
      <c r="E207" s="317" t="s">
        <v>32451</v>
      </c>
      <c r="F207" s="315" t="s">
        <v>32452</v>
      </c>
      <c r="G207" s="320">
        <v>3.8</v>
      </c>
      <c r="H207" s="221" t="s">
        <v>32517</v>
      </c>
      <c r="I207" s="136" t="s">
        <v>8</v>
      </c>
      <c r="J207" s="136" t="s">
        <v>11236</v>
      </c>
    </row>
    <row r="208" spans="1:10" ht="15.6" x14ac:dyDescent="0.3">
      <c r="A208" s="79">
        <v>207</v>
      </c>
      <c r="B208" s="315" t="s">
        <v>32963</v>
      </c>
      <c r="C208" s="316" t="s">
        <v>32964</v>
      </c>
      <c r="D208" s="316" t="s">
        <v>32965</v>
      </c>
      <c r="E208" s="317" t="s">
        <v>32451</v>
      </c>
      <c r="F208" s="316" t="s">
        <v>32452</v>
      </c>
      <c r="G208" s="318">
        <v>2.9</v>
      </c>
      <c r="H208" s="221" t="s">
        <v>32524</v>
      </c>
      <c r="I208" s="136" t="s">
        <v>8</v>
      </c>
      <c r="J208" s="136" t="s">
        <v>11236</v>
      </c>
    </row>
    <row r="209" spans="1:10" ht="15.6" x14ac:dyDescent="0.3">
      <c r="A209" s="79">
        <v>208</v>
      </c>
      <c r="B209" s="315" t="s">
        <v>32966</v>
      </c>
      <c r="C209" s="316" t="s">
        <v>32584</v>
      </c>
      <c r="D209" s="316" t="s">
        <v>32569</v>
      </c>
      <c r="E209" s="317" t="s">
        <v>32451</v>
      </c>
      <c r="F209" s="316" t="s">
        <v>32452</v>
      </c>
      <c r="G209" s="318">
        <v>2.6</v>
      </c>
      <c r="H209" s="221" t="s">
        <v>32491</v>
      </c>
      <c r="I209" s="136" t="s">
        <v>8</v>
      </c>
      <c r="J209" s="136" t="s">
        <v>11236</v>
      </c>
    </row>
    <row r="210" spans="1:10" ht="15.6" x14ac:dyDescent="0.3">
      <c r="A210" s="79">
        <v>209</v>
      </c>
      <c r="B210" s="315" t="s">
        <v>32967</v>
      </c>
      <c r="C210" s="316" t="s">
        <v>32968</v>
      </c>
      <c r="D210" s="316" t="s">
        <v>23476</v>
      </c>
      <c r="E210" s="317" t="s">
        <v>32451</v>
      </c>
      <c r="F210" s="316" t="s">
        <v>32452</v>
      </c>
      <c r="G210" s="318">
        <v>1.2</v>
      </c>
      <c r="H210" s="221" t="s">
        <v>32461</v>
      </c>
      <c r="I210" s="136" t="s">
        <v>8</v>
      </c>
      <c r="J210" s="136" t="s">
        <v>11236</v>
      </c>
    </row>
    <row r="211" spans="1:10" ht="15.6" x14ac:dyDescent="0.3">
      <c r="A211" s="79">
        <v>210</v>
      </c>
      <c r="B211" s="315" t="s">
        <v>32969</v>
      </c>
      <c r="C211" s="315" t="s">
        <v>32970</v>
      </c>
      <c r="D211" s="315" t="s">
        <v>32971</v>
      </c>
      <c r="E211" s="317" t="s">
        <v>32451</v>
      </c>
      <c r="F211" s="315" t="s">
        <v>32452</v>
      </c>
      <c r="G211" s="320">
        <v>3.8</v>
      </c>
      <c r="H211" s="221" t="s">
        <v>32517</v>
      </c>
      <c r="I211" s="136" t="s">
        <v>8</v>
      </c>
      <c r="J211" s="136" t="s">
        <v>11236</v>
      </c>
    </row>
    <row r="212" spans="1:10" ht="15.6" x14ac:dyDescent="0.3">
      <c r="A212" s="79">
        <v>211</v>
      </c>
      <c r="B212" s="315" t="s">
        <v>32972</v>
      </c>
      <c r="C212" s="316" t="s">
        <v>32973</v>
      </c>
      <c r="D212" s="316" t="s">
        <v>32971</v>
      </c>
      <c r="E212" s="317" t="s">
        <v>32451</v>
      </c>
      <c r="F212" s="316" t="s">
        <v>32452</v>
      </c>
      <c r="G212" s="318">
        <v>1.5</v>
      </c>
      <c r="H212" s="221" t="s">
        <v>32544</v>
      </c>
      <c r="I212" s="136" t="s">
        <v>8</v>
      </c>
      <c r="J212" s="136" t="s">
        <v>11236</v>
      </c>
    </row>
    <row r="213" spans="1:10" ht="15.6" x14ac:dyDescent="0.3">
      <c r="A213" s="79">
        <v>212</v>
      </c>
      <c r="B213" s="315" t="s">
        <v>32974</v>
      </c>
      <c r="C213" s="316" t="s">
        <v>32975</v>
      </c>
      <c r="D213" s="316" t="s">
        <v>32971</v>
      </c>
      <c r="E213" s="317" t="s">
        <v>32451</v>
      </c>
      <c r="F213" s="316" t="s">
        <v>32452</v>
      </c>
      <c r="G213" s="318">
        <v>2.6</v>
      </c>
      <c r="H213" s="221" t="s">
        <v>32491</v>
      </c>
      <c r="I213" s="136" t="s">
        <v>8</v>
      </c>
      <c r="J213" s="136" t="s">
        <v>11236</v>
      </c>
    </row>
    <row r="214" spans="1:10" ht="15.6" x14ac:dyDescent="0.3">
      <c r="A214" s="79">
        <v>213</v>
      </c>
      <c r="B214" s="315" t="s">
        <v>32976</v>
      </c>
      <c r="C214" s="316" t="s">
        <v>32977</v>
      </c>
      <c r="D214" s="316" t="s">
        <v>32657</v>
      </c>
      <c r="E214" s="317" t="s">
        <v>32451</v>
      </c>
      <c r="F214" s="316" t="s">
        <v>32452</v>
      </c>
      <c r="G214" s="318">
        <v>1.1000000000000001</v>
      </c>
      <c r="H214" s="221" t="s">
        <v>32572</v>
      </c>
      <c r="I214" s="136" t="s">
        <v>8</v>
      </c>
      <c r="J214" s="136" t="s">
        <v>11236</v>
      </c>
    </row>
    <row r="215" spans="1:10" ht="15.6" x14ac:dyDescent="0.3">
      <c r="A215" s="79">
        <v>214</v>
      </c>
      <c r="B215" s="315" t="s">
        <v>32978</v>
      </c>
      <c r="C215" s="315" t="s">
        <v>32979</v>
      </c>
      <c r="D215" s="315" t="s">
        <v>32456</v>
      </c>
      <c r="E215" s="317" t="s">
        <v>32451</v>
      </c>
      <c r="F215" s="315" t="s">
        <v>32452</v>
      </c>
      <c r="G215" s="320">
        <v>3.8</v>
      </c>
      <c r="H215" s="221" t="s">
        <v>32517</v>
      </c>
      <c r="I215" s="136" t="s">
        <v>8</v>
      </c>
      <c r="J215" s="136" t="s">
        <v>11236</v>
      </c>
    </row>
    <row r="216" spans="1:10" ht="15.6" x14ac:dyDescent="0.3">
      <c r="A216" s="79">
        <v>215</v>
      </c>
      <c r="B216" s="315" t="s">
        <v>32980</v>
      </c>
      <c r="C216" s="316" t="s">
        <v>32981</v>
      </c>
      <c r="D216" s="316" t="s">
        <v>32742</v>
      </c>
      <c r="E216" s="317" t="s">
        <v>32451</v>
      </c>
      <c r="F216" s="316" t="s">
        <v>32452</v>
      </c>
      <c r="G216" s="318">
        <v>1.3</v>
      </c>
      <c r="H216" s="221" t="s">
        <v>32572</v>
      </c>
      <c r="I216" s="136" t="s">
        <v>8</v>
      </c>
      <c r="J216" s="136" t="s">
        <v>11236</v>
      </c>
    </row>
    <row r="217" spans="1:10" ht="15.6" x14ac:dyDescent="0.3">
      <c r="A217" s="79">
        <v>216</v>
      </c>
      <c r="B217" s="315" t="s">
        <v>32982</v>
      </c>
      <c r="C217" s="316" t="s">
        <v>32983</v>
      </c>
      <c r="D217" s="316" t="s">
        <v>32984</v>
      </c>
      <c r="E217" s="317" t="s">
        <v>32451</v>
      </c>
      <c r="F217" s="316" t="s">
        <v>32452</v>
      </c>
      <c r="G217" s="318">
        <v>1.2</v>
      </c>
      <c r="H217" s="221" t="s">
        <v>32461</v>
      </c>
      <c r="I217" s="136" t="s">
        <v>8</v>
      </c>
      <c r="J217" s="136" t="s">
        <v>11236</v>
      </c>
    </row>
    <row r="218" spans="1:10" ht="15.6" x14ac:dyDescent="0.3">
      <c r="A218" s="79">
        <v>217</v>
      </c>
      <c r="B218" s="315" t="s">
        <v>32985</v>
      </c>
      <c r="C218" s="315" t="s">
        <v>32986</v>
      </c>
      <c r="D218" s="315" t="s">
        <v>32987</v>
      </c>
      <c r="E218" s="317" t="s">
        <v>32451</v>
      </c>
      <c r="F218" s="315" t="s">
        <v>32452</v>
      </c>
      <c r="G218" s="320">
        <v>3.8</v>
      </c>
      <c r="H218" s="221" t="s">
        <v>32517</v>
      </c>
      <c r="I218" s="136" t="s">
        <v>8</v>
      </c>
      <c r="J218" s="136" t="s">
        <v>11236</v>
      </c>
    </row>
    <row r="219" spans="1:10" ht="15.6" x14ac:dyDescent="0.3">
      <c r="A219" s="79">
        <v>218</v>
      </c>
      <c r="B219" s="315" t="s">
        <v>32988</v>
      </c>
      <c r="C219" s="316" t="s">
        <v>32989</v>
      </c>
      <c r="D219" s="316" t="s">
        <v>32987</v>
      </c>
      <c r="E219" s="317" t="s">
        <v>32451</v>
      </c>
      <c r="F219" s="316" t="s">
        <v>32452</v>
      </c>
      <c r="G219" s="318">
        <v>2.9</v>
      </c>
      <c r="H219" s="221" t="s">
        <v>32524</v>
      </c>
      <c r="I219" s="136" t="s">
        <v>8</v>
      </c>
      <c r="J219" s="136" t="s">
        <v>11236</v>
      </c>
    </row>
    <row r="220" spans="1:10" ht="15.6" x14ac:dyDescent="0.3">
      <c r="A220" s="79">
        <v>219</v>
      </c>
      <c r="B220" s="315" t="s">
        <v>32990</v>
      </c>
      <c r="C220" s="315" t="s">
        <v>32991</v>
      </c>
      <c r="D220" s="315" t="s">
        <v>32987</v>
      </c>
      <c r="E220" s="317" t="s">
        <v>32451</v>
      </c>
      <c r="F220" s="315" t="s">
        <v>32452</v>
      </c>
      <c r="G220" s="320">
        <v>3.8</v>
      </c>
      <c r="H220" s="221" t="s">
        <v>32517</v>
      </c>
      <c r="I220" s="136" t="s">
        <v>8</v>
      </c>
      <c r="J220" s="136" t="s">
        <v>11236</v>
      </c>
    </row>
    <row r="221" spans="1:10" ht="15.6" x14ac:dyDescent="0.3">
      <c r="A221" s="79">
        <v>220</v>
      </c>
      <c r="B221" s="315" t="s">
        <v>32992</v>
      </c>
      <c r="C221" s="316" t="s">
        <v>32993</v>
      </c>
      <c r="D221" s="316" t="s">
        <v>32994</v>
      </c>
      <c r="E221" s="317" t="s">
        <v>32451</v>
      </c>
      <c r="F221" s="316" t="s">
        <v>32452</v>
      </c>
      <c r="G221" s="318">
        <v>1.6</v>
      </c>
      <c r="H221" s="221" t="s">
        <v>32840</v>
      </c>
      <c r="I221" s="136" t="s">
        <v>8</v>
      </c>
      <c r="J221" s="136" t="s">
        <v>11236</v>
      </c>
    </row>
    <row r="222" spans="1:10" ht="15.6" x14ac:dyDescent="0.3">
      <c r="A222" s="79">
        <v>221</v>
      </c>
      <c r="B222" s="315" t="s">
        <v>32995</v>
      </c>
      <c r="C222" s="316" t="s">
        <v>32996</v>
      </c>
      <c r="D222" s="316" t="s">
        <v>32997</v>
      </c>
      <c r="E222" s="317" t="s">
        <v>32451</v>
      </c>
      <c r="F222" s="316" t="s">
        <v>32452</v>
      </c>
      <c r="G222" s="318">
        <v>2.2000000000000002</v>
      </c>
      <c r="H222" s="221" t="s">
        <v>32480</v>
      </c>
      <c r="I222" s="136" t="s">
        <v>8</v>
      </c>
      <c r="J222" s="136" t="s">
        <v>11236</v>
      </c>
    </row>
    <row r="223" spans="1:10" ht="15.6" x14ac:dyDescent="0.3">
      <c r="A223" s="79">
        <v>222</v>
      </c>
      <c r="B223" s="315" t="s">
        <v>32998</v>
      </c>
      <c r="C223" s="316" t="s">
        <v>32973</v>
      </c>
      <c r="D223" s="316" t="s">
        <v>32999</v>
      </c>
      <c r="E223" s="317" t="s">
        <v>32451</v>
      </c>
      <c r="F223" s="316" t="s">
        <v>32452</v>
      </c>
      <c r="G223" s="318">
        <v>1.4</v>
      </c>
      <c r="H223" s="221" t="s">
        <v>32461</v>
      </c>
      <c r="I223" s="136" t="s">
        <v>8</v>
      </c>
      <c r="J223" s="136" t="s">
        <v>11236</v>
      </c>
    </row>
    <row r="224" spans="1:10" ht="15.6" x14ac:dyDescent="0.3">
      <c r="A224" s="79">
        <v>223</v>
      </c>
      <c r="B224" s="315" t="s">
        <v>33000</v>
      </c>
      <c r="C224" s="316" t="s">
        <v>33001</v>
      </c>
      <c r="D224" s="316" t="s">
        <v>32742</v>
      </c>
      <c r="E224" s="317" t="s">
        <v>32451</v>
      </c>
      <c r="F224" s="316" t="s">
        <v>32452</v>
      </c>
      <c r="G224" s="318">
        <v>1.9</v>
      </c>
      <c r="H224" s="221" t="s">
        <v>32524</v>
      </c>
      <c r="I224" s="136" t="s">
        <v>8</v>
      </c>
      <c r="J224" s="136" t="s">
        <v>11236</v>
      </c>
    </row>
    <row r="225" spans="1:10" ht="15.6" x14ac:dyDescent="0.3">
      <c r="A225" s="79">
        <v>224</v>
      </c>
      <c r="B225" s="315" t="s">
        <v>33002</v>
      </c>
      <c r="C225" s="316" t="s">
        <v>33003</v>
      </c>
      <c r="D225" s="316" t="s">
        <v>32456</v>
      </c>
      <c r="E225" s="317" t="s">
        <v>32451</v>
      </c>
      <c r="F225" s="316" t="s">
        <v>32452</v>
      </c>
      <c r="G225" s="318">
        <v>2.5</v>
      </c>
      <c r="H225" s="221" t="s">
        <v>32495</v>
      </c>
      <c r="I225" s="136" t="s">
        <v>8</v>
      </c>
      <c r="J225" s="136" t="s">
        <v>11236</v>
      </c>
    </row>
    <row r="226" spans="1:10" ht="15.6" x14ac:dyDescent="0.3">
      <c r="A226" s="79">
        <v>225</v>
      </c>
      <c r="B226" s="315" t="s">
        <v>33004</v>
      </c>
      <c r="C226" s="316" t="s">
        <v>33005</v>
      </c>
      <c r="D226" s="316" t="s">
        <v>32930</v>
      </c>
      <c r="E226" s="317" t="s">
        <v>32451</v>
      </c>
      <c r="F226" s="316" t="s">
        <v>32452</v>
      </c>
      <c r="G226" s="318">
        <v>1.4</v>
      </c>
      <c r="H226" s="221" t="s">
        <v>32461</v>
      </c>
      <c r="I226" s="136" t="s">
        <v>8</v>
      </c>
      <c r="J226" s="136" t="s">
        <v>11236</v>
      </c>
    </row>
    <row r="227" spans="1:10" ht="15.6" x14ac:dyDescent="0.3">
      <c r="A227" s="79">
        <v>226</v>
      </c>
      <c r="B227" s="315" t="s">
        <v>33006</v>
      </c>
      <c r="C227" s="316" t="s">
        <v>33007</v>
      </c>
      <c r="D227" s="316" t="s">
        <v>32464</v>
      </c>
      <c r="E227" s="317" t="s">
        <v>32451</v>
      </c>
      <c r="F227" s="316" t="s">
        <v>32452</v>
      </c>
      <c r="G227" s="318">
        <v>2.2000000000000002</v>
      </c>
      <c r="H227" s="221" t="s">
        <v>32480</v>
      </c>
      <c r="I227" s="136" t="s">
        <v>8</v>
      </c>
      <c r="J227" s="136" t="s">
        <v>11236</v>
      </c>
    </row>
    <row r="228" spans="1:10" ht="15.6" x14ac:dyDescent="0.3">
      <c r="A228" s="79">
        <v>227</v>
      </c>
      <c r="B228" s="315" t="s">
        <v>33008</v>
      </c>
      <c r="C228" s="315" t="s">
        <v>33009</v>
      </c>
      <c r="D228" s="315" t="s">
        <v>22554</v>
      </c>
      <c r="E228" s="317" t="s">
        <v>32451</v>
      </c>
      <c r="F228" s="315" t="s">
        <v>32452</v>
      </c>
      <c r="G228" s="320">
        <v>3.8</v>
      </c>
      <c r="H228" s="221" t="s">
        <v>32517</v>
      </c>
      <c r="I228" s="136" t="s">
        <v>8</v>
      </c>
      <c r="J228" s="136" t="s">
        <v>11236</v>
      </c>
    </row>
    <row r="229" spans="1:10" ht="15.6" x14ac:dyDescent="0.3">
      <c r="A229" s="79">
        <v>228</v>
      </c>
      <c r="B229" s="315" t="s">
        <v>33010</v>
      </c>
      <c r="C229" s="316" t="s">
        <v>33011</v>
      </c>
      <c r="D229" s="316" t="s">
        <v>33012</v>
      </c>
      <c r="E229" s="317" t="s">
        <v>32451</v>
      </c>
      <c r="F229" s="316" t="s">
        <v>32452</v>
      </c>
      <c r="G229" s="318">
        <v>3.6</v>
      </c>
      <c r="H229" s="221" t="s">
        <v>32566</v>
      </c>
      <c r="I229" s="136" t="s">
        <v>8</v>
      </c>
      <c r="J229" s="136" t="s">
        <v>11236</v>
      </c>
    </row>
    <row r="230" spans="1:10" ht="15.6" x14ac:dyDescent="0.3">
      <c r="A230" s="79">
        <v>229</v>
      </c>
      <c r="B230" s="315" t="s">
        <v>33013</v>
      </c>
      <c r="C230" s="315" t="s">
        <v>33014</v>
      </c>
      <c r="D230" s="315" t="s">
        <v>33012</v>
      </c>
      <c r="E230" s="317" t="s">
        <v>32451</v>
      </c>
      <c r="F230" s="315" t="s">
        <v>32452</v>
      </c>
      <c r="G230" s="320">
        <v>3.8</v>
      </c>
      <c r="H230" s="221" t="s">
        <v>32517</v>
      </c>
      <c r="I230" s="136" t="s">
        <v>8</v>
      </c>
      <c r="J230" s="136" t="s">
        <v>11236</v>
      </c>
    </row>
    <row r="231" spans="1:10" ht="15.6" x14ac:dyDescent="0.3">
      <c r="A231" s="79">
        <v>230</v>
      </c>
      <c r="B231" s="315" t="s">
        <v>33015</v>
      </c>
      <c r="C231" s="316" t="s">
        <v>33016</v>
      </c>
      <c r="D231" s="316" t="s">
        <v>32456</v>
      </c>
      <c r="E231" s="317" t="s">
        <v>32451</v>
      </c>
      <c r="F231" s="316" t="s">
        <v>32452</v>
      </c>
      <c r="G231" s="318">
        <v>3.3</v>
      </c>
      <c r="H231" s="221" t="s">
        <v>32566</v>
      </c>
      <c r="I231" s="136" t="s">
        <v>8</v>
      </c>
      <c r="J231" s="136" t="s">
        <v>11236</v>
      </c>
    </row>
    <row r="232" spans="1:10" ht="15.6" x14ac:dyDescent="0.3">
      <c r="A232" s="79">
        <v>231</v>
      </c>
      <c r="B232" s="315" t="s">
        <v>33017</v>
      </c>
      <c r="C232" s="315" t="s">
        <v>33018</v>
      </c>
      <c r="D232" s="315" t="s">
        <v>33019</v>
      </c>
      <c r="E232" s="317" t="s">
        <v>32451</v>
      </c>
      <c r="F232" s="315" t="s">
        <v>32452</v>
      </c>
      <c r="G232" s="320">
        <v>3.8</v>
      </c>
      <c r="H232" s="221" t="s">
        <v>32517</v>
      </c>
      <c r="I232" s="136" t="s">
        <v>8</v>
      </c>
      <c r="J232" s="136" t="s">
        <v>11236</v>
      </c>
    </row>
    <row r="233" spans="1:10" ht="15.6" x14ac:dyDescent="0.3">
      <c r="A233" s="79">
        <v>232</v>
      </c>
      <c r="B233" s="315" t="s">
        <v>33020</v>
      </c>
      <c r="C233" s="316" t="s">
        <v>33021</v>
      </c>
      <c r="D233" s="316" t="s">
        <v>31496</v>
      </c>
      <c r="E233" s="317" t="s">
        <v>32451</v>
      </c>
      <c r="F233" s="316" t="s">
        <v>32452</v>
      </c>
      <c r="G233" s="318">
        <v>1.2</v>
      </c>
      <c r="H233" s="221" t="s">
        <v>32461</v>
      </c>
      <c r="I233" s="136" t="s">
        <v>8</v>
      </c>
      <c r="J233" s="136" t="s">
        <v>11236</v>
      </c>
    </row>
    <row r="234" spans="1:10" ht="15.6" x14ac:dyDescent="0.3">
      <c r="A234" s="79">
        <v>233</v>
      </c>
      <c r="B234" s="315" t="s">
        <v>33022</v>
      </c>
      <c r="C234" s="316" t="s">
        <v>33023</v>
      </c>
      <c r="D234" s="316" t="s">
        <v>32506</v>
      </c>
      <c r="E234" s="317" t="s">
        <v>32451</v>
      </c>
      <c r="F234" s="316" t="s">
        <v>32452</v>
      </c>
      <c r="G234" s="318">
        <v>1.4</v>
      </c>
      <c r="H234" s="221" t="s">
        <v>32461</v>
      </c>
      <c r="I234" s="136" t="s">
        <v>8</v>
      </c>
      <c r="J234" s="136" t="s">
        <v>11236</v>
      </c>
    </row>
    <row r="235" spans="1:10" ht="15.6" x14ac:dyDescent="0.3">
      <c r="A235" s="79">
        <v>234</v>
      </c>
      <c r="B235" s="315" t="s">
        <v>33024</v>
      </c>
      <c r="C235" s="316" t="s">
        <v>33023</v>
      </c>
      <c r="D235" s="316" t="s">
        <v>33025</v>
      </c>
      <c r="E235" s="317" t="s">
        <v>32451</v>
      </c>
      <c r="F235" s="316" t="s">
        <v>32452</v>
      </c>
      <c r="G235" s="318">
        <v>2.2999999999999998</v>
      </c>
      <c r="H235" s="221" t="s">
        <v>32572</v>
      </c>
      <c r="I235" s="136" t="s">
        <v>8</v>
      </c>
      <c r="J235" s="136" t="s">
        <v>11236</v>
      </c>
    </row>
    <row r="236" spans="1:10" ht="15.6" x14ac:dyDescent="0.3">
      <c r="A236" s="79">
        <v>235</v>
      </c>
      <c r="B236" s="315" t="s">
        <v>33026</v>
      </c>
      <c r="C236" s="315" t="s">
        <v>33027</v>
      </c>
      <c r="D236" s="315" t="s">
        <v>33028</v>
      </c>
      <c r="E236" s="317" t="s">
        <v>32451</v>
      </c>
      <c r="F236" s="315" t="s">
        <v>32452</v>
      </c>
      <c r="G236" s="320">
        <v>3.8</v>
      </c>
      <c r="H236" s="221" t="s">
        <v>32517</v>
      </c>
      <c r="I236" s="136" t="s">
        <v>8</v>
      </c>
      <c r="J236" s="136" t="s">
        <v>11236</v>
      </c>
    </row>
    <row r="237" spans="1:10" ht="15.6" x14ac:dyDescent="0.3">
      <c r="A237" s="79">
        <v>236</v>
      </c>
      <c r="B237" s="315" t="s">
        <v>33029</v>
      </c>
      <c r="C237" s="315" t="s">
        <v>33030</v>
      </c>
      <c r="D237" s="315" t="s">
        <v>33031</v>
      </c>
      <c r="E237" s="317" t="s">
        <v>32451</v>
      </c>
      <c r="F237" s="315" t="s">
        <v>32452</v>
      </c>
      <c r="G237" s="320">
        <v>3.8</v>
      </c>
      <c r="H237" s="221" t="s">
        <v>32517</v>
      </c>
      <c r="I237" s="136" t="s">
        <v>8</v>
      </c>
      <c r="J237" s="136" t="s">
        <v>11236</v>
      </c>
    </row>
    <row r="238" spans="1:10" ht="15.6" x14ac:dyDescent="0.3">
      <c r="A238" s="79">
        <v>237</v>
      </c>
      <c r="B238" s="315" t="s">
        <v>33032</v>
      </c>
      <c r="C238" s="316" t="s">
        <v>32500</v>
      </c>
      <c r="D238" s="316" t="s">
        <v>22554</v>
      </c>
      <c r="E238" s="317" t="s">
        <v>32451</v>
      </c>
      <c r="F238" s="316" t="s">
        <v>32452</v>
      </c>
      <c r="G238" s="318">
        <v>1.9</v>
      </c>
      <c r="H238" s="221" t="s">
        <v>32524</v>
      </c>
      <c r="I238" s="136" t="s">
        <v>8</v>
      </c>
      <c r="J238" s="136" t="s">
        <v>11236</v>
      </c>
    </row>
    <row r="239" spans="1:10" ht="15.6" x14ac:dyDescent="0.3">
      <c r="A239" s="79">
        <v>238</v>
      </c>
      <c r="B239" s="315" t="s">
        <v>33033</v>
      </c>
      <c r="C239" s="316" t="s">
        <v>33034</v>
      </c>
      <c r="D239" s="316" t="s">
        <v>32971</v>
      </c>
      <c r="E239" s="317" t="s">
        <v>32451</v>
      </c>
      <c r="F239" s="316" t="s">
        <v>32452</v>
      </c>
      <c r="G239" s="318">
        <v>1.8</v>
      </c>
      <c r="H239" s="221" t="s">
        <v>32513</v>
      </c>
      <c r="I239" s="136" t="s">
        <v>8</v>
      </c>
      <c r="J239" s="136" t="s">
        <v>11236</v>
      </c>
    </row>
    <row r="240" spans="1:10" ht="15.6" x14ac:dyDescent="0.3">
      <c r="A240" s="79">
        <v>239</v>
      </c>
      <c r="B240" s="315" t="s">
        <v>33035</v>
      </c>
      <c r="C240" s="315" t="s">
        <v>32970</v>
      </c>
      <c r="D240" s="315" t="s">
        <v>32971</v>
      </c>
      <c r="E240" s="317" t="s">
        <v>32451</v>
      </c>
      <c r="F240" s="315" t="s">
        <v>32452</v>
      </c>
      <c r="G240" s="320">
        <v>3.8</v>
      </c>
      <c r="H240" s="221" t="s">
        <v>32517</v>
      </c>
      <c r="I240" s="136" t="s">
        <v>8</v>
      </c>
      <c r="J240" s="136" t="s">
        <v>11236</v>
      </c>
    </row>
    <row r="241" spans="1:10" ht="15.6" x14ac:dyDescent="0.3">
      <c r="A241" s="79">
        <v>240</v>
      </c>
      <c r="B241" s="315" t="s">
        <v>33036</v>
      </c>
      <c r="C241" s="316" t="s">
        <v>33037</v>
      </c>
      <c r="D241" s="316" t="s">
        <v>32547</v>
      </c>
      <c r="E241" s="317" t="s">
        <v>32451</v>
      </c>
      <c r="F241" s="316" t="s">
        <v>32452</v>
      </c>
      <c r="G241" s="318">
        <v>3.7</v>
      </c>
      <c r="H241" s="221" t="s">
        <v>32521</v>
      </c>
      <c r="I241" s="136" t="s">
        <v>8</v>
      </c>
      <c r="J241" s="136" t="s">
        <v>11236</v>
      </c>
    </row>
    <row r="242" spans="1:10" ht="15.6" x14ac:dyDescent="0.3">
      <c r="A242" s="79">
        <v>241</v>
      </c>
      <c r="B242" s="315" t="s">
        <v>33038</v>
      </c>
      <c r="C242" s="316" t="s">
        <v>33039</v>
      </c>
      <c r="D242" s="316" t="s">
        <v>33040</v>
      </c>
      <c r="E242" s="317" t="s">
        <v>32451</v>
      </c>
      <c r="F242" s="316" t="s">
        <v>32452</v>
      </c>
      <c r="G242" s="318">
        <v>3.6</v>
      </c>
      <c r="H242" s="221" t="s">
        <v>32566</v>
      </c>
      <c r="I242" s="136" t="s">
        <v>8</v>
      </c>
      <c r="J242" s="136" t="s">
        <v>11236</v>
      </c>
    </row>
    <row r="243" spans="1:10" ht="15.6" x14ac:dyDescent="0.3">
      <c r="A243" s="79">
        <v>242</v>
      </c>
      <c r="B243" s="315" t="s">
        <v>33041</v>
      </c>
      <c r="C243" s="316" t="s">
        <v>32576</v>
      </c>
      <c r="D243" s="316" t="s">
        <v>32742</v>
      </c>
      <c r="E243" s="317" t="s">
        <v>32451</v>
      </c>
      <c r="F243" s="316" t="s">
        <v>32452</v>
      </c>
      <c r="G243" s="318">
        <v>3.3</v>
      </c>
      <c r="H243" s="221" t="s">
        <v>32566</v>
      </c>
      <c r="I243" s="136" t="s">
        <v>8</v>
      </c>
      <c r="J243" s="136" t="s">
        <v>11236</v>
      </c>
    </row>
    <row r="244" spans="1:10" ht="15.6" x14ac:dyDescent="0.3">
      <c r="A244" s="79">
        <v>243</v>
      </c>
      <c r="B244" s="316" t="s">
        <v>33042</v>
      </c>
      <c r="C244" s="316" t="s">
        <v>33043</v>
      </c>
      <c r="D244" s="316" t="s">
        <v>33044</v>
      </c>
      <c r="E244" s="317" t="s">
        <v>32451</v>
      </c>
      <c r="F244" s="316" t="s">
        <v>32452</v>
      </c>
      <c r="G244" s="318">
        <v>2.4</v>
      </c>
      <c r="H244" s="221" t="s">
        <v>32609</v>
      </c>
      <c r="I244" s="136" t="s">
        <v>8</v>
      </c>
      <c r="J244" s="136" t="s">
        <v>11236</v>
      </c>
    </row>
    <row r="245" spans="1:10" ht="15.6" x14ac:dyDescent="0.3">
      <c r="A245" s="79">
        <v>244</v>
      </c>
      <c r="B245" s="315" t="s">
        <v>33045</v>
      </c>
      <c r="C245" s="315" t="s">
        <v>33046</v>
      </c>
      <c r="D245" s="315" t="s">
        <v>32909</v>
      </c>
      <c r="E245" s="317" t="s">
        <v>32451</v>
      </c>
      <c r="F245" s="315" t="s">
        <v>32452</v>
      </c>
      <c r="G245" s="320">
        <v>3.8</v>
      </c>
      <c r="H245" s="221" t="s">
        <v>32517</v>
      </c>
      <c r="I245" s="136" t="s">
        <v>8</v>
      </c>
      <c r="J245" s="136" t="s">
        <v>11236</v>
      </c>
    </row>
    <row r="246" spans="1:10" ht="15.6" x14ac:dyDescent="0.3">
      <c r="A246" s="79">
        <v>245</v>
      </c>
      <c r="B246" s="315" t="s">
        <v>33047</v>
      </c>
      <c r="C246" s="315" t="s">
        <v>33048</v>
      </c>
      <c r="D246" s="315" t="s">
        <v>33049</v>
      </c>
      <c r="E246" s="317" t="s">
        <v>32451</v>
      </c>
      <c r="F246" s="315" t="s">
        <v>32452</v>
      </c>
      <c r="G246" s="320">
        <v>3.8</v>
      </c>
      <c r="H246" s="221" t="s">
        <v>32517</v>
      </c>
      <c r="I246" s="136" t="s">
        <v>8</v>
      </c>
      <c r="J246" s="136" t="s">
        <v>11236</v>
      </c>
    </row>
    <row r="247" spans="1:10" ht="15.6" x14ac:dyDescent="0.3">
      <c r="A247" s="79">
        <v>246</v>
      </c>
      <c r="B247" s="315" t="s">
        <v>33050</v>
      </c>
      <c r="C247" s="315" t="s">
        <v>33049</v>
      </c>
      <c r="D247" s="315" t="s">
        <v>33049</v>
      </c>
      <c r="E247" s="317" t="s">
        <v>32451</v>
      </c>
      <c r="F247" s="315" t="s">
        <v>32452</v>
      </c>
      <c r="G247" s="320">
        <v>3.8</v>
      </c>
      <c r="H247" s="221" t="s">
        <v>32517</v>
      </c>
      <c r="I247" s="136" t="s">
        <v>8</v>
      </c>
      <c r="J247" s="136" t="s">
        <v>11236</v>
      </c>
    </row>
    <row r="248" spans="1:10" ht="15.6" x14ac:dyDescent="0.3">
      <c r="A248" s="79">
        <v>247</v>
      </c>
      <c r="B248" s="315" t="s">
        <v>33051</v>
      </c>
      <c r="C248" s="316" t="s">
        <v>32879</v>
      </c>
      <c r="D248" s="316" t="s">
        <v>22554</v>
      </c>
      <c r="E248" s="317" t="s">
        <v>32451</v>
      </c>
      <c r="F248" s="316" t="s">
        <v>32452</v>
      </c>
      <c r="G248" s="318">
        <v>3.7</v>
      </c>
      <c r="H248" s="221" t="s">
        <v>32521</v>
      </c>
      <c r="I248" s="136" t="s">
        <v>8</v>
      </c>
      <c r="J248" s="136" t="s">
        <v>11236</v>
      </c>
    </row>
    <row r="249" spans="1:10" ht="15.6" x14ac:dyDescent="0.3">
      <c r="A249" s="79">
        <v>248</v>
      </c>
      <c r="B249" s="315" t="s">
        <v>33052</v>
      </c>
      <c r="C249" s="316" t="s">
        <v>33053</v>
      </c>
      <c r="D249" s="316" t="s">
        <v>32965</v>
      </c>
      <c r="E249" s="317" t="s">
        <v>32451</v>
      </c>
      <c r="F249" s="316" t="s">
        <v>32452</v>
      </c>
      <c r="G249" s="318">
        <v>1.4</v>
      </c>
      <c r="H249" s="221" t="s">
        <v>32461</v>
      </c>
      <c r="I249" s="136" t="s">
        <v>8</v>
      </c>
      <c r="J249" s="136" t="s">
        <v>11236</v>
      </c>
    </row>
    <row r="250" spans="1:10" ht="15.6" x14ac:dyDescent="0.3">
      <c r="A250" s="79">
        <v>249</v>
      </c>
      <c r="B250" s="315" t="s">
        <v>33054</v>
      </c>
      <c r="C250" s="315" t="s">
        <v>33055</v>
      </c>
      <c r="D250" s="315" t="s">
        <v>33056</v>
      </c>
      <c r="E250" s="317" t="s">
        <v>32451</v>
      </c>
      <c r="F250" s="315" t="s">
        <v>32452</v>
      </c>
      <c r="G250" s="320">
        <v>3.8</v>
      </c>
      <c r="H250" s="221" t="s">
        <v>32517</v>
      </c>
      <c r="I250" s="136" t="s">
        <v>8</v>
      </c>
      <c r="J250" s="136" t="s">
        <v>11236</v>
      </c>
    </row>
    <row r="251" spans="1:10" ht="15.6" x14ac:dyDescent="0.3">
      <c r="A251" s="79">
        <v>250</v>
      </c>
      <c r="B251" s="315" t="s">
        <v>33057</v>
      </c>
      <c r="C251" s="315" t="s">
        <v>33058</v>
      </c>
      <c r="D251" s="315" t="s">
        <v>32556</v>
      </c>
      <c r="E251" s="317" t="s">
        <v>32451</v>
      </c>
      <c r="F251" s="315" t="s">
        <v>32452</v>
      </c>
      <c r="G251" s="320">
        <v>3.8</v>
      </c>
      <c r="H251" s="221" t="s">
        <v>32517</v>
      </c>
      <c r="I251" s="136" t="s">
        <v>8</v>
      </c>
      <c r="J251" s="136" t="s">
        <v>11236</v>
      </c>
    </row>
    <row r="252" spans="1:10" ht="15.6" x14ac:dyDescent="0.3">
      <c r="A252" s="79">
        <v>251</v>
      </c>
      <c r="B252" s="315" t="s">
        <v>33059</v>
      </c>
      <c r="C252" s="315" t="s">
        <v>32558</v>
      </c>
      <c r="D252" s="315" t="s">
        <v>32753</v>
      </c>
      <c r="E252" s="317" t="s">
        <v>32451</v>
      </c>
      <c r="F252" s="315" t="s">
        <v>32452</v>
      </c>
      <c r="G252" s="320">
        <v>3.8</v>
      </c>
      <c r="H252" s="221" t="s">
        <v>32517</v>
      </c>
      <c r="I252" s="136" t="s">
        <v>8</v>
      </c>
      <c r="J252" s="136" t="s">
        <v>11236</v>
      </c>
    </row>
    <row r="253" spans="1:10" ht="15.6" x14ac:dyDescent="0.3">
      <c r="A253" s="79">
        <v>252</v>
      </c>
      <c r="B253" s="315" t="s">
        <v>33060</v>
      </c>
      <c r="C253" s="315" t="s">
        <v>32626</v>
      </c>
      <c r="D253" s="315" t="s">
        <v>32753</v>
      </c>
      <c r="E253" s="317" t="s">
        <v>32451</v>
      </c>
      <c r="F253" s="315" t="s">
        <v>32452</v>
      </c>
      <c r="G253" s="320">
        <v>3.8</v>
      </c>
      <c r="H253" s="221" t="s">
        <v>32517</v>
      </c>
      <c r="I253" s="136" t="s">
        <v>8</v>
      </c>
      <c r="J253" s="136" t="s">
        <v>11236</v>
      </c>
    </row>
    <row r="254" spans="1:10" ht="15.6" x14ac:dyDescent="0.3">
      <c r="A254" s="79">
        <v>253</v>
      </c>
      <c r="B254" s="315" t="s">
        <v>33061</v>
      </c>
      <c r="C254" s="316" t="s">
        <v>32474</v>
      </c>
      <c r="D254" s="316" t="s">
        <v>32456</v>
      </c>
      <c r="E254" s="317" t="s">
        <v>32451</v>
      </c>
      <c r="F254" s="316" t="s">
        <v>32452</v>
      </c>
      <c r="G254" s="318">
        <v>1.2</v>
      </c>
      <c r="H254" s="221" t="s">
        <v>32461</v>
      </c>
      <c r="I254" s="136" t="s">
        <v>8</v>
      </c>
      <c r="J254" s="136" t="s">
        <v>11236</v>
      </c>
    </row>
    <row r="255" spans="1:10" ht="15.6" x14ac:dyDescent="0.3">
      <c r="A255" s="79">
        <v>254</v>
      </c>
      <c r="B255" s="315" t="s">
        <v>33062</v>
      </c>
      <c r="C255" s="316" t="s">
        <v>32598</v>
      </c>
      <c r="D255" s="316" t="s">
        <v>32556</v>
      </c>
      <c r="E255" s="317" t="s">
        <v>32451</v>
      </c>
      <c r="F255" s="316" t="s">
        <v>32452</v>
      </c>
      <c r="G255" s="318">
        <v>3</v>
      </c>
      <c r="H255" s="221" t="s">
        <v>32582</v>
      </c>
      <c r="I255" s="136" t="s">
        <v>8</v>
      </c>
      <c r="J255" s="136" t="s">
        <v>11236</v>
      </c>
    </row>
    <row r="256" spans="1:10" ht="15.6" x14ac:dyDescent="0.3">
      <c r="A256" s="79">
        <v>255</v>
      </c>
      <c r="B256" s="315" t="s">
        <v>33063</v>
      </c>
      <c r="C256" s="316" t="s">
        <v>33064</v>
      </c>
      <c r="D256" s="316" t="s">
        <v>32490</v>
      </c>
      <c r="E256" s="317" t="s">
        <v>32451</v>
      </c>
      <c r="F256" s="316" t="s">
        <v>32452</v>
      </c>
      <c r="G256" s="318">
        <v>2.8</v>
      </c>
      <c r="H256" s="221" t="s">
        <v>32521</v>
      </c>
      <c r="I256" s="136" t="s">
        <v>8</v>
      </c>
      <c r="J256" s="136" t="s">
        <v>11236</v>
      </c>
    </row>
    <row r="257" spans="1:10" ht="15.6" x14ac:dyDescent="0.3">
      <c r="A257" s="79">
        <v>256</v>
      </c>
      <c r="B257" s="315" t="s">
        <v>33065</v>
      </c>
      <c r="C257" s="316" t="s">
        <v>32968</v>
      </c>
      <c r="D257" s="316" t="s">
        <v>23476</v>
      </c>
      <c r="E257" s="317" t="s">
        <v>32451</v>
      </c>
      <c r="F257" s="316" t="s">
        <v>32452</v>
      </c>
      <c r="G257" s="318">
        <v>3.5</v>
      </c>
      <c r="H257" s="221" t="s">
        <v>32681</v>
      </c>
      <c r="I257" s="136" t="s">
        <v>8</v>
      </c>
      <c r="J257" s="136" t="s">
        <v>11236</v>
      </c>
    </row>
    <row r="258" spans="1:10" ht="15.6" x14ac:dyDescent="0.3">
      <c r="A258" s="79">
        <v>257</v>
      </c>
      <c r="B258" s="315" t="s">
        <v>33066</v>
      </c>
      <c r="C258" s="315" t="s">
        <v>33067</v>
      </c>
      <c r="D258" s="315" t="s">
        <v>32510</v>
      </c>
      <c r="E258" s="317" t="s">
        <v>32451</v>
      </c>
      <c r="F258" s="315" t="s">
        <v>32452</v>
      </c>
      <c r="G258" s="320">
        <v>3.8</v>
      </c>
      <c r="H258" s="221" t="s">
        <v>32517</v>
      </c>
      <c r="I258" s="136" t="s">
        <v>8</v>
      </c>
      <c r="J258" s="136" t="s">
        <v>11236</v>
      </c>
    </row>
    <row r="259" spans="1:10" ht="15.6" x14ac:dyDescent="0.3">
      <c r="A259" s="79">
        <v>258</v>
      </c>
      <c r="B259" s="315" t="s">
        <v>33068</v>
      </c>
      <c r="C259" s="316" t="s">
        <v>33069</v>
      </c>
      <c r="D259" s="316" t="s">
        <v>33070</v>
      </c>
      <c r="E259" s="317" t="s">
        <v>32451</v>
      </c>
      <c r="F259" s="316" t="s">
        <v>32452</v>
      </c>
      <c r="G259" s="318">
        <v>3</v>
      </c>
      <c r="H259" s="221" t="s">
        <v>32582</v>
      </c>
      <c r="I259" s="136" t="s">
        <v>8</v>
      </c>
      <c r="J259" s="136" t="s">
        <v>11236</v>
      </c>
    </row>
    <row r="260" spans="1:10" ht="15.6" x14ac:dyDescent="0.3">
      <c r="A260" s="79">
        <v>259</v>
      </c>
      <c r="B260" s="315" t="s">
        <v>33071</v>
      </c>
      <c r="C260" s="316" t="s">
        <v>33072</v>
      </c>
      <c r="D260" s="316" t="s">
        <v>32538</v>
      </c>
      <c r="E260" s="317" t="s">
        <v>32451</v>
      </c>
      <c r="F260" s="316" t="s">
        <v>32452</v>
      </c>
      <c r="G260" s="318">
        <v>2.8</v>
      </c>
      <c r="H260" s="221" t="s">
        <v>32521</v>
      </c>
      <c r="I260" s="136" t="s">
        <v>8</v>
      </c>
      <c r="J260" s="136" t="s">
        <v>11236</v>
      </c>
    </row>
    <row r="261" spans="1:10" ht="15.6" x14ac:dyDescent="0.3">
      <c r="A261" s="79">
        <v>260</v>
      </c>
      <c r="B261" s="315" t="s">
        <v>33073</v>
      </c>
      <c r="C261" s="315" t="s">
        <v>33074</v>
      </c>
      <c r="D261" s="315" t="s">
        <v>33075</v>
      </c>
      <c r="E261" s="317" t="s">
        <v>32451</v>
      </c>
      <c r="F261" s="315" t="s">
        <v>32452</v>
      </c>
      <c r="G261" s="320">
        <v>3.8</v>
      </c>
      <c r="H261" s="221" t="s">
        <v>32517</v>
      </c>
      <c r="I261" s="136" t="s">
        <v>8</v>
      </c>
      <c r="J261" s="136" t="s">
        <v>11236</v>
      </c>
    </row>
    <row r="262" spans="1:10" ht="15.6" x14ac:dyDescent="0.3">
      <c r="A262" s="79">
        <v>261</v>
      </c>
      <c r="B262" s="315" t="s">
        <v>33076</v>
      </c>
      <c r="C262" s="316" t="s">
        <v>33077</v>
      </c>
      <c r="D262" s="316" t="s">
        <v>32475</v>
      </c>
      <c r="E262" s="317" t="s">
        <v>32451</v>
      </c>
      <c r="F262" s="316" t="s">
        <v>32452</v>
      </c>
      <c r="G262" s="318">
        <v>3.5</v>
      </c>
      <c r="H262" s="221" t="s">
        <v>32681</v>
      </c>
      <c r="I262" s="136" t="s">
        <v>8</v>
      </c>
      <c r="J262" s="136" t="s">
        <v>11236</v>
      </c>
    </row>
    <row r="263" spans="1:10" ht="15.6" x14ac:dyDescent="0.3">
      <c r="A263" s="79">
        <v>262</v>
      </c>
      <c r="B263" s="315" t="s">
        <v>33078</v>
      </c>
      <c r="C263" s="316" t="s">
        <v>33079</v>
      </c>
      <c r="D263" s="316" t="s">
        <v>32475</v>
      </c>
      <c r="E263" s="317" t="s">
        <v>32451</v>
      </c>
      <c r="F263" s="316" t="s">
        <v>32452</v>
      </c>
      <c r="G263" s="318">
        <v>1.7</v>
      </c>
      <c r="H263" s="221" t="s">
        <v>32566</v>
      </c>
      <c r="I263" s="136" t="s">
        <v>8</v>
      </c>
      <c r="J263" s="136" t="s">
        <v>11236</v>
      </c>
    </row>
    <row r="264" spans="1:10" ht="15.6" x14ac:dyDescent="0.3">
      <c r="A264" s="79">
        <v>263</v>
      </c>
      <c r="B264" s="315" t="s">
        <v>33080</v>
      </c>
      <c r="C264" s="315" t="s">
        <v>32576</v>
      </c>
      <c r="D264" s="315" t="s">
        <v>32475</v>
      </c>
      <c r="E264" s="317" t="s">
        <v>32451</v>
      </c>
      <c r="F264" s="315" t="s">
        <v>32452</v>
      </c>
      <c r="G264" s="320">
        <v>3.8</v>
      </c>
      <c r="H264" s="221" t="s">
        <v>32517</v>
      </c>
      <c r="I264" s="136" t="s">
        <v>8</v>
      </c>
      <c r="J264" s="136" t="s">
        <v>11236</v>
      </c>
    </row>
    <row r="265" spans="1:10" ht="15.6" x14ac:dyDescent="0.3">
      <c r="A265" s="79">
        <v>264</v>
      </c>
      <c r="B265" s="315" t="s">
        <v>33081</v>
      </c>
      <c r="C265" s="316" t="s">
        <v>32601</v>
      </c>
      <c r="D265" s="316" t="s">
        <v>32475</v>
      </c>
      <c r="E265" s="317" t="s">
        <v>32451</v>
      </c>
      <c r="F265" s="316" t="s">
        <v>32452</v>
      </c>
      <c r="G265" s="318">
        <v>1.9</v>
      </c>
      <c r="H265" s="221" t="s">
        <v>32524</v>
      </c>
      <c r="I265" s="136" t="s">
        <v>8</v>
      </c>
      <c r="J265" s="136" t="s">
        <v>11236</v>
      </c>
    </row>
    <row r="266" spans="1:10" ht="15.6" x14ac:dyDescent="0.3">
      <c r="A266" s="79">
        <v>265</v>
      </c>
      <c r="B266" s="315" t="s">
        <v>33082</v>
      </c>
      <c r="C266" s="316" t="s">
        <v>33083</v>
      </c>
      <c r="D266" s="316" t="s">
        <v>32475</v>
      </c>
      <c r="E266" s="317" t="s">
        <v>32451</v>
      </c>
      <c r="F266" s="316" t="s">
        <v>32452</v>
      </c>
      <c r="G266" s="318">
        <v>1.8</v>
      </c>
      <c r="H266" s="221" t="s">
        <v>32513</v>
      </c>
      <c r="I266" s="136" t="s">
        <v>8</v>
      </c>
      <c r="J266" s="136" t="s">
        <v>11236</v>
      </c>
    </row>
    <row r="267" spans="1:10" ht="15.6" x14ac:dyDescent="0.3">
      <c r="A267" s="79">
        <v>266</v>
      </c>
      <c r="B267" s="315" t="s">
        <v>33084</v>
      </c>
      <c r="C267" s="315" t="s">
        <v>33085</v>
      </c>
      <c r="D267" s="315" t="s">
        <v>32616</v>
      </c>
      <c r="E267" s="317" t="s">
        <v>32451</v>
      </c>
      <c r="F267" s="315" t="s">
        <v>32452</v>
      </c>
      <c r="G267" s="320">
        <v>3.8</v>
      </c>
      <c r="H267" s="221" t="s">
        <v>32517</v>
      </c>
      <c r="I267" s="136" t="s">
        <v>8</v>
      </c>
      <c r="J267" s="136" t="s">
        <v>11236</v>
      </c>
    </row>
    <row r="268" spans="1:10" ht="15.6" x14ac:dyDescent="0.3">
      <c r="A268" s="79">
        <v>267</v>
      </c>
      <c r="B268" s="315" t="s">
        <v>33086</v>
      </c>
      <c r="C268" s="315" t="s">
        <v>33087</v>
      </c>
      <c r="D268" s="315" t="s">
        <v>31496</v>
      </c>
      <c r="E268" s="317" t="s">
        <v>32451</v>
      </c>
      <c r="F268" s="315" t="s">
        <v>32452</v>
      </c>
      <c r="G268" s="320">
        <v>3.8</v>
      </c>
      <c r="H268" s="221" t="s">
        <v>32517</v>
      </c>
      <c r="I268" s="136" t="s">
        <v>8</v>
      </c>
      <c r="J268" s="136" t="s">
        <v>11236</v>
      </c>
    </row>
    <row r="269" spans="1:10" ht="15.6" x14ac:dyDescent="0.3">
      <c r="A269" s="79">
        <v>268</v>
      </c>
      <c r="B269" s="315" t="s">
        <v>33088</v>
      </c>
      <c r="C269" s="316" t="s">
        <v>32576</v>
      </c>
      <c r="D269" s="316" t="s">
        <v>32556</v>
      </c>
      <c r="E269" s="317" t="s">
        <v>32451</v>
      </c>
      <c r="F269" s="316" t="s">
        <v>32452</v>
      </c>
      <c r="G269" s="318">
        <v>1.5</v>
      </c>
      <c r="H269" s="221" t="s">
        <v>32544</v>
      </c>
      <c r="I269" s="136" t="s">
        <v>8</v>
      </c>
      <c r="J269" s="136" t="s">
        <v>11236</v>
      </c>
    </row>
    <row r="270" spans="1:10" ht="15.6" x14ac:dyDescent="0.3">
      <c r="A270" s="79">
        <v>269</v>
      </c>
      <c r="B270" s="315" t="s">
        <v>33089</v>
      </c>
      <c r="C270" s="315" t="s">
        <v>33090</v>
      </c>
      <c r="D270" s="315" t="s">
        <v>33091</v>
      </c>
      <c r="E270" s="317" t="s">
        <v>32451</v>
      </c>
      <c r="F270" s="315" t="s">
        <v>32452</v>
      </c>
      <c r="G270" s="320">
        <v>3.8</v>
      </c>
      <c r="H270" s="221" t="s">
        <v>32517</v>
      </c>
      <c r="I270" s="136" t="s">
        <v>8</v>
      </c>
      <c r="J270" s="136" t="s">
        <v>11236</v>
      </c>
    </row>
    <row r="271" spans="1:10" ht="15.6" x14ac:dyDescent="0.3">
      <c r="A271" s="79">
        <v>270</v>
      </c>
      <c r="B271" s="315" t="s">
        <v>33092</v>
      </c>
      <c r="C271" s="315" t="s">
        <v>33093</v>
      </c>
      <c r="D271" s="315" t="s">
        <v>32475</v>
      </c>
      <c r="E271" s="317" t="s">
        <v>32451</v>
      </c>
      <c r="F271" s="315" t="s">
        <v>32452</v>
      </c>
      <c r="G271" s="320">
        <v>3.8</v>
      </c>
      <c r="H271" s="221" t="s">
        <v>32517</v>
      </c>
      <c r="I271" s="136" t="s">
        <v>8</v>
      </c>
      <c r="J271" s="136" t="s">
        <v>11236</v>
      </c>
    </row>
    <row r="272" spans="1:10" ht="15.6" x14ac:dyDescent="0.3">
      <c r="A272" s="79">
        <v>271</v>
      </c>
      <c r="B272" s="315" t="s">
        <v>33094</v>
      </c>
      <c r="C272" s="316" t="s">
        <v>33095</v>
      </c>
      <c r="D272" s="316" t="s">
        <v>32657</v>
      </c>
      <c r="E272" s="317" t="s">
        <v>32451</v>
      </c>
      <c r="F272" s="316" t="s">
        <v>32452</v>
      </c>
      <c r="G272" s="318">
        <v>2.8</v>
      </c>
      <c r="H272" s="221" t="s">
        <v>32521</v>
      </c>
      <c r="I272" s="136" t="s">
        <v>8</v>
      </c>
      <c r="J272" s="136" t="s">
        <v>11236</v>
      </c>
    </row>
    <row r="273" spans="1:10" ht="15.6" x14ac:dyDescent="0.3">
      <c r="A273" s="79">
        <v>272</v>
      </c>
      <c r="B273" s="315" t="s">
        <v>33096</v>
      </c>
      <c r="C273" s="316" t="s">
        <v>33097</v>
      </c>
      <c r="D273" s="316" t="s">
        <v>33098</v>
      </c>
      <c r="E273" s="317" t="s">
        <v>32451</v>
      </c>
      <c r="F273" s="316" t="s">
        <v>32452</v>
      </c>
      <c r="G273" s="318">
        <v>1.9</v>
      </c>
      <c r="H273" s="221" t="s">
        <v>32524</v>
      </c>
      <c r="I273" s="136" t="s">
        <v>8</v>
      </c>
      <c r="J273" s="136" t="s">
        <v>11236</v>
      </c>
    </row>
    <row r="274" spans="1:10" ht="15.6" x14ac:dyDescent="0.3">
      <c r="A274" s="79">
        <v>273</v>
      </c>
      <c r="B274" s="315" t="s">
        <v>33099</v>
      </c>
      <c r="C274" s="316" t="s">
        <v>33100</v>
      </c>
      <c r="D274" s="316" t="s">
        <v>32494</v>
      </c>
      <c r="E274" s="317" t="s">
        <v>32451</v>
      </c>
      <c r="F274" s="316" t="s">
        <v>32452</v>
      </c>
      <c r="G274" s="318">
        <v>3.9</v>
      </c>
      <c r="H274" s="221" t="s">
        <v>33101</v>
      </c>
      <c r="I274" s="136" t="s">
        <v>8</v>
      </c>
      <c r="J274" s="136" t="s">
        <v>11236</v>
      </c>
    </row>
    <row r="275" spans="1:10" ht="15.6" x14ac:dyDescent="0.3">
      <c r="A275" s="79">
        <v>274</v>
      </c>
      <c r="B275" s="315" t="s">
        <v>33102</v>
      </c>
      <c r="C275" s="316" t="s">
        <v>33103</v>
      </c>
      <c r="D275" s="316" t="s">
        <v>32532</v>
      </c>
      <c r="E275" s="317" t="s">
        <v>32451</v>
      </c>
      <c r="F275" s="316" t="s">
        <v>32452</v>
      </c>
      <c r="G275" s="318">
        <v>3.6</v>
      </c>
      <c r="H275" s="221" t="s">
        <v>32566</v>
      </c>
      <c r="I275" s="136" t="s">
        <v>8</v>
      </c>
      <c r="J275" s="136" t="s">
        <v>11236</v>
      </c>
    </row>
    <row r="276" spans="1:10" ht="15.6" x14ac:dyDescent="0.3">
      <c r="A276" s="79">
        <v>275</v>
      </c>
      <c r="B276" s="315" t="s">
        <v>33104</v>
      </c>
      <c r="C276" s="316" t="s">
        <v>33105</v>
      </c>
      <c r="D276" s="316" t="s">
        <v>33106</v>
      </c>
      <c r="E276" s="317" t="s">
        <v>32451</v>
      </c>
      <c r="F276" s="316" t="s">
        <v>32452</v>
      </c>
      <c r="G276" s="318">
        <v>3.4</v>
      </c>
      <c r="H276" s="221" t="s">
        <v>32476</v>
      </c>
      <c r="I276" s="136" t="s">
        <v>8</v>
      </c>
      <c r="J276" s="136" t="s">
        <v>11236</v>
      </c>
    </row>
    <row r="277" spans="1:10" ht="15.6" x14ac:dyDescent="0.3">
      <c r="A277" s="79">
        <v>276</v>
      </c>
      <c r="B277" s="315" t="s">
        <v>33107</v>
      </c>
      <c r="C277" s="315" t="s">
        <v>32586</v>
      </c>
      <c r="D277" s="315" t="s">
        <v>33108</v>
      </c>
      <c r="E277" s="317" t="s">
        <v>32451</v>
      </c>
      <c r="F277" s="315" t="s">
        <v>32452</v>
      </c>
      <c r="G277" s="320">
        <v>3.8</v>
      </c>
      <c r="H277" s="221" t="s">
        <v>32517</v>
      </c>
      <c r="I277" s="136" t="s">
        <v>8</v>
      </c>
      <c r="J277" s="136" t="s">
        <v>11236</v>
      </c>
    </row>
    <row r="278" spans="1:10" ht="15.6" x14ac:dyDescent="0.3">
      <c r="A278" s="79">
        <v>277</v>
      </c>
      <c r="B278" s="315" t="s">
        <v>33109</v>
      </c>
      <c r="C278" s="316" t="s">
        <v>33110</v>
      </c>
      <c r="D278" s="316" t="s">
        <v>33098</v>
      </c>
      <c r="E278" s="317" t="s">
        <v>32451</v>
      </c>
      <c r="F278" s="316" t="s">
        <v>32452</v>
      </c>
      <c r="G278" s="318">
        <v>1.4</v>
      </c>
      <c r="H278" s="221" t="s">
        <v>32461</v>
      </c>
      <c r="I278" s="136" t="s">
        <v>8</v>
      </c>
      <c r="J278" s="136" t="s">
        <v>11236</v>
      </c>
    </row>
    <row r="279" spans="1:10" ht="15.6" x14ac:dyDescent="0.3">
      <c r="A279" s="79">
        <v>278</v>
      </c>
      <c r="B279" s="315" t="s">
        <v>33111</v>
      </c>
      <c r="C279" s="316" t="s">
        <v>33112</v>
      </c>
      <c r="D279" s="316" t="s">
        <v>32450</v>
      </c>
      <c r="E279" s="317" t="s">
        <v>32451</v>
      </c>
      <c r="F279" s="316" t="s">
        <v>32452</v>
      </c>
      <c r="G279" s="318">
        <v>3.3</v>
      </c>
      <c r="H279" s="221" t="s">
        <v>32566</v>
      </c>
      <c r="I279" s="136" t="s">
        <v>8</v>
      </c>
      <c r="J279" s="136" t="s">
        <v>11236</v>
      </c>
    </row>
    <row r="280" spans="1:10" ht="15.6" x14ac:dyDescent="0.3">
      <c r="A280" s="79">
        <v>279</v>
      </c>
      <c r="B280" s="315" t="s">
        <v>33113</v>
      </c>
      <c r="C280" s="316" t="s">
        <v>33114</v>
      </c>
      <c r="D280" s="316" t="s">
        <v>32627</v>
      </c>
      <c r="E280" s="317" t="s">
        <v>32451</v>
      </c>
      <c r="F280" s="316" t="s">
        <v>32452</v>
      </c>
      <c r="G280" s="318">
        <v>2.4</v>
      </c>
      <c r="H280" s="221" t="s">
        <v>32609</v>
      </c>
      <c r="I280" s="136" t="s">
        <v>8</v>
      </c>
      <c r="J280" s="136" t="s">
        <v>11236</v>
      </c>
    </row>
    <row r="281" spans="1:10" ht="15.6" x14ac:dyDescent="0.3">
      <c r="A281" s="79">
        <v>280</v>
      </c>
      <c r="B281" s="315" t="s">
        <v>33115</v>
      </c>
      <c r="C281" s="316" t="s">
        <v>33116</v>
      </c>
      <c r="D281" s="316" t="s">
        <v>33117</v>
      </c>
      <c r="E281" s="317" t="s">
        <v>32451</v>
      </c>
      <c r="F281" s="316" t="s">
        <v>32452</v>
      </c>
      <c r="G281" s="318">
        <v>2.7</v>
      </c>
      <c r="H281" s="221" t="s">
        <v>32593</v>
      </c>
      <c r="I281" s="136" t="s">
        <v>8</v>
      </c>
      <c r="J281" s="136" t="s">
        <v>11236</v>
      </c>
    </row>
    <row r="282" spans="1:10" ht="15.6" x14ac:dyDescent="0.3">
      <c r="A282" s="79">
        <v>281</v>
      </c>
      <c r="B282" s="315" t="s">
        <v>33118</v>
      </c>
      <c r="C282" s="316" t="s">
        <v>33119</v>
      </c>
      <c r="D282" s="316" t="s">
        <v>32919</v>
      </c>
      <c r="E282" s="317" t="s">
        <v>32451</v>
      </c>
      <c r="F282" s="316" t="s">
        <v>32452</v>
      </c>
      <c r="G282" s="318">
        <v>1.8</v>
      </c>
      <c r="H282" s="221" t="s">
        <v>32513</v>
      </c>
      <c r="I282" s="136" t="s">
        <v>8</v>
      </c>
      <c r="J282" s="136" t="s">
        <v>11236</v>
      </c>
    </row>
    <row r="283" spans="1:10" ht="15.6" x14ac:dyDescent="0.3">
      <c r="A283" s="79">
        <v>282</v>
      </c>
      <c r="B283" s="315" t="s">
        <v>33120</v>
      </c>
      <c r="C283" s="316" t="s">
        <v>33121</v>
      </c>
      <c r="D283" s="316" t="s">
        <v>32277</v>
      </c>
      <c r="E283" s="317" t="s">
        <v>32451</v>
      </c>
      <c r="F283" s="316" t="s">
        <v>32452</v>
      </c>
      <c r="G283" s="318">
        <v>2.5</v>
      </c>
      <c r="H283" s="221" t="s">
        <v>32495</v>
      </c>
      <c r="I283" s="136" t="s">
        <v>8</v>
      </c>
      <c r="J283" s="136" t="s">
        <v>11236</v>
      </c>
    </row>
    <row r="284" spans="1:10" ht="15.6" x14ac:dyDescent="0.3">
      <c r="A284" s="79">
        <v>283</v>
      </c>
      <c r="B284" s="315" t="s">
        <v>33122</v>
      </c>
      <c r="C284" s="315" t="s">
        <v>33123</v>
      </c>
      <c r="D284" s="315" t="s">
        <v>32532</v>
      </c>
      <c r="E284" s="317" t="s">
        <v>32451</v>
      </c>
      <c r="F284" s="315" t="s">
        <v>32452</v>
      </c>
      <c r="G284" s="320">
        <v>3.8</v>
      </c>
      <c r="H284" s="221" t="s">
        <v>32517</v>
      </c>
      <c r="I284" s="136" t="s">
        <v>8</v>
      </c>
      <c r="J284" s="136" t="s">
        <v>11236</v>
      </c>
    </row>
    <row r="285" spans="1:10" ht="15.6" x14ac:dyDescent="0.3">
      <c r="A285" s="79">
        <v>284</v>
      </c>
      <c r="B285" s="315" t="s">
        <v>33124</v>
      </c>
      <c r="C285" s="315" t="s">
        <v>33125</v>
      </c>
      <c r="D285" s="315" t="s">
        <v>32547</v>
      </c>
      <c r="E285" s="317" t="s">
        <v>32451</v>
      </c>
      <c r="F285" s="315" t="s">
        <v>32452</v>
      </c>
      <c r="G285" s="320">
        <v>3.8</v>
      </c>
      <c r="H285" s="221" t="s">
        <v>32517</v>
      </c>
      <c r="I285" s="136" t="s">
        <v>8</v>
      </c>
      <c r="J285" s="136" t="s">
        <v>11236</v>
      </c>
    </row>
    <row r="286" spans="1:10" ht="15.6" x14ac:dyDescent="0.3">
      <c r="A286" s="79">
        <v>285</v>
      </c>
      <c r="B286" s="315" t="s">
        <v>33126</v>
      </c>
      <c r="C286" s="316" t="s">
        <v>33127</v>
      </c>
      <c r="D286" s="316" t="s">
        <v>32627</v>
      </c>
      <c r="E286" s="317" t="s">
        <v>32451</v>
      </c>
      <c r="F286" s="316" t="s">
        <v>32452</v>
      </c>
      <c r="G286" s="318">
        <v>3.8</v>
      </c>
      <c r="H286" s="221" t="s">
        <v>32517</v>
      </c>
      <c r="I286" s="136" t="s">
        <v>8</v>
      </c>
      <c r="J286" s="136" t="s">
        <v>11236</v>
      </c>
    </row>
    <row r="287" spans="1:10" ht="15.6" x14ac:dyDescent="0.3">
      <c r="A287" s="79">
        <v>286</v>
      </c>
      <c r="B287" s="315" t="s">
        <v>33128</v>
      </c>
      <c r="C287" s="316" t="s">
        <v>33129</v>
      </c>
      <c r="D287" s="316" t="s">
        <v>32616</v>
      </c>
      <c r="E287" s="317" t="s">
        <v>32451</v>
      </c>
      <c r="F287" s="316" t="s">
        <v>32452</v>
      </c>
      <c r="G287" s="318">
        <v>3.2</v>
      </c>
      <c r="H287" s="221" t="s">
        <v>32617</v>
      </c>
      <c r="I287" s="136" t="s">
        <v>8</v>
      </c>
      <c r="J287" s="136" t="s">
        <v>11236</v>
      </c>
    </row>
    <row r="288" spans="1:10" ht="15.6" x14ac:dyDescent="0.3">
      <c r="A288" s="79">
        <v>287</v>
      </c>
      <c r="B288" s="315" t="s">
        <v>33130</v>
      </c>
      <c r="C288" s="315" t="s">
        <v>33131</v>
      </c>
      <c r="D288" s="315" t="s">
        <v>23476</v>
      </c>
      <c r="E288" s="317" t="s">
        <v>32451</v>
      </c>
      <c r="F288" s="315" t="s">
        <v>32452</v>
      </c>
      <c r="G288" s="320">
        <v>3.8</v>
      </c>
      <c r="H288" s="221" t="s">
        <v>32517</v>
      </c>
      <c r="I288" s="136" t="s">
        <v>8</v>
      </c>
      <c r="J288" s="136" t="s">
        <v>11236</v>
      </c>
    </row>
    <row r="289" spans="1:10" ht="15.6" x14ac:dyDescent="0.3">
      <c r="A289" s="79">
        <v>288</v>
      </c>
      <c r="B289" s="315" t="s">
        <v>33132</v>
      </c>
      <c r="C289" s="316" t="s">
        <v>33133</v>
      </c>
      <c r="D289" s="316" t="s">
        <v>33098</v>
      </c>
      <c r="E289" s="317" t="s">
        <v>32451</v>
      </c>
      <c r="F289" s="316" t="s">
        <v>32452</v>
      </c>
      <c r="G289" s="318">
        <v>1.2</v>
      </c>
      <c r="H289" s="221" t="s">
        <v>32461</v>
      </c>
      <c r="I289" s="136" t="s">
        <v>8</v>
      </c>
      <c r="J289" s="136" t="s">
        <v>11236</v>
      </c>
    </row>
    <row r="290" spans="1:10" ht="15.6" x14ac:dyDescent="0.3">
      <c r="A290" s="79">
        <v>289</v>
      </c>
      <c r="B290" s="315" t="s">
        <v>33134</v>
      </c>
      <c r="C290" s="316" t="s">
        <v>33135</v>
      </c>
      <c r="D290" s="316" t="s">
        <v>33098</v>
      </c>
      <c r="E290" s="317" t="s">
        <v>32451</v>
      </c>
      <c r="F290" s="316" t="s">
        <v>32452</v>
      </c>
      <c r="G290" s="318">
        <v>1.5</v>
      </c>
      <c r="H290" s="221" t="s">
        <v>32544</v>
      </c>
      <c r="I290" s="136" t="s">
        <v>8</v>
      </c>
      <c r="J290" s="136" t="s">
        <v>11236</v>
      </c>
    </row>
    <row r="291" spans="1:10" ht="15.6" x14ac:dyDescent="0.3">
      <c r="A291" s="79">
        <v>290</v>
      </c>
      <c r="B291" s="315" t="s">
        <v>33136</v>
      </c>
      <c r="C291" s="316" t="s">
        <v>33137</v>
      </c>
      <c r="D291" s="316" t="s">
        <v>33138</v>
      </c>
      <c r="E291" s="317" t="s">
        <v>32451</v>
      </c>
      <c r="F291" s="316" t="s">
        <v>32452</v>
      </c>
      <c r="G291" s="318">
        <v>1.5</v>
      </c>
      <c r="H291" s="221" t="s">
        <v>32544</v>
      </c>
      <c r="I291" s="136" t="s">
        <v>8</v>
      </c>
      <c r="J291" s="136" t="s">
        <v>11236</v>
      </c>
    </row>
    <row r="292" spans="1:10" ht="15.6" x14ac:dyDescent="0.3">
      <c r="A292" s="79">
        <v>291</v>
      </c>
      <c r="B292" s="315" t="s">
        <v>33139</v>
      </c>
      <c r="C292" s="316" t="s">
        <v>33140</v>
      </c>
      <c r="D292" s="316" t="s">
        <v>33098</v>
      </c>
      <c r="E292" s="317" t="s">
        <v>32451</v>
      </c>
      <c r="F292" s="316" t="s">
        <v>32452</v>
      </c>
      <c r="G292" s="318">
        <v>2</v>
      </c>
      <c r="H292" s="221" t="s">
        <v>32609</v>
      </c>
      <c r="I292" s="136" t="s">
        <v>8</v>
      </c>
      <c r="J292" s="136" t="s">
        <v>11236</v>
      </c>
    </row>
    <row r="293" spans="1:10" ht="15.6" x14ac:dyDescent="0.3">
      <c r="A293" s="79">
        <v>292</v>
      </c>
      <c r="B293" s="315" t="s">
        <v>33141</v>
      </c>
      <c r="C293" s="316" t="s">
        <v>33142</v>
      </c>
      <c r="D293" s="316" t="s">
        <v>32464</v>
      </c>
      <c r="E293" s="317" t="s">
        <v>32451</v>
      </c>
      <c r="F293" s="316" t="s">
        <v>32452</v>
      </c>
      <c r="G293" s="318">
        <v>3.2</v>
      </c>
      <c r="H293" s="221" t="s">
        <v>32617</v>
      </c>
      <c r="I293" s="136" t="s">
        <v>8</v>
      </c>
      <c r="J293" s="136" t="s">
        <v>11236</v>
      </c>
    </row>
    <row r="294" spans="1:10" ht="15.6" x14ac:dyDescent="0.3">
      <c r="A294" s="79">
        <v>293</v>
      </c>
      <c r="B294" s="315" t="s">
        <v>33143</v>
      </c>
      <c r="C294" s="315" t="s">
        <v>33144</v>
      </c>
      <c r="D294" s="315" t="s">
        <v>33145</v>
      </c>
      <c r="E294" s="317" t="s">
        <v>32451</v>
      </c>
      <c r="F294" s="315" t="s">
        <v>32452</v>
      </c>
      <c r="G294" s="320">
        <v>3.8</v>
      </c>
      <c r="H294" s="221" t="s">
        <v>32517</v>
      </c>
      <c r="I294" s="136" t="s">
        <v>8</v>
      </c>
      <c r="J294" s="136" t="s">
        <v>11236</v>
      </c>
    </row>
    <row r="295" spans="1:10" ht="15.6" x14ac:dyDescent="0.3">
      <c r="A295" s="79">
        <v>294</v>
      </c>
      <c r="B295" s="315" t="s">
        <v>33146</v>
      </c>
      <c r="C295" s="316" t="s">
        <v>33147</v>
      </c>
      <c r="D295" s="316" t="s">
        <v>33148</v>
      </c>
      <c r="E295" s="317" t="s">
        <v>32451</v>
      </c>
      <c r="F295" s="316" t="s">
        <v>32452</v>
      </c>
      <c r="G295" s="318">
        <v>1.6</v>
      </c>
      <c r="H295" s="221" t="s">
        <v>32840</v>
      </c>
      <c r="I295" s="136" t="s">
        <v>8</v>
      </c>
      <c r="J295" s="136" t="s">
        <v>11236</v>
      </c>
    </row>
    <row r="296" spans="1:10" ht="15.6" x14ac:dyDescent="0.3">
      <c r="A296" s="79">
        <v>295</v>
      </c>
      <c r="B296" s="315" t="s">
        <v>33149</v>
      </c>
      <c r="C296" s="316" t="s">
        <v>33150</v>
      </c>
      <c r="D296" s="316" t="s">
        <v>22554</v>
      </c>
      <c r="E296" s="317" t="s">
        <v>32451</v>
      </c>
      <c r="F296" s="316" t="s">
        <v>32452</v>
      </c>
      <c r="G296" s="318">
        <v>2.7</v>
      </c>
      <c r="H296" s="221" t="s">
        <v>32593</v>
      </c>
      <c r="I296" s="136" t="s">
        <v>8</v>
      </c>
      <c r="J296" s="136" t="s">
        <v>11236</v>
      </c>
    </row>
    <row r="297" spans="1:10" ht="15.6" x14ac:dyDescent="0.3">
      <c r="A297" s="79">
        <v>296</v>
      </c>
      <c r="B297" s="315" t="s">
        <v>33151</v>
      </c>
      <c r="C297" s="316" t="s">
        <v>33152</v>
      </c>
      <c r="D297" s="316" t="s">
        <v>33153</v>
      </c>
      <c r="E297" s="317" t="s">
        <v>32451</v>
      </c>
      <c r="F297" s="316" t="s">
        <v>32452</v>
      </c>
      <c r="G297" s="318">
        <v>3.5</v>
      </c>
      <c r="H297" s="221" t="s">
        <v>32681</v>
      </c>
      <c r="I297" s="136" t="s">
        <v>8</v>
      </c>
      <c r="J297" s="136" t="s">
        <v>11236</v>
      </c>
    </row>
    <row r="298" spans="1:10" ht="15.6" x14ac:dyDescent="0.3">
      <c r="A298" s="79">
        <v>297</v>
      </c>
      <c r="B298" s="315" t="s">
        <v>33154</v>
      </c>
      <c r="C298" s="316" t="s">
        <v>33155</v>
      </c>
      <c r="D298" s="316" t="s">
        <v>32930</v>
      </c>
      <c r="E298" s="317" t="s">
        <v>32451</v>
      </c>
      <c r="F298" s="316" t="s">
        <v>32452</v>
      </c>
      <c r="G298" s="318">
        <v>1.5</v>
      </c>
      <c r="H298" s="221" t="s">
        <v>32544</v>
      </c>
      <c r="I298" s="136" t="s">
        <v>8</v>
      </c>
      <c r="J298" s="136" t="s">
        <v>11236</v>
      </c>
    </row>
    <row r="299" spans="1:10" ht="15.6" x14ac:dyDescent="0.3">
      <c r="A299" s="79">
        <v>298</v>
      </c>
      <c r="B299" s="315" t="s">
        <v>33156</v>
      </c>
      <c r="C299" s="315" t="s">
        <v>33157</v>
      </c>
      <c r="D299" s="315" t="s">
        <v>32930</v>
      </c>
      <c r="E299" s="317" t="s">
        <v>32451</v>
      </c>
      <c r="F299" s="315" t="s">
        <v>32452</v>
      </c>
      <c r="G299" s="320">
        <v>3.8</v>
      </c>
      <c r="H299" s="221" t="s">
        <v>32517</v>
      </c>
      <c r="I299" s="136" t="s">
        <v>8</v>
      </c>
      <c r="J299" s="136" t="s">
        <v>11236</v>
      </c>
    </row>
    <row r="300" spans="1:10" ht="15.6" x14ac:dyDescent="0.3">
      <c r="A300" s="79">
        <v>299</v>
      </c>
      <c r="B300" s="315" t="s">
        <v>33158</v>
      </c>
      <c r="C300" s="316" t="s">
        <v>33159</v>
      </c>
      <c r="D300" s="316" t="s">
        <v>32930</v>
      </c>
      <c r="E300" s="317" t="s">
        <v>32451</v>
      </c>
      <c r="F300" s="316" t="s">
        <v>32452</v>
      </c>
      <c r="G300" s="318">
        <v>1.6</v>
      </c>
      <c r="H300" s="221" t="s">
        <v>32840</v>
      </c>
      <c r="I300" s="136" t="s">
        <v>8</v>
      </c>
      <c r="J300" s="136" t="s">
        <v>11236</v>
      </c>
    </row>
    <row r="301" spans="1:10" ht="15.6" x14ac:dyDescent="0.3">
      <c r="A301" s="79">
        <v>300</v>
      </c>
      <c r="B301" s="315" t="s">
        <v>33160</v>
      </c>
      <c r="C301" s="316" t="s">
        <v>33161</v>
      </c>
      <c r="D301" s="316" t="s">
        <v>33162</v>
      </c>
      <c r="E301" s="317" t="s">
        <v>32451</v>
      </c>
      <c r="F301" s="316" t="s">
        <v>32452</v>
      </c>
      <c r="G301" s="318">
        <v>3.3</v>
      </c>
      <c r="H301" s="221" t="s">
        <v>32566</v>
      </c>
      <c r="I301" s="136" t="s">
        <v>8</v>
      </c>
      <c r="J301" s="136" t="s">
        <v>11236</v>
      </c>
    </row>
    <row r="302" spans="1:10" ht="15.6" x14ac:dyDescent="0.3">
      <c r="A302" s="79">
        <v>301</v>
      </c>
      <c r="B302" s="315" t="s">
        <v>33163</v>
      </c>
      <c r="C302" s="315" t="s">
        <v>33164</v>
      </c>
      <c r="D302" s="315" t="s">
        <v>32464</v>
      </c>
      <c r="E302" s="317" t="s">
        <v>32451</v>
      </c>
      <c r="F302" s="315" t="s">
        <v>32452</v>
      </c>
      <c r="G302" s="320">
        <v>3.8</v>
      </c>
      <c r="H302" s="221" t="s">
        <v>32517</v>
      </c>
      <c r="I302" s="136" t="s">
        <v>8</v>
      </c>
      <c r="J302" s="136" t="s">
        <v>11236</v>
      </c>
    </row>
    <row r="303" spans="1:10" ht="15.6" x14ac:dyDescent="0.3">
      <c r="A303" s="79">
        <v>302</v>
      </c>
      <c r="B303" s="315" t="s">
        <v>33165</v>
      </c>
      <c r="C303" s="315" t="s">
        <v>33034</v>
      </c>
      <c r="D303" s="315" t="s">
        <v>32971</v>
      </c>
      <c r="E303" s="317" t="s">
        <v>32451</v>
      </c>
      <c r="F303" s="315" t="s">
        <v>32452</v>
      </c>
      <c r="G303" s="320">
        <v>3.8</v>
      </c>
      <c r="H303" s="221" t="s">
        <v>32517</v>
      </c>
      <c r="I303" s="136" t="s">
        <v>8</v>
      </c>
      <c r="J303" s="136" t="s">
        <v>11236</v>
      </c>
    </row>
    <row r="304" spans="1:10" ht="15.6" x14ac:dyDescent="0.3">
      <c r="A304" s="79">
        <v>303</v>
      </c>
      <c r="B304" s="315" t="s">
        <v>33166</v>
      </c>
      <c r="C304" s="316" t="s">
        <v>33167</v>
      </c>
      <c r="D304" s="316" t="s">
        <v>32719</v>
      </c>
      <c r="E304" s="317" t="s">
        <v>32451</v>
      </c>
      <c r="F304" s="316" t="s">
        <v>32452</v>
      </c>
      <c r="G304" s="318">
        <v>2.2000000000000002</v>
      </c>
      <c r="H304" s="221" t="s">
        <v>32480</v>
      </c>
      <c r="I304" s="136" t="s">
        <v>8</v>
      </c>
      <c r="J304" s="136" t="s">
        <v>11236</v>
      </c>
    </row>
    <row r="305" spans="1:10" ht="15.6" x14ac:dyDescent="0.3">
      <c r="A305" s="79">
        <v>304</v>
      </c>
      <c r="B305" s="315" t="s">
        <v>33168</v>
      </c>
      <c r="C305" s="316" t="s">
        <v>33169</v>
      </c>
      <c r="D305" s="316" t="s">
        <v>32678</v>
      </c>
      <c r="E305" s="317" t="s">
        <v>32451</v>
      </c>
      <c r="F305" s="316" t="s">
        <v>32452</v>
      </c>
      <c r="G305" s="318">
        <v>3.9</v>
      </c>
      <c r="H305" s="221" t="s">
        <v>33101</v>
      </c>
      <c r="I305" s="136" t="s">
        <v>8</v>
      </c>
      <c r="J305" s="136" t="s">
        <v>11236</v>
      </c>
    </row>
    <row r="306" spans="1:10" ht="15.6" x14ac:dyDescent="0.3">
      <c r="A306" s="79">
        <v>305</v>
      </c>
      <c r="B306" s="315" t="s">
        <v>33170</v>
      </c>
      <c r="C306" s="316" t="s">
        <v>33171</v>
      </c>
      <c r="D306" s="316" t="s">
        <v>32506</v>
      </c>
      <c r="E306" s="317" t="s">
        <v>32451</v>
      </c>
      <c r="F306" s="316" t="s">
        <v>32452</v>
      </c>
      <c r="G306" s="318">
        <v>2</v>
      </c>
      <c r="H306" s="221" t="s">
        <v>32609</v>
      </c>
      <c r="I306" s="136" t="s">
        <v>8</v>
      </c>
      <c r="J306" s="136" t="s">
        <v>11236</v>
      </c>
    </row>
    <row r="307" spans="1:10" ht="15.6" x14ac:dyDescent="0.3">
      <c r="A307" s="79">
        <v>306</v>
      </c>
      <c r="B307" s="315" t="s">
        <v>33172</v>
      </c>
      <c r="C307" s="315" t="s">
        <v>33173</v>
      </c>
      <c r="D307" s="315" t="s">
        <v>32556</v>
      </c>
      <c r="E307" s="317" t="s">
        <v>32451</v>
      </c>
      <c r="F307" s="315" t="s">
        <v>32452</v>
      </c>
      <c r="G307" s="320">
        <v>3.8</v>
      </c>
      <c r="H307" s="221" t="s">
        <v>32517</v>
      </c>
      <c r="I307" s="136" t="s">
        <v>8</v>
      </c>
      <c r="J307" s="136" t="s">
        <v>11236</v>
      </c>
    </row>
    <row r="308" spans="1:10" ht="15.6" x14ac:dyDescent="0.3">
      <c r="A308" s="79">
        <v>307</v>
      </c>
      <c r="B308" s="315" t="s">
        <v>33174</v>
      </c>
      <c r="C308" s="316" t="s">
        <v>33175</v>
      </c>
      <c r="D308" s="316" t="s">
        <v>32556</v>
      </c>
      <c r="E308" s="317" t="s">
        <v>32451</v>
      </c>
      <c r="F308" s="316" t="s">
        <v>32452</v>
      </c>
      <c r="G308" s="318">
        <v>1.4</v>
      </c>
      <c r="H308" s="221" t="s">
        <v>32461</v>
      </c>
      <c r="I308" s="136" t="s">
        <v>8</v>
      </c>
      <c r="J308" s="136" t="s">
        <v>11236</v>
      </c>
    </row>
    <row r="309" spans="1:10" ht="15.6" x14ac:dyDescent="0.3">
      <c r="A309" s="79">
        <v>308</v>
      </c>
      <c r="B309" s="315" t="s">
        <v>33176</v>
      </c>
      <c r="C309" s="315" t="s">
        <v>33177</v>
      </c>
      <c r="D309" s="315" t="s">
        <v>32951</v>
      </c>
      <c r="E309" s="317" t="s">
        <v>32451</v>
      </c>
      <c r="F309" s="315" t="s">
        <v>32452</v>
      </c>
      <c r="G309" s="320">
        <v>3.8</v>
      </c>
      <c r="H309" s="221" t="s">
        <v>32517</v>
      </c>
      <c r="I309" s="136" t="s">
        <v>8</v>
      </c>
      <c r="J309" s="136" t="s">
        <v>11236</v>
      </c>
    </row>
    <row r="310" spans="1:10" ht="15.6" x14ac:dyDescent="0.3">
      <c r="A310" s="79">
        <v>309</v>
      </c>
      <c r="B310" s="315" t="s">
        <v>33178</v>
      </c>
      <c r="C310" s="315" t="s">
        <v>33179</v>
      </c>
      <c r="D310" s="315" t="s">
        <v>33180</v>
      </c>
      <c r="E310" s="317" t="s">
        <v>32451</v>
      </c>
      <c r="F310" s="315" t="s">
        <v>32452</v>
      </c>
      <c r="G310" s="320">
        <v>3.8</v>
      </c>
      <c r="H310" s="221" t="s">
        <v>32517</v>
      </c>
      <c r="I310" s="136" t="s">
        <v>8</v>
      </c>
      <c r="J310" s="136" t="s">
        <v>11236</v>
      </c>
    </row>
    <row r="311" spans="1:10" ht="15.6" x14ac:dyDescent="0.3">
      <c r="A311" s="79">
        <v>310</v>
      </c>
      <c r="B311" s="315" t="s">
        <v>33181</v>
      </c>
      <c r="C311" s="315" t="s">
        <v>33182</v>
      </c>
      <c r="D311" s="315" t="s">
        <v>32817</v>
      </c>
      <c r="E311" s="317" t="s">
        <v>32451</v>
      </c>
      <c r="F311" s="315" t="s">
        <v>32452</v>
      </c>
      <c r="G311" s="320">
        <v>3.8</v>
      </c>
      <c r="H311" s="221" t="s">
        <v>32517</v>
      </c>
      <c r="I311" s="136" t="s">
        <v>8</v>
      </c>
      <c r="J311" s="136" t="s">
        <v>11236</v>
      </c>
    </row>
    <row r="312" spans="1:10" ht="15.6" x14ac:dyDescent="0.3">
      <c r="A312" s="79">
        <v>311</v>
      </c>
      <c r="B312" s="315" t="s">
        <v>33183</v>
      </c>
      <c r="C312" s="316" t="s">
        <v>33184</v>
      </c>
      <c r="D312" s="316" t="s">
        <v>32556</v>
      </c>
      <c r="E312" s="317" t="s">
        <v>32451</v>
      </c>
      <c r="F312" s="316" t="s">
        <v>32452</v>
      </c>
      <c r="G312" s="318">
        <v>3.9</v>
      </c>
      <c r="H312" s="221" t="s">
        <v>33101</v>
      </c>
      <c r="I312" s="136" t="s">
        <v>8</v>
      </c>
      <c r="J312" s="136" t="s">
        <v>11236</v>
      </c>
    </row>
    <row r="313" spans="1:10" ht="15.6" x14ac:dyDescent="0.3">
      <c r="A313" s="79">
        <v>312</v>
      </c>
      <c r="B313" s="315" t="s">
        <v>33185</v>
      </c>
      <c r="C313" s="316" t="s">
        <v>33186</v>
      </c>
      <c r="D313" s="316" t="s">
        <v>32651</v>
      </c>
      <c r="E313" s="317" t="s">
        <v>32451</v>
      </c>
      <c r="F313" s="316" t="s">
        <v>32452</v>
      </c>
      <c r="G313" s="318">
        <v>2.8</v>
      </c>
      <c r="H313" s="221" t="s">
        <v>32521</v>
      </c>
      <c r="I313" s="136" t="s">
        <v>8</v>
      </c>
      <c r="J313" s="136" t="s">
        <v>11236</v>
      </c>
    </row>
    <row r="314" spans="1:10" ht="15.6" x14ac:dyDescent="0.3">
      <c r="A314" s="79">
        <v>313</v>
      </c>
      <c r="B314" s="315" t="s">
        <v>33187</v>
      </c>
      <c r="C314" s="315" t="s">
        <v>33188</v>
      </c>
      <c r="D314" s="315" t="s">
        <v>33189</v>
      </c>
      <c r="E314" s="317" t="s">
        <v>32451</v>
      </c>
      <c r="F314" s="315" t="s">
        <v>33190</v>
      </c>
      <c r="G314" s="320">
        <v>3.8</v>
      </c>
      <c r="H314" s="221" t="s">
        <v>32517</v>
      </c>
      <c r="I314" s="136" t="s">
        <v>8</v>
      </c>
      <c r="J314" s="136" t="s">
        <v>11236</v>
      </c>
    </row>
    <row r="315" spans="1:10" ht="15.6" x14ac:dyDescent="0.3">
      <c r="A315" s="79">
        <v>314</v>
      </c>
      <c r="B315" s="315" t="s">
        <v>33191</v>
      </c>
      <c r="C315" s="316" t="s">
        <v>33192</v>
      </c>
      <c r="D315" s="316" t="s">
        <v>33193</v>
      </c>
      <c r="E315" s="317" t="s">
        <v>32451</v>
      </c>
      <c r="F315" s="316" t="s">
        <v>33190</v>
      </c>
      <c r="G315" s="318">
        <v>3.9</v>
      </c>
      <c r="H315" s="221" t="s">
        <v>33101</v>
      </c>
      <c r="I315" s="136" t="s">
        <v>8</v>
      </c>
      <c r="J315" s="136" t="s">
        <v>11236</v>
      </c>
    </row>
    <row r="316" spans="1:10" ht="15.6" x14ac:dyDescent="0.3">
      <c r="A316" s="79">
        <v>315</v>
      </c>
      <c r="B316" s="315" t="s">
        <v>33194</v>
      </c>
      <c r="C316" s="315" t="s">
        <v>33195</v>
      </c>
      <c r="D316" s="315" t="s">
        <v>33196</v>
      </c>
      <c r="E316" s="317" t="s">
        <v>32451</v>
      </c>
      <c r="F316" s="315" t="s">
        <v>33190</v>
      </c>
      <c r="G316" s="320">
        <v>3.8</v>
      </c>
      <c r="H316" s="221" t="s">
        <v>32517</v>
      </c>
      <c r="I316" s="136" t="s">
        <v>8</v>
      </c>
      <c r="J316" s="136" t="s">
        <v>11236</v>
      </c>
    </row>
    <row r="317" spans="1:10" ht="15.6" x14ac:dyDescent="0.3">
      <c r="A317" s="79">
        <v>316</v>
      </c>
      <c r="B317" s="315" t="s">
        <v>33197</v>
      </c>
      <c r="C317" s="316" t="s">
        <v>33198</v>
      </c>
      <c r="D317" s="316" t="s">
        <v>33199</v>
      </c>
      <c r="E317" s="317" t="s">
        <v>32451</v>
      </c>
      <c r="F317" s="316" t="s">
        <v>33190</v>
      </c>
      <c r="G317" s="318">
        <v>1.7</v>
      </c>
      <c r="H317" s="221" t="s">
        <v>32566</v>
      </c>
      <c r="I317" s="136" t="s">
        <v>8</v>
      </c>
      <c r="J317" s="136" t="s">
        <v>11236</v>
      </c>
    </row>
    <row r="318" spans="1:10" ht="15.6" x14ac:dyDescent="0.3">
      <c r="A318" s="79">
        <v>317</v>
      </c>
      <c r="B318" s="315" t="s">
        <v>33200</v>
      </c>
      <c r="C318" s="316" t="s">
        <v>33201</v>
      </c>
      <c r="D318" s="316" t="s">
        <v>33202</v>
      </c>
      <c r="E318" s="317" t="s">
        <v>32451</v>
      </c>
      <c r="F318" s="316" t="s">
        <v>33190</v>
      </c>
      <c r="G318" s="318">
        <v>3.2</v>
      </c>
      <c r="H318" s="221" t="s">
        <v>32617</v>
      </c>
      <c r="I318" s="136" t="s">
        <v>8</v>
      </c>
      <c r="J318" s="136" t="s">
        <v>11236</v>
      </c>
    </row>
    <row r="319" spans="1:10" ht="15.6" x14ac:dyDescent="0.3">
      <c r="A319" s="79">
        <v>318</v>
      </c>
      <c r="B319" s="315" t="s">
        <v>33203</v>
      </c>
      <c r="C319" s="315" t="s">
        <v>33204</v>
      </c>
      <c r="D319" s="315" t="s">
        <v>33205</v>
      </c>
      <c r="E319" s="317" t="s">
        <v>32451</v>
      </c>
      <c r="F319" s="315" t="s">
        <v>33190</v>
      </c>
      <c r="G319" s="320">
        <v>3.8</v>
      </c>
      <c r="H319" s="221" t="s">
        <v>32517</v>
      </c>
      <c r="I319" s="136" t="s">
        <v>8</v>
      </c>
      <c r="J319" s="136" t="s">
        <v>11236</v>
      </c>
    </row>
    <row r="320" spans="1:10" ht="15.6" x14ac:dyDescent="0.3">
      <c r="A320" s="79">
        <v>319</v>
      </c>
      <c r="B320" s="315" t="s">
        <v>33206</v>
      </c>
      <c r="C320" s="316" t="s">
        <v>33207</v>
      </c>
      <c r="D320" s="316" t="s">
        <v>33208</v>
      </c>
      <c r="E320" s="317" t="s">
        <v>32451</v>
      </c>
      <c r="F320" s="316" t="s">
        <v>33190</v>
      </c>
      <c r="G320" s="318">
        <v>3.9</v>
      </c>
      <c r="H320" s="221" t="s">
        <v>33101</v>
      </c>
      <c r="I320" s="136" t="s">
        <v>8</v>
      </c>
      <c r="J320" s="136" t="s">
        <v>11236</v>
      </c>
    </row>
    <row r="321" spans="1:10" ht="15.6" x14ac:dyDescent="0.3">
      <c r="A321" s="79">
        <v>14</v>
      </c>
      <c r="B321" s="315" t="s">
        <v>33209</v>
      </c>
      <c r="C321" s="315" t="s">
        <v>33210</v>
      </c>
      <c r="D321" s="315" t="s">
        <v>33211</v>
      </c>
      <c r="E321" s="317" t="s">
        <v>32451</v>
      </c>
      <c r="F321" s="315" t="s">
        <v>33190</v>
      </c>
      <c r="G321" s="320">
        <v>3.8</v>
      </c>
      <c r="H321" s="221" t="s">
        <v>32517</v>
      </c>
      <c r="I321" s="136" t="s">
        <v>8</v>
      </c>
      <c r="J321" s="136" t="s">
        <v>11236</v>
      </c>
    </row>
    <row r="322" spans="1:10" ht="15.6" x14ac:dyDescent="0.3">
      <c r="A322" s="79">
        <v>320</v>
      </c>
      <c r="B322" s="315" t="s">
        <v>33212</v>
      </c>
      <c r="C322" s="315" t="s">
        <v>33213</v>
      </c>
      <c r="D322" s="315" t="s">
        <v>33214</v>
      </c>
      <c r="E322" s="317" t="s">
        <v>32451</v>
      </c>
      <c r="F322" s="315" t="s">
        <v>33190</v>
      </c>
      <c r="G322" s="320">
        <v>3.8</v>
      </c>
      <c r="H322" s="221" t="s">
        <v>32517</v>
      </c>
      <c r="I322" s="136" t="s">
        <v>8</v>
      </c>
      <c r="J322" s="136" t="s">
        <v>11236</v>
      </c>
    </row>
    <row r="323" spans="1:10" ht="15.6" x14ac:dyDescent="0.3">
      <c r="A323" s="79">
        <v>321</v>
      </c>
      <c r="B323" s="315" t="s">
        <v>33215</v>
      </c>
      <c r="C323" s="316" t="s">
        <v>33216</v>
      </c>
      <c r="D323" s="316" t="s">
        <v>33217</v>
      </c>
      <c r="E323" s="317" t="s">
        <v>32451</v>
      </c>
      <c r="F323" s="316" t="s">
        <v>33190</v>
      </c>
      <c r="G323" s="318">
        <v>3.2</v>
      </c>
      <c r="H323" s="221" t="s">
        <v>32617</v>
      </c>
      <c r="I323" s="136" t="s">
        <v>8</v>
      </c>
      <c r="J323" s="136" t="s">
        <v>11236</v>
      </c>
    </row>
    <row r="324" spans="1:10" ht="15.6" x14ac:dyDescent="0.3">
      <c r="A324" s="79">
        <v>322</v>
      </c>
      <c r="B324" s="315" t="s">
        <v>33218</v>
      </c>
      <c r="C324" s="316" t="s">
        <v>33219</v>
      </c>
      <c r="D324" s="316" t="s">
        <v>33220</v>
      </c>
      <c r="E324" s="317" t="s">
        <v>32451</v>
      </c>
      <c r="F324" s="316" t="s">
        <v>33190</v>
      </c>
      <c r="G324" s="318">
        <v>2.5</v>
      </c>
      <c r="H324" s="221" t="s">
        <v>32495</v>
      </c>
      <c r="I324" s="136" t="s">
        <v>8</v>
      </c>
      <c r="J324" s="136" t="s">
        <v>11236</v>
      </c>
    </row>
    <row r="325" spans="1:10" ht="15.6" x14ac:dyDescent="0.3">
      <c r="A325" s="79">
        <v>323</v>
      </c>
      <c r="B325" s="315" t="s">
        <v>33221</v>
      </c>
      <c r="C325" s="316" t="s">
        <v>33222</v>
      </c>
      <c r="D325" s="316" t="s">
        <v>22554</v>
      </c>
      <c r="E325" s="317" t="s">
        <v>32451</v>
      </c>
      <c r="F325" s="316" t="s">
        <v>33190</v>
      </c>
      <c r="G325" s="318">
        <v>1.6</v>
      </c>
      <c r="H325" s="221" t="s">
        <v>32840</v>
      </c>
      <c r="I325" s="136" t="s">
        <v>8</v>
      </c>
      <c r="J325" s="136" t="s">
        <v>11236</v>
      </c>
    </row>
    <row r="326" spans="1:10" ht="15.6" x14ac:dyDescent="0.3">
      <c r="A326" s="79">
        <v>324</v>
      </c>
      <c r="B326" s="315" t="s">
        <v>33223</v>
      </c>
      <c r="C326" s="315" t="s">
        <v>33224</v>
      </c>
      <c r="D326" s="315" t="s">
        <v>33225</v>
      </c>
      <c r="E326" s="317" t="s">
        <v>32451</v>
      </c>
      <c r="F326" s="315" t="s">
        <v>33190</v>
      </c>
      <c r="G326" s="320">
        <v>3.8</v>
      </c>
      <c r="H326" s="221" t="s">
        <v>32517</v>
      </c>
      <c r="I326" s="136" t="s">
        <v>8</v>
      </c>
      <c r="J326" s="136" t="s">
        <v>11236</v>
      </c>
    </row>
    <row r="327" spans="1:10" ht="15.6" x14ac:dyDescent="0.3">
      <c r="A327" s="79">
        <v>325</v>
      </c>
      <c r="B327" s="315" t="s">
        <v>33226</v>
      </c>
      <c r="C327" s="316" t="s">
        <v>33227</v>
      </c>
      <c r="D327" s="316" t="s">
        <v>32602</v>
      </c>
      <c r="E327" s="317" t="s">
        <v>32451</v>
      </c>
      <c r="F327" s="316" t="s">
        <v>33190</v>
      </c>
      <c r="G327" s="318">
        <v>3.6</v>
      </c>
      <c r="H327" s="221" t="s">
        <v>32566</v>
      </c>
      <c r="I327" s="136" t="s">
        <v>8</v>
      </c>
      <c r="J327" s="136" t="s">
        <v>11236</v>
      </c>
    </row>
    <row r="328" spans="1:10" ht="15.6" x14ac:dyDescent="0.3">
      <c r="A328" s="79">
        <v>326</v>
      </c>
      <c r="B328" s="315" t="s">
        <v>33228</v>
      </c>
      <c r="C328" s="315" t="s">
        <v>33229</v>
      </c>
      <c r="D328" s="315" t="s">
        <v>33230</v>
      </c>
      <c r="E328" s="317" t="s">
        <v>32451</v>
      </c>
      <c r="F328" s="315" t="s">
        <v>33190</v>
      </c>
      <c r="G328" s="320">
        <v>3.8</v>
      </c>
      <c r="H328" s="221" t="s">
        <v>32517</v>
      </c>
      <c r="I328" s="136" t="s">
        <v>8</v>
      </c>
      <c r="J328" s="136" t="s">
        <v>11236</v>
      </c>
    </row>
    <row r="329" spans="1:10" ht="15.6" x14ac:dyDescent="0.3">
      <c r="A329" s="79">
        <v>327</v>
      </c>
      <c r="B329" s="315" t="s">
        <v>33231</v>
      </c>
      <c r="C329" s="315" t="s">
        <v>33232</v>
      </c>
      <c r="D329" s="315" t="s">
        <v>23642</v>
      </c>
      <c r="E329" s="317" t="s">
        <v>32451</v>
      </c>
      <c r="F329" s="315" t="s">
        <v>33190</v>
      </c>
      <c r="G329" s="320">
        <v>3.8</v>
      </c>
      <c r="H329" s="221" t="s">
        <v>32517</v>
      </c>
      <c r="I329" s="136" t="s">
        <v>8</v>
      </c>
      <c r="J329" s="136" t="s">
        <v>11236</v>
      </c>
    </row>
    <row r="330" spans="1:10" ht="15.6" x14ac:dyDescent="0.3">
      <c r="A330" s="79">
        <v>328</v>
      </c>
      <c r="B330" s="315" t="s">
        <v>33233</v>
      </c>
      <c r="C330" s="316" t="s">
        <v>33234</v>
      </c>
      <c r="D330" s="316" t="s">
        <v>33235</v>
      </c>
      <c r="E330" s="317" t="s">
        <v>32451</v>
      </c>
      <c r="F330" s="316" t="s">
        <v>33190</v>
      </c>
      <c r="G330" s="318">
        <v>2.6</v>
      </c>
      <c r="H330" s="221" t="s">
        <v>32491</v>
      </c>
      <c r="I330" s="136" t="s">
        <v>8</v>
      </c>
      <c r="J330" s="136" t="s">
        <v>11236</v>
      </c>
    </row>
    <row r="331" spans="1:10" ht="15.6" x14ac:dyDescent="0.3">
      <c r="A331" s="79">
        <v>329</v>
      </c>
      <c r="B331" s="315" t="s">
        <v>33236</v>
      </c>
      <c r="C331" s="315" t="s">
        <v>33237</v>
      </c>
      <c r="D331" s="315" t="s">
        <v>22554</v>
      </c>
      <c r="E331" s="317" t="s">
        <v>32451</v>
      </c>
      <c r="F331" s="315" t="s">
        <v>33190</v>
      </c>
      <c r="G331" s="320">
        <v>3.8</v>
      </c>
      <c r="H331" s="221" t="s">
        <v>32517</v>
      </c>
      <c r="I331" s="136" t="s">
        <v>8</v>
      </c>
      <c r="J331" s="136" t="s">
        <v>11236</v>
      </c>
    </row>
    <row r="332" spans="1:10" ht="15.6" x14ac:dyDescent="0.3">
      <c r="A332" s="79">
        <v>330</v>
      </c>
      <c r="B332" s="315" t="s">
        <v>33238</v>
      </c>
      <c r="C332" s="315" t="s">
        <v>33239</v>
      </c>
      <c r="D332" s="315" t="s">
        <v>32820</v>
      </c>
      <c r="E332" s="317" t="s">
        <v>32451</v>
      </c>
      <c r="F332" s="315" t="s">
        <v>33190</v>
      </c>
      <c r="G332" s="320">
        <v>3.8</v>
      </c>
      <c r="H332" s="221" t="s">
        <v>32517</v>
      </c>
      <c r="I332" s="136" t="s">
        <v>8</v>
      </c>
      <c r="J332" s="136" t="s">
        <v>11236</v>
      </c>
    </row>
    <row r="333" spans="1:10" ht="15.6" x14ac:dyDescent="0.3">
      <c r="A333" s="79">
        <v>331</v>
      </c>
      <c r="B333" s="315" t="s">
        <v>33240</v>
      </c>
      <c r="C333" s="316" t="s">
        <v>33241</v>
      </c>
      <c r="D333" s="316" t="s">
        <v>32820</v>
      </c>
      <c r="E333" s="317" t="s">
        <v>32451</v>
      </c>
      <c r="F333" s="316" t="s">
        <v>33190</v>
      </c>
      <c r="G333" s="318">
        <v>2.6</v>
      </c>
      <c r="H333" s="221" t="s">
        <v>32491</v>
      </c>
      <c r="I333" s="136" t="s">
        <v>8</v>
      </c>
      <c r="J333" s="136" t="s">
        <v>11236</v>
      </c>
    </row>
    <row r="334" spans="1:10" ht="15.6" x14ac:dyDescent="0.3">
      <c r="A334" s="79">
        <v>332</v>
      </c>
      <c r="B334" s="315" t="s">
        <v>33242</v>
      </c>
      <c r="C334" s="316" t="s">
        <v>33243</v>
      </c>
      <c r="D334" s="316" t="s">
        <v>32475</v>
      </c>
      <c r="E334" s="317" t="s">
        <v>32451</v>
      </c>
      <c r="F334" s="316" t="s">
        <v>33190</v>
      </c>
      <c r="G334" s="318">
        <v>1.8</v>
      </c>
      <c r="H334" s="221" t="s">
        <v>32513</v>
      </c>
      <c r="I334" s="136" t="s">
        <v>8</v>
      </c>
      <c r="J334" s="136" t="s">
        <v>11236</v>
      </c>
    </row>
    <row r="335" spans="1:10" ht="15.6" x14ac:dyDescent="0.3">
      <c r="A335" s="79">
        <v>333</v>
      </c>
      <c r="B335" s="315" t="s">
        <v>33244</v>
      </c>
      <c r="C335" s="315" t="s">
        <v>33245</v>
      </c>
      <c r="D335" s="315" t="s">
        <v>22554</v>
      </c>
      <c r="E335" s="317" t="s">
        <v>32451</v>
      </c>
      <c r="F335" s="315" t="s">
        <v>33190</v>
      </c>
      <c r="G335" s="320">
        <v>3.8</v>
      </c>
      <c r="H335" s="221" t="s">
        <v>32517</v>
      </c>
      <c r="I335" s="136" t="s">
        <v>8</v>
      </c>
      <c r="J335" s="136" t="s">
        <v>11236</v>
      </c>
    </row>
    <row r="336" spans="1:10" ht="15.6" x14ac:dyDescent="0.3">
      <c r="A336" s="79">
        <v>334</v>
      </c>
      <c r="B336" s="315" t="s">
        <v>33246</v>
      </c>
      <c r="C336" s="316" t="s">
        <v>33247</v>
      </c>
      <c r="D336" s="316" t="s">
        <v>32475</v>
      </c>
      <c r="E336" s="317" t="s">
        <v>32451</v>
      </c>
      <c r="F336" s="316" t="s">
        <v>33190</v>
      </c>
      <c r="G336" s="318">
        <v>1.5</v>
      </c>
      <c r="H336" s="221" t="s">
        <v>32544</v>
      </c>
      <c r="I336" s="136" t="s">
        <v>8</v>
      </c>
      <c r="J336" s="136" t="s">
        <v>11236</v>
      </c>
    </row>
    <row r="337" spans="1:10" ht="15.6" x14ac:dyDescent="0.3">
      <c r="A337" s="79">
        <v>335</v>
      </c>
      <c r="B337" s="315" t="s">
        <v>33248</v>
      </c>
      <c r="C337" s="315" t="s">
        <v>33249</v>
      </c>
      <c r="D337" s="315" t="s">
        <v>33250</v>
      </c>
      <c r="E337" s="317" t="s">
        <v>32451</v>
      </c>
      <c r="F337" s="315" t="s">
        <v>33190</v>
      </c>
      <c r="G337" s="320">
        <v>3.8</v>
      </c>
      <c r="H337" s="221" t="s">
        <v>32517</v>
      </c>
      <c r="I337" s="136" t="s">
        <v>8</v>
      </c>
      <c r="J337" s="136" t="s">
        <v>11236</v>
      </c>
    </row>
    <row r="338" spans="1:10" ht="15.6" x14ac:dyDescent="0.3">
      <c r="A338" s="79">
        <v>336</v>
      </c>
      <c r="B338" s="315" t="s">
        <v>33251</v>
      </c>
      <c r="C338" s="316" t="s">
        <v>33252</v>
      </c>
      <c r="D338" s="316" t="s">
        <v>33253</v>
      </c>
      <c r="E338" s="317" t="s">
        <v>32451</v>
      </c>
      <c r="F338" s="316" t="s">
        <v>33190</v>
      </c>
      <c r="G338" s="318">
        <v>1.6</v>
      </c>
      <c r="H338" s="221" t="s">
        <v>32840</v>
      </c>
      <c r="I338" s="136" t="s">
        <v>8</v>
      </c>
      <c r="J338" s="136" t="s">
        <v>11236</v>
      </c>
    </row>
    <row r="339" spans="1:10" ht="15.6" x14ac:dyDescent="0.3">
      <c r="A339" s="79">
        <v>337</v>
      </c>
      <c r="B339" s="315" t="s">
        <v>33254</v>
      </c>
      <c r="C339" s="316" t="s">
        <v>33255</v>
      </c>
      <c r="D339" s="316" t="s">
        <v>32475</v>
      </c>
      <c r="E339" s="317" t="s">
        <v>32451</v>
      </c>
      <c r="F339" s="316" t="s">
        <v>33190</v>
      </c>
      <c r="G339" s="318">
        <v>1.9</v>
      </c>
      <c r="H339" s="221" t="s">
        <v>32524</v>
      </c>
      <c r="I339" s="136" t="s">
        <v>8</v>
      </c>
      <c r="J339" s="136" t="s">
        <v>11236</v>
      </c>
    </row>
    <row r="340" spans="1:10" ht="15.6" x14ac:dyDescent="0.3">
      <c r="A340" s="79">
        <v>338</v>
      </c>
      <c r="B340" s="315" t="s">
        <v>33256</v>
      </c>
      <c r="C340" s="316" t="s">
        <v>33257</v>
      </c>
      <c r="D340" s="316" t="s">
        <v>33258</v>
      </c>
      <c r="E340" s="317" t="s">
        <v>32451</v>
      </c>
      <c r="F340" s="316" t="s">
        <v>33190</v>
      </c>
      <c r="G340" s="318">
        <v>2.9</v>
      </c>
      <c r="H340" s="221" t="s">
        <v>32524</v>
      </c>
      <c r="I340" s="136" t="s">
        <v>8</v>
      </c>
      <c r="J340" s="136" t="s">
        <v>11236</v>
      </c>
    </row>
    <row r="341" spans="1:10" ht="15.6" x14ac:dyDescent="0.3">
      <c r="A341" s="79">
        <v>339</v>
      </c>
      <c r="B341" s="315" t="s">
        <v>33259</v>
      </c>
      <c r="C341" s="316" t="s">
        <v>33260</v>
      </c>
      <c r="D341" s="316" t="s">
        <v>32662</v>
      </c>
      <c r="E341" s="317" t="s">
        <v>32451</v>
      </c>
      <c r="F341" s="316" t="s">
        <v>33190</v>
      </c>
      <c r="G341" s="318">
        <v>3.7</v>
      </c>
      <c r="H341" s="221" t="s">
        <v>32521</v>
      </c>
      <c r="I341" s="136" t="s">
        <v>8</v>
      </c>
      <c r="J341" s="136" t="s">
        <v>11236</v>
      </c>
    </row>
    <row r="342" spans="1:10" ht="15.6" x14ac:dyDescent="0.3">
      <c r="A342" s="79">
        <v>340</v>
      </c>
      <c r="B342" s="315" t="s">
        <v>33261</v>
      </c>
      <c r="C342" s="316" t="s">
        <v>33262</v>
      </c>
      <c r="D342" s="316" t="s">
        <v>33211</v>
      </c>
      <c r="E342" s="317" t="s">
        <v>32451</v>
      </c>
      <c r="F342" s="316" t="s">
        <v>33190</v>
      </c>
      <c r="G342" s="318">
        <v>1.5</v>
      </c>
      <c r="H342" s="221" t="s">
        <v>32544</v>
      </c>
      <c r="I342" s="136" t="s">
        <v>8</v>
      </c>
      <c r="J342" s="136" t="s">
        <v>11236</v>
      </c>
    </row>
    <row r="343" spans="1:10" ht="15.6" x14ac:dyDescent="0.3">
      <c r="A343" s="79">
        <v>341</v>
      </c>
      <c r="B343" s="315" t="s">
        <v>33263</v>
      </c>
      <c r="C343" s="316" t="s">
        <v>33264</v>
      </c>
      <c r="D343" s="316" t="s">
        <v>32675</v>
      </c>
      <c r="E343" s="317" t="s">
        <v>32451</v>
      </c>
      <c r="F343" s="316" t="s">
        <v>33190</v>
      </c>
      <c r="G343" s="318">
        <v>2.2999999999999998</v>
      </c>
      <c r="H343" s="221" t="s">
        <v>32572</v>
      </c>
      <c r="I343" s="136" t="s">
        <v>8</v>
      </c>
      <c r="J343" s="136" t="s">
        <v>11236</v>
      </c>
    </row>
    <row r="344" spans="1:10" ht="15.6" x14ac:dyDescent="0.3">
      <c r="A344" s="79">
        <v>342</v>
      </c>
      <c r="B344" s="315" t="s">
        <v>33265</v>
      </c>
      <c r="C344" s="316" t="s">
        <v>33266</v>
      </c>
      <c r="D344" s="316" t="s">
        <v>32651</v>
      </c>
      <c r="E344" s="317" t="s">
        <v>32451</v>
      </c>
      <c r="F344" s="316" t="s">
        <v>33190</v>
      </c>
      <c r="G344" s="318">
        <v>2.5</v>
      </c>
      <c r="H344" s="221" t="s">
        <v>32495</v>
      </c>
      <c r="I344" s="136" t="s">
        <v>8</v>
      </c>
      <c r="J344" s="136" t="s">
        <v>11236</v>
      </c>
    </row>
    <row r="345" spans="1:10" ht="15.6" x14ac:dyDescent="0.3">
      <c r="A345" s="79">
        <v>343</v>
      </c>
      <c r="B345" s="315" t="s">
        <v>33267</v>
      </c>
      <c r="C345" s="316" t="s">
        <v>33268</v>
      </c>
      <c r="D345" s="316" t="s">
        <v>33269</v>
      </c>
      <c r="E345" s="317" t="s">
        <v>32451</v>
      </c>
      <c r="F345" s="316" t="s">
        <v>33190</v>
      </c>
      <c r="G345" s="318">
        <v>1.2</v>
      </c>
      <c r="H345" s="221" t="s">
        <v>32461</v>
      </c>
      <c r="I345" s="136" t="s">
        <v>8</v>
      </c>
      <c r="J345" s="136" t="s">
        <v>11236</v>
      </c>
    </row>
    <row r="346" spans="1:10" ht="15.6" x14ac:dyDescent="0.3">
      <c r="A346" s="79">
        <v>344</v>
      </c>
      <c r="B346" s="315" t="s">
        <v>33270</v>
      </c>
      <c r="C346" s="315" t="s">
        <v>33271</v>
      </c>
      <c r="D346" s="315" t="s">
        <v>33272</v>
      </c>
      <c r="E346" s="317" t="s">
        <v>32451</v>
      </c>
      <c r="F346" s="315" t="s">
        <v>33190</v>
      </c>
      <c r="G346" s="320">
        <v>3.8</v>
      </c>
      <c r="H346" s="221" t="s">
        <v>32517</v>
      </c>
      <c r="I346" s="136" t="s">
        <v>8</v>
      </c>
      <c r="J346" s="136" t="s">
        <v>11236</v>
      </c>
    </row>
    <row r="347" spans="1:10" ht="15.6" x14ac:dyDescent="0.3">
      <c r="A347" s="79">
        <v>345</v>
      </c>
      <c r="B347" s="315" t="s">
        <v>33273</v>
      </c>
      <c r="C347" s="316" t="s">
        <v>33274</v>
      </c>
      <c r="D347" s="316" t="s">
        <v>33275</v>
      </c>
      <c r="E347" s="317" t="s">
        <v>32451</v>
      </c>
      <c r="F347" s="316" t="s">
        <v>33190</v>
      </c>
      <c r="G347" s="318">
        <v>3.8</v>
      </c>
      <c r="H347" s="221" t="s">
        <v>32517</v>
      </c>
      <c r="I347" s="136" t="s">
        <v>8</v>
      </c>
      <c r="J347" s="136" t="s">
        <v>11236</v>
      </c>
    </row>
    <row r="348" spans="1:10" ht="15.6" x14ac:dyDescent="0.3">
      <c r="A348" s="79">
        <v>346</v>
      </c>
      <c r="B348" s="315" t="s">
        <v>33276</v>
      </c>
      <c r="C348" s="315" t="s">
        <v>33277</v>
      </c>
      <c r="D348" s="315" t="s">
        <v>33211</v>
      </c>
      <c r="E348" s="317" t="s">
        <v>32451</v>
      </c>
      <c r="F348" s="315" t="s">
        <v>33190</v>
      </c>
      <c r="G348" s="320">
        <v>3.8</v>
      </c>
      <c r="H348" s="221" t="s">
        <v>32517</v>
      </c>
      <c r="I348" s="136" t="s">
        <v>8</v>
      </c>
      <c r="J348" s="136" t="s">
        <v>11236</v>
      </c>
    </row>
    <row r="349" spans="1:10" ht="15.6" x14ac:dyDescent="0.3">
      <c r="A349" s="79">
        <v>347</v>
      </c>
      <c r="B349" s="315" t="s">
        <v>33278</v>
      </c>
      <c r="C349" s="315" t="s">
        <v>33279</v>
      </c>
      <c r="D349" s="315" t="s">
        <v>938</v>
      </c>
      <c r="E349" s="317" t="s">
        <v>32451</v>
      </c>
      <c r="F349" s="315" t="s">
        <v>33190</v>
      </c>
      <c r="G349" s="320">
        <v>3.8</v>
      </c>
      <c r="H349" s="221" t="s">
        <v>32517</v>
      </c>
      <c r="I349" s="136" t="s">
        <v>8</v>
      </c>
      <c r="J349" s="136" t="s">
        <v>11236</v>
      </c>
    </row>
    <row r="350" spans="1:10" ht="15.6" x14ac:dyDescent="0.3">
      <c r="A350" s="79">
        <v>348</v>
      </c>
      <c r="B350" s="315" t="s">
        <v>33280</v>
      </c>
      <c r="C350" s="316" t="s">
        <v>33281</v>
      </c>
      <c r="D350" s="316" t="s">
        <v>33282</v>
      </c>
      <c r="E350" s="317" t="s">
        <v>32451</v>
      </c>
      <c r="F350" s="316" t="s">
        <v>33190</v>
      </c>
      <c r="G350" s="318">
        <v>1.8</v>
      </c>
      <c r="H350" s="221" t="s">
        <v>32513</v>
      </c>
      <c r="I350" s="136" t="s">
        <v>8</v>
      </c>
      <c r="J350" s="136" t="s">
        <v>11236</v>
      </c>
    </row>
    <row r="351" spans="1:10" ht="15.6" x14ac:dyDescent="0.3">
      <c r="A351" s="79">
        <v>349</v>
      </c>
      <c r="B351" s="315" t="s">
        <v>33283</v>
      </c>
      <c r="C351" s="316" t="s">
        <v>33284</v>
      </c>
      <c r="D351" s="316" t="s">
        <v>33285</v>
      </c>
      <c r="E351" s="317" t="s">
        <v>32451</v>
      </c>
      <c r="F351" s="316" t="s">
        <v>33190</v>
      </c>
      <c r="G351" s="318">
        <v>1.7</v>
      </c>
      <c r="H351" s="221" t="s">
        <v>32566</v>
      </c>
      <c r="I351" s="136" t="s">
        <v>8</v>
      </c>
      <c r="J351" s="136" t="s">
        <v>11236</v>
      </c>
    </row>
    <row r="352" spans="1:10" ht="15.6" x14ac:dyDescent="0.3">
      <c r="A352" s="79">
        <v>350</v>
      </c>
      <c r="B352" s="315" t="s">
        <v>33286</v>
      </c>
      <c r="C352" s="316" t="s">
        <v>33287</v>
      </c>
      <c r="D352" s="316" t="s">
        <v>32506</v>
      </c>
      <c r="E352" s="317" t="s">
        <v>32451</v>
      </c>
      <c r="F352" s="316" t="s">
        <v>33190</v>
      </c>
      <c r="G352" s="318">
        <v>1.5</v>
      </c>
      <c r="H352" s="221" t="s">
        <v>32544</v>
      </c>
      <c r="I352" s="136" t="s">
        <v>8</v>
      </c>
      <c r="J352" s="136" t="s">
        <v>11236</v>
      </c>
    </row>
    <row r="353" spans="1:10" ht="15.6" x14ac:dyDescent="0.3">
      <c r="A353" s="79">
        <v>351</v>
      </c>
      <c r="B353" s="315" t="s">
        <v>33288</v>
      </c>
      <c r="C353" s="315" t="s">
        <v>33289</v>
      </c>
      <c r="D353" s="315" t="s">
        <v>32538</v>
      </c>
      <c r="E353" s="317" t="s">
        <v>32451</v>
      </c>
      <c r="F353" s="315" t="s">
        <v>33190</v>
      </c>
      <c r="G353" s="320">
        <v>3.8</v>
      </c>
      <c r="H353" s="221" t="s">
        <v>32517</v>
      </c>
      <c r="I353" s="136" t="s">
        <v>8</v>
      </c>
      <c r="J353" s="136" t="s">
        <v>11236</v>
      </c>
    </row>
    <row r="354" spans="1:10" ht="15.6" x14ac:dyDescent="0.3">
      <c r="A354" s="79">
        <v>352</v>
      </c>
      <c r="B354" s="315" t="s">
        <v>33290</v>
      </c>
      <c r="C354" s="316" t="s">
        <v>33291</v>
      </c>
      <c r="D354" s="316" t="s">
        <v>33275</v>
      </c>
      <c r="E354" s="317" t="s">
        <v>32451</v>
      </c>
      <c r="F354" s="316" t="s">
        <v>33190</v>
      </c>
      <c r="G354" s="318">
        <v>2.8</v>
      </c>
      <c r="H354" s="221" t="s">
        <v>32521</v>
      </c>
      <c r="I354" s="136" t="s">
        <v>8</v>
      </c>
      <c r="J354" s="136" t="s">
        <v>11236</v>
      </c>
    </row>
    <row r="355" spans="1:10" ht="15.6" x14ac:dyDescent="0.3">
      <c r="A355" s="79">
        <v>353</v>
      </c>
      <c r="B355" s="315" t="s">
        <v>33292</v>
      </c>
      <c r="C355" s="316" t="s">
        <v>33293</v>
      </c>
      <c r="D355" s="316" t="s">
        <v>32962</v>
      </c>
      <c r="E355" s="317" t="s">
        <v>32451</v>
      </c>
      <c r="F355" s="316" t="s">
        <v>33190</v>
      </c>
      <c r="G355" s="318">
        <v>3.7</v>
      </c>
      <c r="H355" s="221" t="s">
        <v>32521</v>
      </c>
      <c r="I355" s="136" t="s">
        <v>8</v>
      </c>
      <c r="J355" s="136" t="s">
        <v>11236</v>
      </c>
    </row>
    <row r="356" spans="1:10" ht="15.6" x14ac:dyDescent="0.3">
      <c r="A356" s="79">
        <v>354</v>
      </c>
      <c r="B356" s="315" t="s">
        <v>33294</v>
      </c>
      <c r="C356" s="315" t="s">
        <v>33295</v>
      </c>
      <c r="D356" s="315" t="s">
        <v>33012</v>
      </c>
      <c r="E356" s="317" t="s">
        <v>32451</v>
      </c>
      <c r="F356" s="315" t="s">
        <v>33190</v>
      </c>
      <c r="G356" s="320">
        <v>3.8</v>
      </c>
      <c r="H356" s="221" t="s">
        <v>32517</v>
      </c>
      <c r="I356" s="136" t="s">
        <v>8</v>
      </c>
      <c r="J356" s="136" t="s">
        <v>11236</v>
      </c>
    </row>
    <row r="357" spans="1:10" ht="15.6" x14ac:dyDescent="0.3">
      <c r="A357" s="79">
        <v>355</v>
      </c>
      <c r="B357" s="315" t="s">
        <v>33296</v>
      </c>
      <c r="C357" s="315" t="s">
        <v>33297</v>
      </c>
      <c r="D357" s="315" t="s">
        <v>33298</v>
      </c>
      <c r="E357" s="317" t="s">
        <v>32451</v>
      </c>
      <c r="F357" s="315" t="s">
        <v>33190</v>
      </c>
      <c r="G357" s="320">
        <v>3.8</v>
      </c>
      <c r="H357" s="221" t="s">
        <v>32517</v>
      </c>
      <c r="I357" s="136" t="s">
        <v>8</v>
      </c>
      <c r="J357" s="136" t="s">
        <v>11236</v>
      </c>
    </row>
    <row r="358" spans="1:10" ht="15.6" x14ac:dyDescent="0.3">
      <c r="A358" s="79">
        <v>356</v>
      </c>
      <c r="B358" s="315" t="s">
        <v>33299</v>
      </c>
      <c r="C358" s="315" t="s">
        <v>33300</v>
      </c>
      <c r="D358" s="315" t="s">
        <v>33025</v>
      </c>
      <c r="E358" s="317" t="s">
        <v>32451</v>
      </c>
      <c r="F358" s="315" t="s">
        <v>33190</v>
      </c>
      <c r="G358" s="320">
        <v>3.8</v>
      </c>
      <c r="H358" s="221" t="s">
        <v>32517</v>
      </c>
      <c r="I358" s="136" t="s">
        <v>8</v>
      </c>
      <c r="J358" s="136" t="s">
        <v>11236</v>
      </c>
    </row>
    <row r="359" spans="1:10" ht="15.6" x14ac:dyDescent="0.3">
      <c r="A359" s="79">
        <v>357</v>
      </c>
      <c r="B359" s="315" t="s">
        <v>33301</v>
      </c>
      <c r="C359" s="316" t="s">
        <v>33302</v>
      </c>
      <c r="D359" s="316" t="s">
        <v>33303</v>
      </c>
      <c r="E359" s="317" t="s">
        <v>32451</v>
      </c>
      <c r="F359" s="316" t="s">
        <v>33190</v>
      </c>
      <c r="G359" s="318">
        <v>3.5</v>
      </c>
      <c r="H359" s="221" t="s">
        <v>32681</v>
      </c>
      <c r="I359" s="136" t="s">
        <v>8</v>
      </c>
      <c r="J359" s="136" t="s">
        <v>11236</v>
      </c>
    </row>
    <row r="360" spans="1:10" ht="15.6" x14ac:dyDescent="0.3">
      <c r="A360" s="79">
        <v>358</v>
      </c>
      <c r="B360" s="315" t="s">
        <v>33304</v>
      </c>
      <c r="C360" s="316" t="s">
        <v>33305</v>
      </c>
      <c r="D360" s="316" t="s">
        <v>32657</v>
      </c>
      <c r="E360" s="317" t="s">
        <v>32451</v>
      </c>
      <c r="F360" s="316" t="s">
        <v>33190</v>
      </c>
      <c r="G360" s="318">
        <v>1.8</v>
      </c>
      <c r="H360" s="221" t="s">
        <v>32513</v>
      </c>
      <c r="I360" s="136" t="s">
        <v>8</v>
      </c>
      <c r="J360" s="136" t="s">
        <v>11236</v>
      </c>
    </row>
    <row r="361" spans="1:10" ht="15.6" x14ac:dyDescent="0.3">
      <c r="A361" s="79">
        <v>359</v>
      </c>
      <c r="B361" s="315" t="s">
        <v>33306</v>
      </c>
      <c r="C361" s="316" t="s">
        <v>33307</v>
      </c>
      <c r="D361" s="316" t="s">
        <v>22554</v>
      </c>
      <c r="E361" s="317" t="s">
        <v>32451</v>
      </c>
      <c r="F361" s="316" t="s">
        <v>33190</v>
      </c>
      <c r="G361" s="318">
        <v>1.7</v>
      </c>
      <c r="H361" s="221" t="s">
        <v>32566</v>
      </c>
      <c r="I361" s="136" t="s">
        <v>8</v>
      </c>
      <c r="J361" s="136" t="s">
        <v>11236</v>
      </c>
    </row>
    <row r="362" spans="1:10" ht="15.6" x14ac:dyDescent="0.3">
      <c r="A362" s="79">
        <v>360</v>
      </c>
      <c r="B362" s="315" t="s">
        <v>33308</v>
      </c>
      <c r="C362" s="316" t="s">
        <v>33309</v>
      </c>
      <c r="D362" s="316" t="s">
        <v>33310</v>
      </c>
      <c r="E362" s="317" t="s">
        <v>32451</v>
      </c>
      <c r="F362" s="316" t="s">
        <v>33190</v>
      </c>
      <c r="G362" s="318">
        <v>3.8</v>
      </c>
      <c r="H362" s="221" t="s">
        <v>32517</v>
      </c>
      <c r="I362" s="136" t="s">
        <v>8</v>
      </c>
      <c r="J362" s="136" t="s">
        <v>11236</v>
      </c>
    </row>
    <row r="363" spans="1:10" ht="15.6" x14ac:dyDescent="0.3">
      <c r="A363" s="79">
        <v>361</v>
      </c>
      <c r="B363" s="315" t="s">
        <v>33311</v>
      </c>
      <c r="C363" s="315" t="s">
        <v>33312</v>
      </c>
      <c r="D363" s="315" t="s">
        <v>22566</v>
      </c>
      <c r="E363" s="317" t="s">
        <v>32451</v>
      </c>
      <c r="F363" s="315" t="s">
        <v>33190</v>
      </c>
      <c r="G363" s="320">
        <v>3.8</v>
      </c>
      <c r="H363" s="221" t="s">
        <v>32517</v>
      </c>
      <c r="I363" s="136" t="s">
        <v>8</v>
      </c>
      <c r="J363" s="136" t="s">
        <v>11236</v>
      </c>
    </row>
    <row r="364" spans="1:10" ht="15.6" x14ac:dyDescent="0.3">
      <c r="A364" s="79">
        <v>362</v>
      </c>
      <c r="B364" s="315" t="s">
        <v>33313</v>
      </c>
      <c r="C364" s="315" t="s">
        <v>33314</v>
      </c>
      <c r="D364" s="315" t="s">
        <v>32849</v>
      </c>
      <c r="E364" s="317" t="s">
        <v>32451</v>
      </c>
      <c r="F364" s="315" t="s">
        <v>33190</v>
      </c>
      <c r="G364" s="320">
        <v>3.8</v>
      </c>
      <c r="H364" s="221" t="s">
        <v>32517</v>
      </c>
      <c r="I364" s="136" t="s">
        <v>8</v>
      </c>
      <c r="J364" s="136" t="s">
        <v>11236</v>
      </c>
    </row>
    <row r="365" spans="1:10" ht="15.6" x14ac:dyDescent="0.3">
      <c r="A365" s="79">
        <v>363</v>
      </c>
      <c r="B365" s="315" t="s">
        <v>33315</v>
      </c>
      <c r="C365" s="316" t="s">
        <v>33316</v>
      </c>
      <c r="D365" s="316" t="s">
        <v>33317</v>
      </c>
      <c r="E365" s="317" t="s">
        <v>32451</v>
      </c>
      <c r="F365" s="316" t="s">
        <v>33190</v>
      </c>
      <c r="G365" s="318">
        <v>3.8</v>
      </c>
      <c r="H365" s="221" t="s">
        <v>32517</v>
      </c>
      <c r="I365" s="136" t="s">
        <v>8</v>
      </c>
      <c r="J365" s="136" t="s">
        <v>11236</v>
      </c>
    </row>
    <row r="366" spans="1:10" ht="15.6" x14ac:dyDescent="0.3">
      <c r="A366" s="79">
        <v>364</v>
      </c>
      <c r="B366" s="315" t="s">
        <v>33318</v>
      </c>
      <c r="C366" s="315" t="s">
        <v>33319</v>
      </c>
      <c r="D366" s="315" t="s">
        <v>33320</v>
      </c>
      <c r="E366" s="317" t="s">
        <v>32451</v>
      </c>
      <c r="F366" s="315" t="s">
        <v>33190</v>
      </c>
      <c r="G366" s="320">
        <v>3.8</v>
      </c>
      <c r="H366" s="221" t="s">
        <v>32517</v>
      </c>
      <c r="I366" s="136" t="s">
        <v>8</v>
      </c>
      <c r="J366" s="136" t="s">
        <v>11236</v>
      </c>
    </row>
    <row r="367" spans="1:10" ht="15.6" x14ac:dyDescent="0.3">
      <c r="A367" s="79">
        <v>365</v>
      </c>
      <c r="B367" s="315" t="s">
        <v>33321</v>
      </c>
      <c r="C367" s="316" t="s">
        <v>33322</v>
      </c>
      <c r="D367" s="316" t="s">
        <v>33323</v>
      </c>
      <c r="E367" s="317" t="s">
        <v>32451</v>
      </c>
      <c r="F367" s="316" t="s">
        <v>33190</v>
      </c>
      <c r="G367" s="318">
        <v>2.2999999999999998</v>
      </c>
      <c r="H367" s="221" t="s">
        <v>32572</v>
      </c>
      <c r="I367" s="136" t="s">
        <v>8</v>
      </c>
      <c r="J367" s="136" t="s">
        <v>11236</v>
      </c>
    </row>
    <row r="368" spans="1:10" ht="15.6" x14ac:dyDescent="0.3">
      <c r="A368" s="79">
        <v>366</v>
      </c>
      <c r="B368" s="315" t="s">
        <v>33324</v>
      </c>
      <c r="C368" s="315" t="s">
        <v>33325</v>
      </c>
      <c r="D368" s="315" t="s">
        <v>22554</v>
      </c>
      <c r="E368" s="317" t="s">
        <v>32451</v>
      </c>
      <c r="F368" s="315" t="s">
        <v>33190</v>
      </c>
      <c r="G368" s="320">
        <v>3.8</v>
      </c>
      <c r="H368" s="221" t="s">
        <v>32517</v>
      </c>
      <c r="I368" s="136" t="s">
        <v>8</v>
      </c>
      <c r="J368" s="136" t="s">
        <v>11236</v>
      </c>
    </row>
    <row r="369" spans="1:10" ht="15.6" x14ac:dyDescent="0.3">
      <c r="A369" s="79">
        <v>367</v>
      </c>
      <c r="B369" s="315" t="s">
        <v>33326</v>
      </c>
      <c r="C369" s="316" t="s">
        <v>33327</v>
      </c>
      <c r="D369" s="316" t="s">
        <v>23642</v>
      </c>
      <c r="E369" s="317" t="s">
        <v>32451</v>
      </c>
      <c r="F369" s="316" t="s">
        <v>33190</v>
      </c>
      <c r="G369" s="318">
        <v>2.4</v>
      </c>
      <c r="H369" s="221" t="s">
        <v>32609</v>
      </c>
      <c r="I369" s="136" t="s">
        <v>8</v>
      </c>
      <c r="J369" s="136" t="s">
        <v>11236</v>
      </c>
    </row>
    <row r="370" spans="1:10" ht="15.6" x14ac:dyDescent="0.3">
      <c r="A370" s="79">
        <v>368</v>
      </c>
      <c r="B370" s="315" t="s">
        <v>33328</v>
      </c>
      <c r="C370" s="315" t="s">
        <v>33329</v>
      </c>
      <c r="D370" s="315" t="s">
        <v>32556</v>
      </c>
      <c r="E370" s="317" t="s">
        <v>32451</v>
      </c>
      <c r="F370" s="315" t="s">
        <v>33190</v>
      </c>
      <c r="G370" s="320">
        <v>3.8</v>
      </c>
      <c r="H370" s="221" t="s">
        <v>32517</v>
      </c>
      <c r="I370" s="136" t="s">
        <v>8</v>
      </c>
      <c r="J370" s="136" t="s">
        <v>11236</v>
      </c>
    </row>
    <row r="371" spans="1:10" ht="15.6" x14ac:dyDescent="0.3">
      <c r="A371" s="79">
        <v>369</v>
      </c>
      <c r="B371" s="315" t="s">
        <v>33330</v>
      </c>
      <c r="C371" s="315" t="s">
        <v>33331</v>
      </c>
      <c r="D371" s="315" t="s">
        <v>33332</v>
      </c>
      <c r="E371" s="317" t="s">
        <v>32451</v>
      </c>
      <c r="F371" s="315" t="s">
        <v>33190</v>
      </c>
      <c r="G371" s="320">
        <v>3.8</v>
      </c>
      <c r="H371" s="221" t="s">
        <v>32517</v>
      </c>
      <c r="I371" s="136" t="s">
        <v>8</v>
      </c>
      <c r="J371" s="136" t="s">
        <v>11236</v>
      </c>
    </row>
    <row r="372" spans="1:10" ht="15.6" x14ac:dyDescent="0.3">
      <c r="A372" s="79">
        <v>370</v>
      </c>
      <c r="B372" s="315" t="s">
        <v>33333</v>
      </c>
      <c r="C372" s="316" t="s">
        <v>33334</v>
      </c>
      <c r="D372" s="316" t="s">
        <v>32456</v>
      </c>
      <c r="E372" s="317" t="s">
        <v>32451</v>
      </c>
      <c r="F372" s="316" t="s">
        <v>33190</v>
      </c>
      <c r="G372" s="318">
        <v>1.5</v>
      </c>
      <c r="H372" s="221" t="s">
        <v>32544</v>
      </c>
      <c r="I372" s="136" t="s">
        <v>8</v>
      </c>
      <c r="J372" s="136" t="s">
        <v>11236</v>
      </c>
    </row>
    <row r="373" spans="1:10" ht="15.6" x14ac:dyDescent="0.3">
      <c r="A373" s="79">
        <v>371</v>
      </c>
      <c r="B373" s="315" t="s">
        <v>33335</v>
      </c>
      <c r="C373" s="315" t="s">
        <v>33336</v>
      </c>
      <c r="D373" s="315" t="s">
        <v>33337</v>
      </c>
      <c r="E373" s="317" t="s">
        <v>32451</v>
      </c>
      <c r="F373" s="315" t="s">
        <v>33190</v>
      </c>
      <c r="G373" s="320">
        <v>3.8</v>
      </c>
      <c r="H373" s="221" t="s">
        <v>32517</v>
      </c>
      <c r="I373" s="136" t="s">
        <v>8</v>
      </c>
      <c r="J373" s="136" t="s">
        <v>11236</v>
      </c>
    </row>
    <row r="374" spans="1:10" ht="15.6" x14ac:dyDescent="0.3">
      <c r="A374" s="79">
        <v>372</v>
      </c>
      <c r="B374" s="315" t="s">
        <v>33338</v>
      </c>
      <c r="C374" s="316" t="s">
        <v>33339</v>
      </c>
      <c r="D374" s="316" t="s">
        <v>32657</v>
      </c>
      <c r="E374" s="317" t="s">
        <v>32451</v>
      </c>
      <c r="F374" s="316" t="s">
        <v>33190</v>
      </c>
      <c r="G374" s="318">
        <v>1.3</v>
      </c>
      <c r="H374" s="221" t="s">
        <v>32572</v>
      </c>
      <c r="I374" s="136" t="s">
        <v>8</v>
      </c>
      <c r="J374" s="136" t="s">
        <v>11236</v>
      </c>
    </row>
    <row r="375" spans="1:10" ht="15.6" x14ac:dyDescent="0.3">
      <c r="A375" s="79">
        <v>373</v>
      </c>
      <c r="B375" s="315" t="s">
        <v>33340</v>
      </c>
      <c r="C375" s="315" t="s">
        <v>33341</v>
      </c>
      <c r="D375" s="315" t="s">
        <v>32506</v>
      </c>
      <c r="E375" s="317" t="s">
        <v>32451</v>
      </c>
      <c r="F375" s="315" t="s">
        <v>33190</v>
      </c>
      <c r="G375" s="320">
        <v>3.8</v>
      </c>
      <c r="H375" s="221" t="s">
        <v>32517</v>
      </c>
      <c r="I375" s="136" t="s">
        <v>8</v>
      </c>
      <c r="J375" s="136" t="s">
        <v>11236</v>
      </c>
    </row>
    <row r="376" spans="1:10" ht="15.6" x14ac:dyDescent="0.3">
      <c r="A376" s="79">
        <v>374</v>
      </c>
      <c r="B376" s="315" t="s">
        <v>33342</v>
      </c>
      <c r="C376" s="316" t="s">
        <v>33343</v>
      </c>
      <c r="D376" s="316" t="s">
        <v>33344</v>
      </c>
      <c r="E376" s="317" t="s">
        <v>32451</v>
      </c>
      <c r="F376" s="316" t="s">
        <v>33190</v>
      </c>
      <c r="G376" s="318">
        <v>2</v>
      </c>
      <c r="H376" s="221" t="s">
        <v>32609</v>
      </c>
      <c r="I376" s="136" t="s">
        <v>8</v>
      </c>
      <c r="J376" s="136" t="s">
        <v>11236</v>
      </c>
    </row>
    <row r="377" spans="1:10" ht="15.6" x14ac:dyDescent="0.3">
      <c r="A377" s="79">
        <v>375</v>
      </c>
      <c r="B377" s="315" t="s">
        <v>33345</v>
      </c>
      <c r="C377" s="316" t="s">
        <v>33346</v>
      </c>
      <c r="D377" s="316" t="s">
        <v>32859</v>
      </c>
      <c r="E377" s="317" t="s">
        <v>32451</v>
      </c>
      <c r="F377" s="316" t="s">
        <v>33190</v>
      </c>
      <c r="G377" s="318">
        <v>3</v>
      </c>
      <c r="H377" s="221" t="s">
        <v>32582</v>
      </c>
      <c r="I377" s="136" t="s">
        <v>8</v>
      </c>
      <c r="J377" s="136" t="s">
        <v>11236</v>
      </c>
    </row>
    <row r="378" spans="1:10" ht="15.6" x14ac:dyDescent="0.3">
      <c r="A378" s="79">
        <v>376</v>
      </c>
      <c r="B378" s="315" t="s">
        <v>33347</v>
      </c>
      <c r="C378" s="315" t="s">
        <v>33348</v>
      </c>
      <c r="D378" s="315" t="s">
        <v>22554</v>
      </c>
      <c r="E378" s="317" t="s">
        <v>32451</v>
      </c>
      <c r="F378" s="315" t="s">
        <v>33190</v>
      </c>
      <c r="G378" s="320">
        <v>3.8</v>
      </c>
      <c r="H378" s="221" t="s">
        <v>32517</v>
      </c>
      <c r="I378" s="136" t="s">
        <v>8</v>
      </c>
      <c r="J378" s="136" t="s">
        <v>11236</v>
      </c>
    </row>
    <row r="379" spans="1:10" ht="15.6" x14ac:dyDescent="0.3">
      <c r="A379" s="79">
        <v>377</v>
      </c>
      <c r="B379" s="315" t="s">
        <v>33349</v>
      </c>
      <c r="C379" s="316" t="s">
        <v>33350</v>
      </c>
      <c r="D379" s="316" t="s">
        <v>32849</v>
      </c>
      <c r="E379" s="317" t="s">
        <v>32451</v>
      </c>
      <c r="F379" s="316" t="s">
        <v>33190</v>
      </c>
      <c r="G379" s="318">
        <v>1.6</v>
      </c>
      <c r="H379" s="221" t="s">
        <v>32840</v>
      </c>
      <c r="I379" s="136" t="s">
        <v>8</v>
      </c>
      <c r="J379" s="136" t="s">
        <v>11236</v>
      </c>
    </row>
    <row r="380" spans="1:10" ht="15.6" x14ac:dyDescent="0.3">
      <c r="A380" s="79">
        <v>378</v>
      </c>
      <c r="B380" s="315" t="s">
        <v>33351</v>
      </c>
      <c r="C380" s="316" t="s">
        <v>33352</v>
      </c>
      <c r="D380" s="316" t="s">
        <v>33353</v>
      </c>
      <c r="E380" s="317" t="s">
        <v>32451</v>
      </c>
      <c r="F380" s="316" t="s">
        <v>33190</v>
      </c>
      <c r="G380" s="318">
        <v>1.9</v>
      </c>
      <c r="H380" s="221" t="s">
        <v>32524</v>
      </c>
      <c r="I380" s="136" t="s">
        <v>8</v>
      </c>
      <c r="J380" s="136" t="s">
        <v>11236</v>
      </c>
    </row>
    <row r="381" spans="1:10" ht="15.6" x14ac:dyDescent="0.3">
      <c r="A381" s="79">
        <v>379</v>
      </c>
      <c r="B381" s="315" t="s">
        <v>33354</v>
      </c>
      <c r="C381" s="316" t="s">
        <v>33355</v>
      </c>
      <c r="D381" s="316" t="s">
        <v>32651</v>
      </c>
      <c r="E381" s="317" t="s">
        <v>32451</v>
      </c>
      <c r="F381" s="316" t="s">
        <v>33190</v>
      </c>
      <c r="G381" s="318">
        <v>3.7</v>
      </c>
      <c r="H381" s="221" t="s">
        <v>32521</v>
      </c>
      <c r="I381" s="136" t="s">
        <v>8</v>
      </c>
      <c r="J381" s="136" t="s">
        <v>11236</v>
      </c>
    </row>
    <row r="382" spans="1:10" ht="15.6" x14ac:dyDescent="0.3">
      <c r="A382" s="79">
        <v>380</v>
      </c>
      <c r="B382" s="315" t="s">
        <v>33356</v>
      </c>
      <c r="C382" s="316" t="s">
        <v>33357</v>
      </c>
      <c r="D382" s="316" t="s">
        <v>32753</v>
      </c>
      <c r="E382" s="317" t="s">
        <v>32451</v>
      </c>
      <c r="F382" s="316" t="s">
        <v>33190</v>
      </c>
      <c r="G382" s="318">
        <v>3.4</v>
      </c>
      <c r="H382" s="221" t="s">
        <v>32476</v>
      </c>
      <c r="I382" s="136" t="s">
        <v>8</v>
      </c>
      <c r="J382" s="136" t="s">
        <v>11236</v>
      </c>
    </row>
    <row r="383" spans="1:10" ht="15.6" x14ac:dyDescent="0.3">
      <c r="A383" s="79">
        <v>381</v>
      </c>
      <c r="B383" s="315" t="s">
        <v>33358</v>
      </c>
      <c r="C383" s="315" t="s">
        <v>33359</v>
      </c>
      <c r="D383" s="315" t="s">
        <v>32849</v>
      </c>
      <c r="E383" s="317" t="s">
        <v>32451</v>
      </c>
      <c r="F383" s="315" t="s">
        <v>33190</v>
      </c>
      <c r="G383" s="320">
        <v>3.8</v>
      </c>
      <c r="H383" s="221" t="s">
        <v>32517</v>
      </c>
      <c r="I383" s="136" t="s">
        <v>8</v>
      </c>
      <c r="J383" s="136" t="s">
        <v>11236</v>
      </c>
    </row>
    <row r="384" spans="1:10" ht="15.6" x14ac:dyDescent="0.3">
      <c r="A384" s="79">
        <v>382</v>
      </c>
      <c r="B384" s="315" t="s">
        <v>33360</v>
      </c>
      <c r="C384" s="315" t="s">
        <v>33361</v>
      </c>
      <c r="D384" s="315" t="s">
        <v>32856</v>
      </c>
      <c r="E384" s="317" t="s">
        <v>32451</v>
      </c>
      <c r="F384" s="315" t="s">
        <v>33190</v>
      </c>
      <c r="G384" s="320">
        <v>3.9</v>
      </c>
      <c r="H384" s="221" t="s">
        <v>33101</v>
      </c>
      <c r="I384" s="136" t="s">
        <v>8</v>
      </c>
      <c r="J384" s="136" t="s">
        <v>11236</v>
      </c>
    </row>
    <row r="385" spans="1:10" ht="15.6" x14ac:dyDescent="0.3">
      <c r="A385" s="79">
        <v>383</v>
      </c>
      <c r="B385" s="315" t="s">
        <v>33362</v>
      </c>
      <c r="C385" s="316" t="s">
        <v>33363</v>
      </c>
      <c r="D385" s="316" t="s">
        <v>33364</v>
      </c>
      <c r="E385" s="317" t="s">
        <v>32451</v>
      </c>
      <c r="F385" s="316" t="s">
        <v>33190</v>
      </c>
      <c r="G385" s="318">
        <v>2.7</v>
      </c>
      <c r="H385" s="221" t="s">
        <v>32593</v>
      </c>
      <c r="I385" s="136" t="s">
        <v>8</v>
      </c>
      <c r="J385" s="136" t="s">
        <v>11236</v>
      </c>
    </row>
    <row r="386" spans="1:10" ht="15.6" x14ac:dyDescent="0.3">
      <c r="A386" s="79">
        <v>384</v>
      </c>
      <c r="B386" s="315" t="s">
        <v>33365</v>
      </c>
      <c r="C386" s="315" t="s">
        <v>33366</v>
      </c>
      <c r="D386" s="315" t="s">
        <v>33367</v>
      </c>
      <c r="E386" s="317" t="s">
        <v>32451</v>
      </c>
      <c r="F386" s="315" t="s">
        <v>33190</v>
      </c>
      <c r="G386" s="320">
        <v>3.9</v>
      </c>
      <c r="H386" s="221" t="s">
        <v>33101</v>
      </c>
      <c r="I386" s="136" t="s">
        <v>8</v>
      </c>
      <c r="J386" s="136" t="s">
        <v>11236</v>
      </c>
    </row>
    <row r="387" spans="1:10" ht="15.6" x14ac:dyDescent="0.3">
      <c r="A387" s="79">
        <v>385</v>
      </c>
      <c r="B387" s="315" t="s">
        <v>33368</v>
      </c>
      <c r="C387" s="316" t="s">
        <v>33369</v>
      </c>
      <c r="D387" s="316" t="s">
        <v>32627</v>
      </c>
      <c r="E387" s="317" t="s">
        <v>32451</v>
      </c>
      <c r="F387" s="316" t="s">
        <v>33190</v>
      </c>
      <c r="G387" s="318">
        <v>3.5</v>
      </c>
      <c r="H387" s="221" t="s">
        <v>32681</v>
      </c>
      <c r="I387" s="136" t="s">
        <v>8</v>
      </c>
      <c r="J387" s="136" t="s">
        <v>11236</v>
      </c>
    </row>
    <row r="388" spans="1:10" ht="15.6" x14ac:dyDescent="0.3">
      <c r="A388" s="79">
        <v>386</v>
      </c>
      <c r="B388" s="315" t="s">
        <v>33370</v>
      </c>
      <c r="C388" s="316" t="s">
        <v>33371</v>
      </c>
      <c r="D388" s="316" t="s">
        <v>33372</v>
      </c>
      <c r="E388" s="317" t="s">
        <v>32451</v>
      </c>
      <c r="F388" s="316" t="s">
        <v>33190</v>
      </c>
      <c r="G388" s="318">
        <v>3.4</v>
      </c>
      <c r="H388" s="221" t="s">
        <v>32476</v>
      </c>
      <c r="I388" s="136" t="s">
        <v>8</v>
      </c>
      <c r="J388" s="136" t="s">
        <v>11236</v>
      </c>
    </row>
    <row r="389" spans="1:10" ht="15.6" x14ac:dyDescent="0.3">
      <c r="A389" s="79">
        <v>387</v>
      </c>
      <c r="B389" s="315" t="s">
        <v>33373</v>
      </c>
      <c r="C389" s="316" t="s">
        <v>33374</v>
      </c>
      <c r="D389" s="316" t="s">
        <v>32556</v>
      </c>
      <c r="E389" s="317" t="s">
        <v>32451</v>
      </c>
      <c r="F389" s="316" t="s">
        <v>33190</v>
      </c>
      <c r="G389" s="318">
        <v>3.2</v>
      </c>
      <c r="H389" s="221" t="s">
        <v>32617</v>
      </c>
      <c r="I389" s="136" t="s">
        <v>8</v>
      </c>
      <c r="J389" s="136" t="s">
        <v>11236</v>
      </c>
    </row>
    <row r="390" spans="1:10" ht="15.6" x14ac:dyDescent="0.3">
      <c r="A390" s="79">
        <v>388</v>
      </c>
      <c r="B390" s="315" t="s">
        <v>33375</v>
      </c>
      <c r="C390" s="316" t="s">
        <v>33376</v>
      </c>
      <c r="D390" s="316" t="s">
        <v>32856</v>
      </c>
      <c r="E390" s="317" t="s">
        <v>32451</v>
      </c>
      <c r="F390" s="316" t="s">
        <v>33190</v>
      </c>
      <c r="G390" s="318">
        <v>1.9</v>
      </c>
      <c r="H390" s="221" t="s">
        <v>32524</v>
      </c>
      <c r="I390" s="136" t="s">
        <v>8</v>
      </c>
      <c r="J390" s="136" t="s">
        <v>11236</v>
      </c>
    </row>
    <row r="391" spans="1:10" ht="15.6" x14ac:dyDescent="0.3">
      <c r="A391" s="79">
        <v>389</v>
      </c>
      <c r="B391" s="315" t="s">
        <v>33377</v>
      </c>
      <c r="C391" s="316" t="s">
        <v>33378</v>
      </c>
      <c r="D391" s="316" t="s">
        <v>32475</v>
      </c>
      <c r="E391" s="317" t="s">
        <v>32451</v>
      </c>
      <c r="F391" s="316" t="s">
        <v>33190</v>
      </c>
      <c r="G391" s="318">
        <v>3.1</v>
      </c>
      <c r="H391" s="221" t="s">
        <v>32491</v>
      </c>
      <c r="I391" s="136" t="s">
        <v>8</v>
      </c>
      <c r="J391" s="136" t="s">
        <v>11236</v>
      </c>
    </row>
    <row r="392" spans="1:10" ht="15.6" x14ac:dyDescent="0.3">
      <c r="A392" s="79">
        <v>390</v>
      </c>
      <c r="B392" s="315" t="s">
        <v>33379</v>
      </c>
      <c r="C392" s="316" t="s">
        <v>33380</v>
      </c>
      <c r="D392" s="316" t="s">
        <v>33381</v>
      </c>
      <c r="E392" s="317" t="s">
        <v>32451</v>
      </c>
      <c r="F392" s="316" t="s">
        <v>33190</v>
      </c>
      <c r="G392" s="318">
        <v>2.7</v>
      </c>
      <c r="H392" s="221" t="s">
        <v>32593</v>
      </c>
      <c r="I392" s="136" t="s">
        <v>8</v>
      </c>
      <c r="J392" s="136" t="s">
        <v>11236</v>
      </c>
    </row>
    <row r="393" spans="1:10" ht="15.6" x14ac:dyDescent="0.3">
      <c r="A393" s="79">
        <v>391</v>
      </c>
      <c r="B393" s="315" t="s">
        <v>33382</v>
      </c>
      <c r="C393" s="315" t="s">
        <v>33383</v>
      </c>
      <c r="D393" s="315" t="s">
        <v>23476</v>
      </c>
      <c r="E393" s="317" t="s">
        <v>32451</v>
      </c>
      <c r="F393" s="315" t="s">
        <v>33190</v>
      </c>
      <c r="G393" s="320">
        <v>3.9</v>
      </c>
      <c r="H393" s="221" t="s">
        <v>33101</v>
      </c>
      <c r="I393" s="136" t="s">
        <v>8</v>
      </c>
      <c r="J393" s="136" t="s">
        <v>11236</v>
      </c>
    </row>
    <row r="394" spans="1:10" ht="15.6" x14ac:dyDescent="0.3">
      <c r="A394" s="79">
        <v>392</v>
      </c>
      <c r="B394" s="315" t="s">
        <v>33384</v>
      </c>
      <c r="C394" s="316" t="s">
        <v>33385</v>
      </c>
      <c r="D394" s="316" t="s">
        <v>33217</v>
      </c>
      <c r="E394" s="317" t="s">
        <v>32451</v>
      </c>
      <c r="F394" s="316" t="s">
        <v>33190</v>
      </c>
      <c r="G394" s="318">
        <v>3</v>
      </c>
      <c r="H394" s="221" t="s">
        <v>32582</v>
      </c>
      <c r="I394" s="136" t="s">
        <v>8</v>
      </c>
      <c r="J394" s="136" t="s">
        <v>11236</v>
      </c>
    </row>
    <row r="395" spans="1:10" ht="15.6" x14ac:dyDescent="0.3">
      <c r="A395" s="79">
        <v>393</v>
      </c>
      <c r="B395" s="315" t="s">
        <v>33386</v>
      </c>
      <c r="C395" s="316" t="s">
        <v>32657</v>
      </c>
      <c r="D395" s="316" t="s">
        <v>33211</v>
      </c>
      <c r="E395" s="317" t="s">
        <v>32451</v>
      </c>
      <c r="F395" s="316" t="s">
        <v>33190</v>
      </c>
      <c r="G395" s="318">
        <v>2.5</v>
      </c>
      <c r="H395" s="221" t="s">
        <v>32495</v>
      </c>
      <c r="I395" s="136" t="s">
        <v>8</v>
      </c>
      <c r="J395" s="136" t="s">
        <v>11236</v>
      </c>
    </row>
    <row r="396" spans="1:10" ht="15.6" x14ac:dyDescent="0.3">
      <c r="A396" s="79">
        <v>394</v>
      </c>
      <c r="B396" s="315" t="s">
        <v>33387</v>
      </c>
      <c r="C396" s="316" t="s">
        <v>33388</v>
      </c>
      <c r="D396" s="316" t="s">
        <v>32716</v>
      </c>
      <c r="E396" s="317" t="s">
        <v>32451</v>
      </c>
      <c r="F396" s="316" t="s">
        <v>33190</v>
      </c>
      <c r="G396" s="318">
        <v>1.8</v>
      </c>
      <c r="H396" s="221" t="s">
        <v>32513</v>
      </c>
      <c r="I396" s="136" t="s">
        <v>8</v>
      </c>
      <c r="J396" s="136" t="s">
        <v>11236</v>
      </c>
    </row>
    <row r="397" spans="1:10" ht="15.6" x14ac:dyDescent="0.3">
      <c r="A397" s="79">
        <v>395</v>
      </c>
      <c r="B397" s="315" t="s">
        <v>33389</v>
      </c>
      <c r="C397" s="316" t="s">
        <v>33390</v>
      </c>
      <c r="D397" s="316" t="s">
        <v>32556</v>
      </c>
      <c r="E397" s="317" t="s">
        <v>32451</v>
      </c>
      <c r="F397" s="316" t="s">
        <v>33190</v>
      </c>
      <c r="G397" s="318">
        <v>3.7</v>
      </c>
      <c r="H397" s="221" t="s">
        <v>32521</v>
      </c>
      <c r="I397" s="136" t="s">
        <v>8</v>
      </c>
      <c r="J397" s="136" t="s">
        <v>11236</v>
      </c>
    </row>
    <row r="398" spans="1:10" ht="15.6" x14ac:dyDescent="0.3">
      <c r="A398" s="79">
        <v>396</v>
      </c>
      <c r="B398" s="315" t="s">
        <v>33391</v>
      </c>
      <c r="C398" s="315" t="s">
        <v>33392</v>
      </c>
      <c r="D398" s="315" t="s">
        <v>32506</v>
      </c>
      <c r="E398" s="317" t="s">
        <v>32451</v>
      </c>
      <c r="F398" s="315" t="s">
        <v>33190</v>
      </c>
      <c r="G398" s="320">
        <v>3.9</v>
      </c>
      <c r="H398" s="221" t="s">
        <v>33101</v>
      </c>
      <c r="I398" s="136" t="s">
        <v>8</v>
      </c>
      <c r="J398" s="136" t="s">
        <v>11236</v>
      </c>
    </row>
    <row r="399" spans="1:10" ht="15.6" x14ac:dyDescent="0.3">
      <c r="A399" s="79">
        <v>397</v>
      </c>
      <c r="B399" s="315" t="s">
        <v>33393</v>
      </c>
      <c r="C399" s="315" t="s">
        <v>33394</v>
      </c>
      <c r="D399" s="315" t="s">
        <v>32490</v>
      </c>
      <c r="E399" s="317" t="s">
        <v>32451</v>
      </c>
      <c r="F399" s="315" t="s">
        <v>33190</v>
      </c>
      <c r="G399" s="320">
        <v>3.9</v>
      </c>
      <c r="H399" s="221" t="s">
        <v>33101</v>
      </c>
      <c r="I399" s="136" t="s">
        <v>8</v>
      </c>
      <c r="J399" s="136" t="s">
        <v>11236</v>
      </c>
    </row>
    <row r="400" spans="1:10" ht="15.6" x14ac:dyDescent="0.3">
      <c r="A400" s="79">
        <v>398</v>
      </c>
      <c r="B400" s="315" t="s">
        <v>33395</v>
      </c>
      <c r="C400" s="316" t="s">
        <v>33396</v>
      </c>
      <c r="D400" s="316" t="s">
        <v>23476</v>
      </c>
      <c r="E400" s="317" t="s">
        <v>32451</v>
      </c>
      <c r="F400" s="316" t="s">
        <v>33190</v>
      </c>
      <c r="G400" s="318">
        <v>1.2</v>
      </c>
      <c r="H400" s="221" t="s">
        <v>32587</v>
      </c>
      <c r="I400" s="136" t="s">
        <v>8</v>
      </c>
      <c r="J400" s="136" t="s">
        <v>11236</v>
      </c>
    </row>
    <row r="401" spans="1:10" ht="15.6" x14ac:dyDescent="0.3">
      <c r="A401" s="79">
        <v>399</v>
      </c>
      <c r="B401" s="315" t="s">
        <v>33397</v>
      </c>
      <c r="C401" s="316" t="s">
        <v>33398</v>
      </c>
      <c r="D401" s="316" t="s">
        <v>32490</v>
      </c>
      <c r="E401" s="317" t="s">
        <v>32451</v>
      </c>
      <c r="F401" s="316" t="s">
        <v>33190</v>
      </c>
      <c r="G401" s="318">
        <v>2.4</v>
      </c>
      <c r="H401" s="221" t="s">
        <v>33101</v>
      </c>
      <c r="I401" s="136" t="s">
        <v>8</v>
      </c>
      <c r="J401" s="136" t="s">
        <v>11236</v>
      </c>
    </row>
    <row r="402" spans="1:10" ht="15.6" x14ac:dyDescent="0.3">
      <c r="A402" s="79">
        <v>400</v>
      </c>
      <c r="B402" s="315" t="s">
        <v>33399</v>
      </c>
      <c r="C402" s="316" t="s">
        <v>33400</v>
      </c>
      <c r="D402" s="316" t="s">
        <v>32651</v>
      </c>
      <c r="E402" s="317" t="s">
        <v>32451</v>
      </c>
      <c r="F402" s="316" t="s">
        <v>33190</v>
      </c>
      <c r="G402" s="318">
        <v>2.2999999999999998</v>
      </c>
      <c r="H402" s="221" t="s">
        <v>32572</v>
      </c>
      <c r="I402" s="136" t="s">
        <v>8</v>
      </c>
      <c r="J402" s="136" t="s">
        <v>11236</v>
      </c>
    </row>
    <row r="403" spans="1:10" ht="15.6" x14ac:dyDescent="0.3">
      <c r="A403" s="79">
        <v>401</v>
      </c>
      <c r="B403" s="315" t="s">
        <v>33401</v>
      </c>
      <c r="C403" s="316" t="s">
        <v>33402</v>
      </c>
      <c r="D403" s="316" t="s">
        <v>32456</v>
      </c>
      <c r="E403" s="317" t="s">
        <v>32451</v>
      </c>
      <c r="F403" s="316" t="s">
        <v>33190</v>
      </c>
      <c r="G403" s="318">
        <v>3.9</v>
      </c>
      <c r="H403" s="221" t="s">
        <v>33101</v>
      </c>
      <c r="I403" s="136" t="s">
        <v>8</v>
      </c>
      <c r="J403" s="136" t="s">
        <v>11236</v>
      </c>
    </row>
    <row r="404" spans="1:10" ht="15.6" x14ac:dyDescent="0.3">
      <c r="A404" s="79">
        <v>402</v>
      </c>
      <c r="B404" s="315" t="s">
        <v>33403</v>
      </c>
      <c r="C404" s="316" t="s">
        <v>33404</v>
      </c>
      <c r="D404" s="316" t="s">
        <v>33405</v>
      </c>
      <c r="E404" s="317" t="s">
        <v>32451</v>
      </c>
      <c r="F404" s="316" t="s">
        <v>33190</v>
      </c>
      <c r="G404" s="318">
        <v>1.5</v>
      </c>
      <c r="H404" s="221" t="s">
        <v>32559</v>
      </c>
      <c r="I404" s="136" t="s">
        <v>8</v>
      </c>
      <c r="J404" s="136" t="s">
        <v>11236</v>
      </c>
    </row>
    <row r="405" spans="1:10" ht="15.6" x14ac:dyDescent="0.3">
      <c r="A405" s="79">
        <v>403</v>
      </c>
      <c r="B405" s="315" t="s">
        <v>33406</v>
      </c>
      <c r="C405" s="315" t="s">
        <v>33407</v>
      </c>
      <c r="D405" s="315" t="s">
        <v>33031</v>
      </c>
      <c r="E405" s="317" t="s">
        <v>32451</v>
      </c>
      <c r="F405" s="315" t="s">
        <v>33190</v>
      </c>
      <c r="G405" s="320">
        <v>3.9</v>
      </c>
      <c r="H405" s="221" t="s">
        <v>33101</v>
      </c>
      <c r="I405" s="136" t="s">
        <v>8</v>
      </c>
      <c r="J405" s="136" t="s">
        <v>11236</v>
      </c>
    </row>
    <row r="406" spans="1:10" ht="15.6" x14ac:dyDescent="0.3">
      <c r="A406" s="79">
        <v>404</v>
      </c>
      <c r="B406" s="315" t="s">
        <v>33408</v>
      </c>
      <c r="C406" s="315" t="s">
        <v>33409</v>
      </c>
      <c r="D406" s="315" t="s">
        <v>32547</v>
      </c>
      <c r="E406" s="317" t="s">
        <v>32451</v>
      </c>
      <c r="F406" s="315" t="s">
        <v>33190</v>
      </c>
      <c r="G406" s="320">
        <v>3.9</v>
      </c>
      <c r="H406" s="221" t="s">
        <v>33101</v>
      </c>
      <c r="I406" s="136" t="s">
        <v>8</v>
      </c>
      <c r="J406" s="136" t="s">
        <v>11236</v>
      </c>
    </row>
    <row r="407" spans="1:10" ht="15.6" x14ac:dyDescent="0.3">
      <c r="A407" s="79">
        <v>405</v>
      </c>
      <c r="B407" s="315" t="s">
        <v>33410</v>
      </c>
      <c r="C407" s="316" t="s">
        <v>33411</v>
      </c>
      <c r="D407" s="316" t="s">
        <v>23476</v>
      </c>
      <c r="E407" s="317" t="s">
        <v>32451</v>
      </c>
      <c r="F407" s="316" t="s">
        <v>33190</v>
      </c>
      <c r="G407" s="318">
        <v>2.4</v>
      </c>
      <c r="H407" s="221" t="s">
        <v>33101</v>
      </c>
      <c r="I407" s="136" t="s">
        <v>8</v>
      </c>
      <c r="J407" s="136" t="s">
        <v>11236</v>
      </c>
    </row>
    <row r="408" spans="1:10" ht="15.6" x14ac:dyDescent="0.3">
      <c r="A408" s="79">
        <v>406</v>
      </c>
      <c r="B408" s="315" t="s">
        <v>33412</v>
      </c>
      <c r="C408" s="316" t="s">
        <v>33413</v>
      </c>
      <c r="D408" s="316" t="s">
        <v>33405</v>
      </c>
      <c r="E408" s="317" t="s">
        <v>32451</v>
      </c>
      <c r="F408" s="316" t="s">
        <v>33190</v>
      </c>
      <c r="G408" s="318">
        <v>2.8</v>
      </c>
      <c r="H408" s="221" t="s">
        <v>32521</v>
      </c>
      <c r="I408" s="136" t="s">
        <v>8</v>
      </c>
      <c r="J408" s="136" t="s">
        <v>11236</v>
      </c>
    </row>
    <row r="409" spans="1:10" ht="15.6" x14ac:dyDescent="0.3">
      <c r="A409" s="79">
        <v>407</v>
      </c>
      <c r="B409" s="315" t="s">
        <v>33414</v>
      </c>
      <c r="C409" s="316" t="s">
        <v>33415</v>
      </c>
      <c r="D409" s="316" t="s">
        <v>32450</v>
      </c>
      <c r="E409" s="317" t="s">
        <v>32451</v>
      </c>
      <c r="F409" s="316" t="s">
        <v>33190</v>
      </c>
      <c r="G409" s="318">
        <v>3.8</v>
      </c>
      <c r="H409" s="221" t="s">
        <v>32881</v>
      </c>
      <c r="I409" s="136" t="s">
        <v>8</v>
      </c>
      <c r="J409" s="136" t="s">
        <v>11236</v>
      </c>
    </row>
    <row r="410" spans="1:10" ht="15.6" x14ac:dyDescent="0.3">
      <c r="A410" s="79">
        <v>408</v>
      </c>
      <c r="B410" s="315" t="s">
        <v>33416</v>
      </c>
      <c r="C410" s="316" t="s">
        <v>33417</v>
      </c>
      <c r="D410" s="316" t="s">
        <v>33405</v>
      </c>
      <c r="E410" s="317" t="s">
        <v>32451</v>
      </c>
      <c r="F410" s="316" t="s">
        <v>33190</v>
      </c>
      <c r="G410" s="318">
        <v>3.4</v>
      </c>
      <c r="H410" s="221" t="s">
        <v>32476</v>
      </c>
      <c r="I410" s="136" t="s">
        <v>8</v>
      </c>
      <c r="J410" s="136" t="s">
        <v>11236</v>
      </c>
    </row>
    <row r="411" spans="1:10" ht="15.6" x14ac:dyDescent="0.3">
      <c r="A411" s="79">
        <v>409</v>
      </c>
      <c r="B411" s="315" t="s">
        <v>33418</v>
      </c>
      <c r="C411" s="315" t="s">
        <v>33419</v>
      </c>
      <c r="D411" s="315" t="s">
        <v>32820</v>
      </c>
      <c r="E411" s="317" t="s">
        <v>32451</v>
      </c>
      <c r="F411" s="315" t="s">
        <v>33190</v>
      </c>
      <c r="G411" s="320">
        <v>3.9</v>
      </c>
      <c r="H411" s="221" t="s">
        <v>33101</v>
      </c>
      <c r="I411" s="136" t="s">
        <v>8</v>
      </c>
      <c r="J411" s="136" t="s">
        <v>11236</v>
      </c>
    </row>
    <row r="412" spans="1:10" ht="15.6" x14ac:dyDescent="0.3">
      <c r="A412" s="79">
        <v>410</v>
      </c>
      <c r="B412" s="315" t="s">
        <v>33420</v>
      </c>
      <c r="C412" s="316" t="s">
        <v>33421</v>
      </c>
      <c r="D412" s="316" t="s">
        <v>33422</v>
      </c>
      <c r="E412" s="317" t="s">
        <v>32451</v>
      </c>
      <c r="F412" s="316" t="s">
        <v>33190</v>
      </c>
      <c r="G412" s="318">
        <v>1.4</v>
      </c>
      <c r="H412" s="221" t="s">
        <v>32587</v>
      </c>
      <c r="I412" s="136" t="s">
        <v>8</v>
      </c>
      <c r="J412" s="136" t="s">
        <v>11236</v>
      </c>
    </row>
    <row r="413" spans="1:10" ht="15.6" x14ac:dyDescent="0.3">
      <c r="A413" s="79">
        <v>411</v>
      </c>
      <c r="B413" s="315" t="s">
        <v>33423</v>
      </c>
      <c r="C413" s="315" t="s">
        <v>33424</v>
      </c>
      <c r="D413" s="315" t="s">
        <v>33422</v>
      </c>
      <c r="E413" s="317" t="s">
        <v>32451</v>
      </c>
      <c r="F413" s="315" t="s">
        <v>33190</v>
      </c>
      <c r="G413" s="320">
        <v>3.9</v>
      </c>
      <c r="H413" s="221" t="s">
        <v>33101</v>
      </c>
      <c r="I413" s="136" t="s">
        <v>8</v>
      </c>
      <c r="J413" s="136" t="s">
        <v>11236</v>
      </c>
    </row>
    <row r="414" spans="1:10" ht="15.6" x14ac:dyDescent="0.3">
      <c r="A414" s="79">
        <v>412</v>
      </c>
      <c r="B414" s="315" t="s">
        <v>33425</v>
      </c>
      <c r="C414" s="316" t="s">
        <v>33426</v>
      </c>
      <c r="D414" s="316" t="s">
        <v>32456</v>
      </c>
      <c r="E414" s="317" t="s">
        <v>32451</v>
      </c>
      <c r="F414" s="316" t="s">
        <v>33190</v>
      </c>
      <c r="G414" s="318">
        <v>1.7</v>
      </c>
      <c r="H414" s="221" t="s">
        <v>32566</v>
      </c>
      <c r="I414" s="136" t="s">
        <v>8</v>
      </c>
      <c r="J414" s="136" t="s">
        <v>11236</v>
      </c>
    </row>
    <row r="415" spans="1:10" ht="15.6" x14ac:dyDescent="0.3">
      <c r="A415" s="79">
        <v>413</v>
      </c>
      <c r="B415" s="315" t="s">
        <v>33427</v>
      </c>
      <c r="C415" s="315" t="s">
        <v>33428</v>
      </c>
      <c r="D415" s="315" t="s">
        <v>32675</v>
      </c>
      <c r="E415" s="317" t="s">
        <v>32451</v>
      </c>
      <c r="F415" s="315" t="s">
        <v>33190</v>
      </c>
      <c r="G415" s="320">
        <v>3.9</v>
      </c>
      <c r="H415" s="221" t="s">
        <v>33101</v>
      </c>
      <c r="I415" s="136" t="s">
        <v>8</v>
      </c>
      <c r="J415" s="136" t="s">
        <v>11236</v>
      </c>
    </row>
    <row r="416" spans="1:10" ht="15.6" x14ac:dyDescent="0.3">
      <c r="A416" s="79">
        <v>414</v>
      </c>
      <c r="B416" s="315" t="s">
        <v>33429</v>
      </c>
      <c r="C416" s="316" t="s">
        <v>33430</v>
      </c>
      <c r="D416" s="316" t="s">
        <v>33431</v>
      </c>
      <c r="E416" s="317" t="s">
        <v>32451</v>
      </c>
      <c r="F416" s="316" t="s">
        <v>33190</v>
      </c>
      <c r="G416" s="318">
        <v>3</v>
      </c>
      <c r="H416" s="221" t="s">
        <v>32582</v>
      </c>
      <c r="I416" s="136" t="s">
        <v>8</v>
      </c>
      <c r="J416" s="136" t="s">
        <v>11236</v>
      </c>
    </row>
    <row r="417" spans="1:10" ht="15.6" x14ac:dyDescent="0.3">
      <c r="A417" s="79">
        <v>415</v>
      </c>
      <c r="B417" s="315" t="s">
        <v>33432</v>
      </c>
      <c r="C417" s="315" t="s">
        <v>33433</v>
      </c>
      <c r="D417" s="315" t="s">
        <v>32532</v>
      </c>
      <c r="E417" s="317" t="s">
        <v>32451</v>
      </c>
      <c r="F417" s="315" t="s">
        <v>33190</v>
      </c>
      <c r="G417" s="320">
        <v>3.9</v>
      </c>
      <c r="H417" s="221" t="s">
        <v>33101</v>
      </c>
      <c r="I417" s="136" t="s">
        <v>8</v>
      </c>
      <c r="J417" s="136" t="s">
        <v>11236</v>
      </c>
    </row>
    <row r="418" spans="1:10" ht="15.6" x14ac:dyDescent="0.3">
      <c r="A418" s="79">
        <v>416</v>
      </c>
      <c r="B418" s="315" t="s">
        <v>33434</v>
      </c>
      <c r="C418" s="316" t="s">
        <v>33435</v>
      </c>
      <c r="D418" s="316" t="s">
        <v>33436</v>
      </c>
      <c r="E418" s="317" t="s">
        <v>32451</v>
      </c>
      <c r="F418" s="316" t="s">
        <v>33190</v>
      </c>
      <c r="G418" s="318">
        <v>1.3</v>
      </c>
      <c r="H418" s="221" t="s">
        <v>32572</v>
      </c>
      <c r="I418" s="136" t="s">
        <v>8</v>
      </c>
      <c r="J418" s="136" t="s">
        <v>11236</v>
      </c>
    </row>
    <row r="419" spans="1:10" ht="15.6" x14ac:dyDescent="0.3">
      <c r="A419" s="79">
        <v>417</v>
      </c>
      <c r="B419" s="315" t="s">
        <v>33437</v>
      </c>
      <c r="C419" s="315" t="s">
        <v>33438</v>
      </c>
      <c r="D419" s="315" t="s">
        <v>22554</v>
      </c>
      <c r="E419" s="317" t="s">
        <v>32451</v>
      </c>
      <c r="F419" s="315" t="s">
        <v>33190</v>
      </c>
      <c r="G419" s="320">
        <v>3.9</v>
      </c>
      <c r="H419" s="221" t="s">
        <v>33101</v>
      </c>
      <c r="I419" s="136" t="s">
        <v>8</v>
      </c>
      <c r="J419" s="136" t="s">
        <v>11236</v>
      </c>
    </row>
    <row r="420" spans="1:10" ht="15.6" x14ac:dyDescent="0.3">
      <c r="A420" s="79">
        <v>418</v>
      </c>
      <c r="B420" s="315" t="s">
        <v>33439</v>
      </c>
      <c r="C420" s="315" t="s">
        <v>33440</v>
      </c>
      <c r="D420" s="315" t="s">
        <v>33441</v>
      </c>
      <c r="E420" s="317" t="s">
        <v>32451</v>
      </c>
      <c r="F420" s="315" t="s">
        <v>33190</v>
      </c>
      <c r="G420" s="320">
        <v>3.9</v>
      </c>
      <c r="H420" s="221" t="s">
        <v>33101</v>
      </c>
      <c r="I420" s="136" t="s">
        <v>8</v>
      </c>
      <c r="J420" s="136" t="s">
        <v>11236</v>
      </c>
    </row>
    <row r="421" spans="1:10" ht="15.6" x14ac:dyDescent="0.3">
      <c r="A421" s="79">
        <v>419</v>
      </c>
      <c r="B421" s="315" t="s">
        <v>33442</v>
      </c>
      <c r="C421" s="316" t="s">
        <v>33443</v>
      </c>
      <c r="D421" s="316" t="s">
        <v>33444</v>
      </c>
      <c r="E421" s="317" t="s">
        <v>32451</v>
      </c>
      <c r="F421" s="316" t="s">
        <v>33190</v>
      </c>
      <c r="G421" s="318">
        <v>1.7</v>
      </c>
      <c r="H421" s="221" t="s">
        <v>32566</v>
      </c>
      <c r="I421" s="136" t="s">
        <v>8</v>
      </c>
      <c r="J421" s="136" t="s">
        <v>11236</v>
      </c>
    </row>
    <row r="422" spans="1:10" ht="15.6" x14ac:dyDescent="0.3">
      <c r="A422" s="79">
        <v>420</v>
      </c>
      <c r="B422" s="315" t="s">
        <v>33445</v>
      </c>
      <c r="C422" s="316" t="s">
        <v>33446</v>
      </c>
      <c r="D422" s="316" t="s">
        <v>33444</v>
      </c>
      <c r="E422" s="317" t="s">
        <v>32451</v>
      </c>
      <c r="F422" s="316" t="s">
        <v>33190</v>
      </c>
      <c r="G422" s="318">
        <v>2.6</v>
      </c>
      <c r="H422" s="221" t="s">
        <v>32566</v>
      </c>
      <c r="I422" s="136" t="s">
        <v>8</v>
      </c>
      <c r="J422" s="136" t="s">
        <v>11236</v>
      </c>
    </row>
    <row r="423" spans="1:10" ht="15.6" x14ac:dyDescent="0.3">
      <c r="A423" s="79">
        <v>421</v>
      </c>
      <c r="B423" s="315" t="s">
        <v>33447</v>
      </c>
      <c r="C423" s="316" t="s">
        <v>33448</v>
      </c>
      <c r="D423" s="316" t="s">
        <v>33449</v>
      </c>
      <c r="E423" s="317" t="s">
        <v>32451</v>
      </c>
      <c r="F423" s="316" t="s">
        <v>33190</v>
      </c>
      <c r="G423" s="318">
        <v>2</v>
      </c>
      <c r="H423" s="221" t="s">
        <v>33101</v>
      </c>
      <c r="I423" s="136" t="s">
        <v>8</v>
      </c>
      <c r="J423" s="136" t="s">
        <v>11236</v>
      </c>
    </row>
    <row r="424" spans="1:10" ht="15.6" x14ac:dyDescent="0.3">
      <c r="A424" s="79">
        <v>422</v>
      </c>
      <c r="B424" s="315" t="s">
        <v>33450</v>
      </c>
      <c r="C424" s="315" t="s">
        <v>33451</v>
      </c>
      <c r="D424" s="315" t="s">
        <v>33025</v>
      </c>
      <c r="E424" s="317" t="s">
        <v>32451</v>
      </c>
      <c r="F424" s="315" t="s">
        <v>33190</v>
      </c>
      <c r="G424" s="320">
        <v>3.9</v>
      </c>
      <c r="H424" s="221" t="s">
        <v>33101</v>
      </c>
      <c r="I424" s="136" t="s">
        <v>8</v>
      </c>
      <c r="J424" s="136" t="s">
        <v>11236</v>
      </c>
    </row>
    <row r="425" spans="1:10" ht="15.6" x14ac:dyDescent="0.3">
      <c r="A425" s="79">
        <v>423</v>
      </c>
      <c r="B425" s="315" t="s">
        <v>33452</v>
      </c>
      <c r="C425" s="316" t="s">
        <v>33453</v>
      </c>
      <c r="D425" s="316" t="s">
        <v>32556</v>
      </c>
      <c r="E425" s="317" t="s">
        <v>32451</v>
      </c>
      <c r="F425" s="316" t="s">
        <v>33190</v>
      </c>
      <c r="G425" s="318">
        <v>1.6</v>
      </c>
      <c r="H425" s="221" t="s">
        <v>32572</v>
      </c>
      <c r="I425" s="136" t="s">
        <v>8</v>
      </c>
      <c r="J425" s="136" t="s">
        <v>11236</v>
      </c>
    </row>
    <row r="426" spans="1:10" ht="15.6" x14ac:dyDescent="0.3">
      <c r="A426" s="79">
        <v>424</v>
      </c>
      <c r="B426" s="315" t="s">
        <v>33454</v>
      </c>
      <c r="C426" s="316" t="s">
        <v>33455</v>
      </c>
      <c r="D426" s="316" t="s">
        <v>32498</v>
      </c>
      <c r="E426" s="317" t="s">
        <v>32451</v>
      </c>
      <c r="F426" s="316" t="s">
        <v>33190</v>
      </c>
      <c r="G426" s="318">
        <v>1.7</v>
      </c>
      <c r="H426" s="221" t="s">
        <v>32566</v>
      </c>
      <c r="I426" s="136" t="s">
        <v>8</v>
      </c>
      <c r="J426" s="136" t="s">
        <v>11236</v>
      </c>
    </row>
    <row r="427" spans="1:10" ht="15.6" x14ac:dyDescent="0.3">
      <c r="A427" s="79">
        <v>425</v>
      </c>
      <c r="B427" s="315" t="s">
        <v>33456</v>
      </c>
      <c r="C427" s="316" t="s">
        <v>33457</v>
      </c>
      <c r="D427" s="316" t="s">
        <v>33458</v>
      </c>
      <c r="E427" s="317" t="s">
        <v>32451</v>
      </c>
      <c r="F427" s="316" t="s">
        <v>33190</v>
      </c>
      <c r="G427" s="318">
        <v>3.3</v>
      </c>
      <c r="H427" s="221" t="s">
        <v>32566</v>
      </c>
      <c r="I427" s="136" t="s">
        <v>8</v>
      </c>
      <c r="J427" s="136" t="s">
        <v>11236</v>
      </c>
    </row>
    <row r="428" spans="1:10" ht="15.6" x14ac:dyDescent="0.3">
      <c r="A428" s="79">
        <v>426</v>
      </c>
      <c r="B428" s="315" t="s">
        <v>33459</v>
      </c>
      <c r="C428" s="316" t="s">
        <v>33460</v>
      </c>
      <c r="D428" s="316" t="s">
        <v>33461</v>
      </c>
      <c r="E428" s="317" t="s">
        <v>32451</v>
      </c>
      <c r="F428" s="316" t="s">
        <v>33190</v>
      </c>
      <c r="G428" s="318">
        <v>2.1</v>
      </c>
      <c r="H428" s="221" t="s">
        <v>32617</v>
      </c>
      <c r="I428" s="136" t="s">
        <v>8</v>
      </c>
      <c r="J428" s="136" t="s">
        <v>11236</v>
      </c>
    </row>
    <row r="429" spans="1:10" ht="15.6" x14ac:dyDescent="0.3">
      <c r="A429" s="79">
        <v>427</v>
      </c>
      <c r="B429" s="315" t="s">
        <v>33462</v>
      </c>
      <c r="C429" s="315" t="s">
        <v>33463</v>
      </c>
      <c r="D429" s="315" t="s">
        <v>33464</v>
      </c>
      <c r="E429" s="317" t="s">
        <v>32451</v>
      </c>
      <c r="F429" s="315" t="s">
        <v>33190</v>
      </c>
      <c r="G429" s="320">
        <v>3.9</v>
      </c>
      <c r="H429" s="221" t="s">
        <v>33101</v>
      </c>
      <c r="I429" s="136" t="s">
        <v>8</v>
      </c>
      <c r="J429" s="136" t="s">
        <v>11236</v>
      </c>
    </row>
    <row r="430" spans="1:10" ht="15.6" x14ac:dyDescent="0.3">
      <c r="A430" s="79">
        <v>428</v>
      </c>
      <c r="B430" s="315" t="s">
        <v>33465</v>
      </c>
      <c r="C430" s="316" t="s">
        <v>33466</v>
      </c>
      <c r="D430" s="316" t="s">
        <v>807</v>
      </c>
      <c r="E430" s="317" t="s">
        <v>32451</v>
      </c>
      <c r="F430" s="316" t="s">
        <v>33190</v>
      </c>
      <c r="G430" s="318">
        <v>1.2</v>
      </c>
      <c r="H430" s="221" t="s">
        <v>32587</v>
      </c>
      <c r="I430" s="136" t="s">
        <v>8</v>
      </c>
      <c r="J430" s="136" t="s">
        <v>11236</v>
      </c>
    </row>
    <row r="431" spans="1:10" ht="15.6" x14ac:dyDescent="0.3">
      <c r="A431" s="79">
        <v>429</v>
      </c>
      <c r="B431" s="315" t="s">
        <v>33467</v>
      </c>
      <c r="C431" s="316" t="s">
        <v>33468</v>
      </c>
      <c r="D431" s="316" t="s">
        <v>33461</v>
      </c>
      <c r="E431" s="317" t="s">
        <v>32451</v>
      </c>
      <c r="F431" s="316" t="s">
        <v>33190</v>
      </c>
      <c r="G431" s="318">
        <v>1.4</v>
      </c>
      <c r="H431" s="221" t="s">
        <v>32587</v>
      </c>
      <c r="I431" s="136" t="s">
        <v>8</v>
      </c>
      <c r="J431" s="136" t="s">
        <v>11236</v>
      </c>
    </row>
    <row r="432" spans="1:10" ht="15.6" x14ac:dyDescent="0.3">
      <c r="A432" s="79">
        <v>430</v>
      </c>
      <c r="B432" s="315" t="s">
        <v>33469</v>
      </c>
      <c r="C432" s="315" t="s">
        <v>33470</v>
      </c>
      <c r="D432" s="315" t="s">
        <v>33070</v>
      </c>
      <c r="E432" s="317" t="s">
        <v>32451</v>
      </c>
      <c r="F432" s="315" t="s">
        <v>33190</v>
      </c>
      <c r="G432" s="320">
        <v>3.9</v>
      </c>
      <c r="H432" s="221" t="s">
        <v>33101</v>
      </c>
      <c r="I432" s="136" t="s">
        <v>8</v>
      </c>
      <c r="J432" s="136" t="s">
        <v>11236</v>
      </c>
    </row>
    <row r="433" spans="1:10" ht="15.6" x14ac:dyDescent="0.3">
      <c r="A433" s="79">
        <v>431</v>
      </c>
      <c r="B433" s="315" t="s">
        <v>33471</v>
      </c>
      <c r="C433" s="315" t="s">
        <v>33472</v>
      </c>
      <c r="D433" s="315" t="s">
        <v>32506</v>
      </c>
      <c r="E433" s="317" t="s">
        <v>32451</v>
      </c>
      <c r="F433" s="315" t="s">
        <v>33190</v>
      </c>
      <c r="G433" s="320">
        <v>3.9</v>
      </c>
      <c r="H433" s="221" t="s">
        <v>33101</v>
      </c>
      <c r="I433" s="136" t="s">
        <v>8</v>
      </c>
      <c r="J433" s="136" t="s">
        <v>11236</v>
      </c>
    </row>
    <row r="434" spans="1:10" ht="15.6" x14ac:dyDescent="0.3">
      <c r="A434" s="79">
        <v>432</v>
      </c>
      <c r="B434" s="315" t="s">
        <v>33473</v>
      </c>
      <c r="C434" s="316" t="s">
        <v>33474</v>
      </c>
      <c r="D434" s="316" t="s">
        <v>33108</v>
      </c>
      <c r="E434" s="317" t="s">
        <v>32451</v>
      </c>
      <c r="F434" s="316" t="s">
        <v>33190</v>
      </c>
      <c r="G434" s="318">
        <v>2.9</v>
      </c>
      <c r="H434" s="221" t="s">
        <v>33475</v>
      </c>
      <c r="I434" s="136" t="s">
        <v>8</v>
      </c>
      <c r="J434" s="136" t="s">
        <v>11236</v>
      </c>
    </row>
    <row r="435" spans="1:10" ht="15.6" x14ac:dyDescent="0.3">
      <c r="A435" s="79">
        <v>433</v>
      </c>
      <c r="B435" s="315" t="s">
        <v>33476</v>
      </c>
      <c r="C435" s="315" t="s">
        <v>33208</v>
      </c>
      <c r="D435" s="315" t="s">
        <v>33477</v>
      </c>
      <c r="E435" s="317" t="s">
        <v>32451</v>
      </c>
      <c r="F435" s="315" t="s">
        <v>33190</v>
      </c>
      <c r="G435" s="320">
        <v>3.9</v>
      </c>
      <c r="H435" s="221" t="s">
        <v>33101</v>
      </c>
      <c r="I435" s="136" t="s">
        <v>8</v>
      </c>
      <c r="J435" s="136" t="s">
        <v>11236</v>
      </c>
    </row>
    <row r="436" spans="1:10" ht="15.6" x14ac:dyDescent="0.3">
      <c r="A436" s="79">
        <v>434</v>
      </c>
      <c r="B436" s="315" t="s">
        <v>33478</v>
      </c>
      <c r="C436" s="315" t="s">
        <v>33479</v>
      </c>
      <c r="D436" s="315" t="s">
        <v>33480</v>
      </c>
      <c r="E436" s="317" t="s">
        <v>32451</v>
      </c>
      <c r="F436" s="315" t="s">
        <v>33190</v>
      </c>
      <c r="G436" s="320">
        <v>3.9</v>
      </c>
      <c r="H436" s="221" t="s">
        <v>33101</v>
      </c>
      <c r="I436" s="136" t="s">
        <v>8</v>
      </c>
      <c r="J436" s="136" t="s">
        <v>11236</v>
      </c>
    </row>
    <row r="437" spans="1:10" ht="15.6" x14ac:dyDescent="0.3">
      <c r="A437" s="79">
        <v>435</v>
      </c>
      <c r="B437" s="315" t="s">
        <v>33481</v>
      </c>
      <c r="C437" s="316" t="s">
        <v>32620</v>
      </c>
      <c r="D437" s="316" t="s">
        <v>32657</v>
      </c>
      <c r="E437" s="317" t="s">
        <v>32451</v>
      </c>
      <c r="F437" s="316" t="s">
        <v>33190</v>
      </c>
      <c r="G437" s="318">
        <v>1.2</v>
      </c>
      <c r="H437" s="221" t="s">
        <v>32587</v>
      </c>
      <c r="I437" s="136" t="s">
        <v>8</v>
      </c>
      <c r="J437" s="136" t="s">
        <v>11236</v>
      </c>
    </row>
    <row r="438" spans="1:10" ht="15.6" x14ac:dyDescent="0.3">
      <c r="A438" s="79">
        <v>436</v>
      </c>
      <c r="B438" s="315" t="s">
        <v>33482</v>
      </c>
      <c r="C438" s="316" t="s">
        <v>24626</v>
      </c>
      <c r="D438" s="316" t="s">
        <v>33483</v>
      </c>
      <c r="E438" s="317" t="s">
        <v>32451</v>
      </c>
      <c r="F438" s="316" t="s">
        <v>33190</v>
      </c>
      <c r="G438" s="318">
        <v>2.9</v>
      </c>
      <c r="H438" s="221" t="s">
        <v>33475</v>
      </c>
      <c r="I438" s="136" t="s">
        <v>8</v>
      </c>
      <c r="J438" s="136" t="s">
        <v>11236</v>
      </c>
    </row>
    <row r="439" spans="1:10" ht="15.6" x14ac:dyDescent="0.3">
      <c r="A439" s="79">
        <v>437</v>
      </c>
      <c r="B439" s="315" t="s">
        <v>33484</v>
      </c>
      <c r="C439" s="315" t="s">
        <v>33464</v>
      </c>
      <c r="D439" s="315" t="s">
        <v>33483</v>
      </c>
      <c r="E439" s="317" t="s">
        <v>32451</v>
      </c>
      <c r="F439" s="315" t="s">
        <v>33190</v>
      </c>
      <c r="G439" s="320">
        <v>3.9</v>
      </c>
      <c r="H439" s="221" t="s">
        <v>33101</v>
      </c>
      <c r="I439" s="136" t="s">
        <v>8</v>
      </c>
      <c r="J439" s="136" t="s">
        <v>11236</v>
      </c>
    </row>
    <row r="440" spans="1:10" ht="15.6" x14ac:dyDescent="0.3">
      <c r="A440" s="79">
        <v>438</v>
      </c>
      <c r="B440" s="315" t="s">
        <v>33485</v>
      </c>
      <c r="C440" s="316" t="s">
        <v>23642</v>
      </c>
      <c r="D440" s="316" t="s">
        <v>32475</v>
      </c>
      <c r="E440" s="317" t="s">
        <v>32451</v>
      </c>
      <c r="F440" s="316" t="s">
        <v>33190</v>
      </c>
      <c r="G440" s="318">
        <v>2.2000000000000002</v>
      </c>
      <c r="H440" s="221" t="s">
        <v>33486</v>
      </c>
      <c r="I440" s="136" t="s">
        <v>8</v>
      </c>
      <c r="J440" s="136" t="s">
        <v>11236</v>
      </c>
    </row>
    <row r="441" spans="1:10" ht="15.6" x14ac:dyDescent="0.3">
      <c r="A441" s="79">
        <v>439</v>
      </c>
      <c r="B441" s="315" t="s">
        <v>33487</v>
      </c>
      <c r="C441" s="316" t="s">
        <v>33488</v>
      </c>
      <c r="D441" s="316" t="s">
        <v>32506</v>
      </c>
      <c r="E441" s="317" t="s">
        <v>32451</v>
      </c>
      <c r="F441" s="316" t="s">
        <v>33190</v>
      </c>
      <c r="G441" s="318">
        <v>1.4</v>
      </c>
      <c r="H441" s="221" t="s">
        <v>32587</v>
      </c>
      <c r="I441" s="136" t="s">
        <v>8</v>
      </c>
      <c r="J441" s="136" t="s">
        <v>11236</v>
      </c>
    </row>
    <row r="442" spans="1:10" ht="15.6" x14ac:dyDescent="0.3">
      <c r="A442" s="79">
        <v>440</v>
      </c>
      <c r="B442" s="315" t="s">
        <v>33489</v>
      </c>
      <c r="C442" s="316" t="s">
        <v>33490</v>
      </c>
      <c r="D442" s="316" t="s">
        <v>33491</v>
      </c>
      <c r="E442" s="317" t="s">
        <v>32451</v>
      </c>
      <c r="F442" s="316" t="s">
        <v>33190</v>
      </c>
      <c r="G442" s="318">
        <v>3.4</v>
      </c>
      <c r="H442" s="221" t="s">
        <v>32476</v>
      </c>
      <c r="I442" s="136" t="s">
        <v>8</v>
      </c>
      <c r="J442" s="136" t="s">
        <v>11236</v>
      </c>
    </row>
    <row r="443" spans="1:10" ht="15.6" x14ac:dyDescent="0.3">
      <c r="A443" s="79">
        <v>441</v>
      </c>
      <c r="B443" s="315" t="s">
        <v>33492</v>
      </c>
      <c r="C443" s="316" t="s">
        <v>33493</v>
      </c>
      <c r="D443" s="316" t="s">
        <v>33491</v>
      </c>
      <c r="E443" s="317" t="s">
        <v>32451</v>
      </c>
      <c r="F443" s="316" t="s">
        <v>33190</v>
      </c>
      <c r="G443" s="318">
        <v>2.6</v>
      </c>
      <c r="H443" s="221" t="s">
        <v>32566</v>
      </c>
      <c r="I443" s="136" t="s">
        <v>8</v>
      </c>
      <c r="J443" s="136" t="s">
        <v>11236</v>
      </c>
    </row>
    <row r="444" spans="1:10" ht="15.6" x14ac:dyDescent="0.3">
      <c r="A444" s="79">
        <v>442</v>
      </c>
      <c r="B444" s="315" t="s">
        <v>33494</v>
      </c>
      <c r="C444" s="315" t="s">
        <v>33495</v>
      </c>
      <c r="D444" s="315" t="s">
        <v>33196</v>
      </c>
      <c r="E444" s="317" t="s">
        <v>32451</v>
      </c>
      <c r="F444" s="315" t="s">
        <v>33190</v>
      </c>
      <c r="G444" s="320">
        <v>3.9</v>
      </c>
      <c r="H444" s="221" t="s">
        <v>33101</v>
      </c>
      <c r="I444" s="136" t="s">
        <v>8</v>
      </c>
      <c r="J444" s="136" t="s">
        <v>11236</v>
      </c>
    </row>
    <row r="445" spans="1:10" ht="15.6" x14ac:dyDescent="0.3">
      <c r="A445" s="79">
        <v>443</v>
      </c>
      <c r="B445" s="315" t="s">
        <v>33496</v>
      </c>
      <c r="C445" s="315" t="s">
        <v>33497</v>
      </c>
      <c r="D445" s="315" t="s">
        <v>33108</v>
      </c>
      <c r="E445" s="317" t="s">
        <v>32451</v>
      </c>
      <c r="F445" s="315" t="s">
        <v>33190</v>
      </c>
      <c r="G445" s="320">
        <v>3.9</v>
      </c>
      <c r="H445" s="221" t="s">
        <v>33101</v>
      </c>
      <c r="I445" s="136" t="s">
        <v>8</v>
      </c>
      <c r="J445" s="136" t="s">
        <v>11236</v>
      </c>
    </row>
    <row r="446" spans="1:10" ht="15.6" x14ac:dyDescent="0.3">
      <c r="A446" s="79">
        <v>444</v>
      </c>
      <c r="B446" s="315" t="s">
        <v>33498</v>
      </c>
      <c r="C446" s="316" t="s">
        <v>33499</v>
      </c>
      <c r="D446" s="316" t="s">
        <v>32675</v>
      </c>
      <c r="E446" s="317" t="s">
        <v>32451</v>
      </c>
      <c r="F446" s="316" t="s">
        <v>33190</v>
      </c>
      <c r="G446" s="318">
        <v>2.8</v>
      </c>
      <c r="H446" s="221" t="s">
        <v>32521</v>
      </c>
      <c r="I446" s="136" t="s">
        <v>8</v>
      </c>
      <c r="J446" s="136" t="s">
        <v>11236</v>
      </c>
    </row>
    <row r="447" spans="1:10" ht="15.6" x14ac:dyDescent="0.3">
      <c r="A447" s="79">
        <v>445</v>
      </c>
      <c r="B447" s="315" t="s">
        <v>33500</v>
      </c>
      <c r="C447" s="315" t="s">
        <v>33501</v>
      </c>
      <c r="D447" s="315" t="s">
        <v>33502</v>
      </c>
      <c r="E447" s="317" t="s">
        <v>32451</v>
      </c>
      <c r="F447" s="315" t="s">
        <v>33190</v>
      </c>
      <c r="G447" s="320">
        <v>3.9</v>
      </c>
      <c r="H447" s="221" t="s">
        <v>33101</v>
      </c>
      <c r="I447" s="136" t="s">
        <v>8</v>
      </c>
      <c r="J447" s="136" t="s">
        <v>11236</v>
      </c>
    </row>
    <row r="448" spans="1:10" ht="15.6" x14ac:dyDescent="0.3">
      <c r="A448" s="79">
        <v>446</v>
      </c>
      <c r="B448" s="315" t="s">
        <v>33503</v>
      </c>
      <c r="C448" s="315" t="s">
        <v>33504</v>
      </c>
      <c r="D448" s="315" t="s">
        <v>23476</v>
      </c>
      <c r="E448" s="317" t="s">
        <v>32451</v>
      </c>
      <c r="F448" s="315" t="s">
        <v>33190</v>
      </c>
      <c r="G448" s="320">
        <v>3.9</v>
      </c>
      <c r="H448" s="221" t="s">
        <v>33101</v>
      </c>
      <c r="I448" s="136" t="s">
        <v>8</v>
      </c>
      <c r="J448" s="136" t="s">
        <v>11236</v>
      </c>
    </row>
    <row r="449" spans="1:10" ht="15.6" x14ac:dyDescent="0.3">
      <c r="A449" s="79">
        <v>447</v>
      </c>
      <c r="B449" s="315" t="s">
        <v>33505</v>
      </c>
      <c r="C449" s="315" t="s">
        <v>33506</v>
      </c>
      <c r="D449" s="315" t="s">
        <v>33507</v>
      </c>
      <c r="E449" s="317" t="s">
        <v>32451</v>
      </c>
      <c r="F449" s="315" t="s">
        <v>33190</v>
      </c>
      <c r="G449" s="320">
        <v>3.9</v>
      </c>
      <c r="H449" s="221" t="s">
        <v>33101</v>
      </c>
      <c r="I449" s="136" t="s">
        <v>8</v>
      </c>
      <c r="J449" s="136" t="s">
        <v>11236</v>
      </c>
    </row>
    <row r="450" spans="1:10" ht="15.6" x14ac:dyDescent="0.3">
      <c r="A450" s="79">
        <v>448</v>
      </c>
      <c r="B450" s="315" t="s">
        <v>33508</v>
      </c>
      <c r="C450" s="316" t="s">
        <v>33509</v>
      </c>
      <c r="D450" s="316" t="s">
        <v>33502</v>
      </c>
      <c r="E450" s="317" t="s">
        <v>32451</v>
      </c>
      <c r="F450" s="316" t="s">
        <v>33190</v>
      </c>
      <c r="G450" s="318">
        <v>1.1000000000000001</v>
      </c>
      <c r="H450" s="221" t="s">
        <v>32572</v>
      </c>
      <c r="I450" s="136" t="s">
        <v>8</v>
      </c>
      <c r="J450" s="136" t="s">
        <v>11236</v>
      </c>
    </row>
    <row r="451" spans="1:10" ht="15.6" x14ac:dyDescent="0.3">
      <c r="A451" s="79">
        <v>449</v>
      </c>
      <c r="B451" s="315" t="s">
        <v>33510</v>
      </c>
      <c r="C451" s="316" t="s">
        <v>33511</v>
      </c>
      <c r="D451" s="316" t="s">
        <v>33512</v>
      </c>
      <c r="E451" s="317" t="s">
        <v>32451</v>
      </c>
      <c r="F451" s="316" t="s">
        <v>33190</v>
      </c>
      <c r="G451" s="318">
        <v>1.1000000000000001</v>
      </c>
      <c r="H451" s="221" t="s">
        <v>32572</v>
      </c>
      <c r="I451" s="136" t="s">
        <v>8</v>
      </c>
      <c r="J451" s="136" t="s">
        <v>11236</v>
      </c>
    </row>
    <row r="452" spans="1:10" ht="15.6" x14ac:dyDescent="0.3">
      <c r="A452" s="79">
        <v>450</v>
      </c>
      <c r="B452" s="315" t="s">
        <v>33513</v>
      </c>
      <c r="C452" s="315" t="s">
        <v>33514</v>
      </c>
      <c r="D452" s="315" t="s">
        <v>22554</v>
      </c>
      <c r="E452" s="317" t="s">
        <v>32451</v>
      </c>
      <c r="F452" s="315" t="s">
        <v>33190</v>
      </c>
      <c r="G452" s="320">
        <v>3.9</v>
      </c>
      <c r="H452" s="221" t="s">
        <v>33101</v>
      </c>
      <c r="I452" s="136" t="s">
        <v>8</v>
      </c>
      <c r="J452" s="136" t="s">
        <v>11236</v>
      </c>
    </row>
    <row r="453" spans="1:10" ht="15.6" x14ac:dyDescent="0.3">
      <c r="A453" s="79">
        <v>451</v>
      </c>
      <c r="B453" s="315" t="s">
        <v>33515</v>
      </c>
      <c r="C453" s="315" t="s">
        <v>33516</v>
      </c>
      <c r="D453" s="315" t="s">
        <v>33517</v>
      </c>
      <c r="E453" s="317" t="s">
        <v>32451</v>
      </c>
      <c r="F453" s="315" t="s">
        <v>33190</v>
      </c>
      <c r="G453" s="320">
        <v>3.9</v>
      </c>
      <c r="H453" s="221" t="s">
        <v>33101</v>
      </c>
      <c r="I453" s="136" t="s">
        <v>8</v>
      </c>
      <c r="J453" s="136" t="s">
        <v>11236</v>
      </c>
    </row>
    <row r="454" spans="1:10" ht="15.6" x14ac:dyDescent="0.3">
      <c r="A454" s="79">
        <v>452</v>
      </c>
      <c r="B454" s="315" t="s">
        <v>33518</v>
      </c>
      <c r="C454" s="316" t="s">
        <v>33519</v>
      </c>
      <c r="D454" s="316" t="s">
        <v>33520</v>
      </c>
      <c r="E454" s="317" t="s">
        <v>32451</v>
      </c>
      <c r="F454" s="316" t="s">
        <v>33190</v>
      </c>
      <c r="G454" s="318">
        <v>1.5</v>
      </c>
      <c r="H454" s="221" t="s">
        <v>32559</v>
      </c>
      <c r="I454" s="136" t="s">
        <v>8</v>
      </c>
      <c r="J454" s="136" t="s">
        <v>11236</v>
      </c>
    </row>
    <row r="455" spans="1:10" ht="15.6" x14ac:dyDescent="0.3">
      <c r="A455" s="79">
        <v>453</v>
      </c>
      <c r="B455" s="315" t="s">
        <v>33521</v>
      </c>
      <c r="C455" s="316" t="s">
        <v>33522</v>
      </c>
      <c r="D455" s="316" t="s">
        <v>33353</v>
      </c>
      <c r="E455" s="317" t="s">
        <v>32451</v>
      </c>
      <c r="F455" s="316" t="s">
        <v>33190</v>
      </c>
      <c r="G455" s="318">
        <v>2.2999999999999998</v>
      </c>
      <c r="H455" s="221" t="s">
        <v>32572</v>
      </c>
      <c r="I455" s="136" t="s">
        <v>8</v>
      </c>
      <c r="J455" s="136" t="s">
        <v>11236</v>
      </c>
    </row>
    <row r="456" spans="1:10" ht="15.6" x14ac:dyDescent="0.3">
      <c r="A456" s="79">
        <v>454</v>
      </c>
      <c r="B456" s="315" t="s">
        <v>33523</v>
      </c>
      <c r="C456" s="316" t="s">
        <v>33524</v>
      </c>
      <c r="D456" s="316" t="s">
        <v>33495</v>
      </c>
      <c r="E456" s="317" t="s">
        <v>32451</v>
      </c>
      <c r="F456" s="316" t="s">
        <v>33190</v>
      </c>
      <c r="G456" s="318">
        <v>2.2999999999999998</v>
      </c>
      <c r="H456" s="221" t="s">
        <v>32572</v>
      </c>
      <c r="I456" s="136" t="s">
        <v>8</v>
      </c>
      <c r="J456" s="136" t="s">
        <v>11236</v>
      </c>
    </row>
    <row r="457" spans="1:10" ht="15.6" x14ac:dyDescent="0.3">
      <c r="A457" s="79">
        <v>455</v>
      </c>
      <c r="B457" s="315" t="s">
        <v>33525</v>
      </c>
      <c r="C457" s="316" t="s">
        <v>33526</v>
      </c>
      <c r="D457" s="316" t="s">
        <v>33527</v>
      </c>
      <c r="E457" s="317" t="s">
        <v>32451</v>
      </c>
      <c r="F457" s="316" t="s">
        <v>33190</v>
      </c>
      <c r="G457" s="318">
        <v>2.9</v>
      </c>
      <c r="H457" s="221" t="s">
        <v>33475</v>
      </c>
      <c r="I457" s="136" t="s">
        <v>8</v>
      </c>
      <c r="J457" s="136" t="s">
        <v>11236</v>
      </c>
    </row>
    <row r="458" spans="1:10" ht="15.6" x14ac:dyDescent="0.3">
      <c r="A458" s="79">
        <v>456</v>
      </c>
      <c r="B458" s="315" t="s">
        <v>33528</v>
      </c>
      <c r="C458" s="316" t="s">
        <v>33529</v>
      </c>
      <c r="D458" s="316" t="s">
        <v>33530</v>
      </c>
      <c r="E458" s="317" t="s">
        <v>32451</v>
      </c>
      <c r="F458" s="316" t="s">
        <v>33190</v>
      </c>
      <c r="G458" s="318">
        <v>1.6</v>
      </c>
      <c r="H458" s="221" t="s">
        <v>32572</v>
      </c>
      <c r="I458" s="136" t="s">
        <v>8</v>
      </c>
      <c r="J458" s="136" t="s">
        <v>11236</v>
      </c>
    </row>
    <row r="459" spans="1:10" ht="15.6" x14ac:dyDescent="0.3">
      <c r="A459" s="79">
        <v>457</v>
      </c>
      <c r="B459" s="315" t="s">
        <v>33531</v>
      </c>
      <c r="C459" s="316" t="s">
        <v>33532</v>
      </c>
      <c r="D459" s="316" t="s">
        <v>33533</v>
      </c>
      <c r="E459" s="317" t="s">
        <v>32451</v>
      </c>
      <c r="F459" s="316" t="s">
        <v>33190</v>
      </c>
      <c r="G459" s="318">
        <v>2.5</v>
      </c>
      <c r="H459" s="221" t="s">
        <v>32495</v>
      </c>
      <c r="I459" s="136" t="s">
        <v>8</v>
      </c>
      <c r="J459" s="136" t="s">
        <v>11236</v>
      </c>
    </row>
    <row r="460" spans="1:10" ht="15.6" x14ac:dyDescent="0.3">
      <c r="A460" s="79">
        <v>458</v>
      </c>
      <c r="B460" s="315" t="s">
        <v>33534</v>
      </c>
      <c r="C460" s="315" t="s">
        <v>33480</v>
      </c>
      <c r="D460" s="315" t="s">
        <v>33411</v>
      </c>
      <c r="E460" s="317" t="s">
        <v>32451</v>
      </c>
      <c r="F460" s="315" t="s">
        <v>33190</v>
      </c>
      <c r="G460" s="320">
        <v>3.9</v>
      </c>
      <c r="H460" s="221" t="s">
        <v>33101</v>
      </c>
      <c r="I460" s="136" t="s">
        <v>8</v>
      </c>
      <c r="J460" s="136" t="s">
        <v>11236</v>
      </c>
    </row>
    <row r="461" spans="1:10" ht="15.6" x14ac:dyDescent="0.3">
      <c r="A461" s="79">
        <v>459</v>
      </c>
      <c r="B461" s="315" t="s">
        <v>33535</v>
      </c>
      <c r="C461" s="316" t="s">
        <v>33536</v>
      </c>
      <c r="D461" s="316" t="s">
        <v>32490</v>
      </c>
      <c r="E461" s="317" t="s">
        <v>32451</v>
      </c>
      <c r="F461" s="316" t="s">
        <v>33190</v>
      </c>
      <c r="G461" s="318">
        <v>1.6</v>
      </c>
      <c r="H461" s="221" t="s">
        <v>32572</v>
      </c>
      <c r="I461" s="136" t="s">
        <v>8</v>
      </c>
      <c r="J461" s="136" t="s">
        <v>11236</v>
      </c>
    </row>
    <row r="462" spans="1:10" ht="15.6" x14ac:dyDescent="0.3">
      <c r="A462" s="79">
        <v>460</v>
      </c>
      <c r="B462" s="315" t="s">
        <v>33537</v>
      </c>
      <c r="C462" s="316" t="s">
        <v>33538</v>
      </c>
      <c r="D462" s="316" t="s">
        <v>32675</v>
      </c>
      <c r="E462" s="317" t="s">
        <v>32451</v>
      </c>
      <c r="F462" s="316" t="s">
        <v>33190</v>
      </c>
      <c r="G462" s="318">
        <v>2.4</v>
      </c>
      <c r="H462" s="221" t="s">
        <v>33101</v>
      </c>
      <c r="I462" s="136" t="s">
        <v>8</v>
      </c>
      <c r="J462" s="136" t="s">
        <v>11236</v>
      </c>
    </row>
    <row r="463" spans="1:10" ht="15.6" x14ac:dyDescent="0.3">
      <c r="A463" s="79">
        <v>461</v>
      </c>
      <c r="B463" s="315" t="s">
        <v>33539</v>
      </c>
      <c r="C463" s="316" t="s">
        <v>33540</v>
      </c>
      <c r="D463" s="316" t="s">
        <v>33541</v>
      </c>
      <c r="E463" s="317" t="s">
        <v>32451</v>
      </c>
      <c r="F463" s="316" t="s">
        <v>33190</v>
      </c>
      <c r="G463" s="318">
        <v>2.2999999999999998</v>
      </c>
      <c r="H463" s="221" t="s">
        <v>32476</v>
      </c>
      <c r="I463" s="136" t="s">
        <v>8</v>
      </c>
      <c r="J463" s="136" t="s">
        <v>11236</v>
      </c>
    </row>
    <row r="464" spans="1:10" ht="15.6" x14ac:dyDescent="0.3">
      <c r="A464" s="79">
        <v>462</v>
      </c>
      <c r="B464" s="315" t="s">
        <v>33542</v>
      </c>
      <c r="C464" s="316" t="s">
        <v>33543</v>
      </c>
      <c r="D464" s="316" t="s">
        <v>32602</v>
      </c>
      <c r="E464" s="317" t="s">
        <v>32451</v>
      </c>
      <c r="F464" s="316" t="s">
        <v>33190</v>
      </c>
      <c r="G464" s="318">
        <v>2.9</v>
      </c>
      <c r="H464" s="221" t="s">
        <v>32480</v>
      </c>
      <c r="I464" s="136" t="s">
        <v>8</v>
      </c>
      <c r="J464" s="136" t="s">
        <v>11236</v>
      </c>
    </row>
    <row r="465" spans="1:10" ht="15.6" x14ac:dyDescent="0.3">
      <c r="A465" s="79">
        <v>463</v>
      </c>
      <c r="B465" s="315" t="s">
        <v>33544</v>
      </c>
      <c r="C465" s="316" t="s">
        <v>33545</v>
      </c>
      <c r="D465" s="316" t="s">
        <v>22554</v>
      </c>
      <c r="E465" s="317" t="s">
        <v>32451</v>
      </c>
      <c r="F465" s="316" t="s">
        <v>33190</v>
      </c>
      <c r="G465" s="318">
        <v>2</v>
      </c>
      <c r="H465" s="221" t="s">
        <v>32732</v>
      </c>
      <c r="I465" s="136" t="s">
        <v>8</v>
      </c>
      <c r="J465" s="136" t="s">
        <v>11236</v>
      </c>
    </row>
    <row r="466" spans="1:10" ht="15.6" x14ac:dyDescent="0.3">
      <c r="A466" s="79">
        <v>464</v>
      </c>
      <c r="B466" s="315" t="s">
        <v>33546</v>
      </c>
      <c r="C466" s="316" t="s">
        <v>33547</v>
      </c>
      <c r="D466" s="316" t="s">
        <v>32464</v>
      </c>
      <c r="E466" s="317" t="s">
        <v>32451</v>
      </c>
      <c r="F466" s="316" t="s">
        <v>33190</v>
      </c>
      <c r="G466" s="318">
        <v>1.9</v>
      </c>
      <c r="H466" s="221" t="s">
        <v>32480</v>
      </c>
      <c r="I466" s="136" t="s">
        <v>8</v>
      </c>
      <c r="J466" s="136" t="s">
        <v>11236</v>
      </c>
    </row>
    <row r="467" spans="1:10" ht="15.6" x14ac:dyDescent="0.3">
      <c r="A467" s="79">
        <v>465</v>
      </c>
      <c r="B467" s="315" t="s">
        <v>33548</v>
      </c>
      <c r="C467" s="315" t="s">
        <v>33549</v>
      </c>
      <c r="D467" s="315" t="s">
        <v>32997</v>
      </c>
      <c r="E467" s="317" t="s">
        <v>32451</v>
      </c>
      <c r="F467" s="315" t="s">
        <v>33190</v>
      </c>
      <c r="G467" s="320">
        <v>3.9</v>
      </c>
      <c r="H467" s="221" t="s">
        <v>33550</v>
      </c>
      <c r="I467" s="136" t="s">
        <v>8</v>
      </c>
      <c r="J467" s="136" t="s">
        <v>11236</v>
      </c>
    </row>
    <row r="468" spans="1:10" ht="15.6" x14ac:dyDescent="0.3">
      <c r="A468" s="79">
        <v>466</v>
      </c>
      <c r="B468" s="315" t="s">
        <v>33551</v>
      </c>
      <c r="C468" s="316" t="s">
        <v>33552</v>
      </c>
      <c r="D468" s="316" t="s">
        <v>32498</v>
      </c>
      <c r="E468" s="317" t="s">
        <v>32451</v>
      </c>
      <c r="F468" s="316" t="s">
        <v>33190</v>
      </c>
      <c r="G468" s="318">
        <v>1.8</v>
      </c>
      <c r="H468" s="221" t="s">
        <v>32513</v>
      </c>
      <c r="I468" s="136" t="s">
        <v>8</v>
      </c>
      <c r="J468" s="136" t="s">
        <v>11236</v>
      </c>
    </row>
    <row r="469" spans="1:10" ht="15.6" x14ac:dyDescent="0.3">
      <c r="A469" s="79">
        <v>467</v>
      </c>
      <c r="B469" s="315" t="s">
        <v>33553</v>
      </c>
      <c r="C469" s="316" t="s">
        <v>33554</v>
      </c>
      <c r="D469" s="316" t="s">
        <v>33225</v>
      </c>
      <c r="E469" s="317" t="s">
        <v>32451</v>
      </c>
      <c r="F469" s="316" t="s">
        <v>33190</v>
      </c>
      <c r="G469" s="318">
        <v>2.6</v>
      </c>
      <c r="H469" s="221" t="s">
        <v>32461</v>
      </c>
      <c r="I469" s="136" t="s">
        <v>8</v>
      </c>
      <c r="J469" s="136" t="s">
        <v>11236</v>
      </c>
    </row>
    <row r="470" spans="1:10" ht="15.6" x14ac:dyDescent="0.3">
      <c r="A470" s="79">
        <v>468</v>
      </c>
      <c r="B470" s="315" t="s">
        <v>33555</v>
      </c>
      <c r="C470" s="316" t="s">
        <v>33556</v>
      </c>
      <c r="D470" s="316" t="s">
        <v>33217</v>
      </c>
      <c r="E470" s="317" t="s">
        <v>32451</v>
      </c>
      <c r="F470" s="316" t="s">
        <v>33190</v>
      </c>
      <c r="G470" s="318">
        <v>1.6</v>
      </c>
      <c r="H470" s="221" t="s">
        <v>32513</v>
      </c>
      <c r="I470" s="136" t="s">
        <v>8</v>
      </c>
      <c r="J470" s="136" t="s">
        <v>11236</v>
      </c>
    </row>
    <row r="471" spans="1:10" ht="15.6" x14ac:dyDescent="0.3">
      <c r="A471" s="79">
        <v>469</v>
      </c>
      <c r="B471" s="315" t="s">
        <v>33557</v>
      </c>
      <c r="C471" s="315" t="s">
        <v>33558</v>
      </c>
      <c r="D471" s="315" t="s">
        <v>32475</v>
      </c>
      <c r="E471" s="317" t="s">
        <v>32451</v>
      </c>
      <c r="F471" s="315" t="s">
        <v>33190</v>
      </c>
      <c r="G471" s="320">
        <v>3.9</v>
      </c>
      <c r="H471" s="221" t="s">
        <v>33550</v>
      </c>
      <c r="I471" s="136" t="s">
        <v>8</v>
      </c>
      <c r="J471" s="136" t="s">
        <v>11236</v>
      </c>
    </row>
    <row r="472" spans="1:10" ht="15.6" x14ac:dyDescent="0.3">
      <c r="A472" s="79">
        <v>470</v>
      </c>
      <c r="B472" s="315" t="s">
        <v>33559</v>
      </c>
      <c r="C472" s="316" t="s">
        <v>33560</v>
      </c>
      <c r="D472" s="316" t="s">
        <v>33517</v>
      </c>
      <c r="E472" s="317" t="s">
        <v>32451</v>
      </c>
      <c r="F472" s="316" t="s">
        <v>33190</v>
      </c>
      <c r="G472" s="318">
        <v>1.3</v>
      </c>
      <c r="H472" s="221" t="s">
        <v>32476</v>
      </c>
      <c r="I472" s="136" t="s">
        <v>8</v>
      </c>
      <c r="J472" s="136" t="s">
        <v>11236</v>
      </c>
    </row>
    <row r="473" spans="1:10" ht="15.6" x14ac:dyDescent="0.3">
      <c r="A473" s="79">
        <v>471</v>
      </c>
      <c r="B473" s="315" t="s">
        <v>33561</v>
      </c>
      <c r="C473" s="315" t="s">
        <v>33562</v>
      </c>
      <c r="D473" s="315" t="s">
        <v>33012</v>
      </c>
      <c r="E473" s="317" t="s">
        <v>32451</v>
      </c>
      <c r="F473" s="315" t="s">
        <v>33190</v>
      </c>
      <c r="G473" s="320">
        <v>3.9</v>
      </c>
      <c r="H473" s="221" t="s">
        <v>33550</v>
      </c>
      <c r="I473" s="136" t="s">
        <v>8</v>
      </c>
      <c r="J473" s="136" t="s">
        <v>11236</v>
      </c>
    </row>
    <row r="474" spans="1:10" ht="15.6" x14ac:dyDescent="0.3">
      <c r="A474" s="79">
        <v>472</v>
      </c>
      <c r="B474" s="315" t="s">
        <v>33563</v>
      </c>
      <c r="C474" s="315" t="s">
        <v>33564</v>
      </c>
      <c r="D474" s="315" t="s">
        <v>33012</v>
      </c>
      <c r="E474" s="317" t="s">
        <v>32451</v>
      </c>
      <c r="F474" s="315" t="s">
        <v>33190</v>
      </c>
      <c r="G474" s="320">
        <v>3.9</v>
      </c>
      <c r="H474" s="221" t="s">
        <v>33550</v>
      </c>
      <c r="I474" s="136" t="s">
        <v>8</v>
      </c>
      <c r="J474" s="136" t="s">
        <v>11236</v>
      </c>
    </row>
    <row r="475" spans="1:10" ht="15.6" x14ac:dyDescent="0.3">
      <c r="A475" s="79">
        <v>473</v>
      </c>
      <c r="B475" s="315" t="s">
        <v>33565</v>
      </c>
      <c r="C475" s="315" t="s">
        <v>33566</v>
      </c>
      <c r="D475" s="315" t="s">
        <v>23476</v>
      </c>
      <c r="E475" s="317" t="s">
        <v>32451</v>
      </c>
      <c r="F475" s="315" t="s">
        <v>33190</v>
      </c>
      <c r="G475" s="320">
        <v>3.9</v>
      </c>
      <c r="H475" s="221" t="s">
        <v>33550</v>
      </c>
      <c r="I475" s="136" t="s">
        <v>8</v>
      </c>
      <c r="J475" s="136" t="s">
        <v>11236</v>
      </c>
    </row>
    <row r="476" spans="1:10" ht="15.6" x14ac:dyDescent="0.3">
      <c r="A476" s="79">
        <v>474</v>
      </c>
      <c r="B476" s="315" t="s">
        <v>33567</v>
      </c>
      <c r="C476" s="315" t="s">
        <v>33568</v>
      </c>
      <c r="D476" s="315" t="s">
        <v>33569</v>
      </c>
      <c r="E476" s="317" t="s">
        <v>32451</v>
      </c>
      <c r="F476" s="315" t="s">
        <v>33190</v>
      </c>
      <c r="G476" s="320">
        <v>3.9</v>
      </c>
      <c r="H476" s="221" t="s">
        <v>33550</v>
      </c>
      <c r="I476" s="136" t="s">
        <v>8</v>
      </c>
      <c r="J476" s="136" t="s">
        <v>11236</v>
      </c>
    </row>
    <row r="477" spans="1:10" ht="15.6" x14ac:dyDescent="0.3">
      <c r="A477" s="79">
        <v>475</v>
      </c>
      <c r="B477" s="315" t="s">
        <v>33570</v>
      </c>
      <c r="C477" s="315" t="s">
        <v>33571</v>
      </c>
      <c r="D477" s="315" t="s">
        <v>33572</v>
      </c>
      <c r="E477" s="317" t="s">
        <v>32451</v>
      </c>
      <c r="F477" s="315" t="s">
        <v>33190</v>
      </c>
      <c r="G477" s="320">
        <v>3.9</v>
      </c>
      <c r="H477" s="221" t="s">
        <v>33550</v>
      </c>
      <c r="I477" s="136" t="s">
        <v>8</v>
      </c>
      <c r="J477" s="136" t="s">
        <v>11236</v>
      </c>
    </row>
    <row r="478" spans="1:10" ht="15.6" x14ac:dyDescent="0.3">
      <c r="A478" s="79">
        <v>476</v>
      </c>
      <c r="B478" s="315" t="s">
        <v>33573</v>
      </c>
      <c r="C478" s="316" t="s">
        <v>33574</v>
      </c>
      <c r="D478" s="316" t="s">
        <v>32753</v>
      </c>
      <c r="E478" s="317" t="s">
        <v>32451</v>
      </c>
      <c r="F478" s="316" t="s">
        <v>33190</v>
      </c>
      <c r="G478" s="318">
        <v>1.1000000000000001</v>
      </c>
      <c r="H478" s="221" t="s">
        <v>32476</v>
      </c>
      <c r="I478" s="136" t="s">
        <v>8</v>
      </c>
      <c r="J478" s="136" t="s">
        <v>11236</v>
      </c>
    </row>
    <row r="479" spans="1:10" ht="15.6" x14ac:dyDescent="0.3">
      <c r="A479" s="79">
        <v>477</v>
      </c>
      <c r="B479" s="315" t="s">
        <v>33575</v>
      </c>
      <c r="C479" s="316" t="s">
        <v>33576</v>
      </c>
      <c r="D479" s="316" t="s">
        <v>32590</v>
      </c>
      <c r="E479" s="317" t="s">
        <v>32451</v>
      </c>
      <c r="F479" s="316" t="s">
        <v>33190</v>
      </c>
      <c r="G479" s="318">
        <v>1.8</v>
      </c>
      <c r="H479" s="221" t="s">
        <v>32513</v>
      </c>
      <c r="I479" s="136" t="s">
        <v>8</v>
      </c>
      <c r="J479" s="136" t="s">
        <v>11236</v>
      </c>
    </row>
    <row r="480" spans="1:10" ht="15.6" x14ac:dyDescent="0.3">
      <c r="A480" s="79">
        <v>478</v>
      </c>
      <c r="B480" s="315" t="s">
        <v>33577</v>
      </c>
      <c r="C480" s="315" t="s">
        <v>33578</v>
      </c>
      <c r="D480" s="315" t="s">
        <v>32894</v>
      </c>
      <c r="E480" s="317" t="s">
        <v>32451</v>
      </c>
      <c r="F480" s="315" t="s">
        <v>33190</v>
      </c>
      <c r="G480" s="320">
        <v>3.9</v>
      </c>
      <c r="H480" s="221" t="s">
        <v>33550</v>
      </c>
      <c r="I480" s="136" t="s">
        <v>8</v>
      </c>
      <c r="J480" s="136" t="s">
        <v>11236</v>
      </c>
    </row>
    <row r="481" spans="1:10" ht="15.6" x14ac:dyDescent="0.3">
      <c r="A481" s="79">
        <v>479</v>
      </c>
      <c r="B481" s="315" t="s">
        <v>33579</v>
      </c>
      <c r="C481" s="315" t="s">
        <v>33580</v>
      </c>
      <c r="D481" s="315" t="s">
        <v>33581</v>
      </c>
      <c r="E481" s="317" t="s">
        <v>32451</v>
      </c>
      <c r="F481" s="315" t="s">
        <v>33190</v>
      </c>
      <c r="G481" s="320">
        <v>3.9</v>
      </c>
      <c r="H481" s="221" t="s">
        <v>33475</v>
      </c>
      <c r="I481" s="136" t="s">
        <v>8</v>
      </c>
      <c r="J481" s="136" t="s">
        <v>11236</v>
      </c>
    </row>
    <row r="482" spans="1:10" ht="15.6" x14ac:dyDescent="0.3">
      <c r="A482" s="79">
        <v>480</v>
      </c>
      <c r="B482" s="315" t="s">
        <v>33582</v>
      </c>
      <c r="C482" s="316" t="s">
        <v>33583</v>
      </c>
      <c r="D482" s="316" t="s">
        <v>32506</v>
      </c>
      <c r="E482" s="317" t="s">
        <v>32451</v>
      </c>
      <c r="F482" s="316" t="s">
        <v>33190</v>
      </c>
      <c r="G482" s="318">
        <v>3.3</v>
      </c>
      <c r="H482" s="221" t="s">
        <v>32566</v>
      </c>
      <c r="I482" s="136" t="s">
        <v>8</v>
      </c>
      <c r="J482" s="136" t="s">
        <v>11236</v>
      </c>
    </row>
    <row r="483" spans="1:10" ht="15.6" x14ac:dyDescent="0.3">
      <c r="A483" s="79">
        <v>481</v>
      </c>
      <c r="B483" s="315" t="s">
        <v>33584</v>
      </c>
      <c r="C483" s="316" t="s">
        <v>33585</v>
      </c>
      <c r="D483" s="316" t="s">
        <v>23642</v>
      </c>
      <c r="E483" s="317" t="s">
        <v>32451</v>
      </c>
      <c r="F483" s="316" t="s">
        <v>33190</v>
      </c>
      <c r="G483" s="318">
        <v>1.4</v>
      </c>
      <c r="H483" s="221" t="s">
        <v>32461</v>
      </c>
      <c r="I483" s="136" t="s">
        <v>8</v>
      </c>
      <c r="J483" s="136" t="s">
        <v>11236</v>
      </c>
    </row>
    <row r="484" spans="1:10" ht="15.6" x14ac:dyDescent="0.3">
      <c r="A484" s="79">
        <v>482</v>
      </c>
      <c r="B484" s="315" t="s">
        <v>33586</v>
      </c>
      <c r="C484" s="316" t="s">
        <v>33474</v>
      </c>
      <c r="D484" s="316" t="s">
        <v>33587</v>
      </c>
      <c r="E484" s="317" t="s">
        <v>32451</v>
      </c>
      <c r="F484" s="316" t="s">
        <v>33190</v>
      </c>
      <c r="G484" s="318">
        <v>3.9</v>
      </c>
      <c r="H484" s="221" t="s">
        <v>33475</v>
      </c>
      <c r="I484" s="136" t="s">
        <v>8</v>
      </c>
      <c r="J484" s="136" t="s">
        <v>11236</v>
      </c>
    </row>
    <row r="485" spans="1:10" ht="15.6" x14ac:dyDescent="0.3">
      <c r="A485" s="79">
        <v>483</v>
      </c>
      <c r="B485" s="315" t="s">
        <v>33588</v>
      </c>
      <c r="C485" s="315" t="s">
        <v>33589</v>
      </c>
      <c r="D485" s="315" t="s">
        <v>33590</v>
      </c>
      <c r="E485" s="317" t="s">
        <v>32451</v>
      </c>
      <c r="F485" s="315" t="s">
        <v>33190</v>
      </c>
      <c r="G485" s="320">
        <v>3.9</v>
      </c>
      <c r="H485" s="221" t="s">
        <v>33475</v>
      </c>
      <c r="I485" s="136" t="s">
        <v>8</v>
      </c>
      <c r="J485" s="136" t="s">
        <v>11236</v>
      </c>
    </row>
    <row r="486" spans="1:10" ht="15.6" x14ac:dyDescent="0.3">
      <c r="A486" s="79">
        <v>484</v>
      </c>
      <c r="B486" s="315" t="s">
        <v>33591</v>
      </c>
      <c r="C486" s="316" t="s">
        <v>33592</v>
      </c>
      <c r="D486" s="316" t="s">
        <v>33108</v>
      </c>
      <c r="E486" s="317" t="s">
        <v>32451</v>
      </c>
      <c r="F486" s="316" t="s">
        <v>33190</v>
      </c>
      <c r="G486" s="318">
        <v>3.7</v>
      </c>
      <c r="H486" s="221" t="s">
        <v>32572</v>
      </c>
      <c r="I486" s="136" t="s">
        <v>8</v>
      </c>
      <c r="J486" s="136" t="s">
        <v>11236</v>
      </c>
    </row>
    <row r="487" spans="1:10" ht="15.6" x14ac:dyDescent="0.3">
      <c r="A487" s="79">
        <v>485</v>
      </c>
      <c r="B487" s="315" t="s">
        <v>33593</v>
      </c>
      <c r="C487" s="316" t="s">
        <v>33077</v>
      </c>
      <c r="D487" s="316" t="s">
        <v>33594</v>
      </c>
      <c r="E487" s="317" t="s">
        <v>32451</v>
      </c>
      <c r="F487" s="316" t="s">
        <v>33190</v>
      </c>
      <c r="G487" s="318">
        <v>1.3</v>
      </c>
      <c r="H487" s="221" t="s">
        <v>32572</v>
      </c>
      <c r="I487" s="136" t="s">
        <v>8</v>
      </c>
      <c r="J487" s="136" t="s">
        <v>11236</v>
      </c>
    </row>
    <row r="488" spans="1:10" ht="15.6" x14ac:dyDescent="0.3">
      <c r="A488" s="79">
        <v>486</v>
      </c>
      <c r="B488" s="315" t="s">
        <v>33595</v>
      </c>
      <c r="C488" s="316" t="s">
        <v>33596</v>
      </c>
      <c r="D488" s="316" t="s">
        <v>32753</v>
      </c>
      <c r="E488" s="317" t="s">
        <v>32451</v>
      </c>
      <c r="F488" s="316" t="s">
        <v>33190</v>
      </c>
      <c r="G488" s="318">
        <v>2.7</v>
      </c>
      <c r="H488" s="221" t="s">
        <v>32593</v>
      </c>
      <c r="I488" s="136" t="s">
        <v>8</v>
      </c>
      <c r="J488" s="136" t="s">
        <v>11236</v>
      </c>
    </row>
    <row r="489" spans="1:10" ht="15.6" x14ac:dyDescent="0.3">
      <c r="A489" s="79">
        <v>487</v>
      </c>
      <c r="B489" s="315" t="s">
        <v>33597</v>
      </c>
      <c r="C489" s="316" t="s">
        <v>33598</v>
      </c>
      <c r="D489" s="316" t="s">
        <v>32569</v>
      </c>
      <c r="E489" s="317" t="s">
        <v>32451</v>
      </c>
      <c r="F489" s="316" t="s">
        <v>33190</v>
      </c>
      <c r="G489" s="318">
        <v>1.9</v>
      </c>
      <c r="H489" s="221" t="s">
        <v>32524</v>
      </c>
      <c r="I489" s="136" t="s">
        <v>8</v>
      </c>
      <c r="J489" s="136" t="s">
        <v>11236</v>
      </c>
    </row>
    <row r="490" spans="1:10" ht="15.6" x14ac:dyDescent="0.3">
      <c r="A490" s="79">
        <v>488</v>
      </c>
      <c r="B490" s="315" t="s">
        <v>33599</v>
      </c>
      <c r="C490" s="315" t="s">
        <v>33600</v>
      </c>
      <c r="D490" s="315" t="s">
        <v>33601</v>
      </c>
      <c r="E490" s="317" t="s">
        <v>32451</v>
      </c>
      <c r="F490" s="315" t="s">
        <v>33190</v>
      </c>
      <c r="G490" s="320">
        <v>3.9</v>
      </c>
      <c r="H490" s="221" t="s">
        <v>33475</v>
      </c>
      <c r="I490" s="136" t="s">
        <v>8</v>
      </c>
      <c r="J490" s="136" t="s">
        <v>11236</v>
      </c>
    </row>
    <row r="491" spans="1:10" ht="15.6" x14ac:dyDescent="0.3">
      <c r="A491" s="79">
        <v>489</v>
      </c>
      <c r="B491" s="315" t="s">
        <v>33602</v>
      </c>
      <c r="C491" s="316" t="s">
        <v>33603</v>
      </c>
      <c r="D491" s="316" t="s">
        <v>32556</v>
      </c>
      <c r="E491" s="317" t="s">
        <v>32451</v>
      </c>
      <c r="F491" s="316" t="s">
        <v>33190</v>
      </c>
      <c r="G491" s="318">
        <v>2.2000000000000002</v>
      </c>
      <c r="H491" s="221" t="s">
        <v>32480</v>
      </c>
      <c r="I491" s="136" t="s">
        <v>8</v>
      </c>
      <c r="J491" s="136" t="s">
        <v>11236</v>
      </c>
    </row>
    <row r="492" spans="1:10" ht="15.6" x14ac:dyDescent="0.3">
      <c r="A492" s="79">
        <v>490</v>
      </c>
      <c r="B492" s="315" t="s">
        <v>33604</v>
      </c>
      <c r="C492" s="315" t="s">
        <v>33605</v>
      </c>
      <c r="D492" s="315" t="s">
        <v>32556</v>
      </c>
      <c r="E492" s="317" t="s">
        <v>32451</v>
      </c>
      <c r="F492" s="315" t="s">
        <v>33190</v>
      </c>
      <c r="G492" s="320">
        <v>3.9</v>
      </c>
      <c r="H492" s="221" t="s">
        <v>33475</v>
      </c>
      <c r="I492" s="136" t="s">
        <v>8</v>
      </c>
      <c r="J492" s="136" t="s">
        <v>11236</v>
      </c>
    </row>
    <row r="493" spans="1:10" ht="15.6" x14ac:dyDescent="0.3">
      <c r="A493" s="79">
        <v>491</v>
      </c>
      <c r="B493" s="315" t="s">
        <v>33606</v>
      </c>
      <c r="C493" s="316" t="s">
        <v>33607</v>
      </c>
      <c r="D493" s="316" t="s">
        <v>32556</v>
      </c>
      <c r="E493" s="317" t="s">
        <v>32451</v>
      </c>
      <c r="F493" s="316" t="s">
        <v>33190</v>
      </c>
      <c r="G493" s="318">
        <v>1.8</v>
      </c>
      <c r="H493" s="221" t="s">
        <v>32513</v>
      </c>
      <c r="I493" s="136" t="s">
        <v>8</v>
      </c>
      <c r="J493" s="136" t="s">
        <v>11236</v>
      </c>
    </row>
    <row r="494" spans="1:10" ht="15.6" x14ac:dyDescent="0.3">
      <c r="A494" s="79">
        <v>492</v>
      </c>
      <c r="B494" s="315" t="s">
        <v>33608</v>
      </c>
      <c r="C494" s="323" t="s">
        <v>33609</v>
      </c>
      <c r="D494" s="323" t="s">
        <v>32651</v>
      </c>
      <c r="E494" s="317" t="s">
        <v>32451</v>
      </c>
      <c r="F494" s="323" t="s">
        <v>33190</v>
      </c>
      <c r="G494" s="318">
        <v>1.2</v>
      </c>
      <c r="H494" s="221" t="s">
        <v>32461</v>
      </c>
      <c r="I494" s="136" t="s">
        <v>8</v>
      </c>
      <c r="J494" s="136" t="s">
        <v>11236</v>
      </c>
    </row>
    <row r="495" spans="1:10" x14ac:dyDescent="0.3">
      <c r="B495" s="324" t="s">
        <v>33610</v>
      </c>
      <c r="C495" s="325" t="s">
        <v>33611</v>
      </c>
      <c r="D495" s="325" t="s">
        <v>33193</v>
      </c>
      <c r="F495" s="316" t="s">
        <v>33190</v>
      </c>
      <c r="G495" s="318">
        <v>3.9</v>
      </c>
      <c r="H495" s="221" t="s">
        <v>33475</v>
      </c>
      <c r="I495" s="220"/>
    </row>
    <row r="496" spans="1:10" x14ac:dyDescent="0.3">
      <c r="B496" s="324" t="s">
        <v>33612</v>
      </c>
      <c r="C496" s="325" t="s">
        <v>33613</v>
      </c>
      <c r="D496" s="325" t="s">
        <v>32951</v>
      </c>
      <c r="F496" s="316" t="s">
        <v>33190</v>
      </c>
      <c r="G496" s="318">
        <v>1.1000000000000001</v>
      </c>
      <c r="H496" s="221" t="s">
        <v>32572</v>
      </c>
    </row>
    <row r="497" spans="2:8" x14ac:dyDescent="0.3">
      <c r="B497" s="324" t="s">
        <v>33614</v>
      </c>
      <c r="C497" s="325" t="s">
        <v>33615</v>
      </c>
      <c r="D497" s="325" t="s">
        <v>32475</v>
      </c>
      <c r="F497" s="316" t="s">
        <v>33190</v>
      </c>
      <c r="G497" s="318">
        <v>2.7</v>
      </c>
      <c r="H497" s="221" t="s">
        <v>32593</v>
      </c>
    </row>
    <row r="498" spans="2:8" x14ac:dyDescent="0.3">
      <c r="B498" s="324" t="s">
        <v>33616</v>
      </c>
      <c r="C498" s="325" t="s">
        <v>33617</v>
      </c>
      <c r="D498" s="325" t="s">
        <v>33618</v>
      </c>
      <c r="F498" s="316" t="s">
        <v>33190</v>
      </c>
      <c r="G498" s="318">
        <v>1.4</v>
      </c>
      <c r="H498" s="221" t="s">
        <v>32461</v>
      </c>
    </row>
    <row r="499" spans="2:8" x14ac:dyDescent="0.3">
      <c r="B499" s="324" t="s">
        <v>33619</v>
      </c>
      <c r="C499" s="325" t="s">
        <v>33620</v>
      </c>
      <c r="D499" s="325" t="s">
        <v>33594</v>
      </c>
      <c r="F499" s="316" t="s">
        <v>33190</v>
      </c>
      <c r="G499" s="318">
        <v>1.5</v>
      </c>
      <c r="H499" s="221" t="s">
        <v>32544</v>
      </c>
    </row>
    <row r="500" spans="2:8" x14ac:dyDescent="0.3">
      <c r="B500" s="324" t="s">
        <v>33621</v>
      </c>
      <c r="C500" s="325" t="s">
        <v>33622</v>
      </c>
      <c r="D500" s="325" t="s">
        <v>33623</v>
      </c>
      <c r="F500" s="316" t="s">
        <v>33190</v>
      </c>
      <c r="G500" s="318">
        <v>1.6</v>
      </c>
      <c r="H500" s="221" t="s">
        <v>32840</v>
      </c>
    </row>
    <row r="501" spans="2:8" x14ac:dyDescent="0.3">
      <c r="B501" s="324" t="s">
        <v>33624</v>
      </c>
      <c r="C501" s="325" t="s">
        <v>33625</v>
      </c>
      <c r="D501" s="325" t="s">
        <v>33626</v>
      </c>
      <c r="F501" s="316" t="s">
        <v>33190</v>
      </c>
      <c r="G501" s="318">
        <v>3.5</v>
      </c>
      <c r="H501" s="221" t="s">
        <v>32517</v>
      </c>
    </row>
    <row r="502" spans="2:8" x14ac:dyDescent="0.3">
      <c r="B502" s="324" t="s">
        <v>33627</v>
      </c>
      <c r="C502" s="325" t="s">
        <v>33628</v>
      </c>
      <c r="D502" s="325" t="s">
        <v>33629</v>
      </c>
      <c r="F502" s="316" t="s">
        <v>33190</v>
      </c>
      <c r="G502" s="318">
        <v>1.1000000000000001</v>
      </c>
      <c r="H502" s="221" t="s">
        <v>32572</v>
      </c>
    </row>
    <row r="503" spans="2:8" x14ac:dyDescent="0.3">
      <c r="G503" s="326">
        <f>SUM(G3:G502)</f>
        <v>1429.6000000000004</v>
      </c>
    </row>
  </sheetData>
  <mergeCells count="1">
    <mergeCell ref="A1:J1"/>
  </mergeCells>
  <conditionalFormatting sqref="B1:B1048576">
    <cfRule type="duplicateValues" dxfId="145" priority="1"/>
  </conditionalFormatting>
  <conditionalFormatting sqref="B535:B1048576 B1:B496">
    <cfRule type="duplicateValues" dxfId="144" priority="2"/>
    <cfRule type="duplicateValues" dxfId="143" priority="3"/>
  </conditionalFormatting>
  <pageMargins left="0.7" right="0.7" top="0.75" bottom="0.75" header="0.3" footer="0.3"/>
  <pageSetup scale="7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2FA10-3A27-4450-81DA-514A43C829B3}">
  <dimension ref="A1:J498"/>
  <sheetViews>
    <sheetView view="pageBreakPreview"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23.441406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247" t="s">
        <v>33630</v>
      </c>
      <c r="C1" s="247"/>
      <c r="D1" s="247"/>
      <c r="E1" s="247"/>
      <c r="F1" s="247"/>
      <c r="G1" s="247"/>
      <c r="H1" s="247"/>
      <c r="I1" s="247"/>
    </row>
    <row r="2" spans="2:10" ht="87.75" customHeight="1" x14ac:dyDescent="0.4">
      <c r="B2" s="242" t="s">
        <v>1</v>
      </c>
      <c r="C2" s="20" t="s">
        <v>2</v>
      </c>
      <c r="D2" s="242" t="s">
        <v>3</v>
      </c>
      <c r="E2" s="20" t="s">
        <v>4</v>
      </c>
      <c r="F2" s="242" t="s">
        <v>5</v>
      </c>
      <c r="G2" s="242" t="s">
        <v>6</v>
      </c>
      <c r="H2" s="20" t="s">
        <v>7</v>
      </c>
      <c r="I2" s="21" t="s">
        <v>8</v>
      </c>
    </row>
    <row r="3" spans="2:10" ht="87.75" customHeight="1" x14ac:dyDescent="0.4">
      <c r="B3" s="327">
        <v>1</v>
      </c>
      <c r="C3" s="2" t="s">
        <v>33631</v>
      </c>
      <c r="D3" s="2" t="s">
        <v>33632</v>
      </c>
      <c r="E3" s="328" t="s">
        <v>33633</v>
      </c>
      <c r="F3" s="329" t="s">
        <v>33634</v>
      </c>
      <c r="G3" s="330">
        <v>2.5499999999999998</v>
      </c>
      <c r="H3" s="23" t="s">
        <v>33635</v>
      </c>
      <c r="I3" s="25" t="s">
        <v>15</v>
      </c>
    </row>
    <row r="4" spans="2:10" ht="87.75" customHeight="1" x14ac:dyDescent="0.4">
      <c r="B4" s="327">
        <v>2</v>
      </c>
      <c r="C4" s="2" t="s">
        <v>33636</v>
      </c>
      <c r="D4" s="2" t="s">
        <v>33637</v>
      </c>
      <c r="E4" s="328" t="s">
        <v>33633</v>
      </c>
      <c r="F4" s="329" t="s">
        <v>33634</v>
      </c>
      <c r="G4" s="330">
        <v>2.8</v>
      </c>
      <c r="H4" s="23" t="s">
        <v>33635</v>
      </c>
      <c r="I4" s="25" t="s">
        <v>15</v>
      </c>
    </row>
    <row r="5" spans="2:10" ht="87.75" customHeight="1" x14ac:dyDescent="0.4">
      <c r="B5" s="327">
        <v>3</v>
      </c>
      <c r="C5" s="2" t="s">
        <v>33638</v>
      </c>
      <c r="D5" s="2" t="s">
        <v>33639</v>
      </c>
      <c r="E5" s="328" t="s">
        <v>33633</v>
      </c>
      <c r="F5" s="329" t="s">
        <v>33634</v>
      </c>
      <c r="G5" s="330">
        <v>2.04</v>
      </c>
      <c r="H5" s="23" t="s">
        <v>33635</v>
      </c>
      <c r="I5" s="25" t="s">
        <v>15</v>
      </c>
      <c r="J5" s="19">
        <v>3</v>
      </c>
    </row>
    <row r="6" spans="2:10" ht="87.75" customHeight="1" x14ac:dyDescent="0.4">
      <c r="B6" s="327">
        <v>4</v>
      </c>
      <c r="C6" s="2" t="s">
        <v>33640</v>
      </c>
      <c r="D6" s="2" t="s">
        <v>33641</v>
      </c>
      <c r="E6" s="328" t="s">
        <v>33633</v>
      </c>
      <c r="F6" s="329" t="s">
        <v>33634</v>
      </c>
      <c r="G6" s="330">
        <v>2.04</v>
      </c>
      <c r="H6" s="23" t="s">
        <v>33635</v>
      </c>
      <c r="I6" s="25" t="s">
        <v>15</v>
      </c>
      <c r="J6" s="19">
        <v>8</v>
      </c>
    </row>
    <row r="7" spans="2:10" ht="87.75" customHeight="1" x14ac:dyDescent="0.4">
      <c r="B7" s="327">
        <v>5</v>
      </c>
      <c r="C7" s="2" t="s">
        <v>33642</v>
      </c>
      <c r="D7" s="2" t="s">
        <v>33643</v>
      </c>
      <c r="E7" s="328" t="s">
        <v>33633</v>
      </c>
      <c r="F7" s="329" t="s">
        <v>33634</v>
      </c>
      <c r="G7" s="330">
        <v>3.06</v>
      </c>
      <c r="H7" s="23" t="s">
        <v>33635</v>
      </c>
      <c r="I7" s="25" t="s">
        <v>15</v>
      </c>
    </row>
    <row r="8" spans="2:10" ht="87.75" customHeight="1" x14ac:dyDescent="0.4">
      <c r="B8" s="327">
        <v>6</v>
      </c>
      <c r="C8" s="2" t="s">
        <v>33644</v>
      </c>
      <c r="D8" s="2" t="s">
        <v>33645</v>
      </c>
      <c r="E8" s="328" t="s">
        <v>33633</v>
      </c>
      <c r="F8" s="329" t="s">
        <v>33634</v>
      </c>
      <c r="G8" s="330">
        <v>2.5499999999999998</v>
      </c>
      <c r="H8" s="23" t="s">
        <v>33635</v>
      </c>
      <c r="I8" s="25" t="s">
        <v>15</v>
      </c>
    </row>
    <row r="9" spans="2:10" ht="87.75" customHeight="1" x14ac:dyDescent="0.4">
      <c r="B9" s="327">
        <v>7</v>
      </c>
      <c r="C9" s="2" t="s">
        <v>33646</v>
      </c>
      <c r="D9" s="2" t="s">
        <v>33647</v>
      </c>
      <c r="E9" s="328" t="s">
        <v>33633</v>
      </c>
      <c r="F9" s="329" t="s">
        <v>33634</v>
      </c>
      <c r="G9" s="330">
        <v>1.54</v>
      </c>
      <c r="H9" s="23" t="s">
        <v>33635</v>
      </c>
      <c r="I9" s="25" t="s">
        <v>15</v>
      </c>
    </row>
    <row r="10" spans="2:10" ht="87.75" customHeight="1" x14ac:dyDescent="0.4">
      <c r="B10" s="327">
        <v>8</v>
      </c>
      <c r="C10" s="2" t="s">
        <v>33648</v>
      </c>
      <c r="D10" s="2" t="s">
        <v>33649</v>
      </c>
      <c r="E10" s="328" t="s">
        <v>33633</v>
      </c>
      <c r="F10" s="329" t="s">
        <v>33634</v>
      </c>
      <c r="G10" s="330">
        <v>1.54</v>
      </c>
      <c r="H10" s="23" t="s">
        <v>33635</v>
      </c>
      <c r="I10" s="25" t="s">
        <v>15</v>
      </c>
    </row>
    <row r="11" spans="2:10" ht="87.75" customHeight="1" x14ac:dyDescent="0.4">
      <c r="B11" s="327">
        <v>9</v>
      </c>
      <c r="C11" s="2" t="s">
        <v>33650</v>
      </c>
      <c r="D11" s="2" t="s">
        <v>33651</v>
      </c>
      <c r="E11" s="328" t="s">
        <v>33633</v>
      </c>
      <c r="F11" s="329" t="s">
        <v>33634</v>
      </c>
      <c r="G11" s="330">
        <v>1.03</v>
      </c>
      <c r="H11" s="23" t="s">
        <v>33635</v>
      </c>
      <c r="I11" s="25" t="s">
        <v>15</v>
      </c>
    </row>
    <row r="12" spans="2:10" ht="87.75" customHeight="1" x14ac:dyDescent="0.4">
      <c r="B12" s="327">
        <v>10</v>
      </c>
      <c r="C12" s="2" t="s">
        <v>33652</v>
      </c>
      <c r="D12" s="2" t="s">
        <v>33653</v>
      </c>
      <c r="E12" s="328" t="s">
        <v>33633</v>
      </c>
      <c r="F12" s="329" t="s">
        <v>33634</v>
      </c>
      <c r="G12" s="330">
        <v>2.7</v>
      </c>
      <c r="H12" s="23" t="s">
        <v>33635</v>
      </c>
      <c r="I12" s="25" t="s">
        <v>15</v>
      </c>
    </row>
    <row r="13" spans="2:10" ht="87.75" customHeight="1" x14ac:dyDescent="0.4">
      <c r="B13" s="327">
        <v>11</v>
      </c>
      <c r="C13" s="2" t="s">
        <v>33654</v>
      </c>
      <c r="D13" s="2" t="s">
        <v>33655</v>
      </c>
      <c r="E13" s="328" t="s">
        <v>33633</v>
      </c>
      <c r="F13" s="329" t="s">
        <v>33634</v>
      </c>
      <c r="G13" s="330">
        <v>2.04</v>
      </c>
      <c r="H13" s="23" t="s">
        <v>33635</v>
      </c>
      <c r="I13" s="25" t="s">
        <v>15</v>
      </c>
    </row>
    <row r="14" spans="2:10" ht="87.75" customHeight="1" x14ac:dyDescent="0.4">
      <c r="B14" s="327">
        <v>12</v>
      </c>
      <c r="C14" s="2" t="s">
        <v>33656</v>
      </c>
      <c r="D14" s="2" t="s">
        <v>33657</v>
      </c>
      <c r="E14" s="328" t="s">
        <v>33633</v>
      </c>
      <c r="F14" s="329" t="s">
        <v>33634</v>
      </c>
      <c r="G14" s="330">
        <v>2.2999999999999998</v>
      </c>
      <c r="H14" s="23" t="s">
        <v>33635</v>
      </c>
      <c r="I14" s="25" t="s">
        <v>15</v>
      </c>
    </row>
    <row r="15" spans="2:10" ht="87.75" customHeight="1" x14ac:dyDescent="0.4">
      <c r="B15" s="327">
        <v>13</v>
      </c>
      <c r="C15" s="2" t="s">
        <v>33658</v>
      </c>
      <c r="D15" s="2" t="s">
        <v>33659</v>
      </c>
      <c r="E15" s="328" t="s">
        <v>33633</v>
      </c>
      <c r="F15" s="329" t="s">
        <v>33634</v>
      </c>
      <c r="G15" s="330">
        <v>2.04</v>
      </c>
      <c r="H15" s="23" t="s">
        <v>33635</v>
      </c>
      <c r="I15" s="25" t="s">
        <v>15</v>
      </c>
    </row>
    <row r="16" spans="2:10" ht="87.75" customHeight="1" x14ac:dyDescent="0.4">
      <c r="B16" s="327">
        <v>14</v>
      </c>
      <c r="C16" s="2" t="s">
        <v>33660</v>
      </c>
      <c r="D16" s="2" t="s">
        <v>3283</v>
      </c>
      <c r="E16" s="328" t="s">
        <v>33633</v>
      </c>
      <c r="F16" s="329" t="s">
        <v>33634</v>
      </c>
      <c r="G16" s="330">
        <v>2.5499999999999998</v>
      </c>
      <c r="H16" s="23" t="s">
        <v>33635</v>
      </c>
      <c r="I16" s="25" t="s">
        <v>15</v>
      </c>
    </row>
    <row r="17" spans="2:9" ht="87.75" customHeight="1" x14ac:dyDescent="0.4">
      <c r="B17" s="327">
        <v>15</v>
      </c>
      <c r="C17" s="2" t="s">
        <v>33661</v>
      </c>
      <c r="D17" s="2" t="s">
        <v>32753</v>
      </c>
      <c r="E17" s="328" t="s">
        <v>33633</v>
      </c>
      <c r="F17" s="329" t="s">
        <v>33634</v>
      </c>
      <c r="G17" s="330">
        <v>1.54</v>
      </c>
      <c r="H17" s="23" t="s">
        <v>33635</v>
      </c>
      <c r="I17" s="25" t="s">
        <v>15</v>
      </c>
    </row>
    <row r="18" spans="2:9" ht="87.75" customHeight="1" x14ac:dyDescent="0.4">
      <c r="B18" s="327">
        <v>16</v>
      </c>
      <c r="C18" s="2" t="s">
        <v>33662</v>
      </c>
      <c r="D18" s="2" t="s">
        <v>33663</v>
      </c>
      <c r="E18" s="328" t="s">
        <v>33633</v>
      </c>
      <c r="F18" s="329" t="s">
        <v>33634</v>
      </c>
      <c r="G18" s="330">
        <v>1.54</v>
      </c>
      <c r="H18" s="23" t="s">
        <v>33635</v>
      </c>
      <c r="I18" s="25" t="s">
        <v>15</v>
      </c>
    </row>
    <row r="19" spans="2:9" ht="87.75" customHeight="1" x14ac:dyDescent="0.4">
      <c r="B19" s="327">
        <v>17</v>
      </c>
      <c r="C19" s="2" t="s">
        <v>33664</v>
      </c>
      <c r="D19" s="2" t="s">
        <v>33665</v>
      </c>
      <c r="E19" s="328" t="s">
        <v>33633</v>
      </c>
      <c r="F19" s="329" t="s">
        <v>33634</v>
      </c>
      <c r="G19" s="330">
        <v>1.03</v>
      </c>
      <c r="H19" s="23" t="s">
        <v>33635</v>
      </c>
      <c r="I19" s="25" t="s">
        <v>15</v>
      </c>
    </row>
    <row r="20" spans="2:9" ht="87.75" customHeight="1" x14ac:dyDescent="0.4">
      <c r="B20" s="327">
        <v>18</v>
      </c>
      <c r="C20" s="2" t="s">
        <v>33666</v>
      </c>
      <c r="D20" s="2" t="s">
        <v>33667</v>
      </c>
      <c r="E20" s="328" t="s">
        <v>33633</v>
      </c>
      <c r="F20" s="329" t="s">
        <v>33634</v>
      </c>
      <c r="G20" s="330">
        <v>2.5499999999999998</v>
      </c>
      <c r="H20" s="23" t="s">
        <v>33635</v>
      </c>
      <c r="I20" s="25" t="s">
        <v>15</v>
      </c>
    </row>
    <row r="21" spans="2:9" ht="87.75" customHeight="1" x14ac:dyDescent="0.4">
      <c r="B21" s="327">
        <v>19</v>
      </c>
      <c r="C21" s="2" t="s">
        <v>33668</v>
      </c>
      <c r="D21" s="2" t="s">
        <v>33669</v>
      </c>
      <c r="E21" s="328" t="s">
        <v>33633</v>
      </c>
      <c r="F21" s="329" t="s">
        <v>33634</v>
      </c>
      <c r="G21" s="330">
        <v>2.5499999999999998</v>
      </c>
      <c r="H21" s="23" t="s">
        <v>33635</v>
      </c>
      <c r="I21" s="25" t="s">
        <v>15</v>
      </c>
    </row>
    <row r="22" spans="2:9" ht="87.75" customHeight="1" x14ac:dyDescent="0.4">
      <c r="B22" s="327">
        <v>20</v>
      </c>
      <c r="C22" s="2" t="s">
        <v>33670</v>
      </c>
      <c r="D22" s="2" t="s">
        <v>33671</v>
      </c>
      <c r="E22" s="328" t="s">
        <v>33633</v>
      </c>
      <c r="F22" s="329" t="s">
        <v>33634</v>
      </c>
      <c r="G22" s="330">
        <v>2.5499999999999998</v>
      </c>
      <c r="H22" s="23" t="s">
        <v>33635</v>
      </c>
      <c r="I22" s="25" t="s">
        <v>15</v>
      </c>
    </row>
    <row r="23" spans="2:9" ht="87.75" customHeight="1" x14ac:dyDescent="0.4">
      <c r="B23" s="327">
        <v>21</v>
      </c>
      <c r="C23" s="2" t="s">
        <v>33672</v>
      </c>
      <c r="D23" s="2" t="s">
        <v>33673</v>
      </c>
      <c r="E23" s="328" t="s">
        <v>33633</v>
      </c>
      <c r="F23" s="329" t="s">
        <v>33634</v>
      </c>
      <c r="G23" s="330">
        <v>2.5499999999999998</v>
      </c>
      <c r="H23" s="23" t="s">
        <v>33635</v>
      </c>
      <c r="I23" s="25" t="s">
        <v>15</v>
      </c>
    </row>
    <row r="24" spans="2:9" ht="87.75" customHeight="1" x14ac:dyDescent="0.4">
      <c r="B24" s="327">
        <v>22</v>
      </c>
      <c r="C24" s="2" t="s">
        <v>33674</v>
      </c>
      <c r="D24" s="2" t="s">
        <v>33675</v>
      </c>
      <c r="E24" s="328" t="s">
        <v>33633</v>
      </c>
      <c r="F24" s="329" t="s">
        <v>33634</v>
      </c>
      <c r="G24" s="330">
        <v>2.5499999999999998</v>
      </c>
      <c r="H24" s="23" t="s">
        <v>33635</v>
      </c>
      <c r="I24" s="25" t="s">
        <v>15</v>
      </c>
    </row>
    <row r="25" spans="2:9" ht="87.75" customHeight="1" x14ac:dyDescent="0.4">
      <c r="B25" s="327">
        <v>23</v>
      </c>
      <c r="C25" s="2" t="s">
        <v>33676</v>
      </c>
      <c r="D25" s="2" t="s">
        <v>33677</v>
      </c>
      <c r="E25" s="328" t="s">
        <v>33633</v>
      </c>
      <c r="F25" s="329" t="s">
        <v>33634</v>
      </c>
      <c r="G25" s="330">
        <v>1.03</v>
      </c>
      <c r="H25" s="23" t="s">
        <v>33635</v>
      </c>
      <c r="I25" s="25" t="s">
        <v>15</v>
      </c>
    </row>
    <row r="26" spans="2:9" ht="87.75" customHeight="1" x14ac:dyDescent="0.4">
      <c r="B26" s="327">
        <v>24</v>
      </c>
      <c r="C26" s="2" t="s">
        <v>33678</v>
      </c>
      <c r="D26" s="2" t="s">
        <v>33677</v>
      </c>
      <c r="E26" s="328" t="s">
        <v>33633</v>
      </c>
      <c r="F26" s="329" t="s">
        <v>33634</v>
      </c>
      <c r="G26" s="330">
        <v>1.54</v>
      </c>
      <c r="H26" s="23" t="s">
        <v>33635</v>
      </c>
      <c r="I26" s="25" t="s">
        <v>15</v>
      </c>
    </row>
    <row r="27" spans="2:9" ht="87.75" customHeight="1" x14ac:dyDescent="0.4">
      <c r="B27" s="327">
        <v>25</v>
      </c>
      <c r="C27" s="2" t="s">
        <v>33679</v>
      </c>
      <c r="D27" s="2" t="s">
        <v>33680</v>
      </c>
      <c r="E27" s="328" t="s">
        <v>33633</v>
      </c>
      <c r="F27" s="329" t="s">
        <v>33634</v>
      </c>
      <c r="G27" s="330">
        <v>1.54</v>
      </c>
      <c r="H27" s="23" t="s">
        <v>33635</v>
      </c>
      <c r="I27" s="25" t="s">
        <v>15</v>
      </c>
    </row>
    <row r="28" spans="2:9" ht="87.75" customHeight="1" x14ac:dyDescent="0.4">
      <c r="B28" s="327">
        <v>26</v>
      </c>
      <c r="C28" s="2" t="s">
        <v>33681</v>
      </c>
      <c r="D28" s="2" t="s">
        <v>33682</v>
      </c>
      <c r="E28" s="328" t="s">
        <v>33633</v>
      </c>
      <c r="F28" s="329" t="s">
        <v>33634</v>
      </c>
      <c r="G28" s="330">
        <v>2.5499999999999998</v>
      </c>
      <c r="H28" s="23" t="s">
        <v>33635</v>
      </c>
      <c r="I28" s="25" t="s">
        <v>15</v>
      </c>
    </row>
    <row r="29" spans="2:9" ht="87.75" customHeight="1" x14ac:dyDescent="0.4">
      <c r="B29" s="327">
        <v>27</v>
      </c>
      <c r="C29" s="2" t="s">
        <v>33683</v>
      </c>
      <c r="D29" s="2" t="s">
        <v>33684</v>
      </c>
      <c r="E29" s="328" t="s">
        <v>33633</v>
      </c>
      <c r="F29" s="329" t="s">
        <v>33634</v>
      </c>
      <c r="G29" s="330">
        <v>2.5499999999999998</v>
      </c>
      <c r="H29" s="23" t="s">
        <v>33635</v>
      </c>
      <c r="I29" s="25" t="s">
        <v>15</v>
      </c>
    </row>
    <row r="30" spans="2:9" ht="87.75" customHeight="1" x14ac:dyDescent="0.4">
      <c r="B30" s="327">
        <v>28</v>
      </c>
      <c r="C30" s="2" t="s">
        <v>33685</v>
      </c>
      <c r="D30" s="2" t="s">
        <v>33684</v>
      </c>
      <c r="E30" s="328" t="s">
        <v>33633</v>
      </c>
      <c r="F30" s="329" t="s">
        <v>33634</v>
      </c>
      <c r="G30" s="330">
        <v>2.5499999999999998</v>
      </c>
      <c r="H30" s="23" t="s">
        <v>33635</v>
      </c>
      <c r="I30" s="25" t="s">
        <v>15</v>
      </c>
    </row>
    <row r="31" spans="2:9" ht="87.75" customHeight="1" x14ac:dyDescent="0.4">
      <c r="B31" s="327">
        <v>29</v>
      </c>
      <c r="C31" s="2" t="s">
        <v>33686</v>
      </c>
      <c r="D31" s="2" t="s">
        <v>33684</v>
      </c>
      <c r="E31" s="328" t="s">
        <v>33633</v>
      </c>
      <c r="F31" s="329" t="s">
        <v>33634</v>
      </c>
      <c r="G31" s="330">
        <v>2.04</v>
      </c>
      <c r="H31" s="23" t="s">
        <v>33635</v>
      </c>
      <c r="I31" s="25" t="s">
        <v>15</v>
      </c>
    </row>
    <row r="32" spans="2:9" ht="87.75" customHeight="1" x14ac:dyDescent="0.4">
      <c r="B32" s="327">
        <v>30</v>
      </c>
      <c r="C32" s="2" t="s">
        <v>33687</v>
      </c>
      <c r="D32" s="2" t="s">
        <v>33688</v>
      </c>
      <c r="E32" s="328" t="s">
        <v>33633</v>
      </c>
      <c r="F32" s="329" t="s">
        <v>33634</v>
      </c>
      <c r="G32" s="330">
        <v>2.04</v>
      </c>
      <c r="H32" s="23" t="s">
        <v>33635</v>
      </c>
      <c r="I32" s="25" t="s">
        <v>15</v>
      </c>
    </row>
    <row r="33" spans="2:10" ht="87.75" customHeight="1" x14ac:dyDescent="0.4">
      <c r="B33" s="327">
        <v>31</v>
      </c>
      <c r="C33" s="2" t="s">
        <v>33689</v>
      </c>
      <c r="D33" s="2" t="s">
        <v>33690</v>
      </c>
      <c r="E33" s="328" t="s">
        <v>33633</v>
      </c>
      <c r="F33" s="329" t="s">
        <v>33634</v>
      </c>
      <c r="G33" s="330">
        <v>2.04</v>
      </c>
      <c r="H33" s="23" t="s">
        <v>33635</v>
      </c>
      <c r="I33" s="25" t="s">
        <v>15</v>
      </c>
    </row>
    <row r="34" spans="2:10" ht="87.75" customHeight="1" x14ac:dyDescent="0.4">
      <c r="B34" s="327">
        <v>32</v>
      </c>
      <c r="C34" s="2" t="s">
        <v>33691</v>
      </c>
      <c r="D34" s="2" t="s">
        <v>33692</v>
      </c>
      <c r="E34" s="328" t="s">
        <v>33633</v>
      </c>
      <c r="F34" s="329" t="s">
        <v>33634</v>
      </c>
      <c r="G34" s="330">
        <v>2.5499999999999998</v>
      </c>
      <c r="H34" s="23" t="s">
        <v>33635</v>
      </c>
      <c r="I34" s="25" t="s">
        <v>15</v>
      </c>
    </row>
    <row r="35" spans="2:10" ht="87.75" customHeight="1" x14ac:dyDescent="0.4">
      <c r="B35" s="327">
        <v>33</v>
      </c>
      <c r="C35" s="2" t="s">
        <v>33693</v>
      </c>
      <c r="D35" s="2" t="s">
        <v>33694</v>
      </c>
      <c r="E35" s="328" t="s">
        <v>33633</v>
      </c>
      <c r="F35" s="329" t="s">
        <v>33634</v>
      </c>
      <c r="G35" s="330">
        <v>2.04</v>
      </c>
      <c r="H35" s="23" t="s">
        <v>33635</v>
      </c>
      <c r="I35" s="25" t="s">
        <v>15</v>
      </c>
    </row>
    <row r="36" spans="2:10" ht="87.75" customHeight="1" x14ac:dyDescent="0.4">
      <c r="B36" s="327">
        <v>34</v>
      </c>
      <c r="C36" s="2" t="s">
        <v>33695</v>
      </c>
      <c r="D36" s="2" t="s">
        <v>33696</v>
      </c>
      <c r="E36" s="328" t="s">
        <v>33633</v>
      </c>
      <c r="F36" s="329" t="s">
        <v>33634</v>
      </c>
      <c r="G36" s="330">
        <v>2.5499999999999998</v>
      </c>
      <c r="H36" s="23" t="s">
        <v>33635</v>
      </c>
      <c r="I36" s="25" t="s">
        <v>15</v>
      </c>
    </row>
    <row r="37" spans="2:10" ht="87.75" customHeight="1" x14ac:dyDescent="0.4">
      <c r="B37" s="327">
        <v>35</v>
      </c>
      <c r="C37" s="2" t="s">
        <v>33697</v>
      </c>
      <c r="D37" s="2" t="s">
        <v>33698</v>
      </c>
      <c r="E37" s="328" t="s">
        <v>33633</v>
      </c>
      <c r="F37" s="329" t="s">
        <v>33634</v>
      </c>
      <c r="G37" s="330">
        <v>2.5499999999999998</v>
      </c>
      <c r="H37" s="23" t="s">
        <v>33635</v>
      </c>
      <c r="I37" s="25" t="s">
        <v>15</v>
      </c>
    </row>
    <row r="38" spans="2:10" ht="87.75" customHeight="1" x14ac:dyDescent="0.4">
      <c r="B38" s="327">
        <v>36</v>
      </c>
      <c r="C38" s="2" t="s">
        <v>33699</v>
      </c>
      <c r="D38" s="2" t="s">
        <v>33696</v>
      </c>
      <c r="E38" s="328" t="s">
        <v>33633</v>
      </c>
      <c r="F38" s="329" t="s">
        <v>33634</v>
      </c>
      <c r="G38" s="330">
        <v>2.04</v>
      </c>
      <c r="H38" s="23" t="s">
        <v>33635</v>
      </c>
      <c r="I38" s="25" t="s">
        <v>15</v>
      </c>
      <c r="J38" s="19">
        <v>1</v>
      </c>
    </row>
    <row r="39" spans="2:10" ht="87.75" customHeight="1" x14ac:dyDescent="0.4">
      <c r="B39" s="327">
        <v>37</v>
      </c>
      <c r="C39" s="2" t="s">
        <v>33700</v>
      </c>
      <c r="D39" s="2" t="s">
        <v>33701</v>
      </c>
      <c r="E39" s="328" t="s">
        <v>33633</v>
      </c>
      <c r="F39" s="329" t="s">
        <v>33634</v>
      </c>
      <c r="G39" s="330">
        <v>1.54</v>
      </c>
      <c r="H39" s="23" t="s">
        <v>33635</v>
      </c>
      <c r="I39" s="25" t="s">
        <v>15</v>
      </c>
    </row>
    <row r="40" spans="2:10" ht="87.75" customHeight="1" x14ac:dyDescent="0.4">
      <c r="B40" s="327">
        <v>38</v>
      </c>
      <c r="C40" s="2" t="s">
        <v>33702</v>
      </c>
      <c r="D40" s="2" t="s">
        <v>33703</v>
      </c>
      <c r="E40" s="328" t="s">
        <v>33633</v>
      </c>
      <c r="F40" s="329" t="s">
        <v>33634</v>
      </c>
      <c r="G40" s="330">
        <v>2.04</v>
      </c>
      <c r="H40" s="23" t="s">
        <v>33635</v>
      </c>
      <c r="I40" s="25" t="s">
        <v>15</v>
      </c>
    </row>
    <row r="41" spans="2:10" ht="87.75" customHeight="1" x14ac:dyDescent="0.4">
      <c r="B41" s="327">
        <v>39</v>
      </c>
      <c r="C41" s="2" t="s">
        <v>33704</v>
      </c>
      <c r="D41" s="2" t="s">
        <v>33705</v>
      </c>
      <c r="E41" s="328" t="s">
        <v>33633</v>
      </c>
      <c r="F41" s="329" t="s">
        <v>33634</v>
      </c>
      <c r="G41" s="330">
        <v>3.06</v>
      </c>
      <c r="H41" s="23" t="s">
        <v>33635</v>
      </c>
      <c r="I41" s="25" t="s">
        <v>15</v>
      </c>
    </row>
    <row r="42" spans="2:10" ht="87.75" customHeight="1" x14ac:dyDescent="0.4">
      <c r="B42" s="327">
        <v>40</v>
      </c>
      <c r="C42" s="2" t="s">
        <v>33706</v>
      </c>
      <c r="D42" s="2" t="s">
        <v>33707</v>
      </c>
      <c r="E42" s="328" t="s">
        <v>33633</v>
      </c>
      <c r="F42" s="329" t="s">
        <v>33634</v>
      </c>
      <c r="G42" s="330">
        <v>1.54</v>
      </c>
      <c r="H42" s="23" t="s">
        <v>33635</v>
      </c>
      <c r="I42" s="25" t="s">
        <v>15</v>
      </c>
    </row>
    <row r="43" spans="2:10" ht="87.75" customHeight="1" x14ac:dyDescent="0.4">
      <c r="B43" s="327">
        <v>41</v>
      </c>
      <c r="C43" s="2" t="s">
        <v>33708</v>
      </c>
      <c r="D43" s="2" t="s">
        <v>33709</v>
      </c>
      <c r="E43" s="328" t="s">
        <v>33633</v>
      </c>
      <c r="F43" s="329" t="s">
        <v>33634</v>
      </c>
      <c r="G43" s="330">
        <v>1.03</v>
      </c>
      <c r="H43" s="23" t="s">
        <v>33635</v>
      </c>
      <c r="I43" s="25" t="s">
        <v>15</v>
      </c>
    </row>
    <row r="44" spans="2:10" ht="87.75" customHeight="1" x14ac:dyDescent="0.4">
      <c r="B44" s="327">
        <v>42</v>
      </c>
      <c r="C44" s="2" t="s">
        <v>33710</v>
      </c>
      <c r="D44" s="2" t="s">
        <v>33711</v>
      </c>
      <c r="E44" s="328" t="s">
        <v>33633</v>
      </c>
      <c r="F44" s="329" t="s">
        <v>33634</v>
      </c>
      <c r="G44" s="330">
        <v>1.54</v>
      </c>
      <c r="H44" s="23" t="s">
        <v>33635</v>
      </c>
      <c r="I44" s="25" t="s">
        <v>15</v>
      </c>
    </row>
    <row r="45" spans="2:10" ht="87.75" customHeight="1" x14ac:dyDescent="0.4">
      <c r="B45" s="327">
        <v>43</v>
      </c>
      <c r="C45" s="2" t="s">
        <v>33712</v>
      </c>
      <c r="D45" s="2" t="s">
        <v>33713</v>
      </c>
      <c r="E45" s="328" t="s">
        <v>33633</v>
      </c>
      <c r="F45" s="329" t="s">
        <v>33634</v>
      </c>
      <c r="G45" s="330">
        <v>1.54</v>
      </c>
      <c r="H45" s="23" t="s">
        <v>33635</v>
      </c>
      <c r="I45" s="25" t="s">
        <v>15</v>
      </c>
    </row>
    <row r="46" spans="2:10" ht="87.75" customHeight="1" x14ac:dyDescent="0.4">
      <c r="B46" s="327">
        <v>44</v>
      </c>
      <c r="C46" s="2" t="s">
        <v>33714</v>
      </c>
      <c r="D46" s="2" t="s">
        <v>33715</v>
      </c>
      <c r="E46" s="328" t="s">
        <v>33633</v>
      </c>
      <c r="F46" s="329" t="s">
        <v>33634</v>
      </c>
      <c r="G46" s="330">
        <v>1.54</v>
      </c>
      <c r="H46" s="23" t="s">
        <v>33635</v>
      </c>
      <c r="I46" s="25" t="s">
        <v>15</v>
      </c>
    </row>
    <row r="47" spans="2:10" ht="87.75" customHeight="1" x14ac:dyDescent="0.4">
      <c r="B47" s="327">
        <v>45</v>
      </c>
      <c r="C47" s="2" t="s">
        <v>33716</v>
      </c>
      <c r="D47" s="2" t="s">
        <v>33717</v>
      </c>
      <c r="E47" s="328" t="s">
        <v>33633</v>
      </c>
      <c r="F47" s="329" t="s">
        <v>33634</v>
      </c>
      <c r="G47" s="330">
        <v>0.53</v>
      </c>
      <c r="H47" s="23" t="s">
        <v>33635</v>
      </c>
      <c r="I47" s="25" t="s">
        <v>15</v>
      </c>
    </row>
    <row r="48" spans="2:10" ht="87.75" customHeight="1" x14ac:dyDescent="0.4">
      <c r="B48" s="327">
        <v>46</v>
      </c>
      <c r="C48" s="2" t="s">
        <v>33718</v>
      </c>
      <c r="D48" s="2" t="s">
        <v>33719</v>
      </c>
      <c r="E48" s="328" t="s">
        <v>33633</v>
      </c>
      <c r="F48" s="329" t="s">
        <v>33634</v>
      </c>
      <c r="G48" s="330">
        <v>1.03</v>
      </c>
      <c r="H48" s="23" t="s">
        <v>33635</v>
      </c>
      <c r="I48" s="25" t="s">
        <v>15</v>
      </c>
    </row>
    <row r="49" spans="2:9" ht="87.75" customHeight="1" x14ac:dyDescent="0.4">
      <c r="B49" s="327">
        <v>47</v>
      </c>
      <c r="C49" s="2" t="s">
        <v>33720</v>
      </c>
      <c r="D49" s="2" t="s">
        <v>33721</v>
      </c>
      <c r="E49" s="328" t="s">
        <v>33633</v>
      </c>
      <c r="F49" s="329" t="s">
        <v>33634</v>
      </c>
      <c r="G49" s="330">
        <v>1.54</v>
      </c>
      <c r="H49" s="23" t="s">
        <v>33635</v>
      </c>
      <c r="I49" s="25" t="s">
        <v>15</v>
      </c>
    </row>
    <row r="50" spans="2:9" ht="87.75" customHeight="1" x14ac:dyDescent="0.4">
      <c r="B50" s="327">
        <v>48</v>
      </c>
      <c r="C50" s="331" t="s">
        <v>33722</v>
      </c>
      <c r="D50" s="331" t="s">
        <v>33723</v>
      </c>
      <c r="E50" s="328" t="s">
        <v>33633</v>
      </c>
      <c r="F50" s="329" t="s">
        <v>33634</v>
      </c>
      <c r="G50" s="330">
        <v>0.53</v>
      </c>
      <c r="H50" s="23" t="s">
        <v>33635</v>
      </c>
      <c r="I50" s="25" t="s">
        <v>15</v>
      </c>
    </row>
    <row r="51" spans="2:9" ht="87.75" customHeight="1" x14ac:dyDescent="0.4">
      <c r="B51" s="327">
        <v>49</v>
      </c>
      <c r="C51" s="331" t="s">
        <v>33724</v>
      </c>
      <c r="D51" s="331" t="s">
        <v>4797</v>
      </c>
      <c r="E51" s="328" t="s">
        <v>33633</v>
      </c>
      <c r="F51" s="329" t="s">
        <v>33634</v>
      </c>
      <c r="G51" s="330">
        <v>1.54</v>
      </c>
      <c r="H51" s="23" t="s">
        <v>33635</v>
      </c>
      <c r="I51" s="25" t="s">
        <v>15</v>
      </c>
    </row>
    <row r="52" spans="2:9" ht="87.75" customHeight="1" x14ac:dyDescent="0.4">
      <c r="B52" s="327">
        <v>50</v>
      </c>
      <c r="C52" s="331" t="s">
        <v>33725</v>
      </c>
      <c r="D52" s="331" t="s">
        <v>33726</v>
      </c>
      <c r="E52" s="328" t="s">
        <v>33633</v>
      </c>
      <c r="F52" s="329" t="s">
        <v>33634</v>
      </c>
      <c r="G52" s="330">
        <v>1.54</v>
      </c>
      <c r="H52" s="23" t="s">
        <v>33635</v>
      </c>
      <c r="I52" s="25" t="s">
        <v>15</v>
      </c>
    </row>
    <row r="53" spans="2:9" ht="87.75" customHeight="1" x14ac:dyDescent="0.4">
      <c r="B53" s="327">
        <v>51</v>
      </c>
      <c r="C53" s="331" t="s">
        <v>33727</v>
      </c>
      <c r="D53" s="331" t="s">
        <v>33728</v>
      </c>
      <c r="E53" s="328" t="s">
        <v>33633</v>
      </c>
      <c r="F53" s="329" t="s">
        <v>33634</v>
      </c>
      <c r="G53" s="330">
        <v>2.5499999999999998</v>
      </c>
      <c r="H53" s="23" t="s">
        <v>33635</v>
      </c>
      <c r="I53" s="25" t="s">
        <v>15</v>
      </c>
    </row>
    <row r="54" spans="2:9" ht="87.75" customHeight="1" x14ac:dyDescent="0.4">
      <c r="B54" s="327">
        <v>52</v>
      </c>
      <c r="C54" s="331" t="s">
        <v>33729</v>
      </c>
      <c r="D54" s="331" t="s">
        <v>33730</v>
      </c>
      <c r="E54" s="328" t="s">
        <v>33633</v>
      </c>
      <c r="F54" s="329" t="s">
        <v>33634</v>
      </c>
      <c r="G54" s="330">
        <v>2.5499999999999998</v>
      </c>
      <c r="H54" s="23" t="s">
        <v>33635</v>
      </c>
      <c r="I54" s="25" t="s">
        <v>15</v>
      </c>
    </row>
    <row r="55" spans="2:9" ht="87.75" customHeight="1" x14ac:dyDescent="0.4">
      <c r="B55" s="327">
        <v>53</v>
      </c>
      <c r="C55" s="331" t="s">
        <v>33731</v>
      </c>
      <c r="D55" s="331" t="s">
        <v>33732</v>
      </c>
      <c r="E55" s="328" t="s">
        <v>33633</v>
      </c>
      <c r="F55" s="329" t="s">
        <v>33634</v>
      </c>
      <c r="G55" s="330">
        <v>1.03</v>
      </c>
      <c r="H55" s="23" t="s">
        <v>33635</v>
      </c>
      <c r="I55" s="25" t="s">
        <v>15</v>
      </c>
    </row>
    <row r="56" spans="2:9" ht="87.75" customHeight="1" x14ac:dyDescent="0.4">
      <c r="B56" s="327">
        <v>54</v>
      </c>
      <c r="C56" s="331" t="s">
        <v>33733</v>
      </c>
      <c r="D56" s="331" t="s">
        <v>33734</v>
      </c>
      <c r="E56" s="328" t="s">
        <v>33633</v>
      </c>
      <c r="F56" s="329" t="s">
        <v>33634</v>
      </c>
      <c r="G56" s="330">
        <v>2.5499999999999998</v>
      </c>
      <c r="H56" s="23" t="s">
        <v>33635</v>
      </c>
      <c r="I56" s="25" t="s">
        <v>15</v>
      </c>
    </row>
    <row r="57" spans="2:9" ht="87.75" customHeight="1" x14ac:dyDescent="0.4">
      <c r="B57" s="327">
        <v>55</v>
      </c>
      <c r="C57" s="331" t="s">
        <v>33735</v>
      </c>
      <c r="D57" s="331" t="s">
        <v>33736</v>
      </c>
      <c r="E57" s="328" t="s">
        <v>33633</v>
      </c>
      <c r="F57" s="329" t="s">
        <v>33634</v>
      </c>
      <c r="G57" s="330">
        <v>2.04</v>
      </c>
      <c r="H57" s="23" t="s">
        <v>33635</v>
      </c>
      <c r="I57" s="25" t="s">
        <v>15</v>
      </c>
    </row>
    <row r="58" spans="2:9" ht="87.75" customHeight="1" x14ac:dyDescent="0.4">
      <c r="B58" s="327">
        <v>56</v>
      </c>
      <c r="C58" s="331" t="s">
        <v>33737</v>
      </c>
      <c r="D58" s="331" t="s">
        <v>33738</v>
      </c>
      <c r="E58" s="328" t="s">
        <v>33633</v>
      </c>
      <c r="F58" s="329" t="s">
        <v>33634</v>
      </c>
      <c r="G58" s="330">
        <v>1.54</v>
      </c>
      <c r="H58" s="23" t="s">
        <v>33635</v>
      </c>
      <c r="I58" s="25" t="s">
        <v>15</v>
      </c>
    </row>
    <row r="59" spans="2:9" ht="87.75" customHeight="1" x14ac:dyDescent="0.4">
      <c r="B59" s="327">
        <v>57</v>
      </c>
      <c r="C59" s="331" t="s">
        <v>33739</v>
      </c>
      <c r="D59" s="331" t="s">
        <v>33740</v>
      </c>
      <c r="E59" s="328" t="s">
        <v>33633</v>
      </c>
      <c r="F59" s="329" t="s">
        <v>33634</v>
      </c>
      <c r="G59" s="330">
        <v>2.5499999999999998</v>
      </c>
      <c r="H59" s="23" t="s">
        <v>33635</v>
      </c>
      <c r="I59" s="25" t="s">
        <v>15</v>
      </c>
    </row>
    <row r="60" spans="2:9" ht="87.75" customHeight="1" x14ac:dyDescent="0.4">
      <c r="B60" s="327">
        <v>58</v>
      </c>
      <c r="C60" s="331" t="s">
        <v>33741</v>
      </c>
      <c r="D60" s="331" t="s">
        <v>33742</v>
      </c>
      <c r="E60" s="328" t="s">
        <v>33633</v>
      </c>
      <c r="F60" s="329" t="s">
        <v>33634</v>
      </c>
      <c r="G60" s="330">
        <v>2.5499999999999998</v>
      </c>
      <c r="H60" s="23" t="s">
        <v>33635</v>
      </c>
      <c r="I60" s="25" t="s">
        <v>15</v>
      </c>
    </row>
    <row r="61" spans="2:9" ht="87.75" customHeight="1" x14ac:dyDescent="0.4">
      <c r="B61" s="327">
        <v>59</v>
      </c>
      <c r="C61" s="331" t="s">
        <v>33743</v>
      </c>
      <c r="D61" s="331" t="s">
        <v>33744</v>
      </c>
      <c r="E61" s="328" t="s">
        <v>33633</v>
      </c>
      <c r="F61" s="329" t="s">
        <v>33634</v>
      </c>
      <c r="G61" s="330">
        <v>1.03</v>
      </c>
      <c r="H61" s="23" t="s">
        <v>33635</v>
      </c>
      <c r="I61" s="25" t="s">
        <v>15</v>
      </c>
    </row>
    <row r="62" spans="2:9" ht="87.75" customHeight="1" x14ac:dyDescent="0.4">
      <c r="B62" s="327">
        <v>60</v>
      </c>
      <c r="C62" s="331" t="s">
        <v>33745</v>
      </c>
      <c r="D62" s="331" t="s">
        <v>33746</v>
      </c>
      <c r="E62" s="328" t="s">
        <v>33633</v>
      </c>
      <c r="F62" s="329" t="s">
        <v>33634</v>
      </c>
      <c r="G62" s="330">
        <v>0.53</v>
      </c>
      <c r="H62" s="23" t="s">
        <v>33635</v>
      </c>
      <c r="I62" s="25" t="s">
        <v>15</v>
      </c>
    </row>
    <row r="63" spans="2:9" ht="87.75" customHeight="1" x14ac:dyDescent="0.4">
      <c r="B63" s="327">
        <v>61</v>
      </c>
      <c r="C63" s="331" t="s">
        <v>33747</v>
      </c>
      <c r="D63" s="331" t="s">
        <v>33748</v>
      </c>
      <c r="E63" s="328" t="s">
        <v>33633</v>
      </c>
      <c r="F63" s="329" t="s">
        <v>33634</v>
      </c>
      <c r="G63" s="330">
        <v>1.54</v>
      </c>
      <c r="H63" s="23" t="s">
        <v>33635</v>
      </c>
      <c r="I63" s="25" t="s">
        <v>15</v>
      </c>
    </row>
    <row r="64" spans="2:9" ht="87.75" customHeight="1" x14ac:dyDescent="0.4">
      <c r="B64" s="327">
        <v>62</v>
      </c>
      <c r="C64" s="331" t="s">
        <v>33749</v>
      </c>
      <c r="D64" s="331" t="s">
        <v>33750</v>
      </c>
      <c r="E64" s="328" t="s">
        <v>33633</v>
      </c>
      <c r="F64" s="329" t="s">
        <v>33634</v>
      </c>
      <c r="G64" s="330">
        <v>1.54</v>
      </c>
      <c r="H64" s="23" t="s">
        <v>33635</v>
      </c>
      <c r="I64" s="25" t="s">
        <v>15</v>
      </c>
    </row>
    <row r="65" spans="2:9" ht="87.75" customHeight="1" x14ac:dyDescent="0.4">
      <c r="B65" s="327">
        <v>63</v>
      </c>
      <c r="C65" s="331" t="s">
        <v>33751</v>
      </c>
      <c r="D65" s="331" t="s">
        <v>33750</v>
      </c>
      <c r="E65" s="328" t="s">
        <v>33633</v>
      </c>
      <c r="F65" s="329" t="s">
        <v>33634</v>
      </c>
      <c r="G65" s="330">
        <v>1.03</v>
      </c>
      <c r="H65" s="23" t="s">
        <v>33635</v>
      </c>
      <c r="I65" s="25" t="s">
        <v>15</v>
      </c>
    </row>
    <row r="66" spans="2:9" ht="87.75" customHeight="1" x14ac:dyDescent="0.4">
      <c r="B66" s="327">
        <v>64</v>
      </c>
      <c r="C66" s="331" t="s">
        <v>33752</v>
      </c>
      <c r="D66" s="331" t="s">
        <v>4797</v>
      </c>
      <c r="E66" s="328" t="s">
        <v>33633</v>
      </c>
      <c r="F66" s="329" t="s">
        <v>33634</v>
      </c>
      <c r="G66" s="330">
        <v>1.54</v>
      </c>
      <c r="H66" s="23" t="s">
        <v>33635</v>
      </c>
      <c r="I66" s="25" t="s">
        <v>15</v>
      </c>
    </row>
    <row r="67" spans="2:9" ht="87.75" customHeight="1" x14ac:dyDescent="0.4">
      <c r="B67" s="327">
        <v>65</v>
      </c>
      <c r="C67" s="331" t="s">
        <v>33753</v>
      </c>
      <c r="D67" s="331" t="s">
        <v>22844</v>
      </c>
      <c r="E67" s="328" t="s">
        <v>33633</v>
      </c>
      <c r="F67" s="329" t="s">
        <v>33634</v>
      </c>
      <c r="G67" s="330">
        <v>2.04</v>
      </c>
      <c r="H67" s="23" t="s">
        <v>33635</v>
      </c>
      <c r="I67" s="25" t="s">
        <v>15</v>
      </c>
    </row>
    <row r="68" spans="2:9" ht="87.75" customHeight="1" x14ac:dyDescent="0.4">
      <c r="B68" s="327">
        <v>66</v>
      </c>
      <c r="C68" s="331" t="s">
        <v>33754</v>
      </c>
      <c r="D68" s="331" t="s">
        <v>536</v>
      </c>
      <c r="E68" s="328" t="s">
        <v>33633</v>
      </c>
      <c r="F68" s="329" t="s">
        <v>33634</v>
      </c>
      <c r="G68" s="330">
        <v>2.5499999999999998</v>
      </c>
      <c r="H68" s="23" t="s">
        <v>33635</v>
      </c>
      <c r="I68" s="25" t="s">
        <v>15</v>
      </c>
    </row>
    <row r="69" spans="2:9" ht="87.75" customHeight="1" x14ac:dyDescent="0.4">
      <c r="B69" s="327">
        <v>67</v>
      </c>
      <c r="C69" s="331" t="s">
        <v>33755</v>
      </c>
      <c r="D69" s="331" t="s">
        <v>33756</v>
      </c>
      <c r="E69" s="328" t="s">
        <v>33633</v>
      </c>
      <c r="F69" s="329" t="s">
        <v>33634</v>
      </c>
      <c r="G69" s="330">
        <v>2.04</v>
      </c>
      <c r="H69" s="23" t="s">
        <v>33635</v>
      </c>
      <c r="I69" s="25" t="s">
        <v>15</v>
      </c>
    </row>
    <row r="70" spans="2:9" ht="87.75" customHeight="1" x14ac:dyDescent="0.4">
      <c r="B70" s="327">
        <v>68</v>
      </c>
      <c r="C70" s="331" t="s">
        <v>33757</v>
      </c>
      <c r="D70" s="331" t="s">
        <v>33758</v>
      </c>
      <c r="E70" s="328" t="s">
        <v>33633</v>
      </c>
      <c r="F70" s="329" t="s">
        <v>33634</v>
      </c>
      <c r="G70" s="330">
        <v>2.04</v>
      </c>
      <c r="H70" s="23" t="s">
        <v>33635</v>
      </c>
      <c r="I70" s="25" t="s">
        <v>15</v>
      </c>
    </row>
    <row r="71" spans="2:9" ht="87.75" customHeight="1" x14ac:dyDescent="0.4">
      <c r="B71" s="327">
        <v>69</v>
      </c>
      <c r="C71" s="331" t="s">
        <v>33759</v>
      </c>
      <c r="D71" s="331" t="s">
        <v>33760</v>
      </c>
      <c r="E71" s="328" t="s">
        <v>33633</v>
      </c>
      <c r="F71" s="329" t="s">
        <v>33634</v>
      </c>
      <c r="G71" s="330">
        <v>1.54</v>
      </c>
      <c r="H71" s="23" t="s">
        <v>33635</v>
      </c>
      <c r="I71" s="25" t="s">
        <v>15</v>
      </c>
    </row>
    <row r="72" spans="2:9" ht="87.75" customHeight="1" x14ac:dyDescent="0.4">
      <c r="B72" s="327">
        <v>70</v>
      </c>
      <c r="C72" s="331" t="s">
        <v>33761</v>
      </c>
      <c r="D72" s="331" t="s">
        <v>33762</v>
      </c>
      <c r="E72" s="328" t="s">
        <v>33633</v>
      </c>
      <c r="F72" s="329" t="s">
        <v>33634</v>
      </c>
      <c r="G72" s="330">
        <v>1.54</v>
      </c>
      <c r="H72" s="23" t="s">
        <v>33635</v>
      </c>
      <c r="I72" s="25" t="s">
        <v>15</v>
      </c>
    </row>
    <row r="73" spans="2:9" ht="87.75" customHeight="1" x14ac:dyDescent="0.4">
      <c r="B73" s="327">
        <v>71</v>
      </c>
      <c r="C73" s="331" t="s">
        <v>33763</v>
      </c>
      <c r="D73" s="331" t="s">
        <v>33764</v>
      </c>
      <c r="E73" s="328" t="s">
        <v>33633</v>
      </c>
      <c r="F73" s="329" t="s">
        <v>33634</v>
      </c>
      <c r="G73" s="330">
        <v>2.5499999999999998</v>
      </c>
      <c r="H73" s="23" t="s">
        <v>33635</v>
      </c>
      <c r="I73" s="25" t="s">
        <v>15</v>
      </c>
    </row>
    <row r="74" spans="2:9" ht="87.75" customHeight="1" x14ac:dyDescent="0.4">
      <c r="B74" s="327">
        <v>72</v>
      </c>
      <c r="C74" s="331" t="s">
        <v>33765</v>
      </c>
      <c r="D74" s="331" t="s">
        <v>32716</v>
      </c>
      <c r="E74" s="328" t="s">
        <v>33633</v>
      </c>
      <c r="F74" s="329" t="s">
        <v>33634</v>
      </c>
      <c r="G74" s="330">
        <v>2.5499999999999998</v>
      </c>
      <c r="H74" s="23" t="s">
        <v>33635</v>
      </c>
      <c r="I74" s="25" t="s">
        <v>15</v>
      </c>
    </row>
    <row r="75" spans="2:9" ht="87.75" customHeight="1" x14ac:dyDescent="0.4">
      <c r="B75" s="327">
        <v>73</v>
      </c>
      <c r="C75" s="8" t="s">
        <v>33766</v>
      </c>
      <c r="D75" s="8" t="s">
        <v>31203</v>
      </c>
      <c r="E75" s="328" t="s">
        <v>33633</v>
      </c>
      <c r="F75" s="329" t="s">
        <v>33634</v>
      </c>
      <c r="G75" s="330">
        <v>2.04</v>
      </c>
      <c r="H75" s="23" t="s">
        <v>33635</v>
      </c>
      <c r="I75" s="25" t="s">
        <v>15</v>
      </c>
    </row>
    <row r="76" spans="2:9" ht="87.75" customHeight="1" x14ac:dyDescent="0.4">
      <c r="B76" s="327">
        <v>74</v>
      </c>
      <c r="C76" s="8" t="s">
        <v>33767</v>
      </c>
      <c r="D76" s="8" t="s">
        <v>33768</v>
      </c>
      <c r="E76" s="328" t="s">
        <v>33633</v>
      </c>
      <c r="F76" s="329" t="s">
        <v>33634</v>
      </c>
      <c r="G76" s="330">
        <v>1.54</v>
      </c>
      <c r="H76" s="23" t="s">
        <v>33635</v>
      </c>
      <c r="I76" s="25" t="s">
        <v>15</v>
      </c>
    </row>
    <row r="77" spans="2:9" ht="87.75" customHeight="1" x14ac:dyDescent="0.4">
      <c r="B77" s="327">
        <v>75</v>
      </c>
      <c r="C77" s="8" t="s">
        <v>33769</v>
      </c>
      <c r="D77" s="8" t="s">
        <v>33770</v>
      </c>
      <c r="E77" s="328" t="s">
        <v>33633</v>
      </c>
      <c r="F77" s="329" t="s">
        <v>33634</v>
      </c>
      <c r="G77" s="330">
        <v>2.5499999999999998</v>
      </c>
      <c r="H77" s="23" t="s">
        <v>33635</v>
      </c>
      <c r="I77" s="25" t="s">
        <v>15</v>
      </c>
    </row>
    <row r="78" spans="2:9" ht="87.75" customHeight="1" x14ac:dyDescent="0.4">
      <c r="B78" s="327">
        <v>76</v>
      </c>
      <c r="C78" s="8" t="s">
        <v>33771</v>
      </c>
      <c r="D78" s="8" t="s">
        <v>33772</v>
      </c>
      <c r="E78" s="328" t="s">
        <v>33633</v>
      </c>
      <c r="F78" s="329" t="s">
        <v>33634</v>
      </c>
      <c r="G78" s="330">
        <v>2.5499999999999998</v>
      </c>
      <c r="H78" s="23" t="s">
        <v>33635</v>
      </c>
      <c r="I78" s="25" t="s">
        <v>15</v>
      </c>
    </row>
    <row r="79" spans="2:9" ht="87.75" customHeight="1" x14ac:dyDescent="0.4">
      <c r="B79" s="327">
        <v>77</v>
      </c>
      <c r="C79" s="8" t="s">
        <v>33773</v>
      </c>
      <c r="D79" s="8" t="s">
        <v>33774</v>
      </c>
      <c r="E79" s="328" t="s">
        <v>33633</v>
      </c>
      <c r="F79" s="329" t="s">
        <v>33634</v>
      </c>
      <c r="G79" s="330">
        <v>1.03</v>
      </c>
      <c r="H79" s="23" t="s">
        <v>33635</v>
      </c>
      <c r="I79" s="25" t="s">
        <v>15</v>
      </c>
    </row>
    <row r="80" spans="2:9" ht="87.75" customHeight="1" x14ac:dyDescent="0.4">
      <c r="B80" s="327">
        <v>78</v>
      </c>
      <c r="C80" s="8" t="s">
        <v>33775</v>
      </c>
      <c r="D80" s="8" t="s">
        <v>33772</v>
      </c>
      <c r="E80" s="328" t="s">
        <v>33633</v>
      </c>
      <c r="F80" s="329" t="s">
        <v>33634</v>
      </c>
      <c r="G80" s="330">
        <v>3.06</v>
      </c>
      <c r="H80" s="23" t="s">
        <v>33635</v>
      </c>
      <c r="I80" s="25" t="s">
        <v>15</v>
      </c>
    </row>
    <row r="81" spans="2:10" ht="87.75" customHeight="1" x14ac:dyDescent="0.4">
      <c r="B81" s="327">
        <v>79</v>
      </c>
      <c r="C81" s="8" t="s">
        <v>33776</v>
      </c>
      <c r="D81" s="8" t="s">
        <v>33777</v>
      </c>
      <c r="E81" s="328" t="s">
        <v>33633</v>
      </c>
      <c r="F81" s="329" t="s">
        <v>33634</v>
      </c>
      <c r="G81" s="330">
        <v>1.54</v>
      </c>
      <c r="H81" s="23" t="s">
        <v>33635</v>
      </c>
      <c r="I81" s="25" t="s">
        <v>15</v>
      </c>
    </row>
    <row r="82" spans="2:10" ht="87.75" customHeight="1" x14ac:dyDescent="0.4">
      <c r="B82" s="327">
        <v>80</v>
      </c>
      <c r="C82" s="8" t="s">
        <v>33778</v>
      </c>
      <c r="D82" s="8" t="s">
        <v>33779</v>
      </c>
      <c r="E82" s="328" t="s">
        <v>33633</v>
      </c>
      <c r="F82" s="329" t="s">
        <v>33634</v>
      </c>
      <c r="G82" s="330">
        <v>1.03</v>
      </c>
      <c r="H82" s="23" t="s">
        <v>33635</v>
      </c>
      <c r="I82" s="25" t="s">
        <v>15</v>
      </c>
    </row>
    <row r="83" spans="2:10" ht="87.75" customHeight="1" x14ac:dyDescent="0.4">
      <c r="B83" s="327">
        <v>81</v>
      </c>
      <c r="C83" s="8" t="s">
        <v>33780</v>
      </c>
      <c r="D83" s="8" t="s">
        <v>7080</v>
      </c>
      <c r="E83" s="328" t="s">
        <v>33633</v>
      </c>
      <c r="F83" s="329" t="s">
        <v>33634</v>
      </c>
      <c r="G83" s="330">
        <v>0.53</v>
      </c>
      <c r="H83" s="23" t="s">
        <v>33635</v>
      </c>
      <c r="I83" s="25" t="s">
        <v>15</v>
      </c>
    </row>
    <row r="84" spans="2:10" ht="87.75" customHeight="1" x14ac:dyDescent="0.4">
      <c r="B84" s="327">
        <v>82</v>
      </c>
      <c r="C84" s="8" t="s">
        <v>33781</v>
      </c>
      <c r="D84" s="8" t="s">
        <v>24230</v>
      </c>
      <c r="E84" s="328" t="s">
        <v>33633</v>
      </c>
      <c r="F84" s="329" t="s">
        <v>33634</v>
      </c>
      <c r="G84" s="330">
        <v>1.54</v>
      </c>
      <c r="H84" s="23" t="s">
        <v>33635</v>
      </c>
      <c r="I84" s="25" t="s">
        <v>15</v>
      </c>
    </row>
    <row r="85" spans="2:10" ht="87.75" customHeight="1" x14ac:dyDescent="0.4">
      <c r="B85" s="327">
        <v>83</v>
      </c>
      <c r="C85" s="8" t="s">
        <v>33782</v>
      </c>
      <c r="D85" s="8" t="s">
        <v>33783</v>
      </c>
      <c r="E85" s="328" t="s">
        <v>33633</v>
      </c>
      <c r="F85" s="329" t="s">
        <v>33634</v>
      </c>
      <c r="G85" s="330">
        <v>0.53</v>
      </c>
      <c r="H85" s="23" t="s">
        <v>33635</v>
      </c>
      <c r="I85" s="25" t="s">
        <v>15</v>
      </c>
    </row>
    <row r="86" spans="2:10" ht="87.75" customHeight="1" x14ac:dyDescent="0.4">
      <c r="B86" s="327">
        <v>84</v>
      </c>
      <c r="C86" s="8" t="s">
        <v>33784</v>
      </c>
      <c r="D86" s="8" t="s">
        <v>22469</v>
      </c>
      <c r="E86" s="328" t="s">
        <v>33633</v>
      </c>
      <c r="F86" s="329" t="s">
        <v>33634</v>
      </c>
      <c r="G86" s="330">
        <v>1.03</v>
      </c>
      <c r="H86" s="23" t="s">
        <v>33635</v>
      </c>
      <c r="I86" s="25" t="s">
        <v>15</v>
      </c>
    </row>
    <row r="87" spans="2:10" ht="87.75" customHeight="1" x14ac:dyDescent="0.4">
      <c r="B87" s="327">
        <v>85</v>
      </c>
      <c r="C87" s="8" t="s">
        <v>33785</v>
      </c>
      <c r="D87" s="8" t="s">
        <v>33783</v>
      </c>
      <c r="E87" s="328" t="s">
        <v>33633</v>
      </c>
      <c r="F87" s="329" t="s">
        <v>33634</v>
      </c>
      <c r="G87" s="330">
        <v>2.04</v>
      </c>
      <c r="H87" s="23" t="s">
        <v>33635</v>
      </c>
      <c r="I87" s="25" t="s">
        <v>15</v>
      </c>
      <c r="J87" s="19">
        <v>1</v>
      </c>
    </row>
    <row r="88" spans="2:10" ht="87.75" customHeight="1" x14ac:dyDescent="0.4">
      <c r="B88" s="327">
        <v>86</v>
      </c>
      <c r="C88" s="8" t="s">
        <v>33786</v>
      </c>
      <c r="D88" s="8" t="s">
        <v>33787</v>
      </c>
      <c r="E88" s="328" t="s">
        <v>33633</v>
      </c>
      <c r="F88" s="329" t="s">
        <v>33634</v>
      </c>
      <c r="G88" s="330">
        <v>0.63</v>
      </c>
      <c r="H88" s="23" t="s">
        <v>33635</v>
      </c>
      <c r="I88" s="25" t="s">
        <v>15</v>
      </c>
    </row>
    <row r="89" spans="2:10" ht="87.75" customHeight="1" x14ac:dyDescent="0.4">
      <c r="B89" s="327">
        <v>87</v>
      </c>
      <c r="C89" s="8" t="s">
        <v>33788</v>
      </c>
      <c r="D89" s="8" t="s">
        <v>33789</v>
      </c>
      <c r="E89" s="328" t="s">
        <v>33633</v>
      </c>
      <c r="F89" s="329" t="s">
        <v>33634</v>
      </c>
      <c r="G89" s="330">
        <v>0.63</v>
      </c>
      <c r="H89" s="23" t="s">
        <v>33635</v>
      </c>
      <c r="I89" s="25" t="s">
        <v>15</v>
      </c>
    </row>
    <row r="90" spans="2:10" ht="87.75" customHeight="1" x14ac:dyDescent="0.4">
      <c r="B90" s="327">
        <v>88</v>
      </c>
      <c r="C90" s="8" t="s">
        <v>33790</v>
      </c>
      <c r="D90" s="8" t="s">
        <v>33791</v>
      </c>
      <c r="E90" s="328" t="s">
        <v>33633</v>
      </c>
      <c r="F90" s="329" t="s">
        <v>33634</v>
      </c>
      <c r="G90" s="330">
        <v>0.78</v>
      </c>
      <c r="H90" s="23" t="s">
        <v>33635</v>
      </c>
      <c r="I90" s="25" t="s">
        <v>15</v>
      </c>
    </row>
    <row r="91" spans="2:10" ht="87.75" customHeight="1" x14ac:dyDescent="0.4">
      <c r="B91" s="327">
        <v>89</v>
      </c>
      <c r="C91" s="331" t="s">
        <v>33792</v>
      </c>
      <c r="D91" s="331" t="s">
        <v>33793</v>
      </c>
      <c r="E91" s="328" t="s">
        <v>33633</v>
      </c>
      <c r="F91" s="329" t="s">
        <v>33634</v>
      </c>
      <c r="G91" s="330">
        <v>1.54</v>
      </c>
      <c r="H91" s="23" t="s">
        <v>33635</v>
      </c>
      <c r="I91" s="25" t="s">
        <v>15</v>
      </c>
    </row>
    <row r="92" spans="2:10" ht="87.75" customHeight="1" x14ac:dyDescent="0.4">
      <c r="B92" s="327">
        <v>90</v>
      </c>
      <c r="C92" s="331" t="s">
        <v>33794</v>
      </c>
      <c r="D92" s="331" t="s">
        <v>33795</v>
      </c>
      <c r="E92" s="328" t="s">
        <v>33633</v>
      </c>
      <c r="F92" s="329" t="s">
        <v>33634</v>
      </c>
      <c r="G92" s="330">
        <v>0.53</v>
      </c>
      <c r="H92" s="23" t="s">
        <v>33635</v>
      </c>
      <c r="I92" s="25" t="s">
        <v>15</v>
      </c>
    </row>
    <row r="93" spans="2:10" ht="87.75" customHeight="1" x14ac:dyDescent="0.4">
      <c r="B93" s="327">
        <v>91</v>
      </c>
      <c r="C93" s="331" t="s">
        <v>33796</v>
      </c>
      <c r="D93" s="331" t="s">
        <v>33797</v>
      </c>
      <c r="E93" s="328" t="s">
        <v>33633</v>
      </c>
      <c r="F93" s="329" t="s">
        <v>33634</v>
      </c>
      <c r="G93" s="330">
        <v>0.63</v>
      </c>
      <c r="H93" s="23" t="s">
        <v>33635</v>
      </c>
      <c r="I93" s="25" t="s">
        <v>15</v>
      </c>
    </row>
    <row r="94" spans="2:10" ht="87.75" customHeight="1" x14ac:dyDescent="0.4">
      <c r="B94" s="327">
        <v>92</v>
      </c>
      <c r="C94" s="331" t="s">
        <v>33798</v>
      </c>
      <c r="D94" s="331" t="s">
        <v>33799</v>
      </c>
      <c r="E94" s="328" t="s">
        <v>33633</v>
      </c>
      <c r="F94" s="329" t="s">
        <v>33634</v>
      </c>
      <c r="G94" s="330">
        <v>1.03</v>
      </c>
      <c r="H94" s="23" t="s">
        <v>33635</v>
      </c>
      <c r="I94" s="25" t="s">
        <v>15</v>
      </c>
    </row>
    <row r="95" spans="2:10" ht="87.75" customHeight="1" x14ac:dyDescent="0.4">
      <c r="B95" s="327">
        <v>93</v>
      </c>
      <c r="C95" s="331" t="s">
        <v>33800</v>
      </c>
      <c r="D95" s="331" t="s">
        <v>33801</v>
      </c>
      <c r="E95" s="328" t="s">
        <v>33633</v>
      </c>
      <c r="F95" s="329" t="s">
        <v>33634</v>
      </c>
      <c r="G95" s="330">
        <v>1.03</v>
      </c>
      <c r="H95" s="23" t="s">
        <v>33635</v>
      </c>
      <c r="I95" s="25" t="s">
        <v>15</v>
      </c>
    </row>
    <row r="96" spans="2:10" ht="87.75" customHeight="1" x14ac:dyDescent="0.4">
      <c r="B96" s="327">
        <v>94</v>
      </c>
      <c r="C96" s="331" t="s">
        <v>33802</v>
      </c>
      <c r="D96" s="331" t="s">
        <v>33803</v>
      </c>
      <c r="E96" s="328" t="s">
        <v>33633</v>
      </c>
      <c r="F96" s="329" t="s">
        <v>33634</v>
      </c>
      <c r="G96" s="330">
        <v>1.54</v>
      </c>
      <c r="H96" s="23" t="s">
        <v>33635</v>
      </c>
      <c r="I96" s="25" t="s">
        <v>15</v>
      </c>
    </row>
    <row r="97" spans="2:9" ht="87.75" customHeight="1" x14ac:dyDescent="0.4">
      <c r="B97" s="327">
        <v>95</v>
      </c>
      <c r="C97" s="331" t="s">
        <v>33804</v>
      </c>
      <c r="D97" s="331" t="s">
        <v>33805</v>
      </c>
      <c r="E97" s="328" t="s">
        <v>33633</v>
      </c>
      <c r="F97" s="329" t="s">
        <v>33634</v>
      </c>
      <c r="G97" s="330">
        <v>2.04</v>
      </c>
      <c r="H97" s="23" t="s">
        <v>33635</v>
      </c>
      <c r="I97" s="25" t="s">
        <v>15</v>
      </c>
    </row>
    <row r="98" spans="2:9" ht="87.75" customHeight="1" x14ac:dyDescent="0.4">
      <c r="B98" s="327">
        <v>96</v>
      </c>
      <c r="C98" s="331" t="s">
        <v>33806</v>
      </c>
      <c r="D98" s="331" t="s">
        <v>33807</v>
      </c>
      <c r="E98" s="328" t="s">
        <v>33633</v>
      </c>
      <c r="F98" s="329" t="s">
        <v>33634</v>
      </c>
      <c r="G98" s="330">
        <v>1.54</v>
      </c>
      <c r="H98" s="23" t="s">
        <v>33635</v>
      </c>
      <c r="I98" s="25" t="s">
        <v>15</v>
      </c>
    </row>
    <row r="99" spans="2:9" ht="87.75" customHeight="1" x14ac:dyDescent="0.4">
      <c r="B99" s="327">
        <v>97</v>
      </c>
      <c r="C99" s="331" t="s">
        <v>33808</v>
      </c>
      <c r="D99" s="331" t="s">
        <v>33809</v>
      </c>
      <c r="E99" s="328" t="s">
        <v>33633</v>
      </c>
      <c r="F99" s="329" t="s">
        <v>33634</v>
      </c>
      <c r="G99" s="330">
        <v>2.65</v>
      </c>
      <c r="H99" s="23" t="s">
        <v>33635</v>
      </c>
      <c r="I99" s="25" t="s">
        <v>15</v>
      </c>
    </row>
    <row r="100" spans="2:9" ht="87.75" customHeight="1" x14ac:dyDescent="0.4">
      <c r="B100" s="327">
        <v>98</v>
      </c>
      <c r="C100" s="331" t="s">
        <v>33810</v>
      </c>
      <c r="D100" s="331" t="s">
        <v>33811</v>
      </c>
      <c r="E100" s="328" t="s">
        <v>33633</v>
      </c>
      <c r="F100" s="329" t="s">
        <v>33634</v>
      </c>
      <c r="G100" s="330">
        <v>1.03</v>
      </c>
      <c r="H100" s="23" t="s">
        <v>33635</v>
      </c>
      <c r="I100" s="25" t="s">
        <v>15</v>
      </c>
    </row>
    <row r="101" spans="2:9" ht="87.75" customHeight="1" x14ac:dyDescent="0.4">
      <c r="B101" s="327">
        <v>99</v>
      </c>
      <c r="C101" s="331" t="s">
        <v>33812</v>
      </c>
      <c r="D101" s="331" t="s">
        <v>33813</v>
      </c>
      <c r="E101" s="328" t="s">
        <v>33633</v>
      </c>
      <c r="F101" s="329" t="s">
        <v>33634</v>
      </c>
      <c r="G101" s="330">
        <v>2.04</v>
      </c>
      <c r="H101" s="23" t="s">
        <v>33635</v>
      </c>
      <c r="I101" s="25" t="s">
        <v>15</v>
      </c>
    </row>
    <row r="102" spans="2:9" ht="87.75" customHeight="1" x14ac:dyDescent="0.4">
      <c r="B102" s="327">
        <v>100</v>
      </c>
      <c r="C102" s="331" t="s">
        <v>33814</v>
      </c>
      <c r="D102" s="331" t="s">
        <v>33815</v>
      </c>
      <c r="E102" s="328" t="s">
        <v>33633</v>
      </c>
      <c r="F102" s="329" t="s">
        <v>33634</v>
      </c>
      <c r="G102" s="330">
        <v>1.03</v>
      </c>
      <c r="H102" s="23" t="s">
        <v>33635</v>
      </c>
      <c r="I102" s="25" t="s">
        <v>15</v>
      </c>
    </row>
    <row r="103" spans="2:9" ht="87.75" customHeight="1" x14ac:dyDescent="0.4">
      <c r="B103" s="327">
        <v>101</v>
      </c>
      <c r="C103" s="331" t="s">
        <v>33816</v>
      </c>
      <c r="D103" s="331" t="s">
        <v>33817</v>
      </c>
      <c r="E103" s="328" t="s">
        <v>33633</v>
      </c>
      <c r="F103" s="329" t="s">
        <v>33634</v>
      </c>
      <c r="G103" s="330">
        <v>1.03</v>
      </c>
      <c r="H103" s="23" t="s">
        <v>33635</v>
      </c>
      <c r="I103" s="25" t="s">
        <v>15</v>
      </c>
    </row>
    <row r="104" spans="2:9" ht="87.75" customHeight="1" x14ac:dyDescent="0.4">
      <c r="B104" s="327">
        <v>102</v>
      </c>
      <c r="C104" s="331" t="s">
        <v>33818</v>
      </c>
      <c r="D104" s="331" t="s">
        <v>33819</v>
      </c>
      <c r="E104" s="328" t="s">
        <v>33633</v>
      </c>
      <c r="F104" s="329" t="s">
        <v>33634</v>
      </c>
      <c r="G104" s="330">
        <v>2.04</v>
      </c>
      <c r="H104" s="23" t="s">
        <v>33635</v>
      </c>
      <c r="I104" s="25" t="s">
        <v>15</v>
      </c>
    </row>
    <row r="105" spans="2:9" ht="87.75" customHeight="1" x14ac:dyDescent="0.4">
      <c r="B105" s="327">
        <v>103</v>
      </c>
      <c r="C105" s="8" t="s">
        <v>33820</v>
      </c>
      <c r="D105" s="8" t="s">
        <v>22904</v>
      </c>
      <c r="E105" s="328" t="s">
        <v>33633</v>
      </c>
      <c r="F105" s="329" t="s">
        <v>33634</v>
      </c>
      <c r="G105" s="330">
        <v>2.04</v>
      </c>
      <c r="H105" s="23" t="s">
        <v>33635</v>
      </c>
      <c r="I105" s="25" t="s">
        <v>15</v>
      </c>
    </row>
    <row r="106" spans="2:9" ht="87.75" customHeight="1" x14ac:dyDescent="0.4">
      <c r="B106" s="327">
        <v>104</v>
      </c>
      <c r="C106" s="8" t="s">
        <v>33821</v>
      </c>
      <c r="D106" s="8" t="s">
        <v>33822</v>
      </c>
      <c r="E106" s="328" t="s">
        <v>33633</v>
      </c>
      <c r="F106" s="329" t="s">
        <v>33634</v>
      </c>
      <c r="G106" s="330">
        <v>1.54</v>
      </c>
      <c r="H106" s="23" t="s">
        <v>33635</v>
      </c>
      <c r="I106" s="25" t="s">
        <v>15</v>
      </c>
    </row>
    <row r="107" spans="2:9" ht="87.75" customHeight="1" x14ac:dyDescent="0.4">
      <c r="B107" s="327">
        <v>105</v>
      </c>
      <c r="C107" s="8" t="s">
        <v>33823</v>
      </c>
      <c r="D107" s="8" t="s">
        <v>33824</v>
      </c>
      <c r="E107" s="328" t="s">
        <v>33633</v>
      </c>
      <c r="F107" s="329" t="s">
        <v>33634</v>
      </c>
      <c r="G107" s="330">
        <v>1.03</v>
      </c>
      <c r="H107" s="23" t="s">
        <v>33635</v>
      </c>
      <c r="I107" s="25" t="s">
        <v>15</v>
      </c>
    </row>
    <row r="108" spans="2:9" ht="87.75" customHeight="1" x14ac:dyDescent="0.4">
      <c r="B108" s="327">
        <v>106</v>
      </c>
      <c r="C108" s="8" t="s">
        <v>33825</v>
      </c>
      <c r="D108" s="8" t="s">
        <v>33826</v>
      </c>
      <c r="E108" s="328" t="s">
        <v>33633</v>
      </c>
      <c r="F108" s="329" t="s">
        <v>33634</v>
      </c>
      <c r="G108" s="330">
        <v>0.63</v>
      </c>
      <c r="H108" s="23" t="s">
        <v>33635</v>
      </c>
      <c r="I108" s="25" t="s">
        <v>15</v>
      </c>
    </row>
    <row r="109" spans="2:9" ht="87.75" customHeight="1" x14ac:dyDescent="0.4">
      <c r="B109" s="327">
        <v>107</v>
      </c>
      <c r="C109" s="8" t="s">
        <v>33827</v>
      </c>
      <c r="D109" s="8" t="s">
        <v>33828</v>
      </c>
      <c r="E109" s="328" t="s">
        <v>33633</v>
      </c>
      <c r="F109" s="329" t="s">
        <v>33634</v>
      </c>
      <c r="G109" s="330">
        <v>0.53</v>
      </c>
      <c r="H109" s="23" t="s">
        <v>33635</v>
      </c>
      <c r="I109" s="25" t="s">
        <v>15</v>
      </c>
    </row>
    <row r="110" spans="2:9" ht="87.75" customHeight="1" x14ac:dyDescent="0.4">
      <c r="B110" s="327">
        <v>108</v>
      </c>
      <c r="C110" s="8" t="s">
        <v>33829</v>
      </c>
      <c r="D110" s="8" t="s">
        <v>33830</v>
      </c>
      <c r="E110" s="328" t="s">
        <v>33633</v>
      </c>
      <c r="F110" s="329" t="s">
        <v>33634</v>
      </c>
      <c r="G110" s="330">
        <v>1.03</v>
      </c>
      <c r="H110" s="23" t="s">
        <v>33635</v>
      </c>
      <c r="I110" s="25" t="s">
        <v>15</v>
      </c>
    </row>
    <row r="111" spans="2:9" ht="87.75" customHeight="1" x14ac:dyDescent="0.4">
      <c r="B111" s="327">
        <v>109</v>
      </c>
      <c r="C111" s="8" t="s">
        <v>33831</v>
      </c>
      <c r="D111" s="8" t="s">
        <v>29085</v>
      </c>
      <c r="E111" s="328" t="s">
        <v>33633</v>
      </c>
      <c r="F111" s="329" t="s">
        <v>33634</v>
      </c>
      <c r="G111" s="330">
        <v>1.03</v>
      </c>
      <c r="H111" s="23" t="s">
        <v>33635</v>
      </c>
      <c r="I111" s="25" t="s">
        <v>15</v>
      </c>
    </row>
    <row r="112" spans="2:9" ht="87.75" customHeight="1" x14ac:dyDescent="0.4">
      <c r="B112" s="327">
        <v>110</v>
      </c>
      <c r="C112" s="8" t="s">
        <v>33832</v>
      </c>
      <c r="D112" s="8" t="s">
        <v>33833</v>
      </c>
      <c r="E112" s="328" t="s">
        <v>33633</v>
      </c>
      <c r="F112" s="329" t="s">
        <v>33634</v>
      </c>
      <c r="G112" s="330">
        <v>0.63</v>
      </c>
      <c r="H112" s="23" t="s">
        <v>33635</v>
      </c>
      <c r="I112" s="25" t="s">
        <v>15</v>
      </c>
    </row>
    <row r="113" spans="2:9" ht="87.75" customHeight="1" x14ac:dyDescent="0.4">
      <c r="B113" s="327">
        <v>111</v>
      </c>
      <c r="C113" s="8" t="s">
        <v>33834</v>
      </c>
      <c r="D113" s="8" t="s">
        <v>33835</v>
      </c>
      <c r="E113" s="328" t="s">
        <v>33633</v>
      </c>
      <c r="F113" s="329" t="s">
        <v>33634</v>
      </c>
      <c r="G113" s="330">
        <v>1.03</v>
      </c>
      <c r="H113" s="23" t="s">
        <v>33635</v>
      </c>
      <c r="I113" s="25" t="s">
        <v>15</v>
      </c>
    </row>
    <row r="114" spans="2:9" ht="87.75" customHeight="1" x14ac:dyDescent="0.4">
      <c r="B114" s="327">
        <v>112</v>
      </c>
      <c r="C114" s="8" t="s">
        <v>33836</v>
      </c>
      <c r="D114" s="8" t="s">
        <v>33837</v>
      </c>
      <c r="E114" s="328" t="s">
        <v>33633</v>
      </c>
      <c r="F114" s="329" t="s">
        <v>33634</v>
      </c>
      <c r="G114" s="330">
        <v>1.54</v>
      </c>
      <c r="H114" s="23" t="s">
        <v>33635</v>
      </c>
      <c r="I114" s="25" t="s">
        <v>15</v>
      </c>
    </row>
    <row r="115" spans="2:9" ht="87.75" customHeight="1" x14ac:dyDescent="0.4">
      <c r="B115" s="327">
        <v>113</v>
      </c>
      <c r="C115" s="8" t="s">
        <v>33838</v>
      </c>
      <c r="D115" s="8" t="s">
        <v>33839</v>
      </c>
      <c r="E115" s="328" t="s">
        <v>33633</v>
      </c>
      <c r="F115" s="329" t="s">
        <v>33634</v>
      </c>
      <c r="G115" s="330">
        <v>3.06</v>
      </c>
      <c r="H115" s="23" t="s">
        <v>33635</v>
      </c>
      <c r="I115" s="25" t="s">
        <v>15</v>
      </c>
    </row>
    <row r="116" spans="2:9" ht="87.75" customHeight="1" x14ac:dyDescent="0.4">
      <c r="B116" s="327">
        <v>114</v>
      </c>
      <c r="C116" s="8" t="s">
        <v>33840</v>
      </c>
      <c r="D116" s="8" t="s">
        <v>139</v>
      </c>
      <c r="E116" s="328" t="s">
        <v>33633</v>
      </c>
      <c r="F116" s="329" t="s">
        <v>33634</v>
      </c>
      <c r="G116" s="330">
        <v>1.03</v>
      </c>
      <c r="H116" s="23" t="s">
        <v>33635</v>
      </c>
      <c r="I116" s="25" t="s">
        <v>15</v>
      </c>
    </row>
    <row r="117" spans="2:9" ht="87.75" customHeight="1" x14ac:dyDescent="0.4">
      <c r="B117" s="327">
        <v>115</v>
      </c>
      <c r="C117" s="8" t="s">
        <v>33841</v>
      </c>
      <c r="D117" s="8" t="s">
        <v>33842</v>
      </c>
      <c r="E117" s="328" t="s">
        <v>33633</v>
      </c>
      <c r="F117" s="329" t="s">
        <v>33634</v>
      </c>
      <c r="G117" s="330">
        <v>1.54</v>
      </c>
      <c r="H117" s="23" t="s">
        <v>33635</v>
      </c>
      <c r="I117" s="25" t="s">
        <v>15</v>
      </c>
    </row>
    <row r="118" spans="2:9" ht="87.75" customHeight="1" x14ac:dyDescent="0.4">
      <c r="B118" s="327">
        <v>116</v>
      </c>
      <c r="C118" s="8" t="s">
        <v>33843</v>
      </c>
      <c r="D118" s="8" t="s">
        <v>33844</v>
      </c>
      <c r="E118" s="328" t="s">
        <v>33633</v>
      </c>
      <c r="F118" s="329" t="s">
        <v>33634</v>
      </c>
      <c r="G118" s="330">
        <v>0.53</v>
      </c>
      <c r="H118" s="23" t="s">
        <v>33635</v>
      </c>
      <c r="I118" s="25" t="s">
        <v>15</v>
      </c>
    </row>
    <row r="119" spans="2:9" ht="87.75" customHeight="1" x14ac:dyDescent="0.4">
      <c r="B119" s="327">
        <v>117</v>
      </c>
      <c r="C119" s="8" t="s">
        <v>33845</v>
      </c>
      <c r="D119" s="8" t="s">
        <v>33846</v>
      </c>
      <c r="E119" s="328" t="s">
        <v>33633</v>
      </c>
      <c r="F119" s="329" t="s">
        <v>33634</v>
      </c>
      <c r="G119" s="330">
        <v>2.5499999999999998</v>
      </c>
      <c r="H119" s="23" t="s">
        <v>33635</v>
      </c>
      <c r="I119" s="25" t="s">
        <v>15</v>
      </c>
    </row>
    <row r="120" spans="2:9" ht="87.75" customHeight="1" x14ac:dyDescent="0.4">
      <c r="B120" s="327">
        <v>118</v>
      </c>
      <c r="C120" s="8" t="s">
        <v>33847</v>
      </c>
      <c r="D120" s="8" t="s">
        <v>33848</v>
      </c>
      <c r="E120" s="328" t="s">
        <v>33633</v>
      </c>
      <c r="F120" s="329" t="s">
        <v>33634</v>
      </c>
      <c r="G120" s="330">
        <v>0.63</v>
      </c>
      <c r="H120" s="23" t="s">
        <v>33635</v>
      </c>
      <c r="I120" s="25" t="s">
        <v>15</v>
      </c>
    </row>
    <row r="121" spans="2:9" ht="87.75" customHeight="1" x14ac:dyDescent="0.4">
      <c r="B121" s="327">
        <v>119</v>
      </c>
      <c r="C121" s="8" t="s">
        <v>33849</v>
      </c>
      <c r="D121" s="8" t="s">
        <v>33850</v>
      </c>
      <c r="E121" s="328" t="s">
        <v>33633</v>
      </c>
      <c r="F121" s="329" t="s">
        <v>33634</v>
      </c>
      <c r="G121" s="330">
        <v>0.63</v>
      </c>
      <c r="H121" s="23" t="s">
        <v>33635</v>
      </c>
      <c r="I121" s="25" t="s">
        <v>15</v>
      </c>
    </row>
    <row r="122" spans="2:9" ht="87.75" customHeight="1" x14ac:dyDescent="0.4">
      <c r="B122" s="327">
        <v>120</v>
      </c>
      <c r="C122" s="8" t="s">
        <v>33851</v>
      </c>
      <c r="D122" s="8" t="s">
        <v>33852</v>
      </c>
      <c r="E122" s="328" t="s">
        <v>33633</v>
      </c>
      <c r="F122" s="329" t="s">
        <v>33634</v>
      </c>
      <c r="G122" s="330">
        <v>0.53</v>
      </c>
      <c r="H122" s="23" t="s">
        <v>33635</v>
      </c>
      <c r="I122" s="25" t="s">
        <v>15</v>
      </c>
    </row>
    <row r="123" spans="2:9" ht="87.75" customHeight="1" x14ac:dyDescent="0.4">
      <c r="B123" s="327">
        <v>121</v>
      </c>
      <c r="C123" s="8" t="s">
        <v>33853</v>
      </c>
      <c r="D123" s="8" t="s">
        <v>33854</v>
      </c>
      <c r="E123" s="328" t="s">
        <v>33633</v>
      </c>
      <c r="F123" s="329" t="s">
        <v>33634</v>
      </c>
      <c r="G123" s="330">
        <v>1.03</v>
      </c>
      <c r="H123" s="23" t="s">
        <v>33635</v>
      </c>
      <c r="I123" s="25" t="s">
        <v>15</v>
      </c>
    </row>
    <row r="124" spans="2:9" ht="87.75" customHeight="1" x14ac:dyDescent="0.4">
      <c r="B124" s="327">
        <v>122</v>
      </c>
      <c r="C124" s="8" t="s">
        <v>33855</v>
      </c>
      <c r="D124" s="8" t="s">
        <v>33856</v>
      </c>
      <c r="E124" s="328" t="s">
        <v>33633</v>
      </c>
      <c r="F124" s="329" t="s">
        <v>33634</v>
      </c>
      <c r="G124" s="330">
        <v>1.54</v>
      </c>
      <c r="H124" s="23" t="s">
        <v>33635</v>
      </c>
      <c r="I124" s="25" t="s">
        <v>15</v>
      </c>
    </row>
    <row r="125" spans="2:9" ht="87.75" customHeight="1" x14ac:dyDescent="0.4">
      <c r="B125" s="327">
        <v>123</v>
      </c>
      <c r="C125" s="8" t="s">
        <v>33857</v>
      </c>
      <c r="D125" s="8" t="s">
        <v>33858</v>
      </c>
      <c r="E125" s="328" t="s">
        <v>33633</v>
      </c>
      <c r="F125" s="329" t="s">
        <v>33634</v>
      </c>
      <c r="G125" s="330">
        <v>2.04</v>
      </c>
      <c r="H125" s="23" t="s">
        <v>33635</v>
      </c>
      <c r="I125" s="25" t="s">
        <v>15</v>
      </c>
    </row>
    <row r="126" spans="2:9" ht="87.75" customHeight="1" x14ac:dyDescent="0.4">
      <c r="B126" s="327">
        <v>124</v>
      </c>
      <c r="C126" s="8" t="s">
        <v>33859</v>
      </c>
      <c r="D126" s="8" t="s">
        <v>33860</v>
      </c>
      <c r="E126" s="328" t="s">
        <v>33633</v>
      </c>
      <c r="F126" s="329" t="s">
        <v>33634</v>
      </c>
      <c r="G126" s="330">
        <v>1.03</v>
      </c>
      <c r="H126" s="23" t="s">
        <v>33635</v>
      </c>
      <c r="I126" s="25" t="s">
        <v>15</v>
      </c>
    </row>
    <row r="127" spans="2:9" ht="87.75" customHeight="1" x14ac:dyDescent="0.4">
      <c r="B127" s="327">
        <v>125</v>
      </c>
      <c r="C127" s="8" t="s">
        <v>33861</v>
      </c>
      <c r="D127" s="8" t="s">
        <v>33862</v>
      </c>
      <c r="E127" s="328" t="s">
        <v>33633</v>
      </c>
      <c r="F127" s="329" t="s">
        <v>33634</v>
      </c>
      <c r="G127" s="330">
        <v>2.5499999999999998</v>
      </c>
      <c r="H127" s="23" t="s">
        <v>33635</v>
      </c>
      <c r="I127" s="25" t="s">
        <v>15</v>
      </c>
    </row>
    <row r="128" spans="2:9" ht="87.75" customHeight="1" x14ac:dyDescent="0.4">
      <c r="B128" s="327">
        <v>126</v>
      </c>
      <c r="C128" s="8" t="s">
        <v>33863</v>
      </c>
      <c r="D128" s="8" t="s">
        <v>33864</v>
      </c>
      <c r="E128" s="328" t="s">
        <v>33633</v>
      </c>
      <c r="F128" s="329" t="s">
        <v>33634</v>
      </c>
      <c r="G128" s="330">
        <v>2.5499999999999998</v>
      </c>
      <c r="H128" s="23" t="s">
        <v>33635</v>
      </c>
      <c r="I128" s="25" t="s">
        <v>15</v>
      </c>
    </row>
    <row r="129" spans="2:9" ht="87.75" customHeight="1" x14ac:dyDescent="0.4">
      <c r="B129" s="327">
        <v>127</v>
      </c>
      <c r="C129" s="8" t="s">
        <v>33865</v>
      </c>
      <c r="D129" s="8" t="s">
        <v>33866</v>
      </c>
      <c r="E129" s="328" t="s">
        <v>33633</v>
      </c>
      <c r="F129" s="329" t="s">
        <v>33634</v>
      </c>
      <c r="G129" s="330">
        <v>2.04</v>
      </c>
      <c r="H129" s="23" t="s">
        <v>33635</v>
      </c>
      <c r="I129" s="25" t="s">
        <v>15</v>
      </c>
    </row>
    <row r="130" spans="2:9" ht="87.75" customHeight="1" x14ac:dyDescent="0.4">
      <c r="B130" s="327">
        <v>128</v>
      </c>
      <c r="C130" s="8" t="s">
        <v>33867</v>
      </c>
      <c r="D130" s="8" t="s">
        <v>33868</v>
      </c>
      <c r="E130" s="328" t="s">
        <v>33633</v>
      </c>
      <c r="F130" s="329" t="s">
        <v>33634</v>
      </c>
      <c r="G130" s="330">
        <v>1.03</v>
      </c>
      <c r="H130" s="23" t="s">
        <v>33635</v>
      </c>
      <c r="I130" s="25" t="s">
        <v>15</v>
      </c>
    </row>
    <row r="131" spans="2:9" ht="87.75" customHeight="1" x14ac:dyDescent="0.4">
      <c r="B131" s="327">
        <v>129</v>
      </c>
      <c r="C131" s="8" t="s">
        <v>33869</v>
      </c>
      <c r="D131" s="8" t="s">
        <v>25357</v>
      </c>
      <c r="E131" s="328" t="s">
        <v>33633</v>
      </c>
      <c r="F131" s="329" t="s">
        <v>33634</v>
      </c>
      <c r="G131" s="330">
        <v>1.54</v>
      </c>
      <c r="H131" s="23" t="s">
        <v>33635</v>
      </c>
      <c r="I131" s="25" t="s">
        <v>15</v>
      </c>
    </row>
    <row r="132" spans="2:9" ht="87.75" customHeight="1" x14ac:dyDescent="0.4">
      <c r="B132" s="327">
        <v>130</v>
      </c>
      <c r="C132" s="8" t="s">
        <v>33870</v>
      </c>
      <c r="D132" s="8" t="s">
        <v>25357</v>
      </c>
      <c r="E132" s="328" t="s">
        <v>33633</v>
      </c>
      <c r="F132" s="329" t="s">
        <v>33634</v>
      </c>
      <c r="G132" s="330">
        <v>1.54</v>
      </c>
      <c r="H132" s="23" t="s">
        <v>33635</v>
      </c>
      <c r="I132" s="25" t="s">
        <v>15</v>
      </c>
    </row>
    <row r="133" spans="2:9" ht="87.75" customHeight="1" x14ac:dyDescent="0.4">
      <c r="B133" s="327">
        <v>131</v>
      </c>
      <c r="C133" s="8" t="s">
        <v>33871</v>
      </c>
      <c r="D133" s="8" t="s">
        <v>33872</v>
      </c>
      <c r="E133" s="328" t="s">
        <v>33633</v>
      </c>
      <c r="F133" s="329" t="s">
        <v>33634</v>
      </c>
      <c r="G133" s="330">
        <v>1.54</v>
      </c>
      <c r="H133" s="23" t="s">
        <v>33635</v>
      </c>
      <c r="I133" s="25" t="s">
        <v>15</v>
      </c>
    </row>
    <row r="134" spans="2:9" ht="87.75" customHeight="1" x14ac:dyDescent="0.4">
      <c r="B134" s="327">
        <v>132</v>
      </c>
      <c r="C134" s="8" t="s">
        <v>33873</v>
      </c>
      <c r="D134" s="8" t="s">
        <v>33874</v>
      </c>
      <c r="E134" s="328" t="s">
        <v>33633</v>
      </c>
      <c r="F134" s="329" t="s">
        <v>33634</v>
      </c>
      <c r="G134" s="330">
        <v>0.53</v>
      </c>
      <c r="H134" s="23" t="s">
        <v>33635</v>
      </c>
      <c r="I134" s="25" t="s">
        <v>15</v>
      </c>
    </row>
    <row r="135" spans="2:9" ht="87.75" customHeight="1" x14ac:dyDescent="0.4">
      <c r="B135" s="327">
        <v>133</v>
      </c>
      <c r="C135" s="8" t="s">
        <v>33875</v>
      </c>
      <c r="D135" s="8" t="s">
        <v>33876</v>
      </c>
      <c r="E135" s="328" t="s">
        <v>33633</v>
      </c>
      <c r="F135" s="329" t="s">
        <v>33634</v>
      </c>
      <c r="G135" s="330">
        <v>1.03</v>
      </c>
      <c r="H135" s="23" t="s">
        <v>33635</v>
      </c>
      <c r="I135" s="25" t="s">
        <v>15</v>
      </c>
    </row>
    <row r="136" spans="2:9" ht="87.75" customHeight="1" x14ac:dyDescent="0.4">
      <c r="B136" s="327">
        <v>134</v>
      </c>
      <c r="C136" s="8" t="s">
        <v>33877</v>
      </c>
      <c r="D136" s="8" t="s">
        <v>33878</v>
      </c>
      <c r="E136" s="328" t="s">
        <v>33633</v>
      </c>
      <c r="F136" s="329" t="s">
        <v>33634</v>
      </c>
      <c r="G136" s="330">
        <v>1.54</v>
      </c>
      <c r="H136" s="23" t="s">
        <v>33635</v>
      </c>
      <c r="I136" s="25" t="s">
        <v>15</v>
      </c>
    </row>
    <row r="137" spans="2:9" ht="87.75" customHeight="1" x14ac:dyDescent="0.4">
      <c r="B137" s="327">
        <v>135</v>
      </c>
      <c r="C137" s="8" t="s">
        <v>33879</v>
      </c>
      <c r="D137" s="8" t="s">
        <v>33880</v>
      </c>
      <c r="E137" s="328" t="s">
        <v>33633</v>
      </c>
      <c r="F137" s="329" t="s">
        <v>33634</v>
      </c>
      <c r="G137" s="330">
        <v>0.53</v>
      </c>
      <c r="H137" s="23" t="s">
        <v>33635</v>
      </c>
      <c r="I137" s="25" t="s">
        <v>15</v>
      </c>
    </row>
    <row r="138" spans="2:9" s="29" customFormat="1" ht="87.75" customHeight="1" x14ac:dyDescent="0.4">
      <c r="B138" s="327">
        <v>136</v>
      </c>
      <c r="C138" s="8" t="s">
        <v>33881</v>
      </c>
      <c r="D138" s="8" t="s">
        <v>33882</v>
      </c>
      <c r="E138" s="328" t="s">
        <v>33633</v>
      </c>
      <c r="F138" s="329" t="s">
        <v>33634</v>
      </c>
      <c r="G138" s="330">
        <v>1.54</v>
      </c>
      <c r="H138" s="23" t="s">
        <v>33635</v>
      </c>
      <c r="I138" s="25" t="s">
        <v>15</v>
      </c>
    </row>
    <row r="139" spans="2:9" ht="87.75" customHeight="1" x14ac:dyDescent="0.4">
      <c r="B139" s="327">
        <v>137</v>
      </c>
      <c r="C139" s="8" t="s">
        <v>33883</v>
      </c>
      <c r="D139" s="8" t="s">
        <v>33884</v>
      </c>
      <c r="E139" s="328" t="s">
        <v>33633</v>
      </c>
      <c r="F139" s="329" t="s">
        <v>33634</v>
      </c>
      <c r="G139" s="330">
        <v>1.54</v>
      </c>
      <c r="H139" s="23" t="s">
        <v>33635</v>
      </c>
      <c r="I139" s="25" t="s">
        <v>15</v>
      </c>
    </row>
    <row r="140" spans="2:9" ht="87.75" customHeight="1" x14ac:dyDescent="0.4">
      <c r="B140" s="327">
        <v>138</v>
      </c>
      <c r="C140" s="8" t="s">
        <v>33885</v>
      </c>
      <c r="D140" s="8" t="s">
        <v>33886</v>
      </c>
      <c r="E140" s="328" t="s">
        <v>33633</v>
      </c>
      <c r="F140" s="329" t="s">
        <v>33634</v>
      </c>
      <c r="G140" s="330">
        <v>2.5499999999999998</v>
      </c>
      <c r="H140" s="23" t="s">
        <v>33635</v>
      </c>
      <c r="I140" s="25" t="s">
        <v>15</v>
      </c>
    </row>
    <row r="141" spans="2:9" ht="87.75" customHeight="1" x14ac:dyDescent="0.4">
      <c r="B141" s="327">
        <v>139</v>
      </c>
      <c r="C141" s="8" t="s">
        <v>33887</v>
      </c>
      <c r="D141" s="8" t="s">
        <v>33888</v>
      </c>
      <c r="E141" s="328" t="s">
        <v>33633</v>
      </c>
      <c r="F141" s="329" t="s">
        <v>33634</v>
      </c>
      <c r="G141" s="330">
        <v>2.5499999999999998</v>
      </c>
      <c r="H141" s="23" t="s">
        <v>33635</v>
      </c>
      <c r="I141" s="25" t="s">
        <v>15</v>
      </c>
    </row>
    <row r="142" spans="2:9" ht="87.75" customHeight="1" x14ac:dyDescent="0.4">
      <c r="B142" s="327">
        <v>140</v>
      </c>
      <c r="C142" s="8" t="s">
        <v>33889</v>
      </c>
      <c r="D142" s="8" t="s">
        <v>33890</v>
      </c>
      <c r="E142" s="328" t="s">
        <v>33633</v>
      </c>
      <c r="F142" s="329" t="s">
        <v>33634</v>
      </c>
      <c r="G142" s="330">
        <v>1.03</v>
      </c>
      <c r="H142" s="23" t="s">
        <v>33635</v>
      </c>
      <c r="I142" s="25" t="s">
        <v>15</v>
      </c>
    </row>
    <row r="143" spans="2:9" ht="87.75" customHeight="1" x14ac:dyDescent="0.4">
      <c r="B143" s="327">
        <v>141</v>
      </c>
      <c r="C143" s="8" t="s">
        <v>33891</v>
      </c>
      <c r="D143" s="8" t="s">
        <v>33892</v>
      </c>
      <c r="E143" s="328" t="s">
        <v>33633</v>
      </c>
      <c r="F143" s="329" t="s">
        <v>33634</v>
      </c>
      <c r="G143" s="330">
        <v>2.5499999999999998</v>
      </c>
      <c r="H143" s="23" t="s">
        <v>33635</v>
      </c>
      <c r="I143" s="25" t="s">
        <v>15</v>
      </c>
    </row>
    <row r="144" spans="2:9" ht="87.75" customHeight="1" x14ac:dyDescent="0.4">
      <c r="B144" s="327">
        <v>142</v>
      </c>
      <c r="C144" s="8" t="s">
        <v>33893</v>
      </c>
      <c r="D144" s="8" t="s">
        <v>23476</v>
      </c>
      <c r="E144" s="328" t="s">
        <v>33633</v>
      </c>
      <c r="F144" s="329" t="s">
        <v>33634</v>
      </c>
      <c r="G144" s="330">
        <v>2.04</v>
      </c>
      <c r="H144" s="23" t="s">
        <v>33635</v>
      </c>
      <c r="I144" s="25" t="s">
        <v>15</v>
      </c>
    </row>
    <row r="145" spans="2:9" ht="87.75" customHeight="1" x14ac:dyDescent="0.4">
      <c r="B145" s="327">
        <v>143</v>
      </c>
      <c r="C145" s="8" t="s">
        <v>33894</v>
      </c>
      <c r="D145" s="8" t="s">
        <v>33895</v>
      </c>
      <c r="E145" s="328" t="s">
        <v>33633</v>
      </c>
      <c r="F145" s="329" t="s">
        <v>33634</v>
      </c>
      <c r="G145" s="330">
        <v>2.04</v>
      </c>
      <c r="H145" s="23" t="s">
        <v>33635</v>
      </c>
      <c r="I145" s="25" t="s">
        <v>15</v>
      </c>
    </row>
    <row r="146" spans="2:9" ht="87.75" customHeight="1" x14ac:dyDescent="0.4">
      <c r="B146" s="327">
        <v>144</v>
      </c>
      <c r="C146" s="8" t="s">
        <v>33896</v>
      </c>
      <c r="D146" s="8" t="s">
        <v>33897</v>
      </c>
      <c r="E146" s="328" t="s">
        <v>33633</v>
      </c>
      <c r="F146" s="329" t="s">
        <v>33634</v>
      </c>
      <c r="G146" s="330">
        <v>2.5499999999999998</v>
      </c>
      <c r="H146" s="23" t="s">
        <v>33635</v>
      </c>
      <c r="I146" s="25" t="s">
        <v>15</v>
      </c>
    </row>
    <row r="147" spans="2:9" ht="87.75" customHeight="1" x14ac:dyDescent="0.4">
      <c r="B147" s="327">
        <v>145</v>
      </c>
      <c r="C147" s="8" t="s">
        <v>33898</v>
      </c>
      <c r="D147" s="8" t="s">
        <v>33899</v>
      </c>
      <c r="E147" s="328" t="s">
        <v>33633</v>
      </c>
      <c r="F147" s="329" t="s">
        <v>33634</v>
      </c>
      <c r="G147" s="330">
        <v>2.5499999999999998</v>
      </c>
      <c r="H147" s="23" t="s">
        <v>33635</v>
      </c>
      <c r="I147" s="25" t="s">
        <v>15</v>
      </c>
    </row>
    <row r="148" spans="2:9" ht="87.75" customHeight="1" x14ac:dyDescent="0.4">
      <c r="B148" s="327">
        <v>146</v>
      </c>
      <c r="C148" s="2" t="s">
        <v>33900</v>
      </c>
      <c r="D148" s="2" t="s">
        <v>753</v>
      </c>
      <c r="E148" s="328" t="s">
        <v>33633</v>
      </c>
      <c r="F148" s="329" t="s">
        <v>33634</v>
      </c>
      <c r="G148" s="330">
        <v>1.03</v>
      </c>
      <c r="H148" s="23" t="s">
        <v>33635</v>
      </c>
      <c r="I148" s="25" t="s">
        <v>15</v>
      </c>
    </row>
    <row r="149" spans="2:9" ht="87.75" customHeight="1" x14ac:dyDescent="0.4">
      <c r="B149" s="327">
        <v>147</v>
      </c>
      <c r="C149" s="2" t="s">
        <v>33901</v>
      </c>
      <c r="D149" s="2" t="s">
        <v>33902</v>
      </c>
      <c r="E149" s="328" t="s">
        <v>33633</v>
      </c>
      <c r="F149" s="329" t="s">
        <v>33634</v>
      </c>
      <c r="G149" s="330">
        <v>0.53</v>
      </c>
      <c r="H149" s="23" t="s">
        <v>33635</v>
      </c>
      <c r="I149" s="25" t="s">
        <v>15</v>
      </c>
    </row>
    <row r="150" spans="2:9" ht="87.75" customHeight="1" x14ac:dyDescent="0.4">
      <c r="B150" s="327">
        <v>148</v>
      </c>
      <c r="C150" s="2" t="s">
        <v>33903</v>
      </c>
      <c r="D150" s="2" t="s">
        <v>33904</v>
      </c>
      <c r="E150" s="328" t="s">
        <v>33633</v>
      </c>
      <c r="F150" s="329" t="s">
        <v>33634</v>
      </c>
      <c r="G150" s="330">
        <v>1.54</v>
      </c>
      <c r="H150" s="23" t="s">
        <v>33635</v>
      </c>
      <c r="I150" s="25" t="s">
        <v>15</v>
      </c>
    </row>
    <row r="151" spans="2:9" ht="87.75" customHeight="1" x14ac:dyDescent="0.4">
      <c r="B151" s="327">
        <v>149</v>
      </c>
      <c r="C151" s="2" t="s">
        <v>33905</v>
      </c>
      <c r="D151" s="2" t="s">
        <v>33906</v>
      </c>
      <c r="E151" s="328" t="s">
        <v>33633</v>
      </c>
      <c r="F151" s="329" t="s">
        <v>33634</v>
      </c>
      <c r="G151" s="330">
        <v>1.54</v>
      </c>
      <c r="H151" s="23" t="s">
        <v>33635</v>
      </c>
      <c r="I151" s="25" t="s">
        <v>15</v>
      </c>
    </row>
    <row r="152" spans="2:9" ht="87.75" customHeight="1" x14ac:dyDescent="0.4">
      <c r="B152" s="327">
        <v>150</v>
      </c>
      <c r="C152" s="2" t="s">
        <v>33907</v>
      </c>
      <c r="D152" s="2" t="s">
        <v>33908</v>
      </c>
      <c r="E152" s="328" t="s">
        <v>33633</v>
      </c>
      <c r="F152" s="329" t="s">
        <v>33634</v>
      </c>
      <c r="G152" s="330">
        <v>1.03</v>
      </c>
      <c r="H152" s="23" t="s">
        <v>33635</v>
      </c>
      <c r="I152" s="25" t="s">
        <v>15</v>
      </c>
    </row>
    <row r="153" spans="2:9" ht="87.75" customHeight="1" x14ac:dyDescent="0.4">
      <c r="B153" s="327">
        <v>151</v>
      </c>
      <c r="C153" s="2" t="s">
        <v>33909</v>
      </c>
      <c r="D153" s="2" t="s">
        <v>33910</v>
      </c>
      <c r="E153" s="328" t="s">
        <v>33633</v>
      </c>
      <c r="F153" s="329" t="s">
        <v>33634</v>
      </c>
      <c r="G153" s="330">
        <v>2.04</v>
      </c>
      <c r="H153" s="23" t="s">
        <v>33635</v>
      </c>
      <c r="I153" s="25" t="s">
        <v>15</v>
      </c>
    </row>
    <row r="154" spans="2:9" ht="87.75" customHeight="1" x14ac:dyDescent="0.4">
      <c r="B154" s="327">
        <v>152</v>
      </c>
      <c r="C154" s="2" t="s">
        <v>33911</v>
      </c>
      <c r="D154" s="2" t="s">
        <v>33912</v>
      </c>
      <c r="E154" s="328" t="s">
        <v>33633</v>
      </c>
      <c r="F154" s="329" t="s">
        <v>33634</v>
      </c>
      <c r="G154" s="330">
        <v>1.54</v>
      </c>
      <c r="H154" s="23" t="s">
        <v>33635</v>
      </c>
      <c r="I154" s="25" t="s">
        <v>15</v>
      </c>
    </row>
    <row r="155" spans="2:9" ht="87.75" customHeight="1" x14ac:dyDescent="0.4">
      <c r="B155" s="327">
        <v>153</v>
      </c>
      <c r="C155" s="2" t="s">
        <v>33913</v>
      </c>
      <c r="D155" s="2" t="s">
        <v>33914</v>
      </c>
      <c r="E155" s="328" t="s">
        <v>33633</v>
      </c>
      <c r="F155" s="329" t="s">
        <v>33634</v>
      </c>
      <c r="G155" s="330">
        <v>2.5499999999999998</v>
      </c>
      <c r="H155" s="23" t="s">
        <v>33635</v>
      </c>
      <c r="I155" s="25" t="s">
        <v>15</v>
      </c>
    </row>
    <row r="156" spans="2:9" ht="87.75" customHeight="1" x14ac:dyDescent="0.4">
      <c r="B156" s="327">
        <v>154</v>
      </c>
      <c r="C156" s="2" t="s">
        <v>33915</v>
      </c>
      <c r="D156" s="2" t="s">
        <v>33916</v>
      </c>
      <c r="E156" s="328" t="s">
        <v>33633</v>
      </c>
      <c r="F156" s="329" t="s">
        <v>33634</v>
      </c>
      <c r="G156" s="330">
        <v>2.04</v>
      </c>
      <c r="H156" s="23" t="s">
        <v>33635</v>
      </c>
      <c r="I156" s="25" t="s">
        <v>15</v>
      </c>
    </row>
    <row r="157" spans="2:9" ht="87.75" customHeight="1" x14ac:dyDescent="0.4">
      <c r="B157" s="327">
        <v>155</v>
      </c>
      <c r="C157" s="2" t="s">
        <v>33917</v>
      </c>
      <c r="D157" s="2" t="s">
        <v>33918</v>
      </c>
      <c r="E157" s="328" t="s">
        <v>33633</v>
      </c>
      <c r="F157" s="329" t="s">
        <v>33634</v>
      </c>
      <c r="G157" s="330">
        <v>2.04</v>
      </c>
      <c r="H157" s="23" t="s">
        <v>33635</v>
      </c>
      <c r="I157" s="25" t="s">
        <v>15</v>
      </c>
    </row>
    <row r="158" spans="2:9" ht="87.75" customHeight="1" x14ac:dyDescent="0.4">
      <c r="B158" s="327">
        <v>156</v>
      </c>
      <c r="C158" s="2" t="s">
        <v>33919</v>
      </c>
      <c r="D158" s="2" t="s">
        <v>32951</v>
      </c>
      <c r="E158" s="328" t="s">
        <v>33633</v>
      </c>
      <c r="F158" s="329" t="s">
        <v>33634</v>
      </c>
      <c r="G158" s="330">
        <v>1.54</v>
      </c>
      <c r="H158" s="23" t="s">
        <v>33635</v>
      </c>
      <c r="I158" s="25" t="s">
        <v>15</v>
      </c>
    </row>
    <row r="159" spans="2:9" ht="87.75" customHeight="1" x14ac:dyDescent="0.4">
      <c r="B159" s="327">
        <v>157</v>
      </c>
      <c r="C159" s="2" t="s">
        <v>33920</v>
      </c>
      <c r="D159" s="2" t="s">
        <v>33921</v>
      </c>
      <c r="E159" s="328" t="s">
        <v>33633</v>
      </c>
      <c r="F159" s="329" t="s">
        <v>33634</v>
      </c>
      <c r="G159" s="330">
        <v>1.54</v>
      </c>
      <c r="H159" s="23" t="s">
        <v>33635</v>
      </c>
      <c r="I159" s="25" t="s">
        <v>15</v>
      </c>
    </row>
    <row r="160" spans="2:9" ht="87.75" customHeight="1" x14ac:dyDescent="0.4">
      <c r="B160" s="327">
        <v>158</v>
      </c>
      <c r="C160" s="2" t="s">
        <v>33922</v>
      </c>
      <c r="D160" s="2" t="s">
        <v>33923</v>
      </c>
      <c r="E160" s="328" t="s">
        <v>33633</v>
      </c>
      <c r="F160" s="329" t="s">
        <v>33634</v>
      </c>
      <c r="G160" s="330">
        <v>2.5499999999999998</v>
      </c>
      <c r="H160" s="23" t="s">
        <v>33635</v>
      </c>
      <c r="I160" s="25" t="s">
        <v>15</v>
      </c>
    </row>
    <row r="161" spans="2:9" ht="87.75" customHeight="1" x14ac:dyDescent="0.4">
      <c r="B161" s="327">
        <v>159</v>
      </c>
      <c r="C161" s="2" t="s">
        <v>33924</v>
      </c>
      <c r="D161" s="2" t="s">
        <v>33925</v>
      </c>
      <c r="E161" s="328" t="s">
        <v>33633</v>
      </c>
      <c r="F161" s="329" t="s">
        <v>33634</v>
      </c>
      <c r="G161" s="330">
        <v>2.5499999999999998</v>
      </c>
      <c r="H161" s="23" t="s">
        <v>33635</v>
      </c>
      <c r="I161" s="25" t="s">
        <v>15</v>
      </c>
    </row>
    <row r="162" spans="2:9" ht="87.75" customHeight="1" x14ac:dyDescent="0.4">
      <c r="B162" s="327">
        <v>160</v>
      </c>
      <c r="C162" s="8" t="s">
        <v>33926</v>
      </c>
      <c r="D162" s="8" t="s">
        <v>33927</v>
      </c>
      <c r="E162" s="328" t="s">
        <v>33633</v>
      </c>
      <c r="F162" s="329" t="s">
        <v>33634</v>
      </c>
      <c r="G162" s="330">
        <v>2.04</v>
      </c>
      <c r="H162" s="23" t="s">
        <v>33635</v>
      </c>
      <c r="I162" s="25" t="s">
        <v>15</v>
      </c>
    </row>
    <row r="163" spans="2:9" ht="87.75" customHeight="1" x14ac:dyDescent="0.4">
      <c r="B163" s="327">
        <v>161</v>
      </c>
      <c r="C163" s="8" t="s">
        <v>33928</v>
      </c>
      <c r="D163" s="8" t="s">
        <v>33929</v>
      </c>
      <c r="E163" s="328" t="s">
        <v>33633</v>
      </c>
      <c r="F163" s="329" t="s">
        <v>33634</v>
      </c>
      <c r="G163" s="330">
        <v>1.54</v>
      </c>
      <c r="H163" s="23" t="s">
        <v>33635</v>
      </c>
      <c r="I163" s="25" t="s">
        <v>15</v>
      </c>
    </row>
    <row r="164" spans="2:9" ht="87.75" customHeight="1" x14ac:dyDescent="0.4">
      <c r="B164" s="327">
        <v>162</v>
      </c>
      <c r="C164" s="8" t="s">
        <v>33930</v>
      </c>
      <c r="D164" s="8" t="s">
        <v>33931</v>
      </c>
      <c r="E164" s="328" t="s">
        <v>33633</v>
      </c>
      <c r="F164" s="329" t="s">
        <v>33634</v>
      </c>
      <c r="G164" s="330">
        <v>2.5499999999999998</v>
      </c>
      <c r="H164" s="23" t="s">
        <v>33635</v>
      </c>
      <c r="I164" s="25" t="s">
        <v>15</v>
      </c>
    </row>
    <row r="165" spans="2:9" ht="87.75" customHeight="1" x14ac:dyDescent="0.4">
      <c r="B165" s="327">
        <v>163</v>
      </c>
      <c r="C165" s="8" t="s">
        <v>33932</v>
      </c>
      <c r="D165" s="8" t="s">
        <v>33933</v>
      </c>
      <c r="E165" s="328" t="s">
        <v>33633</v>
      </c>
      <c r="F165" s="329" t="s">
        <v>33634</v>
      </c>
      <c r="G165" s="330">
        <v>2.5499999999999998</v>
      </c>
      <c r="H165" s="23" t="s">
        <v>33635</v>
      </c>
      <c r="I165" s="25" t="s">
        <v>15</v>
      </c>
    </row>
    <row r="166" spans="2:9" ht="87.75" customHeight="1" x14ac:dyDescent="0.4">
      <c r="B166" s="327">
        <v>164</v>
      </c>
      <c r="C166" s="8" t="s">
        <v>33934</v>
      </c>
      <c r="D166" s="8" t="s">
        <v>33935</v>
      </c>
      <c r="E166" s="328" t="s">
        <v>33633</v>
      </c>
      <c r="F166" s="329" t="s">
        <v>33634</v>
      </c>
      <c r="G166" s="330">
        <v>1.03</v>
      </c>
      <c r="H166" s="23" t="s">
        <v>33635</v>
      </c>
      <c r="I166" s="25" t="s">
        <v>15</v>
      </c>
    </row>
    <row r="167" spans="2:9" ht="87.75" customHeight="1" x14ac:dyDescent="0.4">
      <c r="B167" s="327">
        <v>165</v>
      </c>
      <c r="C167" s="8" t="s">
        <v>33936</v>
      </c>
      <c r="D167" s="8" t="s">
        <v>33937</v>
      </c>
      <c r="E167" s="328" t="s">
        <v>33633</v>
      </c>
      <c r="F167" s="329" t="s">
        <v>33634</v>
      </c>
      <c r="G167" s="330">
        <v>3.06</v>
      </c>
      <c r="H167" s="23" t="s">
        <v>33635</v>
      </c>
      <c r="I167" s="25" t="s">
        <v>15</v>
      </c>
    </row>
    <row r="168" spans="2:9" ht="87.75" customHeight="1" x14ac:dyDescent="0.4">
      <c r="B168" s="327">
        <v>166</v>
      </c>
      <c r="C168" s="8" t="s">
        <v>33938</v>
      </c>
      <c r="D168" s="8" t="s">
        <v>33939</v>
      </c>
      <c r="E168" s="328" t="s">
        <v>33633</v>
      </c>
      <c r="F168" s="329" t="s">
        <v>33634</v>
      </c>
      <c r="G168" s="330">
        <v>1.54</v>
      </c>
      <c r="H168" s="23" t="s">
        <v>33635</v>
      </c>
      <c r="I168" s="25" t="s">
        <v>15</v>
      </c>
    </row>
    <row r="169" spans="2:9" ht="87.75" customHeight="1" x14ac:dyDescent="0.4">
      <c r="B169" s="327">
        <v>167</v>
      </c>
      <c r="C169" s="8" t="s">
        <v>33940</v>
      </c>
      <c r="D169" s="8" t="s">
        <v>33941</v>
      </c>
      <c r="E169" s="328" t="s">
        <v>33633</v>
      </c>
      <c r="F169" s="329" t="s">
        <v>33634</v>
      </c>
      <c r="G169" s="330">
        <v>1.03</v>
      </c>
      <c r="H169" s="23" t="s">
        <v>33635</v>
      </c>
      <c r="I169" s="25" t="s">
        <v>15</v>
      </c>
    </row>
    <row r="170" spans="2:9" ht="87.75" customHeight="1" x14ac:dyDescent="0.4">
      <c r="B170" s="327">
        <v>168</v>
      </c>
      <c r="C170" s="8" t="s">
        <v>33942</v>
      </c>
      <c r="D170" s="8" t="s">
        <v>33943</v>
      </c>
      <c r="E170" s="328" t="s">
        <v>33633</v>
      </c>
      <c r="F170" s="329" t="s">
        <v>33634</v>
      </c>
      <c r="G170" s="330">
        <v>1.03</v>
      </c>
      <c r="H170" s="23" t="s">
        <v>33635</v>
      </c>
      <c r="I170" s="25" t="s">
        <v>15</v>
      </c>
    </row>
    <row r="171" spans="2:9" ht="87.75" customHeight="1" x14ac:dyDescent="0.4">
      <c r="B171" s="327">
        <v>169</v>
      </c>
      <c r="C171" s="8" t="s">
        <v>33944</v>
      </c>
      <c r="D171" s="8" t="s">
        <v>33945</v>
      </c>
      <c r="E171" s="328" t="s">
        <v>33633</v>
      </c>
      <c r="F171" s="329" t="s">
        <v>33634</v>
      </c>
      <c r="G171" s="330">
        <v>0.53</v>
      </c>
      <c r="H171" s="23" t="s">
        <v>33635</v>
      </c>
      <c r="I171" s="25" t="s">
        <v>15</v>
      </c>
    </row>
    <row r="172" spans="2:9" ht="87.75" customHeight="1" x14ac:dyDescent="0.4">
      <c r="B172" s="327">
        <v>170</v>
      </c>
      <c r="C172" s="8" t="s">
        <v>33946</v>
      </c>
      <c r="D172" s="8" t="s">
        <v>33947</v>
      </c>
      <c r="E172" s="328" t="s">
        <v>33633</v>
      </c>
      <c r="F172" s="329" t="s">
        <v>33634</v>
      </c>
      <c r="G172" s="330">
        <v>1.54</v>
      </c>
      <c r="H172" s="23" t="s">
        <v>33635</v>
      </c>
      <c r="I172" s="25" t="s">
        <v>15</v>
      </c>
    </row>
    <row r="173" spans="2:9" ht="87.75" customHeight="1" x14ac:dyDescent="0.4">
      <c r="B173" s="327">
        <v>171</v>
      </c>
      <c r="C173" s="8" t="s">
        <v>33948</v>
      </c>
      <c r="D173" s="8" t="s">
        <v>33949</v>
      </c>
      <c r="E173" s="328" t="s">
        <v>33633</v>
      </c>
      <c r="F173" s="329" t="s">
        <v>33634</v>
      </c>
      <c r="G173" s="330">
        <v>0.53</v>
      </c>
      <c r="H173" s="23" t="s">
        <v>33635</v>
      </c>
      <c r="I173" s="25" t="s">
        <v>15</v>
      </c>
    </row>
    <row r="174" spans="2:9" ht="87.75" customHeight="1" x14ac:dyDescent="0.4">
      <c r="B174" s="327">
        <v>172</v>
      </c>
      <c r="C174" s="8" t="s">
        <v>33950</v>
      </c>
      <c r="D174" s="8" t="s">
        <v>33951</v>
      </c>
      <c r="E174" s="328" t="s">
        <v>33633</v>
      </c>
      <c r="F174" s="329" t="s">
        <v>33634</v>
      </c>
      <c r="G174" s="330">
        <v>1.03</v>
      </c>
      <c r="H174" s="23" t="s">
        <v>33635</v>
      </c>
      <c r="I174" s="25" t="s">
        <v>15</v>
      </c>
    </row>
    <row r="175" spans="2:9" ht="87.75" customHeight="1" x14ac:dyDescent="0.4">
      <c r="B175" s="327">
        <v>173</v>
      </c>
      <c r="C175" s="8" t="s">
        <v>33952</v>
      </c>
      <c r="D175" s="8" t="s">
        <v>33953</v>
      </c>
      <c r="E175" s="328" t="s">
        <v>33633</v>
      </c>
      <c r="F175" s="329" t="s">
        <v>33634</v>
      </c>
      <c r="G175" s="330">
        <v>2.04</v>
      </c>
      <c r="H175" s="23" t="s">
        <v>33635</v>
      </c>
      <c r="I175" s="25" t="s">
        <v>15</v>
      </c>
    </row>
    <row r="176" spans="2:9" ht="87.75" customHeight="1" x14ac:dyDescent="0.4">
      <c r="B176" s="327">
        <v>174</v>
      </c>
      <c r="C176" s="8" t="s">
        <v>33954</v>
      </c>
      <c r="D176" s="8" t="s">
        <v>33955</v>
      </c>
      <c r="E176" s="328" t="s">
        <v>33633</v>
      </c>
      <c r="F176" s="329" t="s">
        <v>33634</v>
      </c>
      <c r="G176" s="330">
        <v>0.63</v>
      </c>
      <c r="H176" s="23" t="s">
        <v>33635</v>
      </c>
      <c r="I176" s="25" t="s">
        <v>15</v>
      </c>
    </row>
    <row r="177" spans="2:9" ht="87.75" customHeight="1" x14ac:dyDescent="0.4">
      <c r="B177" s="327">
        <v>175</v>
      </c>
      <c r="C177" s="8" t="s">
        <v>33956</v>
      </c>
      <c r="D177" s="8" t="s">
        <v>7080</v>
      </c>
      <c r="E177" s="328" t="s">
        <v>33633</v>
      </c>
      <c r="F177" s="329" t="s">
        <v>33634</v>
      </c>
      <c r="G177" s="330">
        <v>0.63</v>
      </c>
      <c r="H177" s="23" t="s">
        <v>33635</v>
      </c>
      <c r="I177" s="25" t="s">
        <v>15</v>
      </c>
    </row>
    <row r="178" spans="2:9" ht="87.75" customHeight="1" x14ac:dyDescent="0.4">
      <c r="B178" s="327">
        <v>176</v>
      </c>
      <c r="C178" s="8" t="s">
        <v>33957</v>
      </c>
      <c r="D178" s="8" t="s">
        <v>2187</v>
      </c>
      <c r="E178" s="328" t="s">
        <v>33633</v>
      </c>
      <c r="F178" s="329" t="s">
        <v>33634</v>
      </c>
      <c r="G178" s="330">
        <v>0.78</v>
      </c>
      <c r="H178" s="23" t="s">
        <v>33635</v>
      </c>
      <c r="I178" s="25" t="s">
        <v>15</v>
      </c>
    </row>
    <row r="179" spans="2:9" ht="87.75" customHeight="1" x14ac:dyDescent="0.4">
      <c r="B179" s="327">
        <v>177</v>
      </c>
      <c r="C179" s="8" t="s">
        <v>33958</v>
      </c>
      <c r="D179" s="8" t="s">
        <v>33959</v>
      </c>
      <c r="E179" s="328" t="s">
        <v>33633</v>
      </c>
      <c r="F179" s="329" t="s">
        <v>33634</v>
      </c>
      <c r="G179" s="330">
        <v>1.54</v>
      </c>
      <c r="H179" s="23" t="s">
        <v>33635</v>
      </c>
      <c r="I179" s="25" t="s">
        <v>15</v>
      </c>
    </row>
    <row r="180" spans="2:9" ht="87.75" customHeight="1" x14ac:dyDescent="0.4">
      <c r="B180" s="327">
        <v>178</v>
      </c>
      <c r="C180" s="8" t="s">
        <v>33960</v>
      </c>
      <c r="D180" s="8" t="s">
        <v>33961</v>
      </c>
      <c r="E180" s="328" t="s">
        <v>33633</v>
      </c>
      <c r="F180" s="329" t="s">
        <v>33634</v>
      </c>
      <c r="G180" s="330">
        <v>0.53</v>
      </c>
      <c r="H180" s="23" t="s">
        <v>33635</v>
      </c>
      <c r="I180" s="25" t="s">
        <v>15</v>
      </c>
    </row>
    <row r="181" spans="2:9" ht="87.75" customHeight="1" x14ac:dyDescent="0.4">
      <c r="B181" s="327">
        <v>179</v>
      </c>
      <c r="C181" s="8" t="s">
        <v>33962</v>
      </c>
      <c r="D181" s="8" t="s">
        <v>33444</v>
      </c>
      <c r="E181" s="328" t="s">
        <v>33633</v>
      </c>
      <c r="F181" s="329" t="s">
        <v>33634</v>
      </c>
      <c r="G181" s="330">
        <v>0.63</v>
      </c>
      <c r="H181" s="23" t="s">
        <v>33635</v>
      </c>
      <c r="I181" s="25" t="s">
        <v>15</v>
      </c>
    </row>
    <row r="182" spans="2:9" ht="87.75" customHeight="1" x14ac:dyDescent="0.4">
      <c r="B182" s="327">
        <v>180</v>
      </c>
      <c r="C182" s="8" t="s">
        <v>33963</v>
      </c>
      <c r="D182" s="8" t="s">
        <v>213</v>
      </c>
      <c r="E182" s="328" t="s">
        <v>33633</v>
      </c>
      <c r="F182" s="329" t="s">
        <v>33634</v>
      </c>
      <c r="G182" s="330">
        <v>1.03</v>
      </c>
      <c r="H182" s="23" t="s">
        <v>33635</v>
      </c>
      <c r="I182" s="25" t="s">
        <v>15</v>
      </c>
    </row>
    <row r="183" spans="2:9" ht="87.75" customHeight="1" x14ac:dyDescent="0.4">
      <c r="B183" s="327">
        <v>181</v>
      </c>
      <c r="C183" s="8" t="s">
        <v>33964</v>
      </c>
      <c r="D183" s="8" t="s">
        <v>33965</v>
      </c>
      <c r="E183" s="328" t="s">
        <v>33633</v>
      </c>
      <c r="F183" s="329" t="s">
        <v>33634</v>
      </c>
      <c r="G183" s="330">
        <v>1.54</v>
      </c>
      <c r="H183" s="23" t="s">
        <v>33635</v>
      </c>
      <c r="I183" s="25" t="s">
        <v>15</v>
      </c>
    </row>
    <row r="184" spans="2:9" ht="87.75" customHeight="1" x14ac:dyDescent="0.4">
      <c r="B184" s="327">
        <v>182</v>
      </c>
      <c r="C184" s="8" t="s">
        <v>33836</v>
      </c>
      <c r="D184" s="8" t="s">
        <v>33966</v>
      </c>
      <c r="E184" s="328" t="s">
        <v>33633</v>
      </c>
      <c r="F184" s="329" t="s">
        <v>33634</v>
      </c>
      <c r="G184" s="330">
        <v>2.04</v>
      </c>
      <c r="H184" s="23" t="s">
        <v>33635</v>
      </c>
      <c r="I184" s="25" t="s">
        <v>15</v>
      </c>
    </row>
    <row r="185" spans="2:9" ht="87.75" customHeight="1" x14ac:dyDescent="0.4">
      <c r="B185" s="327">
        <v>183</v>
      </c>
      <c r="C185" s="8" t="s">
        <v>33967</v>
      </c>
      <c r="D185" s="8" t="s">
        <v>33968</v>
      </c>
      <c r="E185" s="328" t="s">
        <v>33633</v>
      </c>
      <c r="F185" s="329" t="s">
        <v>33634</v>
      </c>
      <c r="G185" s="330">
        <v>1.54</v>
      </c>
      <c r="H185" s="23" t="s">
        <v>33635</v>
      </c>
      <c r="I185" s="25" t="s">
        <v>15</v>
      </c>
    </row>
    <row r="186" spans="2:9" ht="87.75" customHeight="1" x14ac:dyDescent="0.4">
      <c r="B186" s="327">
        <v>184</v>
      </c>
      <c r="C186" s="8" t="s">
        <v>33969</v>
      </c>
      <c r="D186" s="8" t="s">
        <v>33970</v>
      </c>
      <c r="E186" s="328" t="s">
        <v>33633</v>
      </c>
      <c r="F186" s="329" t="s">
        <v>33634</v>
      </c>
      <c r="G186" s="330">
        <v>3.06</v>
      </c>
      <c r="H186" s="23" t="s">
        <v>33635</v>
      </c>
      <c r="I186" s="25" t="s">
        <v>15</v>
      </c>
    </row>
    <row r="187" spans="2:9" ht="87.75" customHeight="1" x14ac:dyDescent="0.4">
      <c r="B187" s="327">
        <v>185</v>
      </c>
      <c r="C187" s="8" t="s">
        <v>33971</v>
      </c>
      <c r="D187" s="8" t="s">
        <v>30854</v>
      </c>
      <c r="E187" s="328" t="s">
        <v>33633</v>
      </c>
      <c r="F187" s="329" t="s">
        <v>33634</v>
      </c>
      <c r="G187" s="330">
        <v>2.04</v>
      </c>
      <c r="H187" s="23" t="s">
        <v>33635</v>
      </c>
      <c r="I187" s="25" t="s">
        <v>15</v>
      </c>
    </row>
    <row r="188" spans="2:9" ht="87.75" customHeight="1" x14ac:dyDescent="0.4">
      <c r="B188" s="327">
        <v>186</v>
      </c>
      <c r="C188" s="8" t="s">
        <v>33972</v>
      </c>
      <c r="D188" s="8" t="s">
        <v>33973</v>
      </c>
      <c r="E188" s="328" t="s">
        <v>33633</v>
      </c>
      <c r="F188" s="329" t="s">
        <v>33634</v>
      </c>
      <c r="G188" s="330">
        <v>1.03</v>
      </c>
      <c r="H188" s="23" t="s">
        <v>33635</v>
      </c>
      <c r="I188" s="25" t="s">
        <v>15</v>
      </c>
    </row>
    <row r="189" spans="2:9" ht="87.75" customHeight="1" x14ac:dyDescent="0.4">
      <c r="B189" s="327">
        <v>187</v>
      </c>
      <c r="C189" s="8" t="s">
        <v>33974</v>
      </c>
      <c r="D189" s="8" t="s">
        <v>33975</v>
      </c>
      <c r="E189" s="328" t="s">
        <v>33633</v>
      </c>
      <c r="F189" s="329" t="s">
        <v>33634</v>
      </c>
      <c r="G189" s="330">
        <v>1.03</v>
      </c>
      <c r="H189" s="23" t="s">
        <v>33635</v>
      </c>
      <c r="I189" s="25" t="s">
        <v>15</v>
      </c>
    </row>
    <row r="190" spans="2:9" ht="87.75" customHeight="1" x14ac:dyDescent="0.4">
      <c r="B190" s="327">
        <v>188</v>
      </c>
      <c r="C190" s="8" t="s">
        <v>33976</v>
      </c>
      <c r="D190" s="8" t="s">
        <v>33977</v>
      </c>
      <c r="E190" s="328" t="s">
        <v>33633</v>
      </c>
      <c r="F190" s="329" t="s">
        <v>33634</v>
      </c>
      <c r="G190" s="330">
        <v>2.04</v>
      </c>
      <c r="H190" s="23" t="s">
        <v>33635</v>
      </c>
      <c r="I190" s="25" t="s">
        <v>15</v>
      </c>
    </row>
    <row r="191" spans="2:9" ht="87.75" customHeight="1" x14ac:dyDescent="0.4">
      <c r="B191" s="327">
        <v>189</v>
      </c>
      <c r="C191" s="8" t="s">
        <v>33978</v>
      </c>
      <c r="D191" s="8" t="s">
        <v>33979</v>
      </c>
      <c r="E191" s="328" t="s">
        <v>33633</v>
      </c>
      <c r="F191" s="329" t="s">
        <v>33634</v>
      </c>
      <c r="G191" s="330">
        <v>2.04</v>
      </c>
      <c r="H191" s="23" t="s">
        <v>33635</v>
      </c>
      <c r="I191" s="25" t="s">
        <v>15</v>
      </c>
    </row>
    <row r="192" spans="2:9" ht="87.75" customHeight="1" x14ac:dyDescent="0.4">
      <c r="B192" s="327">
        <v>190</v>
      </c>
      <c r="C192" s="8" t="s">
        <v>33980</v>
      </c>
      <c r="D192" s="8" t="s">
        <v>33981</v>
      </c>
      <c r="E192" s="328" t="s">
        <v>33633</v>
      </c>
      <c r="F192" s="329" t="s">
        <v>33634</v>
      </c>
      <c r="G192" s="330">
        <v>1.54</v>
      </c>
      <c r="H192" s="23" t="s">
        <v>33635</v>
      </c>
      <c r="I192" s="25" t="s">
        <v>15</v>
      </c>
    </row>
    <row r="193" spans="1:9" ht="87.75" customHeight="1" x14ac:dyDescent="0.4">
      <c r="A193" s="19" t="str">
        <f>+F191</f>
        <v>CHIMAPUDI</v>
      </c>
      <c r="B193" s="327">
        <v>191</v>
      </c>
      <c r="C193" s="8" t="s">
        <v>33982</v>
      </c>
      <c r="D193" s="8" t="s">
        <v>33983</v>
      </c>
      <c r="E193" s="328" t="s">
        <v>33633</v>
      </c>
      <c r="F193" s="329" t="s">
        <v>33634</v>
      </c>
      <c r="G193" s="330">
        <v>1.03</v>
      </c>
      <c r="H193" s="23" t="s">
        <v>33635</v>
      </c>
      <c r="I193" s="25" t="s">
        <v>15</v>
      </c>
    </row>
    <row r="194" spans="1:9" ht="87.75" customHeight="1" x14ac:dyDescent="0.4">
      <c r="B194" s="327">
        <v>192</v>
      </c>
      <c r="C194" s="8" t="s">
        <v>33984</v>
      </c>
      <c r="D194" s="8" t="s">
        <v>33985</v>
      </c>
      <c r="E194" s="328" t="s">
        <v>33633</v>
      </c>
      <c r="F194" s="329" t="s">
        <v>33634</v>
      </c>
      <c r="G194" s="330">
        <v>0.63</v>
      </c>
      <c r="H194" s="23" t="s">
        <v>33635</v>
      </c>
      <c r="I194" s="25" t="s">
        <v>15</v>
      </c>
    </row>
    <row r="195" spans="1:9" ht="87.75" customHeight="1" x14ac:dyDescent="0.4">
      <c r="B195" s="327">
        <v>193</v>
      </c>
      <c r="C195" s="8" t="s">
        <v>33986</v>
      </c>
      <c r="D195" s="8" t="s">
        <v>33987</v>
      </c>
      <c r="E195" s="328" t="s">
        <v>33633</v>
      </c>
      <c r="F195" s="329" t="s">
        <v>33634</v>
      </c>
      <c r="G195" s="330">
        <v>0.53</v>
      </c>
      <c r="H195" s="23" t="s">
        <v>33635</v>
      </c>
      <c r="I195" s="25" t="s">
        <v>15</v>
      </c>
    </row>
    <row r="196" spans="1:9" ht="87.75" customHeight="1" x14ac:dyDescent="0.4">
      <c r="B196" s="327">
        <v>194</v>
      </c>
      <c r="C196" s="8" t="s">
        <v>33988</v>
      </c>
      <c r="D196" s="8" t="s">
        <v>33989</v>
      </c>
      <c r="E196" s="328" t="s">
        <v>33633</v>
      </c>
      <c r="F196" s="329" t="s">
        <v>33634</v>
      </c>
      <c r="G196" s="330">
        <v>1.03</v>
      </c>
      <c r="H196" s="23" t="s">
        <v>33635</v>
      </c>
      <c r="I196" s="25" t="s">
        <v>15</v>
      </c>
    </row>
    <row r="197" spans="1:9" ht="87.75" customHeight="1" x14ac:dyDescent="0.4">
      <c r="B197" s="327">
        <v>195</v>
      </c>
      <c r="C197" s="8" t="s">
        <v>33990</v>
      </c>
      <c r="D197" s="8" t="s">
        <v>33991</v>
      </c>
      <c r="E197" s="328" t="s">
        <v>33633</v>
      </c>
      <c r="F197" s="329" t="s">
        <v>33634</v>
      </c>
      <c r="G197" s="330">
        <v>1.03</v>
      </c>
      <c r="H197" s="23" t="s">
        <v>33635</v>
      </c>
      <c r="I197" s="25" t="s">
        <v>15</v>
      </c>
    </row>
    <row r="198" spans="1:9" ht="87.75" customHeight="1" x14ac:dyDescent="0.4">
      <c r="B198" s="327">
        <v>196</v>
      </c>
      <c r="C198" s="8" t="s">
        <v>33992</v>
      </c>
      <c r="D198" s="8" t="s">
        <v>33993</v>
      </c>
      <c r="E198" s="328" t="s">
        <v>33633</v>
      </c>
      <c r="F198" s="329" t="s">
        <v>33634</v>
      </c>
      <c r="G198" s="330">
        <v>0.63</v>
      </c>
      <c r="H198" s="23" t="s">
        <v>33635</v>
      </c>
      <c r="I198" s="25" t="s">
        <v>15</v>
      </c>
    </row>
    <row r="199" spans="1:9" ht="87.75" customHeight="1" x14ac:dyDescent="0.4">
      <c r="B199" s="327">
        <v>197</v>
      </c>
      <c r="C199" s="8" t="s">
        <v>33994</v>
      </c>
      <c r="D199" s="8" t="s">
        <v>33995</v>
      </c>
      <c r="E199" s="328" t="s">
        <v>33633</v>
      </c>
      <c r="F199" s="329" t="s">
        <v>33634</v>
      </c>
      <c r="G199" s="330">
        <v>1.54</v>
      </c>
      <c r="H199" s="23" t="s">
        <v>33635</v>
      </c>
      <c r="I199" s="25" t="s">
        <v>15</v>
      </c>
    </row>
    <row r="200" spans="1:9" ht="87.75" customHeight="1" x14ac:dyDescent="0.4">
      <c r="B200" s="327">
        <v>198</v>
      </c>
      <c r="C200" s="8" t="s">
        <v>33996</v>
      </c>
      <c r="D200" s="8" t="s">
        <v>33997</v>
      </c>
      <c r="E200" s="328" t="s">
        <v>33633</v>
      </c>
      <c r="F200" s="329" t="s">
        <v>33634</v>
      </c>
      <c r="G200" s="330">
        <v>1.54</v>
      </c>
      <c r="H200" s="23" t="s">
        <v>33635</v>
      </c>
      <c r="I200" s="25" t="s">
        <v>15</v>
      </c>
    </row>
    <row r="201" spans="1:9" ht="87.75" customHeight="1" x14ac:dyDescent="0.4">
      <c r="B201" s="327">
        <v>199</v>
      </c>
      <c r="C201" s="8" t="s">
        <v>33998</v>
      </c>
      <c r="D201" s="8" t="s">
        <v>33999</v>
      </c>
      <c r="E201" s="328" t="s">
        <v>33633</v>
      </c>
      <c r="F201" s="329" t="s">
        <v>33634</v>
      </c>
      <c r="G201" s="330">
        <v>1.03</v>
      </c>
      <c r="H201" s="23" t="s">
        <v>33635</v>
      </c>
      <c r="I201" s="25" t="s">
        <v>15</v>
      </c>
    </row>
    <row r="202" spans="1:9" ht="87.75" customHeight="1" x14ac:dyDescent="0.4">
      <c r="B202" s="327">
        <v>200</v>
      </c>
      <c r="C202" s="8" t="s">
        <v>34000</v>
      </c>
      <c r="D202" s="8" t="s">
        <v>34001</v>
      </c>
      <c r="E202" s="328" t="s">
        <v>33633</v>
      </c>
      <c r="F202" s="329" t="s">
        <v>33634</v>
      </c>
      <c r="G202" s="330">
        <v>1.54</v>
      </c>
      <c r="H202" s="23" t="s">
        <v>33635</v>
      </c>
      <c r="I202" s="25" t="s">
        <v>15</v>
      </c>
    </row>
    <row r="203" spans="1:9" ht="87.75" customHeight="1" x14ac:dyDescent="0.4">
      <c r="B203" s="327">
        <v>201</v>
      </c>
      <c r="C203" s="8" t="s">
        <v>34002</v>
      </c>
      <c r="D203" s="8" t="s">
        <v>34003</v>
      </c>
      <c r="E203" s="328" t="s">
        <v>33633</v>
      </c>
      <c r="F203" s="329" t="s">
        <v>33634</v>
      </c>
      <c r="G203" s="330">
        <v>0.53</v>
      </c>
      <c r="H203" s="23" t="s">
        <v>33635</v>
      </c>
      <c r="I203" s="25" t="s">
        <v>15</v>
      </c>
    </row>
    <row r="204" spans="1:9" ht="87.75" customHeight="1" x14ac:dyDescent="0.4">
      <c r="B204" s="327">
        <v>202</v>
      </c>
      <c r="C204" s="8" t="s">
        <v>34004</v>
      </c>
      <c r="D204" s="8" t="s">
        <v>34005</v>
      </c>
      <c r="E204" s="328" t="s">
        <v>33633</v>
      </c>
      <c r="F204" s="329" t="s">
        <v>33634</v>
      </c>
      <c r="G204" s="330">
        <v>2.5499999999999998</v>
      </c>
      <c r="H204" s="23" t="s">
        <v>33635</v>
      </c>
      <c r="I204" s="25" t="s">
        <v>15</v>
      </c>
    </row>
    <row r="205" spans="1:9" ht="87.75" customHeight="1" x14ac:dyDescent="0.4">
      <c r="B205" s="327">
        <v>203</v>
      </c>
      <c r="C205" s="8" t="s">
        <v>34006</v>
      </c>
      <c r="D205" s="8" t="s">
        <v>34007</v>
      </c>
      <c r="E205" s="328" t="s">
        <v>33633</v>
      </c>
      <c r="F205" s="329" t="s">
        <v>33634</v>
      </c>
      <c r="G205" s="330">
        <v>0.63</v>
      </c>
      <c r="H205" s="23" t="s">
        <v>33635</v>
      </c>
      <c r="I205" s="25" t="s">
        <v>15</v>
      </c>
    </row>
    <row r="206" spans="1:9" ht="87.75" customHeight="1" x14ac:dyDescent="0.4">
      <c r="B206" s="327">
        <v>204</v>
      </c>
      <c r="C206" s="8" t="s">
        <v>34008</v>
      </c>
      <c r="D206" s="8" t="s">
        <v>34009</v>
      </c>
      <c r="E206" s="328" t="s">
        <v>33633</v>
      </c>
      <c r="F206" s="329" t="s">
        <v>33634</v>
      </c>
      <c r="G206" s="330">
        <v>0.63</v>
      </c>
      <c r="H206" s="23" t="s">
        <v>33635</v>
      </c>
      <c r="I206" s="25" t="s">
        <v>15</v>
      </c>
    </row>
    <row r="207" spans="1:9" ht="87.75" customHeight="1" x14ac:dyDescent="0.4">
      <c r="B207" s="327">
        <v>205</v>
      </c>
      <c r="C207" s="8" t="s">
        <v>34010</v>
      </c>
      <c r="D207" s="8" t="s">
        <v>34011</v>
      </c>
      <c r="E207" s="328" t="s">
        <v>33633</v>
      </c>
      <c r="F207" s="329" t="s">
        <v>33634</v>
      </c>
      <c r="G207" s="330">
        <v>0.53</v>
      </c>
      <c r="H207" s="23" t="s">
        <v>33635</v>
      </c>
      <c r="I207" s="25" t="s">
        <v>15</v>
      </c>
    </row>
    <row r="208" spans="1:9" ht="87.75" customHeight="1" x14ac:dyDescent="0.4">
      <c r="B208" s="327">
        <v>206</v>
      </c>
      <c r="C208" s="8" t="s">
        <v>34012</v>
      </c>
      <c r="D208" s="8" t="s">
        <v>34013</v>
      </c>
      <c r="E208" s="328" t="s">
        <v>33633</v>
      </c>
      <c r="F208" s="329" t="s">
        <v>33634</v>
      </c>
      <c r="G208" s="330">
        <v>1.03</v>
      </c>
      <c r="H208" s="23" t="s">
        <v>33635</v>
      </c>
      <c r="I208" s="25" t="s">
        <v>15</v>
      </c>
    </row>
    <row r="209" spans="2:9" ht="87.75" customHeight="1" x14ac:dyDescent="0.4">
      <c r="B209" s="327">
        <v>207</v>
      </c>
      <c r="C209" s="8" t="s">
        <v>33818</v>
      </c>
      <c r="D209" s="8" t="s">
        <v>34014</v>
      </c>
      <c r="E209" s="328" t="s">
        <v>33633</v>
      </c>
      <c r="F209" s="329" t="s">
        <v>33634</v>
      </c>
      <c r="G209" s="330">
        <v>1.54</v>
      </c>
      <c r="H209" s="23" t="s">
        <v>33635</v>
      </c>
      <c r="I209" s="25" t="s">
        <v>15</v>
      </c>
    </row>
    <row r="210" spans="2:9" ht="87.75" customHeight="1" x14ac:dyDescent="0.4">
      <c r="B210" s="327">
        <v>208</v>
      </c>
      <c r="C210" s="8" t="s">
        <v>34015</v>
      </c>
      <c r="D210" s="8" t="s">
        <v>34013</v>
      </c>
      <c r="E210" s="328" t="s">
        <v>33633</v>
      </c>
      <c r="F210" s="329" t="s">
        <v>33634</v>
      </c>
      <c r="G210" s="330">
        <v>2.04</v>
      </c>
      <c r="H210" s="23" t="s">
        <v>33635</v>
      </c>
      <c r="I210" s="25" t="s">
        <v>15</v>
      </c>
    </row>
    <row r="211" spans="2:9" ht="87.75" customHeight="1" x14ac:dyDescent="0.4">
      <c r="B211" s="327">
        <v>209</v>
      </c>
      <c r="C211" s="8" t="s">
        <v>34016</v>
      </c>
      <c r="D211" s="8" t="s">
        <v>34017</v>
      </c>
      <c r="E211" s="328" t="s">
        <v>33633</v>
      </c>
      <c r="F211" s="329" t="s">
        <v>33634</v>
      </c>
      <c r="G211" s="330">
        <v>1.03</v>
      </c>
      <c r="H211" s="23" t="s">
        <v>33635</v>
      </c>
      <c r="I211" s="25" t="s">
        <v>15</v>
      </c>
    </row>
    <row r="212" spans="2:9" ht="87.75" customHeight="1" x14ac:dyDescent="0.4">
      <c r="B212" s="327">
        <v>210</v>
      </c>
      <c r="C212" s="8" t="s">
        <v>34018</v>
      </c>
      <c r="D212" s="8" t="s">
        <v>34019</v>
      </c>
      <c r="E212" s="328" t="s">
        <v>33633</v>
      </c>
      <c r="F212" s="329" t="s">
        <v>33634</v>
      </c>
      <c r="G212" s="330">
        <v>1.54</v>
      </c>
      <c r="H212" s="23" t="s">
        <v>33635</v>
      </c>
      <c r="I212" s="25" t="s">
        <v>15</v>
      </c>
    </row>
    <row r="213" spans="2:9" ht="87.75" customHeight="1" x14ac:dyDescent="0.4">
      <c r="B213" s="327">
        <v>211</v>
      </c>
      <c r="C213" s="8" t="s">
        <v>34020</v>
      </c>
      <c r="D213" s="8" t="s">
        <v>34021</v>
      </c>
      <c r="E213" s="328" t="s">
        <v>33633</v>
      </c>
      <c r="F213" s="329" t="s">
        <v>33634</v>
      </c>
      <c r="G213" s="330">
        <v>1.03</v>
      </c>
      <c r="H213" s="23" t="s">
        <v>33635</v>
      </c>
      <c r="I213" s="25" t="s">
        <v>15</v>
      </c>
    </row>
    <row r="214" spans="2:9" ht="87.75" customHeight="1" x14ac:dyDescent="0.4">
      <c r="B214" s="327">
        <v>212</v>
      </c>
      <c r="C214" s="8" t="s">
        <v>34022</v>
      </c>
      <c r="D214" s="8" t="s">
        <v>34023</v>
      </c>
      <c r="E214" s="328" t="s">
        <v>33633</v>
      </c>
      <c r="F214" s="329" t="s">
        <v>33634</v>
      </c>
      <c r="G214" s="330">
        <v>2.04</v>
      </c>
      <c r="H214" s="23" t="s">
        <v>33635</v>
      </c>
      <c r="I214" s="25" t="s">
        <v>15</v>
      </c>
    </row>
    <row r="215" spans="2:9" ht="87.75" customHeight="1" x14ac:dyDescent="0.4">
      <c r="B215" s="327">
        <v>213</v>
      </c>
      <c r="C215" s="8" t="s">
        <v>34024</v>
      </c>
      <c r="D215" s="8" t="s">
        <v>34025</v>
      </c>
      <c r="E215" s="328" t="s">
        <v>33633</v>
      </c>
      <c r="F215" s="329" t="s">
        <v>33634</v>
      </c>
      <c r="G215" s="330">
        <v>1.03</v>
      </c>
      <c r="H215" s="23" t="s">
        <v>33635</v>
      </c>
      <c r="I215" s="25" t="s">
        <v>15</v>
      </c>
    </row>
    <row r="216" spans="2:9" ht="87.75" customHeight="1" x14ac:dyDescent="0.4">
      <c r="B216" s="327">
        <v>214</v>
      </c>
      <c r="C216" s="8" t="s">
        <v>34026</v>
      </c>
      <c r="D216" s="8" t="s">
        <v>34027</v>
      </c>
      <c r="E216" s="328" t="s">
        <v>33633</v>
      </c>
      <c r="F216" s="329" t="s">
        <v>33634</v>
      </c>
      <c r="G216" s="330">
        <v>1.03</v>
      </c>
      <c r="H216" s="23" t="s">
        <v>33635</v>
      </c>
      <c r="I216" s="25" t="s">
        <v>15</v>
      </c>
    </row>
    <row r="217" spans="2:9" ht="87.75" customHeight="1" x14ac:dyDescent="0.4">
      <c r="B217" s="327">
        <v>215</v>
      </c>
      <c r="C217" s="8" t="s">
        <v>34028</v>
      </c>
      <c r="D217" s="8" t="s">
        <v>34029</v>
      </c>
      <c r="E217" s="328" t="s">
        <v>33633</v>
      </c>
      <c r="F217" s="329" t="s">
        <v>33634</v>
      </c>
      <c r="G217" s="330">
        <v>2.04</v>
      </c>
      <c r="H217" s="23" t="s">
        <v>33635</v>
      </c>
      <c r="I217" s="25" t="s">
        <v>15</v>
      </c>
    </row>
    <row r="218" spans="2:9" ht="87.75" customHeight="1" x14ac:dyDescent="0.4">
      <c r="B218" s="327">
        <v>216</v>
      </c>
      <c r="C218" s="2" t="s">
        <v>34030</v>
      </c>
      <c r="D218" s="2" t="s">
        <v>34031</v>
      </c>
      <c r="E218" s="328" t="s">
        <v>33633</v>
      </c>
      <c r="F218" s="329" t="s">
        <v>33634</v>
      </c>
      <c r="G218" s="330">
        <v>2.04</v>
      </c>
      <c r="H218" s="23" t="s">
        <v>33635</v>
      </c>
      <c r="I218" s="25" t="s">
        <v>15</v>
      </c>
    </row>
    <row r="219" spans="2:9" ht="87.75" customHeight="1" x14ac:dyDescent="0.4">
      <c r="B219" s="327">
        <v>217</v>
      </c>
      <c r="C219" s="2" t="s">
        <v>34032</v>
      </c>
      <c r="D219" s="2" t="s">
        <v>34031</v>
      </c>
      <c r="E219" s="328" t="s">
        <v>33633</v>
      </c>
      <c r="F219" s="329" t="s">
        <v>33634</v>
      </c>
      <c r="G219" s="330">
        <v>1.54</v>
      </c>
      <c r="H219" s="23" t="s">
        <v>33635</v>
      </c>
      <c r="I219" s="25" t="s">
        <v>15</v>
      </c>
    </row>
    <row r="220" spans="2:9" ht="87.75" customHeight="1" x14ac:dyDescent="0.4">
      <c r="B220" s="327">
        <v>218</v>
      </c>
      <c r="C220" s="2" t="s">
        <v>34033</v>
      </c>
      <c r="D220" s="2" t="s">
        <v>34034</v>
      </c>
      <c r="E220" s="328" t="s">
        <v>33633</v>
      </c>
      <c r="F220" s="329" t="s">
        <v>33634</v>
      </c>
      <c r="G220" s="330">
        <v>1.03</v>
      </c>
      <c r="H220" s="23" t="s">
        <v>33635</v>
      </c>
      <c r="I220" s="25" t="s">
        <v>15</v>
      </c>
    </row>
    <row r="221" spans="2:9" ht="87.75" customHeight="1" x14ac:dyDescent="0.4">
      <c r="B221" s="327">
        <v>219</v>
      </c>
      <c r="C221" s="2" t="s">
        <v>33679</v>
      </c>
      <c r="D221" s="2" t="s">
        <v>34035</v>
      </c>
      <c r="E221" s="328" t="s">
        <v>33633</v>
      </c>
      <c r="F221" s="329" t="s">
        <v>33634</v>
      </c>
      <c r="G221" s="330">
        <v>0.63</v>
      </c>
      <c r="H221" s="23" t="s">
        <v>33635</v>
      </c>
      <c r="I221" s="25" t="s">
        <v>15</v>
      </c>
    </row>
    <row r="222" spans="2:9" ht="87.75" customHeight="1" x14ac:dyDescent="0.4">
      <c r="B222" s="327">
        <v>220</v>
      </c>
      <c r="C222" s="2" t="s">
        <v>34036</v>
      </c>
      <c r="D222" s="2" t="s">
        <v>34037</v>
      </c>
      <c r="E222" s="328" t="s">
        <v>33633</v>
      </c>
      <c r="F222" s="329" t="s">
        <v>33634</v>
      </c>
      <c r="G222" s="330">
        <v>0.53</v>
      </c>
      <c r="H222" s="23" t="s">
        <v>33635</v>
      </c>
      <c r="I222" s="25" t="s">
        <v>15</v>
      </c>
    </row>
    <row r="223" spans="2:9" ht="87.75" customHeight="1" x14ac:dyDescent="0.4">
      <c r="B223" s="327">
        <v>221</v>
      </c>
      <c r="C223" s="2" t="s">
        <v>34038</v>
      </c>
      <c r="D223" s="2" t="s">
        <v>34039</v>
      </c>
      <c r="E223" s="328" t="s">
        <v>33633</v>
      </c>
      <c r="F223" s="329" t="s">
        <v>33634</v>
      </c>
      <c r="G223" s="330">
        <v>1.03</v>
      </c>
      <c r="H223" s="23" t="s">
        <v>33635</v>
      </c>
      <c r="I223" s="25" t="s">
        <v>15</v>
      </c>
    </row>
    <row r="224" spans="2:9" ht="87.75" customHeight="1" x14ac:dyDescent="0.4">
      <c r="B224" s="327">
        <v>222</v>
      </c>
      <c r="C224" s="2" t="s">
        <v>34036</v>
      </c>
      <c r="D224" s="2" t="s">
        <v>34040</v>
      </c>
      <c r="E224" s="328" t="s">
        <v>33633</v>
      </c>
      <c r="F224" s="329" t="s">
        <v>33634</v>
      </c>
      <c r="G224" s="330">
        <v>1.03</v>
      </c>
      <c r="H224" s="23" t="s">
        <v>33635</v>
      </c>
      <c r="I224" s="25" t="s">
        <v>15</v>
      </c>
    </row>
    <row r="225" spans="2:9" ht="87.75" customHeight="1" x14ac:dyDescent="0.4">
      <c r="B225" s="327">
        <v>223</v>
      </c>
      <c r="C225" s="2" t="s">
        <v>34041</v>
      </c>
      <c r="D225" s="2" t="s">
        <v>34042</v>
      </c>
      <c r="E225" s="328" t="s">
        <v>33633</v>
      </c>
      <c r="F225" s="329" t="s">
        <v>33634</v>
      </c>
      <c r="G225" s="330">
        <v>0.63</v>
      </c>
      <c r="H225" s="23" t="s">
        <v>33635</v>
      </c>
      <c r="I225" s="25" t="s">
        <v>15</v>
      </c>
    </row>
    <row r="226" spans="2:9" ht="87.75" customHeight="1" x14ac:dyDescent="0.4">
      <c r="B226" s="327">
        <v>224</v>
      </c>
      <c r="C226" s="2" t="s">
        <v>34043</v>
      </c>
      <c r="D226" s="2" t="s">
        <v>34044</v>
      </c>
      <c r="E226" s="328" t="s">
        <v>33633</v>
      </c>
      <c r="F226" s="329" t="s">
        <v>33634</v>
      </c>
      <c r="G226" s="330">
        <v>1.03</v>
      </c>
      <c r="H226" s="23" t="s">
        <v>33635</v>
      </c>
      <c r="I226" s="25" t="s">
        <v>15</v>
      </c>
    </row>
    <row r="227" spans="2:9" ht="87.75" customHeight="1" x14ac:dyDescent="0.4">
      <c r="B227" s="327">
        <v>225</v>
      </c>
      <c r="C227" s="2" t="s">
        <v>34045</v>
      </c>
      <c r="D227" s="2" t="s">
        <v>34046</v>
      </c>
      <c r="E227" s="328" t="s">
        <v>33633</v>
      </c>
      <c r="F227" s="329" t="s">
        <v>33634</v>
      </c>
      <c r="G227" s="330">
        <v>2.37</v>
      </c>
      <c r="H227" s="23" t="s">
        <v>33635</v>
      </c>
      <c r="I227" s="25" t="s">
        <v>15</v>
      </c>
    </row>
    <row r="228" spans="2:9" ht="87.75" customHeight="1" x14ac:dyDescent="0.4">
      <c r="B228" s="327">
        <v>226</v>
      </c>
      <c r="C228" s="2" t="s">
        <v>34047</v>
      </c>
      <c r="D228" s="2" t="s">
        <v>34048</v>
      </c>
      <c r="E228" s="328" t="s">
        <v>33633</v>
      </c>
      <c r="F228" s="329" t="s">
        <v>33634</v>
      </c>
      <c r="G228" s="330">
        <v>1.03</v>
      </c>
      <c r="H228" s="23" t="s">
        <v>33635</v>
      </c>
      <c r="I228" s="25" t="s">
        <v>15</v>
      </c>
    </row>
    <row r="229" spans="2:9" ht="87.75" customHeight="1" x14ac:dyDescent="0.4">
      <c r="B229" s="327">
        <v>227</v>
      </c>
      <c r="C229" s="2" t="s">
        <v>34049</v>
      </c>
      <c r="D229" s="2" t="s">
        <v>34050</v>
      </c>
      <c r="E229" s="328" t="s">
        <v>33633</v>
      </c>
      <c r="F229" s="329" t="s">
        <v>33634</v>
      </c>
      <c r="G229" s="330">
        <v>1.54</v>
      </c>
      <c r="H229" s="23" t="s">
        <v>33635</v>
      </c>
      <c r="I229" s="25" t="s">
        <v>15</v>
      </c>
    </row>
    <row r="230" spans="2:9" ht="87.75" customHeight="1" x14ac:dyDescent="0.4">
      <c r="B230" s="327">
        <v>228</v>
      </c>
      <c r="C230" s="2" t="s">
        <v>34051</v>
      </c>
      <c r="D230" s="2" t="s">
        <v>34052</v>
      </c>
      <c r="E230" s="328" t="s">
        <v>33633</v>
      </c>
      <c r="F230" s="329" t="s">
        <v>33634</v>
      </c>
      <c r="G230" s="330">
        <v>0.53</v>
      </c>
      <c r="H230" s="23" t="s">
        <v>33635</v>
      </c>
      <c r="I230" s="25" t="s">
        <v>15</v>
      </c>
    </row>
    <row r="231" spans="2:9" ht="87.75" customHeight="1" x14ac:dyDescent="0.4">
      <c r="B231" s="327">
        <v>229</v>
      </c>
      <c r="C231" s="2" t="s">
        <v>34053</v>
      </c>
      <c r="D231" s="2" t="s">
        <v>34054</v>
      </c>
      <c r="E231" s="328" t="s">
        <v>33633</v>
      </c>
      <c r="F231" s="329" t="s">
        <v>33634</v>
      </c>
      <c r="G231" s="330">
        <v>2.5499999999999998</v>
      </c>
      <c r="H231" s="23" t="s">
        <v>33635</v>
      </c>
      <c r="I231" s="25" t="s">
        <v>15</v>
      </c>
    </row>
    <row r="232" spans="2:9" ht="87.75" customHeight="1" x14ac:dyDescent="0.4">
      <c r="B232" s="327">
        <v>230</v>
      </c>
      <c r="C232" s="2" t="s">
        <v>34055</v>
      </c>
      <c r="D232" s="2" t="s">
        <v>34056</v>
      </c>
      <c r="E232" s="328" t="s">
        <v>33633</v>
      </c>
      <c r="F232" s="329" t="s">
        <v>33634</v>
      </c>
      <c r="G232" s="330">
        <v>1.03</v>
      </c>
      <c r="H232" s="23" t="s">
        <v>33635</v>
      </c>
      <c r="I232" s="25" t="s">
        <v>15</v>
      </c>
    </row>
    <row r="233" spans="2:9" ht="87.75" customHeight="1" x14ac:dyDescent="0.4">
      <c r="B233" s="327">
        <v>231</v>
      </c>
      <c r="C233" s="2" t="s">
        <v>34057</v>
      </c>
      <c r="D233" s="2" t="s">
        <v>34058</v>
      </c>
      <c r="E233" s="328" t="s">
        <v>33633</v>
      </c>
      <c r="F233" s="329" t="s">
        <v>33634</v>
      </c>
      <c r="G233" s="330">
        <v>1.54</v>
      </c>
      <c r="H233" s="23" t="s">
        <v>33635</v>
      </c>
      <c r="I233" s="25" t="s">
        <v>15</v>
      </c>
    </row>
    <row r="234" spans="2:9" ht="87.75" customHeight="1" x14ac:dyDescent="0.4">
      <c r="B234" s="327">
        <v>232</v>
      </c>
      <c r="C234" s="2" t="s">
        <v>34059</v>
      </c>
      <c r="D234" s="2" t="s">
        <v>34060</v>
      </c>
      <c r="E234" s="328" t="s">
        <v>33633</v>
      </c>
      <c r="F234" s="329" t="s">
        <v>33634</v>
      </c>
      <c r="G234" s="330">
        <v>0.63</v>
      </c>
      <c r="H234" s="23" t="s">
        <v>33635</v>
      </c>
      <c r="I234" s="25" t="s">
        <v>15</v>
      </c>
    </row>
    <row r="235" spans="2:9" ht="87.75" customHeight="1" x14ac:dyDescent="0.4">
      <c r="B235" s="327">
        <v>233</v>
      </c>
      <c r="C235" s="2" t="s">
        <v>34061</v>
      </c>
      <c r="D235" s="2" t="s">
        <v>34062</v>
      </c>
      <c r="E235" s="328" t="s">
        <v>33633</v>
      </c>
      <c r="F235" s="329" t="s">
        <v>33634</v>
      </c>
      <c r="G235" s="330">
        <v>0.63</v>
      </c>
      <c r="H235" s="23" t="s">
        <v>33635</v>
      </c>
      <c r="I235" s="25" t="s">
        <v>15</v>
      </c>
    </row>
    <row r="236" spans="2:9" ht="87.75" customHeight="1" x14ac:dyDescent="0.4">
      <c r="B236" s="327">
        <v>234</v>
      </c>
      <c r="C236" s="2" t="s">
        <v>34063</v>
      </c>
      <c r="D236" s="2" t="s">
        <v>34064</v>
      </c>
      <c r="E236" s="328" t="s">
        <v>33633</v>
      </c>
      <c r="F236" s="329" t="s">
        <v>33634</v>
      </c>
      <c r="G236" s="330">
        <v>0.53</v>
      </c>
      <c r="H236" s="23" t="s">
        <v>33635</v>
      </c>
      <c r="I236" s="25" t="s">
        <v>15</v>
      </c>
    </row>
    <row r="237" spans="2:9" ht="87.75" customHeight="1" x14ac:dyDescent="0.4">
      <c r="B237" s="327">
        <v>235</v>
      </c>
      <c r="C237" s="2" t="s">
        <v>34065</v>
      </c>
      <c r="D237" s="2" t="s">
        <v>34066</v>
      </c>
      <c r="E237" s="328" t="s">
        <v>33633</v>
      </c>
      <c r="F237" s="329" t="s">
        <v>33634</v>
      </c>
      <c r="G237" s="330">
        <v>1.03</v>
      </c>
      <c r="H237" s="23" t="s">
        <v>33635</v>
      </c>
      <c r="I237" s="25" t="s">
        <v>15</v>
      </c>
    </row>
    <row r="238" spans="2:9" ht="87.75" customHeight="1" x14ac:dyDescent="0.4">
      <c r="B238" s="327">
        <v>236</v>
      </c>
      <c r="C238" s="2" t="s">
        <v>34067</v>
      </c>
      <c r="D238" s="2" t="s">
        <v>34066</v>
      </c>
      <c r="E238" s="328" t="s">
        <v>33633</v>
      </c>
      <c r="F238" s="329" t="s">
        <v>33634</v>
      </c>
      <c r="G238" s="330">
        <v>1.54</v>
      </c>
      <c r="H238" s="23" t="s">
        <v>33635</v>
      </c>
      <c r="I238" s="25" t="s">
        <v>15</v>
      </c>
    </row>
    <row r="239" spans="2:9" ht="87.75" customHeight="1" x14ac:dyDescent="0.4">
      <c r="B239" s="327">
        <v>237</v>
      </c>
      <c r="C239" s="2" t="s">
        <v>34068</v>
      </c>
      <c r="D239" s="2" t="s">
        <v>34069</v>
      </c>
      <c r="E239" s="328" t="s">
        <v>33633</v>
      </c>
      <c r="F239" s="329" t="s">
        <v>33634</v>
      </c>
      <c r="G239" s="330">
        <v>2.04</v>
      </c>
      <c r="H239" s="23" t="s">
        <v>33635</v>
      </c>
      <c r="I239" s="25" t="s">
        <v>15</v>
      </c>
    </row>
    <row r="240" spans="2:9" ht="87.75" customHeight="1" x14ac:dyDescent="0.4">
      <c r="B240" s="327">
        <v>238</v>
      </c>
      <c r="C240" s="2" t="s">
        <v>34070</v>
      </c>
      <c r="D240" s="2" t="s">
        <v>34071</v>
      </c>
      <c r="E240" s="328" t="s">
        <v>33633</v>
      </c>
      <c r="F240" s="329" t="s">
        <v>33634</v>
      </c>
      <c r="G240" s="330">
        <v>1.03</v>
      </c>
      <c r="H240" s="23" t="s">
        <v>33635</v>
      </c>
      <c r="I240" s="25" t="s">
        <v>15</v>
      </c>
    </row>
    <row r="241" spans="2:9" ht="87.75" customHeight="1" x14ac:dyDescent="0.4">
      <c r="B241" s="327">
        <v>239</v>
      </c>
      <c r="C241" s="2" t="s">
        <v>34072</v>
      </c>
      <c r="D241" s="2" t="s">
        <v>34073</v>
      </c>
      <c r="E241" s="328" t="s">
        <v>33633</v>
      </c>
      <c r="F241" s="329" t="s">
        <v>33634</v>
      </c>
      <c r="G241" s="330">
        <v>1.54</v>
      </c>
      <c r="H241" s="23" t="s">
        <v>33635</v>
      </c>
      <c r="I241" s="25" t="s">
        <v>15</v>
      </c>
    </row>
    <row r="242" spans="2:9" ht="87.75" customHeight="1" x14ac:dyDescent="0.4">
      <c r="B242" s="327">
        <v>240</v>
      </c>
      <c r="C242" s="2" t="s">
        <v>34074</v>
      </c>
      <c r="D242" s="2" t="s">
        <v>34073</v>
      </c>
      <c r="E242" s="328" t="s">
        <v>33633</v>
      </c>
      <c r="F242" s="329" t="s">
        <v>33634</v>
      </c>
      <c r="G242" s="330">
        <v>2.04</v>
      </c>
      <c r="H242" s="23" t="s">
        <v>33635</v>
      </c>
      <c r="I242" s="25" t="s">
        <v>15</v>
      </c>
    </row>
    <row r="243" spans="2:9" ht="87.75" customHeight="1" x14ac:dyDescent="0.4">
      <c r="B243" s="327">
        <v>241</v>
      </c>
      <c r="C243" s="8" t="s">
        <v>34075</v>
      </c>
      <c r="D243" s="8" t="s">
        <v>34076</v>
      </c>
      <c r="E243" s="328" t="s">
        <v>33633</v>
      </c>
      <c r="F243" s="329" t="s">
        <v>33634</v>
      </c>
      <c r="G243" s="330">
        <v>2.4300000000000002</v>
      </c>
      <c r="H243" s="23" t="s">
        <v>33635</v>
      </c>
      <c r="I243" s="25" t="s">
        <v>15</v>
      </c>
    </row>
    <row r="244" spans="2:9" ht="87.75" customHeight="1" x14ac:dyDescent="0.4">
      <c r="B244" s="327">
        <v>242</v>
      </c>
      <c r="C244" s="2" t="s">
        <v>34077</v>
      </c>
      <c r="D244" s="2" t="s">
        <v>34078</v>
      </c>
      <c r="E244" s="328" t="s">
        <v>33633</v>
      </c>
      <c r="F244" s="329" t="s">
        <v>33634</v>
      </c>
      <c r="G244" s="330">
        <v>2.04</v>
      </c>
      <c r="H244" s="23" t="s">
        <v>33635</v>
      </c>
      <c r="I244" s="25" t="s">
        <v>15</v>
      </c>
    </row>
    <row r="245" spans="2:9" ht="87.75" customHeight="1" x14ac:dyDescent="0.4">
      <c r="B245" s="327">
        <v>243</v>
      </c>
      <c r="C245" s="2" t="s">
        <v>34079</v>
      </c>
      <c r="D245" s="2" t="s">
        <v>32538</v>
      </c>
      <c r="E245" s="328" t="s">
        <v>33633</v>
      </c>
      <c r="F245" s="329" t="s">
        <v>33634</v>
      </c>
      <c r="G245" s="330">
        <v>1.03</v>
      </c>
      <c r="H245" s="23" t="s">
        <v>33635</v>
      </c>
      <c r="I245" s="25" t="s">
        <v>15</v>
      </c>
    </row>
    <row r="246" spans="2:9" ht="87.75" customHeight="1" x14ac:dyDescent="0.4">
      <c r="B246" s="327">
        <v>244</v>
      </c>
      <c r="C246" s="2" t="s">
        <v>34080</v>
      </c>
      <c r="D246" s="2" t="s">
        <v>34081</v>
      </c>
      <c r="E246" s="328" t="s">
        <v>33633</v>
      </c>
      <c r="F246" s="329" t="s">
        <v>33634</v>
      </c>
      <c r="G246" s="330">
        <v>1.54</v>
      </c>
      <c r="H246" s="23" t="s">
        <v>33635</v>
      </c>
      <c r="I246" s="25" t="s">
        <v>15</v>
      </c>
    </row>
    <row r="247" spans="2:9" ht="87.75" customHeight="1" x14ac:dyDescent="0.4">
      <c r="B247" s="327">
        <v>245</v>
      </c>
      <c r="C247" s="2" t="s">
        <v>34082</v>
      </c>
      <c r="D247" s="2" t="s">
        <v>34083</v>
      </c>
      <c r="E247" s="328" t="s">
        <v>33633</v>
      </c>
      <c r="F247" s="329" t="s">
        <v>33634</v>
      </c>
      <c r="G247" s="330">
        <v>1.54</v>
      </c>
      <c r="H247" s="23" t="s">
        <v>33635</v>
      </c>
      <c r="I247" s="25" t="s">
        <v>15</v>
      </c>
    </row>
    <row r="248" spans="2:9" ht="87.75" customHeight="1" x14ac:dyDescent="0.4">
      <c r="B248" s="327">
        <v>246</v>
      </c>
      <c r="C248" s="2" t="s">
        <v>34084</v>
      </c>
      <c r="D248" s="2" t="s">
        <v>34085</v>
      </c>
      <c r="E248" s="328" t="s">
        <v>33633</v>
      </c>
      <c r="F248" s="329" t="s">
        <v>33634</v>
      </c>
      <c r="G248" s="330">
        <v>1.54</v>
      </c>
      <c r="H248" s="23" t="s">
        <v>33635</v>
      </c>
      <c r="I248" s="25" t="s">
        <v>15</v>
      </c>
    </row>
    <row r="249" spans="2:9" ht="87.75" customHeight="1" x14ac:dyDescent="0.4">
      <c r="B249" s="327">
        <v>247</v>
      </c>
      <c r="C249" s="2" t="s">
        <v>34086</v>
      </c>
      <c r="D249" s="2" t="s">
        <v>34087</v>
      </c>
      <c r="E249" s="328" t="s">
        <v>33633</v>
      </c>
      <c r="F249" s="329" t="s">
        <v>33634</v>
      </c>
      <c r="G249" s="330">
        <v>0.53</v>
      </c>
      <c r="H249" s="23" t="s">
        <v>33635</v>
      </c>
      <c r="I249" s="25" t="s">
        <v>15</v>
      </c>
    </row>
    <row r="250" spans="2:9" ht="87.75" customHeight="1" x14ac:dyDescent="0.4">
      <c r="B250" s="327">
        <v>248</v>
      </c>
      <c r="C250" s="2" t="s">
        <v>34088</v>
      </c>
      <c r="D250" s="2" t="s">
        <v>34089</v>
      </c>
      <c r="E250" s="328" t="s">
        <v>33633</v>
      </c>
      <c r="F250" s="329" t="s">
        <v>33634</v>
      </c>
      <c r="G250" s="330">
        <v>1.03</v>
      </c>
      <c r="H250" s="23" t="s">
        <v>33635</v>
      </c>
      <c r="I250" s="25" t="s">
        <v>15</v>
      </c>
    </row>
    <row r="251" spans="2:9" ht="87.75" customHeight="1" x14ac:dyDescent="0.4">
      <c r="B251" s="327">
        <v>249</v>
      </c>
      <c r="C251" s="2" t="s">
        <v>34090</v>
      </c>
      <c r="D251" s="2" t="s">
        <v>34091</v>
      </c>
      <c r="E251" s="328" t="s">
        <v>33633</v>
      </c>
      <c r="F251" s="329" t="s">
        <v>33634</v>
      </c>
      <c r="G251" s="330">
        <v>1.54</v>
      </c>
      <c r="H251" s="23" t="s">
        <v>33635</v>
      </c>
      <c r="I251" s="25" t="s">
        <v>15</v>
      </c>
    </row>
    <row r="252" spans="2:9" ht="87.75" customHeight="1" x14ac:dyDescent="0.4">
      <c r="B252" s="327">
        <v>250</v>
      </c>
      <c r="C252" s="2" t="s">
        <v>34092</v>
      </c>
      <c r="D252" s="2" t="s">
        <v>34093</v>
      </c>
      <c r="E252" s="328" t="s">
        <v>33633</v>
      </c>
      <c r="F252" s="329" t="s">
        <v>33634</v>
      </c>
      <c r="G252" s="330">
        <v>0.53</v>
      </c>
      <c r="H252" s="23" t="s">
        <v>33635</v>
      </c>
      <c r="I252" s="25" t="s">
        <v>15</v>
      </c>
    </row>
    <row r="253" spans="2:9" ht="87.75" customHeight="1" x14ac:dyDescent="0.4">
      <c r="B253" s="327">
        <v>251</v>
      </c>
      <c r="C253" s="2" t="s">
        <v>34094</v>
      </c>
      <c r="D253" s="2" t="s">
        <v>34083</v>
      </c>
      <c r="E253" s="328" t="s">
        <v>33633</v>
      </c>
      <c r="F253" s="329" t="s">
        <v>33634</v>
      </c>
      <c r="G253" s="330">
        <v>1.54</v>
      </c>
      <c r="H253" s="23" t="s">
        <v>33635</v>
      </c>
      <c r="I253" s="25" t="s">
        <v>15</v>
      </c>
    </row>
    <row r="254" spans="2:9" ht="87.75" customHeight="1" x14ac:dyDescent="0.4">
      <c r="B254" s="327">
        <v>252</v>
      </c>
      <c r="C254" s="2" t="s">
        <v>34095</v>
      </c>
      <c r="D254" s="2" t="s">
        <v>34096</v>
      </c>
      <c r="E254" s="328" t="s">
        <v>33633</v>
      </c>
      <c r="F254" s="329" t="s">
        <v>33634</v>
      </c>
      <c r="G254" s="330">
        <v>1.54</v>
      </c>
      <c r="H254" s="23" t="s">
        <v>33635</v>
      </c>
      <c r="I254" s="25" t="s">
        <v>15</v>
      </c>
    </row>
    <row r="255" spans="2:9" ht="87.75" customHeight="1" x14ac:dyDescent="0.4">
      <c r="B255" s="327">
        <v>253</v>
      </c>
      <c r="C255" s="2" t="s">
        <v>34097</v>
      </c>
      <c r="D255" s="2" t="s">
        <v>34098</v>
      </c>
      <c r="E255" s="328" t="s">
        <v>33633</v>
      </c>
      <c r="F255" s="329" t="s">
        <v>33634</v>
      </c>
      <c r="G255" s="330">
        <v>2.5499999999999998</v>
      </c>
      <c r="H255" s="23" t="s">
        <v>33635</v>
      </c>
      <c r="I255" s="25" t="s">
        <v>15</v>
      </c>
    </row>
    <row r="256" spans="2:9" ht="87.75" customHeight="1" x14ac:dyDescent="0.4">
      <c r="B256" s="327">
        <v>254</v>
      </c>
      <c r="C256" s="2" t="s">
        <v>34099</v>
      </c>
      <c r="D256" s="2" t="s">
        <v>34100</v>
      </c>
      <c r="E256" s="328" t="s">
        <v>33633</v>
      </c>
      <c r="F256" s="329" t="s">
        <v>33634</v>
      </c>
      <c r="G256" s="330">
        <v>2.5499999999999998</v>
      </c>
      <c r="H256" s="23" t="s">
        <v>33635</v>
      </c>
      <c r="I256" s="25" t="s">
        <v>15</v>
      </c>
    </row>
    <row r="257" spans="2:9" ht="87.75" customHeight="1" x14ac:dyDescent="0.4">
      <c r="B257" s="327">
        <v>255</v>
      </c>
      <c r="C257" s="2" t="s">
        <v>34101</v>
      </c>
      <c r="D257" s="2" t="s">
        <v>34102</v>
      </c>
      <c r="E257" s="328" t="s">
        <v>33633</v>
      </c>
      <c r="F257" s="329" t="s">
        <v>33634</v>
      </c>
      <c r="G257" s="330">
        <v>1.03</v>
      </c>
      <c r="H257" s="23" t="s">
        <v>33635</v>
      </c>
      <c r="I257" s="25" t="s">
        <v>15</v>
      </c>
    </row>
    <row r="258" spans="2:9" ht="87.75" customHeight="1" x14ac:dyDescent="0.4">
      <c r="B258" s="327">
        <v>256</v>
      </c>
      <c r="C258" s="2" t="s">
        <v>34103</v>
      </c>
      <c r="D258" s="2" t="s">
        <v>34104</v>
      </c>
      <c r="E258" s="328" t="s">
        <v>33633</v>
      </c>
      <c r="F258" s="329" t="s">
        <v>33634</v>
      </c>
      <c r="G258" s="330">
        <v>2.5499999999999998</v>
      </c>
      <c r="H258" s="23" t="s">
        <v>33635</v>
      </c>
      <c r="I258" s="25" t="s">
        <v>15</v>
      </c>
    </row>
    <row r="259" spans="2:9" ht="87.75" customHeight="1" x14ac:dyDescent="0.4">
      <c r="B259" s="327">
        <v>257</v>
      </c>
      <c r="C259" s="2" t="s">
        <v>34105</v>
      </c>
      <c r="D259" s="2" t="s">
        <v>34106</v>
      </c>
      <c r="E259" s="328" t="s">
        <v>33633</v>
      </c>
      <c r="F259" s="329" t="s">
        <v>33634</v>
      </c>
      <c r="G259" s="330">
        <v>2.04</v>
      </c>
      <c r="H259" s="23" t="s">
        <v>33635</v>
      </c>
      <c r="I259" s="25" t="s">
        <v>15</v>
      </c>
    </row>
    <row r="260" spans="2:9" ht="87.75" customHeight="1" x14ac:dyDescent="0.4">
      <c r="B260" s="327">
        <v>258</v>
      </c>
      <c r="C260" s="2" t="s">
        <v>34107</v>
      </c>
      <c r="D260" s="2" t="s">
        <v>34108</v>
      </c>
      <c r="E260" s="328" t="s">
        <v>33633</v>
      </c>
      <c r="F260" s="329" t="s">
        <v>33634</v>
      </c>
      <c r="G260" s="330">
        <v>2.04</v>
      </c>
      <c r="H260" s="23" t="s">
        <v>33635</v>
      </c>
      <c r="I260" s="25" t="s">
        <v>15</v>
      </c>
    </row>
    <row r="261" spans="2:9" ht="87.75" customHeight="1" x14ac:dyDescent="0.4">
      <c r="B261" s="327">
        <v>259</v>
      </c>
      <c r="C261" s="2" t="s">
        <v>34109</v>
      </c>
      <c r="D261" s="2" t="s">
        <v>34110</v>
      </c>
      <c r="E261" s="328" t="s">
        <v>33633</v>
      </c>
      <c r="F261" s="329" t="s">
        <v>33634</v>
      </c>
      <c r="G261" s="330">
        <v>2.5499999999999998</v>
      </c>
      <c r="H261" s="23" t="s">
        <v>33635</v>
      </c>
      <c r="I261" s="25" t="s">
        <v>15</v>
      </c>
    </row>
    <row r="262" spans="2:9" ht="87.75" customHeight="1" x14ac:dyDescent="0.4">
      <c r="B262" s="327">
        <v>260</v>
      </c>
      <c r="C262" s="2" t="s">
        <v>34111</v>
      </c>
      <c r="D262" s="2" t="s">
        <v>34112</v>
      </c>
      <c r="E262" s="328" t="s">
        <v>33633</v>
      </c>
      <c r="F262" s="329" t="s">
        <v>33634</v>
      </c>
      <c r="G262" s="330">
        <v>2.5499999999999998</v>
      </c>
      <c r="H262" s="23" t="s">
        <v>33635</v>
      </c>
      <c r="I262" s="25" t="s">
        <v>15</v>
      </c>
    </row>
    <row r="263" spans="2:9" ht="87.75" customHeight="1" x14ac:dyDescent="0.4">
      <c r="B263" s="327">
        <v>261</v>
      </c>
      <c r="C263" s="2" t="s">
        <v>34113</v>
      </c>
      <c r="D263" s="2" t="s">
        <v>788</v>
      </c>
      <c r="E263" s="328" t="s">
        <v>33633</v>
      </c>
      <c r="F263" s="329" t="s">
        <v>33634</v>
      </c>
      <c r="G263" s="330">
        <v>1.03</v>
      </c>
      <c r="H263" s="23" t="s">
        <v>33635</v>
      </c>
      <c r="I263" s="25" t="s">
        <v>15</v>
      </c>
    </row>
    <row r="264" spans="2:9" ht="87.75" customHeight="1" x14ac:dyDescent="0.4">
      <c r="B264" s="327">
        <v>262</v>
      </c>
      <c r="C264" s="2" t="s">
        <v>34114</v>
      </c>
      <c r="D264" s="2" t="s">
        <v>3851</v>
      </c>
      <c r="E264" s="328" t="s">
        <v>33633</v>
      </c>
      <c r="F264" s="329" t="s">
        <v>33634</v>
      </c>
      <c r="G264" s="330">
        <v>0.53</v>
      </c>
      <c r="H264" s="23" t="s">
        <v>33635</v>
      </c>
      <c r="I264" s="25" t="s">
        <v>15</v>
      </c>
    </row>
    <row r="265" spans="2:9" ht="87.75" customHeight="1" x14ac:dyDescent="0.4">
      <c r="B265" s="327">
        <v>263</v>
      </c>
      <c r="C265" s="2" t="s">
        <v>34115</v>
      </c>
      <c r="D265" s="2" t="s">
        <v>7609</v>
      </c>
      <c r="E265" s="328" t="s">
        <v>33633</v>
      </c>
      <c r="F265" s="329" t="s">
        <v>33634</v>
      </c>
      <c r="G265" s="330">
        <v>1.54</v>
      </c>
      <c r="H265" s="23" t="s">
        <v>33635</v>
      </c>
      <c r="I265" s="25" t="s">
        <v>15</v>
      </c>
    </row>
    <row r="266" spans="2:9" ht="87.75" customHeight="1" x14ac:dyDescent="0.4">
      <c r="B266" s="327">
        <v>264</v>
      </c>
      <c r="C266" s="2" t="s">
        <v>34116</v>
      </c>
      <c r="D266" s="2" t="s">
        <v>34117</v>
      </c>
      <c r="E266" s="328" t="s">
        <v>33633</v>
      </c>
      <c r="F266" s="329" t="s">
        <v>33634</v>
      </c>
      <c r="G266" s="330">
        <v>1.54</v>
      </c>
      <c r="H266" s="23" t="s">
        <v>33635</v>
      </c>
      <c r="I266" s="25" t="s">
        <v>15</v>
      </c>
    </row>
    <row r="267" spans="2:9" ht="87.75" customHeight="1" x14ac:dyDescent="0.4">
      <c r="B267" s="327">
        <v>265</v>
      </c>
      <c r="C267" s="2" t="s">
        <v>34118</v>
      </c>
      <c r="D267" s="2" t="s">
        <v>34119</v>
      </c>
      <c r="E267" s="328" t="s">
        <v>33633</v>
      </c>
      <c r="F267" s="329" t="s">
        <v>33634</v>
      </c>
      <c r="G267" s="330">
        <v>1.03</v>
      </c>
      <c r="H267" s="23" t="s">
        <v>33635</v>
      </c>
      <c r="I267" s="25" t="s">
        <v>15</v>
      </c>
    </row>
    <row r="268" spans="2:9" ht="87.75" customHeight="1" x14ac:dyDescent="0.4">
      <c r="B268" s="327">
        <v>266</v>
      </c>
      <c r="C268" s="2" t="s">
        <v>33683</v>
      </c>
      <c r="D268" s="2" t="s">
        <v>34120</v>
      </c>
      <c r="E268" s="328" t="s">
        <v>33633</v>
      </c>
      <c r="F268" s="329" t="s">
        <v>33634</v>
      </c>
      <c r="G268" s="330">
        <v>1.54</v>
      </c>
      <c r="H268" s="23" t="s">
        <v>33635</v>
      </c>
      <c r="I268" s="25" t="s">
        <v>15</v>
      </c>
    </row>
    <row r="269" spans="2:9" ht="87.75" customHeight="1" x14ac:dyDescent="0.4">
      <c r="B269" s="327">
        <v>267</v>
      </c>
      <c r="C269" s="2" t="s">
        <v>34121</v>
      </c>
      <c r="D269" s="2" t="s">
        <v>34122</v>
      </c>
      <c r="E269" s="328" t="s">
        <v>33633</v>
      </c>
      <c r="F269" s="329" t="s">
        <v>33634</v>
      </c>
      <c r="G269" s="330">
        <v>2.04</v>
      </c>
      <c r="H269" s="23" t="s">
        <v>33635</v>
      </c>
      <c r="I269" s="25" t="s">
        <v>15</v>
      </c>
    </row>
    <row r="270" spans="2:9" ht="87.75" customHeight="1" x14ac:dyDescent="0.4">
      <c r="B270" s="327">
        <v>268</v>
      </c>
      <c r="C270" s="2" t="s">
        <v>34123</v>
      </c>
      <c r="D270" s="2" t="s">
        <v>34124</v>
      </c>
      <c r="E270" s="328" t="s">
        <v>33633</v>
      </c>
      <c r="F270" s="329" t="s">
        <v>33634</v>
      </c>
      <c r="G270" s="330">
        <v>2.5499999999999998</v>
      </c>
      <c r="H270" s="23" t="s">
        <v>33635</v>
      </c>
      <c r="I270" s="25" t="s">
        <v>15</v>
      </c>
    </row>
    <row r="271" spans="2:9" ht="87.75" customHeight="1" x14ac:dyDescent="0.4">
      <c r="B271" s="327">
        <v>269</v>
      </c>
      <c r="C271" s="2" t="s">
        <v>34125</v>
      </c>
      <c r="D271" s="2" t="s">
        <v>34126</v>
      </c>
      <c r="E271" s="328" t="s">
        <v>33633</v>
      </c>
      <c r="F271" s="329" t="s">
        <v>33634</v>
      </c>
      <c r="G271" s="330">
        <v>2.04</v>
      </c>
      <c r="H271" s="23" t="s">
        <v>33635</v>
      </c>
      <c r="I271" s="25" t="s">
        <v>15</v>
      </c>
    </row>
    <row r="272" spans="2:9" ht="87.75" customHeight="1" x14ac:dyDescent="0.4">
      <c r="B272" s="327">
        <v>270</v>
      </c>
      <c r="C272" s="2" t="s">
        <v>34127</v>
      </c>
      <c r="D272" s="2" t="s">
        <v>34128</v>
      </c>
      <c r="E272" s="328" t="s">
        <v>33633</v>
      </c>
      <c r="F272" s="329" t="s">
        <v>33634</v>
      </c>
      <c r="G272" s="330">
        <v>2.04</v>
      </c>
      <c r="H272" s="23" t="s">
        <v>33635</v>
      </c>
      <c r="I272" s="25" t="s">
        <v>15</v>
      </c>
    </row>
    <row r="273" spans="2:9" ht="87.75" customHeight="1" x14ac:dyDescent="0.4">
      <c r="B273" s="327">
        <v>271</v>
      </c>
      <c r="C273" s="2" t="s">
        <v>34129</v>
      </c>
      <c r="D273" s="2" t="s">
        <v>34130</v>
      </c>
      <c r="E273" s="328" t="s">
        <v>33633</v>
      </c>
      <c r="F273" s="329" t="s">
        <v>33634</v>
      </c>
      <c r="G273" s="330">
        <v>1.54</v>
      </c>
      <c r="H273" s="23" t="s">
        <v>33635</v>
      </c>
      <c r="I273" s="25" t="s">
        <v>15</v>
      </c>
    </row>
    <row r="274" spans="2:9" ht="87.75" customHeight="1" x14ac:dyDescent="0.4">
      <c r="B274" s="327">
        <v>272</v>
      </c>
      <c r="C274" s="2" t="s">
        <v>34131</v>
      </c>
      <c r="D274" s="2" t="s">
        <v>34132</v>
      </c>
      <c r="E274" s="328" t="s">
        <v>33633</v>
      </c>
      <c r="F274" s="329" t="s">
        <v>33634</v>
      </c>
      <c r="G274" s="330">
        <v>1.03</v>
      </c>
      <c r="H274" s="23" t="s">
        <v>33635</v>
      </c>
      <c r="I274" s="25" t="s">
        <v>15</v>
      </c>
    </row>
    <row r="275" spans="2:9" ht="87.75" customHeight="1" x14ac:dyDescent="0.4">
      <c r="B275" s="327">
        <v>273</v>
      </c>
      <c r="C275" s="2" t="s">
        <v>34133</v>
      </c>
      <c r="D275" s="2" t="s">
        <v>34134</v>
      </c>
      <c r="E275" s="328" t="s">
        <v>33633</v>
      </c>
      <c r="F275" s="329" t="s">
        <v>33634</v>
      </c>
      <c r="G275" s="330">
        <v>2.5499999999999998</v>
      </c>
      <c r="H275" s="23" t="s">
        <v>33635</v>
      </c>
      <c r="I275" s="25" t="s">
        <v>15</v>
      </c>
    </row>
    <row r="276" spans="2:9" ht="87.75" customHeight="1" x14ac:dyDescent="0.4">
      <c r="B276" s="327">
        <v>274</v>
      </c>
      <c r="C276" s="2" t="s">
        <v>34135</v>
      </c>
      <c r="D276" s="2" t="s">
        <v>271</v>
      </c>
      <c r="E276" s="328" t="s">
        <v>33633</v>
      </c>
      <c r="F276" s="329" t="s">
        <v>33634</v>
      </c>
      <c r="G276" s="330">
        <v>2.5499999999999998</v>
      </c>
      <c r="H276" s="23" t="s">
        <v>33635</v>
      </c>
      <c r="I276" s="25" t="s">
        <v>15</v>
      </c>
    </row>
    <row r="277" spans="2:9" ht="87.75" customHeight="1" x14ac:dyDescent="0.4">
      <c r="B277" s="327">
        <v>275</v>
      </c>
      <c r="C277" s="2" t="s">
        <v>34136</v>
      </c>
      <c r="D277" s="2" t="s">
        <v>34137</v>
      </c>
      <c r="E277" s="328" t="s">
        <v>33633</v>
      </c>
      <c r="F277" s="329" t="s">
        <v>33634</v>
      </c>
      <c r="G277" s="330">
        <v>2.04</v>
      </c>
      <c r="H277" s="23" t="s">
        <v>33635</v>
      </c>
      <c r="I277" s="25" t="s">
        <v>15</v>
      </c>
    </row>
    <row r="278" spans="2:9" ht="87.75" customHeight="1" x14ac:dyDescent="0.4">
      <c r="B278" s="327">
        <v>276</v>
      </c>
      <c r="C278" s="2" t="s">
        <v>34138</v>
      </c>
      <c r="D278" s="2" t="s">
        <v>34139</v>
      </c>
      <c r="E278" s="328" t="s">
        <v>33633</v>
      </c>
      <c r="F278" s="329" t="s">
        <v>33634</v>
      </c>
      <c r="G278" s="330">
        <v>1.54</v>
      </c>
      <c r="H278" s="23" t="s">
        <v>33635</v>
      </c>
      <c r="I278" s="25" t="s">
        <v>15</v>
      </c>
    </row>
    <row r="279" spans="2:9" ht="87.75" customHeight="1" x14ac:dyDescent="0.4">
      <c r="B279" s="327">
        <v>277</v>
      </c>
      <c r="C279" s="2" t="s">
        <v>34140</v>
      </c>
      <c r="D279" s="2" t="s">
        <v>34139</v>
      </c>
      <c r="E279" s="328" t="s">
        <v>33633</v>
      </c>
      <c r="F279" s="329" t="s">
        <v>33634</v>
      </c>
      <c r="G279" s="330">
        <v>2.5499999999999998</v>
      </c>
      <c r="H279" s="23" t="s">
        <v>33635</v>
      </c>
      <c r="I279" s="25" t="s">
        <v>15</v>
      </c>
    </row>
    <row r="280" spans="2:9" ht="87.75" customHeight="1" x14ac:dyDescent="0.4">
      <c r="B280" s="327">
        <v>278</v>
      </c>
      <c r="C280" s="2" t="s">
        <v>34141</v>
      </c>
      <c r="D280" s="2" t="s">
        <v>34142</v>
      </c>
      <c r="E280" s="328" t="s">
        <v>33633</v>
      </c>
      <c r="F280" s="329" t="s">
        <v>33634</v>
      </c>
      <c r="G280" s="330">
        <v>1.03</v>
      </c>
      <c r="H280" s="23" t="s">
        <v>33635</v>
      </c>
      <c r="I280" s="25" t="s">
        <v>15</v>
      </c>
    </row>
    <row r="281" spans="2:9" ht="87.75" customHeight="1" x14ac:dyDescent="0.4">
      <c r="B281" s="327">
        <v>279</v>
      </c>
      <c r="C281" s="2" t="s">
        <v>34143</v>
      </c>
      <c r="D281" s="2" t="s">
        <v>34144</v>
      </c>
      <c r="E281" s="328" t="s">
        <v>33633</v>
      </c>
      <c r="F281" s="329" t="s">
        <v>33634</v>
      </c>
      <c r="G281" s="330">
        <v>2.4300000000000002</v>
      </c>
      <c r="H281" s="23" t="s">
        <v>33635</v>
      </c>
      <c r="I281" s="25" t="s">
        <v>15</v>
      </c>
    </row>
    <row r="282" spans="2:9" ht="87.75" customHeight="1" x14ac:dyDescent="0.4">
      <c r="B282" s="327">
        <v>280</v>
      </c>
      <c r="C282" s="2" t="s">
        <v>34145</v>
      </c>
      <c r="D282" s="2" t="s">
        <v>34146</v>
      </c>
      <c r="E282" s="328" t="s">
        <v>33633</v>
      </c>
      <c r="F282" s="329" t="s">
        <v>33634</v>
      </c>
      <c r="G282" s="330">
        <v>1.54</v>
      </c>
      <c r="H282" s="23" t="s">
        <v>33635</v>
      </c>
      <c r="I282" s="25" t="s">
        <v>15</v>
      </c>
    </row>
    <row r="283" spans="2:9" ht="87.75" customHeight="1" x14ac:dyDescent="0.4">
      <c r="B283" s="327">
        <v>281</v>
      </c>
      <c r="C283" s="2" t="s">
        <v>34147</v>
      </c>
      <c r="D283" s="2" t="s">
        <v>34148</v>
      </c>
      <c r="E283" s="328" t="s">
        <v>33633</v>
      </c>
      <c r="F283" s="329" t="s">
        <v>33634</v>
      </c>
      <c r="G283" s="330">
        <v>1.03</v>
      </c>
      <c r="H283" s="23" t="s">
        <v>33635</v>
      </c>
      <c r="I283" s="25" t="s">
        <v>15</v>
      </c>
    </row>
    <row r="284" spans="2:9" ht="87.75" customHeight="1" x14ac:dyDescent="0.4">
      <c r="B284" s="327">
        <v>282</v>
      </c>
      <c r="C284" s="2" t="s">
        <v>34149</v>
      </c>
      <c r="D284" s="2" t="s">
        <v>24615</v>
      </c>
      <c r="E284" s="328" t="s">
        <v>33633</v>
      </c>
      <c r="F284" s="329" t="s">
        <v>33634</v>
      </c>
      <c r="G284" s="330">
        <v>1.03</v>
      </c>
      <c r="H284" s="23" t="s">
        <v>33635</v>
      </c>
      <c r="I284" s="25" t="s">
        <v>15</v>
      </c>
    </row>
    <row r="285" spans="2:9" ht="87.75" customHeight="1" x14ac:dyDescent="0.4">
      <c r="B285" s="327">
        <v>283</v>
      </c>
      <c r="C285" s="2" t="s">
        <v>34150</v>
      </c>
      <c r="D285" s="2" t="s">
        <v>34151</v>
      </c>
      <c r="E285" s="328" t="s">
        <v>33633</v>
      </c>
      <c r="F285" s="329" t="s">
        <v>33634</v>
      </c>
      <c r="G285" s="330">
        <v>0.53</v>
      </c>
      <c r="H285" s="23" t="s">
        <v>33635</v>
      </c>
      <c r="I285" s="25" t="s">
        <v>15</v>
      </c>
    </row>
    <row r="286" spans="2:9" ht="87.75" customHeight="1" x14ac:dyDescent="0.4">
      <c r="B286" s="327">
        <v>284</v>
      </c>
      <c r="C286" s="2" t="s">
        <v>34152</v>
      </c>
      <c r="D286" s="2" t="s">
        <v>34153</v>
      </c>
      <c r="E286" s="328" t="s">
        <v>33633</v>
      </c>
      <c r="F286" s="329" t="s">
        <v>33634</v>
      </c>
      <c r="G286" s="330">
        <v>1.54</v>
      </c>
      <c r="H286" s="23" t="s">
        <v>33635</v>
      </c>
      <c r="I286" s="25" t="s">
        <v>15</v>
      </c>
    </row>
    <row r="287" spans="2:9" ht="87.75" customHeight="1" x14ac:dyDescent="0.4">
      <c r="B287" s="327">
        <v>285</v>
      </c>
      <c r="C287" s="2" t="s">
        <v>34154</v>
      </c>
      <c r="D287" s="2" t="s">
        <v>26345</v>
      </c>
      <c r="E287" s="328" t="s">
        <v>33633</v>
      </c>
      <c r="F287" s="329" t="s">
        <v>33634</v>
      </c>
      <c r="G287" s="330">
        <v>0.53</v>
      </c>
      <c r="H287" s="23" t="s">
        <v>33635</v>
      </c>
      <c r="I287" s="25" t="s">
        <v>15</v>
      </c>
    </row>
    <row r="288" spans="2:9" ht="87.75" customHeight="1" x14ac:dyDescent="0.4">
      <c r="B288" s="327">
        <v>286</v>
      </c>
      <c r="C288" s="2" t="s">
        <v>34155</v>
      </c>
      <c r="D288" s="2" t="s">
        <v>34156</v>
      </c>
      <c r="E288" s="328" t="s">
        <v>33633</v>
      </c>
      <c r="F288" s="329" t="s">
        <v>33634</v>
      </c>
      <c r="G288" s="330">
        <v>1.03</v>
      </c>
      <c r="H288" s="23" t="s">
        <v>33635</v>
      </c>
      <c r="I288" s="25" t="s">
        <v>15</v>
      </c>
    </row>
    <row r="289" spans="2:9" ht="87.75" customHeight="1" x14ac:dyDescent="0.4">
      <c r="B289" s="327">
        <v>287</v>
      </c>
      <c r="C289" s="2" t="s">
        <v>34157</v>
      </c>
      <c r="D289" s="2" t="s">
        <v>24615</v>
      </c>
      <c r="E289" s="328" t="s">
        <v>33633</v>
      </c>
      <c r="F289" s="329" t="s">
        <v>33634</v>
      </c>
      <c r="G289" s="330">
        <v>2.04</v>
      </c>
      <c r="H289" s="23" t="s">
        <v>33635</v>
      </c>
      <c r="I289" s="25" t="s">
        <v>15</v>
      </c>
    </row>
    <row r="290" spans="2:9" ht="87.75" customHeight="1" x14ac:dyDescent="0.4">
      <c r="B290" s="327">
        <v>288</v>
      </c>
      <c r="C290" s="2" t="s">
        <v>34158</v>
      </c>
      <c r="D290" s="2" t="s">
        <v>34159</v>
      </c>
      <c r="E290" s="328" t="s">
        <v>33633</v>
      </c>
      <c r="F290" s="329" t="s">
        <v>33634</v>
      </c>
      <c r="G290" s="330">
        <v>0.63</v>
      </c>
      <c r="H290" s="23" t="s">
        <v>33635</v>
      </c>
      <c r="I290" s="25" t="s">
        <v>15</v>
      </c>
    </row>
    <row r="291" spans="2:9" ht="87.75" customHeight="1" x14ac:dyDescent="0.4">
      <c r="B291" s="327">
        <v>289</v>
      </c>
      <c r="C291" s="2" t="s">
        <v>34160</v>
      </c>
      <c r="D291" s="2" t="s">
        <v>34161</v>
      </c>
      <c r="E291" s="328" t="s">
        <v>33633</v>
      </c>
      <c r="F291" s="329" t="s">
        <v>33634</v>
      </c>
      <c r="G291" s="330">
        <v>0.63</v>
      </c>
      <c r="H291" s="23" t="s">
        <v>33635</v>
      </c>
      <c r="I291" s="25" t="s">
        <v>15</v>
      </c>
    </row>
    <row r="292" spans="2:9" ht="87.75" customHeight="1" x14ac:dyDescent="0.4">
      <c r="B292" s="327">
        <v>290</v>
      </c>
      <c r="C292" s="2" t="s">
        <v>34162</v>
      </c>
      <c r="D292" s="2" t="s">
        <v>922</v>
      </c>
      <c r="E292" s="328" t="s">
        <v>33633</v>
      </c>
      <c r="F292" s="329" t="s">
        <v>33634</v>
      </c>
      <c r="G292" s="330">
        <v>0.78</v>
      </c>
      <c r="H292" s="23" t="s">
        <v>33635</v>
      </c>
      <c r="I292" s="25" t="s">
        <v>15</v>
      </c>
    </row>
    <row r="293" spans="2:9" ht="87.75" customHeight="1" x14ac:dyDescent="0.4">
      <c r="B293" s="327">
        <v>291</v>
      </c>
      <c r="C293" s="2" t="s">
        <v>34163</v>
      </c>
      <c r="D293" s="2" t="s">
        <v>34164</v>
      </c>
      <c r="E293" s="328" t="s">
        <v>33633</v>
      </c>
      <c r="F293" s="329" t="s">
        <v>33634</v>
      </c>
      <c r="G293" s="330">
        <v>1.54</v>
      </c>
      <c r="H293" s="23" t="s">
        <v>33635</v>
      </c>
      <c r="I293" s="25" t="s">
        <v>15</v>
      </c>
    </row>
    <row r="294" spans="2:9" ht="87.75" customHeight="1" x14ac:dyDescent="0.4">
      <c r="B294" s="327">
        <v>292</v>
      </c>
      <c r="C294" s="8" t="s">
        <v>34165</v>
      </c>
      <c r="D294" s="8" t="s">
        <v>34166</v>
      </c>
      <c r="E294" s="328" t="s">
        <v>33633</v>
      </c>
      <c r="F294" s="329" t="s">
        <v>33634</v>
      </c>
      <c r="G294" s="330">
        <v>0.53</v>
      </c>
      <c r="H294" s="23" t="s">
        <v>33635</v>
      </c>
      <c r="I294" s="25" t="s">
        <v>15</v>
      </c>
    </row>
    <row r="295" spans="2:9" ht="87.75" customHeight="1" x14ac:dyDescent="0.4">
      <c r="B295" s="327">
        <v>293</v>
      </c>
      <c r="C295" s="2" t="s">
        <v>34167</v>
      </c>
      <c r="D295" s="2" t="s">
        <v>34168</v>
      </c>
      <c r="E295" s="328" t="s">
        <v>33633</v>
      </c>
      <c r="F295" s="329" t="s">
        <v>33634</v>
      </c>
      <c r="G295" s="330">
        <v>0.63</v>
      </c>
      <c r="H295" s="23" t="s">
        <v>33635</v>
      </c>
      <c r="I295" s="25" t="s">
        <v>15</v>
      </c>
    </row>
    <row r="296" spans="2:9" ht="87.75" customHeight="1" x14ac:dyDescent="0.4">
      <c r="B296" s="327">
        <v>294</v>
      </c>
      <c r="C296" s="2" t="s">
        <v>34169</v>
      </c>
      <c r="D296" s="2" t="s">
        <v>34170</v>
      </c>
      <c r="E296" s="328" t="s">
        <v>33633</v>
      </c>
      <c r="F296" s="329" t="s">
        <v>33634</v>
      </c>
      <c r="G296" s="330">
        <v>1.03</v>
      </c>
      <c r="H296" s="23" t="s">
        <v>33635</v>
      </c>
      <c r="I296" s="25" t="s">
        <v>15</v>
      </c>
    </row>
    <row r="297" spans="2:9" ht="87.75" customHeight="1" x14ac:dyDescent="0.4">
      <c r="B297" s="327">
        <v>295</v>
      </c>
      <c r="C297" s="2" t="s">
        <v>34171</v>
      </c>
      <c r="D297" s="2" t="s">
        <v>34170</v>
      </c>
      <c r="E297" s="328" t="s">
        <v>33633</v>
      </c>
      <c r="F297" s="329" t="s">
        <v>33634</v>
      </c>
      <c r="G297" s="330">
        <v>1.03</v>
      </c>
      <c r="H297" s="23" t="s">
        <v>33635</v>
      </c>
      <c r="I297" s="25" t="s">
        <v>15</v>
      </c>
    </row>
    <row r="298" spans="2:9" ht="87.75" customHeight="1" x14ac:dyDescent="0.4">
      <c r="B298" s="327">
        <v>296</v>
      </c>
      <c r="C298" s="2" t="s">
        <v>34172</v>
      </c>
      <c r="D298" s="2" t="s">
        <v>34173</v>
      </c>
      <c r="E298" s="328" t="s">
        <v>33633</v>
      </c>
      <c r="F298" s="329" t="s">
        <v>33634</v>
      </c>
      <c r="G298" s="330">
        <v>1.54</v>
      </c>
      <c r="H298" s="23" t="s">
        <v>33635</v>
      </c>
      <c r="I298" s="25" t="s">
        <v>15</v>
      </c>
    </row>
    <row r="299" spans="2:9" ht="87.75" customHeight="1" x14ac:dyDescent="0.4">
      <c r="B299" s="327">
        <v>297</v>
      </c>
      <c r="C299" s="2" t="s">
        <v>34174</v>
      </c>
      <c r="D299" s="2" t="s">
        <v>34175</v>
      </c>
      <c r="E299" s="328" t="s">
        <v>33633</v>
      </c>
      <c r="F299" s="329" t="s">
        <v>33634</v>
      </c>
      <c r="G299" s="330">
        <v>2.04</v>
      </c>
      <c r="H299" s="23" t="s">
        <v>33635</v>
      </c>
      <c r="I299" s="25" t="s">
        <v>15</v>
      </c>
    </row>
    <row r="300" spans="2:9" ht="87.75" customHeight="1" x14ac:dyDescent="0.4">
      <c r="B300" s="327">
        <v>298</v>
      </c>
      <c r="C300" s="2" t="s">
        <v>34176</v>
      </c>
      <c r="D300" s="2" t="s">
        <v>34177</v>
      </c>
      <c r="E300" s="328" t="s">
        <v>33633</v>
      </c>
      <c r="F300" s="329" t="s">
        <v>33634</v>
      </c>
      <c r="G300" s="330">
        <v>1.54</v>
      </c>
      <c r="H300" s="23" t="s">
        <v>33635</v>
      </c>
      <c r="I300" s="25" t="s">
        <v>15</v>
      </c>
    </row>
    <row r="301" spans="2:9" ht="87.75" customHeight="1" x14ac:dyDescent="0.4">
      <c r="B301" s="327">
        <v>299</v>
      </c>
      <c r="C301" s="2" t="s">
        <v>34178</v>
      </c>
      <c r="D301" s="2" t="s">
        <v>34179</v>
      </c>
      <c r="E301" s="328" t="s">
        <v>33633</v>
      </c>
      <c r="F301" s="329" t="s">
        <v>33634</v>
      </c>
      <c r="G301" s="330">
        <v>3.06</v>
      </c>
      <c r="H301" s="23" t="s">
        <v>33635</v>
      </c>
      <c r="I301" s="25" t="s">
        <v>15</v>
      </c>
    </row>
    <row r="302" spans="2:9" ht="87.75" customHeight="1" x14ac:dyDescent="0.4">
      <c r="B302" s="327">
        <v>300</v>
      </c>
      <c r="C302" s="2" t="s">
        <v>34180</v>
      </c>
      <c r="D302" s="2" t="s">
        <v>34181</v>
      </c>
      <c r="E302" s="328" t="s">
        <v>33633</v>
      </c>
      <c r="F302" s="329" t="s">
        <v>33634</v>
      </c>
      <c r="G302" s="330">
        <v>1.03</v>
      </c>
      <c r="H302" s="23" t="s">
        <v>33635</v>
      </c>
      <c r="I302" s="25" t="s">
        <v>15</v>
      </c>
    </row>
    <row r="303" spans="2:9" ht="87.75" customHeight="1" x14ac:dyDescent="0.4">
      <c r="B303" s="327">
        <v>301</v>
      </c>
      <c r="C303" s="2" t="s">
        <v>34182</v>
      </c>
      <c r="D303" s="2" t="s">
        <v>34183</v>
      </c>
      <c r="E303" s="328" t="s">
        <v>33633</v>
      </c>
      <c r="F303" s="329" t="s">
        <v>33634</v>
      </c>
      <c r="G303" s="330">
        <v>2.04</v>
      </c>
      <c r="H303" s="23" t="s">
        <v>33635</v>
      </c>
      <c r="I303" s="25" t="s">
        <v>15</v>
      </c>
    </row>
    <row r="304" spans="2:9" ht="87.75" customHeight="1" x14ac:dyDescent="0.4">
      <c r="B304" s="327">
        <v>302</v>
      </c>
      <c r="C304" s="2" t="s">
        <v>34184</v>
      </c>
      <c r="D304" s="2" t="s">
        <v>34181</v>
      </c>
      <c r="E304" s="328" t="s">
        <v>33633</v>
      </c>
      <c r="F304" s="329" t="s">
        <v>33634</v>
      </c>
      <c r="G304" s="330">
        <v>1.03</v>
      </c>
      <c r="H304" s="23" t="s">
        <v>33635</v>
      </c>
      <c r="I304" s="25" t="s">
        <v>15</v>
      </c>
    </row>
    <row r="305" spans="2:9" ht="87.75" customHeight="1" x14ac:dyDescent="0.4">
      <c r="B305" s="327">
        <v>303</v>
      </c>
      <c r="C305" s="2" t="s">
        <v>34185</v>
      </c>
      <c r="D305" s="2" t="s">
        <v>34183</v>
      </c>
      <c r="E305" s="328" t="s">
        <v>33633</v>
      </c>
      <c r="F305" s="329" t="s">
        <v>33634</v>
      </c>
      <c r="G305" s="330">
        <v>1.03</v>
      </c>
      <c r="H305" s="23" t="s">
        <v>33635</v>
      </c>
      <c r="I305" s="25" t="s">
        <v>15</v>
      </c>
    </row>
    <row r="306" spans="2:9" ht="87.75" customHeight="1" x14ac:dyDescent="0.4">
      <c r="B306" s="327">
        <v>304</v>
      </c>
      <c r="C306" s="2" t="s">
        <v>34186</v>
      </c>
      <c r="D306" s="2" t="s">
        <v>34187</v>
      </c>
      <c r="E306" s="328" t="s">
        <v>33633</v>
      </c>
      <c r="F306" s="329" t="s">
        <v>33634</v>
      </c>
      <c r="G306" s="330">
        <v>2.04</v>
      </c>
      <c r="H306" s="23" t="s">
        <v>33635</v>
      </c>
      <c r="I306" s="25" t="s">
        <v>15</v>
      </c>
    </row>
    <row r="307" spans="2:9" ht="87.75" customHeight="1" x14ac:dyDescent="0.4">
      <c r="B307" s="327">
        <v>305</v>
      </c>
      <c r="C307" s="2" t="s">
        <v>34188</v>
      </c>
      <c r="D307" s="2" t="s">
        <v>34189</v>
      </c>
      <c r="E307" s="328" t="s">
        <v>33633</v>
      </c>
      <c r="F307" s="329" t="s">
        <v>33634</v>
      </c>
      <c r="G307" s="330">
        <v>2.04</v>
      </c>
      <c r="H307" s="23" t="s">
        <v>33635</v>
      </c>
      <c r="I307" s="25" t="s">
        <v>15</v>
      </c>
    </row>
    <row r="308" spans="2:9" ht="87.75" customHeight="1" x14ac:dyDescent="0.4">
      <c r="B308" s="327">
        <v>306</v>
      </c>
      <c r="C308" s="2" t="s">
        <v>34190</v>
      </c>
      <c r="D308" s="2" t="s">
        <v>34191</v>
      </c>
      <c r="E308" s="328" t="s">
        <v>33633</v>
      </c>
      <c r="F308" s="329" t="s">
        <v>33634</v>
      </c>
      <c r="G308" s="330">
        <v>1.54</v>
      </c>
      <c r="H308" s="23" t="s">
        <v>33635</v>
      </c>
      <c r="I308" s="25" t="s">
        <v>15</v>
      </c>
    </row>
    <row r="309" spans="2:9" ht="87.75" customHeight="1" x14ac:dyDescent="0.4">
      <c r="B309" s="327">
        <v>307</v>
      </c>
      <c r="C309" s="2" t="s">
        <v>34192</v>
      </c>
      <c r="D309" s="2" t="s">
        <v>34191</v>
      </c>
      <c r="E309" s="328" t="s">
        <v>33633</v>
      </c>
      <c r="F309" s="329" t="s">
        <v>33634</v>
      </c>
      <c r="G309" s="330">
        <v>1.03</v>
      </c>
      <c r="H309" s="23" t="s">
        <v>33635</v>
      </c>
      <c r="I309" s="25" t="s">
        <v>15</v>
      </c>
    </row>
    <row r="310" spans="2:9" ht="87.75" customHeight="1" x14ac:dyDescent="0.4">
      <c r="B310" s="327">
        <v>308</v>
      </c>
      <c r="C310" s="2" t="s">
        <v>34193</v>
      </c>
      <c r="D310" s="2" t="s">
        <v>34194</v>
      </c>
      <c r="E310" s="328" t="s">
        <v>33633</v>
      </c>
      <c r="F310" s="329" t="s">
        <v>33634</v>
      </c>
      <c r="G310" s="330">
        <v>0.63</v>
      </c>
      <c r="H310" s="23" t="s">
        <v>33635</v>
      </c>
      <c r="I310" s="25" t="s">
        <v>15</v>
      </c>
    </row>
    <row r="311" spans="2:9" ht="87.75" customHeight="1" x14ac:dyDescent="0.4">
      <c r="B311" s="327">
        <v>309</v>
      </c>
      <c r="C311" s="2" t="s">
        <v>34068</v>
      </c>
      <c r="D311" s="2" t="s">
        <v>34195</v>
      </c>
      <c r="E311" s="328" t="s">
        <v>33633</v>
      </c>
      <c r="F311" s="329" t="s">
        <v>33634</v>
      </c>
      <c r="G311" s="330">
        <v>0.53</v>
      </c>
      <c r="H311" s="23" t="s">
        <v>33635</v>
      </c>
      <c r="I311" s="25" t="s">
        <v>15</v>
      </c>
    </row>
    <row r="312" spans="2:9" ht="87.75" customHeight="1" x14ac:dyDescent="0.4">
      <c r="B312" s="327">
        <v>310</v>
      </c>
      <c r="C312" s="2" t="s">
        <v>34196</v>
      </c>
      <c r="D312" s="2" t="s">
        <v>34197</v>
      </c>
      <c r="E312" s="328" t="s">
        <v>33633</v>
      </c>
      <c r="F312" s="329" t="s">
        <v>33634</v>
      </c>
      <c r="G312" s="330">
        <v>1.03</v>
      </c>
      <c r="H312" s="23" t="s">
        <v>33635</v>
      </c>
      <c r="I312" s="25" t="s">
        <v>15</v>
      </c>
    </row>
    <row r="313" spans="2:9" ht="87.75" customHeight="1" x14ac:dyDescent="0.4">
      <c r="B313" s="327">
        <v>311</v>
      </c>
      <c r="C313" s="8" t="s">
        <v>34198</v>
      </c>
      <c r="D313" s="8" t="s">
        <v>23268</v>
      </c>
      <c r="E313" s="328" t="s">
        <v>33633</v>
      </c>
      <c r="F313" s="329" t="s">
        <v>33634</v>
      </c>
      <c r="G313" s="330">
        <v>1.03</v>
      </c>
      <c r="H313" s="23" t="s">
        <v>33635</v>
      </c>
      <c r="I313" s="25" t="s">
        <v>15</v>
      </c>
    </row>
    <row r="314" spans="2:9" ht="87.75" customHeight="1" x14ac:dyDescent="0.4">
      <c r="B314" s="327">
        <v>312</v>
      </c>
      <c r="C314" s="8" t="s">
        <v>34199</v>
      </c>
      <c r="D314" s="8" t="s">
        <v>34200</v>
      </c>
      <c r="E314" s="328" t="s">
        <v>33633</v>
      </c>
      <c r="F314" s="329" t="s">
        <v>33634</v>
      </c>
      <c r="G314" s="330">
        <v>0.63</v>
      </c>
      <c r="H314" s="23" t="s">
        <v>33635</v>
      </c>
      <c r="I314" s="25" t="s">
        <v>15</v>
      </c>
    </row>
    <row r="315" spans="2:9" ht="87.75" customHeight="1" x14ac:dyDescent="0.4">
      <c r="B315" s="327">
        <v>313</v>
      </c>
      <c r="C315" s="8" t="s">
        <v>34201</v>
      </c>
      <c r="D315" s="8" t="s">
        <v>33880</v>
      </c>
      <c r="E315" s="328" t="s">
        <v>33633</v>
      </c>
      <c r="F315" s="329" t="s">
        <v>33634</v>
      </c>
      <c r="G315" s="330">
        <v>1.03</v>
      </c>
      <c r="H315" s="23" t="s">
        <v>33635</v>
      </c>
      <c r="I315" s="25" t="s">
        <v>15</v>
      </c>
    </row>
    <row r="316" spans="2:9" ht="87.75" customHeight="1" x14ac:dyDescent="0.4">
      <c r="B316" s="327">
        <v>314</v>
      </c>
      <c r="C316" s="8" t="s">
        <v>34202</v>
      </c>
      <c r="D316" s="8" t="s">
        <v>34203</v>
      </c>
      <c r="E316" s="328" t="s">
        <v>33633</v>
      </c>
      <c r="F316" s="329" t="s">
        <v>33634</v>
      </c>
      <c r="G316" s="330">
        <v>1.54</v>
      </c>
      <c r="H316" s="23" t="s">
        <v>33635</v>
      </c>
      <c r="I316" s="25" t="s">
        <v>15</v>
      </c>
    </row>
    <row r="317" spans="2:9" ht="87.75" customHeight="1" x14ac:dyDescent="0.4">
      <c r="B317" s="327">
        <v>315</v>
      </c>
      <c r="C317" s="8" t="s">
        <v>34204</v>
      </c>
      <c r="D317" s="8" t="s">
        <v>34205</v>
      </c>
      <c r="E317" s="328" t="s">
        <v>33633</v>
      </c>
      <c r="F317" s="329" t="s">
        <v>33634</v>
      </c>
      <c r="G317" s="330">
        <v>2.4300000000000002</v>
      </c>
      <c r="H317" s="23" t="s">
        <v>33635</v>
      </c>
      <c r="I317" s="25" t="s">
        <v>15</v>
      </c>
    </row>
    <row r="318" spans="2:9" ht="87.75" customHeight="1" x14ac:dyDescent="0.4">
      <c r="B318" s="327">
        <v>316</v>
      </c>
      <c r="C318" s="8" t="s">
        <v>34206</v>
      </c>
      <c r="D318" s="8" t="s">
        <v>34207</v>
      </c>
      <c r="E318" s="328" t="s">
        <v>33633</v>
      </c>
      <c r="F318" s="329" t="s">
        <v>33634</v>
      </c>
      <c r="G318" s="330">
        <v>1.03</v>
      </c>
      <c r="H318" s="23" t="s">
        <v>33635</v>
      </c>
      <c r="I318" s="25" t="s">
        <v>15</v>
      </c>
    </row>
    <row r="319" spans="2:9" ht="87.75" customHeight="1" x14ac:dyDescent="0.4">
      <c r="B319" s="327">
        <v>317</v>
      </c>
      <c r="C319" s="8" t="s">
        <v>34208</v>
      </c>
      <c r="D319" s="8" t="s">
        <v>5839</v>
      </c>
      <c r="E319" s="328" t="s">
        <v>33633</v>
      </c>
      <c r="F319" s="329" t="s">
        <v>33634</v>
      </c>
      <c r="G319" s="330">
        <v>1.54</v>
      </c>
      <c r="H319" s="23" t="s">
        <v>33635</v>
      </c>
      <c r="I319" s="25" t="s">
        <v>15</v>
      </c>
    </row>
    <row r="320" spans="2:9" ht="87.75" customHeight="1" x14ac:dyDescent="0.4">
      <c r="B320" s="327">
        <v>318</v>
      </c>
      <c r="C320" s="8" t="s">
        <v>34209</v>
      </c>
      <c r="D320" s="8" t="s">
        <v>34210</v>
      </c>
      <c r="E320" s="328" t="s">
        <v>33633</v>
      </c>
      <c r="F320" s="329" t="s">
        <v>33634</v>
      </c>
      <c r="G320" s="330">
        <v>0.53</v>
      </c>
      <c r="H320" s="23" t="s">
        <v>33635</v>
      </c>
      <c r="I320" s="25" t="s">
        <v>15</v>
      </c>
    </row>
    <row r="321" spans="2:9" ht="87.75" customHeight="1" x14ac:dyDescent="0.4">
      <c r="B321" s="327">
        <v>319</v>
      </c>
      <c r="C321" s="8" t="s">
        <v>34211</v>
      </c>
      <c r="D321" s="8" t="s">
        <v>34212</v>
      </c>
      <c r="E321" s="328" t="s">
        <v>33633</v>
      </c>
      <c r="F321" s="329" t="s">
        <v>33634</v>
      </c>
      <c r="G321" s="330">
        <v>2.5499999999999998</v>
      </c>
      <c r="H321" s="23" t="s">
        <v>33635</v>
      </c>
      <c r="I321" s="25" t="s">
        <v>15</v>
      </c>
    </row>
    <row r="322" spans="2:9" ht="87.75" customHeight="1" x14ac:dyDescent="0.4">
      <c r="B322" s="327">
        <v>320</v>
      </c>
      <c r="C322" s="8" t="s">
        <v>34213</v>
      </c>
      <c r="D322" s="8" t="s">
        <v>34214</v>
      </c>
      <c r="E322" s="328" t="s">
        <v>33633</v>
      </c>
      <c r="F322" s="329" t="s">
        <v>33634</v>
      </c>
      <c r="G322" s="330">
        <v>0.63</v>
      </c>
      <c r="H322" s="23" t="s">
        <v>33635</v>
      </c>
      <c r="I322" s="25" t="s">
        <v>15</v>
      </c>
    </row>
    <row r="323" spans="2:9" ht="87.75" customHeight="1" x14ac:dyDescent="0.4">
      <c r="B323" s="327">
        <v>321</v>
      </c>
      <c r="C323" s="8" t="s">
        <v>34215</v>
      </c>
      <c r="D323" s="8" t="s">
        <v>34216</v>
      </c>
      <c r="E323" s="328" t="s">
        <v>33633</v>
      </c>
      <c r="F323" s="329" t="s">
        <v>33634</v>
      </c>
      <c r="G323" s="330">
        <v>0.63</v>
      </c>
      <c r="H323" s="23" t="s">
        <v>33635</v>
      </c>
      <c r="I323" s="25" t="s">
        <v>15</v>
      </c>
    </row>
    <row r="324" spans="2:9" ht="87.75" customHeight="1" x14ac:dyDescent="0.4">
      <c r="B324" s="327">
        <v>322</v>
      </c>
      <c r="C324" s="8" t="s">
        <v>34217</v>
      </c>
      <c r="D324" s="8" t="s">
        <v>34218</v>
      </c>
      <c r="E324" s="328" t="s">
        <v>33633</v>
      </c>
      <c r="F324" s="329" t="s">
        <v>33634</v>
      </c>
      <c r="G324" s="330">
        <v>0.53</v>
      </c>
      <c r="H324" s="23" t="s">
        <v>33635</v>
      </c>
      <c r="I324" s="25" t="s">
        <v>15</v>
      </c>
    </row>
    <row r="325" spans="2:9" ht="87.75" customHeight="1" x14ac:dyDescent="0.4">
      <c r="B325" s="327">
        <v>323</v>
      </c>
      <c r="C325" s="8" t="s">
        <v>34219</v>
      </c>
      <c r="D325" s="8" t="s">
        <v>34220</v>
      </c>
      <c r="E325" s="328" t="s">
        <v>33633</v>
      </c>
      <c r="F325" s="329" t="s">
        <v>33634</v>
      </c>
      <c r="G325" s="330">
        <v>1.03</v>
      </c>
      <c r="H325" s="23" t="s">
        <v>33635</v>
      </c>
      <c r="I325" s="25" t="s">
        <v>15</v>
      </c>
    </row>
    <row r="326" spans="2:9" ht="87.75" customHeight="1" x14ac:dyDescent="0.4">
      <c r="B326" s="327">
        <v>324</v>
      </c>
      <c r="C326" s="8" t="s">
        <v>34221</v>
      </c>
      <c r="D326" s="8" t="s">
        <v>34220</v>
      </c>
      <c r="E326" s="328" t="s">
        <v>33633</v>
      </c>
      <c r="F326" s="329" t="s">
        <v>33634</v>
      </c>
      <c r="G326" s="330">
        <v>1.54</v>
      </c>
      <c r="H326" s="23" t="s">
        <v>33635</v>
      </c>
      <c r="I326" s="25" t="s">
        <v>15</v>
      </c>
    </row>
    <row r="327" spans="2:9" ht="87.75" customHeight="1" x14ac:dyDescent="0.4">
      <c r="B327" s="327">
        <v>325</v>
      </c>
      <c r="C327" s="8" t="s">
        <v>34222</v>
      </c>
      <c r="D327" s="8" t="s">
        <v>34223</v>
      </c>
      <c r="E327" s="328" t="s">
        <v>33633</v>
      </c>
      <c r="F327" s="329" t="s">
        <v>33634</v>
      </c>
      <c r="G327" s="330">
        <v>2.04</v>
      </c>
      <c r="H327" s="23" t="s">
        <v>33635</v>
      </c>
      <c r="I327" s="25" t="s">
        <v>15</v>
      </c>
    </row>
    <row r="328" spans="2:9" ht="87.75" customHeight="1" x14ac:dyDescent="0.4">
      <c r="B328" s="327">
        <v>326</v>
      </c>
      <c r="C328" s="8" t="s">
        <v>34224</v>
      </c>
      <c r="D328" s="8" t="s">
        <v>34225</v>
      </c>
      <c r="E328" s="328" t="s">
        <v>33633</v>
      </c>
      <c r="F328" s="329" t="s">
        <v>33634</v>
      </c>
      <c r="G328" s="330">
        <v>1.03</v>
      </c>
      <c r="H328" s="23" t="s">
        <v>33635</v>
      </c>
      <c r="I328" s="25" t="s">
        <v>15</v>
      </c>
    </row>
    <row r="329" spans="2:9" ht="87.75" customHeight="1" x14ac:dyDescent="0.4">
      <c r="B329" s="327">
        <v>327</v>
      </c>
      <c r="C329" s="8" t="s">
        <v>34226</v>
      </c>
      <c r="D329" s="8" t="s">
        <v>34227</v>
      </c>
      <c r="E329" s="328" t="s">
        <v>33633</v>
      </c>
      <c r="F329" s="329" t="s">
        <v>33634</v>
      </c>
      <c r="G329" s="330">
        <v>1.54</v>
      </c>
      <c r="H329" s="23" t="s">
        <v>33635</v>
      </c>
      <c r="I329" s="25" t="s">
        <v>15</v>
      </c>
    </row>
    <row r="330" spans="2:9" ht="87.75" customHeight="1" x14ac:dyDescent="0.4">
      <c r="B330" s="327">
        <v>328</v>
      </c>
      <c r="C330" s="8" t="s">
        <v>33823</v>
      </c>
      <c r="D330" s="8" t="s">
        <v>34228</v>
      </c>
      <c r="E330" s="328" t="s">
        <v>33633</v>
      </c>
      <c r="F330" s="329" t="s">
        <v>33634</v>
      </c>
      <c r="G330" s="330">
        <v>2.5499999999999998</v>
      </c>
      <c r="H330" s="23" t="s">
        <v>33635</v>
      </c>
      <c r="I330" s="25" t="s">
        <v>15</v>
      </c>
    </row>
    <row r="331" spans="2:9" ht="87.75" customHeight="1" x14ac:dyDescent="0.4">
      <c r="B331" s="327">
        <v>329</v>
      </c>
      <c r="C331" s="8" t="s">
        <v>34229</v>
      </c>
      <c r="D331" s="8" t="s">
        <v>34230</v>
      </c>
      <c r="E331" s="328" t="s">
        <v>33633</v>
      </c>
      <c r="F331" s="329" t="s">
        <v>33634</v>
      </c>
      <c r="G331" s="330">
        <v>2.39</v>
      </c>
      <c r="H331" s="23" t="s">
        <v>33635</v>
      </c>
      <c r="I331" s="25" t="s">
        <v>15</v>
      </c>
    </row>
    <row r="332" spans="2:9" ht="87.75" customHeight="1" x14ac:dyDescent="0.4">
      <c r="B332" s="327">
        <v>330</v>
      </c>
      <c r="C332" s="8" t="s">
        <v>34231</v>
      </c>
      <c r="D332" s="8" t="s">
        <v>34232</v>
      </c>
      <c r="E332" s="328" t="s">
        <v>33633</v>
      </c>
      <c r="F332" s="329" t="s">
        <v>33634</v>
      </c>
      <c r="G332" s="330">
        <v>1.03</v>
      </c>
      <c r="H332" s="23" t="s">
        <v>33635</v>
      </c>
      <c r="I332" s="25" t="s">
        <v>15</v>
      </c>
    </row>
    <row r="333" spans="2:9" ht="87.75" customHeight="1" x14ac:dyDescent="0.4">
      <c r="B333" s="327">
        <v>331</v>
      </c>
      <c r="C333" s="8" t="s">
        <v>34233</v>
      </c>
      <c r="D333" s="8" t="s">
        <v>34234</v>
      </c>
      <c r="E333" s="328" t="s">
        <v>33633</v>
      </c>
      <c r="F333" s="329" t="s">
        <v>33634</v>
      </c>
      <c r="G333" s="330">
        <v>1.54</v>
      </c>
      <c r="H333" s="23" t="s">
        <v>33635</v>
      </c>
      <c r="I333" s="25" t="s">
        <v>15</v>
      </c>
    </row>
    <row r="334" spans="2:9" ht="87.75" customHeight="1" x14ac:dyDescent="0.4">
      <c r="B334" s="327">
        <v>332</v>
      </c>
      <c r="C334" s="8" t="s">
        <v>34235</v>
      </c>
      <c r="D334" s="8" t="s">
        <v>34236</v>
      </c>
      <c r="E334" s="328" t="s">
        <v>33633</v>
      </c>
      <c r="F334" s="329" t="s">
        <v>33634</v>
      </c>
      <c r="G334" s="330">
        <v>2.04</v>
      </c>
      <c r="H334" s="23" t="s">
        <v>33635</v>
      </c>
      <c r="I334" s="25" t="s">
        <v>15</v>
      </c>
    </row>
    <row r="335" spans="2:9" ht="87.75" customHeight="1" x14ac:dyDescent="0.4">
      <c r="B335" s="327">
        <v>333</v>
      </c>
      <c r="C335" s="8" t="s">
        <v>34237</v>
      </c>
      <c r="D335" s="8" t="s">
        <v>34238</v>
      </c>
      <c r="E335" s="328" t="s">
        <v>33633</v>
      </c>
      <c r="F335" s="329" t="s">
        <v>33634</v>
      </c>
      <c r="G335" s="330">
        <v>2.5499999999999998</v>
      </c>
      <c r="H335" s="23" t="s">
        <v>33635</v>
      </c>
      <c r="I335" s="25" t="s">
        <v>15</v>
      </c>
    </row>
    <row r="336" spans="2:9" ht="87.75" customHeight="1" x14ac:dyDescent="0.4">
      <c r="B336" s="327">
        <v>334</v>
      </c>
      <c r="C336" s="8" t="s">
        <v>34239</v>
      </c>
      <c r="D336" s="8" t="s">
        <v>34240</v>
      </c>
      <c r="E336" s="328" t="s">
        <v>33633</v>
      </c>
      <c r="F336" s="329" t="s">
        <v>33634</v>
      </c>
      <c r="G336" s="330">
        <v>3.16</v>
      </c>
      <c r="H336" s="23" t="s">
        <v>33635</v>
      </c>
      <c r="I336" s="25" t="s">
        <v>15</v>
      </c>
    </row>
    <row r="337" spans="2:9" ht="87.75" customHeight="1" x14ac:dyDescent="0.4">
      <c r="B337" s="327">
        <v>335</v>
      </c>
      <c r="C337" s="8" t="s">
        <v>34241</v>
      </c>
      <c r="D337" s="8" t="s">
        <v>34242</v>
      </c>
      <c r="E337" s="328" t="s">
        <v>33633</v>
      </c>
      <c r="F337" s="329" t="s">
        <v>33634</v>
      </c>
      <c r="G337" s="330">
        <v>1.54</v>
      </c>
      <c r="H337" s="23" t="s">
        <v>33635</v>
      </c>
      <c r="I337" s="25" t="s">
        <v>15</v>
      </c>
    </row>
    <row r="338" spans="2:9" ht="87.75" customHeight="1" x14ac:dyDescent="0.4">
      <c r="B338" s="327">
        <v>336</v>
      </c>
      <c r="C338" s="8" t="s">
        <v>34243</v>
      </c>
      <c r="D338" s="8" t="s">
        <v>34244</v>
      </c>
      <c r="E338" s="328" t="s">
        <v>33633</v>
      </c>
      <c r="F338" s="329" t="s">
        <v>33634</v>
      </c>
      <c r="G338" s="330">
        <v>2.04</v>
      </c>
      <c r="H338" s="23" t="s">
        <v>33635</v>
      </c>
      <c r="I338" s="25" t="s">
        <v>15</v>
      </c>
    </row>
    <row r="339" spans="2:9" ht="87.75" customHeight="1" x14ac:dyDescent="0.4">
      <c r="B339" s="327">
        <v>337</v>
      </c>
      <c r="C339" s="8" t="s">
        <v>34245</v>
      </c>
      <c r="D339" s="8" t="s">
        <v>34246</v>
      </c>
      <c r="E339" s="328" t="s">
        <v>33633</v>
      </c>
      <c r="F339" s="329" t="s">
        <v>33634</v>
      </c>
      <c r="G339" s="330">
        <v>1.54</v>
      </c>
      <c r="H339" s="23" t="s">
        <v>33635</v>
      </c>
      <c r="I339" s="25" t="s">
        <v>15</v>
      </c>
    </row>
    <row r="340" spans="2:9" ht="87.75" customHeight="1" x14ac:dyDescent="0.4">
      <c r="B340" s="327">
        <v>338</v>
      </c>
      <c r="C340" s="8" t="s">
        <v>34247</v>
      </c>
      <c r="D340" s="8" t="s">
        <v>34248</v>
      </c>
      <c r="E340" s="328" t="s">
        <v>33633</v>
      </c>
      <c r="F340" s="329" t="s">
        <v>33634</v>
      </c>
      <c r="G340" s="330">
        <v>2.35</v>
      </c>
      <c r="H340" s="23" t="s">
        <v>33635</v>
      </c>
      <c r="I340" s="25" t="s">
        <v>15</v>
      </c>
    </row>
    <row r="341" spans="2:9" ht="87.75" customHeight="1" x14ac:dyDescent="0.4">
      <c r="B341" s="327">
        <v>339</v>
      </c>
      <c r="C341" s="8" t="s">
        <v>34249</v>
      </c>
      <c r="D341" s="8" t="s">
        <v>34250</v>
      </c>
      <c r="E341" s="328" t="s">
        <v>33633</v>
      </c>
      <c r="F341" s="329" t="s">
        <v>33634</v>
      </c>
      <c r="G341" s="330">
        <v>2.04</v>
      </c>
      <c r="H341" s="23" t="s">
        <v>33635</v>
      </c>
      <c r="I341" s="25" t="s">
        <v>15</v>
      </c>
    </row>
    <row r="342" spans="2:9" ht="87.75" customHeight="1" x14ac:dyDescent="0.4">
      <c r="B342" s="327">
        <v>340</v>
      </c>
      <c r="C342" s="8" t="s">
        <v>33847</v>
      </c>
      <c r="D342" s="8" t="s">
        <v>34251</v>
      </c>
      <c r="E342" s="328" t="s">
        <v>33633</v>
      </c>
      <c r="F342" s="329" t="s">
        <v>33634</v>
      </c>
      <c r="G342" s="330">
        <v>2.4700000000000002</v>
      </c>
      <c r="H342" s="23" t="s">
        <v>33635</v>
      </c>
      <c r="I342" s="25" t="s">
        <v>15</v>
      </c>
    </row>
    <row r="343" spans="2:9" ht="87.75" customHeight="1" x14ac:dyDescent="0.4">
      <c r="B343" s="327">
        <v>341</v>
      </c>
      <c r="C343" s="8" t="s">
        <v>34252</v>
      </c>
      <c r="D343" s="8" t="s">
        <v>34253</v>
      </c>
      <c r="E343" s="328" t="s">
        <v>33633</v>
      </c>
      <c r="F343" s="329" t="s">
        <v>33634</v>
      </c>
      <c r="G343" s="330">
        <v>2.04</v>
      </c>
      <c r="H343" s="23" t="s">
        <v>33635</v>
      </c>
      <c r="I343" s="25" t="s">
        <v>15</v>
      </c>
    </row>
    <row r="344" spans="2:9" ht="87.75" customHeight="1" x14ac:dyDescent="0.4">
      <c r="B344" s="327">
        <v>342</v>
      </c>
      <c r="C344" s="8" t="s">
        <v>34254</v>
      </c>
      <c r="D344" s="8" t="s">
        <v>34255</v>
      </c>
      <c r="E344" s="328" t="s">
        <v>33633</v>
      </c>
      <c r="F344" s="329" t="s">
        <v>33634</v>
      </c>
      <c r="G344" s="330">
        <v>2.04</v>
      </c>
      <c r="H344" s="23" t="s">
        <v>33635</v>
      </c>
      <c r="I344" s="25" t="s">
        <v>15</v>
      </c>
    </row>
    <row r="345" spans="2:9" ht="87.75" customHeight="1" x14ac:dyDescent="0.4">
      <c r="B345" s="327">
        <v>343</v>
      </c>
      <c r="C345" s="8" t="s">
        <v>34256</v>
      </c>
      <c r="D345" s="8" t="s">
        <v>22522</v>
      </c>
      <c r="E345" s="328" t="s">
        <v>33633</v>
      </c>
      <c r="F345" s="329" t="s">
        <v>33634</v>
      </c>
      <c r="G345" s="330">
        <v>2.5499999999999998</v>
      </c>
      <c r="H345" s="23" t="s">
        <v>33635</v>
      </c>
      <c r="I345" s="25" t="s">
        <v>15</v>
      </c>
    </row>
    <row r="346" spans="2:9" ht="87.75" customHeight="1" x14ac:dyDescent="0.4">
      <c r="B346" s="327">
        <v>344</v>
      </c>
      <c r="C346" s="8" t="s">
        <v>34257</v>
      </c>
      <c r="D346" s="8" t="s">
        <v>34258</v>
      </c>
      <c r="E346" s="328" t="s">
        <v>33633</v>
      </c>
      <c r="F346" s="329" t="s">
        <v>33634</v>
      </c>
      <c r="G346" s="330">
        <v>0.53</v>
      </c>
      <c r="H346" s="23" t="s">
        <v>33635</v>
      </c>
      <c r="I346" s="25" t="s">
        <v>15</v>
      </c>
    </row>
    <row r="347" spans="2:9" ht="87.75" customHeight="1" x14ac:dyDescent="0.4">
      <c r="B347" s="327">
        <v>345</v>
      </c>
      <c r="C347" s="8" t="s">
        <v>33998</v>
      </c>
      <c r="D347" s="8" t="s">
        <v>34259</v>
      </c>
      <c r="E347" s="328" t="s">
        <v>33633</v>
      </c>
      <c r="F347" s="329" t="s">
        <v>33634</v>
      </c>
      <c r="G347" s="330">
        <v>2.04</v>
      </c>
      <c r="H347" s="23" t="s">
        <v>33635</v>
      </c>
      <c r="I347" s="25" t="s">
        <v>15</v>
      </c>
    </row>
    <row r="348" spans="2:9" ht="87.75" customHeight="1" x14ac:dyDescent="0.4">
      <c r="B348" s="327">
        <v>346</v>
      </c>
      <c r="C348" s="8" t="s">
        <v>34260</v>
      </c>
      <c r="D348" s="8" t="s">
        <v>34261</v>
      </c>
      <c r="E348" s="328" t="s">
        <v>33633</v>
      </c>
      <c r="F348" s="329" t="s">
        <v>33634</v>
      </c>
      <c r="G348" s="330">
        <v>1.54</v>
      </c>
      <c r="H348" s="23" t="s">
        <v>33635</v>
      </c>
      <c r="I348" s="25" t="s">
        <v>15</v>
      </c>
    </row>
    <row r="349" spans="2:9" ht="87.75" customHeight="1" x14ac:dyDescent="0.4">
      <c r="B349" s="327">
        <v>347</v>
      </c>
      <c r="C349" s="8" t="s">
        <v>34262</v>
      </c>
      <c r="D349" s="8" t="s">
        <v>34263</v>
      </c>
      <c r="E349" s="328" t="s">
        <v>33633</v>
      </c>
      <c r="F349" s="329" t="s">
        <v>33634</v>
      </c>
      <c r="G349" s="330">
        <v>1.03</v>
      </c>
      <c r="H349" s="23" t="s">
        <v>33635</v>
      </c>
      <c r="I349" s="25" t="s">
        <v>15</v>
      </c>
    </row>
    <row r="350" spans="2:9" ht="87.75" customHeight="1" x14ac:dyDescent="0.4">
      <c r="B350" s="327">
        <v>348</v>
      </c>
      <c r="C350" s="8" t="s">
        <v>34264</v>
      </c>
      <c r="D350" s="8" t="s">
        <v>34265</v>
      </c>
      <c r="E350" s="328" t="s">
        <v>33633</v>
      </c>
      <c r="F350" s="329" t="s">
        <v>33634</v>
      </c>
      <c r="G350" s="330">
        <v>1.54</v>
      </c>
      <c r="H350" s="23" t="s">
        <v>33635</v>
      </c>
      <c r="I350" s="25" t="s">
        <v>15</v>
      </c>
    </row>
    <row r="351" spans="2:9" ht="87.75" customHeight="1" x14ac:dyDescent="0.4">
      <c r="B351" s="327">
        <v>349</v>
      </c>
      <c r="C351" s="8" t="s">
        <v>34266</v>
      </c>
      <c r="D351" s="8" t="s">
        <v>34267</v>
      </c>
      <c r="E351" s="328" t="s">
        <v>33633</v>
      </c>
      <c r="F351" s="329" t="s">
        <v>33634</v>
      </c>
      <c r="G351" s="330">
        <v>1.54</v>
      </c>
      <c r="H351" s="23" t="s">
        <v>33635</v>
      </c>
      <c r="I351" s="25" t="s">
        <v>15</v>
      </c>
    </row>
    <row r="352" spans="2:9" ht="87.75" customHeight="1" x14ac:dyDescent="0.4">
      <c r="B352" s="327">
        <v>350</v>
      </c>
      <c r="C352" s="8" t="s">
        <v>34268</v>
      </c>
      <c r="D352" s="8" t="s">
        <v>34269</v>
      </c>
      <c r="E352" s="328" t="s">
        <v>33633</v>
      </c>
      <c r="F352" s="329" t="s">
        <v>33634</v>
      </c>
      <c r="G352" s="330">
        <v>1.54</v>
      </c>
      <c r="H352" s="23" t="s">
        <v>33635</v>
      </c>
      <c r="I352" s="25" t="s">
        <v>15</v>
      </c>
    </row>
    <row r="353" spans="2:9" ht="87.75" customHeight="1" x14ac:dyDescent="0.4">
      <c r="B353" s="327">
        <v>351</v>
      </c>
      <c r="C353" s="8" t="s">
        <v>34270</v>
      </c>
      <c r="D353" s="8" t="s">
        <v>34271</v>
      </c>
      <c r="E353" s="328" t="s">
        <v>33633</v>
      </c>
      <c r="F353" s="329" t="s">
        <v>33634</v>
      </c>
      <c r="G353" s="330">
        <v>0.53</v>
      </c>
      <c r="H353" s="23" t="s">
        <v>33635</v>
      </c>
      <c r="I353" s="25" t="s">
        <v>15</v>
      </c>
    </row>
    <row r="354" spans="2:9" ht="87.75" customHeight="1" x14ac:dyDescent="0.4">
      <c r="B354" s="327">
        <v>352</v>
      </c>
      <c r="C354" s="8" t="s">
        <v>34272</v>
      </c>
      <c r="D354" s="8" t="s">
        <v>34273</v>
      </c>
      <c r="E354" s="328" t="s">
        <v>33633</v>
      </c>
      <c r="F354" s="329" t="s">
        <v>33634</v>
      </c>
      <c r="G354" s="330">
        <v>1.03</v>
      </c>
      <c r="H354" s="23" t="s">
        <v>33635</v>
      </c>
      <c r="I354" s="25" t="s">
        <v>15</v>
      </c>
    </row>
    <row r="355" spans="2:9" ht="87.75" customHeight="1" x14ac:dyDescent="0.4">
      <c r="B355" s="327">
        <v>353</v>
      </c>
      <c r="C355" s="8" t="s">
        <v>34274</v>
      </c>
      <c r="D355" s="8" t="s">
        <v>34275</v>
      </c>
      <c r="E355" s="328" t="s">
        <v>33633</v>
      </c>
      <c r="F355" s="329" t="s">
        <v>33634</v>
      </c>
      <c r="G355" s="330">
        <v>1.54</v>
      </c>
      <c r="H355" s="23" t="s">
        <v>33635</v>
      </c>
      <c r="I355" s="25" t="s">
        <v>15</v>
      </c>
    </row>
    <row r="356" spans="2:9" ht="87.75" customHeight="1" x14ac:dyDescent="0.4">
      <c r="B356" s="327">
        <v>354</v>
      </c>
      <c r="C356" s="8" t="s">
        <v>34276</v>
      </c>
      <c r="D356" s="8" t="s">
        <v>30981</v>
      </c>
      <c r="E356" s="328" t="s">
        <v>33633</v>
      </c>
      <c r="F356" s="329" t="s">
        <v>33634</v>
      </c>
      <c r="G356" s="330">
        <v>0.53</v>
      </c>
      <c r="H356" s="23" t="s">
        <v>33635</v>
      </c>
      <c r="I356" s="25" t="s">
        <v>15</v>
      </c>
    </row>
    <row r="357" spans="2:9" ht="87.75" customHeight="1" x14ac:dyDescent="0.4">
      <c r="B357" s="327">
        <v>355</v>
      </c>
      <c r="C357" s="8" t="s">
        <v>34277</v>
      </c>
      <c r="D357" s="8" t="s">
        <v>34278</v>
      </c>
      <c r="E357" s="328" t="s">
        <v>33633</v>
      </c>
      <c r="F357" s="329" t="s">
        <v>33634</v>
      </c>
      <c r="G357" s="330">
        <v>1.54</v>
      </c>
      <c r="H357" s="23" t="s">
        <v>33635</v>
      </c>
      <c r="I357" s="25" t="s">
        <v>15</v>
      </c>
    </row>
    <row r="358" spans="2:9" ht="87.75" customHeight="1" x14ac:dyDescent="0.4">
      <c r="B358" s="327">
        <v>356</v>
      </c>
      <c r="C358" s="8" t="s">
        <v>34279</v>
      </c>
      <c r="D358" s="8" t="s">
        <v>34280</v>
      </c>
      <c r="E358" s="328" t="s">
        <v>33633</v>
      </c>
      <c r="F358" s="329" t="s">
        <v>33634</v>
      </c>
      <c r="G358" s="330">
        <v>1.54</v>
      </c>
      <c r="H358" s="23" t="s">
        <v>33635</v>
      </c>
      <c r="I358" s="25" t="s">
        <v>15</v>
      </c>
    </row>
    <row r="359" spans="2:9" ht="87.75" customHeight="1" x14ac:dyDescent="0.4">
      <c r="B359" s="327">
        <v>357</v>
      </c>
      <c r="C359" s="8" t="s">
        <v>34281</v>
      </c>
      <c r="D359" s="8" t="s">
        <v>34282</v>
      </c>
      <c r="E359" s="328" t="s">
        <v>33633</v>
      </c>
      <c r="F359" s="329" t="s">
        <v>33634</v>
      </c>
      <c r="G359" s="330">
        <v>2.5499999999999998</v>
      </c>
      <c r="H359" s="23" t="s">
        <v>33635</v>
      </c>
      <c r="I359" s="25" t="s">
        <v>15</v>
      </c>
    </row>
    <row r="360" spans="2:9" ht="87.75" customHeight="1" x14ac:dyDescent="0.4">
      <c r="B360" s="327">
        <v>358</v>
      </c>
      <c r="C360" s="2" t="s">
        <v>34283</v>
      </c>
      <c r="D360" s="2" t="s">
        <v>34284</v>
      </c>
      <c r="E360" s="328" t="s">
        <v>33633</v>
      </c>
      <c r="F360" s="329" t="s">
        <v>33634</v>
      </c>
      <c r="G360" s="330">
        <v>2.5499999999999998</v>
      </c>
      <c r="H360" s="23" t="s">
        <v>33635</v>
      </c>
      <c r="I360" s="25" t="s">
        <v>15</v>
      </c>
    </row>
    <row r="361" spans="2:9" ht="87.75" customHeight="1" x14ac:dyDescent="0.4">
      <c r="B361" s="327">
        <v>359</v>
      </c>
      <c r="C361" s="2" t="s">
        <v>34285</v>
      </c>
      <c r="D361" s="2" t="s">
        <v>34286</v>
      </c>
      <c r="E361" s="328" t="s">
        <v>33633</v>
      </c>
      <c r="F361" s="329" t="s">
        <v>33634</v>
      </c>
      <c r="G361" s="330">
        <v>2.5499999999999998</v>
      </c>
      <c r="H361" s="23" t="s">
        <v>33635</v>
      </c>
      <c r="I361" s="25" t="s">
        <v>15</v>
      </c>
    </row>
    <row r="362" spans="2:9" ht="87.75" customHeight="1" x14ac:dyDescent="0.4">
      <c r="B362" s="327">
        <v>360</v>
      </c>
      <c r="C362" s="2" t="s">
        <v>34287</v>
      </c>
      <c r="D362" s="2" t="s">
        <v>15411</v>
      </c>
      <c r="E362" s="328" t="s">
        <v>33633</v>
      </c>
      <c r="F362" s="329" t="s">
        <v>33634</v>
      </c>
      <c r="G362" s="330">
        <v>2.04</v>
      </c>
      <c r="H362" s="23" t="s">
        <v>33635</v>
      </c>
      <c r="I362" s="25" t="s">
        <v>15</v>
      </c>
    </row>
    <row r="363" spans="2:9" ht="87.75" customHeight="1" x14ac:dyDescent="0.4">
      <c r="B363" s="327">
        <v>361</v>
      </c>
      <c r="C363" s="2" t="s">
        <v>34288</v>
      </c>
      <c r="D363" s="2" t="s">
        <v>34289</v>
      </c>
      <c r="E363" s="328" t="s">
        <v>33633</v>
      </c>
      <c r="F363" s="329" t="s">
        <v>33634</v>
      </c>
      <c r="G363" s="330">
        <v>1.54</v>
      </c>
      <c r="H363" s="23" t="s">
        <v>33635</v>
      </c>
      <c r="I363" s="25" t="s">
        <v>15</v>
      </c>
    </row>
    <row r="364" spans="2:9" ht="87.75" customHeight="1" x14ac:dyDescent="0.4">
      <c r="B364" s="327">
        <v>362</v>
      </c>
      <c r="C364" s="2" t="s">
        <v>34290</v>
      </c>
      <c r="D364" s="2" t="s">
        <v>34291</v>
      </c>
      <c r="E364" s="328" t="s">
        <v>33633</v>
      </c>
      <c r="F364" s="329" t="s">
        <v>33634</v>
      </c>
      <c r="G364" s="330">
        <v>2.5499999999999998</v>
      </c>
      <c r="H364" s="23" t="s">
        <v>33635</v>
      </c>
      <c r="I364" s="25" t="s">
        <v>15</v>
      </c>
    </row>
    <row r="365" spans="2:9" ht="87.75" customHeight="1" x14ac:dyDescent="0.4">
      <c r="B365" s="327">
        <v>363</v>
      </c>
      <c r="C365" s="2" t="s">
        <v>34292</v>
      </c>
      <c r="D365" s="2" t="s">
        <v>24266</v>
      </c>
      <c r="E365" s="328" t="s">
        <v>33633</v>
      </c>
      <c r="F365" s="329" t="s">
        <v>33634</v>
      </c>
      <c r="G365" s="330">
        <v>2.5499999999999998</v>
      </c>
      <c r="H365" s="23" t="s">
        <v>33635</v>
      </c>
      <c r="I365" s="25" t="s">
        <v>15</v>
      </c>
    </row>
    <row r="366" spans="2:9" ht="87.75" customHeight="1" x14ac:dyDescent="0.4">
      <c r="B366" s="327">
        <v>364</v>
      </c>
      <c r="C366" s="2" t="s">
        <v>34293</v>
      </c>
      <c r="D366" s="2" t="s">
        <v>23426</v>
      </c>
      <c r="E366" s="328" t="s">
        <v>33633</v>
      </c>
      <c r="F366" s="329" t="s">
        <v>33634</v>
      </c>
      <c r="G366" s="330">
        <v>1.03</v>
      </c>
      <c r="H366" s="23" t="s">
        <v>33635</v>
      </c>
      <c r="I366" s="25" t="s">
        <v>15</v>
      </c>
    </row>
    <row r="367" spans="2:9" ht="87.75" customHeight="1" x14ac:dyDescent="0.4">
      <c r="B367" s="327">
        <v>365</v>
      </c>
      <c r="C367" s="2" t="s">
        <v>34294</v>
      </c>
      <c r="D367" s="2" t="s">
        <v>34295</v>
      </c>
      <c r="E367" s="328" t="s">
        <v>33633</v>
      </c>
      <c r="F367" s="329" t="s">
        <v>33634</v>
      </c>
      <c r="G367" s="330">
        <v>0.53</v>
      </c>
      <c r="H367" s="23" t="s">
        <v>33635</v>
      </c>
      <c r="I367" s="25" t="s">
        <v>15</v>
      </c>
    </row>
    <row r="368" spans="2:9" ht="87.75" customHeight="1" x14ac:dyDescent="0.4">
      <c r="B368" s="327">
        <v>366</v>
      </c>
      <c r="C368" s="2" t="s">
        <v>34296</v>
      </c>
      <c r="D368" s="2" t="s">
        <v>34297</v>
      </c>
      <c r="E368" s="328" t="s">
        <v>33633</v>
      </c>
      <c r="F368" s="329" t="s">
        <v>33634</v>
      </c>
      <c r="G368" s="330">
        <v>1.54</v>
      </c>
      <c r="H368" s="23" t="s">
        <v>33635</v>
      </c>
      <c r="I368" s="25" t="s">
        <v>15</v>
      </c>
    </row>
    <row r="369" spans="2:9" ht="87.75" customHeight="1" x14ac:dyDescent="0.4">
      <c r="B369" s="327">
        <v>367</v>
      </c>
      <c r="C369" s="2" t="s">
        <v>34298</v>
      </c>
      <c r="D369" s="2" t="s">
        <v>15411</v>
      </c>
      <c r="E369" s="328" t="s">
        <v>33633</v>
      </c>
      <c r="F369" s="329" t="s">
        <v>33634</v>
      </c>
      <c r="G369" s="330">
        <v>1.54</v>
      </c>
      <c r="H369" s="23" t="s">
        <v>33635</v>
      </c>
      <c r="I369" s="25" t="s">
        <v>15</v>
      </c>
    </row>
    <row r="370" spans="2:9" ht="87.75" customHeight="1" x14ac:dyDescent="0.4">
      <c r="B370" s="327">
        <v>368</v>
      </c>
      <c r="C370" s="2" t="s">
        <v>34299</v>
      </c>
      <c r="D370" s="2" t="s">
        <v>15411</v>
      </c>
      <c r="E370" s="328" t="s">
        <v>33633</v>
      </c>
      <c r="F370" s="329" t="s">
        <v>33634</v>
      </c>
      <c r="G370" s="330">
        <v>1.03</v>
      </c>
      <c r="H370" s="23" t="s">
        <v>33635</v>
      </c>
      <c r="I370" s="25" t="s">
        <v>15</v>
      </c>
    </row>
    <row r="371" spans="2:9" ht="87.75" customHeight="1" x14ac:dyDescent="0.4">
      <c r="B371" s="327">
        <v>369</v>
      </c>
      <c r="C371" s="2" t="s">
        <v>34300</v>
      </c>
      <c r="D371" s="2" t="s">
        <v>34301</v>
      </c>
      <c r="E371" s="328" t="s">
        <v>33633</v>
      </c>
      <c r="F371" s="329" t="s">
        <v>33634</v>
      </c>
      <c r="G371" s="330">
        <v>1.54</v>
      </c>
      <c r="H371" s="23" t="s">
        <v>33635</v>
      </c>
      <c r="I371" s="25" t="s">
        <v>15</v>
      </c>
    </row>
    <row r="372" spans="2:9" ht="87.75" customHeight="1" x14ac:dyDescent="0.4">
      <c r="B372" s="327">
        <v>370</v>
      </c>
      <c r="C372" s="2" t="s">
        <v>34302</v>
      </c>
      <c r="D372" s="2" t="s">
        <v>34295</v>
      </c>
      <c r="E372" s="328" t="s">
        <v>33633</v>
      </c>
      <c r="F372" s="329" t="s">
        <v>33634</v>
      </c>
      <c r="G372" s="330">
        <v>2.04</v>
      </c>
      <c r="H372" s="23" t="s">
        <v>33635</v>
      </c>
      <c r="I372" s="25" t="s">
        <v>15</v>
      </c>
    </row>
    <row r="373" spans="2:9" ht="87.75" customHeight="1" x14ac:dyDescent="0.4">
      <c r="B373" s="327">
        <v>371</v>
      </c>
      <c r="C373" s="2" t="s">
        <v>34303</v>
      </c>
      <c r="D373" s="2" t="s">
        <v>34304</v>
      </c>
      <c r="E373" s="328" t="s">
        <v>33633</v>
      </c>
      <c r="F373" s="329" t="s">
        <v>33634</v>
      </c>
      <c r="G373" s="330">
        <v>2.04</v>
      </c>
      <c r="H373" s="23" t="s">
        <v>33635</v>
      </c>
      <c r="I373" s="25" t="s">
        <v>15</v>
      </c>
    </row>
    <row r="374" spans="2:9" ht="87.75" customHeight="1" x14ac:dyDescent="0.4">
      <c r="B374" s="327">
        <v>372</v>
      </c>
      <c r="C374" s="2" t="s">
        <v>34305</v>
      </c>
      <c r="D374" s="2" t="s">
        <v>34306</v>
      </c>
      <c r="E374" s="328" t="s">
        <v>33633</v>
      </c>
      <c r="F374" s="329" t="s">
        <v>33634</v>
      </c>
      <c r="G374" s="330">
        <v>1.54</v>
      </c>
      <c r="H374" s="23" t="s">
        <v>33635</v>
      </c>
      <c r="I374" s="25" t="s">
        <v>15</v>
      </c>
    </row>
    <row r="375" spans="2:9" ht="87.75" customHeight="1" x14ac:dyDescent="0.4">
      <c r="B375" s="327">
        <v>373</v>
      </c>
      <c r="C375" s="2" t="s">
        <v>34049</v>
      </c>
      <c r="D375" s="2" t="s">
        <v>34307</v>
      </c>
      <c r="E375" s="328" t="s">
        <v>33633</v>
      </c>
      <c r="F375" s="329" t="s">
        <v>33634</v>
      </c>
      <c r="G375" s="330">
        <v>2.04</v>
      </c>
      <c r="H375" s="23" t="s">
        <v>33635</v>
      </c>
      <c r="I375" s="25" t="s">
        <v>15</v>
      </c>
    </row>
    <row r="376" spans="2:9" ht="87.75" customHeight="1" x14ac:dyDescent="0.4">
      <c r="B376" s="327">
        <v>374</v>
      </c>
      <c r="C376" s="2" t="s">
        <v>34308</v>
      </c>
      <c r="D376" s="2" t="s">
        <v>34309</v>
      </c>
      <c r="E376" s="328" t="s">
        <v>33633</v>
      </c>
      <c r="F376" s="329" t="s">
        <v>33634</v>
      </c>
      <c r="G376" s="330">
        <v>1.54</v>
      </c>
      <c r="H376" s="23" t="s">
        <v>33635</v>
      </c>
      <c r="I376" s="25" t="s">
        <v>15</v>
      </c>
    </row>
    <row r="377" spans="2:9" ht="87.75" customHeight="1" x14ac:dyDescent="0.4">
      <c r="B377" s="327">
        <v>375</v>
      </c>
      <c r="C377" s="332" t="s">
        <v>34310</v>
      </c>
      <c r="D377" s="332" t="s">
        <v>34311</v>
      </c>
      <c r="E377" s="328" t="s">
        <v>33633</v>
      </c>
      <c r="F377" s="329" t="s">
        <v>33634</v>
      </c>
      <c r="G377" s="330">
        <v>3.06</v>
      </c>
      <c r="H377" s="23" t="s">
        <v>33635</v>
      </c>
      <c r="I377" s="25" t="s">
        <v>15</v>
      </c>
    </row>
    <row r="378" spans="2:9" ht="87.75" customHeight="1" x14ac:dyDescent="0.4">
      <c r="B378" s="327">
        <v>376</v>
      </c>
      <c r="C378" s="8" t="s">
        <v>34312</v>
      </c>
      <c r="D378" s="8" t="s">
        <v>34313</v>
      </c>
      <c r="E378" s="328" t="s">
        <v>33633</v>
      </c>
      <c r="F378" s="329" t="s">
        <v>33634</v>
      </c>
      <c r="G378" s="330">
        <v>2.5499999999999998</v>
      </c>
      <c r="H378" s="23" t="s">
        <v>33635</v>
      </c>
      <c r="I378" s="25" t="s">
        <v>15</v>
      </c>
    </row>
    <row r="379" spans="2:9" ht="87.75" customHeight="1" x14ac:dyDescent="0.4">
      <c r="B379" s="327">
        <v>377</v>
      </c>
      <c r="C379" s="8" t="s">
        <v>34314</v>
      </c>
      <c r="D379" s="8" t="s">
        <v>34315</v>
      </c>
      <c r="E379" s="328" t="s">
        <v>33633</v>
      </c>
      <c r="F379" s="329" t="s">
        <v>33634</v>
      </c>
      <c r="G379" s="330">
        <v>3.06</v>
      </c>
      <c r="H379" s="23" t="s">
        <v>33635</v>
      </c>
      <c r="I379" s="25" t="s">
        <v>15</v>
      </c>
    </row>
    <row r="380" spans="2:9" ht="87.75" customHeight="1" x14ac:dyDescent="0.4">
      <c r="B380" s="327">
        <v>378</v>
      </c>
      <c r="C380" s="8" t="s">
        <v>34316</v>
      </c>
      <c r="D380" s="8" t="s">
        <v>34317</v>
      </c>
      <c r="E380" s="328" t="s">
        <v>33633</v>
      </c>
      <c r="F380" s="329" t="s">
        <v>33634</v>
      </c>
      <c r="G380" s="330">
        <v>1.03</v>
      </c>
      <c r="H380" s="23" t="s">
        <v>33635</v>
      </c>
      <c r="I380" s="25" t="s">
        <v>15</v>
      </c>
    </row>
    <row r="381" spans="2:9" ht="87.75" customHeight="1" x14ac:dyDescent="0.4">
      <c r="B381" s="327">
        <v>379</v>
      </c>
      <c r="C381" s="8" t="s">
        <v>34318</v>
      </c>
      <c r="D381" s="8" t="s">
        <v>34319</v>
      </c>
      <c r="E381" s="328" t="s">
        <v>33633</v>
      </c>
      <c r="F381" s="329" t="s">
        <v>33634</v>
      </c>
      <c r="G381" s="330">
        <v>1.54</v>
      </c>
      <c r="H381" s="23" t="s">
        <v>33635</v>
      </c>
      <c r="I381" s="25" t="s">
        <v>15</v>
      </c>
    </row>
    <row r="382" spans="2:9" ht="87.75" customHeight="1" x14ac:dyDescent="0.4">
      <c r="B382" s="327">
        <v>380</v>
      </c>
      <c r="C382" s="8" t="s">
        <v>34320</v>
      </c>
      <c r="D382" s="8" t="s">
        <v>34321</v>
      </c>
      <c r="E382" s="328" t="s">
        <v>33633</v>
      </c>
      <c r="F382" s="329" t="s">
        <v>33634</v>
      </c>
      <c r="G382" s="330">
        <v>2.5499999999999998</v>
      </c>
      <c r="H382" s="23" t="s">
        <v>33635</v>
      </c>
      <c r="I382" s="25" t="s">
        <v>15</v>
      </c>
    </row>
    <row r="383" spans="2:9" ht="87.75" customHeight="1" x14ac:dyDescent="0.4">
      <c r="B383" s="327">
        <v>381</v>
      </c>
      <c r="C383" s="8" t="s">
        <v>34322</v>
      </c>
      <c r="D383" s="8" t="s">
        <v>34323</v>
      </c>
      <c r="E383" s="328" t="s">
        <v>33633</v>
      </c>
      <c r="F383" s="329" t="s">
        <v>33634</v>
      </c>
      <c r="G383" s="330">
        <v>3.16</v>
      </c>
      <c r="H383" s="23" t="s">
        <v>33635</v>
      </c>
      <c r="I383" s="25" t="s">
        <v>15</v>
      </c>
    </row>
    <row r="384" spans="2:9" ht="87.75" customHeight="1" x14ac:dyDescent="0.4">
      <c r="B384" s="327">
        <v>382</v>
      </c>
      <c r="C384" s="8" t="s">
        <v>34324</v>
      </c>
      <c r="D384" s="8" t="s">
        <v>34325</v>
      </c>
      <c r="E384" s="328" t="s">
        <v>33633</v>
      </c>
      <c r="F384" s="329" t="s">
        <v>33634</v>
      </c>
      <c r="G384" s="330">
        <v>1.54</v>
      </c>
      <c r="H384" s="23" t="s">
        <v>33635</v>
      </c>
      <c r="I384" s="25" t="s">
        <v>15</v>
      </c>
    </row>
    <row r="385" spans="2:9" ht="87.75" customHeight="1" x14ac:dyDescent="0.4">
      <c r="B385" s="327">
        <v>383</v>
      </c>
      <c r="C385" s="8" t="s">
        <v>34326</v>
      </c>
      <c r="D385" s="8" t="s">
        <v>34325</v>
      </c>
      <c r="E385" s="328" t="s">
        <v>33633</v>
      </c>
      <c r="F385" s="329" t="s">
        <v>33634</v>
      </c>
      <c r="G385" s="330">
        <v>2.04</v>
      </c>
      <c r="H385" s="23" t="s">
        <v>33635</v>
      </c>
      <c r="I385" s="25" t="s">
        <v>15</v>
      </c>
    </row>
    <row r="386" spans="2:9" ht="87.75" customHeight="1" x14ac:dyDescent="0.4">
      <c r="B386" s="327">
        <v>384</v>
      </c>
      <c r="C386" s="8" t="s">
        <v>34327</v>
      </c>
      <c r="D386" s="8" t="s">
        <v>34328</v>
      </c>
      <c r="E386" s="328" t="s">
        <v>33633</v>
      </c>
      <c r="F386" s="329" t="s">
        <v>33634</v>
      </c>
      <c r="G386" s="330">
        <v>1.54</v>
      </c>
      <c r="H386" s="23" t="s">
        <v>33635</v>
      </c>
      <c r="I386" s="25" t="s">
        <v>15</v>
      </c>
    </row>
    <row r="387" spans="2:9" ht="87.75" customHeight="1" x14ac:dyDescent="0.4">
      <c r="B387" s="327">
        <v>385</v>
      </c>
      <c r="C387" s="8" t="s">
        <v>34329</v>
      </c>
      <c r="D387" s="8" t="s">
        <v>34330</v>
      </c>
      <c r="E387" s="328" t="s">
        <v>33633</v>
      </c>
      <c r="F387" s="329" t="s">
        <v>33634</v>
      </c>
      <c r="G387" s="330">
        <v>2.4700000000000002</v>
      </c>
      <c r="H387" s="23" t="s">
        <v>33635</v>
      </c>
      <c r="I387" s="25" t="s">
        <v>15</v>
      </c>
    </row>
    <row r="388" spans="2:9" ht="87.75" customHeight="1" x14ac:dyDescent="0.4">
      <c r="B388" s="327">
        <v>386</v>
      </c>
      <c r="C388" s="8" t="s">
        <v>34331</v>
      </c>
      <c r="D388" s="8" t="s">
        <v>34332</v>
      </c>
      <c r="E388" s="328" t="s">
        <v>33633</v>
      </c>
      <c r="F388" s="329" t="s">
        <v>33634</v>
      </c>
      <c r="G388" s="330">
        <v>2.04</v>
      </c>
      <c r="H388" s="23" t="s">
        <v>33635</v>
      </c>
      <c r="I388" s="25" t="s">
        <v>15</v>
      </c>
    </row>
    <row r="389" spans="2:9" ht="87.75" customHeight="1" x14ac:dyDescent="0.4">
      <c r="B389" s="327">
        <v>387</v>
      </c>
      <c r="C389" s="8" t="s">
        <v>34333</v>
      </c>
      <c r="D389" s="8" t="s">
        <v>34334</v>
      </c>
      <c r="E389" s="328" t="s">
        <v>33633</v>
      </c>
      <c r="F389" s="329" t="s">
        <v>33634</v>
      </c>
      <c r="G389" s="330">
        <v>2.39</v>
      </c>
      <c r="H389" s="23" t="s">
        <v>33635</v>
      </c>
      <c r="I389" s="25" t="s">
        <v>15</v>
      </c>
    </row>
    <row r="390" spans="2:9" ht="87.75" customHeight="1" x14ac:dyDescent="0.4">
      <c r="B390" s="327">
        <v>388</v>
      </c>
      <c r="C390" s="8" t="s">
        <v>34335</v>
      </c>
      <c r="D390" s="8" t="s">
        <v>34336</v>
      </c>
      <c r="E390" s="328" t="s">
        <v>33633</v>
      </c>
      <c r="F390" s="329" t="s">
        <v>33634</v>
      </c>
      <c r="G390" s="330">
        <v>2.04</v>
      </c>
      <c r="H390" s="23" t="s">
        <v>33635</v>
      </c>
      <c r="I390" s="25" t="s">
        <v>15</v>
      </c>
    </row>
    <row r="391" spans="2:9" ht="87.75" customHeight="1" x14ac:dyDescent="0.4">
      <c r="B391" s="327">
        <v>389</v>
      </c>
      <c r="C391" s="8" t="s">
        <v>34303</v>
      </c>
      <c r="D391" s="8" t="s">
        <v>34337</v>
      </c>
      <c r="E391" s="328" t="s">
        <v>33633</v>
      </c>
      <c r="F391" s="329" t="s">
        <v>33634</v>
      </c>
      <c r="G391" s="330">
        <v>2.04</v>
      </c>
      <c r="H391" s="23" t="s">
        <v>33635</v>
      </c>
      <c r="I391" s="25" t="s">
        <v>15</v>
      </c>
    </row>
    <row r="392" spans="2:9" ht="87.75" customHeight="1" x14ac:dyDescent="0.4">
      <c r="B392" s="327">
        <v>390</v>
      </c>
      <c r="C392" s="8" t="s">
        <v>34338</v>
      </c>
      <c r="D392" s="8" t="s">
        <v>34339</v>
      </c>
      <c r="E392" s="328" t="s">
        <v>33633</v>
      </c>
      <c r="F392" s="329" t="s">
        <v>33634</v>
      </c>
      <c r="G392" s="330">
        <v>1.54</v>
      </c>
      <c r="H392" s="23" t="s">
        <v>33635</v>
      </c>
      <c r="I392" s="25" t="s">
        <v>15</v>
      </c>
    </row>
    <row r="393" spans="2:9" ht="87.75" customHeight="1" x14ac:dyDescent="0.4">
      <c r="B393" s="327">
        <v>391</v>
      </c>
      <c r="C393" s="8" t="s">
        <v>34340</v>
      </c>
      <c r="D393" s="8" t="s">
        <v>32675</v>
      </c>
      <c r="E393" s="328" t="s">
        <v>33633</v>
      </c>
      <c r="F393" s="329" t="s">
        <v>33634</v>
      </c>
      <c r="G393" s="330">
        <v>2.5499999999999998</v>
      </c>
      <c r="H393" s="23" t="s">
        <v>33635</v>
      </c>
      <c r="I393" s="25" t="s">
        <v>15</v>
      </c>
    </row>
    <row r="394" spans="2:9" ht="87.75" customHeight="1" x14ac:dyDescent="0.4">
      <c r="B394" s="327">
        <v>392</v>
      </c>
      <c r="C394" s="8" t="s">
        <v>34341</v>
      </c>
      <c r="D394" s="8" t="s">
        <v>34342</v>
      </c>
      <c r="E394" s="328" t="s">
        <v>33633</v>
      </c>
      <c r="F394" s="329" t="s">
        <v>33634</v>
      </c>
      <c r="G394" s="330">
        <v>0.53</v>
      </c>
      <c r="H394" s="23" t="s">
        <v>33635</v>
      </c>
      <c r="I394" s="25" t="s">
        <v>15</v>
      </c>
    </row>
    <row r="395" spans="2:9" ht="87.75" customHeight="1" x14ac:dyDescent="0.4">
      <c r="B395" s="327">
        <v>393</v>
      </c>
      <c r="C395" s="8" t="s">
        <v>34343</v>
      </c>
      <c r="D395" s="8" t="s">
        <v>34344</v>
      </c>
      <c r="E395" s="328" t="s">
        <v>33633</v>
      </c>
      <c r="F395" s="329" t="s">
        <v>33634</v>
      </c>
      <c r="G395" s="330">
        <v>1.54</v>
      </c>
      <c r="H395" s="23" t="s">
        <v>33635</v>
      </c>
      <c r="I395" s="25" t="s">
        <v>15</v>
      </c>
    </row>
    <row r="396" spans="2:9" ht="87.75" customHeight="1" x14ac:dyDescent="0.4">
      <c r="B396" s="327">
        <v>394</v>
      </c>
      <c r="C396" s="8" t="s">
        <v>34345</v>
      </c>
      <c r="D396" s="8" t="s">
        <v>34346</v>
      </c>
      <c r="E396" s="328" t="s">
        <v>33633</v>
      </c>
      <c r="F396" s="329" t="s">
        <v>33634</v>
      </c>
      <c r="G396" s="330">
        <v>1.54</v>
      </c>
      <c r="H396" s="23" t="s">
        <v>33635</v>
      </c>
      <c r="I396" s="25" t="s">
        <v>15</v>
      </c>
    </row>
    <row r="397" spans="2:9" ht="87.75" customHeight="1" x14ac:dyDescent="0.4">
      <c r="B397" s="327">
        <v>395</v>
      </c>
      <c r="C397" s="8" t="s">
        <v>34347</v>
      </c>
      <c r="D397" s="8" t="s">
        <v>34348</v>
      </c>
      <c r="E397" s="328" t="s">
        <v>33633</v>
      </c>
      <c r="F397" s="329" t="s">
        <v>33634</v>
      </c>
      <c r="G397" s="330">
        <v>0.53</v>
      </c>
      <c r="H397" s="23" t="s">
        <v>33635</v>
      </c>
      <c r="I397" s="25" t="s">
        <v>15</v>
      </c>
    </row>
    <row r="398" spans="2:9" ht="87.75" customHeight="1" x14ac:dyDescent="0.4">
      <c r="B398" s="327">
        <v>396</v>
      </c>
      <c r="C398" s="8" t="s">
        <v>34349</v>
      </c>
      <c r="D398" s="8" t="s">
        <v>34350</v>
      </c>
      <c r="E398" s="328" t="s">
        <v>33633</v>
      </c>
      <c r="F398" s="329" t="s">
        <v>33634</v>
      </c>
      <c r="G398" s="330">
        <v>2.4700000000000002</v>
      </c>
      <c r="H398" s="23" t="s">
        <v>33635</v>
      </c>
      <c r="I398" s="25" t="s">
        <v>15</v>
      </c>
    </row>
    <row r="399" spans="2:9" ht="87.75" customHeight="1" x14ac:dyDescent="0.4">
      <c r="B399" s="327">
        <v>397</v>
      </c>
      <c r="C399" s="8" t="s">
        <v>34351</v>
      </c>
      <c r="D399" s="8" t="s">
        <v>34352</v>
      </c>
      <c r="E399" s="328" t="s">
        <v>33633</v>
      </c>
      <c r="F399" s="329" t="s">
        <v>33634</v>
      </c>
      <c r="G399" s="330">
        <v>1.03</v>
      </c>
      <c r="H399" s="23" t="s">
        <v>33635</v>
      </c>
      <c r="I399" s="25" t="s">
        <v>15</v>
      </c>
    </row>
    <row r="400" spans="2:9" ht="87.75" customHeight="1" x14ac:dyDescent="0.4">
      <c r="B400" s="327">
        <v>398</v>
      </c>
      <c r="C400" s="8" t="s">
        <v>34353</v>
      </c>
      <c r="D400" s="8" t="s">
        <v>34354</v>
      </c>
      <c r="E400" s="328" t="s">
        <v>33633</v>
      </c>
      <c r="F400" s="329" t="s">
        <v>33634</v>
      </c>
      <c r="G400" s="330">
        <v>2.04</v>
      </c>
      <c r="H400" s="23" t="s">
        <v>33635</v>
      </c>
      <c r="I400" s="25" t="s">
        <v>15</v>
      </c>
    </row>
    <row r="401" spans="2:9" ht="87.75" customHeight="1" x14ac:dyDescent="0.4">
      <c r="B401" s="327">
        <v>399</v>
      </c>
      <c r="C401" s="8" t="s">
        <v>34355</v>
      </c>
      <c r="D401" s="8" t="s">
        <v>34356</v>
      </c>
      <c r="E401" s="328" t="s">
        <v>33633</v>
      </c>
      <c r="F401" s="329" t="s">
        <v>33634</v>
      </c>
      <c r="G401" s="330">
        <v>2.04</v>
      </c>
      <c r="H401" s="23" t="s">
        <v>33635</v>
      </c>
      <c r="I401" s="25" t="s">
        <v>15</v>
      </c>
    </row>
    <row r="402" spans="2:9" ht="87.75" customHeight="1" x14ac:dyDescent="0.4">
      <c r="B402" s="327">
        <v>400</v>
      </c>
      <c r="C402" s="8" t="s">
        <v>34357</v>
      </c>
      <c r="D402" s="8" t="s">
        <v>34358</v>
      </c>
      <c r="E402" s="328" t="s">
        <v>33633</v>
      </c>
      <c r="F402" s="329" t="s">
        <v>33634</v>
      </c>
      <c r="G402" s="330">
        <v>1.03</v>
      </c>
      <c r="H402" s="23" t="s">
        <v>33635</v>
      </c>
      <c r="I402" s="25" t="s">
        <v>15</v>
      </c>
    </row>
    <row r="403" spans="2:9" ht="87.75" customHeight="1" x14ac:dyDescent="0.4">
      <c r="B403" s="327">
        <v>401</v>
      </c>
      <c r="C403" s="8" t="s">
        <v>34359</v>
      </c>
      <c r="D403" s="8" t="s">
        <v>472</v>
      </c>
      <c r="E403" s="328" t="s">
        <v>33633</v>
      </c>
      <c r="F403" s="329" t="s">
        <v>33634</v>
      </c>
      <c r="G403" s="330">
        <v>2.04</v>
      </c>
      <c r="H403" s="23" t="s">
        <v>33635</v>
      </c>
      <c r="I403" s="25" t="s">
        <v>15</v>
      </c>
    </row>
    <row r="404" spans="2:9" ht="87.75" customHeight="1" x14ac:dyDescent="0.4">
      <c r="B404" s="327">
        <v>402</v>
      </c>
      <c r="C404" s="8" t="s">
        <v>34360</v>
      </c>
      <c r="D404" s="8" t="s">
        <v>34361</v>
      </c>
      <c r="E404" s="328" t="s">
        <v>33633</v>
      </c>
      <c r="F404" s="329" t="s">
        <v>33634</v>
      </c>
      <c r="G404" s="330">
        <v>2.04</v>
      </c>
      <c r="H404" s="23" t="s">
        <v>33635</v>
      </c>
      <c r="I404" s="25" t="s">
        <v>15</v>
      </c>
    </row>
    <row r="405" spans="2:9" ht="87.75" customHeight="1" x14ac:dyDescent="0.4">
      <c r="B405" s="327">
        <v>403</v>
      </c>
      <c r="C405" s="8" t="s">
        <v>34362</v>
      </c>
      <c r="D405" s="8" t="s">
        <v>34363</v>
      </c>
      <c r="E405" s="328" t="s">
        <v>33633</v>
      </c>
      <c r="F405" s="329" t="s">
        <v>33634</v>
      </c>
      <c r="G405" s="330">
        <v>2.04</v>
      </c>
      <c r="H405" s="23" t="s">
        <v>33635</v>
      </c>
      <c r="I405" s="25" t="s">
        <v>15</v>
      </c>
    </row>
    <row r="406" spans="2:9" ht="87.75" customHeight="1" x14ac:dyDescent="0.4">
      <c r="B406" s="327">
        <v>404</v>
      </c>
      <c r="C406" s="8" t="s">
        <v>34364</v>
      </c>
      <c r="D406" s="8" t="s">
        <v>34365</v>
      </c>
      <c r="E406" s="328" t="s">
        <v>33633</v>
      </c>
      <c r="F406" s="329" t="s">
        <v>33634</v>
      </c>
      <c r="G406" s="330">
        <v>1.54</v>
      </c>
      <c r="H406" s="23" t="s">
        <v>33635</v>
      </c>
      <c r="I406" s="25" t="s">
        <v>15</v>
      </c>
    </row>
    <row r="407" spans="2:9" ht="87.75" customHeight="1" x14ac:dyDescent="0.4">
      <c r="B407" s="327">
        <v>405</v>
      </c>
      <c r="C407" s="8" t="s">
        <v>34366</v>
      </c>
      <c r="D407" s="8" t="s">
        <v>34367</v>
      </c>
      <c r="E407" s="328" t="s">
        <v>33633</v>
      </c>
      <c r="F407" s="329" t="s">
        <v>33634</v>
      </c>
      <c r="G407" s="330">
        <v>2.39</v>
      </c>
      <c r="H407" s="23" t="s">
        <v>33635</v>
      </c>
      <c r="I407" s="25" t="s">
        <v>15</v>
      </c>
    </row>
    <row r="408" spans="2:9" ht="87.75" customHeight="1" x14ac:dyDescent="0.4">
      <c r="B408" s="327">
        <v>406</v>
      </c>
      <c r="C408" s="8" t="s">
        <v>34368</v>
      </c>
      <c r="D408" s="8" t="s">
        <v>34369</v>
      </c>
      <c r="E408" s="328" t="s">
        <v>33633</v>
      </c>
      <c r="F408" s="329" t="s">
        <v>33634</v>
      </c>
      <c r="G408" s="330">
        <v>1.54</v>
      </c>
      <c r="H408" s="23" t="s">
        <v>33635</v>
      </c>
      <c r="I408" s="25" t="s">
        <v>15</v>
      </c>
    </row>
    <row r="409" spans="2:9" ht="87.75" customHeight="1" x14ac:dyDescent="0.4">
      <c r="B409" s="327">
        <v>407</v>
      </c>
      <c r="C409" s="8" t="s">
        <v>34370</v>
      </c>
      <c r="D409" s="8" t="s">
        <v>23445</v>
      </c>
      <c r="E409" s="328" t="s">
        <v>33633</v>
      </c>
      <c r="F409" s="329" t="s">
        <v>33634</v>
      </c>
      <c r="G409" s="330">
        <v>2.04</v>
      </c>
      <c r="H409" s="23" t="s">
        <v>33635</v>
      </c>
      <c r="I409" s="25" t="s">
        <v>15</v>
      </c>
    </row>
    <row r="410" spans="2:9" ht="87.75" customHeight="1" x14ac:dyDescent="0.4">
      <c r="B410" s="327">
        <v>408</v>
      </c>
      <c r="C410" s="8" t="s">
        <v>34371</v>
      </c>
      <c r="D410" s="8" t="s">
        <v>34372</v>
      </c>
      <c r="E410" s="328" t="s">
        <v>33633</v>
      </c>
      <c r="F410" s="329" t="s">
        <v>33634</v>
      </c>
      <c r="G410" s="330">
        <v>1.03</v>
      </c>
      <c r="H410" s="23" t="s">
        <v>33635</v>
      </c>
      <c r="I410" s="25" t="s">
        <v>15</v>
      </c>
    </row>
    <row r="411" spans="2:9" ht="87.75" customHeight="1" x14ac:dyDescent="0.4">
      <c r="B411" s="327">
        <v>409</v>
      </c>
      <c r="C411" s="8" t="s">
        <v>34373</v>
      </c>
      <c r="D411" s="8" t="s">
        <v>33779</v>
      </c>
      <c r="E411" s="328" t="s">
        <v>33633</v>
      </c>
      <c r="F411" s="329" t="s">
        <v>33634</v>
      </c>
      <c r="G411" s="330">
        <v>1.03</v>
      </c>
      <c r="H411" s="23" t="s">
        <v>33635</v>
      </c>
      <c r="I411" s="25" t="s">
        <v>15</v>
      </c>
    </row>
    <row r="412" spans="2:9" ht="87.75" customHeight="1" x14ac:dyDescent="0.4">
      <c r="B412" s="327">
        <v>410</v>
      </c>
      <c r="C412" s="8" t="s">
        <v>34374</v>
      </c>
      <c r="D412" s="8" t="s">
        <v>34375</v>
      </c>
      <c r="E412" s="328" t="s">
        <v>33633</v>
      </c>
      <c r="F412" s="329" t="s">
        <v>33634</v>
      </c>
      <c r="G412" s="330">
        <v>2.5499999999999998</v>
      </c>
      <c r="H412" s="23" t="s">
        <v>33635</v>
      </c>
      <c r="I412" s="25" t="s">
        <v>15</v>
      </c>
    </row>
    <row r="413" spans="2:9" ht="87.75" customHeight="1" x14ac:dyDescent="0.4">
      <c r="B413" s="327">
        <v>411</v>
      </c>
      <c r="C413" s="8" t="s">
        <v>34376</v>
      </c>
      <c r="D413" s="8" t="s">
        <v>34377</v>
      </c>
      <c r="E413" s="328" t="s">
        <v>33633</v>
      </c>
      <c r="F413" s="329" t="s">
        <v>33634</v>
      </c>
      <c r="G413" s="330">
        <v>2.5499999999999998</v>
      </c>
      <c r="H413" s="23" t="s">
        <v>33635</v>
      </c>
      <c r="I413" s="25" t="s">
        <v>15</v>
      </c>
    </row>
    <row r="414" spans="2:9" ht="87.75" customHeight="1" x14ac:dyDescent="0.4">
      <c r="B414" s="327">
        <v>412</v>
      </c>
      <c r="C414" s="8" t="s">
        <v>34378</v>
      </c>
      <c r="D414" s="8" t="s">
        <v>34379</v>
      </c>
      <c r="E414" s="328" t="s">
        <v>33633</v>
      </c>
      <c r="F414" s="329" t="s">
        <v>33634</v>
      </c>
      <c r="G414" s="330">
        <v>2.04</v>
      </c>
      <c r="H414" s="23" t="s">
        <v>33635</v>
      </c>
      <c r="I414" s="25" t="s">
        <v>15</v>
      </c>
    </row>
    <row r="415" spans="2:9" ht="87.75" customHeight="1" x14ac:dyDescent="0.4">
      <c r="B415" s="327">
        <v>413</v>
      </c>
      <c r="C415" s="8" t="s">
        <v>34380</v>
      </c>
      <c r="D415" s="8" t="s">
        <v>23476</v>
      </c>
      <c r="E415" s="328" t="s">
        <v>33633</v>
      </c>
      <c r="F415" s="329" t="s">
        <v>33634</v>
      </c>
      <c r="G415" s="330">
        <v>1.03</v>
      </c>
      <c r="H415" s="23" t="s">
        <v>33635</v>
      </c>
      <c r="I415" s="25" t="s">
        <v>15</v>
      </c>
    </row>
    <row r="416" spans="2:9" ht="87.75" customHeight="1" x14ac:dyDescent="0.4">
      <c r="B416" s="327">
        <v>414</v>
      </c>
      <c r="C416" s="8" t="s">
        <v>34381</v>
      </c>
      <c r="D416" s="8" t="s">
        <v>34323</v>
      </c>
      <c r="E416" s="328" t="s">
        <v>33633</v>
      </c>
      <c r="F416" s="329" t="s">
        <v>33634</v>
      </c>
      <c r="G416" s="330">
        <v>1.54</v>
      </c>
      <c r="H416" s="23" t="s">
        <v>33635</v>
      </c>
      <c r="I416" s="25" t="s">
        <v>15</v>
      </c>
    </row>
    <row r="417" spans="2:9" ht="87.75" customHeight="1" x14ac:dyDescent="0.4">
      <c r="B417" s="327">
        <v>415</v>
      </c>
      <c r="C417" s="8" t="s">
        <v>34382</v>
      </c>
      <c r="D417" s="8" t="s">
        <v>23476</v>
      </c>
      <c r="E417" s="328" t="s">
        <v>33633</v>
      </c>
      <c r="F417" s="329" t="s">
        <v>33634</v>
      </c>
      <c r="G417" s="330">
        <v>0.53</v>
      </c>
      <c r="H417" s="23" t="s">
        <v>33635</v>
      </c>
      <c r="I417" s="25" t="s">
        <v>15</v>
      </c>
    </row>
    <row r="418" spans="2:9" ht="87.75" customHeight="1" x14ac:dyDescent="0.4">
      <c r="B418" s="327">
        <v>416</v>
      </c>
      <c r="C418" s="8" t="s">
        <v>34383</v>
      </c>
      <c r="D418" s="8" t="s">
        <v>33744</v>
      </c>
      <c r="E418" s="328" t="s">
        <v>33633</v>
      </c>
      <c r="F418" s="329" t="s">
        <v>33634</v>
      </c>
      <c r="G418" s="330">
        <v>1.03</v>
      </c>
      <c r="H418" s="23" t="s">
        <v>33635</v>
      </c>
      <c r="I418" s="25" t="s">
        <v>15</v>
      </c>
    </row>
    <row r="419" spans="2:9" ht="87.75" customHeight="1" x14ac:dyDescent="0.4">
      <c r="B419" s="327">
        <v>417</v>
      </c>
      <c r="C419" s="331" t="s">
        <v>34384</v>
      </c>
      <c r="D419" s="331" t="s">
        <v>23476</v>
      </c>
      <c r="E419" s="328" t="s">
        <v>33633</v>
      </c>
      <c r="F419" s="329" t="s">
        <v>33634</v>
      </c>
      <c r="G419" s="330">
        <v>0.53</v>
      </c>
      <c r="H419" s="23" t="s">
        <v>33635</v>
      </c>
      <c r="I419" s="25" t="s">
        <v>15</v>
      </c>
    </row>
    <row r="420" spans="2:9" ht="87.75" customHeight="1" x14ac:dyDescent="0.4">
      <c r="B420" s="327">
        <v>418</v>
      </c>
      <c r="C420" s="331" t="s">
        <v>34385</v>
      </c>
      <c r="D420" s="331" t="s">
        <v>34227</v>
      </c>
      <c r="E420" s="328" t="s">
        <v>33633</v>
      </c>
      <c r="F420" s="329" t="s">
        <v>33634</v>
      </c>
      <c r="G420" s="330">
        <v>2.04</v>
      </c>
      <c r="H420" s="23" t="s">
        <v>33635</v>
      </c>
      <c r="I420" s="25" t="s">
        <v>15</v>
      </c>
    </row>
    <row r="421" spans="2:9" ht="87.75" customHeight="1" x14ac:dyDescent="0.4">
      <c r="B421" s="327">
        <v>419</v>
      </c>
      <c r="C421" s="331" t="s">
        <v>34386</v>
      </c>
      <c r="D421" s="331" t="s">
        <v>23476</v>
      </c>
      <c r="E421" s="328" t="s">
        <v>33633</v>
      </c>
      <c r="F421" s="329" t="s">
        <v>33634</v>
      </c>
      <c r="G421" s="330">
        <v>2.5499999999999998</v>
      </c>
      <c r="H421" s="23" t="s">
        <v>33635</v>
      </c>
      <c r="I421" s="25" t="s">
        <v>15</v>
      </c>
    </row>
    <row r="422" spans="2:9" ht="87.75" customHeight="1" x14ac:dyDescent="0.4">
      <c r="B422" s="327">
        <v>420</v>
      </c>
      <c r="C422" s="331" t="s">
        <v>34387</v>
      </c>
      <c r="D422" s="331" t="s">
        <v>34271</v>
      </c>
      <c r="E422" s="328" t="s">
        <v>33633</v>
      </c>
      <c r="F422" s="329" t="s">
        <v>33634</v>
      </c>
      <c r="G422" s="330">
        <v>2.5499999999999998</v>
      </c>
      <c r="H422" s="23" t="s">
        <v>33635</v>
      </c>
      <c r="I422" s="25" t="s">
        <v>15</v>
      </c>
    </row>
    <row r="423" spans="2:9" ht="87.75" customHeight="1" x14ac:dyDescent="0.4">
      <c r="B423" s="327">
        <v>421</v>
      </c>
      <c r="C423" s="331" t="s">
        <v>34388</v>
      </c>
      <c r="D423" s="331" t="s">
        <v>23476</v>
      </c>
      <c r="E423" s="328" t="s">
        <v>33633</v>
      </c>
      <c r="F423" s="329" t="s">
        <v>33634</v>
      </c>
      <c r="G423" s="330">
        <v>2.5499999999999998</v>
      </c>
      <c r="H423" s="23" t="s">
        <v>33635</v>
      </c>
      <c r="I423" s="25" t="s">
        <v>15</v>
      </c>
    </row>
    <row r="424" spans="2:9" ht="87.75" customHeight="1" x14ac:dyDescent="0.4">
      <c r="B424" s="327">
        <v>422</v>
      </c>
      <c r="C424" s="331" t="s">
        <v>34389</v>
      </c>
      <c r="D424" s="331" t="s">
        <v>34342</v>
      </c>
      <c r="E424" s="328" t="s">
        <v>33633</v>
      </c>
      <c r="F424" s="329" t="s">
        <v>33634</v>
      </c>
      <c r="G424" s="330">
        <v>2.5499999999999998</v>
      </c>
      <c r="H424" s="23" t="s">
        <v>33635</v>
      </c>
      <c r="I424" s="25" t="s">
        <v>15</v>
      </c>
    </row>
    <row r="425" spans="2:9" ht="87.75" customHeight="1" x14ac:dyDescent="0.4">
      <c r="B425" s="327">
        <v>423</v>
      </c>
      <c r="C425" s="331" t="s">
        <v>33731</v>
      </c>
      <c r="D425" s="331" t="s">
        <v>23476</v>
      </c>
      <c r="E425" s="328" t="s">
        <v>33633</v>
      </c>
      <c r="F425" s="329" t="s">
        <v>33634</v>
      </c>
      <c r="G425" s="330">
        <v>1.54</v>
      </c>
      <c r="H425" s="23" t="s">
        <v>33635</v>
      </c>
      <c r="I425" s="25" t="s">
        <v>15</v>
      </c>
    </row>
    <row r="426" spans="2:9" ht="87.75" customHeight="1" x14ac:dyDescent="0.4">
      <c r="B426" s="327">
        <v>424</v>
      </c>
      <c r="C426" s="331" t="s">
        <v>34390</v>
      </c>
      <c r="D426" s="331" t="s">
        <v>34391</v>
      </c>
      <c r="E426" s="328" t="s">
        <v>33633</v>
      </c>
      <c r="F426" s="329" t="s">
        <v>33634</v>
      </c>
      <c r="G426" s="330">
        <v>2.5499999999999998</v>
      </c>
      <c r="H426" s="23" t="s">
        <v>33635</v>
      </c>
      <c r="I426" s="25" t="s">
        <v>15</v>
      </c>
    </row>
    <row r="427" spans="2:9" ht="87.75" customHeight="1" x14ac:dyDescent="0.4">
      <c r="B427" s="327">
        <v>425</v>
      </c>
      <c r="C427" s="331" t="s">
        <v>34392</v>
      </c>
      <c r="D427" s="331" t="s">
        <v>23476</v>
      </c>
      <c r="E427" s="328" t="s">
        <v>33633</v>
      </c>
      <c r="F427" s="329" t="s">
        <v>33634</v>
      </c>
      <c r="G427" s="330">
        <v>2.5499999999999998</v>
      </c>
      <c r="H427" s="23" t="s">
        <v>33635</v>
      </c>
      <c r="I427" s="25" t="s">
        <v>15</v>
      </c>
    </row>
    <row r="428" spans="2:9" ht="87.75" customHeight="1" x14ac:dyDescent="0.4">
      <c r="B428" s="327">
        <v>426</v>
      </c>
      <c r="C428" s="331" t="s">
        <v>34393</v>
      </c>
      <c r="D428" s="331" t="s">
        <v>34019</v>
      </c>
      <c r="E428" s="328" t="s">
        <v>33633</v>
      </c>
      <c r="F428" s="329" t="s">
        <v>33634</v>
      </c>
      <c r="G428" s="330">
        <v>2.5499999999999998</v>
      </c>
      <c r="H428" s="23" t="s">
        <v>33635</v>
      </c>
      <c r="I428" s="25" t="s">
        <v>15</v>
      </c>
    </row>
    <row r="429" spans="2:9" ht="87.75" customHeight="1" x14ac:dyDescent="0.4">
      <c r="B429" s="327">
        <v>427</v>
      </c>
      <c r="C429" s="331" t="s">
        <v>34394</v>
      </c>
      <c r="D429" s="331" t="s">
        <v>23476</v>
      </c>
      <c r="E429" s="328" t="s">
        <v>33633</v>
      </c>
      <c r="F429" s="329" t="s">
        <v>33634</v>
      </c>
      <c r="G429" s="330">
        <v>2.04</v>
      </c>
      <c r="H429" s="23" t="s">
        <v>33635</v>
      </c>
      <c r="I429" s="25" t="s">
        <v>15</v>
      </c>
    </row>
    <row r="430" spans="2:9" ht="87.75" customHeight="1" x14ac:dyDescent="0.4">
      <c r="B430" s="327">
        <v>428</v>
      </c>
      <c r="C430" s="331" t="s">
        <v>34395</v>
      </c>
      <c r="D430" s="331" t="s">
        <v>34342</v>
      </c>
      <c r="E430" s="328" t="s">
        <v>33633</v>
      </c>
      <c r="F430" s="329" t="s">
        <v>33634</v>
      </c>
      <c r="G430" s="330">
        <v>2.5499999999999998</v>
      </c>
      <c r="H430" s="23" t="s">
        <v>33635</v>
      </c>
      <c r="I430" s="25" t="s">
        <v>15</v>
      </c>
    </row>
    <row r="431" spans="2:9" ht="87.75" customHeight="1" x14ac:dyDescent="0.4">
      <c r="B431" s="327">
        <v>429</v>
      </c>
      <c r="C431" s="331" t="s">
        <v>34396</v>
      </c>
      <c r="D431" s="331" t="s">
        <v>23476</v>
      </c>
      <c r="E431" s="328" t="s">
        <v>33633</v>
      </c>
      <c r="F431" s="329" t="s">
        <v>33634</v>
      </c>
      <c r="G431" s="330">
        <v>2.04</v>
      </c>
      <c r="H431" s="23" t="s">
        <v>33635</v>
      </c>
      <c r="I431" s="25" t="s">
        <v>15</v>
      </c>
    </row>
    <row r="432" spans="2:9" ht="87.75" customHeight="1" x14ac:dyDescent="0.4">
      <c r="B432" s="327">
        <v>430</v>
      </c>
      <c r="C432" s="331" t="s">
        <v>34397</v>
      </c>
      <c r="D432" s="331" t="s">
        <v>34148</v>
      </c>
      <c r="E432" s="328" t="s">
        <v>33633</v>
      </c>
      <c r="F432" s="329" t="s">
        <v>33634</v>
      </c>
      <c r="G432" s="330">
        <v>1.54</v>
      </c>
      <c r="H432" s="23" t="s">
        <v>33635</v>
      </c>
      <c r="I432" s="25" t="s">
        <v>15</v>
      </c>
    </row>
    <row r="433" spans="2:9" ht="87.75" customHeight="1" x14ac:dyDescent="0.4">
      <c r="B433" s="327">
        <v>431</v>
      </c>
      <c r="C433" s="331" t="s">
        <v>34398</v>
      </c>
      <c r="D433" s="331" t="s">
        <v>23476</v>
      </c>
      <c r="E433" s="328" t="s">
        <v>33633</v>
      </c>
      <c r="F433" s="329" t="s">
        <v>33634</v>
      </c>
      <c r="G433" s="330">
        <v>2.04</v>
      </c>
      <c r="H433" s="23" t="s">
        <v>33635</v>
      </c>
      <c r="I433" s="25" t="s">
        <v>15</v>
      </c>
    </row>
    <row r="434" spans="2:9" ht="87.75" customHeight="1" x14ac:dyDescent="0.4">
      <c r="B434" s="327">
        <v>432</v>
      </c>
      <c r="C434" s="331" t="s">
        <v>34171</v>
      </c>
      <c r="D434" s="331" t="s">
        <v>34019</v>
      </c>
      <c r="E434" s="328" t="s">
        <v>33633</v>
      </c>
      <c r="F434" s="329" t="s">
        <v>33634</v>
      </c>
      <c r="G434" s="330">
        <v>2.04</v>
      </c>
      <c r="H434" s="23" t="s">
        <v>33635</v>
      </c>
      <c r="I434" s="25" t="s">
        <v>15</v>
      </c>
    </row>
    <row r="435" spans="2:9" ht="87.75" customHeight="1" x14ac:dyDescent="0.4">
      <c r="B435" s="327">
        <v>433</v>
      </c>
      <c r="C435" s="331" t="s">
        <v>34399</v>
      </c>
      <c r="D435" s="331" t="s">
        <v>23476</v>
      </c>
      <c r="E435" s="328" t="s">
        <v>33633</v>
      </c>
      <c r="F435" s="329" t="s">
        <v>33634</v>
      </c>
      <c r="G435" s="330">
        <v>1.03</v>
      </c>
      <c r="H435" s="23" t="s">
        <v>33635</v>
      </c>
      <c r="I435" s="25" t="s">
        <v>15</v>
      </c>
    </row>
    <row r="436" spans="2:9" ht="87.75" customHeight="1" x14ac:dyDescent="0.4">
      <c r="B436" s="327">
        <v>434</v>
      </c>
      <c r="C436" s="331" t="s">
        <v>34400</v>
      </c>
      <c r="D436" s="331" t="s">
        <v>34401</v>
      </c>
      <c r="E436" s="328" t="s">
        <v>33633</v>
      </c>
      <c r="F436" s="329" t="s">
        <v>33634</v>
      </c>
      <c r="G436" s="330">
        <v>1.03</v>
      </c>
      <c r="H436" s="23" t="s">
        <v>33635</v>
      </c>
      <c r="I436" s="25" t="s">
        <v>15</v>
      </c>
    </row>
    <row r="437" spans="2:9" ht="87.75" customHeight="1" x14ac:dyDescent="0.4">
      <c r="B437" s="327">
        <v>435</v>
      </c>
      <c r="C437" s="331" t="s">
        <v>34402</v>
      </c>
      <c r="D437" s="331" t="s">
        <v>23476</v>
      </c>
      <c r="E437" s="328" t="s">
        <v>33633</v>
      </c>
      <c r="F437" s="329" t="s">
        <v>33634</v>
      </c>
      <c r="G437" s="330">
        <v>1.54</v>
      </c>
      <c r="H437" s="23" t="s">
        <v>33635</v>
      </c>
      <c r="I437" s="25" t="s">
        <v>15</v>
      </c>
    </row>
    <row r="438" spans="2:9" ht="87.75" customHeight="1" x14ac:dyDescent="0.4">
      <c r="B438" s="327">
        <v>436</v>
      </c>
      <c r="C438" s="331" t="s">
        <v>34403</v>
      </c>
      <c r="D438" s="331" t="s">
        <v>34011</v>
      </c>
      <c r="E438" s="328" t="s">
        <v>33633</v>
      </c>
      <c r="F438" s="329" t="s">
        <v>33634</v>
      </c>
      <c r="G438" s="330">
        <v>0.53</v>
      </c>
      <c r="H438" s="23" t="s">
        <v>33635</v>
      </c>
      <c r="I438" s="25" t="s">
        <v>15</v>
      </c>
    </row>
    <row r="439" spans="2:9" ht="87.75" customHeight="1" x14ac:dyDescent="0.4">
      <c r="B439" s="327">
        <v>437</v>
      </c>
      <c r="C439" s="331" t="s">
        <v>34404</v>
      </c>
      <c r="D439" s="331" t="s">
        <v>23476</v>
      </c>
      <c r="E439" s="328" t="s">
        <v>33633</v>
      </c>
      <c r="F439" s="329" t="s">
        <v>33634</v>
      </c>
      <c r="G439" s="330">
        <v>1.03</v>
      </c>
      <c r="H439" s="23" t="s">
        <v>33635</v>
      </c>
      <c r="I439" s="25" t="s">
        <v>15</v>
      </c>
    </row>
    <row r="440" spans="2:9" ht="87.75" customHeight="1" x14ac:dyDescent="0.4">
      <c r="B440" s="327">
        <v>438</v>
      </c>
      <c r="C440" s="331" t="s">
        <v>34341</v>
      </c>
      <c r="D440" s="331" t="s">
        <v>34342</v>
      </c>
      <c r="E440" s="328" t="s">
        <v>33633</v>
      </c>
      <c r="F440" s="329" t="s">
        <v>33634</v>
      </c>
      <c r="G440" s="330">
        <v>1.03</v>
      </c>
      <c r="H440" s="23" t="s">
        <v>33635</v>
      </c>
      <c r="I440" s="25" t="s">
        <v>15</v>
      </c>
    </row>
    <row r="441" spans="2:9" ht="87.75" customHeight="1" x14ac:dyDescent="0.4">
      <c r="B441" s="327">
        <v>439</v>
      </c>
      <c r="C441" s="331" t="s">
        <v>34405</v>
      </c>
      <c r="D441" s="331" t="s">
        <v>23476</v>
      </c>
      <c r="E441" s="328" t="s">
        <v>33633</v>
      </c>
      <c r="F441" s="329" t="s">
        <v>33634</v>
      </c>
      <c r="G441" s="330">
        <v>1.03</v>
      </c>
      <c r="H441" s="23" t="s">
        <v>33635</v>
      </c>
      <c r="I441" s="25" t="s">
        <v>15</v>
      </c>
    </row>
    <row r="442" spans="2:9" ht="87.75" customHeight="1" x14ac:dyDescent="0.4">
      <c r="B442" s="327">
        <v>440</v>
      </c>
      <c r="C442" s="331" t="s">
        <v>34406</v>
      </c>
      <c r="D442" s="331" t="s">
        <v>34273</v>
      </c>
      <c r="E442" s="328" t="s">
        <v>33633</v>
      </c>
      <c r="F442" s="329" t="s">
        <v>33634</v>
      </c>
      <c r="G442" s="330">
        <v>2.5499999999999998</v>
      </c>
      <c r="H442" s="23" t="s">
        <v>33635</v>
      </c>
      <c r="I442" s="25" t="s">
        <v>15</v>
      </c>
    </row>
    <row r="443" spans="2:9" ht="87.75" customHeight="1" x14ac:dyDescent="0.4">
      <c r="B443" s="327">
        <v>441</v>
      </c>
      <c r="C443" s="331" t="s">
        <v>34407</v>
      </c>
      <c r="D443" s="331" t="s">
        <v>23476</v>
      </c>
      <c r="E443" s="328" t="s">
        <v>33633</v>
      </c>
      <c r="F443" s="329" t="s">
        <v>33634</v>
      </c>
      <c r="G443" s="330">
        <v>0.53</v>
      </c>
      <c r="H443" s="23" t="s">
        <v>33635</v>
      </c>
      <c r="I443" s="25" t="s">
        <v>15</v>
      </c>
    </row>
    <row r="444" spans="2:9" ht="87.75" customHeight="1" x14ac:dyDescent="0.4">
      <c r="B444" s="327">
        <v>442</v>
      </c>
      <c r="C444" s="331" t="s">
        <v>34408</v>
      </c>
      <c r="D444" s="331" t="s">
        <v>34148</v>
      </c>
      <c r="E444" s="328" t="s">
        <v>33633</v>
      </c>
      <c r="F444" s="329" t="s">
        <v>33634</v>
      </c>
      <c r="G444" s="330">
        <v>1.54</v>
      </c>
      <c r="H444" s="23" t="s">
        <v>33635</v>
      </c>
      <c r="I444" s="25" t="s">
        <v>15</v>
      </c>
    </row>
    <row r="445" spans="2:9" ht="87.75" customHeight="1" x14ac:dyDescent="0.4">
      <c r="B445" s="327">
        <v>443</v>
      </c>
      <c r="C445" s="331" t="s">
        <v>34180</v>
      </c>
      <c r="D445" s="331" t="s">
        <v>34181</v>
      </c>
      <c r="E445" s="328" t="s">
        <v>33633</v>
      </c>
      <c r="F445" s="329" t="s">
        <v>33634</v>
      </c>
      <c r="G445" s="330">
        <v>2.04</v>
      </c>
      <c r="H445" s="23" t="s">
        <v>33635</v>
      </c>
      <c r="I445" s="25" t="s">
        <v>15</v>
      </c>
    </row>
    <row r="446" spans="2:9" ht="87.75" customHeight="1" x14ac:dyDescent="0.4">
      <c r="B446" s="327">
        <v>444</v>
      </c>
      <c r="C446" s="331" t="s">
        <v>34409</v>
      </c>
      <c r="D446" s="331" t="s">
        <v>33897</v>
      </c>
      <c r="E446" s="328" t="s">
        <v>33633</v>
      </c>
      <c r="F446" s="329" t="s">
        <v>33634</v>
      </c>
      <c r="G446" s="330">
        <v>2.5499999999999998</v>
      </c>
      <c r="H446" s="23" t="s">
        <v>33635</v>
      </c>
      <c r="I446" s="25" t="s">
        <v>15</v>
      </c>
    </row>
    <row r="447" spans="2:9" ht="87.75" customHeight="1" x14ac:dyDescent="0.4">
      <c r="B447" s="327">
        <v>445</v>
      </c>
      <c r="C447" s="331" t="s">
        <v>34410</v>
      </c>
      <c r="D447" s="331" t="s">
        <v>34148</v>
      </c>
      <c r="E447" s="328" t="s">
        <v>33633</v>
      </c>
      <c r="F447" s="329" t="s">
        <v>33634</v>
      </c>
      <c r="G447" s="330">
        <v>0.53</v>
      </c>
      <c r="H447" s="23" t="s">
        <v>33635</v>
      </c>
      <c r="I447" s="25" t="s">
        <v>15</v>
      </c>
    </row>
    <row r="448" spans="2:9" ht="87.75" customHeight="1" x14ac:dyDescent="0.4">
      <c r="B448" s="327">
        <v>446</v>
      </c>
      <c r="C448" s="331" t="s">
        <v>34411</v>
      </c>
      <c r="D448" s="331" t="s">
        <v>753</v>
      </c>
      <c r="E448" s="328" t="s">
        <v>33633</v>
      </c>
      <c r="F448" s="329" t="s">
        <v>33634</v>
      </c>
      <c r="G448" s="330">
        <v>2.5499999999999998</v>
      </c>
      <c r="H448" s="23" t="s">
        <v>33635</v>
      </c>
      <c r="I448" s="25" t="s">
        <v>15</v>
      </c>
    </row>
    <row r="449" spans="2:9" ht="87.75" customHeight="1" x14ac:dyDescent="0.4">
      <c r="B449" s="327">
        <v>447</v>
      </c>
      <c r="C449" s="331" t="s">
        <v>34412</v>
      </c>
      <c r="D449" s="331" t="s">
        <v>33833</v>
      </c>
      <c r="E449" s="328" t="s">
        <v>33633</v>
      </c>
      <c r="F449" s="329" t="s">
        <v>33634</v>
      </c>
      <c r="G449" s="330">
        <v>1.03</v>
      </c>
      <c r="H449" s="23" t="s">
        <v>33635</v>
      </c>
      <c r="I449" s="25" t="s">
        <v>15</v>
      </c>
    </row>
    <row r="450" spans="2:9" ht="87.75" customHeight="1" x14ac:dyDescent="0.4">
      <c r="B450" s="327">
        <v>448</v>
      </c>
      <c r="C450" s="331" t="s">
        <v>33900</v>
      </c>
      <c r="D450" s="331" t="s">
        <v>753</v>
      </c>
      <c r="E450" s="328" t="s">
        <v>33633</v>
      </c>
      <c r="F450" s="329" t="s">
        <v>33634</v>
      </c>
      <c r="G450" s="330">
        <v>1.54</v>
      </c>
      <c r="H450" s="23" t="s">
        <v>33635</v>
      </c>
      <c r="I450" s="25" t="s">
        <v>15</v>
      </c>
    </row>
    <row r="451" spans="2:9" ht="87.75" customHeight="1" x14ac:dyDescent="0.4">
      <c r="B451" s="327">
        <v>449</v>
      </c>
      <c r="C451" s="331" t="s">
        <v>34413</v>
      </c>
      <c r="D451" s="331" t="s">
        <v>34273</v>
      </c>
      <c r="E451" s="328" t="s">
        <v>33633</v>
      </c>
      <c r="F451" s="329" t="s">
        <v>33634</v>
      </c>
      <c r="G451" s="330">
        <v>2.5499999999999998</v>
      </c>
      <c r="H451" s="23" t="s">
        <v>33635</v>
      </c>
      <c r="I451" s="25" t="s">
        <v>15</v>
      </c>
    </row>
    <row r="452" spans="2:9" ht="87.75" customHeight="1" x14ac:dyDescent="0.4">
      <c r="B452" s="327">
        <v>450</v>
      </c>
      <c r="C452" s="331" t="s">
        <v>34414</v>
      </c>
      <c r="D452" s="331" t="s">
        <v>34415</v>
      </c>
      <c r="E452" s="328" t="s">
        <v>33633</v>
      </c>
      <c r="F452" s="329" t="s">
        <v>33634</v>
      </c>
      <c r="G452" s="330">
        <v>2.5499999999999998</v>
      </c>
      <c r="H452" s="23" t="s">
        <v>33635</v>
      </c>
      <c r="I452" s="25" t="s">
        <v>15</v>
      </c>
    </row>
    <row r="453" spans="2:9" ht="87.75" customHeight="1" x14ac:dyDescent="0.4">
      <c r="B453" s="327">
        <v>451</v>
      </c>
      <c r="C453" s="331" t="s">
        <v>34416</v>
      </c>
      <c r="D453" s="331" t="s">
        <v>33906</v>
      </c>
      <c r="E453" s="328" t="s">
        <v>33633</v>
      </c>
      <c r="F453" s="329" t="s">
        <v>33634</v>
      </c>
      <c r="G453" s="330">
        <v>2.04</v>
      </c>
      <c r="H453" s="23" t="s">
        <v>33635</v>
      </c>
      <c r="I453" s="25" t="s">
        <v>15</v>
      </c>
    </row>
    <row r="454" spans="2:9" ht="87.75" customHeight="1" x14ac:dyDescent="0.4">
      <c r="B454" s="327">
        <v>452</v>
      </c>
      <c r="C454" s="331" t="s">
        <v>34233</v>
      </c>
      <c r="D454" s="331" t="s">
        <v>34234</v>
      </c>
      <c r="E454" s="328" t="s">
        <v>33633</v>
      </c>
      <c r="F454" s="329" t="s">
        <v>33634</v>
      </c>
      <c r="G454" s="330">
        <v>2.5499999999999998</v>
      </c>
      <c r="H454" s="23" t="s">
        <v>33635</v>
      </c>
      <c r="I454" s="25" t="s">
        <v>15</v>
      </c>
    </row>
    <row r="455" spans="2:9" ht="87.75" customHeight="1" x14ac:dyDescent="0.4">
      <c r="B455" s="327">
        <v>453</v>
      </c>
      <c r="C455" s="331" t="s">
        <v>34417</v>
      </c>
      <c r="D455" s="331" t="s">
        <v>33908</v>
      </c>
      <c r="E455" s="328" t="s">
        <v>33633</v>
      </c>
      <c r="F455" s="329" t="s">
        <v>33634</v>
      </c>
      <c r="G455" s="330">
        <v>1.54</v>
      </c>
      <c r="H455" s="23" t="s">
        <v>33635</v>
      </c>
      <c r="I455" s="25" t="s">
        <v>15</v>
      </c>
    </row>
    <row r="456" spans="2:9" ht="87.75" customHeight="1" x14ac:dyDescent="0.4">
      <c r="B456" s="327">
        <v>454</v>
      </c>
      <c r="C456" s="331" t="s">
        <v>34418</v>
      </c>
      <c r="D456" s="331" t="s">
        <v>23476</v>
      </c>
      <c r="E456" s="328" t="s">
        <v>33633</v>
      </c>
      <c r="F456" s="329" t="s">
        <v>33634</v>
      </c>
      <c r="G456" s="330">
        <v>1.54</v>
      </c>
      <c r="H456" s="23" t="s">
        <v>33635</v>
      </c>
      <c r="I456" s="25" t="s">
        <v>15</v>
      </c>
    </row>
    <row r="457" spans="2:9" ht="87.75" customHeight="1" x14ac:dyDescent="0.4">
      <c r="B457" s="327">
        <v>455</v>
      </c>
      <c r="C457" s="331" t="s">
        <v>34419</v>
      </c>
      <c r="D457" s="331" t="s">
        <v>32675</v>
      </c>
      <c r="E457" s="328" t="s">
        <v>33633</v>
      </c>
      <c r="F457" s="329" t="s">
        <v>33634</v>
      </c>
      <c r="G457" s="330">
        <v>2.04</v>
      </c>
      <c r="H457" s="23" t="s">
        <v>33635</v>
      </c>
      <c r="I457" s="25" t="s">
        <v>15</v>
      </c>
    </row>
    <row r="458" spans="2:9" ht="87.75" customHeight="1" x14ac:dyDescent="0.4">
      <c r="B458" s="327">
        <v>456</v>
      </c>
      <c r="C458" s="331" t="s">
        <v>34420</v>
      </c>
      <c r="D458" s="331" t="s">
        <v>33908</v>
      </c>
      <c r="E458" s="328" t="s">
        <v>33633</v>
      </c>
      <c r="F458" s="329" t="s">
        <v>33634</v>
      </c>
      <c r="G458" s="330">
        <v>1.54</v>
      </c>
      <c r="H458" s="23" t="s">
        <v>33635</v>
      </c>
      <c r="I458" s="25" t="s">
        <v>15</v>
      </c>
    </row>
    <row r="459" spans="2:9" ht="87.75" customHeight="1" x14ac:dyDescent="0.4">
      <c r="B459" s="327">
        <v>457</v>
      </c>
      <c r="C459" s="331" t="s">
        <v>34421</v>
      </c>
      <c r="D459" s="331" t="s">
        <v>34019</v>
      </c>
      <c r="E459" s="328" t="s">
        <v>33633</v>
      </c>
      <c r="F459" s="329" t="s">
        <v>33634</v>
      </c>
      <c r="G459" s="330">
        <v>0.53</v>
      </c>
      <c r="H459" s="23" t="s">
        <v>33635</v>
      </c>
      <c r="I459" s="25" t="s">
        <v>15</v>
      </c>
    </row>
    <row r="460" spans="2:9" ht="87.75" customHeight="1" x14ac:dyDescent="0.4">
      <c r="B460" s="327">
        <v>458</v>
      </c>
      <c r="C460" s="331" t="s">
        <v>33934</v>
      </c>
      <c r="D460" s="331" t="s">
        <v>33935</v>
      </c>
      <c r="E460" s="328" t="s">
        <v>33633</v>
      </c>
      <c r="F460" s="329" t="s">
        <v>33634</v>
      </c>
      <c r="G460" s="330">
        <v>1.54</v>
      </c>
      <c r="H460" s="23" t="s">
        <v>33635</v>
      </c>
      <c r="I460" s="25" t="s">
        <v>15</v>
      </c>
    </row>
    <row r="461" spans="2:9" ht="87.75" customHeight="1" x14ac:dyDescent="0.4">
      <c r="B461" s="327">
        <v>459</v>
      </c>
      <c r="C461" s="331" t="s">
        <v>34422</v>
      </c>
      <c r="D461" s="331" t="s">
        <v>34263</v>
      </c>
      <c r="E461" s="328" t="s">
        <v>33633</v>
      </c>
      <c r="F461" s="329" t="s">
        <v>33634</v>
      </c>
      <c r="G461" s="330">
        <v>2.04</v>
      </c>
      <c r="H461" s="23" t="s">
        <v>33635</v>
      </c>
      <c r="I461" s="25" t="s">
        <v>15</v>
      </c>
    </row>
    <row r="462" spans="2:9" ht="87.75" customHeight="1" x14ac:dyDescent="0.4">
      <c r="B462" s="327">
        <v>460</v>
      </c>
      <c r="C462" s="331" t="s">
        <v>34423</v>
      </c>
      <c r="D462" s="331" t="s">
        <v>34424</v>
      </c>
      <c r="E462" s="328" t="s">
        <v>33633</v>
      </c>
      <c r="F462" s="329" t="s">
        <v>33634</v>
      </c>
      <c r="G462" s="330">
        <v>2.15</v>
      </c>
      <c r="H462" s="23" t="s">
        <v>33635</v>
      </c>
      <c r="I462" s="25" t="s">
        <v>15</v>
      </c>
    </row>
    <row r="463" spans="2:9" ht="87.75" customHeight="1" x14ac:dyDescent="0.4">
      <c r="B463" s="327">
        <v>461</v>
      </c>
      <c r="C463" s="331" t="s">
        <v>34425</v>
      </c>
      <c r="D463" s="331" t="s">
        <v>33935</v>
      </c>
      <c r="E463" s="328" t="s">
        <v>33633</v>
      </c>
      <c r="F463" s="329" t="s">
        <v>33634</v>
      </c>
      <c r="G463" s="330">
        <v>2.5499999999999998</v>
      </c>
      <c r="H463" s="23" t="s">
        <v>33635</v>
      </c>
      <c r="I463" s="25" t="s">
        <v>15</v>
      </c>
    </row>
    <row r="464" spans="2:9" ht="87.75" customHeight="1" x14ac:dyDescent="0.4">
      <c r="B464" s="327">
        <v>462</v>
      </c>
      <c r="C464" s="331" t="s">
        <v>34426</v>
      </c>
      <c r="D464" s="331" t="s">
        <v>34424</v>
      </c>
      <c r="E464" s="328" t="s">
        <v>33633</v>
      </c>
      <c r="F464" s="329" t="s">
        <v>33634</v>
      </c>
      <c r="G464" s="330">
        <v>2.04</v>
      </c>
      <c r="H464" s="23" t="s">
        <v>33635</v>
      </c>
      <c r="I464" s="25" t="s">
        <v>15</v>
      </c>
    </row>
    <row r="465" spans="2:9" ht="87.75" customHeight="1" x14ac:dyDescent="0.4">
      <c r="B465" s="327">
        <v>463</v>
      </c>
      <c r="C465" s="331" t="s">
        <v>34384</v>
      </c>
      <c r="D465" s="331" t="s">
        <v>23476</v>
      </c>
      <c r="E465" s="328" t="s">
        <v>33633</v>
      </c>
      <c r="F465" s="329" t="s">
        <v>33634</v>
      </c>
      <c r="G465" s="330">
        <v>1.03</v>
      </c>
      <c r="H465" s="23" t="s">
        <v>33635</v>
      </c>
      <c r="I465" s="25" t="s">
        <v>15</v>
      </c>
    </row>
    <row r="466" spans="2:9" ht="87.75" customHeight="1" x14ac:dyDescent="0.4">
      <c r="B466" s="327">
        <v>464</v>
      </c>
      <c r="C466" s="331" t="s">
        <v>34427</v>
      </c>
      <c r="D466" s="331" t="s">
        <v>33918</v>
      </c>
      <c r="E466" s="328" t="s">
        <v>33633</v>
      </c>
      <c r="F466" s="329" t="s">
        <v>33634</v>
      </c>
      <c r="G466" s="330">
        <v>2.04</v>
      </c>
      <c r="H466" s="23" t="s">
        <v>33635</v>
      </c>
      <c r="I466" s="25" t="s">
        <v>15</v>
      </c>
    </row>
    <row r="467" spans="2:9" ht="87.75" customHeight="1" x14ac:dyDescent="0.4">
      <c r="B467" s="327">
        <v>465</v>
      </c>
      <c r="C467" s="331" t="s">
        <v>34428</v>
      </c>
      <c r="D467" s="331" t="s">
        <v>33744</v>
      </c>
      <c r="E467" s="328" t="s">
        <v>33633</v>
      </c>
      <c r="F467" s="329" t="s">
        <v>33634</v>
      </c>
      <c r="G467" s="330">
        <v>2.5499999999999998</v>
      </c>
      <c r="H467" s="23" t="s">
        <v>33635</v>
      </c>
      <c r="I467" s="25" t="s">
        <v>15</v>
      </c>
    </row>
    <row r="468" spans="2:9" ht="87.75" customHeight="1" x14ac:dyDescent="0.4">
      <c r="B468" s="327">
        <v>466</v>
      </c>
      <c r="C468" s="331" t="s">
        <v>34429</v>
      </c>
      <c r="D468" s="331" t="s">
        <v>23476</v>
      </c>
      <c r="E468" s="328" t="s">
        <v>33633</v>
      </c>
      <c r="F468" s="329" t="s">
        <v>33634</v>
      </c>
      <c r="G468" s="330">
        <v>2.5499999999999998</v>
      </c>
      <c r="H468" s="23" t="s">
        <v>33635</v>
      </c>
      <c r="I468" s="25" t="s">
        <v>15</v>
      </c>
    </row>
    <row r="469" spans="2:9" ht="87.75" customHeight="1" x14ac:dyDescent="0.4">
      <c r="B469" s="327">
        <v>467</v>
      </c>
      <c r="C469" s="331" t="s">
        <v>34430</v>
      </c>
      <c r="D469" s="331" t="s">
        <v>33921</v>
      </c>
      <c r="E469" s="328" t="s">
        <v>33633</v>
      </c>
      <c r="F469" s="329" t="s">
        <v>33634</v>
      </c>
      <c r="G469" s="330">
        <v>2.04</v>
      </c>
      <c r="H469" s="23" t="s">
        <v>33635</v>
      </c>
      <c r="I469" s="25" t="s">
        <v>15</v>
      </c>
    </row>
    <row r="470" spans="2:9" ht="87.75" customHeight="1" x14ac:dyDescent="0.4">
      <c r="B470" s="327">
        <v>468</v>
      </c>
      <c r="C470" s="331" t="s">
        <v>34092</v>
      </c>
      <c r="D470" s="331" t="s">
        <v>34093</v>
      </c>
      <c r="E470" s="328" t="s">
        <v>33633</v>
      </c>
      <c r="F470" s="329" t="s">
        <v>33634</v>
      </c>
      <c r="G470" s="330">
        <v>2.15</v>
      </c>
      <c r="H470" s="23" t="s">
        <v>33635</v>
      </c>
      <c r="I470" s="25" t="s">
        <v>15</v>
      </c>
    </row>
    <row r="471" spans="2:9" ht="87.75" customHeight="1" x14ac:dyDescent="0.4">
      <c r="B471" s="327">
        <v>469</v>
      </c>
      <c r="C471" s="331" t="s">
        <v>34431</v>
      </c>
      <c r="D471" s="331" t="s">
        <v>33921</v>
      </c>
      <c r="E471" s="328" t="s">
        <v>33633</v>
      </c>
      <c r="F471" s="329" t="s">
        <v>33634</v>
      </c>
      <c r="G471" s="330">
        <v>2.04</v>
      </c>
      <c r="H471" s="23" t="s">
        <v>33635</v>
      </c>
      <c r="I471" s="25" t="s">
        <v>15</v>
      </c>
    </row>
    <row r="472" spans="2:9" ht="87.75" customHeight="1" x14ac:dyDescent="0.4">
      <c r="B472" s="327">
        <v>470</v>
      </c>
      <c r="C472" s="331" t="s">
        <v>34432</v>
      </c>
      <c r="D472" s="331" t="s">
        <v>23426</v>
      </c>
      <c r="E472" s="328" t="s">
        <v>33633</v>
      </c>
      <c r="F472" s="329" t="s">
        <v>33634</v>
      </c>
      <c r="G472" s="330">
        <v>2.04</v>
      </c>
      <c r="H472" s="23" t="s">
        <v>33635</v>
      </c>
      <c r="I472" s="25" t="s">
        <v>15</v>
      </c>
    </row>
    <row r="473" spans="2:9" ht="87.75" customHeight="1" x14ac:dyDescent="0.4">
      <c r="B473" s="327">
        <v>471</v>
      </c>
      <c r="C473" s="331" t="s">
        <v>34433</v>
      </c>
      <c r="D473" s="331" t="s">
        <v>33921</v>
      </c>
      <c r="E473" s="328" t="s">
        <v>33633</v>
      </c>
      <c r="F473" s="329" t="s">
        <v>33634</v>
      </c>
      <c r="G473" s="330">
        <v>2.5499999999999998</v>
      </c>
      <c r="H473" s="23" t="s">
        <v>33635</v>
      </c>
      <c r="I473" s="25" t="s">
        <v>15</v>
      </c>
    </row>
    <row r="474" spans="2:9" ht="87.75" customHeight="1" x14ac:dyDescent="0.4">
      <c r="B474" s="327">
        <v>472</v>
      </c>
      <c r="C474" s="331" t="s">
        <v>34434</v>
      </c>
      <c r="D474" s="331" t="s">
        <v>34273</v>
      </c>
      <c r="E474" s="328" t="s">
        <v>33633</v>
      </c>
      <c r="F474" s="329" t="s">
        <v>33634</v>
      </c>
      <c r="G474" s="330">
        <v>2.04</v>
      </c>
      <c r="H474" s="23" t="s">
        <v>33635</v>
      </c>
      <c r="I474" s="25" t="s">
        <v>15</v>
      </c>
    </row>
    <row r="475" spans="2:9" ht="87.75" customHeight="1" x14ac:dyDescent="0.4">
      <c r="B475" s="327">
        <v>473</v>
      </c>
      <c r="C475" s="331" t="s">
        <v>34435</v>
      </c>
      <c r="D475" s="331" t="s">
        <v>33921</v>
      </c>
      <c r="E475" s="328" t="s">
        <v>33633</v>
      </c>
      <c r="F475" s="329" t="s">
        <v>33634</v>
      </c>
      <c r="G475" s="330">
        <v>1.54</v>
      </c>
      <c r="H475" s="23" t="s">
        <v>33635</v>
      </c>
      <c r="I475" s="25" t="s">
        <v>15</v>
      </c>
    </row>
    <row r="476" spans="2:9" ht="87.75" customHeight="1" x14ac:dyDescent="0.4">
      <c r="B476" s="327">
        <v>474</v>
      </c>
      <c r="C476" s="331" t="s">
        <v>34436</v>
      </c>
      <c r="D476" s="331" t="s">
        <v>34263</v>
      </c>
      <c r="E476" s="328" t="s">
        <v>33633</v>
      </c>
      <c r="F476" s="329" t="s">
        <v>33634</v>
      </c>
      <c r="G476" s="330">
        <v>1.54</v>
      </c>
      <c r="H476" s="23" t="s">
        <v>33635</v>
      </c>
      <c r="I476" s="25" t="s">
        <v>15</v>
      </c>
    </row>
    <row r="477" spans="2:9" ht="87.75" customHeight="1" x14ac:dyDescent="0.4">
      <c r="B477" s="327">
        <v>475</v>
      </c>
      <c r="C477" s="331" t="s">
        <v>34437</v>
      </c>
      <c r="D477" s="331" t="s">
        <v>33921</v>
      </c>
      <c r="E477" s="328" t="s">
        <v>33633</v>
      </c>
      <c r="F477" s="329" t="s">
        <v>33634</v>
      </c>
      <c r="G477" s="330">
        <v>2.04</v>
      </c>
      <c r="H477" s="23" t="s">
        <v>33635</v>
      </c>
      <c r="I477" s="25" t="s">
        <v>15</v>
      </c>
    </row>
    <row r="478" spans="2:9" ht="87.75" customHeight="1" x14ac:dyDescent="0.4">
      <c r="B478" s="327">
        <v>476</v>
      </c>
      <c r="C478" s="331" t="s">
        <v>34438</v>
      </c>
      <c r="D478" s="331" t="s">
        <v>34439</v>
      </c>
      <c r="E478" s="328" t="s">
        <v>33633</v>
      </c>
      <c r="F478" s="329" t="s">
        <v>33634</v>
      </c>
      <c r="G478" s="330">
        <v>1.03</v>
      </c>
      <c r="H478" s="23" t="s">
        <v>33635</v>
      </c>
      <c r="I478" s="25" t="s">
        <v>15</v>
      </c>
    </row>
    <row r="479" spans="2:9" ht="87.75" customHeight="1" x14ac:dyDescent="0.4">
      <c r="B479" s="327">
        <v>477</v>
      </c>
      <c r="C479" s="331" t="s">
        <v>34440</v>
      </c>
      <c r="D479" s="331" t="s">
        <v>34093</v>
      </c>
      <c r="E479" s="328" t="s">
        <v>33633</v>
      </c>
      <c r="F479" s="329" t="s">
        <v>33634</v>
      </c>
      <c r="G479" s="330">
        <v>1.54</v>
      </c>
      <c r="H479" s="23" t="s">
        <v>33635</v>
      </c>
      <c r="I479" s="25" t="s">
        <v>15</v>
      </c>
    </row>
    <row r="480" spans="2:9" ht="87.75" customHeight="1" x14ac:dyDescent="0.4">
      <c r="B480" s="327">
        <v>478</v>
      </c>
      <c r="C480" s="331" t="s">
        <v>34441</v>
      </c>
      <c r="D480" s="331" t="s">
        <v>34442</v>
      </c>
      <c r="E480" s="328" t="s">
        <v>33633</v>
      </c>
      <c r="F480" s="329" t="s">
        <v>33634</v>
      </c>
      <c r="G480" s="330">
        <v>2.5499999999999998</v>
      </c>
      <c r="H480" s="23" t="s">
        <v>33635</v>
      </c>
      <c r="I480" s="25" t="s">
        <v>15</v>
      </c>
    </row>
    <row r="481" spans="2:9" ht="87.75" customHeight="1" x14ac:dyDescent="0.4">
      <c r="B481" s="327">
        <v>479</v>
      </c>
      <c r="C481" s="331" t="s">
        <v>34443</v>
      </c>
      <c r="D481" s="331" t="s">
        <v>34444</v>
      </c>
      <c r="E481" s="328" t="s">
        <v>33633</v>
      </c>
      <c r="F481" s="329" t="s">
        <v>33634</v>
      </c>
      <c r="G481" s="330">
        <v>1.54</v>
      </c>
      <c r="H481" s="23" t="s">
        <v>33635</v>
      </c>
      <c r="I481" s="25" t="s">
        <v>15</v>
      </c>
    </row>
    <row r="482" spans="2:9" ht="87.75" customHeight="1" x14ac:dyDescent="0.4">
      <c r="B482" s="327">
        <v>480</v>
      </c>
      <c r="C482" s="331" t="s">
        <v>34445</v>
      </c>
      <c r="D482" s="331" t="s">
        <v>34446</v>
      </c>
      <c r="E482" s="328" t="s">
        <v>33633</v>
      </c>
      <c r="F482" s="329" t="s">
        <v>33634</v>
      </c>
      <c r="G482" s="330">
        <v>1.03</v>
      </c>
      <c r="H482" s="23" t="s">
        <v>33635</v>
      </c>
      <c r="I482" s="25" t="s">
        <v>15</v>
      </c>
    </row>
    <row r="483" spans="2:9" ht="87.75" customHeight="1" x14ac:dyDescent="0.4">
      <c r="B483" s="327">
        <v>481</v>
      </c>
      <c r="C483" s="331" t="s">
        <v>34447</v>
      </c>
      <c r="D483" s="331" t="s">
        <v>34448</v>
      </c>
      <c r="E483" s="328" t="s">
        <v>33633</v>
      </c>
      <c r="F483" s="329" t="s">
        <v>33634</v>
      </c>
      <c r="G483" s="330">
        <v>2.04</v>
      </c>
      <c r="H483" s="23" t="s">
        <v>33635</v>
      </c>
      <c r="I483" s="25" t="s">
        <v>15</v>
      </c>
    </row>
    <row r="484" spans="2:9" ht="87.75" customHeight="1" x14ac:dyDescent="0.4">
      <c r="B484" s="327">
        <v>482</v>
      </c>
      <c r="C484" s="331" t="s">
        <v>33894</v>
      </c>
      <c r="D484" s="331" t="s">
        <v>33895</v>
      </c>
      <c r="E484" s="328" t="s">
        <v>33633</v>
      </c>
      <c r="F484" s="329" t="s">
        <v>33634</v>
      </c>
      <c r="G484" s="330">
        <v>2.5499999999999998</v>
      </c>
      <c r="H484" s="23" t="s">
        <v>33635</v>
      </c>
      <c r="I484" s="25" t="s">
        <v>15</v>
      </c>
    </row>
    <row r="485" spans="2:9" ht="87.75" customHeight="1" x14ac:dyDescent="0.4">
      <c r="B485" s="327">
        <v>483</v>
      </c>
      <c r="C485" s="331" t="s">
        <v>33896</v>
      </c>
      <c r="D485" s="331" t="s">
        <v>33897</v>
      </c>
      <c r="E485" s="328" t="s">
        <v>33633</v>
      </c>
      <c r="F485" s="329" t="s">
        <v>33634</v>
      </c>
      <c r="G485" s="330">
        <v>2.04</v>
      </c>
      <c r="H485" s="23" t="s">
        <v>33635</v>
      </c>
      <c r="I485" s="25" t="s">
        <v>15</v>
      </c>
    </row>
    <row r="486" spans="2:9" ht="87.75" customHeight="1" x14ac:dyDescent="0.4">
      <c r="B486" s="327">
        <v>484</v>
      </c>
      <c r="C486" s="331" t="s">
        <v>34449</v>
      </c>
      <c r="D486" s="331" t="s">
        <v>33899</v>
      </c>
      <c r="E486" s="328" t="s">
        <v>33633</v>
      </c>
      <c r="F486" s="329" t="s">
        <v>33634</v>
      </c>
      <c r="G486" s="330">
        <v>2.04</v>
      </c>
      <c r="H486" s="23" t="s">
        <v>33635</v>
      </c>
      <c r="I486" s="25" t="s">
        <v>15</v>
      </c>
    </row>
    <row r="487" spans="2:9" ht="87.75" customHeight="1" x14ac:dyDescent="0.4">
      <c r="B487" s="327">
        <v>485</v>
      </c>
      <c r="C487" s="331" t="s">
        <v>33901</v>
      </c>
      <c r="D487" s="331" t="s">
        <v>33902</v>
      </c>
      <c r="E487" s="328" t="s">
        <v>33633</v>
      </c>
      <c r="F487" s="329" t="s">
        <v>33634</v>
      </c>
      <c r="G487" s="330">
        <v>2.5499999999999998</v>
      </c>
      <c r="H487" s="23" t="s">
        <v>33635</v>
      </c>
      <c r="I487" s="25" t="s">
        <v>15</v>
      </c>
    </row>
    <row r="488" spans="2:9" ht="87.75" customHeight="1" x14ac:dyDescent="0.4">
      <c r="B488" s="327">
        <v>486</v>
      </c>
      <c r="C488" s="331" t="s">
        <v>33903</v>
      </c>
      <c r="D488" s="331" t="s">
        <v>33904</v>
      </c>
      <c r="E488" s="328" t="s">
        <v>33633</v>
      </c>
      <c r="F488" s="329" t="s">
        <v>33634</v>
      </c>
      <c r="G488" s="330">
        <v>0.53</v>
      </c>
      <c r="H488" s="23" t="s">
        <v>33635</v>
      </c>
      <c r="I488" s="25" t="s">
        <v>15</v>
      </c>
    </row>
    <row r="489" spans="2:9" ht="87.75" customHeight="1" x14ac:dyDescent="0.4">
      <c r="B489" s="327">
        <v>487</v>
      </c>
      <c r="C489" s="331" t="s">
        <v>33907</v>
      </c>
      <c r="D489" s="331" t="s">
        <v>33908</v>
      </c>
      <c r="E489" s="328" t="s">
        <v>33633</v>
      </c>
      <c r="F489" s="329" t="s">
        <v>33634</v>
      </c>
      <c r="G489" s="330">
        <v>1.54</v>
      </c>
      <c r="H489" s="23" t="s">
        <v>33635</v>
      </c>
      <c r="I489" s="25" t="s">
        <v>15</v>
      </c>
    </row>
    <row r="490" spans="2:9" ht="87.75" customHeight="1" x14ac:dyDescent="0.4">
      <c r="B490" s="327">
        <v>488</v>
      </c>
      <c r="C490" s="331" t="s">
        <v>33909</v>
      </c>
      <c r="D490" s="331" t="s">
        <v>33910</v>
      </c>
      <c r="E490" s="328" t="s">
        <v>33633</v>
      </c>
      <c r="F490" s="329" t="s">
        <v>33634</v>
      </c>
      <c r="G490" s="330">
        <v>2.04</v>
      </c>
      <c r="H490" s="23" t="s">
        <v>33635</v>
      </c>
      <c r="I490" s="25" t="s">
        <v>15</v>
      </c>
    </row>
    <row r="491" spans="2:9" ht="87.75" customHeight="1" x14ac:dyDescent="0.4">
      <c r="B491" s="327">
        <v>489</v>
      </c>
      <c r="C491" s="333" t="s">
        <v>34450</v>
      </c>
      <c r="D491" s="333" t="s">
        <v>33912</v>
      </c>
      <c r="E491" s="328" t="s">
        <v>33633</v>
      </c>
      <c r="F491" s="329" t="s">
        <v>33634</v>
      </c>
      <c r="G491" s="330">
        <v>2.04</v>
      </c>
      <c r="H491" s="23" t="s">
        <v>33635</v>
      </c>
      <c r="I491" s="25" t="s">
        <v>15</v>
      </c>
    </row>
    <row r="492" spans="2:9" ht="87.75" customHeight="1" x14ac:dyDescent="0.4">
      <c r="B492" s="327">
        <v>490</v>
      </c>
      <c r="C492" s="331" t="s">
        <v>34451</v>
      </c>
      <c r="D492" s="331" t="s">
        <v>34117</v>
      </c>
      <c r="E492" s="328" t="s">
        <v>33633</v>
      </c>
      <c r="F492" s="329" t="s">
        <v>33634</v>
      </c>
      <c r="G492" s="330">
        <v>2.04</v>
      </c>
      <c r="H492" s="23" t="s">
        <v>33635</v>
      </c>
      <c r="I492" s="25" t="s">
        <v>15</v>
      </c>
    </row>
    <row r="493" spans="2:9" ht="87.75" customHeight="1" x14ac:dyDescent="0.4">
      <c r="B493" s="327">
        <v>491</v>
      </c>
      <c r="C493" s="331" t="s">
        <v>34452</v>
      </c>
      <c r="D493" s="331" t="s">
        <v>34453</v>
      </c>
      <c r="E493" s="328" t="s">
        <v>33633</v>
      </c>
      <c r="F493" s="329" t="s">
        <v>33634</v>
      </c>
      <c r="G493" s="330">
        <v>1.54</v>
      </c>
      <c r="H493" s="23" t="s">
        <v>33635</v>
      </c>
      <c r="I493" s="25" t="s">
        <v>15</v>
      </c>
    </row>
    <row r="494" spans="2:9" ht="87.75" customHeight="1" x14ac:dyDescent="0.4">
      <c r="B494" s="327">
        <v>492</v>
      </c>
      <c r="C494" s="331" t="s">
        <v>33917</v>
      </c>
      <c r="D494" s="331" t="s">
        <v>33918</v>
      </c>
      <c r="E494" s="328" t="s">
        <v>33633</v>
      </c>
      <c r="F494" s="329" t="s">
        <v>33634</v>
      </c>
      <c r="G494" s="330">
        <v>2.04</v>
      </c>
      <c r="H494" s="23" t="s">
        <v>33635</v>
      </c>
      <c r="I494" s="25" t="s">
        <v>15</v>
      </c>
    </row>
    <row r="495" spans="2:9" ht="87.75" customHeight="1" x14ac:dyDescent="0.4">
      <c r="B495" s="327">
        <v>493</v>
      </c>
      <c r="C495" s="331" t="s">
        <v>33919</v>
      </c>
      <c r="D495" s="331" t="s">
        <v>32951</v>
      </c>
      <c r="E495" s="328" t="s">
        <v>33633</v>
      </c>
      <c r="F495" s="329" t="s">
        <v>33634</v>
      </c>
      <c r="G495" s="330">
        <v>2.04</v>
      </c>
      <c r="H495" s="23" t="s">
        <v>33635</v>
      </c>
      <c r="I495" s="25" t="s">
        <v>15</v>
      </c>
    </row>
    <row r="496" spans="2:9" ht="87.75" customHeight="1" x14ac:dyDescent="0.4">
      <c r="B496" s="327">
        <v>494</v>
      </c>
      <c r="C496" s="331" t="s">
        <v>33920</v>
      </c>
      <c r="D496" s="331" t="s">
        <v>33921</v>
      </c>
      <c r="E496" s="328" t="s">
        <v>33633</v>
      </c>
      <c r="F496" s="329" t="s">
        <v>33634</v>
      </c>
      <c r="G496" s="330">
        <v>1.03</v>
      </c>
      <c r="H496" s="23" t="s">
        <v>33635</v>
      </c>
      <c r="I496" s="25" t="s">
        <v>15</v>
      </c>
    </row>
    <row r="497" spans="2:9" ht="87.75" customHeight="1" x14ac:dyDescent="0.4">
      <c r="B497" s="327">
        <v>495</v>
      </c>
      <c r="C497" s="331" t="s">
        <v>33905</v>
      </c>
      <c r="D497" s="331" t="s">
        <v>33906</v>
      </c>
      <c r="E497" s="328" t="s">
        <v>33633</v>
      </c>
      <c r="F497" s="329" t="s">
        <v>33634</v>
      </c>
      <c r="G497" s="334">
        <v>2.04</v>
      </c>
      <c r="H497" s="23" t="s">
        <v>33635</v>
      </c>
      <c r="I497" s="25" t="s">
        <v>15</v>
      </c>
    </row>
    <row r="498" spans="2:9" ht="87.75" customHeight="1" x14ac:dyDescent="0.4">
      <c r="B498" s="327">
        <v>496</v>
      </c>
      <c r="C498" s="331" t="s">
        <v>34454</v>
      </c>
      <c r="D498" s="331" t="s">
        <v>33973</v>
      </c>
      <c r="E498" s="328" t="s">
        <v>33633</v>
      </c>
      <c r="F498" s="329" t="s">
        <v>33634</v>
      </c>
      <c r="G498" s="334">
        <v>3.06</v>
      </c>
      <c r="H498" s="23" t="s">
        <v>33635</v>
      </c>
      <c r="I498" s="25" t="s">
        <v>15</v>
      </c>
    </row>
  </sheetData>
  <mergeCells count="1">
    <mergeCell ref="B1:I1"/>
  </mergeCells>
  <conditionalFormatting sqref="D465">
    <cfRule type="duplicateValues" dxfId="142" priority="5"/>
  </conditionalFormatting>
  <conditionalFormatting sqref="D472">
    <cfRule type="duplicateValues" dxfId="141" priority="4"/>
  </conditionalFormatting>
  <conditionalFormatting sqref="D474">
    <cfRule type="duplicateValues" dxfId="140" priority="3"/>
  </conditionalFormatting>
  <conditionalFormatting sqref="D484">
    <cfRule type="duplicateValues" dxfId="139" priority="2"/>
  </conditionalFormatting>
  <conditionalFormatting sqref="D496">
    <cfRule type="duplicateValues" dxfId="138" priority="1"/>
  </conditionalFormatting>
  <pageMargins left="0.43" right="0.31" top="0.49" bottom="0.3" header="0.3" footer="0.3"/>
  <pageSetup paperSize="9" scale="64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F6930-E339-463E-8AC6-F59F991CD577}">
  <dimension ref="A1:J494"/>
  <sheetViews>
    <sheetView view="pageBreakPreview"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23.441406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247" t="s">
        <v>34455</v>
      </c>
      <c r="C1" s="247"/>
      <c r="D1" s="247"/>
      <c r="E1" s="247"/>
      <c r="F1" s="247"/>
      <c r="G1" s="247"/>
      <c r="H1" s="247"/>
      <c r="I1" s="247"/>
    </row>
    <row r="2" spans="2:10" ht="87.75" customHeight="1" x14ac:dyDescent="0.4">
      <c r="B2" s="242" t="s">
        <v>1</v>
      </c>
      <c r="C2" s="20" t="s">
        <v>2</v>
      </c>
      <c r="D2" s="242" t="s">
        <v>3</v>
      </c>
      <c r="E2" s="20" t="s">
        <v>4</v>
      </c>
      <c r="F2" s="242" t="s">
        <v>5</v>
      </c>
      <c r="G2" s="242" t="s">
        <v>6</v>
      </c>
      <c r="H2" s="20" t="s">
        <v>7</v>
      </c>
      <c r="I2" s="21" t="s">
        <v>8</v>
      </c>
    </row>
    <row r="3" spans="2:10" ht="87.75" customHeight="1" x14ac:dyDescent="0.4">
      <c r="B3" s="327">
        <v>1</v>
      </c>
      <c r="C3" s="2" t="s">
        <v>34456</v>
      </c>
      <c r="D3" s="79" t="s">
        <v>33744</v>
      </c>
      <c r="E3" s="328" t="s">
        <v>34457</v>
      </c>
      <c r="F3" s="329" t="s">
        <v>34458</v>
      </c>
      <c r="G3" s="335">
        <v>2.33</v>
      </c>
      <c r="H3" s="23" t="s">
        <v>33635</v>
      </c>
      <c r="I3" s="25" t="s">
        <v>15</v>
      </c>
    </row>
    <row r="4" spans="2:10" ht="87.75" customHeight="1" x14ac:dyDescent="0.4">
      <c r="B4" s="327">
        <v>2</v>
      </c>
      <c r="C4" s="2" t="s">
        <v>34459</v>
      </c>
      <c r="D4" s="79" t="s">
        <v>34132</v>
      </c>
      <c r="E4" s="328" t="s">
        <v>34457</v>
      </c>
      <c r="F4" s="329" t="s">
        <v>34458</v>
      </c>
      <c r="G4" s="335">
        <v>1.23</v>
      </c>
      <c r="H4" s="23" t="s">
        <v>33635</v>
      </c>
      <c r="I4" s="25" t="s">
        <v>15</v>
      </c>
    </row>
    <row r="5" spans="2:10" ht="87.75" customHeight="1" x14ac:dyDescent="0.4">
      <c r="B5" s="327">
        <v>3</v>
      </c>
      <c r="C5" s="2" t="s">
        <v>34460</v>
      </c>
      <c r="D5" s="79"/>
      <c r="E5" s="328" t="s">
        <v>34457</v>
      </c>
      <c r="F5" s="329" t="s">
        <v>34458</v>
      </c>
      <c r="G5" s="335">
        <v>2.4300000000000002</v>
      </c>
      <c r="H5" s="23" t="s">
        <v>33635</v>
      </c>
      <c r="I5" s="25" t="s">
        <v>15</v>
      </c>
      <c r="J5" s="19">
        <v>3</v>
      </c>
    </row>
    <row r="6" spans="2:10" ht="87.75" customHeight="1" x14ac:dyDescent="0.4">
      <c r="B6" s="327">
        <v>4</v>
      </c>
      <c r="C6" s="2" t="s">
        <v>34461</v>
      </c>
      <c r="D6" s="79" t="s">
        <v>34462</v>
      </c>
      <c r="E6" s="328" t="s">
        <v>34457</v>
      </c>
      <c r="F6" s="329" t="s">
        <v>34458</v>
      </c>
      <c r="G6" s="335">
        <v>2.4300000000000002</v>
      </c>
      <c r="H6" s="23" t="s">
        <v>33635</v>
      </c>
      <c r="I6" s="25" t="s">
        <v>15</v>
      </c>
      <c r="J6" s="19">
        <v>8</v>
      </c>
    </row>
    <row r="7" spans="2:10" ht="87.75" customHeight="1" x14ac:dyDescent="0.4">
      <c r="B7" s="327">
        <v>5</v>
      </c>
      <c r="C7" s="2" t="s">
        <v>34463</v>
      </c>
      <c r="D7" s="79" t="s">
        <v>34323</v>
      </c>
      <c r="E7" s="328" t="s">
        <v>34457</v>
      </c>
      <c r="F7" s="329" t="s">
        <v>34458</v>
      </c>
      <c r="G7" s="335">
        <v>2.33</v>
      </c>
      <c r="H7" s="23" t="s">
        <v>33635</v>
      </c>
      <c r="I7" s="25" t="s">
        <v>15</v>
      </c>
    </row>
    <row r="8" spans="2:10" ht="87.75" customHeight="1" x14ac:dyDescent="0.4">
      <c r="B8" s="327">
        <v>6</v>
      </c>
      <c r="C8" s="2" t="s">
        <v>34464</v>
      </c>
      <c r="D8" s="79" t="s">
        <v>34273</v>
      </c>
      <c r="E8" s="328" t="s">
        <v>34457</v>
      </c>
      <c r="F8" s="329" t="s">
        <v>34458</v>
      </c>
      <c r="G8" s="335">
        <v>2.33</v>
      </c>
      <c r="H8" s="23" t="s">
        <v>33635</v>
      </c>
      <c r="I8" s="25" t="s">
        <v>15</v>
      </c>
    </row>
    <row r="9" spans="2:10" ht="87.75" customHeight="1" x14ac:dyDescent="0.4">
      <c r="B9" s="327">
        <v>7</v>
      </c>
      <c r="C9" s="2" t="s">
        <v>34465</v>
      </c>
      <c r="D9" s="79" t="s">
        <v>33874</v>
      </c>
      <c r="E9" s="328" t="s">
        <v>34457</v>
      </c>
      <c r="F9" s="329" t="s">
        <v>34458</v>
      </c>
      <c r="G9" s="335">
        <v>2.33</v>
      </c>
      <c r="H9" s="23" t="s">
        <v>33635</v>
      </c>
      <c r="I9" s="25" t="s">
        <v>15</v>
      </c>
    </row>
    <row r="10" spans="2:10" ht="87.75" customHeight="1" x14ac:dyDescent="0.4">
      <c r="B10" s="327">
        <v>8</v>
      </c>
      <c r="C10" s="2" t="s">
        <v>34466</v>
      </c>
      <c r="D10" s="79" t="s">
        <v>34244</v>
      </c>
      <c r="E10" s="328" t="s">
        <v>34457</v>
      </c>
      <c r="F10" s="329" t="s">
        <v>34458</v>
      </c>
      <c r="G10" s="335">
        <v>1.23</v>
      </c>
      <c r="H10" s="23" t="s">
        <v>33635</v>
      </c>
      <c r="I10" s="25" t="s">
        <v>15</v>
      </c>
    </row>
    <row r="11" spans="2:10" ht="87.75" customHeight="1" x14ac:dyDescent="0.4">
      <c r="B11" s="327">
        <v>9</v>
      </c>
      <c r="C11" s="2" t="s">
        <v>34467</v>
      </c>
      <c r="D11" s="79" t="s">
        <v>34468</v>
      </c>
      <c r="E11" s="328" t="s">
        <v>34457</v>
      </c>
      <c r="F11" s="329" t="s">
        <v>34458</v>
      </c>
      <c r="G11" s="335">
        <v>2.4300000000000002</v>
      </c>
      <c r="H11" s="23" t="s">
        <v>33635</v>
      </c>
      <c r="I11" s="25" t="s">
        <v>15</v>
      </c>
    </row>
    <row r="12" spans="2:10" ht="87.75" customHeight="1" x14ac:dyDescent="0.4">
      <c r="B12" s="327">
        <v>10</v>
      </c>
      <c r="C12" s="2" t="s">
        <v>34469</v>
      </c>
      <c r="D12" s="79" t="s">
        <v>34444</v>
      </c>
      <c r="E12" s="328" t="s">
        <v>34457</v>
      </c>
      <c r="F12" s="329" t="s">
        <v>34458</v>
      </c>
      <c r="G12" s="335">
        <v>1.23</v>
      </c>
      <c r="H12" s="23" t="s">
        <v>33635</v>
      </c>
      <c r="I12" s="25" t="s">
        <v>15</v>
      </c>
    </row>
    <row r="13" spans="2:10" ht="87.75" customHeight="1" x14ac:dyDescent="0.4">
      <c r="B13" s="327">
        <v>11</v>
      </c>
      <c r="C13" s="2" t="s">
        <v>34470</v>
      </c>
      <c r="D13" s="79" t="s">
        <v>34056</v>
      </c>
      <c r="E13" s="328" t="s">
        <v>34457</v>
      </c>
      <c r="F13" s="329" t="s">
        <v>34458</v>
      </c>
      <c r="G13" s="335">
        <v>2.33</v>
      </c>
      <c r="H13" s="23" t="s">
        <v>33635</v>
      </c>
      <c r="I13" s="25" t="s">
        <v>15</v>
      </c>
    </row>
    <row r="14" spans="2:10" ht="87.75" customHeight="1" x14ac:dyDescent="0.4">
      <c r="B14" s="327">
        <v>12</v>
      </c>
      <c r="C14" s="2" t="s">
        <v>34471</v>
      </c>
      <c r="D14" s="79" t="s">
        <v>34472</v>
      </c>
      <c r="E14" s="328" t="s">
        <v>34457</v>
      </c>
      <c r="F14" s="329" t="s">
        <v>34458</v>
      </c>
      <c r="G14" s="335">
        <v>2.33</v>
      </c>
      <c r="H14" s="23" t="s">
        <v>33635</v>
      </c>
      <c r="I14" s="25" t="s">
        <v>15</v>
      </c>
    </row>
    <row r="15" spans="2:10" ht="87.75" customHeight="1" x14ac:dyDescent="0.4">
      <c r="B15" s="327">
        <v>13</v>
      </c>
      <c r="C15" s="2" t="s">
        <v>34473</v>
      </c>
      <c r="D15" s="79" t="s">
        <v>32753</v>
      </c>
      <c r="E15" s="328" t="s">
        <v>34457</v>
      </c>
      <c r="F15" s="329" t="s">
        <v>34458</v>
      </c>
      <c r="G15" s="335">
        <v>1.23</v>
      </c>
      <c r="H15" s="23" t="s">
        <v>33635</v>
      </c>
      <c r="I15" s="25" t="s">
        <v>15</v>
      </c>
    </row>
    <row r="16" spans="2:10" ht="87.75" customHeight="1" x14ac:dyDescent="0.4">
      <c r="B16" s="327">
        <v>14</v>
      </c>
      <c r="C16" s="2" t="s">
        <v>34474</v>
      </c>
      <c r="D16" s="79" t="s">
        <v>27743</v>
      </c>
      <c r="E16" s="328" t="s">
        <v>34457</v>
      </c>
      <c r="F16" s="329" t="s">
        <v>34458</v>
      </c>
      <c r="G16" s="335">
        <v>2.33</v>
      </c>
      <c r="H16" s="23" t="s">
        <v>33635</v>
      </c>
      <c r="I16" s="25" t="s">
        <v>15</v>
      </c>
    </row>
    <row r="17" spans="2:9" ht="87.75" customHeight="1" x14ac:dyDescent="0.4">
      <c r="B17" s="327">
        <v>15</v>
      </c>
      <c r="C17" s="2" t="s">
        <v>34475</v>
      </c>
      <c r="D17" s="79" t="s">
        <v>34273</v>
      </c>
      <c r="E17" s="328" t="s">
        <v>34457</v>
      </c>
      <c r="F17" s="329" t="s">
        <v>34458</v>
      </c>
      <c r="G17" s="335">
        <v>2.33</v>
      </c>
      <c r="H17" s="23" t="s">
        <v>33635</v>
      </c>
      <c r="I17" s="25" t="s">
        <v>15</v>
      </c>
    </row>
    <row r="18" spans="2:9" ht="87.75" customHeight="1" x14ac:dyDescent="0.4">
      <c r="B18" s="327">
        <v>16</v>
      </c>
      <c r="C18" s="2" t="s">
        <v>34476</v>
      </c>
      <c r="D18" s="79" t="s">
        <v>34365</v>
      </c>
      <c r="E18" s="328" t="s">
        <v>34457</v>
      </c>
      <c r="F18" s="329" t="s">
        <v>34458</v>
      </c>
      <c r="G18" s="335">
        <v>2.33</v>
      </c>
      <c r="H18" s="23" t="s">
        <v>33635</v>
      </c>
      <c r="I18" s="25" t="s">
        <v>15</v>
      </c>
    </row>
    <row r="19" spans="2:9" ht="87.75" customHeight="1" x14ac:dyDescent="0.4">
      <c r="B19" s="327">
        <v>17</v>
      </c>
      <c r="C19" s="2" t="s">
        <v>34477</v>
      </c>
      <c r="D19" s="79" t="s">
        <v>27743</v>
      </c>
      <c r="E19" s="328" t="s">
        <v>34457</v>
      </c>
      <c r="F19" s="329" t="s">
        <v>34458</v>
      </c>
      <c r="G19" s="335">
        <v>1.76</v>
      </c>
      <c r="H19" s="23" t="s">
        <v>33635</v>
      </c>
      <c r="I19" s="25" t="s">
        <v>15</v>
      </c>
    </row>
    <row r="20" spans="2:9" ht="87.75" customHeight="1" x14ac:dyDescent="0.4">
      <c r="B20" s="327">
        <v>18</v>
      </c>
      <c r="C20" s="2" t="s">
        <v>34478</v>
      </c>
      <c r="D20" s="79" t="s">
        <v>34244</v>
      </c>
      <c r="E20" s="328" t="s">
        <v>34457</v>
      </c>
      <c r="F20" s="329" t="s">
        <v>34458</v>
      </c>
      <c r="G20" s="335">
        <v>2.4300000000000002</v>
      </c>
      <c r="H20" s="23" t="s">
        <v>33635</v>
      </c>
      <c r="I20" s="25" t="s">
        <v>15</v>
      </c>
    </row>
    <row r="21" spans="2:9" ht="87.75" customHeight="1" x14ac:dyDescent="0.4">
      <c r="B21" s="327">
        <v>19</v>
      </c>
      <c r="C21" s="2" t="s">
        <v>34479</v>
      </c>
      <c r="D21" s="79" t="s">
        <v>33744</v>
      </c>
      <c r="E21" s="328" t="s">
        <v>34457</v>
      </c>
      <c r="F21" s="329" t="s">
        <v>34458</v>
      </c>
      <c r="G21" s="335">
        <v>1.76</v>
      </c>
      <c r="H21" s="23" t="s">
        <v>33635</v>
      </c>
      <c r="I21" s="25" t="s">
        <v>15</v>
      </c>
    </row>
    <row r="22" spans="2:9" ht="87.75" customHeight="1" x14ac:dyDescent="0.4">
      <c r="B22" s="327">
        <v>20</v>
      </c>
      <c r="C22" s="2" t="s">
        <v>34480</v>
      </c>
      <c r="D22" s="79" t="s">
        <v>33744</v>
      </c>
      <c r="E22" s="328" t="s">
        <v>34457</v>
      </c>
      <c r="F22" s="329" t="s">
        <v>34458</v>
      </c>
      <c r="G22" s="335">
        <v>2.33</v>
      </c>
      <c r="H22" s="23" t="s">
        <v>33635</v>
      </c>
      <c r="I22" s="25" t="s">
        <v>15</v>
      </c>
    </row>
    <row r="23" spans="2:9" ht="87.75" customHeight="1" x14ac:dyDescent="0.4">
      <c r="B23" s="327">
        <v>21</v>
      </c>
      <c r="C23" s="2" t="s">
        <v>34481</v>
      </c>
      <c r="D23" s="79" t="s">
        <v>34273</v>
      </c>
      <c r="E23" s="328" t="s">
        <v>34457</v>
      </c>
      <c r="F23" s="329" t="s">
        <v>34458</v>
      </c>
      <c r="G23" s="335">
        <v>1.23</v>
      </c>
      <c r="H23" s="23" t="s">
        <v>33635</v>
      </c>
      <c r="I23" s="25" t="s">
        <v>15</v>
      </c>
    </row>
    <row r="24" spans="2:9" ht="87.75" customHeight="1" x14ac:dyDescent="0.4">
      <c r="B24" s="327">
        <v>22</v>
      </c>
      <c r="C24" s="2" t="s">
        <v>34482</v>
      </c>
      <c r="D24" s="79" t="s">
        <v>34164</v>
      </c>
      <c r="E24" s="328" t="s">
        <v>34457</v>
      </c>
      <c r="F24" s="329" t="s">
        <v>34458</v>
      </c>
      <c r="G24" s="335">
        <v>1.23</v>
      </c>
      <c r="H24" s="23" t="s">
        <v>33635</v>
      </c>
      <c r="I24" s="25" t="s">
        <v>15</v>
      </c>
    </row>
    <row r="25" spans="2:9" ht="87.75" customHeight="1" x14ac:dyDescent="0.4">
      <c r="B25" s="327">
        <v>23</v>
      </c>
      <c r="C25" s="2" t="s">
        <v>34483</v>
      </c>
      <c r="D25" s="79" t="s">
        <v>32490</v>
      </c>
      <c r="E25" s="328" t="s">
        <v>34457</v>
      </c>
      <c r="F25" s="329" t="s">
        <v>34458</v>
      </c>
      <c r="G25" s="335">
        <v>2.23</v>
      </c>
      <c r="H25" s="23" t="s">
        <v>33635</v>
      </c>
      <c r="I25" s="25" t="s">
        <v>15</v>
      </c>
    </row>
    <row r="26" spans="2:9" ht="87.75" customHeight="1" x14ac:dyDescent="0.4">
      <c r="B26" s="327">
        <v>24</v>
      </c>
      <c r="C26" s="2" t="s">
        <v>34484</v>
      </c>
      <c r="D26" s="79" t="s">
        <v>33744</v>
      </c>
      <c r="E26" s="328" t="s">
        <v>34457</v>
      </c>
      <c r="F26" s="329" t="s">
        <v>34458</v>
      </c>
      <c r="G26" s="335">
        <v>2.23</v>
      </c>
      <c r="H26" s="23" t="s">
        <v>33635</v>
      </c>
      <c r="I26" s="25" t="s">
        <v>15</v>
      </c>
    </row>
    <row r="27" spans="2:9" ht="87.75" customHeight="1" x14ac:dyDescent="0.4">
      <c r="B27" s="327">
        <v>25</v>
      </c>
      <c r="C27" s="2" t="s">
        <v>34485</v>
      </c>
      <c r="D27" s="79" t="s">
        <v>34273</v>
      </c>
      <c r="E27" s="328" t="s">
        <v>34457</v>
      </c>
      <c r="F27" s="329" t="s">
        <v>34458</v>
      </c>
      <c r="G27" s="335">
        <v>1.76</v>
      </c>
      <c r="H27" s="23" t="s">
        <v>33635</v>
      </c>
      <c r="I27" s="25" t="s">
        <v>15</v>
      </c>
    </row>
    <row r="28" spans="2:9" ht="87.75" customHeight="1" x14ac:dyDescent="0.4">
      <c r="B28" s="327">
        <v>26</v>
      </c>
      <c r="C28" s="2" t="s">
        <v>34463</v>
      </c>
      <c r="D28" s="79" t="s">
        <v>32490</v>
      </c>
      <c r="E28" s="328" t="s">
        <v>34457</v>
      </c>
      <c r="F28" s="329" t="s">
        <v>34458</v>
      </c>
      <c r="G28" s="335">
        <v>1.23</v>
      </c>
      <c r="H28" s="23" t="s">
        <v>33635</v>
      </c>
      <c r="I28" s="25" t="s">
        <v>15</v>
      </c>
    </row>
    <row r="29" spans="2:9" ht="87.75" customHeight="1" x14ac:dyDescent="0.4">
      <c r="B29" s="327">
        <v>27</v>
      </c>
      <c r="C29" s="2" t="s">
        <v>34486</v>
      </c>
      <c r="D29" s="79" t="s">
        <v>34487</v>
      </c>
      <c r="E29" s="328" t="s">
        <v>34457</v>
      </c>
      <c r="F29" s="329" t="s">
        <v>34458</v>
      </c>
      <c r="G29" s="335">
        <v>1.76</v>
      </c>
      <c r="H29" s="23" t="s">
        <v>33635</v>
      </c>
      <c r="I29" s="25" t="s">
        <v>15</v>
      </c>
    </row>
    <row r="30" spans="2:9" ht="87.75" customHeight="1" x14ac:dyDescent="0.4">
      <c r="B30" s="327">
        <v>28</v>
      </c>
      <c r="C30" s="2" t="s">
        <v>34488</v>
      </c>
      <c r="D30" s="79" t="s">
        <v>34489</v>
      </c>
      <c r="E30" s="328" t="s">
        <v>34457</v>
      </c>
      <c r="F30" s="329" t="s">
        <v>34458</v>
      </c>
      <c r="G30" s="335">
        <v>1.23</v>
      </c>
      <c r="H30" s="23" t="s">
        <v>33635</v>
      </c>
      <c r="I30" s="25" t="s">
        <v>15</v>
      </c>
    </row>
    <row r="31" spans="2:9" ht="87.75" customHeight="1" x14ac:dyDescent="0.4">
      <c r="B31" s="327">
        <v>29</v>
      </c>
      <c r="C31" s="2" t="s">
        <v>34490</v>
      </c>
      <c r="D31" s="79" t="s">
        <v>34491</v>
      </c>
      <c r="E31" s="328" t="s">
        <v>34457</v>
      </c>
      <c r="F31" s="329" t="s">
        <v>34458</v>
      </c>
      <c r="G31" s="335">
        <v>1.23</v>
      </c>
      <c r="H31" s="23" t="s">
        <v>33635</v>
      </c>
      <c r="I31" s="25" t="s">
        <v>15</v>
      </c>
    </row>
    <row r="32" spans="2:9" ht="87.75" customHeight="1" x14ac:dyDescent="0.4">
      <c r="B32" s="327">
        <v>30</v>
      </c>
      <c r="C32" s="2" t="s">
        <v>34492</v>
      </c>
      <c r="D32" s="79" t="s">
        <v>34493</v>
      </c>
      <c r="E32" s="328" t="s">
        <v>34457</v>
      </c>
      <c r="F32" s="329" t="s">
        <v>34458</v>
      </c>
      <c r="G32" s="335">
        <v>1.23</v>
      </c>
      <c r="H32" s="23" t="s">
        <v>33635</v>
      </c>
      <c r="I32" s="25" t="s">
        <v>15</v>
      </c>
    </row>
    <row r="33" spans="2:10" ht="87.75" customHeight="1" x14ac:dyDescent="0.4">
      <c r="B33" s="327">
        <v>31</v>
      </c>
      <c r="C33" s="2" t="s">
        <v>34494</v>
      </c>
      <c r="D33" s="79" t="s">
        <v>34325</v>
      </c>
      <c r="E33" s="328" t="s">
        <v>34457</v>
      </c>
      <c r="F33" s="329" t="s">
        <v>34458</v>
      </c>
      <c r="G33" s="335">
        <v>2.85</v>
      </c>
      <c r="H33" s="23" t="s">
        <v>33635</v>
      </c>
      <c r="I33" s="25" t="s">
        <v>15</v>
      </c>
    </row>
    <row r="34" spans="2:10" ht="87.75" customHeight="1" x14ac:dyDescent="0.4">
      <c r="B34" s="327">
        <v>32</v>
      </c>
      <c r="C34" s="2" t="s">
        <v>34495</v>
      </c>
      <c r="D34" s="79" t="s">
        <v>32753</v>
      </c>
      <c r="E34" s="328" t="s">
        <v>34457</v>
      </c>
      <c r="F34" s="329" t="s">
        <v>34458</v>
      </c>
      <c r="G34" s="335">
        <v>2.4300000000000002</v>
      </c>
      <c r="H34" s="23" t="s">
        <v>33635</v>
      </c>
      <c r="I34" s="25" t="s">
        <v>15</v>
      </c>
    </row>
    <row r="35" spans="2:10" ht="87.75" customHeight="1" x14ac:dyDescent="0.4">
      <c r="B35" s="327">
        <v>33</v>
      </c>
      <c r="C35" s="2" t="s">
        <v>34496</v>
      </c>
      <c r="D35" s="79" t="s">
        <v>34497</v>
      </c>
      <c r="E35" s="328" t="s">
        <v>34457</v>
      </c>
      <c r="F35" s="329" t="s">
        <v>34458</v>
      </c>
      <c r="G35" s="335">
        <v>2.4300000000000002</v>
      </c>
      <c r="H35" s="23" t="s">
        <v>33635</v>
      </c>
      <c r="I35" s="25" t="s">
        <v>15</v>
      </c>
    </row>
    <row r="36" spans="2:10" ht="87.75" customHeight="1" x14ac:dyDescent="0.4">
      <c r="B36" s="327">
        <v>34</v>
      </c>
      <c r="C36" s="2" t="s">
        <v>34498</v>
      </c>
      <c r="D36" s="79" t="s">
        <v>34499</v>
      </c>
      <c r="E36" s="328" t="s">
        <v>34457</v>
      </c>
      <c r="F36" s="329" t="s">
        <v>34458</v>
      </c>
      <c r="G36" s="335">
        <v>2.4300000000000002</v>
      </c>
      <c r="H36" s="23" t="s">
        <v>33635</v>
      </c>
      <c r="I36" s="25" t="s">
        <v>15</v>
      </c>
    </row>
    <row r="37" spans="2:10" ht="87.75" customHeight="1" x14ac:dyDescent="0.4">
      <c r="B37" s="327">
        <v>35</v>
      </c>
      <c r="C37" s="2" t="s">
        <v>34500</v>
      </c>
      <c r="D37" s="79" t="s">
        <v>34501</v>
      </c>
      <c r="E37" s="328" t="s">
        <v>34457</v>
      </c>
      <c r="F37" s="329" t="s">
        <v>34458</v>
      </c>
      <c r="G37" s="335">
        <v>2.4300000000000002</v>
      </c>
      <c r="H37" s="23" t="s">
        <v>33635</v>
      </c>
      <c r="I37" s="25" t="s">
        <v>15</v>
      </c>
    </row>
    <row r="38" spans="2:10" ht="87.75" customHeight="1" x14ac:dyDescent="0.4">
      <c r="B38" s="327">
        <v>36</v>
      </c>
      <c r="C38" s="2" t="s">
        <v>34502</v>
      </c>
      <c r="D38" s="79" t="s">
        <v>33444</v>
      </c>
      <c r="E38" s="328" t="s">
        <v>34457</v>
      </c>
      <c r="F38" s="329" t="s">
        <v>34458</v>
      </c>
      <c r="G38" s="335">
        <v>2.4300000000000002</v>
      </c>
      <c r="H38" s="23" t="s">
        <v>33635</v>
      </c>
      <c r="I38" s="25" t="s">
        <v>15</v>
      </c>
      <c r="J38" s="19">
        <v>1</v>
      </c>
    </row>
    <row r="39" spans="2:10" ht="87.75" customHeight="1" x14ac:dyDescent="0.4">
      <c r="B39" s="327">
        <v>37</v>
      </c>
      <c r="C39" s="2" t="s">
        <v>34503</v>
      </c>
      <c r="D39" s="79" t="s">
        <v>34504</v>
      </c>
      <c r="E39" s="328" t="s">
        <v>34457</v>
      </c>
      <c r="F39" s="329" t="s">
        <v>34458</v>
      </c>
      <c r="G39" s="335">
        <v>2.4300000000000002</v>
      </c>
      <c r="H39" s="23" t="s">
        <v>33635</v>
      </c>
      <c r="I39" s="25" t="s">
        <v>15</v>
      </c>
    </row>
    <row r="40" spans="2:10" ht="87.75" customHeight="1" x14ac:dyDescent="0.4">
      <c r="B40" s="327">
        <v>38</v>
      </c>
      <c r="C40" s="2" t="s">
        <v>34505</v>
      </c>
      <c r="D40" s="79" t="s">
        <v>30981</v>
      </c>
      <c r="E40" s="328" t="s">
        <v>34457</v>
      </c>
      <c r="F40" s="329" t="s">
        <v>34458</v>
      </c>
      <c r="G40" s="335">
        <v>2.4300000000000002</v>
      </c>
      <c r="H40" s="23" t="s">
        <v>33635</v>
      </c>
      <c r="I40" s="25" t="s">
        <v>15</v>
      </c>
    </row>
    <row r="41" spans="2:10" ht="87.75" customHeight="1" x14ac:dyDescent="0.4">
      <c r="B41" s="327">
        <v>39</v>
      </c>
      <c r="C41" s="2" t="s">
        <v>34506</v>
      </c>
      <c r="D41" s="79" t="s">
        <v>34504</v>
      </c>
      <c r="E41" s="328" t="s">
        <v>34457</v>
      </c>
      <c r="F41" s="329" t="s">
        <v>34458</v>
      </c>
      <c r="G41" s="335">
        <v>1.76</v>
      </c>
      <c r="H41" s="23" t="s">
        <v>33635</v>
      </c>
      <c r="I41" s="25" t="s">
        <v>15</v>
      </c>
    </row>
    <row r="42" spans="2:10" ht="87.75" customHeight="1" x14ac:dyDescent="0.4">
      <c r="B42" s="327">
        <v>40</v>
      </c>
      <c r="C42" s="2" t="s">
        <v>34507</v>
      </c>
      <c r="D42" s="79" t="s">
        <v>34508</v>
      </c>
      <c r="E42" s="328" t="s">
        <v>34457</v>
      </c>
      <c r="F42" s="329" t="s">
        <v>34458</v>
      </c>
      <c r="G42" s="335">
        <v>2.4300000000000002</v>
      </c>
      <c r="H42" s="23" t="s">
        <v>33635</v>
      </c>
      <c r="I42" s="25" t="s">
        <v>15</v>
      </c>
    </row>
    <row r="43" spans="2:10" ht="87.75" customHeight="1" x14ac:dyDescent="0.4">
      <c r="B43" s="327">
        <v>41</v>
      </c>
      <c r="C43" s="2" t="s">
        <v>34509</v>
      </c>
      <c r="D43" s="79" t="s">
        <v>34510</v>
      </c>
      <c r="E43" s="328" t="s">
        <v>34457</v>
      </c>
      <c r="F43" s="329" t="s">
        <v>34458</v>
      </c>
      <c r="G43" s="335">
        <v>2.33</v>
      </c>
      <c r="H43" s="23" t="s">
        <v>33635</v>
      </c>
      <c r="I43" s="25" t="s">
        <v>15</v>
      </c>
    </row>
    <row r="44" spans="2:10" ht="87.75" customHeight="1" x14ac:dyDescent="0.4">
      <c r="B44" s="327">
        <v>42</v>
      </c>
      <c r="C44" s="2" t="s">
        <v>34511</v>
      </c>
      <c r="D44" s="79" t="s">
        <v>34132</v>
      </c>
      <c r="E44" s="328" t="s">
        <v>34457</v>
      </c>
      <c r="F44" s="329" t="s">
        <v>34458</v>
      </c>
      <c r="G44" s="335">
        <v>1.76</v>
      </c>
      <c r="H44" s="23" t="s">
        <v>33635</v>
      </c>
      <c r="I44" s="25" t="s">
        <v>15</v>
      </c>
    </row>
    <row r="45" spans="2:10" ht="87.75" customHeight="1" x14ac:dyDescent="0.4">
      <c r="B45" s="327">
        <v>43</v>
      </c>
      <c r="C45" s="2" t="s">
        <v>34512</v>
      </c>
      <c r="D45" s="79" t="s">
        <v>34513</v>
      </c>
      <c r="E45" s="328" t="s">
        <v>34457</v>
      </c>
      <c r="F45" s="329" t="s">
        <v>34458</v>
      </c>
      <c r="G45" s="335">
        <v>2.33</v>
      </c>
      <c r="H45" s="23" t="s">
        <v>33635</v>
      </c>
      <c r="I45" s="25" t="s">
        <v>15</v>
      </c>
    </row>
    <row r="46" spans="2:10" ht="87.75" customHeight="1" x14ac:dyDescent="0.4">
      <c r="B46" s="327">
        <v>44</v>
      </c>
      <c r="C46" s="2" t="s">
        <v>34498</v>
      </c>
      <c r="D46" s="79" t="s">
        <v>34497</v>
      </c>
      <c r="E46" s="328" t="s">
        <v>34457</v>
      </c>
      <c r="F46" s="329" t="s">
        <v>34458</v>
      </c>
      <c r="G46" s="335">
        <v>2.33</v>
      </c>
      <c r="H46" s="23" t="s">
        <v>33635</v>
      </c>
      <c r="I46" s="25" t="s">
        <v>15</v>
      </c>
    </row>
    <row r="47" spans="2:10" ht="87.75" customHeight="1" x14ac:dyDescent="0.4">
      <c r="B47" s="327">
        <v>45</v>
      </c>
      <c r="C47" s="2" t="s">
        <v>34514</v>
      </c>
      <c r="D47" s="79" t="s">
        <v>34515</v>
      </c>
      <c r="E47" s="328" t="s">
        <v>34457</v>
      </c>
      <c r="F47" s="329" t="s">
        <v>34458</v>
      </c>
      <c r="G47" s="335">
        <v>1.23</v>
      </c>
      <c r="H47" s="23" t="s">
        <v>33635</v>
      </c>
      <c r="I47" s="25" t="s">
        <v>15</v>
      </c>
    </row>
    <row r="48" spans="2:10" ht="87.75" customHeight="1" x14ac:dyDescent="0.4">
      <c r="B48" s="327">
        <v>46</v>
      </c>
      <c r="C48" s="2" t="s">
        <v>34516</v>
      </c>
      <c r="D48" s="79" t="s">
        <v>34493</v>
      </c>
      <c r="E48" s="328" t="s">
        <v>34457</v>
      </c>
      <c r="F48" s="329" t="s">
        <v>34458</v>
      </c>
      <c r="G48" s="335">
        <v>1.23</v>
      </c>
      <c r="H48" s="23" t="s">
        <v>33635</v>
      </c>
      <c r="I48" s="25" t="s">
        <v>15</v>
      </c>
    </row>
    <row r="49" spans="2:9" ht="87.75" customHeight="1" x14ac:dyDescent="0.4">
      <c r="B49" s="327">
        <v>47</v>
      </c>
      <c r="C49" s="2" t="s">
        <v>34517</v>
      </c>
      <c r="D49" s="79" t="s">
        <v>4211</v>
      </c>
      <c r="E49" s="328" t="s">
        <v>34457</v>
      </c>
      <c r="F49" s="329" t="s">
        <v>34458</v>
      </c>
      <c r="G49" s="335">
        <v>1.76</v>
      </c>
      <c r="H49" s="23" t="s">
        <v>33635</v>
      </c>
      <c r="I49" s="25" t="s">
        <v>15</v>
      </c>
    </row>
    <row r="50" spans="2:9" ht="87.75" customHeight="1" x14ac:dyDescent="0.4">
      <c r="B50" s="327">
        <v>48</v>
      </c>
      <c r="C50" s="331" t="s">
        <v>34506</v>
      </c>
      <c r="D50" s="79" t="s">
        <v>34518</v>
      </c>
      <c r="E50" s="328" t="s">
        <v>34457</v>
      </c>
      <c r="F50" s="329" t="s">
        <v>34458</v>
      </c>
      <c r="G50" s="335">
        <v>1.23</v>
      </c>
      <c r="H50" s="23" t="s">
        <v>33635</v>
      </c>
      <c r="I50" s="25" t="s">
        <v>15</v>
      </c>
    </row>
    <row r="51" spans="2:9" ht="87.75" customHeight="1" x14ac:dyDescent="0.4">
      <c r="B51" s="327">
        <v>49</v>
      </c>
      <c r="C51" s="331" t="s">
        <v>34519</v>
      </c>
      <c r="D51" s="79" t="s">
        <v>34175</v>
      </c>
      <c r="E51" s="328" t="s">
        <v>34457</v>
      </c>
      <c r="F51" s="329" t="s">
        <v>34458</v>
      </c>
      <c r="G51" s="335">
        <v>1.23</v>
      </c>
      <c r="H51" s="23" t="s">
        <v>33635</v>
      </c>
      <c r="I51" s="25" t="s">
        <v>15</v>
      </c>
    </row>
    <row r="52" spans="2:9" ht="87.75" customHeight="1" x14ac:dyDescent="0.4">
      <c r="B52" s="327">
        <v>50</v>
      </c>
      <c r="C52" s="331" t="s">
        <v>34520</v>
      </c>
      <c r="D52" s="79" t="s">
        <v>34521</v>
      </c>
      <c r="E52" s="328" t="s">
        <v>34457</v>
      </c>
      <c r="F52" s="329" t="s">
        <v>34458</v>
      </c>
      <c r="G52" s="335">
        <v>1.23</v>
      </c>
      <c r="H52" s="23" t="s">
        <v>33635</v>
      </c>
      <c r="I52" s="25" t="s">
        <v>15</v>
      </c>
    </row>
    <row r="53" spans="2:9" ht="87.75" customHeight="1" x14ac:dyDescent="0.4">
      <c r="B53" s="327">
        <v>51</v>
      </c>
      <c r="C53" s="331" t="s">
        <v>34522</v>
      </c>
      <c r="D53" s="79" t="s">
        <v>32490</v>
      </c>
      <c r="E53" s="328" t="s">
        <v>34457</v>
      </c>
      <c r="F53" s="329" t="s">
        <v>34458</v>
      </c>
      <c r="G53" s="335">
        <v>1.23</v>
      </c>
      <c r="H53" s="23" t="s">
        <v>33635</v>
      </c>
      <c r="I53" s="25" t="s">
        <v>15</v>
      </c>
    </row>
    <row r="54" spans="2:9" ht="87.75" customHeight="1" x14ac:dyDescent="0.4">
      <c r="B54" s="327">
        <v>52</v>
      </c>
      <c r="C54" s="331" t="s">
        <v>34523</v>
      </c>
      <c r="D54" s="79" t="s">
        <v>33822</v>
      </c>
      <c r="E54" s="328" t="s">
        <v>34457</v>
      </c>
      <c r="F54" s="329" t="s">
        <v>34458</v>
      </c>
      <c r="G54" s="335">
        <v>2.4300000000000002</v>
      </c>
      <c r="H54" s="23" t="s">
        <v>33635</v>
      </c>
      <c r="I54" s="25" t="s">
        <v>15</v>
      </c>
    </row>
    <row r="55" spans="2:9" ht="87.75" customHeight="1" x14ac:dyDescent="0.4">
      <c r="B55" s="327">
        <v>53</v>
      </c>
      <c r="C55" s="331" t="s">
        <v>34524</v>
      </c>
      <c r="D55" s="79" t="s">
        <v>34525</v>
      </c>
      <c r="E55" s="328" t="s">
        <v>34457</v>
      </c>
      <c r="F55" s="329" t="s">
        <v>34458</v>
      </c>
      <c r="G55" s="335">
        <v>1.23</v>
      </c>
      <c r="H55" s="23" t="s">
        <v>33635</v>
      </c>
      <c r="I55" s="25" t="s">
        <v>15</v>
      </c>
    </row>
    <row r="56" spans="2:9" ht="87.75" customHeight="1" x14ac:dyDescent="0.4">
      <c r="B56" s="327">
        <v>54</v>
      </c>
      <c r="C56" s="331" t="s">
        <v>34526</v>
      </c>
      <c r="D56" s="79" t="s">
        <v>34527</v>
      </c>
      <c r="E56" s="328" t="s">
        <v>34457</v>
      </c>
      <c r="F56" s="329" t="s">
        <v>34458</v>
      </c>
      <c r="G56" s="335">
        <v>1.76</v>
      </c>
      <c r="H56" s="23" t="s">
        <v>33635</v>
      </c>
      <c r="I56" s="25" t="s">
        <v>15</v>
      </c>
    </row>
    <row r="57" spans="2:9" ht="87.75" customHeight="1" x14ac:dyDescent="0.4">
      <c r="B57" s="327">
        <v>55</v>
      </c>
      <c r="C57" s="331" t="s">
        <v>34528</v>
      </c>
      <c r="D57" s="79" t="s">
        <v>34529</v>
      </c>
      <c r="E57" s="328" t="s">
        <v>34457</v>
      </c>
      <c r="F57" s="329" t="s">
        <v>34458</v>
      </c>
      <c r="G57" s="335">
        <v>2.85</v>
      </c>
      <c r="H57" s="23" t="s">
        <v>33635</v>
      </c>
      <c r="I57" s="25" t="s">
        <v>15</v>
      </c>
    </row>
    <row r="58" spans="2:9" ht="87.75" customHeight="1" x14ac:dyDescent="0.4">
      <c r="B58" s="327">
        <v>56</v>
      </c>
      <c r="C58" s="331" t="s">
        <v>34530</v>
      </c>
      <c r="D58" s="79" t="s">
        <v>34531</v>
      </c>
      <c r="E58" s="328" t="s">
        <v>34457</v>
      </c>
      <c r="F58" s="329" t="s">
        <v>34458</v>
      </c>
      <c r="G58" s="335">
        <v>1.76</v>
      </c>
      <c r="H58" s="23" t="s">
        <v>33635</v>
      </c>
      <c r="I58" s="25" t="s">
        <v>15</v>
      </c>
    </row>
    <row r="59" spans="2:9" ht="87.75" customHeight="1" x14ac:dyDescent="0.4">
      <c r="B59" s="327">
        <v>57</v>
      </c>
      <c r="C59" s="331" t="s">
        <v>34532</v>
      </c>
      <c r="D59" s="79" t="s">
        <v>34533</v>
      </c>
      <c r="E59" s="328" t="s">
        <v>34457</v>
      </c>
      <c r="F59" s="329" t="s">
        <v>34458</v>
      </c>
      <c r="G59" s="335">
        <v>2.33</v>
      </c>
      <c r="H59" s="23" t="s">
        <v>33635</v>
      </c>
      <c r="I59" s="25" t="s">
        <v>15</v>
      </c>
    </row>
    <row r="60" spans="2:9" ht="87.75" customHeight="1" x14ac:dyDescent="0.4">
      <c r="B60" s="327">
        <v>58</v>
      </c>
      <c r="C60" s="331" t="s">
        <v>34534</v>
      </c>
      <c r="D60" s="79" t="s">
        <v>34535</v>
      </c>
      <c r="E60" s="328" t="s">
        <v>34457</v>
      </c>
      <c r="F60" s="329" t="s">
        <v>34458</v>
      </c>
      <c r="G60" s="335">
        <v>2.85</v>
      </c>
      <c r="H60" s="23" t="s">
        <v>33635</v>
      </c>
      <c r="I60" s="25" t="s">
        <v>15</v>
      </c>
    </row>
    <row r="61" spans="2:9" ht="87.75" customHeight="1" x14ac:dyDescent="0.4">
      <c r="B61" s="327">
        <v>59</v>
      </c>
      <c r="C61" s="331" t="s">
        <v>34536</v>
      </c>
      <c r="D61" s="79" t="s">
        <v>34537</v>
      </c>
      <c r="E61" s="328" t="s">
        <v>34457</v>
      </c>
      <c r="F61" s="329" t="s">
        <v>34458</v>
      </c>
      <c r="G61" s="335">
        <v>2.33</v>
      </c>
      <c r="H61" s="23" t="s">
        <v>33635</v>
      </c>
      <c r="I61" s="25" t="s">
        <v>15</v>
      </c>
    </row>
    <row r="62" spans="2:9" ht="87.75" customHeight="1" x14ac:dyDescent="0.4">
      <c r="B62" s="327">
        <v>60</v>
      </c>
      <c r="C62" s="331" t="s">
        <v>34538</v>
      </c>
      <c r="D62" s="79" t="s">
        <v>34539</v>
      </c>
      <c r="E62" s="328" t="s">
        <v>34457</v>
      </c>
      <c r="F62" s="329" t="s">
        <v>34458</v>
      </c>
      <c r="G62" s="335">
        <v>1.23</v>
      </c>
      <c r="H62" s="23" t="s">
        <v>33635</v>
      </c>
      <c r="I62" s="25" t="s">
        <v>15</v>
      </c>
    </row>
    <row r="63" spans="2:9" ht="87.75" customHeight="1" x14ac:dyDescent="0.4">
      <c r="B63" s="327">
        <v>61</v>
      </c>
      <c r="C63" s="331" t="s">
        <v>34540</v>
      </c>
      <c r="D63" s="79" t="s">
        <v>34541</v>
      </c>
      <c r="E63" s="328" t="s">
        <v>34457</v>
      </c>
      <c r="F63" s="329" t="s">
        <v>34458</v>
      </c>
      <c r="G63" s="335">
        <v>2.33</v>
      </c>
      <c r="H63" s="23" t="s">
        <v>33635</v>
      </c>
      <c r="I63" s="25" t="s">
        <v>15</v>
      </c>
    </row>
    <row r="64" spans="2:9" ht="87.75" customHeight="1" x14ac:dyDescent="0.4">
      <c r="B64" s="327">
        <v>62</v>
      </c>
      <c r="C64" s="331" t="s">
        <v>34542</v>
      </c>
      <c r="D64" s="79" t="s">
        <v>34543</v>
      </c>
      <c r="E64" s="328" t="s">
        <v>34457</v>
      </c>
      <c r="F64" s="329" t="s">
        <v>34458</v>
      </c>
      <c r="G64" s="335">
        <v>1.23</v>
      </c>
      <c r="H64" s="23" t="s">
        <v>33635</v>
      </c>
      <c r="I64" s="25" t="s">
        <v>15</v>
      </c>
    </row>
    <row r="65" spans="2:9" ht="87.75" customHeight="1" x14ac:dyDescent="0.4">
      <c r="B65" s="327">
        <v>63</v>
      </c>
      <c r="C65" s="331" t="s">
        <v>34544</v>
      </c>
      <c r="D65" s="79" t="s">
        <v>34336</v>
      </c>
      <c r="E65" s="328" t="s">
        <v>34457</v>
      </c>
      <c r="F65" s="329" t="s">
        <v>34458</v>
      </c>
      <c r="G65" s="335">
        <v>1.76</v>
      </c>
      <c r="H65" s="23" t="s">
        <v>33635</v>
      </c>
      <c r="I65" s="25" t="s">
        <v>15</v>
      </c>
    </row>
    <row r="66" spans="2:9" ht="87.75" customHeight="1" x14ac:dyDescent="0.4">
      <c r="B66" s="327">
        <v>64</v>
      </c>
      <c r="C66" s="331" t="s">
        <v>34545</v>
      </c>
      <c r="D66" s="79" t="s">
        <v>34546</v>
      </c>
      <c r="E66" s="328" t="s">
        <v>34457</v>
      </c>
      <c r="F66" s="329" t="s">
        <v>34458</v>
      </c>
      <c r="G66" s="335">
        <v>2.4300000000000002</v>
      </c>
      <c r="H66" s="23" t="s">
        <v>33635</v>
      </c>
      <c r="I66" s="25" t="s">
        <v>15</v>
      </c>
    </row>
    <row r="67" spans="2:9" ht="87.75" customHeight="1" x14ac:dyDescent="0.4">
      <c r="B67" s="327">
        <v>65</v>
      </c>
      <c r="C67" s="331" t="s">
        <v>34547</v>
      </c>
      <c r="D67" s="79" t="s">
        <v>34548</v>
      </c>
      <c r="E67" s="328" t="s">
        <v>34457</v>
      </c>
      <c r="F67" s="329" t="s">
        <v>34458</v>
      </c>
      <c r="G67" s="335">
        <v>2.4300000000000002</v>
      </c>
      <c r="H67" s="23" t="s">
        <v>33635</v>
      </c>
      <c r="I67" s="25" t="s">
        <v>15</v>
      </c>
    </row>
    <row r="68" spans="2:9" ht="87.75" customHeight="1" x14ac:dyDescent="0.4">
      <c r="B68" s="327">
        <v>66</v>
      </c>
      <c r="C68" s="331" t="s">
        <v>34549</v>
      </c>
      <c r="D68" s="79" t="s">
        <v>34550</v>
      </c>
      <c r="E68" s="328" t="s">
        <v>34457</v>
      </c>
      <c r="F68" s="329" t="s">
        <v>34458</v>
      </c>
      <c r="G68" s="335">
        <v>1.23</v>
      </c>
      <c r="H68" s="23" t="s">
        <v>33635</v>
      </c>
      <c r="I68" s="25" t="s">
        <v>15</v>
      </c>
    </row>
    <row r="69" spans="2:9" ht="87.75" customHeight="1" x14ac:dyDescent="0.4">
      <c r="B69" s="327">
        <v>67</v>
      </c>
      <c r="C69" s="331" t="s">
        <v>34551</v>
      </c>
      <c r="D69" s="79" t="s">
        <v>34552</v>
      </c>
      <c r="E69" s="328" t="s">
        <v>34457</v>
      </c>
      <c r="F69" s="329" t="s">
        <v>34458</v>
      </c>
      <c r="G69" s="335">
        <v>2.4300000000000002</v>
      </c>
      <c r="H69" s="23" t="s">
        <v>33635</v>
      </c>
      <c r="I69" s="25" t="s">
        <v>15</v>
      </c>
    </row>
    <row r="70" spans="2:9" ht="87.75" customHeight="1" x14ac:dyDescent="0.4">
      <c r="B70" s="327">
        <v>68</v>
      </c>
      <c r="C70" s="331" t="s">
        <v>34553</v>
      </c>
      <c r="D70" s="79" t="s">
        <v>34554</v>
      </c>
      <c r="E70" s="328" t="s">
        <v>34457</v>
      </c>
      <c r="F70" s="329" t="s">
        <v>34458</v>
      </c>
      <c r="G70" s="335">
        <v>2.33</v>
      </c>
      <c r="H70" s="23" t="s">
        <v>33635</v>
      </c>
      <c r="I70" s="25" t="s">
        <v>15</v>
      </c>
    </row>
    <row r="71" spans="2:9" ht="87.75" customHeight="1" x14ac:dyDescent="0.4">
      <c r="B71" s="327">
        <v>69</v>
      </c>
      <c r="C71" s="331" t="s">
        <v>34555</v>
      </c>
      <c r="D71" s="79" t="s">
        <v>34554</v>
      </c>
      <c r="E71" s="328" t="s">
        <v>34457</v>
      </c>
      <c r="F71" s="329" t="s">
        <v>34458</v>
      </c>
      <c r="G71" s="335">
        <v>2.4300000000000002</v>
      </c>
      <c r="H71" s="23" t="s">
        <v>33635</v>
      </c>
      <c r="I71" s="25" t="s">
        <v>15</v>
      </c>
    </row>
    <row r="72" spans="2:9" ht="87.75" customHeight="1" x14ac:dyDescent="0.4">
      <c r="B72" s="327">
        <v>70</v>
      </c>
      <c r="C72" s="331" t="s">
        <v>34556</v>
      </c>
      <c r="D72" s="79" t="s">
        <v>34554</v>
      </c>
      <c r="E72" s="328" t="s">
        <v>34457</v>
      </c>
      <c r="F72" s="329" t="s">
        <v>34458</v>
      </c>
      <c r="G72" s="335">
        <v>2.33</v>
      </c>
      <c r="H72" s="23" t="s">
        <v>33635</v>
      </c>
      <c r="I72" s="25" t="s">
        <v>15</v>
      </c>
    </row>
    <row r="73" spans="2:9" ht="87.75" customHeight="1" x14ac:dyDescent="0.4">
      <c r="B73" s="327">
        <v>71</v>
      </c>
      <c r="C73" s="331" t="s">
        <v>34557</v>
      </c>
      <c r="D73" s="79" t="s">
        <v>34554</v>
      </c>
      <c r="E73" s="328" t="s">
        <v>34457</v>
      </c>
      <c r="F73" s="329" t="s">
        <v>34458</v>
      </c>
      <c r="G73" s="335">
        <v>2.33</v>
      </c>
      <c r="H73" s="23" t="s">
        <v>33635</v>
      </c>
      <c r="I73" s="25" t="s">
        <v>15</v>
      </c>
    </row>
    <row r="74" spans="2:9" ht="87.75" customHeight="1" x14ac:dyDescent="0.4">
      <c r="B74" s="327">
        <v>72</v>
      </c>
      <c r="C74" s="331" t="s">
        <v>34558</v>
      </c>
      <c r="D74" s="79" t="s">
        <v>34559</v>
      </c>
      <c r="E74" s="328" t="s">
        <v>34457</v>
      </c>
      <c r="F74" s="329" t="s">
        <v>34458</v>
      </c>
      <c r="G74" s="335">
        <v>1.76</v>
      </c>
      <c r="H74" s="23" t="s">
        <v>33635</v>
      </c>
      <c r="I74" s="25" t="s">
        <v>15</v>
      </c>
    </row>
    <row r="75" spans="2:9" ht="87.75" customHeight="1" x14ac:dyDescent="0.4">
      <c r="B75" s="327">
        <v>73</v>
      </c>
      <c r="C75" s="8" t="s">
        <v>34560</v>
      </c>
      <c r="D75" s="79" t="s">
        <v>34504</v>
      </c>
      <c r="E75" s="328" t="s">
        <v>34457</v>
      </c>
      <c r="F75" s="329" t="s">
        <v>34458</v>
      </c>
      <c r="G75" s="335">
        <v>1.76</v>
      </c>
      <c r="H75" s="23" t="s">
        <v>33635</v>
      </c>
      <c r="I75" s="25" t="s">
        <v>15</v>
      </c>
    </row>
    <row r="76" spans="2:9" ht="87.75" customHeight="1" x14ac:dyDescent="0.4">
      <c r="B76" s="327">
        <v>74</v>
      </c>
      <c r="C76" s="8" t="s">
        <v>34561</v>
      </c>
      <c r="D76" s="79" t="s">
        <v>34562</v>
      </c>
      <c r="E76" s="328" t="s">
        <v>34457</v>
      </c>
      <c r="F76" s="329" t="s">
        <v>34458</v>
      </c>
      <c r="G76" s="335">
        <v>2.33</v>
      </c>
      <c r="H76" s="23" t="s">
        <v>33635</v>
      </c>
      <c r="I76" s="25" t="s">
        <v>15</v>
      </c>
    </row>
    <row r="77" spans="2:9" ht="87.75" customHeight="1" x14ac:dyDescent="0.4">
      <c r="B77" s="327">
        <v>75</v>
      </c>
      <c r="C77" s="8" t="s">
        <v>34563</v>
      </c>
      <c r="D77" s="79" t="s">
        <v>34564</v>
      </c>
      <c r="E77" s="328" t="s">
        <v>34457</v>
      </c>
      <c r="F77" s="329" t="s">
        <v>34458</v>
      </c>
      <c r="G77" s="335">
        <v>1.76</v>
      </c>
      <c r="H77" s="23" t="s">
        <v>33635</v>
      </c>
      <c r="I77" s="25" t="s">
        <v>15</v>
      </c>
    </row>
    <row r="78" spans="2:9" ht="87.75" customHeight="1" x14ac:dyDescent="0.4">
      <c r="B78" s="327">
        <v>76</v>
      </c>
      <c r="C78" s="8" t="s">
        <v>34565</v>
      </c>
      <c r="D78" s="79" t="s">
        <v>34566</v>
      </c>
      <c r="E78" s="328" t="s">
        <v>34457</v>
      </c>
      <c r="F78" s="329" t="s">
        <v>34458</v>
      </c>
      <c r="G78" s="335">
        <v>1.23</v>
      </c>
      <c r="H78" s="23" t="s">
        <v>33635</v>
      </c>
      <c r="I78" s="25" t="s">
        <v>15</v>
      </c>
    </row>
    <row r="79" spans="2:9" ht="87.75" customHeight="1" x14ac:dyDescent="0.4">
      <c r="B79" s="327">
        <v>77</v>
      </c>
      <c r="C79" s="8" t="s">
        <v>34567</v>
      </c>
      <c r="D79" s="79" t="s">
        <v>34527</v>
      </c>
      <c r="E79" s="328" t="s">
        <v>34457</v>
      </c>
      <c r="F79" s="329" t="s">
        <v>34458</v>
      </c>
      <c r="G79" s="335">
        <v>2.33</v>
      </c>
      <c r="H79" s="23" t="s">
        <v>33635</v>
      </c>
      <c r="I79" s="25" t="s">
        <v>15</v>
      </c>
    </row>
    <row r="80" spans="2:9" ht="87.75" customHeight="1" x14ac:dyDescent="0.4">
      <c r="B80" s="327">
        <v>78</v>
      </c>
      <c r="C80" s="8" t="s">
        <v>34568</v>
      </c>
      <c r="D80" s="79" t="s">
        <v>34537</v>
      </c>
      <c r="E80" s="328" t="s">
        <v>34457</v>
      </c>
      <c r="F80" s="329" t="s">
        <v>34458</v>
      </c>
      <c r="G80" s="335">
        <v>1.76</v>
      </c>
      <c r="H80" s="23" t="s">
        <v>33635</v>
      </c>
      <c r="I80" s="25" t="s">
        <v>15</v>
      </c>
    </row>
    <row r="81" spans="2:10" ht="87.75" customHeight="1" x14ac:dyDescent="0.4">
      <c r="B81" s="327">
        <v>79</v>
      </c>
      <c r="C81" s="8" t="s">
        <v>34569</v>
      </c>
      <c r="D81" s="79" t="s">
        <v>34570</v>
      </c>
      <c r="E81" s="328" t="s">
        <v>34457</v>
      </c>
      <c r="F81" s="329" t="s">
        <v>34458</v>
      </c>
      <c r="G81" s="335">
        <v>2.33</v>
      </c>
      <c r="H81" s="23" t="s">
        <v>33635</v>
      </c>
      <c r="I81" s="25" t="s">
        <v>15</v>
      </c>
    </row>
    <row r="82" spans="2:10" ht="87.75" customHeight="1" x14ac:dyDescent="0.4">
      <c r="B82" s="327">
        <v>80</v>
      </c>
      <c r="C82" s="8" t="s">
        <v>34571</v>
      </c>
      <c r="D82" s="79" t="s">
        <v>34527</v>
      </c>
      <c r="E82" s="328" t="s">
        <v>34457</v>
      </c>
      <c r="F82" s="329" t="s">
        <v>34458</v>
      </c>
      <c r="G82" s="335">
        <v>2.33</v>
      </c>
      <c r="H82" s="23" t="s">
        <v>33635</v>
      </c>
      <c r="I82" s="25" t="s">
        <v>15</v>
      </c>
    </row>
    <row r="83" spans="2:10" ht="87.75" customHeight="1" x14ac:dyDescent="0.4">
      <c r="B83" s="327">
        <v>81</v>
      </c>
      <c r="C83" s="8" t="s">
        <v>34572</v>
      </c>
      <c r="D83" s="79" t="s">
        <v>34573</v>
      </c>
      <c r="E83" s="328" t="s">
        <v>34457</v>
      </c>
      <c r="F83" s="329" t="s">
        <v>34458</v>
      </c>
      <c r="G83" s="335">
        <v>1.76</v>
      </c>
      <c r="H83" s="23" t="s">
        <v>33635</v>
      </c>
      <c r="I83" s="25" t="s">
        <v>15</v>
      </c>
    </row>
    <row r="84" spans="2:10" ht="87.75" customHeight="1" x14ac:dyDescent="0.4">
      <c r="B84" s="327">
        <v>82</v>
      </c>
      <c r="C84" s="8" t="s">
        <v>34574</v>
      </c>
      <c r="D84" s="79" t="s">
        <v>34575</v>
      </c>
      <c r="E84" s="328" t="s">
        <v>34457</v>
      </c>
      <c r="F84" s="329" t="s">
        <v>34458</v>
      </c>
      <c r="G84" s="335">
        <v>2.33</v>
      </c>
      <c r="H84" s="23" t="s">
        <v>33635</v>
      </c>
      <c r="I84" s="25" t="s">
        <v>15</v>
      </c>
    </row>
    <row r="85" spans="2:10" ht="87.75" customHeight="1" x14ac:dyDescent="0.4">
      <c r="B85" s="327">
        <v>83</v>
      </c>
      <c r="C85" s="8" t="s">
        <v>34576</v>
      </c>
      <c r="D85" s="79" t="s">
        <v>34577</v>
      </c>
      <c r="E85" s="328" t="s">
        <v>34457</v>
      </c>
      <c r="F85" s="329" t="s">
        <v>34458</v>
      </c>
      <c r="G85" s="335">
        <v>2.4300000000000002</v>
      </c>
      <c r="H85" s="23" t="s">
        <v>33635</v>
      </c>
      <c r="I85" s="25" t="s">
        <v>15</v>
      </c>
    </row>
    <row r="86" spans="2:10" ht="87.75" customHeight="1" x14ac:dyDescent="0.4">
      <c r="B86" s="327">
        <v>84</v>
      </c>
      <c r="C86" s="8" t="s">
        <v>34578</v>
      </c>
      <c r="D86" s="79" t="s">
        <v>34183</v>
      </c>
      <c r="E86" s="328" t="s">
        <v>34457</v>
      </c>
      <c r="F86" s="329" t="s">
        <v>34458</v>
      </c>
      <c r="G86" s="335">
        <v>2.33</v>
      </c>
      <c r="H86" s="23" t="s">
        <v>33635</v>
      </c>
      <c r="I86" s="25" t="s">
        <v>15</v>
      </c>
      <c r="J86" s="19">
        <v>1</v>
      </c>
    </row>
    <row r="87" spans="2:10" ht="87.75" customHeight="1" x14ac:dyDescent="0.4">
      <c r="B87" s="327">
        <v>85</v>
      </c>
      <c r="C87" s="8" t="s">
        <v>34579</v>
      </c>
      <c r="D87" s="79" t="s">
        <v>34227</v>
      </c>
      <c r="E87" s="328" t="s">
        <v>34457</v>
      </c>
      <c r="F87" s="329" t="s">
        <v>34458</v>
      </c>
      <c r="G87" s="335">
        <v>1.23</v>
      </c>
      <c r="H87" s="23" t="s">
        <v>33635</v>
      </c>
      <c r="I87" s="25" t="s">
        <v>15</v>
      </c>
    </row>
    <row r="88" spans="2:10" ht="87.75" customHeight="1" x14ac:dyDescent="0.4">
      <c r="B88" s="327">
        <v>86</v>
      </c>
      <c r="C88" s="8" t="s">
        <v>34580</v>
      </c>
      <c r="D88" s="79" t="s">
        <v>33906</v>
      </c>
      <c r="E88" s="328" t="s">
        <v>34457</v>
      </c>
      <c r="F88" s="329" t="s">
        <v>34458</v>
      </c>
      <c r="G88" s="335">
        <v>1.76</v>
      </c>
      <c r="H88" s="23" t="s">
        <v>33635</v>
      </c>
      <c r="I88" s="25" t="s">
        <v>15</v>
      </c>
    </row>
    <row r="89" spans="2:10" ht="87.75" customHeight="1" x14ac:dyDescent="0.4">
      <c r="B89" s="327">
        <v>87</v>
      </c>
      <c r="C89" s="8" t="s">
        <v>34581</v>
      </c>
      <c r="D89" s="79" t="s">
        <v>34304</v>
      </c>
      <c r="E89" s="328" t="s">
        <v>34457</v>
      </c>
      <c r="F89" s="329" t="s">
        <v>34458</v>
      </c>
      <c r="G89" s="335">
        <v>2.4300000000000002</v>
      </c>
      <c r="H89" s="23" t="s">
        <v>33635</v>
      </c>
      <c r="I89" s="25" t="s">
        <v>15</v>
      </c>
    </row>
    <row r="90" spans="2:10" ht="87.75" customHeight="1" x14ac:dyDescent="0.4">
      <c r="B90" s="327">
        <v>88</v>
      </c>
      <c r="C90" s="331" t="s">
        <v>34582</v>
      </c>
      <c r="D90" s="79" t="s">
        <v>33888</v>
      </c>
      <c r="E90" s="328" t="s">
        <v>34457</v>
      </c>
      <c r="F90" s="329" t="s">
        <v>34458</v>
      </c>
      <c r="G90" s="335">
        <v>2.33</v>
      </c>
      <c r="H90" s="23" t="s">
        <v>33635</v>
      </c>
      <c r="I90" s="25" t="s">
        <v>15</v>
      </c>
    </row>
    <row r="91" spans="2:10" ht="87.75" customHeight="1" x14ac:dyDescent="0.4">
      <c r="B91" s="327">
        <v>89</v>
      </c>
      <c r="C91" s="331" t="s">
        <v>34583</v>
      </c>
      <c r="D91" s="79" t="s">
        <v>32490</v>
      </c>
      <c r="E91" s="328" t="s">
        <v>34457</v>
      </c>
      <c r="F91" s="329" t="s">
        <v>34458</v>
      </c>
      <c r="G91" s="335">
        <v>2.33</v>
      </c>
      <c r="H91" s="23" t="s">
        <v>33635</v>
      </c>
      <c r="I91" s="25" t="s">
        <v>15</v>
      </c>
    </row>
    <row r="92" spans="2:10" ht="87.75" customHeight="1" x14ac:dyDescent="0.4">
      <c r="B92" s="327">
        <v>90</v>
      </c>
      <c r="C92" s="331" t="s">
        <v>34584</v>
      </c>
      <c r="D92" s="79" t="s">
        <v>33647</v>
      </c>
      <c r="E92" s="328" t="s">
        <v>34457</v>
      </c>
      <c r="F92" s="329" t="s">
        <v>34458</v>
      </c>
      <c r="G92" s="335">
        <v>1.23</v>
      </c>
      <c r="H92" s="23" t="s">
        <v>33635</v>
      </c>
      <c r="I92" s="25" t="s">
        <v>15</v>
      </c>
    </row>
    <row r="93" spans="2:10" ht="87.75" customHeight="1" x14ac:dyDescent="0.4">
      <c r="B93" s="327">
        <v>91</v>
      </c>
      <c r="C93" s="331" t="s">
        <v>34585</v>
      </c>
      <c r="D93" s="79" t="s">
        <v>22844</v>
      </c>
      <c r="E93" s="328" t="s">
        <v>34457</v>
      </c>
      <c r="F93" s="329" t="s">
        <v>34458</v>
      </c>
      <c r="G93" s="335">
        <v>2.4300000000000002</v>
      </c>
      <c r="H93" s="23" t="s">
        <v>33635</v>
      </c>
      <c r="I93" s="25" t="s">
        <v>15</v>
      </c>
    </row>
    <row r="94" spans="2:10" ht="87.75" customHeight="1" x14ac:dyDescent="0.4">
      <c r="B94" s="327">
        <v>92</v>
      </c>
      <c r="C94" s="331" t="s">
        <v>34586</v>
      </c>
      <c r="D94" s="79" t="s">
        <v>34587</v>
      </c>
      <c r="E94" s="328" t="s">
        <v>34457</v>
      </c>
      <c r="F94" s="329" t="s">
        <v>34458</v>
      </c>
      <c r="G94" s="335">
        <v>2.33</v>
      </c>
      <c r="H94" s="23" t="s">
        <v>33635</v>
      </c>
      <c r="I94" s="25" t="s">
        <v>15</v>
      </c>
    </row>
    <row r="95" spans="2:10" ht="87.75" customHeight="1" x14ac:dyDescent="0.4">
      <c r="B95" s="327">
        <v>93</v>
      </c>
      <c r="C95" s="331" t="s">
        <v>34588</v>
      </c>
      <c r="D95" s="79" t="s">
        <v>34589</v>
      </c>
      <c r="E95" s="328" t="s">
        <v>34457</v>
      </c>
      <c r="F95" s="329" t="s">
        <v>34458</v>
      </c>
      <c r="G95" s="335">
        <v>1.76</v>
      </c>
      <c r="H95" s="23" t="s">
        <v>33635</v>
      </c>
      <c r="I95" s="25" t="s">
        <v>15</v>
      </c>
    </row>
    <row r="96" spans="2:10" ht="87.75" customHeight="1" x14ac:dyDescent="0.4">
      <c r="B96" s="327">
        <v>94</v>
      </c>
      <c r="C96" s="331" t="s">
        <v>34590</v>
      </c>
      <c r="D96" s="79" t="s">
        <v>34591</v>
      </c>
      <c r="E96" s="328" t="s">
        <v>34457</v>
      </c>
      <c r="F96" s="329" t="s">
        <v>34458</v>
      </c>
      <c r="G96" s="335">
        <v>2.33</v>
      </c>
      <c r="H96" s="23" t="s">
        <v>33635</v>
      </c>
      <c r="I96" s="25" t="s">
        <v>15</v>
      </c>
    </row>
    <row r="97" spans="2:9" ht="87.75" customHeight="1" x14ac:dyDescent="0.4">
      <c r="B97" s="327">
        <v>95</v>
      </c>
      <c r="C97" s="331" t="s">
        <v>34592</v>
      </c>
      <c r="D97" s="79" t="s">
        <v>34533</v>
      </c>
      <c r="E97" s="328" t="s">
        <v>34457</v>
      </c>
      <c r="F97" s="329" t="s">
        <v>34458</v>
      </c>
      <c r="G97" s="335">
        <v>2.33</v>
      </c>
      <c r="H97" s="23" t="s">
        <v>33635</v>
      </c>
      <c r="I97" s="25" t="s">
        <v>15</v>
      </c>
    </row>
    <row r="98" spans="2:9" ht="87.75" customHeight="1" x14ac:dyDescent="0.4">
      <c r="B98" s="327">
        <v>96</v>
      </c>
      <c r="C98" s="331" t="s">
        <v>34593</v>
      </c>
      <c r="D98" s="79" t="s">
        <v>34552</v>
      </c>
      <c r="E98" s="328" t="s">
        <v>34457</v>
      </c>
      <c r="F98" s="329" t="s">
        <v>34458</v>
      </c>
      <c r="G98" s="335">
        <v>1.76</v>
      </c>
      <c r="H98" s="23" t="s">
        <v>33635</v>
      </c>
      <c r="I98" s="25" t="s">
        <v>15</v>
      </c>
    </row>
    <row r="99" spans="2:9" ht="87.75" customHeight="1" x14ac:dyDescent="0.4">
      <c r="B99" s="327">
        <v>97</v>
      </c>
      <c r="C99" s="331" t="s">
        <v>34594</v>
      </c>
      <c r="D99" s="79" t="s">
        <v>34595</v>
      </c>
      <c r="E99" s="328" t="s">
        <v>34457</v>
      </c>
      <c r="F99" s="329" t="s">
        <v>34458</v>
      </c>
      <c r="G99" s="335">
        <v>2.33</v>
      </c>
      <c r="H99" s="23" t="s">
        <v>33635</v>
      </c>
      <c r="I99" s="25" t="s">
        <v>15</v>
      </c>
    </row>
    <row r="100" spans="2:9" ht="87.75" customHeight="1" x14ac:dyDescent="0.4">
      <c r="B100" s="327">
        <v>98</v>
      </c>
      <c r="C100" s="331" t="s">
        <v>34596</v>
      </c>
      <c r="D100" s="79" t="s">
        <v>34597</v>
      </c>
      <c r="E100" s="328" t="s">
        <v>34457</v>
      </c>
      <c r="F100" s="329" t="s">
        <v>34458</v>
      </c>
      <c r="G100" s="335">
        <v>1.76</v>
      </c>
      <c r="H100" s="23" t="s">
        <v>33635</v>
      </c>
      <c r="I100" s="25" t="s">
        <v>15</v>
      </c>
    </row>
    <row r="101" spans="2:9" ht="87.75" customHeight="1" x14ac:dyDescent="0.4">
      <c r="B101" s="327">
        <v>99</v>
      </c>
      <c r="C101" s="331" t="s">
        <v>34598</v>
      </c>
      <c r="D101" s="79" t="s">
        <v>34599</v>
      </c>
      <c r="E101" s="328" t="s">
        <v>34457</v>
      </c>
      <c r="F101" s="329" t="s">
        <v>34458</v>
      </c>
      <c r="G101" s="335">
        <v>1.76</v>
      </c>
      <c r="H101" s="23" t="s">
        <v>33635</v>
      </c>
      <c r="I101" s="25" t="s">
        <v>15</v>
      </c>
    </row>
    <row r="102" spans="2:9" ht="87.75" customHeight="1" x14ac:dyDescent="0.4">
      <c r="B102" s="327">
        <v>100</v>
      </c>
      <c r="C102" s="331" t="s">
        <v>34600</v>
      </c>
      <c r="D102" s="79" t="s">
        <v>34599</v>
      </c>
      <c r="E102" s="328" t="s">
        <v>34457</v>
      </c>
      <c r="F102" s="329" t="s">
        <v>34458</v>
      </c>
      <c r="G102" s="335">
        <v>2.33</v>
      </c>
      <c r="H102" s="23" t="s">
        <v>33635</v>
      </c>
      <c r="I102" s="25" t="s">
        <v>15</v>
      </c>
    </row>
    <row r="103" spans="2:9" ht="87.75" customHeight="1" x14ac:dyDescent="0.4">
      <c r="B103" s="327">
        <v>101</v>
      </c>
      <c r="C103" s="331" t="s">
        <v>34601</v>
      </c>
      <c r="D103" s="79" t="s">
        <v>31496</v>
      </c>
      <c r="E103" s="328" t="s">
        <v>34457</v>
      </c>
      <c r="F103" s="329" t="s">
        <v>34458</v>
      </c>
      <c r="G103" s="335">
        <v>1.76</v>
      </c>
      <c r="H103" s="23" t="s">
        <v>33635</v>
      </c>
      <c r="I103" s="25" t="s">
        <v>15</v>
      </c>
    </row>
    <row r="104" spans="2:9" ht="87.75" customHeight="1" x14ac:dyDescent="0.4">
      <c r="B104" s="327">
        <v>102</v>
      </c>
      <c r="C104" s="8" t="s">
        <v>34602</v>
      </c>
      <c r="D104" s="79" t="s">
        <v>34603</v>
      </c>
      <c r="E104" s="328" t="s">
        <v>34457</v>
      </c>
      <c r="F104" s="329" t="s">
        <v>34458</v>
      </c>
      <c r="G104" s="335">
        <v>2.33</v>
      </c>
      <c r="H104" s="23" t="s">
        <v>33635</v>
      </c>
      <c r="I104" s="25" t="s">
        <v>15</v>
      </c>
    </row>
    <row r="105" spans="2:9" ht="87.75" customHeight="1" x14ac:dyDescent="0.4">
      <c r="B105" s="327">
        <v>103</v>
      </c>
      <c r="C105" s="8" t="s">
        <v>34604</v>
      </c>
      <c r="D105" s="79" t="s">
        <v>34605</v>
      </c>
      <c r="E105" s="328" t="s">
        <v>34457</v>
      </c>
      <c r="F105" s="329" t="s">
        <v>34458</v>
      </c>
      <c r="G105" s="335">
        <v>2.4300000000000002</v>
      </c>
      <c r="H105" s="23" t="s">
        <v>33635</v>
      </c>
      <c r="I105" s="25" t="s">
        <v>15</v>
      </c>
    </row>
    <row r="106" spans="2:9" ht="87.75" customHeight="1" x14ac:dyDescent="0.4">
      <c r="B106" s="327">
        <v>104</v>
      </c>
      <c r="C106" s="8" t="s">
        <v>34606</v>
      </c>
      <c r="D106" s="79" t="s">
        <v>34607</v>
      </c>
      <c r="E106" s="328" t="s">
        <v>34457</v>
      </c>
      <c r="F106" s="329" t="s">
        <v>34458</v>
      </c>
      <c r="G106" s="335">
        <v>2.4300000000000002</v>
      </c>
      <c r="H106" s="23" t="s">
        <v>33635</v>
      </c>
      <c r="I106" s="25" t="s">
        <v>15</v>
      </c>
    </row>
    <row r="107" spans="2:9" ht="87.75" customHeight="1" x14ac:dyDescent="0.4">
      <c r="B107" s="327">
        <v>105</v>
      </c>
      <c r="C107" s="8" t="s">
        <v>34608</v>
      </c>
      <c r="D107" s="79" t="s">
        <v>34609</v>
      </c>
      <c r="E107" s="328" t="s">
        <v>34457</v>
      </c>
      <c r="F107" s="329" t="s">
        <v>34458</v>
      </c>
      <c r="G107" s="335">
        <v>2.4300000000000002</v>
      </c>
      <c r="H107" s="23" t="s">
        <v>33635</v>
      </c>
      <c r="I107" s="25" t="s">
        <v>15</v>
      </c>
    </row>
    <row r="108" spans="2:9" ht="87.75" customHeight="1" x14ac:dyDescent="0.4">
      <c r="B108" s="327">
        <v>106</v>
      </c>
      <c r="C108" s="8" t="s">
        <v>34610</v>
      </c>
      <c r="D108" s="79" t="s">
        <v>34591</v>
      </c>
      <c r="E108" s="328" t="s">
        <v>34457</v>
      </c>
      <c r="F108" s="329" t="s">
        <v>34458</v>
      </c>
      <c r="G108" s="335">
        <v>2.85</v>
      </c>
      <c r="H108" s="23" t="s">
        <v>33635</v>
      </c>
      <c r="I108" s="25" t="s">
        <v>15</v>
      </c>
    </row>
    <row r="109" spans="2:9" ht="87.75" customHeight="1" x14ac:dyDescent="0.4">
      <c r="B109" s="327">
        <v>107</v>
      </c>
      <c r="C109" s="8" t="s">
        <v>34611</v>
      </c>
      <c r="D109" s="79" t="s">
        <v>34612</v>
      </c>
      <c r="E109" s="328" t="s">
        <v>34457</v>
      </c>
      <c r="F109" s="329" t="s">
        <v>34458</v>
      </c>
      <c r="G109" s="335">
        <v>1.76</v>
      </c>
      <c r="H109" s="23" t="s">
        <v>33635</v>
      </c>
      <c r="I109" s="25" t="s">
        <v>15</v>
      </c>
    </row>
    <row r="110" spans="2:9" ht="87.75" customHeight="1" x14ac:dyDescent="0.4">
      <c r="B110" s="327">
        <v>108</v>
      </c>
      <c r="C110" s="8" t="s">
        <v>34613</v>
      </c>
      <c r="D110" s="79" t="s">
        <v>34614</v>
      </c>
      <c r="E110" s="328" t="s">
        <v>34457</v>
      </c>
      <c r="F110" s="329" t="s">
        <v>34458</v>
      </c>
      <c r="G110" s="335">
        <v>1.76</v>
      </c>
      <c r="H110" s="23" t="s">
        <v>33635</v>
      </c>
      <c r="I110" s="25" t="s">
        <v>15</v>
      </c>
    </row>
    <row r="111" spans="2:9" ht="87.75" customHeight="1" x14ac:dyDescent="0.4">
      <c r="B111" s="327">
        <v>109</v>
      </c>
      <c r="C111" s="8" t="s">
        <v>34615</v>
      </c>
      <c r="D111" s="79" t="s">
        <v>34612</v>
      </c>
      <c r="E111" s="328" t="s">
        <v>34457</v>
      </c>
      <c r="F111" s="329" t="s">
        <v>34458</v>
      </c>
      <c r="G111" s="335">
        <v>1.76</v>
      </c>
      <c r="H111" s="23" t="s">
        <v>33635</v>
      </c>
      <c r="I111" s="25" t="s">
        <v>15</v>
      </c>
    </row>
    <row r="112" spans="2:9" ht="87.75" customHeight="1" x14ac:dyDescent="0.4">
      <c r="B112" s="327">
        <v>110</v>
      </c>
      <c r="C112" s="8" t="s">
        <v>34616</v>
      </c>
      <c r="D112" s="79" t="s">
        <v>34617</v>
      </c>
      <c r="E112" s="328" t="s">
        <v>34457</v>
      </c>
      <c r="F112" s="329" t="s">
        <v>34458</v>
      </c>
      <c r="G112" s="335">
        <v>1.23</v>
      </c>
      <c r="H112" s="23" t="s">
        <v>33635</v>
      </c>
      <c r="I112" s="25" t="s">
        <v>15</v>
      </c>
    </row>
    <row r="113" spans="2:9" ht="87.75" customHeight="1" x14ac:dyDescent="0.4">
      <c r="B113" s="327">
        <v>111</v>
      </c>
      <c r="C113" s="8" t="s">
        <v>34618</v>
      </c>
      <c r="D113" s="79" t="s">
        <v>34472</v>
      </c>
      <c r="E113" s="328" t="s">
        <v>34457</v>
      </c>
      <c r="F113" s="329" t="s">
        <v>34458</v>
      </c>
      <c r="G113" s="335">
        <v>2.33</v>
      </c>
      <c r="H113" s="23" t="s">
        <v>33635</v>
      </c>
      <c r="I113" s="25" t="s">
        <v>15</v>
      </c>
    </row>
    <row r="114" spans="2:9" ht="87.75" customHeight="1" x14ac:dyDescent="0.4">
      <c r="B114" s="327">
        <v>112</v>
      </c>
      <c r="C114" s="8" t="s">
        <v>34619</v>
      </c>
      <c r="D114" s="79" t="s">
        <v>34620</v>
      </c>
      <c r="E114" s="328" t="s">
        <v>34457</v>
      </c>
      <c r="F114" s="329" t="s">
        <v>34458</v>
      </c>
      <c r="G114" s="335">
        <v>2.4300000000000002</v>
      </c>
      <c r="H114" s="23" t="s">
        <v>33635</v>
      </c>
      <c r="I114" s="25" t="s">
        <v>15</v>
      </c>
    </row>
    <row r="115" spans="2:9" ht="87.75" customHeight="1" x14ac:dyDescent="0.4">
      <c r="B115" s="327">
        <v>113</v>
      </c>
      <c r="C115" s="8" t="s">
        <v>34621</v>
      </c>
      <c r="D115" s="79" t="s">
        <v>34622</v>
      </c>
      <c r="E115" s="328" t="s">
        <v>34457</v>
      </c>
      <c r="F115" s="329" t="s">
        <v>34458</v>
      </c>
      <c r="G115" s="335">
        <v>1.76</v>
      </c>
      <c r="H115" s="23" t="s">
        <v>33635</v>
      </c>
      <c r="I115" s="25" t="s">
        <v>15</v>
      </c>
    </row>
    <row r="116" spans="2:9" ht="87.75" customHeight="1" x14ac:dyDescent="0.4">
      <c r="B116" s="327">
        <v>114</v>
      </c>
      <c r="C116" s="8" t="s">
        <v>34623</v>
      </c>
      <c r="D116" s="79" t="s">
        <v>34527</v>
      </c>
      <c r="E116" s="328" t="s">
        <v>34457</v>
      </c>
      <c r="F116" s="329" t="s">
        <v>34458</v>
      </c>
      <c r="G116" s="335">
        <v>1.23</v>
      </c>
      <c r="H116" s="23" t="s">
        <v>33635</v>
      </c>
      <c r="I116" s="25" t="s">
        <v>15</v>
      </c>
    </row>
    <row r="117" spans="2:9" ht="87.75" customHeight="1" x14ac:dyDescent="0.4">
      <c r="B117" s="327">
        <v>115</v>
      </c>
      <c r="C117" s="8" t="s">
        <v>34624</v>
      </c>
      <c r="D117" s="79" t="s">
        <v>34562</v>
      </c>
      <c r="E117" s="328" t="s">
        <v>34457</v>
      </c>
      <c r="F117" s="329" t="s">
        <v>34458</v>
      </c>
      <c r="G117" s="335">
        <v>1.76</v>
      </c>
      <c r="H117" s="23" t="s">
        <v>33635</v>
      </c>
      <c r="I117" s="25" t="s">
        <v>15</v>
      </c>
    </row>
    <row r="118" spans="2:9" ht="87.75" customHeight="1" x14ac:dyDescent="0.4">
      <c r="B118" s="327">
        <v>116</v>
      </c>
      <c r="C118" s="8" t="s">
        <v>34625</v>
      </c>
      <c r="D118" s="79" t="s">
        <v>34609</v>
      </c>
      <c r="E118" s="328" t="s">
        <v>34457</v>
      </c>
      <c r="F118" s="329" t="s">
        <v>34458</v>
      </c>
      <c r="G118" s="335">
        <v>2.33</v>
      </c>
      <c r="H118" s="23" t="s">
        <v>33635</v>
      </c>
      <c r="I118" s="25" t="s">
        <v>15</v>
      </c>
    </row>
    <row r="119" spans="2:9" ht="87.75" customHeight="1" x14ac:dyDescent="0.4">
      <c r="B119" s="327">
        <v>117</v>
      </c>
      <c r="C119" s="8" t="s">
        <v>34626</v>
      </c>
      <c r="D119" s="79" t="s">
        <v>34132</v>
      </c>
      <c r="E119" s="328" t="s">
        <v>34457</v>
      </c>
      <c r="F119" s="329" t="s">
        <v>34458</v>
      </c>
      <c r="G119" s="335">
        <v>1.76</v>
      </c>
      <c r="H119" s="23" t="s">
        <v>33635</v>
      </c>
      <c r="I119" s="25" t="s">
        <v>15</v>
      </c>
    </row>
    <row r="120" spans="2:9" ht="87.75" customHeight="1" x14ac:dyDescent="0.4">
      <c r="B120" s="327">
        <v>118</v>
      </c>
      <c r="C120" s="8" t="s">
        <v>34627</v>
      </c>
      <c r="D120" s="79" t="s">
        <v>34628</v>
      </c>
      <c r="E120" s="328" t="s">
        <v>34457</v>
      </c>
      <c r="F120" s="329" t="s">
        <v>34458</v>
      </c>
      <c r="G120" s="335">
        <v>1.76</v>
      </c>
      <c r="H120" s="23" t="s">
        <v>33635</v>
      </c>
      <c r="I120" s="25" t="s">
        <v>15</v>
      </c>
    </row>
    <row r="121" spans="2:9" ht="87.75" customHeight="1" x14ac:dyDescent="0.4">
      <c r="B121" s="327">
        <v>119</v>
      </c>
      <c r="C121" s="8" t="s">
        <v>34629</v>
      </c>
      <c r="D121" s="79" t="s">
        <v>34493</v>
      </c>
      <c r="E121" s="328" t="s">
        <v>34457</v>
      </c>
      <c r="F121" s="329" t="s">
        <v>34458</v>
      </c>
      <c r="G121" s="335">
        <v>1.76</v>
      </c>
      <c r="H121" s="23" t="s">
        <v>33635</v>
      </c>
      <c r="I121" s="25" t="s">
        <v>15</v>
      </c>
    </row>
    <row r="122" spans="2:9" ht="87.75" customHeight="1" x14ac:dyDescent="0.4">
      <c r="B122" s="327">
        <v>120</v>
      </c>
      <c r="C122" s="8" t="s">
        <v>34630</v>
      </c>
      <c r="D122" s="79" t="s">
        <v>34612</v>
      </c>
      <c r="E122" s="328" t="s">
        <v>34457</v>
      </c>
      <c r="F122" s="329" t="s">
        <v>34458</v>
      </c>
      <c r="G122" s="335">
        <v>2.85</v>
      </c>
      <c r="H122" s="23" t="s">
        <v>33635</v>
      </c>
      <c r="I122" s="25" t="s">
        <v>15</v>
      </c>
    </row>
    <row r="123" spans="2:9" ht="87.75" customHeight="1" x14ac:dyDescent="0.4">
      <c r="B123" s="327">
        <v>121</v>
      </c>
      <c r="C123" s="8" t="s">
        <v>34631</v>
      </c>
      <c r="D123" s="79" t="s">
        <v>34632</v>
      </c>
      <c r="E123" s="328" t="s">
        <v>34457</v>
      </c>
      <c r="F123" s="329" t="s">
        <v>34458</v>
      </c>
      <c r="G123" s="335">
        <v>2.33</v>
      </c>
      <c r="H123" s="23" t="s">
        <v>33635</v>
      </c>
      <c r="I123" s="25" t="s">
        <v>15</v>
      </c>
    </row>
    <row r="124" spans="2:9" ht="87.75" customHeight="1" x14ac:dyDescent="0.4">
      <c r="B124" s="327">
        <v>122</v>
      </c>
      <c r="C124" s="8" t="s">
        <v>34633</v>
      </c>
      <c r="D124" s="79" t="s">
        <v>34612</v>
      </c>
      <c r="E124" s="328" t="s">
        <v>34457</v>
      </c>
      <c r="F124" s="329" t="s">
        <v>34458</v>
      </c>
      <c r="G124" s="335">
        <v>1.76</v>
      </c>
      <c r="H124" s="23" t="s">
        <v>33635</v>
      </c>
      <c r="I124" s="25" t="s">
        <v>15</v>
      </c>
    </row>
    <row r="125" spans="2:9" ht="87.75" customHeight="1" x14ac:dyDescent="0.4">
      <c r="B125" s="327">
        <v>123</v>
      </c>
      <c r="C125" s="8" t="s">
        <v>34634</v>
      </c>
      <c r="D125" s="79" t="s">
        <v>34632</v>
      </c>
      <c r="E125" s="328" t="s">
        <v>34457</v>
      </c>
      <c r="F125" s="329" t="s">
        <v>34458</v>
      </c>
      <c r="G125" s="335">
        <v>2.33</v>
      </c>
      <c r="H125" s="23" t="s">
        <v>33635</v>
      </c>
      <c r="I125" s="25" t="s">
        <v>15</v>
      </c>
    </row>
    <row r="126" spans="2:9" ht="87.75" customHeight="1" x14ac:dyDescent="0.4">
      <c r="B126" s="327">
        <v>124</v>
      </c>
      <c r="C126" s="8" t="s">
        <v>34635</v>
      </c>
      <c r="D126" s="79" t="s">
        <v>34636</v>
      </c>
      <c r="E126" s="328" t="s">
        <v>34457</v>
      </c>
      <c r="F126" s="329" t="s">
        <v>34458</v>
      </c>
      <c r="G126" s="335">
        <v>2.33</v>
      </c>
      <c r="H126" s="23" t="s">
        <v>33635</v>
      </c>
      <c r="I126" s="25" t="s">
        <v>15</v>
      </c>
    </row>
    <row r="127" spans="2:9" ht="87.75" customHeight="1" x14ac:dyDescent="0.4">
      <c r="B127" s="327">
        <v>125</v>
      </c>
      <c r="C127" s="8" t="s">
        <v>34637</v>
      </c>
      <c r="D127" s="79" t="s">
        <v>34273</v>
      </c>
      <c r="E127" s="328" t="s">
        <v>34457</v>
      </c>
      <c r="F127" s="329" t="s">
        <v>34458</v>
      </c>
      <c r="G127" s="335">
        <v>2.4300000000000002</v>
      </c>
      <c r="H127" s="23" t="s">
        <v>33635</v>
      </c>
      <c r="I127" s="25" t="s">
        <v>15</v>
      </c>
    </row>
    <row r="128" spans="2:9" ht="87.75" customHeight="1" x14ac:dyDescent="0.4">
      <c r="B128" s="327">
        <v>126</v>
      </c>
      <c r="C128" s="8" t="s">
        <v>34638</v>
      </c>
      <c r="D128" s="79" t="s">
        <v>34639</v>
      </c>
      <c r="E128" s="328" t="s">
        <v>34457</v>
      </c>
      <c r="F128" s="329" t="s">
        <v>34458</v>
      </c>
      <c r="G128" s="335">
        <v>1.23</v>
      </c>
      <c r="H128" s="23" t="s">
        <v>33635</v>
      </c>
      <c r="I128" s="25" t="s">
        <v>15</v>
      </c>
    </row>
    <row r="129" spans="2:9" ht="87.75" customHeight="1" x14ac:dyDescent="0.4">
      <c r="B129" s="327">
        <v>127</v>
      </c>
      <c r="C129" s="8" t="s">
        <v>34640</v>
      </c>
      <c r="D129" s="79" t="s">
        <v>34641</v>
      </c>
      <c r="E129" s="328" t="s">
        <v>34457</v>
      </c>
      <c r="F129" s="329" t="s">
        <v>34458</v>
      </c>
      <c r="G129" s="335">
        <v>1.23</v>
      </c>
      <c r="H129" s="23" t="s">
        <v>33635</v>
      </c>
      <c r="I129" s="25" t="s">
        <v>15</v>
      </c>
    </row>
    <row r="130" spans="2:9" ht="87.75" customHeight="1" x14ac:dyDescent="0.4">
      <c r="B130" s="327">
        <v>128</v>
      </c>
      <c r="C130" s="8" t="s">
        <v>34642</v>
      </c>
      <c r="D130" s="79" t="s">
        <v>34643</v>
      </c>
      <c r="E130" s="328" t="s">
        <v>34457</v>
      </c>
      <c r="F130" s="329" t="s">
        <v>34458</v>
      </c>
      <c r="G130" s="335">
        <v>2.4300000000000002</v>
      </c>
      <c r="H130" s="23" t="s">
        <v>33635</v>
      </c>
      <c r="I130" s="25" t="s">
        <v>15</v>
      </c>
    </row>
    <row r="131" spans="2:9" ht="87.75" customHeight="1" x14ac:dyDescent="0.4">
      <c r="B131" s="327">
        <v>129</v>
      </c>
      <c r="C131" s="8" t="s">
        <v>34644</v>
      </c>
      <c r="D131" s="79" t="s">
        <v>34645</v>
      </c>
      <c r="E131" s="328" t="s">
        <v>34457</v>
      </c>
      <c r="F131" s="329" t="s">
        <v>34458</v>
      </c>
      <c r="G131" s="335">
        <v>2.33</v>
      </c>
      <c r="H131" s="23" t="s">
        <v>33635</v>
      </c>
      <c r="I131" s="25" t="s">
        <v>15</v>
      </c>
    </row>
    <row r="132" spans="2:9" ht="87.75" customHeight="1" x14ac:dyDescent="0.4">
      <c r="B132" s="327">
        <v>130</v>
      </c>
      <c r="C132" s="8" t="s">
        <v>34646</v>
      </c>
      <c r="D132" s="79" t="s">
        <v>34647</v>
      </c>
      <c r="E132" s="328" t="s">
        <v>34457</v>
      </c>
      <c r="F132" s="329" t="s">
        <v>34458</v>
      </c>
      <c r="G132" s="335">
        <v>2.02</v>
      </c>
      <c r="H132" s="23" t="s">
        <v>33635</v>
      </c>
      <c r="I132" s="25" t="s">
        <v>15</v>
      </c>
    </row>
    <row r="133" spans="2:9" ht="87.75" customHeight="1" x14ac:dyDescent="0.4">
      <c r="B133" s="327">
        <v>131</v>
      </c>
      <c r="C133" s="8" t="s">
        <v>34648</v>
      </c>
      <c r="D133" s="79" t="s">
        <v>34649</v>
      </c>
      <c r="E133" s="328" t="s">
        <v>34457</v>
      </c>
      <c r="F133" s="329" t="s">
        <v>34458</v>
      </c>
      <c r="G133" s="335">
        <v>2.33</v>
      </c>
      <c r="H133" s="23" t="s">
        <v>33635</v>
      </c>
      <c r="I133" s="25" t="s">
        <v>15</v>
      </c>
    </row>
    <row r="134" spans="2:9" ht="87.75" customHeight="1" x14ac:dyDescent="0.4">
      <c r="B134" s="327">
        <v>132</v>
      </c>
      <c r="C134" s="8" t="s">
        <v>34650</v>
      </c>
      <c r="D134" s="79" t="s">
        <v>33921</v>
      </c>
      <c r="E134" s="328" t="s">
        <v>34457</v>
      </c>
      <c r="F134" s="329" t="s">
        <v>34458</v>
      </c>
      <c r="G134" s="335">
        <v>1.23</v>
      </c>
      <c r="H134" s="23" t="s">
        <v>33635</v>
      </c>
      <c r="I134" s="25" t="s">
        <v>15</v>
      </c>
    </row>
    <row r="135" spans="2:9" s="29" customFormat="1" ht="87.75" customHeight="1" x14ac:dyDescent="0.4">
      <c r="B135" s="327">
        <v>133</v>
      </c>
      <c r="C135" s="8" t="s">
        <v>34651</v>
      </c>
      <c r="D135" s="79" t="s">
        <v>34521</v>
      </c>
      <c r="E135" s="328" t="s">
        <v>34457</v>
      </c>
      <c r="F135" s="329" t="s">
        <v>34458</v>
      </c>
      <c r="G135" s="335">
        <v>2.37</v>
      </c>
      <c r="H135" s="23" t="s">
        <v>33635</v>
      </c>
      <c r="I135" s="25" t="s">
        <v>15</v>
      </c>
    </row>
    <row r="136" spans="2:9" ht="87.75" customHeight="1" x14ac:dyDescent="0.4">
      <c r="B136" s="327">
        <v>134</v>
      </c>
      <c r="C136" s="8" t="s">
        <v>34652</v>
      </c>
      <c r="D136" s="79" t="s">
        <v>34189</v>
      </c>
      <c r="E136" s="328" t="s">
        <v>34457</v>
      </c>
      <c r="F136" s="329" t="s">
        <v>34458</v>
      </c>
      <c r="G136" s="335">
        <v>1.23</v>
      </c>
      <c r="H136" s="23" t="s">
        <v>33635</v>
      </c>
      <c r="I136" s="25" t="s">
        <v>15</v>
      </c>
    </row>
    <row r="137" spans="2:9" ht="87.75" customHeight="1" x14ac:dyDescent="0.4">
      <c r="B137" s="327">
        <v>135</v>
      </c>
      <c r="C137" s="8" t="s">
        <v>34650</v>
      </c>
      <c r="D137" s="79" t="s">
        <v>33880</v>
      </c>
      <c r="E137" s="328" t="s">
        <v>34457</v>
      </c>
      <c r="F137" s="329" t="s">
        <v>34458</v>
      </c>
      <c r="G137" s="335">
        <v>2.4300000000000002</v>
      </c>
      <c r="H137" s="23" t="s">
        <v>33635</v>
      </c>
      <c r="I137" s="25" t="s">
        <v>15</v>
      </c>
    </row>
    <row r="138" spans="2:9" ht="87.75" customHeight="1" x14ac:dyDescent="0.4">
      <c r="B138" s="327">
        <v>136</v>
      </c>
      <c r="C138" s="8" t="s">
        <v>34653</v>
      </c>
      <c r="D138" s="79" t="s">
        <v>34654</v>
      </c>
      <c r="E138" s="328" t="s">
        <v>34457</v>
      </c>
      <c r="F138" s="329" t="s">
        <v>34458</v>
      </c>
      <c r="G138" s="335">
        <v>1.23</v>
      </c>
      <c r="H138" s="23" t="s">
        <v>33635</v>
      </c>
      <c r="I138" s="25" t="s">
        <v>15</v>
      </c>
    </row>
    <row r="139" spans="2:9" ht="87.75" customHeight="1" x14ac:dyDescent="0.4">
      <c r="B139" s="327">
        <v>137</v>
      </c>
      <c r="C139" s="8" t="s">
        <v>34655</v>
      </c>
      <c r="D139" s="79" t="s">
        <v>34656</v>
      </c>
      <c r="E139" s="328" t="s">
        <v>34457</v>
      </c>
      <c r="F139" s="329" t="s">
        <v>34458</v>
      </c>
      <c r="G139" s="335">
        <v>2.33</v>
      </c>
      <c r="H139" s="23" t="s">
        <v>33635</v>
      </c>
      <c r="I139" s="25" t="s">
        <v>15</v>
      </c>
    </row>
    <row r="140" spans="2:9" ht="87.75" customHeight="1" x14ac:dyDescent="0.4">
      <c r="B140" s="327">
        <v>138</v>
      </c>
      <c r="C140" s="8" t="s">
        <v>34657</v>
      </c>
      <c r="D140" s="79" t="s">
        <v>34658</v>
      </c>
      <c r="E140" s="328" t="s">
        <v>34457</v>
      </c>
      <c r="F140" s="329" t="s">
        <v>34458</v>
      </c>
      <c r="G140" s="335">
        <v>2.4300000000000002</v>
      </c>
      <c r="H140" s="23" t="s">
        <v>33635</v>
      </c>
      <c r="I140" s="25" t="s">
        <v>15</v>
      </c>
    </row>
    <row r="141" spans="2:9" ht="87.75" customHeight="1" x14ac:dyDescent="0.4">
      <c r="B141" s="327">
        <v>139</v>
      </c>
      <c r="C141" s="8" t="s">
        <v>34659</v>
      </c>
      <c r="D141" s="79" t="s">
        <v>34660</v>
      </c>
      <c r="E141" s="328" t="s">
        <v>34457</v>
      </c>
      <c r="F141" s="329" t="s">
        <v>34458</v>
      </c>
      <c r="G141" s="335">
        <v>1.76</v>
      </c>
      <c r="H141" s="23" t="s">
        <v>33635</v>
      </c>
      <c r="I141" s="25" t="s">
        <v>15</v>
      </c>
    </row>
    <row r="142" spans="2:9" ht="87.75" customHeight="1" x14ac:dyDescent="0.4">
      <c r="B142" s="327">
        <v>140</v>
      </c>
      <c r="C142" s="8" t="s">
        <v>34661</v>
      </c>
      <c r="D142" s="79" t="s">
        <v>34662</v>
      </c>
      <c r="E142" s="328" t="s">
        <v>34457</v>
      </c>
      <c r="F142" s="329" t="s">
        <v>34458</v>
      </c>
      <c r="G142" s="335">
        <v>1.76</v>
      </c>
      <c r="H142" s="23" t="s">
        <v>33635</v>
      </c>
      <c r="I142" s="25" t="s">
        <v>15</v>
      </c>
    </row>
    <row r="143" spans="2:9" ht="87.75" customHeight="1" x14ac:dyDescent="0.4">
      <c r="B143" s="327">
        <v>141</v>
      </c>
      <c r="C143" s="8" t="s">
        <v>34663</v>
      </c>
      <c r="D143" s="79" t="s">
        <v>34664</v>
      </c>
      <c r="E143" s="328" t="s">
        <v>34457</v>
      </c>
      <c r="F143" s="329" t="s">
        <v>34458</v>
      </c>
      <c r="G143" s="335">
        <v>1.23</v>
      </c>
      <c r="H143" s="23" t="s">
        <v>33635</v>
      </c>
      <c r="I143" s="25" t="s">
        <v>15</v>
      </c>
    </row>
    <row r="144" spans="2:9" ht="87.75" customHeight="1" x14ac:dyDescent="0.4">
      <c r="B144" s="327">
        <v>142</v>
      </c>
      <c r="C144" s="8" t="s">
        <v>34665</v>
      </c>
      <c r="D144" s="79" t="s">
        <v>34656</v>
      </c>
      <c r="E144" s="328" t="s">
        <v>34457</v>
      </c>
      <c r="F144" s="329" t="s">
        <v>34458</v>
      </c>
      <c r="G144" s="335">
        <v>1.76</v>
      </c>
      <c r="H144" s="23" t="s">
        <v>33635</v>
      </c>
      <c r="I144" s="25" t="s">
        <v>15</v>
      </c>
    </row>
    <row r="145" spans="2:9" ht="87.75" customHeight="1" x14ac:dyDescent="0.4">
      <c r="B145" s="327">
        <v>143</v>
      </c>
      <c r="C145" s="2" t="s">
        <v>34666</v>
      </c>
      <c r="D145" s="79" t="s">
        <v>34595</v>
      </c>
      <c r="E145" s="328" t="s">
        <v>34457</v>
      </c>
      <c r="F145" s="329" t="s">
        <v>34458</v>
      </c>
      <c r="G145" s="335">
        <v>2.4300000000000002</v>
      </c>
      <c r="H145" s="23" t="s">
        <v>33635</v>
      </c>
      <c r="I145" s="25" t="s">
        <v>15</v>
      </c>
    </row>
    <row r="146" spans="2:9" ht="87.75" customHeight="1" x14ac:dyDescent="0.4">
      <c r="B146" s="327">
        <v>144</v>
      </c>
      <c r="C146" s="2" t="s">
        <v>34667</v>
      </c>
      <c r="D146" s="79" t="s">
        <v>34493</v>
      </c>
      <c r="E146" s="328" t="s">
        <v>34457</v>
      </c>
      <c r="F146" s="329" t="s">
        <v>34458</v>
      </c>
      <c r="G146" s="335">
        <v>2.33</v>
      </c>
      <c r="H146" s="23" t="s">
        <v>33635</v>
      </c>
      <c r="I146" s="25" t="s">
        <v>15</v>
      </c>
    </row>
    <row r="147" spans="2:9" ht="87.75" customHeight="1" x14ac:dyDescent="0.4">
      <c r="B147" s="327">
        <v>145</v>
      </c>
      <c r="C147" s="2" t="s">
        <v>34668</v>
      </c>
      <c r="D147" s="79" t="s">
        <v>34203</v>
      </c>
      <c r="E147" s="328" t="s">
        <v>34457</v>
      </c>
      <c r="F147" s="329" t="s">
        <v>34458</v>
      </c>
      <c r="G147" s="335">
        <v>1.23</v>
      </c>
      <c r="H147" s="23" t="s">
        <v>33635</v>
      </c>
      <c r="I147" s="25" t="s">
        <v>15</v>
      </c>
    </row>
    <row r="148" spans="2:9" ht="87.75" customHeight="1" x14ac:dyDescent="0.4">
      <c r="B148" s="327">
        <v>146</v>
      </c>
      <c r="C148" s="2" t="s">
        <v>34669</v>
      </c>
      <c r="D148" s="79" t="s">
        <v>34670</v>
      </c>
      <c r="E148" s="328" t="s">
        <v>34457</v>
      </c>
      <c r="F148" s="329" t="s">
        <v>34458</v>
      </c>
      <c r="G148" s="335">
        <v>2.33</v>
      </c>
      <c r="H148" s="23" t="s">
        <v>33635</v>
      </c>
      <c r="I148" s="25" t="s">
        <v>15</v>
      </c>
    </row>
    <row r="149" spans="2:9" ht="87.75" customHeight="1" x14ac:dyDescent="0.4">
      <c r="B149" s="327">
        <v>147</v>
      </c>
      <c r="C149" s="2" t="s">
        <v>34671</v>
      </c>
      <c r="D149" s="79" t="s">
        <v>23476</v>
      </c>
      <c r="E149" s="328" t="s">
        <v>34457</v>
      </c>
      <c r="F149" s="329" t="s">
        <v>34458</v>
      </c>
      <c r="G149" s="335">
        <v>1.76</v>
      </c>
      <c r="H149" s="23" t="s">
        <v>33635</v>
      </c>
      <c r="I149" s="25" t="s">
        <v>15</v>
      </c>
    </row>
    <row r="150" spans="2:9" ht="87.75" customHeight="1" x14ac:dyDescent="0.4">
      <c r="B150" s="327">
        <v>148</v>
      </c>
      <c r="C150" s="2" t="s">
        <v>34672</v>
      </c>
      <c r="D150" s="79" t="s">
        <v>34269</v>
      </c>
      <c r="E150" s="328" t="s">
        <v>34457</v>
      </c>
      <c r="F150" s="329" t="s">
        <v>34458</v>
      </c>
      <c r="G150" s="335">
        <v>1.76</v>
      </c>
      <c r="H150" s="23" t="s">
        <v>33635</v>
      </c>
      <c r="I150" s="25" t="s">
        <v>15</v>
      </c>
    </row>
    <row r="151" spans="2:9" ht="87.75" customHeight="1" x14ac:dyDescent="0.4">
      <c r="B151" s="327">
        <v>149</v>
      </c>
      <c r="C151" s="2" t="s">
        <v>34673</v>
      </c>
      <c r="D151" s="79" t="s">
        <v>33736</v>
      </c>
      <c r="E151" s="328" t="s">
        <v>34457</v>
      </c>
      <c r="F151" s="329" t="s">
        <v>34458</v>
      </c>
      <c r="G151" s="335">
        <v>1.23</v>
      </c>
      <c r="H151" s="23" t="s">
        <v>33635</v>
      </c>
      <c r="I151" s="25" t="s">
        <v>15</v>
      </c>
    </row>
    <row r="152" spans="2:9" ht="87.75" customHeight="1" x14ac:dyDescent="0.4">
      <c r="B152" s="327">
        <v>150</v>
      </c>
      <c r="C152" s="2" t="s">
        <v>34674</v>
      </c>
      <c r="D152" s="79" t="s">
        <v>34675</v>
      </c>
      <c r="E152" s="328" t="s">
        <v>34457</v>
      </c>
      <c r="F152" s="329" t="s">
        <v>34458</v>
      </c>
      <c r="G152" s="335">
        <v>1.23</v>
      </c>
      <c r="H152" s="23" t="s">
        <v>33635</v>
      </c>
      <c r="I152" s="25" t="s">
        <v>15</v>
      </c>
    </row>
    <row r="153" spans="2:9" ht="87.75" customHeight="1" x14ac:dyDescent="0.4">
      <c r="B153" s="327">
        <v>151</v>
      </c>
      <c r="C153" s="2" t="s">
        <v>34676</v>
      </c>
      <c r="D153" s="79" t="s">
        <v>34677</v>
      </c>
      <c r="E153" s="328" t="s">
        <v>34457</v>
      </c>
      <c r="F153" s="329" t="s">
        <v>34458</v>
      </c>
      <c r="G153" s="335">
        <v>2.85</v>
      </c>
      <c r="H153" s="23" t="s">
        <v>33635</v>
      </c>
      <c r="I153" s="25" t="s">
        <v>15</v>
      </c>
    </row>
    <row r="154" spans="2:9" ht="87.75" customHeight="1" x14ac:dyDescent="0.4">
      <c r="B154" s="327">
        <v>152</v>
      </c>
      <c r="C154" s="2" t="s">
        <v>34678</v>
      </c>
      <c r="D154" s="79" t="s">
        <v>34546</v>
      </c>
      <c r="E154" s="328" t="s">
        <v>34457</v>
      </c>
      <c r="F154" s="329" t="s">
        <v>34458</v>
      </c>
      <c r="G154" s="335">
        <v>2.33</v>
      </c>
      <c r="H154" s="23" t="s">
        <v>33635</v>
      </c>
      <c r="I154" s="25" t="s">
        <v>15</v>
      </c>
    </row>
    <row r="155" spans="2:9" ht="87.75" customHeight="1" x14ac:dyDescent="0.4">
      <c r="B155" s="327">
        <v>153</v>
      </c>
      <c r="C155" s="2" t="s">
        <v>34679</v>
      </c>
      <c r="D155" s="79" t="s">
        <v>34680</v>
      </c>
      <c r="E155" s="328" t="s">
        <v>34457</v>
      </c>
      <c r="F155" s="329" t="s">
        <v>34458</v>
      </c>
      <c r="G155" s="335">
        <v>1.76</v>
      </c>
      <c r="H155" s="23" t="s">
        <v>33635</v>
      </c>
      <c r="I155" s="25" t="s">
        <v>15</v>
      </c>
    </row>
    <row r="156" spans="2:9" ht="87.75" customHeight="1" x14ac:dyDescent="0.4">
      <c r="B156" s="327">
        <v>154</v>
      </c>
      <c r="C156" s="2" t="s">
        <v>34681</v>
      </c>
      <c r="D156" s="79" t="s">
        <v>34575</v>
      </c>
      <c r="E156" s="328" t="s">
        <v>34457</v>
      </c>
      <c r="F156" s="329" t="s">
        <v>34458</v>
      </c>
      <c r="G156" s="335">
        <v>1.23</v>
      </c>
      <c r="H156" s="23" t="s">
        <v>33635</v>
      </c>
      <c r="I156" s="25" t="s">
        <v>15</v>
      </c>
    </row>
    <row r="157" spans="2:9" ht="87.75" customHeight="1" x14ac:dyDescent="0.4">
      <c r="B157" s="327">
        <v>155</v>
      </c>
      <c r="C157" s="2" t="s">
        <v>34682</v>
      </c>
      <c r="D157" s="79" t="s">
        <v>34533</v>
      </c>
      <c r="E157" s="328" t="s">
        <v>34457</v>
      </c>
      <c r="F157" s="329" t="s">
        <v>34458</v>
      </c>
      <c r="G157" s="335">
        <v>2.33</v>
      </c>
      <c r="H157" s="23" t="s">
        <v>33635</v>
      </c>
      <c r="I157" s="25" t="s">
        <v>15</v>
      </c>
    </row>
    <row r="158" spans="2:9" ht="87.75" customHeight="1" x14ac:dyDescent="0.4">
      <c r="B158" s="327">
        <v>156</v>
      </c>
      <c r="C158" s="2" t="s">
        <v>34683</v>
      </c>
      <c r="D158" s="79" t="s">
        <v>34684</v>
      </c>
      <c r="E158" s="328" t="s">
        <v>34457</v>
      </c>
      <c r="F158" s="329" t="s">
        <v>34458</v>
      </c>
      <c r="G158" s="335">
        <v>1.23</v>
      </c>
      <c r="H158" s="23" t="s">
        <v>33635</v>
      </c>
      <c r="I158" s="25" t="s">
        <v>15</v>
      </c>
    </row>
    <row r="159" spans="2:9" ht="87.75" customHeight="1" x14ac:dyDescent="0.4">
      <c r="B159" s="327">
        <v>157</v>
      </c>
      <c r="C159" s="8" t="s">
        <v>34685</v>
      </c>
      <c r="D159" s="79" t="s">
        <v>34533</v>
      </c>
      <c r="E159" s="328" t="s">
        <v>34457</v>
      </c>
      <c r="F159" s="329" t="s">
        <v>34458</v>
      </c>
      <c r="G159" s="335">
        <v>1.23</v>
      </c>
      <c r="H159" s="23" t="s">
        <v>33635</v>
      </c>
      <c r="I159" s="25" t="s">
        <v>15</v>
      </c>
    </row>
    <row r="160" spans="2:9" ht="87.75" customHeight="1" x14ac:dyDescent="0.4">
      <c r="B160" s="327">
        <v>158</v>
      </c>
      <c r="C160" s="8" t="s">
        <v>34686</v>
      </c>
      <c r="D160" s="79" t="s">
        <v>34684</v>
      </c>
      <c r="E160" s="328" t="s">
        <v>34457</v>
      </c>
      <c r="F160" s="329" t="s">
        <v>34458</v>
      </c>
      <c r="G160" s="335">
        <v>2.4300000000000002</v>
      </c>
      <c r="H160" s="23" t="s">
        <v>33635</v>
      </c>
      <c r="I160" s="25" t="s">
        <v>15</v>
      </c>
    </row>
    <row r="161" spans="2:9" ht="87.75" customHeight="1" x14ac:dyDescent="0.4">
      <c r="B161" s="327">
        <v>159</v>
      </c>
      <c r="C161" s="8" t="s">
        <v>34687</v>
      </c>
      <c r="D161" s="79" t="s">
        <v>34688</v>
      </c>
      <c r="E161" s="328" t="s">
        <v>34457</v>
      </c>
      <c r="F161" s="329" t="s">
        <v>34458</v>
      </c>
      <c r="G161" s="335">
        <v>2.4300000000000002</v>
      </c>
      <c r="H161" s="23" t="s">
        <v>33635</v>
      </c>
      <c r="I161" s="25" t="s">
        <v>15</v>
      </c>
    </row>
    <row r="162" spans="2:9" ht="87.75" customHeight="1" x14ac:dyDescent="0.4">
      <c r="B162" s="327">
        <v>160</v>
      </c>
      <c r="C162" s="8" t="s">
        <v>34689</v>
      </c>
      <c r="D162" s="79" t="s">
        <v>4797</v>
      </c>
      <c r="E162" s="328" t="s">
        <v>34457</v>
      </c>
      <c r="F162" s="329" t="s">
        <v>34458</v>
      </c>
      <c r="G162" s="335">
        <v>1.23</v>
      </c>
      <c r="H162" s="23" t="s">
        <v>33635</v>
      </c>
      <c r="I162" s="25" t="s">
        <v>15</v>
      </c>
    </row>
    <row r="163" spans="2:9" ht="87.75" customHeight="1" x14ac:dyDescent="0.4">
      <c r="B163" s="327">
        <v>161</v>
      </c>
      <c r="C163" s="8" t="s">
        <v>34690</v>
      </c>
      <c r="D163" s="79" t="s">
        <v>34267</v>
      </c>
      <c r="E163" s="328" t="s">
        <v>34457</v>
      </c>
      <c r="F163" s="329" t="s">
        <v>34458</v>
      </c>
      <c r="G163" s="335">
        <v>1.23</v>
      </c>
      <c r="H163" s="23" t="s">
        <v>33635</v>
      </c>
      <c r="I163" s="25" t="s">
        <v>15</v>
      </c>
    </row>
    <row r="164" spans="2:9" ht="87.75" customHeight="1" x14ac:dyDescent="0.4">
      <c r="B164" s="327">
        <v>162</v>
      </c>
      <c r="C164" s="8" t="s">
        <v>34691</v>
      </c>
      <c r="D164" s="79" t="s">
        <v>34628</v>
      </c>
      <c r="E164" s="328" t="s">
        <v>34457</v>
      </c>
      <c r="F164" s="329" t="s">
        <v>34458</v>
      </c>
      <c r="G164" s="335">
        <v>2.4300000000000002</v>
      </c>
      <c r="H164" s="23" t="s">
        <v>33635</v>
      </c>
      <c r="I164" s="25" t="s">
        <v>15</v>
      </c>
    </row>
    <row r="165" spans="2:9" ht="87.75" customHeight="1" x14ac:dyDescent="0.4">
      <c r="B165" s="327">
        <v>163</v>
      </c>
      <c r="C165" s="8" t="s">
        <v>34692</v>
      </c>
      <c r="D165" s="79" t="s">
        <v>33981</v>
      </c>
      <c r="E165" s="328" t="s">
        <v>34457</v>
      </c>
      <c r="F165" s="329" t="s">
        <v>34458</v>
      </c>
      <c r="G165" s="335">
        <v>1.76</v>
      </c>
      <c r="H165" s="23" t="s">
        <v>33635</v>
      </c>
      <c r="I165" s="25" t="s">
        <v>15</v>
      </c>
    </row>
    <row r="166" spans="2:9" ht="87.75" customHeight="1" x14ac:dyDescent="0.4">
      <c r="B166" s="327">
        <v>164</v>
      </c>
      <c r="C166" s="8" t="s">
        <v>34693</v>
      </c>
      <c r="D166" s="79" t="s">
        <v>34562</v>
      </c>
      <c r="E166" s="328" t="s">
        <v>34457</v>
      </c>
      <c r="F166" s="329" t="s">
        <v>34458</v>
      </c>
      <c r="G166" s="335">
        <v>2.33</v>
      </c>
      <c r="H166" s="23" t="s">
        <v>33635</v>
      </c>
      <c r="I166" s="25" t="s">
        <v>15</v>
      </c>
    </row>
    <row r="167" spans="2:9" ht="87.75" customHeight="1" x14ac:dyDescent="0.4">
      <c r="B167" s="327">
        <v>165</v>
      </c>
      <c r="C167" s="8" t="s">
        <v>34694</v>
      </c>
      <c r="D167" s="79" t="s">
        <v>34562</v>
      </c>
      <c r="E167" s="328" t="s">
        <v>34457</v>
      </c>
      <c r="F167" s="329" t="s">
        <v>34458</v>
      </c>
      <c r="G167" s="335">
        <v>1.76</v>
      </c>
      <c r="H167" s="23" t="s">
        <v>33635</v>
      </c>
      <c r="I167" s="25" t="s">
        <v>15</v>
      </c>
    </row>
    <row r="168" spans="2:9" ht="87.75" customHeight="1" x14ac:dyDescent="0.4">
      <c r="B168" s="327">
        <v>166</v>
      </c>
      <c r="C168" s="8" t="s">
        <v>34695</v>
      </c>
      <c r="D168" s="79" t="s">
        <v>34562</v>
      </c>
      <c r="E168" s="328" t="s">
        <v>34457</v>
      </c>
      <c r="F168" s="329" t="s">
        <v>34458</v>
      </c>
      <c r="G168" s="335">
        <v>1.23</v>
      </c>
      <c r="H168" s="23" t="s">
        <v>33635</v>
      </c>
      <c r="I168" s="25" t="s">
        <v>15</v>
      </c>
    </row>
    <row r="169" spans="2:9" ht="87.75" customHeight="1" x14ac:dyDescent="0.4">
      <c r="B169" s="327">
        <v>167</v>
      </c>
      <c r="C169" s="8" t="s">
        <v>34696</v>
      </c>
      <c r="D169" s="79" t="s">
        <v>34697</v>
      </c>
      <c r="E169" s="328" t="s">
        <v>34457</v>
      </c>
      <c r="F169" s="329" t="s">
        <v>34458</v>
      </c>
      <c r="G169" s="335">
        <v>2.23</v>
      </c>
      <c r="H169" s="23" t="s">
        <v>33635</v>
      </c>
      <c r="I169" s="25" t="s">
        <v>15</v>
      </c>
    </row>
    <row r="170" spans="2:9" ht="87.75" customHeight="1" x14ac:dyDescent="0.4">
      <c r="B170" s="327">
        <v>168</v>
      </c>
      <c r="C170" s="8" t="s">
        <v>34698</v>
      </c>
      <c r="D170" s="79" t="s">
        <v>34504</v>
      </c>
      <c r="E170" s="328" t="s">
        <v>34457</v>
      </c>
      <c r="F170" s="329" t="s">
        <v>34458</v>
      </c>
      <c r="G170" s="335">
        <v>2.23</v>
      </c>
      <c r="H170" s="23" t="s">
        <v>33635</v>
      </c>
      <c r="I170" s="25" t="s">
        <v>15</v>
      </c>
    </row>
    <row r="171" spans="2:9" ht="87.75" customHeight="1" x14ac:dyDescent="0.4">
      <c r="B171" s="327">
        <v>169</v>
      </c>
      <c r="C171" s="8" t="s">
        <v>34699</v>
      </c>
      <c r="D171" s="79" t="s">
        <v>34700</v>
      </c>
      <c r="E171" s="328" t="s">
        <v>34457</v>
      </c>
      <c r="F171" s="329" t="s">
        <v>34458</v>
      </c>
      <c r="G171" s="335">
        <v>1.23</v>
      </c>
      <c r="H171" s="23" t="s">
        <v>33635</v>
      </c>
      <c r="I171" s="25" t="s">
        <v>15</v>
      </c>
    </row>
    <row r="172" spans="2:9" ht="87.75" customHeight="1" x14ac:dyDescent="0.4">
      <c r="B172" s="327">
        <v>170</v>
      </c>
      <c r="C172" s="8" t="s">
        <v>34701</v>
      </c>
      <c r="D172" s="79" t="s">
        <v>34702</v>
      </c>
      <c r="E172" s="328" t="s">
        <v>34457</v>
      </c>
      <c r="F172" s="329" t="s">
        <v>34458</v>
      </c>
      <c r="G172" s="335">
        <v>1.23</v>
      </c>
      <c r="H172" s="23" t="s">
        <v>33635</v>
      </c>
      <c r="I172" s="25" t="s">
        <v>15</v>
      </c>
    </row>
    <row r="173" spans="2:9" ht="87.75" customHeight="1" x14ac:dyDescent="0.4">
      <c r="B173" s="327">
        <v>171</v>
      </c>
      <c r="C173" s="8" t="s">
        <v>34703</v>
      </c>
      <c r="D173" s="79" t="s">
        <v>34037</v>
      </c>
      <c r="E173" s="328" t="s">
        <v>34457</v>
      </c>
      <c r="F173" s="329" t="s">
        <v>34458</v>
      </c>
      <c r="G173" s="335">
        <v>1.23</v>
      </c>
      <c r="H173" s="23" t="s">
        <v>33635</v>
      </c>
      <c r="I173" s="25" t="s">
        <v>15</v>
      </c>
    </row>
    <row r="174" spans="2:9" ht="87.75" customHeight="1" x14ac:dyDescent="0.4">
      <c r="B174" s="327">
        <v>172</v>
      </c>
      <c r="C174" s="8" t="s">
        <v>34704</v>
      </c>
      <c r="D174" s="79" t="s">
        <v>34705</v>
      </c>
      <c r="E174" s="328" t="s">
        <v>34457</v>
      </c>
      <c r="F174" s="329" t="s">
        <v>34458</v>
      </c>
      <c r="G174" s="335">
        <v>2.4300000000000002</v>
      </c>
      <c r="H174" s="23" t="s">
        <v>33635</v>
      </c>
      <c r="I174" s="25" t="s">
        <v>15</v>
      </c>
    </row>
    <row r="175" spans="2:9" ht="87.75" customHeight="1" x14ac:dyDescent="0.4">
      <c r="B175" s="327">
        <v>173</v>
      </c>
      <c r="C175" s="8" t="s">
        <v>34706</v>
      </c>
      <c r="D175" s="79" t="s">
        <v>34707</v>
      </c>
      <c r="E175" s="328" t="s">
        <v>34457</v>
      </c>
      <c r="F175" s="329" t="s">
        <v>34458</v>
      </c>
      <c r="G175" s="335">
        <v>2.4300000000000002</v>
      </c>
      <c r="H175" s="23" t="s">
        <v>33635</v>
      </c>
      <c r="I175" s="25" t="s">
        <v>15</v>
      </c>
    </row>
    <row r="176" spans="2:9" ht="87.75" customHeight="1" x14ac:dyDescent="0.4">
      <c r="B176" s="327">
        <v>174</v>
      </c>
      <c r="C176" s="8" t="s">
        <v>34708</v>
      </c>
      <c r="D176" s="79" t="s">
        <v>34709</v>
      </c>
      <c r="E176" s="328" t="s">
        <v>34457</v>
      </c>
      <c r="F176" s="329" t="s">
        <v>34458</v>
      </c>
      <c r="G176" s="335">
        <v>1.23</v>
      </c>
      <c r="H176" s="23" t="s">
        <v>33635</v>
      </c>
      <c r="I176" s="25" t="s">
        <v>15</v>
      </c>
    </row>
    <row r="177" spans="1:9" ht="87.75" customHeight="1" x14ac:dyDescent="0.4">
      <c r="B177" s="327">
        <v>175</v>
      </c>
      <c r="C177" s="8" t="s">
        <v>34710</v>
      </c>
      <c r="D177" s="79" t="s">
        <v>34164</v>
      </c>
      <c r="E177" s="328" t="s">
        <v>34457</v>
      </c>
      <c r="F177" s="329" t="s">
        <v>34458</v>
      </c>
      <c r="G177" s="335">
        <v>1.23</v>
      </c>
      <c r="H177" s="23" t="s">
        <v>33635</v>
      </c>
      <c r="I177" s="25" t="s">
        <v>15</v>
      </c>
    </row>
    <row r="178" spans="1:9" ht="87.75" customHeight="1" x14ac:dyDescent="0.4">
      <c r="B178" s="327">
        <v>176</v>
      </c>
      <c r="C178" s="8" t="s">
        <v>34711</v>
      </c>
      <c r="D178" s="79" t="s">
        <v>34712</v>
      </c>
      <c r="E178" s="328" t="s">
        <v>34457</v>
      </c>
      <c r="F178" s="329" t="s">
        <v>34458</v>
      </c>
      <c r="G178" s="335">
        <v>1.23</v>
      </c>
      <c r="H178" s="23" t="s">
        <v>33635</v>
      </c>
      <c r="I178" s="25" t="s">
        <v>15</v>
      </c>
    </row>
    <row r="179" spans="1:9" ht="87.75" customHeight="1" x14ac:dyDescent="0.4">
      <c r="B179" s="327">
        <v>177</v>
      </c>
      <c r="C179" s="8" t="s">
        <v>34713</v>
      </c>
      <c r="D179" s="79" t="s">
        <v>34714</v>
      </c>
      <c r="E179" s="328" t="s">
        <v>34457</v>
      </c>
      <c r="F179" s="329" t="s">
        <v>34458</v>
      </c>
      <c r="G179" s="335">
        <v>2.4300000000000002</v>
      </c>
      <c r="H179" s="23" t="s">
        <v>33635</v>
      </c>
      <c r="I179" s="25" t="s">
        <v>15</v>
      </c>
    </row>
    <row r="180" spans="1:9" ht="87.75" customHeight="1" x14ac:dyDescent="0.4">
      <c r="B180" s="327">
        <v>178</v>
      </c>
      <c r="C180" s="8" t="s">
        <v>34715</v>
      </c>
      <c r="D180" s="79" t="s">
        <v>34716</v>
      </c>
      <c r="E180" s="328" t="s">
        <v>34457</v>
      </c>
      <c r="F180" s="329" t="s">
        <v>34458</v>
      </c>
      <c r="G180" s="335">
        <v>1.76</v>
      </c>
      <c r="H180" s="23" t="s">
        <v>33635</v>
      </c>
      <c r="I180" s="25" t="s">
        <v>15</v>
      </c>
    </row>
    <row r="181" spans="1:9" ht="87.75" customHeight="1" x14ac:dyDescent="0.4">
      <c r="B181" s="327">
        <v>179</v>
      </c>
      <c r="C181" s="8" t="s">
        <v>34717</v>
      </c>
      <c r="D181" s="79" t="s">
        <v>34718</v>
      </c>
      <c r="E181" s="328" t="s">
        <v>34457</v>
      </c>
      <c r="F181" s="329" t="s">
        <v>34458</v>
      </c>
      <c r="G181" s="335">
        <v>2.4300000000000002</v>
      </c>
      <c r="H181" s="23" t="s">
        <v>33635</v>
      </c>
      <c r="I181" s="25" t="s">
        <v>15</v>
      </c>
    </row>
    <row r="182" spans="1:9" ht="87.75" customHeight="1" x14ac:dyDescent="0.4">
      <c r="B182" s="327">
        <v>180</v>
      </c>
      <c r="C182" s="8" t="s">
        <v>34719</v>
      </c>
      <c r="D182" s="79" t="s">
        <v>34269</v>
      </c>
      <c r="E182" s="328" t="s">
        <v>34457</v>
      </c>
      <c r="F182" s="329" t="s">
        <v>34458</v>
      </c>
      <c r="G182" s="335">
        <v>2.4300000000000002</v>
      </c>
      <c r="H182" s="23" t="s">
        <v>33635</v>
      </c>
      <c r="I182" s="25" t="s">
        <v>15</v>
      </c>
    </row>
    <row r="183" spans="1:9" ht="87.75" customHeight="1" x14ac:dyDescent="0.4">
      <c r="B183" s="327">
        <v>181</v>
      </c>
      <c r="C183" s="8" t="s">
        <v>34720</v>
      </c>
      <c r="D183" s="79" t="s">
        <v>34721</v>
      </c>
      <c r="E183" s="328" t="s">
        <v>34457</v>
      </c>
      <c r="F183" s="329" t="s">
        <v>34458</v>
      </c>
      <c r="G183" s="335">
        <v>2.33</v>
      </c>
      <c r="H183" s="23" t="s">
        <v>33635</v>
      </c>
      <c r="I183" s="25" t="s">
        <v>15</v>
      </c>
    </row>
    <row r="184" spans="1:9" ht="87.75" customHeight="1" x14ac:dyDescent="0.4">
      <c r="B184" s="327">
        <v>182</v>
      </c>
      <c r="C184" s="8" t="s">
        <v>34722</v>
      </c>
      <c r="D184" s="79" t="s">
        <v>34164</v>
      </c>
      <c r="E184" s="328" t="s">
        <v>34457</v>
      </c>
      <c r="F184" s="329" t="s">
        <v>34458</v>
      </c>
      <c r="G184" s="335">
        <v>2.4300000000000002</v>
      </c>
      <c r="H184" s="23" t="s">
        <v>33635</v>
      </c>
      <c r="I184" s="25" t="s">
        <v>15</v>
      </c>
    </row>
    <row r="185" spans="1:9" ht="87.75" customHeight="1" x14ac:dyDescent="0.4">
      <c r="B185" s="327">
        <v>183</v>
      </c>
      <c r="C185" s="8" t="s">
        <v>34723</v>
      </c>
      <c r="D185" s="79" t="s">
        <v>32490</v>
      </c>
      <c r="E185" s="328" t="s">
        <v>34457</v>
      </c>
      <c r="F185" s="329" t="s">
        <v>34458</v>
      </c>
      <c r="G185" s="335">
        <v>1.76</v>
      </c>
      <c r="H185" s="23" t="s">
        <v>33635</v>
      </c>
      <c r="I185" s="25" t="s">
        <v>15</v>
      </c>
    </row>
    <row r="186" spans="1:9" ht="87.75" customHeight="1" x14ac:dyDescent="0.4">
      <c r="B186" s="327">
        <v>184</v>
      </c>
      <c r="C186" s="8" t="s">
        <v>34724</v>
      </c>
      <c r="D186" s="79" t="s">
        <v>34504</v>
      </c>
      <c r="E186" s="328" t="s">
        <v>34457</v>
      </c>
      <c r="F186" s="329" t="s">
        <v>34458</v>
      </c>
      <c r="G186" s="335">
        <v>2.4300000000000002</v>
      </c>
      <c r="H186" s="23" t="s">
        <v>33635</v>
      </c>
      <c r="I186" s="25" t="s">
        <v>15</v>
      </c>
    </row>
    <row r="187" spans="1:9" ht="87.75" customHeight="1" x14ac:dyDescent="0.4">
      <c r="B187" s="327">
        <v>185</v>
      </c>
      <c r="C187" s="8" t="s">
        <v>34725</v>
      </c>
      <c r="D187" s="79" t="s">
        <v>34493</v>
      </c>
      <c r="E187" s="328" t="s">
        <v>34457</v>
      </c>
      <c r="F187" s="329" t="s">
        <v>34458</v>
      </c>
      <c r="G187" s="335">
        <v>1.76</v>
      </c>
      <c r="H187" s="23" t="s">
        <v>33635</v>
      </c>
      <c r="I187" s="25" t="s">
        <v>15</v>
      </c>
    </row>
    <row r="188" spans="1:9" ht="87.75" customHeight="1" x14ac:dyDescent="0.4">
      <c r="B188" s="327">
        <v>186</v>
      </c>
      <c r="C188" s="8" t="s">
        <v>34726</v>
      </c>
      <c r="D188" s="79" t="s">
        <v>34727</v>
      </c>
      <c r="E188" s="328" t="s">
        <v>34457</v>
      </c>
      <c r="F188" s="329" t="s">
        <v>34458</v>
      </c>
      <c r="G188" s="335">
        <v>2.27</v>
      </c>
      <c r="H188" s="23" t="s">
        <v>33635</v>
      </c>
      <c r="I188" s="25" t="s">
        <v>15</v>
      </c>
    </row>
    <row r="189" spans="1:9" ht="87.75" customHeight="1" x14ac:dyDescent="0.4">
      <c r="B189" s="327">
        <v>187</v>
      </c>
      <c r="C189" s="8" t="s">
        <v>34728</v>
      </c>
      <c r="D189" s="79" t="s">
        <v>34527</v>
      </c>
      <c r="E189" s="328" t="s">
        <v>34457</v>
      </c>
      <c r="F189" s="329" t="s">
        <v>34458</v>
      </c>
      <c r="G189" s="335">
        <v>1.76</v>
      </c>
      <c r="H189" s="23" t="s">
        <v>33635</v>
      </c>
      <c r="I189" s="25" t="s">
        <v>15</v>
      </c>
    </row>
    <row r="190" spans="1:9" ht="87.75" customHeight="1" x14ac:dyDescent="0.4">
      <c r="A190" s="19" t="str">
        <f>+F188</f>
        <v>EARLAPUDI</v>
      </c>
      <c r="B190" s="327">
        <v>188</v>
      </c>
      <c r="C190" s="8" t="s">
        <v>34729</v>
      </c>
      <c r="D190" s="79" t="s">
        <v>34504</v>
      </c>
      <c r="E190" s="328" t="s">
        <v>34457</v>
      </c>
      <c r="F190" s="329" t="s">
        <v>34458</v>
      </c>
      <c r="G190" s="335">
        <v>2.27</v>
      </c>
      <c r="H190" s="23" t="s">
        <v>33635</v>
      </c>
      <c r="I190" s="25" t="s">
        <v>15</v>
      </c>
    </row>
    <row r="191" spans="1:9" ht="87.75" customHeight="1" x14ac:dyDescent="0.4">
      <c r="B191" s="327">
        <v>189</v>
      </c>
      <c r="C191" s="8" t="s">
        <v>34730</v>
      </c>
      <c r="D191" s="79" t="s">
        <v>34731</v>
      </c>
      <c r="E191" s="328" t="s">
        <v>34457</v>
      </c>
      <c r="F191" s="329" t="s">
        <v>34458</v>
      </c>
      <c r="G191" s="335">
        <v>1.23</v>
      </c>
      <c r="H191" s="23" t="s">
        <v>33635</v>
      </c>
      <c r="I191" s="25" t="s">
        <v>15</v>
      </c>
    </row>
    <row r="192" spans="1:9" ht="87.75" customHeight="1" x14ac:dyDescent="0.4">
      <c r="B192" s="327">
        <v>190</v>
      </c>
      <c r="C192" s="8" t="s">
        <v>34732</v>
      </c>
      <c r="D192" s="79" t="s">
        <v>34533</v>
      </c>
      <c r="E192" s="328" t="s">
        <v>34457</v>
      </c>
      <c r="F192" s="329" t="s">
        <v>34458</v>
      </c>
      <c r="G192" s="335">
        <v>2.4300000000000002</v>
      </c>
      <c r="H192" s="23" t="s">
        <v>33635</v>
      </c>
      <c r="I192" s="25" t="s">
        <v>15</v>
      </c>
    </row>
    <row r="193" spans="2:9" ht="87.75" customHeight="1" x14ac:dyDescent="0.4">
      <c r="B193" s="327">
        <v>191</v>
      </c>
      <c r="C193" s="8" t="s">
        <v>34733</v>
      </c>
      <c r="D193" s="79" t="s">
        <v>34164</v>
      </c>
      <c r="E193" s="328" t="s">
        <v>34457</v>
      </c>
      <c r="F193" s="329" t="s">
        <v>34458</v>
      </c>
      <c r="G193" s="335">
        <v>2.35</v>
      </c>
      <c r="H193" s="23" t="s">
        <v>33635</v>
      </c>
      <c r="I193" s="25" t="s">
        <v>15</v>
      </c>
    </row>
    <row r="194" spans="2:9" ht="87.75" customHeight="1" x14ac:dyDescent="0.4">
      <c r="B194" s="327">
        <v>192</v>
      </c>
      <c r="C194" s="8" t="s">
        <v>34734</v>
      </c>
      <c r="D194" s="79" t="s">
        <v>34562</v>
      </c>
      <c r="E194" s="328" t="s">
        <v>34457</v>
      </c>
      <c r="F194" s="329" t="s">
        <v>34458</v>
      </c>
      <c r="G194" s="335">
        <v>1.23</v>
      </c>
      <c r="H194" s="23" t="s">
        <v>33635</v>
      </c>
      <c r="I194" s="25" t="s">
        <v>15</v>
      </c>
    </row>
    <row r="195" spans="2:9" ht="87.75" customHeight="1" x14ac:dyDescent="0.4">
      <c r="B195" s="327">
        <v>193</v>
      </c>
      <c r="C195" s="8" t="s">
        <v>34735</v>
      </c>
      <c r="D195" s="79" t="s">
        <v>34736</v>
      </c>
      <c r="E195" s="328" t="s">
        <v>34457</v>
      </c>
      <c r="F195" s="329" t="s">
        <v>34458</v>
      </c>
      <c r="G195" s="335">
        <v>1.23</v>
      </c>
      <c r="H195" s="23" t="s">
        <v>33635</v>
      </c>
      <c r="I195" s="25" t="s">
        <v>15</v>
      </c>
    </row>
    <row r="196" spans="2:9" ht="87.75" customHeight="1" x14ac:dyDescent="0.4">
      <c r="B196" s="327">
        <v>194</v>
      </c>
      <c r="C196" s="8" t="s">
        <v>34737</v>
      </c>
      <c r="D196" s="79" t="s">
        <v>34645</v>
      </c>
      <c r="E196" s="328" t="s">
        <v>34457</v>
      </c>
      <c r="F196" s="329" t="s">
        <v>34458</v>
      </c>
      <c r="G196" s="335">
        <v>1.32</v>
      </c>
      <c r="H196" s="23" t="s">
        <v>33635</v>
      </c>
      <c r="I196" s="25" t="s">
        <v>15</v>
      </c>
    </row>
    <row r="197" spans="2:9" ht="87.75" customHeight="1" x14ac:dyDescent="0.4">
      <c r="B197" s="327">
        <v>195</v>
      </c>
      <c r="C197" s="8" t="s">
        <v>34738</v>
      </c>
      <c r="D197" s="79" t="s">
        <v>34489</v>
      </c>
      <c r="E197" s="328" t="s">
        <v>34457</v>
      </c>
      <c r="F197" s="329" t="s">
        <v>34458</v>
      </c>
      <c r="G197" s="335">
        <v>2.4300000000000002</v>
      </c>
      <c r="H197" s="23" t="s">
        <v>33635</v>
      </c>
      <c r="I197" s="25" t="s">
        <v>15</v>
      </c>
    </row>
    <row r="198" spans="2:9" ht="87.75" customHeight="1" x14ac:dyDescent="0.4">
      <c r="B198" s="327">
        <v>196</v>
      </c>
      <c r="C198" s="8" t="s">
        <v>34739</v>
      </c>
      <c r="D198" s="79" t="s">
        <v>34740</v>
      </c>
      <c r="E198" s="328" t="s">
        <v>34457</v>
      </c>
      <c r="F198" s="329" t="s">
        <v>34458</v>
      </c>
      <c r="G198" s="335">
        <v>2.33</v>
      </c>
      <c r="H198" s="23" t="s">
        <v>33635</v>
      </c>
      <c r="I198" s="25" t="s">
        <v>15</v>
      </c>
    </row>
    <row r="199" spans="2:9" ht="87.75" customHeight="1" x14ac:dyDescent="0.4">
      <c r="B199" s="327">
        <v>197</v>
      </c>
      <c r="C199" s="8" t="s">
        <v>34741</v>
      </c>
      <c r="D199" s="79" t="s">
        <v>34501</v>
      </c>
      <c r="E199" s="328" t="s">
        <v>34457</v>
      </c>
      <c r="F199" s="329" t="s">
        <v>34458</v>
      </c>
      <c r="G199" s="335">
        <v>2.33</v>
      </c>
      <c r="H199" s="23" t="s">
        <v>33635</v>
      </c>
      <c r="I199" s="25" t="s">
        <v>15</v>
      </c>
    </row>
    <row r="200" spans="2:9" ht="87.75" customHeight="1" x14ac:dyDescent="0.4">
      <c r="B200" s="327">
        <v>198</v>
      </c>
      <c r="C200" s="8" t="s">
        <v>34742</v>
      </c>
      <c r="D200" s="79" t="s">
        <v>33995</v>
      </c>
      <c r="E200" s="328" t="s">
        <v>34457</v>
      </c>
      <c r="F200" s="329" t="s">
        <v>34458</v>
      </c>
      <c r="G200" s="335">
        <v>1.23</v>
      </c>
      <c r="H200" s="23" t="s">
        <v>33635</v>
      </c>
      <c r="I200" s="25" t="s">
        <v>15</v>
      </c>
    </row>
    <row r="201" spans="2:9" ht="87.75" customHeight="1" x14ac:dyDescent="0.4">
      <c r="B201" s="327">
        <v>199</v>
      </c>
      <c r="C201" s="8" t="s">
        <v>34743</v>
      </c>
      <c r="D201" s="79" t="s">
        <v>33991</v>
      </c>
      <c r="E201" s="328" t="s">
        <v>34457</v>
      </c>
      <c r="F201" s="329" t="s">
        <v>34458</v>
      </c>
      <c r="G201" s="335">
        <v>1.76</v>
      </c>
      <c r="H201" s="23" t="s">
        <v>33635</v>
      </c>
      <c r="I201" s="25" t="s">
        <v>15</v>
      </c>
    </row>
    <row r="202" spans="2:9" ht="87.75" customHeight="1" x14ac:dyDescent="0.4">
      <c r="B202" s="327">
        <v>200</v>
      </c>
      <c r="C202" s="8" t="s">
        <v>34744</v>
      </c>
      <c r="D202" s="79" t="s">
        <v>34745</v>
      </c>
      <c r="E202" s="328" t="s">
        <v>34457</v>
      </c>
      <c r="F202" s="329" t="s">
        <v>34458</v>
      </c>
      <c r="G202" s="335">
        <v>2.33</v>
      </c>
      <c r="H202" s="23" t="s">
        <v>33635</v>
      </c>
      <c r="I202" s="25" t="s">
        <v>15</v>
      </c>
    </row>
    <row r="203" spans="2:9" ht="87.75" customHeight="1" x14ac:dyDescent="0.4">
      <c r="B203" s="327">
        <v>201</v>
      </c>
      <c r="C203" s="8" t="s">
        <v>34746</v>
      </c>
      <c r="D203" s="79" t="s">
        <v>34747</v>
      </c>
      <c r="E203" s="328" t="s">
        <v>34457</v>
      </c>
      <c r="F203" s="329" t="s">
        <v>34458</v>
      </c>
      <c r="G203" s="335">
        <v>2.33</v>
      </c>
      <c r="H203" s="23" t="s">
        <v>33635</v>
      </c>
      <c r="I203" s="25" t="s">
        <v>15</v>
      </c>
    </row>
    <row r="204" spans="2:9" ht="87.75" customHeight="1" x14ac:dyDescent="0.4">
      <c r="B204" s="327">
        <v>202</v>
      </c>
      <c r="C204" s="8" t="s">
        <v>34748</v>
      </c>
      <c r="D204" s="79" t="s">
        <v>34749</v>
      </c>
      <c r="E204" s="328" t="s">
        <v>34457</v>
      </c>
      <c r="F204" s="329" t="s">
        <v>34458</v>
      </c>
      <c r="G204" s="335">
        <v>1.76</v>
      </c>
      <c r="H204" s="23" t="s">
        <v>33635</v>
      </c>
      <c r="I204" s="25" t="s">
        <v>15</v>
      </c>
    </row>
    <row r="205" spans="2:9" ht="87.75" customHeight="1" x14ac:dyDescent="0.4">
      <c r="B205" s="327">
        <v>203</v>
      </c>
      <c r="C205" s="8" t="s">
        <v>34750</v>
      </c>
      <c r="D205" s="79" t="s">
        <v>34751</v>
      </c>
      <c r="E205" s="328" t="s">
        <v>34457</v>
      </c>
      <c r="F205" s="329" t="s">
        <v>34458</v>
      </c>
      <c r="G205" s="335">
        <v>1.76</v>
      </c>
      <c r="H205" s="23" t="s">
        <v>33635</v>
      </c>
      <c r="I205" s="25" t="s">
        <v>15</v>
      </c>
    </row>
    <row r="206" spans="2:9" ht="87.75" customHeight="1" x14ac:dyDescent="0.4">
      <c r="B206" s="327">
        <v>204</v>
      </c>
      <c r="C206" s="8" t="s">
        <v>34752</v>
      </c>
      <c r="D206" s="79" t="s">
        <v>34533</v>
      </c>
      <c r="E206" s="328" t="s">
        <v>34457</v>
      </c>
      <c r="F206" s="329" t="s">
        <v>34458</v>
      </c>
      <c r="G206" s="335">
        <v>2.33</v>
      </c>
      <c r="H206" s="23" t="s">
        <v>33635</v>
      </c>
      <c r="I206" s="25" t="s">
        <v>15</v>
      </c>
    </row>
    <row r="207" spans="2:9" ht="87.75" customHeight="1" x14ac:dyDescent="0.4">
      <c r="B207" s="327">
        <v>205</v>
      </c>
      <c r="C207" s="8" t="s">
        <v>34753</v>
      </c>
      <c r="D207" s="79" t="s">
        <v>34754</v>
      </c>
      <c r="E207" s="328" t="s">
        <v>34457</v>
      </c>
      <c r="F207" s="329" t="s">
        <v>34458</v>
      </c>
      <c r="G207" s="335">
        <v>1.76</v>
      </c>
      <c r="H207" s="23" t="s">
        <v>33635</v>
      </c>
      <c r="I207" s="25" t="s">
        <v>15</v>
      </c>
    </row>
    <row r="208" spans="2:9" ht="87.75" customHeight="1" x14ac:dyDescent="0.4">
      <c r="B208" s="327">
        <v>206</v>
      </c>
      <c r="C208" s="8" t="s">
        <v>34755</v>
      </c>
      <c r="D208" s="79" t="s">
        <v>30854</v>
      </c>
      <c r="E208" s="328" t="s">
        <v>34457</v>
      </c>
      <c r="F208" s="329" t="s">
        <v>34458</v>
      </c>
      <c r="G208" s="335">
        <v>2.23</v>
      </c>
      <c r="H208" s="23" t="s">
        <v>33635</v>
      </c>
      <c r="I208" s="25" t="s">
        <v>15</v>
      </c>
    </row>
    <row r="209" spans="2:9" ht="87.75" customHeight="1" x14ac:dyDescent="0.4">
      <c r="B209" s="327">
        <v>207</v>
      </c>
      <c r="C209" s="8" t="s">
        <v>34756</v>
      </c>
      <c r="D209" s="79" t="s">
        <v>34757</v>
      </c>
      <c r="E209" s="328" t="s">
        <v>34457</v>
      </c>
      <c r="F209" s="329" t="s">
        <v>34458</v>
      </c>
      <c r="G209" s="335">
        <v>2.33</v>
      </c>
      <c r="H209" s="23" t="s">
        <v>33635</v>
      </c>
      <c r="I209" s="25" t="s">
        <v>15</v>
      </c>
    </row>
    <row r="210" spans="2:9" ht="87.75" customHeight="1" x14ac:dyDescent="0.4">
      <c r="B210" s="327">
        <v>208</v>
      </c>
      <c r="C210" s="8" t="s">
        <v>34758</v>
      </c>
      <c r="D210" s="79" t="s">
        <v>34721</v>
      </c>
      <c r="E210" s="328" t="s">
        <v>34457</v>
      </c>
      <c r="F210" s="329" t="s">
        <v>34458</v>
      </c>
      <c r="G210" s="335">
        <v>3.38</v>
      </c>
      <c r="H210" s="23" t="s">
        <v>33635</v>
      </c>
      <c r="I210" s="25" t="s">
        <v>15</v>
      </c>
    </row>
    <row r="211" spans="2:9" ht="87.75" customHeight="1" x14ac:dyDescent="0.4">
      <c r="B211" s="327">
        <v>209</v>
      </c>
      <c r="C211" s="8" t="s">
        <v>34759</v>
      </c>
      <c r="D211" s="79" t="s">
        <v>34760</v>
      </c>
      <c r="E211" s="328" t="s">
        <v>34457</v>
      </c>
      <c r="F211" s="329" t="s">
        <v>34458</v>
      </c>
      <c r="G211" s="335">
        <v>2.33</v>
      </c>
      <c r="H211" s="23" t="s">
        <v>33635</v>
      </c>
      <c r="I211" s="25" t="s">
        <v>15</v>
      </c>
    </row>
    <row r="212" spans="2:9" ht="87.75" customHeight="1" x14ac:dyDescent="0.4">
      <c r="B212" s="327">
        <v>210</v>
      </c>
      <c r="C212" s="8" t="s">
        <v>34761</v>
      </c>
      <c r="D212" s="79" t="s">
        <v>34762</v>
      </c>
      <c r="E212" s="328" t="s">
        <v>34457</v>
      </c>
      <c r="F212" s="329" t="s">
        <v>34458</v>
      </c>
      <c r="G212" s="335">
        <v>2.33</v>
      </c>
      <c r="H212" s="23" t="s">
        <v>33635</v>
      </c>
      <c r="I212" s="25" t="s">
        <v>15</v>
      </c>
    </row>
    <row r="213" spans="2:9" ht="87.75" customHeight="1" x14ac:dyDescent="0.4">
      <c r="B213" s="327">
        <v>211</v>
      </c>
      <c r="C213" s="8" t="s">
        <v>34763</v>
      </c>
      <c r="D213" s="79" t="s">
        <v>34764</v>
      </c>
      <c r="E213" s="328" t="s">
        <v>34457</v>
      </c>
      <c r="F213" s="329" t="s">
        <v>34458</v>
      </c>
      <c r="G213" s="335">
        <v>1.76</v>
      </c>
      <c r="H213" s="23" t="s">
        <v>33635</v>
      </c>
      <c r="I213" s="25" t="s">
        <v>15</v>
      </c>
    </row>
    <row r="214" spans="2:9" ht="87.75" customHeight="1" x14ac:dyDescent="0.4">
      <c r="B214" s="327">
        <v>212</v>
      </c>
      <c r="C214" s="8" t="s">
        <v>34765</v>
      </c>
      <c r="D214" s="79" t="s">
        <v>34766</v>
      </c>
      <c r="E214" s="328" t="s">
        <v>34457</v>
      </c>
      <c r="F214" s="329" t="s">
        <v>34458</v>
      </c>
      <c r="G214" s="335">
        <v>2.85</v>
      </c>
      <c r="H214" s="23" t="s">
        <v>33635</v>
      </c>
      <c r="I214" s="25" t="s">
        <v>15</v>
      </c>
    </row>
    <row r="215" spans="2:9" ht="87.75" customHeight="1" x14ac:dyDescent="0.4">
      <c r="B215" s="327">
        <v>213</v>
      </c>
      <c r="C215" s="2" t="s">
        <v>34616</v>
      </c>
      <c r="D215" s="79" t="s">
        <v>34562</v>
      </c>
      <c r="E215" s="328" t="s">
        <v>34457</v>
      </c>
      <c r="F215" s="329" t="s">
        <v>34458</v>
      </c>
      <c r="G215" s="335">
        <v>1.23</v>
      </c>
      <c r="H215" s="23" t="s">
        <v>33635</v>
      </c>
      <c r="I215" s="25" t="s">
        <v>15</v>
      </c>
    </row>
    <row r="216" spans="2:9" ht="87.75" customHeight="1" x14ac:dyDescent="0.4">
      <c r="B216" s="327">
        <v>214</v>
      </c>
      <c r="C216" s="2" t="s">
        <v>34767</v>
      </c>
      <c r="D216" s="79" t="s">
        <v>34768</v>
      </c>
      <c r="E216" s="328" t="s">
        <v>34457</v>
      </c>
      <c r="F216" s="329" t="s">
        <v>34458</v>
      </c>
      <c r="G216" s="335">
        <v>1.76</v>
      </c>
      <c r="H216" s="23" t="s">
        <v>33635</v>
      </c>
      <c r="I216" s="25" t="s">
        <v>15</v>
      </c>
    </row>
    <row r="217" spans="2:9" ht="87.75" customHeight="1" x14ac:dyDescent="0.4">
      <c r="B217" s="327">
        <v>215</v>
      </c>
      <c r="C217" s="2" t="s">
        <v>34536</v>
      </c>
      <c r="D217" s="79" t="s">
        <v>34267</v>
      </c>
      <c r="E217" s="328" t="s">
        <v>34457</v>
      </c>
      <c r="F217" s="329" t="s">
        <v>34458</v>
      </c>
      <c r="G217" s="335">
        <v>1.76</v>
      </c>
      <c r="H217" s="23" t="s">
        <v>33635</v>
      </c>
      <c r="I217" s="25" t="s">
        <v>15</v>
      </c>
    </row>
    <row r="218" spans="2:9" ht="87.75" customHeight="1" x14ac:dyDescent="0.4">
      <c r="B218" s="327">
        <v>216</v>
      </c>
      <c r="C218" s="2" t="s">
        <v>34769</v>
      </c>
      <c r="D218" s="79" t="s">
        <v>34248</v>
      </c>
      <c r="E218" s="328" t="s">
        <v>34457</v>
      </c>
      <c r="F218" s="329" t="s">
        <v>34458</v>
      </c>
      <c r="G218" s="335">
        <v>1.76</v>
      </c>
      <c r="H218" s="23" t="s">
        <v>33635</v>
      </c>
      <c r="I218" s="25" t="s">
        <v>15</v>
      </c>
    </row>
    <row r="219" spans="2:9" ht="87.75" customHeight="1" x14ac:dyDescent="0.4">
      <c r="B219" s="327">
        <v>217</v>
      </c>
      <c r="C219" s="2" t="s">
        <v>34770</v>
      </c>
      <c r="D219" s="79" t="s">
        <v>34771</v>
      </c>
      <c r="E219" s="328" t="s">
        <v>34457</v>
      </c>
      <c r="F219" s="329" t="s">
        <v>34458</v>
      </c>
      <c r="G219" s="335">
        <v>1.23</v>
      </c>
      <c r="H219" s="23" t="s">
        <v>33635</v>
      </c>
      <c r="I219" s="25" t="s">
        <v>15</v>
      </c>
    </row>
    <row r="220" spans="2:9" ht="87.75" customHeight="1" x14ac:dyDescent="0.4">
      <c r="B220" s="327">
        <v>218</v>
      </c>
      <c r="C220" s="2" t="s">
        <v>34772</v>
      </c>
      <c r="D220" s="79" t="s">
        <v>34771</v>
      </c>
      <c r="E220" s="328" t="s">
        <v>34457</v>
      </c>
      <c r="F220" s="329" t="s">
        <v>34458</v>
      </c>
      <c r="G220" s="335">
        <v>1.76</v>
      </c>
      <c r="H220" s="23" t="s">
        <v>33635</v>
      </c>
      <c r="I220" s="25" t="s">
        <v>15</v>
      </c>
    </row>
    <row r="221" spans="2:9" ht="87.75" customHeight="1" x14ac:dyDescent="0.4">
      <c r="B221" s="327">
        <v>219</v>
      </c>
      <c r="C221" s="2" t="s">
        <v>34773</v>
      </c>
      <c r="D221" s="79" t="s">
        <v>34774</v>
      </c>
      <c r="E221" s="328" t="s">
        <v>34457</v>
      </c>
      <c r="F221" s="329" t="s">
        <v>34458</v>
      </c>
      <c r="G221" s="335">
        <v>1.76</v>
      </c>
      <c r="H221" s="23" t="s">
        <v>33635</v>
      </c>
      <c r="I221" s="25" t="s">
        <v>15</v>
      </c>
    </row>
    <row r="222" spans="2:9" ht="87.75" customHeight="1" x14ac:dyDescent="0.4">
      <c r="B222" s="327">
        <v>220</v>
      </c>
      <c r="C222" s="2" t="s">
        <v>34775</v>
      </c>
      <c r="D222" s="79" t="s">
        <v>34587</v>
      </c>
      <c r="E222" s="328" t="s">
        <v>34457</v>
      </c>
      <c r="F222" s="329" t="s">
        <v>34458</v>
      </c>
      <c r="G222" s="335">
        <v>1.23</v>
      </c>
      <c r="H222" s="23" t="s">
        <v>33635</v>
      </c>
      <c r="I222" s="25" t="s">
        <v>15</v>
      </c>
    </row>
    <row r="223" spans="2:9" ht="87.75" customHeight="1" x14ac:dyDescent="0.4">
      <c r="B223" s="327">
        <v>221</v>
      </c>
      <c r="C223" s="2" t="s">
        <v>34776</v>
      </c>
      <c r="D223" s="79" t="s">
        <v>34777</v>
      </c>
      <c r="E223" s="328" t="s">
        <v>34457</v>
      </c>
      <c r="F223" s="329" t="s">
        <v>34458</v>
      </c>
      <c r="G223" s="335">
        <v>1.23</v>
      </c>
      <c r="H223" s="23" t="s">
        <v>33635</v>
      </c>
      <c r="I223" s="25" t="s">
        <v>15</v>
      </c>
    </row>
    <row r="224" spans="2:9" ht="87.75" customHeight="1" x14ac:dyDescent="0.4">
      <c r="B224" s="327">
        <v>222</v>
      </c>
      <c r="C224" s="2" t="s">
        <v>34778</v>
      </c>
      <c r="D224" s="79" t="s">
        <v>34779</v>
      </c>
      <c r="E224" s="328" t="s">
        <v>34457</v>
      </c>
      <c r="F224" s="329" t="s">
        <v>34458</v>
      </c>
      <c r="G224" s="335">
        <v>2.4300000000000002</v>
      </c>
      <c r="H224" s="23" t="s">
        <v>33635</v>
      </c>
      <c r="I224" s="25" t="s">
        <v>15</v>
      </c>
    </row>
    <row r="225" spans="2:9" ht="87.75" customHeight="1" x14ac:dyDescent="0.4">
      <c r="B225" s="327">
        <v>223</v>
      </c>
      <c r="C225" s="2" t="s">
        <v>34780</v>
      </c>
      <c r="D225" s="79" t="s">
        <v>34781</v>
      </c>
      <c r="E225" s="328" t="s">
        <v>34457</v>
      </c>
      <c r="F225" s="329" t="s">
        <v>34458</v>
      </c>
      <c r="G225" s="335">
        <v>2.33</v>
      </c>
      <c r="H225" s="23" t="s">
        <v>33635</v>
      </c>
      <c r="I225" s="25" t="s">
        <v>15</v>
      </c>
    </row>
    <row r="226" spans="2:9" ht="87.75" customHeight="1" x14ac:dyDescent="0.4">
      <c r="B226" s="327">
        <v>224</v>
      </c>
      <c r="C226" s="2" t="s">
        <v>34782</v>
      </c>
      <c r="D226" s="79" t="s">
        <v>34493</v>
      </c>
      <c r="E226" s="328" t="s">
        <v>34457</v>
      </c>
      <c r="F226" s="329" t="s">
        <v>34458</v>
      </c>
      <c r="G226" s="335">
        <v>1.76</v>
      </c>
      <c r="H226" s="23" t="s">
        <v>33635</v>
      </c>
      <c r="I226" s="25" t="s">
        <v>15</v>
      </c>
    </row>
    <row r="227" spans="2:9" ht="87.75" customHeight="1" x14ac:dyDescent="0.4">
      <c r="B227" s="327">
        <v>225</v>
      </c>
      <c r="C227" s="2" t="s">
        <v>34783</v>
      </c>
      <c r="D227" s="79" t="s">
        <v>34313</v>
      </c>
      <c r="E227" s="328" t="s">
        <v>34457</v>
      </c>
      <c r="F227" s="329" t="s">
        <v>34458</v>
      </c>
      <c r="G227" s="335">
        <v>1.32</v>
      </c>
      <c r="H227" s="23" t="s">
        <v>33635</v>
      </c>
      <c r="I227" s="25" t="s">
        <v>15</v>
      </c>
    </row>
    <row r="228" spans="2:9" ht="87.75" customHeight="1" x14ac:dyDescent="0.4">
      <c r="B228" s="327">
        <v>226</v>
      </c>
      <c r="C228" s="2" t="s">
        <v>34784</v>
      </c>
      <c r="D228" s="79" t="s">
        <v>34011</v>
      </c>
      <c r="E228" s="328" t="s">
        <v>34457</v>
      </c>
      <c r="F228" s="329" t="s">
        <v>34458</v>
      </c>
      <c r="G228" s="335">
        <v>2.33</v>
      </c>
      <c r="H228" s="23" t="s">
        <v>33635</v>
      </c>
      <c r="I228" s="25" t="s">
        <v>15</v>
      </c>
    </row>
    <row r="229" spans="2:9" ht="87.75" customHeight="1" x14ac:dyDescent="0.4">
      <c r="B229" s="327">
        <v>227</v>
      </c>
      <c r="C229" s="2" t="s">
        <v>34785</v>
      </c>
      <c r="D229" s="79" t="s">
        <v>34786</v>
      </c>
      <c r="E229" s="328" t="s">
        <v>34457</v>
      </c>
      <c r="F229" s="329" t="s">
        <v>34458</v>
      </c>
      <c r="G229" s="335">
        <v>2.4300000000000002</v>
      </c>
      <c r="H229" s="23" t="s">
        <v>33635</v>
      </c>
      <c r="I229" s="25" t="s">
        <v>15</v>
      </c>
    </row>
    <row r="230" spans="2:9" ht="87.75" customHeight="1" x14ac:dyDescent="0.4">
      <c r="B230" s="327">
        <v>228</v>
      </c>
      <c r="C230" s="2" t="s">
        <v>34787</v>
      </c>
      <c r="D230" s="79" t="s">
        <v>34489</v>
      </c>
      <c r="E230" s="328" t="s">
        <v>34457</v>
      </c>
      <c r="F230" s="329" t="s">
        <v>34458</v>
      </c>
      <c r="G230" s="335">
        <v>1.76</v>
      </c>
      <c r="H230" s="23" t="s">
        <v>33635</v>
      </c>
      <c r="I230" s="25" t="s">
        <v>15</v>
      </c>
    </row>
    <row r="231" spans="2:9" ht="87.75" customHeight="1" x14ac:dyDescent="0.4">
      <c r="B231" s="327">
        <v>229</v>
      </c>
      <c r="C231" s="2" t="s">
        <v>34788</v>
      </c>
      <c r="D231" s="79" t="s">
        <v>34789</v>
      </c>
      <c r="E231" s="328" t="s">
        <v>34457</v>
      </c>
      <c r="F231" s="329" t="s">
        <v>34458</v>
      </c>
      <c r="G231" s="335">
        <v>2.4300000000000002</v>
      </c>
      <c r="H231" s="23" t="s">
        <v>33635</v>
      </c>
      <c r="I231" s="25" t="s">
        <v>15</v>
      </c>
    </row>
    <row r="232" spans="2:9" ht="87.75" customHeight="1" x14ac:dyDescent="0.4">
      <c r="B232" s="327">
        <v>230</v>
      </c>
      <c r="C232" s="2" t="s">
        <v>34790</v>
      </c>
      <c r="D232" s="79" t="s">
        <v>34267</v>
      </c>
      <c r="E232" s="328" t="s">
        <v>34457</v>
      </c>
      <c r="F232" s="329" t="s">
        <v>34458</v>
      </c>
      <c r="G232" s="335">
        <v>1.23</v>
      </c>
      <c r="H232" s="23" t="s">
        <v>33635</v>
      </c>
      <c r="I232" s="25" t="s">
        <v>15</v>
      </c>
    </row>
    <row r="233" spans="2:9" ht="87.75" customHeight="1" x14ac:dyDescent="0.4">
      <c r="B233" s="327">
        <v>231</v>
      </c>
      <c r="C233" s="2" t="s">
        <v>34791</v>
      </c>
      <c r="D233" s="79" t="s">
        <v>34792</v>
      </c>
      <c r="E233" s="328" t="s">
        <v>34457</v>
      </c>
      <c r="F233" s="329" t="s">
        <v>34458</v>
      </c>
      <c r="G233" s="335">
        <v>1.76</v>
      </c>
      <c r="H233" s="23" t="s">
        <v>33635</v>
      </c>
      <c r="I233" s="25" t="s">
        <v>15</v>
      </c>
    </row>
    <row r="234" spans="2:9" ht="87.75" customHeight="1" x14ac:dyDescent="0.4">
      <c r="B234" s="327">
        <v>232</v>
      </c>
      <c r="C234" s="2" t="s">
        <v>34793</v>
      </c>
      <c r="D234" s="79" t="s">
        <v>32753</v>
      </c>
      <c r="E234" s="328" t="s">
        <v>34457</v>
      </c>
      <c r="F234" s="329" t="s">
        <v>34458</v>
      </c>
      <c r="G234" s="335">
        <v>1.76</v>
      </c>
      <c r="H234" s="23" t="s">
        <v>33635</v>
      </c>
      <c r="I234" s="25" t="s">
        <v>15</v>
      </c>
    </row>
    <row r="235" spans="2:9" ht="87.75" customHeight="1" x14ac:dyDescent="0.4">
      <c r="B235" s="327">
        <v>233</v>
      </c>
      <c r="C235" s="2" t="s">
        <v>34794</v>
      </c>
      <c r="D235" s="79" t="s">
        <v>34795</v>
      </c>
      <c r="E235" s="328" t="s">
        <v>34457</v>
      </c>
      <c r="F235" s="329" t="s">
        <v>34458</v>
      </c>
      <c r="G235" s="335">
        <v>1.23</v>
      </c>
      <c r="H235" s="23" t="s">
        <v>33635</v>
      </c>
      <c r="I235" s="25" t="s">
        <v>15</v>
      </c>
    </row>
    <row r="236" spans="2:9" ht="87.75" customHeight="1" x14ac:dyDescent="0.4">
      <c r="B236" s="327">
        <v>234</v>
      </c>
      <c r="C236" s="2" t="s">
        <v>34796</v>
      </c>
      <c r="D236" s="79" t="s">
        <v>23476</v>
      </c>
      <c r="E236" s="328" t="s">
        <v>34457</v>
      </c>
      <c r="F236" s="329" t="s">
        <v>34458</v>
      </c>
      <c r="G236" s="335">
        <v>2.33</v>
      </c>
      <c r="H236" s="23" t="s">
        <v>33635</v>
      </c>
      <c r="I236" s="25" t="s">
        <v>15</v>
      </c>
    </row>
    <row r="237" spans="2:9" ht="87.75" customHeight="1" x14ac:dyDescent="0.4">
      <c r="B237" s="327">
        <v>235</v>
      </c>
      <c r="C237" s="2" t="s">
        <v>34797</v>
      </c>
      <c r="D237" s="79" t="s">
        <v>32490</v>
      </c>
      <c r="E237" s="328" t="s">
        <v>34457</v>
      </c>
      <c r="F237" s="329" t="s">
        <v>34458</v>
      </c>
      <c r="G237" s="335">
        <v>2.4300000000000002</v>
      </c>
      <c r="H237" s="23" t="s">
        <v>33635</v>
      </c>
      <c r="I237" s="25" t="s">
        <v>15</v>
      </c>
    </row>
    <row r="238" spans="2:9" ht="87.75" customHeight="1" x14ac:dyDescent="0.4">
      <c r="B238" s="327">
        <v>236</v>
      </c>
      <c r="C238" s="2" t="s">
        <v>34798</v>
      </c>
      <c r="D238" s="79" t="s">
        <v>34527</v>
      </c>
      <c r="E238" s="328" t="s">
        <v>34457</v>
      </c>
      <c r="F238" s="329" t="s">
        <v>34458</v>
      </c>
      <c r="G238" s="335">
        <v>1.23</v>
      </c>
      <c r="H238" s="23" t="s">
        <v>33635</v>
      </c>
      <c r="I238" s="25" t="s">
        <v>15</v>
      </c>
    </row>
    <row r="239" spans="2:9" ht="87.75" customHeight="1" x14ac:dyDescent="0.4">
      <c r="B239" s="327">
        <v>237</v>
      </c>
      <c r="C239" s="2" t="s">
        <v>34799</v>
      </c>
      <c r="D239" s="79" t="s">
        <v>34800</v>
      </c>
      <c r="E239" s="328" t="s">
        <v>34457</v>
      </c>
      <c r="F239" s="329" t="s">
        <v>34458</v>
      </c>
      <c r="G239" s="335">
        <v>1.76</v>
      </c>
      <c r="H239" s="23" t="s">
        <v>33635</v>
      </c>
      <c r="I239" s="25" t="s">
        <v>15</v>
      </c>
    </row>
    <row r="240" spans="2:9" ht="87.75" customHeight="1" x14ac:dyDescent="0.4">
      <c r="B240" s="327">
        <v>238</v>
      </c>
      <c r="C240" s="8" t="s">
        <v>34801</v>
      </c>
      <c r="D240" s="79" t="s">
        <v>34802</v>
      </c>
      <c r="E240" s="328" t="s">
        <v>34457</v>
      </c>
      <c r="F240" s="329" t="s">
        <v>34458</v>
      </c>
      <c r="G240" s="335">
        <v>2.4300000000000002</v>
      </c>
      <c r="H240" s="23" t="s">
        <v>33635</v>
      </c>
      <c r="I240" s="25" t="s">
        <v>15</v>
      </c>
    </row>
    <row r="241" spans="2:9" ht="87.75" customHeight="1" x14ac:dyDescent="0.4">
      <c r="B241" s="327">
        <v>239</v>
      </c>
      <c r="C241" s="2" t="s">
        <v>34803</v>
      </c>
      <c r="D241" s="79" t="s">
        <v>34164</v>
      </c>
      <c r="E241" s="328" t="s">
        <v>34457</v>
      </c>
      <c r="F241" s="329" t="s">
        <v>34458</v>
      </c>
      <c r="G241" s="335">
        <v>2.33</v>
      </c>
      <c r="H241" s="23" t="s">
        <v>33635</v>
      </c>
      <c r="I241" s="25" t="s">
        <v>15</v>
      </c>
    </row>
    <row r="242" spans="2:9" ht="87.75" customHeight="1" x14ac:dyDescent="0.4">
      <c r="B242" s="327">
        <v>240</v>
      </c>
      <c r="C242" s="2" t="s">
        <v>34804</v>
      </c>
      <c r="D242" s="79" t="s">
        <v>34777</v>
      </c>
      <c r="E242" s="328" t="s">
        <v>34457</v>
      </c>
      <c r="F242" s="329" t="s">
        <v>34458</v>
      </c>
      <c r="G242" s="335">
        <v>2.33</v>
      </c>
      <c r="H242" s="23" t="s">
        <v>33635</v>
      </c>
      <c r="I242" s="25" t="s">
        <v>15</v>
      </c>
    </row>
    <row r="243" spans="2:9" ht="87.75" customHeight="1" x14ac:dyDescent="0.4">
      <c r="B243" s="327">
        <v>241</v>
      </c>
      <c r="C243" s="2" t="s">
        <v>34805</v>
      </c>
      <c r="D243" s="79" t="s">
        <v>4797</v>
      </c>
      <c r="E243" s="328" t="s">
        <v>34457</v>
      </c>
      <c r="F243" s="329" t="s">
        <v>34458</v>
      </c>
      <c r="G243" s="335">
        <v>2.4300000000000002</v>
      </c>
      <c r="H243" s="23" t="s">
        <v>33635</v>
      </c>
      <c r="I243" s="25" t="s">
        <v>15</v>
      </c>
    </row>
    <row r="244" spans="2:9" ht="87.75" customHeight="1" x14ac:dyDescent="0.4">
      <c r="B244" s="327">
        <v>242</v>
      </c>
      <c r="C244" s="2" t="s">
        <v>34806</v>
      </c>
      <c r="D244" s="79" t="s">
        <v>33744</v>
      </c>
      <c r="E244" s="328" t="s">
        <v>34457</v>
      </c>
      <c r="F244" s="329" t="s">
        <v>34458</v>
      </c>
      <c r="G244" s="335">
        <v>2.33</v>
      </c>
      <c r="H244" s="23" t="s">
        <v>33635</v>
      </c>
      <c r="I244" s="25" t="s">
        <v>15</v>
      </c>
    </row>
    <row r="245" spans="2:9" ht="87.75" customHeight="1" x14ac:dyDescent="0.4">
      <c r="B245" s="327">
        <v>243</v>
      </c>
      <c r="C245" s="2" t="s">
        <v>34807</v>
      </c>
      <c r="D245" s="79" t="s">
        <v>34808</v>
      </c>
      <c r="E245" s="328" t="s">
        <v>34457</v>
      </c>
      <c r="F245" s="329" t="s">
        <v>34458</v>
      </c>
      <c r="G245" s="335">
        <v>1.23</v>
      </c>
      <c r="H245" s="23" t="s">
        <v>33635</v>
      </c>
      <c r="I245" s="25" t="s">
        <v>15</v>
      </c>
    </row>
    <row r="246" spans="2:9" ht="87.75" customHeight="1" x14ac:dyDescent="0.4">
      <c r="B246" s="327">
        <v>244</v>
      </c>
      <c r="C246" s="2" t="s">
        <v>34809</v>
      </c>
      <c r="D246" s="79" t="s">
        <v>34175</v>
      </c>
      <c r="E246" s="328" t="s">
        <v>34457</v>
      </c>
      <c r="F246" s="329" t="s">
        <v>34458</v>
      </c>
      <c r="G246" s="335">
        <v>2.02</v>
      </c>
      <c r="H246" s="23" t="s">
        <v>33635</v>
      </c>
      <c r="I246" s="25" t="s">
        <v>15</v>
      </c>
    </row>
    <row r="247" spans="2:9" ht="87.75" customHeight="1" x14ac:dyDescent="0.4">
      <c r="B247" s="327">
        <v>245</v>
      </c>
      <c r="C247" s="2" t="s">
        <v>34810</v>
      </c>
      <c r="D247" s="79" t="s">
        <v>34811</v>
      </c>
      <c r="E247" s="328" t="s">
        <v>34457</v>
      </c>
      <c r="F247" s="329" t="s">
        <v>34458</v>
      </c>
      <c r="G247" s="335">
        <v>2.33</v>
      </c>
      <c r="H247" s="23" t="s">
        <v>33635</v>
      </c>
      <c r="I247" s="25" t="s">
        <v>15</v>
      </c>
    </row>
    <row r="248" spans="2:9" ht="87.75" customHeight="1" x14ac:dyDescent="0.4">
      <c r="B248" s="327">
        <v>246</v>
      </c>
      <c r="C248" s="2" t="s">
        <v>34812</v>
      </c>
      <c r="D248" s="79" t="s">
        <v>33795</v>
      </c>
      <c r="E248" s="328" t="s">
        <v>34457</v>
      </c>
      <c r="F248" s="329" t="s">
        <v>34458</v>
      </c>
      <c r="G248" s="335">
        <v>2.35</v>
      </c>
      <c r="H248" s="23" t="s">
        <v>33635</v>
      </c>
      <c r="I248" s="25" t="s">
        <v>15</v>
      </c>
    </row>
    <row r="249" spans="2:9" ht="87.75" customHeight="1" x14ac:dyDescent="0.4">
      <c r="B249" s="327">
        <v>247</v>
      </c>
      <c r="C249" s="2" t="s">
        <v>34813</v>
      </c>
      <c r="D249" s="79" t="s">
        <v>34175</v>
      </c>
      <c r="E249" s="328" t="s">
        <v>34457</v>
      </c>
      <c r="F249" s="329" t="s">
        <v>34458</v>
      </c>
      <c r="G249" s="335">
        <v>2.33</v>
      </c>
      <c r="H249" s="23" t="s">
        <v>33635</v>
      </c>
      <c r="I249" s="25" t="s">
        <v>15</v>
      </c>
    </row>
    <row r="250" spans="2:9" ht="87.75" customHeight="1" x14ac:dyDescent="0.4">
      <c r="B250" s="327">
        <v>248</v>
      </c>
      <c r="C250" s="2" t="s">
        <v>34814</v>
      </c>
      <c r="D250" s="79" t="s">
        <v>34815</v>
      </c>
      <c r="E250" s="328" t="s">
        <v>34457</v>
      </c>
      <c r="F250" s="329" t="s">
        <v>34458</v>
      </c>
      <c r="G250" s="335">
        <v>1.23</v>
      </c>
      <c r="H250" s="23" t="s">
        <v>33635</v>
      </c>
      <c r="I250" s="25" t="s">
        <v>15</v>
      </c>
    </row>
    <row r="251" spans="2:9" ht="87.75" customHeight="1" x14ac:dyDescent="0.4">
      <c r="B251" s="327">
        <v>249</v>
      </c>
      <c r="C251" s="2" t="s">
        <v>34816</v>
      </c>
      <c r="D251" s="79" t="s">
        <v>34527</v>
      </c>
      <c r="E251" s="328" t="s">
        <v>34457</v>
      </c>
      <c r="F251" s="329" t="s">
        <v>34458</v>
      </c>
      <c r="G251" s="335">
        <v>1.76</v>
      </c>
      <c r="H251" s="23" t="s">
        <v>33635</v>
      </c>
      <c r="I251" s="25" t="s">
        <v>15</v>
      </c>
    </row>
    <row r="252" spans="2:9" ht="87.75" customHeight="1" x14ac:dyDescent="0.4">
      <c r="B252" s="327">
        <v>250</v>
      </c>
      <c r="C252" s="2" t="s">
        <v>34817</v>
      </c>
      <c r="D252" s="79" t="s">
        <v>34818</v>
      </c>
      <c r="E252" s="328" t="s">
        <v>34457</v>
      </c>
      <c r="F252" s="329" t="s">
        <v>34458</v>
      </c>
      <c r="G252" s="335">
        <v>1.76</v>
      </c>
      <c r="H252" s="23" t="s">
        <v>33635</v>
      </c>
      <c r="I252" s="25" t="s">
        <v>15</v>
      </c>
    </row>
    <row r="253" spans="2:9" ht="87.75" customHeight="1" x14ac:dyDescent="0.4">
      <c r="B253" s="327">
        <v>251</v>
      </c>
      <c r="C253" s="2" t="s">
        <v>34625</v>
      </c>
      <c r="D253" s="79" t="s">
        <v>34819</v>
      </c>
      <c r="E253" s="328" t="s">
        <v>34457</v>
      </c>
      <c r="F253" s="329" t="s">
        <v>34458</v>
      </c>
      <c r="G253" s="335">
        <v>1.23</v>
      </c>
      <c r="H253" s="23" t="s">
        <v>33635</v>
      </c>
      <c r="I253" s="25" t="s">
        <v>15</v>
      </c>
    </row>
    <row r="254" spans="2:9" ht="87.75" customHeight="1" x14ac:dyDescent="0.4">
      <c r="B254" s="327">
        <v>252</v>
      </c>
      <c r="C254" s="2" t="s">
        <v>34820</v>
      </c>
      <c r="D254" s="79" t="s">
        <v>34821</v>
      </c>
      <c r="E254" s="328" t="s">
        <v>34457</v>
      </c>
      <c r="F254" s="329" t="s">
        <v>34458</v>
      </c>
      <c r="G254" s="335">
        <v>1.23</v>
      </c>
      <c r="H254" s="23" t="s">
        <v>33635</v>
      </c>
      <c r="I254" s="25" t="s">
        <v>15</v>
      </c>
    </row>
    <row r="255" spans="2:9" ht="87.75" customHeight="1" x14ac:dyDescent="0.4">
      <c r="B255" s="327">
        <v>253</v>
      </c>
      <c r="C255" s="2" t="s">
        <v>34822</v>
      </c>
      <c r="D255" s="79" t="s">
        <v>34541</v>
      </c>
      <c r="E255" s="328" t="s">
        <v>34457</v>
      </c>
      <c r="F255" s="329" t="s">
        <v>34458</v>
      </c>
      <c r="G255" s="335">
        <v>2.4300000000000002</v>
      </c>
      <c r="H255" s="23" t="s">
        <v>33635</v>
      </c>
      <c r="I255" s="25" t="s">
        <v>15</v>
      </c>
    </row>
    <row r="256" spans="2:9" ht="87.75" customHeight="1" x14ac:dyDescent="0.4">
      <c r="B256" s="327">
        <v>254</v>
      </c>
      <c r="C256" s="2" t="s">
        <v>34823</v>
      </c>
      <c r="D256" s="79" t="s">
        <v>34824</v>
      </c>
      <c r="E256" s="328" t="s">
        <v>34457</v>
      </c>
      <c r="F256" s="329" t="s">
        <v>34458</v>
      </c>
      <c r="G256" s="335">
        <v>1.76</v>
      </c>
      <c r="H256" s="23" t="s">
        <v>33635</v>
      </c>
      <c r="I256" s="25" t="s">
        <v>15</v>
      </c>
    </row>
    <row r="257" spans="2:9" ht="87.75" customHeight="1" x14ac:dyDescent="0.4">
      <c r="B257" s="327">
        <v>255</v>
      </c>
      <c r="C257" s="2" t="s">
        <v>34825</v>
      </c>
      <c r="D257" s="79" t="s">
        <v>34328</v>
      </c>
      <c r="E257" s="328" t="s">
        <v>34457</v>
      </c>
      <c r="F257" s="329" t="s">
        <v>34458</v>
      </c>
      <c r="G257" s="335">
        <v>2.33</v>
      </c>
      <c r="H257" s="23" t="s">
        <v>33635</v>
      </c>
      <c r="I257" s="25" t="s">
        <v>15</v>
      </c>
    </row>
    <row r="258" spans="2:9" ht="87.75" customHeight="1" x14ac:dyDescent="0.4">
      <c r="B258" s="327">
        <v>256</v>
      </c>
      <c r="C258" s="2" t="s">
        <v>34826</v>
      </c>
      <c r="D258" s="79" t="s">
        <v>34175</v>
      </c>
      <c r="E258" s="328" t="s">
        <v>34457</v>
      </c>
      <c r="F258" s="329" t="s">
        <v>34458</v>
      </c>
      <c r="G258" s="335">
        <v>2.4300000000000002</v>
      </c>
      <c r="H258" s="23" t="s">
        <v>33635</v>
      </c>
      <c r="I258" s="25" t="s">
        <v>15</v>
      </c>
    </row>
    <row r="259" spans="2:9" ht="87.75" customHeight="1" x14ac:dyDescent="0.4">
      <c r="B259" s="327">
        <v>257</v>
      </c>
      <c r="C259" s="2" t="s">
        <v>34827</v>
      </c>
      <c r="D259" s="79" t="s">
        <v>34828</v>
      </c>
      <c r="E259" s="328" t="s">
        <v>34457</v>
      </c>
      <c r="F259" s="329" t="s">
        <v>34458</v>
      </c>
      <c r="G259" s="335">
        <v>2.33</v>
      </c>
      <c r="H259" s="23" t="s">
        <v>33635</v>
      </c>
      <c r="I259" s="25" t="s">
        <v>15</v>
      </c>
    </row>
    <row r="260" spans="2:9" ht="87.75" customHeight="1" x14ac:dyDescent="0.4">
      <c r="B260" s="327">
        <v>258</v>
      </c>
      <c r="C260" s="2" t="s">
        <v>34829</v>
      </c>
      <c r="D260" s="79" t="s">
        <v>34727</v>
      </c>
      <c r="E260" s="328" t="s">
        <v>34457</v>
      </c>
      <c r="F260" s="329" t="s">
        <v>34458</v>
      </c>
      <c r="G260" s="335">
        <v>1.23</v>
      </c>
      <c r="H260" s="23" t="s">
        <v>33635</v>
      </c>
      <c r="I260" s="25" t="s">
        <v>15</v>
      </c>
    </row>
    <row r="261" spans="2:9" ht="87.75" customHeight="1" x14ac:dyDescent="0.4">
      <c r="B261" s="327">
        <v>259</v>
      </c>
      <c r="C261" s="2" t="s">
        <v>34129</v>
      </c>
      <c r="D261" s="79" t="s">
        <v>34830</v>
      </c>
      <c r="E261" s="328" t="s">
        <v>34457</v>
      </c>
      <c r="F261" s="329" t="s">
        <v>34458</v>
      </c>
      <c r="G261" s="335">
        <v>1.23</v>
      </c>
      <c r="H261" s="23" t="s">
        <v>33635</v>
      </c>
      <c r="I261" s="25" t="s">
        <v>15</v>
      </c>
    </row>
    <row r="262" spans="2:9" ht="87.75" customHeight="1" x14ac:dyDescent="0.4">
      <c r="B262" s="327">
        <v>260</v>
      </c>
      <c r="C262" s="2" t="s">
        <v>34831</v>
      </c>
      <c r="D262" s="79" t="s">
        <v>32490</v>
      </c>
      <c r="E262" s="328" t="s">
        <v>34457</v>
      </c>
      <c r="F262" s="329" t="s">
        <v>34458</v>
      </c>
      <c r="G262" s="335">
        <v>2.33</v>
      </c>
      <c r="H262" s="23" t="s">
        <v>33635</v>
      </c>
      <c r="I262" s="25" t="s">
        <v>15</v>
      </c>
    </row>
    <row r="263" spans="2:9" ht="87.75" customHeight="1" x14ac:dyDescent="0.4">
      <c r="B263" s="327">
        <v>261</v>
      </c>
      <c r="C263" s="2" t="s">
        <v>34832</v>
      </c>
      <c r="D263" s="79" t="s">
        <v>33703</v>
      </c>
      <c r="E263" s="328" t="s">
        <v>34457</v>
      </c>
      <c r="F263" s="329" t="s">
        <v>34458</v>
      </c>
      <c r="G263" s="335">
        <v>1.76</v>
      </c>
      <c r="H263" s="23" t="s">
        <v>33635</v>
      </c>
      <c r="I263" s="25" t="s">
        <v>15</v>
      </c>
    </row>
    <row r="264" spans="2:9" ht="87.75" customHeight="1" x14ac:dyDescent="0.4">
      <c r="B264" s="327">
        <v>262</v>
      </c>
      <c r="C264" s="2" t="s">
        <v>34833</v>
      </c>
      <c r="D264" s="79" t="s">
        <v>33795</v>
      </c>
      <c r="E264" s="328" t="s">
        <v>34457</v>
      </c>
      <c r="F264" s="329" t="s">
        <v>34458</v>
      </c>
      <c r="G264" s="335">
        <v>1.76</v>
      </c>
      <c r="H264" s="23" t="s">
        <v>33635</v>
      </c>
      <c r="I264" s="25" t="s">
        <v>15</v>
      </c>
    </row>
    <row r="265" spans="2:9" ht="87.75" customHeight="1" x14ac:dyDescent="0.4">
      <c r="B265" s="327">
        <v>263</v>
      </c>
      <c r="C265" s="2" t="s">
        <v>34834</v>
      </c>
      <c r="D265" s="79" t="s">
        <v>34499</v>
      </c>
      <c r="E265" s="328" t="s">
        <v>34457</v>
      </c>
      <c r="F265" s="329" t="s">
        <v>34458</v>
      </c>
      <c r="G265" s="335">
        <v>2.4300000000000002</v>
      </c>
      <c r="H265" s="23" t="s">
        <v>33635</v>
      </c>
      <c r="I265" s="25" t="s">
        <v>15</v>
      </c>
    </row>
    <row r="266" spans="2:9" ht="87.75" customHeight="1" x14ac:dyDescent="0.4">
      <c r="B266" s="327">
        <v>264</v>
      </c>
      <c r="C266" s="2" t="s">
        <v>34835</v>
      </c>
      <c r="D266" s="79" t="s">
        <v>34836</v>
      </c>
      <c r="E266" s="328" t="s">
        <v>34457</v>
      </c>
      <c r="F266" s="329" t="s">
        <v>34458</v>
      </c>
      <c r="G266" s="335">
        <v>1.23</v>
      </c>
      <c r="H266" s="23" t="s">
        <v>33635</v>
      </c>
      <c r="I266" s="25" t="s">
        <v>15</v>
      </c>
    </row>
    <row r="267" spans="2:9" ht="87.75" customHeight="1" x14ac:dyDescent="0.4">
      <c r="B267" s="327">
        <v>265</v>
      </c>
      <c r="C267" s="2" t="s">
        <v>34837</v>
      </c>
      <c r="D267" s="79" t="s">
        <v>34177</v>
      </c>
      <c r="E267" s="328" t="s">
        <v>34457</v>
      </c>
      <c r="F267" s="329" t="s">
        <v>34458</v>
      </c>
      <c r="G267" s="335">
        <v>2.33</v>
      </c>
      <c r="H267" s="23" t="s">
        <v>33635</v>
      </c>
      <c r="I267" s="25" t="s">
        <v>15</v>
      </c>
    </row>
    <row r="268" spans="2:9" ht="87.75" customHeight="1" x14ac:dyDescent="0.4">
      <c r="B268" s="327">
        <v>266</v>
      </c>
      <c r="C268" s="2" t="s">
        <v>34838</v>
      </c>
      <c r="D268" s="79" t="s">
        <v>34645</v>
      </c>
      <c r="E268" s="328" t="s">
        <v>34457</v>
      </c>
      <c r="F268" s="329" t="s">
        <v>34458</v>
      </c>
      <c r="G268" s="335">
        <v>2.4300000000000002</v>
      </c>
      <c r="H268" s="23" t="s">
        <v>33635</v>
      </c>
      <c r="I268" s="25" t="s">
        <v>15</v>
      </c>
    </row>
    <row r="269" spans="2:9" ht="87.75" customHeight="1" x14ac:dyDescent="0.4">
      <c r="B269" s="327">
        <v>267</v>
      </c>
      <c r="C269" s="2" t="s">
        <v>34839</v>
      </c>
      <c r="D269" s="79" t="s">
        <v>33888</v>
      </c>
      <c r="E269" s="328" t="s">
        <v>34457</v>
      </c>
      <c r="F269" s="329" t="s">
        <v>34458</v>
      </c>
      <c r="G269" s="335">
        <v>2.33</v>
      </c>
      <c r="H269" s="23" t="s">
        <v>33635</v>
      </c>
      <c r="I269" s="25" t="s">
        <v>15</v>
      </c>
    </row>
    <row r="270" spans="2:9" ht="87.75" customHeight="1" x14ac:dyDescent="0.4">
      <c r="B270" s="327">
        <v>268</v>
      </c>
      <c r="C270" s="2" t="s">
        <v>34840</v>
      </c>
      <c r="D270" s="79" t="s">
        <v>34227</v>
      </c>
      <c r="E270" s="328" t="s">
        <v>34457</v>
      </c>
      <c r="F270" s="329" t="s">
        <v>34458</v>
      </c>
      <c r="G270" s="335">
        <v>1.23</v>
      </c>
      <c r="H270" s="23" t="s">
        <v>33635</v>
      </c>
      <c r="I270" s="25" t="s">
        <v>15</v>
      </c>
    </row>
    <row r="271" spans="2:9" ht="87.75" customHeight="1" x14ac:dyDescent="0.4">
      <c r="B271" s="327">
        <v>269</v>
      </c>
      <c r="C271" s="2" t="s">
        <v>34665</v>
      </c>
      <c r="D271" s="79" t="s">
        <v>34609</v>
      </c>
      <c r="E271" s="328" t="s">
        <v>34457</v>
      </c>
      <c r="F271" s="329" t="s">
        <v>34458</v>
      </c>
      <c r="G271" s="335">
        <v>1.76</v>
      </c>
      <c r="H271" s="23" t="s">
        <v>33635</v>
      </c>
      <c r="I271" s="25" t="s">
        <v>15</v>
      </c>
    </row>
    <row r="272" spans="2:9" ht="87.75" customHeight="1" x14ac:dyDescent="0.4">
      <c r="B272" s="327">
        <v>270</v>
      </c>
      <c r="C272" s="2" t="s">
        <v>34841</v>
      </c>
      <c r="D272" s="79" t="s">
        <v>34766</v>
      </c>
      <c r="E272" s="328" t="s">
        <v>34457</v>
      </c>
      <c r="F272" s="329" t="s">
        <v>34458</v>
      </c>
      <c r="G272" s="335">
        <v>2.33</v>
      </c>
      <c r="H272" s="23" t="s">
        <v>33635</v>
      </c>
      <c r="I272" s="25" t="s">
        <v>15</v>
      </c>
    </row>
    <row r="273" spans="2:9" ht="87.75" customHeight="1" x14ac:dyDescent="0.4">
      <c r="B273" s="327">
        <v>271</v>
      </c>
      <c r="C273" s="2" t="s">
        <v>34842</v>
      </c>
      <c r="D273" s="79" t="s">
        <v>33921</v>
      </c>
      <c r="E273" s="328" t="s">
        <v>34457</v>
      </c>
      <c r="F273" s="329" t="s">
        <v>34458</v>
      </c>
      <c r="G273" s="335">
        <v>1.23</v>
      </c>
      <c r="H273" s="23" t="s">
        <v>33635</v>
      </c>
      <c r="I273" s="25" t="s">
        <v>15</v>
      </c>
    </row>
    <row r="274" spans="2:9" ht="87.75" customHeight="1" x14ac:dyDescent="0.4">
      <c r="B274" s="327">
        <v>272</v>
      </c>
      <c r="C274" s="2" t="s">
        <v>34843</v>
      </c>
      <c r="D274" s="79" t="s">
        <v>34348</v>
      </c>
      <c r="E274" s="328" t="s">
        <v>34457</v>
      </c>
      <c r="F274" s="329" t="s">
        <v>34458</v>
      </c>
      <c r="G274" s="335">
        <v>1.76</v>
      </c>
      <c r="H274" s="23" t="s">
        <v>33635</v>
      </c>
      <c r="I274" s="25" t="s">
        <v>15</v>
      </c>
    </row>
    <row r="275" spans="2:9" ht="87.75" customHeight="1" x14ac:dyDescent="0.4">
      <c r="B275" s="327">
        <v>273</v>
      </c>
      <c r="C275" s="2" t="s">
        <v>34844</v>
      </c>
      <c r="D275" s="79" t="s">
        <v>33993</v>
      </c>
      <c r="E275" s="328" t="s">
        <v>34457</v>
      </c>
      <c r="F275" s="329" t="s">
        <v>34458</v>
      </c>
      <c r="G275" s="335">
        <v>2.33</v>
      </c>
      <c r="H275" s="23" t="s">
        <v>33635</v>
      </c>
      <c r="I275" s="25" t="s">
        <v>15</v>
      </c>
    </row>
    <row r="276" spans="2:9" ht="87.75" customHeight="1" x14ac:dyDescent="0.4">
      <c r="B276" s="327">
        <v>274</v>
      </c>
      <c r="C276" s="2" t="s">
        <v>34845</v>
      </c>
      <c r="D276" s="79" t="s">
        <v>34836</v>
      </c>
      <c r="E276" s="328" t="s">
        <v>34457</v>
      </c>
      <c r="F276" s="329" t="s">
        <v>34458</v>
      </c>
      <c r="G276" s="335">
        <v>2.19</v>
      </c>
      <c r="H276" s="23" t="s">
        <v>33635</v>
      </c>
      <c r="I276" s="25" t="s">
        <v>15</v>
      </c>
    </row>
    <row r="277" spans="2:9" ht="87.75" customHeight="1" x14ac:dyDescent="0.4">
      <c r="B277" s="327">
        <v>275</v>
      </c>
      <c r="C277" s="2" t="s">
        <v>34846</v>
      </c>
      <c r="D277" s="79" t="s">
        <v>34527</v>
      </c>
      <c r="E277" s="328" t="s">
        <v>34457</v>
      </c>
      <c r="F277" s="329" t="s">
        <v>34458</v>
      </c>
      <c r="G277" s="335">
        <v>1.23</v>
      </c>
      <c r="H277" s="23" t="s">
        <v>33635</v>
      </c>
      <c r="I277" s="25" t="s">
        <v>15</v>
      </c>
    </row>
    <row r="278" spans="2:9" ht="87.75" customHeight="1" x14ac:dyDescent="0.4">
      <c r="B278" s="327">
        <v>276</v>
      </c>
      <c r="C278" s="2" t="s">
        <v>34847</v>
      </c>
      <c r="D278" s="336" t="s">
        <v>34848</v>
      </c>
      <c r="E278" s="328" t="s">
        <v>34457</v>
      </c>
      <c r="F278" s="329" t="s">
        <v>34458</v>
      </c>
      <c r="G278" s="335">
        <v>1.23</v>
      </c>
      <c r="H278" s="23" t="s">
        <v>33635</v>
      </c>
      <c r="I278" s="25" t="s">
        <v>15</v>
      </c>
    </row>
    <row r="279" spans="2:9" ht="87.75" customHeight="1" x14ac:dyDescent="0.4">
      <c r="B279" s="327">
        <v>277</v>
      </c>
      <c r="C279" s="2" t="s">
        <v>34849</v>
      </c>
      <c r="D279" s="79" t="s">
        <v>34636</v>
      </c>
      <c r="E279" s="328" t="s">
        <v>34457</v>
      </c>
      <c r="F279" s="329" t="s">
        <v>34458</v>
      </c>
      <c r="G279" s="335">
        <v>1.76</v>
      </c>
      <c r="H279" s="23" t="s">
        <v>33635</v>
      </c>
      <c r="I279" s="25" t="s">
        <v>15</v>
      </c>
    </row>
    <row r="280" spans="2:9" ht="87.75" customHeight="1" x14ac:dyDescent="0.4">
      <c r="B280" s="327">
        <v>278</v>
      </c>
      <c r="C280" s="2" t="s">
        <v>34850</v>
      </c>
      <c r="D280" s="79" t="s">
        <v>34493</v>
      </c>
      <c r="E280" s="328" t="s">
        <v>34457</v>
      </c>
      <c r="F280" s="329" t="s">
        <v>34458</v>
      </c>
      <c r="G280" s="335">
        <v>1.23</v>
      </c>
      <c r="H280" s="23" t="s">
        <v>33635</v>
      </c>
      <c r="I280" s="25" t="s">
        <v>15</v>
      </c>
    </row>
    <row r="281" spans="2:9" ht="87.75" customHeight="1" x14ac:dyDescent="0.4">
      <c r="B281" s="327">
        <v>279</v>
      </c>
      <c r="C281" s="2" t="s">
        <v>34851</v>
      </c>
      <c r="D281" s="79" t="s">
        <v>34499</v>
      </c>
      <c r="E281" s="328" t="s">
        <v>34457</v>
      </c>
      <c r="F281" s="329" t="s">
        <v>34458</v>
      </c>
      <c r="G281" s="335">
        <v>3.38</v>
      </c>
      <c r="H281" s="23" t="s">
        <v>33635</v>
      </c>
      <c r="I281" s="25" t="s">
        <v>15</v>
      </c>
    </row>
    <row r="282" spans="2:9" ht="87.75" customHeight="1" x14ac:dyDescent="0.4">
      <c r="B282" s="327">
        <v>280</v>
      </c>
      <c r="C282" s="2" t="s">
        <v>34852</v>
      </c>
      <c r="D282" s="79" t="s">
        <v>34541</v>
      </c>
      <c r="E282" s="328" t="s">
        <v>34457</v>
      </c>
      <c r="F282" s="329" t="s">
        <v>34458</v>
      </c>
      <c r="G282" s="335">
        <v>1.76</v>
      </c>
      <c r="H282" s="23" t="s">
        <v>33635</v>
      </c>
      <c r="I282" s="25" t="s">
        <v>15</v>
      </c>
    </row>
    <row r="283" spans="2:9" ht="87.75" customHeight="1" x14ac:dyDescent="0.4">
      <c r="B283" s="327">
        <v>281</v>
      </c>
      <c r="C283" s="2" t="s">
        <v>34853</v>
      </c>
      <c r="D283" s="79" t="s">
        <v>34854</v>
      </c>
      <c r="E283" s="328" t="s">
        <v>34457</v>
      </c>
      <c r="F283" s="329" t="s">
        <v>34458</v>
      </c>
      <c r="G283" s="335">
        <v>2.33</v>
      </c>
      <c r="H283" s="23" t="s">
        <v>33635</v>
      </c>
      <c r="I283" s="25" t="s">
        <v>15</v>
      </c>
    </row>
    <row r="284" spans="2:9" ht="87.75" customHeight="1" x14ac:dyDescent="0.4">
      <c r="B284" s="327">
        <v>282</v>
      </c>
      <c r="C284" s="2" t="s">
        <v>34855</v>
      </c>
      <c r="D284" s="79" t="s">
        <v>33862</v>
      </c>
      <c r="E284" s="328" t="s">
        <v>34457</v>
      </c>
      <c r="F284" s="329" t="s">
        <v>34458</v>
      </c>
      <c r="G284" s="335">
        <v>2.33</v>
      </c>
      <c r="H284" s="23" t="s">
        <v>33635</v>
      </c>
      <c r="I284" s="25" t="s">
        <v>15</v>
      </c>
    </row>
    <row r="285" spans="2:9" ht="87.75" customHeight="1" x14ac:dyDescent="0.4">
      <c r="B285" s="327">
        <v>283</v>
      </c>
      <c r="C285" s="2" t="s">
        <v>34856</v>
      </c>
      <c r="D285" s="79" t="s">
        <v>34857</v>
      </c>
      <c r="E285" s="328" t="s">
        <v>34457</v>
      </c>
      <c r="F285" s="329" t="s">
        <v>34458</v>
      </c>
      <c r="G285" s="335">
        <v>1.76</v>
      </c>
      <c r="H285" s="23" t="s">
        <v>33635</v>
      </c>
      <c r="I285" s="25" t="s">
        <v>15</v>
      </c>
    </row>
    <row r="286" spans="2:9" ht="87.75" customHeight="1" x14ac:dyDescent="0.4">
      <c r="B286" s="327">
        <v>284</v>
      </c>
      <c r="C286" s="2" t="s">
        <v>34858</v>
      </c>
      <c r="D286" s="79" t="s">
        <v>33862</v>
      </c>
      <c r="E286" s="328" t="s">
        <v>34457</v>
      </c>
      <c r="F286" s="329" t="s">
        <v>34458</v>
      </c>
      <c r="G286" s="335">
        <v>1.76</v>
      </c>
      <c r="H286" s="23" t="s">
        <v>33635</v>
      </c>
      <c r="I286" s="25" t="s">
        <v>15</v>
      </c>
    </row>
    <row r="287" spans="2:9" ht="87.75" customHeight="1" x14ac:dyDescent="0.4">
      <c r="B287" s="327">
        <v>285</v>
      </c>
      <c r="C287" s="2" t="s">
        <v>34859</v>
      </c>
      <c r="D287" s="79" t="s">
        <v>23747</v>
      </c>
      <c r="E287" s="328" t="s">
        <v>34457</v>
      </c>
      <c r="F287" s="329" t="s">
        <v>34458</v>
      </c>
      <c r="G287" s="335">
        <v>1.76</v>
      </c>
      <c r="H287" s="23" t="s">
        <v>33635</v>
      </c>
      <c r="I287" s="25" t="s">
        <v>15</v>
      </c>
    </row>
    <row r="288" spans="2:9" ht="87.75" customHeight="1" x14ac:dyDescent="0.4">
      <c r="B288" s="327">
        <v>286</v>
      </c>
      <c r="C288" s="2" t="s">
        <v>34860</v>
      </c>
      <c r="D288" s="79" t="s">
        <v>34533</v>
      </c>
      <c r="E288" s="328" t="s">
        <v>34457</v>
      </c>
      <c r="F288" s="329" t="s">
        <v>34458</v>
      </c>
      <c r="G288" s="335">
        <v>1.32</v>
      </c>
      <c r="H288" s="23" t="s">
        <v>33635</v>
      </c>
      <c r="I288" s="25" t="s">
        <v>15</v>
      </c>
    </row>
    <row r="289" spans="2:9" ht="87.75" customHeight="1" x14ac:dyDescent="0.4">
      <c r="B289" s="327">
        <v>287</v>
      </c>
      <c r="C289" s="2" t="s">
        <v>34861</v>
      </c>
      <c r="D289" s="79" t="s">
        <v>34566</v>
      </c>
      <c r="E289" s="328" t="s">
        <v>34457</v>
      </c>
      <c r="F289" s="329" t="s">
        <v>34458</v>
      </c>
      <c r="G289" s="335">
        <v>1.23</v>
      </c>
      <c r="H289" s="23" t="s">
        <v>33635</v>
      </c>
      <c r="I289" s="25" t="s">
        <v>15</v>
      </c>
    </row>
    <row r="290" spans="2:9" ht="87.75" customHeight="1" x14ac:dyDescent="0.4">
      <c r="B290" s="327">
        <v>288</v>
      </c>
      <c r="C290" s="2" t="s">
        <v>34862</v>
      </c>
      <c r="D290" s="79" t="s">
        <v>34609</v>
      </c>
      <c r="E290" s="328" t="s">
        <v>34457</v>
      </c>
      <c r="F290" s="329" t="s">
        <v>34458</v>
      </c>
      <c r="G290" s="335">
        <v>2.33</v>
      </c>
      <c r="H290" s="23" t="s">
        <v>33635</v>
      </c>
      <c r="I290" s="25" t="s">
        <v>15</v>
      </c>
    </row>
    <row r="291" spans="2:9" ht="87.75" customHeight="1" x14ac:dyDescent="0.4">
      <c r="B291" s="327">
        <v>289</v>
      </c>
      <c r="C291" s="8" t="s">
        <v>34863</v>
      </c>
      <c r="D291" s="79" t="s">
        <v>34864</v>
      </c>
      <c r="E291" s="328" t="s">
        <v>34457</v>
      </c>
      <c r="F291" s="329" t="s">
        <v>34458</v>
      </c>
      <c r="G291" s="335">
        <v>2.4300000000000002</v>
      </c>
      <c r="H291" s="23" t="s">
        <v>33635</v>
      </c>
      <c r="I291" s="25" t="s">
        <v>15</v>
      </c>
    </row>
    <row r="292" spans="2:9" ht="87.75" customHeight="1" x14ac:dyDescent="0.4">
      <c r="B292" s="327">
        <v>290</v>
      </c>
      <c r="C292" s="2" t="s">
        <v>34865</v>
      </c>
      <c r="D292" s="79" t="s">
        <v>34754</v>
      </c>
      <c r="E292" s="328" t="s">
        <v>34457</v>
      </c>
      <c r="F292" s="329" t="s">
        <v>34458</v>
      </c>
      <c r="G292" s="335">
        <v>1.76</v>
      </c>
      <c r="H292" s="23" t="s">
        <v>33635</v>
      </c>
      <c r="I292" s="25" t="s">
        <v>15</v>
      </c>
    </row>
    <row r="293" spans="2:9" ht="87.75" customHeight="1" x14ac:dyDescent="0.4">
      <c r="B293" s="327">
        <v>291</v>
      </c>
      <c r="C293" s="2" t="s">
        <v>34866</v>
      </c>
      <c r="D293" s="79" t="s">
        <v>34867</v>
      </c>
      <c r="E293" s="328" t="s">
        <v>34457</v>
      </c>
      <c r="F293" s="329" t="s">
        <v>34458</v>
      </c>
      <c r="G293" s="335">
        <v>2.4300000000000002</v>
      </c>
      <c r="H293" s="23" t="s">
        <v>33635</v>
      </c>
      <c r="I293" s="25" t="s">
        <v>15</v>
      </c>
    </row>
    <row r="294" spans="2:9" ht="87.75" customHeight="1" x14ac:dyDescent="0.4">
      <c r="B294" s="327">
        <v>292</v>
      </c>
      <c r="C294" s="2" t="s">
        <v>34868</v>
      </c>
      <c r="D294" s="79" t="s">
        <v>34869</v>
      </c>
      <c r="E294" s="328" t="s">
        <v>34457</v>
      </c>
      <c r="F294" s="329" t="s">
        <v>34458</v>
      </c>
      <c r="G294" s="335">
        <v>1.76</v>
      </c>
      <c r="H294" s="23" t="s">
        <v>33635</v>
      </c>
      <c r="I294" s="25" t="s">
        <v>15</v>
      </c>
    </row>
    <row r="295" spans="2:9" ht="87.75" customHeight="1" x14ac:dyDescent="0.4">
      <c r="B295" s="327">
        <v>293</v>
      </c>
      <c r="C295" s="2" t="s">
        <v>34870</v>
      </c>
      <c r="D295" s="79" t="s">
        <v>33860</v>
      </c>
      <c r="E295" s="328" t="s">
        <v>34457</v>
      </c>
      <c r="F295" s="329" t="s">
        <v>34458</v>
      </c>
      <c r="G295" s="335">
        <v>2.4300000000000002</v>
      </c>
      <c r="H295" s="23" t="s">
        <v>33635</v>
      </c>
      <c r="I295" s="25" t="s">
        <v>15</v>
      </c>
    </row>
    <row r="296" spans="2:9" ht="87.75" customHeight="1" x14ac:dyDescent="0.4">
      <c r="B296" s="327">
        <v>294</v>
      </c>
      <c r="C296" s="2" t="s">
        <v>34871</v>
      </c>
      <c r="D296" s="79" t="s">
        <v>34872</v>
      </c>
      <c r="E296" s="328" t="s">
        <v>34457</v>
      </c>
      <c r="F296" s="329" t="s">
        <v>34458</v>
      </c>
      <c r="G296" s="335">
        <v>1.76</v>
      </c>
      <c r="H296" s="23" t="s">
        <v>33635</v>
      </c>
      <c r="I296" s="25" t="s">
        <v>15</v>
      </c>
    </row>
    <row r="297" spans="2:9" ht="87.75" customHeight="1" x14ac:dyDescent="0.4">
      <c r="B297" s="327">
        <v>295</v>
      </c>
      <c r="C297" s="2" t="s">
        <v>34873</v>
      </c>
      <c r="D297" s="79" t="s">
        <v>34874</v>
      </c>
      <c r="E297" s="328" t="s">
        <v>34457</v>
      </c>
      <c r="F297" s="329" t="s">
        <v>34458</v>
      </c>
      <c r="G297" s="335">
        <v>1.23</v>
      </c>
      <c r="H297" s="23" t="s">
        <v>33635</v>
      </c>
      <c r="I297" s="25" t="s">
        <v>15</v>
      </c>
    </row>
    <row r="298" spans="2:9" ht="87.75" customHeight="1" x14ac:dyDescent="0.4">
      <c r="B298" s="327">
        <v>296</v>
      </c>
      <c r="C298" s="2" t="s">
        <v>34875</v>
      </c>
      <c r="D298" s="79" t="s">
        <v>34869</v>
      </c>
      <c r="E298" s="328" t="s">
        <v>34457</v>
      </c>
      <c r="F298" s="329" t="s">
        <v>34458</v>
      </c>
      <c r="G298" s="335">
        <v>2.33</v>
      </c>
      <c r="H298" s="23" t="s">
        <v>33635</v>
      </c>
      <c r="I298" s="25" t="s">
        <v>15</v>
      </c>
    </row>
    <row r="299" spans="2:9" ht="87.75" customHeight="1" x14ac:dyDescent="0.4">
      <c r="B299" s="327">
        <v>297</v>
      </c>
      <c r="C299" s="2" t="s">
        <v>34876</v>
      </c>
      <c r="D299" s="79" t="s">
        <v>33527</v>
      </c>
      <c r="E299" s="328" t="s">
        <v>34457</v>
      </c>
      <c r="F299" s="329" t="s">
        <v>34458</v>
      </c>
      <c r="G299" s="335">
        <v>1.76</v>
      </c>
      <c r="H299" s="23" t="s">
        <v>33635</v>
      </c>
      <c r="I299" s="25" t="s">
        <v>15</v>
      </c>
    </row>
    <row r="300" spans="2:9" ht="87.75" customHeight="1" x14ac:dyDescent="0.4">
      <c r="B300" s="327">
        <v>298</v>
      </c>
      <c r="C300" s="2" t="s">
        <v>34877</v>
      </c>
      <c r="D300" s="79" t="s">
        <v>34656</v>
      </c>
      <c r="E300" s="328" t="s">
        <v>34457</v>
      </c>
      <c r="F300" s="329" t="s">
        <v>34458</v>
      </c>
      <c r="G300" s="335">
        <v>2.33</v>
      </c>
      <c r="H300" s="23" t="s">
        <v>33635</v>
      </c>
      <c r="I300" s="25" t="s">
        <v>15</v>
      </c>
    </row>
    <row r="301" spans="2:9" ht="87.75" customHeight="1" x14ac:dyDescent="0.4">
      <c r="B301" s="327">
        <v>299</v>
      </c>
      <c r="C301" s="2" t="s">
        <v>34878</v>
      </c>
      <c r="D301" s="79" t="s">
        <v>34700</v>
      </c>
      <c r="E301" s="328" t="s">
        <v>34457</v>
      </c>
      <c r="F301" s="329" t="s">
        <v>34458</v>
      </c>
      <c r="G301" s="335">
        <v>2.35</v>
      </c>
      <c r="H301" s="23" t="s">
        <v>33635</v>
      </c>
      <c r="I301" s="25" t="s">
        <v>15</v>
      </c>
    </row>
    <row r="302" spans="2:9" ht="87.75" customHeight="1" x14ac:dyDescent="0.4">
      <c r="B302" s="327">
        <v>300</v>
      </c>
      <c r="C302" s="2" t="s">
        <v>34879</v>
      </c>
      <c r="D302" s="79" t="s">
        <v>34880</v>
      </c>
      <c r="E302" s="328" t="s">
        <v>34457</v>
      </c>
      <c r="F302" s="329" t="s">
        <v>34458</v>
      </c>
      <c r="G302" s="335">
        <v>1.23</v>
      </c>
      <c r="H302" s="23" t="s">
        <v>33635</v>
      </c>
      <c r="I302" s="25" t="s">
        <v>15</v>
      </c>
    </row>
    <row r="303" spans="2:9" ht="87.75" customHeight="1" x14ac:dyDescent="0.4">
      <c r="B303" s="327">
        <v>301</v>
      </c>
      <c r="C303" s="2" t="s">
        <v>34863</v>
      </c>
      <c r="D303" s="79" t="s">
        <v>34533</v>
      </c>
      <c r="E303" s="328" t="s">
        <v>34457</v>
      </c>
      <c r="F303" s="329" t="s">
        <v>34458</v>
      </c>
      <c r="G303" s="335">
        <v>2.33</v>
      </c>
      <c r="H303" s="23" t="s">
        <v>33635</v>
      </c>
      <c r="I303" s="25" t="s">
        <v>15</v>
      </c>
    </row>
    <row r="304" spans="2:9" ht="87.75" customHeight="1" x14ac:dyDescent="0.4">
      <c r="B304" s="327">
        <v>302</v>
      </c>
      <c r="C304" s="2" t="s">
        <v>34625</v>
      </c>
      <c r="D304" s="79" t="s">
        <v>31046</v>
      </c>
      <c r="E304" s="328" t="s">
        <v>34457</v>
      </c>
      <c r="F304" s="329" t="s">
        <v>34458</v>
      </c>
      <c r="G304" s="335">
        <v>2.33</v>
      </c>
      <c r="H304" s="23" t="s">
        <v>33635</v>
      </c>
      <c r="I304" s="25" t="s">
        <v>15</v>
      </c>
    </row>
    <row r="305" spans="2:9" ht="87.75" customHeight="1" x14ac:dyDescent="0.4">
      <c r="B305" s="327">
        <v>303</v>
      </c>
      <c r="C305" s="2" t="s">
        <v>34881</v>
      </c>
      <c r="D305" s="79" t="s">
        <v>34882</v>
      </c>
      <c r="E305" s="328" t="s">
        <v>34457</v>
      </c>
      <c r="F305" s="329" t="s">
        <v>34458</v>
      </c>
      <c r="G305" s="335">
        <v>1.23</v>
      </c>
      <c r="H305" s="23" t="s">
        <v>33635</v>
      </c>
      <c r="I305" s="25" t="s">
        <v>15</v>
      </c>
    </row>
    <row r="306" spans="2:9" ht="87.75" customHeight="1" x14ac:dyDescent="0.4">
      <c r="B306" s="327">
        <v>304</v>
      </c>
      <c r="C306" s="2" t="s">
        <v>34883</v>
      </c>
      <c r="D306" s="79" t="s">
        <v>34273</v>
      </c>
      <c r="E306" s="328" t="s">
        <v>34457</v>
      </c>
      <c r="F306" s="329" t="s">
        <v>34458</v>
      </c>
      <c r="G306" s="335">
        <v>1.23</v>
      </c>
      <c r="H306" s="23" t="s">
        <v>33635</v>
      </c>
      <c r="I306" s="25" t="s">
        <v>15</v>
      </c>
    </row>
    <row r="307" spans="2:9" ht="87.75" customHeight="1" x14ac:dyDescent="0.4">
      <c r="B307" s="327">
        <v>305</v>
      </c>
      <c r="C307" s="2" t="s">
        <v>34884</v>
      </c>
      <c r="D307" s="79" t="s">
        <v>34885</v>
      </c>
      <c r="E307" s="328" t="s">
        <v>34457</v>
      </c>
      <c r="F307" s="329" t="s">
        <v>34458</v>
      </c>
      <c r="G307" s="335">
        <v>2.33</v>
      </c>
      <c r="H307" s="23" t="s">
        <v>33635</v>
      </c>
      <c r="I307" s="25" t="s">
        <v>15</v>
      </c>
    </row>
    <row r="308" spans="2:9" ht="87.75" customHeight="1" x14ac:dyDescent="0.4">
      <c r="B308" s="327">
        <v>306</v>
      </c>
      <c r="C308" s="2" t="s">
        <v>34886</v>
      </c>
      <c r="D308" s="79" t="s">
        <v>34037</v>
      </c>
      <c r="E308" s="328" t="s">
        <v>34457</v>
      </c>
      <c r="F308" s="329" t="s">
        <v>34458</v>
      </c>
      <c r="G308" s="335">
        <v>2.4300000000000002</v>
      </c>
      <c r="H308" s="23" t="s">
        <v>33635</v>
      </c>
      <c r="I308" s="25" t="s">
        <v>15</v>
      </c>
    </row>
    <row r="309" spans="2:9" ht="87.75" customHeight="1" x14ac:dyDescent="0.4">
      <c r="B309" s="327">
        <v>307</v>
      </c>
      <c r="C309" s="2" t="s">
        <v>34887</v>
      </c>
      <c r="D309" s="79" t="s">
        <v>34731</v>
      </c>
      <c r="E309" s="328" t="s">
        <v>34457</v>
      </c>
      <c r="F309" s="329" t="s">
        <v>34458</v>
      </c>
      <c r="G309" s="335">
        <v>2.4300000000000002</v>
      </c>
      <c r="H309" s="23" t="s">
        <v>33635</v>
      </c>
      <c r="I309" s="25" t="s">
        <v>15</v>
      </c>
    </row>
    <row r="310" spans="2:9" ht="87.75" customHeight="1" x14ac:dyDescent="0.4">
      <c r="B310" s="327">
        <v>308</v>
      </c>
      <c r="C310" s="8" t="s">
        <v>34616</v>
      </c>
      <c r="D310" s="79" t="s">
        <v>34888</v>
      </c>
      <c r="E310" s="328" t="s">
        <v>34457</v>
      </c>
      <c r="F310" s="329" t="s">
        <v>34458</v>
      </c>
      <c r="G310" s="335">
        <v>2.4300000000000002</v>
      </c>
      <c r="H310" s="23" t="s">
        <v>33635</v>
      </c>
      <c r="I310" s="25" t="s">
        <v>15</v>
      </c>
    </row>
    <row r="311" spans="2:9" ht="87.75" customHeight="1" x14ac:dyDescent="0.4">
      <c r="B311" s="327">
        <v>309</v>
      </c>
      <c r="C311" s="8" t="s">
        <v>34889</v>
      </c>
      <c r="D311" s="79" t="s">
        <v>34890</v>
      </c>
      <c r="E311" s="328" t="s">
        <v>34457</v>
      </c>
      <c r="F311" s="329" t="s">
        <v>34458</v>
      </c>
      <c r="G311" s="335">
        <v>1.76</v>
      </c>
      <c r="H311" s="23" t="s">
        <v>33635</v>
      </c>
      <c r="I311" s="25" t="s">
        <v>15</v>
      </c>
    </row>
    <row r="312" spans="2:9" ht="87.75" customHeight="1" x14ac:dyDescent="0.4">
      <c r="B312" s="327">
        <v>310</v>
      </c>
      <c r="C312" s="8" t="s">
        <v>34891</v>
      </c>
      <c r="D312" s="79" t="s">
        <v>34892</v>
      </c>
      <c r="E312" s="328" t="s">
        <v>34457</v>
      </c>
      <c r="F312" s="329" t="s">
        <v>34458</v>
      </c>
      <c r="G312" s="335">
        <v>2.33</v>
      </c>
      <c r="H312" s="23" t="s">
        <v>33635</v>
      </c>
      <c r="I312" s="25" t="s">
        <v>15</v>
      </c>
    </row>
    <row r="313" spans="2:9" ht="87.75" customHeight="1" x14ac:dyDescent="0.4">
      <c r="B313" s="327">
        <v>311</v>
      </c>
      <c r="C313" s="8" t="s">
        <v>34893</v>
      </c>
      <c r="D313" s="79" t="s">
        <v>34892</v>
      </c>
      <c r="E313" s="328" t="s">
        <v>34457</v>
      </c>
      <c r="F313" s="329" t="s">
        <v>34458</v>
      </c>
      <c r="G313" s="335">
        <v>2.33</v>
      </c>
      <c r="H313" s="23" t="s">
        <v>33635</v>
      </c>
      <c r="I313" s="25" t="s">
        <v>15</v>
      </c>
    </row>
    <row r="314" spans="2:9" ht="87.75" customHeight="1" x14ac:dyDescent="0.4">
      <c r="B314" s="327">
        <v>312</v>
      </c>
      <c r="C314" s="8" t="s">
        <v>34894</v>
      </c>
      <c r="D314" s="79" t="s">
        <v>34895</v>
      </c>
      <c r="E314" s="328" t="s">
        <v>34457</v>
      </c>
      <c r="F314" s="329" t="s">
        <v>34458</v>
      </c>
      <c r="G314" s="335">
        <v>1.23</v>
      </c>
      <c r="H314" s="23" t="s">
        <v>33635</v>
      </c>
      <c r="I314" s="25" t="s">
        <v>15</v>
      </c>
    </row>
    <row r="315" spans="2:9" ht="87.75" customHeight="1" x14ac:dyDescent="0.4">
      <c r="B315" s="327">
        <v>313</v>
      </c>
      <c r="C315" s="8" t="s">
        <v>34896</v>
      </c>
      <c r="D315" s="79" t="s">
        <v>34521</v>
      </c>
      <c r="E315" s="328" t="s">
        <v>34457</v>
      </c>
      <c r="F315" s="329" t="s">
        <v>34458</v>
      </c>
      <c r="G315" s="335">
        <v>1.76</v>
      </c>
      <c r="H315" s="23" t="s">
        <v>33635</v>
      </c>
      <c r="I315" s="25" t="s">
        <v>15</v>
      </c>
    </row>
    <row r="316" spans="2:9" ht="87.75" customHeight="1" x14ac:dyDescent="0.4">
      <c r="B316" s="327">
        <v>314</v>
      </c>
      <c r="C316" s="8" t="s">
        <v>34897</v>
      </c>
      <c r="D316" s="79" t="s">
        <v>33888</v>
      </c>
      <c r="E316" s="328" t="s">
        <v>34457</v>
      </c>
      <c r="F316" s="329" t="s">
        <v>34458</v>
      </c>
      <c r="G316" s="335">
        <v>1.76</v>
      </c>
      <c r="H316" s="23" t="s">
        <v>33635</v>
      </c>
      <c r="I316" s="25" t="s">
        <v>15</v>
      </c>
    </row>
    <row r="317" spans="2:9" ht="87.75" customHeight="1" x14ac:dyDescent="0.4">
      <c r="B317" s="327">
        <v>315</v>
      </c>
      <c r="C317" s="8" t="s">
        <v>34898</v>
      </c>
      <c r="D317" s="79" t="s">
        <v>34899</v>
      </c>
      <c r="E317" s="328" t="s">
        <v>34457</v>
      </c>
      <c r="F317" s="329" t="s">
        <v>34458</v>
      </c>
      <c r="G317" s="335">
        <v>2.4300000000000002</v>
      </c>
      <c r="H317" s="23" t="s">
        <v>33635</v>
      </c>
      <c r="I317" s="25" t="s">
        <v>15</v>
      </c>
    </row>
    <row r="318" spans="2:9" ht="87.75" customHeight="1" x14ac:dyDescent="0.4">
      <c r="B318" s="327">
        <v>316</v>
      </c>
      <c r="C318" s="8" t="s">
        <v>34900</v>
      </c>
      <c r="D318" s="79" t="s">
        <v>30854</v>
      </c>
      <c r="E318" s="328" t="s">
        <v>34457</v>
      </c>
      <c r="F318" s="329" t="s">
        <v>34458</v>
      </c>
      <c r="G318" s="335">
        <v>1.76</v>
      </c>
      <c r="H318" s="23" t="s">
        <v>33635</v>
      </c>
      <c r="I318" s="25" t="s">
        <v>15</v>
      </c>
    </row>
    <row r="319" spans="2:9" ht="87.75" customHeight="1" x14ac:dyDescent="0.4">
      <c r="B319" s="327">
        <v>317</v>
      </c>
      <c r="C319" s="8" t="s">
        <v>34901</v>
      </c>
      <c r="D319" s="79" t="s">
        <v>34902</v>
      </c>
      <c r="E319" s="328" t="s">
        <v>34457</v>
      </c>
      <c r="F319" s="329" t="s">
        <v>34458</v>
      </c>
      <c r="G319" s="335">
        <v>2.33</v>
      </c>
      <c r="H319" s="23" t="s">
        <v>33635</v>
      </c>
      <c r="I319" s="25" t="s">
        <v>15</v>
      </c>
    </row>
    <row r="320" spans="2:9" ht="87.75" customHeight="1" x14ac:dyDescent="0.4">
      <c r="B320" s="327">
        <v>318</v>
      </c>
      <c r="C320" s="8" t="s">
        <v>34903</v>
      </c>
      <c r="D320" s="79" t="s">
        <v>34904</v>
      </c>
      <c r="E320" s="328" t="s">
        <v>34457</v>
      </c>
      <c r="F320" s="329" t="s">
        <v>34458</v>
      </c>
      <c r="G320" s="335">
        <v>1.23</v>
      </c>
      <c r="H320" s="23" t="s">
        <v>33635</v>
      </c>
      <c r="I320" s="25" t="s">
        <v>15</v>
      </c>
    </row>
    <row r="321" spans="2:9" ht="87.75" customHeight="1" x14ac:dyDescent="0.4">
      <c r="B321" s="327">
        <v>319</v>
      </c>
      <c r="C321" s="8" t="s">
        <v>34905</v>
      </c>
      <c r="D321" s="79" t="s">
        <v>34497</v>
      </c>
      <c r="E321" s="328" t="s">
        <v>34457</v>
      </c>
      <c r="F321" s="329" t="s">
        <v>34458</v>
      </c>
      <c r="G321" s="335">
        <v>1.76</v>
      </c>
      <c r="H321" s="23" t="s">
        <v>33635</v>
      </c>
      <c r="I321" s="25" t="s">
        <v>15</v>
      </c>
    </row>
    <row r="322" spans="2:9" ht="87.75" customHeight="1" x14ac:dyDescent="0.4">
      <c r="B322" s="327">
        <v>320</v>
      </c>
      <c r="C322" s="8" t="s">
        <v>34906</v>
      </c>
      <c r="D322" s="79" t="s">
        <v>34907</v>
      </c>
      <c r="E322" s="328" t="s">
        <v>34457</v>
      </c>
      <c r="F322" s="329" t="s">
        <v>34458</v>
      </c>
      <c r="G322" s="335">
        <v>1.23</v>
      </c>
      <c r="H322" s="23" t="s">
        <v>33635</v>
      </c>
      <c r="I322" s="25" t="s">
        <v>15</v>
      </c>
    </row>
    <row r="323" spans="2:9" ht="87.75" customHeight="1" x14ac:dyDescent="0.4">
      <c r="B323" s="327">
        <v>321</v>
      </c>
      <c r="C323" s="8" t="s">
        <v>34908</v>
      </c>
      <c r="D323" s="79" t="s">
        <v>34909</v>
      </c>
      <c r="E323" s="328" t="s">
        <v>34457</v>
      </c>
      <c r="F323" s="329" t="s">
        <v>34458</v>
      </c>
      <c r="G323" s="335">
        <v>1.23</v>
      </c>
      <c r="H323" s="23" t="s">
        <v>33635</v>
      </c>
      <c r="I323" s="25" t="s">
        <v>15</v>
      </c>
    </row>
    <row r="324" spans="2:9" ht="87.75" customHeight="1" x14ac:dyDescent="0.4">
      <c r="B324" s="327">
        <v>322</v>
      </c>
      <c r="C324" s="8" t="s">
        <v>34910</v>
      </c>
      <c r="D324" s="79" t="s">
        <v>34911</v>
      </c>
      <c r="E324" s="328" t="s">
        <v>34457</v>
      </c>
      <c r="F324" s="329" t="s">
        <v>34458</v>
      </c>
      <c r="G324" s="335">
        <v>2.33</v>
      </c>
      <c r="H324" s="23" t="s">
        <v>33635</v>
      </c>
      <c r="I324" s="25" t="s">
        <v>15</v>
      </c>
    </row>
    <row r="325" spans="2:9" ht="87.75" customHeight="1" x14ac:dyDescent="0.4">
      <c r="B325" s="327">
        <v>323</v>
      </c>
      <c r="C325" s="8" t="s">
        <v>34912</v>
      </c>
      <c r="D325" s="79" t="s">
        <v>34328</v>
      </c>
      <c r="E325" s="328" t="s">
        <v>34457</v>
      </c>
      <c r="F325" s="329" t="s">
        <v>34458</v>
      </c>
      <c r="G325" s="335">
        <v>2.33</v>
      </c>
      <c r="H325" s="23" t="s">
        <v>33635</v>
      </c>
      <c r="I325" s="25" t="s">
        <v>15</v>
      </c>
    </row>
    <row r="326" spans="2:9" ht="87.75" customHeight="1" x14ac:dyDescent="0.4">
      <c r="B326" s="327">
        <v>324</v>
      </c>
      <c r="C326" s="8" t="s">
        <v>34913</v>
      </c>
      <c r="D326" s="79" t="s">
        <v>34914</v>
      </c>
      <c r="E326" s="328" t="s">
        <v>34457</v>
      </c>
      <c r="F326" s="329" t="s">
        <v>34458</v>
      </c>
      <c r="G326" s="335">
        <v>2.13</v>
      </c>
      <c r="H326" s="23" t="s">
        <v>33635</v>
      </c>
      <c r="I326" s="25" t="s">
        <v>15</v>
      </c>
    </row>
    <row r="327" spans="2:9" ht="87.75" customHeight="1" x14ac:dyDescent="0.4">
      <c r="B327" s="327">
        <v>325</v>
      </c>
      <c r="C327" s="8" t="s">
        <v>34915</v>
      </c>
      <c r="D327" s="79" t="s">
        <v>34916</v>
      </c>
      <c r="E327" s="328" t="s">
        <v>34457</v>
      </c>
      <c r="F327" s="329" t="s">
        <v>34458</v>
      </c>
      <c r="G327" s="335">
        <v>2.17</v>
      </c>
      <c r="H327" s="23" t="s">
        <v>33635</v>
      </c>
      <c r="I327" s="25" t="s">
        <v>15</v>
      </c>
    </row>
    <row r="328" spans="2:9" ht="87.75" customHeight="1" x14ac:dyDescent="0.4">
      <c r="B328" s="327">
        <v>326</v>
      </c>
      <c r="C328" s="8" t="s">
        <v>34917</v>
      </c>
      <c r="D328" s="79" t="s">
        <v>34267</v>
      </c>
      <c r="E328" s="328" t="s">
        <v>34457</v>
      </c>
      <c r="F328" s="329" t="s">
        <v>34458</v>
      </c>
      <c r="G328" s="335">
        <v>1.76</v>
      </c>
      <c r="H328" s="23" t="s">
        <v>33635</v>
      </c>
      <c r="I328" s="25" t="s">
        <v>15</v>
      </c>
    </row>
    <row r="329" spans="2:9" ht="87.75" customHeight="1" x14ac:dyDescent="0.4">
      <c r="B329" s="327">
        <v>327</v>
      </c>
      <c r="C329" s="8" t="s">
        <v>34918</v>
      </c>
      <c r="D329" s="79" t="s">
        <v>34919</v>
      </c>
      <c r="E329" s="328" t="s">
        <v>34457</v>
      </c>
      <c r="F329" s="329" t="s">
        <v>34458</v>
      </c>
      <c r="G329" s="335">
        <v>1.23</v>
      </c>
      <c r="H329" s="23" t="s">
        <v>33635</v>
      </c>
      <c r="I329" s="25" t="s">
        <v>15</v>
      </c>
    </row>
    <row r="330" spans="2:9" ht="87.75" customHeight="1" x14ac:dyDescent="0.4">
      <c r="B330" s="327">
        <v>328</v>
      </c>
      <c r="C330" s="8" t="s">
        <v>34920</v>
      </c>
      <c r="D330" s="79" t="s">
        <v>33888</v>
      </c>
      <c r="E330" s="328" t="s">
        <v>34457</v>
      </c>
      <c r="F330" s="329" t="s">
        <v>34458</v>
      </c>
      <c r="G330" s="335">
        <v>1.23</v>
      </c>
      <c r="H330" s="23" t="s">
        <v>33635</v>
      </c>
      <c r="I330" s="25" t="s">
        <v>15</v>
      </c>
    </row>
    <row r="331" spans="2:9" ht="87.75" customHeight="1" x14ac:dyDescent="0.4">
      <c r="B331" s="327">
        <v>329</v>
      </c>
      <c r="C331" s="8" t="s">
        <v>34921</v>
      </c>
      <c r="D331" s="79" t="s">
        <v>33921</v>
      </c>
      <c r="E331" s="328" t="s">
        <v>34457</v>
      </c>
      <c r="F331" s="329" t="s">
        <v>34458</v>
      </c>
      <c r="G331" s="335">
        <v>1.76</v>
      </c>
      <c r="H331" s="23" t="s">
        <v>33635</v>
      </c>
      <c r="I331" s="25" t="s">
        <v>15</v>
      </c>
    </row>
    <row r="332" spans="2:9" ht="87.75" customHeight="1" x14ac:dyDescent="0.4">
      <c r="B332" s="327">
        <v>330</v>
      </c>
      <c r="C332" s="8" t="s">
        <v>34922</v>
      </c>
      <c r="D332" s="79" t="s">
        <v>33927</v>
      </c>
      <c r="E332" s="328" t="s">
        <v>34457</v>
      </c>
      <c r="F332" s="329" t="s">
        <v>34458</v>
      </c>
      <c r="G332" s="335">
        <v>2.4300000000000002</v>
      </c>
      <c r="H332" s="23" t="s">
        <v>33635</v>
      </c>
      <c r="I332" s="25" t="s">
        <v>15</v>
      </c>
    </row>
    <row r="333" spans="2:9" ht="87.75" customHeight="1" x14ac:dyDescent="0.4">
      <c r="B333" s="327">
        <v>331</v>
      </c>
      <c r="C333" s="8" t="s">
        <v>34923</v>
      </c>
      <c r="D333" s="79" t="s">
        <v>34499</v>
      </c>
      <c r="E333" s="328" t="s">
        <v>34457</v>
      </c>
      <c r="F333" s="329" t="s">
        <v>34458</v>
      </c>
      <c r="G333" s="335">
        <v>2.33</v>
      </c>
      <c r="H333" s="23" t="s">
        <v>33635</v>
      </c>
      <c r="I333" s="25" t="s">
        <v>15</v>
      </c>
    </row>
    <row r="334" spans="2:9" ht="87.75" customHeight="1" x14ac:dyDescent="0.4">
      <c r="B334" s="327">
        <v>332</v>
      </c>
      <c r="C334" s="8" t="s">
        <v>34924</v>
      </c>
      <c r="D334" s="79" t="s">
        <v>34909</v>
      </c>
      <c r="E334" s="328" t="s">
        <v>34457</v>
      </c>
      <c r="F334" s="329" t="s">
        <v>34458</v>
      </c>
      <c r="G334" s="335">
        <v>1.23</v>
      </c>
      <c r="H334" s="23" t="s">
        <v>33635</v>
      </c>
      <c r="I334" s="25" t="s">
        <v>15</v>
      </c>
    </row>
    <row r="335" spans="2:9" ht="87.75" customHeight="1" x14ac:dyDescent="0.4">
      <c r="B335" s="327">
        <v>333</v>
      </c>
      <c r="C335" s="8" t="s">
        <v>34925</v>
      </c>
      <c r="D335" s="79" t="s">
        <v>34541</v>
      </c>
      <c r="E335" s="328" t="s">
        <v>34457</v>
      </c>
      <c r="F335" s="329" t="s">
        <v>34458</v>
      </c>
      <c r="G335" s="335">
        <v>2.33</v>
      </c>
      <c r="H335" s="23" t="s">
        <v>33635</v>
      </c>
      <c r="I335" s="25" t="s">
        <v>15</v>
      </c>
    </row>
    <row r="336" spans="2:9" ht="87.75" customHeight="1" x14ac:dyDescent="0.4">
      <c r="B336" s="327">
        <v>334</v>
      </c>
      <c r="C336" s="8" t="s">
        <v>34926</v>
      </c>
      <c r="D336" s="79" t="s">
        <v>34927</v>
      </c>
      <c r="E336" s="328" t="s">
        <v>34457</v>
      </c>
      <c r="F336" s="329" t="s">
        <v>34458</v>
      </c>
      <c r="G336" s="335">
        <v>1.23</v>
      </c>
      <c r="H336" s="23" t="s">
        <v>33635</v>
      </c>
      <c r="I336" s="25" t="s">
        <v>15</v>
      </c>
    </row>
    <row r="337" spans="2:9" ht="87.75" customHeight="1" x14ac:dyDescent="0.4">
      <c r="B337" s="327">
        <v>335</v>
      </c>
      <c r="C337" s="8" t="s">
        <v>34928</v>
      </c>
      <c r="D337" s="79" t="s">
        <v>34929</v>
      </c>
      <c r="E337" s="328" t="s">
        <v>34457</v>
      </c>
      <c r="F337" s="329" t="s">
        <v>34458</v>
      </c>
      <c r="G337" s="335">
        <v>1.76</v>
      </c>
      <c r="H337" s="23" t="s">
        <v>33635</v>
      </c>
      <c r="I337" s="25" t="s">
        <v>15</v>
      </c>
    </row>
    <row r="338" spans="2:9" ht="87.75" customHeight="1" x14ac:dyDescent="0.4">
      <c r="B338" s="327">
        <v>336</v>
      </c>
      <c r="C338" s="8" t="s">
        <v>34930</v>
      </c>
      <c r="D338" s="79" t="s">
        <v>34931</v>
      </c>
      <c r="E338" s="328" t="s">
        <v>34457</v>
      </c>
      <c r="F338" s="329" t="s">
        <v>34458</v>
      </c>
      <c r="G338" s="335">
        <v>1.23</v>
      </c>
      <c r="H338" s="23" t="s">
        <v>33635</v>
      </c>
      <c r="I338" s="25" t="s">
        <v>15</v>
      </c>
    </row>
    <row r="339" spans="2:9" ht="87.75" customHeight="1" x14ac:dyDescent="0.4">
      <c r="B339" s="327">
        <v>337</v>
      </c>
      <c r="C339" s="8" t="s">
        <v>34932</v>
      </c>
      <c r="D339" s="79" t="s">
        <v>34777</v>
      </c>
      <c r="E339" s="328" t="s">
        <v>34457</v>
      </c>
      <c r="F339" s="329" t="s">
        <v>34458</v>
      </c>
      <c r="G339" s="335">
        <v>1.23</v>
      </c>
      <c r="H339" s="23" t="s">
        <v>33635</v>
      </c>
      <c r="I339" s="25" t="s">
        <v>15</v>
      </c>
    </row>
    <row r="340" spans="2:9" ht="87.75" customHeight="1" x14ac:dyDescent="0.4">
      <c r="B340" s="327">
        <v>338</v>
      </c>
      <c r="C340" s="8" t="s">
        <v>34933</v>
      </c>
      <c r="D340" s="79" t="s">
        <v>34934</v>
      </c>
      <c r="E340" s="328" t="s">
        <v>34457</v>
      </c>
      <c r="F340" s="329" t="s">
        <v>34458</v>
      </c>
      <c r="G340" s="335">
        <v>1.76</v>
      </c>
      <c r="H340" s="23" t="s">
        <v>33635</v>
      </c>
      <c r="I340" s="25" t="s">
        <v>15</v>
      </c>
    </row>
    <row r="341" spans="2:9" ht="87.75" customHeight="1" x14ac:dyDescent="0.4">
      <c r="B341" s="327">
        <v>339</v>
      </c>
      <c r="C341" s="8" t="s">
        <v>34935</v>
      </c>
      <c r="D341" s="79" t="s">
        <v>34936</v>
      </c>
      <c r="E341" s="328" t="s">
        <v>34457</v>
      </c>
      <c r="F341" s="329" t="s">
        <v>34458</v>
      </c>
      <c r="G341" s="335">
        <v>1.23</v>
      </c>
      <c r="H341" s="23" t="s">
        <v>33635</v>
      </c>
      <c r="I341" s="25" t="s">
        <v>15</v>
      </c>
    </row>
    <row r="342" spans="2:9" ht="87.75" customHeight="1" x14ac:dyDescent="0.4">
      <c r="B342" s="327">
        <v>340</v>
      </c>
      <c r="C342" s="8" t="s">
        <v>34937</v>
      </c>
      <c r="D342" s="79" t="s">
        <v>33995</v>
      </c>
      <c r="E342" s="328" t="s">
        <v>34457</v>
      </c>
      <c r="F342" s="329" t="s">
        <v>34458</v>
      </c>
      <c r="G342" s="335">
        <v>1.76</v>
      </c>
      <c r="H342" s="23" t="s">
        <v>33635</v>
      </c>
      <c r="I342" s="25" t="s">
        <v>15</v>
      </c>
    </row>
    <row r="343" spans="2:9" ht="87.75" customHeight="1" x14ac:dyDescent="0.4">
      <c r="B343" s="327">
        <v>341</v>
      </c>
      <c r="C343" s="8" t="s">
        <v>34938</v>
      </c>
      <c r="D343" s="79" t="s">
        <v>32259</v>
      </c>
      <c r="E343" s="328" t="s">
        <v>34457</v>
      </c>
      <c r="F343" s="329" t="s">
        <v>34458</v>
      </c>
      <c r="G343" s="335">
        <v>1.76</v>
      </c>
      <c r="H343" s="23" t="s">
        <v>33635</v>
      </c>
      <c r="I343" s="25" t="s">
        <v>15</v>
      </c>
    </row>
    <row r="344" spans="2:9" ht="87.75" customHeight="1" x14ac:dyDescent="0.4">
      <c r="B344" s="327">
        <v>342</v>
      </c>
      <c r="C344" s="8" t="s">
        <v>34939</v>
      </c>
      <c r="D344" s="79" t="s">
        <v>34354</v>
      </c>
      <c r="E344" s="328" t="s">
        <v>34457</v>
      </c>
      <c r="F344" s="329" t="s">
        <v>34458</v>
      </c>
      <c r="G344" s="335">
        <v>2.17</v>
      </c>
      <c r="H344" s="23" t="s">
        <v>33635</v>
      </c>
      <c r="I344" s="25" t="s">
        <v>15</v>
      </c>
    </row>
    <row r="345" spans="2:9" ht="87.75" customHeight="1" x14ac:dyDescent="0.4">
      <c r="B345" s="327">
        <v>343</v>
      </c>
      <c r="C345" s="8" t="s">
        <v>34940</v>
      </c>
      <c r="D345" s="79" t="s">
        <v>4211</v>
      </c>
      <c r="E345" s="328" t="s">
        <v>34457</v>
      </c>
      <c r="F345" s="329" t="s">
        <v>34458</v>
      </c>
      <c r="G345" s="335">
        <v>2.13</v>
      </c>
      <c r="H345" s="23" t="s">
        <v>33635</v>
      </c>
      <c r="I345" s="25" t="s">
        <v>15</v>
      </c>
    </row>
    <row r="346" spans="2:9" ht="87.75" customHeight="1" x14ac:dyDescent="0.4">
      <c r="B346" s="327">
        <v>344</v>
      </c>
      <c r="C346" s="8" t="s">
        <v>34941</v>
      </c>
      <c r="D346" s="79" t="s">
        <v>34177</v>
      </c>
      <c r="E346" s="328" t="s">
        <v>34457</v>
      </c>
      <c r="F346" s="329" t="s">
        <v>34458</v>
      </c>
      <c r="G346" s="335">
        <v>1.23</v>
      </c>
      <c r="H346" s="23" t="s">
        <v>33635</v>
      </c>
      <c r="I346" s="25" t="s">
        <v>15</v>
      </c>
    </row>
    <row r="347" spans="2:9" ht="87.75" customHeight="1" x14ac:dyDescent="0.4">
      <c r="B347" s="327">
        <v>345</v>
      </c>
      <c r="C347" s="8" t="s">
        <v>34942</v>
      </c>
      <c r="D347" s="79" t="s">
        <v>34533</v>
      </c>
      <c r="E347" s="328" t="s">
        <v>34457</v>
      </c>
      <c r="F347" s="329" t="s">
        <v>34458</v>
      </c>
      <c r="G347" s="335">
        <v>2.21</v>
      </c>
      <c r="H347" s="23" t="s">
        <v>33635</v>
      </c>
      <c r="I347" s="25" t="s">
        <v>15</v>
      </c>
    </row>
    <row r="348" spans="2:9" ht="87.75" customHeight="1" x14ac:dyDescent="0.4">
      <c r="B348" s="327">
        <v>346</v>
      </c>
      <c r="C348" s="8" t="s">
        <v>34943</v>
      </c>
      <c r="D348" s="79" t="s">
        <v>34944</v>
      </c>
      <c r="E348" s="328" t="s">
        <v>34457</v>
      </c>
      <c r="F348" s="329" t="s">
        <v>34458</v>
      </c>
      <c r="G348" s="335">
        <v>2.33</v>
      </c>
      <c r="H348" s="23" t="s">
        <v>33635</v>
      </c>
      <c r="I348" s="25" t="s">
        <v>15</v>
      </c>
    </row>
    <row r="349" spans="2:9" ht="87.75" customHeight="1" x14ac:dyDescent="0.4">
      <c r="B349" s="327">
        <v>347</v>
      </c>
      <c r="C349" s="8" t="s">
        <v>34945</v>
      </c>
      <c r="D349" s="79" t="s">
        <v>34946</v>
      </c>
      <c r="E349" s="328" t="s">
        <v>34457</v>
      </c>
      <c r="F349" s="329" t="s">
        <v>34458</v>
      </c>
      <c r="G349" s="335">
        <v>1.23</v>
      </c>
      <c r="H349" s="23" t="s">
        <v>33635</v>
      </c>
      <c r="I349" s="25" t="s">
        <v>15</v>
      </c>
    </row>
    <row r="350" spans="2:9" ht="87.75" customHeight="1" x14ac:dyDescent="0.4">
      <c r="B350" s="327">
        <v>348</v>
      </c>
      <c r="C350" s="8" t="s">
        <v>34947</v>
      </c>
      <c r="D350" s="79" t="s">
        <v>34948</v>
      </c>
      <c r="E350" s="328" t="s">
        <v>34457</v>
      </c>
      <c r="F350" s="329" t="s">
        <v>34458</v>
      </c>
      <c r="G350" s="335">
        <v>2.4300000000000002</v>
      </c>
      <c r="H350" s="23" t="s">
        <v>33635</v>
      </c>
      <c r="I350" s="25" t="s">
        <v>15</v>
      </c>
    </row>
    <row r="351" spans="2:9" ht="87.75" customHeight="1" x14ac:dyDescent="0.4">
      <c r="B351" s="327">
        <v>349</v>
      </c>
      <c r="C351" s="8" t="s">
        <v>34949</v>
      </c>
      <c r="D351" s="79" t="s">
        <v>34950</v>
      </c>
      <c r="E351" s="328" t="s">
        <v>34457</v>
      </c>
      <c r="F351" s="329" t="s">
        <v>34458</v>
      </c>
      <c r="G351" s="335">
        <v>2.39</v>
      </c>
      <c r="H351" s="23" t="s">
        <v>33635</v>
      </c>
      <c r="I351" s="25" t="s">
        <v>15</v>
      </c>
    </row>
    <row r="352" spans="2:9" ht="87.75" customHeight="1" x14ac:dyDescent="0.4">
      <c r="B352" s="327">
        <v>350</v>
      </c>
      <c r="C352" s="8" t="s">
        <v>34951</v>
      </c>
      <c r="D352" s="79" t="s">
        <v>34607</v>
      </c>
      <c r="E352" s="328" t="s">
        <v>34457</v>
      </c>
      <c r="F352" s="329" t="s">
        <v>34458</v>
      </c>
      <c r="G352" s="335">
        <v>1.23</v>
      </c>
      <c r="H352" s="23" t="s">
        <v>33635</v>
      </c>
      <c r="I352" s="25" t="s">
        <v>15</v>
      </c>
    </row>
    <row r="353" spans="2:9" ht="87.75" customHeight="1" x14ac:dyDescent="0.4">
      <c r="B353" s="327">
        <v>351</v>
      </c>
      <c r="C353" s="8" t="s">
        <v>34952</v>
      </c>
      <c r="D353" s="79" t="s">
        <v>34533</v>
      </c>
      <c r="E353" s="328" t="s">
        <v>34457</v>
      </c>
      <c r="F353" s="329" t="s">
        <v>34458</v>
      </c>
      <c r="G353" s="335">
        <v>1.23</v>
      </c>
      <c r="H353" s="23" t="s">
        <v>33635</v>
      </c>
      <c r="I353" s="25" t="s">
        <v>15</v>
      </c>
    </row>
    <row r="354" spans="2:9" ht="87.75" customHeight="1" x14ac:dyDescent="0.4">
      <c r="B354" s="327">
        <v>352</v>
      </c>
      <c r="C354" s="8" t="s">
        <v>34953</v>
      </c>
      <c r="D354" s="79" t="s">
        <v>34607</v>
      </c>
      <c r="E354" s="328" t="s">
        <v>34457</v>
      </c>
      <c r="F354" s="329" t="s">
        <v>34458</v>
      </c>
      <c r="G354" s="335">
        <v>1.76</v>
      </c>
      <c r="H354" s="23" t="s">
        <v>33635</v>
      </c>
      <c r="I354" s="25" t="s">
        <v>15</v>
      </c>
    </row>
    <row r="355" spans="2:9" ht="87.75" customHeight="1" x14ac:dyDescent="0.4">
      <c r="B355" s="327">
        <v>353</v>
      </c>
      <c r="C355" s="8" t="s">
        <v>34954</v>
      </c>
      <c r="D355" s="79" t="s">
        <v>34955</v>
      </c>
      <c r="E355" s="328" t="s">
        <v>34457</v>
      </c>
      <c r="F355" s="329" t="s">
        <v>34458</v>
      </c>
      <c r="G355" s="335">
        <v>1.76</v>
      </c>
      <c r="H355" s="23" t="s">
        <v>33635</v>
      </c>
      <c r="I355" s="25" t="s">
        <v>15</v>
      </c>
    </row>
    <row r="356" spans="2:9" ht="87.75" customHeight="1" x14ac:dyDescent="0.4">
      <c r="B356" s="327">
        <v>354</v>
      </c>
      <c r="C356" s="8" t="s">
        <v>34956</v>
      </c>
      <c r="D356" s="79" t="s">
        <v>34762</v>
      </c>
      <c r="E356" s="328" t="s">
        <v>34457</v>
      </c>
      <c r="F356" s="329" t="s">
        <v>34458</v>
      </c>
      <c r="G356" s="335">
        <v>1.23</v>
      </c>
      <c r="H356" s="23" t="s">
        <v>33635</v>
      </c>
      <c r="I356" s="25" t="s">
        <v>15</v>
      </c>
    </row>
    <row r="357" spans="2:9" ht="87.75" customHeight="1" x14ac:dyDescent="0.4">
      <c r="B357" s="327">
        <v>355</v>
      </c>
      <c r="C357" s="2" t="s">
        <v>34957</v>
      </c>
      <c r="D357" s="79" t="s">
        <v>34958</v>
      </c>
      <c r="E357" s="328" t="s">
        <v>34457</v>
      </c>
      <c r="F357" s="329" t="s">
        <v>34458</v>
      </c>
      <c r="G357" s="335">
        <v>2.33</v>
      </c>
      <c r="H357" s="23" t="s">
        <v>33635</v>
      </c>
      <c r="I357" s="25" t="s">
        <v>15</v>
      </c>
    </row>
    <row r="358" spans="2:9" ht="87.75" customHeight="1" x14ac:dyDescent="0.4">
      <c r="B358" s="327">
        <v>356</v>
      </c>
      <c r="C358" s="2" t="s">
        <v>34959</v>
      </c>
      <c r="D358" s="79" t="s">
        <v>34504</v>
      </c>
      <c r="E358" s="328" t="s">
        <v>34457</v>
      </c>
      <c r="F358" s="329" t="s">
        <v>34458</v>
      </c>
      <c r="G358" s="335">
        <v>1.23</v>
      </c>
      <c r="H358" s="23" t="s">
        <v>33635</v>
      </c>
      <c r="I358" s="25" t="s">
        <v>15</v>
      </c>
    </row>
    <row r="359" spans="2:9" ht="87.75" customHeight="1" x14ac:dyDescent="0.4">
      <c r="B359" s="327">
        <v>357</v>
      </c>
      <c r="C359" s="2" t="s">
        <v>34960</v>
      </c>
      <c r="D359" s="79" t="s">
        <v>34504</v>
      </c>
      <c r="E359" s="328" t="s">
        <v>34457</v>
      </c>
      <c r="F359" s="329" t="s">
        <v>34458</v>
      </c>
      <c r="G359" s="335">
        <v>2.33</v>
      </c>
      <c r="H359" s="23" t="s">
        <v>33635</v>
      </c>
      <c r="I359" s="25" t="s">
        <v>15</v>
      </c>
    </row>
    <row r="360" spans="2:9" ht="87.75" customHeight="1" x14ac:dyDescent="0.4">
      <c r="B360" s="327">
        <v>358</v>
      </c>
      <c r="C360" s="2" t="s">
        <v>34961</v>
      </c>
      <c r="D360" s="79" t="s">
        <v>34533</v>
      </c>
      <c r="E360" s="328" t="s">
        <v>34457</v>
      </c>
      <c r="F360" s="329" t="s">
        <v>34458</v>
      </c>
      <c r="G360" s="335">
        <v>1.76</v>
      </c>
      <c r="H360" s="23" t="s">
        <v>33635</v>
      </c>
      <c r="I360" s="25" t="s">
        <v>15</v>
      </c>
    </row>
    <row r="361" spans="2:9" ht="87.75" customHeight="1" x14ac:dyDescent="0.4">
      <c r="B361" s="327">
        <v>359</v>
      </c>
      <c r="C361" s="2" t="s">
        <v>34962</v>
      </c>
      <c r="D361" s="79" t="s">
        <v>34688</v>
      </c>
      <c r="E361" s="328" t="s">
        <v>34457</v>
      </c>
      <c r="F361" s="329" t="s">
        <v>34458</v>
      </c>
      <c r="G361" s="335">
        <v>2.33</v>
      </c>
      <c r="H361" s="23" t="s">
        <v>33635</v>
      </c>
      <c r="I361" s="25" t="s">
        <v>15</v>
      </c>
    </row>
    <row r="362" spans="2:9" ht="87.75" customHeight="1" x14ac:dyDescent="0.4">
      <c r="B362" s="327">
        <v>360</v>
      </c>
      <c r="C362" s="2" t="s">
        <v>34963</v>
      </c>
      <c r="D362" s="79" t="s">
        <v>34964</v>
      </c>
      <c r="E362" s="328" t="s">
        <v>34457</v>
      </c>
      <c r="F362" s="329" t="s">
        <v>34458</v>
      </c>
      <c r="G362" s="335">
        <v>1.76</v>
      </c>
      <c r="H362" s="23" t="s">
        <v>33635</v>
      </c>
      <c r="I362" s="25" t="s">
        <v>15</v>
      </c>
    </row>
    <row r="363" spans="2:9" ht="87.75" customHeight="1" x14ac:dyDescent="0.4">
      <c r="B363" s="327">
        <v>361</v>
      </c>
      <c r="C363" s="2" t="s">
        <v>34965</v>
      </c>
      <c r="D363" s="79" t="s">
        <v>34836</v>
      </c>
      <c r="E363" s="328" t="s">
        <v>34457</v>
      </c>
      <c r="F363" s="329" t="s">
        <v>34458</v>
      </c>
      <c r="G363" s="335">
        <v>1.76</v>
      </c>
      <c r="H363" s="23" t="s">
        <v>33635</v>
      </c>
      <c r="I363" s="25" t="s">
        <v>15</v>
      </c>
    </row>
    <row r="364" spans="2:9" ht="87.75" customHeight="1" x14ac:dyDescent="0.4">
      <c r="B364" s="327">
        <v>362</v>
      </c>
      <c r="C364" s="2" t="s">
        <v>34966</v>
      </c>
      <c r="D364" s="79" t="s">
        <v>34967</v>
      </c>
      <c r="E364" s="328" t="s">
        <v>34457</v>
      </c>
      <c r="F364" s="329" t="s">
        <v>34458</v>
      </c>
      <c r="G364" s="335">
        <v>2.37</v>
      </c>
      <c r="H364" s="23" t="s">
        <v>33635</v>
      </c>
      <c r="I364" s="25" t="s">
        <v>15</v>
      </c>
    </row>
    <row r="365" spans="2:9" ht="87.75" customHeight="1" x14ac:dyDescent="0.4">
      <c r="B365" s="327">
        <v>363</v>
      </c>
      <c r="C365" s="2" t="s">
        <v>34968</v>
      </c>
      <c r="D365" s="79" t="s">
        <v>34969</v>
      </c>
      <c r="E365" s="328" t="s">
        <v>34457</v>
      </c>
      <c r="F365" s="329" t="s">
        <v>34458</v>
      </c>
      <c r="G365" s="335">
        <v>2.4700000000000002</v>
      </c>
      <c r="H365" s="23" t="s">
        <v>33635</v>
      </c>
      <c r="I365" s="25" t="s">
        <v>15</v>
      </c>
    </row>
    <row r="366" spans="2:9" ht="87.75" customHeight="1" x14ac:dyDescent="0.4">
      <c r="B366" s="327">
        <v>364</v>
      </c>
      <c r="C366" s="2" t="s">
        <v>34970</v>
      </c>
      <c r="D366" s="79" t="s">
        <v>34971</v>
      </c>
      <c r="E366" s="328" t="s">
        <v>34457</v>
      </c>
      <c r="F366" s="329" t="s">
        <v>34458</v>
      </c>
      <c r="G366" s="335">
        <v>2.33</v>
      </c>
      <c r="H366" s="23" t="s">
        <v>33635</v>
      </c>
      <c r="I366" s="25" t="s">
        <v>15</v>
      </c>
    </row>
    <row r="367" spans="2:9" ht="87.75" customHeight="1" x14ac:dyDescent="0.4">
      <c r="B367" s="327">
        <v>365</v>
      </c>
      <c r="C367" s="2" t="s">
        <v>34972</v>
      </c>
      <c r="D367" s="79" t="s">
        <v>34973</v>
      </c>
      <c r="E367" s="328" t="s">
        <v>34457</v>
      </c>
      <c r="F367" s="329" t="s">
        <v>34458</v>
      </c>
      <c r="G367" s="335">
        <v>1.76</v>
      </c>
      <c r="H367" s="23" t="s">
        <v>33635</v>
      </c>
      <c r="I367" s="25" t="s">
        <v>15</v>
      </c>
    </row>
    <row r="368" spans="2:9" ht="87.75" customHeight="1" x14ac:dyDescent="0.4">
      <c r="B368" s="327">
        <v>366</v>
      </c>
      <c r="C368" s="2" t="s">
        <v>34974</v>
      </c>
      <c r="D368" s="79" t="s">
        <v>34975</v>
      </c>
      <c r="E368" s="328" t="s">
        <v>34457</v>
      </c>
      <c r="F368" s="329" t="s">
        <v>34458</v>
      </c>
      <c r="G368" s="335">
        <v>2.85</v>
      </c>
      <c r="H368" s="23" t="s">
        <v>33635</v>
      </c>
      <c r="I368" s="25" t="s">
        <v>15</v>
      </c>
    </row>
    <row r="369" spans="2:9" ht="87.75" customHeight="1" x14ac:dyDescent="0.4">
      <c r="B369" s="327">
        <v>367</v>
      </c>
      <c r="C369" s="2" t="s">
        <v>34976</v>
      </c>
      <c r="D369" s="79" t="s">
        <v>779</v>
      </c>
      <c r="E369" s="328" t="s">
        <v>34457</v>
      </c>
      <c r="F369" s="329" t="s">
        <v>34458</v>
      </c>
      <c r="G369" s="335">
        <v>2.85</v>
      </c>
      <c r="H369" s="23" t="s">
        <v>33635</v>
      </c>
      <c r="I369" s="25" t="s">
        <v>15</v>
      </c>
    </row>
    <row r="370" spans="2:9" ht="87.75" customHeight="1" x14ac:dyDescent="0.4">
      <c r="B370" s="327">
        <v>368</v>
      </c>
      <c r="C370" s="2" t="s">
        <v>34977</v>
      </c>
      <c r="D370" s="79" t="s">
        <v>28242</v>
      </c>
      <c r="E370" s="328" t="s">
        <v>34457</v>
      </c>
      <c r="F370" s="329" t="s">
        <v>34458</v>
      </c>
      <c r="G370" s="335">
        <v>1.23</v>
      </c>
      <c r="H370" s="23" t="s">
        <v>33635</v>
      </c>
      <c r="I370" s="25" t="s">
        <v>15</v>
      </c>
    </row>
    <row r="371" spans="2:9" ht="87.75" customHeight="1" x14ac:dyDescent="0.4">
      <c r="B371" s="327">
        <v>369</v>
      </c>
      <c r="C371" s="2" t="s">
        <v>34978</v>
      </c>
      <c r="D371" s="79" t="s">
        <v>34979</v>
      </c>
      <c r="E371" s="328" t="s">
        <v>34457</v>
      </c>
      <c r="F371" s="329" t="s">
        <v>34458</v>
      </c>
      <c r="G371" s="335">
        <v>3.38</v>
      </c>
      <c r="H371" s="23" t="s">
        <v>33635</v>
      </c>
      <c r="I371" s="25" t="s">
        <v>15</v>
      </c>
    </row>
    <row r="372" spans="2:9" ht="87.75" customHeight="1" x14ac:dyDescent="0.4">
      <c r="B372" s="327">
        <v>370</v>
      </c>
      <c r="C372" s="2" t="s">
        <v>34980</v>
      </c>
      <c r="D372" s="79" t="s">
        <v>30854</v>
      </c>
      <c r="E372" s="328" t="s">
        <v>34457</v>
      </c>
      <c r="F372" s="329" t="s">
        <v>34458</v>
      </c>
      <c r="G372" s="335">
        <v>1.76</v>
      </c>
      <c r="H372" s="23" t="s">
        <v>33635</v>
      </c>
      <c r="I372" s="25" t="s">
        <v>15</v>
      </c>
    </row>
    <row r="373" spans="2:9" ht="87.75" customHeight="1" x14ac:dyDescent="0.4">
      <c r="B373" s="327">
        <v>371</v>
      </c>
      <c r="C373" s="2" t="s">
        <v>34981</v>
      </c>
      <c r="D373" s="79" t="s">
        <v>34645</v>
      </c>
      <c r="E373" s="328" t="s">
        <v>34457</v>
      </c>
      <c r="F373" s="329" t="s">
        <v>34458</v>
      </c>
      <c r="G373" s="335">
        <v>1.76</v>
      </c>
      <c r="H373" s="23" t="s">
        <v>33635</v>
      </c>
      <c r="I373" s="25" t="s">
        <v>15</v>
      </c>
    </row>
    <row r="374" spans="2:9" ht="87.75" customHeight="1" x14ac:dyDescent="0.4">
      <c r="B374" s="327">
        <v>372</v>
      </c>
      <c r="C374" s="132" t="s">
        <v>34982</v>
      </c>
      <c r="D374" s="79" t="s">
        <v>30981</v>
      </c>
      <c r="E374" s="328" t="s">
        <v>34457</v>
      </c>
      <c r="F374" s="329" t="s">
        <v>34458</v>
      </c>
      <c r="G374" s="335">
        <v>1.23</v>
      </c>
      <c r="H374" s="23" t="s">
        <v>33635</v>
      </c>
      <c r="I374" s="25" t="s">
        <v>15</v>
      </c>
    </row>
    <row r="375" spans="2:9" ht="87.75" customHeight="1" x14ac:dyDescent="0.4">
      <c r="B375" s="327">
        <v>373</v>
      </c>
      <c r="C375" s="8" t="s">
        <v>34983</v>
      </c>
      <c r="D375" s="79" t="s">
        <v>4797</v>
      </c>
      <c r="E375" s="328" t="s">
        <v>34457</v>
      </c>
      <c r="F375" s="329" t="s">
        <v>34458</v>
      </c>
      <c r="G375" s="335">
        <v>1.23</v>
      </c>
      <c r="H375" s="23" t="s">
        <v>33635</v>
      </c>
      <c r="I375" s="25" t="s">
        <v>15</v>
      </c>
    </row>
    <row r="376" spans="2:9" ht="87.75" customHeight="1" x14ac:dyDescent="0.4">
      <c r="B376" s="327">
        <v>374</v>
      </c>
      <c r="C376" s="8" t="s">
        <v>34984</v>
      </c>
      <c r="D376" s="79" t="s">
        <v>34927</v>
      </c>
      <c r="E376" s="328" t="s">
        <v>34457</v>
      </c>
      <c r="F376" s="329" t="s">
        <v>34458</v>
      </c>
      <c r="G376" s="335">
        <v>1.76</v>
      </c>
      <c r="H376" s="23" t="s">
        <v>33635</v>
      </c>
      <c r="I376" s="25" t="s">
        <v>15</v>
      </c>
    </row>
    <row r="377" spans="2:9" ht="87.75" customHeight="1" x14ac:dyDescent="0.4">
      <c r="B377" s="327">
        <v>375</v>
      </c>
      <c r="C377" s="8" t="s">
        <v>34985</v>
      </c>
      <c r="D377" s="284" t="s">
        <v>34964</v>
      </c>
      <c r="E377" s="328" t="s">
        <v>34457</v>
      </c>
      <c r="F377" s="329" t="s">
        <v>34458</v>
      </c>
      <c r="G377" s="337">
        <v>1.23</v>
      </c>
      <c r="H377" s="23" t="s">
        <v>33635</v>
      </c>
      <c r="I377" s="25" t="s">
        <v>15</v>
      </c>
    </row>
    <row r="378" spans="2:9" ht="87.75" customHeight="1" x14ac:dyDescent="0.4">
      <c r="B378" s="327">
        <v>376</v>
      </c>
      <c r="C378" s="8" t="s">
        <v>34986</v>
      </c>
      <c r="D378" s="79" t="s">
        <v>788</v>
      </c>
      <c r="E378" s="328" t="s">
        <v>34457</v>
      </c>
      <c r="F378" s="329" t="s">
        <v>34458</v>
      </c>
      <c r="G378" s="335">
        <v>1.23</v>
      </c>
      <c r="H378" s="23" t="s">
        <v>33635</v>
      </c>
      <c r="I378" s="25" t="s">
        <v>15</v>
      </c>
    </row>
    <row r="379" spans="2:9" ht="87.75" customHeight="1" x14ac:dyDescent="0.4">
      <c r="B379" s="327">
        <v>377</v>
      </c>
      <c r="C379" s="8" t="s">
        <v>34987</v>
      </c>
      <c r="D379" s="79" t="s">
        <v>34988</v>
      </c>
      <c r="E379" s="328" t="s">
        <v>34457</v>
      </c>
      <c r="F379" s="329" t="s">
        <v>34458</v>
      </c>
      <c r="G379" s="335">
        <v>2.33</v>
      </c>
      <c r="H379" s="23" t="s">
        <v>33635</v>
      </c>
      <c r="I379" s="25" t="s">
        <v>15</v>
      </c>
    </row>
    <row r="380" spans="2:9" ht="87.75" customHeight="1" x14ac:dyDescent="0.4">
      <c r="B380" s="327">
        <v>378</v>
      </c>
      <c r="C380" s="8" t="s">
        <v>34989</v>
      </c>
      <c r="D380" s="79" t="s">
        <v>34927</v>
      </c>
      <c r="E380" s="328" t="s">
        <v>34457</v>
      </c>
      <c r="F380" s="329" t="s">
        <v>34458</v>
      </c>
      <c r="G380" s="335">
        <v>1.32</v>
      </c>
      <c r="H380" s="23" t="s">
        <v>33635</v>
      </c>
      <c r="I380" s="25" t="s">
        <v>15</v>
      </c>
    </row>
    <row r="381" spans="2:9" ht="87.75" customHeight="1" x14ac:dyDescent="0.4">
      <c r="B381" s="327">
        <v>379</v>
      </c>
      <c r="C381" s="8" t="s">
        <v>34990</v>
      </c>
      <c r="D381" s="79" t="s">
        <v>34991</v>
      </c>
      <c r="E381" s="328" t="s">
        <v>34457</v>
      </c>
      <c r="F381" s="329" t="s">
        <v>34458</v>
      </c>
      <c r="G381" s="335">
        <v>1.32</v>
      </c>
      <c r="H381" s="23" t="s">
        <v>33635</v>
      </c>
      <c r="I381" s="25" t="s">
        <v>15</v>
      </c>
    </row>
    <row r="382" spans="2:9" ht="87.75" customHeight="1" x14ac:dyDescent="0.4">
      <c r="B382" s="327">
        <v>380</v>
      </c>
      <c r="C382" s="8" t="s">
        <v>34992</v>
      </c>
      <c r="D382" s="79" t="s">
        <v>33888</v>
      </c>
      <c r="E382" s="328" t="s">
        <v>34457</v>
      </c>
      <c r="F382" s="329" t="s">
        <v>34458</v>
      </c>
      <c r="G382" s="335">
        <v>1.52</v>
      </c>
      <c r="H382" s="23" t="s">
        <v>33635</v>
      </c>
      <c r="I382" s="25" t="s">
        <v>15</v>
      </c>
    </row>
    <row r="383" spans="2:9" ht="87.75" customHeight="1" x14ac:dyDescent="0.4">
      <c r="B383" s="327">
        <v>381</v>
      </c>
      <c r="C383" s="8" t="s">
        <v>34935</v>
      </c>
      <c r="D383" s="79" t="s">
        <v>34365</v>
      </c>
      <c r="E383" s="328" t="s">
        <v>34457</v>
      </c>
      <c r="F383" s="329" t="s">
        <v>34458</v>
      </c>
      <c r="G383" s="335">
        <v>1.76</v>
      </c>
      <c r="H383" s="23" t="s">
        <v>33635</v>
      </c>
      <c r="I383" s="25" t="s">
        <v>15</v>
      </c>
    </row>
    <row r="384" spans="2:9" ht="87.75" customHeight="1" x14ac:dyDescent="0.4">
      <c r="B384" s="327">
        <v>382</v>
      </c>
      <c r="C384" s="8" t="s">
        <v>34993</v>
      </c>
      <c r="D384" s="79" t="s">
        <v>4797</v>
      </c>
      <c r="E384" s="328" t="s">
        <v>34457</v>
      </c>
      <c r="F384" s="329" t="s">
        <v>34458</v>
      </c>
      <c r="G384" s="335">
        <v>1.23</v>
      </c>
      <c r="H384" s="23" t="s">
        <v>33635</v>
      </c>
      <c r="I384" s="25" t="s">
        <v>15</v>
      </c>
    </row>
    <row r="385" spans="2:9" ht="87.75" customHeight="1" x14ac:dyDescent="0.4">
      <c r="B385" s="327">
        <v>383</v>
      </c>
      <c r="C385" s="8" t="s">
        <v>34994</v>
      </c>
      <c r="D385" s="79" t="s">
        <v>34365</v>
      </c>
      <c r="E385" s="328" t="s">
        <v>34457</v>
      </c>
      <c r="F385" s="329" t="s">
        <v>34458</v>
      </c>
      <c r="G385" s="335">
        <v>1.32</v>
      </c>
      <c r="H385" s="23" t="s">
        <v>33635</v>
      </c>
      <c r="I385" s="25" t="s">
        <v>15</v>
      </c>
    </row>
    <row r="386" spans="2:9" ht="87.75" customHeight="1" x14ac:dyDescent="0.4">
      <c r="B386" s="327">
        <v>384</v>
      </c>
      <c r="C386" s="8" t="s">
        <v>34995</v>
      </c>
      <c r="D386" s="79" t="s">
        <v>34996</v>
      </c>
      <c r="E386" s="328" t="s">
        <v>34457</v>
      </c>
      <c r="F386" s="329" t="s">
        <v>34458</v>
      </c>
      <c r="G386" s="335">
        <v>1.23</v>
      </c>
      <c r="H386" s="23" t="s">
        <v>33635</v>
      </c>
      <c r="I386" s="25" t="s">
        <v>15</v>
      </c>
    </row>
    <row r="387" spans="2:9" ht="87.75" customHeight="1" x14ac:dyDescent="0.4">
      <c r="B387" s="327">
        <v>385</v>
      </c>
      <c r="C387" s="8" t="s">
        <v>34997</v>
      </c>
      <c r="D387" s="79" t="s">
        <v>30981</v>
      </c>
      <c r="E387" s="328" t="s">
        <v>34457</v>
      </c>
      <c r="F387" s="329" t="s">
        <v>34458</v>
      </c>
      <c r="G387" s="335">
        <v>1.23</v>
      </c>
      <c r="H387" s="23" t="s">
        <v>33635</v>
      </c>
      <c r="I387" s="25" t="s">
        <v>15</v>
      </c>
    </row>
    <row r="388" spans="2:9" ht="87.75" customHeight="1" x14ac:dyDescent="0.4">
      <c r="B388" s="327">
        <v>386</v>
      </c>
      <c r="C388" s="8" t="s">
        <v>34998</v>
      </c>
      <c r="D388" s="79" t="s">
        <v>34607</v>
      </c>
      <c r="E388" s="328" t="s">
        <v>34457</v>
      </c>
      <c r="F388" s="329" t="s">
        <v>34458</v>
      </c>
      <c r="G388" s="335">
        <v>1.76</v>
      </c>
      <c r="H388" s="23" t="s">
        <v>33635</v>
      </c>
      <c r="I388" s="25" t="s">
        <v>15</v>
      </c>
    </row>
    <row r="389" spans="2:9" ht="87.75" customHeight="1" x14ac:dyDescent="0.4">
      <c r="B389" s="327">
        <v>387</v>
      </c>
      <c r="C389" s="8" t="s">
        <v>34999</v>
      </c>
      <c r="D389" s="79" t="s">
        <v>35000</v>
      </c>
      <c r="E389" s="328" t="s">
        <v>34457</v>
      </c>
      <c r="F389" s="329" t="s">
        <v>34458</v>
      </c>
      <c r="G389" s="335">
        <v>2.33</v>
      </c>
      <c r="H389" s="23" t="s">
        <v>33635</v>
      </c>
      <c r="I389" s="25" t="s">
        <v>15</v>
      </c>
    </row>
    <row r="390" spans="2:9" ht="87.75" customHeight="1" x14ac:dyDescent="0.4">
      <c r="B390" s="327">
        <v>388</v>
      </c>
      <c r="C390" s="8" t="s">
        <v>34985</v>
      </c>
      <c r="D390" s="79" t="s">
        <v>35001</v>
      </c>
      <c r="E390" s="328" t="s">
        <v>34457</v>
      </c>
      <c r="F390" s="329" t="s">
        <v>34458</v>
      </c>
      <c r="G390" s="335">
        <v>1.76</v>
      </c>
      <c r="H390" s="23" t="s">
        <v>33635</v>
      </c>
      <c r="I390" s="25" t="s">
        <v>15</v>
      </c>
    </row>
    <row r="391" spans="2:9" ht="87.75" customHeight="1" x14ac:dyDescent="0.4">
      <c r="B391" s="327">
        <v>389</v>
      </c>
      <c r="C391" s="8" t="s">
        <v>35002</v>
      </c>
      <c r="D391" s="79" t="s">
        <v>35003</v>
      </c>
      <c r="E391" s="328" t="s">
        <v>34457</v>
      </c>
      <c r="F391" s="329" t="s">
        <v>34458</v>
      </c>
      <c r="G391" s="335">
        <v>2.4300000000000002</v>
      </c>
      <c r="H391" s="23" t="s">
        <v>33635</v>
      </c>
      <c r="I391" s="25" t="s">
        <v>15</v>
      </c>
    </row>
    <row r="392" spans="2:9" ht="87.75" customHeight="1" x14ac:dyDescent="0.4">
      <c r="B392" s="327">
        <v>390</v>
      </c>
      <c r="C392" s="8" t="s">
        <v>35004</v>
      </c>
      <c r="D392" s="79" t="s">
        <v>34203</v>
      </c>
      <c r="E392" s="328" t="s">
        <v>34457</v>
      </c>
      <c r="F392" s="329" t="s">
        <v>34458</v>
      </c>
      <c r="G392" s="335">
        <v>1.23</v>
      </c>
      <c r="H392" s="23" t="s">
        <v>33635</v>
      </c>
      <c r="I392" s="25" t="s">
        <v>15</v>
      </c>
    </row>
    <row r="393" spans="2:9" ht="87.75" customHeight="1" x14ac:dyDescent="0.4">
      <c r="B393" s="327">
        <v>391</v>
      </c>
      <c r="C393" s="8" t="s">
        <v>35005</v>
      </c>
      <c r="D393" s="79" t="s">
        <v>33444</v>
      </c>
      <c r="E393" s="328" t="s">
        <v>34457</v>
      </c>
      <c r="F393" s="329" t="s">
        <v>34458</v>
      </c>
      <c r="G393" s="335">
        <v>2.33</v>
      </c>
      <c r="H393" s="23" t="s">
        <v>33635</v>
      </c>
      <c r="I393" s="25" t="s">
        <v>15</v>
      </c>
    </row>
    <row r="394" spans="2:9" ht="87.75" customHeight="1" x14ac:dyDescent="0.4">
      <c r="B394" s="327">
        <v>392</v>
      </c>
      <c r="C394" s="8" t="s">
        <v>35006</v>
      </c>
      <c r="D394" s="79" t="s">
        <v>34533</v>
      </c>
      <c r="E394" s="328" t="s">
        <v>34457</v>
      </c>
      <c r="F394" s="329" t="s">
        <v>34458</v>
      </c>
      <c r="G394" s="335">
        <v>1.23</v>
      </c>
      <c r="H394" s="23" t="s">
        <v>33635</v>
      </c>
      <c r="I394" s="25" t="s">
        <v>15</v>
      </c>
    </row>
    <row r="395" spans="2:9" ht="87.75" customHeight="1" x14ac:dyDescent="0.4">
      <c r="B395" s="327">
        <v>393</v>
      </c>
      <c r="C395" s="8" t="s">
        <v>35007</v>
      </c>
      <c r="D395" s="79" t="s">
        <v>4211</v>
      </c>
      <c r="E395" s="328" t="s">
        <v>34457</v>
      </c>
      <c r="F395" s="329" t="s">
        <v>34458</v>
      </c>
      <c r="G395" s="335">
        <v>1.23</v>
      </c>
      <c r="H395" s="23" t="s">
        <v>33635</v>
      </c>
      <c r="I395" s="25" t="s">
        <v>15</v>
      </c>
    </row>
    <row r="396" spans="2:9" ht="87.75" customHeight="1" x14ac:dyDescent="0.4">
      <c r="B396" s="327">
        <v>394</v>
      </c>
      <c r="C396" s="8" t="s">
        <v>35008</v>
      </c>
      <c r="D396" s="79" t="s">
        <v>35009</v>
      </c>
      <c r="E396" s="328" t="s">
        <v>34457</v>
      </c>
      <c r="F396" s="329" t="s">
        <v>34458</v>
      </c>
      <c r="G396" s="335">
        <v>2.33</v>
      </c>
      <c r="H396" s="23" t="s">
        <v>33635</v>
      </c>
      <c r="I396" s="25" t="s">
        <v>15</v>
      </c>
    </row>
    <row r="397" spans="2:9" ht="87.75" customHeight="1" x14ac:dyDescent="0.4">
      <c r="B397" s="327">
        <v>395</v>
      </c>
      <c r="C397" s="8" t="s">
        <v>34835</v>
      </c>
      <c r="D397" s="79" t="s">
        <v>34768</v>
      </c>
      <c r="E397" s="328" t="s">
        <v>34457</v>
      </c>
      <c r="F397" s="329" t="s">
        <v>34458</v>
      </c>
      <c r="G397" s="335">
        <v>2.33</v>
      </c>
      <c r="H397" s="23" t="s">
        <v>33635</v>
      </c>
      <c r="I397" s="25" t="s">
        <v>15</v>
      </c>
    </row>
    <row r="398" spans="2:9" ht="87.75" customHeight="1" x14ac:dyDescent="0.4">
      <c r="B398" s="327">
        <v>396</v>
      </c>
      <c r="C398" s="8" t="s">
        <v>35010</v>
      </c>
      <c r="D398" s="79" t="s">
        <v>34533</v>
      </c>
      <c r="E398" s="328" t="s">
        <v>34457</v>
      </c>
      <c r="F398" s="329" t="s">
        <v>34458</v>
      </c>
      <c r="G398" s="335">
        <v>1.76</v>
      </c>
      <c r="H398" s="23" t="s">
        <v>33635</v>
      </c>
      <c r="I398" s="25" t="s">
        <v>15</v>
      </c>
    </row>
    <row r="399" spans="2:9" ht="87.75" customHeight="1" x14ac:dyDescent="0.4">
      <c r="B399" s="327">
        <v>397</v>
      </c>
      <c r="C399" s="8" t="s">
        <v>34608</v>
      </c>
      <c r="D399" s="79" t="s">
        <v>35011</v>
      </c>
      <c r="E399" s="328" t="s">
        <v>34457</v>
      </c>
      <c r="F399" s="329" t="s">
        <v>34458</v>
      </c>
      <c r="G399" s="335">
        <v>1.23</v>
      </c>
      <c r="H399" s="23" t="s">
        <v>33635</v>
      </c>
      <c r="I399" s="25" t="s">
        <v>15</v>
      </c>
    </row>
    <row r="400" spans="2:9" ht="87.75" customHeight="1" x14ac:dyDescent="0.4">
      <c r="B400" s="327">
        <v>398</v>
      </c>
      <c r="C400" s="8" t="s">
        <v>35012</v>
      </c>
      <c r="D400" s="79" t="s">
        <v>35013</v>
      </c>
      <c r="E400" s="328" t="s">
        <v>34457</v>
      </c>
      <c r="F400" s="329" t="s">
        <v>34458</v>
      </c>
      <c r="G400" s="335">
        <v>1.32</v>
      </c>
      <c r="H400" s="23" t="s">
        <v>33635</v>
      </c>
      <c r="I400" s="25" t="s">
        <v>15</v>
      </c>
    </row>
    <row r="401" spans="2:9" ht="87.75" customHeight="1" x14ac:dyDescent="0.4">
      <c r="B401" s="327">
        <v>399</v>
      </c>
      <c r="C401" s="8" t="s">
        <v>35014</v>
      </c>
      <c r="D401" s="79" t="s">
        <v>35013</v>
      </c>
      <c r="E401" s="328" t="s">
        <v>34457</v>
      </c>
      <c r="F401" s="329" t="s">
        <v>34458</v>
      </c>
      <c r="G401" s="335">
        <v>1.23</v>
      </c>
      <c r="H401" s="23" t="s">
        <v>33635</v>
      </c>
      <c r="I401" s="25" t="s">
        <v>15</v>
      </c>
    </row>
    <row r="402" spans="2:9" ht="87.75" customHeight="1" x14ac:dyDescent="0.4">
      <c r="B402" s="327">
        <v>400</v>
      </c>
      <c r="C402" s="8" t="s">
        <v>35015</v>
      </c>
      <c r="D402" s="79" t="s">
        <v>35016</v>
      </c>
      <c r="E402" s="328" t="s">
        <v>34457</v>
      </c>
      <c r="F402" s="329" t="s">
        <v>34458</v>
      </c>
      <c r="G402" s="335">
        <v>1.23</v>
      </c>
      <c r="H402" s="23" t="s">
        <v>33635</v>
      </c>
      <c r="I402" s="25" t="s">
        <v>15</v>
      </c>
    </row>
    <row r="403" spans="2:9" ht="87.75" customHeight="1" x14ac:dyDescent="0.4">
      <c r="B403" s="327">
        <v>401</v>
      </c>
      <c r="C403" s="8" t="s">
        <v>35017</v>
      </c>
      <c r="D403" s="79" t="s">
        <v>35018</v>
      </c>
      <c r="E403" s="328" t="s">
        <v>34457</v>
      </c>
      <c r="F403" s="329" t="s">
        <v>34458</v>
      </c>
      <c r="G403" s="335">
        <v>1.23</v>
      </c>
      <c r="H403" s="23" t="s">
        <v>33635</v>
      </c>
      <c r="I403" s="25" t="s">
        <v>15</v>
      </c>
    </row>
    <row r="404" spans="2:9" ht="87.75" customHeight="1" x14ac:dyDescent="0.4">
      <c r="B404" s="327">
        <v>402</v>
      </c>
      <c r="C404" s="8" t="s">
        <v>35019</v>
      </c>
      <c r="D404" s="79" t="s">
        <v>34323</v>
      </c>
      <c r="E404" s="328" t="s">
        <v>34457</v>
      </c>
      <c r="F404" s="329" t="s">
        <v>34458</v>
      </c>
      <c r="G404" s="335">
        <v>1.32</v>
      </c>
      <c r="H404" s="23" t="s">
        <v>33635</v>
      </c>
      <c r="I404" s="25" t="s">
        <v>15</v>
      </c>
    </row>
    <row r="405" spans="2:9" ht="87.75" customHeight="1" x14ac:dyDescent="0.4">
      <c r="B405" s="327">
        <v>403</v>
      </c>
      <c r="C405" s="8" t="s">
        <v>35020</v>
      </c>
      <c r="D405" s="79" t="s">
        <v>35021</v>
      </c>
      <c r="E405" s="328" t="s">
        <v>34457</v>
      </c>
      <c r="F405" s="329" t="s">
        <v>34458</v>
      </c>
      <c r="G405" s="335">
        <v>1.23</v>
      </c>
      <c r="H405" s="23" t="s">
        <v>33635</v>
      </c>
      <c r="I405" s="25" t="s">
        <v>15</v>
      </c>
    </row>
    <row r="406" spans="2:9" ht="87.75" customHeight="1" x14ac:dyDescent="0.4">
      <c r="B406" s="327">
        <v>404</v>
      </c>
      <c r="C406" s="8" t="s">
        <v>35022</v>
      </c>
      <c r="D406" s="79" t="s">
        <v>34546</v>
      </c>
      <c r="E406" s="328" t="s">
        <v>34457</v>
      </c>
      <c r="F406" s="329" t="s">
        <v>34458</v>
      </c>
      <c r="G406" s="335">
        <v>1.76</v>
      </c>
      <c r="H406" s="23" t="s">
        <v>33635</v>
      </c>
      <c r="I406" s="25" t="s">
        <v>15</v>
      </c>
    </row>
    <row r="407" spans="2:9" ht="87.75" customHeight="1" x14ac:dyDescent="0.4">
      <c r="B407" s="327">
        <v>405</v>
      </c>
      <c r="C407" s="8" t="s">
        <v>35023</v>
      </c>
      <c r="D407" s="79" t="s">
        <v>34365</v>
      </c>
      <c r="E407" s="328" t="s">
        <v>34457</v>
      </c>
      <c r="F407" s="329" t="s">
        <v>34458</v>
      </c>
      <c r="G407" s="335">
        <v>2.4300000000000002</v>
      </c>
      <c r="H407" s="23" t="s">
        <v>33635</v>
      </c>
      <c r="I407" s="25" t="s">
        <v>15</v>
      </c>
    </row>
    <row r="408" spans="2:9" ht="87.75" customHeight="1" x14ac:dyDescent="0.4">
      <c r="B408" s="327">
        <v>406</v>
      </c>
      <c r="C408" s="8" t="s">
        <v>35024</v>
      </c>
      <c r="D408" s="79" t="s">
        <v>33744</v>
      </c>
      <c r="E408" s="328" t="s">
        <v>34457</v>
      </c>
      <c r="F408" s="329" t="s">
        <v>34458</v>
      </c>
      <c r="G408" s="335">
        <v>1.23</v>
      </c>
      <c r="H408" s="23" t="s">
        <v>33635</v>
      </c>
      <c r="I408" s="25" t="s">
        <v>15</v>
      </c>
    </row>
    <row r="409" spans="2:9" ht="87.75" customHeight="1" x14ac:dyDescent="0.4">
      <c r="B409" s="327">
        <v>407</v>
      </c>
      <c r="C409" s="8" t="s">
        <v>35025</v>
      </c>
      <c r="D409" s="79" t="s">
        <v>35026</v>
      </c>
      <c r="E409" s="328" t="s">
        <v>34457</v>
      </c>
      <c r="F409" s="329" t="s">
        <v>34458</v>
      </c>
      <c r="G409" s="335">
        <v>1.76</v>
      </c>
      <c r="H409" s="23" t="s">
        <v>33635</v>
      </c>
      <c r="I409" s="25" t="s">
        <v>15</v>
      </c>
    </row>
    <row r="410" spans="2:9" ht="87.75" customHeight="1" x14ac:dyDescent="0.4">
      <c r="B410" s="327">
        <v>408</v>
      </c>
      <c r="C410" s="8" t="s">
        <v>35027</v>
      </c>
      <c r="D410" s="79" t="s">
        <v>34499</v>
      </c>
      <c r="E410" s="328" t="s">
        <v>34457</v>
      </c>
      <c r="F410" s="329" t="s">
        <v>34458</v>
      </c>
      <c r="G410" s="335">
        <v>1.23</v>
      </c>
      <c r="H410" s="23" t="s">
        <v>33635</v>
      </c>
      <c r="I410" s="25" t="s">
        <v>15</v>
      </c>
    </row>
    <row r="411" spans="2:9" ht="87.75" customHeight="1" x14ac:dyDescent="0.4">
      <c r="B411" s="327">
        <v>409</v>
      </c>
      <c r="C411" s="8" t="s">
        <v>35028</v>
      </c>
      <c r="D411" s="79" t="s">
        <v>620</v>
      </c>
      <c r="E411" s="328" t="s">
        <v>34457</v>
      </c>
      <c r="F411" s="329" t="s">
        <v>34458</v>
      </c>
      <c r="G411" s="335">
        <v>2.33</v>
      </c>
      <c r="H411" s="23" t="s">
        <v>33635</v>
      </c>
      <c r="I411" s="25" t="s">
        <v>15</v>
      </c>
    </row>
    <row r="412" spans="2:9" ht="87.75" customHeight="1" x14ac:dyDescent="0.4">
      <c r="B412" s="327">
        <v>410</v>
      </c>
      <c r="C412" s="8" t="s">
        <v>35029</v>
      </c>
      <c r="D412" s="79" t="s">
        <v>35030</v>
      </c>
      <c r="E412" s="328" t="s">
        <v>34457</v>
      </c>
      <c r="F412" s="329" t="s">
        <v>34458</v>
      </c>
      <c r="G412" s="335">
        <v>1.32</v>
      </c>
      <c r="H412" s="23" t="s">
        <v>33635</v>
      </c>
      <c r="I412" s="25" t="s">
        <v>15</v>
      </c>
    </row>
    <row r="413" spans="2:9" ht="87.75" customHeight="1" x14ac:dyDescent="0.4">
      <c r="B413" s="327">
        <v>411</v>
      </c>
      <c r="C413" s="8" t="s">
        <v>35031</v>
      </c>
      <c r="D413" s="79" t="s">
        <v>4797</v>
      </c>
      <c r="E413" s="328" t="s">
        <v>34457</v>
      </c>
      <c r="F413" s="329" t="s">
        <v>34458</v>
      </c>
      <c r="G413" s="335">
        <v>1.32</v>
      </c>
      <c r="H413" s="23" t="s">
        <v>33635</v>
      </c>
      <c r="I413" s="25" t="s">
        <v>15</v>
      </c>
    </row>
    <row r="414" spans="2:9" ht="87.75" customHeight="1" x14ac:dyDescent="0.4">
      <c r="B414" s="327">
        <v>412</v>
      </c>
      <c r="C414" s="8" t="s">
        <v>35032</v>
      </c>
      <c r="D414" s="79" t="s">
        <v>35033</v>
      </c>
      <c r="E414" s="328" t="s">
        <v>34457</v>
      </c>
      <c r="F414" s="329" t="s">
        <v>34458</v>
      </c>
      <c r="G414" s="335">
        <v>1.23</v>
      </c>
      <c r="H414" s="23" t="s">
        <v>33635</v>
      </c>
      <c r="I414" s="25" t="s">
        <v>15</v>
      </c>
    </row>
    <row r="415" spans="2:9" ht="87.75" customHeight="1" x14ac:dyDescent="0.4">
      <c r="B415" s="327">
        <v>413</v>
      </c>
      <c r="C415" s="8" t="s">
        <v>35034</v>
      </c>
      <c r="D415" s="79" t="s">
        <v>34164</v>
      </c>
      <c r="E415" s="328" t="s">
        <v>34457</v>
      </c>
      <c r="F415" s="329" t="s">
        <v>34458</v>
      </c>
      <c r="G415" s="335">
        <v>1.23</v>
      </c>
      <c r="H415" s="23" t="s">
        <v>33635</v>
      </c>
      <c r="I415" s="25" t="s">
        <v>15</v>
      </c>
    </row>
    <row r="416" spans="2:9" ht="87.75" customHeight="1" x14ac:dyDescent="0.4">
      <c r="B416" s="327">
        <v>414</v>
      </c>
      <c r="C416" s="331" t="s">
        <v>35035</v>
      </c>
      <c r="D416" s="79" t="s">
        <v>35036</v>
      </c>
      <c r="E416" s="328" t="s">
        <v>34457</v>
      </c>
      <c r="F416" s="329" t="s">
        <v>34458</v>
      </c>
      <c r="G416" s="335">
        <v>1.76</v>
      </c>
      <c r="H416" s="23" t="s">
        <v>33635</v>
      </c>
      <c r="I416" s="25" t="s">
        <v>15</v>
      </c>
    </row>
    <row r="417" spans="2:9" ht="87.75" customHeight="1" x14ac:dyDescent="0.4">
      <c r="B417" s="327">
        <v>415</v>
      </c>
      <c r="C417" s="331" t="s">
        <v>35037</v>
      </c>
      <c r="D417" s="79" t="s">
        <v>34518</v>
      </c>
      <c r="E417" s="328" t="s">
        <v>34457</v>
      </c>
      <c r="F417" s="329" t="s">
        <v>34458</v>
      </c>
      <c r="G417" s="335">
        <v>2.33</v>
      </c>
      <c r="H417" s="23" t="s">
        <v>33635</v>
      </c>
      <c r="I417" s="25" t="s">
        <v>15</v>
      </c>
    </row>
    <row r="418" spans="2:9" ht="87.75" customHeight="1" x14ac:dyDescent="0.4">
      <c r="B418" s="327">
        <v>416</v>
      </c>
      <c r="C418" s="331" t="s">
        <v>35038</v>
      </c>
      <c r="D418" s="79" t="s">
        <v>34504</v>
      </c>
      <c r="E418" s="328" t="s">
        <v>34457</v>
      </c>
      <c r="F418" s="329" t="s">
        <v>34458</v>
      </c>
      <c r="G418" s="335">
        <v>1.23</v>
      </c>
      <c r="H418" s="23" t="s">
        <v>33635</v>
      </c>
      <c r="I418" s="25" t="s">
        <v>15</v>
      </c>
    </row>
    <row r="419" spans="2:9" ht="87.75" customHeight="1" x14ac:dyDescent="0.4">
      <c r="B419" s="327">
        <v>417</v>
      </c>
      <c r="C419" s="331" t="s">
        <v>35039</v>
      </c>
      <c r="D419" s="79" t="s">
        <v>34164</v>
      </c>
      <c r="E419" s="328" t="s">
        <v>34457</v>
      </c>
      <c r="F419" s="329" t="s">
        <v>34458</v>
      </c>
      <c r="G419" s="335">
        <v>1.76</v>
      </c>
      <c r="H419" s="23" t="s">
        <v>33635</v>
      </c>
      <c r="I419" s="25" t="s">
        <v>15</v>
      </c>
    </row>
    <row r="420" spans="2:9" ht="87.75" customHeight="1" x14ac:dyDescent="0.4">
      <c r="B420" s="327">
        <v>418</v>
      </c>
      <c r="C420" s="331" t="s">
        <v>35040</v>
      </c>
      <c r="D420" s="79" t="s">
        <v>23429</v>
      </c>
      <c r="E420" s="328" t="s">
        <v>34457</v>
      </c>
      <c r="F420" s="329" t="s">
        <v>34458</v>
      </c>
      <c r="G420" s="335">
        <v>1.76</v>
      </c>
      <c r="H420" s="23" t="s">
        <v>33635</v>
      </c>
      <c r="I420" s="25" t="s">
        <v>15</v>
      </c>
    </row>
    <row r="421" spans="2:9" ht="87.75" customHeight="1" x14ac:dyDescent="0.4">
      <c r="B421" s="327">
        <v>419</v>
      </c>
      <c r="C421" s="331" t="s">
        <v>35041</v>
      </c>
      <c r="D421" s="79" t="s">
        <v>35042</v>
      </c>
      <c r="E421" s="328" t="s">
        <v>34457</v>
      </c>
      <c r="F421" s="329" t="s">
        <v>34458</v>
      </c>
      <c r="G421" s="335">
        <v>2.33</v>
      </c>
      <c r="H421" s="23" t="s">
        <v>33635</v>
      </c>
      <c r="I421" s="25" t="s">
        <v>15</v>
      </c>
    </row>
    <row r="422" spans="2:9" ht="87.75" customHeight="1" x14ac:dyDescent="0.4">
      <c r="B422" s="327">
        <v>420</v>
      </c>
      <c r="C422" s="331" t="s">
        <v>35043</v>
      </c>
      <c r="D422" s="79" t="s">
        <v>34499</v>
      </c>
      <c r="E422" s="328" t="s">
        <v>34457</v>
      </c>
      <c r="F422" s="329" t="s">
        <v>34458</v>
      </c>
      <c r="G422" s="335">
        <v>1.23</v>
      </c>
      <c r="H422" s="23" t="s">
        <v>33635</v>
      </c>
      <c r="I422" s="25" t="s">
        <v>15</v>
      </c>
    </row>
    <row r="423" spans="2:9" ht="87.75" customHeight="1" x14ac:dyDescent="0.4">
      <c r="B423" s="327">
        <v>421</v>
      </c>
      <c r="C423" s="331" t="s">
        <v>35044</v>
      </c>
      <c r="D423" s="79" t="s">
        <v>33888</v>
      </c>
      <c r="E423" s="328" t="s">
        <v>34457</v>
      </c>
      <c r="F423" s="329" t="s">
        <v>34458</v>
      </c>
      <c r="G423" s="335">
        <v>1.23</v>
      </c>
      <c r="H423" s="23" t="s">
        <v>33635</v>
      </c>
      <c r="I423" s="25" t="s">
        <v>15</v>
      </c>
    </row>
    <row r="424" spans="2:9" ht="87.75" customHeight="1" x14ac:dyDescent="0.4">
      <c r="B424" s="327">
        <v>422</v>
      </c>
      <c r="C424" s="331" t="s">
        <v>35045</v>
      </c>
      <c r="D424" s="79" t="s">
        <v>35046</v>
      </c>
      <c r="E424" s="328" t="s">
        <v>34457</v>
      </c>
      <c r="F424" s="329" t="s">
        <v>34458</v>
      </c>
      <c r="G424" s="335">
        <v>1.32</v>
      </c>
      <c r="H424" s="23" t="s">
        <v>33635</v>
      </c>
      <c r="I424" s="25" t="s">
        <v>15</v>
      </c>
    </row>
    <row r="425" spans="2:9" ht="87.75" customHeight="1" x14ac:dyDescent="0.4">
      <c r="B425" s="327">
        <v>423</v>
      </c>
      <c r="C425" s="331" t="s">
        <v>35047</v>
      </c>
      <c r="D425" s="79" t="s">
        <v>30981</v>
      </c>
      <c r="E425" s="328" t="s">
        <v>34457</v>
      </c>
      <c r="F425" s="329" t="s">
        <v>34458</v>
      </c>
      <c r="G425" s="335">
        <v>1.76</v>
      </c>
      <c r="H425" s="23" t="s">
        <v>33635</v>
      </c>
      <c r="I425" s="25" t="s">
        <v>15</v>
      </c>
    </row>
    <row r="426" spans="2:9" ht="87.75" customHeight="1" x14ac:dyDescent="0.4">
      <c r="B426" s="327">
        <v>424</v>
      </c>
      <c r="C426" s="331" t="s">
        <v>35048</v>
      </c>
      <c r="D426" s="79" t="s">
        <v>922</v>
      </c>
      <c r="E426" s="328" t="s">
        <v>34457</v>
      </c>
      <c r="F426" s="329" t="s">
        <v>34458</v>
      </c>
      <c r="G426" s="335">
        <v>2.33</v>
      </c>
      <c r="H426" s="23" t="s">
        <v>33635</v>
      </c>
      <c r="I426" s="25" t="s">
        <v>15</v>
      </c>
    </row>
    <row r="427" spans="2:9" ht="87.75" customHeight="1" x14ac:dyDescent="0.4">
      <c r="B427" s="327">
        <v>425</v>
      </c>
      <c r="C427" s="331" t="s">
        <v>35049</v>
      </c>
      <c r="D427" s="79" t="s">
        <v>35050</v>
      </c>
      <c r="E427" s="328" t="s">
        <v>34457</v>
      </c>
      <c r="F427" s="329" t="s">
        <v>34458</v>
      </c>
      <c r="G427" s="335">
        <v>1.23</v>
      </c>
      <c r="H427" s="23" t="s">
        <v>33635</v>
      </c>
      <c r="I427" s="25" t="s">
        <v>15</v>
      </c>
    </row>
    <row r="428" spans="2:9" ht="87.75" customHeight="1" x14ac:dyDescent="0.4">
      <c r="B428" s="327">
        <v>426</v>
      </c>
      <c r="C428" s="331" t="s">
        <v>35051</v>
      </c>
      <c r="D428" s="79" t="s">
        <v>30805</v>
      </c>
      <c r="E428" s="328" t="s">
        <v>34457</v>
      </c>
      <c r="F428" s="329" t="s">
        <v>34458</v>
      </c>
      <c r="G428" s="335">
        <v>1.23</v>
      </c>
      <c r="H428" s="23" t="s">
        <v>33635</v>
      </c>
      <c r="I428" s="25" t="s">
        <v>15</v>
      </c>
    </row>
    <row r="429" spans="2:9" ht="87.75" customHeight="1" x14ac:dyDescent="0.4">
      <c r="B429" s="327">
        <v>427</v>
      </c>
      <c r="C429" s="331" t="s">
        <v>34913</v>
      </c>
      <c r="D429" s="79" t="s">
        <v>35052</v>
      </c>
      <c r="E429" s="328" t="s">
        <v>34457</v>
      </c>
      <c r="F429" s="329" t="s">
        <v>34458</v>
      </c>
      <c r="G429" s="335">
        <v>2.33</v>
      </c>
      <c r="H429" s="23" t="s">
        <v>33635</v>
      </c>
      <c r="I429" s="25" t="s">
        <v>15</v>
      </c>
    </row>
    <row r="430" spans="2:9" ht="87.75" customHeight="1" x14ac:dyDescent="0.4">
      <c r="B430" s="327">
        <v>428</v>
      </c>
      <c r="C430" s="331" t="s">
        <v>35053</v>
      </c>
      <c r="D430" s="79" t="s">
        <v>34934</v>
      </c>
      <c r="E430" s="328" t="s">
        <v>34457</v>
      </c>
      <c r="F430" s="329" t="s">
        <v>34458</v>
      </c>
      <c r="G430" s="335">
        <v>1.23</v>
      </c>
      <c r="H430" s="23" t="s">
        <v>33635</v>
      </c>
      <c r="I430" s="25" t="s">
        <v>15</v>
      </c>
    </row>
    <row r="431" spans="2:9" ht="87.75" customHeight="1" x14ac:dyDescent="0.4">
      <c r="B431" s="327">
        <v>429</v>
      </c>
      <c r="C431" s="331" t="s">
        <v>35054</v>
      </c>
      <c r="D431" s="79" t="s">
        <v>35055</v>
      </c>
      <c r="E431" s="328" t="s">
        <v>34457</v>
      </c>
      <c r="F431" s="329" t="s">
        <v>34458</v>
      </c>
      <c r="G431" s="335">
        <v>1.76</v>
      </c>
      <c r="H431" s="23" t="s">
        <v>33635</v>
      </c>
      <c r="I431" s="25" t="s">
        <v>15</v>
      </c>
    </row>
    <row r="432" spans="2:9" ht="87.75" customHeight="1" x14ac:dyDescent="0.4">
      <c r="B432" s="327">
        <v>430</v>
      </c>
      <c r="C432" s="331" t="s">
        <v>35056</v>
      </c>
      <c r="D432" s="79" t="s">
        <v>35057</v>
      </c>
      <c r="E432" s="328" t="s">
        <v>34457</v>
      </c>
      <c r="F432" s="329" t="s">
        <v>34458</v>
      </c>
      <c r="G432" s="335">
        <v>1.76</v>
      </c>
      <c r="H432" s="23" t="s">
        <v>33635</v>
      </c>
      <c r="I432" s="25" t="s">
        <v>15</v>
      </c>
    </row>
    <row r="433" spans="2:9" ht="87.75" customHeight="1" x14ac:dyDescent="0.4">
      <c r="B433" s="327">
        <v>431</v>
      </c>
      <c r="C433" s="331" t="s">
        <v>35058</v>
      </c>
      <c r="D433" s="79" t="s">
        <v>34888</v>
      </c>
      <c r="E433" s="328" t="s">
        <v>34457</v>
      </c>
      <c r="F433" s="329" t="s">
        <v>34458</v>
      </c>
      <c r="G433" s="335">
        <v>1.76</v>
      </c>
      <c r="H433" s="23" t="s">
        <v>33635</v>
      </c>
      <c r="I433" s="25" t="s">
        <v>15</v>
      </c>
    </row>
    <row r="434" spans="2:9" ht="87.75" customHeight="1" x14ac:dyDescent="0.4">
      <c r="B434" s="327">
        <v>432</v>
      </c>
      <c r="C434" s="331" t="s">
        <v>35059</v>
      </c>
      <c r="D434" s="79" t="s">
        <v>23429</v>
      </c>
      <c r="E434" s="328" t="s">
        <v>34457</v>
      </c>
      <c r="F434" s="329" t="s">
        <v>34458</v>
      </c>
      <c r="G434" s="335">
        <v>1.23</v>
      </c>
      <c r="H434" s="23" t="s">
        <v>33635</v>
      </c>
      <c r="I434" s="25" t="s">
        <v>15</v>
      </c>
    </row>
    <row r="435" spans="2:9" ht="87.75" customHeight="1" x14ac:dyDescent="0.4">
      <c r="B435" s="327">
        <v>433</v>
      </c>
      <c r="C435" s="331" t="s">
        <v>35060</v>
      </c>
      <c r="D435" s="79" t="s">
        <v>35061</v>
      </c>
      <c r="E435" s="328" t="s">
        <v>34457</v>
      </c>
      <c r="F435" s="329" t="s">
        <v>34458</v>
      </c>
      <c r="G435" s="335">
        <v>1.76</v>
      </c>
      <c r="H435" s="23" t="s">
        <v>33635</v>
      </c>
      <c r="I435" s="25" t="s">
        <v>15</v>
      </c>
    </row>
    <row r="436" spans="2:9" ht="87.75" customHeight="1" x14ac:dyDescent="0.4">
      <c r="B436" s="327">
        <v>434</v>
      </c>
      <c r="C436" s="331" t="s">
        <v>35062</v>
      </c>
      <c r="D436" s="79" t="s">
        <v>24586</v>
      </c>
      <c r="E436" s="328" t="s">
        <v>34457</v>
      </c>
      <c r="F436" s="329" t="s">
        <v>34458</v>
      </c>
      <c r="G436" s="335">
        <v>1.76</v>
      </c>
      <c r="H436" s="23" t="s">
        <v>33635</v>
      </c>
      <c r="I436" s="25" t="s">
        <v>15</v>
      </c>
    </row>
    <row r="437" spans="2:9" ht="87.75" customHeight="1" x14ac:dyDescent="0.4">
      <c r="B437" s="327">
        <v>435</v>
      </c>
      <c r="C437" s="331" t="s">
        <v>34987</v>
      </c>
      <c r="D437" s="79" t="s">
        <v>35063</v>
      </c>
      <c r="E437" s="328" t="s">
        <v>34457</v>
      </c>
      <c r="F437" s="329" t="s">
        <v>34458</v>
      </c>
      <c r="G437" s="335">
        <v>1.23</v>
      </c>
      <c r="H437" s="23" t="s">
        <v>33635</v>
      </c>
      <c r="I437" s="25" t="s">
        <v>15</v>
      </c>
    </row>
    <row r="438" spans="2:9" ht="87.75" customHeight="1" x14ac:dyDescent="0.4">
      <c r="B438" s="327">
        <v>436</v>
      </c>
      <c r="C438" s="331" t="s">
        <v>35059</v>
      </c>
      <c r="D438" s="79" t="s">
        <v>35064</v>
      </c>
      <c r="E438" s="328" t="s">
        <v>34457</v>
      </c>
      <c r="F438" s="329" t="s">
        <v>34458</v>
      </c>
      <c r="G438" s="335">
        <v>1.23</v>
      </c>
      <c r="H438" s="23" t="s">
        <v>33635</v>
      </c>
      <c r="I438" s="25" t="s">
        <v>15</v>
      </c>
    </row>
    <row r="439" spans="2:9" ht="87.75" customHeight="1" x14ac:dyDescent="0.4">
      <c r="B439" s="327">
        <v>437</v>
      </c>
      <c r="C439" s="331" t="s">
        <v>35065</v>
      </c>
      <c r="D439" s="79" t="s">
        <v>35042</v>
      </c>
      <c r="E439" s="328" t="s">
        <v>34457</v>
      </c>
      <c r="F439" s="329" t="s">
        <v>34458</v>
      </c>
      <c r="G439" s="335">
        <v>1.76</v>
      </c>
      <c r="H439" s="23" t="s">
        <v>33635</v>
      </c>
      <c r="I439" s="25" t="s">
        <v>15</v>
      </c>
    </row>
    <row r="440" spans="2:9" ht="87.75" customHeight="1" x14ac:dyDescent="0.4">
      <c r="B440" s="327">
        <v>438</v>
      </c>
      <c r="C440" s="331" t="s">
        <v>35066</v>
      </c>
      <c r="D440" s="79" t="s">
        <v>34533</v>
      </c>
      <c r="E440" s="328" t="s">
        <v>34457</v>
      </c>
      <c r="F440" s="329" t="s">
        <v>34458</v>
      </c>
      <c r="G440" s="335">
        <v>2.85</v>
      </c>
      <c r="H440" s="23" t="s">
        <v>33635</v>
      </c>
      <c r="I440" s="25" t="s">
        <v>15</v>
      </c>
    </row>
    <row r="441" spans="2:9" ht="87.75" customHeight="1" x14ac:dyDescent="0.4">
      <c r="B441" s="327">
        <v>439</v>
      </c>
      <c r="C441" s="331" t="s">
        <v>35067</v>
      </c>
      <c r="D441" s="79" t="s">
        <v>34533</v>
      </c>
      <c r="E441" s="328" t="s">
        <v>34457</v>
      </c>
      <c r="F441" s="329" t="s">
        <v>34458</v>
      </c>
      <c r="G441" s="335">
        <v>1.76</v>
      </c>
      <c r="H441" s="23" t="s">
        <v>33635</v>
      </c>
      <c r="I441" s="25" t="s">
        <v>15</v>
      </c>
    </row>
    <row r="442" spans="2:9" ht="87.75" customHeight="1" x14ac:dyDescent="0.4">
      <c r="B442" s="327">
        <v>440</v>
      </c>
      <c r="C442" s="331" t="s">
        <v>35068</v>
      </c>
      <c r="D442" s="79" t="s">
        <v>35069</v>
      </c>
      <c r="E442" s="328" t="s">
        <v>34457</v>
      </c>
      <c r="F442" s="329" t="s">
        <v>34458</v>
      </c>
      <c r="G442" s="335">
        <v>1.76</v>
      </c>
      <c r="H442" s="23" t="s">
        <v>33635</v>
      </c>
      <c r="I442" s="25" t="s">
        <v>15</v>
      </c>
    </row>
    <row r="443" spans="2:9" ht="87.75" customHeight="1" x14ac:dyDescent="0.4">
      <c r="B443" s="327">
        <v>441</v>
      </c>
      <c r="C443" s="331" t="s">
        <v>35070</v>
      </c>
      <c r="D443" s="79" t="s">
        <v>3851</v>
      </c>
      <c r="E443" s="328" t="s">
        <v>34457</v>
      </c>
      <c r="F443" s="329" t="s">
        <v>34458</v>
      </c>
      <c r="G443" s="335">
        <v>1.23</v>
      </c>
      <c r="H443" s="23" t="s">
        <v>33635</v>
      </c>
      <c r="I443" s="25" t="s">
        <v>15</v>
      </c>
    </row>
    <row r="444" spans="2:9" ht="87.75" customHeight="1" x14ac:dyDescent="0.4">
      <c r="B444" s="327">
        <v>442</v>
      </c>
      <c r="C444" s="331" t="s">
        <v>34917</v>
      </c>
      <c r="D444" s="79" t="s">
        <v>35071</v>
      </c>
      <c r="E444" s="328" t="s">
        <v>34457</v>
      </c>
      <c r="F444" s="329" t="s">
        <v>34458</v>
      </c>
      <c r="G444" s="335">
        <v>1.76</v>
      </c>
      <c r="H444" s="23" t="s">
        <v>33635</v>
      </c>
      <c r="I444" s="25" t="s">
        <v>15</v>
      </c>
    </row>
    <row r="445" spans="2:9" ht="87.75" customHeight="1" x14ac:dyDescent="0.4">
      <c r="B445" s="327">
        <v>443</v>
      </c>
      <c r="C445" s="331" t="s">
        <v>35072</v>
      </c>
      <c r="D445" s="79" t="s">
        <v>35073</v>
      </c>
      <c r="E445" s="328" t="s">
        <v>34457</v>
      </c>
      <c r="F445" s="329" t="s">
        <v>34458</v>
      </c>
      <c r="G445" s="335">
        <v>1.76</v>
      </c>
      <c r="H445" s="23" t="s">
        <v>33635</v>
      </c>
      <c r="I445" s="25" t="s">
        <v>15</v>
      </c>
    </row>
    <row r="446" spans="2:9" ht="87.75" customHeight="1" x14ac:dyDescent="0.4">
      <c r="B446" s="327">
        <v>444</v>
      </c>
      <c r="C446" s="331" t="s">
        <v>35074</v>
      </c>
      <c r="D446" s="79" t="s">
        <v>35075</v>
      </c>
      <c r="E446" s="328" t="s">
        <v>34457</v>
      </c>
      <c r="F446" s="329" t="s">
        <v>34458</v>
      </c>
      <c r="G446" s="335">
        <v>2.39</v>
      </c>
      <c r="H446" s="23" t="s">
        <v>33635</v>
      </c>
      <c r="I446" s="25" t="s">
        <v>15</v>
      </c>
    </row>
    <row r="447" spans="2:9" ht="87.75" customHeight="1" x14ac:dyDescent="0.4">
      <c r="B447" s="327">
        <v>445</v>
      </c>
      <c r="C447" s="331" t="s">
        <v>35076</v>
      </c>
      <c r="D447" s="79" t="s">
        <v>35077</v>
      </c>
      <c r="E447" s="328" t="s">
        <v>34457</v>
      </c>
      <c r="F447" s="329" t="s">
        <v>34458</v>
      </c>
      <c r="G447" s="335">
        <v>1.23</v>
      </c>
      <c r="H447" s="23" t="s">
        <v>33635</v>
      </c>
      <c r="I447" s="25" t="s">
        <v>15</v>
      </c>
    </row>
    <row r="448" spans="2:9" ht="87.75" customHeight="1" x14ac:dyDescent="0.4">
      <c r="B448" s="327">
        <v>446</v>
      </c>
      <c r="C448" s="331" t="s">
        <v>35078</v>
      </c>
      <c r="D448" s="79" t="s">
        <v>35079</v>
      </c>
      <c r="E448" s="328" t="s">
        <v>34457</v>
      </c>
      <c r="F448" s="329" t="s">
        <v>34458</v>
      </c>
      <c r="G448" s="335">
        <v>1.76</v>
      </c>
      <c r="H448" s="23" t="s">
        <v>33635</v>
      </c>
      <c r="I448" s="25" t="s">
        <v>15</v>
      </c>
    </row>
    <row r="449" spans="2:9" ht="87.75" customHeight="1" x14ac:dyDescent="0.4">
      <c r="B449" s="327">
        <v>447</v>
      </c>
      <c r="C449" s="331" t="s">
        <v>35080</v>
      </c>
      <c r="D449" s="79" t="s">
        <v>34688</v>
      </c>
      <c r="E449" s="328" t="s">
        <v>34457</v>
      </c>
      <c r="F449" s="329" t="s">
        <v>34458</v>
      </c>
      <c r="G449" s="335">
        <v>1.32</v>
      </c>
      <c r="H449" s="23" t="s">
        <v>33635</v>
      </c>
      <c r="I449" s="25" t="s">
        <v>15</v>
      </c>
    </row>
    <row r="450" spans="2:9" ht="87.75" customHeight="1" x14ac:dyDescent="0.4">
      <c r="B450" s="327">
        <v>448</v>
      </c>
      <c r="C450" s="331" t="s">
        <v>35081</v>
      </c>
      <c r="D450" s="79" t="s">
        <v>788</v>
      </c>
      <c r="E450" s="328" t="s">
        <v>34457</v>
      </c>
      <c r="F450" s="329" t="s">
        <v>34458</v>
      </c>
      <c r="G450" s="335">
        <v>2.4300000000000002</v>
      </c>
      <c r="H450" s="23" t="s">
        <v>33635</v>
      </c>
      <c r="I450" s="25" t="s">
        <v>15</v>
      </c>
    </row>
    <row r="451" spans="2:9" ht="87.75" customHeight="1" x14ac:dyDescent="0.4">
      <c r="B451" s="327">
        <v>449</v>
      </c>
      <c r="C451" s="331" t="s">
        <v>35082</v>
      </c>
      <c r="D451" s="79" t="s">
        <v>35083</v>
      </c>
      <c r="E451" s="328" t="s">
        <v>34457</v>
      </c>
      <c r="F451" s="329" t="s">
        <v>34458</v>
      </c>
      <c r="G451" s="335">
        <v>1.23</v>
      </c>
      <c r="H451" s="23" t="s">
        <v>33635</v>
      </c>
      <c r="I451" s="25" t="s">
        <v>15</v>
      </c>
    </row>
    <row r="452" spans="2:9" ht="87.75" customHeight="1" x14ac:dyDescent="0.4">
      <c r="B452" s="327">
        <v>450</v>
      </c>
      <c r="C452" s="331" t="s">
        <v>35084</v>
      </c>
      <c r="D452" s="79" t="s">
        <v>35085</v>
      </c>
      <c r="E452" s="328" t="s">
        <v>34457</v>
      </c>
      <c r="F452" s="329" t="s">
        <v>34458</v>
      </c>
      <c r="G452" s="335">
        <v>2.33</v>
      </c>
      <c r="H452" s="23" t="s">
        <v>33635</v>
      </c>
      <c r="I452" s="25" t="s">
        <v>15</v>
      </c>
    </row>
    <row r="453" spans="2:9" ht="87.75" customHeight="1" x14ac:dyDescent="0.4">
      <c r="B453" s="327">
        <v>451</v>
      </c>
      <c r="C453" s="331" t="s">
        <v>35086</v>
      </c>
      <c r="D453" s="79" t="s">
        <v>34546</v>
      </c>
      <c r="E453" s="328" t="s">
        <v>34457</v>
      </c>
      <c r="F453" s="329" t="s">
        <v>34458</v>
      </c>
      <c r="G453" s="335">
        <v>1.23</v>
      </c>
      <c r="H453" s="23" t="s">
        <v>33635</v>
      </c>
      <c r="I453" s="25" t="s">
        <v>15</v>
      </c>
    </row>
    <row r="454" spans="2:9" ht="87.75" customHeight="1" x14ac:dyDescent="0.4">
      <c r="B454" s="327">
        <v>452</v>
      </c>
      <c r="C454" s="331" t="s">
        <v>35087</v>
      </c>
      <c r="D454" s="79" t="s">
        <v>35088</v>
      </c>
      <c r="E454" s="328" t="s">
        <v>34457</v>
      </c>
      <c r="F454" s="329" t="s">
        <v>34458</v>
      </c>
      <c r="G454" s="335">
        <v>1.23</v>
      </c>
      <c r="H454" s="23" t="s">
        <v>33635</v>
      </c>
      <c r="I454" s="25" t="s">
        <v>15</v>
      </c>
    </row>
    <row r="455" spans="2:9" ht="87.75" customHeight="1" x14ac:dyDescent="0.4">
      <c r="B455" s="327">
        <v>453</v>
      </c>
      <c r="C455" s="331" t="s">
        <v>35089</v>
      </c>
      <c r="D455" s="79" t="s">
        <v>34914</v>
      </c>
      <c r="E455" s="328" t="s">
        <v>34457</v>
      </c>
      <c r="F455" s="329" t="s">
        <v>34458</v>
      </c>
      <c r="G455" s="335">
        <v>1.76</v>
      </c>
      <c r="H455" s="23" t="s">
        <v>33635</v>
      </c>
      <c r="I455" s="25" t="s">
        <v>15</v>
      </c>
    </row>
    <row r="456" spans="2:9" ht="87.75" customHeight="1" x14ac:dyDescent="0.4">
      <c r="B456" s="327">
        <v>454</v>
      </c>
      <c r="C456" s="331" t="s">
        <v>35090</v>
      </c>
      <c r="D456" s="79" t="s">
        <v>34909</v>
      </c>
      <c r="E456" s="328" t="s">
        <v>34457</v>
      </c>
      <c r="F456" s="329" t="s">
        <v>34458</v>
      </c>
      <c r="G456" s="335">
        <v>1.76</v>
      </c>
      <c r="H456" s="23" t="s">
        <v>33635</v>
      </c>
      <c r="I456" s="25" t="s">
        <v>15</v>
      </c>
    </row>
    <row r="457" spans="2:9" ht="87.75" customHeight="1" x14ac:dyDescent="0.4">
      <c r="B457" s="327">
        <v>455</v>
      </c>
      <c r="C457" s="331" t="s">
        <v>35091</v>
      </c>
      <c r="D457" s="79" t="s">
        <v>34546</v>
      </c>
      <c r="E457" s="328" t="s">
        <v>34457</v>
      </c>
      <c r="F457" s="329" t="s">
        <v>34458</v>
      </c>
      <c r="G457" s="335">
        <v>2.33</v>
      </c>
      <c r="H457" s="23" t="s">
        <v>33635</v>
      </c>
      <c r="I457" s="25" t="s">
        <v>15</v>
      </c>
    </row>
    <row r="458" spans="2:9" ht="87.75" customHeight="1" x14ac:dyDescent="0.4">
      <c r="B458" s="327">
        <v>456</v>
      </c>
      <c r="C458" s="331" t="s">
        <v>35092</v>
      </c>
      <c r="D458" s="79" t="s">
        <v>35018</v>
      </c>
      <c r="E458" s="328" t="s">
        <v>34457</v>
      </c>
      <c r="F458" s="329" t="s">
        <v>34458</v>
      </c>
      <c r="G458" s="335">
        <v>1.23</v>
      </c>
      <c r="H458" s="23" t="s">
        <v>33635</v>
      </c>
      <c r="I458" s="25" t="s">
        <v>15</v>
      </c>
    </row>
    <row r="459" spans="2:9" ht="87.75" customHeight="1" x14ac:dyDescent="0.4">
      <c r="B459" s="327">
        <v>457</v>
      </c>
      <c r="C459" s="331" t="s">
        <v>35093</v>
      </c>
      <c r="D459" s="79" t="s">
        <v>33973</v>
      </c>
      <c r="E459" s="328" t="s">
        <v>34457</v>
      </c>
      <c r="F459" s="329" t="s">
        <v>34458</v>
      </c>
      <c r="G459" s="335">
        <v>1.76</v>
      </c>
      <c r="H459" s="23" t="s">
        <v>33635</v>
      </c>
      <c r="I459" s="25" t="s">
        <v>15</v>
      </c>
    </row>
    <row r="460" spans="2:9" ht="87.75" customHeight="1" x14ac:dyDescent="0.4">
      <c r="B460" s="327">
        <v>458</v>
      </c>
      <c r="C460" s="331" t="s">
        <v>34917</v>
      </c>
      <c r="D460" s="79" t="s">
        <v>15411</v>
      </c>
      <c r="E460" s="328" t="s">
        <v>34457</v>
      </c>
      <c r="F460" s="329" t="s">
        <v>34458</v>
      </c>
      <c r="G460" s="335">
        <v>1.23</v>
      </c>
      <c r="H460" s="23" t="s">
        <v>33635</v>
      </c>
      <c r="I460" s="25" t="s">
        <v>15</v>
      </c>
    </row>
    <row r="461" spans="2:9" ht="87.75" customHeight="1" x14ac:dyDescent="0.4">
      <c r="B461" s="327">
        <v>459</v>
      </c>
      <c r="C461" s="331" t="s">
        <v>35094</v>
      </c>
      <c r="D461" s="79" t="s">
        <v>35095</v>
      </c>
      <c r="E461" s="328" t="s">
        <v>34457</v>
      </c>
      <c r="F461" s="329" t="s">
        <v>34458</v>
      </c>
      <c r="G461" s="335">
        <v>2.4300000000000002</v>
      </c>
      <c r="H461" s="23" t="s">
        <v>33635</v>
      </c>
      <c r="I461" s="25" t="s">
        <v>15</v>
      </c>
    </row>
    <row r="462" spans="2:9" ht="87.75" customHeight="1" x14ac:dyDescent="0.4">
      <c r="B462" s="327">
        <v>460</v>
      </c>
      <c r="C462" s="331" t="s">
        <v>35096</v>
      </c>
      <c r="D462" s="79" t="s">
        <v>35063</v>
      </c>
      <c r="E462" s="328" t="s">
        <v>34457</v>
      </c>
      <c r="F462" s="329" t="s">
        <v>34458</v>
      </c>
      <c r="G462" s="335">
        <v>1.76</v>
      </c>
      <c r="H462" s="23" t="s">
        <v>33635</v>
      </c>
      <c r="I462" s="25" t="s">
        <v>15</v>
      </c>
    </row>
    <row r="463" spans="2:9" ht="87.75" customHeight="1" x14ac:dyDescent="0.4">
      <c r="B463" s="327">
        <v>461</v>
      </c>
      <c r="C463" s="331" t="s">
        <v>35097</v>
      </c>
      <c r="D463" s="79" t="s">
        <v>31496</v>
      </c>
      <c r="E463" s="328" t="s">
        <v>34457</v>
      </c>
      <c r="F463" s="329" t="s">
        <v>34458</v>
      </c>
      <c r="G463" s="335">
        <v>1.23</v>
      </c>
      <c r="H463" s="23" t="s">
        <v>33635</v>
      </c>
      <c r="I463" s="25" t="s">
        <v>15</v>
      </c>
    </row>
    <row r="464" spans="2:9" ht="87.75" customHeight="1" x14ac:dyDescent="0.4">
      <c r="B464" s="327">
        <v>462</v>
      </c>
      <c r="C464" s="331" t="s">
        <v>35098</v>
      </c>
      <c r="D464" s="79" t="s">
        <v>23426</v>
      </c>
      <c r="E464" s="328" t="s">
        <v>34457</v>
      </c>
      <c r="F464" s="329" t="s">
        <v>34458</v>
      </c>
      <c r="G464" s="335">
        <v>2.29</v>
      </c>
      <c r="H464" s="23" t="s">
        <v>33635</v>
      </c>
      <c r="I464" s="25" t="s">
        <v>15</v>
      </c>
    </row>
    <row r="465" spans="2:9" ht="87.75" customHeight="1" x14ac:dyDescent="0.4">
      <c r="B465" s="327">
        <v>463</v>
      </c>
      <c r="C465" s="331" t="s">
        <v>35099</v>
      </c>
      <c r="D465" s="79" t="s">
        <v>34909</v>
      </c>
      <c r="E465" s="328" t="s">
        <v>34457</v>
      </c>
      <c r="F465" s="329" t="s">
        <v>34458</v>
      </c>
      <c r="G465" s="335">
        <v>1.76</v>
      </c>
      <c r="H465" s="23" t="s">
        <v>33635</v>
      </c>
      <c r="I465" s="25" t="s">
        <v>15</v>
      </c>
    </row>
    <row r="466" spans="2:9" ht="87.75" customHeight="1" x14ac:dyDescent="0.4">
      <c r="B466" s="327">
        <v>464</v>
      </c>
      <c r="C466" s="331" t="s">
        <v>35100</v>
      </c>
      <c r="D466" s="79" t="s">
        <v>3851</v>
      </c>
      <c r="E466" s="328" t="s">
        <v>34457</v>
      </c>
      <c r="F466" s="329" t="s">
        <v>34458</v>
      </c>
      <c r="G466" s="335">
        <v>1.23</v>
      </c>
      <c r="H466" s="23" t="s">
        <v>33635</v>
      </c>
      <c r="I466" s="25" t="s">
        <v>15</v>
      </c>
    </row>
    <row r="467" spans="2:9" ht="87.75" customHeight="1" x14ac:dyDescent="0.4">
      <c r="B467" s="327">
        <v>465</v>
      </c>
      <c r="C467" s="331" t="s">
        <v>35101</v>
      </c>
      <c r="D467" s="79" t="s">
        <v>35050</v>
      </c>
      <c r="E467" s="328" t="s">
        <v>34457</v>
      </c>
      <c r="F467" s="329" t="s">
        <v>34458</v>
      </c>
      <c r="G467" s="335">
        <v>1.23</v>
      </c>
      <c r="H467" s="23" t="s">
        <v>33635</v>
      </c>
      <c r="I467" s="25" t="s">
        <v>15</v>
      </c>
    </row>
    <row r="468" spans="2:9" ht="87.75" customHeight="1" x14ac:dyDescent="0.4">
      <c r="B468" s="327">
        <v>466</v>
      </c>
      <c r="C468" s="331" t="s">
        <v>35102</v>
      </c>
      <c r="D468" s="79" t="s">
        <v>35103</v>
      </c>
      <c r="E468" s="328" t="s">
        <v>34457</v>
      </c>
      <c r="F468" s="329" t="s">
        <v>34458</v>
      </c>
      <c r="G468" s="335">
        <v>1.32</v>
      </c>
      <c r="H468" s="23" t="s">
        <v>33635</v>
      </c>
      <c r="I468" s="25" t="s">
        <v>15</v>
      </c>
    </row>
    <row r="469" spans="2:9" ht="87.75" customHeight="1" x14ac:dyDescent="0.4">
      <c r="B469" s="327">
        <v>467</v>
      </c>
      <c r="C469" s="331" t="s">
        <v>35104</v>
      </c>
      <c r="D469" s="79" t="s">
        <v>34609</v>
      </c>
      <c r="E469" s="328" t="s">
        <v>34457</v>
      </c>
      <c r="F469" s="329" t="s">
        <v>34458</v>
      </c>
      <c r="G469" s="335">
        <v>2.33</v>
      </c>
      <c r="H469" s="23" t="s">
        <v>33635</v>
      </c>
      <c r="I469" s="25" t="s">
        <v>15</v>
      </c>
    </row>
    <row r="470" spans="2:9" ht="87.75" customHeight="1" x14ac:dyDescent="0.4">
      <c r="B470" s="327">
        <v>468</v>
      </c>
      <c r="C470" s="331" t="s">
        <v>35105</v>
      </c>
      <c r="D470" s="79" t="s">
        <v>34636</v>
      </c>
      <c r="E470" s="328" t="s">
        <v>34457</v>
      </c>
      <c r="F470" s="329" t="s">
        <v>34458</v>
      </c>
      <c r="G470" s="335">
        <v>2.41</v>
      </c>
      <c r="H470" s="23" t="s">
        <v>33635</v>
      </c>
      <c r="I470" s="25" t="s">
        <v>15</v>
      </c>
    </row>
    <row r="471" spans="2:9" ht="87.75" customHeight="1" x14ac:dyDescent="0.4">
      <c r="B471" s="327">
        <v>469</v>
      </c>
      <c r="C471" s="331" t="s">
        <v>35106</v>
      </c>
      <c r="D471" s="79" t="s">
        <v>3283</v>
      </c>
      <c r="E471" s="328" t="s">
        <v>34457</v>
      </c>
      <c r="F471" s="329" t="s">
        <v>34458</v>
      </c>
      <c r="G471" s="335">
        <v>1.23</v>
      </c>
      <c r="H471" s="23" t="s">
        <v>33635</v>
      </c>
      <c r="I471" s="25" t="s">
        <v>15</v>
      </c>
    </row>
    <row r="472" spans="2:9" ht="87.75" customHeight="1" x14ac:dyDescent="0.4">
      <c r="B472" s="327">
        <v>470</v>
      </c>
      <c r="C472" s="331" t="s">
        <v>35107</v>
      </c>
      <c r="D472" s="79" t="s">
        <v>35108</v>
      </c>
      <c r="E472" s="328" t="s">
        <v>34457</v>
      </c>
      <c r="F472" s="329" t="s">
        <v>34458</v>
      </c>
      <c r="G472" s="335">
        <v>1.23</v>
      </c>
      <c r="H472" s="23" t="s">
        <v>33635</v>
      </c>
      <c r="I472" s="25" t="s">
        <v>15</v>
      </c>
    </row>
    <row r="473" spans="2:9" ht="87.75" customHeight="1" x14ac:dyDescent="0.4">
      <c r="B473" s="327">
        <v>471</v>
      </c>
      <c r="C473" s="331" t="s">
        <v>35109</v>
      </c>
      <c r="D473" s="79" t="s">
        <v>33791</v>
      </c>
      <c r="E473" s="328" t="s">
        <v>34457</v>
      </c>
      <c r="F473" s="329" t="s">
        <v>34458</v>
      </c>
      <c r="G473" s="335">
        <v>1.23</v>
      </c>
      <c r="H473" s="23" t="s">
        <v>33635</v>
      </c>
      <c r="I473" s="25" t="s">
        <v>15</v>
      </c>
    </row>
    <row r="474" spans="2:9" ht="87.75" customHeight="1" x14ac:dyDescent="0.4">
      <c r="B474" s="327">
        <v>472</v>
      </c>
      <c r="C474" s="331" t="s">
        <v>35110</v>
      </c>
      <c r="D474" s="79" t="s">
        <v>34212</v>
      </c>
      <c r="E474" s="328" t="s">
        <v>34457</v>
      </c>
      <c r="F474" s="329" t="s">
        <v>34458</v>
      </c>
      <c r="G474" s="335">
        <v>1.23</v>
      </c>
      <c r="H474" s="23" t="s">
        <v>33635</v>
      </c>
      <c r="I474" s="25" t="s">
        <v>15</v>
      </c>
    </row>
    <row r="475" spans="2:9" ht="87.75" customHeight="1" x14ac:dyDescent="0.4">
      <c r="B475" s="327">
        <v>473</v>
      </c>
      <c r="C475" s="331" t="s">
        <v>35111</v>
      </c>
      <c r="D475" s="79" t="s">
        <v>35112</v>
      </c>
      <c r="E475" s="328" t="s">
        <v>34457</v>
      </c>
      <c r="F475" s="329" t="s">
        <v>34458</v>
      </c>
      <c r="G475" s="335">
        <v>1.23</v>
      </c>
      <c r="H475" s="23" t="s">
        <v>33635</v>
      </c>
      <c r="I475" s="25" t="s">
        <v>15</v>
      </c>
    </row>
    <row r="476" spans="2:9" ht="87.75" customHeight="1" x14ac:dyDescent="0.4">
      <c r="B476" s="327">
        <v>474</v>
      </c>
      <c r="C476" s="331" t="s">
        <v>35113</v>
      </c>
      <c r="D476" s="79" t="s">
        <v>30981</v>
      </c>
      <c r="E476" s="328" t="s">
        <v>34457</v>
      </c>
      <c r="F476" s="329" t="s">
        <v>34458</v>
      </c>
      <c r="G476" s="335">
        <v>2.33</v>
      </c>
      <c r="H476" s="23" t="s">
        <v>33635</v>
      </c>
      <c r="I476" s="25" t="s">
        <v>15</v>
      </c>
    </row>
    <row r="477" spans="2:9" ht="87.75" customHeight="1" x14ac:dyDescent="0.4">
      <c r="B477" s="327">
        <v>475</v>
      </c>
      <c r="C477" s="331" t="s">
        <v>35114</v>
      </c>
      <c r="D477" s="79" t="s">
        <v>271</v>
      </c>
      <c r="E477" s="328" t="s">
        <v>34457</v>
      </c>
      <c r="F477" s="329" t="s">
        <v>34458</v>
      </c>
      <c r="G477" s="335">
        <v>1.23</v>
      </c>
      <c r="H477" s="23" t="s">
        <v>33635</v>
      </c>
      <c r="I477" s="25" t="s">
        <v>15</v>
      </c>
    </row>
    <row r="478" spans="2:9" ht="87.75" customHeight="1" x14ac:dyDescent="0.4">
      <c r="B478" s="327">
        <v>476</v>
      </c>
      <c r="C478" s="331" t="s">
        <v>35115</v>
      </c>
      <c r="D478" s="79" t="s">
        <v>35052</v>
      </c>
      <c r="E478" s="328" t="s">
        <v>34457</v>
      </c>
      <c r="F478" s="329" t="s">
        <v>34458</v>
      </c>
      <c r="G478" s="335">
        <v>1.23</v>
      </c>
      <c r="H478" s="23" t="s">
        <v>33635</v>
      </c>
      <c r="I478" s="25" t="s">
        <v>15</v>
      </c>
    </row>
    <row r="479" spans="2:9" ht="87.75" customHeight="1" x14ac:dyDescent="0.4">
      <c r="B479" s="327">
        <v>477</v>
      </c>
      <c r="C479" s="331" t="s">
        <v>35116</v>
      </c>
      <c r="D479" s="79" t="s">
        <v>34164</v>
      </c>
      <c r="E479" s="328" t="s">
        <v>34457</v>
      </c>
      <c r="F479" s="329" t="s">
        <v>34458</v>
      </c>
      <c r="G479" s="335">
        <v>2.5099999999999998</v>
      </c>
      <c r="H479" s="23" t="s">
        <v>33635</v>
      </c>
      <c r="I479" s="25" t="s">
        <v>15</v>
      </c>
    </row>
    <row r="480" spans="2:9" ht="87.75" customHeight="1" x14ac:dyDescent="0.4">
      <c r="B480" s="327">
        <v>478</v>
      </c>
      <c r="C480" s="331" t="s">
        <v>35117</v>
      </c>
      <c r="D480" s="79" t="s">
        <v>34212</v>
      </c>
      <c r="E480" s="328" t="s">
        <v>34457</v>
      </c>
      <c r="F480" s="329" t="s">
        <v>34458</v>
      </c>
      <c r="G480" s="335">
        <v>2.5499999999999998</v>
      </c>
      <c r="H480" s="23" t="s">
        <v>33635</v>
      </c>
      <c r="I480" s="25" t="s">
        <v>15</v>
      </c>
    </row>
    <row r="481" spans="2:9" ht="87.75" customHeight="1" x14ac:dyDescent="0.4">
      <c r="B481" s="327">
        <v>479</v>
      </c>
      <c r="C481" s="331" t="s">
        <v>35118</v>
      </c>
      <c r="D481" s="79" t="s">
        <v>34914</v>
      </c>
      <c r="E481" s="328" t="s">
        <v>34457</v>
      </c>
      <c r="F481" s="329" t="s">
        <v>34458</v>
      </c>
      <c r="G481" s="335">
        <v>1.23</v>
      </c>
      <c r="H481" s="23" t="s">
        <v>33635</v>
      </c>
      <c r="I481" s="25" t="s">
        <v>15</v>
      </c>
    </row>
    <row r="482" spans="2:9" ht="87.75" customHeight="1" x14ac:dyDescent="0.4">
      <c r="B482" s="327">
        <v>480</v>
      </c>
      <c r="C482" s="331" t="s">
        <v>35119</v>
      </c>
      <c r="D482" s="79" t="s">
        <v>34499</v>
      </c>
      <c r="E482" s="328" t="s">
        <v>34457</v>
      </c>
      <c r="F482" s="329" t="s">
        <v>34458</v>
      </c>
      <c r="G482" s="335">
        <v>2.33</v>
      </c>
      <c r="H482" s="23" t="s">
        <v>33635</v>
      </c>
      <c r="I482" s="25" t="s">
        <v>15</v>
      </c>
    </row>
    <row r="483" spans="2:9" ht="87.75" customHeight="1" x14ac:dyDescent="0.4">
      <c r="B483" s="327">
        <v>481</v>
      </c>
      <c r="C483" s="331" t="s">
        <v>35120</v>
      </c>
      <c r="D483" s="79" t="s">
        <v>35077</v>
      </c>
      <c r="E483" s="328" t="s">
        <v>34457</v>
      </c>
      <c r="F483" s="329" t="s">
        <v>34458</v>
      </c>
      <c r="G483" s="335">
        <v>1.76</v>
      </c>
      <c r="H483" s="23" t="s">
        <v>33635</v>
      </c>
      <c r="I483" s="25" t="s">
        <v>15</v>
      </c>
    </row>
    <row r="484" spans="2:9" ht="87.75" customHeight="1" x14ac:dyDescent="0.4">
      <c r="B484" s="327">
        <v>482</v>
      </c>
      <c r="C484" s="331" t="s">
        <v>35121</v>
      </c>
      <c r="D484" s="79" t="s">
        <v>35122</v>
      </c>
      <c r="E484" s="328" t="s">
        <v>34457</v>
      </c>
      <c r="F484" s="329" t="s">
        <v>34458</v>
      </c>
      <c r="G484" s="335">
        <v>1.76</v>
      </c>
      <c r="H484" s="23" t="s">
        <v>33635</v>
      </c>
      <c r="I484" s="25" t="s">
        <v>15</v>
      </c>
    </row>
    <row r="485" spans="2:9" ht="87.75" customHeight="1" x14ac:dyDescent="0.4">
      <c r="B485" s="327">
        <v>483</v>
      </c>
      <c r="C485" s="331" t="s">
        <v>35123</v>
      </c>
      <c r="D485" s="79" t="s">
        <v>34203</v>
      </c>
      <c r="E485" s="328" t="s">
        <v>34457</v>
      </c>
      <c r="F485" s="329" t="s">
        <v>34458</v>
      </c>
      <c r="G485" s="335">
        <v>1.76</v>
      </c>
      <c r="H485" s="23" t="s">
        <v>33635</v>
      </c>
      <c r="I485" s="25" t="s">
        <v>15</v>
      </c>
    </row>
    <row r="486" spans="2:9" ht="87.75" customHeight="1" x14ac:dyDescent="0.4">
      <c r="B486" s="327">
        <v>484</v>
      </c>
      <c r="C486" s="333" t="s">
        <v>35124</v>
      </c>
      <c r="D486" s="79" t="s">
        <v>35125</v>
      </c>
      <c r="E486" s="328" t="s">
        <v>34457</v>
      </c>
      <c r="F486" s="329" t="s">
        <v>34458</v>
      </c>
      <c r="G486" s="335">
        <v>1.76</v>
      </c>
      <c r="H486" s="23" t="s">
        <v>33635</v>
      </c>
      <c r="I486" s="25" t="s">
        <v>15</v>
      </c>
    </row>
    <row r="487" spans="2:9" ht="87.75" customHeight="1" x14ac:dyDescent="0.4">
      <c r="B487" s="327">
        <v>485</v>
      </c>
      <c r="C487" s="331" t="s">
        <v>35126</v>
      </c>
      <c r="D487" s="79" t="s">
        <v>35079</v>
      </c>
      <c r="E487" s="328" t="s">
        <v>34457</v>
      </c>
      <c r="F487" s="329" t="s">
        <v>34458</v>
      </c>
      <c r="G487" s="335">
        <v>1.76</v>
      </c>
      <c r="H487" s="23" t="s">
        <v>33635</v>
      </c>
      <c r="I487" s="25" t="s">
        <v>15</v>
      </c>
    </row>
    <row r="488" spans="2:9" ht="87.75" customHeight="1" x14ac:dyDescent="0.4">
      <c r="B488" s="327">
        <v>486</v>
      </c>
      <c r="C488" s="331" t="s">
        <v>35127</v>
      </c>
      <c r="D488" s="79" t="s">
        <v>35128</v>
      </c>
      <c r="E488" s="328" t="s">
        <v>34457</v>
      </c>
      <c r="F488" s="329" t="s">
        <v>34458</v>
      </c>
      <c r="G488" s="335">
        <v>1.76</v>
      </c>
      <c r="H488" s="23" t="s">
        <v>33635</v>
      </c>
      <c r="I488" s="25" t="s">
        <v>15</v>
      </c>
    </row>
    <row r="489" spans="2:9" ht="87.75" customHeight="1" x14ac:dyDescent="0.4">
      <c r="B489" s="327">
        <v>487</v>
      </c>
      <c r="C489" s="331" t="s">
        <v>35129</v>
      </c>
      <c r="D489" s="79" t="s">
        <v>34533</v>
      </c>
      <c r="E489" s="328" t="s">
        <v>34457</v>
      </c>
      <c r="F489" s="329" t="s">
        <v>34458</v>
      </c>
      <c r="G489" s="335">
        <v>1.23</v>
      </c>
      <c r="H489" s="23" t="s">
        <v>33635</v>
      </c>
      <c r="I489" s="25" t="s">
        <v>15</v>
      </c>
    </row>
    <row r="490" spans="2:9" ht="87.75" customHeight="1" x14ac:dyDescent="0.4">
      <c r="B490" s="327">
        <v>488</v>
      </c>
      <c r="C490" s="331" t="s">
        <v>35130</v>
      </c>
      <c r="D490" s="79" t="s">
        <v>34777</v>
      </c>
      <c r="E490" s="328" t="s">
        <v>34457</v>
      </c>
      <c r="F490" s="329" t="s">
        <v>34458</v>
      </c>
      <c r="G490" s="335">
        <v>1.23</v>
      </c>
      <c r="H490" s="23" t="s">
        <v>33635</v>
      </c>
      <c r="I490" s="25" t="s">
        <v>15</v>
      </c>
    </row>
    <row r="491" spans="2:9" ht="87.75" customHeight="1" x14ac:dyDescent="0.4">
      <c r="B491" s="327">
        <v>489</v>
      </c>
      <c r="C491" s="331" t="s">
        <v>35131</v>
      </c>
      <c r="D491" s="79" t="s">
        <v>35132</v>
      </c>
      <c r="E491" s="328" t="s">
        <v>34457</v>
      </c>
      <c r="F491" s="329" t="s">
        <v>34458</v>
      </c>
      <c r="G491" s="335">
        <v>1.32</v>
      </c>
      <c r="H491" s="23" t="s">
        <v>33635</v>
      </c>
      <c r="I491" s="25" t="s">
        <v>15</v>
      </c>
    </row>
    <row r="492" spans="2:9" ht="87.75" customHeight="1" x14ac:dyDescent="0.4">
      <c r="B492" s="327">
        <v>490</v>
      </c>
      <c r="C492" s="331" t="s">
        <v>35133</v>
      </c>
      <c r="D492" s="79" t="s">
        <v>35134</v>
      </c>
      <c r="E492" s="328" t="s">
        <v>34457</v>
      </c>
      <c r="F492" s="329" t="s">
        <v>34458</v>
      </c>
      <c r="G492" s="335">
        <v>2.33</v>
      </c>
      <c r="H492" s="23" t="s">
        <v>33635</v>
      </c>
      <c r="I492" s="25" t="s">
        <v>15</v>
      </c>
    </row>
    <row r="493" spans="2:9" ht="87.75" customHeight="1" x14ac:dyDescent="0.4">
      <c r="B493" s="327">
        <v>491</v>
      </c>
      <c r="C493" s="338" t="s">
        <v>35135</v>
      </c>
      <c r="D493" s="339" t="s">
        <v>34688</v>
      </c>
      <c r="E493" s="328" t="s">
        <v>34457</v>
      </c>
      <c r="F493" s="329" t="s">
        <v>34458</v>
      </c>
      <c r="G493" s="340">
        <v>2.23</v>
      </c>
      <c r="H493" s="23" t="s">
        <v>33635</v>
      </c>
      <c r="I493" s="25" t="s">
        <v>15</v>
      </c>
    </row>
    <row r="494" spans="2:9" ht="84" x14ac:dyDescent="0.4">
      <c r="B494" s="327">
        <v>492</v>
      </c>
      <c r="C494" s="331" t="s">
        <v>35136</v>
      </c>
      <c r="D494" s="339" t="s">
        <v>34533</v>
      </c>
      <c r="E494" s="328" t="s">
        <v>34457</v>
      </c>
      <c r="F494" s="329" t="s">
        <v>34458</v>
      </c>
      <c r="G494" s="335">
        <v>1.23</v>
      </c>
      <c r="H494" s="23" t="s">
        <v>33635</v>
      </c>
      <c r="I494" s="25" t="s">
        <v>15</v>
      </c>
    </row>
  </sheetData>
  <mergeCells count="1">
    <mergeCell ref="B1:I1"/>
  </mergeCells>
  <conditionalFormatting sqref="D460">
    <cfRule type="duplicateValues" dxfId="137" priority="5"/>
  </conditionalFormatting>
  <conditionalFormatting sqref="D467">
    <cfRule type="duplicateValues" dxfId="136" priority="4"/>
  </conditionalFormatting>
  <conditionalFormatting sqref="D469">
    <cfRule type="duplicateValues" dxfId="135" priority="3"/>
  </conditionalFormatting>
  <conditionalFormatting sqref="D479">
    <cfRule type="duplicateValues" dxfId="134" priority="2"/>
  </conditionalFormatting>
  <conditionalFormatting sqref="D491">
    <cfRule type="duplicateValues" dxfId="133" priority="1"/>
  </conditionalFormatting>
  <pageMargins left="0.43" right="0.31" top="0.49" bottom="0.3" header="0.3" footer="0.3"/>
  <pageSetup paperSize="9" scale="64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63BB3-57DF-40AB-8AA8-FDFADEDC391F}">
  <dimension ref="A1:J497"/>
  <sheetViews>
    <sheetView view="pageBreakPreview"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5.10937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247" t="s">
        <v>35137</v>
      </c>
      <c r="C1" s="247"/>
      <c r="D1" s="247"/>
      <c r="E1" s="247"/>
      <c r="F1" s="247"/>
      <c r="G1" s="247"/>
      <c r="H1" s="247"/>
      <c r="I1" s="247"/>
    </row>
    <row r="2" spans="2:10" ht="87.75" customHeight="1" x14ac:dyDescent="0.4">
      <c r="B2" s="242" t="s">
        <v>1</v>
      </c>
      <c r="C2" s="20" t="s">
        <v>2</v>
      </c>
      <c r="D2" s="242" t="s">
        <v>3</v>
      </c>
      <c r="E2" s="20" t="s">
        <v>4</v>
      </c>
      <c r="F2" s="242" t="s">
        <v>5</v>
      </c>
      <c r="G2" s="242" t="s">
        <v>6</v>
      </c>
      <c r="H2" s="20" t="s">
        <v>7</v>
      </c>
      <c r="I2" s="21" t="s">
        <v>8</v>
      </c>
    </row>
    <row r="3" spans="2:10" ht="87.75" customHeight="1" x14ac:dyDescent="0.4">
      <c r="B3" s="327">
        <v>1</v>
      </c>
      <c r="C3" s="2" t="s">
        <v>35138</v>
      </c>
      <c r="D3" s="79" t="s">
        <v>35139</v>
      </c>
      <c r="E3" s="328" t="s">
        <v>35140</v>
      </c>
      <c r="F3" s="329" t="s">
        <v>35141</v>
      </c>
      <c r="G3" s="335">
        <v>2.4291</v>
      </c>
      <c r="H3" s="23" t="s">
        <v>33635</v>
      </c>
      <c r="I3" s="25" t="s">
        <v>15</v>
      </c>
    </row>
    <row r="4" spans="2:10" ht="87.75" customHeight="1" x14ac:dyDescent="0.4">
      <c r="B4" s="327">
        <v>2</v>
      </c>
      <c r="C4" s="2" t="s">
        <v>35142</v>
      </c>
      <c r="D4" s="79" t="s">
        <v>35143</v>
      </c>
      <c r="E4" s="328" t="s">
        <v>35140</v>
      </c>
      <c r="F4" s="329" t="s">
        <v>35141</v>
      </c>
      <c r="G4" s="335">
        <v>1.8218000000000001</v>
      </c>
      <c r="H4" s="23" t="s">
        <v>33635</v>
      </c>
      <c r="I4" s="25" t="s">
        <v>15</v>
      </c>
    </row>
    <row r="5" spans="2:10" ht="87.75" customHeight="1" x14ac:dyDescent="0.4">
      <c r="B5" s="327">
        <v>3</v>
      </c>
      <c r="C5" s="2" t="s">
        <v>35144</v>
      </c>
      <c r="D5" s="79" t="s">
        <v>35145</v>
      </c>
      <c r="E5" s="328" t="s">
        <v>35140</v>
      </c>
      <c r="F5" s="329" t="s">
        <v>35141</v>
      </c>
      <c r="G5" s="335">
        <v>1.2144999999999999</v>
      </c>
      <c r="H5" s="23" t="s">
        <v>33635</v>
      </c>
      <c r="I5" s="25" t="s">
        <v>15</v>
      </c>
      <c r="J5" s="19">
        <v>3</v>
      </c>
    </row>
    <row r="6" spans="2:10" ht="87.75" customHeight="1" x14ac:dyDescent="0.4">
      <c r="B6" s="327">
        <v>4</v>
      </c>
      <c r="C6" s="2" t="s">
        <v>35146</v>
      </c>
      <c r="D6" s="79" t="s">
        <v>35147</v>
      </c>
      <c r="E6" s="328" t="s">
        <v>35140</v>
      </c>
      <c r="F6" s="329" t="s">
        <v>35141</v>
      </c>
      <c r="G6" s="335">
        <v>2.0242</v>
      </c>
      <c r="H6" s="23" t="s">
        <v>33635</v>
      </c>
      <c r="I6" s="25" t="s">
        <v>15</v>
      </c>
      <c r="J6" s="19">
        <v>8</v>
      </c>
    </row>
    <row r="7" spans="2:10" ht="87.75" customHeight="1" x14ac:dyDescent="0.4">
      <c r="B7" s="327">
        <v>5</v>
      </c>
      <c r="C7" s="2" t="s">
        <v>35148</v>
      </c>
      <c r="D7" s="79" t="s">
        <v>33641</v>
      </c>
      <c r="E7" s="328" t="s">
        <v>35140</v>
      </c>
      <c r="F7" s="329" t="s">
        <v>35141</v>
      </c>
      <c r="G7" s="335">
        <v>1.417</v>
      </c>
      <c r="H7" s="23" t="s">
        <v>33635</v>
      </c>
      <c r="I7" s="25" t="s">
        <v>15</v>
      </c>
    </row>
    <row r="8" spans="2:10" ht="87.75" customHeight="1" x14ac:dyDescent="0.4">
      <c r="B8" s="327">
        <v>6</v>
      </c>
      <c r="C8" s="2" t="s">
        <v>35149</v>
      </c>
      <c r="D8" s="79" t="s">
        <v>35150</v>
      </c>
      <c r="E8" s="328" t="s">
        <v>35140</v>
      </c>
      <c r="F8" s="329" t="s">
        <v>35141</v>
      </c>
      <c r="G8" s="335">
        <v>1.6194</v>
      </c>
      <c r="H8" s="23" t="s">
        <v>33635</v>
      </c>
      <c r="I8" s="25" t="s">
        <v>15</v>
      </c>
    </row>
    <row r="9" spans="2:10" ht="87.75" customHeight="1" x14ac:dyDescent="0.4">
      <c r="B9" s="327">
        <v>7</v>
      </c>
      <c r="C9" s="2" t="s">
        <v>35151</v>
      </c>
      <c r="D9" s="79" t="s">
        <v>35152</v>
      </c>
      <c r="E9" s="328" t="s">
        <v>35140</v>
      </c>
      <c r="F9" s="329" t="s">
        <v>35141</v>
      </c>
      <c r="G9" s="335">
        <v>2.0242</v>
      </c>
      <c r="H9" s="23" t="s">
        <v>33635</v>
      </c>
      <c r="I9" s="25" t="s">
        <v>15</v>
      </c>
    </row>
    <row r="10" spans="2:10" ht="87.75" customHeight="1" x14ac:dyDescent="0.4">
      <c r="B10" s="327">
        <v>8</v>
      </c>
      <c r="C10" s="2" t="s">
        <v>35153</v>
      </c>
      <c r="D10" s="79" t="s">
        <v>35154</v>
      </c>
      <c r="E10" s="328" t="s">
        <v>35140</v>
      </c>
      <c r="F10" s="329" t="s">
        <v>35141</v>
      </c>
      <c r="G10" s="335">
        <v>2.4291</v>
      </c>
      <c r="H10" s="23" t="s">
        <v>33635</v>
      </c>
      <c r="I10" s="25" t="s">
        <v>15</v>
      </c>
    </row>
    <row r="11" spans="2:10" ht="87.75" customHeight="1" x14ac:dyDescent="0.4">
      <c r="B11" s="327">
        <v>9</v>
      </c>
      <c r="C11" s="2" t="s">
        <v>35155</v>
      </c>
      <c r="D11" s="79" t="s">
        <v>35156</v>
      </c>
      <c r="E11" s="328" t="s">
        <v>35140</v>
      </c>
      <c r="F11" s="329" t="s">
        <v>35141</v>
      </c>
      <c r="G11" s="335">
        <v>1.2144999999999999</v>
      </c>
      <c r="H11" s="23" t="s">
        <v>33635</v>
      </c>
      <c r="I11" s="25" t="s">
        <v>15</v>
      </c>
    </row>
    <row r="12" spans="2:10" ht="87.75" customHeight="1" x14ac:dyDescent="0.4">
      <c r="B12" s="327">
        <v>10</v>
      </c>
      <c r="C12" s="2" t="s">
        <v>35157</v>
      </c>
      <c r="D12" s="79" t="s">
        <v>35158</v>
      </c>
      <c r="E12" s="328" t="s">
        <v>35140</v>
      </c>
      <c r="F12" s="329" t="s">
        <v>35141</v>
      </c>
      <c r="G12" s="335">
        <v>2.0242</v>
      </c>
      <c r="H12" s="23" t="s">
        <v>33635</v>
      </c>
      <c r="I12" s="25" t="s">
        <v>15</v>
      </c>
    </row>
    <row r="13" spans="2:10" ht="87.75" customHeight="1" x14ac:dyDescent="0.4">
      <c r="B13" s="327">
        <v>11</v>
      </c>
      <c r="C13" s="2" t="s">
        <v>35159</v>
      </c>
      <c r="D13" s="79" t="s">
        <v>35160</v>
      </c>
      <c r="E13" s="328" t="s">
        <v>35140</v>
      </c>
      <c r="F13" s="329" t="s">
        <v>35141</v>
      </c>
      <c r="G13" s="335">
        <v>1.8218000000000001</v>
      </c>
      <c r="H13" s="23" t="s">
        <v>33635</v>
      </c>
      <c r="I13" s="25" t="s">
        <v>15</v>
      </c>
    </row>
    <row r="14" spans="2:10" ht="87.75" customHeight="1" x14ac:dyDescent="0.4">
      <c r="B14" s="327">
        <v>12</v>
      </c>
      <c r="C14" s="2" t="s">
        <v>35161</v>
      </c>
      <c r="D14" s="79" t="s">
        <v>35162</v>
      </c>
      <c r="E14" s="328" t="s">
        <v>35140</v>
      </c>
      <c r="F14" s="329" t="s">
        <v>35141</v>
      </c>
      <c r="G14" s="335">
        <v>1.417</v>
      </c>
      <c r="H14" s="23" t="s">
        <v>33635</v>
      </c>
      <c r="I14" s="25" t="s">
        <v>15</v>
      </c>
    </row>
    <row r="15" spans="2:10" ht="87.75" customHeight="1" x14ac:dyDescent="0.4">
      <c r="B15" s="327">
        <v>13</v>
      </c>
      <c r="C15" s="2" t="s">
        <v>35163</v>
      </c>
      <c r="D15" s="79" t="s">
        <v>35164</v>
      </c>
      <c r="E15" s="328" t="s">
        <v>35140</v>
      </c>
      <c r="F15" s="329" t="s">
        <v>35141</v>
      </c>
      <c r="G15" s="335">
        <v>2.4291</v>
      </c>
      <c r="H15" s="23" t="s">
        <v>33635</v>
      </c>
      <c r="I15" s="25" t="s">
        <v>15</v>
      </c>
    </row>
    <row r="16" spans="2:10" ht="87.75" customHeight="1" x14ac:dyDescent="0.4">
      <c r="B16" s="327">
        <v>14</v>
      </c>
      <c r="C16" s="2" t="s">
        <v>35098</v>
      </c>
      <c r="D16" s="79" t="s">
        <v>33632</v>
      </c>
      <c r="E16" s="328" t="s">
        <v>35140</v>
      </c>
      <c r="F16" s="329" t="s">
        <v>35141</v>
      </c>
      <c r="G16" s="335">
        <v>2.0242</v>
      </c>
      <c r="H16" s="23" t="s">
        <v>33635</v>
      </c>
      <c r="I16" s="25" t="s">
        <v>15</v>
      </c>
    </row>
    <row r="17" spans="2:9" ht="87.75" customHeight="1" x14ac:dyDescent="0.4">
      <c r="B17" s="327">
        <v>15</v>
      </c>
      <c r="C17" s="2" t="s">
        <v>35165</v>
      </c>
      <c r="D17" s="79" t="s">
        <v>35166</v>
      </c>
      <c r="E17" s="328" t="s">
        <v>35140</v>
      </c>
      <c r="F17" s="329" t="s">
        <v>35141</v>
      </c>
      <c r="G17" s="335">
        <v>1.2144999999999999</v>
      </c>
      <c r="H17" s="23" t="s">
        <v>33635</v>
      </c>
      <c r="I17" s="25" t="s">
        <v>15</v>
      </c>
    </row>
    <row r="18" spans="2:9" ht="87.75" customHeight="1" x14ac:dyDescent="0.4">
      <c r="B18" s="327">
        <v>16</v>
      </c>
      <c r="C18" s="2" t="s">
        <v>35167</v>
      </c>
      <c r="D18" s="79" t="s">
        <v>35168</v>
      </c>
      <c r="E18" s="328" t="s">
        <v>35140</v>
      </c>
      <c r="F18" s="329" t="s">
        <v>35141</v>
      </c>
      <c r="G18" s="335">
        <v>1.6194</v>
      </c>
      <c r="H18" s="23" t="s">
        <v>33635</v>
      </c>
      <c r="I18" s="25" t="s">
        <v>15</v>
      </c>
    </row>
    <row r="19" spans="2:9" ht="87.75" customHeight="1" x14ac:dyDescent="0.4">
      <c r="B19" s="327">
        <v>17</v>
      </c>
      <c r="C19" s="2" t="s">
        <v>35169</v>
      </c>
      <c r="D19" s="79" t="s">
        <v>35170</v>
      </c>
      <c r="E19" s="328" t="s">
        <v>35140</v>
      </c>
      <c r="F19" s="329" t="s">
        <v>35141</v>
      </c>
      <c r="G19" s="335">
        <v>1.2144999999999999</v>
      </c>
      <c r="H19" s="23" t="s">
        <v>33635</v>
      </c>
      <c r="I19" s="25" t="s">
        <v>15</v>
      </c>
    </row>
    <row r="20" spans="2:9" ht="87.75" customHeight="1" x14ac:dyDescent="0.4">
      <c r="B20" s="327">
        <v>18</v>
      </c>
      <c r="C20" s="2" t="s">
        <v>35171</v>
      </c>
      <c r="D20" s="79" t="s">
        <v>35172</v>
      </c>
      <c r="E20" s="328" t="s">
        <v>35140</v>
      </c>
      <c r="F20" s="329" t="s">
        <v>35141</v>
      </c>
      <c r="G20" s="335">
        <v>1.6194</v>
      </c>
      <c r="H20" s="23" t="s">
        <v>33635</v>
      </c>
      <c r="I20" s="25" t="s">
        <v>15</v>
      </c>
    </row>
    <row r="21" spans="2:9" ht="87.75" customHeight="1" x14ac:dyDescent="0.4">
      <c r="B21" s="327">
        <v>19</v>
      </c>
      <c r="C21" s="2" t="s">
        <v>35173</v>
      </c>
      <c r="D21" s="79" t="s">
        <v>35174</v>
      </c>
      <c r="E21" s="328" t="s">
        <v>35140</v>
      </c>
      <c r="F21" s="329" t="s">
        <v>35141</v>
      </c>
      <c r="G21" s="335">
        <v>1.0121</v>
      </c>
      <c r="H21" s="23" t="s">
        <v>33635</v>
      </c>
      <c r="I21" s="25" t="s">
        <v>15</v>
      </c>
    </row>
    <row r="22" spans="2:9" ht="87.75" customHeight="1" x14ac:dyDescent="0.4">
      <c r="B22" s="327">
        <v>20</v>
      </c>
      <c r="C22" s="2" t="s">
        <v>35175</v>
      </c>
      <c r="D22" s="79" t="s">
        <v>35176</v>
      </c>
      <c r="E22" s="328" t="s">
        <v>35140</v>
      </c>
      <c r="F22" s="329" t="s">
        <v>35141</v>
      </c>
      <c r="G22" s="335">
        <v>2.4291</v>
      </c>
      <c r="H22" s="23" t="s">
        <v>33635</v>
      </c>
      <c r="I22" s="25" t="s">
        <v>15</v>
      </c>
    </row>
    <row r="23" spans="2:9" ht="87.75" customHeight="1" x14ac:dyDescent="0.4">
      <c r="B23" s="327">
        <v>21</v>
      </c>
      <c r="C23" s="2" t="s">
        <v>35177</v>
      </c>
      <c r="D23" s="79" t="s">
        <v>35170</v>
      </c>
      <c r="E23" s="328" t="s">
        <v>35140</v>
      </c>
      <c r="F23" s="329" t="s">
        <v>35141</v>
      </c>
      <c r="G23" s="335">
        <v>1.2144999999999999</v>
      </c>
      <c r="H23" s="23" t="s">
        <v>33635</v>
      </c>
      <c r="I23" s="25" t="s">
        <v>15</v>
      </c>
    </row>
    <row r="24" spans="2:9" ht="87.75" customHeight="1" x14ac:dyDescent="0.4">
      <c r="B24" s="327">
        <v>22</v>
      </c>
      <c r="C24" s="2" t="s">
        <v>35178</v>
      </c>
      <c r="D24" s="79" t="s">
        <v>35179</v>
      </c>
      <c r="E24" s="328" t="s">
        <v>35140</v>
      </c>
      <c r="F24" s="329" t="s">
        <v>35141</v>
      </c>
      <c r="G24" s="335">
        <v>1.0121</v>
      </c>
      <c r="H24" s="23" t="s">
        <v>33635</v>
      </c>
      <c r="I24" s="25" t="s">
        <v>15</v>
      </c>
    </row>
    <row r="25" spans="2:9" ht="87.75" customHeight="1" x14ac:dyDescent="0.4">
      <c r="B25" s="327">
        <v>23</v>
      </c>
      <c r="C25" s="2" t="s">
        <v>35180</v>
      </c>
      <c r="D25" s="79" t="s">
        <v>35181</v>
      </c>
      <c r="E25" s="328" t="s">
        <v>35140</v>
      </c>
      <c r="F25" s="329" t="s">
        <v>35141</v>
      </c>
      <c r="G25" s="335">
        <v>1.2144999999999999</v>
      </c>
      <c r="H25" s="23" t="s">
        <v>33635</v>
      </c>
      <c r="I25" s="25" t="s">
        <v>15</v>
      </c>
    </row>
    <row r="26" spans="2:9" ht="87.75" customHeight="1" x14ac:dyDescent="0.4">
      <c r="B26" s="327">
        <v>24</v>
      </c>
      <c r="C26" s="2" t="s">
        <v>35182</v>
      </c>
      <c r="D26" s="79" t="s">
        <v>35183</v>
      </c>
      <c r="E26" s="328" t="s">
        <v>35140</v>
      </c>
      <c r="F26" s="329" t="s">
        <v>35141</v>
      </c>
      <c r="G26" s="335">
        <v>2.4291</v>
      </c>
      <c r="H26" s="23" t="s">
        <v>33635</v>
      </c>
      <c r="I26" s="25" t="s">
        <v>15</v>
      </c>
    </row>
    <row r="27" spans="2:9" ht="87.75" customHeight="1" x14ac:dyDescent="0.4">
      <c r="B27" s="327">
        <v>25</v>
      </c>
      <c r="C27" s="2" t="s">
        <v>35184</v>
      </c>
      <c r="D27" s="79" t="s">
        <v>35185</v>
      </c>
      <c r="E27" s="328" t="s">
        <v>35140</v>
      </c>
      <c r="F27" s="329" t="s">
        <v>35141</v>
      </c>
      <c r="G27" s="335">
        <v>1.6194</v>
      </c>
      <c r="H27" s="23" t="s">
        <v>33635</v>
      </c>
      <c r="I27" s="25" t="s">
        <v>15</v>
      </c>
    </row>
    <row r="28" spans="2:9" ht="87.75" customHeight="1" x14ac:dyDescent="0.4">
      <c r="B28" s="327">
        <v>26</v>
      </c>
      <c r="C28" s="2" t="s">
        <v>35186</v>
      </c>
      <c r="D28" s="79" t="s">
        <v>35187</v>
      </c>
      <c r="E28" s="328" t="s">
        <v>35140</v>
      </c>
      <c r="F28" s="329" t="s">
        <v>35141</v>
      </c>
      <c r="G28" s="335">
        <v>2.0242</v>
      </c>
      <c r="H28" s="23" t="s">
        <v>33635</v>
      </c>
      <c r="I28" s="25" t="s">
        <v>15</v>
      </c>
    </row>
    <row r="29" spans="2:9" ht="87.75" customHeight="1" x14ac:dyDescent="0.4">
      <c r="B29" s="327">
        <v>27</v>
      </c>
      <c r="C29" s="2" t="s">
        <v>35188</v>
      </c>
      <c r="D29" s="79" t="s">
        <v>35183</v>
      </c>
      <c r="E29" s="328" t="s">
        <v>35140</v>
      </c>
      <c r="F29" s="329" t="s">
        <v>35141</v>
      </c>
      <c r="G29" s="335">
        <v>1.2144999999999999</v>
      </c>
      <c r="H29" s="23" t="s">
        <v>33635</v>
      </c>
      <c r="I29" s="25" t="s">
        <v>15</v>
      </c>
    </row>
    <row r="30" spans="2:9" ht="87.75" customHeight="1" x14ac:dyDescent="0.4">
      <c r="B30" s="327">
        <v>28</v>
      </c>
      <c r="C30" s="2" t="s">
        <v>35189</v>
      </c>
      <c r="D30" s="79" t="s">
        <v>35190</v>
      </c>
      <c r="E30" s="328" t="s">
        <v>35140</v>
      </c>
      <c r="F30" s="329" t="s">
        <v>35141</v>
      </c>
      <c r="G30" s="335">
        <v>1.417</v>
      </c>
      <c r="H30" s="23" t="s">
        <v>33635</v>
      </c>
      <c r="I30" s="25" t="s">
        <v>15</v>
      </c>
    </row>
    <row r="31" spans="2:9" ht="87.75" customHeight="1" x14ac:dyDescent="0.4">
      <c r="B31" s="327">
        <v>29</v>
      </c>
      <c r="C31" s="2" t="s">
        <v>35191</v>
      </c>
      <c r="D31" s="79" t="s">
        <v>35183</v>
      </c>
      <c r="E31" s="328" t="s">
        <v>35140</v>
      </c>
      <c r="F31" s="329" t="s">
        <v>35141</v>
      </c>
      <c r="G31" s="335">
        <v>1.6194</v>
      </c>
      <c r="H31" s="23" t="s">
        <v>33635</v>
      </c>
      <c r="I31" s="25" t="s">
        <v>15</v>
      </c>
    </row>
    <row r="32" spans="2:9" ht="87.75" customHeight="1" x14ac:dyDescent="0.4">
      <c r="B32" s="327">
        <v>30</v>
      </c>
      <c r="C32" s="2" t="s">
        <v>35192</v>
      </c>
      <c r="D32" s="79" t="s">
        <v>35179</v>
      </c>
      <c r="E32" s="328" t="s">
        <v>35140</v>
      </c>
      <c r="F32" s="329" t="s">
        <v>35141</v>
      </c>
      <c r="G32" s="335">
        <v>2.4291</v>
      </c>
      <c r="H32" s="23" t="s">
        <v>33635</v>
      </c>
      <c r="I32" s="25" t="s">
        <v>15</v>
      </c>
    </row>
    <row r="33" spans="2:10" ht="87.75" customHeight="1" x14ac:dyDescent="0.4">
      <c r="B33" s="327">
        <v>31</v>
      </c>
      <c r="C33" s="2" t="s">
        <v>35193</v>
      </c>
      <c r="D33" s="79" t="s">
        <v>35194</v>
      </c>
      <c r="E33" s="328" t="s">
        <v>35140</v>
      </c>
      <c r="F33" s="329" t="s">
        <v>35141</v>
      </c>
      <c r="G33" s="335">
        <v>1.0121</v>
      </c>
      <c r="H33" s="23" t="s">
        <v>33635</v>
      </c>
      <c r="I33" s="25" t="s">
        <v>15</v>
      </c>
    </row>
    <row r="34" spans="2:10" ht="87.75" customHeight="1" x14ac:dyDescent="0.4">
      <c r="B34" s="327">
        <v>32</v>
      </c>
      <c r="C34" s="2" t="s">
        <v>35195</v>
      </c>
      <c r="D34" s="79" t="s">
        <v>35196</v>
      </c>
      <c r="E34" s="328" t="s">
        <v>35140</v>
      </c>
      <c r="F34" s="329" t="s">
        <v>35141</v>
      </c>
      <c r="G34" s="335">
        <v>1.2144999999999999</v>
      </c>
      <c r="H34" s="23" t="s">
        <v>33635</v>
      </c>
      <c r="I34" s="25" t="s">
        <v>15</v>
      </c>
    </row>
    <row r="35" spans="2:10" ht="87.75" customHeight="1" x14ac:dyDescent="0.4">
      <c r="B35" s="327">
        <v>33</v>
      </c>
      <c r="C35" s="2" t="s">
        <v>35197</v>
      </c>
      <c r="D35" s="79" t="s">
        <v>35194</v>
      </c>
      <c r="E35" s="328" t="s">
        <v>35140</v>
      </c>
      <c r="F35" s="329" t="s">
        <v>35141</v>
      </c>
      <c r="G35" s="335">
        <v>2.0242</v>
      </c>
      <c r="H35" s="23" t="s">
        <v>33635</v>
      </c>
      <c r="I35" s="25" t="s">
        <v>15</v>
      </c>
    </row>
    <row r="36" spans="2:10" ht="87.75" customHeight="1" x14ac:dyDescent="0.4">
      <c r="B36" s="327">
        <v>34</v>
      </c>
      <c r="C36" s="2" t="s">
        <v>35198</v>
      </c>
      <c r="D36" s="79" t="s">
        <v>35199</v>
      </c>
      <c r="E36" s="328" t="s">
        <v>35140</v>
      </c>
      <c r="F36" s="329" t="s">
        <v>35141</v>
      </c>
      <c r="G36" s="335">
        <v>2.4291</v>
      </c>
      <c r="H36" s="23" t="s">
        <v>33635</v>
      </c>
      <c r="I36" s="25" t="s">
        <v>15</v>
      </c>
    </row>
    <row r="37" spans="2:10" ht="87.75" customHeight="1" x14ac:dyDescent="0.4">
      <c r="B37" s="327">
        <v>35</v>
      </c>
      <c r="C37" s="2" t="s">
        <v>35200</v>
      </c>
      <c r="D37" s="79" t="s">
        <v>35201</v>
      </c>
      <c r="E37" s="328" t="s">
        <v>35140</v>
      </c>
      <c r="F37" s="329" t="s">
        <v>35141</v>
      </c>
      <c r="G37" s="335">
        <v>1.2144999999999999</v>
      </c>
      <c r="H37" s="23" t="s">
        <v>33635</v>
      </c>
      <c r="I37" s="25" t="s">
        <v>15</v>
      </c>
    </row>
    <row r="38" spans="2:10" ht="87.75" customHeight="1" x14ac:dyDescent="0.4">
      <c r="B38" s="327">
        <v>36</v>
      </c>
      <c r="C38" s="2" t="s">
        <v>35202</v>
      </c>
      <c r="D38" s="79" t="s">
        <v>35203</v>
      </c>
      <c r="E38" s="328" t="s">
        <v>35140</v>
      </c>
      <c r="F38" s="329" t="s">
        <v>35141</v>
      </c>
      <c r="G38" s="335">
        <v>1.417</v>
      </c>
      <c r="H38" s="23" t="s">
        <v>33635</v>
      </c>
      <c r="I38" s="25" t="s">
        <v>15</v>
      </c>
      <c r="J38" s="19">
        <v>1</v>
      </c>
    </row>
    <row r="39" spans="2:10" ht="87.75" customHeight="1" x14ac:dyDescent="0.4">
      <c r="B39" s="327">
        <v>37</v>
      </c>
      <c r="C39" s="2" t="s">
        <v>35204</v>
      </c>
      <c r="D39" s="79" t="s">
        <v>35183</v>
      </c>
      <c r="E39" s="328" t="s">
        <v>35140</v>
      </c>
      <c r="F39" s="329" t="s">
        <v>35141</v>
      </c>
      <c r="G39" s="335">
        <v>1.6194</v>
      </c>
      <c r="H39" s="23" t="s">
        <v>33635</v>
      </c>
      <c r="I39" s="25" t="s">
        <v>15</v>
      </c>
    </row>
    <row r="40" spans="2:10" ht="87.75" customHeight="1" x14ac:dyDescent="0.4">
      <c r="B40" s="327">
        <v>38</v>
      </c>
      <c r="C40" s="2" t="s">
        <v>35205</v>
      </c>
      <c r="D40" s="79" t="s">
        <v>35206</v>
      </c>
      <c r="E40" s="328" t="s">
        <v>35140</v>
      </c>
      <c r="F40" s="329" t="s">
        <v>35141</v>
      </c>
      <c r="G40" s="335">
        <v>1.2144999999999999</v>
      </c>
      <c r="H40" s="23" t="s">
        <v>33635</v>
      </c>
      <c r="I40" s="25" t="s">
        <v>15</v>
      </c>
    </row>
    <row r="41" spans="2:10" ht="87.75" customHeight="1" x14ac:dyDescent="0.4">
      <c r="B41" s="327">
        <v>39</v>
      </c>
      <c r="C41" s="2" t="s">
        <v>35207</v>
      </c>
      <c r="D41" s="79" t="s">
        <v>35208</v>
      </c>
      <c r="E41" s="328" t="s">
        <v>35140</v>
      </c>
      <c r="F41" s="329" t="s">
        <v>35141</v>
      </c>
      <c r="G41" s="335">
        <v>2.0242</v>
      </c>
      <c r="H41" s="23" t="s">
        <v>33635</v>
      </c>
      <c r="I41" s="25" t="s">
        <v>15</v>
      </c>
    </row>
    <row r="42" spans="2:10" ht="87.75" customHeight="1" x14ac:dyDescent="0.4">
      <c r="B42" s="327">
        <v>40</v>
      </c>
      <c r="C42" s="2" t="s">
        <v>35209</v>
      </c>
      <c r="D42" s="79" t="s">
        <v>35210</v>
      </c>
      <c r="E42" s="328" t="s">
        <v>35140</v>
      </c>
      <c r="F42" s="329" t="s">
        <v>35141</v>
      </c>
      <c r="G42" s="335">
        <v>2.4291</v>
      </c>
      <c r="H42" s="23" t="s">
        <v>33635</v>
      </c>
      <c r="I42" s="25" t="s">
        <v>15</v>
      </c>
    </row>
    <row r="43" spans="2:10" ht="87.75" customHeight="1" x14ac:dyDescent="0.4">
      <c r="B43" s="327">
        <v>41</v>
      </c>
      <c r="C43" s="2" t="s">
        <v>35211</v>
      </c>
      <c r="D43" s="79" t="s">
        <v>35156</v>
      </c>
      <c r="E43" s="328" t="s">
        <v>35140</v>
      </c>
      <c r="F43" s="329" t="s">
        <v>35141</v>
      </c>
      <c r="G43" s="335">
        <v>1.2144999999999999</v>
      </c>
      <c r="H43" s="23" t="s">
        <v>33635</v>
      </c>
      <c r="I43" s="25" t="s">
        <v>15</v>
      </c>
    </row>
    <row r="44" spans="2:10" ht="87.75" customHeight="1" x14ac:dyDescent="0.4">
      <c r="B44" s="327">
        <v>42</v>
      </c>
      <c r="C44" s="2" t="s">
        <v>35212</v>
      </c>
      <c r="D44" s="79" t="s">
        <v>35213</v>
      </c>
      <c r="E44" s="328" t="s">
        <v>35140</v>
      </c>
      <c r="F44" s="329" t="s">
        <v>35141</v>
      </c>
      <c r="G44" s="335">
        <v>2.0242</v>
      </c>
      <c r="H44" s="23" t="s">
        <v>33635</v>
      </c>
      <c r="I44" s="25" t="s">
        <v>15</v>
      </c>
    </row>
    <row r="45" spans="2:10" ht="87.75" customHeight="1" x14ac:dyDescent="0.4">
      <c r="B45" s="327">
        <v>43</v>
      </c>
      <c r="C45" s="2" t="s">
        <v>35214</v>
      </c>
      <c r="D45" s="79" t="s">
        <v>35215</v>
      </c>
      <c r="E45" s="328" t="s">
        <v>35140</v>
      </c>
      <c r="F45" s="329" t="s">
        <v>35141</v>
      </c>
      <c r="G45" s="335">
        <v>1.6194</v>
      </c>
      <c r="H45" s="23" t="s">
        <v>33635</v>
      </c>
      <c r="I45" s="25" t="s">
        <v>15</v>
      </c>
    </row>
    <row r="46" spans="2:10" ht="87.75" customHeight="1" x14ac:dyDescent="0.4">
      <c r="B46" s="327">
        <v>44</v>
      </c>
      <c r="C46" s="2" t="s">
        <v>35216</v>
      </c>
      <c r="D46" s="79" t="s">
        <v>35217</v>
      </c>
      <c r="E46" s="328" t="s">
        <v>35140</v>
      </c>
      <c r="F46" s="329" t="s">
        <v>35141</v>
      </c>
      <c r="G46" s="335">
        <v>1.2144999999999999</v>
      </c>
      <c r="H46" s="23" t="s">
        <v>33635</v>
      </c>
      <c r="I46" s="25" t="s">
        <v>15</v>
      </c>
    </row>
    <row r="47" spans="2:10" ht="87.75" customHeight="1" x14ac:dyDescent="0.4">
      <c r="B47" s="327">
        <v>45</v>
      </c>
      <c r="C47" s="2" t="s">
        <v>35218</v>
      </c>
      <c r="D47" s="79" t="s">
        <v>35156</v>
      </c>
      <c r="E47" s="328" t="s">
        <v>35140</v>
      </c>
      <c r="F47" s="329" t="s">
        <v>35141</v>
      </c>
      <c r="G47" s="335">
        <v>2.0242</v>
      </c>
      <c r="H47" s="23" t="s">
        <v>33635</v>
      </c>
      <c r="I47" s="25" t="s">
        <v>15</v>
      </c>
    </row>
    <row r="48" spans="2:10" ht="87.75" customHeight="1" x14ac:dyDescent="0.4">
      <c r="B48" s="327">
        <v>46</v>
      </c>
      <c r="C48" s="2" t="s">
        <v>35219</v>
      </c>
      <c r="D48" s="79" t="s">
        <v>35170</v>
      </c>
      <c r="E48" s="328" t="s">
        <v>35140</v>
      </c>
      <c r="F48" s="329" t="s">
        <v>35141</v>
      </c>
      <c r="G48" s="335">
        <v>2.4291</v>
      </c>
      <c r="H48" s="23" t="s">
        <v>33635</v>
      </c>
      <c r="I48" s="25" t="s">
        <v>15</v>
      </c>
    </row>
    <row r="49" spans="2:9" ht="87.75" customHeight="1" x14ac:dyDescent="0.4">
      <c r="B49" s="327">
        <v>47</v>
      </c>
      <c r="C49" s="2" t="s">
        <v>35220</v>
      </c>
      <c r="D49" s="79" t="s">
        <v>35221</v>
      </c>
      <c r="E49" s="328" t="s">
        <v>35140</v>
      </c>
      <c r="F49" s="329" t="s">
        <v>35141</v>
      </c>
      <c r="G49" s="335">
        <v>1.6194</v>
      </c>
      <c r="H49" s="23" t="s">
        <v>33635</v>
      </c>
      <c r="I49" s="25" t="s">
        <v>15</v>
      </c>
    </row>
    <row r="50" spans="2:9" ht="87.75" customHeight="1" x14ac:dyDescent="0.4">
      <c r="B50" s="327">
        <v>48</v>
      </c>
      <c r="C50" s="331" t="s">
        <v>35222</v>
      </c>
      <c r="D50" s="79" t="s">
        <v>35172</v>
      </c>
      <c r="E50" s="328" t="s">
        <v>35140</v>
      </c>
      <c r="F50" s="329" t="s">
        <v>35141</v>
      </c>
      <c r="G50" s="335">
        <v>1.417</v>
      </c>
      <c r="H50" s="23" t="s">
        <v>33635</v>
      </c>
      <c r="I50" s="25" t="s">
        <v>15</v>
      </c>
    </row>
    <row r="51" spans="2:9" ht="87.75" customHeight="1" x14ac:dyDescent="0.4">
      <c r="B51" s="327">
        <v>49</v>
      </c>
      <c r="C51" s="331" t="s">
        <v>35223</v>
      </c>
      <c r="D51" s="79" t="s">
        <v>35224</v>
      </c>
      <c r="E51" s="328" t="s">
        <v>35140</v>
      </c>
      <c r="F51" s="329" t="s">
        <v>35141</v>
      </c>
      <c r="G51" s="335">
        <v>1.8218000000000001</v>
      </c>
      <c r="H51" s="23" t="s">
        <v>33635</v>
      </c>
      <c r="I51" s="25" t="s">
        <v>15</v>
      </c>
    </row>
    <row r="52" spans="2:9" ht="87.75" customHeight="1" x14ac:dyDescent="0.4">
      <c r="B52" s="327">
        <v>50</v>
      </c>
      <c r="C52" s="331" t="s">
        <v>35225</v>
      </c>
      <c r="D52" s="79" t="s">
        <v>17514</v>
      </c>
      <c r="E52" s="328" t="s">
        <v>35140</v>
      </c>
      <c r="F52" s="329" t="s">
        <v>35141</v>
      </c>
      <c r="G52" s="335">
        <v>2.4291</v>
      </c>
      <c r="H52" s="23" t="s">
        <v>33635</v>
      </c>
      <c r="I52" s="25" t="s">
        <v>15</v>
      </c>
    </row>
    <row r="53" spans="2:9" ht="87.75" customHeight="1" x14ac:dyDescent="0.4">
      <c r="B53" s="327">
        <v>51</v>
      </c>
      <c r="C53" s="331" t="s">
        <v>35226</v>
      </c>
      <c r="D53" s="79" t="s">
        <v>35227</v>
      </c>
      <c r="E53" s="328" t="s">
        <v>35140</v>
      </c>
      <c r="F53" s="329" t="s">
        <v>35141</v>
      </c>
      <c r="G53" s="335">
        <v>2.0242</v>
      </c>
      <c r="H53" s="23" t="s">
        <v>33635</v>
      </c>
      <c r="I53" s="25" t="s">
        <v>15</v>
      </c>
    </row>
    <row r="54" spans="2:9" ht="87.75" customHeight="1" x14ac:dyDescent="0.4">
      <c r="B54" s="327">
        <v>52</v>
      </c>
      <c r="C54" s="331" t="s">
        <v>35228</v>
      </c>
      <c r="D54" s="79" t="s">
        <v>35221</v>
      </c>
      <c r="E54" s="328" t="s">
        <v>35140</v>
      </c>
      <c r="F54" s="329" t="s">
        <v>35141</v>
      </c>
      <c r="G54" s="335">
        <v>1.417</v>
      </c>
      <c r="H54" s="23" t="s">
        <v>33635</v>
      </c>
      <c r="I54" s="25" t="s">
        <v>15</v>
      </c>
    </row>
    <row r="55" spans="2:9" ht="87.75" customHeight="1" x14ac:dyDescent="0.4">
      <c r="B55" s="327">
        <v>53</v>
      </c>
      <c r="C55" s="331" t="s">
        <v>35229</v>
      </c>
      <c r="D55" s="79" t="s">
        <v>35230</v>
      </c>
      <c r="E55" s="328" t="s">
        <v>35140</v>
      </c>
      <c r="F55" s="329" t="s">
        <v>35141</v>
      </c>
      <c r="G55" s="335">
        <v>1.6194</v>
      </c>
      <c r="H55" s="23" t="s">
        <v>33635</v>
      </c>
      <c r="I55" s="25" t="s">
        <v>15</v>
      </c>
    </row>
    <row r="56" spans="2:9" ht="87.75" customHeight="1" x14ac:dyDescent="0.4">
      <c r="B56" s="327">
        <v>54</v>
      </c>
      <c r="C56" s="331" t="s">
        <v>35231</v>
      </c>
      <c r="D56" s="79" t="s">
        <v>35232</v>
      </c>
      <c r="E56" s="328" t="s">
        <v>35140</v>
      </c>
      <c r="F56" s="329" t="s">
        <v>35141</v>
      </c>
      <c r="G56" s="335">
        <v>2.0242</v>
      </c>
      <c r="H56" s="23" t="s">
        <v>33635</v>
      </c>
      <c r="I56" s="25" t="s">
        <v>15</v>
      </c>
    </row>
    <row r="57" spans="2:9" ht="87.75" customHeight="1" x14ac:dyDescent="0.4">
      <c r="B57" s="327">
        <v>55</v>
      </c>
      <c r="C57" s="331" t="s">
        <v>35233</v>
      </c>
      <c r="D57" s="79" t="s">
        <v>35187</v>
      </c>
      <c r="E57" s="328" t="s">
        <v>35140</v>
      </c>
      <c r="F57" s="329" t="s">
        <v>35141</v>
      </c>
      <c r="G57" s="335">
        <v>1.417</v>
      </c>
      <c r="H57" s="23" t="s">
        <v>33635</v>
      </c>
      <c r="I57" s="25" t="s">
        <v>15</v>
      </c>
    </row>
    <row r="58" spans="2:9" ht="87.75" customHeight="1" x14ac:dyDescent="0.4">
      <c r="B58" s="327">
        <v>56</v>
      </c>
      <c r="C58" s="331" t="s">
        <v>35234</v>
      </c>
      <c r="D58" s="79" t="s">
        <v>35235</v>
      </c>
      <c r="E58" s="328" t="s">
        <v>35140</v>
      </c>
      <c r="F58" s="329" t="s">
        <v>35141</v>
      </c>
      <c r="G58" s="335">
        <v>2.4291</v>
      </c>
      <c r="H58" s="23" t="s">
        <v>33635</v>
      </c>
      <c r="I58" s="25" t="s">
        <v>15</v>
      </c>
    </row>
    <row r="59" spans="2:9" ht="87.75" customHeight="1" x14ac:dyDescent="0.4">
      <c r="B59" s="327">
        <v>57</v>
      </c>
      <c r="C59" s="331" t="s">
        <v>35236</v>
      </c>
      <c r="D59" s="79" t="s">
        <v>35237</v>
      </c>
      <c r="E59" s="328" t="s">
        <v>35140</v>
      </c>
      <c r="F59" s="329" t="s">
        <v>35141</v>
      </c>
      <c r="G59" s="335">
        <v>2.0242</v>
      </c>
      <c r="H59" s="23" t="s">
        <v>33635</v>
      </c>
      <c r="I59" s="25" t="s">
        <v>15</v>
      </c>
    </row>
    <row r="60" spans="2:9" ht="87.75" customHeight="1" x14ac:dyDescent="0.4">
      <c r="B60" s="327">
        <v>58</v>
      </c>
      <c r="C60" s="331" t="s">
        <v>35238</v>
      </c>
      <c r="D60" s="79" t="s">
        <v>35215</v>
      </c>
      <c r="E60" s="328" t="s">
        <v>35140</v>
      </c>
      <c r="F60" s="329" t="s">
        <v>35141</v>
      </c>
      <c r="G60" s="335">
        <v>1.417</v>
      </c>
      <c r="H60" s="23" t="s">
        <v>33635</v>
      </c>
      <c r="I60" s="25" t="s">
        <v>15</v>
      </c>
    </row>
    <row r="61" spans="2:9" ht="87.75" customHeight="1" x14ac:dyDescent="0.4">
      <c r="B61" s="327">
        <v>59</v>
      </c>
      <c r="C61" s="331" t="s">
        <v>35239</v>
      </c>
      <c r="D61" s="79" t="s">
        <v>35240</v>
      </c>
      <c r="E61" s="328" t="s">
        <v>35140</v>
      </c>
      <c r="F61" s="329" t="s">
        <v>35141</v>
      </c>
      <c r="G61" s="335">
        <v>1.6194</v>
      </c>
      <c r="H61" s="23" t="s">
        <v>33635</v>
      </c>
      <c r="I61" s="25" t="s">
        <v>15</v>
      </c>
    </row>
    <row r="62" spans="2:9" ht="87.75" customHeight="1" x14ac:dyDescent="0.4">
      <c r="B62" s="327">
        <v>60</v>
      </c>
      <c r="C62" s="331" t="s">
        <v>35241</v>
      </c>
      <c r="D62" s="79" t="s">
        <v>35170</v>
      </c>
      <c r="E62" s="328" t="s">
        <v>35140</v>
      </c>
      <c r="F62" s="329" t="s">
        <v>35141</v>
      </c>
      <c r="G62" s="335">
        <v>2.0242</v>
      </c>
      <c r="H62" s="23" t="s">
        <v>33635</v>
      </c>
      <c r="I62" s="25" t="s">
        <v>15</v>
      </c>
    </row>
    <row r="63" spans="2:9" ht="87.75" customHeight="1" x14ac:dyDescent="0.4">
      <c r="B63" s="327">
        <v>61</v>
      </c>
      <c r="C63" s="331" t="s">
        <v>35242</v>
      </c>
      <c r="D63" s="79" t="s">
        <v>35206</v>
      </c>
      <c r="E63" s="328" t="s">
        <v>35140</v>
      </c>
      <c r="F63" s="329" t="s">
        <v>35141</v>
      </c>
      <c r="G63" s="335">
        <v>1.417</v>
      </c>
      <c r="H63" s="23" t="s">
        <v>33635</v>
      </c>
      <c r="I63" s="25" t="s">
        <v>15</v>
      </c>
    </row>
    <row r="64" spans="2:9" ht="87.75" customHeight="1" x14ac:dyDescent="0.4">
      <c r="B64" s="327">
        <v>62</v>
      </c>
      <c r="C64" s="331" t="s">
        <v>35243</v>
      </c>
      <c r="D64" s="79" t="s">
        <v>35244</v>
      </c>
      <c r="E64" s="328" t="s">
        <v>35140</v>
      </c>
      <c r="F64" s="329" t="s">
        <v>35141</v>
      </c>
      <c r="G64" s="335">
        <v>2.4291</v>
      </c>
      <c r="H64" s="23" t="s">
        <v>33635</v>
      </c>
      <c r="I64" s="25" t="s">
        <v>15</v>
      </c>
    </row>
    <row r="65" spans="2:9" ht="87.75" customHeight="1" x14ac:dyDescent="0.4">
      <c r="B65" s="327">
        <v>63</v>
      </c>
      <c r="C65" s="331" t="s">
        <v>35245</v>
      </c>
      <c r="D65" s="79" t="s">
        <v>35246</v>
      </c>
      <c r="E65" s="328" t="s">
        <v>35140</v>
      </c>
      <c r="F65" s="329" t="s">
        <v>35141</v>
      </c>
      <c r="G65" s="335">
        <v>1.417</v>
      </c>
      <c r="H65" s="23" t="s">
        <v>33635</v>
      </c>
      <c r="I65" s="25" t="s">
        <v>15</v>
      </c>
    </row>
    <row r="66" spans="2:9" ht="87.75" customHeight="1" x14ac:dyDescent="0.4">
      <c r="B66" s="327">
        <v>64</v>
      </c>
      <c r="C66" s="331" t="s">
        <v>35247</v>
      </c>
      <c r="D66" s="79" t="s">
        <v>35248</v>
      </c>
      <c r="E66" s="328" t="s">
        <v>35140</v>
      </c>
      <c r="F66" s="329" t="s">
        <v>35141</v>
      </c>
      <c r="G66" s="335">
        <v>1.6194</v>
      </c>
      <c r="H66" s="23" t="s">
        <v>33635</v>
      </c>
      <c r="I66" s="25" t="s">
        <v>15</v>
      </c>
    </row>
    <row r="67" spans="2:9" ht="87.75" customHeight="1" x14ac:dyDescent="0.4">
      <c r="B67" s="327">
        <v>65</v>
      </c>
      <c r="C67" s="331" t="s">
        <v>35249</v>
      </c>
      <c r="D67" s="79" t="s">
        <v>35250</v>
      </c>
      <c r="E67" s="328" t="s">
        <v>35140</v>
      </c>
      <c r="F67" s="329" t="s">
        <v>35141</v>
      </c>
      <c r="G67" s="335">
        <v>2.0242</v>
      </c>
      <c r="H67" s="23" t="s">
        <v>33635</v>
      </c>
      <c r="I67" s="25" t="s">
        <v>15</v>
      </c>
    </row>
    <row r="68" spans="2:9" ht="87.75" customHeight="1" x14ac:dyDescent="0.4">
      <c r="B68" s="327">
        <v>66</v>
      </c>
      <c r="C68" s="331" t="s">
        <v>35251</v>
      </c>
      <c r="D68" s="79" t="s">
        <v>35170</v>
      </c>
      <c r="E68" s="328" t="s">
        <v>35140</v>
      </c>
      <c r="F68" s="329" t="s">
        <v>35141</v>
      </c>
      <c r="G68" s="335">
        <v>1.2144999999999999</v>
      </c>
      <c r="H68" s="23" t="s">
        <v>33635</v>
      </c>
      <c r="I68" s="25" t="s">
        <v>15</v>
      </c>
    </row>
    <row r="69" spans="2:9" ht="87.75" customHeight="1" x14ac:dyDescent="0.4">
      <c r="B69" s="327">
        <v>67</v>
      </c>
      <c r="C69" s="331" t="s">
        <v>35252</v>
      </c>
      <c r="D69" s="79" t="s">
        <v>35253</v>
      </c>
      <c r="E69" s="328" t="s">
        <v>35140</v>
      </c>
      <c r="F69" s="329" t="s">
        <v>35141</v>
      </c>
      <c r="G69" s="335">
        <v>2.0242</v>
      </c>
      <c r="H69" s="23" t="s">
        <v>33635</v>
      </c>
      <c r="I69" s="25" t="s">
        <v>15</v>
      </c>
    </row>
    <row r="70" spans="2:9" ht="87.75" customHeight="1" x14ac:dyDescent="0.4">
      <c r="B70" s="327">
        <v>68</v>
      </c>
      <c r="C70" s="331" t="s">
        <v>35254</v>
      </c>
      <c r="D70" s="79" t="s">
        <v>35255</v>
      </c>
      <c r="E70" s="328" t="s">
        <v>35140</v>
      </c>
      <c r="F70" s="329" t="s">
        <v>35141</v>
      </c>
      <c r="G70" s="335">
        <v>2.4291</v>
      </c>
      <c r="H70" s="23" t="s">
        <v>33635</v>
      </c>
      <c r="I70" s="25" t="s">
        <v>15</v>
      </c>
    </row>
    <row r="71" spans="2:9" ht="87.75" customHeight="1" x14ac:dyDescent="0.4">
      <c r="B71" s="327">
        <v>69</v>
      </c>
      <c r="C71" s="331" t="s">
        <v>35256</v>
      </c>
      <c r="D71" s="79" t="s">
        <v>35179</v>
      </c>
      <c r="E71" s="328" t="s">
        <v>35140</v>
      </c>
      <c r="F71" s="329" t="s">
        <v>35141</v>
      </c>
      <c r="G71" s="335">
        <v>1.0121</v>
      </c>
      <c r="H71" s="23" t="s">
        <v>33635</v>
      </c>
      <c r="I71" s="25" t="s">
        <v>15</v>
      </c>
    </row>
    <row r="72" spans="2:9" ht="87.75" customHeight="1" x14ac:dyDescent="0.4">
      <c r="B72" s="327">
        <v>70</v>
      </c>
      <c r="C72" s="331" t="s">
        <v>35257</v>
      </c>
      <c r="D72" s="79" t="s">
        <v>35258</v>
      </c>
      <c r="E72" s="328" t="s">
        <v>35140</v>
      </c>
      <c r="F72" s="329" t="s">
        <v>35141</v>
      </c>
      <c r="G72" s="335">
        <v>1.2144999999999999</v>
      </c>
      <c r="H72" s="23" t="s">
        <v>33635</v>
      </c>
      <c r="I72" s="25" t="s">
        <v>15</v>
      </c>
    </row>
    <row r="73" spans="2:9" ht="87.75" customHeight="1" x14ac:dyDescent="0.4">
      <c r="B73" s="327">
        <v>71</v>
      </c>
      <c r="C73" s="331" t="s">
        <v>35259</v>
      </c>
      <c r="D73" s="79" t="s">
        <v>35260</v>
      </c>
      <c r="E73" s="328" t="s">
        <v>35140</v>
      </c>
      <c r="F73" s="329" t="s">
        <v>35141</v>
      </c>
      <c r="G73" s="335">
        <v>1.6194</v>
      </c>
      <c r="H73" s="23" t="s">
        <v>33635</v>
      </c>
      <c r="I73" s="25" t="s">
        <v>15</v>
      </c>
    </row>
    <row r="74" spans="2:9" ht="87.75" customHeight="1" x14ac:dyDescent="0.4">
      <c r="B74" s="327">
        <v>72</v>
      </c>
      <c r="C74" s="8" t="s">
        <v>35261</v>
      </c>
      <c r="D74" s="79" t="s">
        <v>35262</v>
      </c>
      <c r="E74" s="328" t="s">
        <v>35140</v>
      </c>
      <c r="F74" s="329" t="s">
        <v>35141</v>
      </c>
      <c r="G74" s="335">
        <v>1.0121</v>
      </c>
      <c r="H74" s="23" t="s">
        <v>33635</v>
      </c>
      <c r="I74" s="25" t="s">
        <v>15</v>
      </c>
    </row>
    <row r="75" spans="2:9" ht="87.75" customHeight="1" x14ac:dyDescent="0.4">
      <c r="B75" s="327">
        <v>73</v>
      </c>
      <c r="C75" s="8" t="s">
        <v>35263</v>
      </c>
      <c r="D75" s="79" t="s">
        <v>35201</v>
      </c>
      <c r="E75" s="328" t="s">
        <v>35140</v>
      </c>
      <c r="F75" s="329" t="s">
        <v>35141</v>
      </c>
      <c r="G75" s="335">
        <v>1.417</v>
      </c>
      <c r="H75" s="23" t="s">
        <v>33635</v>
      </c>
      <c r="I75" s="25" t="s">
        <v>15</v>
      </c>
    </row>
    <row r="76" spans="2:9" ht="87.75" customHeight="1" x14ac:dyDescent="0.4">
      <c r="B76" s="327">
        <v>74</v>
      </c>
      <c r="C76" s="8" t="s">
        <v>35264</v>
      </c>
      <c r="D76" s="79" t="s">
        <v>35265</v>
      </c>
      <c r="E76" s="328" t="s">
        <v>35140</v>
      </c>
      <c r="F76" s="329" t="s">
        <v>35141</v>
      </c>
      <c r="G76" s="335">
        <v>1.6194</v>
      </c>
      <c r="H76" s="23" t="s">
        <v>33635</v>
      </c>
      <c r="I76" s="25" t="s">
        <v>15</v>
      </c>
    </row>
    <row r="77" spans="2:9" ht="87.75" customHeight="1" x14ac:dyDescent="0.4">
      <c r="B77" s="327">
        <v>75</v>
      </c>
      <c r="C77" s="8" t="s">
        <v>35266</v>
      </c>
      <c r="D77" s="79" t="s">
        <v>35267</v>
      </c>
      <c r="E77" s="328" t="s">
        <v>35140</v>
      </c>
      <c r="F77" s="329" t="s">
        <v>35141</v>
      </c>
      <c r="G77" s="335">
        <v>1.2144999999999999</v>
      </c>
      <c r="H77" s="23" t="s">
        <v>33635</v>
      </c>
      <c r="I77" s="25" t="s">
        <v>15</v>
      </c>
    </row>
    <row r="78" spans="2:9" ht="87.75" customHeight="1" x14ac:dyDescent="0.4">
      <c r="B78" s="327">
        <v>76</v>
      </c>
      <c r="C78" s="8" t="s">
        <v>35268</v>
      </c>
      <c r="D78" s="79" t="s">
        <v>35269</v>
      </c>
      <c r="E78" s="328" t="s">
        <v>35140</v>
      </c>
      <c r="F78" s="329" t="s">
        <v>35141</v>
      </c>
      <c r="G78" s="335">
        <v>2.4291</v>
      </c>
      <c r="H78" s="23" t="s">
        <v>33635</v>
      </c>
      <c r="I78" s="25" t="s">
        <v>15</v>
      </c>
    </row>
    <row r="79" spans="2:9" ht="87.75" customHeight="1" x14ac:dyDescent="0.4">
      <c r="B79" s="327">
        <v>77</v>
      </c>
      <c r="C79" s="8" t="s">
        <v>35270</v>
      </c>
      <c r="D79" s="79" t="s">
        <v>35271</v>
      </c>
      <c r="E79" s="328" t="s">
        <v>35140</v>
      </c>
      <c r="F79" s="329" t="s">
        <v>35141</v>
      </c>
      <c r="G79" s="335">
        <v>2.0242</v>
      </c>
      <c r="H79" s="23" t="s">
        <v>33635</v>
      </c>
      <c r="I79" s="25" t="s">
        <v>15</v>
      </c>
    </row>
    <row r="80" spans="2:9" ht="87.75" customHeight="1" x14ac:dyDescent="0.4">
      <c r="B80" s="327">
        <v>78</v>
      </c>
      <c r="C80" s="8" t="s">
        <v>35272</v>
      </c>
      <c r="D80" s="79" t="s">
        <v>35273</v>
      </c>
      <c r="E80" s="328" t="s">
        <v>35140</v>
      </c>
      <c r="F80" s="329" t="s">
        <v>35141</v>
      </c>
      <c r="G80" s="335">
        <v>1.6194</v>
      </c>
      <c r="H80" s="23" t="s">
        <v>33635</v>
      </c>
      <c r="I80" s="25" t="s">
        <v>15</v>
      </c>
    </row>
    <row r="81" spans="2:10" ht="87.75" customHeight="1" x14ac:dyDescent="0.4">
      <c r="B81" s="327">
        <v>79</v>
      </c>
      <c r="C81" s="8" t="s">
        <v>35274</v>
      </c>
      <c r="D81" s="79" t="s">
        <v>35275</v>
      </c>
      <c r="E81" s="328" t="s">
        <v>35140</v>
      </c>
      <c r="F81" s="329" t="s">
        <v>35141</v>
      </c>
      <c r="G81" s="335">
        <v>1.417</v>
      </c>
      <c r="H81" s="23" t="s">
        <v>33635</v>
      </c>
      <c r="I81" s="25" t="s">
        <v>15</v>
      </c>
    </row>
    <row r="82" spans="2:10" ht="87.75" customHeight="1" x14ac:dyDescent="0.4">
      <c r="B82" s="327">
        <v>80</v>
      </c>
      <c r="C82" s="8" t="s">
        <v>35276</v>
      </c>
      <c r="D82" s="79" t="s">
        <v>35187</v>
      </c>
      <c r="E82" s="328" t="s">
        <v>35140</v>
      </c>
      <c r="F82" s="329" t="s">
        <v>35141</v>
      </c>
      <c r="G82" s="335">
        <v>2.0242</v>
      </c>
      <c r="H82" s="23" t="s">
        <v>33635</v>
      </c>
      <c r="I82" s="25" t="s">
        <v>15</v>
      </c>
    </row>
    <row r="83" spans="2:10" ht="87.75" customHeight="1" x14ac:dyDescent="0.4">
      <c r="B83" s="327">
        <v>81</v>
      </c>
      <c r="C83" s="8" t="s">
        <v>35277</v>
      </c>
      <c r="D83" s="79" t="s">
        <v>35278</v>
      </c>
      <c r="E83" s="328" t="s">
        <v>35140</v>
      </c>
      <c r="F83" s="329" t="s">
        <v>35141</v>
      </c>
      <c r="G83" s="335">
        <v>2.4291</v>
      </c>
      <c r="H83" s="23" t="s">
        <v>33635</v>
      </c>
      <c r="I83" s="25" t="s">
        <v>15</v>
      </c>
    </row>
    <row r="84" spans="2:10" ht="87.75" customHeight="1" x14ac:dyDescent="0.4">
      <c r="B84" s="327">
        <v>82</v>
      </c>
      <c r="C84" s="8" t="s">
        <v>35279</v>
      </c>
      <c r="D84" s="79" t="s">
        <v>35271</v>
      </c>
      <c r="E84" s="328" t="s">
        <v>35140</v>
      </c>
      <c r="F84" s="329" t="s">
        <v>35141</v>
      </c>
      <c r="G84" s="335">
        <v>1.2144999999999999</v>
      </c>
      <c r="H84" s="23" t="s">
        <v>33635</v>
      </c>
      <c r="I84" s="25" t="s">
        <v>15</v>
      </c>
    </row>
    <row r="85" spans="2:10" ht="87.75" customHeight="1" x14ac:dyDescent="0.4">
      <c r="B85" s="327">
        <v>83</v>
      </c>
      <c r="C85" s="8" t="s">
        <v>35280</v>
      </c>
      <c r="D85" s="79" t="s">
        <v>35281</v>
      </c>
      <c r="E85" s="328" t="s">
        <v>35140</v>
      </c>
      <c r="F85" s="329" t="s">
        <v>35141</v>
      </c>
      <c r="G85" s="335">
        <v>1.0121</v>
      </c>
      <c r="H85" s="23" t="s">
        <v>33635</v>
      </c>
      <c r="I85" s="25" t="s">
        <v>15</v>
      </c>
    </row>
    <row r="86" spans="2:10" ht="87.75" customHeight="1" x14ac:dyDescent="0.4">
      <c r="B86" s="327">
        <v>84</v>
      </c>
      <c r="C86" s="8" t="s">
        <v>35282</v>
      </c>
      <c r="D86" s="79" t="s">
        <v>35283</v>
      </c>
      <c r="E86" s="328" t="s">
        <v>35140</v>
      </c>
      <c r="F86" s="329" t="s">
        <v>35141</v>
      </c>
      <c r="G86" s="335">
        <v>1.6194</v>
      </c>
      <c r="H86" s="23" t="s">
        <v>33635</v>
      </c>
      <c r="I86" s="25" t="s">
        <v>15</v>
      </c>
      <c r="J86" s="19">
        <v>1</v>
      </c>
    </row>
    <row r="87" spans="2:10" ht="87.75" customHeight="1" x14ac:dyDescent="0.4">
      <c r="B87" s="327">
        <v>85</v>
      </c>
      <c r="C87" s="8" t="s">
        <v>35284</v>
      </c>
      <c r="D87" s="79" t="s">
        <v>35250</v>
      </c>
      <c r="E87" s="328" t="s">
        <v>35140</v>
      </c>
      <c r="F87" s="329" t="s">
        <v>35141</v>
      </c>
      <c r="G87" s="335">
        <v>1.2144999999999999</v>
      </c>
      <c r="H87" s="23" t="s">
        <v>33635</v>
      </c>
      <c r="I87" s="25" t="s">
        <v>15</v>
      </c>
    </row>
    <row r="88" spans="2:10" ht="87.75" customHeight="1" x14ac:dyDescent="0.4">
      <c r="B88" s="327">
        <v>86</v>
      </c>
      <c r="C88" s="8" t="s">
        <v>35285</v>
      </c>
      <c r="D88" s="79" t="s">
        <v>35286</v>
      </c>
      <c r="E88" s="328" t="s">
        <v>35140</v>
      </c>
      <c r="F88" s="329" t="s">
        <v>35141</v>
      </c>
      <c r="G88" s="335">
        <v>2.0242</v>
      </c>
      <c r="H88" s="23" t="s">
        <v>33635</v>
      </c>
      <c r="I88" s="25" t="s">
        <v>15</v>
      </c>
    </row>
    <row r="89" spans="2:10" ht="87.75" customHeight="1" x14ac:dyDescent="0.4">
      <c r="B89" s="327">
        <v>87</v>
      </c>
      <c r="C89" s="8" t="s">
        <v>35287</v>
      </c>
      <c r="D89" s="79" t="s">
        <v>35288</v>
      </c>
      <c r="E89" s="328" t="s">
        <v>35140</v>
      </c>
      <c r="F89" s="329" t="s">
        <v>35141</v>
      </c>
      <c r="G89" s="335">
        <v>2.4291</v>
      </c>
      <c r="H89" s="23" t="s">
        <v>33635</v>
      </c>
      <c r="I89" s="25" t="s">
        <v>15</v>
      </c>
    </row>
    <row r="90" spans="2:10" ht="87.75" customHeight="1" x14ac:dyDescent="0.4">
      <c r="B90" s="327">
        <v>88</v>
      </c>
      <c r="C90" s="331" t="s">
        <v>35289</v>
      </c>
      <c r="D90" s="79" t="s">
        <v>35290</v>
      </c>
      <c r="E90" s="328" t="s">
        <v>35140</v>
      </c>
      <c r="F90" s="329" t="s">
        <v>35141</v>
      </c>
      <c r="G90" s="335">
        <v>1.8218000000000001</v>
      </c>
      <c r="H90" s="23" t="s">
        <v>33635</v>
      </c>
      <c r="I90" s="25" t="s">
        <v>15</v>
      </c>
    </row>
    <row r="91" spans="2:10" ht="87.75" customHeight="1" x14ac:dyDescent="0.4">
      <c r="B91" s="327">
        <v>89</v>
      </c>
      <c r="C91" s="331" t="s">
        <v>35291</v>
      </c>
      <c r="D91" s="79" t="s">
        <v>35292</v>
      </c>
      <c r="E91" s="328" t="s">
        <v>35140</v>
      </c>
      <c r="F91" s="329" t="s">
        <v>35141</v>
      </c>
      <c r="G91" s="335">
        <v>1.417</v>
      </c>
      <c r="H91" s="23" t="s">
        <v>33635</v>
      </c>
      <c r="I91" s="25" t="s">
        <v>15</v>
      </c>
    </row>
    <row r="92" spans="2:10" ht="87.75" customHeight="1" x14ac:dyDescent="0.4">
      <c r="B92" s="327">
        <v>90</v>
      </c>
      <c r="C92" s="331" t="s">
        <v>35293</v>
      </c>
      <c r="D92" s="79" t="s">
        <v>35294</v>
      </c>
      <c r="E92" s="328" t="s">
        <v>35140</v>
      </c>
      <c r="F92" s="329" t="s">
        <v>35141</v>
      </c>
      <c r="G92" s="335">
        <v>2.0242</v>
      </c>
      <c r="H92" s="23" t="s">
        <v>33635</v>
      </c>
      <c r="I92" s="25" t="s">
        <v>15</v>
      </c>
    </row>
    <row r="93" spans="2:10" ht="87.75" customHeight="1" x14ac:dyDescent="0.4">
      <c r="B93" s="327">
        <v>91</v>
      </c>
      <c r="C93" s="331" t="s">
        <v>35295</v>
      </c>
      <c r="D93" s="79" t="s">
        <v>35296</v>
      </c>
      <c r="E93" s="328" t="s">
        <v>35140</v>
      </c>
      <c r="F93" s="329" t="s">
        <v>35141</v>
      </c>
      <c r="G93" s="335">
        <v>1.2144999999999999</v>
      </c>
      <c r="H93" s="23" t="s">
        <v>33635</v>
      </c>
      <c r="I93" s="25" t="s">
        <v>15</v>
      </c>
    </row>
    <row r="94" spans="2:10" ht="87.75" customHeight="1" x14ac:dyDescent="0.4">
      <c r="B94" s="327">
        <v>92</v>
      </c>
      <c r="C94" s="331" t="s">
        <v>35297</v>
      </c>
      <c r="D94" s="79" t="s">
        <v>35253</v>
      </c>
      <c r="E94" s="328" t="s">
        <v>35140</v>
      </c>
      <c r="F94" s="329" t="s">
        <v>35141</v>
      </c>
      <c r="G94" s="335">
        <v>2.0242</v>
      </c>
      <c r="H94" s="23" t="s">
        <v>33635</v>
      </c>
      <c r="I94" s="25" t="s">
        <v>15</v>
      </c>
    </row>
    <row r="95" spans="2:10" ht="87.75" customHeight="1" x14ac:dyDescent="0.4">
      <c r="B95" s="327">
        <v>93</v>
      </c>
      <c r="C95" s="331" t="s">
        <v>35298</v>
      </c>
      <c r="D95" s="79" t="s">
        <v>35299</v>
      </c>
      <c r="E95" s="328" t="s">
        <v>35140</v>
      </c>
      <c r="F95" s="329" t="s">
        <v>35141</v>
      </c>
      <c r="G95" s="335">
        <v>2.4291</v>
      </c>
      <c r="H95" s="23" t="s">
        <v>33635</v>
      </c>
      <c r="I95" s="25" t="s">
        <v>15</v>
      </c>
    </row>
    <row r="96" spans="2:10" ht="87.75" customHeight="1" x14ac:dyDescent="0.4">
      <c r="B96" s="327">
        <v>94</v>
      </c>
      <c r="C96" s="331" t="s">
        <v>34980</v>
      </c>
      <c r="D96" s="79" t="s">
        <v>35300</v>
      </c>
      <c r="E96" s="328" t="s">
        <v>35140</v>
      </c>
      <c r="F96" s="329" t="s">
        <v>35141</v>
      </c>
      <c r="G96" s="335">
        <v>1.6194</v>
      </c>
      <c r="H96" s="23" t="s">
        <v>33635</v>
      </c>
      <c r="I96" s="25" t="s">
        <v>15</v>
      </c>
    </row>
    <row r="97" spans="2:9" ht="87.75" customHeight="1" x14ac:dyDescent="0.4">
      <c r="B97" s="327">
        <v>95</v>
      </c>
      <c r="C97" s="331" t="s">
        <v>35301</v>
      </c>
      <c r="D97" s="79" t="s">
        <v>35281</v>
      </c>
      <c r="E97" s="328" t="s">
        <v>35140</v>
      </c>
      <c r="F97" s="329" t="s">
        <v>35141</v>
      </c>
      <c r="G97" s="335">
        <v>1.0121</v>
      </c>
      <c r="H97" s="23" t="s">
        <v>33635</v>
      </c>
      <c r="I97" s="25" t="s">
        <v>15</v>
      </c>
    </row>
    <row r="98" spans="2:9" ht="87.75" customHeight="1" x14ac:dyDescent="0.4">
      <c r="B98" s="327">
        <v>96</v>
      </c>
      <c r="C98" s="331" t="s">
        <v>35302</v>
      </c>
      <c r="D98" s="79" t="s">
        <v>35303</v>
      </c>
      <c r="E98" s="328" t="s">
        <v>35140</v>
      </c>
      <c r="F98" s="329" t="s">
        <v>35141</v>
      </c>
      <c r="G98" s="335">
        <v>1.417</v>
      </c>
      <c r="H98" s="23" t="s">
        <v>33635</v>
      </c>
      <c r="I98" s="25" t="s">
        <v>15</v>
      </c>
    </row>
    <row r="99" spans="2:9" ht="87.75" customHeight="1" x14ac:dyDescent="0.4">
      <c r="B99" s="327">
        <v>97</v>
      </c>
      <c r="C99" s="331" t="s">
        <v>35304</v>
      </c>
      <c r="D99" s="79" t="s">
        <v>35305</v>
      </c>
      <c r="E99" s="328" t="s">
        <v>35140</v>
      </c>
      <c r="F99" s="329" t="s">
        <v>35141</v>
      </c>
      <c r="G99" s="335">
        <v>2.0242</v>
      </c>
      <c r="H99" s="23" t="s">
        <v>33635</v>
      </c>
      <c r="I99" s="25" t="s">
        <v>15</v>
      </c>
    </row>
    <row r="100" spans="2:9" ht="87.75" customHeight="1" x14ac:dyDescent="0.4">
      <c r="B100" s="327">
        <v>98</v>
      </c>
      <c r="C100" s="331" t="s">
        <v>35306</v>
      </c>
      <c r="D100" s="79" t="s">
        <v>35307</v>
      </c>
      <c r="E100" s="328" t="s">
        <v>35140</v>
      </c>
      <c r="F100" s="329" t="s">
        <v>35141</v>
      </c>
      <c r="G100" s="335">
        <v>1.6194</v>
      </c>
      <c r="H100" s="23" t="s">
        <v>33635</v>
      </c>
      <c r="I100" s="25" t="s">
        <v>15</v>
      </c>
    </row>
    <row r="101" spans="2:9" ht="87.75" customHeight="1" x14ac:dyDescent="0.4">
      <c r="B101" s="327">
        <v>99</v>
      </c>
      <c r="C101" s="331" t="s">
        <v>35308</v>
      </c>
      <c r="D101" s="79" t="s">
        <v>35246</v>
      </c>
      <c r="E101" s="328" t="s">
        <v>35140</v>
      </c>
      <c r="F101" s="329" t="s">
        <v>35141</v>
      </c>
      <c r="G101" s="335">
        <v>1.2144999999999999</v>
      </c>
      <c r="H101" s="23" t="s">
        <v>33635</v>
      </c>
      <c r="I101" s="25" t="s">
        <v>15</v>
      </c>
    </row>
    <row r="102" spans="2:9" ht="87.75" customHeight="1" x14ac:dyDescent="0.4">
      <c r="B102" s="327">
        <v>100</v>
      </c>
      <c r="C102" s="331" t="s">
        <v>35309</v>
      </c>
      <c r="D102" s="79" t="s">
        <v>35310</v>
      </c>
      <c r="E102" s="328" t="s">
        <v>35140</v>
      </c>
      <c r="F102" s="329" t="s">
        <v>35141</v>
      </c>
      <c r="G102" s="335">
        <v>1.2144999999999999</v>
      </c>
      <c r="H102" s="23" t="s">
        <v>33635</v>
      </c>
      <c r="I102" s="25" t="s">
        <v>15</v>
      </c>
    </row>
    <row r="103" spans="2:9" ht="87.75" customHeight="1" x14ac:dyDescent="0.4">
      <c r="B103" s="327">
        <v>101</v>
      </c>
      <c r="C103" s="331" t="s">
        <v>35311</v>
      </c>
      <c r="D103" s="79" t="s">
        <v>35312</v>
      </c>
      <c r="E103" s="328" t="s">
        <v>35140</v>
      </c>
      <c r="F103" s="329" t="s">
        <v>35141</v>
      </c>
      <c r="G103" s="335">
        <v>2.4291</v>
      </c>
      <c r="H103" s="23" t="s">
        <v>33635</v>
      </c>
      <c r="I103" s="25" t="s">
        <v>15</v>
      </c>
    </row>
    <row r="104" spans="2:9" ht="87.75" customHeight="1" x14ac:dyDescent="0.4">
      <c r="B104" s="327">
        <v>102</v>
      </c>
      <c r="C104" s="8" t="s">
        <v>35313</v>
      </c>
      <c r="D104" s="79" t="s">
        <v>35314</v>
      </c>
      <c r="E104" s="328" t="s">
        <v>35140</v>
      </c>
      <c r="F104" s="329" t="s">
        <v>35141</v>
      </c>
      <c r="G104" s="335">
        <v>2.0242</v>
      </c>
      <c r="H104" s="23" t="s">
        <v>33635</v>
      </c>
      <c r="I104" s="25" t="s">
        <v>15</v>
      </c>
    </row>
    <row r="105" spans="2:9" ht="87.75" customHeight="1" x14ac:dyDescent="0.4">
      <c r="B105" s="327">
        <v>103</v>
      </c>
      <c r="C105" s="8" t="s">
        <v>35315</v>
      </c>
      <c r="D105" s="79" t="s">
        <v>35316</v>
      </c>
      <c r="E105" s="328" t="s">
        <v>35140</v>
      </c>
      <c r="F105" s="329" t="s">
        <v>35141</v>
      </c>
      <c r="G105" s="335">
        <v>1.417</v>
      </c>
      <c r="H105" s="23" t="s">
        <v>33635</v>
      </c>
      <c r="I105" s="25" t="s">
        <v>15</v>
      </c>
    </row>
    <row r="106" spans="2:9" ht="87.75" customHeight="1" x14ac:dyDescent="0.4">
      <c r="B106" s="327">
        <v>104</v>
      </c>
      <c r="C106" s="8" t="s">
        <v>35317</v>
      </c>
      <c r="D106" s="79" t="s">
        <v>35318</v>
      </c>
      <c r="E106" s="328" t="s">
        <v>35140</v>
      </c>
      <c r="F106" s="329" t="s">
        <v>35141</v>
      </c>
      <c r="G106" s="335">
        <v>1.6194</v>
      </c>
      <c r="H106" s="23" t="s">
        <v>33635</v>
      </c>
      <c r="I106" s="25" t="s">
        <v>15</v>
      </c>
    </row>
    <row r="107" spans="2:9" ht="87.75" customHeight="1" x14ac:dyDescent="0.4">
      <c r="B107" s="327">
        <v>105</v>
      </c>
      <c r="C107" s="8" t="s">
        <v>35319</v>
      </c>
      <c r="D107" s="79" t="s">
        <v>35316</v>
      </c>
      <c r="E107" s="328" t="s">
        <v>35140</v>
      </c>
      <c r="F107" s="329" t="s">
        <v>35141</v>
      </c>
      <c r="G107" s="335">
        <v>1.2144999999999999</v>
      </c>
      <c r="H107" s="23" t="s">
        <v>33635</v>
      </c>
      <c r="I107" s="25" t="s">
        <v>15</v>
      </c>
    </row>
    <row r="108" spans="2:9" ht="87.75" customHeight="1" x14ac:dyDescent="0.4">
      <c r="B108" s="327">
        <v>106</v>
      </c>
      <c r="C108" s="8" t="s">
        <v>35320</v>
      </c>
      <c r="D108" s="79" t="s">
        <v>35273</v>
      </c>
      <c r="E108" s="328" t="s">
        <v>35140</v>
      </c>
      <c r="F108" s="329" t="s">
        <v>35141</v>
      </c>
      <c r="G108" s="335">
        <v>2.0242</v>
      </c>
      <c r="H108" s="23" t="s">
        <v>33635</v>
      </c>
      <c r="I108" s="25" t="s">
        <v>15</v>
      </c>
    </row>
    <row r="109" spans="2:9" ht="87.75" customHeight="1" x14ac:dyDescent="0.4">
      <c r="B109" s="327">
        <v>107</v>
      </c>
      <c r="C109" s="8" t="s">
        <v>35321</v>
      </c>
      <c r="D109" s="79" t="s">
        <v>35322</v>
      </c>
      <c r="E109" s="328" t="s">
        <v>35140</v>
      </c>
      <c r="F109" s="329" t="s">
        <v>35141</v>
      </c>
      <c r="G109" s="335">
        <v>2.4291</v>
      </c>
      <c r="H109" s="23" t="s">
        <v>33635</v>
      </c>
      <c r="I109" s="25" t="s">
        <v>15</v>
      </c>
    </row>
    <row r="110" spans="2:9" ht="87.75" customHeight="1" x14ac:dyDescent="0.4">
      <c r="B110" s="327">
        <v>108</v>
      </c>
      <c r="C110" s="8" t="s">
        <v>35323</v>
      </c>
      <c r="D110" s="79" t="s">
        <v>35324</v>
      </c>
      <c r="E110" s="328" t="s">
        <v>35140</v>
      </c>
      <c r="F110" s="329" t="s">
        <v>35141</v>
      </c>
      <c r="G110" s="335">
        <v>1.2144999999999999</v>
      </c>
      <c r="H110" s="23" t="s">
        <v>33635</v>
      </c>
      <c r="I110" s="25" t="s">
        <v>15</v>
      </c>
    </row>
    <row r="111" spans="2:9" ht="87.75" customHeight="1" x14ac:dyDescent="0.4">
      <c r="B111" s="327">
        <v>109</v>
      </c>
      <c r="C111" s="8" t="s">
        <v>35325</v>
      </c>
      <c r="D111" s="79" t="s">
        <v>35326</v>
      </c>
      <c r="E111" s="328" t="s">
        <v>35140</v>
      </c>
      <c r="F111" s="329" t="s">
        <v>35141</v>
      </c>
      <c r="G111" s="335">
        <v>1.6194</v>
      </c>
      <c r="H111" s="23" t="s">
        <v>33635</v>
      </c>
      <c r="I111" s="25" t="s">
        <v>15</v>
      </c>
    </row>
    <row r="112" spans="2:9" ht="87.75" customHeight="1" x14ac:dyDescent="0.4">
      <c r="B112" s="327">
        <v>110</v>
      </c>
      <c r="C112" s="8" t="s">
        <v>35327</v>
      </c>
      <c r="D112" s="79" t="s">
        <v>35328</v>
      </c>
      <c r="E112" s="328" t="s">
        <v>35140</v>
      </c>
      <c r="F112" s="329" t="s">
        <v>35141</v>
      </c>
      <c r="G112" s="335">
        <v>2.4291</v>
      </c>
      <c r="H112" s="23" t="s">
        <v>33635</v>
      </c>
      <c r="I112" s="25" t="s">
        <v>15</v>
      </c>
    </row>
    <row r="113" spans="2:9" ht="87.75" customHeight="1" x14ac:dyDescent="0.4">
      <c r="B113" s="327">
        <v>111</v>
      </c>
      <c r="C113" s="8" t="s">
        <v>35329</v>
      </c>
      <c r="D113" s="79" t="s">
        <v>35310</v>
      </c>
      <c r="E113" s="328" t="s">
        <v>35140</v>
      </c>
      <c r="F113" s="329" t="s">
        <v>35141</v>
      </c>
      <c r="G113" s="335">
        <v>2.0242</v>
      </c>
      <c r="H113" s="23" t="s">
        <v>33635</v>
      </c>
      <c r="I113" s="25" t="s">
        <v>15</v>
      </c>
    </row>
    <row r="114" spans="2:9" ht="87.75" customHeight="1" x14ac:dyDescent="0.4">
      <c r="B114" s="327">
        <v>112</v>
      </c>
      <c r="C114" s="8" t="s">
        <v>35330</v>
      </c>
      <c r="D114" s="79" t="s">
        <v>35201</v>
      </c>
      <c r="E114" s="328" t="s">
        <v>35140</v>
      </c>
      <c r="F114" s="329" t="s">
        <v>35141</v>
      </c>
      <c r="G114" s="335">
        <v>1.417</v>
      </c>
      <c r="H114" s="23" t="s">
        <v>33635</v>
      </c>
      <c r="I114" s="25" t="s">
        <v>15</v>
      </c>
    </row>
    <row r="115" spans="2:9" ht="87.75" customHeight="1" x14ac:dyDescent="0.4">
      <c r="B115" s="327">
        <v>113</v>
      </c>
      <c r="C115" s="8" t="s">
        <v>35331</v>
      </c>
      <c r="D115" s="79" t="s">
        <v>35332</v>
      </c>
      <c r="E115" s="328" t="s">
        <v>35140</v>
      </c>
      <c r="F115" s="329" t="s">
        <v>35141</v>
      </c>
      <c r="G115" s="335">
        <v>1.6194</v>
      </c>
      <c r="H115" s="23" t="s">
        <v>33635</v>
      </c>
      <c r="I115" s="25" t="s">
        <v>15</v>
      </c>
    </row>
    <row r="116" spans="2:9" ht="87.75" customHeight="1" x14ac:dyDescent="0.4">
      <c r="B116" s="327">
        <v>114</v>
      </c>
      <c r="C116" s="8" t="s">
        <v>35333</v>
      </c>
      <c r="D116" s="79" t="s">
        <v>35334</v>
      </c>
      <c r="E116" s="328" t="s">
        <v>35140</v>
      </c>
      <c r="F116" s="329" t="s">
        <v>35141</v>
      </c>
      <c r="G116" s="335">
        <v>2.0242</v>
      </c>
      <c r="H116" s="23" t="s">
        <v>33635</v>
      </c>
      <c r="I116" s="25" t="s">
        <v>15</v>
      </c>
    </row>
    <row r="117" spans="2:9" ht="87.75" customHeight="1" x14ac:dyDescent="0.4">
      <c r="B117" s="327">
        <v>115</v>
      </c>
      <c r="C117" s="8" t="s">
        <v>35335</v>
      </c>
      <c r="D117" s="79" t="s">
        <v>35336</v>
      </c>
      <c r="E117" s="328" t="s">
        <v>35140</v>
      </c>
      <c r="F117" s="329" t="s">
        <v>35141</v>
      </c>
      <c r="G117" s="335">
        <v>2.4291</v>
      </c>
      <c r="H117" s="23" t="s">
        <v>33635</v>
      </c>
      <c r="I117" s="25" t="s">
        <v>15</v>
      </c>
    </row>
    <row r="118" spans="2:9" ht="87.75" customHeight="1" x14ac:dyDescent="0.4">
      <c r="B118" s="327">
        <v>116</v>
      </c>
      <c r="C118" s="8" t="s">
        <v>35337</v>
      </c>
      <c r="D118" s="79" t="s">
        <v>35215</v>
      </c>
      <c r="E118" s="328" t="s">
        <v>35140</v>
      </c>
      <c r="F118" s="329" t="s">
        <v>35141</v>
      </c>
      <c r="G118" s="335">
        <v>1.0121</v>
      </c>
      <c r="H118" s="23" t="s">
        <v>33635</v>
      </c>
      <c r="I118" s="25" t="s">
        <v>15</v>
      </c>
    </row>
    <row r="119" spans="2:9" ht="87.75" customHeight="1" x14ac:dyDescent="0.4">
      <c r="B119" s="327">
        <v>117</v>
      </c>
      <c r="C119" s="8" t="s">
        <v>35338</v>
      </c>
      <c r="D119" s="79" t="s">
        <v>35217</v>
      </c>
      <c r="E119" s="328" t="s">
        <v>35140</v>
      </c>
      <c r="F119" s="329" t="s">
        <v>35141</v>
      </c>
      <c r="G119" s="335">
        <v>1.2144999999999999</v>
      </c>
      <c r="H119" s="23" t="s">
        <v>33635</v>
      </c>
      <c r="I119" s="25" t="s">
        <v>15</v>
      </c>
    </row>
    <row r="120" spans="2:9" ht="87.75" customHeight="1" x14ac:dyDescent="0.4">
      <c r="B120" s="327">
        <v>118</v>
      </c>
      <c r="C120" s="8" t="s">
        <v>35339</v>
      </c>
      <c r="D120" s="79" t="s">
        <v>35208</v>
      </c>
      <c r="E120" s="328" t="s">
        <v>35140</v>
      </c>
      <c r="F120" s="329" t="s">
        <v>35141</v>
      </c>
      <c r="G120" s="335">
        <v>1.6194</v>
      </c>
      <c r="H120" s="23" t="s">
        <v>33635</v>
      </c>
      <c r="I120" s="25" t="s">
        <v>15</v>
      </c>
    </row>
    <row r="121" spans="2:9" ht="87.75" customHeight="1" x14ac:dyDescent="0.4">
      <c r="B121" s="327">
        <v>119</v>
      </c>
      <c r="C121" s="8" t="s">
        <v>35340</v>
      </c>
      <c r="D121" s="79" t="s">
        <v>35341</v>
      </c>
      <c r="E121" s="328" t="s">
        <v>35140</v>
      </c>
      <c r="F121" s="329" t="s">
        <v>35141</v>
      </c>
      <c r="G121" s="335">
        <v>1.0121</v>
      </c>
      <c r="H121" s="23" t="s">
        <v>33635</v>
      </c>
      <c r="I121" s="25" t="s">
        <v>15</v>
      </c>
    </row>
    <row r="122" spans="2:9" ht="87.75" customHeight="1" x14ac:dyDescent="0.4">
      <c r="B122" s="327">
        <v>120</v>
      </c>
      <c r="C122" s="8" t="s">
        <v>35342</v>
      </c>
      <c r="D122" s="79" t="s">
        <v>35343</v>
      </c>
      <c r="E122" s="328" t="s">
        <v>35140</v>
      </c>
      <c r="F122" s="329" t="s">
        <v>35141</v>
      </c>
      <c r="G122" s="335">
        <v>1.417</v>
      </c>
      <c r="H122" s="23" t="s">
        <v>33635</v>
      </c>
      <c r="I122" s="25" t="s">
        <v>15</v>
      </c>
    </row>
    <row r="123" spans="2:9" ht="87.75" customHeight="1" x14ac:dyDescent="0.4">
      <c r="B123" s="327">
        <v>121</v>
      </c>
      <c r="C123" s="8" t="s">
        <v>35344</v>
      </c>
      <c r="D123" s="79" t="s">
        <v>35345</v>
      </c>
      <c r="E123" s="328" t="s">
        <v>35140</v>
      </c>
      <c r="F123" s="329" t="s">
        <v>35141</v>
      </c>
      <c r="G123" s="335">
        <v>1.6194</v>
      </c>
      <c r="H123" s="23" t="s">
        <v>33635</v>
      </c>
      <c r="I123" s="25" t="s">
        <v>15</v>
      </c>
    </row>
    <row r="124" spans="2:9" ht="87.75" customHeight="1" x14ac:dyDescent="0.4">
      <c r="B124" s="327">
        <v>122</v>
      </c>
      <c r="C124" s="8" t="s">
        <v>35266</v>
      </c>
      <c r="D124" s="79" t="s">
        <v>35230</v>
      </c>
      <c r="E124" s="328" t="s">
        <v>35140</v>
      </c>
      <c r="F124" s="329" t="s">
        <v>35141</v>
      </c>
      <c r="G124" s="335">
        <v>1.2144999999999999</v>
      </c>
      <c r="H124" s="23" t="s">
        <v>33635</v>
      </c>
      <c r="I124" s="25" t="s">
        <v>15</v>
      </c>
    </row>
    <row r="125" spans="2:9" ht="87.75" customHeight="1" x14ac:dyDescent="0.4">
      <c r="B125" s="327">
        <v>123</v>
      </c>
      <c r="C125" s="8" t="s">
        <v>35346</v>
      </c>
      <c r="D125" s="79" t="s">
        <v>35347</v>
      </c>
      <c r="E125" s="328" t="s">
        <v>35140</v>
      </c>
      <c r="F125" s="329" t="s">
        <v>35141</v>
      </c>
      <c r="G125" s="335">
        <v>2.4291</v>
      </c>
      <c r="H125" s="23" t="s">
        <v>33635</v>
      </c>
      <c r="I125" s="25" t="s">
        <v>15</v>
      </c>
    </row>
    <row r="126" spans="2:9" ht="87.75" customHeight="1" x14ac:dyDescent="0.4">
      <c r="B126" s="327">
        <v>124</v>
      </c>
      <c r="C126" s="8" t="s">
        <v>35348</v>
      </c>
      <c r="D126" s="79" t="s">
        <v>35187</v>
      </c>
      <c r="E126" s="328" t="s">
        <v>35140</v>
      </c>
      <c r="F126" s="329" t="s">
        <v>35141</v>
      </c>
      <c r="G126" s="335">
        <v>1.6194</v>
      </c>
      <c r="H126" s="23" t="s">
        <v>33635</v>
      </c>
      <c r="I126" s="25" t="s">
        <v>15</v>
      </c>
    </row>
    <row r="127" spans="2:9" ht="87.75" customHeight="1" x14ac:dyDescent="0.4">
      <c r="B127" s="327">
        <v>125</v>
      </c>
      <c r="C127" s="8" t="s">
        <v>35349</v>
      </c>
      <c r="D127" s="79" t="s">
        <v>35281</v>
      </c>
      <c r="E127" s="328" t="s">
        <v>35140</v>
      </c>
      <c r="F127" s="329" t="s">
        <v>35141</v>
      </c>
      <c r="G127" s="335">
        <v>2.0242</v>
      </c>
      <c r="H127" s="23" t="s">
        <v>33635</v>
      </c>
      <c r="I127" s="25" t="s">
        <v>15</v>
      </c>
    </row>
    <row r="128" spans="2:9" ht="87.75" customHeight="1" x14ac:dyDescent="0.4">
      <c r="B128" s="327">
        <v>126</v>
      </c>
      <c r="C128" s="8" t="s">
        <v>35350</v>
      </c>
      <c r="D128" s="79" t="s">
        <v>35326</v>
      </c>
      <c r="E128" s="328" t="s">
        <v>35140</v>
      </c>
      <c r="F128" s="329" t="s">
        <v>35141</v>
      </c>
      <c r="G128" s="335">
        <v>1.8218000000000001</v>
      </c>
      <c r="H128" s="23" t="s">
        <v>33635</v>
      </c>
      <c r="I128" s="25" t="s">
        <v>15</v>
      </c>
    </row>
    <row r="129" spans="2:9" ht="87.75" customHeight="1" x14ac:dyDescent="0.4">
      <c r="B129" s="327">
        <v>127</v>
      </c>
      <c r="C129" s="8" t="s">
        <v>35076</v>
      </c>
      <c r="D129" s="79" t="s">
        <v>35278</v>
      </c>
      <c r="E129" s="328" t="s">
        <v>35140</v>
      </c>
      <c r="F129" s="329" t="s">
        <v>35141</v>
      </c>
      <c r="G129" s="335">
        <v>1.2144999999999999</v>
      </c>
      <c r="H129" s="23" t="s">
        <v>33635</v>
      </c>
      <c r="I129" s="25" t="s">
        <v>15</v>
      </c>
    </row>
    <row r="130" spans="2:9" ht="87.75" customHeight="1" x14ac:dyDescent="0.4">
      <c r="B130" s="327">
        <v>128</v>
      </c>
      <c r="C130" s="8" t="s">
        <v>35351</v>
      </c>
      <c r="D130" s="79" t="s">
        <v>35352</v>
      </c>
      <c r="E130" s="328" t="s">
        <v>35140</v>
      </c>
      <c r="F130" s="329" t="s">
        <v>35141</v>
      </c>
      <c r="G130" s="335">
        <v>1.0121</v>
      </c>
      <c r="H130" s="23" t="s">
        <v>33635</v>
      </c>
      <c r="I130" s="25" t="s">
        <v>15</v>
      </c>
    </row>
    <row r="131" spans="2:9" ht="87.75" customHeight="1" x14ac:dyDescent="0.4">
      <c r="B131" s="327">
        <v>129</v>
      </c>
      <c r="C131" s="8" t="s">
        <v>35353</v>
      </c>
      <c r="D131" s="79" t="s">
        <v>35314</v>
      </c>
      <c r="E131" s="328" t="s">
        <v>35140</v>
      </c>
      <c r="F131" s="329" t="s">
        <v>35141</v>
      </c>
      <c r="G131" s="335">
        <v>1.6194</v>
      </c>
      <c r="H131" s="23" t="s">
        <v>33635</v>
      </c>
      <c r="I131" s="25" t="s">
        <v>15</v>
      </c>
    </row>
    <row r="132" spans="2:9" ht="87.75" customHeight="1" x14ac:dyDescent="0.4">
      <c r="B132" s="327">
        <v>130</v>
      </c>
      <c r="C132" s="8" t="s">
        <v>35354</v>
      </c>
      <c r="D132" s="79" t="s">
        <v>35326</v>
      </c>
      <c r="E132" s="328" t="s">
        <v>35140</v>
      </c>
      <c r="F132" s="329" t="s">
        <v>35141</v>
      </c>
      <c r="G132" s="335">
        <v>1.2144999999999999</v>
      </c>
      <c r="H132" s="23" t="s">
        <v>33635</v>
      </c>
      <c r="I132" s="25" t="s">
        <v>15</v>
      </c>
    </row>
    <row r="133" spans="2:9" ht="87.75" customHeight="1" x14ac:dyDescent="0.4">
      <c r="B133" s="327">
        <v>131</v>
      </c>
      <c r="C133" s="8" t="s">
        <v>35355</v>
      </c>
      <c r="D133" s="79" t="s">
        <v>35356</v>
      </c>
      <c r="E133" s="328" t="s">
        <v>35140</v>
      </c>
      <c r="F133" s="329" t="s">
        <v>35141</v>
      </c>
      <c r="G133" s="335">
        <v>2.0242</v>
      </c>
      <c r="H133" s="23" t="s">
        <v>33635</v>
      </c>
      <c r="I133" s="25" t="s">
        <v>15</v>
      </c>
    </row>
    <row r="134" spans="2:9" ht="87.75" customHeight="1" x14ac:dyDescent="0.4">
      <c r="B134" s="327">
        <v>132</v>
      </c>
      <c r="C134" s="8" t="s">
        <v>35357</v>
      </c>
      <c r="D134" s="79" t="s">
        <v>35158</v>
      </c>
      <c r="E134" s="328" t="s">
        <v>35140</v>
      </c>
      <c r="F134" s="329" t="s">
        <v>35141</v>
      </c>
      <c r="G134" s="335">
        <v>1.6194</v>
      </c>
      <c r="H134" s="23" t="s">
        <v>33635</v>
      </c>
      <c r="I134" s="25" t="s">
        <v>15</v>
      </c>
    </row>
    <row r="135" spans="2:9" ht="87.75" customHeight="1" x14ac:dyDescent="0.4">
      <c r="B135" s="327">
        <v>133</v>
      </c>
      <c r="C135" s="8" t="s">
        <v>35358</v>
      </c>
      <c r="D135" s="79" t="s">
        <v>13627</v>
      </c>
      <c r="E135" s="328" t="s">
        <v>35140</v>
      </c>
      <c r="F135" s="329" t="s">
        <v>35141</v>
      </c>
      <c r="G135" s="335">
        <v>2.4291</v>
      </c>
      <c r="H135" s="23" t="s">
        <v>33635</v>
      </c>
      <c r="I135" s="25" t="s">
        <v>15</v>
      </c>
    </row>
    <row r="136" spans="2:9" ht="87.75" customHeight="1" x14ac:dyDescent="0.4">
      <c r="B136" s="327">
        <v>134</v>
      </c>
      <c r="C136" s="8" t="s">
        <v>35359</v>
      </c>
      <c r="D136" s="79" t="s">
        <v>35158</v>
      </c>
      <c r="E136" s="328" t="s">
        <v>35140</v>
      </c>
      <c r="F136" s="329" t="s">
        <v>35141</v>
      </c>
      <c r="G136" s="335">
        <v>1.0121</v>
      </c>
      <c r="H136" s="23" t="s">
        <v>33635</v>
      </c>
      <c r="I136" s="25" t="s">
        <v>15</v>
      </c>
    </row>
    <row r="137" spans="2:9" s="29" customFormat="1" ht="87.75" customHeight="1" x14ac:dyDescent="0.4">
      <c r="B137" s="327">
        <v>135</v>
      </c>
      <c r="C137" s="8" t="s">
        <v>35311</v>
      </c>
      <c r="D137" s="79" t="s">
        <v>35360</v>
      </c>
      <c r="E137" s="328" t="s">
        <v>35140</v>
      </c>
      <c r="F137" s="329" t="s">
        <v>35141</v>
      </c>
      <c r="G137" s="335">
        <v>2.4291</v>
      </c>
      <c r="H137" s="23" t="s">
        <v>33635</v>
      </c>
      <c r="I137" s="25" t="s">
        <v>15</v>
      </c>
    </row>
    <row r="138" spans="2:9" ht="87.75" customHeight="1" x14ac:dyDescent="0.4">
      <c r="B138" s="327">
        <v>136</v>
      </c>
      <c r="C138" s="8" t="s">
        <v>35361</v>
      </c>
      <c r="D138" s="79" t="s">
        <v>35362</v>
      </c>
      <c r="E138" s="328" t="s">
        <v>35140</v>
      </c>
      <c r="F138" s="329" t="s">
        <v>35141</v>
      </c>
      <c r="G138" s="335">
        <v>1.6194</v>
      </c>
      <c r="H138" s="23" t="s">
        <v>33635</v>
      </c>
      <c r="I138" s="25" t="s">
        <v>15</v>
      </c>
    </row>
    <row r="139" spans="2:9" ht="87.75" customHeight="1" x14ac:dyDescent="0.4">
      <c r="B139" s="327">
        <v>137</v>
      </c>
      <c r="C139" s="8" t="s">
        <v>35363</v>
      </c>
      <c r="D139" s="79" t="s">
        <v>35326</v>
      </c>
      <c r="E139" s="328" t="s">
        <v>35140</v>
      </c>
      <c r="F139" s="329" t="s">
        <v>35141</v>
      </c>
      <c r="G139" s="335">
        <v>2.0242</v>
      </c>
      <c r="H139" s="23" t="s">
        <v>33635</v>
      </c>
      <c r="I139" s="25" t="s">
        <v>15</v>
      </c>
    </row>
    <row r="140" spans="2:9" ht="87.75" customHeight="1" x14ac:dyDescent="0.4">
      <c r="B140" s="327">
        <v>138</v>
      </c>
      <c r="C140" s="8" t="s">
        <v>35364</v>
      </c>
      <c r="D140" s="79" t="s">
        <v>35299</v>
      </c>
      <c r="E140" s="328" t="s">
        <v>35140</v>
      </c>
      <c r="F140" s="329" t="s">
        <v>35141</v>
      </c>
      <c r="G140" s="335">
        <v>1.417</v>
      </c>
      <c r="H140" s="23" t="s">
        <v>33635</v>
      </c>
      <c r="I140" s="25" t="s">
        <v>15</v>
      </c>
    </row>
    <row r="141" spans="2:9" ht="87.75" customHeight="1" x14ac:dyDescent="0.4">
      <c r="B141" s="327">
        <v>139</v>
      </c>
      <c r="C141" s="8" t="s">
        <v>35365</v>
      </c>
      <c r="D141" s="79" t="s">
        <v>35366</v>
      </c>
      <c r="E141" s="328" t="s">
        <v>35140</v>
      </c>
      <c r="F141" s="329" t="s">
        <v>35141</v>
      </c>
      <c r="G141" s="335">
        <v>1.0121</v>
      </c>
      <c r="H141" s="23" t="s">
        <v>33635</v>
      </c>
      <c r="I141" s="25" t="s">
        <v>15</v>
      </c>
    </row>
    <row r="142" spans="2:9" ht="87.75" customHeight="1" x14ac:dyDescent="0.4">
      <c r="B142" s="327">
        <v>140</v>
      </c>
      <c r="C142" s="8" t="s">
        <v>35266</v>
      </c>
      <c r="D142" s="79" t="s">
        <v>35367</v>
      </c>
      <c r="E142" s="328" t="s">
        <v>35140</v>
      </c>
      <c r="F142" s="329" t="s">
        <v>35141</v>
      </c>
      <c r="G142" s="335">
        <v>1.6194</v>
      </c>
      <c r="H142" s="23" t="s">
        <v>33635</v>
      </c>
      <c r="I142" s="25" t="s">
        <v>15</v>
      </c>
    </row>
    <row r="143" spans="2:9" ht="87.75" customHeight="1" x14ac:dyDescent="0.4">
      <c r="B143" s="327">
        <v>141</v>
      </c>
      <c r="C143" s="8" t="s">
        <v>35368</v>
      </c>
      <c r="D143" s="79" t="s">
        <v>35230</v>
      </c>
      <c r="E143" s="328" t="s">
        <v>35140</v>
      </c>
      <c r="F143" s="329" t="s">
        <v>35141</v>
      </c>
      <c r="G143" s="335">
        <v>1.2144999999999999</v>
      </c>
      <c r="H143" s="23" t="s">
        <v>33635</v>
      </c>
      <c r="I143" s="25" t="s">
        <v>15</v>
      </c>
    </row>
    <row r="144" spans="2:9" ht="87.75" customHeight="1" x14ac:dyDescent="0.4">
      <c r="B144" s="327">
        <v>142</v>
      </c>
      <c r="C144" s="8" t="s">
        <v>35369</v>
      </c>
      <c r="D144" s="79" t="s">
        <v>35370</v>
      </c>
      <c r="E144" s="328" t="s">
        <v>35140</v>
      </c>
      <c r="F144" s="329" t="s">
        <v>35141</v>
      </c>
      <c r="G144" s="335">
        <v>2.0242</v>
      </c>
      <c r="H144" s="23" t="s">
        <v>33635</v>
      </c>
      <c r="I144" s="25" t="s">
        <v>15</v>
      </c>
    </row>
    <row r="145" spans="2:9" ht="87.75" customHeight="1" x14ac:dyDescent="0.4">
      <c r="B145" s="327">
        <v>143</v>
      </c>
      <c r="C145" s="8" t="s">
        <v>35371</v>
      </c>
      <c r="D145" s="79" t="s">
        <v>35168</v>
      </c>
      <c r="E145" s="328" t="s">
        <v>35140</v>
      </c>
      <c r="F145" s="329" t="s">
        <v>35141</v>
      </c>
      <c r="G145" s="335">
        <v>1.6194</v>
      </c>
      <c r="H145" s="23" t="s">
        <v>33635</v>
      </c>
      <c r="I145" s="25" t="s">
        <v>15</v>
      </c>
    </row>
    <row r="146" spans="2:9" ht="87.75" customHeight="1" x14ac:dyDescent="0.4">
      <c r="B146" s="327">
        <v>144</v>
      </c>
      <c r="C146" s="8" t="s">
        <v>35372</v>
      </c>
      <c r="D146" s="79" t="s">
        <v>35373</v>
      </c>
      <c r="E146" s="328" t="s">
        <v>35140</v>
      </c>
      <c r="F146" s="329" t="s">
        <v>35141</v>
      </c>
      <c r="G146" s="335">
        <v>2.4291</v>
      </c>
      <c r="H146" s="23" t="s">
        <v>33635</v>
      </c>
      <c r="I146" s="25" t="s">
        <v>15</v>
      </c>
    </row>
    <row r="147" spans="2:9" ht="87.75" customHeight="1" x14ac:dyDescent="0.4">
      <c r="B147" s="327">
        <v>145</v>
      </c>
      <c r="C147" s="2" t="s">
        <v>35374</v>
      </c>
      <c r="D147" s="79" t="s">
        <v>35375</v>
      </c>
      <c r="E147" s="328" t="s">
        <v>35140</v>
      </c>
      <c r="F147" s="329" t="s">
        <v>35141</v>
      </c>
      <c r="G147" s="335">
        <v>1.2144999999999999</v>
      </c>
      <c r="H147" s="23" t="s">
        <v>33635</v>
      </c>
      <c r="I147" s="25" t="s">
        <v>15</v>
      </c>
    </row>
    <row r="148" spans="2:9" ht="87.75" customHeight="1" x14ac:dyDescent="0.4">
      <c r="B148" s="327">
        <v>146</v>
      </c>
      <c r="C148" s="2" t="s">
        <v>35376</v>
      </c>
      <c r="D148" s="79" t="s">
        <v>35179</v>
      </c>
      <c r="E148" s="328" t="s">
        <v>35140</v>
      </c>
      <c r="F148" s="329" t="s">
        <v>35141</v>
      </c>
      <c r="G148" s="335">
        <v>2.4291</v>
      </c>
      <c r="H148" s="23" t="s">
        <v>33635</v>
      </c>
      <c r="I148" s="25" t="s">
        <v>15</v>
      </c>
    </row>
    <row r="149" spans="2:9" ht="87.75" customHeight="1" x14ac:dyDescent="0.4">
      <c r="B149" s="327">
        <v>147</v>
      </c>
      <c r="C149" s="2" t="s">
        <v>35377</v>
      </c>
      <c r="D149" s="79" t="s">
        <v>35378</v>
      </c>
      <c r="E149" s="328" t="s">
        <v>35140</v>
      </c>
      <c r="F149" s="329" t="s">
        <v>35141</v>
      </c>
      <c r="G149" s="335">
        <v>2.0242</v>
      </c>
      <c r="H149" s="23" t="s">
        <v>33635</v>
      </c>
      <c r="I149" s="25" t="s">
        <v>15</v>
      </c>
    </row>
    <row r="150" spans="2:9" ht="87.75" customHeight="1" x14ac:dyDescent="0.4">
      <c r="B150" s="327">
        <v>148</v>
      </c>
      <c r="C150" s="2" t="s">
        <v>35379</v>
      </c>
      <c r="D150" s="79" t="s">
        <v>35183</v>
      </c>
      <c r="E150" s="328" t="s">
        <v>35140</v>
      </c>
      <c r="F150" s="329" t="s">
        <v>35141</v>
      </c>
      <c r="G150" s="335">
        <v>1.6194</v>
      </c>
      <c r="H150" s="23" t="s">
        <v>33635</v>
      </c>
      <c r="I150" s="25" t="s">
        <v>15</v>
      </c>
    </row>
    <row r="151" spans="2:9" ht="87.75" customHeight="1" x14ac:dyDescent="0.4">
      <c r="B151" s="327">
        <v>149</v>
      </c>
      <c r="C151" s="2" t="s">
        <v>35380</v>
      </c>
      <c r="D151" s="79" t="s">
        <v>35381</v>
      </c>
      <c r="E151" s="328" t="s">
        <v>35140</v>
      </c>
      <c r="F151" s="329" t="s">
        <v>35141</v>
      </c>
      <c r="G151" s="335">
        <v>1.417</v>
      </c>
      <c r="H151" s="23" t="s">
        <v>33635</v>
      </c>
      <c r="I151" s="25" t="s">
        <v>15</v>
      </c>
    </row>
    <row r="152" spans="2:9" ht="87.75" customHeight="1" x14ac:dyDescent="0.4">
      <c r="B152" s="327">
        <v>150</v>
      </c>
      <c r="C152" s="2" t="s">
        <v>35382</v>
      </c>
      <c r="D152" s="79" t="s">
        <v>35383</v>
      </c>
      <c r="E152" s="328" t="s">
        <v>35140</v>
      </c>
      <c r="F152" s="329" t="s">
        <v>35141</v>
      </c>
      <c r="G152" s="335">
        <v>1.8218000000000001</v>
      </c>
      <c r="H152" s="23" t="s">
        <v>33635</v>
      </c>
      <c r="I152" s="25" t="s">
        <v>15</v>
      </c>
    </row>
    <row r="153" spans="2:9" ht="87.75" customHeight="1" x14ac:dyDescent="0.4">
      <c r="B153" s="327">
        <v>151</v>
      </c>
      <c r="C153" s="2" t="s">
        <v>35384</v>
      </c>
      <c r="D153" s="79" t="s">
        <v>35367</v>
      </c>
      <c r="E153" s="328" t="s">
        <v>35140</v>
      </c>
      <c r="F153" s="329" t="s">
        <v>35141</v>
      </c>
      <c r="G153" s="335">
        <v>1.2144999999999999</v>
      </c>
      <c r="H153" s="23" t="s">
        <v>33635</v>
      </c>
      <c r="I153" s="25" t="s">
        <v>15</v>
      </c>
    </row>
    <row r="154" spans="2:9" ht="87.75" customHeight="1" x14ac:dyDescent="0.4">
      <c r="B154" s="327">
        <v>152</v>
      </c>
      <c r="C154" s="2" t="s">
        <v>35385</v>
      </c>
      <c r="D154" s="79" t="s">
        <v>35386</v>
      </c>
      <c r="E154" s="328" t="s">
        <v>35140</v>
      </c>
      <c r="F154" s="329" t="s">
        <v>35141</v>
      </c>
      <c r="G154" s="335">
        <v>2.0242</v>
      </c>
      <c r="H154" s="23" t="s">
        <v>33635</v>
      </c>
      <c r="I154" s="25" t="s">
        <v>15</v>
      </c>
    </row>
    <row r="155" spans="2:9" ht="87.75" customHeight="1" x14ac:dyDescent="0.4">
      <c r="B155" s="327">
        <v>153</v>
      </c>
      <c r="C155" s="2" t="s">
        <v>35387</v>
      </c>
      <c r="D155" s="79" t="s">
        <v>35326</v>
      </c>
      <c r="E155" s="328" t="s">
        <v>35140</v>
      </c>
      <c r="F155" s="329" t="s">
        <v>35141</v>
      </c>
      <c r="G155" s="335">
        <v>1.6194</v>
      </c>
      <c r="H155" s="23" t="s">
        <v>33635</v>
      </c>
      <c r="I155" s="25" t="s">
        <v>15</v>
      </c>
    </row>
    <row r="156" spans="2:9" ht="87.75" customHeight="1" x14ac:dyDescent="0.4">
      <c r="B156" s="327">
        <v>154</v>
      </c>
      <c r="C156" s="2" t="s">
        <v>35388</v>
      </c>
      <c r="D156" s="79" t="s">
        <v>35215</v>
      </c>
      <c r="E156" s="328" t="s">
        <v>35140</v>
      </c>
      <c r="F156" s="329" t="s">
        <v>35141</v>
      </c>
      <c r="G156" s="335">
        <v>2.4291</v>
      </c>
      <c r="H156" s="23" t="s">
        <v>33635</v>
      </c>
      <c r="I156" s="25" t="s">
        <v>15</v>
      </c>
    </row>
    <row r="157" spans="2:9" ht="87.75" customHeight="1" x14ac:dyDescent="0.4">
      <c r="B157" s="327">
        <v>155</v>
      </c>
      <c r="C157" s="2" t="s">
        <v>35389</v>
      </c>
      <c r="D157" s="79" t="s">
        <v>35181</v>
      </c>
      <c r="E157" s="328" t="s">
        <v>35140</v>
      </c>
      <c r="F157" s="329" t="s">
        <v>35141</v>
      </c>
      <c r="G157" s="335">
        <v>1.2144999999999999</v>
      </c>
      <c r="H157" s="23" t="s">
        <v>33635</v>
      </c>
      <c r="I157" s="25" t="s">
        <v>15</v>
      </c>
    </row>
    <row r="158" spans="2:9" ht="87.75" customHeight="1" x14ac:dyDescent="0.4">
      <c r="B158" s="327">
        <v>156</v>
      </c>
      <c r="C158" s="2" t="s">
        <v>35390</v>
      </c>
      <c r="D158" s="79" t="s">
        <v>35391</v>
      </c>
      <c r="E158" s="328" t="s">
        <v>35140</v>
      </c>
      <c r="F158" s="329" t="s">
        <v>35141</v>
      </c>
      <c r="G158" s="335">
        <v>2.0242</v>
      </c>
      <c r="H158" s="23" t="s">
        <v>33635</v>
      </c>
      <c r="I158" s="25" t="s">
        <v>15</v>
      </c>
    </row>
    <row r="159" spans="2:9" ht="87.75" customHeight="1" x14ac:dyDescent="0.4">
      <c r="B159" s="327">
        <v>157</v>
      </c>
      <c r="C159" s="2" t="s">
        <v>35392</v>
      </c>
      <c r="D159" s="79" t="s">
        <v>35393</v>
      </c>
      <c r="E159" s="328" t="s">
        <v>35140</v>
      </c>
      <c r="F159" s="329" t="s">
        <v>35141</v>
      </c>
      <c r="G159" s="335">
        <v>1.6194</v>
      </c>
      <c r="H159" s="23" t="s">
        <v>33635</v>
      </c>
      <c r="I159" s="25" t="s">
        <v>15</v>
      </c>
    </row>
    <row r="160" spans="2:9" ht="87.75" customHeight="1" x14ac:dyDescent="0.4">
      <c r="B160" s="327">
        <v>158</v>
      </c>
      <c r="C160" s="2" t="s">
        <v>35394</v>
      </c>
      <c r="D160" s="79" t="s">
        <v>35375</v>
      </c>
      <c r="E160" s="328" t="s">
        <v>35140</v>
      </c>
      <c r="F160" s="329" t="s">
        <v>35141</v>
      </c>
      <c r="G160" s="335">
        <v>0.80969999999999998</v>
      </c>
      <c r="H160" s="23" t="s">
        <v>33635</v>
      </c>
      <c r="I160" s="25" t="s">
        <v>15</v>
      </c>
    </row>
    <row r="161" spans="2:9" ht="87.75" customHeight="1" x14ac:dyDescent="0.4">
      <c r="B161" s="327">
        <v>159</v>
      </c>
      <c r="C161" s="8" t="s">
        <v>35395</v>
      </c>
      <c r="D161" s="79" t="s">
        <v>35299</v>
      </c>
      <c r="E161" s="328" t="s">
        <v>35140</v>
      </c>
      <c r="F161" s="329" t="s">
        <v>35141</v>
      </c>
      <c r="G161" s="335">
        <v>2.4291</v>
      </c>
      <c r="H161" s="23" t="s">
        <v>33635</v>
      </c>
      <c r="I161" s="25" t="s">
        <v>15</v>
      </c>
    </row>
    <row r="162" spans="2:9" ht="87.75" customHeight="1" x14ac:dyDescent="0.4">
      <c r="B162" s="327">
        <v>160</v>
      </c>
      <c r="C162" s="8" t="s">
        <v>35396</v>
      </c>
      <c r="D162" s="79" t="s">
        <v>35397</v>
      </c>
      <c r="E162" s="328" t="s">
        <v>35140</v>
      </c>
      <c r="F162" s="329" t="s">
        <v>35141</v>
      </c>
      <c r="G162" s="335">
        <v>2.0242</v>
      </c>
      <c r="H162" s="23" t="s">
        <v>33635</v>
      </c>
      <c r="I162" s="25" t="s">
        <v>15</v>
      </c>
    </row>
    <row r="163" spans="2:9" ht="87.75" customHeight="1" x14ac:dyDescent="0.4">
      <c r="B163" s="327">
        <v>161</v>
      </c>
      <c r="C163" s="8" t="s">
        <v>35398</v>
      </c>
      <c r="D163" s="79" t="s">
        <v>35399</v>
      </c>
      <c r="E163" s="328" t="s">
        <v>35140</v>
      </c>
      <c r="F163" s="329" t="s">
        <v>35141</v>
      </c>
      <c r="G163" s="335">
        <v>1.2144999999999999</v>
      </c>
      <c r="H163" s="23" t="s">
        <v>33635</v>
      </c>
      <c r="I163" s="25" t="s">
        <v>15</v>
      </c>
    </row>
    <row r="164" spans="2:9" ht="87.75" customHeight="1" x14ac:dyDescent="0.4">
      <c r="B164" s="327">
        <v>162</v>
      </c>
      <c r="C164" s="8" t="s">
        <v>35400</v>
      </c>
      <c r="D164" s="79" t="s">
        <v>35401</v>
      </c>
      <c r="E164" s="328" t="s">
        <v>35140</v>
      </c>
      <c r="F164" s="329" t="s">
        <v>35141</v>
      </c>
      <c r="G164" s="335">
        <v>1.6194</v>
      </c>
      <c r="H164" s="23" t="s">
        <v>33635</v>
      </c>
      <c r="I164" s="25" t="s">
        <v>15</v>
      </c>
    </row>
    <row r="165" spans="2:9" ht="87.75" customHeight="1" x14ac:dyDescent="0.4">
      <c r="B165" s="327">
        <v>163</v>
      </c>
      <c r="C165" s="8" t="s">
        <v>35402</v>
      </c>
      <c r="D165" s="79" t="s">
        <v>35326</v>
      </c>
      <c r="E165" s="328" t="s">
        <v>35140</v>
      </c>
      <c r="F165" s="329" t="s">
        <v>35141</v>
      </c>
      <c r="G165" s="335">
        <v>2.4291</v>
      </c>
      <c r="H165" s="23" t="s">
        <v>33635</v>
      </c>
      <c r="I165" s="25" t="s">
        <v>15</v>
      </c>
    </row>
    <row r="166" spans="2:9" ht="87.75" customHeight="1" x14ac:dyDescent="0.4">
      <c r="B166" s="327">
        <v>164</v>
      </c>
      <c r="C166" s="8" t="s">
        <v>35403</v>
      </c>
      <c r="D166" s="79" t="s">
        <v>35404</v>
      </c>
      <c r="E166" s="328" t="s">
        <v>35140</v>
      </c>
      <c r="F166" s="329" t="s">
        <v>35141</v>
      </c>
      <c r="G166" s="335">
        <v>1.8218000000000001</v>
      </c>
      <c r="H166" s="23" t="s">
        <v>33635</v>
      </c>
      <c r="I166" s="25" t="s">
        <v>15</v>
      </c>
    </row>
    <row r="167" spans="2:9" ht="87.75" customHeight="1" x14ac:dyDescent="0.4">
      <c r="B167" s="327">
        <v>165</v>
      </c>
      <c r="C167" s="8" t="s">
        <v>35405</v>
      </c>
      <c r="D167" s="79" t="s">
        <v>35158</v>
      </c>
      <c r="E167" s="328" t="s">
        <v>35140</v>
      </c>
      <c r="F167" s="329" t="s">
        <v>35141</v>
      </c>
      <c r="G167" s="335">
        <v>1.2144999999999999</v>
      </c>
      <c r="H167" s="23" t="s">
        <v>33635</v>
      </c>
      <c r="I167" s="25" t="s">
        <v>15</v>
      </c>
    </row>
    <row r="168" spans="2:9" ht="87.75" customHeight="1" x14ac:dyDescent="0.4">
      <c r="B168" s="327">
        <v>166</v>
      </c>
      <c r="C168" s="8" t="s">
        <v>35406</v>
      </c>
      <c r="D168" s="79" t="s">
        <v>35407</v>
      </c>
      <c r="E168" s="328" t="s">
        <v>35140</v>
      </c>
      <c r="F168" s="329" t="s">
        <v>35141</v>
      </c>
      <c r="G168" s="335">
        <v>2.0242</v>
      </c>
      <c r="H168" s="23" t="s">
        <v>33635</v>
      </c>
      <c r="I168" s="25" t="s">
        <v>15</v>
      </c>
    </row>
    <row r="169" spans="2:9" ht="87.75" customHeight="1" x14ac:dyDescent="0.4">
      <c r="B169" s="327">
        <v>167</v>
      </c>
      <c r="C169" s="8" t="s">
        <v>35408</v>
      </c>
      <c r="D169" s="79" t="s">
        <v>35409</v>
      </c>
      <c r="E169" s="328" t="s">
        <v>35140</v>
      </c>
      <c r="F169" s="329" t="s">
        <v>35141</v>
      </c>
      <c r="G169" s="335">
        <v>1.417</v>
      </c>
      <c r="H169" s="23" t="s">
        <v>33635</v>
      </c>
      <c r="I169" s="25" t="s">
        <v>15</v>
      </c>
    </row>
    <row r="170" spans="2:9" ht="87.75" customHeight="1" x14ac:dyDescent="0.4">
      <c r="B170" s="327">
        <v>168</v>
      </c>
      <c r="C170" s="8" t="s">
        <v>35410</v>
      </c>
      <c r="D170" s="79" t="s">
        <v>35411</v>
      </c>
      <c r="E170" s="328" t="s">
        <v>35140</v>
      </c>
      <c r="F170" s="329" t="s">
        <v>35141</v>
      </c>
      <c r="G170" s="335">
        <v>1.6194</v>
      </c>
      <c r="H170" s="23" t="s">
        <v>33635</v>
      </c>
      <c r="I170" s="25" t="s">
        <v>15</v>
      </c>
    </row>
    <row r="171" spans="2:9" ht="87.75" customHeight="1" x14ac:dyDescent="0.4">
      <c r="B171" s="327">
        <v>169</v>
      </c>
      <c r="C171" s="8" t="s">
        <v>35412</v>
      </c>
      <c r="D171" s="79" t="s">
        <v>35413</v>
      </c>
      <c r="E171" s="328" t="s">
        <v>35140</v>
      </c>
      <c r="F171" s="329" t="s">
        <v>35141</v>
      </c>
      <c r="G171" s="335">
        <v>2.0242</v>
      </c>
      <c r="H171" s="23" t="s">
        <v>33635</v>
      </c>
      <c r="I171" s="25" t="s">
        <v>15</v>
      </c>
    </row>
    <row r="172" spans="2:9" ht="87.75" customHeight="1" x14ac:dyDescent="0.4">
      <c r="B172" s="327">
        <v>170</v>
      </c>
      <c r="C172" s="8" t="s">
        <v>35414</v>
      </c>
      <c r="D172" s="79" t="s">
        <v>35322</v>
      </c>
      <c r="E172" s="328" t="s">
        <v>35140</v>
      </c>
      <c r="F172" s="329" t="s">
        <v>35141</v>
      </c>
      <c r="G172" s="335">
        <v>2.4291</v>
      </c>
      <c r="H172" s="23" t="s">
        <v>33635</v>
      </c>
      <c r="I172" s="25" t="s">
        <v>15</v>
      </c>
    </row>
    <row r="173" spans="2:9" ht="87.75" customHeight="1" x14ac:dyDescent="0.4">
      <c r="B173" s="327">
        <v>171</v>
      </c>
      <c r="C173" s="8" t="s">
        <v>35415</v>
      </c>
      <c r="D173" s="79" t="s">
        <v>35416</v>
      </c>
      <c r="E173" s="328" t="s">
        <v>35140</v>
      </c>
      <c r="F173" s="329" t="s">
        <v>35141</v>
      </c>
      <c r="G173" s="335">
        <v>1.2144999999999999</v>
      </c>
      <c r="H173" s="23" t="s">
        <v>33635</v>
      </c>
      <c r="I173" s="25" t="s">
        <v>15</v>
      </c>
    </row>
    <row r="174" spans="2:9" ht="87.75" customHeight="1" x14ac:dyDescent="0.4">
      <c r="B174" s="327">
        <v>172</v>
      </c>
      <c r="C174" s="8" t="s">
        <v>35417</v>
      </c>
      <c r="D174" s="79" t="s">
        <v>35187</v>
      </c>
      <c r="E174" s="328" t="s">
        <v>35140</v>
      </c>
      <c r="F174" s="329" t="s">
        <v>35141</v>
      </c>
      <c r="G174" s="335">
        <v>2.0242</v>
      </c>
      <c r="H174" s="23" t="s">
        <v>33635</v>
      </c>
      <c r="I174" s="25" t="s">
        <v>15</v>
      </c>
    </row>
    <row r="175" spans="2:9" ht="87.75" customHeight="1" x14ac:dyDescent="0.4">
      <c r="B175" s="327">
        <v>173</v>
      </c>
      <c r="C175" s="8" t="s">
        <v>35418</v>
      </c>
      <c r="D175" s="79" t="s">
        <v>35253</v>
      </c>
      <c r="E175" s="328" t="s">
        <v>35140</v>
      </c>
      <c r="F175" s="329" t="s">
        <v>35141</v>
      </c>
      <c r="G175" s="335">
        <v>2.0242</v>
      </c>
      <c r="H175" s="23" t="s">
        <v>33635</v>
      </c>
      <c r="I175" s="25" t="s">
        <v>15</v>
      </c>
    </row>
    <row r="176" spans="2:9" ht="87.75" customHeight="1" x14ac:dyDescent="0.4">
      <c r="B176" s="327">
        <v>174</v>
      </c>
      <c r="C176" s="8" t="s">
        <v>35419</v>
      </c>
      <c r="D176" s="79" t="s">
        <v>35273</v>
      </c>
      <c r="E176" s="328" t="s">
        <v>35140</v>
      </c>
      <c r="F176" s="329" t="s">
        <v>35141</v>
      </c>
      <c r="G176" s="335">
        <v>1.6194</v>
      </c>
      <c r="H176" s="23" t="s">
        <v>33635</v>
      </c>
      <c r="I176" s="25" t="s">
        <v>15</v>
      </c>
    </row>
    <row r="177" spans="1:9" ht="87.75" customHeight="1" x14ac:dyDescent="0.4">
      <c r="B177" s="327">
        <v>175</v>
      </c>
      <c r="C177" s="8" t="s">
        <v>35420</v>
      </c>
      <c r="D177" s="79" t="s">
        <v>35253</v>
      </c>
      <c r="E177" s="328" t="s">
        <v>35140</v>
      </c>
      <c r="F177" s="329" t="s">
        <v>35141</v>
      </c>
      <c r="G177" s="335">
        <v>2.4291</v>
      </c>
      <c r="H177" s="23" t="s">
        <v>33635</v>
      </c>
      <c r="I177" s="25" t="s">
        <v>15</v>
      </c>
    </row>
    <row r="178" spans="1:9" ht="87.75" customHeight="1" x14ac:dyDescent="0.4">
      <c r="B178" s="327">
        <v>176</v>
      </c>
      <c r="C178" s="8" t="s">
        <v>35421</v>
      </c>
      <c r="D178" s="79" t="s">
        <v>35170</v>
      </c>
      <c r="E178" s="328" t="s">
        <v>35140</v>
      </c>
      <c r="F178" s="329" t="s">
        <v>35141</v>
      </c>
      <c r="G178" s="335">
        <v>1.417</v>
      </c>
      <c r="H178" s="23" t="s">
        <v>33635</v>
      </c>
      <c r="I178" s="25" t="s">
        <v>15</v>
      </c>
    </row>
    <row r="179" spans="1:9" ht="87.75" customHeight="1" x14ac:dyDescent="0.4">
      <c r="B179" s="327">
        <v>177</v>
      </c>
      <c r="C179" s="8" t="s">
        <v>35422</v>
      </c>
      <c r="D179" s="79" t="s">
        <v>35423</v>
      </c>
      <c r="E179" s="328" t="s">
        <v>35140</v>
      </c>
      <c r="F179" s="329" t="s">
        <v>35141</v>
      </c>
      <c r="G179" s="335">
        <v>2.0242</v>
      </c>
      <c r="H179" s="23" t="s">
        <v>33635</v>
      </c>
      <c r="I179" s="25" t="s">
        <v>15</v>
      </c>
    </row>
    <row r="180" spans="1:9" ht="87.75" customHeight="1" x14ac:dyDescent="0.4">
      <c r="B180" s="327">
        <v>178</v>
      </c>
      <c r="C180" s="8" t="s">
        <v>35424</v>
      </c>
      <c r="D180" s="79" t="s">
        <v>35425</v>
      </c>
      <c r="E180" s="328" t="s">
        <v>35140</v>
      </c>
      <c r="F180" s="329" t="s">
        <v>35141</v>
      </c>
      <c r="G180" s="335">
        <v>1.6194</v>
      </c>
      <c r="H180" s="23" t="s">
        <v>33635</v>
      </c>
      <c r="I180" s="25" t="s">
        <v>15</v>
      </c>
    </row>
    <row r="181" spans="1:9" ht="87.75" customHeight="1" x14ac:dyDescent="0.4">
      <c r="B181" s="327">
        <v>179</v>
      </c>
      <c r="C181" s="8" t="s">
        <v>35426</v>
      </c>
      <c r="D181" s="79" t="s">
        <v>35404</v>
      </c>
      <c r="E181" s="328" t="s">
        <v>35140</v>
      </c>
      <c r="F181" s="329" t="s">
        <v>35141</v>
      </c>
      <c r="G181" s="335">
        <v>1.2144999999999999</v>
      </c>
      <c r="H181" s="23" t="s">
        <v>33635</v>
      </c>
      <c r="I181" s="25" t="s">
        <v>15</v>
      </c>
    </row>
    <row r="182" spans="1:9" ht="87.75" customHeight="1" x14ac:dyDescent="0.4">
      <c r="B182" s="327">
        <v>180</v>
      </c>
      <c r="C182" s="8" t="s">
        <v>35427</v>
      </c>
      <c r="D182" s="79" t="s">
        <v>35360</v>
      </c>
      <c r="E182" s="328" t="s">
        <v>35140</v>
      </c>
      <c r="F182" s="329" t="s">
        <v>35141</v>
      </c>
      <c r="G182" s="335">
        <v>2.4291</v>
      </c>
      <c r="H182" s="23" t="s">
        <v>33635</v>
      </c>
      <c r="I182" s="25" t="s">
        <v>15</v>
      </c>
    </row>
    <row r="183" spans="1:9" ht="87.75" customHeight="1" x14ac:dyDescent="0.4">
      <c r="B183" s="327">
        <v>181</v>
      </c>
      <c r="C183" s="8" t="s">
        <v>35428</v>
      </c>
      <c r="D183" s="79" t="s">
        <v>35170</v>
      </c>
      <c r="E183" s="328" t="s">
        <v>35140</v>
      </c>
      <c r="F183" s="329" t="s">
        <v>35141</v>
      </c>
      <c r="G183" s="335">
        <v>2.0242</v>
      </c>
      <c r="H183" s="23" t="s">
        <v>33635</v>
      </c>
      <c r="I183" s="25" t="s">
        <v>15</v>
      </c>
    </row>
    <row r="184" spans="1:9" ht="87.75" customHeight="1" x14ac:dyDescent="0.4">
      <c r="B184" s="327">
        <v>182</v>
      </c>
      <c r="C184" s="8" t="s">
        <v>35429</v>
      </c>
      <c r="D184" s="79" t="s">
        <v>35158</v>
      </c>
      <c r="E184" s="328" t="s">
        <v>35140</v>
      </c>
      <c r="F184" s="329" t="s">
        <v>35141</v>
      </c>
      <c r="G184" s="335">
        <v>1.417</v>
      </c>
      <c r="H184" s="23" t="s">
        <v>33635</v>
      </c>
      <c r="I184" s="25" t="s">
        <v>15</v>
      </c>
    </row>
    <row r="185" spans="1:9" ht="87.75" customHeight="1" x14ac:dyDescent="0.4">
      <c r="B185" s="327">
        <v>183</v>
      </c>
      <c r="C185" s="8" t="s">
        <v>35266</v>
      </c>
      <c r="D185" s="79" t="s">
        <v>35430</v>
      </c>
      <c r="E185" s="328" t="s">
        <v>35140</v>
      </c>
      <c r="F185" s="329" t="s">
        <v>35141</v>
      </c>
      <c r="G185" s="335">
        <v>1.6194</v>
      </c>
      <c r="H185" s="23" t="s">
        <v>33635</v>
      </c>
      <c r="I185" s="25" t="s">
        <v>15</v>
      </c>
    </row>
    <row r="186" spans="1:9" ht="87.75" customHeight="1" x14ac:dyDescent="0.4">
      <c r="B186" s="327">
        <v>184</v>
      </c>
      <c r="C186" s="8" t="s">
        <v>35431</v>
      </c>
      <c r="D186" s="79" t="s">
        <v>35187</v>
      </c>
      <c r="E186" s="328" t="s">
        <v>35140</v>
      </c>
      <c r="F186" s="329" t="s">
        <v>35141</v>
      </c>
      <c r="G186" s="335">
        <v>1.2144999999999999</v>
      </c>
      <c r="H186" s="23" t="s">
        <v>33635</v>
      </c>
      <c r="I186" s="25" t="s">
        <v>15</v>
      </c>
    </row>
    <row r="187" spans="1:9" ht="87.75" customHeight="1" x14ac:dyDescent="0.4">
      <c r="B187" s="327">
        <v>185</v>
      </c>
      <c r="C187" s="8" t="s">
        <v>35432</v>
      </c>
      <c r="D187" s="79" t="s">
        <v>35201</v>
      </c>
      <c r="E187" s="328" t="s">
        <v>35140</v>
      </c>
      <c r="F187" s="329" t="s">
        <v>35141</v>
      </c>
      <c r="G187" s="335">
        <v>2.0242</v>
      </c>
      <c r="H187" s="23" t="s">
        <v>33635</v>
      </c>
      <c r="I187" s="25" t="s">
        <v>15</v>
      </c>
    </row>
    <row r="188" spans="1:9" ht="87.75" customHeight="1" x14ac:dyDescent="0.4">
      <c r="B188" s="327">
        <v>186</v>
      </c>
      <c r="C188" s="8" t="s">
        <v>35433</v>
      </c>
      <c r="D188" s="79" t="s">
        <v>35434</v>
      </c>
      <c r="E188" s="328" t="s">
        <v>35140</v>
      </c>
      <c r="F188" s="329" t="s">
        <v>35141</v>
      </c>
      <c r="G188" s="335">
        <v>2.4291</v>
      </c>
      <c r="H188" s="23" t="s">
        <v>33635</v>
      </c>
      <c r="I188" s="25" t="s">
        <v>15</v>
      </c>
    </row>
    <row r="189" spans="1:9" ht="87.75" customHeight="1" x14ac:dyDescent="0.4">
      <c r="B189" s="327">
        <v>187</v>
      </c>
      <c r="C189" s="8" t="s">
        <v>35435</v>
      </c>
      <c r="D189" s="79" t="s">
        <v>35436</v>
      </c>
      <c r="E189" s="328" t="s">
        <v>35140</v>
      </c>
      <c r="F189" s="329" t="s">
        <v>35141</v>
      </c>
      <c r="G189" s="335">
        <v>1.2144999999999999</v>
      </c>
      <c r="H189" s="23" t="s">
        <v>33635</v>
      </c>
      <c r="I189" s="25" t="s">
        <v>15</v>
      </c>
    </row>
    <row r="190" spans="1:9" ht="87.75" customHeight="1" x14ac:dyDescent="0.4">
      <c r="B190" s="327">
        <v>188</v>
      </c>
      <c r="C190" s="8" t="s">
        <v>35437</v>
      </c>
      <c r="D190" s="79" t="s">
        <v>35438</v>
      </c>
      <c r="E190" s="328" t="s">
        <v>35140</v>
      </c>
      <c r="F190" s="329" t="s">
        <v>35141</v>
      </c>
      <c r="G190" s="335">
        <v>1.6194</v>
      </c>
      <c r="H190" s="23" t="s">
        <v>33635</v>
      </c>
      <c r="I190" s="25" t="s">
        <v>15</v>
      </c>
    </row>
    <row r="191" spans="1:9" ht="87.75" customHeight="1" x14ac:dyDescent="0.4">
      <c r="B191" s="327">
        <v>189</v>
      </c>
      <c r="C191" s="8" t="s">
        <v>35439</v>
      </c>
      <c r="D191" s="79" t="s">
        <v>35305</v>
      </c>
      <c r="E191" s="328" t="s">
        <v>35140</v>
      </c>
      <c r="F191" s="329" t="s">
        <v>35141</v>
      </c>
      <c r="G191" s="335">
        <v>2.4291</v>
      </c>
      <c r="H191" s="23" t="s">
        <v>33635</v>
      </c>
      <c r="I191" s="25" t="s">
        <v>15</v>
      </c>
    </row>
    <row r="192" spans="1:9" ht="87.75" customHeight="1" x14ac:dyDescent="0.4">
      <c r="A192" s="19" t="str">
        <f>+F190</f>
        <v>GANESHVARAM</v>
      </c>
      <c r="B192" s="327">
        <v>190</v>
      </c>
      <c r="C192" s="8" t="s">
        <v>35440</v>
      </c>
      <c r="D192" s="79" t="s">
        <v>35441</v>
      </c>
      <c r="E192" s="328" t="s">
        <v>35140</v>
      </c>
      <c r="F192" s="329" t="s">
        <v>35141</v>
      </c>
      <c r="G192" s="335">
        <v>2.0242</v>
      </c>
      <c r="H192" s="23" t="s">
        <v>33635</v>
      </c>
      <c r="I192" s="25" t="s">
        <v>15</v>
      </c>
    </row>
    <row r="193" spans="2:9" ht="87.75" customHeight="1" x14ac:dyDescent="0.4">
      <c r="B193" s="327">
        <v>191</v>
      </c>
      <c r="C193" s="8" t="s">
        <v>35442</v>
      </c>
      <c r="D193" s="79" t="s">
        <v>35443</v>
      </c>
      <c r="E193" s="328" t="s">
        <v>35140</v>
      </c>
      <c r="F193" s="329" t="s">
        <v>35141</v>
      </c>
      <c r="G193" s="335">
        <v>1.417</v>
      </c>
      <c r="H193" s="23" t="s">
        <v>33635</v>
      </c>
      <c r="I193" s="25" t="s">
        <v>15</v>
      </c>
    </row>
    <row r="194" spans="2:9" ht="87.75" customHeight="1" x14ac:dyDescent="0.4">
      <c r="B194" s="327">
        <v>192</v>
      </c>
      <c r="C194" s="8" t="s">
        <v>35444</v>
      </c>
      <c r="D194" s="79" t="s">
        <v>35164</v>
      </c>
      <c r="E194" s="328" t="s">
        <v>35140</v>
      </c>
      <c r="F194" s="329" t="s">
        <v>35141</v>
      </c>
      <c r="G194" s="335">
        <v>1.6194</v>
      </c>
      <c r="H194" s="23" t="s">
        <v>33635</v>
      </c>
      <c r="I194" s="25" t="s">
        <v>15</v>
      </c>
    </row>
    <row r="195" spans="2:9" ht="87.75" customHeight="1" x14ac:dyDescent="0.4">
      <c r="B195" s="327">
        <v>193</v>
      </c>
      <c r="C195" s="8" t="s">
        <v>35445</v>
      </c>
      <c r="D195" s="79" t="s">
        <v>35181</v>
      </c>
      <c r="E195" s="328" t="s">
        <v>35140</v>
      </c>
      <c r="F195" s="329" t="s">
        <v>35141</v>
      </c>
      <c r="G195" s="335">
        <v>2.0242</v>
      </c>
      <c r="H195" s="23" t="s">
        <v>33635</v>
      </c>
      <c r="I195" s="25" t="s">
        <v>15</v>
      </c>
    </row>
    <row r="196" spans="2:9" ht="87.75" customHeight="1" x14ac:dyDescent="0.4">
      <c r="B196" s="327">
        <v>194</v>
      </c>
      <c r="C196" s="8" t="s">
        <v>35446</v>
      </c>
      <c r="D196" s="79" t="s">
        <v>35143</v>
      </c>
      <c r="E196" s="328" t="s">
        <v>35140</v>
      </c>
      <c r="F196" s="329" t="s">
        <v>35141</v>
      </c>
      <c r="G196" s="335">
        <v>1.2144999999999999</v>
      </c>
      <c r="H196" s="23" t="s">
        <v>33635</v>
      </c>
      <c r="I196" s="25" t="s">
        <v>15</v>
      </c>
    </row>
    <row r="197" spans="2:9" ht="87.75" customHeight="1" x14ac:dyDescent="0.4">
      <c r="B197" s="327">
        <v>195</v>
      </c>
      <c r="C197" s="8" t="s">
        <v>35447</v>
      </c>
      <c r="D197" s="79" t="s">
        <v>35448</v>
      </c>
      <c r="E197" s="328" t="s">
        <v>35140</v>
      </c>
      <c r="F197" s="329" t="s">
        <v>35141</v>
      </c>
      <c r="G197" s="335">
        <v>1.6194</v>
      </c>
      <c r="H197" s="23" t="s">
        <v>33635</v>
      </c>
      <c r="I197" s="25" t="s">
        <v>15</v>
      </c>
    </row>
    <row r="198" spans="2:9" ht="87.75" customHeight="1" x14ac:dyDescent="0.4">
      <c r="B198" s="327">
        <v>196</v>
      </c>
      <c r="C198" s="8" t="s">
        <v>35449</v>
      </c>
      <c r="D198" s="79" t="s">
        <v>35450</v>
      </c>
      <c r="E198" s="328" t="s">
        <v>35140</v>
      </c>
      <c r="F198" s="329" t="s">
        <v>35141</v>
      </c>
      <c r="G198" s="335">
        <v>2.0242</v>
      </c>
      <c r="H198" s="23" t="s">
        <v>33635</v>
      </c>
      <c r="I198" s="25" t="s">
        <v>15</v>
      </c>
    </row>
    <row r="199" spans="2:9" ht="87.75" customHeight="1" x14ac:dyDescent="0.4">
      <c r="B199" s="327">
        <v>197</v>
      </c>
      <c r="C199" s="8" t="s">
        <v>35451</v>
      </c>
      <c r="D199" s="79" t="s">
        <v>35452</v>
      </c>
      <c r="E199" s="328" t="s">
        <v>35140</v>
      </c>
      <c r="F199" s="329" t="s">
        <v>35141</v>
      </c>
      <c r="G199" s="335">
        <v>2.4291</v>
      </c>
      <c r="H199" s="23" t="s">
        <v>33635</v>
      </c>
      <c r="I199" s="25" t="s">
        <v>15</v>
      </c>
    </row>
    <row r="200" spans="2:9" ht="87.75" customHeight="1" x14ac:dyDescent="0.4">
      <c r="B200" s="327">
        <v>198</v>
      </c>
      <c r="C200" s="8" t="s">
        <v>35453</v>
      </c>
      <c r="D200" s="79" t="s">
        <v>35452</v>
      </c>
      <c r="E200" s="328" t="s">
        <v>35140</v>
      </c>
      <c r="F200" s="329" t="s">
        <v>35141</v>
      </c>
      <c r="G200" s="335">
        <v>1.6194</v>
      </c>
      <c r="H200" s="23" t="s">
        <v>33635</v>
      </c>
      <c r="I200" s="25" t="s">
        <v>15</v>
      </c>
    </row>
    <row r="201" spans="2:9" ht="87.75" customHeight="1" x14ac:dyDescent="0.4">
      <c r="B201" s="327">
        <v>199</v>
      </c>
      <c r="C201" s="8" t="s">
        <v>35454</v>
      </c>
      <c r="D201" s="79" t="s">
        <v>35360</v>
      </c>
      <c r="E201" s="328" t="s">
        <v>35140</v>
      </c>
      <c r="F201" s="329" t="s">
        <v>35141</v>
      </c>
      <c r="G201" s="335">
        <v>1.2144999999999999</v>
      </c>
      <c r="H201" s="23" t="s">
        <v>33635</v>
      </c>
      <c r="I201" s="25" t="s">
        <v>15</v>
      </c>
    </row>
    <row r="202" spans="2:9" ht="87.75" customHeight="1" x14ac:dyDescent="0.4">
      <c r="B202" s="327">
        <v>200</v>
      </c>
      <c r="C202" s="8" t="s">
        <v>35444</v>
      </c>
      <c r="D202" s="79" t="s">
        <v>35455</v>
      </c>
      <c r="E202" s="328" t="s">
        <v>35140</v>
      </c>
      <c r="F202" s="329" t="s">
        <v>35141</v>
      </c>
      <c r="G202" s="335">
        <v>2.0242</v>
      </c>
      <c r="H202" s="23" t="s">
        <v>33635</v>
      </c>
      <c r="I202" s="25" t="s">
        <v>15</v>
      </c>
    </row>
    <row r="203" spans="2:9" ht="87.75" customHeight="1" x14ac:dyDescent="0.4">
      <c r="B203" s="327">
        <v>201</v>
      </c>
      <c r="C203" s="8" t="s">
        <v>35456</v>
      </c>
      <c r="D203" s="79" t="s">
        <v>35201</v>
      </c>
      <c r="E203" s="328" t="s">
        <v>35140</v>
      </c>
      <c r="F203" s="329" t="s">
        <v>35141</v>
      </c>
      <c r="G203" s="335">
        <v>1.6194</v>
      </c>
      <c r="H203" s="23" t="s">
        <v>33635</v>
      </c>
      <c r="I203" s="25" t="s">
        <v>15</v>
      </c>
    </row>
    <row r="204" spans="2:9" ht="87.75" customHeight="1" x14ac:dyDescent="0.4">
      <c r="B204" s="327">
        <v>202</v>
      </c>
      <c r="C204" s="8" t="s">
        <v>35457</v>
      </c>
      <c r="D204" s="79" t="s">
        <v>35458</v>
      </c>
      <c r="E204" s="328" t="s">
        <v>35140</v>
      </c>
      <c r="F204" s="329" t="s">
        <v>35141</v>
      </c>
      <c r="G204" s="335">
        <v>1.417</v>
      </c>
      <c r="H204" s="23" t="s">
        <v>33635</v>
      </c>
      <c r="I204" s="25" t="s">
        <v>15</v>
      </c>
    </row>
    <row r="205" spans="2:9" ht="87.75" customHeight="1" x14ac:dyDescent="0.4">
      <c r="B205" s="327">
        <v>203</v>
      </c>
      <c r="C205" s="8" t="s">
        <v>35459</v>
      </c>
      <c r="D205" s="79" t="s">
        <v>35185</v>
      </c>
      <c r="E205" s="328" t="s">
        <v>35140</v>
      </c>
      <c r="F205" s="329" t="s">
        <v>35141</v>
      </c>
      <c r="G205" s="335">
        <v>1.6194</v>
      </c>
      <c r="H205" s="23" t="s">
        <v>33635</v>
      </c>
      <c r="I205" s="25" t="s">
        <v>15</v>
      </c>
    </row>
    <row r="206" spans="2:9" ht="87.75" customHeight="1" x14ac:dyDescent="0.4">
      <c r="B206" s="327">
        <v>204</v>
      </c>
      <c r="C206" s="8" t="s">
        <v>35460</v>
      </c>
      <c r="D206" s="79" t="s">
        <v>35423</v>
      </c>
      <c r="E206" s="328" t="s">
        <v>35140</v>
      </c>
      <c r="F206" s="329" t="s">
        <v>35141</v>
      </c>
      <c r="G206" s="335">
        <v>2.0242</v>
      </c>
      <c r="H206" s="23" t="s">
        <v>33635</v>
      </c>
      <c r="I206" s="25" t="s">
        <v>15</v>
      </c>
    </row>
    <row r="207" spans="2:9" ht="87.75" customHeight="1" x14ac:dyDescent="0.4">
      <c r="B207" s="327">
        <v>205</v>
      </c>
      <c r="C207" s="8" t="s">
        <v>35461</v>
      </c>
      <c r="D207" s="79" t="s">
        <v>35462</v>
      </c>
      <c r="E207" s="328" t="s">
        <v>35140</v>
      </c>
      <c r="F207" s="329" t="s">
        <v>35141</v>
      </c>
      <c r="G207" s="335">
        <v>1.2144999999999999</v>
      </c>
      <c r="H207" s="23" t="s">
        <v>33635</v>
      </c>
      <c r="I207" s="25" t="s">
        <v>15</v>
      </c>
    </row>
    <row r="208" spans="2:9" ht="87.75" customHeight="1" x14ac:dyDescent="0.4">
      <c r="B208" s="327">
        <v>206</v>
      </c>
      <c r="C208" s="8" t="s">
        <v>35463</v>
      </c>
      <c r="D208" s="79" t="s">
        <v>35326</v>
      </c>
      <c r="E208" s="328" t="s">
        <v>35140</v>
      </c>
      <c r="F208" s="329" t="s">
        <v>35141</v>
      </c>
      <c r="G208" s="335">
        <v>1.6194</v>
      </c>
      <c r="H208" s="23" t="s">
        <v>33635</v>
      </c>
      <c r="I208" s="25" t="s">
        <v>15</v>
      </c>
    </row>
    <row r="209" spans="2:9" ht="87.75" customHeight="1" x14ac:dyDescent="0.4">
      <c r="B209" s="327">
        <v>207</v>
      </c>
      <c r="C209" s="8" t="s">
        <v>35464</v>
      </c>
      <c r="D209" s="79" t="s">
        <v>35465</v>
      </c>
      <c r="E209" s="328" t="s">
        <v>35140</v>
      </c>
      <c r="F209" s="329" t="s">
        <v>35141</v>
      </c>
      <c r="G209" s="335">
        <v>2.0242</v>
      </c>
      <c r="H209" s="23" t="s">
        <v>33635</v>
      </c>
      <c r="I209" s="25" t="s">
        <v>15</v>
      </c>
    </row>
    <row r="210" spans="2:9" ht="87.75" customHeight="1" x14ac:dyDescent="0.4">
      <c r="B210" s="327">
        <v>208</v>
      </c>
      <c r="C210" s="8" t="s">
        <v>35466</v>
      </c>
      <c r="D210" s="79" t="s">
        <v>35271</v>
      </c>
      <c r="E210" s="328" t="s">
        <v>35140</v>
      </c>
      <c r="F210" s="329" t="s">
        <v>35141</v>
      </c>
      <c r="G210" s="335">
        <v>1.0121</v>
      </c>
      <c r="H210" s="23" t="s">
        <v>33635</v>
      </c>
      <c r="I210" s="25" t="s">
        <v>15</v>
      </c>
    </row>
    <row r="211" spans="2:9" ht="87.75" customHeight="1" x14ac:dyDescent="0.4">
      <c r="B211" s="327">
        <v>209</v>
      </c>
      <c r="C211" s="8" t="s">
        <v>35467</v>
      </c>
      <c r="D211" s="79" t="s">
        <v>35468</v>
      </c>
      <c r="E211" s="328" t="s">
        <v>35140</v>
      </c>
      <c r="F211" s="329" t="s">
        <v>35141</v>
      </c>
      <c r="G211" s="335">
        <v>2.4291</v>
      </c>
      <c r="H211" s="23" t="s">
        <v>33635</v>
      </c>
      <c r="I211" s="25" t="s">
        <v>15</v>
      </c>
    </row>
    <row r="212" spans="2:9" ht="87.75" customHeight="1" x14ac:dyDescent="0.4">
      <c r="B212" s="327">
        <v>210</v>
      </c>
      <c r="C212" s="8" t="s">
        <v>35469</v>
      </c>
      <c r="D212" s="79" t="s">
        <v>35158</v>
      </c>
      <c r="E212" s="328" t="s">
        <v>35140</v>
      </c>
      <c r="F212" s="329" t="s">
        <v>35141</v>
      </c>
      <c r="G212" s="335">
        <v>2.0242</v>
      </c>
      <c r="H212" s="23" t="s">
        <v>33635</v>
      </c>
      <c r="I212" s="25" t="s">
        <v>15</v>
      </c>
    </row>
    <row r="213" spans="2:9" ht="87.75" customHeight="1" x14ac:dyDescent="0.4">
      <c r="B213" s="327">
        <v>211</v>
      </c>
      <c r="C213" s="8" t="s">
        <v>35470</v>
      </c>
      <c r="D213" s="79" t="s">
        <v>35471</v>
      </c>
      <c r="E213" s="328" t="s">
        <v>35140</v>
      </c>
      <c r="F213" s="329" t="s">
        <v>35141</v>
      </c>
      <c r="G213" s="335">
        <v>1.2144999999999999</v>
      </c>
      <c r="H213" s="23" t="s">
        <v>33635</v>
      </c>
      <c r="I213" s="25" t="s">
        <v>15</v>
      </c>
    </row>
    <row r="214" spans="2:9" ht="87.75" customHeight="1" x14ac:dyDescent="0.4">
      <c r="B214" s="327">
        <v>212</v>
      </c>
      <c r="C214" s="8" t="s">
        <v>35472</v>
      </c>
      <c r="D214" s="79" t="s">
        <v>35183</v>
      </c>
      <c r="E214" s="328" t="s">
        <v>35140</v>
      </c>
      <c r="F214" s="329" t="s">
        <v>35141</v>
      </c>
      <c r="G214" s="335">
        <v>1.417</v>
      </c>
      <c r="H214" s="23" t="s">
        <v>33635</v>
      </c>
      <c r="I214" s="25" t="s">
        <v>15</v>
      </c>
    </row>
    <row r="215" spans="2:9" ht="87.75" customHeight="1" x14ac:dyDescent="0.4">
      <c r="B215" s="327">
        <v>213</v>
      </c>
      <c r="C215" s="8" t="s">
        <v>35473</v>
      </c>
      <c r="D215" s="79" t="s">
        <v>35474</v>
      </c>
      <c r="E215" s="328" t="s">
        <v>35140</v>
      </c>
      <c r="F215" s="329" t="s">
        <v>35141</v>
      </c>
      <c r="G215" s="335">
        <v>1.6194</v>
      </c>
      <c r="H215" s="23" t="s">
        <v>33635</v>
      </c>
      <c r="I215" s="25" t="s">
        <v>15</v>
      </c>
    </row>
    <row r="216" spans="2:9" ht="87.75" customHeight="1" x14ac:dyDescent="0.4">
      <c r="B216" s="327">
        <v>214</v>
      </c>
      <c r="C216" s="8" t="s">
        <v>35475</v>
      </c>
      <c r="D216" s="79" t="s">
        <v>35476</v>
      </c>
      <c r="E216" s="328" t="s">
        <v>35140</v>
      </c>
      <c r="F216" s="329" t="s">
        <v>35141</v>
      </c>
      <c r="G216" s="335">
        <v>2.0242</v>
      </c>
      <c r="H216" s="23" t="s">
        <v>33635</v>
      </c>
      <c r="I216" s="25" t="s">
        <v>15</v>
      </c>
    </row>
    <row r="217" spans="2:9" ht="87.75" customHeight="1" x14ac:dyDescent="0.4">
      <c r="B217" s="327">
        <v>215</v>
      </c>
      <c r="C217" s="2" t="s">
        <v>35477</v>
      </c>
      <c r="D217" s="79" t="s">
        <v>35478</v>
      </c>
      <c r="E217" s="328" t="s">
        <v>35140</v>
      </c>
      <c r="F217" s="329" t="s">
        <v>35141</v>
      </c>
      <c r="G217" s="335">
        <v>1.8218000000000001</v>
      </c>
      <c r="H217" s="23" t="s">
        <v>33635</v>
      </c>
      <c r="I217" s="25" t="s">
        <v>15</v>
      </c>
    </row>
    <row r="218" spans="2:9" ht="87.75" customHeight="1" x14ac:dyDescent="0.4">
      <c r="B218" s="327">
        <v>216</v>
      </c>
      <c r="C218" s="2" t="s">
        <v>35479</v>
      </c>
      <c r="D218" s="79" t="s">
        <v>35480</v>
      </c>
      <c r="E218" s="328" t="s">
        <v>35140</v>
      </c>
      <c r="F218" s="329" t="s">
        <v>35141</v>
      </c>
      <c r="G218" s="335">
        <v>1.2144999999999999</v>
      </c>
      <c r="H218" s="23" t="s">
        <v>33635</v>
      </c>
      <c r="I218" s="25" t="s">
        <v>15</v>
      </c>
    </row>
    <row r="219" spans="2:9" ht="87.75" customHeight="1" x14ac:dyDescent="0.4">
      <c r="B219" s="327">
        <v>217</v>
      </c>
      <c r="C219" s="2" t="s">
        <v>35481</v>
      </c>
      <c r="D219" s="79" t="s">
        <v>35482</v>
      </c>
      <c r="E219" s="328" t="s">
        <v>35140</v>
      </c>
      <c r="F219" s="329" t="s">
        <v>35141</v>
      </c>
      <c r="G219" s="335">
        <v>1.2144999999999999</v>
      </c>
      <c r="H219" s="23" t="s">
        <v>33635</v>
      </c>
      <c r="I219" s="25" t="s">
        <v>15</v>
      </c>
    </row>
    <row r="220" spans="2:9" ht="87.75" customHeight="1" x14ac:dyDescent="0.4">
      <c r="B220" s="327">
        <v>218</v>
      </c>
      <c r="C220" s="2" t="s">
        <v>35483</v>
      </c>
      <c r="D220" s="79" t="s">
        <v>12837</v>
      </c>
      <c r="E220" s="328" t="s">
        <v>35140</v>
      </c>
      <c r="F220" s="329" t="s">
        <v>35141</v>
      </c>
      <c r="G220" s="335">
        <v>2.0242</v>
      </c>
      <c r="H220" s="23" t="s">
        <v>33635</v>
      </c>
      <c r="I220" s="25" t="s">
        <v>15</v>
      </c>
    </row>
    <row r="221" spans="2:9" ht="87.75" customHeight="1" x14ac:dyDescent="0.4">
      <c r="B221" s="327">
        <v>219</v>
      </c>
      <c r="C221" s="2" t="s">
        <v>35484</v>
      </c>
      <c r="D221" s="79" t="s">
        <v>35485</v>
      </c>
      <c r="E221" s="328" t="s">
        <v>35140</v>
      </c>
      <c r="F221" s="329" t="s">
        <v>35141</v>
      </c>
      <c r="G221" s="335">
        <v>1.6194</v>
      </c>
      <c r="H221" s="23" t="s">
        <v>33635</v>
      </c>
      <c r="I221" s="25" t="s">
        <v>15</v>
      </c>
    </row>
    <row r="222" spans="2:9" ht="87.75" customHeight="1" x14ac:dyDescent="0.4">
      <c r="B222" s="327">
        <v>220</v>
      </c>
      <c r="C222" s="2" t="s">
        <v>35486</v>
      </c>
      <c r="D222" s="79" t="s">
        <v>35487</v>
      </c>
      <c r="E222" s="328" t="s">
        <v>35140</v>
      </c>
      <c r="F222" s="329" t="s">
        <v>35141</v>
      </c>
      <c r="G222" s="335">
        <v>1.0121</v>
      </c>
      <c r="H222" s="23" t="s">
        <v>33635</v>
      </c>
      <c r="I222" s="25" t="s">
        <v>15</v>
      </c>
    </row>
    <row r="223" spans="2:9" ht="87.75" customHeight="1" x14ac:dyDescent="0.4">
      <c r="B223" s="327">
        <v>221</v>
      </c>
      <c r="C223" s="2" t="s">
        <v>35488</v>
      </c>
      <c r="D223" s="79" t="s">
        <v>35489</v>
      </c>
      <c r="E223" s="328" t="s">
        <v>35140</v>
      </c>
      <c r="F223" s="329" t="s">
        <v>35141</v>
      </c>
      <c r="G223" s="335">
        <v>2.4291</v>
      </c>
      <c r="H223" s="23" t="s">
        <v>33635</v>
      </c>
      <c r="I223" s="25" t="s">
        <v>15</v>
      </c>
    </row>
    <row r="224" spans="2:9" ht="87.75" customHeight="1" x14ac:dyDescent="0.4">
      <c r="B224" s="327">
        <v>222</v>
      </c>
      <c r="C224" s="2" t="s">
        <v>35490</v>
      </c>
      <c r="D224" s="79" t="s">
        <v>35213</v>
      </c>
      <c r="E224" s="328" t="s">
        <v>35140</v>
      </c>
      <c r="F224" s="329" t="s">
        <v>35141</v>
      </c>
      <c r="G224" s="335">
        <v>1.6194</v>
      </c>
      <c r="H224" s="23" t="s">
        <v>33635</v>
      </c>
      <c r="I224" s="25" t="s">
        <v>15</v>
      </c>
    </row>
    <row r="225" spans="2:9" ht="87.75" customHeight="1" x14ac:dyDescent="0.4">
      <c r="B225" s="327">
        <v>223</v>
      </c>
      <c r="C225" s="2" t="s">
        <v>35491</v>
      </c>
      <c r="D225" s="79" t="s">
        <v>35492</v>
      </c>
      <c r="E225" s="328" t="s">
        <v>35140</v>
      </c>
      <c r="F225" s="329" t="s">
        <v>35141</v>
      </c>
      <c r="G225" s="335">
        <v>1.8218000000000001</v>
      </c>
      <c r="H225" s="23" t="s">
        <v>33635</v>
      </c>
      <c r="I225" s="25" t="s">
        <v>15</v>
      </c>
    </row>
    <row r="226" spans="2:9" ht="87.75" customHeight="1" x14ac:dyDescent="0.4">
      <c r="B226" s="327">
        <v>224</v>
      </c>
      <c r="C226" s="2" t="s">
        <v>35493</v>
      </c>
      <c r="D226" s="79" t="s">
        <v>33641</v>
      </c>
      <c r="E226" s="328" t="s">
        <v>35140</v>
      </c>
      <c r="F226" s="329" t="s">
        <v>35141</v>
      </c>
      <c r="G226" s="335">
        <v>2.4291</v>
      </c>
      <c r="H226" s="23" t="s">
        <v>33635</v>
      </c>
      <c r="I226" s="25" t="s">
        <v>15</v>
      </c>
    </row>
    <row r="227" spans="2:9" ht="87.75" customHeight="1" x14ac:dyDescent="0.4">
      <c r="B227" s="327">
        <v>225</v>
      </c>
      <c r="C227" s="2" t="s">
        <v>35494</v>
      </c>
      <c r="D227" s="79" t="s">
        <v>35495</v>
      </c>
      <c r="E227" s="328" t="s">
        <v>35140</v>
      </c>
      <c r="F227" s="329" t="s">
        <v>35141</v>
      </c>
      <c r="G227" s="335">
        <v>1.6194</v>
      </c>
      <c r="H227" s="23" t="s">
        <v>33635</v>
      </c>
      <c r="I227" s="25" t="s">
        <v>15</v>
      </c>
    </row>
    <row r="228" spans="2:9" ht="87.75" customHeight="1" x14ac:dyDescent="0.4">
      <c r="B228" s="327">
        <v>226</v>
      </c>
      <c r="C228" s="2" t="s">
        <v>35496</v>
      </c>
      <c r="D228" s="79" t="s">
        <v>35497</v>
      </c>
      <c r="E228" s="328" t="s">
        <v>35140</v>
      </c>
      <c r="F228" s="329" t="s">
        <v>35141</v>
      </c>
      <c r="G228" s="335">
        <v>1.2144999999999999</v>
      </c>
      <c r="H228" s="23" t="s">
        <v>33635</v>
      </c>
      <c r="I228" s="25" t="s">
        <v>15</v>
      </c>
    </row>
    <row r="229" spans="2:9" ht="87.75" customHeight="1" x14ac:dyDescent="0.4">
      <c r="B229" s="327">
        <v>227</v>
      </c>
      <c r="C229" s="2" t="s">
        <v>35214</v>
      </c>
      <c r="D229" s="79" t="s">
        <v>35215</v>
      </c>
      <c r="E229" s="328" t="s">
        <v>35140</v>
      </c>
      <c r="F229" s="329" t="s">
        <v>35141</v>
      </c>
      <c r="G229" s="335">
        <v>2.4291</v>
      </c>
      <c r="H229" s="23" t="s">
        <v>33635</v>
      </c>
      <c r="I229" s="25" t="s">
        <v>15</v>
      </c>
    </row>
    <row r="230" spans="2:9" ht="87.75" customHeight="1" x14ac:dyDescent="0.4">
      <c r="B230" s="327">
        <v>228</v>
      </c>
      <c r="C230" s="2" t="s">
        <v>35498</v>
      </c>
      <c r="D230" s="79" t="s">
        <v>35436</v>
      </c>
      <c r="E230" s="328" t="s">
        <v>35140</v>
      </c>
      <c r="F230" s="329" t="s">
        <v>35141</v>
      </c>
      <c r="G230" s="335">
        <v>1.6194</v>
      </c>
      <c r="H230" s="23" t="s">
        <v>33635</v>
      </c>
      <c r="I230" s="25" t="s">
        <v>15</v>
      </c>
    </row>
    <row r="231" spans="2:9" ht="87.75" customHeight="1" x14ac:dyDescent="0.4">
      <c r="B231" s="327">
        <v>229</v>
      </c>
      <c r="C231" s="2" t="s">
        <v>35499</v>
      </c>
      <c r="D231" s="79" t="s">
        <v>35500</v>
      </c>
      <c r="E231" s="328" t="s">
        <v>35140</v>
      </c>
      <c r="F231" s="329" t="s">
        <v>35141</v>
      </c>
      <c r="G231" s="335">
        <v>2.0242</v>
      </c>
      <c r="H231" s="23" t="s">
        <v>33635</v>
      </c>
      <c r="I231" s="25" t="s">
        <v>15</v>
      </c>
    </row>
    <row r="232" spans="2:9" ht="87.75" customHeight="1" x14ac:dyDescent="0.4">
      <c r="B232" s="327">
        <v>230</v>
      </c>
      <c r="C232" s="2" t="s">
        <v>35501</v>
      </c>
      <c r="D232" s="79" t="s">
        <v>35502</v>
      </c>
      <c r="E232" s="328" t="s">
        <v>35140</v>
      </c>
      <c r="F232" s="329" t="s">
        <v>35141</v>
      </c>
      <c r="G232" s="335">
        <v>1.2144999999999999</v>
      </c>
      <c r="H232" s="23" t="s">
        <v>33635</v>
      </c>
      <c r="I232" s="25" t="s">
        <v>15</v>
      </c>
    </row>
    <row r="233" spans="2:9" ht="87.75" customHeight="1" x14ac:dyDescent="0.4">
      <c r="B233" s="327">
        <v>231</v>
      </c>
      <c r="C233" s="2" t="s">
        <v>35503</v>
      </c>
      <c r="D233" s="79" t="s">
        <v>35504</v>
      </c>
      <c r="E233" s="328" t="s">
        <v>35140</v>
      </c>
      <c r="F233" s="329" t="s">
        <v>35141</v>
      </c>
      <c r="G233" s="335">
        <v>1.6194</v>
      </c>
      <c r="H233" s="23" t="s">
        <v>33635</v>
      </c>
      <c r="I233" s="25" t="s">
        <v>15</v>
      </c>
    </row>
    <row r="234" spans="2:9" ht="87.75" customHeight="1" x14ac:dyDescent="0.4">
      <c r="B234" s="327">
        <v>232</v>
      </c>
      <c r="C234" s="2" t="s">
        <v>35505</v>
      </c>
      <c r="D234" s="79" t="s">
        <v>35502</v>
      </c>
      <c r="E234" s="328" t="s">
        <v>35140</v>
      </c>
      <c r="F234" s="329" t="s">
        <v>35141</v>
      </c>
      <c r="G234" s="335">
        <v>2.4291</v>
      </c>
      <c r="H234" s="23" t="s">
        <v>33635</v>
      </c>
      <c r="I234" s="25" t="s">
        <v>15</v>
      </c>
    </row>
    <row r="235" spans="2:9" ht="87.75" customHeight="1" x14ac:dyDescent="0.4">
      <c r="B235" s="327">
        <v>233</v>
      </c>
      <c r="C235" s="2" t="s">
        <v>35506</v>
      </c>
      <c r="D235" s="79" t="s">
        <v>35507</v>
      </c>
      <c r="E235" s="328" t="s">
        <v>35140</v>
      </c>
      <c r="F235" s="329" t="s">
        <v>35141</v>
      </c>
      <c r="G235" s="335">
        <v>1.417</v>
      </c>
      <c r="H235" s="23" t="s">
        <v>33635</v>
      </c>
      <c r="I235" s="25" t="s">
        <v>15</v>
      </c>
    </row>
    <row r="236" spans="2:9" ht="87.75" customHeight="1" x14ac:dyDescent="0.4">
      <c r="B236" s="327">
        <v>234</v>
      </c>
      <c r="C236" s="2" t="s">
        <v>35508</v>
      </c>
      <c r="D236" s="79" t="s">
        <v>35381</v>
      </c>
      <c r="E236" s="328" t="s">
        <v>35140</v>
      </c>
      <c r="F236" s="329" t="s">
        <v>35141</v>
      </c>
      <c r="G236" s="335">
        <v>2.0242</v>
      </c>
      <c r="H236" s="23" t="s">
        <v>33635</v>
      </c>
      <c r="I236" s="25" t="s">
        <v>15</v>
      </c>
    </row>
    <row r="237" spans="2:9" ht="87.75" customHeight="1" x14ac:dyDescent="0.4">
      <c r="B237" s="327">
        <v>235</v>
      </c>
      <c r="C237" s="2" t="s">
        <v>35509</v>
      </c>
      <c r="D237" s="79" t="s">
        <v>35230</v>
      </c>
      <c r="E237" s="328" t="s">
        <v>35140</v>
      </c>
      <c r="F237" s="329" t="s">
        <v>35141</v>
      </c>
      <c r="G237" s="335">
        <v>1.0121</v>
      </c>
      <c r="H237" s="23" t="s">
        <v>33635</v>
      </c>
      <c r="I237" s="25" t="s">
        <v>15</v>
      </c>
    </row>
    <row r="238" spans="2:9" ht="87.75" customHeight="1" x14ac:dyDescent="0.4">
      <c r="B238" s="327">
        <v>236</v>
      </c>
      <c r="C238" s="2" t="s">
        <v>35510</v>
      </c>
      <c r="D238" s="79" t="s">
        <v>35507</v>
      </c>
      <c r="E238" s="328" t="s">
        <v>35140</v>
      </c>
      <c r="F238" s="329" t="s">
        <v>35141</v>
      </c>
      <c r="G238" s="335">
        <v>1.2144999999999999</v>
      </c>
      <c r="H238" s="23" t="s">
        <v>33635</v>
      </c>
      <c r="I238" s="25" t="s">
        <v>15</v>
      </c>
    </row>
    <row r="239" spans="2:9" ht="87.75" customHeight="1" x14ac:dyDescent="0.4">
      <c r="B239" s="327">
        <v>237</v>
      </c>
      <c r="C239" s="341" t="s">
        <v>35511</v>
      </c>
      <c r="D239" s="79" t="s">
        <v>35512</v>
      </c>
      <c r="E239" s="328" t="s">
        <v>35140</v>
      </c>
      <c r="F239" s="329" t="s">
        <v>35141</v>
      </c>
      <c r="G239" s="335">
        <v>2.4291</v>
      </c>
      <c r="H239" s="23" t="s">
        <v>33635</v>
      </c>
      <c r="I239" s="25" t="s">
        <v>15</v>
      </c>
    </row>
    <row r="240" spans="2:9" ht="87.75" customHeight="1" x14ac:dyDescent="0.4">
      <c r="B240" s="327">
        <v>238</v>
      </c>
      <c r="C240" s="2" t="s">
        <v>35513</v>
      </c>
      <c r="D240" s="79" t="s">
        <v>35514</v>
      </c>
      <c r="E240" s="328" t="s">
        <v>35140</v>
      </c>
      <c r="F240" s="329" t="s">
        <v>35141</v>
      </c>
      <c r="G240" s="335">
        <v>2.0242</v>
      </c>
      <c r="H240" s="23" t="s">
        <v>33635</v>
      </c>
      <c r="I240" s="25" t="s">
        <v>15</v>
      </c>
    </row>
    <row r="241" spans="2:9" ht="87.75" customHeight="1" x14ac:dyDescent="0.4">
      <c r="B241" s="327">
        <v>239</v>
      </c>
      <c r="C241" s="2" t="s">
        <v>35515</v>
      </c>
      <c r="D241" s="79" t="s">
        <v>35326</v>
      </c>
      <c r="E241" s="328" t="s">
        <v>35140</v>
      </c>
      <c r="F241" s="329" t="s">
        <v>35141</v>
      </c>
      <c r="G241" s="335">
        <v>1.6194</v>
      </c>
      <c r="H241" s="23" t="s">
        <v>33635</v>
      </c>
      <c r="I241" s="25" t="s">
        <v>15</v>
      </c>
    </row>
    <row r="242" spans="2:9" ht="87.75" customHeight="1" x14ac:dyDescent="0.4">
      <c r="B242" s="327">
        <v>240</v>
      </c>
      <c r="C242" s="8" t="s">
        <v>35516</v>
      </c>
      <c r="D242" s="79" t="s">
        <v>35294</v>
      </c>
      <c r="E242" s="328" t="s">
        <v>35140</v>
      </c>
      <c r="F242" s="329" t="s">
        <v>35141</v>
      </c>
      <c r="G242" s="335">
        <v>1.2144999999999999</v>
      </c>
      <c r="H242" s="23" t="s">
        <v>33635</v>
      </c>
      <c r="I242" s="25" t="s">
        <v>15</v>
      </c>
    </row>
    <row r="243" spans="2:9" ht="87.75" customHeight="1" x14ac:dyDescent="0.4">
      <c r="B243" s="327">
        <v>241</v>
      </c>
      <c r="C243" s="2" t="s">
        <v>35517</v>
      </c>
      <c r="D243" s="79" t="s">
        <v>35518</v>
      </c>
      <c r="E243" s="328" t="s">
        <v>35140</v>
      </c>
      <c r="F243" s="329" t="s">
        <v>35141</v>
      </c>
      <c r="G243" s="335">
        <v>2.0242</v>
      </c>
      <c r="H243" s="23" t="s">
        <v>33635</v>
      </c>
      <c r="I243" s="25" t="s">
        <v>15</v>
      </c>
    </row>
    <row r="244" spans="2:9" ht="87.75" customHeight="1" x14ac:dyDescent="0.4">
      <c r="B244" s="327">
        <v>242</v>
      </c>
      <c r="C244" s="2" t="s">
        <v>35519</v>
      </c>
      <c r="D244" s="79" t="s">
        <v>35423</v>
      </c>
      <c r="E244" s="328" t="s">
        <v>35140</v>
      </c>
      <c r="F244" s="329" t="s">
        <v>35141</v>
      </c>
      <c r="G244" s="335">
        <v>2.4291</v>
      </c>
      <c r="H244" s="23" t="s">
        <v>33635</v>
      </c>
      <c r="I244" s="25" t="s">
        <v>15</v>
      </c>
    </row>
    <row r="245" spans="2:9" ht="87.75" customHeight="1" x14ac:dyDescent="0.4">
      <c r="B245" s="327">
        <v>243</v>
      </c>
      <c r="C245" s="2" t="s">
        <v>35520</v>
      </c>
      <c r="D245" s="79" t="s">
        <v>35250</v>
      </c>
      <c r="E245" s="328" t="s">
        <v>35140</v>
      </c>
      <c r="F245" s="329" t="s">
        <v>35141</v>
      </c>
      <c r="G245" s="335">
        <v>1.417</v>
      </c>
      <c r="H245" s="23" t="s">
        <v>33635</v>
      </c>
      <c r="I245" s="25" t="s">
        <v>15</v>
      </c>
    </row>
    <row r="246" spans="2:9" ht="87.75" customHeight="1" x14ac:dyDescent="0.4">
      <c r="B246" s="327">
        <v>244</v>
      </c>
      <c r="C246" s="2" t="s">
        <v>35521</v>
      </c>
      <c r="D246" s="79" t="s">
        <v>35201</v>
      </c>
      <c r="E246" s="328" t="s">
        <v>35140</v>
      </c>
      <c r="F246" s="329" t="s">
        <v>35141</v>
      </c>
      <c r="G246" s="335">
        <v>1.0121</v>
      </c>
      <c r="H246" s="23" t="s">
        <v>33635</v>
      </c>
      <c r="I246" s="25" t="s">
        <v>15</v>
      </c>
    </row>
    <row r="247" spans="2:9" ht="87.75" customHeight="1" x14ac:dyDescent="0.4">
      <c r="B247" s="327">
        <v>245</v>
      </c>
      <c r="C247" s="2" t="s">
        <v>35522</v>
      </c>
      <c r="D247" s="79" t="s">
        <v>35275</v>
      </c>
      <c r="E247" s="328" t="s">
        <v>35140</v>
      </c>
      <c r="F247" s="329" t="s">
        <v>35141</v>
      </c>
      <c r="G247" s="335">
        <v>1.6194</v>
      </c>
      <c r="H247" s="23" t="s">
        <v>33635</v>
      </c>
      <c r="I247" s="25" t="s">
        <v>15</v>
      </c>
    </row>
    <row r="248" spans="2:9" ht="87.75" customHeight="1" x14ac:dyDescent="0.4">
      <c r="B248" s="327">
        <v>246</v>
      </c>
      <c r="C248" s="2" t="s">
        <v>35523</v>
      </c>
      <c r="D248" s="79" t="s">
        <v>35296</v>
      </c>
      <c r="E248" s="328" t="s">
        <v>35140</v>
      </c>
      <c r="F248" s="329" t="s">
        <v>35141</v>
      </c>
      <c r="G248" s="335">
        <v>2.0242</v>
      </c>
      <c r="H248" s="23" t="s">
        <v>33635</v>
      </c>
      <c r="I248" s="25" t="s">
        <v>15</v>
      </c>
    </row>
    <row r="249" spans="2:9" ht="87.75" customHeight="1" x14ac:dyDescent="0.4">
      <c r="B249" s="327">
        <v>247</v>
      </c>
      <c r="C249" s="2" t="s">
        <v>35524</v>
      </c>
      <c r="D249" s="79" t="s">
        <v>35525</v>
      </c>
      <c r="E249" s="328" t="s">
        <v>35140</v>
      </c>
      <c r="F249" s="329" t="s">
        <v>35141</v>
      </c>
      <c r="G249" s="335">
        <v>1.2144999999999999</v>
      </c>
      <c r="H249" s="23" t="s">
        <v>33635</v>
      </c>
      <c r="I249" s="25" t="s">
        <v>15</v>
      </c>
    </row>
    <row r="250" spans="2:9" ht="87.75" customHeight="1" x14ac:dyDescent="0.4">
      <c r="B250" s="327">
        <v>248</v>
      </c>
      <c r="C250" s="2" t="s">
        <v>35526</v>
      </c>
      <c r="D250" s="79" t="s">
        <v>35497</v>
      </c>
      <c r="E250" s="328" t="s">
        <v>35140</v>
      </c>
      <c r="F250" s="329" t="s">
        <v>35141</v>
      </c>
      <c r="G250" s="335">
        <v>1.6194</v>
      </c>
      <c r="H250" s="23" t="s">
        <v>33635</v>
      </c>
      <c r="I250" s="25" t="s">
        <v>15</v>
      </c>
    </row>
    <row r="251" spans="2:9" ht="87.75" customHeight="1" x14ac:dyDescent="0.4">
      <c r="B251" s="327">
        <v>249</v>
      </c>
      <c r="C251" s="2" t="s">
        <v>35446</v>
      </c>
      <c r="D251" s="79" t="s">
        <v>35336</v>
      </c>
      <c r="E251" s="328" t="s">
        <v>35140</v>
      </c>
      <c r="F251" s="329" t="s">
        <v>35141</v>
      </c>
      <c r="G251" s="335">
        <v>2.4291</v>
      </c>
      <c r="H251" s="23" t="s">
        <v>33635</v>
      </c>
      <c r="I251" s="25" t="s">
        <v>15</v>
      </c>
    </row>
    <row r="252" spans="2:9" ht="87.75" customHeight="1" x14ac:dyDescent="0.4">
      <c r="B252" s="327">
        <v>250</v>
      </c>
      <c r="C252" s="2" t="s">
        <v>35527</v>
      </c>
      <c r="D252" s="79" t="s">
        <v>35528</v>
      </c>
      <c r="E252" s="328" t="s">
        <v>35140</v>
      </c>
      <c r="F252" s="329" t="s">
        <v>35141</v>
      </c>
      <c r="G252" s="335">
        <v>1.2144999999999999</v>
      </c>
      <c r="H252" s="23" t="s">
        <v>33635</v>
      </c>
      <c r="I252" s="25" t="s">
        <v>15</v>
      </c>
    </row>
    <row r="253" spans="2:9" ht="87.75" customHeight="1" x14ac:dyDescent="0.4">
      <c r="B253" s="327">
        <v>251</v>
      </c>
      <c r="C253" s="2" t="s">
        <v>35529</v>
      </c>
      <c r="D253" s="79" t="s">
        <v>35336</v>
      </c>
      <c r="E253" s="328" t="s">
        <v>35140</v>
      </c>
      <c r="F253" s="329" t="s">
        <v>35141</v>
      </c>
      <c r="G253" s="335">
        <v>1.2144999999999999</v>
      </c>
      <c r="H253" s="23" t="s">
        <v>33635</v>
      </c>
      <c r="I253" s="25" t="s">
        <v>15</v>
      </c>
    </row>
    <row r="254" spans="2:9" ht="87.75" customHeight="1" x14ac:dyDescent="0.4">
      <c r="B254" s="327">
        <v>252</v>
      </c>
      <c r="C254" s="2" t="s">
        <v>35530</v>
      </c>
      <c r="D254" s="79" t="s">
        <v>35531</v>
      </c>
      <c r="E254" s="328" t="s">
        <v>35140</v>
      </c>
      <c r="F254" s="329" t="s">
        <v>35141</v>
      </c>
      <c r="G254" s="335">
        <v>2.4291</v>
      </c>
      <c r="H254" s="23" t="s">
        <v>33635</v>
      </c>
      <c r="I254" s="25" t="s">
        <v>15</v>
      </c>
    </row>
    <row r="255" spans="2:9" ht="87.75" customHeight="1" x14ac:dyDescent="0.4">
      <c r="B255" s="327">
        <v>253</v>
      </c>
      <c r="C255" s="2" t="s">
        <v>35532</v>
      </c>
      <c r="D255" s="79" t="s">
        <v>35533</v>
      </c>
      <c r="E255" s="328" t="s">
        <v>35140</v>
      </c>
      <c r="F255" s="329" t="s">
        <v>35141</v>
      </c>
      <c r="G255" s="335">
        <v>1.6194</v>
      </c>
      <c r="H255" s="23" t="s">
        <v>33635</v>
      </c>
      <c r="I255" s="25" t="s">
        <v>15</v>
      </c>
    </row>
    <row r="256" spans="2:9" ht="87.75" customHeight="1" x14ac:dyDescent="0.4">
      <c r="B256" s="327">
        <v>254</v>
      </c>
      <c r="C256" s="2" t="s">
        <v>35534</v>
      </c>
      <c r="D256" s="79" t="s">
        <v>35170</v>
      </c>
      <c r="E256" s="328" t="s">
        <v>35140</v>
      </c>
      <c r="F256" s="329" t="s">
        <v>35141</v>
      </c>
      <c r="G256" s="335">
        <v>1.2144999999999999</v>
      </c>
      <c r="H256" s="23" t="s">
        <v>33635</v>
      </c>
      <c r="I256" s="25" t="s">
        <v>15</v>
      </c>
    </row>
    <row r="257" spans="2:9" ht="87.75" customHeight="1" x14ac:dyDescent="0.4">
      <c r="B257" s="327">
        <v>255</v>
      </c>
      <c r="C257" s="2" t="s">
        <v>35535</v>
      </c>
      <c r="D257" s="79" t="s">
        <v>35176</v>
      </c>
      <c r="E257" s="328" t="s">
        <v>35140</v>
      </c>
      <c r="F257" s="329" t="s">
        <v>35141</v>
      </c>
      <c r="G257" s="335">
        <v>2.0242</v>
      </c>
      <c r="H257" s="23" t="s">
        <v>33635</v>
      </c>
      <c r="I257" s="25" t="s">
        <v>15</v>
      </c>
    </row>
    <row r="258" spans="2:9" ht="87.75" customHeight="1" x14ac:dyDescent="0.4">
      <c r="B258" s="327">
        <v>256</v>
      </c>
      <c r="C258" s="2" t="s">
        <v>35536</v>
      </c>
      <c r="D258" s="79" t="s">
        <v>35158</v>
      </c>
      <c r="E258" s="328" t="s">
        <v>35140</v>
      </c>
      <c r="F258" s="329" t="s">
        <v>35141</v>
      </c>
      <c r="G258" s="335">
        <v>1.6194</v>
      </c>
      <c r="H258" s="23" t="s">
        <v>33635</v>
      </c>
      <c r="I258" s="25" t="s">
        <v>15</v>
      </c>
    </row>
    <row r="259" spans="2:9" ht="87.75" customHeight="1" x14ac:dyDescent="0.4">
      <c r="B259" s="327">
        <v>257</v>
      </c>
      <c r="C259" s="2" t="s">
        <v>35537</v>
      </c>
      <c r="D259" s="79" t="s">
        <v>35176</v>
      </c>
      <c r="E259" s="328" t="s">
        <v>35140</v>
      </c>
      <c r="F259" s="329" t="s">
        <v>35141</v>
      </c>
      <c r="G259" s="335">
        <v>1.0121</v>
      </c>
      <c r="H259" s="23" t="s">
        <v>33635</v>
      </c>
      <c r="I259" s="25" t="s">
        <v>15</v>
      </c>
    </row>
    <row r="260" spans="2:9" ht="87.75" customHeight="1" x14ac:dyDescent="0.4">
      <c r="B260" s="327">
        <v>258</v>
      </c>
      <c r="C260" s="2" t="s">
        <v>35538</v>
      </c>
      <c r="D260" s="79" t="s">
        <v>35248</v>
      </c>
      <c r="E260" s="328" t="s">
        <v>35140</v>
      </c>
      <c r="F260" s="329" t="s">
        <v>35141</v>
      </c>
      <c r="G260" s="335">
        <v>1.2144999999999999</v>
      </c>
      <c r="H260" s="23" t="s">
        <v>33635</v>
      </c>
      <c r="I260" s="25" t="s">
        <v>15</v>
      </c>
    </row>
    <row r="261" spans="2:9" ht="87.75" customHeight="1" x14ac:dyDescent="0.4">
      <c r="B261" s="327">
        <v>259</v>
      </c>
      <c r="C261" s="2" t="s">
        <v>35539</v>
      </c>
      <c r="D261" s="79" t="s">
        <v>35326</v>
      </c>
      <c r="E261" s="328" t="s">
        <v>35140</v>
      </c>
      <c r="F261" s="329" t="s">
        <v>35141</v>
      </c>
      <c r="G261" s="335">
        <v>2.0242</v>
      </c>
      <c r="H261" s="23" t="s">
        <v>33635</v>
      </c>
      <c r="I261" s="25" t="s">
        <v>15</v>
      </c>
    </row>
    <row r="262" spans="2:9" ht="87.75" customHeight="1" x14ac:dyDescent="0.4">
      <c r="B262" s="327">
        <v>260</v>
      </c>
      <c r="C262" s="2" t="s">
        <v>35540</v>
      </c>
      <c r="D262" s="79" t="s">
        <v>35217</v>
      </c>
      <c r="E262" s="328" t="s">
        <v>35140</v>
      </c>
      <c r="F262" s="329" t="s">
        <v>35141</v>
      </c>
      <c r="G262" s="335">
        <v>1.6194</v>
      </c>
      <c r="H262" s="23" t="s">
        <v>33635</v>
      </c>
      <c r="I262" s="25" t="s">
        <v>15</v>
      </c>
    </row>
    <row r="263" spans="2:9" ht="87.75" customHeight="1" x14ac:dyDescent="0.4">
      <c r="B263" s="327">
        <v>261</v>
      </c>
      <c r="C263" s="2" t="s">
        <v>35541</v>
      </c>
      <c r="D263" s="79" t="s">
        <v>35162</v>
      </c>
      <c r="E263" s="328" t="s">
        <v>35140</v>
      </c>
      <c r="F263" s="329" t="s">
        <v>35141</v>
      </c>
      <c r="G263" s="335">
        <v>1.417</v>
      </c>
      <c r="H263" s="23" t="s">
        <v>33635</v>
      </c>
      <c r="I263" s="25" t="s">
        <v>15</v>
      </c>
    </row>
    <row r="264" spans="2:9" ht="87.75" customHeight="1" x14ac:dyDescent="0.4">
      <c r="B264" s="327">
        <v>262</v>
      </c>
      <c r="C264" s="2" t="s">
        <v>35402</v>
      </c>
      <c r="D264" s="79" t="s">
        <v>35542</v>
      </c>
      <c r="E264" s="328" t="s">
        <v>35140</v>
      </c>
      <c r="F264" s="329" t="s">
        <v>35141</v>
      </c>
      <c r="G264" s="335">
        <v>2.4291</v>
      </c>
      <c r="H264" s="23" t="s">
        <v>33635</v>
      </c>
      <c r="I264" s="25" t="s">
        <v>15</v>
      </c>
    </row>
    <row r="265" spans="2:9" ht="87.75" customHeight="1" x14ac:dyDescent="0.4">
      <c r="B265" s="327">
        <v>263</v>
      </c>
      <c r="C265" s="2" t="s">
        <v>35509</v>
      </c>
      <c r="D265" s="79" t="s">
        <v>35230</v>
      </c>
      <c r="E265" s="328" t="s">
        <v>35140</v>
      </c>
      <c r="F265" s="329" t="s">
        <v>35141</v>
      </c>
      <c r="G265" s="335">
        <v>1.417</v>
      </c>
      <c r="H265" s="23" t="s">
        <v>33635</v>
      </c>
      <c r="I265" s="25" t="s">
        <v>15</v>
      </c>
    </row>
    <row r="266" spans="2:9" ht="87.75" customHeight="1" x14ac:dyDescent="0.4">
      <c r="B266" s="327">
        <v>264</v>
      </c>
      <c r="C266" s="2" t="s">
        <v>35543</v>
      </c>
      <c r="D266" s="79" t="s">
        <v>35404</v>
      </c>
      <c r="E266" s="328" t="s">
        <v>35140</v>
      </c>
      <c r="F266" s="329" t="s">
        <v>35141</v>
      </c>
      <c r="G266" s="335">
        <v>2.0242</v>
      </c>
      <c r="H266" s="23" t="s">
        <v>33635</v>
      </c>
      <c r="I266" s="25" t="s">
        <v>15</v>
      </c>
    </row>
    <row r="267" spans="2:9" ht="87.75" customHeight="1" x14ac:dyDescent="0.4">
      <c r="B267" s="327">
        <v>265</v>
      </c>
      <c r="C267" s="2" t="s">
        <v>35544</v>
      </c>
      <c r="D267" s="79" t="s">
        <v>35383</v>
      </c>
      <c r="E267" s="328" t="s">
        <v>35140</v>
      </c>
      <c r="F267" s="329" t="s">
        <v>35141</v>
      </c>
      <c r="G267" s="335">
        <v>1.6194</v>
      </c>
      <c r="H267" s="23" t="s">
        <v>33635</v>
      </c>
      <c r="I267" s="25" t="s">
        <v>15</v>
      </c>
    </row>
    <row r="268" spans="2:9" ht="87.75" customHeight="1" x14ac:dyDescent="0.4">
      <c r="B268" s="327">
        <v>266</v>
      </c>
      <c r="C268" s="2" t="s">
        <v>35545</v>
      </c>
      <c r="D268" s="79" t="s">
        <v>35546</v>
      </c>
      <c r="E268" s="328" t="s">
        <v>35140</v>
      </c>
      <c r="F268" s="329" t="s">
        <v>35141</v>
      </c>
      <c r="G268" s="335">
        <v>1.2144999999999999</v>
      </c>
      <c r="H268" s="23" t="s">
        <v>33635</v>
      </c>
      <c r="I268" s="25" t="s">
        <v>15</v>
      </c>
    </row>
    <row r="269" spans="2:9" ht="87.75" customHeight="1" x14ac:dyDescent="0.4">
      <c r="B269" s="327">
        <v>267</v>
      </c>
      <c r="C269" s="2" t="s">
        <v>35547</v>
      </c>
      <c r="D269" s="79" t="s">
        <v>35404</v>
      </c>
      <c r="E269" s="328" t="s">
        <v>35140</v>
      </c>
      <c r="F269" s="329" t="s">
        <v>35141</v>
      </c>
      <c r="G269" s="335">
        <v>1.6194</v>
      </c>
      <c r="H269" s="23" t="s">
        <v>33635</v>
      </c>
      <c r="I269" s="25" t="s">
        <v>15</v>
      </c>
    </row>
    <row r="270" spans="2:9" ht="87.75" customHeight="1" x14ac:dyDescent="0.4">
      <c r="B270" s="327">
        <v>268</v>
      </c>
      <c r="C270" s="2" t="s">
        <v>35548</v>
      </c>
      <c r="D270" s="79" t="s">
        <v>35235</v>
      </c>
      <c r="E270" s="328" t="s">
        <v>35140</v>
      </c>
      <c r="F270" s="329" t="s">
        <v>35141</v>
      </c>
      <c r="G270" s="335">
        <v>1.0121</v>
      </c>
      <c r="H270" s="23" t="s">
        <v>33635</v>
      </c>
      <c r="I270" s="25" t="s">
        <v>15</v>
      </c>
    </row>
    <row r="271" spans="2:9" ht="87.75" customHeight="1" x14ac:dyDescent="0.4">
      <c r="B271" s="327">
        <v>269</v>
      </c>
      <c r="C271" s="2" t="s">
        <v>35549</v>
      </c>
      <c r="D271" s="79" t="s">
        <v>35550</v>
      </c>
      <c r="E271" s="328" t="s">
        <v>35140</v>
      </c>
      <c r="F271" s="329" t="s">
        <v>35141</v>
      </c>
      <c r="G271" s="335">
        <v>1.2144999999999999</v>
      </c>
      <c r="H271" s="23" t="s">
        <v>33635</v>
      </c>
      <c r="I271" s="25" t="s">
        <v>15</v>
      </c>
    </row>
    <row r="272" spans="2:9" ht="87.75" customHeight="1" x14ac:dyDescent="0.4">
      <c r="B272" s="327">
        <v>270</v>
      </c>
      <c r="C272" s="2" t="s">
        <v>35551</v>
      </c>
      <c r="D272" s="79" t="s">
        <v>35552</v>
      </c>
      <c r="E272" s="328" t="s">
        <v>35140</v>
      </c>
      <c r="F272" s="329" t="s">
        <v>35141</v>
      </c>
      <c r="G272" s="335">
        <v>2.0242</v>
      </c>
      <c r="H272" s="23" t="s">
        <v>33635</v>
      </c>
      <c r="I272" s="25" t="s">
        <v>15</v>
      </c>
    </row>
    <row r="273" spans="2:9" ht="87.75" customHeight="1" x14ac:dyDescent="0.4">
      <c r="B273" s="327">
        <v>271</v>
      </c>
      <c r="C273" s="2" t="s">
        <v>35553</v>
      </c>
      <c r="D273" s="79" t="s">
        <v>35497</v>
      </c>
      <c r="E273" s="328" t="s">
        <v>35140</v>
      </c>
      <c r="F273" s="329" t="s">
        <v>35141</v>
      </c>
      <c r="G273" s="335">
        <v>1.6194</v>
      </c>
      <c r="H273" s="23" t="s">
        <v>33635</v>
      </c>
      <c r="I273" s="25" t="s">
        <v>15</v>
      </c>
    </row>
    <row r="274" spans="2:9" ht="87.75" customHeight="1" x14ac:dyDescent="0.4">
      <c r="B274" s="327">
        <v>272</v>
      </c>
      <c r="C274" s="2" t="s">
        <v>35554</v>
      </c>
      <c r="D274" s="79" t="s">
        <v>35555</v>
      </c>
      <c r="E274" s="328" t="s">
        <v>35140</v>
      </c>
      <c r="F274" s="329" t="s">
        <v>35141</v>
      </c>
      <c r="G274" s="335">
        <v>2.4291</v>
      </c>
      <c r="H274" s="23" t="s">
        <v>33635</v>
      </c>
      <c r="I274" s="25" t="s">
        <v>15</v>
      </c>
    </row>
    <row r="275" spans="2:9" ht="87.75" customHeight="1" x14ac:dyDescent="0.4">
      <c r="B275" s="327">
        <v>273</v>
      </c>
      <c r="C275" s="2" t="s">
        <v>35556</v>
      </c>
      <c r="D275" s="79" t="s">
        <v>13627</v>
      </c>
      <c r="E275" s="328" t="s">
        <v>35140</v>
      </c>
      <c r="F275" s="329" t="s">
        <v>35141</v>
      </c>
      <c r="G275" s="335">
        <v>1.2144999999999999</v>
      </c>
      <c r="H275" s="23" t="s">
        <v>33635</v>
      </c>
      <c r="I275" s="25" t="s">
        <v>15</v>
      </c>
    </row>
    <row r="276" spans="2:9" ht="87.75" customHeight="1" x14ac:dyDescent="0.4">
      <c r="B276" s="327">
        <v>274</v>
      </c>
      <c r="C276" s="2" t="s">
        <v>35527</v>
      </c>
      <c r="D276" s="79" t="s">
        <v>35557</v>
      </c>
      <c r="E276" s="328" t="s">
        <v>35140</v>
      </c>
      <c r="F276" s="329" t="s">
        <v>35141</v>
      </c>
      <c r="G276" s="335">
        <v>2.0242</v>
      </c>
      <c r="H276" s="23" t="s">
        <v>33635</v>
      </c>
      <c r="I276" s="25" t="s">
        <v>15</v>
      </c>
    </row>
    <row r="277" spans="2:9" ht="87.75" customHeight="1" x14ac:dyDescent="0.4">
      <c r="B277" s="327">
        <v>275</v>
      </c>
      <c r="C277" s="2" t="s">
        <v>35558</v>
      </c>
      <c r="D277" s="79" t="s">
        <v>35559</v>
      </c>
      <c r="E277" s="328" t="s">
        <v>35140</v>
      </c>
      <c r="F277" s="329" t="s">
        <v>35141</v>
      </c>
      <c r="G277" s="335">
        <v>1.6194</v>
      </c>
      <c r="H277" s="23" t="s">
        <v>33635</v>
      </c>
      <c r="I277" s="25" t="s">
        <v>15</v>
      </c>
    </row>
    <row r="278" spans="2:9" ht="87.75" customHeight="1" x14ac:dyDescent="0.4">
      <c r="B278" s="327">
        <v>276</v>
      </c>
      <c r="C278" s="2" t="s">
        <v>35560</v>
      </c>
      <c r="D278" s="79" t="s">
        <v>35557</v>
      </c>
      <c r="E278" s="328" t="s">
        <v>35140</v>
      </c>
      <c r="F278" s="329" t="s">
        <v>35141</v>
      </c>
      <c r="G278" s="335">
        <v>0.80969999999999998</v>
      </c>
      <c r="H278" s="23" t="s">
        <v>33635</v>
      </c>
      <c r="I278" s="25" t="s">
        <v>15</v>
      </c>
    </row>
    <row r="279" spans="2:9" ht="87.75" customHeight="1" x14ac:dyDescent="0.4">
      <c r="B279" s="327">
        <v>277</v>
      </c>
      <c r="C279" s="2" t="s">
        <v>35561</v>
      </c>
      <c r="D279" s="79" t="s">
        <v>17823</v>
      </c>
      <c r="E279" s="328" t="s">
        <v>35140</v>
      </c>
      <c r="F279" s="329" t="s">
        <v>35141</v>
      </c>
      <c r="G279" s="335">
        <v>2.4291</v>
      </c>
      <c r="H279" s="23" t="s">
        <v>33635</v>
      </c>
      <c r="I279" s="25" t="s">
        <v>15</v>
      </c>
    </row>
    <row r="280" spans="2:9" ht="87.75" customHeight="1" x14ac:dyDescent="0.4">
      <c r="B280" s="327">
        <v>278</v>
      </c>
      <c r="C280" s="2" t="s">
        <v>35562</v>
      </c>
      <c r="D280" s="336" t="s">
        <v>35563</v>
      </c>
      <c r="E280" s="328" t="s">
        <v>35140</v>
      </c>
      <c r="F280" s="329" t="s">
        <v>35141</v>
      </c>
      <c r="G280" s="335">
        <v>2.0242</v>
      </c>
      <c r="H280" s="23" t="s">
        <v>33635</v>
      </c>
      <c r="I280" s="25" t="s">
        <v>15</v>
      </c>
    </row>
    <row r="281" spans="2:9" ht="87.75" customHeight="1" x14ac:dyDescent="0.4">
      <c r="B281" s="327">
        <v>279</v>
      </c>
      <c r="C281" s="2" t="s">
        <v>35564</v>
      </c>
      <c r="D281" s="79" t="s">
        <v>35565</v>
      </c>
      <c r="E281" s="328" t="s">
        <v>35140</v>
      </c>
      <c r="F281" s="329" t="s">
        <v>35141</v>
      </c>
      <c r="G281" s="335">
        <v>1.2144999999999999</v>
      </c>
      <c r="H281" s="23" t="s">
        <v>33635</v>
      </c>
      <c r="I281" s="25" t="s">
        <v>15</v>
      </c>
    </row>
    <row r="282" spans="2:9" ht="87.75" customHeight="1" x14ac:dyDescent="0.4">
      <c r="B282" s="327">
        <v>280</v>
      </c>
      <c r="C282" s="2" t="s">
        <v>35566</v>
      </c>
      <c r="D282" s="79" t="s">
        <v>35567</v>
      </c>
      <c r="E282" s="328" t="s">
        <v>35140</v>
      </c>
      <c r="F282" s="329" t="s">
        <v>35141</v>
      </c>
      <c r="G282" s="335">
        <v>1.6194</v>
      </c>
      <c r="H282" s="23" t="s">
        <v>33635</v>
      </c>
      <c r="I282" s="25" t="s">
        <v>15</v>
      </c>
    </row>
    <row r="283" spans="2:9" ht="87.75" customHeight="1" x14ac:dyDescent="0.4">
      <c r="B283" s="327">
        <v>281</v>
      </c>
      <c r="C283" s="2" t="s">
        <v>35568</v>
      </c>
      <c r="D283" s="79" t="s">
        <v>35569</v>
      </c>
      <c r="E283" s="328" t="s">
        <v>35140</v>
      </c>
      <c r="F283" s="329" t="s">
        <v>35141</v>
      </c>
      <c r="G283" s="335">
        <v>2.4291</v>
      </c>
      <c r="H283" s="23" t="s">
        <v>33635</v>
      </c>
      <c r="I283" s="25" t="s">
        <v>15</v>
      </c>
    </row>
    <row r="284" spans="2:9" ht="87.75" customHeight="1" x14ac:dyDescent="0.4">
      <c r="B284" s="327">
        <v>282</v>
      </c>
      <c r="C284" s="2" t="s">
        <v>35570</v>
      </c>
      <c r="D284" s="79" t="s">
        <v>35571</v>
      </c>
      <c r="E284" s="328" t="s">
        <v>35140</v>
      </c>
      <c r="F284" s="329" t="s">
        <v>35141</v>
      </c>
      <c r="G284" s="335">
        <v>1.8218000000000001</v>
      </c>
      <c r="H284" s="23" t="s">
        <v>33635</v>
      </c>
      <c r="I284" s="25" t="s">
        <v>15</v>
      </c>
    </row>
    <row r="285" spans="2:9" ht="87.75" customHeight="1" x14ac:dyDescent="0.4">
      <c r="B285" s="327">
        <v>283</v>
      </c>
      <c r="C285" s="2" t="s">
        <v>35433</v>
      </c>
      <c r="D285" s="79" t="s">
        <v>35497</v>
      </c>
      <c r="E285" s="328" t="s">
        <v>35140</v>
      </c>
      <c r="F285" s="329" t="s">
        <v>35141</v>
      </c>
      <c r="G285" s="335">
        <v>1.2144999999999999</v>
      </c>
      <c r="H285" s="23" t="s">
        <v>33635</v>
      </c>
      <c r="I285" s="25" t="s">
        <v>15</v>
      </c>
    </row>
    <row r="286" spans="2:9" ht="87.75" customHeight="1" x14ac:dyDescent="0.4">
      <c r="B286" s="327">
        <v>284</v>
      </c>
      <c r="C286" s="2" t="s">
        <v>35572</v>
      </c>
      <c r="D286" s="79" t="s">
        <v>35573</v>
      </c>
      <c r="E286" s="328" t="s">
        <v>35140</v>
      </c>
      <c r="F286" s="329" t="s">
        <v>35141</v>
      </c>
      <c r="G286" s="335">
        <v>2.0242</v>
      </c>
      <c r="H286" s="23" t="s">
        <v>33635</v>
      </c>
      <c r="I286" s="25" t="s">
        <v>15</v>
      </c>
    </row>
    <row r="287" spans="2:9" ht="87.75" customHeight="1" x14ac:dyDescent="0.4">
      <c r="B287" s="327">
        <v>285</v>
      </c>
      <c r="C287" s="2" t="s">
        <v>35574</v>
      </c>
      <c r="D287" s="79" t="s">
        <v>35250</v>
      </c>
      <c r="E287" s="328" t="s">
        <v>35140</v>
      </c>
      <c r="F287" s="329" t="s">
        <v>35141</v>
      </c>
      <c r="G287" s="335">
        <v>1.417</v>
      </c>
      <c r="H287" s="23" t="s">
        <v>33635</v>
      </c>
      <c r="I287" s="25" t="s">
        <v>15</v>
      </c>
    </row>
    <row r="288" spans="2:9" ht="87.75" customHeight="1" x14ac:dyDescent="0.4">
      <c r="B288" s="327">
        <v>286</v>
      </c>
      <c r="C288" s="2" t="s">
        <v>35575</v>
      </c>
      <c r="D288" s="79" t="s">
        <v>13627</v>
      </c>
      <c r="E288" s="328" t="s">
        <v>35140</v>
      </c>
      <c r="F288" s="329" t="s">
        <v>35141</v>
      </c>
      <c r="G288" s="335">
        <v>1.6194</v>
      </c>
      <c r="H288" s="23" t="s">
        <v>33635</v>
      </c>
      <c r="I288" s="25" t="s">
        <v>15</v>
      </c>
    </row>
    <row r="289" spans="2:9" ht="87.75" customHeight="1" x14ac:dyDescent="0.4">
      <c r="B289" s="327">
        <v>287</v>
      </c>
      <c r="C289" s="2" t="s">
        <v>35576</v>
      </c>
      <c r="D289" s="79" t="s">
        <v>35577</v>
      </c>
      <c r="E289" s="328" t="s">
        <v>35140</v>
      </c>
      <c r="F289" s="329" t="s">
        <v>35141</v>
      </c>
      <c r="G289" s="335">
        <v>2.0242</v>
      </c>
      <c r="H289" s="23" t="s">
        <v>33635</v>
      </c>
      <c r="I289" s="25" t="s">
        <v>15</v>
      </c>
    </row>
    <row r="290" spans="2:9" ht="87.75" customHeight="1" x14ac:dyDescent="0.4">
      <c r="B290" s="327">
        <v>288</v>
      </c>
      <c r="C290" s="2" t="s">
        <v>35578</v>
      </c>
      <c r="D290" s="79" t="s">
        <v>35497</v>
      </c>
      <c r="E290" s="328" t="s">
        <v>35140</v>
      </c>
      <c r="F290" s="329" t="s">
        <v>35141</v>
      </c>
      <c r="G290" s="335">
        <v>2.4291</v>
      </c>
      <c r="H290" s="23" t="s">
        <v>33635</v>
      </c>
      <c r="I290" s="25" t="s">
        <v>15</v>
      </c>
    </row>
    <row r="291" spans="2:9" ht="87.75" customHeight="1" x14ac:dyDescent="0.4">
      <c r="B291" s="327">
        <v>289</v>
      </c>
      <c r="C291" s="2" t="s">
        <v>35579</v>
      </c>
      <c r="D291" s="79" t="s">
        <v>35580</v>
      </c>
      <c r="E291" s="328" t="s">
        <v>35140</v>
      </c>
      <c r="F291" s="329" t="s">
        <v>35141</v>
      </c>
      <c r="G291" s="335">
        <v>1.2144999999999999</v>
      </c>
      <c r="H291" s="23" t="s">
        <v>33635</v>
      </c>
      <c r="I291" s="25" t="s">
        <v>15</v>
      </c>
    </row>
    <row r="292" spans="2:9" ht="87.75" customHeight="1" x14ac:dyDescent="0.4">
      <c r="B292" s="327">
        <v>290</v>
      </c>
      <c r="C292" s="2" t="s">
        <v>35581</v>
      </c>
      <c r="D292" s="79" t="s">
        <v>13627</v>
      </c>
      <c r="E292" s="328" t="s">
        <v>35140</v>
      </c>
      <c r="F292" s="329" t="s">
        <v>35141</v>
      </c>
      <c r="G292" s="335">
        <v>2.0242</v>
      </c>
      <c r="H292" s="23" t="s">
        <v>33635</v>
      </c>
      <c r="I292" s="25" t="s">
        <v>15</v>
      </c>
    </row>
    <row r="293" spans="2:9" ht="87.75" customHeight="1" x14ac:dyDescent="0.4">
      <c r="B293" s="327">
        <v>291</v>
      </c>
      <c r="C293" s="8" t="s">
        <v>35582</v>
      </c>
      <c r="D293" s="79" t="s">
        <v>35550</v>
      </c>
      <c r="E293" s="328" t="s">
        <v>35140</v>
      </c>
      <c r="F293" s="329" t="s">
        <v>35141</v>
      </c>
      <c r="G293" s="335">
        <v>1.8218000000000001</v>
      </c>
      <c r="H293" s="23" t="s">
        <v>33635</v>
      </c>
      <c r="I293" s="25" t="s">
        <v>15</v>
      </c>
    </row>
    <row r="294" spans="2:9" ht="87.75" customHeight="1" x14ac:dyDescent="0.4">
      <c r="B294" s="327">
        <v>292</v>
      </c>
      <c r="C294" s="2" t="s">
        <v>35583</v>
      </c>
      <c r="D294" s="79" t="s">
        <v>35584</v>
      </c>
      <c r="E294" s="328" t="s">
        <v>35140</v>
      </c>
      <c r="F294" s="329" t="s">
        <v>35141</v>
      </c>
      <c r="G294" s="335">
        <v>1.417</v>
      </c>
      <c r="H294" s="23" t="s">
        <v>33635</v>
      </c>
      <c r="I294" s="25" t="s">
        <v>15</v>
      </c>
    </row>
    <row r="295" spans="2:9" ht="87.75" customHeight="1" x14ac:dyDescent="0.4">
      <c r="B295" s="327">
        <v>293</v>
      </c>
      <c r="C295" s="2" t="s">
        <v>35585</v>
      </c>
      <c r="D295" s="79" t="s">
        <v>35179</v>
      </c>
      <c r="E295" s="328" t="s">
        <v>35140</v>
      </c>
      <c r="F295" s="329" t="s">
        <v>35141</v>
      </c>
      <c r="G295" s="335">
        <v>2.4291</v>
      </c>
      <c r="H295" s="23" t="s">
        <v>33635</v>
      </c>
      <c r="I295" s="25" t="s">
        <v>15</v>
      </c>
    </row>
    <row r="296" spans="2:9" ht="87.75" customHeight="1" x14ac:dyDescent="0.4">
      <c r="B296" s="327">
        <v>294</v>
      </c>
      <c r="C296" s="2" t="s">
        <v>35586</v>
      </c>
      <c r="D296" s="79" t="s">
        <v>35587</v>
      </c>
      <c r="E296" s="328" t="s">
        <v>35140</v>
      </c>
      <c r="F296" s="329" t="s">
        <v>35141</v>
      </c>
      <c r="G296" s="335">
        <v>2.0242</v>
      </c>
      <c r="H296" s="23" t="s">
        <v>33635</v>
      </c>
      <c r="I296" s="25" t="s">
        <v>15</v>
      </c>
    </row>
    <row r="297" spans="2:9" ht="87.75" customHeight="1" x14ac:dyDescent="0.4">
      <c r="B297" s="327">
        <v>295</v>
      </c>
      <c r="C297" s="2" t="s">
        <v>35588</v>
      </c>
      <c r="D297" s="79" t="s">
        <v>35278</v>
      </c>
      <c r="E297" s="328" t="s">
        <v>35140</v>
      </c>
      <c r="F297" s="329" t="s">
        <v>35141</v>
      </c>
      <c r="G297" s="335">
        <v>1.2144999999999999</v>
      </c>
      <c r="H297" s="23" t="s">
        <v>33635</v>
      </c>
      <c r="I297" s="25" t="s">
        <v>15</v>
      </c>
    </row>
    <row r="298" spans="2:9" ht="87.75" customHeight="1" x14ac:dyDescent="0.4">
      <c r="B298" s="327">
        <v>296</v>
      </c>
      <c r="C298" s="2" t="s">
        <v>35589</v>
      </c>
      <c r="D298" s="79" t="s">
        <v>35183</v>
      </c>
      <c r="E298" s="328" t="s">
        <v>35140</v>
      </c>
      <c r="F298" s="329" t="s">
        <v>35141</v>
      </c>
      <c r="G298" s="335">
        <v>1.6194</v>
      </c>
      <c r="H298" s="23" t="s">
        <v>33635</v>
      </c>
      <c r="I298" s="25" t="s">
        <v>15</v>
      </c>
    </row>
    <row r="299" spans="2:9" ht="87.75" customHeight="1" x14ac:dyDescent="0.4">
      <c r="B299" s="327">
        <v>297</v>
      </c>
      <c r="C299" s="2" t="s">
        <v>35353</v>
      </c>
      <c r="D299" s="79" t="s">
        <v>35273</v>
      </c>
      <c r="E299" s="328" t="s">
        <v>35140</v>
      </c>
      <c r="F299" s="329" t="s">
        <v>35141</v>
      </c>
      <c r="G299" s="335">
        <v>1.2144999999999999</v>
      </c>
      <c r="H299" s="23" t="s">
        <v>33635</v>
      </c>
      <c r="I299" s="25" t="s">
        <v>15</v>
      </c>
    </row>
    <row r="300" spans="2:9" ht="87.75" customHeight="1" x14ac:dyDescent="0.4">
      <c r="B300" s="327">
        <v>298</v>
      </c>
      <c r="C300" s="2" t="s">
        <v>35590</v>
      </c>
      <c r="D300" s="79" t="s">
        <v>12837</v>
      </c>
      <c r="E300" s="328" t="s">
        <v>35140</v>
      </c>
      <c r="F300" s="329" t="s">
        <v>35141</v>
      </c>
      <c r="G300" s="335">
        <v>1.6194</v>
      </c>
      <c r="H300" s="23" t="s">
        <v>33635</v>
      </c>
      <c r="I300" s="25" t="s">
        <v>15</v>
      </c>
    </row>
    <row r="301" spans="2:9" ht="87.75" customHeight="1" x14ac:dyDescent="0.4">
      <c r="B301" s="327">
        <v>299</v>
      </c>
      <c r="C301" s="2" t="s">
        <v>35591</v>
      </c>
      <c r="D301" s="79" t="s">
        <v>35592</v>
      </c>
      <c r="E301" s="328" t="s">
        <v>35140</v>
      </c>
      <c r="F301" s="329" t="s">
        <v>35141</v>
      </c>
      <c r="G301" s="335">
        <v>1.0121</v>
      </c>
      <c r="H301" s="23" t="s">
        <v>33635</v>
      </c>
      <c r="I301" s="25" t="s">
        <v>15</v>
      </c>
    </row>
    <row r="302" spans="2:9" ht="87.75" customHeight="1" x14ac:dyDescent="0.4">
      <c r="B302" s="327">
        <v>300</v>
      </c>
      <c r="C302" s="2" t="s">
        <v>35593</v>
      </c>
      <c r="D302" s="79" t="s">
        <v>12927</v>
      </c>
      <c r="E302" s="328" t="s">
        <v>35140</v>
      </c>
      <c r="F302" s="329" t="s">
        <v>35141</v>
      </c>
      <c r="G302" s="335">
        <v>2.4291</v>
      </c>
      <c r="H302" s="23" t="s">
        <v>33635</v>
      </c>
      <c r="I302" s="25" t="s">
        <v>15</v>
      </c>
    </row>
    <row r="303" spans="2:9" ht="87.75" customHeight="1" x14ac:dyDescent="0.4">
      <c r="B303" s="327">
        <v>301</v>
      </c>
      <c r="C303" s="2" t="s">
        <v>35594</v>
      </c>
      <c r="D303" s="79" t="s">
        <v>35476</v>
      </c>
      <c r="E303" s="328" t="s">
        <v>35140</v>
      </c>
      <c r="F303" s="329" t="s">
        <v>35141</v>
      </c>
      <c r="G303" s="335">
        <v>1.2144999999999999</v>
      </c>
      <c r="H303" s="23" t="s">
        <v>33635</v>
      </c>
      <c r="I303" s="25" t="s">
        <v>15</v>
      </c>
    </row>
    <row r="304" spans="2:9" ht="87.75" customHeight="1" x14ac:dyDescent="0.4">
      <c r="B304" s="327">
        <v>302</v>
      </c>
      <c r="C304" s="2" t="s">
        <v>35595</v>
      </c>
      <c r="D304" s="79" t="s">
        <v>35345</v>
      </c>
      <c r="E304" s="328" t="s">
        <v>35140</v>
      </c>
      <c r="F304" s="329" t="s">
        <v>35141</v>
      </c>
      <c r="G304" s="335">
        <v>2.0242</v>
      </c>
      <c r="H304" s="23" t="s">
        <v>33635</v>
      </c>
      <c r="I304" s="25" t="s">
        <v>15</v>
      </c>
    </row>
    <row r="305" spans="2:9" ht="87.75" customHeight="1" x14ac:dyDescent="0.4">
      <c r="B305" s="327">
        <v>303</v>
      </c>
      <c r="C305" s="2" t="s">
        <v>35596</v>
      </c>
      <c r="D305" s="79" t="s">
        <v>35597</v>
      </c>
      <c r="E305" s="328" t="s">
        <v>35140</v>
      </c>
      <c r="F305" s="329" t="s">
        <v>35141</v>
      </c>
      <c r="G305" s="335">
        <v>1.0121</v>
      </c>
      <c r="H305" s="23" t="s">
        <v>33635</v>
      </c>
      <c r="I305" s="25" t="s">
        <v>15</v>
      </c>
    </row>
    <row r="306" spans="2:9" ht="87.75" customHeight="1" x14ac:dyDescent="0.4">
      <c r="B306" s="327">
        <v>304</v>
      </c>
      <c r="C306" s="2" t="s">
        <v>35598</v>
      </c>
      <c r="D306" s="79" t="s">
        <v>35187</v>
      </c>
      <c r="E306" s="328" t="s">
        <v>35140</v>
      </c>
      <c r="F306" s="329" t="s">
        <v>35141</v>
      </c>
      <c r="G306" s="335">
        <v>1.2144999999999999</v>
      </c>
      <c r="H306" s="23" t="s">
        <v>33635</v>
      </c>
      <c r="I306" s="25" t="s">
        <v>15</v>
      </c>
    </row>
    <row r="307" spans="2:9" ht="87.75" customHeight="1" x14ac:dyDescent="0.4">
      <c r="B307" s="327">
        <v>305</v>
      </c>
      <c r="C307" s="2" t="s">
        <v>35599</v>
      </c>
      <c r="D307" s="79" t="s">
        <v>35600</v>
      </c>
      <c r="E307" s="328" t="s">
        <v>35140</v>
      </c>
      <c r="F307" s="329" t="s">
        <v>35141</v>
      </c>
      <c r="G307" s="335">
        <v>2.4291</v>
      </c>
      <c r="H307" s="23" t="s">
        <v>33635</v>
      </c>
      <c r="I307" s="25" t="s">
        <v>15</v>
      </c>
    </row>
    <row r="308" spans="2:9" ht="87.75" customHeight="1" x14ac:dyDescent="0.4">
      <c r="B308" s="327">
        <v>306</v>
      </c>
      <c r="C308" s="2" t="s">
        <v>35601</v>
      </c>
      <c r="D308" s="79" t="s">
        <v>35602</v>
      </c>
      <c r="E308" s="328" t="s">
        <v>35140</v>
      </c>
      <c r="F308" s="329" t="s">
        <v>35141</v>
      </c>
      <c r="G308" s="335">
        <v>1.6194</v>
      </c>
      <c r="H308" s="23" t="s">
        <v>33635</v>
      </c>
      <c r="I308" s="25" t="s">
        <v>15</v>
      </c>
    </row>
    <row r="309" spans="2:9" ht="87.75" customHeight="1" x14ac:dyDescent="0.4">
      <c r="B309" s="327">
        <v>307</v>
      </c>
      <c r="C309" s="2" t="s">
        <v>35603</v>
      </c>
      <c r="D309" s="79" t="s">
        <v>35250</v>
      </c>
      <c r="E309" s="328" t="s">
        <v>35140</v>
      </c>
      <c r="F309" s="329" t="s">
        <v>35141</v>
      </c>
      <c r="G309" s="335">
        <v>2.0242</v>
      </c>
      <c r="H309" s="23" t="s">
        <v>33635</v>
      </c>
      <c r="I309" s="25" t="s">
        <v>15</v>
      </c>
    </row>
    <row r="310" spans="2:9" ht="87.75" customHeight="1" x14ac:dyDescent="0.4">
      <c r="B310" s="327">
        <v>308</v>
      </c>
      <c r="C310" s="2" t="s">
        <v>35536</v>
      </c>
      <c r="D310" s="79" t="s">
        <v>35604</v>
      </c>
      <c r="E310" s="328" t="s">
        <v>35140</v>
      </c>
      <c r="F310" s="329" t="s">
        <v>35141</v>
      </c>
      <c r="G310" s="335">
        <v>1.2144999999999999</v>
      </c>
      <c r="H310" s="23" t="s">
        <v>33635</v>
      </c>
      <c r="I310" s="25" t="s">
        <v>15</v>
      </c>
    </row>
    <row r="311" spans="2:9" ht="87.75" customHeight="1" x14ac:dyDescent="0.4">
      <c r="B311" s="327">
        <v>309</v>
      </c>
      <c r="C311" s="2" t="s">
        <v>35605</v>
      </c>
      <c r="D311" s="79" t="s">
        <v>35606</v>
      </c>
      <c r="E311" s="328" t="s">
        <v>35140</v>
      </c>
      <c r="F311" s="329" t="s">
        <v>35141</v>
      </c>
      <c r="G311" s="335">
        <v>1.417</v>
      </c>
      <c r="H311" s="23" t="s">
        <v>33635</v>
      </c>
      <c r="I311" s="25" t="s">
        <v>15</v>
      </c>
    </row>
    <row r="312" spans="2:9" ht="87.75" customHeight="1" x14ac:dyDescent="0.4">
      <c r="B312" s="327">
        <v>310</v>
      </c>
      <c r="C312" s="8" t="s">
        <v>35607</v>
      </c>
      <c r="D312" s="79" t="s">
        <v>35608</v>
      </c>
      <c r="E312" s="328" t="s">
        <v>35140</v>
      </c>
      <c r="F312" s="329" t="s">
        <v>35141</v>
      </c>
      <c r="G312" s="335">
        <v>1.0121</v>
      </c>
      <c r="H312" s="23" t="s">
        <v>33635</v>
      </c>
      <c r="I312" s="25" t="s">
        <v>15</v>
      </c>
    </row>
    <row r="313" spans="2:9" ht="87.75" customHeight="1" x14ac:dyDescent="0.4">
      <c r="B313" s="327">
        <v>311</v>
      </c>
      <c r="C313" s="8" t="s">
        <v>35609</v>
      </c>
      <c r="D313" s="79" t="s">
        <v>35610</v>
      </c>
      <c r="E313" s="328" t="s">
        <v>35140</v>
      </c>
      <c r="F313" s="329" t="s">
        <v>35141</v>
      </c>
      <c r="G313" s="335">
        <v>1.2144999999999999</v>
      </c>
      <c r="H313" s="23" t="s">
        <v>33635</v>
      </c>
      <c r="I313" s="25" t="s">
        <v>15</v>
      </c>
    </row>
    <row r="314" spans="2:9" ht="87.75" customHeight="1" x14ac:dyDescent="0.4">
      <c r="B314" s="327">
        <v>312</v>
      </c>
      <c r="C314" s="8" t="s">
        <v>35611</v>
      </c>
      <c r="D314" s="79" t="s">
        <v>35612</v>
      </c>
      <c r="E314" s="328" t="s">
        <v>35140</v>
      </c>
      <c r="F314" s="329" t="s">
        <v>35141</v>
      </c>
      <c r="G314" s="335">
        <v>2.0242</v>
      </c>
      <c r="H314" s="23" t="s">
        <v>33635</v>
      </c>
      <c r="I314" s="25" t="s">
        <v>15</v>
      </c>
    </row>
    <row r="315" spans="2:9" ht="87.75" customHeight="1" x14ac:dyDescent="0.4">
      <c r="B315" s="327">
        <v>313</v>
      </c>
      <c r="C315" s="8" t="s">
        <v>35613</v>
      </c>
      <c r="D315" s="79" t="s">
        <v>35614</v>
      </c>
      <c r="E315" s="328" t="s">
        <v>35140</v>
      </c>
      <c r="F315" s="329" t="s">
        <v>35141</v>
      </c>
      <c r="G315" s="335">
        <v>2.4291</v>
      </c>
      <c r="H315" s="23" t="s">
        <v>33635</v>
      </c>
      <c r="I315" s="25" t="s">
        <v>15</v>
      </c>
    </row>
    <row r="316" spans="2:9" ht="87.75" customHeight="1" x14ac:dyDescent="0.4">
      <c r="B316" s="327">
        <v>314</v>
      </c>
      <c r="C316" s="8" t="s">
        <v>35615</v>
      </c>
      <c r="D316" s="79" t="s">
        <v>35608</v>
      </c>
      <c r="E316" s="328" t="s">
        <v>35140</v>
      </c>
      <c r="F316" s="329" t="s">
        <v>35141</v>
      </c>
      <c r="G316" s="335">
        <v>1.2144999999999999</v>
      </c>
      <c r="H316" s="23" t="s">
        <v>33635</v>
      </c>
      <c r="I316" s="25" t="s">
        <v>15</v>
      </c>
    </row>
    <row r="317" spans="2:9" ht="87.75" customHeight="1" x14ac:dyDescent="0.4">
      <c r="B317" s="327">
        <v>315</v>
      </c>
      <c r="C317" s="8" t="s">
        <v>35616</v>
      </c>
      <c r="D317" s="79" t="s">
        <v>35617</v>
      </c>
      <c r="E317" s="328" t="s">
        <v>35140</v>
      </c>
      <c r="F317" s="329" t="s">
        <v>35141</v>
      </c>
      <c r="G317" s="335">
        <v>1.417</v>
      </c>
      <c r="H317" s="23" t="s">
        <v>33635</v>
      </c>
      <c r="I317" s="25" t="s">
        <v>15</v>
      </c>
    </row>
    <row r="318" spans="2:9" ht="87.75" customHeight="1" x14ac:dyDescent="0.4">
      <c r="B318" s="327">
        <v>316</v>
      </c>
      <c r="C318" s="8" t="s">
        <v>35618</v>
      </c>
      <c r="D318" s="79" t="s">
        <v>35386</v>
      </c>
      <c r="E318" s="328" t="s">
        <v>35140</v>
      </c>
      <c r="F318" s="329" t="s">
        <v>35141</v>
      </c>
      <c r="G318" s="335">
        <v>1.6194</v>
      </c>
      <c r="H318" s="23" t="s">
        <v>33635</v>
      </c>
      <c r="I318" s="25" t="s">
        <v>15</v>
      </c>
    </row>
    <row r="319" spans="2:9" ht="87.75" customHeight="1" x14ac:dyDescent="0.4">
      <c r="B319" s="327">
        <v>317</v>
      </c>
      <c r="C319" s="8" t="s">
        <v>35619</v>
      </c>
      <c r="D319" s="79" t="s">
        <v>35305</v>
      </c>
      <c r="E319" s="328" t="s">
        <v>35140</v>
      </c>
      <c r="F319" s="329" t="s">
        <v>35141</v>
      </c>
      <c r="G319" s="335">
        <v>1.2144999999999999</v>
      </c>
      <c r="H319" s="23" t="s">
        <v>33635</v>
      </c>
      <c r="I319" s="25" t="s">
        <v>15</v>
      </c>
    </row>
    <row r="320" spans="2:9" ht="87.75" customHeight="1" x14ac:dyDescent="0.4">
      <c r="B320" s="327">
        <v>318</v>
      </c>
      <c r="C320" s="8" t="s">
        <v>35620</v>
      </c>
      <c r="D320" s="79" t="s">
        <v>35621</v>
      </c>
      <c r="E320" s="328" t="s">
        <v>35140</v>
      </c>
      <c r="F320" s="329" t="s">
        <v>35141</v>
      </c>
      <c r="G320" s="335">
        <v>2.0242</v>
      </c>
      <c r="H320" s="23" t="s">
        <v>33635</v>
      </c>
      <c r="I320" s="25" t="s">
        <v>15</v>
      </c>
    </row>
    <row r="321" spans="2:9" ht="87.75" customHeight="1" x14ac:dyDescent="0.4">
      <c r="B321" s="327">
        <v>319</v>
      </c>
      <c r="C321" s="8" t="s">
        <v>35622</v>
      </c>
      <c r="D321" s="79" t="s">
        <v>35573</v>
      </c>
      <c r="E321" s="328" t="s">
        <v>35140</v>
      </c>
      <c r="F321" s="329" t="s">
        <v>35141</v>
      </c>
      <c r="G321" s="335">
        <v>2.4291</v>
      </c>
      <c r="H321" s="23" t="s">
        <v>33635</v>
      </c>
      <c r="I321" s="25" t="s">
        <v>15</v>
      </c>
    </row>
    <row r="322" spans="2:9" ht="87.75" customHeight="1" x14ac:dyDescent="0.4">
      <c r="B322" s="327">
        <v>320</v>
      </c>
      <c r="C322" s="8" t="s">
        <v>35623</v>
      </c>
      <c r="D322" s="79" t="s">
        <v>35624</v>
      </c>
      <c r="E322" s="328" t="s">
        <v>35140</v>
      </c>
      <c r="F322" s="329" t="s">
        <v>35141</v>
      </c>
      <c r="G322" s="335">
        <v>1.2144999999999999</v>
      </c>
      <c r="H322" s="23" t="s">
        <v>33635</v>
      </c>
      <c r="I322" s="25" t="s">
        <v>15</v>
      </c>
    </row>
    <row r="323" spans="2:9" ht="87.75" customHeight="1" x14ac:dyDescent="0.4">
      <c r="B323" s="327">
        <v>321</v>
      </c>
      <c r="C323" s="8" t="s">
        <v>35625</v>
      </c>
      <c r="D323" s="79" t="s">
        <v>35626</v>
      </c>
      <c r="E323" s="328" t="s">
        <v>35140</v>
      </c>
      <c r="F323" s="329" t="s">
        <v>35141</v>
      </c>
      <c r="G323" s="335">
        <v>2.0242</v>
      </c>
      <c r="H323" s="23" t="s">
        <v>33635</v>
      </c>
      <c r="I323" s="25" t="s">
        <v>15</v>
      </c>
    </row>
    <row r="324" spans="2:9" ht="87.75" customHeight="1" x14ac:dyDescent="0.4">
      <c r="B324" s="327">
        <v>322</v>
      </c>
      <c r="C324" s="8" t="s">
        <v>35627</v>
      </c>
      <c r="D324" s="79" t="s">
        <v>35253</v>
      </c>
      <c r="E324" s="328" t="s">
        <v>35140</v>
      </c>
      <c r="F324" s="329" t="s">
        <v>35141</v>
      </c>
      <c r="G324" s="335">
        <v>1.6194</v>
      </c>
      <c r="H324" s="23" t="s">
        <v>33635</v>
      </c>
      <c r="I324" s="25" t="s">
        <v>15</v>
      </c>
    </row>
    <row r="325" spans="2:9" ht="87.75" customHeight="1" x14ac:dyDescent="0.4">
      <c r="B325" s="327">
        <v>323</v>
      </c>
      <c r="C325" s="8" t="s">
        <v>35628</v>
      </c>
      <c r="D325" s="79" t="s">
        <v>35381</v>
      </c>
      <c r="E325" s="328" t="s">
        <v>35140</v>
      </c>
      <c r="F325" s="329" t="s">
        <v>35141</v>
      </c>
      <c r="G325" s="335">
        <v>1.2144999999999999</v>
      </c>
      <c r="H325" s="23" t="s">
        <v>33635</v>
      </c>
      <c r="I325" s="25" t="s">
        <v>15</v>
      </c>
    </row>
    <row r="326" spans="2:9" ht="87.75" customHeight="1" x14ac:dyDescent="0.4">
      <c r="B326" s="327">
        <v>324</v>
      </c>
      <c r="C326" s="8" t="s">
        <v>35629</v>
      </c>
      <c r="D326" s="79" t="s">
        <v>35630</v>
      </c>
      <c r="E326" s="328" t="s">
        <v>35140</v>
      </c>
      <c r="F326" s="329" t="s">
        <v>35141</v>
      </c>
      <c r="G326" s="335">
        <v>2.0242</v>
      </c>
      <c r="H326" s="23" t="s">
        <v>33635</v>
      </c>
      <c r="I326" s="25" t="s">
        <v>15</v>
      </c>
    </row>
    <row r="327" spans="2:9" ht="87.75" customHeight="1" x14ac:dyDescent="0.4">
      <c r="B327" s="327">
        <v>325</v>
      </c>
      <c r="C327" s="8" t="s">
        <v>35631</v>
      </c>
      <c r="D327" s="79" t="s">
        <v>35617</v>
      </c>
      <c r="E327" s="328" t="s">
        <v>35140</v>
      </c>
      <c r="F327" s="329" t="s">
        <v>35141</v>
      </c>
      <c r="G327" s="335">
        <v>2.4291</v>
      </c>
      <c r="H327" s="23" t="s">
        <v>33635</v>
      </c>
      <c r="I327" s="25" t="s">
        <v>15</v>
      </c>
    </row>
    <row r="328" spans="2:9" ht="87.75" customHeight="1" x14ac:dyDescent="0.4">
      <c r="B328" s="327">
        <v>326</v>
      </c>
      <c r="C328" s="8" t="s">
        <v>35632</v>
      </c>
      <c r="D328" s="79" t="s">
        <v>35633</v>
      </c>
      <c r="E328" s="328" t="s">
        <v>35140</v>
      </c>
      <c r="F328" s="329" t="s">
        <v>35141</v>
      </c>
      <c r="G328" s="335">
        <v>1.6194</v>
      </c>
      <c r="H328" s="23" t="s">
        <v>33635</v>
      </c>
      <c r="I328" s="25" t="s">
        <v>15</v>
      </c>
    </row>
    <row r="329" spans="2:9" ht="87.75" customHeight="1" x14ac:dyDescent="0.4">
      <c r="B329" s="327">
        <v>327</v>
      </c>
      <c r="C329" s="8" t="s">
        <v>35634</v>
      </c>
      <c r="D329" s="79" t="s">
        <v>35360</v>
      </c>
      <c r="E329" s="328" t="s">
        <v>35140</v>
      </c>
      <c r="F329" s="329" t="s">
        <v>35141</v>
      </c>
      <c r="G329" s="335">
        <v>1.417</v>
      </c>
      <c r="H329" s="23" t="s">
        <v>33635</v>
      </c>
      <c r="I329" s="25" t="s">
        <v>15</v>
      </c>
    </row>
    <row r="330" spans="2:9" ht="87.75" customHeight="1" x14ac:dyDescent="0.4">
      <c r="B330" s="327">
        <v>328</v>
      </c>
      <c r="C330" s="8" t="s">
        <v>35357</v>
      </c>
      <c r="D330" s="79" t="s">
        <v>35183</v>
      </c>
      <c r="E330" s="328" t="s">
        <v>35140</v>
      </c>
      <c r="F330" s="329" t="s">
        <v>35141</v>
      </c>
      <c r="G330" s="335">
        <v>1.8218000000000001</v>
      </c>
      <c r="H330" s="23" t="s">
        <v>33635</v>
      </c>
      <c r="I330" s="25" t="s">
        <v>15</v>
      </c>
    </row>
    <row r="331" spans="2:9" ht="87.75" customHeight="1" x14ac:dyDescent="0.4">
      <c r="B331" s="327">
        <v>329</v>
      </c>
      <c r="C331" s="8" t="s">
        <v>35635</v>
      </c>
      <c r="D331" s="79" t="s">
        <v>35208</v>
      </c>
      <c r="E331" s="328" t="s">
        <v>35140</v>
      </c>
      <c r="F331" s="329" t="s">
        <v>35141</v>
      </c>
      <c r="G331" s="335">
        <v>2.4291</v>
      </c>
      <c r="H331" s="23" t="s">
        <v>33635</v>
      </c>
      <c r="I331" s="25" t="s">
        <v>15</v>
      </c>
    </row>
    <row r="332" spans="2:9" ht="87.75" customHeight="1" x14ac:dyDescent="0.4">
      <c r="B332" s="327">
        <v>330</v>
      </c>
      <c r="C332" s="8" t="s">
        <v>35636</v>
      </c>
      <c r="D332" s="79" t="s">
        <v>35637</v>
      </c>
      <c r="E332" s="328" t="s">
        <v>35140</v>
      </c>
      <c r="F332" s="329" t="s">
        <v>35141</v>
      </c>
      <c r="G332" s="335">
        <v>2.0242</v>
      </c>
      <c r="H332" s="23" t="s">
        <v>33635</v>
      </c>
      <c r="I332" s="25" t="s">
        <v>15</v>
      </c>
    </row>
    <row r="333" spans="2:9" ht="87.75" customHeight="1" x14ac:dyDescent="0.4">
      <c r="B333" s="327">
        <v>331</v>
      </c>
      <c r="C333" s="8" t="s">
        <v>35638</v>
      </c>
      <c r="D333" s="79" t="s">
        <v>35326</v>
      </c>
      <c r="E333" s="328" t="s">
        <v>35140</v>
      </c>
      <c r="F333" s="329" t="s">
        <v>35141</v>
      </c>
      <c r="G333" s="335">
        <v>1.417</v>
      </c>
      <c r="H333" s="23" t="s">
        <v>33635</v>
      </c>
      <c r="I333" s="25" t="s">
        <v>15</v>
      </c>
    </row>
    <row r="334" spans="2:9" ht="87.75" customHeight="1" x14ac:dyDescent="0.4">
      <c r="B334" s="327">
        <v>332</v>
      </c>
      <c r="C334" s="8" t="s">
        <v>35639</v>
      </c>
      <c r="D334" s="79" t="s">
        <v>35637</v>
      </c>
      <c r="E334" s="328" t="s">
        <v>35140</v>
      </c>
      <c r="F334" s="329" t="s">
        <v>35141</v>
      </c>
      <c r="G334" s="335">
        <v>1.6194</v>
      </c>
      <c r="H334" s="23" t="s">
        <v>33635</v>
      </c>
      <c r="I334" s="25" t="s">
        <v>15</v>
      </c>
    </row>
    <row r="335" spans="2:9" ht="87.75" customHeight="1" x14ac:dyDescent="0.4">
      <c r="B335" s="327">
        <v>333</v>
      </c>
      <c r="C335" s="8" t="s">
        <v>35640</v>
      </c>
      <c r="D335" s="79" t="s">
        <v>35436</v>
      </c>
      <c r="E335" s="328" t="s">
        <v>35140</v>
      </c>
      <c r="F335" s="329" t="s">
        <v>35141</v>
      </c>
      <c r="G335" s="335">
        <v>2.0242</v>
      </c>
      <c r="H335" s="23" t="s">
        <v>33635</v>
      </c>
      <c r="I335" s="25" t="s">
        <v>15</v>
      </c>
    </row>
    <row r="336" spans="2:9" ht="87.75" customHeight="1" x14ac:dyDescent="0.4">
      <c r="B336" s="327">
        <v>334</v>
      </c>
      <c r="C336" s="8" t="s">
        <v>35641</v>
      </c>
      <c r="D336" s="79" t="s">
        <v>35250</v>
      </c>
      <c r="E336" s="328" t="s">
        <v>35140</v>
      </c>
      <c r="F336" s="329" t="s">
        <v>35141</v>
      </c>
      <c r="G336" s="335">
        <v>1.417</v>
      </c>
      <c r="H336" s="23" t="s">
        <v>33635</v>
      </c>
      <c r="I336" s="25" t="s">
        <v>15</v>
      </c>
    </row>
    <row r="337" spans="2:9" ht="87.75" customHeight="1" x14ac:dyDescent="0.4">
      <c r="B337" s="327">
        <v>335</v>
      </c>
      <c r="C337" s="8" t="s">
        <v>35642</v>
      </c>
      <c r="D337" s="79" t="s">
        <v>35643</v>
      </c>
      <c r="E337" s="328" t="s">
        <v>35140</v>
      </c>
      <c r="F337" s="329" t="s">
        <v>35141</v>
      </c>
      <c r="G337" s="335">
        <v>2.4291</v>
      </c>
      <c r="H337" s="23" t="s">
        <v>33635</v>
      </c>
      <c r="I337" s="25" t="s">
        <v>15</v>
      </c>
    </row>
    <row r="338" spans="2:9" ht="87.75" customHeight="1" x14ac:dyDescent="0.4">
      <c r="B338" s="327">
        <v>336</v>
      </c>
      <c r="C338" s="8" t="s">
        <v>35644</v>
      </c>
      <c r="D338" s="79" t="s">
        <v>35645</v>
      </c>
      <c r="E338" s="328" t="s">
        <v>35140</v>
      </c>
      <c r="F338" s="329" t="s">
        <v>35141</v>
      </c>
      <c r="G338" s="335">
        <v>2.0242</v>
      </c>
      <c r="H338" s="23" t="s">
        <v>33635</v>
      </c>
      <c r="I338" s="25" t="s">
        <v>15</v>
      </c>
    </row>
    <row r="339" spans="2:9" ht="87.75" customHeight="1" x14ac:dyDescent="0.4">
      <c r="B339" s="327">
        <v>337</v>
      </c>
      <c r="C339" s="8" t="s">
        <v>35646</v>
      </c>
      <c r="D339" s="79" t="s">
        <v>35401</v>
      </c>
      <c r="E339" s="328" t="s">
        <v>35140</v>
      </c>
      <c r="F339" s="329" t="s">
        <v>35141</v>
      </c>
      <c r="G339" s="335">
        <v>1.417</v>
      </c>
      <c r="H339" s="23" t="s">
        <v>33635</v>
      </c>
      <c r="I339" s="25" t="s">
        <v>15</v>
      </c>
    </row>
    <row r="340" spans="2:9" ht="87.75" customHeight="1" x14ac:dyDescent="0.4">
      <c r="B340" s="327">
        <v>338</v>
      </c>
      <c r="C340" s="8" t="s">
        <v>35647</v>
      </c>
      <c r="D340" s="79" t="s">
        <v>35648</v>
      </c>
      <c r="E340" s="328" t="s">
        <v>35140</v>
      </c>
      <c r="F340" s="329" t="s">
        <v>35141</v>
      </c>
      <c r="G340" s="335">
        <v>1.6194</v>
      </c>
      <c r="H340" s="23" t="s">
        <v>33635</v>
      </c>
      <c r="I340" s="25" t="s">
        <v>15</v>
      </c>
    </row>
    <row r="341" spans="2:9" ht="87.75" customHeight="1" x14ac:dyDescent="0.4">
      <c r="B341" s="327">
        <v>339</v>
      </c>
      <c r="C341" s="8" t="s">
        <v>35649</v>
      </c>
      <c r="D341" s="79" t="s">
        <v>35650</v>
      </c>
      <c r="E341" s="328" t="s">
        <v>35140</v>
      </c>
      <c r="F341" s="329" t="s">
        <v>35141</v>
      </c>
      <c r="G341" s="335">
        <v>2.0242</v>
      </c>
      <c r="H341" s="23" t="s">
        <v>33635</v>
      </c>
      <c r="I341" s="25" t="s">
        <v>15</v>
      </c>
    </row>
    <row r="342" spans="2:9" ht="87.75" customHeight="1" x14ac:dyDescent="0.4">
      <c r="B342" s="327">
        <v>340</v>
      </c>
      <c r="C342" s="8" t="s">
        <v>35651</v>
      </c>
      <c r="D342" s="79" t="s">
        <v>35652</v>
      </c>
      <c r="E342" s="328" t="s">
        <v>35140</v>
      </c>
      <c r="F342" s="329" t="s">
        <v>35141</v>
      </c>
      <c r="G342" s="335">
        <v>1.417</v>
      </c>
      <c r="H342" s="23" t="s">
        <v>33635</v>
      </c>
      <c r="I342" s="25" t="s">
        <v>15</v>
      </c>
    </row>
    <row r="343" spans="2:9" ht="87.75" customHeight="1" x14ac:dyDescent="0.4">
      <c r="B343" s="327">
        <v>341</v>
      </c>
      <c r="C343" s="8" t="s">
        <v>35653</v>
      </c>
      <c r="D343" s="79" t="s">
        <v>35654</v>
      </c>
      <c r="E343" s="328" t="s">
        <v>35140</v>
      </c>
      <c r="F343" s="329" t="s">
        <v>35141</v>
      </c>
      <c r="G343" s="335">
        <v>2.4291</v>
      </c>
      <c r="H343" s="23" t="s">
        <v>33635</v>
      </c>
      <c r="I343" s="25" t="s">
        <v>15</v>
      </c>
    </row>
    <row r="344" spans="2:9" ht="87.75" customHeight="1" x14ac:dyDescent="0.4">
      <c r="B344" s="327">
        <v>342</v>
      </c>
      <c r="C344" s="8" t="s">
        <v>35655</v>
      </c>
      <c r="D344" s="79" t="s">
        <v>35656</v>
      </c>
      <c r="E344" s="328" t="s">
        <v>35140</v>
      </c>
      <c r="F344" s="329" t="s">
        <v>35141</v>
      </c>
      <c r="G344" s="335">
        <v>1.417</v>
      </c>
      <c r="H344" s="23" t="s">
        <v>33635</v>
      </c>
      <c r="I344" s="25" t="s">
        <v>15</v>
      </c>
    </row>
    <row r="345" spans="2:9" ht="87.75" customHeight="1" x14ac:dyDescent="0.4">
      <c r="B345" s="327">
        <v>343</v>
      </c>
      <c r="C345" s="8" t="s">
        <v>35657</v>
      </c>
      <c r="D345" s="79" t="s">
        <v>35658</v>
      </c>
      <c r="E345" s="328" t="s">
        <v>35140</v>
      </c>
      <c r="F345" s="329" t="s">
        <v>35141</v>
      </c>
      <c r="G345" s="335">
        <v>1.6194</v>
      </c>
      <c r="H345" s="23" t="s">
        <v>33635</v>
      </c>
      <c r="I345" s="25" t="s">
        <v>15</v>
      </c>
    </row>
    <row r="346" spans="2:9" ht="87.75" customHeight="1" x14ac:dyDescent="0.4">
      <c r="B346" s="327">
        <v>344</v>
      </c>
      <c r="C346" s="8" t="s">
        <v>35655</v>
      </c>
      <c r="D346" s="79" t="s">
        <v>35659</v>
      </c>
      <c r="E346" s="328" t="s">
        <v>35140</v>
      </c>
      <c r="F346" s="329" t="s">
        <v>35141</v>
      </c>
      <c r="G346" s="335">
        <v>2.0242</v>
      </c>
      <c r="H346" s="23" t="s">
        <v>33635</v>
      </c>
      <c r="I346" s="25" t="s">
        <v>15</v>
      </c>
    </row>
    <row r="347" spans="2:9" ht="87.75" customHeight="1" x14ac:dyDescent="0.4">
      <c r="B347" s="327">
        <v>345</v>
      </c>
      <c r="C347" s="8" t="s">
        <v>35660</v>
      </c>
      <c r="D347" s="79" t="s">
        <v>35661</v>
      </c>
      <c r="E347" s="328" t="s">
        <v>35140</v>
      </c>
      <c r="F347" s="329" t="s">
        <v>35141</v>
      </c>
      <c r="G347" s="335">
        <v>1.2144999999999999</v>
      </c>
      <c r="H347" s="23" t="s">
        <v>33635</v>
      </c>
      <c r="I347" s="25" t="s">
        <v>15</v>
      </c>
    </row>
    <row r="348" spans="2:9" ht="87.75" customHeight="1" x14ac:dyDescent="0.4">
      <c r="B348" s="327">
        <v>346</v>
      </c>
      <c r="C348" s="8" t="s">
        <v>35662</v>
      </c>
      <c r="D348" s="79" t="s">
        <v>35663</v>
      </c>
      <c r="E348" s="328" t="s">
        <v>35140</v>
      </c>
      <c r="F348" s="329" t="s">
        <v>35141</v>
      </c>
      <c r="G348" s="335">
        <v>2.0242</v>
      </c>
      <c r="H348" s="23" t="s">
        <v>33635</v>
      </c>
      <c r="I348" s="25" t="s">
        <v>15</v>
      </c>
    </row>
    <row r="349" spans="2:9" ht="87.75" customHeight="1" x14ac:dyDescent="0.4">
      <c r="B349" s="327">
        <v>347</v>
      </c>
      <c r="C349" s="8" t="s">
        <v>35664</v>
      </c>
      <c r="D349" s="79" t="s">
        <v>35665</v>
      </c>
      <c r="E349" s="328" t="s">
        <v>35140</v>
      </c>
      <c r="F349" s="329" t="s">
        <v>35141</v>
      </c>
      <c r="G349" s="335">
        <v>2.4291</v>
      </c>
      <c r="H349" s="23" t="s">
        <v>33635</v>
      </c>
      <c r="I349" s="25" t="s">
        <v>15</v>
      </c>
    </row>
    <row r="350" spans="2:9" ht="87.75" customHeight="1" x14ac:dyDescent="0.4">
      <c r="B350" s="327">
        <v>348</v>
      </c>
      <c r="C350" s="8" t="s">
        <v>35655</v>
      </c>
      <c r="D350" s="79" t="s">
        <v>35663</v>
      </c>
      <c r="E350" s="328" t="s">
        <v>35140</v>
      </c>
      <c r="F350" s="329" t="s">
        <v>35141</v>
      </c>
      <c r="G350" s="335">
        <v>1.6194</v>
      </c>
      <c r="H350" s="23" t="s">
        <v>33635</v>
      </c>
      <c r="I350" s="25" t="s">
        <v>15</v>
      </c>
    </row>
    <row r="351" spans="2:9" ht="87.75" customHeight="1" x14ac:dyDescent="0.4">
      <c r="B351" s="327">
        <v>349</v>
      </c>
      <c r="C351" s="8" t="s">
        <v>35666</v>
      </c>
      <c r="D351" s="79" t="s">
        <v>35667</v>
      </c>
      <c r="E351" s="328" t="s">
        <v>35140</v>
      </c>
      <c r="F351" s="329" t="s">
        <v>35141</v>
      </c>
      <c r="G351" s="335">
        <v>2.0242</v>
      </c>
      <c r="H351" s="23" t="s">
        <v>33635</v>
      </c>
      <c r="I351" s="25" t="s">
        <v>15</v>
      </c>
    </row>
    <row r="352" spans="2:9" ht="87.75" customHeight="1" x14ac:dyDescent="0.4">
      <c r="B352" s="327">
        <v>350</v>
      </c>
      <c r="C352" s="8" t="s">
        <v>35668</v>
      </c>
      <c r="D352" s="79" t="s">
        <v>35208</v>
      </c>
      <c r="E352" s="328" t="s">
        <v>35140</v>
      </c>
      <c r="F352" s="329" t="s">
        <v>35141</v>
      </c>
      <c r="G352" s="335">
        <v>1.417</v>
      </c>
      <c r="H352" s="23" t="s">
        <v>33635</v>
      </c>
      <c r="I352" s="25" t="s">
        <v>15</v>
      </c>
    </row>
    <row r="353" spans="2:9" ht="87.75" customHeight="1" x14ac:dyDescent="0.4">
      <c r="B353" s="327">
        <v>351</v>
      </c>
      <c r="C353" s="8" t="s">
        <v>35669</v>
      </c>
      <c r="D353" s="79" t="s">
        <v>12837</v>
      </c>
      <c r="E353" s="328" t="s">
        <v>35140</v>
      </c>
      <c r="F353" s="329" t="s">
        <v>35141</v>
      </c>
      <c r="G353" s="335">
        <v>1.6194</v>
      </c>
      <c r="H353" s="23" t="s">
        <v>33635</v>
      </c>
      <c r="I353" s="25" t="s">
        <v>15</v>
      </c>
    </row>
    <row r="354" spans="2:9" ht="87.75" customHeight="1" x14ac:dyDescent="0.4">
      <c r="B354" s="327">
        <v>352</v>
      </c>
      <c r="C354" s="8" t="s">
        <v>35670</v>
      </c>
      <c r="D354" s="79" t="s">
        <v>35671</v>
      </c>
      <c r="E354" s="328" t="s">
        <v>35140</v>
      </c>
      <c r="F354" s="329" t="s">
        <v>35141</v>
      </c>
      <c r="G354" s="335">
        <v>2.4291</v>
      </c>
      <c r="H354" s="23" t="s">
        <v>33635</v>
      </c>
      <c r="I354" s="25" t="s">
        <v>15</v>
      </c>
    </row>
    <row r="355" spans="2:9" ht="87.75" customHeight="1" x14ac:dyDescent="0.4">
      <c r="B355" s="327">
        <v>353</v>
      </c>
      <c r="C355" s="8" t="s">
        <v>35672</v>
      </c>
      <c r="D355" s="79" t="s">
        <v>35425</v>
      </c>
      <c r="E355" s="328" t="s">
        <v>35140</v>
      </c>
      <c r="F355" s="329" t="s">
        <v>35141</v>
      </c>
      <c r="G355" s="335">
        <v>1.417</v>
      </c>
      <c r="H355" s="23" t="s">
        <v>33635</v>
      </c>
      <c r="I355" s="25" t="s">
        <v>15</v>
      </c>
    </row>
    <row r="356" spans="2:9" ht="87.75" customHeight="1" x14ac:dyDescent="0.4">
      <c r="B356" s="327">
        <v>354</v>
      </c>
      <c r="C356" s="8" t="s">
        <v>35673</v>
      </c>
      <c r="D356" s="79" t="s">
        <v>35326</v>
      </c>
      <c r="E356" s="328" t="s">
        <v>35140</v>
      </c>
      <c r="F356" s="329" t="s">
        <v>35141</v>
      </c>
      <c r="G356" s="335">
        <v>2.4291</v>
      </c>
      <c r="H356" s="23" t="s">
        <v>33635</v>
      </c>
      <c r="I356" s="25" t="s">
        <v>15</v>
      </c>
    </row>
    <row r="357" spans="2:9" ht="87.75" customHeight="1" x14ac:dyDescent="0.4">
      <c r="B357" s="327">
        <v>355</v>
      </c>
      <c r="C357" s="8" t="s">
        <v>35674</v>
      </c>
      <c r="D357" s="79" t="s">
        <v>35675</v>
      </c>
      <c r="E357" s="328" t="s">
        <v>35140</v>
      </c>
      <c r="F357" s="329" t="s">
        <v>35141</v>
      </c>
      <c r="G357" s="335">
        <v>2.0242</v>
      </c>
      <c r="H357" s="23" t="s">
        <v>33635</v>
      </c>
      <c r="I357" s="25" t="s">
        <v>15</v>
      </c>
    </row>
    <row r="358" spans="2:9" ht="87.75" customHeight="1" x14ac:dyDescent="0.4">
      <c r="B358" s="327">
        <v>356</v>
      </c>
      <c r="C358" s="8" t="s">
        <v>35676</v>
      </c>
      <c r="D358" s="79" t="s">
        <v>35677</v>
      </c>
      <c r="E358" s="328" t="s">
        <v>35140</v>
      </c>
      <c r="F358" s="329" t="s">
        <v>35141</v>
      </c>
      <c r="G358" s="335">
        <v>1.0121</v>
      </c>
      <c r="H358" s="23" t="s">
        <v>33635</v>
      </c>
      <c r="I358" s="25" t="s">
        <v>15</v>
      </c>
    </row>
    <row r="359" spans="2:9" ht="87.75" customHeight="1" x14ac:dyDescent="0.4">
      <c r="B359" s="327">
        <v>357</v>
      </c>
      <c r="C359" s="2" t="s">
        <v>35678</v>
      </c>
      <c r="D359" s="79" t="s">
        <v>35643</v>
      </c>
      <c r="E359" s="328" t="s">
        <v>35140</v>
      </c>
      <c r="F359" s="329" t="s">
        <v>35141</v>
      </c>
      <c r="G359" s="335">
        <v>1.6194</v>
      </c>
      <c r="H359" s="23" t="s">
        <v>33635</v>
      </c>
      <c r="I359" s="25" t="s">
        <v>15</v>
      </c>
    </row>
    <row r="360" spans="2:9" ht="87.75" customHeight="1" x14ac:dyDescent="0.4">
      <c r="B360" s="327">
        <v>358</v>
      </c>
      <c r="C360" s="2" t="s">
        <v>35679</v>
      </c>
      <c r="D360" s="79" t="s">
        <v>35680</v>
      </c>
      <c r="E360" s="328" t="s">
        <v>35140</v>
      </c>
      <c r="F360" s="329" t="s">
        <v>35141</v>
      </c>
      <c r="G360" s="335">
        <v>1.2144999999999999</v>
      </c>
      <c r="H360" s="23" t="s">
        <v>33635</v>
      </c>
      <c r="I360" s="25" t="s">
        <v>15</v>
      </c>
    </row>
    <row r="361" spans="2:9" ht="87.75" customHeight="1" x14ac:dyDescent="0.4">
      <c r="B361" s="327">
        <v>359</v>
      </c>
      <c r="C361" s="2" t="s">
        <v>35681</v>
      </c>
      <c r="D361" s="79" t="s">
        <v>33632</v>
      </c>
      <c r="E361" s="328" t="s">
        <v>35140</v>
      </c>
      <c r="F361" s="329" t="s">
        <v>35141</v>
      </c>
      <c r="G361" s="335">
        <v>2.4291</v>
      </c>
      <c r="H361" s="23" t="s">
        <v>33635</v>
      </c>
      <c r="I361" s="25" t="s">
        <v>15</v>
      </c>
    </row>
    <row r="362" spans="2:9" ht="87.75" customHeight="1" x14ac:dyDescent="0.4">
      <c r="B362" s="327">
        <v>360</v>
      </c>
      <c r="C362" s="2" t="s">
        <v>35682</v>
      </c>
      <c r="D362" s="79" t="s">
        <v>35683</v>
      </c>
      <c r="E362" s="328" t="s">
        <v>35140</v>
      </c>
      <c r="F362" s="329" t="s">
        <v>35141</v>
      </c>
      <c r="G362" s="335">
        <v>2.0242</v>
      </c>
      <c r="H362" s="23" t="s">
        <v>33635</v>
      </c>
      <c r="I362" s="25" t="s">
        <v>15</v>
      </c>
    </row>
    <row r="363" spans="2:9" ht="87.75" customHeight="1" x14ac:dyDescent="0.4">
      <c r="B363" s="327">
        <v>361</v>
      </c>
      <c r="C363" s="2" t="s">
        <v>35684</v>
      </c>
      <c r="D363" s="79" t="s">
        <v>35685</v>
      </c>
      <c r="E363" s="328" t="s">
        <v>35140</v>
      </c>
      <c r="F363" s="329" t="s">
        <v>35141</v>
      </c>
      <c r="G363" s="335">
        <v>1.417</v>
      </c>
      <c r="H363" s="23" t="s">
        <v>33635</v>
      </c>
      <c r="I363" s="25" t="s">
        <v>15</v>
      </c>
    </row>
    <row r="364" spans="2:9" ht="87.75" customHeight="1" x14ac:dyDescent="0.4">
      <c r="B364" s="327">
        <v>362</v>
      </c>
      <c r="C364" s="2" t="s">
        <v>35686</v>
      </c>
      <c r="D364" s="79" t="s">
        <v>35677</v>
      </c>
      <c r="E364" s="328" t="s">
        <v>35140</v>
      </c>
      <c r="F364" s="329" t="s">
        <v>35141</v>
      </c>
      <c r="G364" s="335">
        <v>2.4291</v>
      </c>
      <c r="H364" s="23" t="s">
        <v>33635</v>
      </c>
      <c r="I364" s="25" t="s">
        <v>15</v>
      </c>
    </row>
    <row r="365" spans="2:9" ht="87.75" customHeight="1" x14ac:dyDescent="0.4">
      <c r="B365" s="327">
        <v>363</v>
      </c>
      <c r="C365" s="2" t="s">
        <v>35687</v>
      </c>
      <c r="D365" s="79" t="s">
        <v>35643</v>
      </c>
      <c r="E365" s="328" t="s">
        <v>35140</v>
      </c>
      <c r="F365" s="329" t="s">
        <v>35141</v>
      </c>
      <c r="G365" s="335">
        <v>1.6194</v>
      </c>
      <c r="H365" s="23" t="s">
        <v>33635</v>
      </c>
      <c r="I365" s="25" t="s">
        <v>15</v>
      </c>
    </row>
    <row r="366" spans="2:9" ht="87.75" customHeight="1" x14ac:dyDescent="0.4">
      <c r="B366" s="327">
        <v>364</v>
      </c>
      <c r="C366" s="2" t="s">
        <v>35688</v>
      </c>
      <c r="D366" s="79" t="s">
        <v>35689</v>
      </c>
      <c r="E366" s="328" t="s">
        <v>35140</v>
      </c>
      <c r="F366" s="329" t="s">
        <v>35141</v>
      </c>
      <c r="G366" s="335">
        <v>1.2144999999999999</v>
      </c>
      <c r="H366" s="23" t="s">
        <v>33635</v>
      </c>
      <c r="I366" s="25" t="s">
        <v>15</v>
      </c>
    </row>
    <row r="367" spans="2:9" ht="87.75" customHeight="1" x14ac:dyDescent="0.4">
      <c r="B367" s="327">
        <v>365</v>
      </c>
      <c r="C367" s="2" t="s">
        <v>35690</v>
      </c>
      <c r="D367" s="79" t="s">
        <v>35677</v>
      </c>
      <c r="E367" s="328" t="s">
        <v>35140</v>
      </c>
      <c r="F367" s="329" t="s">
        <v>35141</v>
      </c>
      <c r="G367" s="335">
        <v>2.0242</v>
      </c>
      <c r="H367" s="23" t="s">
        <v>33635</v>
      </c>
      <c r="I367" s="25" t="s">
        <v>15</v>
      </c>
    </row>
    <row r="368" spans="2:9" ht="87.75" customHeight="1" x14ac:dyDescent="0.4">
      <c r="B368" s="327">
        <v>366</v>
      </c>
      <c r="C368" s="2" t="s">
        <v>35691</v>
      </c>
      <c r="D368" s="79" t="s">
        <v>12837</v>
      </c>
      <c r="E368" s="328" t="s">
        <v>35140</v>
      </c>
      <c r="F368" s="329" t="s">
        <v>35141</v>
      </c>
      <c r="G368" s="335">
        <v>1.2144999999999999</v>
      </c>
      <c r="H368" s="23" t="s">
        <v>33635</v>
      </c>
      <c r="I368" s="25" t="s">
        <v>15</v>
      </c>
    </row>
    <row r="369" spans="2:9" ht="87.75" customHeight="1" x14ac:dyDescent="0.4">
      <c r="B369" s="327">
        <v>367</v>
      </c>
      <c r="C369" s="2" t="s">
        <v>35692</v>
      </c>
      <c r="D369" s="79" t="s">
        <v>35693</v>
      </c>
      <c r="E369" s="328" t="s">
        <v>35140</v>
      </c>
      <c r="F369" s="329" t="s">
        <v>35141</v>
      </c>
      <c r="G369" s="335">
        <v>2.0242</v>
      </c>
      <c r="H369" s="23" t="s">
        <v>33635</v>
      </c>
      <c r="I369" s="25" t="s">
        <v>15</v>
      </c>
    </row>
    <row r="370" spans="2:9" ht="87.75" customHeight="1" x14ac:dyDescent="0.4">
      <c r="B370" s="327">
        <v>368</v>
      </c>
      <c r="C370" s="2" t="s">
        <v>35694</v>
      </c>
      <c r="D370" s="79" t="s">
        <v>35695</v>
      </c>
      <c r="E370" s="328" t="s">
        <v>35140</v>
      </c>
      <c r="F370" s="329" t="s">
        <v>35141</v>
      </c>
      <c r="G370" s="335">
        <v>2.4291</v>
      </c>
      <c r="H370" s="23" t="s">
        <v>33635</v>
      </c>
      <c r="I370" s="25" t="s">
        <v>15</v>
      </c>
    </row>
    <row r="371" spans="2:9" ht="87.75" customHeight="1" x14ac:dyDescent="0.4">
      <c r="B371" s="327">
        <v>369</v>
      </c>
      <c r="C371" s="2" t="s">
        <v>35696</v>
      </c>
      <c r="D371" s="79" t="s">
        <v>35436</v>
      </c>
      <c r="E371" s="328" t="s">
        <v>35140</v>
      </c>
      <c r="F371" s="329" t="s">
        <v>35141</v>
      </c>
      <c r="G371" s="335">
        <v>1.6194</v>
      </c>
      <c r="H371" s="23" t="s">
        <v>33635</v>
      </c>
      <c r="I371" s="25" t="s">
        <v>15</v>
      </c>
    </row>
    <row r="372" spans="2:9" ht="87.75" customHeight="1" x14ac:dyDescent="0.4">
      <c r="B372" s="327">
        <v>370</v>
      </c>
      <c r="C372" s="2" t="s">
        <v>35697</v>
      </c>
      <c r="D372" s="79" t="s">
        <v>35305</v>
      </c>
      <c r="E372" s="328" t="s">
        <v>35140</v>
      </c>
      <c r="F372" s="329" t="s">
        <v>35141</v>
      </c>
      <c r="G372" s="335">
        <v>1.417</v>
      </c>
      <c r="H372" s="23" t="s">
        <v>33635</v>
      </c>
      <c r="I372" s="25" t="s">
        <v>15</v>
      </c>
    </row>
    <row r="373" spans="2:9" ht="87.75" customHeight="1" x14ac:dyDescent="0.4">
      <c r="B373" s="327">
        <v>371</v>
      </c>
      <c r="C373" s="2" t="s">
        <v>35698</v>
      </c>
      <c r="D373" s="79" t="s">
        <v>35587</v>
      </c>
      <c r="E373" s="328" t="s">
        <v>35140</v>
      </c>
      <c r="F373" s="329" t="s">
        <v>35141</v>
      </c>
      <c r="G373" s="335">
        <v>1.6194</v>
      </c>
      <c r="H373" s="23" t="s">
        <v>33635</v>
      </c>
      <c r="I373" s="25" t="s">
        <v>15</v>
      </c>
    </row>
    <row r="374" spans="2:9" ht="87.75" customHeight="1" x14ac:dyDescent="0.4">
      <c r="B374" s="327">
        <v>372</v>
      </c>
      <c r="C374" s="2" t="s">
        <v>35266</v>
      </c>
      <c r="D374" s="79" t="s">
        <v>35230</v>
      </c>
      <c r="E374" s="328" t="s">
        <v>35140</v>
      </c>
      <c r="F374" s="329" t="s">
        <v>35141</v>
      </c>
      <c r="G374" s="335">
        <v>2.4291</v>
      </c>
      <c r="H374" s="23" t="s">
        <v>33635</v>
      </c>
      <c r="I374" s="25" t="s">
        <v>15</v>
      </c>
    </row>
    <row r="375" spans="2:9" ht="87.75" customHeight="1" x14ac:dyDescent="0.4">
      <c r="B375" s="327">
        <v>373</v>
      </c>
      <c r="C375" s="2" t="s">
        <v>35699</v>
      </c>
      <c r="D375" s="79" t="s">
        <v>35700</v>
      </c>
      <c r="E375" s="328" t="s">
        <v>35140</v>
      </c>
      <c r="F375" s="329" t="s">
        <v>35141</v>
      </c>
      <c r="G375" s="335">
        <v>2.0242</v>
      </c>
      <c r="H375" s="23" t="s">
        <v>33635</v>
      </c>
      <c r="I375" s="25" t="s">
        <v>15</v>
      </c>
    </row>
    <row r="376" spans="2:9" ht="87.75" customHeight="1" x14ac:dyDescent="0.4">
      <c r="B376" s="327">
        <v>374</v>
      </c>
      <c r="C376" s="132" t="s">
        <v>35701</v>
      </c>
      <c r="D376" s="79" t="s">
        <v>35423</v>
      </c>
      <c r="E376" s="328" t="s">
        <v>35140</v>
      </c>
      <c r="F376" s="329" t="s">
        <v>35141</v>
      </c>
      <c r="G376" s="335">
        <v>1.2144999999999999</v>
      </c>
      <c r="H376" s="23" t="s">
        <v>33635</v>
      </c>
      <c r="I376" s="25" t="s">
        <v>15</v>
      </c>
    </row>
    <row r="377" spans="2:9" ht="87.75" customHeight="1" x14ac:dyDescent="0.4">
      <c r="B377" s="327">
        <v>375</v>
      </c>
      <c r="C377" s="8" t="s">
        <v>35702</v>
      </c>
      <c r="D377" s="79" t="s">
        <v>12837</v>
      </c>
      <c r="E377" s="328" t="s">
        <v>35140</v>
      </c>
      <c r="F377" s="329" t="s">
        <v>35141</v>
      </c>
      <c r="G377" s="335">
        <v>1.0121</v>
      </c>
      <c r="H377" s="23" t="s">
        <v>33635</v>
      </c>
      <c r="I377" s="25" t="s">
        <v>15</v>
      </c>
    </row>
    <row r="378" spans="2:9" ht="87.75" customHeight="1" x14ac:dyDescent="0.4">
      <c r="B378" s="327">
        <v>376</v>
      </c>
      <c r="C378" s="8" t="s">
        <v>35289</v>
      </c>
      <c r="D378" s="79" t="s">
        <v>35423</v>
      </c>
      <c r="E378" s="328" t="s">
        <v>35140</v>
      </c>
      <c r="F378" s="329" t="s">
        <v>35141</v>
      </c>
      <c r="G378" s="335">
        <v>2.4291</v>
      </c>
      <c r="H378" s="23" t="s">
        <v>33635</v>
      </c>
      <c r="I378" s="25" t="s">
        <v>15</v>
      </c>
    </row>
    <row r="379" spans="2:9" ht="87.75" customHeight="1" x14ac:dyDescent="0.4">
      <c r="B379" s="327">
        <v>377</v>
      </c>
      <c r="C379" s="8" t="s">
        <v>35703</v>
      </c>
      <c r="D379" s="284" t="s">
        <v>35183</v>
      </c>
      <c r="E379" s="328" t="s">
        <v>35140</v>
      </c>
      <c r="F379" s="329" t="s">
        <v>35141</v>
      </c>
      <c r="G379" s="337">
        <v>1.6194</v>
      </c>
      <c r="H379" s="23" t="s">
        <v>33635</v>
      </c>
      <c r="I379" s="25" t="s">
        <v>15</v>
      </c>
    </row>
    <row r="380" spans="2:9" ht="87.75" customHeight="1" x14ac:dyDescent="0.4">
      <c r="B380" s="327">
        <v>378</v>
      </c>
      <c r="C380" s="8" t="s">
        <v>35704</v>
      </c>
      <c r="D380" s="79" t="s">
        <v>35661</v>
      </c>
      <c r="E380" s="328" t="s">
        <v>35140</v>
      </c>
      <c r="F380" s="329" t="s">
        <v>35141</v>
      </c>
      <c r="G380" s="335">
        <v>2.0242</v>
      </c>
      <c r="H380" s="23" t="s">
        <v>33635</v>
      </c>
      <c r="I380" s="25" t="s">
        <v>15</v>
      </c>
    </row>
    <row r="381" spans="2:9" ht="87.75" customHeight="1" x14ac:dyDescent="0.4">
      <c r="B381" s="327">
        <v>379</v>
      </c>
      <c r="C381" s="8" t="s">
        <v>35705</v>
      </c>
      <c r="D381" s="79" t="s">
        <v>35706</v>
      </c>
      <c r="E381" s="328" t="s">
        <v>35140</v>
      </c>
      <c r="F381" s="329" t="s">
        <v>35141</v>
      </c>
      <c r="G381" s="335">
        <v>1.417</v>
      </c>
      <c r="H381" s="23" t="s">
        <v>33635</v>
      </c>
      <c r="I381" s="25" t="s">
        <v>15</v>
      </c>
    </row>
    <row r="382" spans="2:9" ht="87.75" customHeight="1" x14ac:dyDescent="0.4">
      <c r="B382" s="327">
        <v>380</v>
      </c>
      <c r="C382" s="8" t="s">
        <v>35707</v>
      </c>
      <c r="D382" s="79" t="s">
        <v>35190</v>
      </c>
      <c r="E382" s="328" t="s">
        <v>35140</v>
      </c>
      <c r="F382" s="329" t="s">
        <v>35141</v>
      </c>
      <c r="G382" s="335">
        <v>1.0121</v>
      </c>
      <c r="H382" s="23" t="s">
        <v>33635</v>
      </c>
      <c r="I382" s="25" t="s">
        <v>15</v>
      </c>
    </row>
    <row r="383" spans="2:9" ht="87.75" customHeight="1" x14ac:dyDescent="0.4">
      <c r="B383" s="327">
        <v>381</v>
      </c>
      <c r="C383" s="8" t="s">
        <v>35708</v>
      </c>
      <c r="D383" s="79" t="s">
        <v>35386</v>
      </c>
      <c r="E383" s="328" t="s">
        <v>35140</v>
      </c>
      <c r="F383" s="329" t="s">
        <v>35141</v>
      </c>
      <c r="G383" s="335">
        <v>1.6194</v>
      </c>
      <c r="H383" s="23" t="s">
        <v>33635</v>
      </c>
      <c r="I383" s="25" t="s">
        <v>15</v>
      </c>
    </row>
    <row r="384" spans="2:9" ht="87.75" customHeight="1" x14ac:dyDescent="0.4">
      <c r="B384" s="327">
        <v>382</v>
      </c>
      <c r="C384" s="8" t="s">
        <v>35709</v>
      </c>
      <c r="D384" s="79" t="s">
        <v>35436</v>
      </c>
      <c r="E384" s="328" t="s">
        <v>35140</v>
      </c>
      <c r="F384" s="329" t="s">
        <v>35141</v>
      </c>
      <c r="G384" s="335">
        <v>1.2144999999999999</v>
      </c>
      <c r="H384" s="23" t="s">
        <v>33635</v>
      </c>
      <c r="I384" s="25" t="s">
        <v>15</v>
      </c>
    </row>
    <row r="385" spans="2:9" ht="87.75" customHeight="1" x14ac:dyDescent="0.4">
      <c r="B385" s="327">
        <v>383</v>
      </c>
      <c r="C385" s="8" t="s">
        <v>35710</v>
      </c>
      <c r="D385" s="79" t="s">
        <v>35201</v>
      </c>
      <c r="E385" s="328" t="s">
        <v>35140</v>
      </c>
      <c r="F385" s="329" t="s">
        <v>35141</v>
      </c>
      <c r="G385" s="335">
        <v>2.0242</v>
      </c>
      <c r="H385" s="23" t="s">
        <v>33635</v>
      </c>
      <c r="I385" s="25" t="s">
        <v>15</v>
      </c>
    </row>
    <row r="386" spans="2:9" ht="87.75" customHeight="1" x14ac:dyDescent="0.4">
      <c r="B386" s="327">
        <v>384</v>
      </c>
      <c r="C386" s="8" t="s">
        <v>35711</v>
      </c>
      <c r="D386" s="79" t="s">
        <v>35230</v>
      </c>
      <c r="E386" s="328" t="s">
        <v>35140</v>
      </c>
      <c r="F386" s="329" t="s">
        <v>35141</v>
      </c>
      <c r="G386" s="335">
        <v>1.6194</v>
      </c>
      <c r="H386" s="23" t="s">
        <v>33635</v>
      </c>
      <c r="I386" s="25" t="s">
        <v>15</v>
      </c>
    </row>
    <row r="387" spans="2:9" ht="87.75" customHeight="1" x14ac:dyDescent="0.4">
      <c r="B387" s="327">
        <v>385</v>
      </c>
      <c r="C387" s="8" t="s">
        <v>35712</v>
      </c>
      <c r="D387" s="79" t="s">
        <v>35514</v>
      </c>
      <c r="E387" s="328" t="s">
        <v>35140</v>
      </c>
      <c r="F387" s="329" t="s">
        <v>35141</v>
      </c>
      <c r="G387" s="335">
        <v>2.4291</v>
      </c>
      <c r="H387" s="23" t="s">
        <v>33635</v>
      </c>
      <c r="I387" s="25" t="s">
        <v>15</v>
      </c>
    </row>
    <row r="388" spans="2:9" ht="87.75" customHeight="1" x14ac:dyDescent="0.4">
      <c r="B388" s="327">
        <v>386</v>
      </c>
      <c r="C388" s="8" t="s">
        <v>35713</v>
      </c>
      <c r="D388" s="79" t="s">
        <v>35360</v>
      </c>
      <c r="E388" s="328" t="s">
        <v>35140</v>
      </c>
      <c r="F388" s="329" t="s">
        <v>35141</v>
      </c>
      <c r="G388" s="335">
        <v>1.2144999999999999</v>
      </c>
      <c r="H388" s="23" t="s">
        <v>33635</v>
      </c>
      <c r="I388" s="25" t="s">
        <v>15</v>
      </c>
    </row>
    <row r="389" spans="2:9" ht="87.75" customHeight="1" x14ac:dyDescent="0.4">
      <c r="B389" s="327">
        <v>387</v>
      </c>
      <c r="C389" s="8" t="s">
        <v>35714</v>
      </c>
      <c r="D389" s="79" t="s">
        <v>35343</v>
      </c>
      <c r="E389" s="328" t="s">
        <v>35140</v>
      </c>
      <c r="F389" s="329" t="s">
        <v>35141</v>
      </c>
      <c r="G389" s="335">
        <v>2.4291</v>
      </c>
      <c r="H389" s="23" t="s">
        <v>33635</v>
      </c>
      <c r="I389" s="25" t="s">
        <v>15</v>
      </c>
    </row>
    <row r="390" spans="2:9" ht="87.75" customHeight="1" x14ac:dyDescent="0.4">
      <c r="B390" s="327">
        <v>388</v>
      </c>
      <c r="C390" s="8" t="s">
        <v>35715</v>
      </c>
      <c r="D390" s="79" t="s">
        <v>35716</v>
      </c>
      <c r="E390" s="328" t="s">
        <v>35140</v>
      </c>
      <c r="F390" s="329" t="s">
        <v>35141</v>
      </c>
      <c r="G390" s="335">
        <v>2.0242</v>
      </c>
      <c r="H390" s="23" t="s">
        <v>33635</v>
      </c>
      <c r="I390" s="25" t="s">
        <v>15</v>
      </c>
    </row>
    <row r="391" spans="2:9" ht="87.75" customHeight="1" x14ac:dyDescent="0.4">
      <c r="B391" s="327">
        <v>389</v>
      </c>
      <c r="C391" s="8" t="s">
        <v>35717</v>
      </c>
      <c r="D391" s="79" t="s">
        <v>35203</v>
      </c>
      <c r="E391" s="328" t="s">
        <v>35140</v>
      </c>
      <c r="F391" s="329" t="s">
        <v>35141</v>
      </c>
      <c r="G391" s="335">
        <v>1.6194</v>
      </c>
      <c r="H391" s="23" t="s">
        <v>33635</v>
      </c>
      <c r="I391" s="25" t="s">
        <v>15</v>
      </c>
    </row>
    <row r="392" spans="2:9" ht="87.75" customHeight="1" x14ac:dyDescent="0.4">
      <c r="B392" s="327">
        <v>390</v>
      </c>
      <c r="C392" s="8" t="s">
        <v>35718</v>
      </c>
      <c r="D392" s="79" t="s">
        <v>35719</v>
      </c>
      <c r="E392" s="328" t="s">
        <v>35140</v>
      </c>
      <c r="F392" s="329" t="s">
        <v>35141</v>
      </c>
      <c r="G392" s="335">
        <v>1.417</v>
      </c>
      <c r="H392" s="23" t="s">
        <v>33635</v>
      </c>
      <c r="I392" s="25" t="s">
        <v>15</v>
      </c>
    </row>
    <row r="393" spans="2:9" ht="87.75" customHeight="1" x14ac:dyDescent="0.4">
      <c r="B393" s="327">
        <v>391</v>
      </c>
      <c r="C393" s="8" t="s">
        <v>35720</v>
      </c>
      <c r="D393" s="79" t="s">
        <v>35721</v>
      </c>
      <c r="E393" s="328" t="s">
        <v>35140</v>
      </c>
      <c r="F393" s="329" t="s">
        <v>35141</v>
      </c>
      <c r="G393" s="335">
        <v>1.8218000000000001</v>
      </c>
      <c r="H393" s="23" t="s">
        <v>33635</v>
      </c>
      <c r="I393" s="25" t="s">
        <v>15</v>
      </c>
    </row>
    <row r="394" spans="2:9" ht="87.75" customHeight="1" x14ac:dyDescent="0.4">
      <c r="B394" s="327">
        <v>392</v>
      </c>
      <c r="C394" s="8" t="s">
        <v>35722</v>
      </c>
      <c r="D394" s="79" t="s">
        <v>35244</v>
      </c>
      <c r="E394" s="328" t="s">
        <v>35140</v>
      </c>
      <c r="F394" s="329" t="s">
        <v>35141</v>
      </c>
      <c r="G394" s="335">
        <v>1.2144999999999999</v>
      </c>
      <c r="H394" s="23" t="s">
        <v>33635</v>
      </c>
      <c r="I394" s="25" t="s">
        <v>15</v>
      </c>
    </row>
    <row r="395" spans="2:9" ht="87.75" customHeight="1" x14ac:dyDescent="0.4">
      <c r="B395" s="327">
        <v>393</v>
      </c>
      <c r="C395" s="8" t="s">
        <v>35723</v>
      </c>
      <c r="D395" s="79" t="s">
        <v>35271</v>
      </c>
      <c r="E395" s="328" t="s">
        <v>35140</v>
      </c>
      <c r="F395" s="329" t="s">
        <v>35141</v>
      </c>
      <c r="G395" s="335">
        <v>2.0242</v>
      </c>
      <c r="H395" s="23" t="s">
        <v>33635</v>
      </c>
      <c r="I395" s="25" t="s">
        <v>15</v>
      </c>
    </row>
    <row r="396" spans="2:9" ht="87.75" customHeight="1" x14ac:dyDescent="0.4">
      <c r="B396" s="327">
        <v>394</v>
      </c>
      <c r="C396" s="8" t="s">
        <v>35724</v>
      </c>
      <c r="D396" s="79" t="s">
        <v>35725</v>
      </c>
      <c r="E396" s="328" t="s">
        <v>35140</v>
      </c>
      <c r="F396" s="329" t="s">
        <v>35141</v>
      </c>
      <c r="G396" s="335">
        <v>1.6194</v>
      </c>
      <c r="H396" s="23" t="s">
        <v>33635</v>
      </c>
      <c r="I396" s="25" t="s">
        <v>15</v>
      </c>
    </row>
    <row r="397" spans="2:9" ht="87.75" customHeight="1" x14ac:dyDescent="0.4">
      <c r="B397" s="327">
        <v>395</v>
      </c>
      <c r="C397" s="8" t="s">
        <v>35726</v>
      </c>
      <c r="D397" s="79" t="s">
        <v>35727</v>
      </c>
      <c r="E397" s="328" t="s">
        <v>35140</v>
      </c>
      <c r="F397" s="329" t="s">
        <v>35141</v>
      </c>
      <c r="G397" s="335">
        <v>1.417</v>
      </c>
      <c r="H397" s="23" t="s">
        <v>33635</v>
      </c>
      <c r="I397" s="25" t="s">
        <v>15</v>
      </c>
    </row>
    <row r="398" spans="2:9" ht="87.75" customHeight="1" x14ac:dyDescent="0.4">
      <c r="B398" s="327">
        <v>396</v>
      </c>
      <c r="C398" s="8" t="s">
        <v>35728</v>
      </c>
      <c r="D398" s="79" t="s">
        <v>12837</v>
      </c>
      <c r="E398" s="328" t="s">
        <v>35140</v>
      </c>
      <c r="F398" s="329" t="s">
        <v>35141</v>
      </c>
      <c r="G398" s="335">
        <v>2.0242</v>
      </c>
      <c r="H398" s="23" t="s">
        <v>33635</v>
      </c>
      <c r="I398" s="25" t="s">
        <v>15</v>
      </c>
    </row>
    <row r="399" spans="2:9" ht="87.75" customHeight="1" x14ac:dyDescent="0.4">
      <c r="B399" s="327">
        <v>397</v>
      </c>
      <c r="C399" s="8" t="s">
        <v>35729</v>
      </c>
      <c r="D399" s="79" t="s">
        <v>35316</v>
      </c>
      <c r="E399" s="328" t="s">
        <v>35140</v>
      </c>
      <c r="F399" s="329" t="s">
        <v>35141</v>
      </c>
      <c r="G399" s="335">
        <v>2.4291</v>
      </c>
      <c r="H399" s="23" t="s">
        <v>33635</v>
      </c>
      <c r="I399" s="25" t="s">
        <v>15</v>
      </c>
    </row>
    <row r="400" spans="2:9" ht="87.75" customHeight="1" x14ac:dyDescent="0.4">
      <c r="B400" s="327">
        <v>398</v>
      </c>
      <c r="C400" s="8" t="s">
        <v>35730</v>
      </c>
      <c r="D400" s="79" t="s">
        <v>35514</v>
      </c>
      <c r="E400" s="328" t="s">
        <v>35140</v>
      </c>
      <c r="F400" s="329" t="s">
        <v>35141</v>
      </c>
      <c r="G400" s="335">
        <v>1.6194</v>
      </c>
      <c r="H400" s="23" t="s">
        <v>33635</v>
      </c>
      <c r="I400" s="25" t="s">
        <v>15</v>
      </c>
    </row>
    <row r="401" spans="2:9" ht="87.75" customHeight="1" x14ac:dyDescent="0.4">
      <c r="B401" s="327">
        <v>399</v>
      </c>
      <c r="C401" s="8" t="s">
        <v>35731</v>
      </c>
      <c r="D401" s="79" t="s">
        <v>35240</v>
      </c>
      <c r="E401" s="328" t="s">
        <v>35140</v>
      </c>
      <c r="F401" s="329" t="s">
        <v>35141</v>
      </c>
      <c r="G401" s="335">
        <v>1.0121</v>
      </c>
      <c r="H401" s="23" t="s">
        <v>33635</v>
      </c>
      <c r="I401" s="25" t="s">
        <v>15</v>
      </c>
    </row>
    <row r="402" spans="2:9" ht="87.75" customHeight="1" x14ac:dyDescent="0.4">
      <c r="B402" s="327">
        <v>400</v>
      </c>
      <c r="C402" s="8" t="s">
        <v>35732</v>
      </c>
      <c r="D402" s="79" t="s">
        <v>35160</v>
      </c>
      <c r="E402" s="328" t="s">
        <v>35140</v>
      </c>
      <c r="F402" s="329" t="s">
        <v>35141</v>
      </c>
      <c r="G402" s="335">
        <v>1.2144999999999999</v>
      </c>
      <c r="H402" s="23" t="s">
        <v>33635</v>
      </c>
      <c r="I402" s="25" t="s">
        <v>15</v>
      </c>
    </row>
    <row r="403" spans="2:9" ht="87.75" customHeight="1" x14ac:dyDescent="0.4">
      <c r="B403" s="327">
        <v>401</v>
      </c>
      <c r="C403" s="8" t="s">
        <v>35733</v>
      </c>
      <c r="D403" s="79" t="s">
        <v>35296</v>
      </c>
      <c r="E403" s="328" t="s">
        <v>35140</v>
      </c>
      <c r="F403" s="329" t="s">
        <v>35141</v>
      </c>
      <c r="G403" s="335">
        <v>2.4291</v>
      </c>
      <c r="H403" s="23" t="s">
        <v>33635</v>
      </c>
      <c r="I403" s="25" t="s">
        <v>15</v>
      </c>
    </row>
    <row r="404" spans="2:9" ht="87.75" customHeight="1" x14ac:dyDescent="0.4">
      <c r="B404" s="327">
        <v>402</v>
      </c>
      <c r="C404" s="8" t="s">
        <v>35734</v>
      </c>
      <c r="D404" s="79" t="s">
        <v>35735</v>
      </c>
      <c r="E404" s="328" t="s">
        <v>35140</v>
      </c>
      <c r="F404" s="329" t="s">
        <v>35141</v>
      </c>
      <c r="G404" s="335">
        <v>1.6194</v>
      </c>
      <c r="H404" s="23" t="s">
        <v>33635</v>
      </c>
      <c r="I404" s="25" t="s">
        <v>15</v>
      </c>
    </row>
    <row r="405" spans="2:9" ht="87.75" customHeight="1" x14ac:dyDescent="0.4">
      <c r="B405" s="327">
        <v>403</v>
      </c>
      <c r="C405" s="8" t="s">
        <v>35736</v>
      </c>
      <c r="D405" s="79" t="s">
        <v>35737</v>
      </c>
      <c r="E405" s="328" t="s">
        <v>35140</v>
      </c>
      <c r="F405" s="329" t="s">
        <v>35141</v>
      </c>
      <c r="G405" s="335">
        <v>2.0242</v>
      </c>
      <c r="H405" s="23" t="s">
        <v>33635</v>
      </c>
      <c r="I405" s="25" t="s">
        <v>15</v>
      </c>
    </row>
    <row r="406" spans="2:9" ht="87.75" customHeight="1" x14ac:dyDescent="0.4">
      <c r="B406" s="327">
        <v>404</v>
      </c>
      <c r="C406" s="8" t="s">
        <v>35738</v>
      </c>
      <c r="D406" s="79" t="s">
        <v>13627</v>
      </c>
      <c r="E406" s="328" t="s">
        <v>35140</v>
      </c>
      <c r="F406" s="329" t="s">
        <v>35141</v>
      </c>
      <c r="G406" s="335">
        <v>1.8218000000000001</v>
      </c>
      <c r="H406" s="23" t="s">
        <v>33635</v>
      </c>
      <c r="I406" s="25" t="s">
        <v>15</v>
      </c>
    </row>
    <row r="407" spans="2:9" ht="87.75" customHeight="1" x14ac:dyDescent="0.4">
      <c r="B407" s="327">
        <v>405</v>
      </c>
      <c r="C407" s="8" t="s">
        <v>35739</v>
      </c>
      <c r="D407" s="79" t="s">
        <v>35740</v>
      </c>
      <c r="E407" s="328" t="s">
        <v>35140</v>
      </c>
      <c r="F407" s="329" t="s">
        <v>35141</v>
      </c>
      <c r="G407" s="335">
        <v>1.2144999999999999</v>
      </c>
      <c r="H407" s="23" t="s">
        <v>33635</v>
      </c>
      <c r="I407" s="25" t="s">
        <v>15</v>
      </c>
    </row>
    <row r="408" spans="2:9" ht="87.75" customHeight="1" x14ac:dyDescent="0.4">
      <c r="B408" s="327">
        <v>406</v>
      </c>
      <c r="C408" s="8" t="s">
        <v>35741</v>
      </c>
      <c r="D408" s="79" t="s">
        <v>35742</v>
      </c>
      <c r="E408" s="328" t="s">
        <v>35140</v>
      </c>
      <c r="F408" s="329" t="s">
        <v>35141</v>
      </c>
      <c r="G408" s="335">
        <v>1.0121</v>
      </c>
      <c r="H408" s="23" t="s">
        <v>33635</v>
      </c>
      <c r="I408" s="25" t="s">
        <v>15</v>
      </c>
    </row>
    <row r="409" spans="2:9" ht="87.75" customHeight="1" x14ac:dyDescent="0.4">
      <c r="B409" s="327">
        <v>407</v>
      </c>
      <c r="C409" s="8" t="s">
        <v>35743</v>
      </c>
      <c r="D409" s="79" t="s">
        <v>35744</v>
      </c>
      <c r="E409" s="328" t="s">
        <v>35140</v>
      </c>
      <c r="F409" s="329" t="s">
        <v>35141</v>
      </c>
      <c r="G409" s="335">
        <v>2.4291</v>
      </c>
      <c r="H409" s="23" t="s">
        <v>33635</v>
      </c>
      <c r="I409" s="25" t="s">
        <v>15</v>
      </c>
    </row>
    <row r="410" spans="2:9" ht="87.75" customHeight="1" x14ac:dyDescent="0.4">
      <c r="B410" s="327">
        <v>408</v>
      </c>
      <c r="C410" s="8" t="s">
        <v>35745</v>
      </c>
      <c r="D410" s="79" t="s">
        <v>35746</v>
      </c>
      <c r="E410" s="328" t="s">
        <v>35140</v>
      </c>
      <c r="F410" s="329" t="s">
        <v>35141</v>
      </c>
      <c r="G410" s="335">
        <v>1.2144999999999999</v>
      </c>
      <c r="H410" s="23" t="s">
        <v>33635</v>
      </c>
      <c r="I410" s="25" t="s">
        <v>15</v>
      </c>
    </row>
    <row r="411" spans="2:9" ht="87.75" customHeight="1" x14ac:dyDescent="0.4">
      <c r="B411" s="327">
        <v>409</v>
      </c>
      <c r="C411" s="8" t="s">
        <v>35747</v>
      </c>
      <c r="D411" s="79" t="s">
        <v>35748</v>
      </c>
      <c r="E411" s="328" t="s">
        <v>35140</v>
      </c>
      <c r="F411" s="329" t="s">
        <v>35141</v>
      </c>
      <c r="G411" s="335">
        <v>1.6194</v>
      </c>
      <c r="H411" s="23" t="s">
        <v>33635</v>
      </c>
      <c r="I411" s="25" t="s">
        <v>15</v>
      </c>
    </row>
    <row r="412" spans="2:9" ht="87.75" customHeight="1" x14ac:dyDescent="0.4">
      <c r="B412" s="327">
        <v>410</v>
      </c>
      <c r="C412" s="8" t="s">
        <v>35749</v>
      </c>
      <c r="D412" s="79" t="s">
        <v>35746</v>
      </c>
      <c r="E412" s="328" t="s">
        <v>35140</v>
      </c>
      <c r="F412" s="329" t="s">
        <v>35141</v>
      </c>
      <c r="G412" s="335">
        <v>1.0121</v>
      </c>
      <c r="H412" s="23" t="s">
        <v>33635</v>
      </c>
      <c r="I412" s="25" t="s">
        <v>15</v>
      </c>
    </row>
    <row r="413" spans="2:9" ht="87.75" customHeight="1" x14ac:dyDescent="0.4">
      <c r="B413" s="327">
        <v>411</v>
      </c>
      <c r="C413" s="8" t="s">
        <v>35750</v>
      </c>
      <c r="D413" s="79" t="s">
        <v>35230</v>
      </c>
      <c r="E413" s="328" t="s">
        <v>35140</v>
      </c>
      <c r="F413" s="329" t="s">
        <v>35141</v>
      </c>
      <c r="G413" s="335">
        <v>1.417</v>
      </c>
      <c r="H413" s="23" t="s">
        <v>33635</v>
      </c>
      <c r="I413" s="25" t="s">
        <v>15</v>
      </c>
    </row>
    <row r="414" spans="2:9" ht="87.75" customHeight="1" x14ac:dyDescent="0.4">
      <c r="B414" s="327">
        <v>412</v>
      </c>
      <c r="C414" s="8" t="s">
        <v>35751</v>
      </c>
      <c r="D414" s="79" t="s">
        <v>35752</v>
      </c>
      <c r="E414" s="328" t="s">
        <v>35140</v>
      </c>
      <c r="F414" s="329" t="s">
        <v>35141</v>
      </c>
      <c r="G414" s="335">
        <v>1.6194</v>
      </c>
      <c r="H414" s="23" t="s">
        <v>33635</v>
      </c>
      <c r="I414" s="25" t="s">
        <v>15</v>
      </c>
    </row>
    <row r="415" spans="2:9" ht="87.75" customHeight="1" x14ac:dyDescent="0.4">
      <c r="B415" s="327">
        <v>413</v>
      </c>
      <c r="C415" s="8" t="s">
        <v>35753</v>
      </c>
      <c r="D415" s="79" t="s">
        <v>35754</v>
      </c>
      <c r="E415" s="328" t="s">
        <v>35140</v>
      </c>
      <c r="F415" s="329" t="s">
        <v>35141</v>
      </c>
      <c r="G415" s="335">
        <v>2.4291</v>
      </c>
      <c r="H415" s="23" t="s">
        <v>33635</v>
      </c>
      <c r="I415" s="25" t="s">
        <v>15</v>
      </c>
    </row>
    <row r="416" spans="2:9" ht="87.75" customHeight="1" x14ac:dyDescent="0.4">
      <c r="B416" s="327">
        <v>414</v>
      </c>
      <c r="C416" s="8" t="s">
        <v>35755</v>
      </c>
      <c r="D416" s="79" t="s">
        <v>35617</v>
      </c>
      <c r="E416" s="328" t="s">
        <v>35140</v>
      </c>
      <c r="F416" s="329" t="s">
        <v>35141</v>
      </c>
      <c r="G416" s="335">
        <v>2.0242</v>
      </c>
      <c r="H416" s="23" t="s">
        <v>33635</v>
      </c>
      <c r="I416" s="25" t="s">
        <v>15</v>
      </c>
    </row>
    <row r="417" spans="2:9" ht="87.75" customHeight="1" x14ac:dyDescent="0.4">
      <c r="B417" s="327">
        <v>415</v>
      </c>
      <c r="C417" s="8" t="s">
        <v>35756</v>
      </c>
      <c r="D417" s="79" t="s">
        <v>35754</v>
      </c>
      <c r="E417" s="328" t="s">
        <v>35140</v>
      </c>
      <c r="F417" s="329" t="s">
        <v>35141</v>
      </c>
      <c r="G417" s="335">
        <v>1.6194</v>
      </c>
      <c r="H417" s="23" t="s">
        <v>33635</v>
      </c>
      <c r="I417" s="25" t="s">
        <v>15</v>
      </c>
    </row>
    <row r="418" spans="2:9" ht="87.75" customHeight="1" x14ac:dyDescent="0.4">
      <c r="B418" s="327">
        <v>416</v>
      </c>
      <c r="C418" s="331" t="s">
        <v>35757</v>
      </c>
      <c r="D418" s="79" t="s">
        <v>35343</v>
      </c>
      <c r="E418" s="328" t="s">
        <v>35140</v>
      </c>
      <c r="F418" s="329" t="s">
        <v>35141</v>
      </c>
      <c r="G418" s="335">
        <v>1.417</v>
      </c>
      <c r="H418" s="23" t="s">
        <v>33635</v>
      </c>
      <c r="I418" s="25" t="s">
        <v>15</v>
      </c>
    </row>
    <row r="419" spans="2:9" ht="87.75" customHeight="1" x14ac:dyDescent="0.4">
      <c r="B419" s="327">
        <v>417</v>
      </c>
      <c r="C419" s="331" t="s">
        <v>35758</v>
      </c>
      <c r="D419" s="79" t="s">
        <v>35683</v>
      </c>
      <c r="E419" s="328" t="s">
        <v>35140</v>
      </c>
      <c r="F419" s="329" t="s">
        <v>35141</v>
      </c>
      <c r="G419" s="335">
        <v>2.0242</v>
      </c>
      <c r="H419" s="23" t="s">
        <v>33635</v>
      </c>
      <c r="I419" s="25" t="s">
        <v>15</v>
      </c>
    </row>
    <row r="420" spans="2:9" ht="87.75" customHeight="1" x14ac:dyDescent="0.4">
      <c r="B420" s="327">
        <v>418</v>
      </c>
      <c r="C420" s="331" t="s">
        <v>35759</v>
      </c>
      <c r="D420" s="79" t="s">
        <v>35760</v>
      </c>
      <c r="E420" s="328" t="s">
        <v>35140</v>
      </c>
      <c r="F420" s="329" t="s">
        <v>35141</v>
      </c>
      <c r="G420" s="335">
        <v>2.4291</v>
      </c>
      <c r="H420" s="23" t="s">
        <v>33635</v>
      </c>
      <c r="I420" s="25" t="s">
        <v>15</v>
      </c>
    </row>
    <row r="421" spans="2:9" ht="87.75" customHeight="1" x14ac:dyDescent="0.4">
      <c r="B421" s="327">
        <v>419</v>
      </c>
      <c r="C421" s="331" t="s">
        <v>35761</v>
      </c>
      <c r="D421" s="79" t="s">
        <v>35343</v>
      </c>
      <c r="E421" s="328" t="s">
        <v>35140</v>
      </c>
      <c r="F421" s="329" t="s">
        <v>35141</v>
      </c>
      <c r="G421" s="335">
        <v>1.2144999999999999</v>
      </c>
      <c r="H421" s="23" t="s">
        <v>33635</v>
      </c>
      <c r="I421" s="25" t="s">
        <v>15</v>
      </c>
    </row>
    <row r="422" spans="2:9" ht="87.75" customHeight="1" x14ac:dyDescent="0.4">
      <c r="B422" s="327">
        <v>420</v>
      </c>
      <c r="C422" s="331" t="s">
        <v>35762</v>
      </c>
      <c r="D422" s="79" t="s">
        <v>35763</v>
      </c>
      <c r="E422" s="328" t="s">
        <v>35140</v>
      </c>
      <c r="F422" s="329" t="s">
        <v>35141</v>
      </c>
      <c r="G422" s="335">
        <v>1.0121</v>
      </c>
      <c r="H422" s="23" t="s">
        <v>33635</v>
      </c>
      <c r="I422" s="25" t="s">
        <v>15</v>
      </c>
    </row>
    <row r="423" spans="2:9" ht="87.75" customHeight="1" x14ac:dyDescent="0.4">
      <c r="B423" s="327">
        <v>421</v>
      </c>
      <c r="C423" s="331" t="s">
        <v>35764</v>
      </c>
      <c r="D423" s="79" t="s">
        <v>35765</v>
      </c>
      <c r="E423" s="328" t="s">
        <v>35140</v>
      </c>
      <c r="F423" s="329" t="s">
        <v>35141</v>
      </c>
      <c r="G423" s="335">
        <v>1.6194</v>
      </c>
      <c r="H423" s="23" t="s">
        <v>33635</v>
      </c>
      <c r="I423" s="25" t="s">
        <v>15</v>
      </c>
    </row>
    <row r="424" spans="2:9" ht="87.75" customHeight="1" x14ac:dyDescent="0.4">
      <c r="B424" s="327">
        <v>422</v>
      </c>
      <c r="C424" s="331" t="s">
        <v>35766</v>
      </c>
      <c r="D424" s="79" t="s">
        <v>35183</v>
      </c>
      <c r="E424" s="328" t="s">
        <v>35140</v>
      </c>
      <c r="F424" s="329" t="s">
        <v>35141</v>
      </c>
      <c r="G424" s="335">
        <v>1.2144999999999999</v>
      </c>
      <c r="H424" s="23" t="s">
        <v>33635</v>
      </c>
      <c r="I424" s="25" t="s">
        <v>15</v>
      </c>
    </row>
    <row r="425" spans="2:9" ht="87.75" customHeight="1" x14ac:dyDescent="0.4">
      <c r="B425" s="327">
        <v>423</v>
      </c>
      <c r="C425" s="331" t="s">
        <v>35767</v>
      </c>
      <c r="D425" s="79" t="s">
        <v>35497</v>
      </c>
      <c r="E425" s="328" t="s">
        <v>35140</v>
      </c>
      <c r="F425" s="329" t="s">
        <v>35141</v>
      </c>
      <c r="G425" s="335">
        <v>2.0242</v>
      </c>
      <c r="H425" s="23" t="s">
        <v>33635</v>
      </c>
      <c r="I425" s="25" t="s">
        <v>15</v>
      </c>
    </row>
    <row r="426" spans="2:9" ht="87.75" customHeight="1" x14ac:dyDescent="0.4">
      <c r="B426" s="327">
        <v>424</v>
      </c>
      <c r="C426" s="331" t="s">
        <v>35768</v>
      </c>
      <c r="D426" s="79" t="s">
        <v>35164</v>
      </c>
      <c r="E426" s="328" t="s">
        <v>35140</v>
      </c>
      <c r="F426" s="329" t="s">
        <v>35141</v>
      </c>
      <c r="G426" s="335">
        <v>2.4291</v>
      </c>
      <c r="H426" s="23" t="s">
        <v>33635</v>
      </c>
      <c r="I426" s="25" t="s">
        <v>15</v>
      </c>
    </row>
    <row r="427" spans="2:9" ht="87.75" customHeight="1" x14ac:dyDescent="0.4">
      <c r="B427" s="327">
        <v>425</v>
      </c>
      <c r="C427" s="331" t="s">
        <v>35769</v>
      </c>
      <c r="D427" s="79" t="s">
        <v>35770</v>
      </c>
      <c r="E427" s="328" t="s">
        <v>35140</v>
      </c>
      <c r="F427" s="329" t="s">
        <v>35141</v>
      </c>
      <c r="G427" s="335">
        <v>1.8218000000000001</v>
      </c>
      <c r="H427" s="23" t="s">
        <v>33635</v>
      </c>
      <c r="I427" s="25" t="s">
        <v>15</v>
      </c>
    </row>
    <row r="428" spans="2:9" ht="87.75" customHeight="1" x14ac:dyDescent="0.4">
      <c r="B428" s="327">
        <v>426</v>
      </c>
      <c r="C428" s="331" t="s">
        <v>35771</v>
      </c>
      <c r="D428" s="79" t="s">
        <v>35201</v>
      </c>
      <c r="E428" s="328" t="s">
        <v>35140</v>
      </c>
      <c r="F428" s="329" t="s">
        <v>35141</v>
      </c>
      <c r="G428" s="335">
        <v>1.417</v>
      </c>
      <c r="H428" s="23" t="s">
        <v>33635</v>
      </c>
      <c r="I428" s="25" t="s">
        <v>15</v>
      </c>
    </row>
    <row r="429" spans="2:9" ht="87.75" customHeight="1" x14ac:dyDescent="0.4">
      <c r="B429" s="327">
        <v>427</v>
      </c>
      <c r="C429" s="331" t="s">
        <v>35772</v>
      </c>
      <c r="D429" s="79" t="s">
        <v>35497</v>
      </c>
      <c r="E429" s="328" t="s">
        <v>35140</v>
      </c>
      <c r="F429" s="329" t="s">
        <v>35141</v>
      </c>
      <c r="G429" s="335">
        <v>2.0242</v>
      </c>
      <c r="H429" s="23" t="s">
        <v>33635</v>
      </c>
      <c r="I429" s="25" t="s">
        <v>15</v>
      </c>
    </row>
    <row r="430" spans="2:9" ht="87.75" customHeight="1" x14ac:dyDescent="0.4">
      <c r="B430" s="327">
        <v>428</v>
      </c>
      <c r="C430" s="331" t="s">
        <v>35773</v>
      </c>
      <c r="D430" s="79" t="s">
        <v>35774</v>
      </c>
      <c r="E430" s="328" t="s">
        <v>35140</v>
      </c>
      <c r="F430" s="329" t="s">
        <v>35141</v>
      </c>
      <c r="G430" s="335">
        <v>1.2144999999999999</v>
      </c>
      <c r="H430" s="23" t="s">
        <v>33635</v>
      </c>
      <c r="I430" s="25" t="s">
        <v>15</v>
      </c>
    </row>
    <row r="431" spans="2:9" ht="87.75" customHeight="1" x14ac:dyDescent="0.4">
      <c r="B431" s="327">
        <v>429</v>
      </c>
      <c r="C431" s="331" t="s">
        <v>35775</v>
      </c>
      <c r="D431" s="79" t="s">
        <v>35250</v>
      </c>
      <c r="E431" s="328" t="s">
        <v>35140</v>
      </c>
      <c r="F431" s="329" t="s">
        <v>35141</v>
      </c>
      <c r="G431" s="335">
        <v>2.0242</v>
      </c>
      <c r="H431" s="23" t="s">
        <v>33635</v>
      </c>
      <c r="I431" s="25" t="s">
        <v>15</v>
      </c>
    </row>
    <row r="432" spans="2:9" ht="87.75" customHeight="1" x14ac:dyDescent="0.4">
      <c r="B432" s="327">
        <v>430</v>
      </c>
      <c r="C432" s="331" t="s">
        <v>35776</v>
      </c>
      <c r="D432" s="79" t="s">
        <v>35777</v>
      </c>
      <c r="E432" s="328" t="s">
        <v>35140</v>
      </c>
      <c r="F432" s="329" t="s">
        <v>35141</v>
      </c>
      <c r="G432" s="335">
        <v>2.4291</v>
      </c>
      <c r="H432" s="23" t="s">
        <v>33635</v>
      </c>
      <c r="I432" s="25" t="s">
        <v>15</v>
      </c>
    </row>
    <row r="433" spans="2:9" ht="87.75" customHeight="1" x14ac:dyDescent="0.4">
      <c r="B433" s="327">
        <v>431</v>
      </c>
      <c r="C433" s="331" t="s">
        <v>35778</v>
      </c>
      <c r="D433" s="79" t="s">
        <v>35179</v>
      </c>
      <c r="E433" s="328" t="s">
        <v>35140</v>
      </c>
      <c r="F433" s="329" t="s">
        <v>35141</v>
      </c>
      <c r="G433" s="335">
        <v>1.6194</v>
      </c>
      <c r="H433" s="23" t="s">
        <v>33635</v>
      </c>
      <c r="I433" s="25" t="s">
        <v>15</v>
      </c>
    </row>
    <row r="434" spans="2:9" ht="87.75" customHeight="1" x14ac:dyDescent="0.4">
      <c r="B434" s="327">
        <v>432</v>
      </c>
      <c r="C434" s="331" t="s">
        <v>35779</v>
      </c>
      <c r="D434" s="79" t="s">
        <v>35780</v>
      </c>
      <c r="E434" s="328" t="s">
        <v>35140</v>
      </c>
      <c r="F434" s="329" t="s">
        <v>35141</v>
      </c>
      <c r="G434" s="335">
        <v>1.0121</v>
      </c>
      <c r="H434" s="23" t="s">
        <v>33635</v>
      </c>
      <c r="I434" s="25" t="s">
        <v>15</v>
      </c>
    </row>
    <row r="435" spans="2:9" ht="87.75" customHeight="1" x14ac:dyDescent="0.4">
      <c r="B435" s="327">
        <v>433</v>
      </c>
      <c r="C435" s="331" t="s">
        <v>35781</v>
      </c>
      <c r="D435" s="79" t="s">
        <v>35164</v>
      </c>
      <c r="E435" s="328" t="s">
        <v>35140</v>
      </c>
      <c r="F435" s="329" t="s">
        <v>35141</v>
      </c>
      <c r="G435" s="335">
        <v>1.417</v>
      </c>
      <c r="H435" s="23" t="s">
        <v>33635</v>
      </c>
      <c r="I435" s="25" t="s">
        <v>15</v>
      </c>
    </row>
    <row r="436" spans="2:9" ht="87.75" customHeight="1" x14ac:dyDescent="0.4">
      <c r="B436" s="327">
        <v>434</v>
      </c>
      <c r="C436" s="331" t="s">
        <v>35782</v>
      </c>
      <c r="D436" s="79" t="s">
        <v>35780</v>
      </c>
      <c r="E436" s="328" t="s">
        <v>35140</v>
      </c>
      <c r="F436" s="329" t="s">
        <v>35141</v>
      </c>
      <c r="G436" s="335">
        <v>2.0242</v>
      </c>
      <c r="H436" s="23" t="s">
        <v>33635</v>
      </c>
      <c r="I436" s="25" t="s">
        <v>15</v>
      </c>
    </row>
    <row r="437" spans="2:9" ht="87.75" customHeight="1" x14ac:dyDescent="0.4">
      <c r="B437" s="327">
        <v>435</v>
      </c>
      <c r="C437" s="331" t="s">
        <v>35783</v>
      </c>
      <c r="D437" s="79" t="s">
        <v>17514</v>
      </c>
      <c r="E437" s="328" t="s">
        <v>35140</v>
      </c>
      <c r="F437" s="329" t="s">
        <v>35141</v>
      </c>
      <c r="G437" s="335">
        <v>1.6194</v>
      </c>
      <c r="H437" s="23" t="s">
        <v>33635</v>
      </c>
      <c r="I437" s="25" t="s">
        <v>15</v>
      </c>
    </row>
    <row r="438" spans="2:9" ht="87.75" customHeight="1" x14ac:dyDescent="0.4">
      <c r="B438" s="327">
        <v>436</v>
      </c>
      <c r="C438" s="331" t="s">
        <v>35784</v>
      </c>
      <c r="D438" s="79" t="s">
        <v>35727</v>
      </c>
      <c r="E438" s="328" t="s">
        <v>35140</v>
      </c>
      <c r="F438" s="329" t="s">
        <v>35141</v>
      </c>
      <c r="G438" s="335">
        <v>1.2144999999999999</v>
      </c>
      <c r="H438" s="23" t="s">
        <v>33635</v>
      </c>
      <c r="I438" s="25" t="s">
        <v>15</v>
      </c>
    </row>
    <row r="439" spans="2:9" ht="87.75" customHeight="1" x14ac:dyDescent="0.4">
      <c r="B439" s="327">
        <v>437</v>
      </c>
      <c r="C439" s="331" t="s">
        <v>35785</v>
      </c>
      <c r="D439" s="79" t="s">
        <v>35381</v>
      </c>
      <c r="E439" s="328" t="s">
        <v>35140</v>
      </c>
      <c r="F439" s="329" t="s">
        <v>35141</v>
      </c>
      <c r="G439" s="335">
        <v>1.6194</v>
      </c>
      <c r="H439" s="23" t="s">
        <v>33635</v>
      </c>
      <c r="I439" s="25" t="s">
        <v>15</v>
      </c>
    </row>
    <row r="440" spans="2:9" ht="87.75" customHeight="1" x14ac:dyDescent="0.4">
      <c r="B440" s="327">
        <v>438</v>
      </c>
      <c r="C440" s="331" t="s">
        <v>35786</v>
      </c>
      <c r="D440" s="79" t="s">
        <v>35787</v>
      </c>
      <c r="E440" s="328" t="s">
        <v>35140</v>
      </c>
      <c r="F440" s="329" t="s">
        <v>35141</v>
      </c>
      <c r="G440" s="335">
        <v>1.417</v>
      </c>
      <c r="H440" s="23" t="s">
        <v>33635</v>
      </c>
      <c r="I440" s="25" t="s">
        <v>15</v>
      </c>
    </row>
    <row r="441" spans="2:9" ht="87.75" customHeight="1" x14ac:dyDescent="0.4">
      <c r="B441" s="327">
        <v>439</v>
      </c>
      <c r="C441" s="331" t="s">
        <v>35788</v>
      </c>
      <c r="D441" s="79" t="s">
        <v>35789</v>
      </c>
      <c r="E441" s="328" t="s">
        <v>35140</v>
      </c>
      <c r="F441" s="329" t="s">
        <v>35141</v>
      </c>
      <c r="G441" s="335">
        <v>1.2144999999999999</v>
      </c>
      <c r="H441" s="23" t="s">
        <v>33635</v>
      </c>
      <c r="I441" s="25" t="s">
        <v>15</v>
      </c>
    </row>
    <row r="442" spans="2:9" ht="87.75" customHeight="1" x14ac:dyDescent="0.4">
      <c r="B442" s="327">
        <v>440</v>
      </c>
      <c r="C442" s="331" t="s">
        <v>35790</v>
      </c>
      <c r="D442" s="79" t="s">
        <v>35362</v>
      </c>
      <c r="E442" s="328" t="s">
        <v>35140</v>
      </c>
      <c r="F442" s="329" t="s">
        <v>35141</v>
      </c>
      <c r="G442" s="335">
        <v>1.8218000000000001</v>
      </c>
      <c r="H442" s="23" t="s">
        <v>33635</v>
      </c>
      <c r="I442" s="25" t="s">
        <v>15</v>
      </c>
    </row>
    <row r="443" spans="2:9" ht="87.75" customHeight="1" x14ac:dyDescent="0.4">
      <c r="B443" s="327">
        <v>441</v>
      </c>
      <c r="C443" s="331" t="s">
        <v>35791</v>
      </c>
      <c r="D443" s="79" t="s">
        <v>35168</v>
      </c>
      <c r="E443" s="328" t="s">
        <v>35140</v>
      </c>
      <c r="F443" s="329" t="s">
        <v>35141</v>
      </c>
      <c r="G443" s="335">
        <v>2.4291</v>
      </c>
      <c r="H443" s="23" t="s">
        <v>33635</v>
      </c>
      <c r="I443" s="25" t="s">
        <v>15</v>
      </c>
    </row>
    <row r="444" spans="2:9" ht="87.75" customHeight="1" x14ac:dyDescent="0.4">
      <c r="B444" s="327">
        <v>442</v>
      </c>
      <c r="C444" s="331" t="s">
        <v>35792</v>
      </c>
      <c r="D444" s="79" t="s">
        <v>35793</v>
      </c>
      <c r="E444" s="328" t="s">
        <v>35140</v>
      </c>
      <c r="F444" s="329" t="s">
        <v>35141</v>
      </c>
      <c r="G444" s="335">
        <v>1.214</v>
      </c>
      <c r="H444" s="23" t="s">
        <v>33635</v>
      </c>
      <c r="I444" s="25" t="s">
        <v>15</v>
      </c>
    </row>
    <row r="445" spans="2:9" ht="87.75" customHeight="1" x14ac:dyDescent="0.4">
      <c r="B445" s="327">
        <v>443</v>
      </c>
      <c r="C445" s="331" t="s">
        <v>35794</v>
      </c>
      <c r="D445" s="79" t="s">
        <v>35795</v>
      </c>
      <c r="E445" s="328" t="s">
        <v>35140</v>
      </c>
      <c r="F445" s="329" t="s">
        <v>35141</v>
      </c>
      <c r="G445" s="335">
        <v>1.6194</v>
      </c>
      <c r="H445" s="23" t="s">
        <v>33635</v>
      </c>
      <c r="I445" s="25" t="s">
        <v>15</v>
      </c>
    </row>
    <row r="446" spans="2:9" ht="87.75" customHeight="1" x14ac:dyDescent="0.4">
      <c r="B446" s="327">
        <v>444</v>
      </c>
      <c r="C446" s="331" t="s">
        <v>35796</v>
      </c>
      <c r="D446" s="79" t="s">
        <v>35797</v>
      </c>
      <c r="E446" s="328" t="s">
        <v>35140</v>
      </c>
      <c r="F446" s="329" t="s">
        <v>35141</v>
      </c>
      <c r="G446" s="335">
        <v>2.0242</v>
      </c>
      <c r="H446" s="23" t="s">
        <v>33635</v>
      </c>
      <c r="I446" s="25" t="s">
        <v>15</v>
      </c>
    </row>
    <row r="447" spans="2:9" ht="87.75" customHeight="1" x14ac:dyDescent="0.4">
      <c r="B447" s="327">
        <v>445</v>
      </c>
      <c r="C447" s="331" t="s">
        <v>35798</v>
      </c>
      <c r="D447" s="79" t="s">
        <v>35341</v>
      </c>
      <c r="E447" s="328" t="s">
        <v>35140</v>
      </c>
      <c r="F447" s="329" t="s">
        <v>35141</v>
      </c>
      <c r="G447" s="335">
        <v>1.0121</v>
      </c>
      <c r="H447" s="23" t="s">
        <v>33635</v>
      </c>
      <c r="I447" s="25" t="s">
        <v>15</v>
      </c>
    </row>
    <row r="448" spans="2:9" ht="87.75" customHeight="1" x14ac:dyDescent="0.4">
      <c r="B448" s="327">
        <v>446</v>
      </c>
      <c r="C448" s="331" t="s">
        <v>35799</v>
      </c>
      <c r="D448" s="79" t="s">
        <v>35328</v>
      </c>
      <c r="E448" s="328" t="s">
        <v>35140</v>
      </c>
      <c r="F448" s="329" t="s">
        <v>35141</v>
      </c>
      <c r="G448" s="335">
        <v>1.2144999999999999</v>
      </c>
      <c r="H448" s="23" t="s">
        <v>33635</v>
      </c>
      <c r="I448" s="25" t="s">
        <v>15</v>
      </c>
    </row>
    <row r="449" spans="2:9" ht="87.75" customHeight="1" x14ac:dyDescent="0.4">
      <c r="B449" s="327">
        <v>447</v>
      </c>
      <c r="C449" s="331" t="s">
        <v>35800</v>
      </c>
      <c r="D449" s="79" t="s">
        <v>35801</v>
      </c>
      <c r="E449" s="328" t="s">
        <v>35140</v>
      </c>
      <c r="F449" s="329" t="s">
        <v>35141</v>
      </c>
      <c r="G449" s="335">
        <v>2.4291</v>
      </c>
      <c r="H449" s="23" t="s">
        <v>33635</v>
      </c>
      <c r="I449" s="25" t="s">
        <v>15</v>
      </c>
    </row>
    <row r="450" spans="2:9" ht="87.75" customHeight="1" x14ac:dyDescent="0.4">
      <c r="B450" s="327">
        <v>448</v>
      </c>
      <c r="C450" s="331" t="s">
        <v>35802</v>
      </c>
      <c r="D450" s="79" t="s">
        <v>35482</v>
      </c>
      <c r="E450" s="328" t="s">
        <v>35140</v>
      </c>
      <c r="F450" s="329" t="s">
        <v>35141</v>
      </c>
      <c r="G450" s="335">
        <v>1.6194</v>
      </c>
      <c r="H450" s="23" t="s">
        <v>33635</v>
      </c>
      <c r="I450" s="25" t="s">
        <v>15</v>
      </c>
    </row>
    <row r="451" spans="2:9" ht="87.75" customHeight="1" x14ac:dyDescent="0.4">
      <c r="B451" s="327">
        <v>449</v>
      </c>
      <c r="C451" s="331" t="s">
        <v>35803</v>
      </c>
      <c r="D451" s="79" t="s">
        <v>35630</v>
      </c>
      <c r="E451" s="328" t="s">
        <v>35140</v>
      </c>
      <c r="F451" s="329" t="s">
        <v>35141</v>
      </c>
      <c r="G451" s="335">
        <v>2.0242</v>
      </c>
      <c r="H451" s="23" t="s">
        <v>33635</v>
      </c>
      <c r="I451" s="25" t="s">
        <v>15</v>
      </c>
    </row>
    <row r="452" spans="2:9" ht="87.75" customHeight="1" x14ac:dyDescent="0.4">
      <c r="B452" s="327">
        <v>450</v>
      </c>
      <c r="C452" s="331" t="s">
        <v>35804</v>
      </c>
      <c r="D452" s="79" t="s">
        <v>35805</v>
      </c>
      <c r="E452" s="328" t="s">
        <v>35140</v>
      </c>
      <c r="F452" s="329" t="s">
        <v>35141</v>
      </c>
      <c r="G452" s="335">
        <v>2.8340000000000001</v>
      </c>
      <c r="H452" s="23" t="s">
        <v>33635</v>
      </c>
      <c r="I452" s="25" t="s">
        <v>15</v>
      </c>
    </row>
    <row r="453" spans="2:9" ht="87.75" customHeight="1" x14ac:dyDescent="0.4">
      <c r="B453" s="327">
        <v>451</v>
      </c>
      <c r="C453" s="331" t="s">
        <v>35806</v>
      </c>
      <c r="D453" s="79" t="s">
        <v>35807</v>
      </c>
      <c r="E453" s="328" t="s">
        <v>35140</v>
      </c>
      <c r="F453" s="329" t="s">
        <v>35141</v>
      </c>
      <c r="G453" s="335">
        <v>1.6194</v>
      </c>
      <c r="H453" s="23" t="s">
        <v>33635</v>
      </c>
      <c r="I453" s="25" t="s">
        <v>15</v>
      </c>
    </row>
    <row r="454" spans="2:9" ht="87.75" customHeight="1" x14ac:dyDescent="0.4">
      <c r="B454" s="327">
        <v>452</v>
      </c>
      <c r="C454" s="331" t="s">
        <v>35808</v>
      </c>
      <c r="D454" s="79" t="s">
        <v>35809</v>
      </c>
      <c r="E454" s="328" t="s">
        <v>35140</v>
      </c>
      <c r="F454" s="329" t="s">
        <v>35141</v>
      </c>
      <c r="G454" s="335">
        <v>2.4291</v>
      </c>
      <c r="H454" s="23" t="s">
        <v>33635</v>
      </c>
      <c r="I454" s="25" t="s">
        <v>15</v>
      </c>
    </row>
    <row r="455" spans="2:9" ht="87.75" customHeight="1" x14ac:dyDescent="0.4">
      <c r="B455" s="327">
        <v>453</v>
      </c>
      <c r="C455" s="331" t="s">
        <v>35810</v>
      </c>
      <c r="D455" s="79" t="s">
        <v>12837</v>
      </c>
      <c r="E455" s="328" t="s">
        <v>35140</v>
      </c>
      <c r="F455" s="329" t="s">
        <v>35141</v>
      </c>
      <c r="G455" s="335">
        <v>1.0121</v>
      </c>
      <c r="H455" s="23" t="s">
        <v>33635</v>
      </c>
      <c r="I455" s="25" t="s">
        <v>15</v>
      </c>
    </row>
    <row r="456" spans="2:9" ht="87.75" customHeight="1" x14ac:dyDescent="0.4">
      <c r="B456" s="327">
        <v>454</v>
      </c>
      <c r="C456" s="331" t="s">
        <v>35811</v>
      </c>
      <c r="D456" s="79" t="s">
        <v>35267</v>
      </c>
      <c r="E456" s="328" t="s">
        <v>35140</v>
      </c>
      <c r="F456" s="329" t="s">
        <v>35141</v>
      </c>
      <c r="G456" s="335">
        <v>1.2144999999999999</v>
      </c>
      <c r="H456" s="23" t="s">
        <v>33635</v>
      </c>
      <c r="I456" s="25" t="s">
        <v>15</v>
      </c>
    </row>
    <row r="457" spans="2:9" ht="87.75" customHeight="1" x14ac:dyDescent="0.4">
      <c r="B457" s="327">
        <v>455</v>
      </c>
      <c r="C457" s="331" t="s">
        <v>35812</v>
      </c>
      <c r="D457" s="79" t="s">
        <v>35208</v>
      </c>
      <c r="E457" s="328" t="s">
        <v>35140</v>
      </c>
      <c r="F457" s="329" t="s">
        <v>35141</v>
      </c>
      <c r="G457" s="335">
        <v>1.6194</v>
      </c>
      <c r="H457" s="23" t="s">
        <v>33635</v>
      </c>
      <c r="I457" s="25" t="s">
        <v>15</v>
      </c>
    </row>
    <row r="458" spans="2:9" ht="87.75" customHeight="1" x14ac:dyDescent="0.4">
      <c r="B458" s="327">
        <v>456</v>
      </c>
      <c r="C458" s="331" t="s">
        <v>35813</v>
      </c>
      <c r="D458" s="79" t="s">
        <v>35278</v>
      </c>
      <c r="E458" s="328" t="s">
        <v>35140</v>
      </c>
      <c r="F458" s="329" t="s">
        <v>35141</v>
      </c>
      <c r="G458" s="335">
        <v>1.0121</v>
      </c>
      <c r="H458" s="23" t="s">
        <v>33635</v>
      </c>
      <c r="I458" s="25" t="s">
        <v>15</v>
      </c>
    </row>
    <row r="459" spans="2:9" ht="87.75" customHeight="1" x14ac:dyDescent="0.4">
      <c r="B459" s="327">
        <v>457</v>
      </c>
      <c r="C459" s="331" t="s">
        <v>35814</v>
      </c>
      <c r="D459" s="79" t="s">
        <v>35815</v>
      </c>
      <c r="E459" s="328" t="s">
        <v>35140</v>
      </c>
      <c r="F459" s="329" t="s">
        <v>35141</v>
      </c>
      <c r="G459" s="335">
        <v>1.417</v>
      </c>
      <c r="H459" s="23" t="s">
        <v>33635</v>
      </c>
      <c r="I459" s="25" t="s">
        <v>15</v>
      </c>
    </row>
    <row r="460" spans="2:9" ht="87.75" customHeight="1" x14ac:dyDescent="0.4">
      <c r="B460" s="327">
        <v>458</v>
      </c>
      <c r="C460" s="331" t="s">
        <v>35816</v>
      </c>
      <c r="D460" s="79" t="s">
        <v>35187</v>
      </c>
      <c r="E460" s="328" t="s">
        <v>35140</v>
      </c>
      <c r="F460" s="329" t="s">
        <v>35141</v>
      </c>
      <c r="G460" s="335">
        <v>1.6194</v>
      </c>
      <c r="H460" s="23" t="s">
        <v>33635</v>
      </c>
      <c r="I460" s="25" t="s">
        <v>15</v>
      </c>
    </row>
    <row r="461" spans="2:9" ht="87.75" customHeight="1" x14ac:dyDescent="0.4">
      <c r="B461" s="327">
        <v>459</v>
      </c>
      <c r="C461" s="331" t="s">
        <v>35817</v>
      </c>
      <c r="D461" s="79" t="s">
        <v>35818</v>
      </c>
      <c r="E461" s="328" t="s">
        <v>35140</v>
      </c>
      <c r="F461" s="329" t="s">
        <v>35141</v>
      </c>
      <c r="G461" s="335">
        <v>1.2144999999999999</v>
      </c>
      <c r="H461" s="23" t="s">
        <v>33635</v>
      </c>
      <c r="I461" s="25" t="s">
        <v>15</v>
      </c>
    </row>
    <row r="462" spans="2:9" ht="87.75" customHeight="1" x14ac:dyDescent="0.4">
      <c r="B462" s="327">
        <v>460</v>
      </c>
      <c r="C462" s="331" t="s">
        <v>35819</v>
      </c>
      <c r="D462" s="79" t="s">
        <v>35322</v>
      </c>
      <c r="E462" s="328" t="s">
        <v>35140</v>
      </c>
      <c r="F462" s="329" t="s">
        <v>35141</v>
      </c>
      <c r="G462" s="335">
        <v>2.4291</v>
      </c>
      <c r="H462" s="23" t="s">
        <v>33635</v>
      </c>
      <c r="I462" s="25" t="s">
        <v>15</v>
      </c>
    </row>
    <row r="463" spans="2:9" ht="87.75" customHeight="1" x14ac:dyDescent="0.4">
      <c r="B463" s="327">
        <v>461</v>
      </c>
      <c r="C463" s="331" t="s">
        <v>35820</v>
      </c>
      <c r="D463" s="79" t="s">
        <v>35179</v>
      </c>
      <c r="E463" s="328" t="s">
        <v>35140</v>
      </c>
      <c r="F463" s="329" t="s">
        <v>35141</v>
      </c>
      <c r="G463" s="335">
        <v>1.6194</v>
      </c>
      <c r="H463" s="23" t="s">
        <v>33635</v>
      </c>
      <c r="I463" s="25" t="s">
        <v>15</v>
      </c>
    </row>
    <row r="464" spans="2:9" ht="87.75" customHeight="1" x14ac:dyDescent="0.4">
      <c r="B464" s="327">
        <v>462</v>
      </c>
      <c r="C464" s="331" t="s">
        <v>35821</v>
      </c>
      <c r="D464" s="79" t="s">
        <v>35465</v>
      </c>
      <c r="E464" s="328" t="s">
        <v>35140</v>
      </c>
      <c r="F464" s="329" t="s">
        <v>35141</v>
      </c>
      <c r="G464" s="335">
        <v>2.0242</v>
      </c>
      <c r="H464" s="23" t="s">
        <v>33635</v>
      </c>
      <c r="I464" s="25" t="s">
        <v>15</v>
      </c>
    </row>
    <row r="465" spans="2:9" ht="87.75" customHeight="1" x14ac:dyDescent="0.4">
      <c r="B465" s="327">
        <v>463</v>
      </c>
      <c r="C465" s="331" t="s">
        <v>35822</v>
      </c>
      <c r="D465" s="79" t="s">
        <v>35823</v>
      </c>
      <c r="E465" s="328" t="s">
        <v>35140</v>
      </c>
      <c r="F465" s="329" t="s">
        <v>35141</v>
      </c>
      <c r="G465" s="335">
        <v>1.8218000000000001</v>
      </c>
      <c r="H465" s="23" t="s">
        <v>33635</v>
      </c>
      <c r="I465" s="25" t="s">
        <v>15</v>
      </c>
    </row>
    <row r="466" spans="2:9" ht="87.75" customHeight="1" x14ac:dyDescent="0.4">
      <c r="B466" s="327">
        <v>464</v>
      </c>
      <c r="C466" s="331" t="s">
        <v>35824</v>
      </c>
      <c r="D466" s="79" t="s">
        <v>35825</v>
      </c>
      <c r="E466" s="328" t="s">
        <v>35140</v>
      </c>
      <c r="F466" s="329" t="s">
        <v>35141</v>
      </c>
      <c r="G466" s="335">
        <v>1.2144999999999999</v>
      </c>
      <c r="H466" s="23" t="s">
        <v>33635</v>
      </c>
      <c r="I466" s="25" t="s">
        <v>15</v>
      </c>
    </row>
    <row r="467" spans="2:9" ht="87.75" customHeight="1" x14ac:dyDescent="0.4">
      <c r="B467" s="327">
        <v>465</v>
      </c>
      <c r="C467" s="331" t="s">
        <v>35826</v>
      </c>
      <c r="D467" s="79" t="s">
        <v>35250</v>
      </c>
      <c r="E467" s="328" t="s">
        <v>35140</v>
      </c>
      <c r="F467" s="329" t="s">
        <v>35141</v>
      </c>
      <c r="G467" s="335">
        <v>1.0121</v>
      </c>
      <c r="H467" s="23" t="s">
        <v>33635</v>
      </c>
      <c r="I467" s="25" t="s">
        <v>15</v>
      </c>
    </row>
    <row r="468" spans="2:9" ht="87.75" customHeight="1" x14ac:dyDescent="0.4">
      <c r="B468" s="327">
        <v>466</v>
      </c>
      <c r="C468" s="331" t="s">
        <v>35827</v>
      </c>
      <c r="D468" s="79" t="s">
        <v>35828</v>
      </c>
      <c r="E468" s="328" t="s">
        <v>35140</v>
      </c>
      <c r="F468" s="329" t="s">
        <v>35141</v>
      </c>
      <c r="G468" s="335">
        <v>1.6194</v>
      </c>
      <c r="H468" s="23" t="s">
        <v>33635</v>
      </c>
      <c r="I468" s="25" t="s">
        <v>15</v>
      </c>
    </row>
    <row r="469" spans="2:9" ht="87.75" customHeight="1" x14ac:dyDescent="0.4">
      <c r="B469" s="327">
        <v>467</v>
      </c>
      <c r="C469" s="331" t="s">
        <v>35829</v>
      </c>
      <c r="D469" s="79" t="s">
        <v>35271</v>
      </c>
      <c r="E469" s="328" t="s">
        <v>35140</v>
      </c>
      <c r="F469" s="329" t="s">
        <v>35141</v>
      </c>
      <c r="G469" s="335">
        <v>1.8218000000000001</v>
      </c>
      <c r="H469" s="23" t="s">
        <v>33635</v>
      </c>
      <c r="I469" s="25" t="s">
        <v>15</v>
      </c>
    </row>
    <row r="470" spans="2:9" ht="87.75" customHeight="1" x14ac:dyDescent="0.4">
      <c r="B470" s="327">
        <v>468</v>
      </c>
      <c r="C470" s="331" t="s">
        <v>35830</v>
      </c>
      <c r="D470" s="79" t="s">
        <v>35831</v>
      </c>
      <c r="E470" s="328" t="s">
        <v>35140</v>
      </c>
      <c r="F470" s="329" t="s">
        <v>35141</v>
      </c>
      <c r="G470" s="335">
        <v>2.4291</v>
      </c>
      <c r="H470" s="23" t="s">
        <v>33635</v>
      </c>
      <c r="I470" s="25" t="s">
        <v>15</v>
      </c>
    </row>
    <row r="471" spans="2:9" ht="87.75" customHeight="1" x14ac:dyDescent="0.4">
      <c r="B471" s="327">
        <v>469</v>
      </c>
      <c r="C471" s="331" t="s">
        <v>35832</v>
      </c>
      <c r="D471" s="79" t="s">
        <v>35833</v>
      </c>
      <c r="E471" s="328" t="s">
        <v>35140</v>
      </c>
      <c r="F471" s="329" t="s">
        <v>35141</v>
      </c>
      <c r="G471" s="335">
        <v>1.6194</v>
      </c>
      <c r="H471" s="23" t="s">
        <v>33635</v>
      </c>
      <c r="I471" s="25" t="s">
        <v>15</v>
      </c>
    </row>
    <row r="472" spans="2:9" ht="87.75" customHeight="1" x14ac:dyDescent="0.4">
      <c r="B472" s="327">
        <v>470</v>
      </c>
      <c r="C472" s="331" t="s">
        <v>35812</v>
      </c>
      <c r="D472" s="79" t="s">
        <v>35181</v>
      </c>
      <c r="E472" s="328" t="s">
        <v>35140</v>
      </c>
      <c r="F472" s="329" t="s">
        <v>35141</v>
      </c>
      <c r="G472" s="335">
        <v>1.2144999999999999</v>
      </c>
      <c r="H472" s="23" t="s">
        <v>33635</v>
      </c>
      <c r="I472" s="25" t="s">
        <v>15</v>
      </c>
    </row>
    <row r="473" spans="2:9" ht="87.75" customHeight="1" x14ac:dyDescent="0.4">
      <c r="B473" s="327">
        <v>471</v>
      </c>
      <c r="C473" s="331" t="s">
        <v>35834</v>
      </c>
      <c r="D473" s="79" t="s">
        <v>35366</v>
      </c>
      <c r="E473" s="328" t="s">
        <v>35140</v>
      </c>
      <c r="F473" s="329" t="s">
        <v>35141</v>
      </c>
      <c r="G473" s="335">
        <v>2.4291</v>
      </c>
      <c r="H473" s="23" t="s">
        <v>33635</v>
      </c>
      <c r="I473" s="25" t="s">
        <v>15</v>
      </c>
    </row>
    <row r="474" spans="2:9" ht="87.75" customHeight="1" x14ac:dyDescent="0.4">
      <c r="B474" s="327">
        <v>472</v>
      </c>
      <c r="C474" s="331" t="s">
        <v>35835</v>
      </c>
      <c r="D474" s="79" t="s">
        <v>35158</v>
      </c>
      <c r="E474" s="328" t="s">
        <v>35140</v>
      </c>
      <c r="F474" s="329" t="s">
        <v>35141</v>
      </c>
      <c r="G474" s="335">
        <v>1.6194</v>
      </c>
      <c r="H474" s="23" t="s">
        <v>33635</v>
      </c>
      <c r="I474" s="25" t="s">
        <v>15</v>
      </c>
    </row>
    <row r="475" spans="2:9" ht="87.75" customHeight="1" x14ac:dyDescent="0.4">
      <c r="B475" s="327">
        <v>473</v>
      </c>
      <c r="C475" s="331" t="s">
        <v>35836</v>
      </c>
      <c r="D475" s="79" t="s">
        <v>35837</v>
      </c>
      <c r="E475" s="328" t="s">
        <v>35140</v>
      </c>
      <c r="F475" s="329" t="s">
        <v>35141</v>
      </c>
      <c r="G475" s="335">
        <v>2.0242</v>
      </c>
      <c r="H475" s="23" t="s">
        <v>33635</v>
      </c>
      <c r="I475" s="25" t="s">
        <v>15</v>
      </c>
    </row>
    <row r="476" spans="2:9" ht="87.75" customHeight="1" x14ac:dyDescent="0.4">
      <c r="B476" s="327">
        <v>474</v>
      </c>
      <c r="C476" s="331" t="s">
        <v>35838</v>
      </c>
      <c r="D476" s="79" t="s">
        <v>35839</v>
      </c>
      <c r="E476" s="328" t="s">
        <v>35140</v>
      </c>
      <c r="F476" s="329" t="s">
        <v>35141</v>
      </c>
      <c r="G476" s="335">
        <v>1.2144999999999999</v>
      </c>
      <c r="H476" s="23" t="s">
        <v>33635</v>
      </c>
      <c r="I476" s="25" t="s">
        <v>15</v>
      </c>
    </row>
    <row r="477" spans="2:9" ht="87.75" customHeight="1" x14ac:dyDescent="0.4">
      <c r="B477" s="327">
        <v>475</v>
      </c>
      <c r="C477" s="331" t="s">
        <v>35840</v>
      </c>
      <c r="D477" s="79" t="s">
        <v>35240</v>
      </c>
      <c r="E477" s="328" t="s">
        <v>35140</v>
      </c>
      <c r="F477" s="329" t="s">
        <v>35141</v>
      </c>
      <c r="G477" s="335">
        <v>1.6194</v>
      </c>
      <c r="H477" s="23" t="s">
        <v>33635</v>
      </c>
      <c r="I477" s="25" t="s">
        <v>15</v>
      </c>
    </row>
    <row r="478" spans="2:9" ht="87.75" customHeight="1" x14ac:dyDescent="0.4">
      <c r="B478" s="327">
        <v>476</v>
      </c>
      <c r="C478" s="331" t="s">
        <v>35841</v>
      </c>
      <c r="D478" s="79" t="s">
        <v>35839</v>
      </c>
      <c r="E478" s="328" t="s">
        <v>35140</v>
      </c>
      <c r="F478" s="329" t="s">
        <v>35141</v>
      </c>
      <c r="G478" s="335">
        <v>2.4291</v>
      </c>
      <c r="H478" s="23" t="s">
        <v>33635</v>
      </c>
      <c r="I478" s="25" t="s">
        <v>15</v>
      </c>
    </row>
    <row r="479" spans="2:9" ht="87.75" customHeight="1" x14ac:dyDescent="0.4">
      <c r="B479" s="327">
        <v>477</v>
      </c>
      <c r="C479" s="331" t="s">
        <v>35842</v>
      </c>
      <c r="D479" s="79" t="s">
        <v>33632</v>
      </c>
      <c r="E479" s="328" t="s">
        <v>35140</v>
      </c>
      <c r="F479" s="329" t="s">
        <v>35141</v>
      </c>
      <c r="G479" s="335">
        <v>1.417</v>
      </c>
      <c r="H479" s="23" t="s">
        <v>33635</v>
      </c>
      <c r="I479" s="25" t="s">
        <v>15</v>
      </c>
    </row>
    <row r="480" spans="2:9" ht="87.75" customHeight="1" x14ac:dyDescent="0.4">
      <c r="B480" s="327">
        <v>478</v>
      </c>
      <c r="C480" s="331" t="s">
        <v>35843</v>
      </c>
      <c r="D480" s="79" t="s">
        <v>35763</v>
      </c>
      <c r="E480" s="328" t="s">
        <v>35140</v>
      </c>
      <c r="F480" s="329" t="s">
        <v>35141</v>
      </c>
      <c r="G480" s="335">
        <v>1.2144999999999999</v>
      </c>
      <c r="H480" s="23" t="s">
        <v>33635</v>
      </c>
      <c r="I480" s="25" t="s">
        <v>15</v>
      </c>
    </row>
    <row r="481" spans="2:9" ht="87.75" customHeight="1" x14ac:dyDescent="0.4">
      <c r="B481" s="327">
        <v>479</v>
      </c>
      <c r="C481" s="331" t="s">
        <v>35844</v>
      </c>
      <c r="D481" s="79" t="s">
        <v>35345</v>
      </c>
      <c r="E481" s="328" t="s">
        <v>35140</v>
      </c>
      <c r="F481" s="329" t="s">
        <v>35141</v>
      </c>
      <c r="G481" s="335">
        <v>1.6194</v>
      </c>
      <c r="H481" s="23" t="s">
        <v>33635</v>
      </c>
      <c r="I481" s="25" t="s">
        <v>15</v>
      </c>
    </row>
    <row r="482" spans="2:9" ht="87.75" customHeight="1" x14ac:dyDescent="0.4">
      <c r="B482" s="327">
        <v>480</v>
      </c>
      <c r="C482" s="331" t="s">
        <v>35845</v>
      </c>
      <c r="D482" s="79" t="s">
        <v>12832</v>
      </c>
      <c r="E482" s="328" t="s">
        <v>35140</v>
      </c>
      <c r="F482" s="329" t="s">
        <v>35141</v>
      </c>
      <c r="G482" s="335">
        <v>2.0242</v>
      </c>
      <c r="H482" s="23" t="s">
        <v>33635</v>
      </c>
      <c r="I482" s="25" t="s">
        <v>15</v>
      </c>
    </row>
    <row r="483" spans="2:9" ht="87.75" customHeight="1" x14ac:dyDescent="0.4">
      <c r="B483" s="327">
        <v>481</v>
      </c>
      <c r="C483" s="331" t="s">
        <v>35846</v>
      </c>
      <c r="D483" s="79" t="s">
        <v>35174</v>
      </c>
      <c r="E483" s="328" t="s">
        <v>35140</v>
      </c>
      <c r="F483" s="329" t="s">
        <v>35141</v>
      </c>
      <c r="G483" s="335">
        <v>2.4291</v>
      </c>
      <c r="H483" s="23" t="s">
        <v>33635</v>
      </c>
      <c r="I483" s="25" t="s">
        <v>15</v>
      </c>
    </row>
    <row r="484" spans="2:9" ht="87.75" customHeight="1" x14ac:dyDescent="0.4">
      <c r="B484" s="327">
        <v>482</v>
      </c>
      <c r="C484" s="331" t="s">
        <v>35847</v>
      </c>
      <c r="D484" s="79" t="s">
        <v>35326</v>
      </c>
      <c r="E484" s="328" t="s">
        <v>35140</v>
      </c>
      <c r="F484" s="329" t="s">
        <v>35141</v>
      </c>
      <c r="G484" s="335">
        <v>1.6194</v>
      </c>
      <c r="H484" s="23" t="s">
        <v>33635</v>
      </c>
      <c r="I484" s="25" t="s">
        <v>15</v>
      </c>
    </row>
    <row r="485" spans="2:9" ht="87.75" customHeight="1" x14ac:dyDescent="0.4">
      <c r="B485" s="327">
        <v>483</v>
      </c>
      <c r="C485" s="331" t="s">
        <v>35848</v>
      </c>
      <c r="D485" s="79" t="s">
        <v>35849</v>
      </c>
      <c r="E485" s="328" t="s">
        <v>35140</v>
      </c>
      <c r="F485" s="329" t="s">
        <v>35141</v>
      </c>
      <c r="G485" s="335">
        <v>1.2144999999999999</v>
      </c>
      <c r="H485" s="23" t="s">
        <v>33635</v>
      </c>
      <c r="I485" s="25" t="s">
        <v>15</v>
      </c>
    </row>
    <row r="486" spans="2:9" ht="87.75" customHeight="1" x14ac:dyDescent="0.4">
      <c r="B486" s="327">
        <v>484</v>
      </c>
      <c r="C486" s="331" t="s">
        <v>35850</v>
      </c>
      <c r="D486" s="79" t="s">
        <v>35851</v>
      </c>
      <c r="E486" s="328" t="s">
        <v>35140</v>
      </c>
      <c r="F486" s="329" t="s">
        <v>35141</v>
      </c>
      <c r="G486" s="335">
        <v>2.0242</v>
      </c>
      <c r="H486" s="23" t="s">
        <v>33635</v>
      </c>
      <c r="I486" s="25" t="s">
        <v>15</v>
      </c>
    </row>
    <row r="487" spans="2:9" ht="87.75" customHeight="1" x14ac:dyDescent="0.4">
      <c r="B487" s="327">
        <v>485</v>
      </c>
      <c r="C487" s="331" t="s">
        <v>35852</v>
      </c>
      <c r="D487" s="79" t="s">
        <v>35695</v>
      </c>
      <c r="E487" s="328" t="s">
        <v>35140</v>
      </c>
      <c r="F487" s="329" t="s">
        <v>35141</v>
      </c>
      <c r="G487" s="335">
        <v>1.6194</v>
      </c>
      <c r="H487" s="23" t="s">
        <v>33635</v>
      </c>
      <c r="I487" s="25" t="s">
        <v>15</v>
      </c>
    </row>
    <row r="488" spans="2:9" ht="87.75" customHeight="1" x14ac:dyDescent="0.4">
      <c r="B488" s="327">
        <v>486</v>
      </c>
      <c r="C488" s="331" t="s">
        <v>35853</v>
      </c>
      <c r="D488" s="79" t="s">
        <v>33641</v>
      </c>
      <c r="E488" s="328" t="s">
        <v>35140</v>
      </c>
      <c r="F488" s="329" t="s">
        <v>35141</v>
      </c>
      <c r="G488" s="335">
        <v>1.417</v>
      </c>
      <c r="H488" s="23" t="s">
        <v>33635</v>
      </c>
      <c r="I488" s="25" t="s">
        <v>15</v>
      </c>
    </row>
    <row r="489" spans="2:9" ht="87.75" customHeight="1" x14ac:dyDescent="0.4">
      <c r="B489" s="327">
        <v>487</v>
      </c>
      <c r="C489" s="331" t="s">
        <v>35854</v>
      </c>
      <c r="D489" s="79" t="s">
        <v>35497</v>
      </c>
      <c r="E489" s="328" t="s">
        <v>35140</v>
      </c>
      <c r="F489" s="329" t="s">
        <v>35141</v>
      </c>
      <c r="G489" s="335">
        <v>1.6194</v>
      </c>
      <c r="H489" s="23" t="s">
        <v>33635</v>
      </c>
      <c r="I489" s="25" t="s">
        <v>15</v>
      </c>
    </row>
    <row r="490" spans="2:9" ht="87.75" customHeight="1" x14ac:dyDescent="0.4">
      <c r="B490" s="327">
        <v>488</v>
      </c>
      <c r="C490" s="333" t="s">
        <v>35855</v>
      </c>
      <c r="D490" s="79" t="s">
        <v>35856</v>
      </c>
      <c r="E490" s="328" t="s">
        <v>35140</v>
      </c>
      <c r="F490" s="329" t="s">
        <v>35141</v>
      </c>
      <c r="G490" s="335">
        <v>2.0242</v>
      </c>
      <c r="H490" s="23" t="s">
        <v>33635</v>
      </c>
      <c r="I490" s="25" t="s">
        <v>15</v>
      </c>
    </row>
    <row r="491" spans="2:9" ht="87.75" customHeight="1" x14ac:dyDescent="0.4">
      <c r="B491" s="327">
        <v>489</v>
      </c>
      <c r="C491" s="331" t="s">
        <v>35857</v>
      </c>
      <c r="D491" s="79" t="s">
        <v>13627</v>
      </c>
      <c r="E491" s="328" t="s">
        <v>35140</v>
      </c>
      <c r="F491" s="329" t="s">
        <v>35141</v>
      </c>
      <c r="G491" s="335">
        <v>1.2144999999999999</v>
      </c>
      <c r="H491" s="23" t="s">
        <v>33635</v>
      </c>
      <c r="I491" s="25" t="s">
        <v>15</v>
      </c>
    </row>
    <row r="492" spans="2:9" ht="87.75" customHeight="1" x14ac:dyDescent="0.4">
      <c r="B492" s="327">
        <v>490</v>
      </c>
      <c r="C492" s="331" t="s">
        <v>35858</v>
      </c>
      <c r="D492" s="79" t="s">
        <v>35859</v>
      </c>
      <c r="E492" s="328" t="s">
        <v>35140</v>
      </c>
      <c r="F492" s="329" t="s">
        <v>35141</v>
      </c>
      <c r="G492" s="335">
        <v>1.6194</v>
      </c>
      <c r="H492" s="23" t="s">
        <v>33635</v>
      </c>
      <c r="I492" s="25" t="s">
        <v>15</v>
      </c>
    </row>
    <row r="493" spans="2:9" ht="87.75" customHeight="1" x14ac:dyDescent="0.4">
      <c r="B493" s="327">
        <v>491</v>
      </c>
      <c r="C493" s="331" t="s">
        <v>35860</v>
      </c>
      <c r="D493" s="79" t="s">
        <v>35465</v>
      </c>
      <c r="E493" s="328" t="s">
        <v>35140</v>
      </c>
      <c r="F493" s="329" t="s">
        <v>35141</v>
      </c>
      <c r="G493" s="335">
        <v>2.0242</v>
      </c>
      <c r="H493" s="23" t="s">
        <v>33635</v>
      </c>
      <c r="I493" s="25" t="s">
        <v>15</v>
      </c>
    </row>
    <row r="494" spans="2:9" ht="87.75" customHeight="1" x14ac:dyDescent="0.4">
      <c r="B494" s="327">
        <v>492</v>
      </c>
      <c r="C494" s="331" t="s">
        <v>35861</v>
      </c>
      <c r="D494" s="79" t="s">
        <v>35208</v>
      </c>
      <c r="E494" s="328" t="s">
        <v>35140</v>
      </c>
      <c r="F494" s="329" t="s">
        <v>35141</v>
      </c>
      <c r="G494" s="335">
        <v>1.0121</v>
      </c>
      <c r="H494" s="23" t="s">
        <v>33635</v>
      </c>
      <c r="I494" s="25" t="s">
        <v>15</v>
      </c>
    </row>
    <row r="495" spans="2:9" ht="87.75" customHeight="1" x14ac:dyDescent="0.4">
      <c r="B495" s="327">
        <v>493</v>
      </c>
      <c r="C495" s="331" t="s">
        <v>35862</v>
      </c>
      <c r="D495" s="79" t="s">
        <v>35863</v>
      </c>
      <c r="E495" s="328" t="s">
        <v>35140</v>
      </c>
      <c r="F495" s="329" t="s">
        <v>35141</v>
      </c>
      <c r="G495" s="335">
        <v>2.4291</v>
      </c>
      <c r="H495" s="23" t="s">
        <v>33635</v>
      </c>
      <c r="I495" s="25" t="s">
        <v>15</v>
      </c>
    </row>
    <row r="496" spans="2:9" ht="87.75" customHeight="1" x14ac:dyDescent="0.4">
      <c r="B496" s="327">
        <v>494</v>
      </c>
      <c r="C496" s="331" t="s">
        <v>35337</v>
      </c>
      <c r="D496" s="79" t="s">
        <v>35215</v>
      </c>
      <c r="E496" s="328" t="s">
        <v>35140</v>
      </c>
      <c r="F496" s="329" t="s">
        <v>35141</v>
      </c>
      <c r="G496" s="335">
        <v>2.0242</v>
      </c>
      <c r="H496" s="23" t="s">
        <v>33635</v>
      </c>
      <c r="I496" s="25" t="s">
        <v>15</v>
      </c>
    </row>
    <row r="497" spans="2:9" ht="87.75" customHeight="1" x14ac:dyDescent="0.4">
      <c r="B497" s="327">
        <v>495</v>
      </c>
      <c r="C497" s="338" t="s">
        <v>35864</v>
      </c>
      <c r="D497" s="339" t="s">
        <v>35865</v>
      </c>
      <c r="E497" s="328" t="s">
        <v>35140</v>
      </c>
      <c r="F497" s="329" t="s">
        <v>35141</v>
      </c>
      <c r="G497" s="340">
        <v>1.2144999999999999</v>
      </c>
      <c r="H497" s="23" t="s">
        <v>33635</v>
      </c>
      <c r="I497" s="25" t="s">
        <v>15</v>
      </c>
    </row>
  </sheetData>
  <mergeCells count="1">
    <mergeCell ref="B1:I1"/>
  </mergeCells>
  <conditionalFormatting sqref="D464">
    <cfRule type="duplicateValues" dxfId="132" priority="5"/>
  </conditionalFormatting>
  <conditionalFormatting sqref="D471">
    <cfRule type="duplicateValues" dxfId="131" priority="4"/>
  </conditionalFormatting>
  <conditionalFormatting sqref="D473">
    <cfRule type="duplicateValues" dxfId="130" priority="3"/>
  </conditionalFormatting>
  <conditionalFormatting sqref="D483">
    <cfRule type="duplicateValues" dxfId="129" priority="2"/>
  </conditionalFormatting>
  <conditionalFormatting sqref="D495">
    <cfRule type="duplicateValues" dxfId="128" priority="1"/>
  </conditionalFormatting>
  <pageMargins left="0.43" right="0.31" top="0.49" bottom="0.3" header="0.3" footer="0.3"/>
  <pageSetup paperSize="9" scale="64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F9C4E-53C1-4039-B18A-B498269F7C2C}">
  <dimension ref="A1:J498"/>
  <sheetViews>
    <sheetView view="pageBreakPreview"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247" t="s">
        <v>35866</v>
      </c>
      <c r="C1" s="247"/>
      <c r="D1" s="247"/>
      <c r="E1" s="247"/>
      <c r="F1" s="247"/>
      <c r="G1" s="247"/>
      <c r="H1" s="247"/>
      <c r="I1" s="247"/>
    </row>
    <row r="2" spans="2:10" ht="87.75" customHeight="1" x14ac:dyDescent="0.4">
      <c r="B2" s="242" t="s">
        <v>1</v>
      </c>
      <c r="C2" s="20" t="s">
        <v>2</v>
      </c>
      <c r="D2" s="242" t="s">
        <v>3</v>
      </c>
      <c r="E2" s="20" t="s">
        <v>4</v>
      </c>
      <c r="F2" s="242" t="s">
        <v>5</v>
      </c>
      <c r="G2" s="242" t="s">
        <v>6</v>
      </c>
      <c r="H2" s="20" t="s">
        <v>7</v>
      </c>
      <c r="I2" s="21" t="s">
        <v>8</v>
      </c>
    </row>
    <row r="3" spans="2:10" ht="87.75" customHeight="1" x14ac:dyDescent="0.4">
      <c r="B3" s="327">
        <v>1</v>
      </c>
      <c r="C3" s="2" t="s">
        <v>35867</v>
      </c>
      <c r="D3" s="79" t="s">
        <v>35868</v>
      </c>
      <c r="E3" s="328" t="s">
        <v>35869</v>
      </c>
      <c r="F3" s="329" t="s">
        <v>35870</v>
      </c>
      <c r="G3" s="335">
        <v>2.0242</v>
      </c>
      <c r="H3" s="23" t="s">
        <v>33635</v>
      </c>
      <c r="I3" s="25" t="s">
        <v>15</v>
      </c>
    </row>
    <row r="4" spans="2:10" ht="87.75" customHeight="1" x14ac:dyDescent="0.4">
      <c r="B4" s="327">
        <v>2</v>
      </c>
      <c r="C4" s="2" t="s">
        <v>35871</v>
      </c>
      <c r="D4" s="79" t="s">
        <v>35872</v>
      </c>
      <c r="E4" s="328" t="s">
        <v>35869</v>
      </c>
      <c r="F4" s="329" t="s">
        <v>35870</v>
      </c>
      <c r="G4" s="335">
        <v>2.4291</v>
      </c>
      <c r="H4" s="23" t="s">
        <v>33635</v>
      </c>
      <c r="I4" s="25" t="s">
        <v>15</v>
      </c>
    </row>
    <row r="5" spans="2:10" ht="87.75" customHeight="1" x14ac:dyDescent="0.4">
      <c r="B5" s="327">
        <v>3</v>
      </c>
      <c r="C5" s="2" t="s">
        <v>35873</v>
      </c>
      <c r="D5" s="79" t="s">
        <v>35874</v>
      </c>
      <c r="E5" s="328" t="s">
        <v>35869</v>
      </c>
      <c r="F5" s="329" t="s">
        <v>35870</v>
      </c>
      <c r="G5" s="335">
        <v>1.6194</v>
      </c>
      <c r="H5" s="23" t="s">
        <v>33635</v>
      </c>
      <c r="I5" s="25" t="s">
        <v>15</v>
      </c>
      <c r="J5" s="19">
        <v>3</v>
      </c>
    </row>
    <row r="6" spans="2:10" ht="87.75" customHeight="1" x14ac:dyDescent="0.4">
      <c r="B6" s="327">
        <v>4</v>
      </c>
      <c r="C6" s="2" t="s">
        <v>35875</v>
      </c>
      <c r="D6" s="79" t="s">
        <v>35492</v>
      </c>
      <c r="E6" s="328" t="s">
        <v>35869</v>
      </c>
      <c r="F6" s="329" t="s">
        <v>35870</v>
      </c>
      <c r="G6" s="335">
        <v>1.2144999999999999</v>
      </c>
      <c r="H6" s="23" t="s">
        <v>33635</v>
      </c>
      <c r="I6" s="25" t="s">
        <v>15</v>
      </c>
      <c r="J6" s="19">
        <v>8</v>
      </c>
    </row>
    <row r="7" spans="2:10" ht="87.75" customHeight="1" x14ac:dyDescent="0.4">
      <c r="B7" s="327">
        <v>5</v>
      </c>
      <c r="C7" s="2" t="s">
        <v>35876</v>
      </c>
      <c r="D7" s="79" t="s">
        <v>35531</v>
      </c>
      <c r="E7" s="328" t="s">
        <v>35869</v>
      </c>
      <c r="F7" s="329" t="s">
        <v>35870</v>
      </c>
      <c r="G7" s="335">
        <v>2.0242</v>
      </c>
      <c r="H7" s="23" t="s">
        <v>33635</v>
      </c>
      <c r="I7" s="25" t="s">
        <v>15</v>
      </c>
    </row>
    <row r="8" spans="2:10" ht="87.75" customHeight="1" x14ac:dyDescent="0.4">
      <c r="B8" s="327">
        <v>6</v>
      </c>
      <c r="C8" s="2" t="s">
        <v>35877</v>
      </c>
      <c r="D8" s="79" t="s">
        <v>35878</v>
      </c>
      <c r="E8" s="328" t="s">
        <v>35869</v>
      </c>
      <c r="F8" s="329" t="s">
        <v>35870</v>
      </c>
      <c r="G8" s="335">
        <v>2.4291</v>
      </c>
      <c r="H8" s="23" t="s">
        <v>33635</v>
      </c>
      <c r="I8" s="25" t="s">
        <v>15</v>
      </c>
    </row>
    <row r="9" spans="2:10" ht="87.75" customHeight="1" x14ac:dyDescent="0.4">
      <c r="B9" s="327">
        <v>7</v>
      </c>
      <c r="C9" s="2" t="s">
        <v>35879</v>
      </c>
      <c r="D9" s="79" t="s">
        <v>35880</v>
      </c>
      <c r="E9" s="328" t="s">
        <v>35869</v>
      </c>
      <c r="F9" s="329" t="s">
        <v>35870</v>
      </c>
      <c r="G9" s="335">
        <v>1.2144999999999999</v>
      </c>
      <c r="H9" s="23" t="s">
        <v>33635</v>
      </c>
      <c r="I9" s="25" t="s">
        <v>15</v>
      </c>
    </row>
    <row r="10" spans="2:10" ht="87.75" customHeight="1" x14ac:dyDescent="0.4">
      <c r="B10" s="327">
        <v>8</v>
      </c>
      <c r="C10" s="2" t="s">
        <v>35881</v>
      </c>
      <c r="D10" s="79" t="s">
        <v>35882</v>
      </c>
      <c r="E10" s="328" t="s">
        <v>35869</v>
      </c>
      <c r="F10" s="329" t="s">
        <v>35870</v>
      </c>
      <c r="G10" s="335">
        <v>1.8218000000000001</v>
      </c>
      <c r="H10" s="23" t="s">
        <v>33635</v>
      </c>
      <c r="I10" s="25" t="s">
        <v>15</v>
      </c>
    </row>
    <row r="11" spans="2:10" ht="87.75" customHeight="1" x14ac:dyDescent="0.4">
      <c r="B11" s="327">
        <v>9</v>
      </c>
      <c r="C11" s="2" t="s">
        <v>35883</v>
      </c>
      <c r="D11" s="79" t="s">
        <v>35413</v>
      </c>
      <c r="E11" s="328" t="s">
        <v>35869</v>
      </c>
      <c r="F11" s="329" t="s">
        <v>35870</v>
      </c>
      <c r="G11" s="335">
        <v>1.417</v>
      </c>
      <c r="H11" s="23" t="s">
        <v>33635</v>
      </c>
      <c r="I11" s="25" t="s">
        <v>15</v>
      </c>
    </row>
    <row r="12" spans="2:10" ht="87.75" customHeight="1" x14ac:dyDescent="0.4">
      <c r="B12" s="327">
        <v>10</v>
      </c>
      <c r="C12" s="2" t="s">
        <v>35884</v>
      </c>
      <c r="D12" s="79" t="s">
        <v>35310</v>
      </c>
      <c r="E12" s="328" t="s">
        <v>35869</v>
      </c>
      <c r="F12" s="329" t="s">
        <v>35870</v>
      </c>
      <c r="G12" s="335">
        <v>1.2144999999999999</v>
      </c>
      <c r="H12" s="23" t="s">
        <v>33635</v>
      </c>
      <c r="I12" s="25" t="s">
        <v>15</v>
      </c>
    </row>
    <row r="13" spans="2:10" ht="87.75" customHeight="1" x14ac:dyDescent="0.4">
      <c r="B13" s="327">
        <v>11</v>
      </c>
      <c r="C13" s="2" t="s">
        <v>35885</v>
      </c>
      <c r="D13" s="79" t="s">
        <v>35886</v>
      </c>
      <c r="E13" s="328" t="s">
        <v>35869</v>
      </c>
      <c r="F13" s="329" t="s">
        <v>35870</v>
      </c>
      <c r="G13" s="335">
        <v>1.417</v>
      </c>
      <c r="H13" s="23" t="s">
        <v>33635</v>
      </c>
      <c r="I13" s="25" t="s">
        <v>15</v>
      </c>
    </row>
    <row r="14" spans="2:10" ht="87.75" customHeight="1" x14ac:dyDescent="0.4">
      <c r="B14" s="327">
        <v>12</v>
      </c>
      <c r="C14" s="2" t="s">
        <v>35887</v>
      </c>
      <c r="D14" s="79" t="s">
        <v>35550</v>
      </c>
      <c r="E14" s="328" t="s">
        <v>35869</v>
      </c>
      <c r="F14" s="329" t="s">
        <v>35870</v>
      </c>
      <c r="G14" s="335">
        <v>2.4291</v>
      </c>
      <c r="H14" s="23" t="s">
        <v>33635</v>
      </c>
      <c r="I14" s="25" t="s">
        <v>15</v>
      </c>
    </row>
    <row r="15" spans="2:10" ht="87.75" customHeight="1" x14ac:dyDescent="0.4">
      <c r="B15" s="327">
        <v>13</v>
      </c>
      <c r="C15" s="2" t="s">
        <v>35888</v>
      </c>
      <c r="D15" s="79" t="s">
        <v>35170</v>
      </c>
      <c r="E15" s="328" t="s">
        <v>35869</v>
      </c>
      <c r="F15" s="329" t="s">
        <v>35870</v>
      </c>
      <c r="G15" s="335">
        <v>1.6194</v>
      </c>
      <c r="H15" s="23" t="s">
        <v>33635</v>
      </c>
      <c r="I15" s="25" t="s">
        <v>15</v>
      </c>
    </row>
    <row r="16" spans="2:10" ht="87.75" customHeight="1" x14ac:dyDescent="0.4">
      <c r="B16" s="327">
        <v>14</v>
      </c>
      <c r="C16" s="2" t="s">
        <v>35889</v>
      </c>
      <c r="D16" s="79" t="s">
        <v>35890</v>
      </c>
      <c r="E16" s="328" t="s">
        <v>35869</v>
      </c>
      <c r="F16" s="329" t="s">
        <v>35870</v>
      </c>
      <c r="G16" s="335">
        <v>2.0242</v>
      </c>
      <c r="H16" s="23" t="s">
        <v>33635</v>
      </c>
      <c r="I16" s="25" t="s">
        <v>15</v>
      </c>
    </row>
    <row r="17" spans="2:9" ht="87.75" customHeight="1" x14ac:dyDescent="0.4">
      <c r="B17" s="327">
        <v>15</v>
      </c>
      <c r="C17" s="2" t="s">
        <v>35891</v>
      </c>
      <c r="D17" s="79" t="s">
        <v>35892</v>
      </c>
      <c r="E17" s="328" t="s">
        <v>35869</v>
      </c>
      <c r="F17" s="329" t="s">
        <v>35870</v>
      </c>
      <c r="G17" s="335">
        <v>0.80969999999999998</v>
      </c>
      <c r="H17" s="23" t="s">
        <v>33635</v>
      </c>
      <c r="I17" s="25" t="s">
        <v>15</v>
      </c>
    </row>
    <row r="18" spans="2:9" ht="87.75" customHeight="1" x14ac:dyDescent="0.4">
      <c r="B18" s="327">
        <v>16</v>
      </c>
      <c r="C18" s="2" t="s">
        <v>35893</v>
      </c>
      <c r="D18" s="79" t="s">
        <v>35894</v>
      </c>
      <c r="E18" s="328" t="s">
        <v>35869</v>
      </c>
      <c r="F18" s="329" t="s">
        <v>35870</v>
      </c>
      <c r="G18" s="335">
        <v>2.0242</v>
      </c>
      <c r="H18" s="23" t="s">
        <v>33635</v>
      </c>
      <c r="I18" s="25" t="s">
        <v>15</v>
      </c>
    </row>
    <row r="19" spans="2:9" ht="87.75" customHeight="1" x14ac:dyDescent="0.4">
      <c r="B19" s="327">
        <v>17</v>
      </c>
      <c r="C19" s="2" t="s">
        <v>35895</v>
      </c>
      <c r="D19" s="79" t="s">
        <v>35497</v>
      </c>
      <c r="E19" s="328" t="s">
        <v>35869</v>
      </c>
      <c r="F19" s="329" t="s">
        <v>35870</v>
      </c>
      <c r="G19" s="335">
        <v>1.6194</v>
      </c>
      <c r="H19" s="23" t="s">
        <v>33635</v>
      </c>
      <c r="I19" s="25" t="s">
        <v>15</v>
      </c>
    </row>
    <row r="20" spans="2:9" ht="87.75" customHeight="1" x14ac:dyDescent="0.4">
      <c r="B20" s="327">
        <v>18</v>
      </c>
      <c r="C20" s="2" t="s">
        <v>35896</v>
      </c>
      <c r="D20" s="79" t="s">
        <v>35181</v>
      </c>
      <c r="E20" s="328" t="s">
        <v>35869</v>
      </c>
      <c r="F20" s="329" t="s">
        <v>35870</v>
      </c>
      <c r="G20" s="335">
        <v>1.2144999999999999</v>
      </c>
      <c r="H20" s="23" t="s">
        <v>33635</v>
      </c>
      <c r="I20" s="25" t="s">
        <v>15</v>
      </c>
    </row>
    <row r="21" spans="2:9" ht="87.75" customHeight="1" x14ac:dyDescent="0.4">
      <c r="B21" s="327">
        <v>19</v>
      </c>
      <c r="C21" s="2" t="s">
        <v>35897</v>
      </c>
      <c r="D21" s="79" t="s">
        <v>35898</v>
      </c>
      <c r="E21" s="328" t="s">
        <v>35869</v>
      </c>
      <c r="F21" s="329" t="s">
        <v>35870</v>
      </c>
      <c r="G21" s="335">
        <v>1.6194</v>
      </c>
      <c r="H21" s="23" t="s">
        <v>33635</v>
      </c>
      <c r="I21" s="25" t="s">
        <v>15</v>
      </c>
    </row>
    <row r="22" spans="2:9" ht="87.75" customHeight="1" x14ac:dyDescent="0.4">
      <c r="B22" s="327">
        <v>20</v>
      </c>
      <c r="C22" s="2" t="s">
        <v>35899</v>
      </c>
      <c r="D22" s="79" t="s">
        <v>35183</v>
      </c>
      <c r="E22" s="328" t="s">
        <v>35869</v>
      </c>
      <c r="F22" s="329" t="s">
        <v>35870</v>
      </c>
      <c r="G22" s="335">
        <v>1.2144999999999999</v>
      </c>
      <c r="H22" s="23" t="s">
        <v>33635</v>
      </c>
      <c r="I22" s="25" t="s">
        <v>15</v>
      </c>
    </row>
    <row r="23" spans="2:9" ht="87.75" customHeight="1" x14ac:dyDescent="0.4">
      <c r="B23" s="327">
        <v>21</v>
      </c>
      <c r="C23" s="2" t="s">
        <v>35900</v>
      </c>
      <c r="D23" s="79" t="s">
        <v>35695</v>
      </c>
      <c r="E23" s="328" t="s">
        <v>35869</v>
      </c>
      <c r="F23" s="329" t="s">
        <v>35870</v>
      </c>
      <c r="G23" s="335">
        <v>2.4291</v>
      </c>
      <c r="H23" s="23" t="s">
        <v>33635</v>
      </c>
      <c r="I23" s="25" t="s">
        <v>15</v>
      </c>
    </row>
    <row r="24" spans="2:9" ht="87.75" customHeight="1" x14ac:dyDescent="0.4">
      <c r="B24" s="327">
        <v>22</v>
      </c>
      <c r="C24" s="2" t="s">
        <v>35901</v>
      </c>
      <c r="D24" s="79" t="s">
        <v>35497</v>
      </c>
      <c r="E24" s="328" t="s">
        <v>35869</v>
      </c>
      <c r="F24" s="329" t="s">
        <v>35870</v>
      </c>
      <c r="G24" s="335">
        <v>2.0242</v>
      </c>
      <c r="H24" s="23" t="s">
        <v>33635</v>
      </c>
      <c r="I24" s="25" t="s">
        <v>15</v>
      </c>
    </row>
    <row r="25" spans="2:9" ht="87.75" customHeight="1" x14ac:dyDescent="0.4">
      <c r="B25" s="327">
        <v>23</v>
      </c>
      <c r="C25" s="2" t="s">
        <v>35902</v>
      </c>
      <c r="D25" s="79" t="s">
        <v>35550</v>
      </c>
      <c r="E25" s="328" t="s">
        <v>35869</v>
      </c>
      <c r="F25" s="329" t="s">
        <v>35870</v>
      </c>
      <c r="G25" s="335">
        <v>1.2144999999999999</v>
      </c>
      <c r="H25" s="23" t="s">
        <v>33635</v>
      </c>
      <c r="I25" s="25" t="s">
        <v>15</v>
      </c>
    </row>
    <row r="26" spans="2:9" ht="87.75" customHeight="1" x14ac:dyDescent="0.4">
      <c r="B26" s="327">
        <v>24</v>
      </c>
      <c r="C26" s="2" t="s">
        <v>35315</v>
      </c>
      <c r="D26" s="79" t="s">
        <v>35903</v>
      </c>
      <c r="E26" s="328" t="s">
        <v>35869</v>
      </c>
      <c r="F26" s="329" t="s">
        <v>35870</v>
      </c>
      <c r="G26" s="335">
        <v>2.4291</v>
      </c>
      <c r="H26" s="23" t="s">
        <v>33635</v>
      </c>
      <c r="I26" s="25" t="s">
        <v>15</v>
      </c>
    </row>
    <row r="27" spans="2:9" ht="87.75" customHeight="1" x14ac:dyDescent="0.4">
      <c r="B27" s="327">
        <v>25</v>
      </c>
      <c r="C27" s="2" t="s">
        <v>35904</v>
      </c>
      <c r="D27" s="79" t="s">
        <v>35905</v>
      </c>
      <c r="E27" s="328" t="s">
        <v>35869</v>
      </c>
      <c r="F27" s="329" t="s">
        <v>35870</v>
      </c>
      <c r="G27" s="335">
        <v>2.0242</v>
      </c>
      <c r="H27" s="23" t="s">
        <v>33635</v>
      </c>
      <c r="I27" s="25" t="s">
        <v>15</v>
      </c>
    </row>
    <row r="28" spans="2:9" ht="87.75" customHeight="1" x14ac:dyDescent="0.4">
      <c r="B28" s="327">
        <v>26</v>
      </c>
      <c r="C28" s="2" t="s">
        <v>35906</v>
      </c>
      <c r="D28" s="79" t="s">
        <v>35143</v>
      </c>
      <c r="E28" s="328" t="s">
        <v>35869</v>
      </c>
      <c r="F28" s="329" t="s">
        <v>35870</v>
      </c>
      <c r="G28" s="335">
        <v>1.2144999999999999</v>
      </c>
      <c r="H28" s="23" t="s">
        <v>33635</v>
      </c>
      <c r="I28" s="25" t="s">
        <v>15</v>
      </c>
    </row>
    <row r="29" spans="2:9" ht="87.75" customHeight="1" x14ac:dyDescent="0.4">
      <c r="B29" s="327">
        <v>27</v>
      </c>
      <c r="C29" s="2" t="s">
        <v>35907</v>
      </c>
      <c r="D29" s="79" t="s">
        <v>35181</v>
      </c>
      <c r="E29" s="328" t="s">
        <v>35869</v>
      </c>
      <c r="F29" s="329" t="s">
        <v>35870</v>
      </c>
      <c r="G29" s="335">
        <v>1.6194</v>
      </c>
      <c r="H29" s="23" t="s">
        <v>33635</v>
      </c>
      <c r="I29" s="25" t="s">
        <v>15</v>
      </c>
    </row>
    <row r="30" spans="2:9" ht="87.75" customHeight="1" x14ac:dyDescent="0.4">
      <c r="B30" s="327">
        <v>28</v>
      </c>
      <c r="C30" s="2" t="s">
        <v>35908</v>
      </c>
      <c r="D30" s="79" t="s">
        <v>35909</v>
      </c>
      <c r="E30" s="328" t="s">
        <v>35869</v>
      </c>
      <c r="F30" s="329" t="s">
        <v>35870</v>
      </c>
      <c r="G30" s="335">
        <v>1.0121</v>
      </c>
      <c r="H30" s="23" t="s">
        <v>33635</v>
      </c>
      <c r="I30" s="25" t="s">
        <v>15</v>
      </c>
    </row>
    <row r="31" spans="2:9" ht="87.75" customHeight="1" x14ac:dyDescent="0.4">
      <c r="B31" s="327">
        <v>29</v>
      </c>
      <c r="C31" s="2" t="s">
        <v>35910</v>
      </c>
      <c r="D31" s="79" t="s">
        <v>35777</v>
      </c>
      <c r="E31" s="328" t="s">
        <v>35869</v>
      </c>
      <c r="F31" s="329" t="s">
        <v>35870</v>
      </c>
      <c r="G31" s="335">
        <v>1.417</v>
      </c>
      <c r="H31" s="23" t="s">
        <v>33635</v>
      </c>
      <c r="I31" s="25" t="s">
        <v>15</v>
      </c>
    </row>
    <row r="32" spans="2:9" ht="87.75" customHeight="1" x14ac:dyDescent="0.4">
      <c r="B32" s="327">
        <v>30</v>
      </c>
      <c r="C32" s="2" t="s">
        <v>35835</v>
      </c>
      <c r="D32" s="79" t="s">
        <v>35217</v>
      </c>
      <c r="E32" s="328" t="s">
        <v>35869</v>
      </c>
      <c r="F32" s="329" t="s">
        <v>35870</v>
      </c>
      <c r="G32" s="335">
        <v>1.2144999999999999</v>
      </c>
      <c r="H32" s="23" t="s">
        <v>33635</v>
      </c>
      <c r="I32" s="25" t="s">
        <v>15</v>
      </c>
    </row>
    <row r="33" spans="2:10" ht="87.75" customHeight="1" x14ac:dyDescent="0.4">
      <c r="B33" s="327">
        <v>31</v>
      </c>
      <c r="C33" s="2" t="s">
        <v>35911</v>
      </c>
      <c r="D33" s="79" t="s">
        <v>35912</v>
      </c>
      <c r="E33" s="328" t="s">
        <v>35869</v>
      </c>
      <c r="F33" s="329" t="s">
        <v>35870</v>
      </c>
      <c r="G33" s="335">
        <v>2.4291</v>
      </c>
      <c r="H33" s="23" t="s">
        <v>33635</v>
      </c>
      <c r="I33" s="25" t="s">
        <v>15</v>
      </c>
    </row>
    <row r="34" spans="2:10" ht="87.75" customHeight="1" x14ac:dyDescent="0.4">
      <c r="B34" s="327">
        <v>32</v>
      </c>
      <c r="C34" s="2" t="s">
        <v>35913</v>
      </c>
      <c r="D34" s="79" t="s">
        <v>35617</v>
      </c>
      <c r="E34" s="328" t="s">
        <v>35869</v>
      </c>
      <c r="F34" s="329" t="s">
        <v>35870</v>
      </c>
      <c r="G34" s="335">
        <v>1.6194</v>
      </c>
      <c r="H34" s="23" t="s">
        <v>33635</v>
      </c>
      <c r="I34" s="25" t="s">
        <v>15</v>
      </c>
    </row>
    <row r="35" spans="2:10" ht="87.75" customHeight="1" x14ac:dyDescent="0.4">
      <c r="B35" s="327">
        <v>33</v>
      </c>
      <c r="C35" s="2" t="s">
        <v>35914</v>
      </c>
      <c r="D35" s="79" t="s">
        <v>35915</v>
      </c>
      <c r="E35" s="328" t="s">
        <v>35869</v>
      </c>
      <c r="F35" s="329" t="s">
        <v>35870</v>
      </c>
      <c r="G35" s="335">
        <v>1.2144999999999999</v>
      </c>
      <c r="H35" s="23" t="s">
        <v>33635</v>
      </c>
      <c r="I35" s="25" t="s">
        <v>15</v>
      </c>
    </row>
    <row r="36" spans="2:10" ht="87.75" customHeight="1" x14ac:dyDescent="0.4">
      <c r="B36" s="327">
        <v>34</v>
      </c>
      <c r="C36" s="2" t="s">
        <v>35916</v>
      </c>
      <c r="D36" s="79" t="s">
        <v>35381</v>
      </c>
      <c r="E36" s="328" t="s">
        <v>35869</v>
      </c>
      <c r="F36" s="329" t="s">
        <v>35870</v>
      </c>
      <c r="G36" s="335">
        <v>1.2144999999999999</v>
      </c>
      <c r="H36" s="23" t="s">
        <v>33635</v>
      </c>
      <c r="I36" s="25" t="s">
        <v>15</v>
      </c>
    </row>
    <row r="37" spans="2:10" ht="87.75" customHeight="1" x14ac:dyDescent="0.4">
      <c r="B37" s="327">
        <v>35</v>
      </c>
      <c r="C37" s="2" t="s">
        <v>35917</v>
      </c>
      <c r="D37" s="79" t="s">
        <v>35918</v>
      </c>
      <c r="E37" s="328" t="s">
        <v>35869</v>
      </c>
      <c r="F37" s="329" t="s">
        <v>35870</v>
      </c>
      <c r="G37" s="335">
        <v>2.0242</v>
      </c>
      <c r="H37" s="23" t="s">
        <v>33635</v>
      </c>
      <c r="I37" s="25" t="s">
        <v>15</v>
      </c>
    </row>
    <row r="38" spans="2:10" ht="87.75" customHeight="1" x14ac:dyDescent="0.4">
      <c r="B38" s="327">
        <v>36</v>
      </c>
      <c r="C38" s="2" t="s">
        <v>35919</v>
      </c>
      <c r="D38" s="79" t="s">
        <v>35920</v>
      </c>
      <c r="E38" s="328" t="s">
        <v>35869</v>
      </c>
      <c r="F38" s="329" t="s">
        <v>35870</v>
      </c>
      <c r="G38" s="335">
        <v>1.417</v>
      </c>
      <c r="H38" s="23" t="s">
        <v>33635</v>
      </c>
      <c r="I38" s="25" t="s">
        <v>15</v>
      </c>
      <c r="J38" s="19">
        <v>1</v>
      </c>
    </row>
    <row r="39" spans="2:10" ht="87.75" customHeight="1" x14ac:dyDescent="0.4">
      <c r="B39" s="327">
        <v>37</v>
      </c>
      <c r="C39" s="2" t="s">
        <v>35921</v>
      </c>
      <c r="D39" s="79" t="s">
        <v>35922</v>
      </c>
      <c r="E39" s="328" t="s">
        <v>35869</v>
      </c>
      <c r="F39" s="329" t="s">
        <v>35870</v>
      </c>
      <c r="G39" s="335">
        <v>1.0121</v>
      </c>
      <c r="H39" s="23" t="s">
        <v>33635</v>
      </c>
      <c r="I39" s="25" t="s">
        <v>15</v>
      </c>
    </row>
    <row r="40" spans="2:10" ht="87.75" customHeight="1" x14ac:dyDescent="0.4">
      <c r="B40" s="327">
        <v>38</v>
      </c>
      <c r="C40" s="2" t="s">
        <v>35923</v>
      </c>
      <c r="D40" s="79" t="s">
        <v>35924</v>
      </c>
      <c r="E40" s="328" t="s">
        <v>35869</v>
      </c>
      <c r="F40" s="329" t="s">
        <v>35870</v>
      </c>
      <c r="G40" s="335">
        <v>1.6194</v>
      </c>
      <c r="H40" s="23" t="s">
        <v>33635</v>
      </c>
      <c r="I40" s="25" t="s">
        <v>15</v>
      </c>
    </row>
    <row r="41" spans="2:10" ht="87.75" customHeight="1" x14ac:dyDescent="0.4">
      <c r="B41" s="327">
        <v>39</v>
      </c>
      <c r="C41" s="2" t="s">
        <v>35925</v>
      </c>
      <c r="D41" s="79" t="s">
        <v>35413</v>
      </c>
      <c r="E41" s="328" t="s">
        <v>35869</v>
      </c>
      <c r="F41" s="329" t="s">
        <v>35870</v>
      </c>
      <c r="G41" s="335">
        <v>1.2144999999999999</v>
      </c>
      <c r="H41" s="23" t="s">
        <v>33635</v>
      </c>
      <c r="I41" s="25" t="s">
        <v>15</v>
      </c>
    </row>
    <row r="42" spans="2:10" ht="87.75" customHeight="1" x14ac:dyDescent="0.4">
      <c r="B42" s="327">
        <v>40</v>
      </c>
      <c r="C42" s="2" t="s">
        <v>35926</v>
      </c>
      <c r="D42" s="79" t="s">
        <v>35492</v>
      </c>
      <c r="E42" s="328" t="s">
        <v>35869</v>
      </c>
      <c r="F42" s="329" t="s">
        <v>35870</v>
      </c>
      <c r="G42" s="335">
        <v>2.4291</v>
      </c>
      <c r="H42" s="23" t="s">
        <v>33635</v>
      </c>
      <c r="I42" s="25" t="s">
        <v>15</v>
      </c>
    </row>
    <row r="43" spans="2:10" ht="87.75" customHeight="1" x14ac:dyDescent="0.4">
      <c r="B43" s="327">
        <v>41</v>
      </c>
      <c r="C43" s="2" t="s">
        <v>35927</v>
      </c>
      <c r="D43" s="79" t="s">
        <v>35250</v>
      </c>
      <c r="E43" s="328" t="s">
        <v>35869</v>
      </c>
      <c r="F43" s="329" t="s">
        <v>35870</v>
      </c>
      <c r="G43" s="335">
        <v>2.0242</v>
      </c>
      <c r="H43" s="23" t="s">
        <v>33635</v>
      </c>
      <c r="I43" s="25" t="s">
        <v>15</v>
      </c>
    </row>
    <row r="44" spans="2:10" ht="87.75" customHeight="1" x14ac:dyDescent="0.4">
      <c r="B44" s="327">
        <v>42</v>
      </c>
      <c r="C44" s="2" t="s">
        <v>35928</v>
      </c>
      <c r="D44" s="79" t="s">
        <v>35573</v>
      </c>
      <c r="E44" s="328" t="s">
        <v>35869</v>
      </c>
      <c r="F44" s="329" t="s">
        <v>35870</v>
      </c>
      <c r="G44" s="335">
        <v>1.2144999999999999</v>
      </c>
      <c r="H44" s="23" t="s">
        <v>33635</v>
      </c>
      <c r="I44" s="25" t="s">
        <v>15</v>
      </c>
    </row>
    <row r="45" spans="2:10" ht="87.75" customHeight="1" x14ac:dyDescent="0.4">
      <c r="B45" s="327">
        <v>43</v>
      </c>
      <c r="C45" s="2" t="s">
        <v>35929</v>
      </c>
      <c r="D45" s="79" t="s">
        <v>35930</v>
      </c>
      <c r="E45" s="328" t="s">
        <v>35869</v>
      </c>
      <c r="F45" s="329" t="s">
        <v>35870</v>
      </c>
      <c r="G45" s="335">
        <v>2.0242</v>
      </c>
      <c r="H45" s="23" t="s">
        <v>33635</v>
      </c>
      <c r="I45" s="25" t="s">
        <v>15</v>
      </c>
    </row>
    <row r="46" spans="2:10" ht="87.75" customHeight="1" x14ac:dyDescent="0.4">
      <c r="B46" s="327">
        <v>44</v>
      </c>
      <c r="C46" s="2" t="s">
        <v>35931</v>
      </c>
      <c r="D46" s="79" t="s">
        <v>35932</v>
      </c>
      <c r="E46" s="328" t="s">
        <v>35869</v>
      </c>
      <c r="F46" s="329" t="s">
        <v>35870</v>
      </c>
      <c r="G46" s="335">
        <v>1.6194</v>
      </c>
      <c r="H46" s="23" t="s">
        <v>33635</v>
      </c>
      <c r="I46" s="25" t="s">
        <v>15</v>
      </c>
    </row>
    <row r="47" spans="2:10" ht="87.75" customHeight="1" x14ac:dyDescent="0.4">
      <c r="B47" s="327">
        <v>45</v>
      </c>
      <c r="C47" s="2" t="s">
        <v>35933</v>
      </c>
      <c r="D47" s="79" t="s">
        <v>35626</v>
      </c>
      <c r="E47" s="328" t="s">
        <v>35869</v>
      </c>
      <c r="F47" s="329" t="s">
        <v>35870</v>
      </c>
      <c r="G47" s="335">
        <v>1.2144999999999999</v>
      </c>
      <c r="H47" s="23" t="s">
        <v>33635</v>
      </c>
      <c r="I47" s="25" t="s">
        <v>15</v>
      </c>
    </row>
    <row r="48" spans="2:10" ht="87.75" customHeight="1" x14ac:dyDescent="0.4">
      <c r="B48" s="327">
        <v>46</v>
      </c>
      <c r="C48" s="2" t="s">
        <v>35934</v>
      </c>
      <c r="D48" s="79" t="s">
        <v>35213</v>
      </c>
      <c r="E48" s="328" t="s">
        <v>35869</v>
      </c>
      <c r="F48" s="329" t="s">
        <v>35870</v>
      </c>
      <c r="G48" s="335">
        <v>1.0121</v>
      </c>
      <c r="H48" s="23" t="s">
        <v>33635</v>
      </c>
      <c r="I48" s="25" t="s">
        <v>15</v>
      </c>
    </row>
    <row r="49" spans="2:9" ht="87.75" customHeight="1" x14ac:dyDescent="0.4">
      <c r="B49" s="327">
        <v>47</v>
      </c>
      <c r="C49" s="2" t="s">
        <v>35935</v>
      </c>
      <c r="D49" s="79" t="s">
        <v>35936</v>
      </c>
      <c r="E49" s="328" t="s">
        <v>35869</v>
      </c>
      <c r="F49" s="329" t="s">
        <v>35870</v>
      </c>
      <c r="G49" s="335">
        <v>1.2144999999999999</v>
      </c>
      <c r="H49" s="23" t="s">
        <v>33635</v>
      </c>
      <c r="I49" s="25" t="s">
        <v>15</v>
      </c>
    </row>
    <row r="50" spans="2:9" ht="87.75" customHeight="1" x14ac:dyDescent="0.4">
      <c r="B50" s="327">
        <v>48</v>
      </c>
      <c r="C50" s="331" t="s">
        <v>35937</v>
      </c>
      <c r="D50" s="79" t="s">
        <v>35381</v>
      </c>
      <c r="E50" s="328" t="s">
        <v>35869</v>
      </c>
      <c r="F50" s="329" t="s">
        <v>35870</v>
      </c>
      <c r="G50" s="335">
        <v>2.4291</v>
      </c>
      <c r="H50" s="23" t="s">
        <v>33635</v>
      </c>
      <c r="I50" s="25" t="s">
        <v>15</v>
      </c>
    </row>
    <row r="51" spans="2:9" ht="87.75" customHeight="1" x14ac:dyDescent="0.4">
      <c r="B51" s="327">
        <v>49</v>
      </c>
      <c r="C51" s="331" t="s">
        <v>35938</v>
      </c>
      <c r="D51" s="79" t="s">
        <v>35939</v>
      </c>
      <c r="E51" s="328" t="s">
        <v>35869</v>
      </c>
      <c r="F51" s="329" t="s">
        <v>35870</v>
      </c>
      <c r="G51" s="335">
        <v>1.6194</v>
      </c>
      <c r="H51" s="23" t="s">
        <v>33635</v>
      </c>
      <c r="I51" s="25" t="s">
        <v>15</v>
      </c>
    </row>
    <row r="52" spans="2:9" ht="87.75" customHeight="1" x14ac:dyDescent="0.4">
      <c r="B52" s="327">
        <v>50</v>
      </c>
      <c r="C52" s="331" t="s">
        <v>35940</v>
      </c>
      <c r="D52" s="79" t="s">
        <v>35465</v>
      </c>
      <c r="E52" s="328" t="s">
        <v>35869</v>
      </c>
      <c r="F52" s="329" t="s">
        <v>35870</v>
      </c>
      <c r="G52" s="335">
        <v>2.0242</v>
      </c>
      <c r="H52" s="23" t="s">
        <v>33635</v>
      </c>
      <c r="I52" s="25" t="s">
        <v>15</v>
      </c>
    </row>
    <row r="53" spans="2:9" ht="87.75" customHeight="1" x14ac:dyDescent="0.4">
      <c r="B53" s="327">
        <v>51</v>
      </c>
      <c r="C53" s="331" t="s">
        <v>35941</v>
      </c>
      <c r="D53" s="79" t="s">
        <v>35942</v>
      </c>
      <c r="E53" s="328" t="s">
        <v>35869</v>
      </c>
      <c r="F53" s="329" t="s">
        <v>35870</v>
      </c>
      <c r="G53" s="335">
        <v>1.2144999999999999</v>
      </c>
      <c r="H53" s="23" t="s">
        <v>33635</v>
      </c>
      <c r="I53" s="25" t="s">
        <v>15</v>
      </c>
    </row>
    <row r="54" spans="2:9" ht="87.75" customHeight="1" x14ac:dyDescent="0.4">
      <c r="B54" s="327">
        <v>52</v>
      </c>
      <c r="C54" s="331" t="s">
        <v>35943</v>
      </c>
      <c r="D54" s="79" t="s">
        <v>35248</v>
      </c>
      <c r="E54" s="328" t="s">
        <v>35869</v>
      </c>
      <c r="F54" s="329" t="s">
        <v>35870</v>
      </c>
      <c r="G54" s="335">
        <v>1.417</v>
      </c>
      <c r="H54" s="23" t="s">
        <v>33635</v>
      </c>
      <c r="I54" s="25" t="s">
        <v>15</v>
      </c>
    </row>
    <row r="55" spans="2:9" ht="87.75" customHeight="1" x14ac:dyDescent="0.4">
      <c r="B55" s="327">
        <v>53</v>
      </c>
      <c r="C55" s="331" t="s">
        <v>35944</v>
      </c>
      <c r="D55" s="79" t="s">
        <v>35945</v>
      </c>
      <c r="E55" s="328" t="s">
        <v>35869</v>
      </c>
      <c r="F55" s="329" t="s">
        <v>35870</v>
      </c>
      <c r="G55" s="335">
        <v>1.6194</v>
      </c>
      <c r="H55" s="23" t="s">
        <v>33635</v>
      </c>
      <c r="I55" s="25" t="s">
        <v>15</v>
      </c>
    </row>
    <row r="56" spans="2:9" ht="87.75" customHeight="1" x14ac:dyDescent="0.4">
      <c r="B56" s="327">
        <v>54</v>
      </c>
      <c r="C56" s="331" t="s">
        <v>35946</v>
      </c>
      <c r="D56" s="79" t="s">
        <v>35525</v>
      </c>
      <c r="E56" s="328" t="s">
        <v>35869</v>
      </c>
      <c r="F56" s="329" t="s">
        <v>35870</v>
      </c>
      <c r="G56" s="335">
        <v>2.4291</v>
      </c>
      <c r="H56" s="23" t="s">
        <v>33635</v>
      </c>
      <c r="I56" s="25" t="s">
        <v>15</v>
      </c>
    </row>
    <row r="57" spans="2:9" ht="87.75" customHeight="1" x14ac:dyDescent="0.4">
      <c r="B57" s="327">
        <v>55</v>
      </c>
      <c r="C57" s="331" t="s">
        <v>35947</v>
      </c>
      <c r="D57" s="79" t="s">
        <v>35550</v>
      </c>
      <c r="E57" s="328" t="s">
        <v>35869</v>
      </c>
      <c r="F57" s="329" t="s">
        <v>35870</v>
      </c>
      <c r="G57" s="335">
        <v>1.0121</v>
      </c>
      <c r="H57" s="23" t="s">
        <v>33635</v>
      </c>
      <c r="I57" s="25" t="s">
        <v>15</v>
      </c>
    </row>
    <row r="58" spans="2:9" ht="87.75" customHeight="1" x14ac:dyDescent="0.4">
      <c r="B58" s="327">
        <v>56</v>
      </c>
      <c r="C58" s="331" t="s">
        <v>35948</v>
      </c>
      <c r="D58" s="79" t="s">
        <v>35949</v>
      </c>
      <c r="E58" s="328" t="s">
        <v>35869</v>
      </c>
      <c r="F58" s="329" t="s">
        <v>35870</v>
      </c>
      <c r="G58" s="335">
        <v>1.2144999999999999</v>
      </c>
      <c r="H58" s="23" t="s">
        <v>33635</v>
      </c>
      <c r="I58" s="25" t="s">
        <v>15</v>
      </c>
    </row>
    <row r="59" spans="2:9" ht="87.75" customHeight="1" x14ac:dyDescent="0.4">
      <c r="B59" s="327">
        <v>57</v>
      </c>
      <c r="C59" s="331" t="s">
        <v>35950</v>
      </c>
      <c r="D59" s="79" t="s">
        <v>35951</v>
      </c>
      <c r="E59" s="328" t="s">
        <v>35869</v>
      </c>
      <c r="F59" s="329" t="s">
        <v>35870</v>
      </c>
      <c r="G59" s="335">
        <v>2.0242</v>
      </c>
      <c r="H59" s="23" t="s">
        <v>33635</v>
      </c>
      <c r="I59" s="25" t="s">
        <v>15</v>
      </c>
    </row>
    <row r="60" spans="2:9" ht="87.75" customHeight="1" x14ac:dyDescent="0.4">
      <c r="B60" s="327">
        <v>58</v>
      </c>
      <c r="C60" s="331" t="s">
        <v>35952</v>
      </c>
      <c r="D60" s="79" t="s">
        <v>35949</v>
      </c>
      <c r="E60" s="328" t="s">
        <v>35869</v>
      </c>
      <c r="F60" s="329" t="s">
        <v>35870</v>
      </c>
      <c r="G60" s="335">
        <v>2.4291</v>
      </c>
      <c r="H60" s="23" t="s">
        <v>33635</v>
      </c>
      <c r="I60" s="25" t="s">
        <v>15</v>
      </c>
    </row>
    <row r="61" spans="2:9" ht="87.75" customHeight="1" x14ac:dyDescent="0.4">
      <c r="B61" s="327">
        <v>59</v>
      </c>
      <c r="C61" s="331" t="s">
        <v>35953</v>
      </c>
      <c r="D61" s="79" t="s">
        <v>35954</v>
      </c>
      <c r="E61" s="328" t="s">
        <v>35869</v>
      </c>
      <c r="F61" s="329" t="s">
        <v>35870</v>
      </c>
      <c r="G61" s="335">
        <v>1.2144999999999999</v>
      </c>
      <c r="H61" s="23" t="s">
        <v>33635</v>
      </c>
      <c r="I61" s="25" t="s">
        <v>15</v>
      </c>
    </row>
    <row r="62" spans="2:9" ht="87.75" customHeight="1" x14ac:dyDescent="0.4">
      <c r="B62" s="327">
        <v>60</v>
      </c>
      <c r="C62" s="331" t="s">
        <v>35955</v>
      </c>
      <c r="D62" s="79" t="s">
        <v>35945</v>
      </c>
      <c r="E62" s="328" t="s">
        <v>35869</v>
      </c>
      <c r="F62" s="329" t="s">
        <v>35870</v>
      </c>
      <c r="G62" s="335">
        <v>1.417</v>
      </c>
      <c r="H62" s="23" t="s">
        <v>33635</v>
      </c>
      <c r="I62" s="25" t="s">
        <v>15</v>
      </c>
    </row>
    <row r="63" spans="2:9" ht="87.75" customHeight="1" x14ac:dyDescent="0.4">
      <c r="B63" s="327">
        <v>61</v>
      </c>
      <c r="C63" s="331" t="s">
        <v>35956</v>
      </c>
      <c r="D63" s="79" t="s">
        <v>35954</v>
      </c>
      <c r="E63" s="328" t="s">
        <v>35869</v>
      </c>
      <c r="F63" s="329" t="s">
        <v>35870</v>
      </c>
      <c r="G63" s="335">
        <v>1.6194</v>
      </c>
      <c r="H63" s="23" t="s">
        <v>33635</v>
      </c>
      <c r="I63" s="25" t="s">
        <v>15</v>
      </c>
    </row>
    <row r="64" spans="2:9" ht="87.75" customHeight="1" x14ac:dyDescent="0.4">
      <c r="B64" s="327">
        <v>62</v>
      </c>
      <c r="C64" s="331" t="s">
        <v>35957</v>
      </c>
      <c r="D64" s="79" t="s">
        <v>35787</v>
      </c>
      <c r="E64" s="328" t="s">
        <v>35869</v>
      </c>
      <c r="F64" s="329" t="s">
        <v>35870</v>
      </c>
      <c r="G64" s="335">
        <v>1.2144999999999999</v>
      </c>
      <c r="H64" s="23" t="s">
        <v>33635</v>
      </c>
      <c r="I64" s="25" t="s">
        <v>15</v>
      </c>
    </row>
    <row r="65" spans="2:9" ht="87.75" customHeight="1" x14ac:dyDescent="0.4">
      <c r="B65" s="327">
        <v>63</v>
      </c>
      <c r="C65" s="331" t="s">
        <v>35958</v>
      </c>
      <c r="D65" s="79" t="s">
        <v>35525</v>
      </c>
      <c r="E65" s="328" t="s">
        <v>35869</v>
      </c>
      <c r="F65" s="329" t="s">
        <v>35870</v>
      </c>
      <c r="G65" s="335">
        <v>2.0242</v>
      </c>
      <c r="H65" s="23" t="s">
        <v>33635</v>
      </c>
      <c r="I65" s="25" t="s">
        <v>15</v>
      </c>
    </row>
    <row r="66" spans="2:9" ht="87.75" customHeight="1" x14ac:dyDescent="0.4">
      <c r="B66" s="327">
        <v>64</v>
      </c>
      <c r="C66" s="331" t="s">
        <v>34790</v>
      </c>
      <c r="D66" s="79" t="s">
        <v>35959</v>
      </c>
      <c r="E66" s="328" t="s">
        <v>35869</v>
      </c>
      <c r="F66" s="329" t="s">
        <v>35870</v>
      </c>
      <c r="G66" s="335">
        <v>2.4291</v>
      </c>
      <c r="H66" s="23" t="s">
        <v>33635</v>
      </c>
      <c r="I66" s="25" t="s">
        <v>15</v>
      </c>
    </row>
    <row r="67" spans="2:9" ht="87.75" customHeight="1" x14ac:dyDescent="0.4">
      <c r="B67" s="327">
        <v>65</v>
      </c>
      <c r="C67" s="331" t="s">
        <v>35960</v>
      </c>
      <c r="D67" s="79" t="s">
        <v>35458</v>
      </c>
      <c r="E67" s="328" t="s">
        <v>35869</v>
      </c>
      <c r="F67" s="329" t="s">
        <v>35870</v>
      </c>
      <c r="G67" s="335">
        <v>1.2144999999999999</v>
      </c>
      <c r="H67" s="23" t="s">
        <v>33635</v>
      </c>
      <c r="I67" s="25" t="s">
        <v>15</v>
      </c>
    </row>
    <row r="68" spans="2:9" ht="87.75" customHeight="1" x14ac:dyDescent="0.4">
      <c r="B68" s="327">
        <v>66</v>
      </c>
      <c r="C68" s="331" t="s">
        <v>35961</v>
      </c>
      <c r="D68" s="79" t="s">
        <v>35373</v>
      </c>
      <c r="E68" s="328" t="s">
        <v>35869</v>
      </c>
      <c r="F68" s="329" t="s">
        <v>35870</v>
      </c>
      <c r="G68" s="335">
        <v>2.0242</v>
      </c>
      <c r="H68" s="23" t="s">
        <v>33635</v>
      </c>
      <c r="I68" s="25" t="s">
        <v>15</v>
      </c>
    </row>
    <row r="69" spans="2:9" ht="87.75" customHeight="1" x14ac:dyDescent="0.4">
      <c r="B69" s="327">
        <v>67</v>
      </c>
      <c r="C69" s="331" t="s">
        <v>35962</v>
      </c>
      <c r="D69" s="79" t="s">
        <v>35179</v>
      </c>
      <c r="E69" s="328" t="s">
        <v>35869</v>
      </c>
      <c r="F69" s="329" t="s">
        <v>35870</v>
      </c>
      <c r="G69" s="335">
        <v>1.6194</v>
      </c>
      <c r="H69" s="23" t="s">
        <v>33635</v>
      </c>
      <c r="I69" s="25" t="s">
        <v>15</v>
      </c>
    </row>
    <row r="70" spans="2:9" ht="87.75" customHeight="1" x14ac:dyDescent="0.4">
      <c r="B70" s="327">
        <v>68</v>
      </c>
      <c r="C70" s="331" t="s">
        <v>35963</v>
      </c>
      <c r="D70" s="79" t="s">
        <v>35964</v>
      </c>
      <c r="E70" s="328" t="s">
        <v>35869</v>
      </c>
      <c r="F70" s="329" t="s">
        <v>35870</v>
      </c>
      <c r="G70" s="335">
        <v>1.2144999999999999</v>
      </c>
      <c r="H70" s="23" t="s">
        <v>33635</v>
      </c>
      <c r="I70" s="25" t="s">
        <v>15</v>
      </c>
    </row>
    <row r="71" spans="2:9" ht="87.75" customHeight="1" x14ac:dyDescent="0.4">
      <c r="B71" s="327">
        <v>69</v>
      </c>
      <c r="C71" s="331" t="s">
        <v>35965</v>
      </c>
      <c r="D71" s="79" t="s">
        <v>35966</v>
      </c>
      <c r="E71" s="328" t="s">
        <v>35869</v>
      </c>
      <c r="F71" s="329" t="s">
        <v>35870</v>
      </c>
      <c r="G71" s="335">
        <v>2.0242</v>
      </c>
      <c r="H71" s="23" t="s">
        <v>33635</v>
      </c>
      <c r="I71" s="25" t="s">
        <v>15</v>
      </c>
    </row>
    <row r="72" spans="2:9" ht="87.75" customHeight="1" x14ac:dyDescent="0.4">
      <c r="B72" s="327">
        <v>70</v>
      </c>
      <c r="C72" s="331" t="s">
        <v>35967</v>
      </c>
      <c r="D72" s="79" t="s">
        <v>35964</v>
      </c>
      <c r="E72" s="328" t="s">
        <v>35869</v>
      </c>
      <c r="F72" s="329" t="s">
        <v>35870</v>
      </c>
      <c r="G72" s="335">
        <v>2.4291</v>
      </c>
      <c r="H72" s="23" t="s">
        <v>33635</v>
      </c>
      <c r="I72" s="25" t="s">
        <v>15</v>
      </c>
    </row>
    <row r="73" spans="2:9" ht="87.75" customHeight="1" x14ac:dyDescent="0.4">
      <c r="B73" s="327">
        <v>71</v>
      </c>
      <c r="C73" s="331" t="s">
        <v>35968</v>
      </c>
      <c r="D73" s="79" t="s">
        <v>35969</v>
      </c>
      <c r="E73" s="328" t="s">
        <v>35869</v>
      </c>
      <c r="F73" s="329" t="s">
        <v>35870</v>
      </c>
      <c r="G73" s="335">
        <v>1.6194</v>
      </c>
      <c r="H73" s="23" t="s">
        <v>33635</v>
      </c>
      <c r="I73" s="25" t="s">
        <v>15</v>
      </c>
    </row>
    <row r="74" spans="2:9" ht="87.75" customHeight="1" x14ac:dyDescent="0.4">
      <c r="B74" s="327">
        <v>72</v>
      </c>
      <c r="C74" s="331" t="s">
        <v>35970</v>
      </c>
      <c r="D74" s="79" t="s">
        <v>35971</v>
      </c>
      <c r="E74" s="328" t="s">
        <v>35869</v>
      </c>
      <c r="F74" s="329" t="s">
        <v>35870</v>
      </c>
      <c r="G74" s="335">
        <v>1.417</v>
      </c>
      <c r="H74" s="23" t="s">
        <v>33635</v>
      </c>
      <c r="I74" s="25" t="s">
        <v>15</v>
      </c>
    </row>
    <row r="75" spans="2:9" ht="87.75" customHeight="1" x14ac:dyDescent="0.4">
      <c r="B75" s="327">
        <v>73</v>
      </c>
      <c r="C75" s="8" t="s">
        <v>35161</v>
      </c>
      <c r="D75" s="79" t="s">
        <v>35972</v>
      </c>
      <c r="E75" s="328" t="s">
        <v>35869</v>
      </c>
      <c r="F75" s="329" t="s">
        <v>35870</v>
      </c>
      <c r="G75" s="335">
        <v>1.8218000000000001</v>
      </c>
      <c r="H75" s="23" t="s">
        <v>33635</v>
      </c>
      <c r="I75" s="25" t="s">
        <v>15</v>
      </c>
    </row>
    <row r="76" spans="2:9" ht="87.75" customHeight="1" x14ac:dyDescent="0.4">
      <c r="B76" s="327">
        <v>74</v>
      </c>
      <c r="C76" s="8" t="s">
        <v>35973</v>
      </c>
      <c r="D76" s="79" t="s">
        <v>35882</v>
      </c>
      <c r="E76" s="328" t="s">
        <v>35869</v>
      </c>
      <c r="F76" s="329" t="s">
        <v>35870</v>
      </c>
      <c r="G76" s="335">
        <v>2.4291</v>
      </c>
      <c r="H76" s="23" t="s">
        <v>33635</v>
      </c>
      <c r="I76" s="25" t="s">
        <v>15</v>
      </c>
    </row>
    <row r="77" spans="2:9" ht="87.75" customHeight="1" x14ac:dyDescent="0.4">
      <c r="B77" s="327">
        <v>75</v>
      </c>
      <c r="C77" s="8" t="s">
        <v>35974</v>
      </c>
      <c r="D77" s="79" t="s">
        <v>35630</v>
      </c>
      <c r="E77" s="328" t="s">
        <v>35869</v>
      </c>
      <c r="F77" s="329" t="s">
        <v>35870</v>
      </c>
      <c r="G77" s="335">
        <v>2.0242</v>
      </c>
      <c r="H77" s="23" t="s">
        <v>33635</v>
      </c>
      <c r="I77" s="25" t="s">
        <v>15</v>
      </c>
    </row>
    <row r="78" spans="2:9" ht="87.75" customHeight="1" x14ac:dyDescent="0.4">
      <c r="B78" s="327">
        <v>76</v>
      </c>
      <c r="C78" s="8" t="s">
        <v>35975</v>
      </c>
      <c r="D78" s="79" t="s">
        <v>35550</v>
      </c>
      <c r="E78" s="328" t="s">
        <v>35869</v>
      </c>
      <c r="F78" s="329" t="s">
        <v>35870</v>
      </c>
      <c r="G78" s="335">
        <v>1.417</v>
      </c>
      <c r="H78" s="23" t="s">
        <v>33635</v>
      </c>
      <c r="I78" s="25" t="s">
        <v>15</v>
      </c>
    </row>
    <row r="79" spans="2:9" ht="87.75" customHeight="1" x14ac:dyDescent="0.4">
      <c r="B79" s="327">
        <v>77</v>
      </c>
      <c r="C79" s="8" t="s">
        <v>35976</v>
      </c>
      <c r="D79" s="79" t="s">
        <v>35977</v>
      </c>
      <c r="E79" s="328" t="s">
        <v>35869</v>
      </c>
      <c r="F79" s="329" t="s">
        <v>35870</v>
      </c>
      <c r="G79" s="335">
        <v>1.6194</v>
      </c>
      <c r="H79" s="23" t="s">
        <v>33635</v>
      </c>
      <c r="I79" s="25" t="s">
        <v>15</v>
      </c>
    </row>
    <row r="80" spans="2:9" ht="87.75" customHeight="1" x14ac:dyDescent="0.4">
      <c r="B80" s="327">
        <v>78</v>
      </c>
      <c r="C80" s="8" t="s">
        <v>35978</v>
      </c>
      <c r="D80" s="79" t="s">
        <v>35250</v>
      </c>
      <c r="E80" s="328" t="s">
        <v>35869</v>
      </c>
      <c r="F80" s="329" t="s">
        <v>35870</v>
      </c>
      <c r="G80" s="335">
        <v>2.0242</v>
      </c>
      <c r="H80" s="23" t="s">
        <v>33635</v>
      </c>
      <c r="I80" s="25" t="s">
        <v>15</v>
      </c>
    </row>
    <row r="81" spans="2:10" ht="87.75" customHeight="1" x14ac:dyDescent="0.4">
      <c r="B81" s="327">
        <v>79</v>
      </c>
      <c r="C81" s="8" t="s">
        <v>35979</v>
      </c>
      <c r="D81" s="79" t="s">
        <v>35381</v>
      </c>
      <c r="E81" s="328" t="s">
        <v>35869</v>
      </c>
      <c r="F81" s="329" t="s">
        <v>35870</v>
      </c>
      <c r="G81" s="335">
        <v>1.417</v>
      </c>
      <c r="H81" s="23" t="s">
        <v>33635</v>
      </c>
      <c r="I81" s="25" t="s">
        <v>15</v>
      </c>
    </row>
    <row r="82" spans="2:10" ht="87.75" customHeight="1" x14ac:dyDescent="0.4">
      <c r="B82" s="327">
        <v>80</v>
      </c>
      <c r="C82" s="8" t="s">
        <v>35980</v>
      </c>
      <c r="D82" s="79" t="s">
        <v>35981</v>
      </c>
      <c r="E82" s="328" t="s">
        <v>35869</v>
      </c>
      <c r="F82" s="329" t="s">
        <v>35870</v>
      </c>
      <c r="G82" s="335">
        <v>2.4291</v>
      </c>
      <c r="H82" s="23" t="s">
        <v>33635</v>
      </c>
      <c r="I82" s="25" t="s">
        <v>15</v>
      </c>
    </row>
    <row r="83" spans="2:10" ht="87.75" customHeight="1" x14ac:dyDescent="0.4">
      <c r="B83" s="327">
        <v>81</v>
      </c>
      <c r="C83" s="8" t="s">
        <v>35982</v>
      </c>
      <c r="D83" s="79" t="s">
        <v>35326</v>
      </c>
      <c r="E83" s="328" t="s">
        <v>35869</v>
      </c>
      <c r="F83" s="329" t="s">
        <v>35870</v>
      </c>
      <c r="G83" s="335">
        <v>2.0242</v>
      </c>
      <c r="H83" s="23" t="s">
        <v>33635</v>
      </c>
      <c r="I83" s="25" t="s">
        <v>15</v>
      </c>
    </row>
    <row r="84" spans="2:10" ht="87.75" customHeight="1" x14ac:dyDescent="0.4">
      <c r="B84" s="327">
        <v>82</v>
      </c>
      <c r="C84" s="8" t="s">
        <v>35983</v>
      </c>
      <c r="D84" s="79" t="s">
        <v>35492</v>
      </c>
      <c r="E84" s="328" t="s">
        <v>35869</v>
      </c>
      <c r="F84" s="329" t="s">
        <v>35870</v>
      </c>
      <c r="G84" s="335">
        <v>1.417</v>
      </c>
      <c r="H84" s="23" t="s">
        <v>33635</v>
      </c>
      <c r="I84" s="25" t="s">
        <v>15</v>
      </c>
    </row>
    <row r="85" spans="2:10" ht="87.75" customHeight="1" x14ac:dyDescent="0.4">
      <c r="B85" s="327">
        <v>83</v>
      </c>
      <c r="C85" s="8" t="s">
        <v>35984</v>
      </c>
      <c r="D85" s="79" t="s">
        <v>35480</v>
      </c>
      <c r="E85" s="328" t="s">
        <v>35869</v>
      </c>
      <c r="F85" s="329" t="s">
        <v>35870</v>
      </c>
      <c r="G85" s="335">
        <v>1.6194</v>
      </c>
      <c r="H85" s="23" t="s">
        <v>33635</v>
      </c>
      <c r="I85" s="25" t="s">
        <v>15</v>
      </c>
    </row>
    <row r="86" spans="2:10" ht="87.75" customHeight="1" x14ac:dyDescent="0.4">
      <c r="B86" s="327">
        <v>84</v>
      </c>
      <c r="C86" s="8" t="s">
        <v>35985</v>
      </c>
      <c r="D86" s="79" t="s">
        <v>35150</v>
      </c>
      <c r="E86" s="328" t="s">
        <v>35869</v>
      </c>
      <c r="F86" s="329" t="s">
        <v>35870</v>
      </c>
      <c r="G86" s="335">
        <v>2.0242</v>
      </c>
      <c r="H86" s="23" t="s">
        <v>33635</v>
      </c>
      <c r="I86" s="25" t="s">
        <v>15</v>
      </c>
    </row>
    <row r="87" spans="2:10" ht="87.75" customHeight="1" x14ac:dyDescent="0.4">
      <c r="B87" s="327">
        <v>85</v>
      </c>
      <c r="C87" s="8" t="s">
        <v>35986</v>
      </c>
      <c r="D87" s="79" t="s">
        <v>35987</v>
      </c>
      <c r="E87" s="328" t="s">
        <v>35869</v>
      </c>
      <c r="F87" s="329" t="s">
        <v>35870</v>
      </c>
      <c r="G87" s="335">
        <v>1.417</v>
      </c>
      <c r="H87" s="23" t="s">
        <v>33635</v>
      </c>
      <c r="I87" s="25" t="s">
        <v>15</v>
      </c>
      <c r="J87" s="19">
        <v>1</v>
      </c>
    </row>
    <row r="88" spans="2:10" ht="87.75" customHeight="1" x14ac:dyDescent="0.4">
      <c r="B88" s="327">
        <v>86</v>
      </c>
      <c r="C88" s="8" t="s">
        <v>35988</v>
      </c>
      <c r="D88" s="79" t="s">
        <v>35989</v>
      </c>
      <c r="E88" s="328" t="s">
        <v>35869</v>
      </c>
      <c r="F88" s="329" t="s">
        <v>35870</v>
      </c>
      <c r="G88" s="335">
        <v>2.4291</v>
      </c>
      <c r="H88" s="23" t="s">
        <v>33635</v>
      </c>
      <c r="I88" s="25" t="s">
        <v>15</v>
      </c>
    </row>
    <row r="89" spans="2:10" ht="87.75" customHeight="1" x14ac:dyDescent="0.4">
      <c r="B89" s="327">
        <v>87</v>
      </c>
      <c r="C89" s="8" t="s">
        <v>35990</v>
      </c>
      <c r="D89" s="79" t="s">
        <v>35991</v>
      </c>
      <c r="E89" s="328" t="s">
        <v>35869</v>
      </c>
      <c r="F89" s="329" t="s">
        <v>35870</v>
      </c>
      <c r="G89" s="335">
        <v>1.417</v>
      </c>
      <c r="H89" s="23" t="s">
        <v>33635</v>
      </c>
      <c r="I89" s="25" t="s">
        <v>15</v>
      </c>
    </row>
    <row r="90" spans="2:10" ht="87.75" customHeight="1" x14ac:dyDescent="0.4">
      <c r="B90" s="327">
        <v>88</v>
      </c>
      <c r="C90" s="8" t="s">
        <v>35992</v>
      </c>
      <c r="D90" s="79" t="s">
        <v>35993</v>
      </c>
      <c r="E90" s="328" t="s">
        <v>35869</v>
      </c>
      <c r="F90" s="329" t="s">
        <v>35870</v>
      </c>
      <c r="G90" s="335">
        <v>1.6194</v>
      </c>
      <c r="H90" s="23" t="s">
        <v>33635</v>
      </c>
      <c r="I90" s="25" t="s">
        <v>15</v>
      </c>
    </row>
    <row r="91" spans="2:10" ht="87.75" customHeight="1" x14ac:dyDescent="0.4">
      <c r="B91" s="327">
        <v>89</v>
      </c>
      <c r="C91" s="331" t="s">
        <v>35994</v>
      </c>
      <c r="D91" s="79" t="s">
        <v>35780</v>
      </c>
      <c r="E91" s="328" t="s">
        <v>35869</v>
      </c>
      <c r="F91" s="329" t="s">
        <v>35870</v>
      </c>
      <c r="G91" s="335">
        <v>2.0242</v>
      </c>
      <c r="H91" s="23" t="s">
        <v>33635</v>
      </c>
      <c r="I91" s="25" t="s">
        <v>15</v>
      </c>
    </row>
    <row r="92" spans="2:10" ht="87.75" customHeight="1" x14ac:dyDescent="0.4">
      <c r="B92" s="327">
        <v>90</v>
      </c>
      <c r="C92" s="331" t="s">
        <v>35995</v>
      </c>
      <c r="D92" s="79" t="s">
        <v>35250</v>
      </c>
      <c r="E92" s="328" t="s">
        <v>35869</v>
      </c>
      <c r="F92" s="329" t="s">
        <v>35870</v>
      </c>
      <c r="G92" s="335">
        <v>1.2144999999999999</v>
      </c>
      <c r="H92" s="23" t="s">
        <v>33635</v>
      </c>
      <c r="I92" s="25" t="s">
        <v>15</v>
      </c>
    </row>
    <row r="93" spans="2:10" ht="87.75" customHeight="1" x14ac:dyDescent="0.4">
      <c r="B93" s="327">
        <v>91</v>
      </c>
      <c r="C93" s="331" t="s">
        <v>35996</v>
      </c>
      <c r="D93" s="79" t="s">
        <v>35497</v>
      </c>
      <c r="E93" s="328" t="s">
        <v>35869</v>
      </c>
      <c r="F93" s="329" t="s">
        <v>35870</v>
      </c>
      <c r="G93" s="335">
        <v>2.0242</v>
      </c>
      <c r="H93" s="23" t="s">
        <v>33635</v>
      </c>
      <c r="I93" s="25" t="s">
        <v>15</v>
      </c>
    </row>
    <row r="94" spans="2:10" ht="87.75" customHeight="1" x14ac:dyDescent="0.4">
      <c r="B94" s="327">
        <v>92</v>
      </c>
      <c r="C94" s="331" t="s">
        <v>35997</v>
      </c>
      <c r="D94" s="79" t="s">
        <v>35998</v>
      </c>
      <c r="E94" s="328" t="s">
        <v>35869</v>
      </c>
      <c r="F94" s="329" t="s">
        <v>35870</v>
      </c>
      <c r="G94" s="335">
        <v>1.0121</v>
      </c>
      <c r="H94" s="23" t="s">
        <v>33635</v>
      </c>
      <c r="I94" s="25" t="s">
        <v>15</v>
      </c>
    </row>
    <row r="95" spans="2:10" ht="87.75" customHeight="1" x14ac:dyDescent="0.4">
      <c r="B95" s="327">
        <v>93</v>
      </c>
      <c r="C95" s="331" t="s">
        <v>35999</v>
      </c>
      <c r="D95" s="79" t="s">
        <v>36000</v>
      </c>
      <c r="E95" s="328" t="s">
        <v>35869</v>
      </c>
      <c r="F95" s="329" t="s">
        <v>35870</v>
      </c>
      <c r="G95" s="335">
        <v>2.4291</v>
      </c>
      <c r="H95" s="23" t="s">
        <v>33635</v>
      </c>
      <c r="I95" s="25" t="s">
        <v>15</v>
      </c>
    </row>
    <row r="96" spans="2:10" ht="87.75" customHeight="1" x14ac:dyDescent="0.4">
      <c r="B96" s="327">
        <v>94</v>
      </c>
      <c r="C96" s="331" t="s">
        <v>36001</v>
      </c>
      <c r="D96" s="79" t="s">
        <v>35273</v>
      </c>
      <c r="E96" s="328" t="s">
        <v>35869</v>
      </c>
      <c r="F96" s="329" t="s">
        <v>35870</v>
      </c>
      <c r="G96" s="335">
        <v>1.2144999999999999</v>
      </c>
      <c r="H96" s="23" t="s">
        <v>33635</v>
      </c>
      <c r="I96" s="25" t="s">
        <v>15</v>
      </c>
    </row>
    <row r="97" spans="2:9" ht="87.75" customHeight="1" x14ac:dyDescent="0.4">
      <c r="B97" s="327">
        <v>95</v>
      </c>
      <c r="C97" s="331" t="s">
        <v>36002</v>
      </c>
      <c r="D97" s="79" t="s">
        <v>35550</v>
      </c>
      <c r="E97" s="328" t="s">
        <v>35869</v>
      </c>
      <c r="F97" s="329" t="s">
        <v>35870</v>
      </c>
      <c r="G97" s="335">
        <v>1.6194</v>
      </c>
      <c r="H97" s="23" t="s">
        <v>33635</v>
      </c>
      <c r="I97" s="25" t="s">
        <v>15</v>
      </c>
    </row>
    <row r="98" spans="2:9" ht="87.75" customHeight="1" x14ac:dyDescent="0.4">
      <c r="B98" s="327">
        <v>96</v>
      </c>
      <c r="C98" s="331" t="s">
        <v>36003</v>
      </c>
      <c r="D98" s="79" t="s">
        <v>35624</v>
      </c>
      <c r="E98" s="328" t="s">
        <v>35869</v>
      </c>
      <c r="F98" s="329" t="s">
        <v>35870</v>
      </c>
      <c r="G98" s="335">
        <v>1.0121</v>
      </c>
      <c r="H98" s="23" t="s">
        <v>33635</v>
      </c>
      <c r="I98" s="25" t="s">
        <v>15</v>
      </c>
    </row>
    <row r="99" spans="2:9" ht="87.75" customHeight="1" x14ac:dyDescent="0.4">
      <c r="B99" s="327">
        <v>97</v>
      </c>
      <c r="C99" s="331" t="s">
        <v>36004</v>
      </c>
      <c r="D99" s="79" t="s">
        <v>35624</v>
      </c>
      <c r="E99" s="328" t="s">
        <v>35869</v>
      </c>
      <c r="F99" s="329" t="s">
        <v>35870</v>
      </c>
      <c r="G99" s="335">
        <v>1.417</v>
      </c>
      <c r="H99" s="23" t="s">
        <v>33635</v>
      </c>
      <c r="I99" s="25" t="s">
        <v>15</v>
      </c>
    </row>
    <row r="100" spans="2:9" ht="87.75" customHeight="1" x14ac:dyDescent="0.4">
      <c r="B100" s="327">
        <v>98</v>
      </c>
      <c r="C100" s="331" t="s">
        <v>36005</v>
      </c>
      <c r="D100" s="79" t="s">
        <v>36006</v>
      </c>
      <c r="E100" s="328" t="s">
        <v>35869</v>
      </c>
      <c r="F100" s="329" t="s">
        <v>35870</v>
      </c>
      <c r="G100" s="335">
        <v>1.6194</v>
      </c>
      <c r="H100" s="23" t="s">
        <v>33635</v>
      </c>
      <c r="I100" s="25" t="s">
        <v>15</v>
      </c>
    </row>
    <row r="101" spans="2:9" ht="87.75" customHeight="1" x14ac:dyDescent="0.4">
      <c r="B101" s="327">
        <v>99</v>
      </c>
      <c r="C101" s="331" t="s">
        <v>36007</v>
      </c>
      <c r="D101" s="79" t="s">
        <v>35993</v>
      </c>
      <c r="E101" s="328" t="s">
        <v>35869</v>
      </c>
      <c r="F101" s="329" t="s">
        <v>35870</v>
      </c>
      <c r="G101" s="335">
        <v>1.2144999999999999</v>
      </c>
      <c r="H101" s="23" t="s">
        <v>33635</v>
      </c>
      <c r="I101" s="25" t="s">
        <v>15</v>
      </c>
    </row>
    <row r="102" spans="2:9" ht="87.75" customHeight="1" x14ac:dyDescent="0.4">
      <c r="B102" s="327">
        <v>100</v>
      </c>
      <c r="C102" s="331" t="s">
        <v>36008</v>
      </c>
      <c r="D102" s="79" t="s">
        <v>35981</v>
      </c>
      <c r="E102" s="328" t="s">
        <v>35869</v>
      </c>
      <c r="F102" s="329" t="s">
        <v>35870</v>
      </c>
      <c r="G102" s="335">
        <v>2.4291</v>
      </c>
      <c r="H102" s="23" t="s">
        <v>33635</v>
      </c>
      <c r="I102" s="25" t="s">
        <v>15</v>
      </c>
    </row>
    <row r="103" spans="2:9" ht="87.75" customHeight="1" x14ac:dyDescent="0.4">
      <c r="B103" s="327">
        <v>101</v>
      </c>
      <c r="C103" s="331" t="s">
        <v>36009</v>
      </c>
      <c r="D103" s="79" t="s">
        <v>36000</v>
      </c>
      <c r="E103" s="328" t="s">
        <v>35869</v>
      </c>
      <c r="F103" s="329" t="s">
        <v>35870</v>
      </c>
      <c r="G103" s="335">
        <v>2.0242</v>
      </c>
      <c r="H103" s="23" t="s">
        <v>33635</v>
      </c>
      <c r="I103" s="25" t="s">
        <v>15</v>
      </c>
    </row>
    <row r="104" spans="2:9" ht="87.75" customHeight="1" x14ac:dyDescent="0.4">
      <c r="B104" s="327">
        <v>102</v>
      </c>
      <c r="C104" s="331" t="s">
        <v>36010</v>
      </c>
      <c r="D104" s="79" t="s">
        <v>12500</v>
      </c>
      <c r="E104" s="328" t="s">
        <v>35869</v>
      </c>
      <c r="F104" s="329" t="s">
        <v>35870</v>
      </c>
      <c r="G104" s="335">
        <v>1.6194</v>
      </c>
      <c r="H104" s="23" t="s">
        <v>33635</v>
      </c>
      <c r="I104" s="25" t="s">
        <v>15</v>
      </c>
    </row>
    <row r="105" spans="2:9" ht="87.75" customHeight="1" x14ac:dyDescent="0.4">
      <c r="B105" s="327">
        <v>103</v>
      </c>
      <c r="C105" s="8" t="s">
        <v>36011</v>
      </c>
      <c r="D105" s="79" t="s">
        <v>36012</v>
      </c>
      <c r="E105" s="328" t="s">
        <v>35869</v>
      </c>
      <c r="F105" s="329" t="s">
        <v>35870</v>
      </c>
      <c r="G105" s="335">
        <v>1.417</v>
      </c>
      <c r="H105" s="23" t="s">
        <v>33635</v>
      </c>
      <c r="I105" s="25" t="s">
        <v>15</v>
      </c>
    </row>
    <row r="106" spans="2:9" ht="87.75" customHeight="1" x14ac:dyDescent="0.4">
      <c r="B106" s="327">
        <v>104</v>
      </c>
      <c r="C106" s="8" t="s">
        <v>36013</v>
      </c>
      <c r="D106" s="79" t="s">
        <v>35497</v>
      </c>
      <c r="E106" s="328" t="s">
        <v>35869</v>
      </c>
      <c r="F106" s="329" t="s">
        <v>35870</v>
      </c>
      <c r="G106" s="335">
        <v>2.0242</v>
      </c>
      <c r="H106" s="23" t="s">
        <v>33635</v>
      </c>
      <c r="I106" s="25" t="s">
        <v>15</v>
      </c>
    </row>
    <row r="107" spans="2:9" ht="87.75" customHeight="1" x14ac:dyDescent="0.4">
      <c r="B107" s="327">
        <v>105</v>
      </c>
      <c r="C107" s="8" t="s">
        <v>36014</v>
      </c>
      <c r="D107" s="79" t="s">
        <v>35381</v>
      </c>
      <c r="E107" s="328" t="s">
        <v>35869</v>
      </c>
      <c r="F107" s="329" t="s">
        <v>35870</v>
      </c>
      <c r="G107" s="335">
        <v>2.4291</v>
      </c>
      <c r="H107" s="23" t="s">
        <v>33635</v>
      </c>
      <c r="I107" s="25" t="s">
        <v>15</v>
      </c>
    </row>
    <row r="108" spans="2:9" ht="87.75" customHeight="1" x14ac:dyDescent="0.4">
      <c r="B108" s="327">
        <v>106</v>
      </c>
      <c r="C108" s="8" t="s">
        <v>36015</v>
      </c>
      <c r="D108" s="79" t="s">
        <v>36016</v>
      </c>
      <c r="E108" s="328" t="s">
        <v>35869</v>
      </c>
      <c r="F108" s="329" t="s">
        <v>35870</v>
      </c>
      <c r="G108" s="335">
        <v>1.2144999999999999</v>
      </c>
      <c r="H108" s="23" t="s">
        <v>33635</v>
      </c>
      <c r="I108" s="25" t="s">
        <v>15</v>
      </c>
    </row>
    <row r="109" spans="2:9" ht="87.75" customHeight="1" x14ac:dyDescent="0.4">
      <c r="B109" s="327">
        <v>107</v>
      </c>
      <c r="C109" s="8" t="s">
        <v>36017</v>
      </c>
      <c r="D109" s="79" t="s">
        <v>35727</v>
      </c>
      <c r="E109" s="328" t="s">
        <v>35869</v>
      </c>
      <c r="F109" s="329" t="s">
        <v>35870</v>
      </c>
      <c r="G109" s="335">
        <v>1.0121</v>
      </c>
      <c r="H109" s="23" t="s">
        <v>33635</v>
      </c>
      <c r="I109" s="25" t="s">
        <v>15</v>
      </c>
    </row>
    <row r="110" spans="2:9" ht="87.75" customHeight="1" x14ac:dyDescent="0.4">
      <c r="B110" s="327">
        <v>108</v>
      </c>
      <c r="C110" s="8" t="s">
        <v>36018</v>
      </c>
      <c r="D110" s="79" t="s">
        <v>35630</v>
      </c>
      <c r="E110" s="328" t="s">
        <v>35869</v>
      </c>
      <c r="F110" s="329" t="s">
        <v>35870</v>
      </c>
      <c r="G110" s="335">
        <v>1.6194</v>
      </c>
      <c r="H110" s="23" t="s">
        <v>33635</v>
      </c>
      <c r="I110" s="25" t="s">
        <v>15</v>
      </c>
    </row>
    <row r="111" spans="2:9" ht="87.75" customHeight="1" x14ac:dyDescent="0.4">
      <c r="B111" s="327">
        <v>109</v>
      </c>
      <c r="C111" s="8" t="s">
        <v>36019</v>
      </c>
      <c r="D111" s="79" t="s">
        <v>35780</v>
      </c>
      <c r="E111" s="328" t="s">
        <v>35869</v>
      </c>
      <c r="F111" s="329" t="s">
        <v>35870</v>
      </c>
      <c r="G111" s="335">
        <v>1.2144999999999999</v>
      </c>
      <c r="H111" s="23" t="s">
        <v>33635</v>
      </c>
      <c r="I111" s="25" t="s">
        <v>15</v>
      </c>
    </row>
    <row r="112" spans="2:9" ht="87.75" customHeight="1" x14ac:dyDescent="0.4">
      <c r="B112" s="327">
        <v>110</v>
      </c>
      <c r="C112" s="8" t="s">
        <v>36020</v>
      </c>
      <c r="D112" s="79" t="s">
        <v>35250</v>
      </c>
      <c r="E112" s="328" t="s">
        <v>35869</v>
      </c>
      <c r="F112" s="329" t="s">
        <v>35870</v>
      </c>
      <c r="G112" s="335">
        <v>2.0242</v>
      </c>
      <c r="H112" s="23" t="s">
        <v>33635</v>
      </c>
      <c r="I112" s="25" t="s">
        <v>15</v>
      </c>
    </row>
    <row r="113" spans="2:9" ht="87.75" customHeight="1" x14ac:dyDescent="0.4">
      <c r="B113" s="327">
        <v>111</v>
      </c>
      <c r="C113" s="8" t="s">
        <v>36021</v>
      </c>
      <c r="D113" s="79" t="s">
        <v>36022</v>
      </c>
      <c r="E113" s="328" t="s">
        <v>35869</v>
      </c>
      <c r="F113" s="329" t="s">
        <v>35870</v>
      </c>
      <c r="G113" s="335">
        <v>2.4291</v>
      </c>
      <c r="H113" s="23" t="s">
        <v>33635</v>
      </c>
      <c r="I113" s="25" t="s">
        <v>15</v>
      </c>
    </row>
    <row r="114" spans="2:9" ht="87.75" customHeight="1" x14ac:dyDescent="0.4">
      <c r="B114" s="327">
        <v>112</v>
      </c>
      <c r="C114" s="8" t="s">
        <v>36023</v>
      </c>
      <c r="D114" s="79" t="s">
        <v>36024</v>
      </c>
      <c r="E114" s="328" t="s">
        <v>35869</v>
      </c>
      <c r="F114" s="329" t="s">
        <v>35870</v>
      </c>
      <c r="G114" s="335">
        <v>1.8218000000000001</v>
      </c>
      <c r="H114" s="23" t="s">
        <v>33635</v>
      </c>
      <c r="I114" s="25" t="s">
        <v>15</v>
      </c>
    </row>
    <row r="115" spans="2:9" ht="87.75" customHeight="1" x14ac:dyDescent="0.4">
      <c r="B115" s="327">
        <v>113</v>
      </c>
      <c r="C115" s="8" t="s">
        <v>36025</v>
      </c>
      <c r="D115" s="79" t="s">
        <v>36024</v>
      </c>
      <c r="E115" s="328" t="s">
        <v>35869</v>
      </c>
      <c r="F115" s="329" t="s">
        <v>35870</v>
      </c>
      <c r="G115" s="335">
        <v>1.417</v>
      </c>
      <c r="H115" s="23" t="s">
        <v>33635</v>
      </c>
      <c r="I115" s="25" t="s">
        <v>15</v>
      </c>
    </row>
    <row r="116" spans="2:9" ht="87.75" customHeight="1" x14ac:dyDescent="0.4">
      <c r="B116" s="327">
        <v>114</v>
      </c>
      <c r="C116" s="8" t="s">
        <v>36026</v>
      </c>
      <c r="D116" s="79" t="s">
        <v>36027</v>
      </c>
      <c r="E116" s="328" t="s">
        <v>35869</v>
      </c>
      <c r="F116" s="329" t="s">
        <v>35870</v>
      </c>
      <c r="G116" s="335">
        <v>2.0242</v>
      </c>
      <c r="H116" s="23" t="s">
        <v>33635</v>
      </c>
      <c r="I116" s="25" t="s">
        <v>15</v>
      </c>
    </row>
    <row r="117" spans="2:9" ht="87.75" customHeight="1" x14ac:dyDescent="0.4">
      <c r="B117" s="327">
        <v>115</v>
      </c>
      <c r="C117" s="8" t="s">
        <v>35012</v>
      </c>
      <c r="D117" s="79" t="s">
        <v>35797</v>
      </c>
      <c r="E117" s="328" t="s">
        <v>35869</v>
      </c>
      <c r="F117" s="329" t="s">
        <v>35870</v>
      </c>
      <c r="G117" s="335">
        <v>1.2144999999999999</v>
      </c>
      <c r="H117" s="23" t="s">
        <v>33635</v>
      </c>
      <c r="I117" s="25" t="s">
        <v>15</v>
      </c>
    </row>
    <row r="118" spans="2:9" ht="87.75" customHeight="1" x14ac:dyDescent="0.4">
      <c r="B118" s="327">
        <v>116</v>
      </c>
      <c r="C118" s="8" t="s">
        <v>36028</v>
      </c>
      <c r="D118" s="79" t="s">
        <v>35187</v>
      </c>
      <c r="E118" s="328" t="s">
        <v>35869</v>
      </c>
      <c r="F118" s="329" t="s">
        <v>35870</v>
      </c>
      <c r="G118" s="335">
        <v>2.4291</v>
      </c>
      <c r="H118" s="23" t="s">
        <v>33635</v>
      </c>
      <c r="I118" s="25" t="s">
        <v>15</v>
      </c>
    </row>
    <row r="119" spans="2:9" ht="87.75" customHeight="1" x14ac:dyDescent="0.4">
      <c r="B119" s="327">
        <v>117</v>
      </c>
      <c r="C119" s="8" t="s">
        <v>36029</v>
      </c>
      <c r="D119" s="79" t="s">
        <v>35267</v>
      </c>
      <c r="E119" s="328" t="s">
        <v>35869</v>
      </c>
      <c r="F119" s="329" t="s">
        <v>35870</v>
      </c>
      <c r="G119" s="335">
        <v>1.6194</v>
      </c>
      <c r="H119" s="23" t="s">
        <v>33635</v>
      </c>
      <c r="I119" s="25" t="s">
        <v>15</v>
      </c>
    </row>
    <row r="120" spans="2:9" ht="87.75" customHeight="1" x14ac:dyDescent="0.4">
      <c r="B120" s="327">
        <v>118</v>
      </c>
      <c r="C120" s="8" t="s">
        <v>36030</v>
      </c>
      <c r="D120" s="79" t="s">
        <v>35630</v>
      </c>
      <c r="E120" s="328" t="s">
        <v>35869</v>
      </c>
      <c r="F120" s="329" t="s">
        <v>35870</v>
      </c>
      <c r="G120" s="335">
        <v>1.0121</v>
      </c>
      <c r="H120" s="23" t="s">
        <v>33635</v>
      </c>
      <c r="I120" s="25" t="s">
        <v>15</v>
      </c>
    </row>
    <row r="121" spans="2:9" ht="87.75" customHeight="1" x14ac:dyDescent="0.4">
      <c r="B121" s="327">
        <v>119</v>
      </c>
      <c r="C121" s="8" t="s">
        <v>36031</v>
      </c>
      <c r="D121" s="79" t="s">
        <v>36032</v>
      </c>
      <c r="E121" s="328" t="s">
        <v>35869</v>
      </c>
      <c r="F121" s="329" t="s">
        <v>35870</v>
      </c>
      <c r="G121" s="335">
        <v>1.417</v>
      </c>
      <c r="H121" s="23" t="s">
        <v>33635</v>
      </c>
      <c r="I121" s="25" t="s">
        <v>15</v>
      </c>
    </row>
    <row r="122" spans="2:9" ht="87.75" customHeight="1" x14ac:dyDescent="0.4">
      <c r="B122" s="327">
        <v>120</v>
      </c>
      <c r="C122" s="8" t="s">
        <v>36033</v>
      </c>
      <c r="D122" s="79" t="s">
        <v>35230</v>
      </c>
      <c r="E122" s="328" t="s">
        <v>35869</v>
      </c>
      <c r="F122" s="329" t="s">
        <v>35870</v>
      </c>
      <c r="G122" s="335">
        <v>2.0242</v>
      </c>
      <c r="H122" s="23" t="s">
        <v>33635</v>
      </c>
      <c r="I122" s="25" t="s">
        <v>15</v>
      </c>
    </row>
    <row r="123" spans="2:9" ht="87.75" customHeight="1" x14ac:dyDescent="0.4">
      <c r="B123" s="327">
        <v>121</v>
      </c>
      <c r="C123" s="8" t="s">
        <v>36034</v>
      </c>
      <c r="D123" s="79" t="s">
        <v>36035</v>
      </c>
      <c r="E123" s="328" t="s">
        <v>35869</v>
      </c>
      <c r="F123" s="329" t="s">
        <v>35870</v>
      </c>
      <c r="G123" s="335">
        <v>1.6194</v>
      </c>
      <c r="H123" s="23" t="s">
        <v>33635</v>
      </c>
      <c r="I123" s="25" t="s">
        <v>15</v>
      </c>
    </row>
    <row r="124" spans="2:9" ht="87.75" customHeight="1" x14ac:dyDescent="0.4">
      <c r="B124" s="327">
        <v>122</v>
      </c>
      <c r="C124" s="8" t="s">
        <v>36036</v>
      </c>
      <c r="D124" s="79" t="s">
        <v>36035</v>
      </c>
      <c r="E124" s="328" t="s">
        <v>35869</v>
      </c>
      <c r="F124" s="329" t="s">
        <v>35870</v>
      </c>
      <c r="G124" s="335">
        <v>1.2144999999999999</v>
      </c>
      <c r="H124" s="23" t="s">
        <v>33635</v>
      </c>
      <c r="I124" s="25" t="s">
        <v>15</v>
      </c>
    </row>
    <row r="125" spans="2:9" ht="87.75" customHeight="1" x14ac:dyDescent="0.4">
      <c r="B125" s="327">
        <v>123</v>
      </c>
      <c r="C125" s="8" t="s">
        <v>36037</v>
      </c>
      <c r="D125" s="79" t="s">
        <v>35217</v>
      </c>
      <c r="E125" s="328" t="s">
        <v>35869</v>
      </c>
      <c r="F125" s="329" t="s">
        <v>35870</v>
      </c>
      <c r="G125" s="335">
        <v>1.6194</v>
      </c>
      <c r="H125" s="23" t="s">
        <v>33635</v>
      </c>
      <c r="I125" s="25" t="s">
        <v>15</v>
      </c>
    </row>
    <row r="126" spans="2:9" ht="87.75" customHeight="1" x14ac:dyDescent="0.4">
      <c r="B126" s="327">
        <v>124</v>
      </c>
      <c r="C126" s="8" t="s">
        <v>36038</v>
      </c>
      <c r="D126" s="79" t="s">
        <v>35665</v>
      </c>
      <c r="E126" s="328" t="s">
        <v>35869</v>
      </c>
      <c r="F126" s="329" t="s">
        <v>35870</v>
      </c>
      <c r="G126" s="335">
        <v>1.417</v>
      </c>
      <c r="H126" s="23" t="s">
        <v>33635</v>
      </c>
      <c r="I126" s="25" t="s">
        <v>15</v>
      </c>
    </row>
    <row r="127" spans="2:9" ht="87.75" customHeight="1" x14ac:dyDescent="0.4">
      <c r="B127" s="327">
        <v>125</v>
      </c>
      <c r="C127" s="8" t="s">
        <v>36039</v>
      </c>
      <c r="D127" s="79" t="s">
        <v>36040</v>
      </c>
      <c r="E127" s="328" t="s">
        <v>35869</v>
      </c>
      <c r="F127" s="329" t="s">
        <v>35870</v>
      </c>
      <c r="G127" s="335">
        <v>1.2144999999999999</v>
      </c>
      <c r="H127" s="23" t="s">
        <v>33635</v>
      </c>
      <c r="I127" s="25" t="s">
        <v>15</v>
      </c>
    </row>
    <row r="128" spans="2:9" ht="87.75" customHeight="1" x14ac:dyDescent="0.4">
      <c r="B128" s="327">
        <v>126</v>
      </c>
      <c r="C128" s="8" t="s">
        <v>36041</v>
      </c>
      <c r="D128" s="79" t="s">
        <v>36040</v>
      </c>
      <c r="E128" s="328" t="s">
        <v>35869</v>
      </c>
      <c r="F128" s="329" t="s">
        <v>35870</v>
      </c>
      <c r="G128" s="335">
        <v>1.8218000000000001</v>
      </c>
      <c r="H128" s="23" t="s">
        <v>33635</v>
      </c>
      <c r="I128" s="25" t="s">
        <v>15</v>
      </c>
    </row>
    <row r="129" spans="2:9" ht="87.75" customHeight="1" x14ac:dyDescent="0.4">
      <c r="B129" s="327">
        <v>127</v>
      </c>
      <c r="C129" s="8" t="s">
        <v>36042</v>
      </c>
      <c r="D129" s="79" t="s">
        <v>36040</v>
      </c>
      <c r="E129" s="328" t="s">
        <v>35869</v>
      </c>
      <c r="F129" s="329" t="s">
        <v>35870</v>
      </c>
      <c r="G129" s="335">
        <v>2.4291</v>
      </c>
      <c r="H129" s="23" t="s">
        <v>33635</v>
      </c>
      <c r="I129" s="25" t="s">
        <v>15</v>
      </c>
    </row>
    <row r="130" spans="2:9" ht="87.75" customHeight="1" x14ac:dyDescent="0.4">
      <c r="B130" s="327">
        <v>128</v>
      </c>
      <c r="C130" s="8" t="s">
        <v>34509</v>
      </c>
      <c r="D130" s="79" t="s">
        <v>35624</v>
      </c>
      <c r="E130" s="328" t="s">
        <v>35869</v>
      </c>
      <c r="F130" s="329" t="s">
        <v>35870</v>
      </c>
      <c r="G130" s="335">
        <v>1.417</v>
      </c>
      <c r="H130" s="23" t="s">
        <v>33635</v>
      </c>
      <c r="I130" s="25" t="s">
        <v>15</v>
      </c>
    </row>
    <row r="131" spans="2:9" ht="87.75" customHeight="1" x14ac:dyDescent="0.4">
      <c r="B131" s="327">
        <v>129</v>
      </c>
      <c r="C131" s="8" t="s">
        <v>36043</v>
      </c>
      <c r="D131" s="79" t="s">
        <v>36044</v>
      </c>
      <c r="E131" s="328" t="s">
        <v>35869</v>
      </c>
      <c r="F131" s="329" t="s">
        <v>35870</v>
      </c>
      <c r="G131" s="335">
        <v>1.6194</v>
      </c>
      <c r="H131" s="23" t="s">
        <v>33635</v>
      </c>
      <c r="I131" s="25" t="s">
        <v>15</v>
      </c>
    </row>
    <row r="132" spans="2:9" ht="87.75" customHeight="1" x14ac:dyDescent="0.4">
      <c r="B132" s="327">
        <v>130</v>
      </c>
      <c r="C132" s="8" t="s">
        <v>36045</v>
      </c>
      <c r="D132" s="79" t="s">
        <v>35273</v>
      </c>
      <c r="E132" s="328" t="s">
        <v>35869</v>
      </c>
      <c r="F132" s="329" t="s">
        <v>35870</v>
      </c>
      <c r="G132" s="335">
        <v>2.0242</v>
      </c>
      <c r="H132" s="23" t="s">
        <v>33635</v>
      </c>
      <c r="I132" s="25" t="s">
        <v>15</v>
      </c>
    </row>
    <row r="133" spans="2:9" ht="87.75" customHeight="1" x14ac:dyDescent="0.4">
      <c r="B133" s="327">
        <v>131</v>
      </c>
      <c r="C133" s="8" t="s">
        <v>35962</v>
      </c>
      <c r="D133" s="79" t="s">
        <v>36046</v>
      </c>
      <c r="E133" s="328" t="s">
        <v>35869</v>
      </c>
      <c r="F133" s="329" t="s">
        <v>35870</v>
      </c>
      <c r="G133" s="335">
        <v>1.0121</v>
      </c>
      <c r="H133" s="23" t="s">
        <v>33635</v>
      </c>
      <c r="I133" s="25" t="s">
        <v>15</v>
      </c>
    </row>
    <row r="134" spans="2:9" ht="87.75" customHeight="1" x14ac:dyDescent="0.4">
      <c r="B134" s="327">
        <v>132</v>
      </c>
      <c r="C134" s="8" t="s">
        <v>36047</v>
      </c>
      <c r="D134" s="79" t="s">
        <v>35187</v>
      </c>
      <c r="E134" s="328" t="s">
        <v>35869</v>
      </c>
      <c r="F134" s="329" t="s">
        <v>35870</v>
      </c>
      <c r="G134" s="335">
        <v>1.2144999999999999</v>
      </c>
      <c r="H134" s="23" t="s">
        <v>33635</v>
      </c>
      <c r="I134" s="25" t="s">
        <v>15</v>
      </c>
    </row>
    <row r="135" spans="2:9" ht="87.75" customHeight="1" x14ac:dyDescent="0.4">
      <c r="B135" s="327">
        <v>133</v>
      </c>
      <c r="C135" s="8" t="s">
        <v>36048</v>
      </c>
      <c r="D135" s="79" t="s">
        <v>35310</v>
      </c>
      <c r="E135" s="328" t="s">
        <v>35869</v>
      </c>
      <c r="F135" s="329" t="s">
        <v>35870</v>
      </c>
      <c r="G135" s="335">
        <v>2.4291</v>
      </c>
      <c r="H135" s="23" t="s">
        <v>33635</v>
      </c>
      <c r="I135" s="25" t="s">
        <v>15</v>
      </c>
    </row>
    <row r="136" spans="2:9" ht="87.75" customHeight="1" x14ac:dyDescent="0.4">
      <c r="B136" s="327">
        <v>134</v>
      </c>
      <c r="C136" s="8" t="s">
        <v>36049</v>
      </c>
      <c r="D136" s="79" t="s">
        <v>35915</v>
      </c>
      <c r="E136" s="328" t="s">
        <v>35869</v>
      </c>
      <c r="F136" s="329" t="s">
        <v>35870</v>
      </c>
      <c r="G136" s="335">
        <v>1.6194</v>
      </c>
      <c r="H136" s="23" t="s">
        <v>33635</v>
      </c>
      <c r="I136" s="25" t="s">
        <v>15</v>
      </c>
    </row>
    <row r="137" spans="2:9" ht="87.75" customHeight="1" x14ac:dyDescent="0.4">
      <c r="B137" s="327">
        <v>135</v>
      </c>
      <c r="C137" s="8" t="s">
        <v>36050</v>
      </c>
      <c r="D137" s="79" t="s">
        <v>36051</v>
      </c>
      <c r="E137" s="328" t="s">
        <v>35869</v>
      </c>
      <c r="F137" s="329" t="s">
        <v>35870</v>
      </c>
      <c r="G137" s="335">
        <v>2.0242</v>
      </c>
      <c r="H137" s="23" t="s">
        <v>33635</v>
      </c>
      <c r="I137" s="25" t="s">
        <v>15</v>
      </c>
    </row>
    <row r="138" spans="2:9" s="29" customFormat="1" ht="87.75" customHeight="1" x14ac:dyDescent="0.4">
      <c r="B138" s="327">
        <v>136</v>
      </c>
      <c r="C138" s="8" t="s">
        <v>36052</v>
      </c>
      <c r="D138" s="79" t="s">
        <v>35637</v>
      </c>
      <c r="E138" s="328" t="s">
        <v>35869</v>
      </c>
      <c r="F138" s="329" t="s">
        <v>35870</v>
      </c>
      <c r="G138" s="335">
        <v>2.8340000000000001</v>
      </c>
      <c r="H138" s="23" t="s">
        <v>33635</v>
      </c>
      <c r="I138" s="25" t="s">
        <v>15</v>
      </c>
    </row>
    <row r="139" spans="2:9" ht="87.75" customHeight="1" x14ac:dyDescent="0.4">
      <c r="B139" s="327">
        <v>137</v>
      </c>
      <c r="C139" s="8" t="s">
        <v>36053</v>
      </c>
      <c r="D139" s="79" t="s">
        <v>36054</v>
      </c>
      <c r="E139" s="328" t="s">
        <v>35869</v>
      </c>
      <c r="F139" s="329" t="s">
        <v>35870</v>
      </c>
      <c r="G139" s="335">
        <v>1.2144999999999999</v>
      </c>
      <c r="H139" s="23" t="s">
        <v>33635</v>
      </c>
      <c r="I139" s="25" t="s">
        <v>15</v>
      </c>
    </row>
    <row r="140" spans="2:9" ht="87.75" customHeight="1" x14ac:dyDescent="0.4">
      <c r="B140" s="327">
        <v>138</v>
      </c>
      <c r="C140" s="8" t="s">
        <v>36055</v>
      </c>
      <c r="D140" s="79" t="s">
        <v>35637</v>
      </c>
      <c r="E140" s="328" t="s">
        <v>35869</v>
      </c>
      <c r="F140" s="329" t="s">
        <v>35870</v>
      </c>
      <c r="G140" s="335">
        <v>2.0242</v>
      </c>
      <c r="H140" s="23" t="s">
        <v>33635</v>
      </c>
      <c r="I140" s="25" t="s">
        <v>15</v>
      </c>
    </row>
    <row r="141" spans="2:9" ht="87.75" customHeight="1" x14ac:dyDescent="0.4">
      <c r="B141" s="327">
        <v>139</v>
      </c>
      <c r="C141" s="8" t="s">
        <v>36056</v>
      </c>
      <c r="D141" s="79" t="s">
        <v>35170</v>
      </c>
      <c r="E141" s="328" t="s">
        <v>35869</v>
      </c>
      <c r="F141" s="329" t="s">
        <v>35870</v>
      </c>
      <c r="G141" s="335">
        <v>1.6194</v>
      </c>
      <c r="H141" s="23" t="s">
        <v>33635</v>
      </c>
      <c r="I141" s="25" t="s">
        <v>15</v>
      </c>
    </row>
    <row r="142" spans="2:9" ht="87.75" customHeight="1" x14ac:dyDescent="0.4">
      <c r="B142" s="327">
        <v>140</v>
      </c>
      <c r="C142" s="8" t="s">
        <v>36057</v>
      </c>
      <c r="D142" s="79" t="s">
        <v>35818</v>
      </c>
      <c r="E142" s="328" t="s">
        <v>35869</v>
      </c>
      <c r="F142" s="329" t="s">
        <v>35870</v>
      </c>
      <c r="G142" s="335">
        <v>2.4291</v>
      </c>
      <c r="H142" s="23" t="s">
        <v>33635</v>
      </c>
      <c r="I142" s="25" t="s">
        <v>15</v>
      </c>
    </row>
    <row r="143" spans="2:9" ht="87.75" customHeight="1" x14ac:dyDescent="0.4">
      <c r="B143" s="327">
        <v>141</v>
      </c>
      <c r="C143" s="8" t="s">
        <v>36058</v>
      </c>
      <c r="D143" s="79" t="s">
        <v>36059</v>
      </c>
      <c r="E143" s="328" t="s">
        <v>35869</v>
      </c>
      <c r="F143" s="329" t="s">
        <v>35870</v>
      </c>
      <c r="G143" s="335">
        <v>1.2144999999999999</v>
      </c>
      <c r="H143" s="23" t="s">
        <v>33635</v>
      </c>
      <c r="I143" s="25" t="s">
        <v>15</v>
      </c>
    </row>
    <row r="144" spans="2:9" ht="87.75" customHeight="1" x14ac:dyDescent="0.4">
      <c r="B144" s="327">
        <v>142</v>
      </c>
      <c r="C144" s="8" t="s">
        <v>36060</v>
      </c>
      <c r="D144" s="79" t="s">
        <v>35550</v>
      </c>
      <c r="E144" s="328" t="s">
        <v>35869</v>
      </c>
      <c r="F144" s="329" t="s">
        <v>35870</v>
      </c>
      <c r="G144" s="335">
        <v>2.0242</v>
      </c>
      <c r="H144" s="23" t="s">
        <v>33635</v>
      </c>
      <c r="I144" s="25" t="s">
        <v>15</v>
      </c>
    </row>
    <row r="145" spans="2:9" ht="87.75" customHeight="1" x14ac:dyDescent="0.4">
      <c r="B145" s="327">
        <v>143</v>
      </c>
      <c r="C145" s="8" t="s">
        <v>36061</v>
      </c>
      <c r="D145" s="79" t="s">
        <v>35492</v>
      </c>
      <c r="E145" s="328" t="s">
        <v>35869</v>
      </c>
      <c r="F145" s="329" t="s">
        <v>35870</v>
      </c>
      <c r="G145" s="335">
        <v>1.6194</v>
      </c>
      <c r="H145" s="23" t="s">
        <v>33635</v>
      </c>
      <c r="I145" s="25" t="s">
        <v>15</v>
      </c>
    </row>
    <row r="146" spans="2:9" ht="87.75" customHeight="1" x14ac:dyDescent="0.4">
      <c r="B146" s="327">
        <v>144</v>
      </c>
      <c r="C146" s="8" t="s">
        <v>36062</v>
      </c>
      <c r="D146" s="79" t="s">
        <v>35945</v>
      </c>
      <c r="E146" s="328" t="s">
        <v>35869</v>
      </c>
      <c r="F146" s="329" t="s">
        <v>35870</v>
      </c>
      <c r="G146" s="335">
        <v>0.80969999999999998</v>
      </c>
      <c r="H146" s="23" t="s">
        <v>33635</v>
      </c>
      <c r="I146" s="25" t="s">
        <v>15</v>
      </c>
    </row>
    <row r="147" spans="2:9" ht="87.75" customHeight="1" x14ac:dyDescent="0.4">
      <c r="B147" s="327">
        <v>145</v>
      </c>
      <c r="C147" s="8" t="s">
        <v>36063</v>
      </c>
      <c r="D147" s="79" t="s">
        <v>35208</v>
      </c>
      <c r="E147" s="328" t="s">
        <v>35869</v>
      </c>
      <c r="F147" s="329" t="s">
        <v>35870</v>
      </c>
      <c r="G147" s="335">
        <v>2.4291</v>
      </c>
      <c r="H147" s="23" t="s">
        <v>33635</v>
      </c>
      <c r="I147" s="25" t="s">
        <v>15</v>
      </c>
    </row>
    <row r="148" spans="2:9" ht="87.75" customHeight="1" x14ac:dyDescent="0.4">
      <c r="B148" s="327">
        <v>146</v>
      </c>
      <c r="C148" s="2" t="s">
        <v>36064</v>
      </c>
      <c r="D148" s="79" t="s">
        <v>36065</v>
      </c>
      <c r="E148" s="328" t="s">
        <v>35869</v>
      </c>
      <c r="F148" s="329" t="s">
        <v>35870</v>
      </c>
      <c r="G148" s="335">
        <v>2.0242</v>
      </c>
      <c r="H148" s="23" t="s">
        <v>33635</v>
      </c>
      <c r="I148" s="25" t="s">
        <v>15</v>
      </c>
    </row>
    <row r="149" spans="2:9" ht="87.75" customHeight="1" x14ac:dyDescent="0.4">
      <c r="B149" s="327">
        <v>147</v>
      </c>
      <c r="C149" s="2" t="s">
        <v>36066</v>
      </c>
      <c r="D149" s="79" t="s">
        <v>35497</v>
      </c>
      <c r="E149" s="328" t="s">
        <v>35869</v>
      </c>
      <c r="F149" s="329" t="s">
        <v>35870</v>
      </c>
      <c r="G149" s="335">
        <v>1.2144999999999999</v>
      </c>
      <c r="H149" s="23" t="s">
        <v>33635</v>
      </c>
      <c r="I149" s="25" t="s">
        <v>15</v>
      </c>
    </row>
    <row r="150" spans="2:9" ht="87.75" customHeight="1" x14ac:dyDescent="0.4">
      <c r="B150" s="327">
        <v>148</v>
      </c>
      <c r="C150" s="2" t="s">
        <v>36067</v>
      </c>
      <c r="D150" s="79" t="s">
        <v>35154</v>
      </c>
      <c r="E150" s="328" t="s">
        <v>35869</v>
      </c>
      <c r="F150" s="329" t="s">
        <v>35870</v>
      </c>
      <c r="G150" s="335">
        <v>1.6194</v>
      </c>
      <c r="H150" s="23" t="s">
        <v>33635</v>
      </c>
      <c r="I150" s="25" t="s">
        <v>15</v>
      </c>
    </row>
    <row r="151" spans="2:9" ht="87.75" customHeight="1" x14ac:dyDescent="0.4">
      <c r="B151" s="327">
        <v>149</v>
      </c>
      <c r="C151" s="2" t="s">
        <v>36068</v>
      </c>
      <c r="D151" s="79" t="s">
        <v>36069</v>
      </c>
      <c r="E151" s="328" t="s">
        <v>35869</v>
      </c>
      <c r="F151" s="329" t="s">
        <v>35870</v>
      </c>
      <c r="G151" s="335">
        <v>2.4291</v>
      </c>
      <c r="H151" s="23" t="s">
        <v>33635</v>
      </c>
      <c r="I151" s="25" t="s">
        <v>15</v>
      </c>
    </row>
    <row r="152" spans="2:9" ht="87.75" customHeight="1" x14ac:dyDescent="0.4">
      <c r="B152" s="327">
        <v>150</v>
      </c>
      <c r="C152" s="2" t="s">
        <v>36070</v>
      </c>
      <c r="D152" s="79" t="s">
        <v>35170</v>
      </c>
      <c r="E152" s="328" t="s">
        <v>35869</v>
      </c>
      <c r="F152" s="329" t="s">
        <v>35870</v>
      </c>
      <c r="G152" s="335">
        <v>1.8218000000000001</v>
      </c>
      <c r="H152" s="23" t="s">
        <v>33635</v>
      </c>
      <c r="I152" s="25" t="s">
        <v>15</v>
      </c>
    </row>
    <row r="153" spans="2:9" ht="87.75" customHeight="1" x14ac:dyDescent="0.4">
      <c r="B153" s="327">
        <v>151</v>
      </c>
      <c r="C153" s="2" t="s">
        <v>36071</v>
      </c>
      <c r="D153" s="79" t="s">
        <v>35780</v>
      </c>
      <c r="E153" s="328" t="s">
        <v>35869</v>
      </c>
      <c r="F153" s="329" t="s">
        <v>35870</v>
      </c>
      <c r="G153" s="335">
        <v>1.2144999999999999</v>
      </c>
      <c r="H153" s="23" t="s">
        <v>33635</v>
      </c>
      <c r="I153" s="25" t="s">
        <v>15</v>
      </c>
    </row>
    <row r="154" spans="2:9" ht="87.75" customHeight="1" x14ac:dyDescent="0.4">
      <c r="B154" s="327">
        <v>152</v>
      </c>
      <c r="C154" s="2" t="s">
        <v>36072</v>
      </c>
      <c r="D154" s="79" t="s">
        <v>36073</v>
      </c>
      <c r="E154" s="328" t="s">
        <v>35869</v>
      </c>
      <c r="F154" s="329" t="s">
        <v>35870</v>
      </c>
      <c r="G154" s="335">
        <v>2.0242</v>
      </c>
      <c r="H154" s="23" t="s">
        <v>33635</v>
      </c>
      <c r="I154" s="25" t="s">
        <v>15</v>
      </c>
    </row>
    <row r="155" spans="2:9" ht="87.75" customHeight="1" x14ac:dyDescent="0.4">
      <c r="B155" s="327">
        <v>153</v>
      </c>
      <c r="C155" s="2" t="s">
        <v>36074</v>
      </c>
      <c r="D155" s="79" t="s">
        <v>35752</v>
      </c>
      <c r="E155" s="328" t="s">
        <v>35869</v>
      </c>
      <c r="F155" s="329" t="s">
        <v>35870</v>
      </c>
      <c r="G155" s="335">
        <v>1.417</v>
      </c>
      <c r="H155" s="23" t="s">
        <v>33635</v>
      </c>
      <c r="I155" s="25" t="s">
        <v>15</v>
      </c>
    </row>
    <row r="156" spans="2:9" ht="87.75" customHeight="1" x14ac:dyDescent="0.4">
      <c r="B156" s="327">
        <v>154</v>
      </c>
      <c r="C156" s="2" t="s">
        <v>36075</v>
      </c>
      <c r="D156" s="79" t="s">
        <v>35630</v>
      </c>
      <c r="E156" s="328" t="s">
        <v>35869</v>
      </c>
      <c r="F156" s="329" t="s">
        <v>35870</v>
      </c>
      <c r="G156" s="335">
        <v>1.6194</v>
      </c>
      <c r="H156" s="23" t="s">
        <v>33635</v>
      </c>
      <c r="I156" s="25" t="s">
        <v>15</v>
      </c>
    </row>
    <row r="157" spans="2:9" ht="87.75" customHeight="1" x14ac:dyDescent="0.4">
      <c r="B157" s="327">
        <v>155</v>
      </c>
      <c r="C157" s="2" t="s">
        <v>35629</v>
      </c>
      <c r="D157" s="79" t="s">
        <v>35497</v>
      </c>
      <c r="E157" s="328" t="s">
        <v>35869</v>
      </c>
      <c r="F157" s="329" t="s">
        <v>35870</v>
      </c>
      <c r="G157" s="335">
        <v>2.0242</v>
      </c>
      <c r="H157" s="23" t="s">
        <v>33635</v>
      </c>
      <c r="I157" s="25" t="s">
        <v>15</v>
      </c>
    </row>
    <row r="158" spans="2:9" ht="87.75" customHeight="1" x14ac:dyDescent="0.4">
      <c r="B158" s="327">
        <v>156</v>
      </c>
      <c r="C158" s="2" t="s">
        <v>36076</v>
      </c>
      <c r="D158" s="79" t="s">
        <v>35273</v>
      </c>
      <c r="E158" s="328" t="s">
        <v>35869</v>
      </c>
      <c r="F158" s="329" t="s">
        <v>35870</v>
      </c>
      <c r="G158" s="335">
        <v>2.4291</v>
      </c>
      <c r="H158" s="23" t="s">
        <v>33635</v>
      </c>
      <c r="I158" s="25" t="s">
        <v>15</v>
      </c>
    </row>
    <row r="159" spans="2:9" ht="87.75" customHeight="1" x14ac:dyDescent="0.4">
      <c r="B159" s="327">
        <v>157</v>
      </c>
      <c r="C159" s="2" t="s">
        <v>36077</v>
      </c>
      <c r="D159" s="79" t="s">
        <v>17823</v>
      </c>
      <c r="E159" s="328" t="s">
        <v>35869</v>
      </c>
      <c r="F159" s="329" t="s">
        <v>35870</v>
      </c>
      <c r="G159" s="335">
        <v>1.2144999999999999</v>
      </c>
      <c r="H159" s="23" t="s">
        <v>33635</v>
      </c>
      <c r="I159" s="25" t="s">
        <v>15</v>
      </c>
    </row>
    <row r="160" spans="2:9" ht="87.75" customHeight="1" x14ac:dyDescent="0.4">
      <c r="B160" s="327">
        <v>158</v>
      </c>
      <c r="C160" s="2" t="s">
        <v>36078</v>
      </c>
      <c r="D160" s="79" t="s">
        <v>35752</v>
      </c>
      <c r="E160" s="328" t="s">
        <v>35869</v>
      </c>
      <c r="F160" s="329" t="s">
        <v>35870</v>
      </c>
      <c r="G160" s="335">
        <v>2.0242</v>
      </c>
      <c r="H160" s="23" t="s">
        <v>33635</v>
      </c>
      <c r="I160" s="25" t="s">
        <v>15</v>
      </c>
    </row>
    <row r="161" spans="2:9" ht="87.75" customHeight="1" x14ac:dyDescent="0.4">
      <c r="B161" s="327">
        <v>159</v>
      </c>
      <c r="C161" s="2" t="s">
        <v>36079</v>
      </c>
      <c r="D161" s="79" t="s">
        <v>36080</v>
      </c>
      <c r="E161" s="328" t="s">
        <v>35869</v>
      </c>
      <c r="F161" s="329" t="s">
        <v>35870</v>
      </c>
      <c r="G161" s="335">
        <v>2.0242</v>
      </c>
      <c r="H161" s="23" t="s">
        <v>33635</v>
      </c>
      <c r="I161" s="25" t="s">
        <v>15</v>
      </c>
    </row>
    <row r="162" spans="2:9" ht="87.75" customHeight="1" x14ac:dyDescent="0.4">
      <c r="B162" s="327">
        <v>160</v>
      </c>
      <c r="C162" s="8" t="s">
        <v>36081</v>
      </c>
      <c r="D162" s="79" t="s">
        <v>35550</v>
      </c>
      <c r="E162" s="328" t="s">
        <v>35869</v>
      </c>
      <c r="F162" s="329" t="s">
        <v>35870</v>
      </c>
      <c r="G162" s="335">
        <v>1.6194</v>
      </c>
      <c r="H162" s="23" t="s">
        <v>33635</v>
      </c>
      <c r="I162" s="25" t="s">
        <v>15</v>
      </c>
    </row>
    <row r="163" spans="2:9" ht="87.75" customHeight="1" x14ac:dyDescent="0.4">
      <c r="B163" s="327">
        <v>161</v>
      </c>
      <c r="C163" s="8" t="s">
        <v>34608</v>
      </c>
      <c r="D163" s="79" t="s">
        <v>35452</v>
      </c>
      <c r="E163" s="328" t="s">
        <v>35869</v>
      </c>
      <c r="F163" s="329" t="s">
        <v>35870</v>
      </c>
      <c r="G163" s="335">
        <v>2.4291</v>
      </c>
      <c r="H163" s="23" t="s">
        <v>33635</v>
      </c>
      <c r="I163" s="25" t="s">
        <v>15</v>
      </c>
    </row>
    <row r="164" spans="2:9" ht="87.75" customHeight="1" x14ac:dyDescent="0.4">
      <c r="B164" s="327">
        <v>162</v>
      </c>
      <c r="C164" s="8" t="s">
        <v>36082</v>
      </c>
      <c r="D164" s="79" t="s">
        <v>35436</v>
      </c>
      <c r="E164" s="328" t="s">
        <v>35869</v>
      </c>
      <c r="F164" s="329" t="s">
        <v>35870</v>
      </c>
      <c r="G164" s="335">
        <v>1.417</v>
      </c>
      <c r="H164" s="23" t="s">
        <v>33635</v>
      </c>
      <c r="I164" s="25" t="s">
        <v>15</v>
      </c>
    </row>
    <row r="165" spans="2:9" ht="87.75" customHeight="1" x14ac:dyDescent="0.4">
      <c r="B165" s="327">
        <v>163</v>
      </c>
      <c r="C165" s="8" t="s">
        <v>36083</v>
      </c>
      <c r="D165" s="79" t="s">
        <v>35807</v>
      </c>
      <c r="E165" s="328" t="s">
        <v>35869</v>
      </c>
      <c r="F165" s="329" t="s">
        <v>35870</v>
      </c>
      <c r="G165" s="335">
        <v>2.0242</v>
      </c>
      <c r="H165" s="23" t="s">
        <v>33635</v>
      </c>
      <c r="I165" s="25" t="s">
        <v>15</v>
      </c>
    </row>
    <row r="166" spans="2:9" ht="87.75" customHeight="1" x14ac:dyDescent="0.4">
      <c r="B166" s="327">
        <v>164</v>
      </c>
      <c r="C166" s="8" t="s">
        <v>36084</v>
      </c>
      <c r="D166" s="79" t="s">
        <v>36085</v>
      </c>
      <c r="E166" s="328" t="s">
        <v>35869</v>
      </c>
      <c r="F166" s="329" t="s">
        <v>35870</v>
      </c>
      <c r="G166" s="335">
        <v>1.6194</v>
      </c>
      <c r="H166" s="23" t="s">
        <v>33635</v>
      </c>
      <c r="I166" s="25" t="s">
        <v>15</v>
      </c>
    </row>
    <row r="167" spans="2:9" ht="87.75" customHeight="1" x14ac:dyDescent="0.4">
      <c r="B167" s="327">
        <v>165</v>
      </c>
      <c r="C167" s="8" t="s">
        <v>36086</v>
      </c>
      <c r="D167" s="79" t="s">
        <v>35760</v>
      </c>
      <c r="E167" s="328" t="s">
        <v>35869</v>
      </c>
      <c r="F167" s="329" t="s">
        <v>35870</v>
      </c>
      <c r="G167" s="335">
        <v>1.2144999999999999</v>
      </c>
      <c r="H167" s="23" t="s">
        <v>33635</v>
      </c>
      <c r="I167" s="25" t="s">
        <v>15</v>
      </c>
    </row>
    <row r="168" spans="2:9" ht="87.75" customHeight="1" x14ac:dyDescent="0.4">
      <c r="B168" s="327">
        <v>166</v>
      </c>
      <c r="C168" s="8" t="s">
        <v>36087</v>
      </c>
      <c r="D168" s="79" t="s">
        <v>36088</v>
      </c>
      <c r="E168" s="328" t="s">
        <v>35869</v>
      </c>
      <c r="F168" s="329" t="s">
        <v>35870</v>
      </c>
      <c r="G168" s="335">
        <v>2.4291</v>
      </c>
      <c r="H168" s="23" t="s">
        <v>33635</v>
      </c>
      <c r="I168" s="25" t="s">
        <v>15</v>
      </c>
    </row>
    <row r="169" spans="2:9" ht="87.75" customHeight="1" x14ac:dyDescent="0.4">
      <c r="B169" s="327">
        <v>167</v>
      </c>
      <c r="C169" s="8" t="s">
        <v>36089</v>
      </c>
      <c r="D169" s="79" t="s">
        <v>36090</v>
      </c>
      <c r="E169" s="328" t="s">
        <v>35869</v>
      </c>
      <c r="F169" s="329" t="s">
        <v>35870</v>
      </c>
      <c r="G169" s="335">
        <v>2.0242</v>
      </c>
      <c r="H169" s="23" t="s">
        <v>33635</v>
      </c>
      <c r="I169" s="25" t="s">
        <v>15</v>
      </c>
    </row>
    <row r="170" spans="2:9" ht="87.75" customHeight="1" x14ac:dyDescent="0.4">
      <c r="B170" s="327">
        <v>168</v>
      </c>
      <c r="C170" s="8" t="s">
        <v>36091</v>
      </c>
      <c r="D170" s="79" t="s">
        <v>35322</v>
      </c>
      <c r="E170" s="328" t="s">
        <v>35869</v>
      </c>
      <c r="F170" s="329" t="s">
        <v>35870</v>
      </c>
      <c r="G170" s="335">
        <v>1.417</v>
      </c>
      <c r="H170" s="23" t="s">
        <v>33635</v>
      </c>
      <c r="I170" s="25" t="s">
        <v>15</v>
      </c>
    </row>
    <row r="171" spans="2:9" ht="87.75" customHeight="1" x14ac:dyDescent="0.4">
      <c r="B171" s="327">
        <v>169</v>
      </c>
      <c r="C171" s="8" t="s">
        <v>36092</v>
      </c>
      <c r="D171" s="79" t="s">
        <v>36093</v>
      </c>
      <c r="E171" s="328" t="s">
        <v>35869</v>
      </c>
      <c r="F171" s="329" t="s">
        <v>35870</v>
      </c>
      <c r="G171" s="335">
        <v>1.6194</v>
      </c>
      <c r="H171" s="23" t="s">
        <v>33635</v>
      </c>
      <c r="I171" s="25" t="s">
        <v>15</v>
      </c>
    </row>
    <row r="172" spans="2:9" ht="87.75" customHeight="1" x14ac:dyDescent="0.4">
      <c r="B172" s="327">
        <v>170</v>
      </c>
      <c r="C172" s="8" t="s">
        <v>36094</v>
      </c>
      <c r="D172" s="79" t="s">
        <v>35326</v>
      </c>
      <c r="E172" s="328" t="s">
        <v>35869</v>
      </c>
      <c r="F172" s="329" t="s">
        <v>35870</v>
      </c>
      <c r="G172" s="335">
        <v>1.2144999999999999</v>
      </c>
      <c r="H172" s="23" t="s">
        <v>33635</v>
      </c>
      <c r="I172" s="25" t="s">
        <v>15</v>
      </c>
    </row>
    <row r="173" spans="2:9" ht="87.75" customHeight="1" x14ac:dyDescent="0.4">
      <c r="B173" s="327">
        <v>171</v>
      </c>
      <c r="C173" s="8" t="s">
        <v>36095</v>
      </c>
      <c r="D173" s="79" t="s">
        <v>35882</v>
      </c>
      <c r="E173" s="328" t="s">
        <v>35869</v>
      </c>
      <c r="F173" s="329" t="s">
        <v>35870</v>
      </c>
      <c r="G173" s="335">
        <v>2.0242</v>
      </c>
      <c r="H173" s="23" t="s">
        <v>33635</v>
      </c>
      <c r="I173" s="25" t="s">
        <v>15</v>
      </c>
    </row>
    <row r="174" spans="2:9" ht="87.75" customHeight="1" x14ac:dyDescent="0.4">
      <c r="B174" s="327">
        <v>172</v>
      </c>
      <c r="C174" s="8" t="s">
        <v>36096</v>
      </c>
      <c r="D174" s="79" t="s">
        <v>35752</v>
      </c>
      <c r="E174" s="328" t="s">
        <v>35869</v>
      </c>
      <c r="F174" s="329" t="s">
        <v>35870</v>
      </c>
      <c r="G174" s="335">
        <v>2.4291</v>
      </c>
      <c r="H174" s="23" t="s">
        <v>33635</v>
      </c>
      <c r="I174" s="25" t="s">
        <v>15</v>
      </c>
    </row>
    <row r="175" spans="2:9" ht="87.75" customHeight="1" x14ac:dyDescent="0.4">
      <c r="B175" s="327">
        <v>173</v>
      </c>
      <c r="C175" s="8" t="s">
        <v>36097</v>
      </c>
      <c r="D175" s="79" t="s">
        <v>35512</v>
      </c>
      <c r="E175" s="328" t="s">
        <v>35869</v>
      </c>
      <c r="F175" s="329" t="s">
        <v>35870</v>
      </c>
      <c r="G175" s="335">
        <v>1.2144999999999999</v>
      </c>
      <c r="H175" s="23" t="s">
        <v>33635</v>
      </c>
      <c r="I175" s="25" t="s">
        <v>15</v>
      </c>
    </row>
    <row r="176" spans="2:9" ht="87.75" customHeight="1" x14ac:dyDescent="0.4">
      <c r="B176" s="327">
        <v>174</v>
      </c>
      <c r="C176" s="8" t="s">
        <v>36098</v>
      </c>
      <c r="D176" s="79" t="s">
        <v>36099</v>
      </c>
      <c r="E176" s="328" t="s">
        <v>35869</v>
      </c>
      <c r="F176" s="329" t="s">
        <v>35870</v>
      </c>
      <c r="G176" s="335">
        <v>1.6194</v>
      </c>
      <c r="H176" s="23" t="s">
        <v>33635</v>
      </c>
      <c r="I176" s="25" t="s">
        <v>15</v>
      </c>
    </row>
    <row r="177" spans="2:9" ht="87.75" customHeight="1" x14ac:dyDescent="0.4">
      <c r="B177" s="327">
        <v>175</v>
      </c>
      <c r="C177" s="8" t="s">
        <v>36100</v>
      </c>
      <c r="D177" s="79" t="s">
        <v>35763</v>
      </c>
      <c r="E177" s="328" t="s">
        <v>35869</v>
      </c>
      <c r="F177" s="329" t="s">
        <v>35870</v>
      </c>
      <c r="G177" s="335">
        <v>2.4291</v>
      </c>
      <c r="H177" s="23" t="s">
        <v>33635</v>
      </c>
      <c r="I177" s="25" t="s">
        <v>15</v>
      </c>
    </row>
    <row r="178" spans="2:9" ht="87.75" customHeight="1" x14ac:dyDescent="0.4">
      <c r="B178" s="327">
        <v>176</v>
      </c>
      <c r="C178" s="8" t="s">
        <v>36101</v>
      </c>
      <c r="D178" s="79" t="s">
        <v>36102</v>
      </c>
      <c r="E178" s="328" t="s">
        <v>35869</v>
      </c>
      <c r="F178" s="329" t="s">
        <v>35870</v>
      </c>
      <c r="G178" s="335">
        <v>2.0242</v>
      </c>
      <c r="H178" s="23" t="s">
        <v>33635</v>
      </c>
      <c r="I178" s="25" t="s">
        <v>15</v>
      </c>
    </row>
    <row r="179" spans="2:9" ht="87.75" customHeight="1" x14ac:dyDescent="0.4">
      <c r="B179" s="327">
        <v>177</v>
      </c>
      <c r="C179" s="8" t="s">
        <v>36103</v>
      </c>
      <c r="D179" s="79" t="s">
        <v>36104</v>
      </c>
      <c r="E179" s="328" t="s">
        <v>35869</v>
      </c>
      <c r="F179" s="329" t="s">
        <v>35870</v>
      </c>
      <c r="G179" s="335">
        <v>1.417</v>
      </c>
      <c r="H179" s="23" t="s">
        <v>33635</v>
      </c>
      <c r="I179" s="25" t="s">
        <v>15</v>
      </c>
    </row>
    <row r="180" spans="2:9" ht="87.75" customHeight="1" x14ac:dyDescent="0.4">
      <c r="B180" s="327">
        <v>178</v>
      </c>
      <c r="C180" s="8" t="s">
        <v>36105</v>
      </c>
      <c r="D180" s="79" t="s">
        <v>35158</v>
      </c>
      <c r="E180" s="328" t="s">
        <v>35869</v>
      </c>
      <c r="F180" s="329" t="s">
        <v>35870</v>
      </c>
      <c r="G180" s="335">
        <v>1.6194</v>
      </c>
      <c r="H180" s="23" t="s">
        <v>33635</v>
      </c>
      <c r="I180" s="25" t="s">
        <v>15</v>
      </c>
    </row>
    <row r="181" spans="2:9" ht="87.75" customHeight="1" x14ac:dyDescent="0.4">
      <c r="B181" s="327">
        <v>179</v>
      </c>
      <c r="C181" s="8" t="s">
        <v>36106</v>
      </c>
      <c r="D181" s="79" t="s">
        <v>35343</v>
      </c>
      <c r="E181" s="328" t="s">
        <v>35869</v>
      </c>
      <c r="F181" s="329" t="s">
        <v>35870</v>
      </c>
      <c r="G181" s="335">
        <v>2.0242</v>
      </c>
      <c r="H181" s="23" t="s">
        <v>33635</v>
      </c>
      <c r="I181" s="25" t="s">
        <v>15</v>
      </c>
    </row>
    <row r="182" spans="2:9" ht="87.75" customHeight="1" x14ac:dyDescent="0.4">
      <c r="B182" s="327">
        <v>180</v>
      </c>
      <c r="C182" s="8" t="s">
        <v>36107</v>
      </c>
      <c r="D182" s="79" t="s">
        <v>35172</v>
      </c>
      <c r="E182" s="328" t="s">
        <v>35869</v>
      </c>
      <c r="F182" s="329" t="s">
        <v>35870</v>
      </c>
      <c r="G182" s="335">
        <v>1.2144999999999999</v>
      </c>
      <c r="H182" s="23" t="s">
        <v>33635</v>
      </c>
      <c r="I182" s="25" t="s">
        <v>15</v>
      </c>
    </row>
    <row r="183" spans="2:9" ht="87.75" customHeight="1" x14ac:dyDescent="0.4">
      <c r="B183" s="327">
        <v>181</v>
      </c>
      <c r="C183" s="8" t="s">
        <v>36108</v>
      </c>
      <c r="D183" s="79" t="s">
        <v>35482</v>
      </c>
      <c r="E183" s="328" t="s">
        <v>35869</v>
      </c>
      <c r="F183" s="329" t="s">
        <v>35870</v>
      </c>
      <c r="G183" s="335">
        <v>1.6194</v>
      </c>
      <c r="H183" s="23" t="s">
        <v>33635</v>
      </c>
      <c r="I183" s="25" t="s">
        <v>15</v>
      </c>
    </row>
    <row r="184" spans="2:9" ht="87.75" customHeight="1" x14ac:dyDescent="0.4">
      <c r="B184" s="327">
        <v>182</v>
      </c>
      <c r="C184" s="8" t="s">
        <v>36109</v>
      </c>
      <c r="D184" s="79" t="s">
        <v>35436</v>
      </c>
      <c r="E184" s="328" t="s">
        <v>35869</v>
      </c>
      <c r="F184" s="329" t="s">
        <v>35870</v>
      </c>
      <c r="G184" s="335">
        <v>2.0242</v>
      </c>
      <c r="H184" s="23" t="s">
        <v>33635</v>
      </c>
      <c r="I184" s="25" t="s">
        <v>15</v>
      </c>
    </row>
    <row r="185" spans="2:9" ht="87.75" customHeight="1" x14ac:dyDescent="0.4">
      <c r="B185" s="327">
        <v>183</v>
      </c>
      <c r="C185" s="8" t="s">
        <v>36110</v>
      </c>
      <c r="D185" s="79" t="s">
        <v>35878</v>
      </c>
      <c r="E185" s="328" t="s">
        <v>35869</v>
      </c>
      <c r="F185" s="329" t="s">
        <v>35870</v>
      </c>
      <c r="G185" s="335">
        <v>2.4291</v>
      </c>
      <c r="H185" s="23" t="s">
        <v>33635</v>
      </c>
      <c r="I185" s="25" t="s">
        <v>15</v>
      </c>
    </row>
    <row r="186" spans="2:9" ht="87.75" customHeight="1" x14ac:dyDescent="0.4">
      <c r="B186" s="327">
        <v>184</v>
      </c>
      <c r="C186" s="8" t="s">
        <v>36111</v>
      </c>
      <c r="D186" s="79" t="s">
        <v>35305</v>
      </c>
      <c r="E186" s="328" t="s">
        <v>35869</v>
      </c>
      <c r="F186" s="329" t="s">
        <v>35870</v>
      </c>
      <c r="G186" s="335">
        <v>1.6194</v>
      </c>
      <c r="H186" s="23" t="s">
        <v>33635</v>
      </c>
      <c r="I186" s="25" t="s">
        <v>15</v>
      </c>
    </row>
    <row r="187" spans="2:9" ht="87.75" customHeight="1" x14ac:dyDescent="0.4">
      <c r="B187" s="327">
        <v>185</v>
      </c>
      <c r="C187" s="8" t="s">
        <v>36112</v>
      </c>
      <c r="D187" s="79" t="s">
        <v>35345</v>
      </c>
      <c r="E187" s="328" t="s">
        <v>35869</v>
      </c>
      <c r="F187" s="329" t="s">
        <v>35870</v>
      </c>
      <c r="G187" s="335">
        <v>1.2144999999999999</v>
      </c>
      <c r="H187" s="23" t="s">
        <v>33635</v>
      </c>
      <c r="I187" s="25" t="s">
        <v>15</v>
      </c>
    </row>
    <row r="188" spans="2:9" ht="87.75" customHeight="1" x14ac:dyDescent="0.4">
      <c r="B188" s="327">
        <v>186</v>
      </c>
      <c r="C188" s="8" t="s">
        <v>36113</v>
      </c>
      <c r="D188" s="79" t="s">
        <v>35725</v>
      </c>
      <c r="E188" s="328" t="s">
        <v>35869</v>
      </c>
      <c r="F188" s="329" t="s">
        <v>35870</v>
      </c>
      <c r="G188" s="335">
        <v>2.0242</v>
      </c>
      <c r="H188" s="23" t="s">
        <v>33635</v>
      </c>
      <c r="I188" s="25" t="s">
        <v>15</v>
      </c>
    </row>
    <row r="189" spans="2:9" ht="87.75" customHeight="1" x14ac:dyDescent="0.4">
      <c r="B189" s="327">
        <v>187</v>
      </c>
      <c r="C189" s="8" t="s">
        <v>36114</v>
      </c>
      <c r="D189" s="79" t="s">
        <v>35823</v>
      </c>
      <c r="E189" s="328" t="s">
        <v>35869</v>
      </c>
      <c r="F189" s="329" t="s">
        <v>35870</v>
      </c>
      <c r="G189" s="335">
        <v>1.6194</v>
      </c>
      <c r="H189" s="23" t="s">
        <v>33635</v>
      </c>
      <c r="I189" s="25" t="s">
        <v>15</v>
      </c>
    </row>
    <row r="190" spans="2:9" ht="87.75" customHeight="1" x14ac:dyDescent="0.4">
      <c r="B190" s="327">
        <v>188</v>
      </c>
      <c r="C190" s="8" t="s">
        <v>36115</v>
      </c>
      <c r="D190" s="79" t="s">
        <v>36116</v>
      </c>
      <c r="E190" s="328" t="s">
        <v>35869</v>
      </c>
      <c r="F190" s="329" t="s">
        <v>35870</v>
      </c>
      <c r="G190" s="335">
        <v>1.417</v>
      </c>
      <c r="H190" s="23" t="s">
        <v>33635</v>
      </c>
      <c r="I190" s="25" t="s">
        <v>15</v>
      </c>
    </row>
    <row r="191" spans="2:9" ht="87.75" customHeight="1" x14ac:dyDescent="0.4">
      <c r="B191" s="327">
        <v>189</v>
      </c>
      <c r="C191" s="8" t="s">
        <v>36117</v>
      </c>
      <c r="D191" s="79" t="s">
        <v>35296</v>
      </c>
      <c r="E191" s="328" t="s">
        <v>35869</v>
      </c>
      <c r="F191" s="329" t="s">
        <v>35870</v>
      </c>
      <c r="G191" s="335">
        <v>1.6194</v>
      </c>
      <c r="H191" s="23" t="s">
        <v>33635</v>
      </c>
      <c r="I191" s="25" t="s">
        <v>15</v>
      </c>
    </row>
    <row r="192" spans="2:9" ht="87.75" customHeight="1" x14ac:dyDescent="0.4">
      <c r="B192" s="327">
        <v>190</v>
      </c>
      <c r="C192" s="8" t="s">
        <v>35743</v>
      </c>
      <c r="D192" s="79" t="s">
        <v>35170</v>
      </c>
      <c r="E192" s="328" t="s">
        <v>35869</v>
      </c>
      <c r="F192" s="329" t="s">
        <v>35870</v>
      </c>
      <c r="G192" s="335">
        <v>2.0242</v>
      </c>
      <c r="H192" s="23" t="s">
        <v>33635</v>
      </c>
      <c r="I192" s="25" t="s">
        <v>15</v>
      </c>
    </row>
    <row r="193" spans="1:9" ht="87.75" customHeight="1" x14ac:dyDescent="0.4">
      <c r="A193" s="19" t="str">
        <f>+F191</f>
        <v>MALLEPALLI</v>
      </c>
      <c r="B193" s="327">
        <v>191</v>
      </c>
      <c r="C193" s="8" t="s">
        <v>36118</v>
      </c>
      <c r="D193" s="79" t="s">
        <v>35878</v>
      </c>
      <c r="E193" s="328" t="s">
        <v>35869</v>
      </c>
      <c r="F193" s="329" t="s">
        <v>35870</v>
      </c>
      <c r="G193" s="335">
        <v>1.2144999999999999</v>
      </c>
      <c r="H193" s="23" t="s">
        <v>33635</v>
      </c>
      <c r="I193" s="25" t="s">
        <v>15</v>
      </c>
    </row>
    <row r="194" spans="1:9" ht="87.75" customHeight="1" x14ac:dyDescent="0.4">
      <c r="B194" s="327">
        <v>192</v>
      </c>
      <c r="C194" s="8" t="s">
        <v>36119</v>
      </c>
      <c r="D194" s="79" t="s">
        <v>35217</v>
      </c>
      <c r="E194" s="328" t="s">
        <v>35869</v>
      </c>
      <c r="F194" s="329" t="s">
        <v>35870</v>
      </c>
      <c r="G194" s="335">
        <v>1.6194</v>
      </c>
      <c r="H194" s="23" t="s">
        <v>33635</v>
      </c>
      <c r="I194" s="25" t="s">
        <v>15</v>
      </c>
    </row>
    <row r="195" spans="1:9" ht="87.75" customHeight="1" x14ac:dyDescent="0.4">
      <c r="B195" s="327">
        <v>193</v>
      </c>
      <c r="C195" s="8" t="s">
        <v>36120</v>
      </c>
      <c r="D195" s="79" t="s">
        <v>35677</v>
      </c>
      <c r="E195" s="328" t="s">
        <v>35869</v>
      </c>
      <c r="F195" s="329" t="s">
        <v>35870</v>
      </c>
      <c r="G195" s="335">
        <v>2.0242</v>
      </c>
      <c r="H195" s="23" t="s">
        <v>33635</v>
      </c>
      <c r="I195" s="25" t="s">
        <v>15</v>
      </c>
    </row>
    <row r="196" spans="1:9" ht="87.75" customHeight="1" x14ac:dyDescent="0.4">
      <c r="B196" s="327">
        <v>194</v>
      </c>
      <c r="C196" s="8" t="s">
        <v>36121</v>
      </c>
      <c r="D196" s="79" t="s">
        <v>35617</v>
      </c>
      <c r="E196" s="328" t="s">
        <v>35869</v>
      </c>
      <c r="F196" s="329" t="s">
        <v>35870</v>
      </c>
      <c r="G196" s="335">
        <v>1.0121</v>
      </c>
      <c r="H196" s="23" t="s">
        <v>33635</v>
      </c>
      <c r="I196" s="25" t="s">
        <v>15</v>
      </c>
    </row>
    <row r="197" spans="1:9" ht="87.75" customHeight="1" x14ac:dyDescent="0.4">
      <c r="B197" s="327">
        <v>195</v>
      </c>
      <c r="C197" s="8" t="s">
        <v>35387</v>
      </c>
      <c r="D197" s="79" t="s">
        <v>36122</v>
      </c>
      <c r="E197" s="328" t="s">
        <v>35869</v>
      </c>
      <c r="F197" s="329" t="s">
        <v>35870</v>
      </c>
      <c r="G197" s="335">
        <v>2.4291</v>
      </c>
      <c r="H197" s="23" t="s">
        <v>33635</v>
      </c>
      <c r="I197" s="25" t="s">
        <v>15</v>
      </c>
    </row>
    <row r="198" spans="1:9" ht="87.75" customHeight="1" x14ac:dyDescent="0.4">
      <c r="B198" s="327">
        <v>196</v>
      </c>
      <c r="C198" s="8" t="s">
        <v>36123</v>
      </c>
      <c r="D198" s="79" t="s">
        <v>35203</v>
      </c>
      <c r="E198" s="328" t="s">
        <v>35869</v>
      </c>
      <c r="F198" s="329" t="s">
        <v>35870</v>
      </c>
      <c r="G198" s="335">
        <v>2.0242</v>
      </c>
      <c r="H198" s="23" t="s">
        <v>33635</v>
      </c>
      <c r="I198" s="25" t="s">
        <v>15</v>
      </c>
    </row>
    <row r="199" spans="1:9" ht="87.75" customHeight="1" x14ac:dyDescent="0.4">
      <c r="B199" s="327">
        <v>197</v>
      </c>
      <c r="C199" s="8" t="s">
        <v>36124</v>
      </c>
      <c r="D199" s="79" t="s">
        <v>36125</v>
      </c>
      <c r="E199" s="328" t="s">
        <v>35869</v>
      </c>
      <c r="F199" s="329" t="s">
        <v>35870</v>
      </c>
      <c r="G199" s="335">
        <v>1.2144999999999999</v>
      </c>
      <c r="H199" s="23" t="s">
        <v>33635</v>
      </c>
      <c r="I199" s="25" t="s">
        <v>15</v>
      </c>
    </row>
    <row r="200" spans="1:9" ht="87.75" customHeight="1" x14ac:dyDescent="0.4">
      <c r="B200" s="327">
        <v>198</v>
      </c>
      <c r="C200" s="8" t="s">
        <v>36126</v>
      </c>
      <c r="D200" s="79" t="s">
        <v>35267</v>
      </c>
      <c r="E200" s="328" t="s">
        <v>35869</v>
      </c>
      <c r="F200" s="329" t="s">
        <v>35870</v>
      </c>
      <c r="G200" s="335">
        <v>1.417</v>
      </c>
      <c r="H200" s="23" t="s">
        <v>33635</v>
      </c>
      <c r="I200" s="25" t="s">
        <v>15</v>
      </c>
    </row>
    <row r="201" spans="1:9" ht="87.75" customHeight="1" x14ac:dyDescent="0.4">
      <c r="B201" s="327">
        <v>199</v>
      </c>
      <c r="C201" s="8" t="s">
        <v>36127</v>
      </c>
      <c r="D201" s="79" t="s">
        <v>36128</v>
      </c>
      <c r="E201" s="328" t="s">
        <v>35869</v>
      </c>
      <c r="F201" s="329" t="s">
        <v>35870</v>
      </c>
      <c r="G201" s="335">
        <v>1.6194</v>
      </c>
      <c r="H201" s="23" t="s">
        <v>33635</v>
      </c>
      <c r="I201" s="25" t="s">
        <v>15</v>
      </c>
    </row>
    <row r="202" spans="1:9" ht="87.75" customHeight="1" x14ac:dyDescent="0.4">
      <c r="B202" s="327">
        <v>200</v>
      </c>
      <c r="C202" s="8" t="s">
        <v>36129</v>
      </c>
      <c r="D202" s="79" t="s">
        <v>35143</v>
      </c>
      <c r="E202" s="328" t="s">
        <v>35869</v>
      </c>
      <c r="F202" s="329" t="s">
        <v>35870</v>
      </c>
      <c r="G202" s="335">
        <v>2.0242</v>
      </c>
      <c r="H202" s="23" t="s">
        <v>33635</v>
      </c>
      <c r="I202" s="25" t="s">
        <v>15</v>
      </c>
    </row>
    <row r="203" spans="1:9" ht="87.75" customHeight="1" x14ac:dyDescent="0.4">
      <c r="B203" s="327">
        <v>201</v>
      </c>
      <c r="C203" s="8" t="s">
        <v>36130</v>
      </c>
      <c r="D203" s="79" t="s">
        <v>36125</v>
      </c>
      <c r="E203" s="328" t="s">
        <v>35869</v>
      </c>
      <c r="F203" s="329" t="s">
        <v>35870</v>
      </c>
      <c r="G203" s="335">
        <v>1.8218000000000001</v>
      </c>
      <c r="H203" s="23" t="s">
        <v>33635</v>
      </c>
      <c r="I203" s="25" t="s">
        <v>15</v>
      </c>
    </row>
    <row r="204" spans="1:9" ht="87.75" customHeight="1" x14ac:dyDescent="0.4">
      <c r="B204" s="327">
        <v>202</v>
      </c>
      <c r="C204" s="8" t="s">
        <v>36131</v>
      </c>
      <c r="D204" s="79" t="s">
        <v>35139</v>
      </c>
      <c r="E204" s="328" t="s">
        <v>35869</v>
      </c>
      <c r="F204" s="329" t="s">
        <v>35870</v>
      </c>
      <c r="G204" s="335">
        <v>1.2144999999999999</v>
      </c>
      <c r="H204" s="23" t="s">
        <v>33635</v>
      </c>
      <c r="I204" s="25" t="s">
        <v>15</v>
      </c>
    </row>
    <row r="205" spans="1:9" ht="87.75" customHeight="1" x14ac:dyDescent="0.4">
      <c r="B205" s="327">
        <v>203</v>
      </c>
      <c r="C205" s="8" t="s">
        <v>36132</v>
      </c>
      <c r="D205" s="79" t="s">
        <v>35882</v>
      </c>
      <c r="E205" s="328" t="s">
        <v>35869</v>
      </c>
      <c r="F205" s="329" t="s">
        <v>35870</v>
      </c>
      <c r="G205" s="335">
        <v>1.2144999999999999</v>
      </c>
      <c r="H205" s="23" t="s">
        <v>33635</v>
      </c>
      <c r="I205" s="25" t="s">
        <v>15</v>
      </c>
    </row>
    <row r="206" spans="1:9" ht="87.75" customHeight="1" x14ac:dyDescent="0.4">
      <c r="B206" s="327">
        <v>204</v>
      </c>
      <c r="C206" s="8" t="s">
        <v>36133</v>
      </c>
      <c r="D206" s="79" t="s">
        <v>35336</v>
      </c>
      <c r="E206" s="328" t="s">
        <v>35869</v>
      </c>
      <c r="F206" s="329" t="s">
        <v>35870</v>
      </c>
      <c r="G206" s="335">
        <v>2.0242</v>
      </c>
      <c r="H206" s="23" t="s">
        <v>33635</v>
      </c>
      <c r="I206" s="25" t="s">
        <v>15</v>
      </c>
    </row>
    <row r="207" spans="1:9" ht="87.75" customHeight="1" x14ac:dyDescent="0.4">
      <c r="B207" s="327">
        <v>205</v>
      </c>
      <c r="C207" s="8" t="s">
        <v>36134</v>
      </c>
      <c r="D207" s="79" t="s">
        <v>36135</v>
      </c>
      <c r="E207" s="328" t="s">
        <v>35869</v>
      </c>
      <c r="F207" s="329" t="s">
        <v>35870</v>
      </c>
      <c r="G207" s="335">
        <v>1.6194</v>
      </c>
      <c r="H207" s="23" t="s">
        <v>33635</v>
      </c>
      <c r="I207" s="25" t="s">
        <v>15</v>
      </c>
    </row>
    <row r="208" spans="1:9" ht="87.75" customHeight="1" x14ac:dyDescent="0.4">
      <c r="B208" s="327">
        <v>206</v>
      </c>
      <c r="C208" s="8" t="s">
        <v>36136</v>
      </c>
      <c r="D208" s="79" t="s">
        <v>35617</v>
      </c>
      <c r="E208" s="328" t="s">
        <v>35869</v>
      </c>
      <c r="F208" s="329" t="s">
        <v>35870</v>
      </c>
      <c r="G208" s="335">
        <v>1.0121</v>
      </c>
      <c r="H208" s="23" t="s">
        <v>33635</v>
      </c>
      <c r="I208" s="25" t="s">
        <v>15</v>
      </c>
    </row>
    <row r="209" spans="2:9" ht="87.75" customHeight="1" x14ac:dyDescent="0.4">
      <c r="B209" s="327">
        <v>207</v>
      </c>
      <c r="C209" s="8" t="s">
        <v>36137</v>
      </c>
      <c r="D209" s="79" t="s">
        <v>36138</v>
      </c>
      <c r="E209" s="328" t="s">
        <v>35869</v>
      </c>
      <c r="F209" s="329" t="s">
        <v>35870</v>
      </c>
      <c r="G209" s="335">
        <v>2.4291</v>
      </c>
      <c r="H209" s="23" t="s">
        <v>33635</v>
      </c>
      <c r="I209" s="25" t="s">
        <v>15</v>
      </c>
    </row>
    <row r="210" spans="2:9" ht="87.75" customHeight="1" x14ac:dyDescent="0.4">
      <c r="B210" s="327">
        <v>208</v>
      </c>
      <c r="C210" s="8" t="s">
        <v>36139</v>
      </c>
      <c r="D210" s="79" t="s">
        <v>35158</v>
      </c>
      <c r="E210" s="328" t="s">
        <v>35869</v>
      </c>
      <c r="F210" s="329" t="s">
        <v>35870</v>
      </c>
      <c r="G210" s="335">
        <v>1.6194</v>
      </c>
      <c r="H210" s="23" t="s">
        <v>33635</v>
      </c>
      <c r="I210" s="25" t="s">
        <v>15</v>
      </c>
    </row>
    <row r="211" spans="2:9" ht="87.75" customHeight="1" x14ac:dyDescent="0.4">
      <c r="B211" s="327">
        <v>209</v>
      </c>
      <c r="C211" s="8" t="s">
        <v>36140</v>
      </c>
      <c r="D211" s="79" t="s">
        <v>35633</v>
      </c>
      <c r="E211" s="328" t="s">
        <v>35869</v>
      </c>
      <c r="F211" s="329" t="s">
        <v>35870</v>
      </c>
      <c r="G211" s="335">
        <v>1.8218000000000001</v>
      </c>
      <c r="H211" s="23" t="s">
        <v>33635</v>
      </c>
      <c r="I211" s="25" t="s">
        <v>15</v>
      </c>
    </row>
    <row r="212" spans="2:9" ht="87.75" customHeight="1" x14ac:dyDescent="0.4">
      <c r="B212" s="327">
        <v>210</v>
      </c>
      <c r="C212" s="8" t="s">
        <v>36141</v>
      </c>
      <c r="D212" s="79" t="s">
        <v>35430</v>
      </c>
      <c r="E212" s="328" t="s">
        <v>35869</v>
      </c>
      <c r="F212" s="329" t="s">
        <v>35870</v>
      </c>
      <c r="G212" s="335">
        <v>2.4291</v>
      </c>
      <c r="H212" s="23" t="s">
        <v>33635</v>
      </c>
      <c r="I212" s="25" t="s">
        <v>15</v>
      </c>
    </row>
    <row r="213" spans="2:9" ht="87.75" customHeight="1" x14ac:dyDescent="0.4">
      <c r="B213" s="327">
        <v>211</v>
      </c>
      <c r="C213" s="8" t="s">
        <v>36142</v>
      </c>
      <c r="D213" s="79" t="s">
        <v>35725</v>
      </c>
      <c r="E213" s="328" t="s">
        <v>35869</v>
      </c>
      <c r="F213" s="329" t="s">
        <v>35870</v>
      </c>
      <c r="G213" s="335">
        <v>1.6194</v>
      </c>
      <c r="H213" s="23" t="s">
        <v>33635</v>
      </c>
      <c r="I213" s="25" t="s">
        <v>15</v>
      </c>
    </row>
    <row r="214" spans="2:9" ht="87.75" customHeight="1" x14ac:dyDescent="0.4">
      <c r="B214" s="327">
        <v>212</v>
      </c>
      <c r="C214" s="8" t="s">
        <v>36143</v>
      </c>
      <c r="D214" s="79" t="s">
        <v>36144</v>
      </c>
      <c r="E214" s="328" t="s">
        <v>35869</v>
      </c>
      <c r="F214" s="329" t="s">
        <v>35870</v>
      </c>
      <c r="G214" s="335">
        <v>1.2144999999999999</v>
      </c>
      <c r="H214" s="23" t="s">
        <v>33635</v>
      </c>
      <c r="I214" s="25" t="s">
        <v>15</v>
      </c>
    </row>
    <row r="215" spans="2:9" ht="87.75" customHeight="1" x14ac:dyDescent="0.4">
      <c r="B215" s="327">
        <v>213</v>
      </c>
      <c r="C215" s="8" t="s">
        <v>36145</v>
      </c>
      <c r="D215" s="79" t="s">
        <v>35273</v>
      </c>
      <c r="E215" s="328" t="s">
        <v>35869</v>
      </c>
      <c r="F215" s="329" t="s">
        <v>35870</v>
      </c>
      <c r="G215" s="335">
        <v>2.4291</v>
      </c>
      <c r="H215" s="23" t="s">
        <v>33635</v>
      </c>
      <c r="I215" s="25" t="s">
        <v>15</v>
      </c>
    </row>
    <row r="216" spans="2:9" ht="87.75" customHeight="1" x14ac:dyDescent="0.4">
      <c r="B216" s="327">
        <v>214</v>
      </c>
      <c r="C216" s="8" t="s">
        <v>36146</v>
      </c>
      <c r="D216" s="79" t="s">
        <v>35314</v>
      </c>
      <c r="E216" s="328" t="s">
        <v>35869</v>
      </c>
      <c r="F216" s="329" t="s">
        <v>35870</v>
      </c>
      <c r="G216" s="335">
        <v>1.6194</v>
      </c>
      <c r="H216" s="23" t="s">
        <v>33635</v>
      </c>
      <c r="I216" s="25" t="s">
        <v>15</v>
      </c>
    </row>
    <row r="217" spans="2:9" ht="87.75" customHeight="1" x14ac:dyDescent="0.4">
      <c r="B217" s="327">
        <v>215</v>
      </c>
      <c r="C217" s="8" t="s">
        <v>36147</v>
      </c>
      <c r="D217" s="79" t="s">
        <v>36148</v>
      </c>
      <c r="E217" s="328" t="s">
        <v>35869</v>
      </c>
      <c r="F217" s="329" t="s">
        <v>35870</v>
      </c>
      <c r="G217" s="335">
        <v>2.0242</v>
      </c>
      <c r="H217" s="23" t="s">
        <v>33635</v>
      </c>
      <c r="I217" s="25" t="s">
        <v>15</v>
      </c>
    </row>
    <row r="218" spans="2:9" ht="87.75" customHeight="1" x14ac:dyDescent="0.4">
      <c r="B218" s="327">
        <v>216</v>
      </c>
      <c r="C218" s="2" t="s">
        <v>36146</v>
      </c>
      <c r="D218" s="79" t="s">
        <v>36149</v>
      </c>
      <c r="E218" s="328" t="s">
        <v>35869</v>
      </c>
      <c r="F218" s="329" t="s">
        <v>35870</v>
      </c>
      <c r="G218" s="335">
        <v>1.2144999999999999</v>
      </c>
      <c r="H218" s="23" t="s">
        <v>33635</v>
      </c>
      <c r="I218" s="25" t="s">
        <v>15</v>
      </c>
    </row>
    <row r="219" spans="2:9" ht="87.75" customHeight="1" x14ac:dyDescent="0.4">
      <c r="B219" s="327">
        <v>217</v>
      </c>
      <c r="C219" s="2" t="s">
        <v>36150</v>
      </c>
      <c r="D219" s="79" t="s">
        <v>35352</v>
      </c>
      <c r="E219" s="328" t="s">
        <v>35869</v>
      </c>
      <c r="F219" s="329" t="s">
        <v>35870</v>
      </c>
      <c r="G219" s="335">
        <v>1.6194</v>
      </c>
      <c r="H219" s="23" t="s">
        <v>33635</v>
      </c>
      <c r="I219" s="25" t="s">
        <v>15</v>
      </c>
    </row>
    <row r="220" spans="2:9" ht="87.75" customHeight="1" x14ac:dyDescent="0.4">
      <c r="B220" s="327">
        <v>218</v>
      </c>
      <c r="C220" s="2" t="s">
        <v>36151</v>
      </c>
      <c r="D220" s="79" t="s">
        <v>36152</v>
      </c>
      <c r="E220" s="328" t="s">
        <v>35869</v>
      </c>
      <c r="F220" s="329" t="s">
        <v>35870</v>
      </c>
      <c r="G220" s="335">
        <v>2.4291</v>
      </c>
      <c r="H220" s="23" t="s">
        <v>33635</v>
      </c>
      <c r="I220" s="25" t="s">
        <v>15</v>
      </c>
    </row>
    <row r="221" spans="2:9" ht="87.75" customHeight="1" x14ac:dyDescent="0.4">
      <c r="B221" s="327">
        <v>219</v>
      </c>
      <c r="C221" s="2" t="s">
        <v>36153</v>
      </c>
      <c r="D221" s="79" t="s">
        <v>36154</v>
      </c>
      <c r="E221" s="328" t="s">
        <v>35869</v>
      </c>
      <c r="F221" s="329" t="s">
        <v>35870</v>
      </c>
      <c r="G221" s="335">
        <v>1.417</v>
      </c>
      <c r="H221" s="23" t="s">
        <v>33635</v>
      </c>
      <c r="I221" s="25" t="s">
        <v>15</v>
      </c>
    </row>
    <row r="222" spans="2:9" ht="87.75" customHeight="1" x14ac:dyDescent="0.4">
      <c r="B222" s="327">
        <v>220</v>
      </c>
      <c r="C222" s="2" t="s">
        <v>36155</v>
      </c>
      <c r="D222" s="79" t="s">
        <v>35296</v>
      </c>
      <c r="E222" s="328" t="s">
        <v>35869</v>
      </c>
      <c r="F222" s="329" t="s">
        <v>35870</v>
      </c>
      <c r="G222" s="335">
        <v>2.0242</v>
      </c>
      <c r="H222" s="23" t="s">
        <v>33635</v>
      </c>
      <c r="I222" s="25" t="s">
        <v>15</v>
      </c>
    </row>
    <row r="223" spans="2:9" ht="87.75" customHeight="1" x14ac:dyDescent="0.4">
      <c r="B223" s="327">
        <v>221</v>
      </c>
      <c r="C223" s="2" t="s">
        <v>36156</v>
      </c>
      <c r="D223" s="79" t="s">
        <v>35725</v>
      </c>
      <c r="E223" s="328" t="s">
        <v>35869</v>
      </c>
      <c r="F223" s="329" t="s">
        <v>35870</v>
      </c>
      <c r="G223" s="335">
        <v>1.0121</v>
      </c>
      <c r="H223" s="23" t="s">
        <v>33635</v>
      </c>
      <c r="I223" s="25" t="s">
        <v>15</v>
      </c>
    </row>
    <row r="224" spans="2:9" ht="87.75" customHeight="1" x14ac:dyDescent="0.4">
      <c r="B224" s="327">
        <v>222</v>
      </c>
      <c r="C224" s="2" t="s">
        <v>36157</v>
      </c>
      <c r="D224" s="79" t="s">
        <v>35230</v>
      </c>
      <c r="E224" s="328" t="s">
        <v>35869</v>
      </c>
      <c r="F224" s="329" t="s">
        <v>35870</v>
      </c>
      <c r="G224" s="335">
        <v>1.2144999999999999</v>
      </c>
      <c r="H224" s="23" t="s">
        <v>33635</v>
      </c>
      <c r="I224" s="25" t="s">
        <v>15</v>
      </c>
    </row>
    <row r="225" spans="2:9" ht="87.75" customHeight="1" x14ac:dyDescent="0.4">
      <c r="B225" s="327">
        <v>223</v>
      </c>
      <c r="C225" s="2" t="s">
        <v>36158</v>
      </c>
      <c r="D225" s="79" t="s">
        <v>36159</v>
      </c>
      <c r="E225" s="328" t="s">
        <v>35869</v>
      </c>
      <c r="F225" s="329" t="s">
        <v>35870</v>
      </c>
      <c r="G225" s="335">
        <v>2.4291</v>
      </c>
      <c r="H225" s="23" t="s">
        <v>33635</v>
      </c>
      <c r="I225" s="25" t="s">
        <v>15</v>
      </c>
    </row>
    <row r="226" spans="2:9" ht="87.75" customHeight="1" x14ac:dyDescent="0.4">
      <c r="B226" s="327">
        <v>224</v>
      </c>
      <c r="C226" s="2" t="s">
        <v>36160</v>
      </c>
      <c r="D226" s="79" t="s">
        <v>36161</v>
      </c>
      <c r="E226" s="328" t="s">
        <v>35869</v>
      </c>
      <c r="F226" s="329" t="s">
        <v>35870</v>
      </c>
      <c r="G226" s="335">
        <v>2.0242</v>
      </c>
      <c r="H226" s="23" t="s">
        <v>33635</v>
      </c>
      <c r="I226" s="25" t="s">
        <v>15</v>
      </c>
    </row>
    <row r="227" spans="2:9" ht="87.75" customHeight="1" x14ac:dyDescent="0.4">
      <c r="B227" s="327">
        <v>225</v>
      </c>
      <c r="C227" s="2" t="s">
        <v>36162</v>
      </c>
      <c r="D227" s="79" t="s">
        <v>36163</v>
      </c>
      <c r="E227" s="328" t="s">
        <v>35869</v>
      </c>
      <c r="F227" s="329" t="s">
        <v>35870</v>
      </c>
      <c r="G227" s="335">
        <v>1.6194</v>
      </c>
      <c r="H227" s="23" t="s">
        <v>33635</v>
      </c>
      <c r="I227" s="25" t="s">
        <v>15</v>
      </c>
    </row>
    <row r="228" spans="2:9" ht="87.75" customHeight="1" x14ac:dyDescent="0.4">
      <c r="B228" s="327">
        <v>226</v>
      </c>
      <c r="C228" s="2" t="s">
        <v>36164</v>
      </c>
      <c r="D228" s="79" t="s">
        <v>36165</v>
      </c>
      <c r="E228" s="328" t="s">
        <v>35869</v>
      </c>
      <c r="F228" s="329" t="s">
        <v>35870</v>
      </c>
      <c r="G228" s="335">
        <v>1.2144999999999999</v>
      </c>
      <c r="H228" s="23" t="s">
        <v>33635</v>
      </c>
      <c r="I228" s="25" t="s">
        <v>15</v>
      </c>
    </row>
    <row r="229" spans="2:9" ht="87.75" customHeight="1" x14ac:dyDescent="0.4">
      <c r="B229" s="327">
        <v>227</v>
      </c>
      <c r="C229" s="2" t="s">
        <v>36166</v>
      </c>
      <c r="D229" s="79" t="s">
        <v>36167</v>
      </c>
      <c r="E229" s="328" t="s">
        <v>35869</v>
      </c>
      <c r="F229" s="329" t="s">
        <v>35870</v>
      </c>
      <c r="G229" s="335">
        <v>2.0242</v>
      </c>
      <c r="H229" s="23" t="s">
        <v>33635</v>
      </c>
      <c r="I229" s="25" t="s">
        <v>15</v>
      </c>
    </row>
    <row r="230" spans="2:9" ht="87.75" customHeight="1" x14ac:dyDescent="0.4">
      <c r="B230" s="327">
        <v>228</v>
      </c>
      <c r="C230" s="2" t="s">
        <v>36168</v>
      </c>
      <c r="D230" s="79" t="s">
        <v>35370</v>
      </c>
      <c r="E230" s="328" t="s">
        <v>35869</v>
      </c>
      <c r="F230" s="329" t="s">
        <v>35870</v>
      </c>
      <c r="G230" s="335">
        <v>2.4291</v>
      </c>
      <c r="H230" s="23" t="s">
        <v>33635</v>
      </c>
      <c r="I230" s="25" t="s">
        <v>15</v>
      </c>
    </row>
    <row r="231" spans="2:9" ht="87.75" customHeight="1" x14ac:dyDescent="0.4">
      <c r="B231" s="327">
        <v>229</v>
      </c>
      <c r="C231" s="2" t="s">
        <v>36169</v>
      </c>
      <c r="D231" s="79" t="s">
        <v>35381</v>
      </c>
      <c r="E231" s="328" t="s">
        <v>35869</v>
      </c>
      <c r="F231" s="329" t="s">
        <v>35870</v>
      </c>
      <c r="G231" s="335">
        <v>1.417</v>
      </c>
      <c r="H231" s="23" t="s">
        <v>33635</v>
      </c>
      <c r="I231" s="25" t="s">
        <v>15</v>
      </c>
    </row>
    <row r="232" spans="2:9" ht="87.75" customHeight="1" x14ac:dyDescent="0.4">
      <c r="B232" s="327">
        <v>230</v>
      </c>
      <c r="C232" s="2" t="s">
        <v>36170</v>
      </c>
      <c r="D232" s="79" t="s">
        <v>35550</v>
      </c>
      <c r="E232" s="328" t="s">
        <v>35869</v>
      </c>
      <c r="F232" s="329" t="s">
        <v>35870</v>
      </c>
      <c r="G232" s="335">
        <v>1.0121</v>
      </c>
      <c r="H232" s="23" t="s">
        <v>33635</v>
      </c>
      <c r="I232" s="25" t="s">
        <v>15</v>
      </c>
    </row>
    <row r="233" spans="2:9" ht="87.75" customHeight="1" x14ac:dyDescent="0.4">
      <c r="B233" s="327">
        <v>231</v>
      </c>
      <c r="C233" s="2" t="s">
        <v>36171</v>
      </c>
      <c r="D233" s="79" t="s">
        <v>35181</v>
      </c>
      <c r="E233" s="328" t="s">
        <v>35869</v>
      </c>
      <c r="F233" s="329" t="s">
        <v>35870</v>
      </c>
      <c r="G233" s="335">
        <v>1.6194</v>
      </c>
      <c r="H233" s="23" t="s">
        <v>33635</v>
      </c>
      <c r="I233" s="25" t="s">
        <v>15</v>
      </c>
    </row>
    <row r="234" spans="2:9" ht="87.75" customHeight="1" x14ac:dyDescent="0.4">
      <c r="B234" s="327">
        <v>232</v>
      </c>
      <c r="C234" s="2" t="s">
        <v>36172</v>
      </c>
      <c r="D234" s="79" t="s">
        <v>36173</v>
      </c>
      <c r="E234" s="328" t="s">
        <v>35869</v>
      </c>
      <c r="F234" s="329" t="s">
        <v>35870</v>
      </c>
      <c r="G234" s="335">
        <v>2.0242</v>
      </c>
      <c r="H234" s="23" t="s">
        <v>33635</v>
      </c>
      <c r="I234" s="25" t="s">
        <v>15</v>
      </c>
    </row>
    <row r="235" spans="2:9" ht="87.75" customHeight="1" x14ac:dyDescent="0.4">
      <c r="B235" s="327">
        <v>233</v>
      </c>
      <c r="C235" s="2" t="s">
        <v>36174</v>
      </c>
      <c r="D235" s="79" t="s">
        <v>36175</v>
      </c>
      <c r="E235" s="328" t="s">
        <v>35869</v>
      </c>
      <c r="F235" s="329" t="s">
        <v>35870</v>
      </c>
      <c r="G235" s="335">
        <v>1.2144999999999999</v>
      </c>
      <c r="H235" s="23" t="s">
        <v>33635</v>
      </c>
      <c r="I235" s="25" t="s">
        <v>15</v>
      </c>
    </row>
    <row r="236" spans="2:9" ht="87.75" customHeight="1" x14ac:dyDescent="0.4">
      <c r="B236" s="327">
        <v>234</v>
      </c>
      <c r="C236" s="2" t="s">
        <v>36176</v>
      </c>
      <c r="D236" s="79" t="s">
        <v>35436</v>
      </c>
      <c r="E236" s="328" t="s">
        <v>35869</v>
      </c>
      <c r="F236" s="329" t="s">
        <v>35870</v>
      </c>
      <c r="G236" s="335">
        <v>1.6194</v>
      </c>
      <c r="H236" s="23" t="s">
        <v>33635</v>
      </c>
      <c r="I236" s="25" t="s">
        <v>15</v>
      </c>
    </row>
    <row r="237" spans="2:9" ht="87.75" customHeight="1" x14ac:dyDescent="0.4">
      <c r="B237" s="327">
        <v>235</v>
      </c>
      <c r="C237" s="2" t="s">
        <v>36177</v>
      </c>
      <c r="D237" s="79" t="s">
        <v>36178</v>
      </c>
      <c r="E237" s="328" t="s">
        <v>35869</v>
      </c>
      <c r="F237" s="329" t="s">
        <v>35870</v>
      </c>
      <c r="G237" s="335">
        <v>2.4291</v>
      </c>
      <c r="H237" s="23" t="s">
        <v>33635</v>
      </c>
      <c r="I237" s="25" t="s">
        <v>15</v>
      </c>
    </row>
    <row r="238" spans="2:9" ht="87.75" customHeight="1" x14ac:dyDescent="0.4">
      <c r="B238" s="327">
        <v>236</v>
      </c>
      <c r="C238" s="2" t="s">
        <v>36179</v>
      </c>
      <c r="D238" s="79" t="s">
        <v>35797</v>
      </c>
      <c r="E238" s="328" t="s">
        <v>35869</v>
      </c>
      <c r="F238" s="329" t="s">
        <v>35870</v>
      </c>
      <c r="G238" s="335">
        <v>1.2144999999999999</v>
      </c>
      <c r="H238" s="23" t="s">
        <v>33635</v>
      </c>
      <c r="I238" s="25" t="s">
        <v>15</v>
      </c>
    </row>
    <row r="239" spans="2:9" ht="87.75" customHeight="1" x14ac:dyDescent="0.4">
      <c r="B239" s="327">
        <v>237</v>
      </c>
      <c r="C239" s="2" t="s">
        <v>36180</v>
      </c>
      <c r="D239" s="79" t="s">
        <v>35630</v>
      </c>
      <c r="E239" s="328" t="s">
        <v>35869</v>
      </c>
      <c r="F239" s="329" t="s">
        <v>35870</v>
      </c>
      <c r="G239" s="335">
        <v>1.6194</v>
      </c>
      <c r="H239" s="23" t="s">
        <v>33635</v>
      </c>
      <c r="I239" s="25" t="s">
        <v>15</v>
      </c>
    </row>
    <row r="240" spans="2:9" ht="87.75" customHeight="1" x14ac:dyDescent="0.4">
      <c r="B240" s="327">
        <v>238</v>
      </c>
      <c r="C240" s="2" t="s">
        <v>36181</v>
      </c>
      <c r="D240" s="79" t="s">
        <v>35573</v>
      </c>
      <c r="E240" s="328" t="s">
        <v>35869</v>
      </c>
      <c r="F240" s="329" t="s">
        <v>35870</v>
      </c>
      <c r="G240" s="335">
        <v>2.0242</v>
      </c>
      <c r="H240" s="23" t="s">
        <v>33635</v>
      </c>
      <c r="I240" s="25" t="s">
        <v>15</v>
      </c>
    </row>
    <row r="241" spans="2:9" ht="87.75" customHeight="1" x14ac:dyDescent="0.4">
      <c r="B241" s="327">
        <v>239</v>
      </c>
      <c r="C241" s="2" t="s">
        <v>36182</v>
      </c>
      <c r="D241" s="79" t="s">
        <v>35465</v>
      </c>
      <c r="E241" s="328" t="s">
        <v>35869</v>
      </c>
      <c r="F241" s="329" t="s">
        <v>35870</v>
      </c>
      <c r="G241" s="335">
        <v>1.0121</v>
      </c>
      <c r="H241" s="23" t="s">
        <v>33635</v>
      </c>
      <c r="I241" s="25" t="s">
        <v>15</v>
      </c>
    </row>
    <row r="242" spans="2:9" ht="87.75" customHeight="1" x14ac:dyDescent="0.4">
      <c r="B242" s="327">
        <v>240</v>
      </c>
      <c r="C242" s="2" t="s">
        <v>36183</v>
      </c>
      <c r="D242" s="79" t="s">
        <v>35474</v>
      </c>
      <c r="E242" s="328" t="s">
        <v>35869</v>
      </c>
      <c r="F242" s="329" t="s">
        <v>35870</v>
      </c>
      <c r="G242" s="335">
        <v>1.417</v>
      </c>
      <c r="H242" s="23" t="s">
        <v>33635</v>
      </c>
      <c r="I242" s="25" t="s">
        <v>15</v>
      </c>
    </row>
    <row r="243" spans="2:9" ht="87.75" customHeight="1" x14ac:dyDescent="0.4">
      <c r="B243" s="327">
        <v>241</v>
      </c>
      <c r="C243" s="8" t="s">
        <v>36184</v>
      </c>
      <c r="D243" s="79" t="s">
        <v>35482</v>
      </c>
      <c r="E243" s="328" t="s">
        <v>35869</v>
      </c>
      <c r="F243" s="329" t="s">
        <v>35870</v>
      </c>
      <c r="G243" s="335">
        <v>2.4291</v>
      </c>
      <c r="H243" s="23" t="s">
        <v>33635</v>
      </c>
      <c r="I243" s="25" t="s">
        <v>15</v>
      </c>
    </row>
    <row r="244" spans="2:9" ht="87.75" customHeight="1" x14ac:dyDescent="0.4">
      <c r="B244" s="327">
        <v>242</v>
      </c>
      <c r="C244" s="2" t="s">
        <v>36185</v>
      </c>
      <c r="D244" s="79" t="s">
        <v>35381</v>
      </c>
      <c r="E244" s="328" t="s">
        <v>35869</v>
      </c>
      <c r="F244" s="329" t="s">
        <v>35870</v>
      </c>
      <c r="G244" s="335">
        <v>2.0242</v>
      </c>
      <c r="H244" s="23" t="s">
        <v>33635</v>
      </c>
      <c r="I244" s="25" t="s">
        <v>15</v>
      </c>
    </row>
    <row r="245" spans="2:9" ht="87.75" customHeight="1" x14ac:dyDescent="0.4">
      <c r="B245" s="327">
        <v>243</v>
      </c>
      <c r="C245" s="2" t="s">
        <v>36186</v>
      </c>
      <c r="D245" s="79" t="s">
        <v>36187</v>
      </c>
      <c r="E245" s="328" t="s">
        <v>35869</v>
      </c>
      <c r="F245" s="329" t="s">
        <v>35870</v>
      </c>
      <c r="G245" s="335">
        <v>1.2144999999999999</v>
      </c>
      <c r="H245" s="23" t="s">
        <v>33635</v>
      </c>
      <c r="I245" s="25" t="s">
        <v>15</v>
      </c>
    </row>
    <row r="246" spans="2:9" ht="87.75" customHeight="1" x14ac:dyDescent="0.4">
      <c r="B246" s="327">
        <v>244</v>
      </c>
      <c r="C246" s="2" t="s">
        <v>36188</v>
      </c>
      <c r="D246" s="79" t="s">
        <v>36189</v>
      </c>
      <c r="E246" s="328" t="s">
        <v>35869</v>
      </c>
      <c r="F246" s="329" t="s">
        <v>35870</v>
      </c>
      <c r="G246" s="335">
        <v>1.6194</v>
      </c>
      <c r="H246" s="23" t="s">
        <v>33635</v>
      </c>
      <c r="I246" s="25" t="s">
        <v>15</v>
      </c>
    </row>
    <row r="247" spans="2:9" ht="87.75" customHeight="1" x14ac:dyDescent="0.4">
      <c r="B247" s="327">
        <v>245</v>
      </c>
      <c r="C247" s="2" t="s">
        <v>36190</v>
      </c>
      <c r="D247" s="79" t="s">
        <v>36191</v>
      </c>
      <c r="E247" s="328" t="s">
        <v>35869</v>
      </c>
      <c r="F247" s="329" t="s">
        <v>35870</v>
      </c>
      <c r="G247" s="335">
        <v>2.0242</v>
      </c>
      <c r="H247" s="23" t="s">
        <v>33635</v>
      </c>
      <c r="I247" s="25" t="s">
        <v>15</v>
      </c>
    </row>
    <row r="248" spans="2:9" ht="87.75" customHeight="1" x14ac:dyDescent="0.4">
      <c r="B248" s="327">
        <v>246</v>
      </c>
      <c r="C248" s="2" t="s">
        <v>36188</v>
      </c>
      <c r="D248" s="79" t="s">
        <v>36192</v>
      </c>
      <c r="E248" s="328" t="s">
        <v>35869</v>
      </c>
      <c r="F248" s="329" t="s">
        <v>35870</v>
      </c>
      <c r="G248" s="335">
        <v>1.6194</v>
      </c>
      <c r="H248" s="23" t="s">
        <v>33635</v>
      </c>
      <c r="I248" s="25" t="s">
        <v>15</v>
      </c>
    </row>
    <row r="249" spans="2:9" ht="87.75" customHeight="1" x14ac:dyDescent="0.4">
      <c r="B249" s="327">
        <v>247</v>
      </c>
      <c r="C249" s="2" t="s">
        <v>36193</v>
      </c>
      <c r="D249" s="79" t="s">
        <v>35550</v>
      </c>
      <c r="E249" s="328" t="s">
        <v>35869</v>
      </c>
      <c r="F249" s="329" t="s">
        <v>35870</v>
      </c>
      <c r="G249" s="335">
        <v>1.417</v>
      </c>
      <c r="H249" s="23" t="s">
        <v>33635</v>
      </c>
      <c r="I249" s="25" t="s">
        <v>15</v>
      </c>
    </row>
    <row r="250" spans="2:9" ht="87.75" customHeight="1" x14ac:dyDescent="0.4">
      <c r="B250" s="327">
        <v>248</v>
      </c>
      <c r="C250" s="2" t="s">
        <v>36194</v>
      </c>
      <c r="D250" s="79" t="s">
        <v>35176</v>
      </c>
      <c r="E250" s="328" t="s">
        <v>35869</v>
      </c>
      <c r="F250" s="329" t="s">
        <v>35870</v>
      </c>
      <c r="G250" s="335">
        <v>1.0121</v>
      </c>
      <c r="H250" s="23" t="s">
        <v>33635</v>
      </c>
      <c r="I250" s="25" t="s">
        <v>15</v>
      </c>
    </row>
    <row r="251" spans="2:9" ht="87.75" customHeight="1" x14ac:dyDescent="0.4">
      <c r="B251" s="327">
        <v>249</v>
      </c>
      <c r="C251" s="2" t="s">
        <v>36195</v>
      </c>
      <c r="D251" s="79" t="s">
        <v>35436</v>
      </c>
      <c r="E251" s="328" t="s">
        <v>35869</v>
      </c>
      <c r="F251" s="329" t="s">
        <v>35870</v>
      </c>
      <c r="G251" s="335">
        <v>2.4291</v>
      </c>
      <c r="H251" s="23" t="s">
        <v>33635</v>
      </c>
      <c r="I251" s="25" t="s">
        <v>15</v>
      </c>
    </row>
    <row r="252" spans="2:9" ht="87.75" customHeight="1" x14ac:dyDescent="0.4">
      <c r="B252" s="327">
        <v>250</v>
      </c>
      <c r="C252" s="2" t="s">
        <v>36196</v>
      </c>
      <c r="D252" s="79" t="s">
        <v>35143</v>
      </c>
      <c r="E252" s="328" t="s">
        <v>35869</v>
      </c>
      <c r="F252" s="329" t="s">
        <v>35870</v>
      </c>
      <c r="G252" s="335">
        <v>2.0242</v>
      </c>
      <c r="H252" s="23" t="s">
        <v>33635</v>
      </c>
      <c r="I252" s="25" t="s">
        <v>15</v>
      </c>
    </row>
    <row r="253" spans="2:9" ht="87.75" customHeight="1" x14ac:dyDescent="0.4">
      <c r="B253" s="327">
        <v>251</v>
      </c>
      <c r="C253" s="2" t="s">
        <v>36197</v>
      </c>
      <c r="D253" s="79" t="s">
        <v>35170</v>
      </c>
      <c r="E253" s="328" t="s">
        <v>35869</v>
      </c>
      <c r="F253" s="329" t="s">
        <v>35870</v>
      </c>
      <c r="G253" s="335">
        <v>1.2144999999999999</v>
      </c>
      <c r="H253" s="23" t="s">
        <v>33635</v>
      </c>
      <c r="I253" s="25" t="s">
        <v>15</v>
      </c>
    </row>
    <row r="254" spans="2:9" ht="87.75" customHeight="1" x14ac:dyDescent="0.4">
      <c r="B254" s="327">
        <v>252</v>
      </c>
      <c r="C254" s="2" t="s">
        <v>36198</v>
      </c>
      <c r="D254" s="79" t="s">
        <v>35837</v>
      </c>
      <c r="E254" s="328" t="s">
        <v>35869</v>
      </c>
      <c r="F254" s="329" t="s">
        <v>35870</v>
      </c>
      <c r="G254" s="335">
        <v>1.6194</v>
      </c>
      <c r="H254" s="23" t="s">
        <v>33635</v>
      </c>
      <c r="I254" s="25" t="s">
        <v>15</v>
      </c>
    </row>
    <row r="255" spans="2:9" ht="87.75" customHeight="1" x14ac:dyDescent="0.4">
      <c r="B255" s="327">
        <v>253</v>
      </c>
      <c r="C255" s="2" t="s">
        <v>36199</v>
      </c>
      <c r="D255" s="79" t="s">
        <v>36116</v>
      </c>
      <c r="E255" s="328" t="s">
        <v>35869</v>
      </c>
      <c r="F255" s="329" t="s">
        <v>35870</v>
      </c>
      <c r="G255" s="335">
        <v>2.4291</v>
      </c>
      <c r="H255" s="23" t="s">
        <v>33635</v>
      </c>
      <c r="I255" s="25" t="s">
        <v>15</v>
      </c>
    </row>
    <row r="256" spans="2:9" ht="87.75" customHeight="1" x14ac:dyDescent="0.4">
      <c r="B256" s="327">
        <v>254</v>
      </c>
      <c r="C256" s="2" t="s">
        <v>36156</v>
      </c>
      <c r="D256" s="79" t="s">
        <v>35314</v>
      </c>
      <c r="E256" s="328" t="s">
        <v>35869</v>
      </c>
      <c r="F256" s="329" t="s">
        <v>35870</v>
      </c>
      <c r="G256" s="335">
        <v>2.0242</v>
      </c>
      <c r="H256" s="23" t="s">
        <v>33635</v>
      </c>
      <c r="I256" s="25" t="s">
        <v>15</v>
      </c>
    </row>
    <row r="257" spans="2:9" ht="87.75" customHeight="1" x14ac:dyDescent="0.4">
      <c r="B257" s="327">
        <v>255</v>
      </c>
      <c r="C257" s="2" t="s">
        <v>36200</v>
      </c>
      <c r="D257" s="79" t="s">
        <v>35780</v>
      </c>
      <c r="E257" s="328" t="s">
        <v>35869</v>
      </c>
      <c r="F257" s="329" t="s">
        <v>35870</v>
      </c>
      <c r="G257" s="335">
        <v>1.6194</v>
      </c>
      <c r="H257" s="23" t="s">
        <v>33635</v>
      </c>
      <c r="I257" s="25" t="s">
        <v>15</v>
      </c>
    </row>
    <row r="258" spans="2:9" ht="87.75" customHeight="1" x14ac:dyDescent="0.4">
      <c r="B258" s="327">
        <v>256</v>
      </c>
      <c r="C258" s="2" t="s">
        <v>36201</v>
      </c>
      <c r="D258" s="79" t="s">
        <v>36040</v>
      </c>
      <c r="E258" s="328" t="s">
        <v>35869</v>
      </c>
      <c r="F258" s="329" t="s">
        <v>35870</v>
      </c>
      <c r="G258" s="335">
        <v>1.2144999999999999</v>
      </c>
      <c r="H258" s="23" t="s">
        <v>33635</v>
      </c>
      <c r="I258" s="25" t="s">
        <v>15</v>
      </c>
    </row>
    <row r="259" spans="2:9" ht="87.75" customHeight="1" x14ac:dyDescent="0.4">
      <c r="B259" s="327">
        <v>257</v>
      </c>
      <c r="C259" s="2" t="s">
        <v>36202</v>
      </c>
      <c r="D259" s="79" t="s">
        <v>35244</v>
      </c>
      <c r="E259" s="328" t="s">
        <v>35869</v>
      </c>
      <c r="F259" s="329" t="s">
        <v>35870</v>
      </c>
      <c r="G259" s="335">
        <v>2.0242</v>
      </c>
      <c r="H259" s="23" t="s">
        <v>33635</v>
      </c>
      <c r="I259" s="25" t="s">
        <v>15</v>
      </c>
    </row>
    <row r="260" spans="2:9" ht="87.75" customHeight="1" x14ac:dyDescent="0.4">
      <c r="B260" s="327">
        <v>258</v>
      </c>
      <c r="C260" s="2" t="s">
        <v>36203</v>
      </c>
      <c r="D260" s="79" t="s">
        <v>35262</v>
      </c>
      <c r="E260" s="328" t="s">
        <v>35869</v>
      </c>
      <c r="F260" s="329" t="s">
        <v>35870</v>
      </c>
      <c r="G260" s="335">
        <v>2.0242</v>
      </c>
      <c r="H260" s="23" t="s">
        <v>33635</v>
      </c>
      <c r="I260" s="25" t="s">
        <v>15</v>
      </c>
    </row>
    <row r="261" spans="2:9" ht="87.75" customHeight="1" x14ac:dyDescent="0.4">
      <c r="B261" s="327">
        <v>259</v>
      </c>
      <c r="C261" s="2" t="s">
        <v>36204</v>
      </c>
      <c r="D261" s="79" t="s">
        <v>36205</v>
      </c>
      <c r="E261" s="328" t="s">
        <v>35869</v>
      </c>
      <c r="F261" s="329" t="s">
        <v>35870</v>
      </c>
      <c r="G261" s="335">
        <v>2.4291</v>
      </c>
      <c r="H261" s="23" t="s">
        <v>33635</v>
      </c>
      <c r="I261" s="25" t="s">
        <v>15</v>
      </c>
    </row>
    <row r="262" spans="2:9" ht="87.75" customHeight="1" x14ac:dyDescent="0.4">
      <c r="B262" s="327">
        <v>260</v>
      </c>
      <c r="C262" s="2" t="s">
        <v>36206</v>
      </c>
      <c r="D262" s="79" t="s">
        <v>35436</v>
      </c>
      <c r="E262" s="328" t="s">
        <v>35869</v>
      </c>
      <c r="F262" s="329" t="s">
        <v>35870</v>
      </c>
      <c r="G262" s="335">
        <v>1.6194</v>
      </c>
      <c r="H262" s="23" t="s">
        <v>33635</v>
      </c>
      <c r="I262" s="25" t="s">
        <v>15</v>
      </c>
    </row>
    <row r="263" spans="2:9" ht="87.75" customHeight="1" x14ac:dyDescent="0.4">
      <c r="B263" s="327">
        <v>261</v>
      </c>
      <c r="C263" s="2" t="s">
        <v>36207</v>
      </c>
      <c r="D263" s="79" t="s">
        <v>35614</v>
      </c>
      <c r="E263" s="328" t="s">
        <v>35869</v>
      </c>
      <c r="F263" s="329" t="s">
        <v>35870</v>
      </c>
      <c r="G263" s="335">
        <v>1.2144999999999999</v>
      </c>
      <c r="H263" s="23" t="s">
        <v>33635</v>
      </c>
      <c r="I263" s="25" t="s">
        <v>15</v>
      </c>
    </row>
    <row r="264" spans="2:9" ht="87.75" customHeight="1" x14ac:dyDescent="0.4">
      <c r="B264" s="327">
        <v>262</v>
      </c>
      <c r="C264" s="2" t="s">
        <v>36208</v>
      </c>
      <c r="D264" s="79" t="s">
        <v>35531</v>
      </c>
      <c r="E264" s="328" t="s">
        <v>35869</v>
      </c>
      <c r="F264" s="329" t="s">
        <v>35870</v>
      </c>
      <c r="G264" s="335">
        <v>2.0242</v>
      </c>
      <c r="H264" s="23" t="s">
        <v>33635</v>
      </c>
      <c r="I264" s="25" t="s">
        <v>15</v>
      </c>
    </row>
    <row r="265" spans="2:9" ht="87.75" customHeight="1" x14ac:dyDescent="0.4">
      <c r="B265" s="327">
        <v>263</v>
      </c>
      <c r="C265" s="2" t="s">
        <v>36209</v>
      </c>
      <c r="D265" s="79" t="s">
        <v>35492</v>
      </c>
      <c r="E265" s="328" t="s">
        <v>35869</v>
      </c>
      <c r="F265" s="329" t="s">
        <v>35870</v>
      </c>
      <c r="G265" s="335">
        <v>2.4291</v>
      </c>
      <c r="H265" s="23" t="s">
        <v>33635</v>
      </c>
      <c r="I265" s="25" t="s">
        <v>15</v>
      </c>
    </row>
    <row r="266" spans="2:9" ht="87.75" customHeight="1" x14ac:dyDescent="0.4">
      <c r="B266" s="327">
        <v>264</v>
      </c>
      <c r="C266" s="2" t="s">
        <v>36210</v>
      </c>
      <c r="D266" s="79" t="s">
        <v>35480</v>
      </c>
      <c r="E266" s="328" t="s">
        <v>35869</v>
      </c>
      <c r="F266" s="329" t="s">
        <v>35870</v>
      </c>
      <c r="G266" s="335">
        <v>1.2144999999999999</v>
      </c>
      <c r="H266" s="23" t="s">
        <v>33635</v>
      </c>
      <c r="I266" s="25" t="s">
        <v>15</v>
      </c>
    </row>
    <row r="267" spans="2:9" ht="87.75" customHeight="1" x14ac:dyDescent="0.4">
      <c r="B267" s="327">
        <v>265</v>
      </c>
      <c r="C267" s="2" t="s">
        <v>36211</v>
      </c>
      <c r="D267" s="79" t="s">
        <v>35172</v>
      </c>
      <c r="E267" s="328" t="s">
        <v>35869</v>
      </c>
      <c r="F267" s="329" t="s">
        <v>35870</v>
      </c>
      <c r="G267" s="335">
        <v>1.8218000000000001</v>
      </c>
      <c r="H267" s="23" t="s">
        <v>33635</v>
      </c>
      <c r="I267" s="25" t="s">
        <v>15</v>
      </c>
    </row>
    <row r="268" spans="2:9" ht="87.75" customHeight="1" x14ac:dyDescent="0.4">
      <c r="B268" s="327">
        <v>266</v>
      </c>
      <c r="C268" s="2" t="s">
        <v>36212</v>
      </c>
      <c r="D268" s="79" t="s">
        <v>35210</v>
      </c>
      <c r="E268" s="328" t="s">
        <v>35869</v>
      </c>
      <c r="F268" s="329" t="s">
        <v>35870</v>
      </c>
      <c r="G268" s="335">
        <v>1.417</v>
      </c>
      <c r="H268" s="23" t="s">
        <v>33635</v>
      </c>
      <c r="I268" s="25" t="s">
        <v>15</v>
      </c>
    </row>
    <row r="269" spans="2:9" ht="87.75" customHeight="1" x14ac:dyDescent="0.4">
      <c r="B269" s="327">
        <v>267</v>
      </c>
      <c r="C269" s="2" t="s">
        <v>36213</v>
      </c>
      <c r="D269" s="79" t="s">
        <v>35630</v>
      </c>
      <c r="E269" s="328" t="s">
        <v>35869</v>
      </c>
      <c r="F269" s="329" t="s">
        <v>35870</v>
      </c>
      <c r="G269" s="335">
        <v>1.2144999999999999</v>
      </c>
      <c r="H269" s="23" t="s">
        <v>33635</v>
      </c>
      <c r="I269" s="25" t="s">
        <v>15</v>
      </c>
    </row>
    <row r="270" spans="2:9" ht="87.75" customHeight="1" x14ac:dyDescent="0.4">
      <c r="B270" s="327">
        <v>268</v>
      </c>
      <c r="C270" s="2" t="s">
        <v>36214</v>
      </c>
      <c r="D270" s="79" t="s">
        <v>36215</v>
      </c>
      <c r="E270" s="328" t="s">
        <v>35869</v>
      </c>
      <c r="F270" s="329" t="s">
        <v>35870</v>
      </c>
      <c r="G270" s="335">
        <v>1.417</v>
      </c>
      <c r="H270" s="23" t="s">
        <v>33635</v>
      </c>
      <c r="I270" s="25" t="s">
        <v>15</v>
      </c>
    </row>
    <row r="271" spans="2:9" ht="87.75" customHeight="1" x14ac:dyDescent="0.4">
      <c r="B271" s="327">
        <v>269</v>
      </c>
      <c r="C271" s="2" t="s">
        <v>36216</v>
      </c>
      <c r="D271" s="79" t="s">
        <v>36217</v>
      </c>
      <c r="E271" s="328" t="s">
        <v>35869</v>
      </c>
      <c r="F271" s="329" t="s">
        <v>35870</v>
      </c>
      <c r="G271" s="335">
        <v>2.4291</v>
      </c>
      <c r="H271" s="23" t="s">
        <v>33635</v>
      </c>
      <c r="I271" s="25" t="s">
        <v>15</v>
      </c>
    </row>
    <row r="272" spans="2:9" ht="87.75" customHeight="1" x14ac:dyDescent="0.4">
      <c r="B272" s="327">
        <v>270</v>
      </c>
      <c r="C272" s="2" t="s">
        <v>36218</v>
      </c>
      <c r="D272" s="79" t="s">
        <v>35573</v>
      </c>
      <c r="E272" s="328" t="s">
        <v>35869</v>
      </c>
      <c r="F272" s="329" t="s">
        <v>35870</v>
      </c>
      <c r="G272" s="335">
        <v>1.6194</v>
      </c>
      <c r="H272" s="23" t="s">
        <v>33635</v>
      </c>
      <c r="I272" s="25" t="s">
        <v>15</v>
      </c>
    </row>
    <row r="273" spans="2:9" ht="87.75" customHeight="1" x14ac:dyDescent="0.4">
      <c r="B273" s="327">
        <v>271</v>
      </c>
      <c r="C273" s="2" t="s">
        <v>36219</v>
      </c>
      <c r="D273" s="79" t="s">
        <v>35740</v>
      </c>
      <c r="E273" s="328" t="s">
        <v>35869</v>
      </c>
      <c r="F273" s="329" t="s">
        <v>35870</v>
      </c>
      <c r="G273" s="335">
        <v>2.0242</v>
      </c>
      <c r="H273" s="23" t="s">
        <v>33635</v>
      </c>
      <c r="I273" s="25" t="s">
        <v>15</v>
      </c>
    </row>
    <row r="274" spans="2:9" ht="87.75" customHeight="1" x14ac:dyDescent="0.4">
      <c r="B274" s="327">
        <v>272</v>
      </c>
      <c r="C274" s="2" t="s">
        <v>36220</v>
      </c>
      <c r="D274" s="79" t="s">
        <v>36221</v>
      </c>
      <c r="E274" s="328" t="s">
        <v>35869</v>
      </c>
      <c r="F274" s="329" t="s">
        <v>35870</v>
      </c>
      <c r="G274" s="335">
        <v>0.80969999999999998</v>
      </c>
      <c r="H274" s="23" t="s">
        <v>33635</v>
      </c>
      <c r="I274" s="25" t="s">
        <v>15</v>
      </c>
    </row>
    <row r="275" spans="2:9" ht="87.75" customHeight="1" x14ac:dyDescent="0.4">
      <c r="B275" s="327">
        <v>273</v>
      </c>
      <c r="C275" s="2" t="s">
        <v>36222</v>
      </c>
      <c r="D275" s="79" t="s">
        <v>35255</v>
      </c>
      <c r="E275" s="328" t="s">
        <v>35869</v>
      </c>
      <c r="F275" s="329" t="s">
        <v>35870</v>
      </c>
      <c r="G275" s="335">
        <v>2.0242</v>
      </c>
      <c r="H275" s="23" t="s">
        <v>33635</v>
      </c>
      <c r="I275" s="25" t="s">
        <v>15</v>
      </c>
    </row>
    <row r="276" spans="2:9" ht="87.75" customHeight="1" x14ac:dyDescent="0.4">
      <c r="B276" s="327">
        <v>274</v>
      </c>
      <c r="C276" s="2" t="s">
        <v>36223</v>
      </c>
      <c r="D276" s="79" t="s">
        <v>35201</v>
      </c>
      <c r="E276" s="328" t="s">
        <v>35869</v>
      </c>
      <c r="F276" s="329" t="s">
        <v>35870</v>
      </c>
      <c r="G276" s="335">
        <v>1.6194</v>
      </c>
      <c r="H276" s="23" t="s">
        <v>33635</v>
      </c>
      <c r="I276" s="25" t="s">
        <v>15</v>
      </c>
    </row>
    <row r="277" spans="2:9" ht="87.75" customHeight="1" x14ac:dyDescent="0.4">
      <c r="B277" s="327">
        <v>275</v>
      </c>
      <c r="C277" s="2" t="s">
        <v>36224</v>
      </c>
      <c r="D277" s="79" t="s">
        <v>36225</v>
      </c>
      <c r="E277" s="328" t="s">
        <v>35869</v>
      </c>
      <c r="F277" s="329" t="s">
        <v>35870</v>
      </c>
      <c r="G277" s="335">
        <v>1.2144999999999999</v>
      </c>
      <c r="H277" s="23" t="s">
        <v>33635</v>
      </c>
      <c r="I277" s="25" t="s">
        <v>15</v>
      </c>
    </row>
    <row r="278" spans="2:9" ht="87.75" customHeight="1" x14ac:dyDescent="0.4">
      <c r="B278" s="327">
        <v>276</v>
      </c>
      <c r="C278" s="2" t="s">
        <v>36226</v>
      </c>
      <c r="D278" s="79" t="s">
        <v>35436</v>
      </c>
      <c r="E278" s="328" t="s">
        <v>35869</v>
      </c>
      <c r="F278" s="329" t="s">
        <v>35870</v>
      </c>
      <c r="G278" s="335">
        <v>2.4291</v>
      </c>
      <c r="H278" s="23" t="s">
        <v>33635</v>
      </c>
      <c r="I278" s="25" t="s">
        <v>15</v>
      </c>
    </row>
    <row r="279" spans="2:9" ht="87.75" customHeight="1" x14ac:dyDescent="0.4">
      <c r="B279" s="327">
        <v>277</v>
      </c>
      <c r="C279" s="2" t="s">
        <v>36227</v>
      </c>
      <c r="D279" s="79" t="s">
        <v>35780</v>
      </c>
      <c r="E279" s="328" t="s">
        <v>35869</v>
      </c>
      <c r="F279" s="329" t="s">
        <v>35870</v>
      </c>
      <c r="G279" s="335">
        <v>2.0242</v>
      </c>
      <c r="H279" s="23" t="s">
        <v>33635</v>
      </c>
      <c r="I279" s="25" t="s">
        <v>15</v>
      </c>
    </row>
    <row r="280" spans="2:9" ht="87.75" customHeight="1" x14ac:dyDescent="0.4">
      <c r="B280" s="327">
        <v>278</v>
      </c>
      <c r="C280" s="2" t="s">
        <v>36228</v>
      </c>
      <c r="D280" s="79" t="s">
        <v>35434</v>
      </c>
      <c r="E280" s="328" t="s">
        <v>35869</v>
      </c>
      <c r="F280" s="329" t="s">
        <v>35870</v>
      </c>
      <c r="G280" s="335">
        <v>1.6194</v>
      </c>
      <c r="H280" s="23" t="s">
        <v>33635</v>
      </c>
      <c r="I280" s="25" t="s">
        <v>15</v>
      </c>
    </row>
    <row r="281" spans="2:9" ht="87.75" customHeight="1" x14ac:dyDescent="0.4">
      <c r="B281" s="327">
        <v>279</v>
      </c>
      <c r="C281" s="2" t="s">
        <v>36229</v>
      </c>
      <c r="D281" s="336" t="s">
        <v>35164</v>
      </c>
      <c r="E281" s="328" t="s">
        <v>35869</v>
      </c>
      <c r="F281" s="329" t="s">
        <v>35870</v>
      </c>
      <c r="G281" s="335">
        <v>1.6194</v>
      </c>
      <c r="H281" s="23" t="s">
        <v>33635</v>
      </c>
      <c r="I281" s="25" t="s">
        <v>15</v>
      </c>
    </row>
    <row r="282" spans="2:9" ht="87.75" customHeight="1" x14ac:dyDescent="0.4">
      <c r="B282" s="327">
        <v>280</v>
      </c>
      <c r="C282" s="2" t="s">
        <v>36230</v>
      </c>
      <c r="D282" s="79" t="s">
        <v>35993</v>
      </c>
      <c r="E282" s="328" t="s">
        <v>35869</v>
      </c>
      <c r="F282" s="329" t="s">
        <v>35870</v>
      </c>
      <c r="G282" s="335">
        <v>1.0121</v>
      </c>
      <c r="H282" s="23" t="s">
        <v>33635</v>
      </c>
      <c r="I282" s="25" t="s">
        <v>15</v>
      </c>
    </row>
    <row r="283" spans="2:9" ht="87.75" customHeight="1" x14ac:dyDescent="0.4">
      <c r="B283" s="327">
        <v>281</v>
      </c>
      <c r="C283" s="2" t="s">
        <v>36231</v>
      </c>
      <c r="D283" s="79" t="s">
        <v>36232</v>
      </c>
      <c r="E283" s="328" t="s">
        <v>35869</v>
      </c>
      <c r="F283" s="329" t="s">
        <v>35870</v>
      </c>
      <c r="G283" s="335">
        <v>1.2144999999999999</v>
      </c>
      <c r="H283" s="23" t="s">
        <v>33635</v>
      </c>
      <c r="I283" s="25" t="s">
        <v>15</v>
      </c>
    </row>
    <row r="284" spans="2:9" ht="87.75" customHeight="1" x14ac:dyDescent="0.4">
      <c r="B284" s="327">
        <v>282</v>
      </c>
      <c r="C284" s="2" t="s">
        <v>36233</v>
      </c>
      <c r="D284" s="79" t="s">
        <v>36234</v>
      </c>
      <c r="E284" s="328" t="s">
        <v>35869</v>
      </c>
      <c r="F284" s="329" t="s">
        <v>35870</v>
      </c>
      <c r="G284" s="335">
        <v>2.0242</v>
      </c>
      <c r="H284" s="23" t="s">
        <v>33635</v>
      </c>
      <c r="I284" s="25" t="s">
        <v>15</v>
      </c>
    </row>
    <row r="285" spans="2:9" ht="87.75" customHeight="1" x14ac:dyDescent="0.4">
      <c r="B285" s="327">
        <v>283</v>
      </c>
      <c r="C285" s="2" t="s">
        <v>36235</v>
      </c>
      <c r="D285" s="79" t="s">
        <v>36236</v>
      </c>
      <c r="E285" s="328" t="s">
        <v>35869</v>
      </c>
      <c r="F285" s="329" t="s">
        <v>35870</v>
      </c>
      <c r="G285" s="335">
        <v>1.6194</v>
      </c>
      <c r="H285" s="23" t="s">
        <v>33635</v>
      </c>
      <c r="I285" s="25" t="s">
        <v>15</v>
      </c>
    </row>
    <row r="286" spans="2:9" ht="87.75" customHeight="1" x14ac:dyDescent="0.4">
      <c r="B286" s="327">
        <v>284</v>
      </c>
      <c r="C286" s="2" t="s">
        <v>36237</v>
      </c>
      <c r="D286" s="79" t="s">
        <v>36238</v>
      </c>
      <c r="E286" s="328" t="s">
        <v>35869</v>
      </c>
      <c r="F286" s="329" t="s">
        <v>35870</v>
      </c>
      <c r="G286" s="335">
        <v>2.0242</v>
      </c>
      <c r="H286" s="23" t="s">
        <v>33635</v>
      </c>
      <c r="I286" s="25" t="s">
        <v>15</v>
      </c>
    </row>
    <row r="287" spans="2:9" ht="87.75" customHeight="1" x14ac:dyDescent="0.4">
      <c r="B287" s="327">
        <v>285</v>
      </c>
      <c r="C287" s="2" t="s">
        <v>36239</v>
      </c>
      <c r="D287" s="79" t="s">
        <v>35413</v>
      </c>
      <c r="E287" s="328" t="s">
        <v>35869</v>
      </c>
      <c r="F287" s="329" t="s">
        <v>35870</v>
      </c>
      <c r="G287" s="335">
        <v>1.6194</v>
      </c>
      <c r="H287" s="23" t="s">
        <v>33635</v>
      </c>
      <c r="I287" s="25" t="s">
        <v>15</v>
      </c>
    </row>
    <row r="288" spans="2:9" ht="87.75" customHeight="1" x14ac:dyDescent="0.4">
      <c r="B288" s="327">
        <v>286</v>
      </c>
      <c r="C288" s="2" t="s">
        <v>36240</v>
      </c>
      <c r="D288" s="79" t="s">
        <v>36000</v>
      </c>
      <c r="E288" s="328" t="s">
        <v>35869</v>
      </c>
      <c r="F288" s="329" t="s">
        <v>35870</v>
      </c>
      <c r="G288" s="335">
        <v>2.4291</v>
      </c>
      <c r="H288" s="23" t="s">
        <v>33635</v>
      </c>
      <c r="I288" s="25" t="s">
        <v>15</v>
      </c>
    </row>
    <row r="289" spans="2:9" ht="87.75" customHeight="1" x14ac:dyDescent="0.4">
      <c r="B289" s="327">
        <v>287</v>
      </c>
      <c r="C289" s="2" t="s">
        <v>36241</v>
      </c>
      <c r="D289" s="79" t="s">
        <v>35310</v>
      </c>
      <c r="E289" s="328" t="s">
        <v>35869</v>
      </c>
      <c r="F289" s="329" t="s">
        <v>35870</v>
      </c>
      <c r="G289" s="335">
        <v>1.417</v>
      </c>
      <c r="H289" s="23" t="s">
        <v>33635</v>
      </c>
      <c r="I289" s="25" t="s">
        <v>15</v>
      </c>
    </row>
    <row r="290" spans="2:9" ht="87.75" customHeight="1" x14ac:dyDescent="0.4">
      <c r="B290" s="327">
        <v>288</v>
      </c>
      <c r="C290" s="2" t="s">
        <v>36242</v>
      </c>
      <c r="D290" s="79" t="s">
        <v>36243</v>
      </c>
      <c r="E290" s="328" t="s">
        <v>35869</v>
      </c>
      <c r="F290" s="329" t="s">
        <v>35870</v>
      </c>
      <c r="G290" s="335">
        <v>2.0242</v>
      </c>
      <c r="H290" s="23" t="s">
        <v>33635</v>
      </c>
      <c r="I290" s="25" t="s">
        <v>15</v>
      </c>
    </row>
    <row r="291" spans="2:9" ht="87.75" customHeight="1" x14ac:dyDescent="0.4">
      <c r="B291" s="327">
        <v>289</v>
      </c>
      <c r="C291" s="2" t="s">
        <v>35365</v>
      </c>
      <c r="D291" s="79" t="s">
        <v>36244</v>
      </c>
      <c r="E291" s="328" t="s">
        <v>35869</v>
      </c>
      <c r="F291" s="329" t="s">
        <v>35870</v>
      </c>
      <c r="G291" s="335">
        <v>1.6194</v>
      </c>
      <c r="H291" s="23" t="s">
        <v>33635</v>
      </c>
      <c r="I291" s="25" t="s">
        <v>15</v>
      </c>
    </row>
    <row r="292" spans="2:9" ht="87.75" customHeight="1" x14ac:dyDescent="0.4">
      <c r="B292" s="327">
        <v>290</v>
      </c>
      <c r="C292" s="2" t="s">
        <v>36245</v>
      </c>
      <c r="D292" s="79" t="s">
        <v>36246</v>
      </c>
      <c r="E292" s="328" t="s">
        <v>35869</v>
      </c>
      <c r="F292" s="329" t="s">
        <v>35870</v>
      </c>
      <c r="G292" s="335">
        <v>1.2144999999999999</v>
      </c>
      <c r="H292" s="23" t="s">
        <v>33635</v>
      </c>
      <c r="I292" s="25" t="s">
        <v>15</v>
      </c>
    </row>
    <row r="293" spans="2:9" ht="87.75" customHeight="1" x14ac:dyDescent="0.4">
      <c r="B293" s="327">
        <v>291</v>
      </c>
      <c r="C293" s="2" t="s">
        <v>36247</v>
      </c>
      <c r="D293" s="79" t="s">
        <v>35166</v>
      </c>
      <c r="E293" s="328" t="s">
        <v>35869</v>
      </c>
      <c r="F293" s="329" t="s">
        <v>35870</v>
      </c>
      <c r="G293" s="335">
        <v>2.4291</v>
      </c>
      <c r="H293" s="23" t="s">
        <v>33635</v>
      </c>
      <c r="I293" s="25" t="s">
        <v>15</v>
      </c>
    </row>
    <row r="294" spans="2:9" ht="87.75" customHeight="1" x14ac:dyDescent="0.4">
      <c r="B294" s="327">
        <v>292</v>
      </c>
      <c r="C294" s="8" t="s">
        <v>36248</v>
      </c>
      <c r="D294" s="79" t="s">
        <v>36249</v>
      </c>
      <c r="E294" s="328" t="s">
        <v>35869</v>
      </c>
      <c r="F294" s="329" t="s">
        <v>35870</v>
      </c>
      <c r="G294" s="335">
        <v>2.0242</v>
      </c>
      <c r="H294" s="23" t="s">
        <v>33635</v>
      </c>
      <c r="I294" s="25" t="s">
        <v>15</v>
      </c>
    </row>
    <row r="295" spans="2:9" ht="87.75" customHeight="1" x14ac:dyDescent="0.4">
      <c r="B295" s="327">
        <v>293</v>
      </c>
      <c r="C295" s="2" t="s">
        <v>36250</v>
      </c>
      <c r="D295" s="79" t="s">
        <v>36159</v>
      </c>
      <c r="E295" s="328" t="s">
        <v>35869</v>
      </c>
      <c r="F295" s="329" t="s">
        <v>35870</v>
      </c>
      <c r="G295" s="335">
        <v>1.417</v>
      </c>
      <c r="H295" s="23" t="s">
        <v>33635</v>
      </c>
      <c r="I295" s="25" t="s">
        <v>15</v>
      </c>
    </row>
    <row r="296" spans="2:9" ht="87.75" customHeight="1" x14ac:dyDescent="0.4">
      <c r="B296" s="327">
        <v>294</v>
      </c>
      <c r="C296" s="2" t="s">
        <v>36251</v>
      </c>
      <c r="D296" s="79" t="s">
        <v>35190</v>
      </c>
      <c r="E296" s="328" t="s">
        <v>35869</v>
      </c>
      <c r="F296" s="329" t="s">
        <v>35870</v>
      </c>
      <c r="G296" s="335">
        <v>1.6194</v>
      </c>
      <c r="H296" s="23" t="s">
        <v>33635</v>
      </c>
      <c r="I296" s="25" t="s">
        <v>15</v>
      </c>
    </row>
    <row r="297" spans="2:9" ht="87.75" customHeight="1" x14ac:dyDescent="0.4">
      <c r="B297" s="327">
        <v>295</v>
      </c>
      <c r="C297" s="2" t="s">
        <v>36252</v>
      </c>
      <c r="D297" s="79" t="s">
        <v>35345</v>
      </c>
      <c r="E297" s="328" t="s">
        <v>35869</v>
      </c>
      <c r="F297" s="329" t="s">
        <v>35870</v>
      </c>
      <c r="G297" s="335">
        <v>1.2144999999999999</v>
      </c>
      <c r="H297" s="23" t="s">
        <v>33635</v>
      </c>
      <c r="I297" s="25" t="s">
        <v>15</v>
      </c>
    </row>
    <row r="298" spans="2:9" ht="87.75" customHeight="1" x14ac:dyDescent="0.4">
      <c r="B298" s="327">
        <v>296</v>
      </c>
      <c r="C298" s="2" t="s">
        <v>36253</v>
      </c>
      <c r="D298" s="79" t="s">
        <v>36254</v>
      </c>
      <c r="E298" s="328" t="s">
        <v>35869</v>
      </c>
      <c r="F298" s="329" t="s">
        <v>35870</v>
      </c>
      <c r="G298" s="335">
        <v>2.0242</v>
      </c>
      <c r="H298" s="23" t="s">
        <v>33635</v>
      </c>
      <c r="I298" s="25" t="s">
        <v>15</v>
      </c>
    </row>
    <row r="299" spans="2:9" ht="87.75" customHeight="1" x14ac:dyDescent="0.4">
      <c r="B299" s="327">
        <v>297</v>
      </c>
      <c r="C299" s="2" t="s">
        <v>36255</v>
      </c>
      <c r="D299" s="79" t="s">
        <v>35217</v>
      </c>
      <c r="E299" s="328" t="s">
        <v>35869</v>
      </c>
      <c r="F299" s="329" t="s">
        <v>35870</v>
      </c>
      <c r="G299" s="335">
        <v>2.4291</v>
      </c>
      <c r="H299" s="23" t="s">
        <v>33635</v>
      </c>
      <c r="I299" s="25" t="s">
        <v>15</v>
      </c>
    </row>
    <row r="300" spans="2:9" ht="87.75" customHeight="1" x14ac:dyDescent="0.4">
      <c r="B300" s="327">
        <v>298</v>
      </c>
      <c r="C300" s="2" t="s">
        <v>36256</v>
      </c>
      <c r="D300" s="79" t="s">
        <v>35345</v>
      </c>
      <c r="E300" s="328" t="s">
        <v>35869</v>
      </c>
      <c r="F300" s="329" t="s">
        <v>35870</v>
      </c>
      <c r="G300" s="335">
        <v>1.2144999999999999</v>
      </c>
      <c r="H300" s="23" t="s">
        <v>33635</v>
      </c>
      <c r="I300" s="25" t="s">
        <v>15</v>
      </c>
    </row>
    <row r="301" spans="2:9" ht="87.75" customHeight="1" x14ac:dyDescent="0.4">
      <c r="B301" s="327">
        <v>299</v>
      </c>
      <c r="C301" s="2" t="s">
        <v>36257</v>
      </c>
      <c r="D301" s="79" t="s">
        <v>35360</v>
      </c>
      <c r="E301" s="328" t="s">
        <v>35869</v>
      </c>
      <c r="F301" s="329" t="s">
        <v>35870</v>
      </c>
      <c r="G301" s="335">
        <v>1.6194</v>
      </c>
      <c r="H301" s="23" t="s">
        <v>33635</v>
      </c>
      <c r="I301" s="25" t="s">
        <v>15</v>
      </c>
    </row>
    <row r="302" spans="2:9" ht="87.75" customHeight="1" x14ac:dyDescent="0.4">
      <c r="B302" s="327">
        <v>300</v>
      </c>
      <c r="C302" s="2" t="s">
        <v>36258</v>
      </c>
      <c r="D302" s="79" t="s">
        <v>35514</v>
      </c>
      <c r="E302" s="328" t="s">
        <v>35869</v>
      </c>
      <c r="F302" s="329" t="s">
        <v>35870</v>
      </c>
      <c r="G302" s="335">
        <v>2.4291</v>
      </c>
      <c r="H302" s="23" t="s">
        <v>33635</v>
      </c>
      <c r="I302" s="25" t="s">
        <v>15</v>
      </c>
    </row>
    <row r="303" spans="2:9" ht="87.75" customHeight="1" x14ac:dyDescent="0.4">
      <c r="B303" s="327">
        <v>301</v>
      </c>
      <c r="C303" s="2" t="s">
        <v>36259</v>
      </c>
      <c r="D303" s="79" t="s">
        <v>36035</v>
      </c>
      <c r="E303" s="328" t="s">
        <v>35869</v>
      </c>
      <c r="F303" s="329" t="s">
        <v>35870</v>
      </c>
      <c r="G303" s="335">
        <v>2.0242</v>
      </c>
      <c r="H303" s="23" t="s">
        <v>33635</v>
      </c>
      <c r="I303" s="25" t="s">
        <v>15</v>
      </c>
    </row>
    <row r="304" spans="2:9" ht="87.75" customHeight="1" x14ac:dyDescent="0.4">
      <c r="B304" s="327">
        <v>302</v>
      </c>
      <c r="C304" s="2" t="s">
        <v>36260</v>
      </c>
      <c r="D304" s="79" t="s">
        <v>35271</v>
      </c>
      <c r="E304" s="328" t="s">
        <v>35869</v>
      </c>
      <c r="F304" s="329" t="s">
        <v>35870</v>
      </c>
      <c r="G304" s="335">
        <v>1.417</v>
      </c>
      <c r="H304" s="23" t="s">
        <v>33635</v>
      </c>
      <c r="I304" s="25" t="s">
        <v>15</v>
      </c>
    </row>
    <row r="305" spans="2:9" ht="87.75" customHeight="1" x14ac:dyDescent="0.4">
      <c r="B305" s="327">
        <v>303</v>
      </c>
      <c r="C305" s="2" t="s">
        <v>36261</v>
      </c>
      <c r="D305" s="79" t="s">
        <v>35230</v>
      </c>
      <c r="E305" s="328" t="s">
        <v>35869</v>
      </c>
      <c r="F305" s="329" t="s">
        <v>35870</v>
      </c>
      <c r="G305" s="335">
        <v>1.6194</v>
      </c>
      <c r="H305" s="23" t="s">
        <v>33635</v>
      </c>
      <c r="I305" s="25" t="s">
        <v>15</v>
      </c>
    </row>
    <row r="306" spans="2:9" ht="87.75" customHeight="1" x14ac:dyDescent="0.4">
      <c r="B306" s="327">
        <v>304</v>
      </c>
      <c r="C306" s="2" t="s">
        <v>36262</v>
      </c>
      <c r="D306" s="79" t="s">
        <v>36263</v>
      </c>
      <c r="E306" s="328" t="s">
        <v>35869</v>
      </c>
      <c r="F306" s="329" t="s">
        <v>35870</v>
      </c>
      <c r="G306" s="335">
        <v>2.0242</v>
      </c>
      <c r="H306" s="23" t="s">
        <v>33635</v>
      </c>
      <c r="I306" s="25" t="s">
        <v>15</v>
      </c>
    </row>
    <row r="307" spans="2:9" ht="87.75" customHeight="1" x14ac:dyDescent="0.4">
      <c r="B307" s="327">
        <v>305</v>
      </c>
      <c r="C307" s="2" t="s">
        <v>36264</v>
      </c>
      <c r="D307" s="79" t="s">
        <v>36035</v>
      </c>
      <c r="E307" s="328" t="s">
        <v>35869</v>
      </c>
      <c r="F307" s="329" t="s">
        <v>35870</v>
      </c>
      <c r="G307" s="335">
        <v>2.4291</v>
      </c>
      <c r="H307" s="23" t="s">
        <v>33635</v>
      </c>
      <c r="I307" s="25" t="s">
        <v>15</v>
      </c>
    </row>
    <row r="308" spans="2:9" ht="87.75" customHeight="1" x14ac:dyDescent="0.4">
      <c r="B308" s="327">
        <v>306</v>
      </c>
      <c r="C308" s="2" t="s">
        <v>36265</v>
      </c>
      <c r="D308" s="79" t="s">
        <v>35258</v>
      </c>
      <c r="E308" s="328" t="s">
        <v>35869</v>
      </c>
      <c r="F308" s="329" t="s">
        <v>35870</v>
      </c>
      <c r="G308" s="335">
        <v>1.0121</v>
      </c>
      <c r="H308" s="23" t="s">
        <v>33635</v>
      </c>
      <c r="I308" s="25" t="s">
        <v>15</v>
      </c>
    </row>
    <row r="309" spans="2:9" ht="87.75" customHeight="1" x14ac:dyDescent="0.4">
      <c r="B309" s="327">
        <v>307</v>
      </c>
      <c r="C309" s="2" t="s">
        <v>36266</v>
      </c>
      <c r="D309" s="79" t="s">
        <v>36267</v>
      </c>
      <c r="E309" s="328" t="s">
        <v>35869</v>
      </c>
      <c r="F309" s="329" t="s">
        <v>35870</v>
      </c>
      <c r="G309" s="335">
        <v>1.2144999999999999</v>
      </c>
      <c r="H309" s="23" t="s">
        <v>33635</v>
      </c>
      <c r="I309" s="25" t="s">
        <v>15</v>
      </c>
    </row>
    <row r="310" spans="2:9" ht="87.75" customHeight="1" x14ac:dyDescent="0.4">
      <c r="B310" s="327">
        <v>308</v>
      </c>
      <c r="C310" s="2" t="s">
        <v>36268</v>
      </c>
      <c r="D310" s="79" t="s">
        <v>36269</v>
      </c>
      <c r="E310" s="328" t="s">
        <v>35869</v>
      </c>
      <c r="F310" s="329" t="s">
        <v>35870</v>
      </c>
      <c r="G310" s="335">
        <v>1.6194</v>
      </c>
      <c r="H310" s="23" t="s">
        <v>33635</v>
      </c>
      <c r="I310" s="25" t="s">
        <v>15</v>
      </c>
    </row>
    <row r="311" spans="2:9" ht="87.75" customHeight="1" x14ac:dyDescent="0.4">
      <c r="B311" s="327">
        <v>309</v>
      </c>
      <c r="C311" s="2" t="s">
        <v>36270</v>
      </c>
      <c r="D311" s="79" t="s">
        <v>36271</v>
      </c>
      <c r="E311" s="328" t="s">
        <v>35869</v>
      </c>
      <c r="F311" s="329" t="s">
        <v>35870</v>
      </c>
      <c r="G311" s="335">
        <v>1.0121</v>
      </c>
      <c r="H311" s="23" t="s">
        <v>33635</v>
      </c>
      <c r="I311" s="25" t="s">
        <v>15</v>
      </c>
    </row>
    <row r="312" spans="2:9" ht="87.75" customHeight="1" x14ac:dyDescent="0.4">
      <c r="B312" s="327">
        <v>310</v>
      </c>
      <c r="C312" s="2" t="s">
        <v>36272</v>
      </c>
      <c r="D312" s="79" t="s">
        <v>35336</v>
      </c>
      <c r="E312" s="328" t="s">
        <v>35869</v>
      </c>
      <c r="F312" s="329" t="s">
        <v>35870</v>
      </c>
      <c r="G312" s="335">
        <v>1.417</v>
      </c>
      <c r="H312" s="23" t="s">
        <v>33635</v>
      </c>
      <c r="I312" s="25" t="s">
        <v>15</v>
      </c>
    </row>
    <row r="313" spans="2:9" ht="87.75" customHeight="1" x14ac:dyDescent="0.4">
      <c r="B313" s="327">
        <v>311</v>
      </c>
      <c r="C313" s="8" t="s">
        <v>36272</v>
      </c>
      <c r="D313" s="79" t="s">
        <v>36273</v>
      </c>
      <c r="E313" s="328" t="s">
        <v>35869</v>
      </c>
      <c r="F313" s="329" t="s">
        <v>35870</v>
      </c>
      <c r="G313" s="335">
        <v>1.6194</v>
      </c>
      <c r="H313" s="23" t="s">
        <v>33635</v>
      </c>
      <c r="I313" s="25" t="s">
        <v>15</v>
      </c>
    </row>
    <row r="314" spans="2:9" ht="87.75" customHeight="1" x14ac:dyDescent="0.4">
      <c r="B314" s="327">
        <v>312</v>
      </c>
      <c r="C314" s="8" t="s">
        <v>36274</v>
      </c>
      <c r="D314" s="79" t="s">
        <v>36035</v>
      </c>
      <c r="E314" s="328" t="s">
        <v>35869</v>
      </c>
      <c r="F314" s="329" t="s">
        <v>35870</v>
      </c>
      <c r="G314" s="335">
        <v>1.2144999999999999</v>
      </c>
      <c r="H314" s="23" t="s">
        <v>33635</v>
      </c>
      <c r="I314" s="25" t="s">
        <v>15</v>
      </c>
    </row>
    <row r="315" spans="2:9" ht="87.75" customHeight="1" x14ac:dyDescent="0.4">
      <c r="B315" s="327">
        <v>313</v>
      </c>
      <c r="C315" s="8" t="s">
        <v>36275</v>
      </c>
      <c r="D315" s="79" t="s">
        <v>35230</v>
      </c>
      <c r="E315" s="328" t="s">
        <v>35869</v>
      </c>
      <c r="F315" s="329" t="s">
        <v>35870</v>
      </c>
      <c r="G315" s="335">
        <v>2.4291</v>
      </c>
      <c r="H315" s="23" t="s">
        <v>33635</v>
      </c>
      <c r="I315" s="25" t="s">
        <v>15</v>
      </c>
    </row>
    <row r="316" spans="2:9" ht="87.75" customHeight="1" x14ac:dyDescent="0.4">
      <c r="B316" s="327">
        <v>314</v>
      </c>
      <c r="C316" s="8" t="s">
        <v>36276</v>
      </c>
      <c r="D316" s="79" t="s">
        <v>35837</v>
      </c>
      <c r="E316" s="328" t="s">
        <v>35869</v>
      </c>
      <c r="F316" s="329" t="s">
        <v>35870</v>
      </c>
      <c r="G316" s="335">
        <v>1.6194</v>
      </c>
      <c r="H316" s="23" t="s">
        <v>33635</v>
      </c>
      <c r="I316" s="25" t="s">
        <v>15</v>
      </c>
    </row>
    <row r="317" spans="2:9" ht="87.75" customHeight="1" x14ac:dyDescent="0.4">
      <c r="B317" s="327">
        <v>315</v>
      </c>
      <c r="C317" s="8" t="s">
        <v>36277</v>
      </c>
      <c r="D317" s="79" t="s">
        <v>17514</v>
      </c>
      <c r="E317" s="328" t="s">
        <v>35869</v>
      </c>
      <c r="F317" s="329" t="s">
        <v>35870</v>
      </c>
      <c r="G317" s="335">
        <v>2.0242</v>
      </c>
      <c r="H317" s="23" t="s">
        <v>33635</v>
      </c>
      <c r="I317" s="25" t="s">
        <v>15</v>
      </c>
    </row>
    <row r="318" spans="2:9" ht="87.75" customHeight="1" x14ac:dyDescent="0.4">
      <c r="B318" s="327">
        <v>316</v>
      </c>
      <c r="C318" s="8" t="s">
        <v>36278</v>
      </c>
      <c r="D318" s="79" t="s">
        <v>36128</v>
      </c>
      <c r="E318" s="328" t="s">
        <v>35869</v>
      </c>
      <c r="F318" s="329" t="s">
        <v>35870</v>
      </c>
      <c r="G318" s="335">
        <v>1.8218000000000001</v>
      </c>
      <c r="H318" s="23" t="s">
        <v>33635</v>
      </c>
      <c r="I318" s="25" t="s">
        <v>15</v>
      </c>
    </row>
    <row r="319" spans="2:9" ht="87.75" customHeight="1" x14ac:dyDescent="0.4">
      <c r="B319" s="327">
        <v>317</v>
      </c>
      <c r="C319" s="8" t="s">
        <v>36279</v>
      </c>
      <c r="D319" s="79" t="s">
        <v>35217</v>
      </c>
      <c r="E319" s="328" t="s">
        <v>35869</v>
      </c>
      <c r="F319" s="329" t="s">
        <v>35870</v>
      </c>
      <c r="G319" s="335">
        <v>1.2144999999999999</v>
      </c>
      <c r="H319" s="23" t="s">
        <v>33635</v>
      </c>
      <c r="I319" s="25" t="s">
        <v>15</v>
      </c>
    </row>
    <row r="320" spans="2:9" ht="87.75" customHeight="1" x14ac:dyDescent="0.4">
      <c r="B320" s="327">
        <v>318</v>
      </c>
      <c r="C320" s="8" t="s">
        <v>36280</v>
      </c>
      <c r="D320" s="79" t="s">
        <v>36281</v>
      </c>
      <c r="E320" s="328" t="s">
        <v>35869</v>
      </c>
      <c r="F320" s="329" t="s">
        <v>35870</v>
      </c>
      <c r="G320" s="335">
        <v>1.0121</v>
      </c>
      <c r="H320" s="23" t="s">
        <v>33635</v>
      </c>
      <c r="I320" s="25" t="s">
        <v>15</v>
      </c>
    </row>
    <row r="321" spans="2:9" ht="87.75" customHeight="1" x14ac:dyDescent="0.4">
      <c r="B321" s="327">
        <v>319</v>
      </c>
      <c r="C321" s="8" t="s">
        <v>36274</v>
      </c>
      <c r="D321" s="79" t="s">
        <v>35677</v>
      </c>
      <c r="E321" s="328" t="s">
        <v>35869</v>
      </c>
      <c r="F321" s="329" t="s">
        <v>35870</v>
      </c>
      <c r="G321" s="335">
        <v>1.6194</v>
      </c>
      <c r="H321" s="23" t="s">
        <v>33635</v>
      </c>
      <c r="I321" s="25" t="s">
        <v>15</v>
      </c>
    </row>
    <row r="322" spans="2:9" ht="87.75" customHeight="1" x14ac:dyDescent="0.4">
      <c r="B322" s="327">
        <v>320</v>
      </c>
      <c r="C322" s="8" t="s">
        <v>36282</v>
      </c>
      <c r="D322" s="79" t="s">
        <v>35267</v>
      </c>
      <c r="E322" s="328" t="s">
        <v>35869</v>
      </c>
      <c r="F322" s="329" t="s">
        <v>35870</v>
      </c>
      <c r="G322" s="335">
        <v>1.2144999999999999</v>
      </c>
      <c r="H322" s="23" t="s">
        <v>33635</v>
      </c>
      <c r="I322" s="25" t="s">
        <v>15</v>
      </c>
    </row>
    <row r="323" spans="2:9" ht="87.75" customHeight="1" x14ac:dyDescent="0.4">
      <c r="B323" s="327">
        <v>321</v>
      </c>
      <c r="C323" s="8" t="s">
        <v>36229</v>
      </c>
      <c r="D323" s="79" t="s">
        <v>35345</v>
      </c>
      <c r="E323" s="328" t="s">
        <v>35869</v>
      </c>
      <c r="F323" s="329" t="s">
        <v>35870</v>
      </c>
      <c r="G323" s="335">
        <v>2.0242</v>
      </c>
      <c r="H323" s="23" t="s">
        <v>33635</v>
      </c>
      <c r="I323" s="25" t="s">
        <v>15</v>
      </c>
    </row>
    <row r="324" spans="2:9" ht="87.75" customHeight="1" x14ac:dyDescent="0.4">
      <c r="B324" s="327">
        <v>322</v>
      </c>
      <c r="C324" s="8" t="s">
        <v>36283</v>
      </c>
      <c r="D324" s="79" t="s">
        <v>35273</v>
      </c>
      <c r="E324" s="328" t="s">
        <v>35869</v>
      </c>
      <c r="F324" s="329" t="s">
        <v>35870</v>
      </c>
      <c r="G324" s="335">
        <v>1.6194</v>
      </c>
      <c r="H324" s="23" t="s">
        <v>33635</v>
      </c>
      <c r="I324" s="25" t="s">
        <v>15</v>
      </c>
    </row>
    <row r="325" spans="2:9" ht="87.75" customHeight="1" x14ac:dyDescent="0.4">
      <c r="B325" s="327">
        <v>323</v>
      </c>
      <c r="C325" s="8" t="s">
        <v>36284</v>
      </c>
      <c r="D325" s="79" t="s">
        <v>35299</v>
      </c>
      <c r="E325" s="328" t="s">
        <v>35869</v>
      </c>
      <c r="F325" s="329" t="s">
        <v>35870</v>
      </c>
      <c r="G325" s="335">
        <v>2.4291</v>
      </c>
      <c r="H325" s="23" t="s">
        <v>33635</v>
      </c>
      <c r="I325" s="25" t="s">
        <v>15</v>
      </c>
    </row>
    <row r="326" spans="2:9" ht="87.75" customHeight="1" x14ac:dyDescent="0.4">
      <c r="B326" s="327">
        <v>324</v>
      </c>
      <c r="C326" s="8" t="s">
        <v>35424</v>
      </c>
      <c r="D326" s="79" t="s">
        <v>35267</v>
      </c>
      <c r="E326" s="328" t="s">
        <v>35869</v>
      </c>
      <c r="F326" s="329" t="s">
        <v>35870</v>
      </c>
      <c r="G326" s="335">
        <v>1.0121</v>
      </c>
      <c r="H326" s="23" t="s">
        <v>33635</v>
      </c>
      <c r="I326" s="25" t="s">
        <v>15</v>
      </c>
    </row>
    <row r="327" spans="2:9" ht="87.75" customHeight="1" x14ac:dyDescent="0.4">
      <c r="B327" s="327">
        <v>325</v>
      </c>
      <c r="C327" s="8" t="s">
        <v>36285</v>
      </c>
      <c r="D327" s="79" t="s">
        <v>35326</v>
      </c>
      <c r="E327" s="328" t="s">
        <v>35869</v>
      </c>
      <c r="F327" s="329" t="s">
        <v>35870</v>
      </c>
      <c r="G327" s="335">
        <v>2.4291</v>
      </c>
      <c r="H327" s="23" t="s">
        <v>33635</v>
      </c>
      <c r="I327" s="25" t="s">
        <v>15</v>
      </c>
    </row>
    <row r="328" spans="2:9" ht="87.75" customHeight="1" x14ac:dyDescent="0.4">
      <c r="B328" s="327">
        <v>326</v>
      </c>
      <c r="C328" s="8" t="s">
        <v>36286</v>
      </c>
      <c r="D328" s="79" t="s">
        <v>36287</v>
      </c>
      <c r="E328" s="328" t="s">
        <v>35869</v>
      </c>
      <c r="F328" s="329" t="s">
        <v>35870</v>
      </c>
      <c r="G328" s="335">
        <v>1.6194</v>
      </c>
      <c r="H328" s="23" t="s">
        <v>33635</v>
      </c>
      <c r="I328" s="25" t="s">
        <v>15</v>
      </c>
    </row>
    <row r="329" spans="2:9" ht="87.75" customHeight="1" x14ac:dyDescent="0.4">
      <c r="B329" s="327">
        <v>327</v>
      </c>
      <c r="C329" s="8" t="s">
        <v>36288</v>
      </c>
      <c r="D329" s="79" t="s">
        <v>36289</v>
      </c>
      <c r="E329" s="328" t="s">
        <v>35869</v>
      </c>
      <c r="F329" s="329" t="s">
        <v>35870</v>
      </c>
      <c r="G329" s="335">
        <v>2.0242</v>
      </c>
      <c r="H329" s="23" t="s">
        <v>33635</v>
      </c>
      <c r="I329" s="25" t="s">
        <v>15</v>
      </c>
    </row>
    <row r="330" spans="2:9" ht="87.75" customHeight="1" x14ac:dyDescent="0.4">
      <c r="B330" s="327">
        <v>328</v>
      </c>
      <c r="C330" s="8" t="s">
        <v>36290</v>
      </c>
      <c r="D330" s="79" t="s">
        <v>35366</v>
      </c>
      <c r="E330" s="328" t="s">
        <v>35869</v>
      </c>
      <c r="F330" s="329" t="s">
        <v>35870</v>
      </c>
      <c r="G330" s="335">
        <v>1.417</v>
      </c>
      <c r="H330" s="23" t="s">
        <v>33635</v>
      </c>
      <c r="I330" s="25" t="s">
        <v>15</v>
      </c>
    </row>
    <row r="331" spans="2:9" ht="87.75" customHeight="1" x14ac:dyDescent="0.4">
      <c r="B331" s="327">
        <v>329</v>
      </c>
      <c r="C331" s="8" t="s">
        <v>36291</v>
      </c>
      <c r="D331" s="79" t="s">
        <v>36292</v>
      </c>
      <c r="E331" s="328" t="s">
        <v>35869</v>
      </c>
      <c r="F331" s="329" t="s">
        <v>35870</v>
      </c>
      <c r="G331" s="335">
        <v>1.0121</v>
      </c>
      <c r="H331" s="23" t="s">
        <v>33635</v>
      </c>
      <c r="I331" s="25" t="s">
        <v>15</v>
      </c>
    </row>
    <row r="332" spans="2:9" ht="87.75" customHeight="1" x14ac:dyDescent="0.4">
      <c r="B332" s="327">
        <v>330</v>
      </c>
      <c r="C332" s="8" t="s">
        <v>36293</v>
      </c>
      <c r="D332" s="79" t="s">
        <v>36294</v>
      </c>
      <c r="E332" s="328" t="s">
        <v>35869</v>
      </c>
      <c r="F332" s="329" t="s">
        <v>35870</v>
      </c>
      <c r="G332" s="335">
        <v>1.6194</v>
      </c>
      <c r="H332" s="23" t="s">
        <v>33635</v>
      </c>
      <c r="I332" s="25" t="s">
        <v>15</v>
      </c>
    </row>
    <row r="333" spans="2:9" ht="87.75" customHeight="1" x14ac:dyDescent="0.4">
      <c r="B333" s="327">
        <v>331</v>
      </c>
      <c r="C333" s="8" t="s">
        <v>36295</v>
      </c>
      <c r="D333" s="79" t="s">
        <v>35168</v>
      </c>
      <c r="E333" s="328" t="s">
        <v>35869</v>
      </c>
      <c r="F333" s="329" t="s">
        <v>35870</v>
      </c>
      <c r="G333" s="335">
        <v>1.2144999999999999</v>
      </c>
      <c r="H333" s="23" t="s">
        <v>33635</v>
      </c>
      <c r="I333" s="25" t="s">
        <v>15</v>
      </c>
    </row>
    <row r="334" spans="2:9" ht="87.75" customHeight="1" x14ac:dyDescent="0.4">
      <c r="B334" s="327">
        <v>332</v>
      </c>
      <c r="C334" s="8" t="s">
        <v>36296</v>
      </c>
      <c r="D334" s="79" t="s">
        <v>35345</v>
      </c>
      <c r="E334" s="328" t="s">
        <v>35869</v>
      </c>
      <c r="F334" s="329" t="s">
        <v>35870</v>
      </c>
      <c r="G334" s="335">
        <v>2.0242</v>
      </c>
      <c r="H334" s="23" t="s">
        <v>33635</v>
      </c>
      <c r="I334" s="25" t="s">
        <v>15</v>
      </c>
    </row>
    <row r="335" spans="2:9" ht="87.75" customHeight="1" x14ac:dyDescent="0.4">
      <c r="B335" s="327">
        <v>333</v>
      </c>
      <c r="C335" s="8" t="s">
        <v>36297</v>
      </c>
      <c r="D335" s="79" t="s">
        <v>36298</v>
      </c>
      <c r="E335" s="328" t="s">
        <v>35869</v>
      </c>
      <c r="F335" s="329" t="s">
        <v>35870</v>
      </c>
      <c r="G335" s="335">
        <v>1.6194</v>
      </c>
      <c r="H335" s="23" t="s">
        <v>33635</v>
      </c>
      <c r="I335" s="25" t="s">
        <v>15</v>
      </c>
    </row>
    <row r="336" spans="2:9" ht="87.75" customHeight="1" x14ac:dyDescent="0.4">
      <c r="B336" s="327">
        <v>334</v>
      </c>
      <c r="C336" s="8" t="s">
        <v>36299</v>
      </c>
      <c r="D336" s="79" t="s">
        <v>35168</v>
      </c>
      <c r="E336" s="328" t="s">
        <v>35869</v>
      </c>
      <c r="F336" s="329" t="s">
        <v>35870</v>
      </c>
      <c r="G336" s="335">
        <v>2.4291</v>
      </c>
      <c r="H336" s="23" t="s">
        <v>33635</v>
      </c>
      <c r="I336" s="25" t="s">
        <v>15</v>
      </c>
    </row>
    <row r="337" spans="2:9" ht="87.75" customHeight="1" x14ac:dyDescent="0.4">
      <c r="B337" s="327">
        <v>335</v>
      </c>
      <c r="C337" s="8" t="s">
        <v>36274</v>
      </c>
      <c r="D337" s="79" t="s">
        <v>35587</v>
      </c>
      <c r="E337" s="328" t="s">
        <v>35869</v>
      </c>
      <c r="F337" s="329" t="s">
        <v>35870</v>
      </c>
      <c r="G337" s="335">
        <v>1.2144999999999999</v>
      </c>
      <c r="H337" s="23" t="s">
        <v>33635</v>
      </c>
      <c r="I337" s="25" t="s">
        <v>15</v>
      </c>
    </row>
    <row r="338" spans="2:9" ht="87.75" customHeight="1" x14ac:dyDescent="0.4">
      <c r="B338" s="327">
        <v>336</v>
      </c>
      <c r="C338" s="8" t="s">
        <v>36300</v>
      </c>
      <c r="D338" s="79" t="s">
        <v>36301</v>
      </c>
      <c r="E338" s="328" t="s">
        <v>35869</v>
      </c>
      <c r="F338" s="329" t="s">
        <v>35870</v>
      </c>
      <c r="G338" s="335">
        <v>2.4291</v>
      </c>
      <c r="H338" s="23" t="s">
        <v>33635</v>
      </c>
      <c r="I338" s="25" t="s">
        <v>15</v>
      </c>
    </row>
    <row r="339" spans="2:9" ht="87.75" customHeight="1" x14ac:dyDescent="0.4">
      <c r="B339" s="327">
        <v>337</v>
      </c>
      <c r="C339" s="8" t="s">
        <v>36302</v>
      </c>
      <c r="D339" s="79" t="s">
        <v>36303</v>
      </c>
      <c r="E339" s="328" t="s">
        <v>35869</v>
      </c>
      <c r="F339" s="329" t="s">
        <v>35870</v>
      </c>
      <c r="G339" s="335">
        <v>2.0242</v>
      </c>
      <c r="H339" s="23" t="s">
        <v>33635</v>
      </c>
      <c r="I339" s="25" t="s">
        <v>15</v>
      </c>
    </row>
    <row r="340" spans="2:9" ht="87.75" customHeight="1" x14ac:dyDescent="0.4">
      <c r="B340" s="327">
        <v>338</v>
      </c>
      <c r="C340" s="8" t="s">
        <v>36304</v>
      </c>
      <c r="D340" s="79" t="s">
        <v>17514</v>
      </c>
      <c r="E340" s="328" t="s">
        <v>35869</v>
      </c>
      <c r="F340" s="329" t="s">
        <v>35870</v>
      </c>
      <c r="G340" s="335">
        <v>1.6194</v>
      </c>
      <c r="H340" s="23" t="s">
        <v>33635</v>
      </c>
      <c r="I340" s="25" t="s">
        <v>15</v>
      </c>
    </row>
    <row r="341" spans="2:9" ht="87.75" customHeight="1" x14ac:dyDescent="0.4">
      <c r="B341" s="327">
        <v>339</v>
      </c>
      <c r="C341" s="8" t="s">
        <v>36305</v>
      </c>
      <c r="D341" s="79" t="s">
        <v>35336</v>
      </c>
      <c r="E341" s="328" t="s">
        <v>35869</v>
      </c>
      <c r="F341" s="329" t="s">
        <v>35870</v>
      </c>
      <c r="G341" s="335">
        <v>1.417</v>
      </c>
      <c r="H341" s="23" t="s">
        <v>33635</v>
      </c>
      <c r="I341" s="25" t="s">
        <v>15</v>
      </c>
    </row>
    <row r="342" spans="2:9" ht="87.75" customHeight="1" x14ac:dyDescent="0.4">
      <c r="B342" s="327">
        <v>340</v>
      </c>
      <c r="C342" s="8" t="s">
        <v>36306</v>
      </c>
      <c r="D342" s="79" t="s">
        <v>35837</v>
      </c>
      <c r="E342" s="328" t="s">
        <v>35869</v>
      </c>
      <c r="F342" s="329" t="s">
        <v>35870</v>
      </c>
      <c r="G342" s="335">
        <v>1.6194</v>
      </c>
      <c r="H342" s="23" t="s">
        <v>33635</v>
      </c>
      <c r="I342" s="25" t="s">
        <v>15</v>
      </c>
    </row>
    <row r="343" spans="2:9" ht="87.75" customHeight="1" x14ac:dyDescent="0.4">
      <c r="B343" s="327">
        <v>341</v>
      </c>
      <c r="C343" s="8" t="s">
        <v>36307</v>
      </c>
      <c r="D343" s="79" t="s">
        <v>36308</v>
      </c>
      <c r="E343" s="328" t="s">
        <v>35869</v>
      </c>
      <c r="F343" s="329" t="s">
        <v>35870</v>
      </c>
      <c r="G343" s="335">
        <v>1.2144999999999999</v>
      </c>
      <c r="H343" s="23" t="s">
        <v>33635</v>
      </c>
      <c r="I343" s="25" t="s">
        <v>15</v>
      </c>
    </row>
    <row r="344" spans="2:9" ht="87.75" customHeight="1" x14ac:dyDescent="0.4">
      <c r="B344" s="327">
        <v>342</v>
      </c>
      <c r="C344" s="8" t="s">
        <v>36272</v>
      </c>
      <c r="D344" s="79" t="s">
        <v>13627</v>
      </c>
      <c r="E344" s="328" t="s">
        <v>35869</v>
      </c>
      <c r="F344" s="329" t="s">
        <v>35870</v>
      </c>
      <c r="G344" s="335">
        <v>2.0242</v>
      </c>
      <c r="H344" s="23" t="s">
        <v>33635</v>
      </c>
      <c r="I344" s="25" t="s">
        <v>15</v>
      </c>
    </row>
    <row r="345" spans="2:9" ht="87.75" customHeight="1" x14ac:dyDescent="0.4">
      <c r="B345" s="327">
        <v>343</v>
      </c>
      <c r="C345" s="8" t="s">
        <v>36309</v>
      </c>
      <c r="D345" s="79" t="s">
        <v>35310</v>
      </c>
      <c r="E345" s="328" t="s">
        <v>35869</v>
      </c>
      <c r="F345" s="329" t="s">
        <v>35870</v>
      </c>
      <c r="G345" s="335">
        <v>1.417</v>
      </c>
      <c r="H345" s="23" t="s">
        <v>33635</v>
      </c>
      <c r="I345" s="25" t="s">
        <v>15</v>
      </c>
    </row>
    <row r="346" spans="2:9" ht="87.75" customHeight="1" x14ac:dyDescent="0.4">
      <c r="B346" s="327">
        <v>344</v>
      </c>
      <c r="C346" s="8" t="s">
        <v>36310</v>
      </c>
      <c r="D346" s="79" t="s">
        <v>35336</v>
      </c>
      <c r="E346" s="328" t="s">
        <v>35869</v>
      </c>
      <c r="F346" s="329" t="s">
        <v>35870</v>
      </c>
      <c r="G346" s="335">
        <v>1.0121</v>
      </c>
      <c r="H346" s="23" t="s">
        <v>33635</v>
      </c>
      <c r="I346" s="25" t="s">
        <v>15</v>
      </c>
    </row>
    <row r="347" spans="2:9" ht="87.75" customHeight="1" x14ac:dyDescent="0.4">
      <c r="B347" s="327">
        <v>345</v>
      </c>
      <c r="C347" s="8" t="s">
        <v>36311</v>
      </c>
      <c r="D347" s="79" t="s">
        <v>35381</v>
      </c>
      <c r="E347" s="328" t="s">
        <v>35869</v>
      </c>
      <c r="F347" s="329" t="s">
        <v>35870</v>
      </c>
      <c r="G347" s="335">
        <v>1.6194</v>
      </c>
      <c r="H347" s="23" t="s">
        <v>33635</v>
      </c>
      <c r="I347" s="25" t="s">
        <v>15</v>
      </c>
    </row>
    <row r="348" spans="2:9" ht="87.75" customHeight="1" x14ac:dyDescent="0.4">
      <c r="B348" s="327">
        <v>346</v>
      </c>
      <c r="C348" s="8" t="s">
        <v>36312</v>
      </c>
      <c r="D348" s="79" t="s">
        <v>36040</v>
      </c>
      <c r="E348" s="328" t="s">
        <v>35869</v>
      </c>
      <c r="F348" s="329" t="s">
        <v>35870</v>
      </c>
      <c r="G348" s="335">
        <v>1.2144999999999999</v>
      </c>
      <c r="H348" s="23" t="s">
        <v>33635</v>
      </c>
      <c r="I348" s="25" t="s">
        <v>15</v>
      </c>
    </row>
    <row r="349" spans="2:9" ht="87.75" customHeight="1" x14ac:dyDescent="0.4">
      <c r="B349" s="327">
        <v>347</v>
      </c>
      <c r="C349" s="8" t="s">
        <v>36313</v>
      </c>
      <c r="D349" s="79" t="s">
        <v>35474</v>
      </c>
      <c r="E349" s="328" t="s">
        <v>35869</v>
      </c>
      <c r="F349" s="329" t="s">
        <v>35870</v>
      </c>
      <c r="G349" s="335">
        <v>2.4291</v>
      </c>
      <c r="H349" s="23" t="s">
        <v>33635</v>
      </c>
      <c r="I349" s="25" t="s">
        <v>15</v>
      </c>
    </row>
    <row r="350" spans="2:9" ht="87.75" customHeight="1" x14ac:dyDescent="0.4">
      <c r="B350" s="327">
        <v>348</v>
      </c>
      <c r="C350" s="8" t="s">
        <v>36314</v>
      </c>
      <c r="D350" s="79" t="s">
        <v>36315</v>
      </c>
      <c r="E350" s="328" t="s">
        <v>35869</v>
      </c>
      <c r="F350" s="329" t="s">
        <v>35870</v>
      </c>
      <c r="G350" s="335">
        <v>2.0242</v>
      </c>
      <c r="H350" s="23" t="s">
        <v>33635</v>
      </c>
      <c r="I350" s="25" t="s">
        <v>15</v>
      </c>
    </row>
    <row r="351" spans="2:9" ht="87.75" customHeight="1" x14ac:dyDescent="0.4">
      <c r="B351" s="327">
        <v>349</v>
      </c>
      <c r="C351" s="8" t="s">
        <v>36316</v>
      </c>
      <c r="D351" s="79" t="s">
        <v>35482</v>
      </c>
      <c r="E351" s="328" t="s">
        <v>35869</v>
      </c>
      <c r="F351" s="329" t="s">
        <v>35870</v>
      </c>
      <c r="G351" s="335">
        <v>1.2144999999999999</v>
      </c>
      <c r="H351" s="23" t="s">
        <v>33635</v>
      </c>
      <c r="I351" s="25" t="s">
        <v>15</v>
      </c>
    </row>
    <row r="352" spans="2:9" ht="87.75" customHeight="1" x14ac:dyDescent="0.4">
      <c r="B352" s="327">
        <v>350</v>
      </c>
      <c r="C352" s="8" t="s">
        <v>36317</v>
      </c>
      <c r="D352" s="79" t="s">
        <v>36318</v>
      </c>
      <c r="E352" s="328" t="s">
        <v>35869</v>
      </c>
      <c r="F352" s="329" t="s">
        <v>35870</v>
      </c>
      <c r="G352" s="335">
        <v>2.0242</v>
      </c>
      <c r="H352" s="23" t="s">
        <v>33635</v>
      </c>
      <c r="I352" s="25" t="s">
        <v>15</v>
      </c>
    </row>
    <row r="353" spans="2:9" ht="87.75" customHeight="1" x14ac:dyDescent="0.4">
      <c r="B353" s="327">
        <v>351</v>
      </c>
      <c r="C353" s="8" t="s">
        <v>36319</v>
      </c>
      <c r="D353" s="79" t="s">
        <v>35573</v>
      </c>
      <c r="E353" s="328" t="s">
        <v>35869</v>
      </c>
      <c r="F353" s="329" t="s">
        <v>35870</v>
      </c>
      <c r="G353" s="335">
        <v>1.6194</v>
      </c>
      <c r="H353" s="23" t="s">
        <v>33635</v>
      </c>
      <c r="I353" s="25" t="s">
        <v>15</v>
      </c>
    </row>
    <row r="354" spans="2:9" ht="87.75" customHeight="1" x14ac:dyDescent="0.4">
      <c r="B354" s="327">
        <v>352</v>
      </c>
      <c r="C354" s="8" t="s">
        <v>36320</v>
      </c>
      <c r="D354" s="79" t="s">
        <v>36321</v>
      </c>
      <c r="E354" s="328" t="s">
        <v>35869</v>
      </c>
      <c r="F354" s="329" t="s">
        <v>35870</v>
      </c>
      <c r="G354" s="335">
        <v>2.4291</v>
      </c>
      <c r="H354" s="23" t="s">
        <v>33635</v>
      </c>
      <c r="I354" s="25" t="s">
        <v>15</v>
      </c>
    </row>
    <row r="355" spans="2:9" ht="87.75" customHeight="1" x14ac:dyDescent="0.4">
      <c r="B355" s="327">
        <v>353</v>
      </c>
      <c r="C355" s="8" t="s">
        <v>36322</v>
      </c>
      <c r="D355" s="79" t="s">
        <v>36323</v>
      </c>
      <c r="E355" s="328" t="s">
        <v>35869</v>
      </c>
      <c r="F355" s="329" t="s">
        <v>35870</v>
      </c>
      <c r="G355" s="335">
        <v>1.2144999999999999</v>
      </c>
      <c r="H355" s="23" t="s">
        <v>33635</v>
      </c>
      <c r="I355" s="25" t="s">
        <v>15</v>
      </c>
    </row>
    <row r="356" spans="2:9" ht="87.75" customHeight="1" x14ac:dyDescent="0.4">
      <c r="B356" s="327">
        <v>354</v>
      </c>
      <c r="C356" s="8" t="s">
        <v>36324</v>
      </c>
      <c r="D356" s="79" t="s">
        <v>35201</v>
      </c>
      <c r="E356" s="328" t="s">
        <v>35869</v>
      </c>
      <c r="F356" s="329" t="s">
        <v>35870</v>
      </c>
      <c r="G356" s="335">
        <v>2.0242</v>
      </c>
      <c r="H356" s="23" t="s">
        <v>33635</v>
      </c>
      <c r="I356" s="25" t="s">
        <v>15</v>
      </c>
    </row>
    <row r="357" spans="2:9" ht="87.75" customHeight="1" x14ac:dyDescent="0.4">
      <c r="B357" s="327">
        <v>355</v>
      </c>
      <c r="C357" s="8" t="s">
        <v>36325</v>
      </c>
      <c r="D357" s="79" t="s">
        <v>36326</v>
      </c>
      <c r="E357" s="328" t="s">
        <v>35869</v>
      </c>
      <c r="F357" s="329" t="s">
        <v>35870</v>
      </c>
      <c r="G357" s="335">
        <v>1.6194</v>
      </c>
      <c r="H357" s="23" t="s">
        <v>33635</v>
      </c>
      <c r="I357" s="25" t="s">
        <v>15</v>
      </c>
    </row>
    <row r="358" spans="2:9" ht="87.75" customHeight="1" x14ac:dyDescent="0.4">
      <c r="B358" s="327">
        <v>356</v>
      </c>
      <c r="C358" s="8" t="s">
        <v>35980</v>
      </c>
      <c r="D358" s="79" t="s">
        <v>36327</v>
      </c>
      <c r="E358" s="328" t="s">
        <v>35869</v>
      </c>
      <c r="F358" s="329" t="s">
        <v>35870</v>
      </c>
      <c r="G358" s="335">
        <v>2.0242</v>
      </c>
      <c r="H358" s="23" t="s">
        <v>33635</v>
      </c>
      <c r="I358" s="25" t="s">
        <v>15</v>
      </c>
    </row>
    <row r="359" spans="2:9" ht="87.75" customHeight="1" x14ac:dyDescent="0.4">
      <c r="B359" s="327">
        <v>357</v>
      </c>
      <c r="C359" s="8" t="s">
        <v>36328</v>
      </c>
      <c r="D359" s="79" t="s">
        <v>35630</v>
      </c>
      <c r="E359" s="328" t="s">
        <v>35869</v>
      </c>
      <c r="F359" s="329" t="s">
        <v>35870</v>
      </c>
      <c r="G359" s="335">
        <v>1.2144999999999999</v>
      </c>
      <c r="H359" s="23" t="s">
        <v>33635</v>
      </c>
      <c r="I359" s="25" t="s">
        <v>15</v>
      </c>
    </row>
    <row r="360" spans="2:9" ht="87.75" customHeight="1" x14ac:dyDescent="0.4">
      <c r="B360" s="327">
        <v>358</v>
      </c>
      <c r="C360" s="2" t="s">
        <v>35355</v>
      </c>
      <c r="D360" s="79" t="s">
        <v>35868</v>
      </c>
      <c r="E360" s="328" t="s">
        <v>35869</v>
      </c>
      <c r="F360" s="329" t="s">
        <v>35870</v>
      </c>
      <c r="G360" s="335">
        <v>2.0242</v>
      </c>
      <c r="H360" s="23" t="s">
        <v>33635</v>
      </c>
      <c r="I360" s="25" t="s">
        <v>15</v>
      </c>
    </row>
    <row r="361" spans="2:9" ht="87.75" customHeight="1" x14ac:dyDescent="0.4">
      <c r="B361" s="327">
        <v>359</v>
      </c>
      <c r="C361" s="2" t="s">
        <v>36329</v>
      </c>
      <c r="D361" s="79" t="s">
        <v>36330</v>
      </c>
      <c r="E361" s="328" t="s">
        <v>35869</v>
      </c>
      <c r="F361" s="329" t="s">
        <v>35870</v>
      </c>
      <c r="G361" s="335">
        <v>1.6194</v>
      </c>
      <c r="H361" s="23" t="s">
        <v>33635</v>
      </c>
      <c r="I361" s="25" t="s">
        <v>15</v>
      </c>
    </row>
    <row r="362" spans="2:9" ht="87.75" customHeight="1" x14ac:dyDescent="0.4">
      <c r="B362" s="327">
        <v>360</v>
      </c>
      <c r="C362" s="2" t="s">
        <v>36331</v>
      </c>
      <c r="D362" s="79" t="s">
        <v>36332</v>
      </c>
      <c r="E362" s="328" t="s">
        <v>35869</v>
      </c>
      <c r="F362" s="329" t="s">
        <v>35870</v>
      </c>
      <c r="G362" s="335">
        <v>1.8218000000000001</v>
      </c>
      <c r="H362" s="23" t="s">
        <v>33635</v>
      </c>
      <c r="I362" s="25" t="s">
        <v>15</v>
      </c>
    </row>
    <row r="363" spans="2:9" ht="87.75" customHeight="1" x14ac:dyDescent="0.4">
      <c r="B363" s="327">
        <v>361</v>
      </c>
      <c r="C363" s="2" t="s">
        <v>36333</v>
      </c>
      <c r="D363" s="79" t="s">
        <v>35859</v>
      </c>
      <c r="E363" s="328" t="s">
        <v>35869</v>
      </c>
      <c r="F363" s="329" t="s">
        <v>35870</v>
      </c>
      <c r="G363" s="335">
        <v>2.4291</v>
      </c>
      <c r="H363" s="23" t="s">
        <v>33635</v>
      </c>
      <c r="I363" s="25" t="s">
        <v>15</v>
      </c>
    </row>
    <row r="364" spans="2:9" ht="87.75" customHeight="1" x14ac:dyDescent="0.4">
      <c r="B364" s="327">
        <v>362</v>
      </c>
      <c r="C364" s="2" t="s">
        <v>36334</v>
      </c>
      <c r="D364" s="79" t="s">
        <v>35326</v>
      </c>
      <c r="E364" s="328" t="s">
        <v>35869</v>
      </c>
      <c r="F364" s="329" t="s">
        <v>35870</v>
      </c>
      <c r="G364" s="335">
        <v>2.0242</v>
      </c>
      <c r="H364" s="23" t="s">
        <v>33635</v>
      </c>
      <c r="I364" s="25" t="s">
        <v>15</v>
      </c>
    </row>
    <row r="365" spans="2:9" ht="87.75" customHeight="1" x14ac:dyDescent="0.4">
      <c r="B365" s="327">
        <v>363</v>
      </c>
      <c r="C365" s="2" t="s">
        <v>36335</v>
      </c>
      <c r="D365" s="79" t="s">
        <v>36336</v>
      </c>
      <c r="E365" s="328" t="s">
        <v>35869</v>
      </c>
      <c r="F365" s="329" t="s">
        <v>35870</v>
      </c>
      <c r="G365" s="335">
        <v>1.2144999999999999</v>
      </c>
      <c r="H365" s="23" t="s">
        <v>33635</v>
      </c>
      <c r="I365" s="25" t="s">
        <v>15</v>
      </c>
    </row>
    <row r="366" spans="2:9" ht="87.75" customHeight="1" x14ac:dyDescent="0.4">
      <c r="B366" s="327">
        <v>364</v>
      </c>
      <c r="C366" s="2" t="s">
        <v>36337</v>
      </c>
      <c r="D366" s="79" t="s">
        <v>35381</v>
      </c>
      <c r="E366" s="328" t="s">
        <v>35869</v>
      </c>
      <c r="F366" s="329" t="s">
        <v>35870</v>
      </c>
      <c r="G366" s="335">
        <v>1.6194</v>
      </c>
      <c r="H366" s="23" t="s">
        <v>33635</v>
      </c>
      <c r="I366" s="25" t="s">
        <v>15</v>
      </c>
    </row>
    <row r="367" spans="2:9" ht="87.75" customHeight="1" x14ac:dyDescent="0.4">
      <c r="B367" s="327">
        <v>365</v>
      </c>
      <c r="C367" s="2" t="s">
        <v>36338</v>
      </c>
      <c r="D367" s="79" t="s">
        <v>36339</v>
      </c>
      <c r="E367" s="328" t="s">
        <v>35869</v>
      </c>
      <c r="F367" s="329" t="s">
        <v>35870</v>
      </c>
      <c r="G367" s="335">
        <v>1.417</v>
      </c>
      <c r="H367" s="23" t="s">
        <v>33635</v>
      </c>
      <c r="I367" s="25" t="s">
        <v>15</v>
      </c>
    </row>
    <row r="368" spans="2:9" ht="87.75" customHeight="1" x14ac:dyDescent="0.4">
      <c r="B368" s="327">
        <v>366</v>
      </c>
      <c r="C368" s="2" t="s">
        <v>36340</v>
      </c>
      <c r="D368" s="79" t="s">
        <v>35550</v>
      </c>
      <c r="E368" s="328" t="s">
        <v>35869</v>
      </c>
      <c r="F368" s="329" t="s">
        <v>35870</v>
      </c>
      <c r="G368" s="335">
        <v>2.4291</v>
      </c>
      <c r="H368" s="23" t="s">
        <v>33635</v>
      </c>
      <c r="I368" s="25" t="s">
        <v>15</v>
      </c>
    </row>
    <row r="369" spans="2:9" ht="87.75" customHeight="1" x14ac:dyDescent="0.4">
      <c r="B369" s="327">
        <v>367</v>
      </c>
      <c r="C369" s="2" t="s">
        <v>36341</v>
      </c>
      <c r="D369" s="79" t="s">
        <v>36035</v>
      </c>
      <c r="E369" s="328" t="s">
        <v>35869</v>
      </c>
      <c r="F369" s="329" t="s">
        <v>35870</v>
      </c>
      <c r="G369" s="335">
        <v>1.2144999999999999</v>
      </c>
      <c r="H369" s="23" t="s">
        <v>33635</v>
      </c>
      <c r="I369" s="25" t="s">
        <v>15</v>
      </c>
    </row>
    <row r="370" spans="2:9" ht="87.75" customHeight="1" x14ac:dyDescent="0.4">
      <c r="B370" s="327">
        <v>368</v>
      </c>
      <c r="C370" s="2" t="s">
        <v>36342</v>
      </c>
      <c r="D370" s="79" t="s">
        <v>35273</v>
      </c>
      <c r="E370" s="328" t="s">
        <v>35869</v>
      </c>
      <c r="F370" s="329" t="s">
        <v>35870</v>
      </c>
      <c r="G370" s="335">
        <v>1.6194</v>
      </c>
      <c r="H370" s="23" t="s">
        <v>33635</v>
      </c>
      <c r="I370" s="25" t="s">
        <v>15</v>
      </c>
    </row>
    <row r="371" spans="2:9" ht="87.75" customHeight="1" x14ac:dyDescent="0.4">
      <c r="B371" s="327">
        <v>369</v>
      </c>
      <c r="C371" s="2" t="s">
        <v>36343</v>
      </c>
      <c r="D371" s="79" t="s">
        <v>36035</v>
      </c>
      <c r="E371" s="328" t="s">
        <v>35869</v>
      </c>
      <c r="F371" s="329" t="s">
        <v>35870</v>
      </c>
      <c r="G371" s="335">
        <v>2.0242</v>
      </c>
      <c r="H371" s="23" t="s">
        <v>33635</v>
      </c>
      <c r="I371" s="25" t="s">
        <v>15</v>
      </c>
    </row>
    <row r="372" spans="2:9" ht="87.75" customHeight="1" x14ac:dyDescent="0.4">
      <c r="B372" s="327">
        <v>370</v>
      </c>
      <c r="C372" s="2" t="s">
        <v>36344</v>
      </c>
      <c r="D372" s="79" t="s">
        <v>35170</v>
      </c>
      <c r="E372" s="328" t="s">
        <v>35869</v>
      </c>
      <c r="F372" s="329" t="s">
        <v>35870</v>
      </c>
      <c r="G372" s="335">
        <v>1.0121</v>
      </c>
      <c r="H372" s="23" t="s">
        <v>33635</v>
      </c>
      <c r="I372" s="25" t="s">
        <v>15</v>
      </c>
    </row>
    <row r="373" spans="2:9" ht="87.75" customHeight="1" x14ac:dyDescent="0.4">
      <c r="B373" s="327">
        <v>371</v>
      </c>
      <c r="C373" s="2" t="s">
        <v>36345</v>
      </c>
      <c r="D373" s="79" t="s">
        <v>36346</v>
      </c>
      <c r="E373" s="328" t="s">
        <v>35869</v>
      </c>
      <c r="F373" s="329" t="s">
        <v>35870</v>
      </c>
      <c r="G373" s="335">
        <v>1.2144999999999999</v>
      </c>
      <c r="H373" s="23" t="s">
        <v>33635</v>
      </c>
      <c r="I373" s="25" t="s">
        <v>15</v>
      </c>
    </row>
    <row r="374" spans="2:9" ht="87.75" customHeight="1" x14ac:dyDescent="0.4">
      <c r="B374" s="327">
        <v>372</v>
      </c>
      <c r="C374" s="2" t="s">
        <v>36347</v>
      </c>
      <c r="D374" s="79" t="s">
        <v>35194</v>
      </c>
      <c r="E374" s="328" t="s">
        <v>35869</v>
      </c>
      <c r="F374" s="329" t="s">
        <v>35870</v>
      </c>
      <c r="G374" s="335">
        <v>2.4291</v>
      </c>
      <c r="H374" s="23" t="s">
        <v>33635</v>
      </c>
      <c r="I374" s="25" t="s">
        <v>15</v>
      </c>
    </row>
    <row r="375" spans="2:9" ht="87.75" customHeight="1" x14ac:dyDescent="0.4">
      <c r="B375" s="327">
        <v>373</v>
      </c>
      <c r="C375" s="2" t="s">
        <v>36348</v>
      </c>
      <c r="D375" s="79" t="s">
        <v>36035</v>
      </c>
      <c r="E375" s="328" t="s">
        <v>35869</v>
      </c>
      <c r="F375" s="329" t="s">
        <v>35870</v>
      </c>
      <c r="G375" s="335">
        <v>2.0242</v>
      </c>
      <c r="H375" s="23" t="s">
        <v>33635</v>
      </c>
      <c r="I375" s="25" t="s">
        <v>15</v>
      </c>
    </row>
    <row r="376" spans="2:9" ht="87.75" customHeight="1" x14ac:dyDescent="0.4">
      <c r="B376" s="327">
        <v>374</v>
      </c>
      <c r="C376" s="2" t="s">
        <v>36349</v>
      </c>
      <c r="D376" s="79" t="s">
        <v>36350</v>
      </c>
      <c r="E376" s="328" t="s">
        <v>35869</v>
      </c>
      <c r="F376" s="329" t="s">
        <v>35870</v>
      </c>
      <c r="G376" s="335">
        <v>1.6194</v>
      </c>
      <c r="H376" s="23" t="s">
        <v>33635</v>
      </c>
      <c r="I376" s="25" t="s">
        <v>15</v>
      </c>
    </row>
    <row r="377" spans="2:9" ht="87.75" customHeight="1" x14ac:dyDescent="0.4">
      <c r="B377" s="327">
        <v>375</v>
      </c>
      <c r="C377" s="132" t="s">
        <v>36351</v>
      </c>
      <c r="D377" s="79" t="s">
        <v>35407</v>
      </c>
      <c r="E377" s="328" t="s">
        <v>35869</v>
      </c>
      <c r="F377" s="329" t="s">
        <v>35870</v>
      </c>
      <c r="G377" s="335">
        <v>1.0121</v>
      </c>
      <c r="H377" s="23" t="s">
        <v>33635</v>
      </c>
      <c r="I377" s="25" t="s">
        <v>15</v>
      </c>
    </row>
    <row r="378" spans="2:9" ht="87.75" customHeight="1" x14ac:dyDescent="0.4">
      <c r="B378" s="327">
        <v>376</v>
      </c>
      <c r="C378" s="8" t="s">
        <v>36352</v>
      </c>
      <c r="D378" s="79" t="s">
        <v>35237</v>
      </c>
      <c r="E378" s="328" t="s">
        <v>35869</v>
      </c>
      <c r="F378" s="329" t="s">
        <v>35870</v>
      </c>
      <c r="G378" s="335">
        <v>2.4291</v>
      </c>
      <c r="H378" s="23" t="s">
        <v>33635</v>
      </c>
      <c r="I378" s="25" t="s">
        <v>15</v>
      </c>
    </row>
    <row r="379" spans="2:9" ht="87.75" customHeight="1" x14ac:dyDescent="0.4">
      <c r="B379" s="327">
        <v>377</v>
      </c>
      <c r="C379" s="8" t="s">
        <v>36353</v>
      </c>
      <c r="D379" s="79" t="s">
        <v>35482</v>
      </c>
      <c r="E379" s="328" t="s">
        <v>35869</v>
      </c>
      <c r="F379" s="329" t="s">
        <v>35870</v>
      </c>
      <c r="G379" s="335">
        <v>1.2144999999999999</v>
      </c>
      <c r="H379" s="23" t="s">
        <v>33635</v>
      </c>
      <c r="I379" s="25" t="s">
        <v>15</v>
      </c>
    </row>
    <row r="380" spans="2:9" ht="87.75" customHeight="1" x14ac:dyDescent="0.4">
      <c r="B380" s="327">
        <v>378</v>
      </c>
      <c r="C380" s="8" t="s">
        <v>36354</v>
      </c>
      <c r="D380" s="284" t="s">
        <v>36355</v>
      </c>
      <c r="E380" s="328" t="s">
        <v>35869</v>
      </c>
      <c r="F380" s="329" t="s">
        <v>35870</v>
      </c>
      <c r="G380" s="337">
        <v>1.6194</v>
      </c>
      <c r="H380" s="23" t="s">
        <v>33635</v>
      </c>
      <c r="I380" s="25" t="s">
        <v>15</v>
      </c>
    </row>
    <row r="381" spans="2:9" ht="87.75" customHeight="1" x14ac:dyDescent="0.4">
      <c r="B381" s="327">
        <v>379</v>
      </c>
      <c r="C381" s="8" t="s">
        <v>36356</v>
      </c>
      <c r="D381" s="79" t="s">
        <v>36357</v>
      </c>
      <c r="E381" s="328" t="s">
        <v>35869</v>
      </c>
      <c r="F381" s="329" t="s">
        <v>35870</v>
      </c>
      <c r="G381" s="335">
        <v>2.0242</v>
      </c>
      <c r="H381" s="23" t="s">
        <v>33635</v>
      </c>
      <c r="I381" s="25" t="s">
        <v>15</v>
      </c>
    </row>
    <row r="382" spans="2:9" ht="87.75" customHeight="1" x14ac:dyDescent="0.4">
      <c r="B382" s="327">
        <v>380</v>
      </c>
      <c r="C382" s="8" t="s">
        <v>36358</v>
      </c>
      <c r="D382" s="79" t="s">
        <v>35217</v>
      </c>
      <c r="E382" s="328" t="s">
        <v>35869</v>
      </c>
      <c r="F382" s="329" t="s">
        <v>35870</v>
      </c>
      <c r="G382" s="335">
        <v>1.6194</v>
      </c>
      <c r="H382" s="23" t="s">
        <v>33635</v>
      </c>
      <c r="I382" s="25" t="s">
        <v>15</v>
      </c>
    </row>
    <row r="383" spans="2:9" ht="87.75" customHeight="1" x14ac:dyDescent="0.4">
      <c r="B383" s="327">
        <v>381</v>
      </c>
      <c r="C383" s="8" t="s">
        <v>36359</v>
      </c>
      <c r="D383" s="79" t="s">
        <v>36360</v>
      </c>
      <c r="E383" s="328" t="s">
        <v>35869</v>
      </c>
      <c r="F383" s="329" t="s">
        <v>35870</v>
      </c>
      <c r="G383" s="335">
        <v>2.4291</v>
      </c>
      <c r="H383" s="23" t="s">
        <v>33635</v>
      </c>
      <c r="I383" s="25" t="s">
        <v>15</v>
      </c>
    </row>
    <row r="384" spans="2:9" ht="87.75" customHeight="1" x14ac:dyDescent="0.4">
      <c r="B384" s="327">
        <v>382</v>
      </c>
      <c r="C384" s="8" t="s">
        <v>36361</v>
      </c>
      <c r="D384" s="79" t="s">
        <v>35322</v>
      </c>
      <c r="E384" s="328" t="s">
        <v>35869</v>
      </c>
      <c r="F384" s="329" t="s">
        <v>35870</v>
      </c>
      <c r="G384" s="335">
        <v>1.417</v>
      </c>
      <c r="H384" s="23" t="s">
        <v>33635</v>
      </c>
      <c r="I384" s="25" t="s">
        <v>15</v>
      </c>
    </row>
    <row r="385" spans="2:9" ht="87.75" customHeight="1" x14ac:dyDescent="0.4">
      <c r="B385" s="327">
        <v>383</v>
      </c>
      <c r="C385" s="8" t="s">
        <v>36362</v>
      </c>
      <c r="D385" s="79" t="s">
        <v>35500</v>
      </c>
      <c r="E385" s="328" t="s">
        <v>35869</v>
      </c>
      <c r="F385" s="329" t="s">
        <v>35870</v>
      </c>
      <c r="G385" s="335">
        <v>2.0242</v>
      </c>
      <c r="H385" s="23" t="s">
        <v>33635</v>
      </c>
      <c r="I385" s="25" t="s">
        <v>15</v>
      </c>
    </row>
    <row r="386" spans="2:9" ht="87.75" customHeight="1" x14ac:dyDescent="0.4">
      <c r="B386" s="327">
        <v>384</v>
      </c>
      <c r="C386" s="8" t="s">
        <v>36363</v>
      </c>
      <c r="D386" s="79" t="s">
        <v>35763</v>
      </c>
      <c r="E386" s="328" t="s">
        <v>35869</v>
      </c>
      <c r="F386" s="329" t="s">
        <v>35870</v>
      </c>
      <c r="G386" s="335">
        <v>1.6194</v>
      </c>
      <c r="H386" s="23" t="s">
        <v>33635</v>
      </c>
      <c r="I386" s="25" t="s">
        <v>15</v>
      </c>
    </row>
    <row r="387" spans="2:9" ht="87.75" customHeight="1" x14ac:dyDescent="0.4">
      <c r="B387" s="327">
        <v>385</v>
      </c>
      <c r="C387" s="8" t="s">
        <v>36364</v>
      </c>
      <c r="D387" s="79" t="s">
        <v>35573</v>
      </c>
      <c r="E387" s="328" t="s">
        <v>35869</v>
      </c>
      <c r="F387" s="329" t="s">
        <v>35870</v>
      </c>
      <c r="G387" s="335">
        <v>1.2144999999999999</v>
      </c>
      <c r="H387" s="23" t="s">
        <v>33635</v>
      </c>
      <c r="I387" s="25" t="s">
        <v>15</v>
      </c>
    </row>
    <row r="388" spans="2:9" ht="87.75" customHeight="1" x14ac:dyDescent="0.4">
      <c r="B388" s="327">
        <v>386</v>
      </c>
      <c r="C388" s="8" t="s">
        <v>36365</v>
      </c>
      <c r="D388" s="79" t="s">
        <v>35918</v>
      </c>
      <c r="E388" s="328" t="s">
        <v>35869</v>
      </c>
      <c r="F388" s="329" t="s">
        <v>35870</v>
      </c>
      <c r="G388" s="335">
        <v>2.4291</v>
      </c>
      <c r="H388" s="23" t="s">
        <v>33635</v>
      </c>
      <c r="I388" s="25" t="s">
        <v>15</v>
      </c>
    </row>
    <row r="389" spans="2:9" ht="87.75" customHeight="1" x14ac:dyDescent="0.4">
      <c r="B389" s="327">
        <v>387</v>
      </c>
      <c r="C389" s="8" t="s">
        <v>36366</v>
      </c>
      <c r="D389" s="79" t="s">
        <v>35497</v>
      </c>
      <c r="E389" s="328" t="s">
        <v>35869</v>
      </c>
      <c r="F389" s="329" t="s">
        <v>35870</v>
      </c>
      <c r="G389" s="335">
        <v>2.0242</v>
      </c>
      <c r="H389" s="23" t="s">
        <v>33635</v>
      </c>
      <c r="I389" s="25" t="s">
        <v>15</v>
      </c>
    </row>
    <row r="390" spans="2:9" ht="87.75" customHeight="1" x14ac:dyDescent="0.4">
      <c r="B390" s="327">
        <v>388</v>
      </c>
      <c r="C390" s="8" t="s">
        <v>36367</v>
      </c>
      <c r="D390" s="79" t="s">
        <v>12832</v>
      </c>
      <c r="E390" s="328" t="s">
        <v>35869</v>
      </c>
      <c r="F390" s="329" t="s">
        <v>35870</v>
      </c>
      <c r="G390" s="335">
        <v>1.417</v>
      </c>
      <c r="H390" s="23" t="s">
        <v>33635</v>
      </c>
      <c r="I390" s="25" t="s">
        <v>15</v>
      </c>
    </row>
    <row r="391" spans="2:9" ht="87.75" customHeight="1" x14ac:dyDescent="0.4">
      <c r="B391" s="327">
        <v>389</v>
      </c>
      <c r="C391" s="8" t="s">
        <v>36368</v>
      </c>
      <c r="D391" s="79" t="s">
        <v>35448</v>
      </c>
      <c r="E391" s="328" t="s">
        <v>35869</v>
      </c>
      <c r="F391" s="329" t="s">
        <v>35870</v>
      </c>
      <c r="G391" s="335">
        <v>1.6194</v>
      </c>
      <c r="H391" s="23" t="s">
        <v>33635</v>
      </c>
      <c r="I391" s="25" t="s">
        <v>15</v>
      </c>
    </row>
    <row r="392" spans="2:9" ht="87.75" customHeight="1" x14ac:dyDescent="0.4">
      <c r="B392" s="327">
        <v>390</v>
      </c>
      <c r="C392" s="8" t="s">
        <v>36369</v>
      </c>
      <c r="D392" s="79" t="s">
        <v>35573</v>
      </c>
      <c r="E392" s="328" t="s">
        <v>35869</v>
      </c>
      <c r="F392" s="329" t="s">
        <v>35870</v>
      </c>
      <c r="G392" s="335">
        <v>1.2144999999999999</v>
      </c>
      <c r="H392" s="23" t="s">
        <v>33635</v>
      </c>
      <c r="I392" s="25" t="s">
        <v>15</v>
      </c>
    </row>
    <row r="393" spans="2:9" ht="87.75" customHeight="1" x14ac:dyDescent="0.4">
      <c r="B393" s="327">
        <v>391</v>
      </c>
      <c r="C393" s="8" t="s">
        <v>36370</v>
      </c>
      <c r="D393" s="79" t="s">
        <v>35201</v>
      </c>
      <c r="E393" s="328" t="s">
        <v>35869</v>
      </c>
      <c r="F393" s="329" t="s">
        <v>35870</v>
      </c>
      <c r="G393" s="335">
        <v>2.0242</v>
      </c>
      <c r="H393" s="23" t="s">
        <v>33635</v>
      </c>
      <c r="I393" s="25" t="s">
        <v>15</v>
      </c>
    </row>
    <row r="394" spans="2:9" ht="87.75" customHeight="1" x14ac:dyDescent="0.4">
      <c r="B394" s="327">
        <v>392</v>
      </c>
      <c r="C394" s="8" t="s">
        <v>36371</v>
      </c>
      <c r="D394" s="79" t="s">
        <v>36372</v>
      </c>
      <c r="E394" s="328" t="s">
        <v>35869</v>
      </c>
      <c r="F394" s="329" t="s">
        <v>35870</v>
      </c>
      <c r="G394" s="335">
        <v>2.4291</v>
      </c>
      <c r="H394" s="23" t="s">
        <v>33635</v>
      </c>
      <c r="I394" s="25" t="s">
        <v>15</v>
      </c>
    </row>
    <row r="395" spans="2:9" ht="87.75" customHeight="1" x14ac:dyDescent="0.4">
      <c r="B395" s="327">
        <v>393</v>
      </c>
      <c r="C395" s="8" t="s">
        <v>36373</v>
      </c>
      <c r="D395" s="79" t="s">
        <v>36374</v>
      </c>
      <c r="E395" s="328" t="s">
        <v>35869</v>
      </c>
      <c r="F395" s="329" t="s">
        <v>35870</v>
      </c>
      <c r="G395" s="335">
        <v>1.2144999999999999</v>
      </c>
      <c r="H395" s="23" t="s">
        <v>33635</v>
      </c>
      <c r="I395" s="25" t="s">
        <v>15</v>
      </c>
    </row>
    <row r="396" spans="2:9" ht="87.75" customHeight="1" x14ac:dyDescent="0.4">
      <c r="B396" s="327">
        <v>394</v>
      </c>
      <c r="C396" s="8" t="s">
        <v>36375</v>
      </c>
      <c r="D396" s="79" t="s">
        <v>35942</v>
      </c>
      <c r="E396" s="328" t="s">
        <v>35869</v>
      </c>
      <c r="F396" s="329" t="s">
        <v>35870</v>
      </c>
      <c r="G396" s="335">
        <v>1.0121</v>
      </c>
      <c r="H396" s="23" t="s">
        <v>33635</v>
      </c>
      <c r="I396" s="25" t="s">
        <v>15</v>
      </c>
    </row>
    <row r="397" spans="2:9" ht="87.75" customHeight="1" x14ac:dyDescent="0.4">
      <c r="B397" s="327">
        <v>395</v>
      </c>
      <c r="C397" s="8" t="s">
        <v>36376</v>
      </c>
      <c r="D397" s="79" t="s">
        <v>13627</v>
      </c>
      <c r="E397" s="328" t="s">
        <v>35869</v>
      </c>
      <c r="F397" s="329" t="s">
        <v>35870</v>
      </c>
      <c r="G397" s="335">
        <v>1.2144999999999999</v>
      </c>
      <c r="H397" s="23" t="s">
        <v>33635</v>
      </c>
      <c r="I397" s="25" t="s">
        <v>15</v>
      </c>
    </row>
    <row r="398" spans="2:9" ht="87.75" customHeight="1" x14ac:dyDescent="0.4">
      <c r="B398" s="327">
        <v>396</v>
      </c>
      <c r="C398" s="8" t="s">
        <v>35233</v>
      </c>
      <c r="D398" s="79" t="s">
        <v>35347</v>
      </c>
      <c r="E398" s="328" t="s">
        <v>35869</v>
      </c>
      <c r="F398" s="329" t="s">
        <v>35870</v>
      </c>
      <c r="G398" s="335">
        <v>2.4291</v>
      </c>
      <c r="H398" s="23" t="s">
        <v>33635</v>
      </c>
      <c r="I398" s="25" t="s">
        <v>15</v>
      </c>
    </row>
    <row r="399" spans="2:9" ht="87.75" customHeight="1" x14ac:dyDescent="0.4">
      <c r="B399" s="327">
        <v>397</v>
      </c>
      <c r="C399" s="8" t="s">
        <v>36377</v>
      </c>
      <c r="D399" s="79" t="s">
        <v>36378</v>
      </c>
      <c r="E399" s="328" t="s">
        <v>35869</v>
      </c>
      <c r="F399" s="329" t="s">
        <v>35870</v>
      </c>
      <c r="G399" s="335">
        <v>1.6194</v>
      </c>
      <c r="H399" s="23" t="s">
        <v>33635</v>
      </c>
      <c r="I399" s="25" t="s">
        <v>15</v>
      </c>
    </row>
    <row r="400" spans="2:9" ht="87.75" customHeight="1" x14ac:dyDescent="0.4">
      <c r="B400" s="327">
        <v>398</v>
      </c>
      <c r="C400" s="8" t="s">
        <v>35444</v>
      </c>
      <c r="D400" s="79" t="s">
        <v>35555</v>
      </c>
      <c r="E400" s="328" t="s">
        <v>35869</v>
      </c>
      <c r="F400" s="329" t="s">
        <v>35870</v>
      </c>
      <c r="G400" s="335">
        <v>2.0242</v>
      </c>
      <c r="H400" s="23" t="s">
        <v>33635</v>
      </c>
      <c r="I400" s="25" t="s">
        <v>15</v>
      </c>
    </row>
    <row r="401" spans="2:9" ht="87.75" customHeight="1" x14ac:dyDescent="0.4">
      <c r="B401" s="327">
        <v>399</v>
      </c>
      <c r="C401" s="8" t="s">
        <v>36379</v>
      </c>
      <c r="D401" s="79" t="s">
        <v>35201</v>
      </c>
      <c r="E401" s="328" t="s">
        <v>35869</v>
      </c>
      <c r="F401" s="329" t="s">
        <v>35870</v>
      </c>
      <c r="G401" s="335">
        <v>1.2144999999999999</v>
      </c>
      <c r="H401" s="23" t="s">
        <v>33635</v>
      </c>
      <c r="I401" s="25" t="s">
        <v>15</v>
      </c>
    </row>
    <row r="402" spans="2:9" ht="87.75" customHeight="1" x14ac:dyDescent="0.4">
      <c r="B402" s="327">
        <v>400</v>
      </c>
      <c r="C402" s="8" t="s">
        <v>36380</v>
      </c>
      <c r="D402" s="79" t="s">
        <v>35797</v>
      </c>
      <c r="E402" s="328" t="s">
        <v>35869</v>
      </c>
      <c r="F402" s="329" t="s">
        <v>35870</v>
      </c>
      <c r="G402" s="335">
        <v>1.417</v>
      </c>
      <c r="H402" s="23" t="s">
        <v>33635</v>
      </c>
      <c r="I402" s="25" t="s">
        <v>15</v>
      </c>
    </row>
    <row r="403" spans="2:9" ht="87.75" customHeight="1" x14ac:dyDescent="0.4">
      <c r="B403" s="327">
        <v>401</v>
      </c>
      <c r="C403" s="8" t="s">
        <v>36381</v>
      </c>
      <c r="D403" s="79" t="s">
        <v>35518</v>
      </c>
      <c r="E403" s="328" t="s">
        <v>35869</v>
      </c>
      <c r="F403" s="329" t="s">
        <v>35870</v>
      </c>
      <c r="G403" s="335">
        <v>1.6194</v>
      </c>
      <c r="H403" s="23" t="s">
        <v>33635</v>
      </c>
      <c r="I403" s="25" t="s">
        <v>15</v>
      </c>
    </row>
    <row r="404" spans="2:9" ht="87.75" customHeight="1" x14ac:dyDescent="0.4">
      <c r="B404" s="327">
        <v>402</v>
      </c>
      <c r="C404" s="8" t="s">
        <v>36382</v>
      </c>
      <c r="D404" s="79" t="s">
        <v>35497</v>
      </c>
      <c r="E404" s="328" t="s">
        <v>35869</v>
      </c>
      <c r="F404" s="329" t="s">
        <v>35870</v>
      </c>
      <c r="G404" s="335">
        <v>2.4291</v>
      </c>
      <c r="H404" s="23" t="s">
        <v>33635</v>
      </c>
      <c r="I404" s="25" t="s">
        <v>15</v>
      </c>
    </row>
    <row r="405" spans="2:9" ht="87.75" customHeight="1" x14ac:dyDescent="0.4">
      <c r="B405" s="327">
        <v>403</v>
      </c>
      <c r="C405" s="8" t="s">
        <v>36383</v>
      </c>
      <c r="D405" s="79" t="s">
        <v>36384</v>
      </c>
      <c r="E405" s="328" t="s">
        <v>35869</v>
      </c>
      <c r="F405" s="329" t="s">
        <v>35870</v>
      </c>
      <c r="G405" s="335">
        <v>1.0121</v>
      </c>
      <c r="H405" s="23" t="s">
        <v>33635</v>
      </c>
      <c r="I405" s="25" t="s">
        <v>15</v>
      </c>
    </row>
    <row r="406" spans="2:9" ht="87.75" customHeight="1" x14ac:dyDescent="0.4">
      <c r="B406" s="327">
        <v>404</v>
      </c>
      <c r="C406" s="8" t="s">
        <v>36385</v>
      </c>
      <c r="D406" s="79" t="s">
        <v>35630</v>
      </c>
      <c r="E406" s="328" t="s">
        <v>35869</v>
      </c>
      <c r="F406" s="329" t="s">
        <v>35870</v>
      </c>
      <c r="G406" s="335">
        <v>1.2144999999999999</v>
      </c>
      <c r="H406" s="23" t="s">
        <v>33635</v>
      </c>
      <c r="I406" s="25" t="s">
        <v>15</v>
      </c>
    </row>
    <row r="407" spans="2:9" ht="87.75" customHeight="1" x14ac:dyDescent="0.4">
      <c r="B407" s="327">
        <v>405</v>
      </c>
      <c r="C407" s="8" t="s">
        <v>36386</v>
      </c>
      <c r="D407" s="79" t="s">
        <v>36044</v>
      </c>
      <c r="E407" s="328" t="s">
        <v>35869</v>
      </c>
      <c r="F407" s="329" t="s">
        <v>35870</v>
      </c>
      <c r="G407" s="335">
        <v>2.0242</v>
      </c>
      <c r="H407" s="23" t="s">
        <v>33635</v>
      </c>
      <c r="I407" s="25" t="s">
        <v>15</v>
      </c>
    </row>
    <row r="408" spans="2:9" ht="87.75" customHeight="1" x14ac:dyDescent="0.4">
      <c r="B408" s="327">
        <v>406</v>
      </c>
      <c r="C408" s="8" t="s">
        <v>36387</v>
      </c>
      <c r="D408" s="79" t="s">
        <v>36388</v>
      </c>
      <c r="E408" s="328" t="s">
        <v>35869</v>
      </c>
      <c r="F408" s="329" t="s">
        <v>35870</v>
      </c>
      <c r="G408" s="335">
        <v>2.4291</v>
      </c>
      <c r="H408" s="23" t="s">
        <v>33635</v>
      </c>
      <c r="I408" s="25" t="s">
        <v>15</v>
      </c>
    </row>
    <row r="409" spans="2:9" ht="87.75" customHeight="1" x14ac:dyDescent="0.4">
      <c r="B409" s="327">
        <v>407</v>
      </c>
      <c r="C409" s="8" t="s">
        <v>34860</v>
      </c>
      <c r="D409" s="79" t="s">
        <v>36389</v>
      </c>
      <c r="E409" s="328" t="s">
        <v>35869</v>
      </c>
      <c r="F409" s="329" t="s">
        <v>35870</v>
      </c>
      <c r="G409" s="335">
        <v>1.2144999999999999</v>
      </c>
      <c r="H409" s="23" t="s">
        <v>33635</v>
      </c>
      <c r="I409" s="25" t="s">
        <v>15</v>
      </c>
    </row>
    <row r="410" spans="2:9" ht="87.75" customHeight="1" x14ac:dyDescent="0.4">
      <c r="B410" s="327">
        <v>408</v>
      </c>
      <c r="C410" s="8" t="s">
        <v>36390</v>
      </c>
      <c r="D410" s="79" t="s">
        <v>35250</v>
      </c>
      <c r="E410" s="328" t="s">
        <v>35869</v>
      </c>
      <c r="F410" s="329" t="s">
        <v>35870</v>
      </c>
      <c r="G410" s="335">
        <v>1.417</v>
      </c>
      <c r="H410" s="23" t="s">
        <v>33635</v>
      </c>
      <c r="I410" s="25" t="s">
        <v>15</v>
      </c>
    </row>
    <row r="411" spans="2:9" ht="87.75" customHeight="1" x14ac:dyDescent="0.4">
      <c r="B411" s="327">
        <v>409</v>
      </c>
      <c r="C411" s="8" t="s">
        <v>36391</v>
      </c>
      <c r="D411" s="79" t="s">
        <v>36392</v>
      </c>
      <c r="E411" s="328" t="s">
        <v>35869</v>
      </c>
      <c r="F411" s="329" t="s">
        <v>35870</v>
      </c>
      <c r="G411" s="335">
        <v>1.6194</v>
      </c>
      <c r="H411" s="23" t="s">
        <v>33635</v>
      </c>
      <c r="I411" s="25" t="s">
        <v>15</v>
      </c>
    </row>
    <row r="412" spans="2:9" ht="87.75" customHeight="1" x14ac:dyDescent="0.4">
      <c r="B412" s="327">
        <v>410</v>
      </c>
      <c r="C412" s="8" t="s">
        <v>36393</v>
      </c>
      <c r="D412" s="79" t="s">
        <v>13627</v>
      </c>
      <c r="E412" s="328" t="s">
        <v>35869</v>
      </c>
      <c r="F412" s="329" t="s">
        <v>35870</v>
      </c>
      <c r="G412" s="335">
        <v>1.2144999999999999</v>
      </c>
      <c r="H412" s="23" t="s">
        <v>33635</v>
      </c>
      <c r="I412" s="25" t="s">
        <v>15</v>
      </c>
    </row>
    <row r="413" spans="2:9" ht="87.75" customHeight="1" x14ac:dyDescent="0.4">
      <c r="B413" s="327">
        <v>411</v>
      </c>
      <c r="C413" s="8" t="s">
        <v>36394</v>
      </c>
      <c r="D413" s="79" t="s">
        <v>35345</v>
      </c>
      <c r="E413" s="328" t="s">
        <v>35869</v>
      </c>
      <c r="F413" s="329" t="s">
        <v>35870</v>
      </c>
      <c r="G413" s="335">
        <v>2.0242</v>
      </c>
      <c r="H413" s="23" t="s">
        <v>33635</v>
      </c>
      <c r="I413" s="25" t="s">
        <v>15</v>
      </c>
    </row>
    <row r="414" spans="2:9" ht="87.75" customHeight="1" x14ac:dyDescent="0.4">
      <c r="B414" s="327">
        <v>412</v>
      </c>
      <c r="C414" s="8" t="s">
        <v>36395</v>
      </c>
      <c r="D414" s="79" t="s">
        <v>36396</v>
      </c>
      <c r="E414" s="328" t="s">
        <v>35869</v>
      </c>
      <c r="F414" s="329" t="s">
        <v>35870</v>
      </c>
      <c r="G414" s="335">
        <v>2.4291</v>
      </c>
      <c r="H414" s="23" t="s">
        <v>33635</v>
      </c>
      <c r="I414" s="25" t="s">
        <v>15</v>
      </c>
    </row>
    <row r="415" spans="2:9" ht="87.75" customHeight="1" x14ac:dyDescent="0.4">
      <c r="B415" s="327">
        <v>413</v>
      </c>
      <c r="C415" s="8" t="s">
        <v>36397</v>
      </c>
      <c r="D415" s="79" t="s">
        <v>35250</v>
      </c>
      <c r="E415" s="328" t="s">
        <v>35869</v>
      </c>
      <c r="F415" s="329" t="s">
        <v>35870</v>
      </c>
      <c r="G415" s="335">
        <v>1.2144999999999999</v>
      </c>
      <c r="H415" s="23" t="s">
        <v>33635</v>
      </c>
      <c r="I415" s="25" t="s">
        <v>15</v>
      </c>
    </row>
    <row r="416" spans="2:9" ht="87.75" customHeight="1" x14ac:dyDescent="0.4">
      <c r="B416" s="327">
        <v>414</v>
      </c>
      <c r="C416" s="8" t="s">
        <v>36398</v>
      </c>
      <c r="D416" s="79" t="s">
        <v>35310</v>
      </c>
      <c r="E416" s="328" t="s">
        <v>35869</v>
      </c>
      <c r="F416" s="329" t="s">
        <v>35870</v>
      </c>
      <c r="G416" s="335">
        <v>2.0242</v>
      </c>
      <c r="H416" s="23" t="s">
        <v>33635</v>
      </c>
      <c r="I416" s="25" t="s">
        <v>15</v>
      </c>
    </row>
    <row r="417" spans="2:9" ht="87.75" customHeight="1" x14ac:dyDescent="0.4">
      <c r="B417" s="327">
        <v>415</v>
      </c>
      <c r="C417" s="8" t="s">
        <v>36399</v>
      </c>
      <c r="D417" s="79" t="s">
        <v>36400</v>
      </c>
      <c r="E417" s="328" t="s">
        <v>35869</v>
      </c>
      <c r="F417" s="329" t="s">
        <v>35870</v>
      </c>
      <c r="G417" s="335">
        <v>1.6194</v>
      </c>
      <c r="H417" s="23" t="s">
        <v>33635</v>
      </c>
      <c r="I417" s="25" t="s">
        <v>15</v>
      </c>
    </row>
    <row r="418" spans="2:9" ht="87.75" customHeight="1" x14ac:dyDescent="0.4">
      <c r="B418" s="327">
        <v>416</v>
      </c>
      <c r="C418" s="8" t="s">
        <v>36401</v>
      </c>
      <c r="D418" s="79" t="s">
        <v>36402</v>
      </c>
      <c r="E418" s="328" t="s">
        <v>35869</v>
      </c>
      <c r="F418" s="329" t="s">
        <v>35870</v>
      </c>
      <c r="G418" s="335">
        <v>1.2144999999999999</v>
      </c>
      <c r="H418" s="23" t="s">
        <v>33635</v>
      </c>
      <c r="I418" s="25" t="s">
        <v>15</v>
      </c>
    </row>
    <row r="419" spans="2:9" ht="87.75" customHeight="1" x14ac:dyDescent="0.4">
      <c r="B419" s="327">
        <v>417</v>
      </c>
      <c r="C419" s="331" t="s">
        <v>36403</v>
      </c>
      <c r="D419" s="79" t="s">
        <v>36404</v>
      </c>
      <c r="E419" s="328" t="s">
        <v>35869</v>
      </c>
      <c r="F419" s="329" t="s">
        <v>35870</v>
      </c>
      <c r="G419" s="335">
        <v>2.0242</v>
      </c>
      <c r="H419" s="23" t="s">
        <v>33635</v>
      </c>
      <c r="I419" s="25" t="s">
        <v>15</v>
      </c>
    </row>
    <row r="420" spans="2:9" ht="87.75" customHeight="1" x14ac:dyDescent="0.4">
      <c r="B420" s="327">
        <v>418</v>
      </c>
      <c r="C420" s="331" t="s">
        <v>35561</v>
      </c>
      <c r="D420" s="79" t="s">
        <v>35550</v>
      </c>
      <c r="E420" s="328" t="s">
        <v>35869</v>
      </c>
      <c r="F420" s="329" t="s">
        <v>35870</v>
      </c>
      <c r="G420" s="335">
        <v>2.4291</v>
      </c>
      <c r="H420" s="23" t="s">
        <v>33635</v>
      </c>
      <c r="I420" s="25" t="s">
        <v>15</v>
      </c>
    </row>
    <row r="421" spans="2:9" ht="87.75" customHeight="1" x14ac:dyDescent="0.4">
      <c r="B421" s="327">
        <v>419</v>
      </c>
      <c r="C421" s="331" t="s">
        <v>36405</v>
      </c>
      <c r="D421" s="79" t="s">
        <v>35573</v>
      </c>
      <c r="E421" s="328" t="s">
        <v>35869</v>
      </c>
      <c r="F421" s="329" t="s">
        <v>35870</v>
      </c>
      <c r="G421" s="335">
        <v>1.6194</v>
      </c>
      <c r="H421" s="23" t="s">
        <v>33635</v>
      </c>
      <c r="I421" s="25" t="s">
        <v>15</v>
      </c>
    </row>
    <row r="422" spans="2:9" ht="87.75" customHeight="1" x14ac:dyDescent="0.4">
      <c r="B422" s="327">
        <v>420</v>
      </c>
      <c r="C422" s="331" t="s">
        <v>36268</v>
      </c>
      <c r="D422" s="79" t="s">
        <v>35677</v>
      </c>
      <c r="E422" s="328" t="s">
        <v>35869</v>
      </c>
      <c r="F422" s="329" t="s">
        <v>35870</v>
      </c>
      <c r="G422" s="335">
        <v>1.417</v>
      </c>
      <c r="H422" s="23" t="s">
        <v>33635</v>
      </c>
      <c r="I422" s="25" t="s">
        <v>15</v>
      </c>
    </row>
    <row r="423" spans="2:9" ht="87.75" customHeight="1" x14ac:dyDescent="0.4">
      <c r="B423" s="327">
        <v>421</v>
      </c>
      <c r="C423" s="331" t="s">
        <v>36406</v>
      </c>
      <c r="D423" s="79" t="s">
        <v>36407</v>
      </c>
      <c r="E423" s="328" t="s">
        <v>35869</v>
      </c>
      <c r="F423" s="329" t="s">
        <v>35870</v>
      </c>
      <c r="G423" s="335">
        <v>1.8218000000000001</v>
      </c>
      <c r="H423" s="23" t="s">
        <v>33635</v>
      </c>
      <c r="I423" s="25" t="s">
        <v>15</v>
      </c>
    </row>
    <row r="424" spans="2:9" ht="87.75" customHeight="1" x14ac:dyDescent="0.4">
      <c r="B424" s="327">
        <v>422</v>
      </c>
      <c r="C424" s="331" t="s">
        <v>36408</v>
      </c>
      <c r="D424" s="79" t="s">
        <v>35474</v>
      </c>
      <c r="E424" s="328" t="s">
        <v>35869</v>
      </c>
      <c r="F424" s="329" t="s">
        <v>35870</v>
      </c>
      <c r="G424" s="335">
        <v>2.4291</v>
      </c>
      <c r="H424" s="23" t="s">
        <v>33635</v>
      </c>
      <c r="I424" s="25" t="s">
        <v>15</v>
      </c>
    </row>
    <row r="425" spans="2:9" ht="87.75" customHeight="1" x14ac:dyDescent="0.4">
      <c r="B425" s="327">
        <v>423</v>
      </c>
      <c r="C425" s="331" t="s">
        <v>36409</v>
      </c>
      <c r="D425" s="79" t="s">
        <v>36410</v>
      </c>
      <c r="E425" s="328" t="s">
        <v>35869</v>
      </c>
      <c r="F425" s="329" t="s">
        <v>35870</v>
      </c>
      <c r="G425" s="335">
        <v>2.0242</v>
      </c>
      <c r="H425" s="23" t="s">
        <v>33635</v>
      </c>
      <c r="I425" s="25" t="s">
        <v>15</v>
      </c>
    </row>
    <row r="426" spans="2:9" ht="87.75" customHeight="1" x14ac:dyDescent="0.4">
      <c r="B426" s="327">
        <v>424</v>
      </c>
      <c r="C426" s="331" t="s">
        <v>36411</v>
      </c>
      <c r="D426" s="79" t="s">
        <v>35725</v>
      </c>
      <c r="E426" s="328" t="s">
        <v>35869</v>
      </c>
      <c r="F426" s="329" t="s">
        <v>35870</v>
      </c>
      <c r="G426" s="335">
        <v>1.417</v>
      </c>
      <c r="H426" s="23" t="s">
        <v>33635</v>
      </c>
      <c r="I426" s="25" t="s">
        <v>15</v>
      </c>
    </row>
    <row r="427" spans="2:9" ht="87.75" customHeight="1" x14ac:dyDescent="0.4">
      <c r="B427" s="327">
        <v>425</v>
      </c>
      <c r="C427" s="331" t="s">
        <v>35382</v>
      </c>
      <c r="D427" s="79" t="s">
        <v>36412</v>
      </c>
      <c r="E427" s="328" t="s">
        <v>35869</v>
      </c>
      <c r="F427" s="329" t="s">
        <v>35870</v>
      </c>
      <c r="G427" s="335">
        <v>1.6194</v>
      </c>
      <c r="H427" s="23" t="s">
        <v>33635</v>
      </c>
      <c r="I427" s="25" t="s">
        <v>15</v>
      </c>
    </row>
    <row r="428" spans="2:9" ht="87.75" customHeight="1" x14ac:dyDescent="0.4">
      <c r="B428" s="327">
        <v>426</v>
      </c>
      <c r="C428" s="331" t="s">
        <v>36413</v>
      </c>
      <c r="D428" s="79" t="s">
        <v>35797</v>
      </c>
      <c r="E428" s="328" t="s">
        <v>35869</v>
      </c>
      <c r="F428" s="329" t="s">
        <v>35870</v>
      </c>
      <c r="G428" s="335">
        <v>2.0242</v>
      </c>
      <c r="H428" s="23" t="s">
        <v>33635</v>
      </c>
      <c r="I428" s="25" t="s">
        <v>15</v>
      </c>
    </row>
    <row r="429" spans="2:9" ht="87.75" customHeight="1" x14ac:dyDescent="0.4">
      <c r="B429" s="327">
        <v>427</v>
      </c>
      <c r="C429" s="331" t="s">
        <v>36414</v>
      </c>
      <c r="D429" s="79" t="s">
        <v>12832</v>
      </c>
      <c r="E429" s="328" t="s">
        <v>35869</v>
      </c>
      <c r="F429" s="329" t="s">
        <v>35870</v>
      </c>
      <c r="G429" s="335">
        <v>1.417</v>
      </c>
      <c r="H429" s="23" t="s">
        <v>33635</v>
      </c>
      <c r="I429" s="25" t="s">
        <v>15</v>
      </c>
    </row>
    <row r="430" spans="2:9" ht="87.75" customHeight="1" x14ac:dyDescent="0.4">
      <c r="B430" s="327">
        <v>428</v>
      </c>
      <c r="C430" s="331" t="s">
        <v>36415</v>
      </c>
      <c r="D430" s="79" t="s">
        <v>36416</v>
      </c>
      <c r="E430" s="328" t="s">
        <v>35869</v>
      </c>
      <c r="F430" s="329" t="s">
        <v>35870</v>
      </c>
      <c r="G430" s="335">
        <v>2.4291</v>
      </c>
      <c r="H430" s="23" t="s">
        <v>33635</v>
      </c>
      <c r="I430" s="25" t="s">
        <v>15</v>
      </c>
    </row>
    <row r="431" spans="2:9" ht="87.75" customHeight="1" x14ac:dyDescent="0.4">
      <c r="B431" s="327">
        <v>429</v>
      </c>
      <c r="C431" s="331" t="s">
        <v>36417</v>
      </c>
      <c r="D431" s="79" t="s">
        <v>36175</v>
      </c>
      <c r="E431" s="328" t="s">
        <v>35869</v>
      </c>
      <c r="F431" s="329" t="s">
        <v>35870</v>
      </c>
      <c r="G431" s="335">
        <v>2.0242</v>
      </c>
      <c r="H431" s="23" t="s">
        <v>33635</v>
      </c>
      <c r="I431" s="25" t="s">
        <v>15</v>
      </c>
    </row>
    <row r="432" spans="2:9" ht="87.75" customHeight="1" x14ac:dyDescent="0.4">
      <c r="B432" s="327">
        <v>430</v>
      </c>
      <c r="C432" s="331" t="s">
        <v>36418</v>
      </c>
      <c r="D432" s="79" t="s">
        <v>35436</v>
      </c>
      <c r="E432" s="328" t="s">
        <v>35869</v>
      </c>
      <c r="F432" s="329" t="s">
        <v>35870</v>
      </c>
      <c r="G432" s="335">
        <v>1.2144999999999999</v>
      </c>
      <c r="H432" s="23" t="s">
        <v>33635</v>
      </c>
      <c r="I432" s="25" t="s">
        <v>15</v>
      </c>
    </row>
    <row r="433" spans="2:9" ht="87.75" customHeight="1" x14ac:dyDescent="0.4">
      <c r="B433" s="327">
        <v>431</v>
      </c>
      <c r="C433" s="331" t="s">
        <v>36419</v>
      </c>
      <c r="D433" s="79" t="s">
        <v>35972</v>
      </c>
      <c r="E433" s="328" t="s">
        <v>35869</v>
      </c>
      <c r="F433" s="329" t="s">
        <v>35870</v>
      </c>
      <c r="G433" s="335">
        <v>2.0242</v>
      </c>
      <c r="H433" s="23" t="s">
        <v>33635</v>
      </c>
      <c r="I433" s="25" t="s">
        <v>15</v>
      </c>
    </row>
    <row r="434" spans="2:9" ht="87.75" customHeight="1" x14ac:dyDescent="0.4">
      <c r="B434" s="327">
        <v>432</v>
      </c>
      <c r="C434" s="331" t="s">
        <v>36420</v>
      </c>
      <c r="D434" s="79" t="s">
        <v>36421</v>
      </c>
      <c r="E434" s="328" t="s">
        <v>35869</v>
      </c>
      <c r="F434" s="329" t="s">
        <v>35870</v>
      </c>
      <c r="G434" s="335">
        <v>1.6194</v>
      </c>
      <c r="H434" s="23" t="s">
        <v>33635</v>
      </c>
      <c r="I434" s="25" t="s">
        <v>15</v>
      </c>
    </row>
    <row r="435" spans="2:9" ht="87.75" customHeight="1" x14ac:dyDescent="0.4">
      <c r="B435" s="327">
        <v>433</v>
      </c>
      <c r="C435" s="331" t="s">
        <v>36422</v>
      </c>
      <c r="D435" s="79" t="s">
        <v>35230</v>
      </c>
      <c r="E435" s="328" t="s">
        <v>35869</v>
      </c>
      <c r="F435" s="329" t="s">
        <v>35870</v>
      </c>
      <c r="G435" s="335">
        <v>1.0121</v>
      </c>
      <c r="H435" s="23" t="s">
        <v>33635</v>
      </c>
      <c r="I435" s="25" t="s">
        <v>15</v>
      </c>
    </row>
    <row r="436" spans="2:9" ht="87.75" customHeight="1" x14ac:dyDescent="0.4">
      <c r="B436" s="327">
        <v>434</v>
      </c>
      <c r="C436" s="331" t="s">
        <v>36423</v>
      </c>
      <c r="D436" s="79" t="s">
        <v>35744</v>
      </c>
      <c r="E436" s="328" t="s">
        <v>35869</v>
      </c>
      <c r="F436" s="329" t="s">
        <v>35870</v>
      </c>
      <c r="G436" s="335">
        <v>2.4291</v>
      </c>
      <c r="H436" s="23" t="s">
        <v>33635</v>
      </c>
      <c r="I436" s="25" t="s">
        <v>15</v>
      </c>
    </row>
    <row r="437" spans="2:9" ht="87.75" customHeight="1" x14ac:dyDescent="0.4">
      <c r="B437" s="327">
        <v>435</v>
      </c>
      <c r="C437" s="331" t="s">
        <v>36424</v>
      </c>
      <c r="D437" s="79" t="s">
        <v>36336</v>
      </c>
      <c r="E437" s="328" t="s">
        <v>35869</v>
      </c>
      <c r="F437" s="329" t="s">
        <v>35870</v>
      </c>
      <c r="G437" s="335">
        <v>1.6194</v>
      </c>
      <c r="H437" s="23" t="s">
        <v>33635</v>
      </c>
      <c r="I437" s="25" t="s">
        <v>15</v>
      </c>
    </row>
    <row r="438" spans="2:9" ht="87.75" customHeight="1" x14ac:dyDescent="0.4">
      <c r="B438" s="327">
        <v>436</v>
      </c>
      <c r="C438" s="331" t="s">
        <v>36425</v>
      </c>
      <c r="D438" s="79" t="s">
        <v>35341</v>
      </c>
      <c r="E438" s="328" t="s">
        <v>35869</v>
      </c>
      <c r="F438" s="329" t="s">
        <v>35870</v>
      </c>
      <c r="G438" s="335">
        <v>1.8218000000000001</v>
      </c>
      <c r="H438" s="23" t="s">
        <v>33635</v>
      </c>
      <c r="I438" s="25" t="s">
        <v>15</v>
      </c>
    </row>
    <row r="439" spans="2:9" ht="87.75" customHeight="1" x14ac:dyDescent="0.4">
      <c r="B439" s="327">
        <v>437</v>
      </c>
      <c r="C439" s="331" t="s">
        <v>36426</v>
      </c>
      <c r="D439" s="79" t="s">
        <v>36427</v>
      </c>
      <c r="E439" s="328" t="s">
        <v>35869</v>
      </c>
      <c r="F439" s="329" t="s">
        <v>35870</v>
      </c>
      <c r="G439" s="335">
        <v>2.4291</v>
      </c>
      <c r="H439" s="23" t="s">
        <v>33635</v>
      </c>
      <c r="I439" s="25" t="s">
        <v>15</v>
      </c>
    </row>
    <row r="440" spans="2:9" ht="87.75" customHeight="1" x14ac:dyDescent="0.4">
      <c r="B440" s="327">
        <v>438</v>
      </c>
      <c r="C440" s="331" t="s">
        <v>36428</v>
      </c>
      <c r="D440" s="79" t="s">
        <v>35201</v>
      </c>
      <c r="E440" s="328" t="s">
        <v>35869</v>
      </c>
      <c r="F440" s="329" t="s">
        <v>35870</v>
      </c>
      <c r="G440" s="335">
        <v>1.6194</v>
      </c>
      <c r="H440" s="23" t="s">
        <v>33635</v>
      </c>
      <c r="I440" s="25" t="s">
        <v>15</v>
      </c>
    </row>
    <row r="441" spans="2:9" ht="87.75" customHeight="1" x14ac:dyDescent="0.4">
      <c r="B441" s="327">
        <v>439</v>
      </c>
      <c r="C441" s="331" t="s">
        <v>36429</v>
      </c>
      <c r="D441" s="79" t="s">
        <v>35187</v>
      </c>
      <c r="E441" s="328" t="s">
        <v>35869</v>
      </c>
      <c r="F441" s="329" t="s">
        <v>35870</v>
      </c>
      <c r="G441" s="335">
        <v>1.2144999999999999</v>
      </c>
      <c r="H441" s="23" t="s">
        <v>33635</v>
      </c>
      <c r="I441" s="25" t="s">
        <v>15</v>
      </c>
    </row>
    <row r="442" spans="2:9" ht="87.75" customHeight="1" x14ac:dyDescent="0.4">
      <c r="B442" s="327">
        <v>440</v>
      </c>
      <c r="C442" s="331" t="s">
        <v>36430</v>
      </c>
      <c r="D442" s="79" t="s">
        <v>36431</v>
      </c>
      <c r="E442" s="328" t="s">
        <v>35869</v>
      </c>
      <c r="F442" s="329" t="s">
        <v>35870</v>
      </c>
      <c r="G442" s="335">
        <v>2.4291</v>
      </c>
      <c r="H442" s="23" t="s">
        <v>33635</v>
      </c>
      <c r="I442" s="25" t="s">
        <v>15</v>
      </c>
    </row>
    <row r="443" spans="2:9" ht="87.75" customHeight="1" x14ac:dyDescent="0.4">
      <c r="B443" s="327">
        <v>441</v>
      </c>
      <c r="C443" s="331" t="s">
        <v>36432</v>
      </c>
      <c r="D443" s="79" t="s">
        <v>36433</v>
      </c>
      <c r="E443" s="328" t="s">
        <v>35869</v>
      </c>
      <c r="F443" s="329" t="s">
        <v>35870</v>
      </c>
      <c r="G443" s="335">
        <v>1.6194</v>
      </c>
      <c r="H443" s="23" t="s">
        <v>33635</v>
      </c>
      <c r="I443" s="25" t="s">
        <v>15</v>
      </c>
    </row>
    <row r="444" spans="2:9" ht="87.75" customHeight="1" x14ac:dyDescent="0.4">
      <c r="B444" s="327">
        <v>442</v>
      </c>
      <c r="C444" s="331" t="s">
        <v>36434</v>
      </c>
      <c r="D444" s="79" t="s">
        <v>36099</v>
      </c>
      <c r="E444" s="328" t="s">
        <v>35869</v>
      </c>
      <c r="F444" s="329" t="s">
        <v>35870</v>
      </c>
      <c r="G444" s="335">
        <v>2.0242</v>
      </c>
      <c r="H444" s="23" t="s">
        <v>33635</v>
      </c>
      <c r="I444" s="25" t="s">
        <v>15</v>
      </c>
    </row>
    <row r="445" spans="2:9" ht="87.75" customHeight="1" x14ac:dyDescent="0.4">
      <c r="B445" s="327">
        <v>443</v>
      </c>
      <c r="C445" s="331" t="s">
        <v>36435</v>
      </c>
      <c r="D445" s="79" t="s">
        <v>36436</v>
      </c>
      <c r="E445" s="328" t="s">
        <v>35869</v>
      </c>
      <c r="F445" s="329" t="s">
        <v>35870</v>
      </c>
      <c r="G445" s="335">
        <v>1.2144999999999999</v>
      </c>
      <c r="H445" s="23" t="s">
        <v>33635</v>
      </c>
      <c r="I445" s="25" t="s">
        <v>15</v>
      </c>
    </row>
    <row r="446" spans="2:9" ht="87.75" customHeight="1" x14ac:dyDescent="0.4">
      <c r="B446" s="327">
        <v>444</v>
      </c>
      <c r="C446" s="331" t="s">
        <v>36437</v>
      </c>
      <c r="D446" s="79" t="s">
        <v>35227</v>
      </c>
      <c r="E446" s="328" t="s">
        <v>35869</v>
      </c>
      <c r="F446" s="329" t="s">
        <v>35870</v>
      </c>
      <c r="G446" s="335">
        <v>1.6194</v>
      </c>
      <c r="H446" s="23" t="s">
        <v>33635</v>
      </c>
      <c r="I446" s="25" t="s">
        <v>15</v>
      </c>
    </row>
    <row r="447" spans="2:9" ht="87.75" customHeight="1" x14ac:dyDescent="0.4">
      <c r="B447" s="327">
        <v>445</v>
      </c>
      <c r="C447" s="331" t="s">
        <v>36438</v>
      </c>
      <c r="D447" s="79" t="s">
        <v>35345</v>
      </c>
      <c r="E447" s="328" t="s">
        <v>35869</v>
      </c>
      <c r="F447" s="329" t="s">
        <v>35870</v>
      </c>
      <c r="G447" s="335">
        <v>2.4291</v>
      </c>
      <c r="H447" s="23" t="s">
        <v>33635</v>
      </c>
      <c r="I447" s="25" t="s">
        <v>15</v>
      </c>
    </row>
    <row r="448" spans="2:9" ht="87.75" customHeight="1" x14ac:dyDescent="0.4">
      <c r="B448" s="327">
        <v>446</v>
      </c>
      <c r="C448" s="331" t="s">
        <v>36439</v>
      </c>
      <c r="D448" s="79" t="s">
        <v>36440</v>
      </c>
      <c r="E448" s="328" t="s">
        <v>35869</v>
      </c>
      <c r="F448" s="329" t="s">
        <v>35870</v>
      </c>
      <c r="G448" s="335">
        <v>1.417</v>
      </c>
      <c r="H448" s="23" t="s">
        <v>33635</v>
      </c>
      <c r="I448" s="25" t="s">
        <v>15</v>
      </c>
    </row>
    <row r="449" spans="2:9" ht="87.75" customHeight="1" x14ac:dyDescent="0.4">
      <c r="B449" s="327">
        <v>447</v>
      </c>
      <c r="C449" s="331" t="s">
        <v>36441</v>
      </c>
      <c r="D449" s="79" t="s">
        <v>36442</v>
      </c>
      <c r="E449" s="328" t="s">
        <v>35869</v>
      </c>
      <c r="F449" s="329" t="s">
        <v>35870</v>
      </c>
      <c r="G449" s="335">
        <v>1.2144999999999999</v>
      </c>
      <c r="H449" s="23" t="s">
        <v>33635</v>
      </c>
      <c r="I449" s="25" t="s">
        <v>15</v>
      </c>
    </row>
    <row r="450" spans="2:9" ht="87.75" customHeight="1" x14ac:dyDescent="0.4">
      <c r="B450" s="327">
        <v>448</v>
      </c>
      <c r="C450" s="331" t="s">
        <v>36443</v>
      </c>
      <c r="D450" s="79" t="s">
        <v>36035</v>
      </c>
      <c r="E450" s="328" t="s">
        <v>35869</v>
      </c>
      <c r="F450" s="329" t="s">
        <v>35870</v>
      </c>
      <c r="G450" s="335">
        <v>1.6194</v>
      </c>
      <c r="H450" s="23" t="s">
        <v>33635</v>
      </c>
      <c r="I450" s="25" t="s">
        <v>15</v>
      </c>
    </row>
    <row r="451" spans="2:9" ht="87.75" customHeight="1" x14ac:dyDescent="0.4">
      <c r="B451" s="327">
        <v>449</v>
      </c>
      <c r="C451" s="331" t="s">
        <v>36444</v>
      </c>
      <c r="D451" s="79" t="s">
        <v>35683</v>
      </c>
      <c r="E451" s="328" t="s">
        <v>35869</v>
      </c>
      <c r="F451" s="329" t="s">
        <v>35870</v>
      </c>
      <c r="G451" s="335">
        <v>2.0242</v>
      </c>
      <c r="H451" s="23" t="s">
        <v>33635</v>
      </c>
      <c r="I451" s="25" t="s">
        <v>15</v>
      </c>
    </row>
    <row r="452" spans="2:9" ht="87.75" customHeight="1" x14ac:dyDescent="0.4">
      <c r="B452" s="327">
        <v>450</v>
      </c>
      <c r="C452" s="331" t="s">
        <v>36445</v>
      </c>
      <c r="D452" s="79" t="s">
        <v>35143</v>
      </c>
      <c r="E452" s="328" t="s">
        <v>35869</v>
      </c>
      <c r="F452" s="329" t="s">
        <v>35870</v>
      </c>
      <c r="G452" s="335">
        <v>2.4291</v>
      </c>
      <c r="H452" s="23" t="s">
        <v>33635</v>
      </c>
      <c r="I452" s="25" t="s">
        <v>15</v>
      </c>
    </row>
    <row r="453" spans="2:9" ht="87.75" customHeight="1" x14ac:dyDescent="0.4">
      <c r="B453" s="327">
        <v>451</v>
      </c>
      <c r="C453" s="331" t="s">
        <v>36446</v>
      </c>
      <c r="D453" s="79" t="s">
        <v>35152</v>
      </c>
      <c r="E453" s="328" t="s">
        <v>35869</v>
      </c>
      <c r="F453" s="329" t="s">
        <v>35870</v>
      </c>
      <c r="G453" s="335">
        <v>1.6194</v>
      </c>
      <c r="H453" s="23" t="s">
        <v>33635</v>
      </c>
      <c r="I453" s="25" t="s">
        <v>15</v>
      </c>
    </row>
    <row r="454" spans="2:9" ht="87.75" customHeight="1" x14ac:dyDescent="0.4">
      <c r="B454" s="327">
        <v>452</v>
      </c>
      <c r="C454" s="331" t="s">
        <v>35623</v>
      </c>
      <c r="D454" s="79" t="s">
        <v>35170</v>
      </c>
      <c r="E454" s="328" t="s">
        <v>35869</v>
      </c>
      <c r="F454" s="329" t="s">
        <v>35870</v>
      </c>
      <c r="G454" s="335">
        <v>1.2144999999999999</v>
      </c>
      <c r="H454" s="23" t="s">
        <v>33635</v>
      </c>
      <c r="I454" s="25" t="s">
        <v>15</v>
      </c>
    </row>
    <row r="455" spans="2:9" ht="87.75" customHeight="1" x14ac:dyDescent="0.4">
      <c r="B455" s="327">
        <v>453</v>
      </c>
      <c r="C455" s="331" t="s">
        <v>36447</v>
      </c>
      <c r="D455" s="79" t="s">
        <v>35343</v>
      </c>
      <c r="E455" s="328" t="s">
        <v>35869</v>
      </c>
      <c r="F455" s="329" t="s">
        <v>35870</v>
      </c>
      <c r="G455" s="335">
        <v>2.0242</v>
      </c>
      <c r="H455" s="23" t="s">
        <v>33635</v>
      </c>
      <c r="I455" s="25" t="s">
        <v>15</v>
      </c>
    </row>
    <row r="456" spans="2:9" ht="87.75" customHeight="1" x14ac:dyDescent="0.4">
      <c r="B456" s="327">
        <v>454</v>
      </c>
      <c r="C456" s="331" t="s">
        <v>36448</v>
      </c>
      <c r="D456" s="79" t="s">
        <v>35683</v>
      </c>
      <c r="E456" s="328" t="s">
        <v>35869</v>
      </c>
      <c r="F456" s="329" t="s">
        <v>35870</v>
      </c>
      <c r="G456" s="335">
        <v>1.6194</v>
      </c>
      <c r="H456" s="23" t="s">
        <v>33635</v>
      </c>
      <c r="I456" s="25" t="s">
        <v>15</v>
      </c>
    </row>
    <row r="457" spans="2:9" ht="87.75" customHeight="1" x14ac:dyDescent="0.4">
      <c r="B457" s="327">
        <v>455</v>
      </c>
      <c r="C457" s="331" t="s">
        <v>36449</v>
      </c>
      <c r="D457" s="79" t="s">
        <v>35550</v>
      </c>
      <c r="E457" s="328" t="s">
        <v>35869</v>
      </c>
      <c r="F457" s="329" t="s">
        <v>35870</v>
      </c>
      <c r="G457" s="335">
        <v>1.417</v>
      </c>
      <c r="H457" s="23" t="s">
        <v>33635</v>
      </c>
      <c r="I457" s="25" t="s">
        <v>15</v>
      </c>
    </row>
    <row r="458" spans="2:9" ht="87.75" customHeight="1" x14ac:dyDescent="0.4">
      <c r="B458" s="327">
        <v>456</v>
      </c>
      <c r="C458" s="331" t="s">
        <v>36450</v>
      </c>
      <c r="D458" s="79" t="s">
        <v>35497</v>
      </c>
      <c r="E458" s="328" t="s">
        <v>35869</v>
      </c>
      <c r="F458" s="329" t="s">
        <v>35870</v>
      </c>
      <c r="G458" s="335">
        <v>1.6194</v>
      </c>
      <c r="H458" s="23" t="s">
        <v>33635</v>
      </c>
      <c r="I458" s="25" t="s">
        <v>15</v>
      </c>
    </row>
    <row r="459" spans="2:9" ht="87.75" customHeight="1" x14ac:dyDescent="0.4">
      <c r="B459" s="327">
        <v>457</v>
      </c>
      <c r="C459" s="331" t="s">
        <v>36451</v>
      </c>
      <c r="D459" s="79" t="s">
        <v>35780</v>
      </c>
      <c r="E459" s="328" t="s">
        <v>35869</v>
      </c>
      <c r="F459" s="329" t="s">
        <v>35870</v>
      </c>
      <c r="G459" s="335">
        <v>2.0242</v>
      </c>
      <c r="H459" s="23" t="s">
        <v>33635</v>
      </c>
      <c r="I459" s="25" t="s">
        <v>15</v>
      </c>
    </row>
    <row r="460" spans="2:9" ht="87.75" customHeight="1" x14ac:dyDescent="0.4">
      <c r="B460" s="327">
        <v>458</v>
      </c>
      <c r="C460" s="331" t="s">
        <v>36452</v>
      </c>
      <c r="D460" s="79" t="s">
        <v>35341</v>
      </c>
      <c r="E460" s="328" t="s">
        <v>35869</v>
      </c>
      <c r="F460" s="329" t="s">
        <v>35870</v>
      </c>
      <c r="G460" s="335">
        <v>1.2144999999999999</v>
      </c>
      <c r="H460" s="23" t="s">
        <v>33635</v>
      </c>
      <c r="I460" s="25" t="s">
        <v>15</v>
      </c>
    </row>
    <row r="461" spans="2:9" ht="87.75" customHeight="1" x14ac:dyDescent="0.4">
      <c r="B461" s="327">
        <v>459</v>
      </c>
      <c r="C461" s="331" t="s">
        <v>36453</v>
      </c>
      <c r="D461" s="79" t="s">
        <v>35217</v>
      </c>
      <c r="E461" s="328" t="s">
        <v>35869</v>
      </c>
      <c r="F461" s="329" t="s">
        <v>35870</v>
      </c>
      <c r="G461" s="335">
        <v>1.6194</v>
      </c>
      <c r="H461" s="23" t="s">
        <v>33635</v>
      </c>
      <c r="I461" s="25" t="s">
        <v>15</v>
      </c>
    </row>
    <row r="462" spans="2:9" ht="87.75" customHeight="1" x14ac:dyDescent="0.4">
      <c r="B462" s="327">
        <v>460</v>
      </c>
      <c r="C462" s="331" t="s">
        <v>36048</v>
      </c>
      <c r="D462" s="79" t="s">
        <v>36035</v>
      </c>
      <c r="E462" s="328" t="s">
        <v>35869</v>
      </c>
      <c r="F462" s="329" t="s">
        <v>35870</v>
      </c>
      <c r="G462" s="335">
        <v>2.0242</v>
      </c>
      <c r="H462" s="23" t="s">
        <v>33635</v>
      </c>
      <c r="I462" s="25" t="s">
        <v>15</v>
      </c>
    </row>
    <row r="463" spans="2:9" ht="87.75" customHeight="1" x14ac:dyDescent="0.4">
      <c r="B463" s="327">
        <v>461</v>
      </c>
      <c r="C463" s="331" t="s">
        <v>36454</v>
      </c>
      <c r="D463" s="79" t="s">
        <v>35383</v>
      </c>
      <c r="E463" s="328" t="s">
        <v>35869</v>
      </c>
      <c r="F463" s="329" t="s">
        <v>35870</v>
      </c>
      <c r="G463" s="335">
        <v>1.0121</v>
      </c>
      <c r="H463" s="23" t="s">
        <v>33635</v>
      </c>
      <c r="I463" s="25" t="s">
        <v>15</v>
      </c>
    </row>
    <row r="464" spans="2:9" ht="87.75" customHeight="1" x14ac:dyDescent="0.4">
      <c r="B464" s="327">
        <v>462</v>
      </c>
      <c r="C464" s="331" t="s">
        <v>36455</v>
      </c>
      <c r="D464" s="79" t="s">
        <v>35386</v>
      </c>
      <c r="E464" s="328" t="s">
        <v>35869</v>
      </c>
      <c r="F464" s="329" t="s">
        <v>35870</v>
      </c>
      <c r="G464" s="335">
        <v>2.4291</v>
      </c>
      <c r="H464" s="23" t="s">
        <v>33635</v>
      </c>
      <c r="I464" s="25" t="s">
        <v>15</v>
      </c>
    </row>
    <row r="465" spans="2:9" ht="87.75" customHeight="1" x14ac:dyDescent="0.4">
      <c r="B465" s="327">
        <v>463</v>
      </c>
      <c r="C465" s="331" t="s">
        <v>36456</v>
      </c>
      <c r="D465" s="79" t="s">
        <v>35868</v>
      </c>
      <c r="E465" s="328" t="s">
        <v>35869</v>
      </c>
      <c r="F465" s="329" t="s">
        <v>35870</v>
      </c>
      <c r="G465" s="335">
        <v>2.0242</v>
      </c>
      <c r="H465" s="23" t="s">
        <v>33635</v>
      </c>
      <c r="I465" s="25" t="s">
        <v>15</v>
      </c>
    </row>
    <row r="466" spans="2:9" ht="87.75" customHeight="1" x14ac:dyDescent="0.4">
      <c r="B466" s="327">
        <v>464</v>
      </c>
      <c r="C466" s="331" t="s">
        <v>36457</v>
      </c>
      <c r="D466" s="79" t="s">
        <v>35244</v>
      </c>
      <c r="E466" s="328" t="s">
        <v>35869</v>
      </c>
      <c r="F466" s="329" t="s">
        <v>35870</v>
      </c>
      <c r="G466" s="335">
        <v>1.2144999999999999</v>
      </c>
      <c r="H466" s="23" t="s">
        <v>33635</v>
      </c>
      <c r="I466" s="25" t="s">
        <v>15</v>
      </c>
    </row>
    <row r="467" spans="2:9" ht="87.75" customHeight="1" x14ac:dyDescent="0.4">
      <c r="B467" s="327">
        <v>465</v>
      </c>
      <c r="C467" s="331" t="s">
        <v>36458</v>
      </c>
      <c r="D467" s="79" t="s">
        <v>12927</v>
      </c>
      <c r="E467" s="328" t="s">
        <v>35869</v>
      </c>
      <c r="F467" s="329" t="s">
        <v>35870</v>
      </c>
      <c r="G467" s="335">
        <v>1.417</v>
      </c>
      <c r="H467" s="23" t="s">
        <v>33635</v>
      </c>
      <c r="I467" s="25" t="s">
        <v>15</v>
      </c>
    </row>
    <row r="468" spans="2:9" ht="87.75" customHeight="1" x14ac:dyDescent="0.4">
      <c r="B468" s="327">
        <v>466</v>
      </c>
      <c r="C468" s="331" t="s">
        <v>36459</v>
      </c>
      <c r="D468" s="79" t="s">
        <v>35383</v>
      </c>
      <c r="E468" s="328" t="s">
        <v>35869</v>
      </c>
      <c r="F468" s="329" t="s">
        <v>35870</v>
      </c>
      <c r="G468" s="335">
        <v>1.6194</v>
      </c>
      <c r="H468" s="23" t="s">
        <v>33635</v>
      </c>
      <c r="I468" s="25" t="s">
        <v>15</v>
      </c>
    </row>
    <row r="469" spans="2:9" ht="87.75" customHeight="1" x14ac:dyDescent="0.4">
      <c r="B469" s="327">
        <v>467</v>
      </c>
      <c r="C469" s="331" t="s">
        <v>36460</v>
      </c>
      <c r="D469" s="79" t="s">
        <v>35868</v>
      </c>
      <c r="E469" s="328" t="s">
        <v>35869</v>
      </c>
      <c r="F469" s="329" t="s">
        <v>35870</v>
      </c>
      <c r="G469" s="335">
        <v>2.0242</v>
      </c>
      <c r="H469" s="23" t="s">
        <v>33635</v>
      </c>
      <c r="I469" s="25" t="s">
        <v>15</v>
      </c>
    </row>
    <row r="470" spans="2:9" ht="87.75" customHeight="1" x14ac:dyDescent="0.4">
      <c r="B470" s="327">
        <v>468</v>
      </c>
      <c r="C470" s="331" t="s">
        <v>36461</v>
      </c>
      <c r="D470" s="79" t="s">
        <v>35230</v>
      </c>
      <c r="E470" s="328" t="s">
        <v>35869</v>
      </c>
      <c r="F470" s="329" t="s">
        <v>35870</v>
      </c>
      <c r="G470" s="335">
        <v>1.8218000000000001</v>
      </c>
      <c r="H470" s="23" t="s">
        <v>33635</v>
      </c>
      <c r="I470" s="25" t="s">
        <v>15</v>
      </c>
    </row>
    <row r="471" spans="2:9" ht="87.75" customHeight="1" x14ac:dyDescent="0.4">
      <c r="B471" s="327">
        <v>469</v>
      </c>
      <c r="C471" s="331" t="s">
        <v>36462</v>
      </c>
      <c r="D471" s="79" t="s">
        <v>35555</v>
      </c>
      <c r="E471" s="328" t="s">
        <v>35869</v>
      </c>
      <c r="F471" s="329" t="s">
        <v>35870</v>
      </c>
      <c r="G471" s="335">
        <v>1.2144999999999999</v>
      </c>
      <c r="H471" s="23" t="s">
        <v>33635</v>
      </c>
      <c r="I471" s="25" t="s">
        <v>15</v>
      </c>
    </row>
    <row r="472" spans="2:9" ht="87.75" customHeight="1" x14ac:dyDescent="0.4">
      <c r="B472" s="327">
        <v>470</v>
      </c>
      <c r="C472" s="331" t="s">
        <v>36463</v>
      </c>
      <c r="D472" s="79" t="s">
        <v>36175</v>
      </c>
      <c r="E472" s="328" t="s">
        <v>35869</v>
      </c>
      <c r="F472" s="329" t="s">
        <v>35870</v>
      </c>
      <c r="G472" s="335">
        <v>2.0242</v>
      </c>
      <c r="H472" s="23" t="s">
        <v>33635</v>
      </c>
      <c r="I472" s="25" t="s">
        <v>15</v>
      </c>
    </row>
    <row r="473" spans="2:9" ht="87.75" customHeight="1" x14ac:dyDescent="0.4">
      <c r="B473" s="327">
        <v>471</v>
      </c>
      <c r="C473" s="331" t="s">
        <v>36464</v>
      </c>
      <c r="D473" s="79" t="s">
        <v>35181</v>
      </c>
      <c r="E473" s="328" t="s">
        <v>35869</v>
      </c>
      <c r="F473" s="329" t="s">
        <v>35870</v>
      </c>
      <c r="G473" s="335">
        <v>1.6194</v>
      </c>
      <c r="H473" s="23" t="s">
        <v>33635</v>
      </c>
      <c r="I473" s="25" t="s">
        <v>15</v>
      </c>
    </row>
    <row r="474" spans="2:9" ht="87.75" customHeight="1" x14ac:dyDescent="0.4">
      <c r="B474" s="327">
        <v>472</v>
      </c>
      <c r="C474" s="331" t="s">
        <v>36465</v>
      </c>
      <c r="D474" s="79" t="s">
        <v>35170</v>
      </c>
      <c r="E474" s="328" t="s">
        <v>35869</v>
      </c>
      <c r="F474" s="329" t="s">
        <v>35870</v>
      </c>
      <c r="G474" s="335">
        <v>2.4291</v>
      </c>
      <c r="H474" s="23" t="s">
        <v>33635</v>
      </c>
      <c r="I474" s="25" t="s">
        <v>15</v>
      </c>
    </row>
    <row r="475" spans="2:9" ht="87.75" customHeight="1" x14ac:dyDescent="0.4">
      <c r="B475" s="327">
        <v>473</v>
      </c>
      <c r="C475" s="331" t="s">
        <v>36466</v>
      </c>
      <c r="D475" s="79" t="s">
        <v>35555</v>
      </c>
      <c r="E475" s="328" t="s">
        <v>35869</v>
      </c>
      <c r="F475" s="329" t="s">
        <v>35870</v>
      </c>
      <c r="G475" s="335">
        <v>1.417</v>
      </c>
      <c r="H475" s="23" t="s">
        <v>33635</v>
      </c>
      <c r="I475" s="25" t="s">
        <v>15</v>
      </c>
    </row>
    <row r="476" spans="2:9" ht="87.75" customHeight="1" x14ac:dyDescent="0.4">
      <c r="B476" s="327">
        <v>474</v>
      </c>
      <c r="C476" s="331" t="s">
        <v>36467</v>
      </c>
      <c r="D476" s="79" t="s">
        <v>35170</v>
      </c>
      <c r="E476" s="328" t="s">
        <v>35869</v>
      </c>
      <c r="F476" s="329" t="s">
        <v>35870</v>
      </c>
      <c r="G476" s="335">
        <v>1.6194</v>
      </c>
      <c r="H476" s="23" t="s">
        <v>33635</v>
      </c>
      <c r="I476" s="25" t="s">
        <v>15</v>
      </c>
    </row>
    <row r="477" spans="2:9" ht="87.75" customHeight="1" x14ac:dyDescent="0.4">
      <c r="B477" s="327">
        <v>475</v>
      </c>
      <c r="C477" s="331" t="s">
        <v>36468</v>
      </c>
      <c r="D477" s="79" t="s">
        <v>35230</v>
      </c>
      <c r="E477" s="328" t="s">
        <v>35869</v>
      </c>
      <c r="F477" s="329" t="s">
        <v>35870</v>
      </c>
      <c r="G477" s="335">
        <v>1.2144999999999999</v>
      </c>
      <c r="H477" s="23" t="s">
        <v>33635</v>
      </c>
      <c r="I477" s="25" t="s">
        <v>15</v>
      </c>
    </row>
    <row r="478" spans="2:9" ht="87.75" customHeight="1" x14ac:dyDescent="0.4">
      <c r="B478" s="327">
        <v>476</v>
      </c>
      <c r="C478" s="331" t="s">
        <v>36469</v>
      </c>
      <c r="D478" s="79" t="s">
        <v>36470</v>
      </c>
      <c r="E478" s="328" t="s">
        <v>35869</v>
      </c>
      <c r="F478" s="329" t="s">
        <v>35870</v>
      </c>
      <c r="G478" s="335">
        <v>2.0242</v>
      </c>
      <c r="H478" s="23" t="s">
        <v>33635</v>
      </c>
      <c r="I478" s="25" t="s">
        <v>15</v>
      </c>
    </row>
    <row r="479" spans="2:9" ht="87.75" customHeight="1" x14ac:dyDescent="0.4">
      <c r="B479" s="327">
        <v>477</v>
      </c>
      <c r="C479" s="331" t="s">
        <v>36471</v>
      </c>
      <c r="D479" s="79" t="s">
        <v>36472</v>
      </c>
      <c r="E479" s="328" t="s">
        <v>35869</v>
      </c>
      <c r="F479" s="329" t="s">
        <v>35870</v>
      </c>
      <c r="G479" s="335">
        <v>2.4291</v>
      </c>
      <c r="H479" s="23" t="s">
        <v>33635</v>
      </c>
      <c r="I479" s="25" t="s">
        <v>15</v>
      </c>
    </row>
    <row r="480" spans="2:9" ht="87.75" customHeight="1" x14ac:dyDescent="0.4">
      <c r="B480" s="327">
        <v>478</v>
      </c>
      <c r="C480" s="331" t="s">
        <v>36473</v>
      </c>
      <c r="D480" s="79" t="s">
        <v>36474</v>
      </c>
      <c r="E480" s="328" t="s">
        <v>35869</v>
      </c>
      <c r="F480" s="329" t="s">
        <v>35870</v>
      </c>
      <c r="G480" s="335">
        <v>1.2144999999999999</v>
      </c>
      <c r="H480" s="23" t="s">
        <v>33635</v>
      </c>
      <c r="I480" s="25" t="s">
        <v>15</v>
      </c>
    </row>
    <row r="481" spans="2:9" ht="87.75" customHeight="1" x14ac:dyDescent="0.4">
      <c r="B481" s="327">
        <v>479</v>
      </c>
      <c r="C481" s="331" t="s">
        <v>36475</v>
      </c>
      <c r="D481" s="79" t="s">
        <v>35482</v>
      </c>
      <c r="E481" s="328" t="s">
        <v>35869</v>
      </c>
      <c r="F481" s="329" t="s">
        <v>35870</v>
      </c>
      <c r="G481" s="335">
        <v>1.6194</v>
      </c>
      <c r="H481" s="23" t="s">
        <v>33635</v>
      </c>
      <c r="I481" s="25" t="s">
        <v>15</v>
      </c>
    </row>
    <row r="482" spans="2:9" ht="87.75" customHeight="1" x14ac:dyDescent="0.4">
      <c r="B482" s="327">
        <v>480</v>
      </c>
      <c r="C482" s="331" t="s">
        <v>36476</v>
      </c>
      <c r="D482" s="79" t="s">
        <v>35283</v>
      </c>
      <c r="E482" s="328" t="s">
        <v>35869</v>
      </c>
      <c r="F482" s="329" t="s">
        <v>35870</v>
      </c>
      <c r="G482" s="335">
        <v>2.4291</v>
      </c>
      <c r="H482" s="23" t="s">
        <v>33635</v>
      </c>
      <c r="I482" s="25" t="s">
        <v>15</v>
      </c>
    </row>
    <row r="483" spans="2:9" ht="87.75" customHeight="1" x14ac:dyDescent="0.4">
      <c r="B483" s="327">
        <v>481</v>
      </c>
      <c r="C483" s="331" t="s">
        <v>36477</v>
      </c>
      <c r="D483" s="79" t="s">
        <v>35550</v>
      </c>
      <c r="E483" s="328" t="s">
        <v>35869</v>
      </c>
      <c r="F483" s="329" t="s">
        <v>35870</v>
      </c>
      <c r="G483" s="335">
        <v>2.0242</v>
      </c>
      <c r="H483" s="23" t="s">
        <v>33635</v>
      </c>
      <c r="I483" s="25" t="s">
        <v>15</v>
      </c>
    </row>
    <row r="484" spans="2:9" ht="87.75" customHeight="1" x14ac:dyDescent="0.4">
      <c r="B484" s="327">
        <v>482</v>
      </c>
      <c r="C484" s="331" t="s">
        <v>36478</v>
      </c>
      <c r="D484" s="79" t="s">
        <v>35230</v>
      </c>
      <c r="E484" s="328" t="s">
        <v>35869</v>
      </c>
      <c r="F484" s="329" t="s">
        <v>35870</v>
      </c>
      <c r="G484" s="335">
        <v>1.417</v>
      </c>
      <c r="H484" s="23" t="s">
        <v>33635</v>
      </c>
      <c r="I484" s="25" t="s">
        <v>15</v>
      </c>
    </row>
    <row r="485" spans="2:9" ht="87.75" customHeight="1" x14ac:dyDescent="0.4">
      <c r="B485" s="327">
        <v>483</v>
      </c>
      <c r="C485" s="331" t="s">
        <v>36479</v>
      </c>
      <c r="D485" s="79" t="s">
        <v>35777</v>
      </c>
      <c r="E485" s="328" t="s">
        <v>35869</v>
      </c>
      <c r="F485" s="329" t="s">
        <v>35870</v>
      </c>
      <c r="G485" s="335">
        <v>1.6194</v>
      </c>
      <c r="H485" s="23" t="s">
        <v>33635</v>
      </c>
      <c r="I485" s="25" t="s">
        <v>15</v>
      </c>
    </row>
    <row r="486" spans="2:9" ht="87.75" customHeight="1" x14ac:dyDescent="0.4">
      <c r="B486" s="327">
        <v>484</v>
      </c>
      <c r="C486" s="331" t="s">
        <v>36480</v>
      </c>
      <c r="D486" s="79" t="s">
        <v>35183</v>
      </c>
      <c r="E486" s="328" t="s">
        <v>35869</v>
      </c>
      <c r="F486" s="329" t="s">
        <v>35870</v>
      </c>
      <c r="G486" s="335">
        <v>2.0242</v>
      </c>
      <c r="H486" s="23" t="s">
        <v>33635</v>
      </c>
      <c r="I486" s="25" t="s">
        <v>15</v>
      </c>
    </row>
    <row r="487" spans="2:9" ht="87.75" customHeight="1" x14ac:dyDescent="0.4">
      <c r="B487" s="327">
        <v>485</v>
      </c>
      <c r="C487" s="331" t="s">
        <v>36481</v>
      </c>
      <c r="D487" s="79" t="s">
        <v>35230</v>
      </c>
      <c r="E487" s="328" t="s">
        <v>35869</v>
      </c>
      <c r="F487" s="329" t="s">
        <v>35870</v>
      </c>
      <c r="G487" s="335">
        <v>1.2144999999999999</v>
      </c>
      <c r="H487" s="23" t="s">
        <v>33635</v>
      </c>
      <c r="I487" s="25" t="s">
        <v>15</v>
      </c>
    </row>
    <row r="488" spans="2:9" ht="87.75" customHeight="1" x14ac:dyDescent="0.4">
      <c r="B488" s="327">
        <v>486</v>
      </c>
      <c r="C488" s="331" t="s">
        <v>36482</v>
      </c>
      <c r="D488" s="79" t="s">
        <v>36483</v>
      </c>
      <c r="E488" s="328" t="s">
        <v>35869</v>
      </c>
      <c r="F488" s="329" t="s">
        <v>35870</v>
      </c>
      <c r="G488" s="335">
        <v>1.6194</v>
      </c>
      <c r="H488" s="23" t="s">
        <v>33635</v>
      </c>
      <c r="I488" s="25" t="s">
        <v>15</v>
      </c>
    </row>
    <row r="489" spans="2:9" ht="87.75" customHeight="1" x14ac:dyDescent="0.4">
      <c r="B489" s="327">
        <v>487</v>
      </c>
      <c r="C489" s="331" t="s">
        <v>36484</v>
      </c>
      <c r="D489" s="79" t="s">
        <v>35296</v>
      </c>
      <c r="E489" s="328" t="s">
        <v>35869</v>
      </c>
      <c r="F489" s="329" t="s">
        <v>35870</v>
      </c>
      <c r="G489" s="335">
        <v>2.0242</v>
      </c>
      <c r="H489" s="23" t="s">
        <v>33635</v>
      </c>
      <c r="I489" s="25" t="s">
        <v>15</v>
      </c>
    </row>
    <row r="490" spans="2:9" ht="87.75" customHeight="1" x14ac:dyDescent="0.4">
      <c r="B490" s="327">
        <v>488</v>
      </c>
      <c r="C490" s="331" t="s">
        <v>36485</v>
      </c>
      <c r="D490" s="79" t="s">
        <v>35288</v>
      </c>
      <c r="E490" s="328" t="s">
        <v>35869</v>
      </c>
      <c r="F490" s="329" t="s">
        <v>35870</v>
      </c>
      <c r="G490" s="335">
        <v>2.4291</v>
      </c>
      <c r="H490" s="23" t="s">
        <v>33635</v>
      </c>
      <c r="I490" s="25" t="s">
        <v>15</v>
      </c>
    </row>
    <row r="491" spans="2:9" ht="87.75" customHeight="1" x14ac:dyDescent="0.4">
      <c r="B491" s="327">
        <v>489</v>
      </c>
      <c r="C491" s="333" t="s">
        <v>36486</v>
      </c>
      <c r="D491" s="79" t="s">
        <v>35217</v>
      </c>
      <c r="E491" s="328" t="s">
        <v>35869</v>
      </c>
      <c r="F491" s="329" t="s">
        <v>35870</v>
      </c>
      <c r="G491" s="335">
        <v>1.6194</v>
      </c>
      <c r="H491" s="23" t="s">
        <v>33635</v>
      </c>
      <c r="I491" s="25" t="s">
        <v>15</v>
      </c>
    </row>
    <row r="492" spans="2:9" ht="87.75" customHeight="1" x14ac:dyDescent="0.4">
      <c r="B492" s="327">
        <v>490</v>
      </c>
      <c r="C492" s="331" t="s">
        <v>36487</v>
      </c>
      <c r="D492" s="79" t="s">
        <v>36488</v>
      </c>
      <c r="E492" s="328" t="s">
        <v>35869</v>
      </c>
      <c r="F492" s="329" t="s">
        <v>35870</v>
      </c>
      <c r="G492" s="335">
        <v>1.2144999999999999</v>
      </c>
      <c r="H492" s="23" t="s">
        <v>33635</v>
      </c>
      <c r="I492" s="25" t="s">
        <v>15</v>
      </c>
    </row>
    <row r="493" spans="2:9" ht="87.75" customHeight="1" x14ac:dyDescent="0.4">
      <c r="B493" s="327">
        <v>491</v>
      </c>
      <c r="C493" s="331" t="s">
        <v>36478</v>
      </c>
      <c r="D493" s="79" t="s">
        <v>35296</v>
      </c>
      <c r="E493" s="328" t="s">
        <v>35869</v>
      </c>
      <c r="F493" s="329" t="s">
        <v>35870</v>
      </c>
      <c r="G493" s="335">
        <v>2.0242</v>
      </c>
      <c r="H493" s="23" t="s">
        <v>33635</v>
      </c>
      <c r="I493" s="25" t="s">
        <v>15</v>
      </c>
    </row>
    <row r="494" spans="2:9" ht="87.75" customHeight="1" x14ac:dyDescent="0.4">
      <c r="B494" s="327">
        <v>492</v>
      </c>
      <c r="C494" s="331" t="s">
        <v>36489</v>
      </c>
      <c r="D494" s="79" t="s">
        <v>35550</v>
      </c>
      <c r="E494" s="328" t="s">
        <v>35869</v>
      </c>
      <c r="F494" s="329" t="s">
        <v>35870</v>
      </c>
      <c r="G494" s="335">
        <v>1.6194</v>
      </c>
      <c r="H494" s="23" t="s">
        <v>33635</v>
      </c>
      <c r="I494" s="25" t="s">
        <v>15</v>
      </c>
    </row>
    <row r="495" spans="2:9" ht="87.75" customHeight="1" x14ac:dyDescent="0.4">
      <c r="B495" s="327">
        <v>493</v>
      </c>
      <c r="C495" s="331" t="s">
        <v>36490</v>
      </c>
      <c r="D495" s="79" t="s">
        <v>35972</v>
      </c>
      <c r="E495" s="328" t="s">
        <v>35869</v>
      </c>
      <c r="F495" s="329" t="s">
        <v>35870</v>
      </c>
      <c r="G495" s="335">
        <v>1.417</v>
      </c>
      <c r="H495" s="23" t="s">
        <v>33635</v>
      </c>
      <c r="I495" s="25" t="s">
        <v>15</v>
      </c>
    </row>
    <row r="496" spans="2:9" ht="87.75" customHeight="1" x14ac:dyDescent="0.4">
      <c r="B496" s="327">
        <v>494</v>
      </c>
      <c r="C496" s="331" t="s">
        <v>36491</v>
      </c>
      <c r="D496" s="79" t="s">
        <v>12837</v>
      </c>
      <c r="E496" s="328" t="s">
        <v>35869</v>
      </c>
      <c r="F496" s="329" t="s">
        <v>35870</v>
      </c>
      <c r="G496" s="335">
        <v>1.6194</v>
      </c>
      <c r="H496" s="23" t="s">
        <v>33635</v>
      </c>
      <c r="I496" s="25" t="s">
        <v>15</v>
      </c>
    </row>
    <row r="497" spans="2:9" ht="87.75" customHeight="1" x14ac:dyDescent="0.4">
      <c r="B497" s="327">
        <v>495</v>
      </c>
      <c r="C497" s="331" t="s">
        <v>36492</v>
      </c>
      <c r="D497" s="79" t="s">
        <v>35345</v>
      </c>
      <c r="E497" s="328" t="s">
        <v>35869</v>
      </c>
      <c r="F497" s="329" t="s">
        <v>35870</v>
      </c>
      <c r="G497" s="335">
        <v>2.0242</v>
      </c>
      <c r="H497" s="23" t="s">
        <v>33635</v>
      </c>
      <c r="I497" s="25" t="s">
        <v>15</v>
      </c>
    </row>
    <row r="498" spans="2:9" ht="87.75" customHeight="1" x14ac:dyDescent="0.4">
      <c r="B498" s="327">
        <v>496</v>
      </c>
      <c r="C498" s="338" t="s">
        <v>36493</v>
      </c>
      <c r="D498" s="339" t="s">
        <v>35217</v>
      </c>
      <c r="E498" s="328" t="s">
        <v>35869</v>
      </c>
      <c r="F498" s="329" t="s">
        <v>35870</v>
      </c>
      <c r="G498" s="340">
        <v>1.2144999999999999</v>
      </c>
      <c r="H498" s="23" t="s">
        <v>33635</v>
      </c>
      <c r="I498" s="25" t="s">
        <v>15</v>
      </c>
    </row>
  </sheetData>
  <mergeCells count="1">
    <mergeCell ref="B1:I1"/>
  </mergeCells>
  <conditionalFormatting sqref="D465">
    <cfRule type="duplicateValues" dxfId="127" priority="5"/>
  </conditionalFormatting>
  <conditionalFormatting sqref="D472">
    <cfRule type="duplicateValues" dxfId="126" priority="4"/>
  </conditionalFormatting>
  <conditionalFormatting sqref="D474">
    <cfRule type="duplicateValues" dxfId="125" priority="3"/>
  </conditionalFormatting>
  <conditionalFormatting sqref="D484">
    <cfRule type="duplicateValues" dxfId="124" priority="2"/>
  </conditionalFormatting>
  <conditionalFormatting sqref="D496">
    <cfRule type="duplicateValues" dxfId="123" priority="1"/>
  </conditionalFormatting>
  <pageMargins left="0.43" right="0.31" top="0.49" bottom="0.3" header="0.3" footer="0.3"/>
  <pageSetup paperSize="9" scale="64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C4B9B-A4DF-4B5E-A319-144CEC070098}">
  <dimension ref="A1:J494"/>
  <sheetViews>
    <sheetView view="pageBreakPreview"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23.441406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247" t="s">
        <v>36494</v>
      </c>
      <c r="C1" s="247"/>
      <c r="D1" s="247"/>
      <c r="E1" s="247"/>
      <c r="F1" s="247"/>
      <c r="G1" s="247"/>
      <c r="H1" s="247"/>
      <c r="I1" s="247"/>
    </row>
    <row r="2" spans="2:10" ht="87.75" customHeight="1" x14ac:dyDescent="0.4">
      <c r="B2" s="242" t="s">
        <v>1</v>
      </c>
      <c r="C2" s="20" t="s">
        <v>2</v>
      </c>
      <c r="D2" s="242" t="s">
        <v>3</v>
      </c>
      <c r="E2" s="20" t="s">
        <v>4</v>
      </c>
      <c r="F2" s="242" t="s">
        <v>5</v>
      </c>
      <c r="G2" s="242" t="s">
        <v>6</v>
      </c>
      <c r="H2" s="20" t="s">
        <v>7</v>
      </c>
      <c r="I2" s="21" t="s">
        <v>8</v>
      </c>
    </row>
    <row r="3" spans="2:10" ht="87.75" customHeight="1" x14ac:dyDescent="0.4">
      <c r="B3" s="327">
        <v>1</v>
      </c>
      <c r="C3" s="2" t="s">
        <v>36495</v>
      </c>
      <c r="D3" s="79" t="s">
        <v>35492</v>
      </c>
      <c r="E3" s="328" t="s">
        <v>36496</v>
      </c>
      <c r="F3" s="329" t="s">
        <v>36497</v>
      </c>
      <c r="G3" s="335">
        <v>1.2144999999999999</v>
      </c>
      <c r="H3" s="23" t="s">
        <v>33635</v>
      </c>
      <c r="I3" s="25" t="s">
        <v>15</v>
      </c>
    </row>
    <row r="4" spans="2:10" ht="87.75" customHeight="1" x14ac:dyDescent="0.4">
      <c r="B4" s="327">
        <v>2</v>
      </c>
      <c r="C4" s="2" t="s">
        <v>36498</v>
      </c>
      <c r="D4" s="79" t="s">
        <v>36499</v>
      </c>
      <c r="E4" s="328" t="s">
        <v>36496</v>
      </c>
      <c r="F4" s="329" t="s">
        <v>36497</v>
      </c>
      <c r="G4" s="335">
        <v>2.0242</v>
      </c>
      <c r="H4" s="23" t="s">
        <v>33635</v>
      </c>
      <c r="I4" s="25" t="s">
        <v>15</v>
      </c>
    </row>
    <row r="5" spans="2:10" ht="87.75" customHeight="1" x14ac:dyDescent="0.4">
      <c r="B5" s="327">
        <v>3</v>
      </c>
      <c r="C5" s="2" t="s">
        <v>36500</v>
      </c>
      <c r="D5" s="79" t="s">
        <v>35170</v>
      </c>
      <c r="E5" s="328" t="s">
        <v>36496</v>
      </c>
      <c r="F5" s="329" t="s">
        <v>36497</v>
      </c>
      <c r="G5" s="335">
        <v>1.6194</v>
      </c>
      <c r="H5" s="23" t="s">
        <v>33635</v>
      </c>
      <c r="I5" s="25" t="s">
        <v>15</v>
      </c>
      <c r="J5" s="19">
        <v>3</v>
      </c>
    </row>
    <row r="6" spans="2:10" ht="87.75" customHeight="1" x14ac:dyDescent="0.4">
      <c r="B6" s="327">
        <v>4</v>
      </c>
      <c r="C6" s="2" t="s">
        <v>36501</v>
      </c>
      <c r="D6" s="79" t="s">
        <v>35573</v>
      </c>
      <c r="E6" s="328" t="s">
        <v>36496</v>
      </c>
      <c r="F6" s="329" t="s">
        <v>36497</v>
      </c>
      <c r="G6" s="335">
        <v>1.0121</v>
      </c>
      <c r="H6" s="23" t="s">
        <v>33635</v>
      </c>
      <c r="I6" s="25" t="s">
        <v>15</v>
      </c>
      <c r="J6" s="19">
        <v>8</v>
      </c>
    </row>
    <row r="7" spans="2:10" ht="87.75" customHeight="1" x14ac:dyDescent="0.4">
      <c r="B7" s="327">
        <v>5</v>
      </c>
      <c r="C7" s="2" t="s">
        <v>36502</v>
      </c>
      <c r="D7" s="79" t="s">
        <v>35780</v>
      </c>
      <c r="E7" s="328" t="s">
        <v>36496</v>
      </c>
      <c r="F7" s="329" t="s">
        <v>36497</v>
      </c>
      <c r="G7" s="335">
        <v>2.4291</v>
      </c>
      <c r="H7" s="23" t="s">
        <v>33635</v>
      </c>
      <c r="I7" s="25" t="s">
        <v>15</v>
      </c>
    </row>
    <row r="8" spans="2:10" ht="87.75" customHeight="1" x14ac:dyDescent="0.4">
      <c r="B8" s="327">
        <v>6</v>
      </c>
      <c r="C8" s="2" t="s">
        <v>36503</v>
      </c>
      <c r="D8" s="79" t="s">
        <v>36504</v>
      </c>
      <c r="E8" s="328" t="s">
        <v>36496</v>
      </c>
      <c r="F8" s="329" t="s">
        <v>36497</v>
      </c>
      <c r="G8" s="335">
        <v>1.6194</v>
      </c>
      <c r="H8" s="23" t="s">
        <v>33635</v>
      </c>
      <c r="I8" s="25" t="s">
        <v>15</v>
      </c>
    </row>
    <row r="9" spans="2:10" ht="87.75" customHeight="1" x14ac:dyDescent="0.4">
      <c r="B9" s="327">
        <v>7</v>
      </c>
      <c r="C9" s="2" t="s">
        <v>36505</v>
      </c>
      <c r="D9" s="79" t="s">
        <v>36506</v>
      </c>
      <c r="E9" s="328" t="s">
        <v>36496</v>
      </c>
      <c r="F9" s="329" t="s">
        <v>36497</v>
      </c>
      <c r="G9" s="335">
        <v>1.8218000000000001</v>
      </c>
      <c r="H9" s="23" t="s">
        <v>33635</v>
      </c>
      <c r="I9" s="25" t="s">
        <v>15</v>
      </c>
    </row>
    <row r="10" spans="2:10" ht="87.75" customHeight="1" x14ac:dyDescent="0.4">
      <c r="B10" s="327">
        <v>8</v>
      </c>
      <c r="C10" s="2" t="s">
        <v>36507</v>
      </c>
      <c r="D10" s="79" t="s">
        <v>35201</v>
      </c>
      <c r="E10" s="328" t="s">
        <v>36496</v>
      </c>
      <c r="F10" s="329" t="s">
        <v>36497</v>
      </c>
      <c r="G10" s="335">
        <v>2.4291</v>
      </c>
      <c r="H10" s="23" t="s">
        <v>33635</v>
      </c>
      <c r="I10" s="25" t="s">
        <v>15</v>
      </c>
    </row>
    <row r="11" spans="2:10" ht="87.75" customHeight="1" x14ac:dyDescent="0.4">
      <c r="B11" s="327">
        <v>9</v>
      </c>
      <c r="C11" s="2" t="s">
        <v>36508</v>
      </c>
      <c r="D11" s="79" t="s">
        <v>35695</v>
      </c>
      <c r="E11" s="328" t="s">
        <v>36496</v>
      </c>
      <c r="F11" s="329" t="s">
        <v>36497</v>
      </c>
      <c r="G11" s="335">
        <v>1.6194</v>
      </c>
      <c r="H11" s="23" t="s">
        <v>33635</v>
      </c>
      <c r="I11" s="25" t="s">
        <v>15</v>
      </c>
    </row>
    <row r="12" spans="2:10" ht="87.75" customHeight="1" x14ac:dyDescent="0.4">
      <c r="B12" s="327">
        <v>10</v>
      </c>
      <c r="C12" s="2" t="s">
        <v>36509</v>
      </c>
      <c r="D12" s="79" t="s">
        <v>35924</v>
      </c>
      <c r="E12" s="328" t="s">
        <v>36496</v>
      </c>
      <c r="F12" s="329" t="s">
        <v>36497</v>
      </c>
      <c r="G12" s="335">
        <v>1.2144999999999999</v>
      </c>
      <c r="H12" s="23" t="s">
        <v>33635</v>
      </c>
      <c r="I12" s="25" t="s">
        <v>15</v>
      </c>
    </row>
    <row r="13" spans="2:10" ht="87.75" customHeight="1" x14ac:dyDescent="0.4">
      <c r="B13" s="327">
        <v>11</v>
      </c>
      <c r="C13" s="2" t="s">
        <v>36510</v>
      </c>
      <c r="D13" s="79" t="s">
        <v>35630</v>
      </c>
      <c r="E13" s="328" t="s">
        <v>36496</v>
      </c>
      <c r="F13" s="329" t="s">
        <v>36497</v>
      </c>
      <c r="G13" s="335">
        <v>2.4291</v>
      </c>
      <c r="H13" s="23" t="s">
        <v>33635</v>
      </c>
      <c r="I13" s="25" t="s">
        <v>15</v>
      </c>
    </row>
    <row r="14" spans="2:10" ht="87.75" customHeight="1" x14ac:dyDescent="0.4">
      <c r="B14" s="327">
        <v>12</v>
      </c>
      <c r="C14" s="2" t="s">
        <v>36511</v>
      </c>
      <c r="D14" s="79" t="s">
        <v>36059</v>
      </c>
      <c r="E14" s="328" t="s">
        <v>36496</v>
      </c>
      <c r="F14" s="329" t="s">
        <v>36497</v>
      </c>
      <c r="G14" s="335">
        <v>1.6194</v>
      </c>
      <c r="H14" s="23" t="s">
        <v>33635</v>
      </c>
      <c r="I14" s="25" t="s">
        <v>15</v>
      </c>
    </row>
    <row r="15" spans="2:10" ht="87.75" customHeight="1" x14ac:dyDescent="0.4">
      <c r="B15" s="327">
        <v>13</v>
      </c>
      <c r="C15" s="2" t="s">
        <v>36512</v>
      </c>
      <c r="D15" s="79" t="s">
        <v>36513</v>
      </c>
      <c r="E15" s="328" t="s">
        <v>36496</v>
      </c>
      <c r="F15" s="329" t="s">
        <v>36497</v>
      </c>
      <c r="G15" s="335">
        <v>2.0242</v>
      </c>
      <c r="H15" s="23" t="s">
        <v>33635</v>
      </c>
      <c r="I15" s="25" t="s">
        <v>15</v>
      </c>
    </row>
    <row r="16" spans="2:10" ht="87.75" customHeight="1" x14ac:dyDescent="0.4">
      <c r="B16" s="327">
        <v>14</v>
      </c>
      <c r="C16" s="2" t="s">
        <v>36514</v>
      </c>
      <c r="D16" s="79" t="s">
        <v>36515</v>
      </c>
      <c r="E16" s="328" t="s">
        <v>36496</v>
      </c>
      <c r="F16" s="329" t="s">
        <v>36497</v>
      </c>
      <c r="G16" s="335">
        <v>1.2144999999999999</v>
      </c>
      <c r="H16" s="23" t="s">
        <v>33635</v>
      </c>
      <c r="I16" s="25" t="s">
        <v>15</v>
      </c>
    </row>
    <row r="17" spans="2:9" ht="87.75" customHeight="1" x14ac:dyDescent="0.4">
      <c r="B17" s="327">
        <v>15</v>
      </c>
      <c r="C17" s="2" t="s">
        <v>36516</v>
      </c>
      <c r="D17" s="79" t="s">
        <v>36517</v>
      </c>
      <c r="E17" s="328" t="s">
        <v>36496</v>
      </c>
      <c r="F17" s="329" t="s">
        <v>36497</v>
      </c>
      <c r="G17" s="335">
        <v>1.6194</v>
      </c>
      <c r="H17" s="23" t="s">
        <v>33635</v>
      </c>
      <c r="I17" s="25" t="s">
        <v>15</v>
      </c>
    </row>
    <row r="18" spans="2:9" ht="87.75" customHeight="1" x14ac:dyDescent="0.4">
      <c r="B18" s="327">
        <v>16</v>
      </c>
      <c r="C18" s="2" t="s">
        <v>36518</v>
      </c>
      <c r="D18" s="79" t="s">
        <v>36519</v>
      </c>
      <c r="E18" s="328" t="s">
        <v>36496</v>
      </c>
      <c r="F18" s="329" t="s">
        <v>36497</v>
      </c>
      <c r="G18" s="335">
        <v>2.4291</v>
      </c>
      <c r="H18" s="23" t="s">
        <v>33635</v>
      </c>
      <c r="I18" s="25" t="s">
        <v>15</v>
      </c>
    </row>
    <row r="19" spans="2:9" ht="87.75" customHeight="1" x14ac:dyDescent="0.4">
      <c r="B19" s="327">
        <v>17</v>
      </c>
      <c r="C19" s="2" t="s">
        <v>36520</v>
      </c>
      <c r="D19" s="79" t="s">
        <v>35805</v>
      </c>
      <c r="E19" s="328" t="s">
        <v>36496</v>
      </c>
      <c r="F19" s="329" t="s">
        <v>36497</v>
      </c>
      <c r="G19" s="335">
        <v>1.417</v>
      </c>
      <c r="H19" s="23" t="s">
        <v>33635</v>
      </c>
      <c r="I19" s="25" t="s">
        <v>15</v>
      </c>
    </row>
    <row r="20" spans="2:9" ht="87.75" customHeight="1" x14ac:dyDescent="0.4">
      <c r="B20" s="327">
        <v>18</v>
      </c>
      <c r="C20" s="2" t="s">
        <v>36521</v>
      </c>
      <c r="D20" s="79" t="s">
        <v>35436</v>
      </c>
      <c r="E20" s="328" t="s">
        <v>36496</v>
      </c>
      <c r="F20" s="329" t="s">
        <v>36497</v>
      </c>
      <c r="G20" s="335">
        <v>1.2144999999999999</v>
      </c>
      <c r="H20" s="23" t="s">
        <v>33635</v>
      </c>
      <c r="I20" s="25" t="s">
        <v>15</v>
      </c>
    </row>
    <row r="21" spans="2:9" ht="87.75" customHeight="1" x14ac:dyDescent="0.4">
      <c r="B21" s="327">
        <v>19</v>
      </c>
      <c r="C21" s="2" t="s">
        <v>36522</v>
      </c>
      <c r="D21" s="79" t="s">
        <v>36523</v>
      </c>
      <c r="E21" s="328" t="s">
        <v>36496</v>
      </c>
      <c r="F21" s="329" t="s">
        <v>36497</v>
      </c>
      <c r="G21" s="335">
        <v>1.6194</v>
      </c>
      <c r="H21" s="23" t="s">
        <v>33635</v>
      </c>
      <c r="I21" s="25" t="s">
        <v>15</v>
      </c>
    </row>
    <row r="22" spans="2:9" ht="87.75" customHeight="1" x14ac:dyDescent="0.4">
      <c r="B22" s="327">
        <v>20</v>
      </c>
      <c r="C22" s="2" t="s">
        <v>36524</v>
      </c>
      <c r="D22" s="79" t="s">
        <v>35752</v>
      </c>
      <c r="E22" s="328" t="s">
        <v>36496</v>
      </c>
      <c r="F22" s="329" t="s">
        <v>36497</v>
      </c>
      <c r="G22" s="335">
        <v>2.0242</v>
      </c>
      <c r="H22" s="23" t="s">
        <v>33635</v>
      </c>
      <c r="I22" s="25" t="s">
        <v>15</v>
      </c>
    </row>
    <row r="23" spans="2:9" ht="87.75" customHeight="1" x14ac:dyDescent="0.4">
      <c r="B23" s="327">
        <v>21</v>
      </c>
      <c r="C23" s="2" t="s">
        <v>36525</v>
      </c>
      <c r="D23" s="79" t="s">
        <v>36271</v>
      </c>
      <c r="E23" s="328" t="s">
        <v>36496</v>
      </c>
      <c r="F23" s="329" t="s">
        <v>36497</v>
      </c>
      <c r="G23" s="335">
        <v>2.4291</v>
      </c>
      <c r="H23" s="23" t="s">
        <v>33635</v>
      </c>
      <c r="I23" s="25" t="s">
        <v>15</v>
      </c>
    </row>
    <row r="24" spans="2:9" ht="87.75" customHeight="1" x14ac:dyDescent="0.4">
      <c r="B24" s="327">
        <v>22</v>
      </c>
      <c r="C24" s="2" t="s">
        <v>36526</v>
      </c>
      <c r="D24" s="79" t="s">
        <v>35752</v>
      </c>
      <c r="E24" s="328" t="s">
        <v>36496</v>
      </c>
      <c r="F24" s="329" t="s">
        <v>36497</v>
      </c>
      <c r="G24" s="335">
        <v>1.6194</v>
      </c>
      <c r="H24" s="23" t="s">
        <v>33635</v>
      </c>
      <c r="I24" s="25" t="s">
        <v>15</v>
      </c>
    </row>
    <row r="25" spans="2:9" ht="87.75" customHeight="1" x14ac:dyDescent="0.4">
      <c r="B25" s="327">
        <v>23</v>
      </c>
      <c r="C25" s="2" t="s">
        <v>36527</v>
      </c>
      <c r="D25" s="79" t="s">
        <v>35851</v>
      </c>
      <c r="E25" s="328" t="s">
        <v>36496</v>
      </c>
      <c r="F25" s="329" t="s">
        <v>36497</v>
      </c>
      <c r="G25" s="335">
        <v>1.2144999999999999</v>
      </c>
      <c r="H25" s="23" t="s">
        <v>33635</v>
      </c>
      <c r="I25" s="25" t="s">
        <v>15</v>
      </c>
    </row>
    <row r="26" spans="2:9" ht="87.75" customHeight="1" x14ac:dyDescent="0.4">
      <c r="B26" s="327">
        <v>24</v>
      </c>
      <c r="C26" s="2" t="s">
        <v>36528</v>
      </c>
      <c r="D26" s="79" t="s">
        <v>35381</v>
      </c>
      <c r="E26" s="328" t="s">
        <v>36496</v>
      </c>
      <c r="F26" s="329" t="s">
        <v>36497</v>
      </c>
      <c r="G26" s="335">
        <v>2.0242</v>
      </c>
      <c r="H26" s="23" t="s">
        <v>33635</v>
      </c>
      <c r="I26" s="25" t="s">
        <v>15</v>
      </c>
    </row>
    <row r="27" spans="2:9" ht="87.75" customHeight="1" x14ac:dyDescent="0.4">
      <c r="B27" s="327">
        <v>25</v>
      </c>
      <c r="C27" s="2" t="s">
        <v>36529</v>
      </c>
      <c r="D27" s="79" t="s">
        <v>36530</v>
      </c>
      <c r="E27" s="328" t="s">
        <v>36496</v>
      </c>
      <c r="F27" s="329" t="s">
        <v>36497</v>
      </c>
      <c r="G27" s="335">
        <v>1.6194</v>
      </c>
      <c r="H27" s="23" t="s">
        <v>33635</v>
      </c>
      <c r="I27" s="25" t="s">
        <v>15</v>
      </c>
    </row>
    <row r="28" spans="2:9" ht="87.75" customHeight="1" x14ac:dyDescent="0.4">
      <c r="B28" s="327">
        <v>26</v>
      </c>
      <c r="C28" s="2" t="s">
        <v>36531</v>
      </c>
      <c r="D28" s="79" t="s">
        <v>35617</v>
      </c>
      <c r="E28" s="328" t="s">
        <v>36496</v>
      </c>
      <c r="F28" s="329" t="s">
        <v>36497</v>
      </c>
      <c r="G28" s="335">
        <v>1.417</v>
      </c>
      <c r="H28" s="23" t="s">
        <v>33635</v>
      </c>
      <c r="I28" s="25" t="s">
        <v>15</v>
      </c>
    </row>
    <row r="29" spans="2:9" ht="87.75" customHeight="1" x14ac:dyDescent="0.4">
      <c r="B29" s="327">
        <v>27</v>
      </c>
      <c r="C29" s="2" t="s">
        <v>36532</v>
      </c>
      <c r="D29" s="79" t="s">
        <v>35531</v>
      </c>
      <c r="E29" s="328" t="s">
        <v>36496</v>
      </c>
      <c r="F29" s="329" t="s">
        <v>36497</v>
      </c>
      <c r="G29" s="335">
        <v>1.6194</v>
      </c>
      <c r="H29" s="23" t="s">
        <v>33635</v>
      </c>
      <c r="I29" s="25" t="s">
        <v>15</v>
      </c>
    </row>
    <row r="30" spans="2:9" ht="87.75" customHeight="1" x14ac:dyDescent="0.4">
      <c r="B30" s="327">
        <v>28</v>
      </c>
      <c r="C30" s="2" t="s">
        <v>36533</v>
      </c>
      <c r="D30" s="79" t="s">
        <v>36534</v>
      </c>
      <c r="E30" s="328" t="s">
        <v>36496</v>
      </c>
      <c r="F30" s="329" t="s">
        <v>36497</v>
      </c>
      <c r="G30" s="335">
        <v>2.0242</v>
      </c>
      <c r="H30" s="23" t="s">
        <v>33635</v>
      </c>
      <c r="I30" s="25" t="s">
        <v>15</v>
      </c>
    </row>
    <row r="31" spans="2:9" ht="87.75" customHeight="1" x14ac:dyDescent="0.4">
      <c r="B31" s="327">
        <v>29</v>
      </c>
      <c r="C31" s="2" t="s">
        <v>36535</v>
      </c>
      <c r="D31" s="79" t="s">
        <v>36536</v>
      </c>
      <c r="E31" s="328" t="s">
        <v>36496</v>
      </c>
      <c r="F31" s="329" t="s">
        <v>36497</v>
      </c>
      <c r="G31" s="335">
        <v>1.2144999999999999</v>
      </c>
      <c r="H31" s="23" t="s">
        <v>33635</v>
      </c>
      <c r="I31" s="25" t="s">
        <v>15</v>
      </c>
    </row>
    <row r="32" spans="2:9" ht="87.75" customHeight="1" x14ac:dyDescent="0.4">
      <c r="B32" s="327">
        <v>30</v>
      </c>
      <c r="C32" s="2" t="s">
        <v>36537</v>
      </c>
      <c r="D32" s="79" t="s">
        <v>36538</v>
      </c>
      <c r="E32" s="328" t="s">
        <v>36496</v>
      </c>
      <c r="F32" s="329" t="s">
        <v>36497</v>
      </c>
      <c r="G32" s="335">
        <v>1.6194</v>
      </c>
      <c r="H32" s="23" t="s">
        <v>33635</v>
      </c>
      <c r="I32" s="25" t="s">
        <v>15</v>
      </c>
    </row>
    <row r="33" spans="2:10" ht="87.75" customHeight="1" x14ac:dyDescent="0.4">
      <c r="B33" s="327">
        <v>31</v>
      </c>
      <c r="C33" s="2" t="s">
        <v>36539</v>
      </c>
      <c r="D33" s="79" t="s">
        <v>36540</v>
      </c>
      <c r="E33" s="328" t="s">
        <v>36496</v>
      </c>
      <c r="F33" s="329" t="s">
        <v>36497</v>
      </c>
      <c r="G33" s="335">
        <v>2.0242</v>
      </c>
      <c r="H33" s="23" t="s">
        <v>33635</v>
      </c>
      <c r="I33" s="25" t="s">
        <v>15</v>
      </c>
    </row>
    <row r="34" spans="2:10" ht="87.75" customHeight="1" x14ac:dyDescent="0.4">
      <c r="B34" s="327">
        <v>32</v>
      </c>
      <c r="C34" s="2" t="s">
        <v>36541</v>
      </c>
      <c r="D34" s="79" t="s">
        <v>35250</v>
      </c>
      <c r="E34" s="328" t="s">
        <v>36496</v>
      </c>
      <c r="F34" s="329" t="s">
        <v>36497</v>
      </c>
      <c r="G34" s="335">
        <v>2.4291</v>
      </c>
      <c r="H34" s="23" t="s">
        <v>33635</v>
      </c>
      <c r="I34" s="25" t="s">
        <v>15</v>
      </c>
    </row>
    <row r="35" spans="2:10" ht="87.75" customHeight="1" x14ac:dyDescent="0.4">
      <c r="B35" s="327">
        <v>33</v>
      </c>
      <c r="C35" s="2" t="s">
        <v>36542</v>
      </c>
      <c r="D35" s="79" t="s">
        <v>35630</v>
      </c>
      <c r="E35" s="328" t="s">
        <v>36496</v>
      </c>
      <c r="F35" s="329" t="s">
        <v>36497</v>
      </c>
      <c r="G35" s="335">
        <v>2.0242</v>
      </c>
      <c r="H35" s="23" t="s">
        <v>33635</v>
      </c>
      <c r="I35" s="25" t="s">
        <v>15</v>
      </c>
    </row>
    <row r="36" spans="2:10" ht="87.75" customHeight="1" x14ac:dyDescent="0.4">
      <c r="B36" s="327">
        <v>34</v>
      </c>
      <c r="C36" s="2" t="s">
        <v>36543</v>
      </c>
      <c r="D36" s="79" t="s">
        <v>36544</v>
      </c>
      <c r="E36" s="328" t="s">
        <v>36496</v>
      </c>
      <c r="F36" s="329" t="s">
        <v>36497</v>
      </c>
      <c r="G36" s="335">
        <v>1.2144999999999999</v>
      </c>
      <c r="H36" s="23" t="s">
        <v>33635</v>
      </c>
      <c r="I36" s="25" t="s">
        <v>15</v>
      </c>
    </row>
    <row r="37" spans="2:10" ht="87.75" customHeight="1" x14ac:dyDescent="0.4">
      <c r="B37" s="327">
        <v>35</v>
      </c>
      <c r="C37" s="2" t="s">
        <v>36545</v>
      </c>
      <c r="D37" s="79" t="s">
        <v>36059</v>
      </c>
      <c r="E37" s="328" t="s">
        <v>36496</v>
      </c>
      <c r="F37" s="329" t="s">
        <v>36497</v>
      </c>
      <c r="G37" s="335">
        <v>1.417</v>
      </c>
      <c r="H37" s="23" t="s">
        <v>33635</v>
      </c>
      <c r="I37" s="25" t="s">
        <v>15</v>
      </c>
      <c r="J37" s="19">
        <v>1</v>
      </c>
    </row>
    <row r="38" spans="2:10" ht="87.75" customHeight="1" x14ac:dyDescent="0.4">
      <c r="B38" s="327">
        <v>36</v>
      </c>
      <c r="C38" s="2" t="s">
        <v>36546</v>
      </c>
      <c r="D38" s="79" t="s">
        <v>35617</v>
      </c>
      <c r="E38" s="328" t="s">
        <v>36496</v>
      </c>
      <c r="F38" s="329" t="s">
        <v>36497</v>
      </c>
      <c r="G38" s="335">
        <v>1.6194</v>
      </c>
      <c r="H38" s="23" t="s">
        <v>33635</v>
      </c>
      <c r="I38" s="25" t="s">
        <v>15</v>
      </c>
    </row>
    <row r="39" spans="2:10" ht="87.75" customHeight="1" x14ac:dyDescent="0.4">
      <c r="B39" s="327">
        <v>37</v>
      </c>
      <c r="C39" s="2" t="s">
        <v>36547</v>
      </c>
      <c r="D39" s="79" t="s">
        <v>36548</v>
      </c>
      <c r="E39" s="328" t="s">
        <v>36496</v>
      </c>
      <c r="F39" s="329" t="s">
        <v>36497</v>
      </c>
      <c r="G39" s="335">
        <v>2.0242</v>
      </c>
      <c r="H39" s="23" t="s">
        <v>33635</v>
      </c>
      <c r="I39" s="25" t="s">
        <v>15</v>
      </c>
    </row>
    <row r="40" spans="2:10" ht="87.75" customHeight="1" x14ac:dyDescent="0.4">
      <c r="B40" s="327">
        <v>38</v>
      </c>
      <c r="C40" s="2" t="s">
        <v>36549</v>
      </c>
      <c r="D40" s="79" t="s">
        <v>35780</v>
      </c>
      <c r="E40" s="328" t="s">
        <v>36496</v>
      </c>
      <c r="F40" s="329" t="s">
        <v>36497</v>
      </c>
      <c r="G40" s="335">
        <v>1.8218000000000001</v>
      </c>
      <c r="H40" s="23" t="s">
        <v>33635</v>
      </c>
      <c r="I40" s="25" t="s">
        <v>15</v>
      </c>
    </row>
    <row r="41" spans="2:10" ht="87.75" customHeight="1" x14ac:dyDescent="0.4">
      <c r="B41" s="327">
        <v>39</v>
      </c>
      <c r="C41" s="2" t="s">
        <v>36550</v>
      </c>
      <c r="D41" s="79" t="s">
        <v>35695</v>
      </c>
      <c r="E41" s="328" t="s">
        <v>36496</v>
      </c>
      <c r="F41" s="329" t="s">
        <v>36497</v>
      </c>
      <c r="G41" s="335">
        <v>1.2144999999999999</v>
      </c>
      <c r="H41" s="23" t="s">
        <v>33635</v>
      </c>
      <c r="I41" s="25" t="s">
        <v>15</v>
      </c>
    </row>
    <row r="42" spans="2:10" ht="87.75" customHeight="1" x14ac:dyDescent="0.4">
      <c r="B42" s="327">
        <v>40</v>
      </c>
      <c r="C42" s="2" t="s">
        <v>36551</v>
      </c>
      <c r="D42" s="79" t="s">
        <v>35152</v>
      </c>
      <c r="E42" s="328" t="s">
        <v>36496</v>
      </c>
      <c r="F42" s="329" t="s">
        <v>36497</v>
      </c>
      <c r="G42" s="335">
        <v>2.0242</v>
      </c>
      <c r="H42" s="23" t="s">
        <v>33635</v>
      </c>
      <c r="I42" s="25" t="s">
        <v>15</v>
      </c>
    </row>
    <row r="43" spans="2:10" ht="87.75" customHeight="1" x14ac:dyDescent="0.4">
      <c r="B43" s="327">
        <v>41</v>
      </c>
      <c r="C43" s="2" t="s">
        <v>36552</v>
      </c>
      <c r="D43" s="79" t="s">
        <v>35525</v>
      </c>
      <c r="E43" s="328" t="s">
        <v>36496</v>
      </c>
      <c r="F43" s="329" t="s">
        <v>36497</v>
      </c>
      <c r="G43" s="335">
        <v>1.6194</v>
      </c>
      <c r="H43" s="23" t="s">
        <v>33635</v>
      </c>
      <c r="I43" s="25" t="s">
        <v>15</v>
      </c>
    </row>
    <row r="44" spans="2:10" ht="87.75" customHeight="1" x14ac:dyDescent="0.4">
      <c r="B44" s="327">
        <v>42</v>
      </c>
      <c r="C44" s="2" t="s">
        <v>36553</v>
      </c>
      <c r="D44" s="79" t="s">
        <v>35386</v>
      </c>
      <c r="E44" s="328" t="s">
        <v>36496</v>
      </c>
      <c r="F44" s="329" t="s">
        <v>36497</v>
      </c>
      <c r="G44" s="335">
        <v>2.4291</v>
      </c>
      <c r="H44" s="23" t="s">
        <v>33635</v>
      </c>
      <c r="I44" s="25" t="s">
        <v>15</v>
      </c>
    </row>
    <row r="45" spans="2:10" ht="87.75" customHeight="1" x14ac:dyDescent="0.4">
      <c r="B45" s="327">
        <v>43</v>
      </c>
      <c r="C45" s="2" t="s">
        <v>36554</v>
      </c>
      <c r="D45" s="79" t="s">
        <v>35273</v>
      </c>
      <c r="E45" s="328" t="s">
        <v>36496</v>
      </c>
      <c r="F45" s="329" t="s">
        <v>36497</v>
      </c>
      <c r="G45" s="335">
        <v>2.0242</v>
      </c>
      <c r="H45" s="23" t="s">
        <v>33635</v>
      </c>
      <c r="I45" s="25" t="s">
        <v>15</v>
      </c>
    </row>
    <row r="46" spans="2:10" ht="87.75" customHeight="1" x14ac:dyDescent="0.4">
      <c r="B46" s="327">
        <v>44</v>
      </c>
      <c r="C46" s="2" t="s">
        <v>36553</v>
      </c>
      <c r="D46" s="79" t="s">
        <v>35170</v>
      </c>
      <c r="E46" s="328" t="s">
        <v>36496</v>
      </c>
      <c r="F46" s="329" t="s">
        <v>36497</v>
      </c>
      <c r="G46" s="335">
        <v>1.2144999999999999</v>
      </c>
      <c r="H46" s="23" t="s">
        <v>33635</v>
      </c>
      <c r="I46" s="25" t="s">
        <v>15</v>
      </c>
    </row>
    <row r="47" spans="2:10" ht="87.75" customHeight="1" x14ac:dyDescent="0.4">
      <c r="B47" s="327">
        <v>45</v>
      </c>
      <c r="C47" s="2" t="s">
        <v>36555</v>
      </c>
      <c r="D47" s="79" t="s">
        <v>35531</v>
      </c>
      <c r="E47" s="328" t="s">
        <v>36496</v>
      </c>
      <c r="F47" s="329" t="s">
        <v>36497</v>
      </c>
      <c r="G47" s="335">
        <v>1.0121</v>
      </c>
      <c r="H47" s="23" t="s">
        <v>33635</v>
      </c>
      <c r="I47" s="25" t="s">
        <v>15</v>
      </c>
    </row>
    <row r="48" spans="2:10" ht="87.75" customHeight="1" x14ac:dyDescent="0.4">
      <c r="B48" s="327">
        <v>46</v>
      </c>
      <c r="C48" s="2" t="s">
        <v>36556</v>
      </c>
      <c r="D48" s="79" t="s">
        <v>35172</v>
      </c>
      <c r="E48" s="328" t="s">
        <v>36496</v>
      </c>
      <c r="F48" s="329" t="s">
        <v>36497</v>
      </c>
      <c r="G48" s="335">
        <v>1.6194</v>
      </c>
      <c r="H48" s="23" t="s">
        <v>33635</v>
      </c>
      <c r="I48" s="25" t="s">
        <v>15</v>
      </c>
    </row>
    <row r="49" spans="2:9" ht="87.75" customHeight="1" x14ac:dyDescent="0.4">
      <c r="B49" s="327">
        <v>47</v>
      </c>
      <c r="C49" s="331" t="s">
        <v>36557</v>
      </c>
      <c r="D49" s="79" t="s">
        <v>35695</v>
      </c>
      <c r="E49" s="328" t="s">
        <v>36496</v>
      </c>
      <c r="F49" s="329" t="s">
        <v>36497</v>
      </c>
      <c r="G49" s="335">
        <v>1.417</v>
      </c>
      <c r="H49" s="23" t="s">
        <v>33635</v>
      </c>
      <c r="I49" s="25" t="s">
        <v>15</v>
      </c>
    </row>
    <row r="50" spans="2:9" ht="87.75" customHeight="1" x14ac:dyDescent="0.4">
      <c r="B50" s="327">
        <v>48</v>
      </c>
      <c r="C50" s="331" t="s">
        <v>36558</v>
      </c>
      <c r="D50" s="79" t="s">
        <v>36559</v>
      </c>
      <c r="E50" s="328" t="s">
        <v>36496</v>
      </c>
      <c r="F50" s="329" t="s">
        <v>36497</v>
      </c>
      <c r="G50" s="335">
        <v>2.0242</v>
      </c>
      <c r="H50" s="23" t="s">
        <v>33635</v>
      </c>
      <c r="I50" s="25" t="s">
        <v>15</v>
      </c>
    </row>
    <row r="51" spans="2:9" ht="87.75" customHeight="1" x14ac:dyDescent="0.4">
      <c r="B51" s="327">
        <v>49</v>
      </c>
      <c r="C51" s="331" t="s">
        <v>36560</v>
      </c>
      <c r="D51" s="79" t="s">
        <v>35170</v>
      </c>
      <c r="E51" s="328" t="s">
        <v>36496</v>
      </c>
      <c r="F51" s="329" t="s">
        <v>36497</v>
      </c>
      <c r="G51" s="335">
        <v>1.6194</v>
      </c>
      <c r="H51" s="23" t="s">
        <v>33635</v>
      </c>
      <c r="I51" s="25" t="s">
        <v>15</v>
      </c>
    </row>
    <row r="52" spans="2:9" ht="87.75" customHeight="1" x14ac:dyDescent="0.4">
      <c r="B52" s="327">
        <v>50</v>
      </c>
      <c r="C52" s="331" t="s">
        <v>36561</v>
      </c>
      <c r="D52" s="79" t="s">
        <v>36562</v>
      </c>
      <c r="E52" s="328" t="s">
        <v>36496</v>
      </c>
      <c r="F52" s="329" t="s">
        <v>36497</v>
      </c>
      <c r="G52" s="335">
        <v>1.2144999999999999</v>
      </c>
      <c r="H52" s="23" t="s">
        <v>33635</v>
      </c>
      <c r="I52" s="25" t="s">
        <v>15</v>
      </c>
    </row>
    <row r="53" spans="2:9" ht="87.75" customHeight="1" x14ac:dyDescent="0.4">
      <c r="B53" s="327">
        <v>51</v>
      </c>
      <c r="C53" s="331" t="s">
        <v>36563</v>
      </c>
      <c r="D53" s="79" t="s">
        <v>36515</v>
      </c>
      <c r="E53" s="328" t="s">
        <v>36496</v>
      </c>
      <c r="F53" s="329" t="s">
        <v>36497</v>
      </c>
      <c r="G53" s="335">
        <v>2.4291</v>
      </c>
      <c r="H53" s="23" t="s">
        <v>33635</v>
      </c>
      <c r="I53" s="25" t="s">
        <v>15</v>
      </c>
    </row>
    <row r="54" spans="2:9" ht="87.75" customHeight="1" x14ac:dyDescent="0.4">
      <c r="B54" s="327">
        <v>52</v>
      </c>
      <c r="C54" s="331" t="s">
        <v>36564</v>
      </c>
      <c r="D54" s="79" t="s">
        <v>35531</v>
      </c>
      <c r="E54" s="328" t="s">
        <v>36496</v>
      </c>
      <c r="F54" s="329" t="s">
        <v>36497</v>
      </c>
      <c r="G54" s="335">
        <v>2.2267000000000001</v>
      </c>
      <c r="H54" s="23" t="s">
        <v>33635</v>
      </c>
      <c r="I54" s="25" t="s">
        <v>15</v>
      </c>
    </row>
    <row r="55" spans="2:9" ht="87.75" customHeight="1" x14ac:dyDescent="0.4">
      <c r="B55" s="327">
        <v>53</v>
      </c>
      <c r="C55" s="331" t="s">
        <v>36565</v>
      </c>
      <c r="D55" s="79" t="s">
        <v>36566</v>
      </c>
      <c r="E55" s="328" t="s">
        <v>36496</v>
      </c>
      <c r="F55" s="329" t="s">
        <v>36497</v>
      </c>
      <c r="G55" s="335">
        <v>1.8218000000000001</v>
      </c>
      <c r="H55" s="23" t="s">
        <v>33635</v>
      </c>
      <c r="I55" s="25" t="s">
        <v>15</v>
      </c>
    </row>
    <row r="56" spans="2:9" ht="87.75" customHeight="1" x14ac:dyDescent="0.4">
      <c r="B56" s="327">
        <v>54</v>
      </c>
      <c r="C56" s="331" t="s">
        <v>36567</v>
      </c>
      <c r="D56" s="79" t="s">
        <v>35434</v>
      </c>
      <c r="E56" s="328" t="s">
        <v>36496</v>
      </c>
      <c r="F56" s="329" t="s">
        <v>36497</v>
      </c>
      <c r="G56" s="335">
        <v>1.6194</v>
      </c>
      <c r="H56" s="23" t="s">
        <v>33635</v>
      </c>
      <c r="I56" s="25" t="s">
        <v>15</v>
      </c>
    </row>
    <row r="57" spans="2:9" ht="87.75" customHeight="1" x14ac:dyDescent="0.4">
      <c r="B57" s="327">
        <v>55</v>
      </c>
      <c r="C57" s="331" t="s">
        <v>36568</v>
      </c>
      <c r="D57" s="79" t="s">
        <v>35381</v>
      </c>
      <c r="E57" s="328" t="s">
        <v>36496</v>
      </c>
      <c r="F57" s="329" t="s">
        <v>36497</v>
      </c>
      <c r="G57" s="335">
        <v>2.0242</v>
      </c>
      <c r="H57" s="23" t="s">
        <v>33635</v>
      </c>
      <c r="I57" s="25" t="s">
        <v>15</v>
      </c>
    </row>
    <row r="58" spans="2:9" ht="87.75" customHeight="1" x14ac:dyDescent="0.4">
      <c r="B58" s="327">
        <v>56</v>
      </c>
      <c r="C58" s="331" t="s">
        <v>36569</v>
      </c>
      <c r="D58" s="79" t="s">
        <v>35436</v>
      </c>
      <c r="E58" s="328" t="s">
        <v>36496</v>
      </c>
      <c r="F58" s="329" t="s">
        <v>36497</v>
      </c>
      <c r="G58" s="335">
        <v>1.6194</v>
      </c>
      <c r="H58" s="23" t="s">
        <v>33635</v>
      </c>
      <c r="I58" s="25" t="s">
        <v>15</v>
      </c>
    </row>
    <row r="59" spans="2:9" ht="87.75" customHeight="1" x14ac:dyDescent="0.4">
      <c r="B59" s="327">
        <v>57</v>
      </c>
      <c r="C59" s="331" t="s">
        <v>36570</v>
      </c>
      <c r="D59" s="79" t="s">
        <v>36571</v>
      </c>
      <c r="E59" s="328" t="s">
        <v>36496</v>
      </c>
      <c r="F59" s="329" t="s">
        <v>36497</v>
      </c>
      <c r="G59" s="335">
        <v>1.417</v>
      </c>
      <c r="H59" s="23" t="s">
        <v>33635</v>
      </c>
      <c r="I59" s="25" t="s">
        <v>15</v>
      </c>
    </row>
    <row r="60" spans="2:9" ht="87.75" customHeight="1" x14ac:dyDescent="0.4">
      <c r="B60" s="327">
        <v>58</v>
      </c>
      <c r="C60" s="331" t="s">
        <v>36572</v>
      </c>
      <c r="D60" s="79" t="s">
        <v>36573</v>
      </c>
      <c r="E60" s="328" t="s">
        <v>36496</v>
      </c>
      <c r="F60" s="329" t="s">
        <v>36497</v>
      </c>
      <c r="G60" s="335">
        <v>1.0121</v>
      </c>
      <c r="H60" s="23" t="s">
        <v>33635</v>
      </c>
      <c r="I60" s="25" t="s">
        <v>15</v>
      </c>
    </row>
    <row r="61" spans="2:9" ht="87.75" customHeight="1" x14ac:dyDescent="0.4">
      <c r="B61" s="327">
        <v>59</v>
      </c>
      <c r="C61" s="331" t="s">
        <v>36574</v>
      </c>
      <c r="D61" s="79" t="s">
        <v>35201</v>
      </c>
      <c r="E61" s="328" t="s">
        <v>36496</v>
      </c>
      <c r="F61" s="329" t="s">
        <v>36497</v>
      </c>
      <c r="G61" s="335">
        <v>2.4291</v>
      </c>
      <c r="H61" s="23" t="s">
        <v>33635</v>
      </c>
      <c r="I61" s="25" t="s">
        <v>15</v>
      </c>
    </row>
    <row r="62" spans="2:9" ht="87.75" customHeight="1" x14ac:dyDescent="0.4">
      <c r="B62" s="327">
        <v>60</v>
      </c>
      <c r="C62" s="331" t="s">
        <v>36575</v>
      </c>
      <c r="D62" s="79" t="s">
        <v>36576</v>
      </c>
      <c r="E62" s="328" t="s">
        <v>36496</v>
      </c>
      <c r="F62" s="329" t="s">
        <v>36497</v>
      </c>
      <c r="G62" s="335">
        <v>2.0242</v>
      </c>
      <c r="H62" s="23" t="s">
        <v>33635</v>
      </c>
      <c r="I62" s="25" t="s">
        <v>15</v>
      </c>
    </row>
    <row r="63" spans="2:9" ht="87.75" customHeight="1" x14ac:dyDescent="0.4">
      <c r="B63" s="327">
        <v>61</v>
      </c>
      <c r="C63" s="331" t="s">
        <v>36577</v>
      </c>
      <c r="D63" s="79" t="s">
        <v>36578</v>
      </c>
      <c r="E63" s="328" t="s">
        <v>36496</v>
      </c>
      <c r="F63" s="329" t="s">
        <v>36497</v>
      </c>
      <c r="G63" s="335">
        <v>1.2144999999999999</v>
      </c>
      <c r="H63" s="23" t="s">
        <v>33635</v>
      </c>
      <c r="I63" s="25" t="s">
        <v>15</v>
      </c>
    </row>
    <row r="64" spans="2:9" ht="87.75" customHeight="1" x14ac:dyDescent="0.4">
      <c r="B64" s="327">
        <v>62</v>
      </c>
      <c r="C64" s="331" t="s">
        <v>36579</v>
      </c>
      <c r="D64" s="79" t="s">
        <v>35201</v>
      </c>
      <c r="E64" s="328" t="s">
        <v>36496</v>
      </c>
      <c r="F64" s="329" t="s">
        <v>36497</v>
      </c>
      <c r="G64" s="335">
        <v>1.6194</v>
      </c>
      <c r="H64" s="23" t="s">
        <v>33635</v>
      </c>
      <c r="I64" s="25" t="s">
        <v>15</v>
      </c>
    </row>
    <row r="65" spans="2:9" ht="87.75" customHeight="1" x14ac:dyDescent="0.4">
      <c r="B65" s="327">
        <v>63</v>
      </c>
      <c r="C65" s="331" t="s">
        <v>36580</v>
      </c>
      <c r="D65" s="79" t="s">
        <v>36581</v>
      </c>
      <c r="E65" s="328" t="s">
        <v>36496</v>
      </c>
      <c r="F65" s="329" t="s">
        <v>36497</v>
      </c>
      <c r="G65" s="335">
        <v>2.0242</v>
      </c>
      <c r="H65" s="23" t="s">
        <v>33635</v>
      </c>
      <c r="I65" s="25" t="s">
        <v>15</v>
      </c>
    </row>
    <row r="66" spans="2:9" ht="87.75" customHeight="1" x14ac:dyDescent="0.4">
      <c r="B66" s="327">
        <v>64</v>
      </c>
      <c r="C66" s="331" t="s">
        <v>36582</v>
      </c>
      <c r="D66" s="79" t="s">
        <v>35436</v>
      </c>
      <c r="E66" s="328" t="s">
        <v>36496</v>
      </c>
      <c r="F66" s="329" t="s">
        <v>36497</v>
      </c>
      <c r="G66" s="335">
        <v>2.2267000000000001</v>
      </c>
      <c r="H66" s="23" t="s">
        <v>33635</v>
      </c>
      <c r="I66" s="25" t="s">
        <v>15</v>
      </c>
    </row>
    <row r="67" spans="2:9" ht="87.75" customHeight="1" x14ac:dyDescent="0.4">
      <c r="B67" s="327">
        <v>65</v>
      </c>
      <c r="C67" s="331" t="s">
        <v>36583</v>
      </c>
      <c r="D67" s="79" t="s">
        <v>35273</v>
      </c>
      <c r="E67" s="328" t="s">
        <v>36496</v>
      </c>
      <c r="F67" s="329" t="s">
        <v>36497</v>
      </c>
      <c r="G67" s="335">
        <v>1.6194</v>
      </c>
      <c r="H67" s="23" t="s">
        <v>33635</v>
      </c>
      <c r="I67" s="25" t="s">
        <v>15</v>
      </c>
    </row>
    <row r="68" spans="2:9" ht="87.75" customHeight="1" x14ac:dyDescent="0.4">
      <c r="B68" s="327">
        <v>66</v>
      </c>
      <c r="C68" s="331" t="s">
        <v>36584</v>
      </c>
      <c r="D68" s="79" t="s">
        <v>36585</v>
      </c>
      <c r="E68" s="328" t="s">
        <v>36496</v>
      </c>
      <c r="F68" s="329" t="s">
        <v>36497</v>
      </c>
      <c r="G68" s="335">
        <v>1.2144999999999999</v>
      </c>
      <c r="H68" s="23" t="s">
        <v>33635</v>
      </c>
      <c r="I68" s="25" t="s">
        <v>15</v>
      </c>
    </row>
    <row r="69" spans="2:9" ht="87.75" customHeight="1" x14ac:dyDescent="0.4">
      <c r="B69" s="327">
        <v>67</v>
      </c>
      <c r="C69" s="331" t="s">
        <v>36586</v>
      </c>
      <c r="D69" s="79" t="s">
        <v>36587</v>
      </c>
      <c r="E69" s="328" t="s">
        <v>36496</v>
      </c>
      <c r="F69" s="329" t="s">
        <v>36497</v>
      </c>
      <c r="G69" s="335">
        <v>2.0242</v>
      </c>
      <c r="H69" s="23" t="s">
        <v>33635</v>
      </c>
      <c r="I69" s="25" t="s">
        <v>15</v>
      </c>
    </row>
    <row r="70" spans="2:9" ht="87.75" customHeight="1" x14ac:dyDescent="0.4">
      <c r="B70" s="327">
        <v>68</v>
      </c>
      <c r="C70" s="331" t="s">
        <v>36588</v>
      </c>
      <c r="D70" s="79" t="s">
        <v>35343</v>
      </c>
      <c r="E70" s="328" t="s">
        <v>36496</v>
      </c>
      <c r="F70" s="329" t="s">
        <v>36497</v>
      </c>
      <c r="G70" s="335">
        <v>2.4291</v>
      </c>
      <c r="H70" s="23" t="s">
        <v>33635</v>
      </c>
      <c r="I70" s="25" t="s">
        <v>15</v>
      </c>
    </row>
    <row r="71" spans="2:9" ht="87.75" customHeight="1" x14ac:dyDescent="0.4">
      <c r="B71" s="327">
        <v>69</v>
      </c>
      <c r="C71" s="331" t="s">
        <v>36589</v>
      </c>
      <c r="D71" s="79" t="s">
        <v>36590</v>
      </c>
      <c r="E71" s="328" t="s">
        <v>36496</v>
      </c>
      <c r="F71" s="329" t="s">
        <v>36497</v>
      </c>
      <c r="G71" s="335">
        <v>1.6194</v>
      </c>
      <c r="H71" s="23" t="s">
        <v>33635</v>
      </c>
      <c r="I71" s="25" t="s">
        <v>15</v>
      </c>
    </row>
    <row r="72" spans="2:9" ht="87.75" customHeight="1" x14ac:dyDescent="0.4">
      <c r="B72" s="327">
        <v>70</v>
      </c>
      <c r="C72" s="331" t="s">
        <v>36591</v>
      </c>
      <c r="D72" s="79" t="s">
        <v>36592</v>
      </c>
      <c r="E72" s="328" t="s">
        <v>36496</v>
      </c>
      <c r="F72" s="329" t="s">
        <v>36497</v>
      </c>
      <c r="G72" s="335">
        <v>2.0242</v>
      </c>
      <c r="H72" s="23" t="s">
        <v>33635</v>
      </c>
      <c r="I72" s="25" t="s">
        <v>15</v>
      </c>
    </row>
    <row r="73" spans="2:9" ht="87.75" customHeight="1" x14ac:dyDescent="0.4">
      <c r="B73" s="327">
        <v>71</v>
      </c>
      <c r="C73" s="331" t="s">
        <v>36593</v>
      </c>
      <c r="D73" s="79" t="s">
        <v>36594</v>
      </c>
      <c r="E73" s="328" t="s">
        <v>36496</v>
      </c>
      <c r="F73" s="329" t="s">
        <v>36497</v>
      </c>
      <c r="G73" s="335">
        <v>1.2144999999999999</v>
      </c>
      <c r="H73" s="23" t="s">
        <v>33635</v>
      </c>
      <c r="I73" s="25" t="s">
        <v>15</v>
      </c>
    </row>
    <row r="74" spans="2:9" ht="87.75" customHeight="1" x14ac:dyDescent="0.4">
      <c r="B74" s="327">
        <v>72</v>
      </c>
      <c r="C74" s="8" t="s">
        <v>36595</v>
      </c>
      <c r="D74" s="79" t="s">
        <v>35531</v>
      </c>
      <c r="E74" s="328" t="s">
        <v>36496</v>
      </c>
      <c r="F74" s="329" t="s">
        <v>36497</v>
      </c>
      <c r="G74" s="335">
        <v>1.6194</v>
      </c>
      <c r="H74" s="23" t="s">
        <v>33635</v>
      </c>
      <c r="I74" s="25" t="s">
        <v>15</v>
      </c>
    </row>
    <row r="75" spans="2:9" ht="87.75" customHeight="1" x14ac:dyDescent="0.4">
      <c r="B75" s="327">
        <v>73</v>
      </c>
      <c r="C75" s="8" t="s">
        <v>36596</v>
      </c>
      <c r="D75" s="79" t="s">
        <v>36597</v>
      </c>
      <c r="E75" s="328" t="s">
        <v>36496</v>
      </c>
      <c r="F75" s="329" t="s">
        <v>36497</v>
      </c>
      <c r="G75" s="335">
        <v>1.2144999999999999</v>
      </c>
      <c r="H75" s="23" t="s">
        <v>33635</v>
      </c>
      <c r="I75" s="25" t="s">
        <v>15</v>
      </c>
    </row>
    <row r="76" spans="2:9" ht="87.75" customHeight="1" x14ac:dyDescent="0.4">
      <c r="B76" s="327">
        <v>74</v>
      </c>
      <c r="C76" s="8" t="s">
        <v>36598</v>
      </c>
      <c r="D76" s="79" t="s">
        <v>35569</v>
      </c>
      <c r="E76" s="328" t="s">
        <v>36496</v>
      </c>
      <c r="F76" s="329" t="s">
        <v>36497</v>
      </c>
      <c r="G76" s="335">
        <v>2.0242</v>
      </c>
      <c r="H76" s="23" t="s">
        <v>33635</v>
      </c>
      <c r="I76" s="25" t="s">
        <v>15</v>
      </c>
    </row>
    <row r="77" spans="2:9" ht="87.75" customHeight="1" x14ac:dyDescent="0.4">
      <c r="B77" s="327">
        <v>75</v>
      </c>
      <c r="C77" s="8" t="s">
        <v>36599</v>
      </c>
      <c r="D77" s="79" t="s">
        <v>35617</v>
      </c>
      <c r="E77" s="328" t="s">
        <v>36496</v>
      </c>
      <c r="F77" s="329" t="s">
        <v>36497</v>
      </c>
      <c r="G77" s="335">
        <v>2.4291</v>
      </c>
      <c r="H77" s="23" t="s">
        <v>33635</v>
      </c>
      <c r="I77" s="25" t="s">
        <v>15</v>
      </c>
    </row>
    <row r="78" spans="2:9" ht="87.75" customHeight="1" x14ac:dyDescent="0.4">
      <c r="B78" s="327">
        <v>76</v>
      </c>
      <c r="C78" s="8" t="s">
        <v>36600</v>
      </c>
      <c r="D78" s="79" t="s">
        <v>35617</v>
      </c>
      <c r="E78" s="328" t="s">
        <v>36496</v>
      </c>
      <c r="F78" s="329" t="s">
        <v>36497</v>
      </c>
      <c r="G78" s="335">
        <v>1.8218000000000001</v>
      </c>
      <c r="H78" s="23" t="s">
        <v>33635</v>
      </c>
      <c r="I78" s="25" t="s">
        <v>15</v>
      </c>
    </row>
    <row r="79" spans="2:9" ht="87.75" customHeight="1" x14ac:dyDescent="0.4">
      <c r="B79" s="327">
        <v>77</v>
      </c>
      <c r="C79" s="8" t="s">
        <v>36601</v>
      </c>
      <c r="D79" s="79" t="s">
        <v>36602</v>
      </c>
      <c r="E79" s="328" t="s">
        <v>36496</v>
      </c>
      <c r="F79" s="329" t="s">
        <v>36497</v>
      </c>
      <c r="G79" s="335">
        <v>1.6194</v>
      </c>
      <c r="H79" s="23" t="s">
        <v>33635</v>
      </c>
      <c r="I79" s="25" t="s">
        <v>15</v>
      </c>
    </row>
    <row r="80" spans="2:9" ht="87.75" customHeight="1" x14ac:dyDescent="0.4">
      <c r="B80" s="327">
        <v>78</v>
      </c>
      <c r="C80" s="8" t="s">
        <v>36603</v>
      </c>
      <c r="D80" s="79" t="s">
        <v>36604</v>
      </c>
      <c r="E80" s="328" t="s">
        <v>36496</v>
      </c>
      <c r="F80" s="329" t="s">
        <v>36497</v>
      </c>
      <c r="G80" s="335">
        <v>2.0242</v>
      </c>
      <c r="H80" s="23" t="s">
        <v>33635</v>
      </c>
      <c r="I80" s="25" t="s">
        <v>15</v>
      </c>
    </row>
    <row r="81" spans="2:10" ht="87.75" customHeight="1" x14ac:dyDescent="0.4">
      <c r="B81" s="327">
        <v>79</v>
      </c>
      <c r="C81" s="8" t="s">
        <v>36605</v>
      </c>
      <c r="D81" s="79" t="s">
        <v>36604</v>
      </c>
      <c r="E81" s="328" t="s">
        <v>36496</v>
      </c>
      <c r="F81" s="329" t="s">
        <v>36497</v>
      </c>
      <c r="G81" s="335">
        <v>1.417</v>
      </c>
      <c r="H81" s="23" t="s">
        <v>33635</v>
      </c>
      <c r="I81" s="25" t="s">
        <v>15</v>
      </c>
    </row>
    <row r="82" spans="2:10" ht="87.75" customHeight="1" x14ac:dyDescent="0.4">
      <c r="B82" s="327">
        <v>80</v>
      </c>
      <c r="C82" s="8" t="s">
        <v>36606</v>
      </c>
      <c r="D82" s="79" t="s">
        <v>36604</v>
      </c>
      <c r="E82" s="328" t="s">
        <v>36496</v>
      </c>
      <c r="F82" s="329" t="s">
        <v>36497</v>
      </c>
      <c r="G82" s="335">
        <v>1.2144999999999999</v>
      </c>
      <c r="H82" s="23" t="s">
        <v>33635</v>
      </c>
      <c r="I82" s="25" t="s">
        <v>15</v>
      </c>
    </row>
    <row r="83" spans="2:10" ht="87.75" customHeight="1" x14ac:dyDescent="0.4">
      <c r="B83" s="327">
        <v>81</v>
      </c>
      <c r="C83" s="8" t="s">
        <v>36607</v>
      </c>
      <c r="D83" s="79" t="s">
        <v>36604</v>
      </c>
      <c r="E83" s="328" t="s">
        <v>36496</v>
      </c>
      <c r="F83" s="329" t="s">
        <v>36497</v>
      </c>
      <c r="G83" s="335">
        <v>2.4291</v>
      </c>
      <c r="H83" s="23" t="s">
        <v>33635</v>
      </c>
      <c r="I83" s="25" t="s">
        <v>15</v>
      </c>
    </row>
    <row r="84" spans="2:10" ht="87.75" customHeight="1" x14ac:dyDescent="0.4">
      <c r="B84" s="327">
        <v>82</v>
      </c>
      <c r="C84" s="8" t="s">
        <v>36608</v>
      </c>
      <c r="D84" s="79" t="s">
        <v>36515</v>
      </c>
      <c r="E84" s="328" t="s">
        <v>36496</v>
      </c>
      <c r="F84" s="329" t="s">
        <v>36497</v>
      </c>
      <c r="G84" s="335">
        <v>2.0242</v>
      </c>
      <c r="H84" s="23" t="s">
        <v>33635</v>
      </c>
      <c r="I84" s="25" t="s">
        <v>15</v>
      </c>
    </row>
    <row r="85" spans="2:10" ht="87.75" customHeight="1" x14ac:dyDescent="0.4">
      <c r="B85" s="327">
        <v>83</v>
      </c>
      <c r="C85" s="8" t="s">
        <v>36609</v>
      </c>
      <c r="D85" s="79" t="s">
        <v>35573</v>
      </c>
      <c r="E85" s="328" t="s">
        <v>36496</v>
      </c>
      <c r="F85" s="329" t="s">
        <v>36497</v>
      </c>
      <c r="G85" s="335">
        <v>2.0242</v>
      </c>
      <c r="H85" s="23" t="s">
        <v>33635</v>
      </c>
      <c r="I85" s="25" t="s">
        <v>15</v>
      </c>
    </row>
    <row r="86" spans="2:10" ht="87.75" customHeight="1" x14ac:dyDescent="0.4">
      <c r="B86" s="327">
        <v>84</v>
      </c>
      <c r="C86" s="8" t="s">
        <v>36610</v>
      </c>
      <c r="D86" s="79" t="s">
        <v>36611</v>
      </c>
      <c r="E86" s="328" t="s">
        <v>36496</v>
      </c>
      <c r="F86" s="329" t="s">
        <v>36497</v>
      </c>
      <c r="G86" s="335">
        <v>1.6194</v>
      </c>
      <c r="H86" s="23" t="s">
        <v>33635</v>
      </c>
      <c r="I86" s="25" t="s">
        <v>15</v>
      </c>
      <c r="J86" s="19">
        <v>1</v>
      </c>
    </row>
    <row r="87" spans="2:10" ht="87.75" customHeight="1" x14ac:dyDescent="0.4">
      <c r="B87" s="327">
        <v>85</v>
      </c>
      <c r="C87" s="8" t="s">
        <v>36612</v>
      </c>
      <c r="D87" s="79" t="s">
        <v>36613</v>
      </c>
      <c r="E87" s="328" t="s">
        <v>36496</v>
      </c>
      <c r="F87" s="329" t="s">
        <v>36497</v>
      </c>
      <c r="G87" s="335">
        <v>1.417</v>
      </c>
      <c r="H87" s="23" t="s">
        <v>33635</v>
      </c>
      <c r="I87" s="25" t="s">
        <v>15</v>
      </c>
    </row>
    <row r="88" spans="2:10" ht="87.75" customHeight="1" x14ac:dyDescent="0.4">
      <c r="B88" s="327">
        <v>86</v>
      </c>
      <c r="C88" s="8" t="s">
        <v>36614</v>
      </c>
      <c r="D88" s="79" t="s">
        <v>36615</v>
      </c>
      <c r="E88" s="328" t="s">
        <v>36496</v>
      </c>
      <c r="F88" s="329" t="s">
        <v>36497</v>
      </c>
      <c r="G88" s="335">
        <v>1.8218000000000001</v>
      </c>
      <c r="H88" s="23" t="s">
        <v>33635</v>
      </c>
      <c r="I88" s="25" t="s">
        <v>15</v>
      </c>
    </row>
    <row r="89" spans="2:10" ht="87.75" customHeight="1" x14ac:dyDescent="0.4">
      <c r="B89" s="327">
        <v>87</v>
      </c>
      <c r="C89" s="8" t="s">
        <v>36616</v>
      </c>
      <c r="D89" s="79" t="s">
        <v>36613</v>
      </c>
      <c r="E89" s="328" t="s">
        <v>36496</v>
      </c>
      <c r="F89" s="329" t="s">
        <v>36497</v>
      </c>
      <c r="G89" s="335">
        <v>2.0242</v>
      </c>
      <c r="H89" s="23" t="s">
        <v>33635</v>
      </c>
      <c r="I89" s="25" t="s">
        <v>15</v>
      </c>
    </row>
    <row r="90" spans="2:10" ht="87.75" customHeight="1" x14ac:dyDescent="0.4">
      <c r="B90" s="327">
        <v>88</v>
      </c>
      <c r="C90" s="331" t="s">
        <v>36617</v>
      </c>
      <c r="D90" s="79" t="s">
        <v>35531</v>
      </c>
      <c r="E90" s="328" t="s">
        <v>36496</v>
      </c>
      <c r="F90" s="329" t="s">
        <v>36497</v>
      </c>
      <c r="G90" s="335">
        <v>1.0121</v>
      </c>
      <c r="H90" s="23" t="s">
        <v>33635</v>
      </c>
      <c r="I90" s="25" t="s">
        <v>15</v>
      </c>
    </row>
    <row r="91" spans="2:10" ht="87.75" customHeight="1" x14ac:dyDescent="0.4">
      <c r="B91" s="327">
        <v>89</v>
      </c>
      <c r="C91" s="331" t="s">
        <v>36618</v>
      </c>
      <c r="D91" s="79" t="s">
        <v>36619</v>
      </c>
      <c r="E91" s="328" t="s">
        <v>36496</v>
      </c>
      <c r="F91" s="329" t="s">
        <v>36497</v>
      </c>
      <c r="G91" s="335">
        <v>1.2144999999999999</v>
      </c>
      <c r="H91" s="23" t="s">
        <v>33635</v>
      </c>
      <c r="I91" s="25" t="s">
        <v>15</v>
      </c>
    </row>
    <row r="92" spans="2:10" ht="87.75" customHeight="1" x14ac:dyDescent="0.4">
      <c r="B92" s="327">
        <v>90</v>
      </c>
      <c r="C92" s="331" t="s">
        <v>36620</v>
      </c>
      <c r="D92" s="79" t="s">
        <v>35531</v>
      </c>
      <c r="E92" s="328" t="s">
        <v>36496</v>
      </c>
      <c r="F92" s="329" t="s">
        <v>36497</v>
      </c>
      <c r="G92" s="335">
        <v>1.6194</v>
      </c>
      <c r="H92" s="23" t="s">
        <v>33635</v>
      </c>
      <c r="I92" s="25" t="s">
        <v>15</v>
      </c>
    </row>
    <row r="93" spans="2:10" ht="87.75" customHeight="1" x14ac:dyDescent="0.4">
      <c r="B93" s="327">
        <v>91</v>
      </c>
      <c r="C93" s="331" t="s">
        <v>36621</v>
      </c>
      <c r="D93" s="79" t="s">
        <v>36622</v>
      </c>
      <c r="E93" s="328" t="s">
        <v>36496</v>
      </c>
      <c r="F93" s="329" t="s">
        <v>36497</v>
      </c>
      <c r="G93" s="335">
        <v>2.4291</v>
      </c>
      <c r="H93" s="23" t="s">
        <v>33635</v>
      </c>
      <c r="I93" s="25" t="s">
        <v>15</v>
      </c>
    </row>
    <row r="94" spans="2:10" ht="87.75" customHeight="1" x14ac:dyDescent="0.4">
      <c r="B94" s="327">
        <v>92</v>
      </c>
      <c r="C94" s="331" t="s">
        <v>36623</v>
      </c>
      <c r="D94" s="79" t="s">
        <v>36624</v>
      </c>
      <c r="E94" s="328" t="s">
        <v>36496</v>
      </c>
      <c r="F94" s="329" t="s">
        <v>36497</v>
      </c>
      <c r="G94" s="335">
        <v>1.2144999999999999</v>
      </c>
      <c r="H94" s="23" t="s">
        <v>33635</v>
      </c>
      <c r="I94" s="25" t="s">
        <v>15</v>
      </c>
    </row>
    <row r="95" spans="2:10" ht="87.75" customHeight="1" x14ac:dyDescent="0.4">
      <c r="B95" s="327">
        <v>93</v>
      </c>
      <c r="C95" s="331" t="s">
        <v>36625</v>
      </c>
      <c r="D95" s="79" t="s">
        <v>36626</v>
      </c>
      <c r="E95" s="328" t="s">
        <v>36496</v>
      </c>
      <c r="F95" s="329" t="s">
        <v>36497</v>
      </c>
      <c r="G95" s="335">
        <v>1.6194</v>
      </c>
      <c r="H95" s="23" t="s">
        <v>33635</v>
      </c>
      <c r="I95" s="25" t="s">
        <v>15</v>
      </c>
    </row>
    <row r="96" spans="2:10" ht="87.75" customHeight="1" x14ac:dyDescent="0.4">
      <c r="B96" s="327">
        <v>94</v>
      </c>
      <c r="C96" s="331" t="s">
        <v>36627</v>
      </c>
      <c r="D96" s="79" t="s">
        <v>36626</v>
      </c>
      <c r="E96" s="328" t="s">
        <v>36496</v>
      </c>
      <c r="F96" s="329" t="s">
        <v>36497</v>
      </c>
      <c r="G96" s="335">
        <v>2.0242</v>
      </c>
      <c r="H96" s="23" t="s">
        <v>33635</v>
      </c>
      <c r="I96" s="25" t="s">
        <v>15</v>
      </c>
    </row>
    <row r="97" spans="2:9" ht="87.75" customHeight="1" x14ac:dyDescent="0.4">
      <c r="B97" s="327">
        <v>95</v>
      </c>
      <c r="C97" s="331" t="s">
        <v>36628</v>
      </c>
      <c r="D97" s="79" t="s">
        <v>35752</v>
      </c>
      <c r="E97" s="328" t="s">
        <v>36496</v>
      </c>
      <c r="F97" s="329" t="s">
        <v>36497</v>
      </c>
      <c r="G97" s="335">
        <v>1.6194</v>
      </c>
      <c r="H97" s="23" t="s">
        <v>33635</v>
      </c>
      <c r="I97" s="25" t="s">
        <v>15</v>
      </c>
    </row>
    <row r="98" spans="2:9" ht="87.75" customHeight="1" x14ac:dyDescent="0.4">
      <c r="B98" s="327">
        <v>96</v>
      </c>
      <c r="C98" s="331" t="s">
        <v>36629</v>
      </c>
      <c r="D98" s="79" t="s">
        <v>36630</v>
      </c>
      <c r="E98" s="328" t="s">
        <v>36496</v>
      </c>
      <c r="F98" s="329" t="s">
        <v>36497</v>
      </c>
      <c r="G98" s="335">
        <v>2.4291</v>
      </c>
      <c r="H98" s="23" t="s">
        <v>33635</v>
      </c>
      <c r="I98" s="25" t="s">
        <v>15</v>
      </c>
    </row>
    <row r="99" spans="2:9" ht="87.75" customHeight="1" x14ac:dyDescent="0.4">
      <c r="B99" s="327">
        <v>97</v>
      </c>
      <c r="C99" s="331" t="s">
        <v>36631</v>
      </c>
      <c r="D99" s="79" t="s">
        <v>35573</v>
      </c>
      <c r="E99" s="328" t="s">
        <v>36496</v>
      </c>
      <c r="F99" s="329" t="s">
        <v>36497</v>
      </c>
      <c r="G99" s="335">
        <v>1.2144999999999999</v>
      </c>
      <c r="H99" s="23" t="s">
        <v>33635</v>
      </c>
      <c r="I99" s="25" t="s">
        <v>15</v>
      </c>
    </row>
    <row r="100" spans="2:9" ht="87.75" customHeight="1" x14ac:dyDescent="0.4">
      <c r="B100" s="327">
        <v>98</v>
      </c>
      <c r="C100" s="331" t="s">
        <v>36632</v>
      </c>
      <c r="D100" s="79" t="s">
        <v>35497</v>
      </c>
      <c r="E100" s="328" t="s">
        <v>36496</v>
      </c>
      <c r="F100" s="329" t="s">
        <v>36497</v>
      </c>
      <c r="G100" s="335">
        <v>2.0242</v>
      </c>
      <c r="H100" s="23" t="s">
        <v>33635</v>
      </c>
      <c r="I100" s="25" t="s">
        <v>15</v>
      </c>
    </row>
    <row r="101" spans="2:9" ht="87.75" customHeight="1" x14ac:dyDescent="0.4">
      <c r="B101" s="327">
        <v>99</v>
      </c>
      <c r="C101" s="331" t="s">
        <v>36633</v>
      </c>
      <c r="D101" s="79" t="s">
        <v>36634</v>
      </c>
      <c r="E101" s="328" t="s">
        <v>36496</v>
      </c>
      <c r="F101" s="329" t="s">
        <v>36497</v>
      </c>
      <c r="G101" s="335">
        <v>1.6194</v>
      </c>
      <c r="H101" s="23" t="s">
        <v>33635</v>
      </c>
      <c r="I101" s="25" t="s">
        <v>15</v>
      </c>
    </row>
    <row r="102" spans="2:9" ht="87.75" customHeight="1" x14ac:dyDescent="0.4">
      <c r="B102" s="327">
        <v>100</v>
      </c>
      <c r="C102" s="331" t="s">
        <v>36635</v>
      </c>
      <c r="D102" s="79" t="s">
        <v>35386</v>
      </c>
      <c r="E102" s="328" t="s">
        <v>36496</v>
      </c>
      <c r="F102" s="329" t="s">
        <v>36497</v>
      </c>
      <c r="G102" s="335">
        <v>2.4291</v>
      </c>
      <c r="H102" s="23" t="s">
        <v>33635</v>
      </c>
      <c r="I102" s="25" t="s">
        <v>15</v>
      </c>
    </row>
    <row r="103" spans="2:9" ht="87.75" customHeight="1" x14ac:dyDescent="0.4">
      <c r="B103" s="327">
        <v>101</v>
      </c>
      <c r="C103" s="331" t="s">
        <v>36636</v>
      </c>
      <c r="D103" s="79" t="s">
        <v>35152</v>
      </c>
      <c r="E103" s="328" t="s">
        <v>36496</v>
      </c>
      <c r="F103" s="329" t="s">
        <v>36497</v>
      </c>
      <c r="G103" s="335">
        <v>1.2144999999999999</v>
      </c>
      <c r="H103" s="23" t="s">
        <v>33635</v>
      </c>
      <c r="I103" s="25" t="s">
        <v>15</v>
      </c>
    </row>
    <row r="104" spans="2:9" ht="87.75" customHeight="1" x14ac:dyDescent="0.4">
      <c r="B104" s="327">
        <v>102</v>
      </c>
      <c r="C104" s="8" t="s">
        <v>36637</v>
      </c>
      <c r="D104" s="79" t="s">
        <v>35573</v>
      </c>
      <c r="E104" s="328" t="s">
        <v>36496</v>
      </c>
      <c r="F104" s="329" t="s">
        <v>36497</v>
      </c>
      <c r="G104" s="335">
        <v>2.0242</v>
      </c>
      <c r="H104" s="23" t="s">
        <v>33635</v>
      </c>
      <c r="I104" s="25" t="s">
        <v>15</v>
      </c>
    </row>
    <row r="105" spans="2:9" ht="87.75" customHeight="1" x14ac:dyDescent="0.4">
      <c r="B105" s="327">
        <v>103</v>
      </c>
      <c r="C105" s="8" t="s">
        <v>36638</v>
      </c>
      <c r="D105" s="79" t="s">
        <v>36639</v>
      </c>
      <c r="E105" s="328" t="s">
        <v>36496</v>
      </c>
      <c r="F105" s="329" t="s">
        <v>36497</v>
      </c>
      <c r="G105" s="335">
        <v>1.6194</v>
      </c>
      <c r="H105" s="23" t="s">
        <v>33635</v>
      </c>
      <c r="I105" s="25" t="s">
        <v>15</v>
      </c>
    </row>
    <row r="106" spans="2:9" ht="87.75" customHeight="1" x14ac:dyDescent="0.4">
      <c r="B106" s="327">
        <v>104</v>
      </c>
      <c r="C106" s="8" t="s">
        <v>36640</v>
      </c>
      <c r="D106" s="79" t="s">
        <v>36641</v>
      </c>
      <c r="E106" s="328" t="s">
        <v>36496</v>
      </c>
      <c r="F106" s="329" t="s">
        <v>36497</v>
      </c>
      <c r="G106" s="335">
        <v>2.4291</v>
      </c>
      <c r="H106" s="23" t="s">
        <v>33635</v>
      </c>
      <c r="I106" s="25" t="s">
        <v>15</v>
      </c>
    </row>
    <row r="107" spans="2:9" ht="87.75" customHeight="1" x14ac:dyDescent="0.4">
      <c r="B107" s="327">
        <v>105</v>
      </c>
      <c r="C107" s="8" t="s">
        <v>36642</v>
      </c>
      <c r="D107" s="79" t="s">
        <v>36643</v>
      </c>
      <c r="E107" s="328" t="s">
        <v>36496</v>
      </c>
      <c r="F107" s="329" t="s">
        <v>36497</v>
      </c>
      <c r="G107" s="335">
        <v>2.6315</v>
      </c>
      <c r="H107" s="23" t="s">
        <v>33635</v>
      </c>
      <c r="I107" s="25" t="s">
        <v>15</v>
      </c>
    </row>
    <row r="108" spans="2:9" ht="87.75" customHeight="1" x14ac:dyDescent="0.4">
      <c r="B108" s="327">
        <v>106</v>
      </c>
      <c r="C108" s="8" t="s">
        <v>36644</v>
      </c>
      <c r="D108" s="79" t="s">
        <v>35332</v>
      </c>
      <c r="E108" s="328" t="s">
        <v>36496</v>
      </c>
      <c r="F108" s="329" t="s">
        <v>36497</v>
      </c>
      <c r="G108" s="335">
        <v>1.417</v>
      </c>
      <c r="H108" s="23" t="s">
        <v>33635</v>
      </c>
      <c r="I108" s="25" t="s">
        <v>15</v>
      </c>
    </row>
    <row r="109" spans="2:9" ht="87.75" customHeight="1" x14ac:dyDescent="0.4">
      <c r="B109" s="327">
        <v>107</v>
      </c>
      <c r="C109" s="8" t="s">
        <v>36645</v>
      </c>
      <c r="D109" s="79" t="s">
        <v>35573</v>
      </c>
      <c r="E109" s="328" t="s">
        <v>36496</v>
      </c>
      <c r="F109" s="329" t="s">
        <v>36497</v>
      </c>
      <c r="G109" s="335">
        <v>1.6194</v>
      </c>
      <c r="H109" s="23" t="s">
        <v>33635</v>
      </c>
      <c r="I109" s="25" t="s">
        <v>15</v>
      </c>
    </row>
    <row r="110" spans="2:9" ht="87.75" customHeight="1" x14ac:dyDescent="0.4">
      <c r="B110" s="327">
        <v>108</v>
      </c>
      <c r="C110" s="8" t="s">
        <v>36646</v>
      </c>
      <c r="D110" s="79" t="s">
        <v>36647</v>
      </c>
      <c r="E110" s="328" t="s">
        <v>36496</v>
      </c>
      <c r="F110" s="329" t="s">
        <v>36497</v>
      </c>
      <c r="G110" s="335">
        <v>1.8218000000000001</v>
      </c>
      <c r="H110" s="23" t="s">
        <v>33635</v>
      </c>
      <c r="I110" s="25" t="s">
        <v>15</v>
      </c>
    </row>
    <row r="111" spans="2:9" ht="87.75" customHeight="1" x14ac:dyDescent="0.4">
      <c r="B111" s="327">
        <v>109</v>
      </c>
      <c r="C111" s="8" t="s">
        <v>36648</v>
      </c>
      <c r="D111" s="79" t="s">
        <v>35497</v>
      </c>
      <c r="E111" s="328" t="s">
        <v>36496</v>
      </c>
      <c r="F111" s="329" t="s">
        <v>36497</v>
      </c>
      <c r="G111" s="335">
        <v>2.0242</v>
      </c>
      <c r="H111" s="23" t="s">
        <v>33635</v>
      </c>
      <c r="I111" s="25" t="s">
        <v>15</v>
      </c>
    </row>
    <row r="112" spans="2:9" ht="87.75" customHeight="1" x14ac:dyDescent="0.4">
      <c r="B112" s="327">
        <v>110</v>
      </c>
      <c r="C112" s="8" t="s">
        <v>36649</v>
      </c>
      <c r="D112" s="79" t="s">
        <v>35170</v>
      </c>
      <c r="E112" s="328" t="s">
        <v>36496</v>
      </c>
      <c r="F112" s="329" t="s">
        <v>36497</v>
      </c>
      <c r="G112" s="335">
        <v>2.4291</v>
      </c>
      <c r="H112" s="23" t="s">
        <v>33635</v>
      </c>
      <c r="I112" s="25" t="s">
        <v>15</v>
      </c>
    </row>
    <row r="113" spans="2:9" ht="87.75" customHeight="1" x14ac:dyDescent="0.4">
      <c r="B113" s="327">
        <v>111</v>
      </c>
      <c r="C113" s="8" t="s">
        <v>36650</v>
      </c>
      <c r="D113" s="79" t="s">
        <v>35630</v>
      </c>
      <c r="E113" s="328" t="s">
        <v>36496</v>
      </c>
      <c r="F113" s="329" t="s">
        <v>36497</v>
      </c>
      <c r="G113" s="335">
        <v>1.0121</v>
      </c>
      <c r="H113" s="23" t="s">
        <v>33635</v>
      </c>
      <c r="I113" s="25" t="s">
        <v>15</v>
      </c>
    </row>
    <row r="114" spans="2:9" ht="87.75" customHeight="1" x14ac:dyDescent="0.4">
      <c r="B114" s="327">
        <v>112</v>
      </c>
      <c r="C114" s="8" t="s">
        <v>36651</v>
      </c>
      <c r="D114" s="79" t="s">
        <v>35273</v>
      </c>
      <c r="E114" s="328" t="s">
        <v>36496</v>
      </c>
      <c r="F114" s="329" t="s">
        <v>36497</v>
      </c>
      <c r="G114" s="335">
        <v>1.0121</v>
      </c>
      <c r="H114" s="23" t="s">
        <v>33635</v>
      </c>
      <c r="I114" s="25" t="s">
        <v>15</v>
      </c>
    </row>
    <row r="115" spans="2:9" ht="87.75" customHeight="1" x14ac:dyDescent="0.4">
      <c r="B115" s="327">
        <v>113</v>
      </c>
      <c r="C115" s="8" t="s">
        <v>36652</v>
      </c>
      <c r="D115" s="79" t="s">
        <v>36653</v>
      </c>
      <c r="E115" s="328" t="s">
        <v>36496</v>
      </c>
      <c r="F115" s="329" t="s">
        <v>36497</v>
      </c>
      <c r="G115" s="335">
        <v>1.2144999999999999</v>
      </c>
      <c r="H115" s="23" t="s">
        <v>33635</v>
      </c>
      <c r="I115" s="25" t="s">
        <v>15</v>
      </c>
    </row>
    <row r="116" spans="2:9" ht="87.75" customHeight="1" x14ac:dyDescent="0.4">
      <c r="B116" s="327">
        <v>114</v>
      </c>
      <c r="C116" s="8" t="s">
        <v>36654</v>
      </c>
      <c r="D116" s="79" t="s">
        <v>36655</v>
      </c>
      <c r="E116" s="328" t="s">
        <v>36496</v>
      </c>
      <c r="F116" s="329" t="s">
        <v>36497</v>
      </c>
      <c r="G116" s="335">
        <v>2.4291</v>
      </c>
      <c r="H116" s="23" t="s">
        <v>33635</v>
      </c>
      <c r="I116" s="25" t="s">
        <v>15</v>
      </c>
    </row>
    <row r="117" spans="2:9" ht="87.75" customHeight="1" x14ac:dyDescent="0.4">
      <c r="B117" s="327">
        <v>115</v>
      </c>
      <c r="C117" s="8" t="s">
        <v>36656</v>
      </c>
      <c r="D117" s="79" t="s">
        <v>36657</v>
      </c>
      <c r="E117" s="328" t="s">
        <v>36496</v>
      </c>
      <c r="F117" s="329" t="s">
        <v>36497</v>
      </c>
      <c r="G117" s="335">
        <v>1.6194</v>
      </c>
      <c r="H117" s="23" t="s">
        <v>33635</v>
      </c>
      <c r="I117" s="25" t="s">
        <v>15</v>
      </c>
    </row>
    <row r="118" spans="2:9" ht="87.75" customHeight="1" x14ac:dyDescent="0.4">
      <c r="B118" s="327">
        <v>116</v>
      </c>
      <c r="C118" s="8" t="s">
        <v>36658</v>
      </c>
      <c r="D118" s="79" t="s">
        <v>36659</v>
      </c>
      <c r="E118" s="328" t="s">
        <v>36496</v>
      </c>
      <c r="F118" s="329" t="s">
        <v>36497</v>
      </c>
      <c r="G118" s="335">
        <v>1.2144999999999999</v>
      </c>
      <c r="H118" s="23" t="s">
        <v>33635</v>
      </c>
      <c r="I118" s="25" t="s">
        <v>15</v>
      </c>
    </row>
    <row r="119" spans="2:9" ht="87.75" customHeight="1" x14ac:dyDescent="0.4">
      <c r="B119" s="327">
        <v>117</v>
      </c>
      <c r="C119" s="8" t="s">
        <v>36660</v>
      </c>
      <c r="D119" s="79" t="s">
        <v>36661</v>
      </c>
      <c r="E119" s="328" t="s">
        <v>36496</v>
      </c>
      <c r="F119" s="329" t="s">
        <v>36497</v>
      </c>
      <c r="G119" s="335">
        <v>2.0242</v>
      </c>
      <c r="H119" s="23" t="s">
        <v>33635</v>
      </c>
      <c r="I119" s="25" t="s">
        <v>15</v>
      </c>
    </row>
    <row r="120" spans="2:9" ht="87.75" customHeight="1" x14ac:dyDescent="0.4">
      <c r="B120" s="327">
        <v>118</v>
      </c>
      <c r="C120" s="8" t="s">
        <v>36662</v>
      </c>
      <c r="D120" s="79" t="s">
        <v>35343</v>
      </c>
      <c r="E120" s="328" t="s">
        <v>36496</v>
      </c>
      <c r="F120" s="329" t="s">
        <v>36497</v>
      </c>
      <c r="G120" s="335">
        <v>1.417</v>
      </c>
      <c r="H120" s="23" t="s">
        <v>33635</v>
      </c>
      <c r="I120" s="25" t="s">
        <v>15</v>
      </c>
    </row>
    <row r="121" spans="2:9" ht="87.75" customHeight="1" x14ac:dyDescent="0.4">
      <c r="B121" s="327">
        <v>119</v>
      </c>
      <c r="C121" s="8" t="s">
        <v>36663</v>
      </c>
      <c r="D121" s="79" t="s">
        <v>36664</v>
      </c>
      <c r="E121" s="328" t="s">
        <v>36496</v>
      </c>
      <c r="F121" s="329" t="s">
        <v>36497</v>
      </c>
      <c r="G121" s="335">
        <v>1.6194</v>
      </c>
      <c r="H121" s="23" t="s">
        <v>33635</v>
      </c>
      <c r="I121" s="25" t="s">
        <v>15</v>
      </c>
    </row>
    <row r="122" spans="2:9" ht="87.75" customHeight="1" x14ac:dyDescent="0.4">
      <c r="B122" s="327">
        <v>120</v>
      </c>
      <c r="C122" s="8" t="s">
        <v>36665</v>
      </c>
      <c r="D122" s="79" t="s">
        <v>36666</v>
      </c>
      <c r="E122" s="328" t="s">
        <v>36496</v>
      </c>
      <c r="F122" s="329" t="s">
        <v>36497</v>
      </c>
      <c r="G122" s="335">
        <v>2.4291</v>
      </c>
      <c r="H122" s="23" t="s">
        <v>33635</v>
      </c>
      <c r="I122" s="25" t="s">
        <v>15</v>
      </c>
    </row>
    <row r="123" spans="2:9" ht="87.75" customHeight="1" x14ac:dyDescent="0.4">
      <c r="B123" s="327">
        <v>121</v>
      </c>
      <c r="C123" s="8" t="s">
        <v>36667</v>
      </c>
      <c r="D123" s="79" t="s">
        <v>36271</v>
      </c>
      <c r="E123" s="328" t="s">
        <v>36496</v>
      </c>
      <c r="F123" s="329" t="s">
        <v>36497</v>
      </c>
      <c r="G123" s="335">
        <v>2.0242</v>
      </c>
      <c r="H123" s="23" t="s">
        <v>33635</v>
      </c>
      <c r="I123" s="25" t="s">
        <v>15</v>
      </c>
    </row>
    <row r="124" spans="2:9" ht="87.75" customHeight="1" x14ac:dyDescent="0.4">
      <c r="B124" s="327">
        <v>122</v>
      </c>
      <c r="C124" s="8" t="s">
        <v>36668</v>
      </c>
      <c r="D124" s="79" t="s">
        <v>35343</v>
      </c>
      <c r="E124" s="328" t="s">
        <v>36496</v>
      </c>
      <c r="F124" s="329" t="s">
        <v>36497</v>
      </c>
      <c r="G124" s="335">
        <v>1.0121</v>
      </c>
      <c r="H124" s="23" t="s">
        <v>33635</v>
      </c>
      <c r="I124" s="25" t="s">
        <v>15</v>
      </c>
    </row>
    <row r="125" spans="2:9" ht="87.75" customHeight="1" x14ac:dyDescent="0.4">
      <c r="B125" s="327">
        <v>123</v>
      </c>
      <c r="C125" s="8" t="s">
        <v>36669</v>
      </c>
      <c r="D125" s="79" t="s">
        <v>36670</v>
      </c>
      <c r="E125" s="328" t="s">
        <v>36496</v>
      </c>
      <c r="F125" s="329" t="s">
        <v>36497</v>
      </c>
      <c r="G125" s="335">
        <v>1.2144999999999999</v>
      </c>
      <c r="H125" s="23" t="s">
        <v>33635</v>
      </c>
      <c r="I125" s="25" t="s">
        <v>15</v>
      </c>
    </row>
    <row r="126" spans="2:9" ht="87.75" customHeight="1" x14ac:dyDescent="0.4">
      <c r="B126" s="327">
        <v>124</v>
      </c>
      <c r="C126" s="8" t="s">
        <v>36671</v>
      </c>
      <c r="D126" s="79" t="s">
        <v>36672</v>
      </c>
      <c r="E126" s="328" t="s">
        <v>36496</v>
      </c>
      <c r="F126" s="329" t="s">
        <v>36497</v>
      </c>
      <c r="G126" s="335">
        <v>2.4291</v>
      </c>
      <c r="H126" s="23" t="s">
        <v>33635</v>
      </c>
      <c r="I126" s="25" t="s">
        <v>15</v>
      </c>
    </row>
    <row r="127" spans="2:9" ht="87.75" customHeight="1" x14ac:dyDescent="0.4">
      <c r="B127" s="327">
        <v>125</v>
      </c>
      <c r="C127" s="8" t="s">
        <v>36673</v>
      </c>
      <c r="D127" s="79" t="s">
        <v>36674</v>
      </c>
      <c r="E127" s="328" t="s">
        <v>36496</v>
      </c>
      <c r="F127" s="329" t="s">
        <v>36497</v>
      </c>
      <c r="G127" s="335">
        <v>2.0242</v>
      </c>
      <c r="H127" s="23" t="s">
        <v>33635</v>
      </c>
      <c r="I127" s="25" t="s">
        <v>15</v>
      </c>
    </row>
    <row r="128" spans="2:9" ht="87.75" customHeight="1" x14ac:dyDescent="0.4">
      <c r="B128" s="327">
        <v>126</v>
      </c>
      <c r="C128" s="8" t="s">
        <v>36675</v>
      </c>
      <c r="D128" s="79" t="s">
        <v>35448</v>
      </c>
      <c r="E128" s="328" t="s">
        <v>36496</v>
      </c>
      <c r="F128" s="329" t="s">
        <v>36497</v>
      </c>
      <c r="G128" s="335">
        <v>1.6194</v>
      </c>
      <c r="H128" s="23" t="s">
        <v>33635</v>
      </c>
      <c r="I128" s="25" t="s">
        <v>15</v>
      </c>
    </row>
    <row r="129" spans="2:9" ht="87.75" customHeight="1" x14ac:dyDescent="0.4">
      <c r="B129" s="327">
        <v>127</v>
      </c>
      <c r="C129" s="8" t="s">
        <v>36676</v>
      </c>
      <c r="D129" s="79" t="s">
        <v>36677</v>
      </c>
      <c r="E129" s="328" t="s">
        <v>36496</v>
      </c>
      <c r="F129" s="329" t="s">
        <v>36497</v>
      </c>
      <c r="G129" s="335">
        <v>1.2144999999999999</v>
      </c>
      <c r="H129" s="23" t="s">
        <v>33635</v>
      </c>
      <c r="I129" s="25" t="s">
        <v>15</v>
      </c>
    </row>
    <row r="130" spans="2:9" ht="87.75" customHeight="1" x14ac:dyDescent="0.4">
      <c r="B130" s="327">
        <v>128</v>
      </c>
      <c r="C130" s="8" t="s">
        <v>36678</v>
      </c>
      <c r="D130" s="79" t="s">
        <v>36679</v>
      </c>
      <c r="E130" s="328" t="s">
        <v>36496</v>
      </c>
      <c r="F130" s="329" t="s">
        <v>36497</v>
      </c>
      <c r="G130" s="335">
        <v>2.0242</v>
      </c>
      <c r="H130" s="23" t="s">
        <v>33635</v>
      </c>
      <c r="I130" s="25" t="s">
        <v>15</v>
      </c>
    </row>
    <row r="131" spans="2:9" ht="87.75" customHeight="1" x14ac:dyDescent="0.4">
      <c r="B131" s="327">
        <v>129</v>
      </c>
      <c r="C131" s="8" t="s">
        <v>36680</v>
      </c>
      <c r="D131" s="79" t="s">
        <v>12735</v>
      </c>
      <c r="E131" s="328" t="s">
        <v>36496</v>
      </c>
      <c r="F131" s="329" t="s">
        <v>36497</v>
      </c>
      <c r="G131" s="335">
        <v>2.4291</v>
      </c>
      <c r="H131" s="23" t="s">
        <v>33635</v>
      </c>
      <c r="I131" s="25" t="s">
        <v>15</v>
      </c>
    </row>
    <row r="132" spans="2:9" ht="87.75" customHeight="1" x14ac:dyDescent="0.4">
      <c r="B132" s="327">
        <v>130</v>
      </c>
      <c r="C132" s="8" t="s">
        <v>36681</v>
      </c>
      <c r="D132" s="79" t="s">
        <v>35573</v>
      </c>
      <c r="E132" s="328" t="s">
        <v>36496</v>
      </c>
      <c r="F132" s="329" t="s">
        <v>36497</v>
      </c>
      <c r="G132" s="335">
        <v>1.417</v>
      </c>
      <c r="H132" s="23" t="s">
        <v>33635</v>
      </c>
      <c r="I132" s="25" t="s">
        <v>15</v>
      </c>
    </row>
    <row r="133" spans="2:9" ht="87.75" customHeight="1" x14ac:dyDescent="0.4">
      <c r="B133" s="327">
        <v>131</v>
      </c>
      <c r="C133" s="8" t="s">
        <v>36682</v>
      </c>
      <c r="D133" s="79" t="s">
        <v>35482</v>
      </c>
      <c r="E133" s="328" t="s">
        <v>36496</v>
      </c>
      <c r="F133" s="329" t="s">
        <v>36497</v>
      </c>
      <c r="G133" s="335">
        <v>1.0121</v>
      </c>
      <c r="H133" s="23" t="s">
        <v>33635</v>
      </c>
      <c r="I133" s="25" t="s">
        <v>15</v>
      </c>
    </row>
    <row r="134" spans="2:9" ht="87.75" customHeight="1" x14ac:dyDescent="0.4">
      <c r="B134" s="327">
        <v>132</v>
      </c>
      <c r="C134" s="8" t="s">
        <v>36683</v>
      </c>
      <c r="D134" s="79" t="s">
        <v>36684</v>
      </c>
      <c r="E134" s="328" t="s">
        <v>36496</v>
      </c>
      <c r="F134" s="329" t="s">
        <v>36497</v>
      </c>
      <c r="G134" s="335">
        <v>1.6194</v>
      </c>
      <c r="H134" s="23" t="s">
        <v>33635</v>
      </c>
      <c r="I134" s="25" t="s">
        <v>15</v>
      </c>
    </row>
    <row r="135" spans="2:9" ht="87.75" customHeight="1" x14ac:dyDescent="0.4">
      <c r="B135" s="327">
        <v>133</v>
      </c>
      <c r="C135" s="8" t="s">
        <v>36685</v>
      </c>
      <c r="D135" s="79" t="s">
        <v>36686</v>
      </c>
      <c r="E135" s="328" t="s">
        <v>36496</v>
      </c>
      <c r="F135" s="329" t="s">
        <v>36497</v>
      </c>
      <c r="G135" s="335">
        <v>2.0242</v>
      </c>
      <c r="H135" s="23" t="s">
        <v>33635</v>
      </c>
      <c r="I135" s="25" t="s">
        <v>15</v>
      </c>
    </row>
    <row r="136" spans="2:9" ht="87.75" customHeight="1" x14ac:dyDescent="0.4">
      <c r="B136" s="327">
        <v>134</v>
      </c>
      <c r="C136" s="8" t="s">
        <v>36687</v>
      </c>
      <c r="D136" s="79" t="s">
        <v>36688</v>
      </c>
      <c r="E136" s="328" t="s">
        <v>36496</v>
      </c>
      <c r="F136" s="329" t="s">
        <v>36497</v>
      </c>
      <c r="G136" s="335">
        <v>1.2144999999999999</v>
      </c>
      <c r="H136" s="23" t="s">
        <v>33635</v>
      </c>
      <c r="I136" s="25" t="s">
        <v>15</v>
      </c>
    </row>
    <row r="137" spans="2:9" s="29" customFormat="1" ht="87.75" customHeight="1" x14ac:dyDescent="0.4">
      <c r="B137" s="327">
        <v>135</v>
      </c>
      <c r="C137" s="8" t="s">
        <v>36689</v>
      </c>
      <c r="D137" s="79" t="s">
        <v>36690</v>
      </c>
      <c r="E137" s="328" t="s">
        <v>36496</v>
      </c>
      <c r="F137" s="329" t="s">
        <v>36497</v>
      </c>
      <c r="G137" s="335">
        <v>1.6194</v>
      </c>
      <c r="H137" s="23" t="s">
        <v>33635</v>
      </c>
      <c r="I137" s="25" t="s">
        <v>15</v>
      </c>
    </row>
    <row r="138" spans="2:9" ht="87.75" customHeight="1" x14ac:dyDescent="0.4">
      <c r="B138" s="327">
        <v>136</v>
      </c>
      <c r="C138" s="8" t="s">
        <v>36691</v>
      </c>
      <c r="D138" s="79" t="s">
        <v>12832</v>
      </c>
      <c r="E138" s="328" t="s">
        <v>36496</v>
      </c>
      <c r="F138" s="329" t="s">
        <v>36497</v>
      </c>
      <c r="G138" s="335">
        <v>2.4291</v>
      </c>
      <c r="H138" s="23" t="s">
        <v>33635</v>
      </c>
      <c r="I138" s="25" t="s">
        <v>15</v>
      </c>
    </row>
    <row r="139" spans="2:9" ht="87.75" customHeight="1" x14ac:dyDescent="0.4">
      <c r="B139" s="327">
        <v>137</v>
      </c>
      <c r="C139" s="8" t="s">
        <v>36692</v>
      </c>
      <c r="D139" s="79" t="s">
        <v>35343</v>
      </c>
      <c r="E139" s="328" t="s">
        <v>36496</v>
      </c>
      <c r="F139" s="329" t="s">
        <v>36497</v>
      </c>
      <c r="G139" s="335">
        <v>1.2144999999999999</v>
      </c>
      <c r="H139" s="23" t="s">
        <v>33635</v>
      </c>
      <c r="I139" s="25" t="s">
        <v>15</v>
      </c>
    </row>
    <row r="140" spans="2:9" ht="87.75" customHeight="1" x14ac:dyDescent="0.4">
      <c r="B140" s="327">
        <v>138</v>
      </c>
      <c r="C140" s="8" t="s">
        <v>36693</v>
      </c>
      <c r="D140" s="79" t="s">
        <v>36323</v>
      </c>
      <c r="E140" s="328" t="s">
        <v>36496</v>
      </c>
      <c r="F140" s="329" t="s">
        <v>36497</v>
      </c>
      <c r="G140" s="335">
        <v>1.6194</v>
      </c>
      <c r="H140" s="23" t="s">
        <v>33635</v>
      </c>
      <c r="I140" s="25" t="s">
        <v>15</v>
      </c>
    </row>
    <row r="141" spans="2:9" ht="87.75" customHeight="1" x14ac:dyDescent="0.4">
      <c r="B141" s="327">
        <v>139</v>
      </c>
      <c r="C141" s="8" t="s">
        <v>36694</v>
      </c>
      <c r="D141" s="79" t="s">
        <v>35343</v>
      </c>
      <c r="E141" s="328" t="s">
        <v>36496</v>
      </c>
      <c r="F141" s="329" t="s">
        <v>36497</v>
      </c>
      <c r="G141" s="335">
        <v>2.0242</v>
      </c>
      <c r="H141" s="23" t="s">
        <v>33635</v>
      </c>
      <c r="I141" s="25" t="s">
        <v>15</v>
      </c>
    </row>
    <row r="142" spans="2:9" ht="87.75" customHeight="1" x14ac:dyDescent="0.4">
      <c r="B142" s="327">
        <v>140</v>
      </c>
      <c r="C142" s="8" t="s">
        <v>36695</v>
      </c>
      <c r="D142" s="79" t="s">
        <v>35434</v>
      </c>
      <c r="E142" s="328" t="s">
        <v>36496</v>
      </c>
      <c r="F142" s="329" t="s">
        <v>36497</v>
      </c>
      <c r="G142" s="335">
        <v>1.0121</v>
      </c>
      <c r="H142" s="23" t="s">
        <v>33635</v>
      </c>
      <c r="I142" s="25" t="s">
        <v>15</v>
      </c>
    </row>
    <row r="143" spans="2:9" ht="87.75" customHeight="1" x14ac:dyDescent="0.4">
      <c r="B143" s="327">
        <v>141</v>
      </c>
      <c r="C143" s="8" t="s">
        <v>36696</v>
      </c>
      <c r="D143" s="79" t="s">
        <v>36697</v>
      </c>
      <c r="E143" s="328" t="s">
        <v>36496</v>
      </c>
      <c r="F143" s="329" t="s">
        <v>36497</v>
      </c>
      <c r="G143" s="335">
        <v>1.417</v>
      </c>
      <c r="H143" s="23" t="s">
        <v>33635</v>
      </c>
      <c r="I143" s="25" t="s">
        <v>15</v>
      </c>
    </row>
    <row r="144" spans="2:9" ht="87.75" customHeight="1" x14ac:dyDescent="0.4">
      <c r="B144" s="327">
        <v>142</v>
      </c>
      <c r="C144" s="8" t="s">
        <v>36698</v>
      </c>
      <c r="D144" s="79" t="s">
        <v>35436</v>
      </c>
      <c r="E144" s="328" t="s">
        <v>36496</v>
      </c>
      <c r="F144" s="329" t="s">
        <v>36497</v>
      </c>
      <c r="G144" s="335">
        <v>2.4291</v>
      </c>
      <c r="H144" s="23" t="s">
        <v>33635</v>
      </c>
      <c r="I144" s="25" t="s">
        <v>15</v>
      </c>
    </row>
    <row r="145" spans="2:9" ht="87.75" customHeight="1" x14ac:dyDescent="0.4">
      <c r="B145" s="327">
        <v>143</v>
      </c>
      <c r="C145" s="8" t="s">
        <v>36699</v>
      </c>
      <c r="D145" s="79" t="s">
        <v>36700</v>
      </c>
      <c r="E145" s="328" t="s">
        <v>36496</v>
      </c>
      <c r="F145" s="329" t="s">
        <v>36497</v>
      </c>
      <c r="G145" s="335">
        <v>2.0242</v>
      </c>
      <c r="H145" s="23" t="s">
        <v>33635</v>
      </c>
      <c r="I145" s="25" t="s">
        <v>15</v>
      </c>
    </row>
    <row r="146" spans="2:9" ht="87.75" customHeight="1" x14ac:dyDescent="0.4">
      <c r="B146" s="327">
        <v>144</v>
      </c>
      <c r="C146" s="8" t="s">
        <v>36701</v>
      </c>
      <c r="D146" s="79" t="s">
        <v>36702</v>
      </c>
      <c r="E146" s="328" t="s">
        <v>36496</v>
      </c>
      <c r="F146" s="329" t="s">
        <v>36497</v>
      </c>
      <c r="G146" s="335">
        <v>1.2144999999999999</v>
      </c>
      <c r="H146" s="23" t="s">
        <v>33635</v>
      </c>
      <c r="I146" s="25" t="s">
        <v>15</v>
      </c>
    </row>
    <row r="147" spans="2:9" ht="87.75" customHeight="1" x14ac:dyDescent="0.4">
      <c r="B147" s="327">
        <v>145</v>
      </c>
      <c r="C147" s="2" t="s">
        <v>36703</v>
      </c>
      <c r="D147" s="79" t="s">
        <v>13559</v>
      </c>
      <c r="E147" s="328" t="s">
        <v>36496</v>
      </c>
      <c r="F147" s="329" t="s">
        <v>36497</v>
      </c>
      <c r="G147" s="335">
        <v>1.6194</v>
      </c>
      <c r="H147" s="23" t="s">
        <v>33635</v>
      </c>
      <c r="I147" s="25" t="s">
        <v>15</v>
      </c>
    </row>
    <row r="148" spans="2:9" ht="87.75" customHeight="1" x14ac:dyDescent="0.4">
      <c r="B148" s="327">
        <v>146</v>
      </c>
      <c r="C148" s="2" t="s">
        <v>36704</v>
      </c>
      <c r="D148" s="79" t="s">
        <v>36244</v>
      </c>
      <c r="E148" s="328" t="s">
        <v>36496</v>
      </c>
      <c r="F148" s="329" t="s">
        <v>36497</v>
      </c>
      <c r="G148" s="335">
        <v>2.0242</v>
      </c>
      <c r="H148" s="23" t="s">
        <v>33635</v>
      </c>
      <c r="I148" s="25" t="s">
        <v>15</v>
      </c>
    </row>
    <row r="149" spans="2:9" ht="87.75" customHeight="1" x14ac:dyDescent="0.4">
      <c r="B149" s="327">
        <v>147</v>
      </c>
      <c r="C149" s="2" t="s">
        <v>36705</v>
      </c>
      <c r="D149" s="79" t="s">
        <v>36706</v>
      </c>
      <c r="E149" s="328" t="s">
        <v>36496</v>
      </c>
      <c r="F149" s="329" t="s">
        <v>36497</v>
      </c>
      <c r="G149" s="335">
        <v>1.6194</v>
      </c>
      <c r="H149" s="23" t="s">
        <v>33635</v>
      </c>
      <c r="I149" s="25" t="s">
        <v>15</v>
      </c>
    </row>
    <row r="150" spans="2:9" ht="87.75" customHeight="1" x14ac:dyDescent="0.4">
      <c r="B150" s="327">
        <v>148</v>
      </c>
      <c r="C150" s="2" t="s">
        <v>36707</v>
      </c>
      <c r="D150" s="79" t="s">
        <v>36708</v>
      </c>
      <c r="E150" s="328" t="s">
        <v>36496</v>
      </c>
      <c r="F150" s="329" t="s">
        <v>36497</v>
      </c>
      <c r="G150" s="335">
        <v>1.417</v>
      </c>
      <c r="H150" s="23" t="s">
        <v>33635</v>
      </c>
      <c r="I150" s="25" t="s">
        <v>15</v>
      </c>
    </row>
    <row r="151" spans="2:9" ht="87.75" customHeight="1" x14ac:dyDescent="0.4">
      <c r="B151" s="327">
        <v>149</v>
      </c>
      <c r="C151" s="2" t="s">
        <v>36709</v>
      </c>
      <c r="D151" s="79" t="s">
        <v>36051</v>
      </c>
      <c r="E151" s="328" t="s">
        <v>36496</v>
      </c>
      <c r="F151" s="329" t="s">
        <v>36497</v>
      </c>
      <c r="G151" s="335">
        <v>1.0121</v>
      </c>
      <c r="H151" s="23" t="s">
        <v>33635</v>
      </c>
      <c r="I151" s="25" t="s">
        <v>15</v>
      </c>
    </row>
    <row r="152" spans="2:9" ht="87.75" customHeight="1" x14ac:dyDescent="0.4">
      <c r="B152" s="327">
        <v>150</v>
      </c>
      <c r="C152" s="2" t="s">
        <v>36710</v>
      </c>
      <c r="D152" s="79" t="s">
        <v>35851</v>
      </c>
      <c r="E152" s="328" t="s">
        <v>36496</v>
      </c>
      <c r="F152" s="329" t="s">
        <v>36497</v>
      </c>
      <c r="G152" s="335">
        <v>2.4291</v>
      </c>
      <c r="H152" s="23" t="s">
        <v>33635</v>
      </c>
      <c r="I152" s="25" t="s">
        <v>15</v>
      </c>
    </row>
    <row r="153" spans="2:9" ht="87.75" customHeight="1" x14ac:dyDescent="0.4">
      <c r="B153" s="327">
        <v>151</v>
      </c>
      <c r="C153" s="2" t="s">
        <v>36711</v>
      </c>
      <c r="D153" s="79" t="s">
        <v>36712</v>
      </c>
      <c r="E153" s="328" t="s">
        <v>36496</v>
      </c>
      <c r="F153" s="329" t="s">
        <v>36497</v>
      </c>
      <c r="G153" s="335">
        <v>2.0242</v>
      </c>
      <c r="H153" s="23" t="s">
        <v>33635</v>
      </c>
      <c r="I153" s="25" t="s">
        <v>15</v>
      </c>
    </row>
    <row r="154" spans="2:9" ht="87.75" customHeight="1" x14ac:dyDescent="0.4">
      <c r="B154" s="327">
        <v>152</v>
      </c>
      <c r="C154" s="2" t="s">
        <v>36713</v>
      </c>
      <c r="D154" s="79" t="s">
        <v>35677</v>
      </c>
      <c r="E154" s="328" t="s">
        <v>36496</v>
      </c>
      <c r="F154" s="329" t="s">
        <v>36497</v>
      </c>
      <c r="G154" s="335">
        <v>1.2144999999999999</v>
      </c>
      <c r="H154" s="23" t="s">
        <v>33635</v>
      </c>
      <c r="I154" s="25" t="s">
        <v>15</v>
      </c>
    </row>
    <row r="155" spans="2:9" ht="87.75" customHeight="1" x14ac:dyDescent="0.4">
      <c r="B155" s="327">
        <v>153</v>
      </c>
      <c r="C155" s="2" t="s">
        <v>36714</v>
      </c>
      <c r="D155" s="79" t="s">
        <v>36715</v>
      </c>
      <c r="E155" s="328" t="s">
        <v>36496</v>
      </c>
      <c r="F155" s="329" t="s">
        <v>36497</v>
      </c>
      <c r="G155" s="335">
        <v>1.6194</v>
      </c>
      <c r="H155" s="23" t="s">
        <v>33635</v>
      </c>
      <c r="I155" s="25" t="s">
        <v>15</v>
      </c>
    </row>
    <row r="156" spans="2:9" ht="87.75" customHeight="1" x14ac:dyDescent="0.4">
      <c r="B156" s="327">
        <v>154</v>
      </c>
      <c r="C156" s="2" t="s">
        <v>36716</v>
      </c>
      <c r="D156" s="79" t="s">
        <v>35677</v>
      </c>
      <c r="E156" s="328" t="s">
        <v>36496</v>
      </c>
      <c r="F156" s="329" t="s">
        <v>36497</v>
      </c>
      <c r="G156" s="335">
        <v>2.4291</v>
      </c>
      <c r="H156" s="23" t="s">
        <v>33635</v>
      </c>
      <c r="I156" s="25" t="s">
        <v>15</v>
      </c>
    </row>
    <row r="157" spans="2:9" ht="87.75" customHeight="1" x14ac:dyDescent="0.4">
      <c r="B157" s="327">
        <v>155</v>
      </c>
      <c r="C157" s="2" t="s">
        <v>36717</v>
      </c>
      <c r="D157" s="79" t="s">
        <v>35972</v>
      </c>
      <c r="E157" s="328" t="s">
        <v>36496</v>
      </c>
      <c r="F157" s="329" t="s">
        <v>36497</v>
      </c>
      <c r="G157" s="335">
        <v>2.0242</v>
      </c>
      <c r="H157" s="23" t="s">
        <v>33635</v>
      </c>
      <c r="I157" s="25" t="s">
        <v>15</v>
      </c>
    </row>
    <row r="158" spans="2:9" ht="87.75" customHeight="1" x14ac:dyDescent="0.4">
      <c r="B158" s="327">
        <v>156</v>
      </c>
      <c r="C158" s="2" t="s">
        <v>36718</v>
      </c>
      <c r="D158" s="79" t="s">
        <v>35915</v>
      </c>
      <c r="E158" s="328" t="s">
        <v>36496</v>
      </c>
      <c r="F158" s="329" t="s">
        <v>36497</v>
      </c>
      <c r="G158" s="335">
        <v>1.6194</v>
      </c>
      <c r="H158" s="23" t="s">
        <v>33635</v>
      </c>
      <c r="I158" s="25" t="s">
        <v>15</v>
      </c>
    </row>
    <row r="159" spans="2:9" ht="87.75" customHeight="1" x14ac:dyDescent="0.4">
      <c r="B159" s="327">
        <v>157</v>
      </c>
      <c r="C159" s="2" t="s">
        <v>36719</v>
      </c>
      <c r="D159" s="79" t="s">
        <v>35550</v>
      </c>
      <c r="E159" s="328" t="s">
        <v>36496</v>
      </c>
      <c r="F159" s="329" t="s">
        <v>36497</v>
      </c>
      <c r="G159" s="335">
        <v>1.2144999999999999</v>
      </c>
      <c r="H159" s="23" t="s">
        <v>33635</v>
      </c>
      <c r="I159" s="25" t="s">
        <v>15</v>
      </c>
    </row>
    <row r="160" spans="2:9" ht="87.75" customHeight="1" x14ac:dyDescent="0.4">
      <c r="B160" s="327">
        <v>158</v>
      </c>
      <c r="C160" s="2" t="s">
        <v>36720</v>
      </c>
      <c r="D160" s="79" t="s">
        <v>35250</v>
      </c>
      <c r="E160" s="328" t="s">
        <v>36496</v>
      </c>
      <c r="F160" s="329" t="s">
        <v>36497</v>
      </c>
      <c r="G160" s="335">
        <v>2.0242</v>
      </c>
      <c r="H160" s="23" t="s">
        <v>33635</v>
      </c>
      <c r="I160" s="25" t="s">
        <v>15</v>
      </c>
    </row>
    <row r="161" spans="2:9" ht="87.75" customHeight="1" x14ac:dyDescent="0.4">
      <c r="B161" s="327">
        <v>159</v>
      </c>
      <c r="C161" s="8" t="s">
        <v>36721</v>
      </c>
      <c r="D161" s="79" t="s">
        <v>35550</v>
      </c>
      <c r="E161" s="328" t="s">
        <v>36496</v>
      </c>
      <c r="F161" s="329" t="s">
        <v>36497</v>
      </c>
      <c r="G161" s="335">
        <v>1.0121</v>
      </c>
      <c r="H161" s="23" t="s">
        <v>33635</v>
      </c>
      <c r="I161" s="25" t="s">
        <v>15</v>
      </c>
    </row>
    <row r="162" spans="2:9" ht="87.75" customHeight="1" x14ac:dyDescent="0.4">
      <c r="B162" s="327">
        <v>160</v>
      </c>
      <c r="C162" s="8" t="s">
        <v>36722</v>
      </c>
      <c r="D162" s="79" t="s">
        <v>36723</v>
      </c>
      <c r="E162" s="328" t="s">
        <v>36496</v>
      </c>
      <c r="F162" s="329" t="s">
        <v>36497</v>
      </c>
      <c r="G162" s="335">
        <v>2.0242</v>
      </c>
      <c r="H162" s="23" t="s">
        <v>33635</v>
      </c>
      <c r="I162" s="25" t="s">
        <v>15</v>
      </c>
    </row>
    <row r="163" spans="2:9" ht="87.75" customHeight="1" x14ac:dyDescent="0.4">
      <c r="B163" s="327">
        <v>161</v>
      </c>
      <c r="C163" s="8" t="s">
        <v>36724</v>
      </c>
      <c r="D163" s="79" t="s">
        <v>36641</v>
      </c>
      <c r="E163" s="328" t="s">
        <v>36496</v>
      </c>
      <c r="F163" s="329" t="s">
        <v>36497</v>
      </c>
      <c r="G163" s="335">
        <v>2.4291</v>
      </c>
      <c r="H163" s="23" t="s">
        <v>33635</v>
      </c>
      <c r="I163" s="25" t="s">
        <v>15</v>
      </c>
    </row>
    <row r="164" spans="2:9" ht="87.75" customHeight="1" x14ac:dyDescent="0.4">
      <c r="B164" s="327">
        <v>162</v>
      </c>
      <c r="C164" s="8" t="s">
        <v>36725</v>
      </c>
      <c r="D164" s="79" t="s">
        <v>36726</v>
      </c>
      <c r="E164" s="328" t="s">
        <v>36496</v>
      </c>
      <c r="F164" s="329" t="s">
        <v>36497</v>
      </c>
      <c r="G164" s="335">
        <v>1.6194</v>
      </c>
      <c r="H164" s="23" t="s">
        <v>33635</v>
      </c>
      <c r="I164" s="25" t="s">
        <v>15</v>
      </c>
    </row>
    <row r="165" spans="2:9" ht="87.75" customHeight="1" x14ac:dyDescent="0.4">
      <c r="B165" s="327">
        <v>163</v>
      </c>
      <c r="C165" s="8" t="s">
        <v>36727</v>
      </c>
      <c r="D165" s="79" t="s">
        <v>35154</v>
      </c>
      <c r="E165" s="328" t="s">
        <v>36496</v>
      </c>
      <c r="F165" s="329" t="s">
        <v>36497</v>
      </c>
      <c r="G165" s="335">
        <v>1.2144999999999999</v>
      </c>
      <c r="H165" s="23" t="s">
        <v>33635</v>
      </c>
      <c r="I165" s="25" t="s">
        <v>15</v>
      </c>
    </row>
    <row r="166" spans="2:9" ht="87.75" customHeight="1" x14ac:dyDescent="0.4">
      <c r="B166" s="327">
        <v>164</v>
      </c>
      <c r="C166" s="8" t="s">
        <v>36728</v>
      </c>
      <c r="D166" s="79" t="s">
        <v>36729</v>
      </c>
      <c r="E166" s="328" t="s">
        <v>36496</v>
      </c>
      <c r="F166" s="329" t="s">
        <v>36497</v>
      </c>
      <c r="G166" s="335">
        <v>2.0242</v>
      </c>
      <c r="H166" s="23" t="s">
        <v>33635</v>
      </c>
      <c r="I166" s="25" t="s">
        <v>15</v>
      </c>
    </row>
    <row r="167" spans="2:9" ht="87.75" customHeight="1" x14ac:dyDescent="0.4">
      <c r="B167" s="327">
        <v>165</v>
      </c>
      <c r="C167" s="8" t="s">
        <v>36730</v>
      </c>
      <c r="D167" s="79" t="s">
        <v>35497</v>
      </c>
      <c r="E167" s="328" t="s">
        <v>36496</v>
      </c>
      <c r="F167" s="329" t="s">
        <v>36497</v>
      </c>
      <c r="G167" s="335">
        <v>2.4291</v>
      </c>
      <c r="H167" s="23" t="s">
        <v>33635</v>
      </c>
      <c r="I167" s="25" t="s">
        <v>15</v>
      </c>
    </row>
    <row r="168" spans="2:9" ht="87.75" customHeight="1" x14ac:dyDescent="0.4">
      <c r="B168" s="327">
        <v>166</v>
      </c>
      <c r="C168" s="8" t="s">
        <v>36731</v>
      </c>
      <c r="D168" s="79" t="s">
        <v>36732</v>
      </c>
      <c r="E168" s="328" t="s">
        <v>36496</v>
      </c>
      <c r="F168" s="329" t="s">
        <v>36497</v>
      </c>
      <c r="G168" s="335">
        <v>1.2144999999999999</v>
      </c>
      <c r="H168" s="23" t="s">
        <v>33635</v>
      </c>
      <c r="I168" s="25" t="s">
        <v>15</v>
      </c>
    </row>
    <row r="169" spans="2:9" ht="87.75" customHeight="1" x14ac:dyDescent="0.4">
      <c r="B169" s="327">
        <v>167</v>
      </c>
      <c r="C169" s="8" t="s">
        <v>36733</v>
      </c>
      <c r="D169" s="79" t="s">
        <v>35497</v>
      </c>
      <c r="E169" s="328" t="s">
        <v>36496</v>
      </c>
      <c r="F169" s="329" t="s">
        <v>36497</v>
      </c>
      <c r="G169" s="335">
        <v>1.8218000000000001</v>
      </c>
      <c r="H169" s="23" t="s">
        <v>33635</v>
      </c>
      <c r="I169" s="25" t="s">
        <v>15</v>
      </c>
    </row>
    <row r="170" spans="2:9" ht="87.75" customHeight="1" x14ac:dyDescent="0.4">
      <c r="B170" s="327">
        <v>168</v>
      </c>
      <c r="C170" s="8" t="s">
        <v>36734</v>
      </c>
      <c r="D170" s="79" t="s">
        <v>36735</v>
      </c>
      <c r="E170" s="328" t="s">
        <v>36496</v>
      </c>
      <c r="F170" s="329" t="s">
        <v>36497</v>
      </c>
      <c r="G170" s="335">
        <v>1.417</v>
      </c>
      <c r="H170" s="23" t="s">
        <v>33635</v>
      </c>
      <c r="I170" s="25" t="s">
        <v>15</v>
      </c>
    </row>
    <row r="171" spans="2:9" ht="87.75" customHeight="1" x14ac:dyDescent="0.4">
      <c r="B171" s="327">
        <v>169</v>
      </c>
      <c r="C171" s="8" t="s">
        <v>36736</v>
      </c>
      <c r="D171" s="79" t="s">
        <v>33641</v>
      </c>
      <c r="E171" s="328" t="s">
        <v>36496</v>
      </c>
      <c r="F171" s="329" t="s">
        <v>36497</v>
      </c>
      <c r="G171" s="335">
        <v>1.2144999999999999</v>
      </c>
      <c r="H171" s="23" t="s">
        <v>33635</v>
      </c>
      <c r="I171" s="25" t="s">
        <v>15</v>
      </c>
    </row>
    <row r="172" spans="2:9" ht="87.75" customHeight="1" x14ac:dyDescent="0.4">
      <c r="B172" s="327">
        <v>170</v>
      </c>
      <c r="C172" s="8" t="s">
        <v>36737</v>
      </c>
      <c r="D172" s="79" t="s">
        <v>35932</v>
      </c>
      <c r="E172" s="328" t="s">
        <v>36496</v>
      </c>
      <c r="F172" s="329" t="s">
        <v>36497</v>
      </c>
      <c r="G172" s="335">
        <v>1.417</v>
      </c>
      <c r="H172" s="23" t="s">
        <v>33635</v>
      </c>
      <c r="I172" s="25" t="s">
        <v>15</v>
      </c>
    </row>
    <row r="173" spans="2:9" ht="87.75" customHeight="1" x14ac:dyDescent="0.4">
      <c r="B173" s="327">
        <v>171</v>
      </c>
      <c r="C173" s="8" t="s">
        <v>36738</v>
      </c>
      <c r="D173" s="79" t="s">
        <v>36739</v>
      </c>
      <c r="E173" s="328" t="s">
        <v>36496</v>
      </c>
      <c r="F173" s="329" t="s">
        <v>36497</v>
      </c>
      <c r="G173" s="335">
        <v>2.4291</v>
      </c>
      <c r="H173" s="23" t="s">
        <v>33635</v>
      </c>
      <c r="I173" s="25" t="s">
        <v>15</v>
      </c>
    </row>
    <row r="174" spans="2:9" ht="87.75" customHeight="1" x14ac:dyDescent="0.4">
      <c r="B174" s="327">
        <v>172</v>
      </c>
      <c r="C174" s="8" t="s">
        <v>36740</v>
      </c>
      <c r="D174" s="79" t="s">
        <v>35260</v>
      </c>
      <c r="E174" s="328" t="s">
        <v>36496</v>
      </c>
      <c r="F174" s="329" t="s">
        <v>36497</v>
      </c>
      <c r="G174" s="335">
        <v>1.6194</v>
      </c>
      <c r="H174" s="23" t="s">
        <v>33635</v>
      </c>
      <c r="I174" s="25" t="s">
        <v>15</v>
      </c>
    </row>
    <row r="175" spans="2:9" ht="87.75" customHeight="1" x14ac:dyDescent="0.4">
      <c r="B175" s="327">
        <v>173</v>
      </c>
      <c r="C175" s="8" t="s">
        <v>36741</v>
      </c>
      <c r="D175" s="79" t="s">
        <v>36672</v>
      </c>
      <c r="E175" s="328" t="s">
        <v>36496</v>
      </c>
      <c r="F175" s="329" t="s">
        <v>36497</v>
      </c>
      <c r="G175" s="335">
        <v>2.0242</v>
      </c>
      <c r="H175" s="23" t="s">
        <v>33635</v>
      </c>
      <c r="I175" s="25" t="s">
        <v>15</v>
      </c>
    </row>
    <row r="176" spans="2:9" ht="87.75" customHeight="1" x14ac:dyDescent="0.4">
      <c r="B176" s="327">
        <v>174</v>
      </c>
      <c r="C176" s="8" t="s">
        <v>36742</v>
      </c>
      <c r="D176" s="79" t="s">
        <v>35201</v>
      </c>
      <c r="E176" s="328" t="s">
        <v>36496</v>
      </c>
      <c r="F176" s="329" t="s">
        <v>36497</v>
      </c>
      <c r="G176" s="335">
        <v>0.80969999999999998</v>
      </c>
      <c r="H176" s="23" t="s">
        <v>33635</v>
      </c>
      <c r="I176" s="25" t="s">
        <v>15</v>
      </c>
    </row>
    <row r="177" spans="1:9" ht="87.75" customHeight="1" x14ac:dyDescent="0.4">
      <c r="B177" s="327">
        <v>175</v>
      </c>
      <c r="C177" s="8" t="s">
        <v>36743</v>
      </c>
      <c r="D177" s="79" t="s">
        <v>36744</v>
      </c>
      <c r="E177" s="328" t="s">
        <v>36496</v>
      </c>
      <c r="F177" s="329" t="s">
        <v>36497</v>
      </c>
      <c r="G177" s="335">
        <v>2.0242</v>
      </c>
      <c r="H177" s="23" t="s">
        <v>33635</v>
      </c>
      <c r="I177" s="25" t="s">
        <v>15</v>
      </c>
    </row>
    <row r="178" spans="1:9" ht="87.75" customHeight="1" x14ac:dyDescent="0.4">
      <c r="B178" s="327">
        <v>176</v>
      </c>
      <c r="C178" s="8" t="s">
        <v>36745</v>
      </c>
      <c r="D178" s="79" t="s">
        <v>36746</v>
      </c>
      <c r="E178" s="328" t="s">
        <v>36496</v>
      </c>
      <c r="F178" s="329" t="s">
        <v>36497</v>
      </c>
      <c r="G178" s="335">
        <v>1.6194</v>
      </c>
      <c r="H178" s="23" t="s">
        <v>33635</v>
      </c>
      <c r="I178" s="25" t="s">
        <v>15</v>
      </c>
    </row>
    <row r="179" spans="1:9" ht="87.75" customHeight="1" x14ac:dyDescent="0.4">
      <c r="B179" s="327">
        <v>177</v>
      </c>
      <c r="C179" s="8" t="s">
        <v>36747</v>
      </c>
      <c r="D179" s="79" t="s">
        <v>36748</v>
      </c>
      <c r="E179" s="328" t="s">
        <v>36496</v>
      </c>
      <c r="F179" s="329" t="s">
        <v>36497</v>
      </c>
      <c r="G179" s="335">
        <v>1.2144999999999999</v>
      </c>
      <c r="H179" s="23" t="s">
        <v>33635</v>
      </c>
      <c r="I179" s="25" t="s">
        <v>15</v>
      </c>
    </row>
    <row r="180" spans="1:9" ht="87.75" customHeight="1" x14ac:dyDescent="0.4">
      <c r="B180" s="327">
        <v>178</v>
      </c>
      <c r="C180" s="8" t="s">
        <v>36749</v>
      </c>
      <c r="D180" s="79" t="s">
        <v>35497</v>
      </c>
      <c r="E180" s="328" t="s">
        <v>36496</v>
      </c>
      <c r="F180" s="329" t="s">
        <v>36497</v>
      </c>
      <c r="G180" s="335">
        <v>2.4291</v>
      </c>
      <c r="H180" s="23" t="s">
        <v>33635</v>
      </c>
      <c r="I180" s="25" t="s">
        <v>15</v>
      </c>
    </row>
    <row r="181" spans="1:9" ht="87.75" customHeight="1" x14ac:dyDescent="0.4">
      <c r="B181" s="327">
        <v>179</v>
      </c>
      <c r="C181" s="8" t="s">
        <v>36750</v>
      </c>
      <c r="D181" s="79" t="s">
        <v>35448</v>
      </c>
      <c r="E181" s="328" t="s">
        <v>36496</v>
      </c>
      <c r="F181" s="329" t="s">
        <v>36497</v>
      </c>
      <c r="G181" s="335">
        <v>2.0242</v>
      </c>
      <c r="H181" s="23" t="s">
        <v>33635</v>
      </c>
      <c r="I181" s="25" t="s">
        <v>15</v>
      </c>
    </row>
    <row r="182" spans="1:9" ht="87.75" customHeight="1" x14ac:dyDescent="0.4">
      <c r="B182" s="327">
        <v>180</v>
      </c>
      <c r="C182" s="8" t="s">
        <v>36751</v>
      </c>
      <c r="D182" s="79" t="s">
        <v>36752</v>
      </c>
      <c r="E182" s="328" t="s">
        <v>36496</v>
      </c>
      <c r="F182" s="329" t="s">
        <v>36497</v>
      </c>
      <c r="G182" s="335">
        <v>1.417</v>
      </c>
      <c r="H182" s="23" t="s">
        <v>33635</v>
      </c>
      <c r="I182" s="25" t="s">
        <v>15</v>
      </c>
    </row>
    <row r="183" spans="1:9" ht="87.75" customHeight="1" x14ac:dyDescent="0.4">
      <c r="B183" s="327">
        <v>181</v>
      </c>
      <c r="C183" s="8" t="s">
        <v>36753</v>
      </c>
      <c r="D183" s="79" t="s">
        <v>35170</v>
      </c>
      <c r="E183" s="328" t="s">
        <v>36496</v>
      </c>
      <c r="F183" s="329" t="s">
        <v>36497</v>
      </c>
      <c r="G183" s="335">
        <v>1.8218000000000001</v>
      </c>
      <c r="H183" s="23" t="s">
        <v>33635</v>
      </c>
      <c r="I183" s="25" t="s">
        <v>15</v>
      </c>
    </row>
    <row r="184" spans="1:9" ht="87.75" customHeight="1" x14ac:dyDescent="0.4">
      <c r="B184" s="327">
        <v>182</v>
      </c>
      <c r="C184" s="8" t="s">
        <v>36754</v>
      </c>
      <c r="D184" s="79" t="s">
        <v>36755</v>
      </c>
      <c r="E184" s="328" t="s">
        <v>36496</v>
      </c>
      <c r="F184" s="329" t="s">
        <v>36497</v>
      </c>
      <c r="G184" s="335">
        <v>1.2144999999999999</v>
      </c>
      <c r="H184" s="23" t="s">
        <v>33635</v>
      </c>
      <c r="I184" s="25" t="s">
        <v>15</v>
      </c>
    </row>
    <row r="185" spans="1:9" ht="87.75" customHeight="1" x14ac:dyDescent="0.4">
      <c r="B185" s="327">
        <v>183</v>
      </c>
      <c r="C185" s="8" t="s">
        <v>36756</v>
      </c>
      <c r="D185" s="79" t="s">
        <v>35492</v>
      </c>
      <c r="E185" s="328" t="s">
        <v>36496</v>
      </c>
      <c r="F185" s="329" t="s">
        <v>36497</v>
      </c>
      <c r="G185" s="335">
        <v>2.0242</v>
      </c>
      <c r="H185" s="23" t="s">
        <v>33635</v>
      </c>
      <c r="I185" s="25" t="s">
        <v>15</v>
      </c>
    </row>
    <row r="186" spans="1:9" ht="87.75" customHeight="1" x14ac:dyDescent="0.4">
      <c r="B186" s="327">
        <v>184</v>
      </c>
      <c r="C186" s="8" t="s">
        <v>36757</v>
      </c>
      <c r="D186" s="79" t="s">
        <v>35170</v>
      </c>
      <c r="E186" s="328" t="s">
        <v>36496</v>
      </c>
      <c r="F186" s="329" t="s">
        <v>36497</v>
      </c>
      <c r="G186" s="335">
        <v>1.6194</v>
      </c>
      <c r="H186" s="23" t="s">
        <v>33635</v>
      </c>
      <c r="I186" s="25" t="s">
        <v>15</v>
      </c>
    </row>
    <row r="187" spans="1:9" ht="87.75" customHeight="1" x14ac:dyDescent="0.4">
      <c r="B187" s="327">
        <v>185</v>
      </c>
      <c r="C187" s="8" t="s">
        <v>36758</v>
      </c>
      <c r="D187" s="79" t="s">
        <v>36759</v>
      </c>
      <c r="E187" s="328" t="s">
        <v>36496</v>
      </c>
      <c r="F187" s="329" t="s">
        <v>36497</v>
      </c>
      <c r="G187" s="335">
        <v>1.2144999999999999</v>
      </c>
      <c r="H187" s="23" t="s">
        <v>33635</v>
      </c>
      <c r="I187" s="25" t="s">
        <v>15</v>
      </c>
    </row>
    <row r="188" spans="1:9" ht="87.75" customHeight="1" x14ac:dyDescent="0.4">
      <c r="B188" s="327">
        <v>186</v>
      </c>
      <c r="C188" s="8" t="s">
        <v>36760</v>
      </c>
      <c r="D188" s="79" t="s">
        <v>36761</v>
      </c>
      <c r="E188" s="328" t="s">
        <v>36496</v>
      </c>
      <c r="F188" s="329" t="s">
        <v>36497</v>
      </c>
      <c r="G188" s="335">
        <v>2.4291</v>
      </c>
      <c r="H188" s="23" t="s">
        <v>33635</v>
      </c>
      <c r="I188" s="25" t="s">
        <v>15</v>
      </c>
    </row>
    <row r="189" spans="1:9" ht="87.75" customHeight="1" x14ac:dyDescent="0.4">
      <c r="B189" s="327">
        <v>187</v>
      </c>
      <c r="C189" s="8" t="s">
        <v>36762</v>
      </c>
      <c r="D189" s="79" t="s">
        <v>35770</v>
      </c>
      <c r="E189" s="328" t="s">
        <v>36496</v>
      </c>
      <c r="F189" s="329" t="s">
        <v>36497</v>
      </c>
      <c r="G189" s="335">
        <v>1.6194</v>
      </c>
      <c r="H189" s="23" t="s">
        <v>33635</v>
      </c>
      <c r="I189" s="25" t="s">
        <v>15</v>
      </c>
    </row>
    <row r="190" spans="1:9" ht="87.75" customHeight="1" x14ac:dyDescent="0.4">
      <c r="B190" s="327">
        <v>188</v>
      </c>
      <c r="C190" s="8" t="s">
        <v>36763</v>
      </c>
      <c r="D190" s="79" t="s">
        <v>36562</v>
      </c>
      <c r="E190" s="328" t="s">
        <v>36496</v>
      </c>
      <c r="F190" s="329" t="s">
        <v>36497</v>
      </c>
      <c r="G190" s="335">
        <v>1.2144999999999999</v>
      </c>
      <c r="H190" s="23" t="s">
        <v>33635</v>
      </c>
      <c r="I190" s="25" t="s">
        <v>15</v>
      </c>
    </row>
    <row r="191" spans="1:9" ht="87.75" customHeight="1" x14ac:dyDescent="0.4">
      <c r="B191" s="327">
        <v>189</v>
      </c>
      <c r="C191" s="8" t="s">
        <v>36764</v>
      </c>
      <c r="D191" s="79" t="s">
        <v>35797</v>
      </c>
      <c r="E191" s="328" t="s">
        <v>36496</v>
      </c>
      <c r="F191" s="329" t="s">
        <v>36497</v>
      </c>
      <c r="G191" s="335">
        <v>2.0242</v>
      </c>
      <c r="H191" s="23" t="s">
        <v>33635</v>
      </c>
      <c r="I191" s="25" t="s">
        <v>15</v>
      </c>
    </row>
    <row r="192" spans="1:9" ht="87.75" customHeight="1" x14ac:dyDescent="0.4">
      <c r="A192" s="19" t="str">
        <f>+F190</f>
        <v>V.V.PALEM</v>
      </c>
      <c r="B192" s="327">
        <v>190</v>
      </c>
      <c r="C192" s="8" t="s">
        <v>36765</v>
      </c>
      <c r="D192" s="79" t="s">
        <v>36766</v>
      </c>
      <c r="E192" s="328" t="s">
        <v>36496</v>
      </c>
      <c r="F192" s="329" t="s">
        <v>36497</v>
      </c>
      <c r="G192" s="335">
        <v>2.4291</v>
      </c>
      <c r="H192" s="23" t="s">
        <v>33635</v>
      </c>
      <c r="I192" s="25" t="s">
        <v>15</v>
      </c>
    </row>
    <row r="193" spans="2:9" ht="87.75" customHeight="1" x14ac:dyDescent="0.4">
      <c r="B193" s="327">
        <v>191</v>
      </c>
      <c r="C193" s="8" t="s">
        <v>36767</v>
      </c>
      <c r="D193" s="79" t="s">
        <v>36768</v>
      </c>
      <c r="E193" s="328" t="s">
        <v>36496</v>
      </c>
      <c r="F193" s="329" t="s">
        <v>36497</v>
      </c>
      <c r="G193" s="335">
        <v>1.417</v>
      </c>
      <c r="H193" s="23" t="s">
        <v>33635</v>
      </c>
      <c r="I193" s="25" t="s">
        <v>15</v>
      </c>
    </row>
    <row r="194" spans="2:9" ht="87.75" customHeight="1" x14ac:dyDescent="0.4">
      <c r="B194" s="327">
        <v>192</v>
      </c>
      <c r="C194" s="8" t="s">
        <v>36769</v>
      </c>
      <c r="D194" s="79" t="s">
        <v>35183</v>
      </c>
      <c r="E194" s="328" t="s">
        <v>36496</v>
      </c>
      <c r="F194" s="329" t="s">
        <v>36497</v>
      </c>
      <c r="G194" s="335">
        <v>2.0242</v>
      </c>
      <c r="H194" s="23" t="s">
        <v>33635</v>
      </c>
      <c r="I194" s="25" t="s">
        <v>15</v>
      </c>
    </row>
    <row r="195" spans="2:9" ht="87.75" customHeight="1" x14ac:dyDescent="0.4">
      <c r="B195" s="327">
        <v>193</v>
      </c>
      <c r="C195" s="8" t="s">
        <v>36770</v>
      </c>
      <c r="D195" s="79" t="s">
        <v>36771</v>
      </c>
      <c r="E195" s="328" t="s">
        <v>36496</v>
      </c>
      <c r="F195" s="329" t="s">
        <v>36497</v>
      </c>
      <c r="G195" s="335">
        <v>1.6194</v>
      </c>
      <c r="H195" s="23" t="s">
        <v>33635</v>
      </c>
      <c r="I195" s="25" t="s">
        <v>15</v>
      </c>
    </row>
    <row r="196" spans="2:9" ht="87.75" customHeight="1" x14ac:dyDescent="0.4">
      <c r="B196" s="327">
        <v>194</v>
      </c>
      <c r="C196" s="8" t="s">
        <v>36772</v>
      </c>
      <c r="D196" s="79" t="s">
        <v>36773</v>
      </c>
      <c r="E196" s="328" t="s">
        <v>36496</v>
      </c>
      <c r="F196" s="329" t="s">
        <v>36497</v>
      </c>
      <c r="G196" s="335">
        <v>1.0121</v>
      </c>
      <c r="H196" s="23" t="s">
        <v>33635</v>
      </c>
      <c r="I196" s="25" t="s">
        <v>15</v>
      </c>
    </row>
    <row r="197" spans="2:9" ht="87.75" customHeight="1" x14ac:dyDescent="0.4">
      <c r="B197" s="327">
        <v>195</v>
      </c>
      <c r="C197" s="8" t="s">
        <v>36774</v>
      </c>
      <c r="D197" s="79" t="s">
        <v>35260</v>
      </c>
      <c r="E197" s="328" t="s">
        <v>36496</v>
      </c>
      <c r="F197" s="329" t="s">
        <v>36497</v>
      </c>
      <c r="G197" s="335">
        <v>1.417</v>
      </c>
      <c r="H197" s="23" t="s">
        <v>33635</v>
      </c>
      <c r="I197" s="25" t="s">
        <v>15</v>
      </c>
    </row>
    <row r="198" spans="2:9" ht="87.75" customHeight="1" x14ac:dyDescent="0.4">
      <c r="B198" s="327">
        <v>196</v>
      </c>
      <c r="C198" s="8" t="s">
        <v>36775</v>
      </c>
      <c r="D198" s="79" t="s">
        <v>35614</v>
      </c>
      <c r="E198" s="328" t="s">
        <v>36496</v>
      </c>
      <c r="F198" s="329" t="s">
        <v>36497</v>
      </c>
      <c r="G198" s="335">
        <v>2.4291</v>
      </c>
      <c r="H198" s="23" t="s">
        <v>33635</v>
      </c>
      <c r="I198" s="25" t="s">
        <v>15</v>
      </c>
    </row>
    <row r="199" spans="2:9" ht="87.75" customHeight="1" x14ac:dyDescent="0.4">
      <c r="B199" s="327">
        <v>197</v>
      </c>
      <c r="C199" s="8" t="s">
        <v>36776</v>
      </c>
      <c r="D199" s="79" t="s">
        <v>36777</v>
      </c>
      <c r="E199" s="328" t="s">
        <v>36496</v>
      </c>
      <c r="F199" s="329" t="s">
        <v>36497</v>
      </c>
      <c r="G199" s="335">
        <v>2.0242</v>
      </c>
      <c r="H199" s="23" t="s">
        <v>33635</v>
      </c>
      <c r="I199" s="25" t="s">
        <v>15</v>
      </c>
    </row>
    <row r="200" spans="2:9" ht="87.75" customHeight="1" x14ac:dyDescent="0.4">
      <c r="B200" s="327">
        <v>198</v>
      </c>
      <c r="C200" s="8" t="s">
        <v>36778</v>
      </c>
      <c r="D200" s="79" t="s">
        <v>36506</v>
      </c>
      <c r="E200" s="328" t="s">
        <v>36496</v>
      </c>
      <c r="F200" s="329" t="s">
        <v>36497</v>
      </c>
      <c r="G200" s="335">
        <v>1.2144999999999999</v>
      </c>
      <c r="H200" s="23" t="s">
        <v>33635</v>
      </c>
      <c r="I200" s="25" t="s">
        <v>15</v>
      </c>
    </row>
    <row r="201" spans="2:9" ht="87.75" customHeight="1" x14ac:dyDescent="0.4">
      <c r="B201" s="327">
        <v>199</v>
      </c>
      <c r="C201" s="8" t="s">
        <v>36779</v>
      </c>
      <c r="D201" s="79" t="s">
        <v>36780</v>
      </c>
      <c r="E201" s="328" t="s">
        <v>36496</v>
      </c>
      <c r="F201" s="329" t="s">
        <v>36497</v>
      </c>
      <c r="G201" s="335">
        <v>1.6194</v>
      </c>
      <c r="H201" s="23" t="s">
        <v>33635</v>
      </c>
      <c r="I201" s="25" t="s">
        <v>15</v>
      </c>
    </row>
    <row r="202" spans="2:9" ht="87.75" customHeight="1" x14ac:dyDescent="0.4">
      <c r="B202" s="327">
        <v>200</v>
      </c>
      <c r="C202" s="8" t="s">
        <v>36781</v>
      </c>
      <c r="D202" s="79" t="s">
        <v>36782</v>
      </c>
      <c r="E202" s="328" t="s">
        <v>36496</v>
      </c>
      <c r="F202" s="329" t="s">
        <v>36497</v>
      </c>
      <c r="G202" s="335">
        <v>1.0121</v>
      </c>
      <c r="H202" s="23" t="s">
        <v>33635</v>
      </c>
      <c r="I202" s="25" t="s">
        <v>15</v>
      </c>
    </row>
    <row r="203" spans="2:9" ht="87.75" customHeight="1" x14ac:dyDescent="0.4">
      <c r="B203" s="327">
        <v>201</v>
      </c>
      <c r="C203" s="8" t="s">
        <v>36783</v>
      </c>
      <c r="D203" s="79" t="s">
        <v>35932</v>
      </c>
      <c r="E203" s="328" t="s">
        <v>36496</v>
      </c>
      <c r="F203" s="329" t="s">
        <v>36497</v>
      </c>
      <c r="G203" s="335">
        <v>1.417</v>
      </c>
      <c r="H203" s="23" t="s">
        <v>33635</v>
      </c>
      <c r="I203" s="25" t="s">
        <v>15</v>
      </c>
    </row>
    <row r="204" spans="2:9" ht="87.75" customHeight="1" x14ac:dyDescent="0.4">
      <c r="B204" s="327">
        <v>202</v>
      </c>
      <c r="C204" s="8" t="s">
        <v>36784</v>
      </c>
      <c r="D204" s="79" t="s">
        <v>36780</v>
      </c>
      <c r="E204" s="328" t="s">
        <v>36496</v>
      </c>
      <c r="F204" s="329" t="s">
        <v>36497</v>
      </c>
      <c r="G204" s="335">
        <v>1.2144999999999999</v>
      </c>
      <c r="H204" s="23" t="s">
        <v>33635</v>
      </c>
      <c r="I204" s="25" t="s">
        <v>15</v>
      </c>
    </row>
    <row r="205" spans="2:9" ht="87.75" customHeight="1" x14ac:dyDescent="0.4">
      <c r="B205" s="327">
        <v>203</v>
      </c>
      <c r="C205" s="8" t="s">
        <v>36785</v>
      </c>
      <c r="D205" s="79" t="s">
        <v>36786</v>
      </c>
      <c r="E205" s="328" t="s">
        <v>36496</v>
      </c>
      <c r="F205" s="329" t="s">
        <v>36497</v>
      </c>
      <c r="G205" s="335">
        <v>2.4291</v>
      </c>
      <c r="H205" s="23" t="s">
        <v>33635</v>
      </c>
      <c r="I205" s="25" t="s">
        <v>15</v>
      </c>
    </row>
    <row r="206" spans="2:9" ht="87.75" customHeight="1" x14ac:dyDescent="0.4">
      <c r="B206" s="327">
        <v>204</v>
      </c>
      <c r="C206" s="8" t="s">
        <v>36787</v>
      </c>
      <c r="D206" s="79" t="s">
        <v>35612</v>
      </c>
      <c r="E206" s="328" t="s">
        <v>36496</v>
      </c>
      <c r="F206" s="329" t="s">
        <v>36497</v>
      </c>
      <c r="G206" s="335">
        <v>1.6194</v>
      </c>
      <c r="H206" s="23" t="s">
        <v>33635</v>
      </c>
      <c r="I206" s="25" t="s">
        <v>15</v>
      </c>
    </row>
    <row r="207" spans="2:9" ht="87.75" customHeight="1" x14ac:dyDescent="0.4">
      <c r="B207" s="327">
        <v>205</v>
      </c>
      <c r="C207" s="8" t="s">
        <v>36788</v>
      </c>
      <c r="D207" s="79" t="s">
        <v>35201</v>
      </c>
      <c r="E207" s="328" t="s">
        <v>36496</v>
      </c>
      <c r="F207" s="329" t="s">
        <v>36497</v>
      </c>
      <c r="G207" s="335">
        <v>1.2144999999999999</v>
      </c>
      <c r="H207" s="23" t="s">
        <v>33635</v>
      </c>
      <c r="I207" s="25" t="s">
        <v>15</v>
      </c>
    </row>
    <row r="208" spans="2:9" ht="87.75" customHeight="1" x14ac:dyDescent="0.4">
      <c r="B208" s="327">
        <v>206</v>
      </c>
      <c r="C208" s="8" t="s">
        <v>36789</v>
      </c>
      <c r="D208" s="79" t="s">
        <v>36271</v>
      </c>
      <c r="E208" s="328" t="s">
        <v>36496</v>
      </c>
      <c r="F208" s="329" t="s">
        <v>36497</v>
      </c>
      <c r="G208" s="335">
        <v>2.0242</v>
      </c>
      <c r="H208" s="23" t="s">
        <v>33635</v>
      </c>
      <c r="I208" s="25" t="s">
        <v>15</v>
      </c>
    </row>
    <row r="209" spans="2:9" ht="87.75" customHeight="1" x14ac:dyDescent="0.4">
      <c r="B209" s="327">
        <v>207</v>
      </c>
      <c r="C209" s="8" t="s">
        <v>36790</v>
      </c>
      <c r="D209" s="79" t="s">
        <v>36791</v>
      </c>
      <c r="E209" s="328" t="s">
        <v>36496</v>
      </c>
      <c r="F209" s="329" t="s">
        <v>36497</v>
      </c>
      <c r="G209" s="335">
        <v>1.6194</v>
      </c>
      <c r="H209" s="23" t="s">
        <v>33635</v>
      </c>
      <c r="I209" s="25" t="s">
        <v>15</v>
      </c>
    </row>
    <row r="210" spans="2:9" ht="87.75" customHeight="1" x14ac:dyDescent="0.4">
      <c r="B210" s="327">
        <v>208</v>
      </c>
      <c r="C210" s="8" t="s">
        <v>36792</v>
      </c>
      <c r="D210" s="79" t="s">
        <v>35630</v>
      </c>
      <c r="E210" s="328" t="s">
        <v>36496</v>
      </c>
      <c r="F210" s="329" t="s">
        <v>36497</v>
      </c>
      <c r="G210" s="335">
        <v>1.0121</v>
      </c>
      <c r="H210" s="23" t="s">
        <v>33635</v>
      </c>
      <c r="I210" s="25" t="s">
        <v>15</v>
      </c>
    </row>
    <row r="211" spans="2:9" ht="87.75" customHeight="1" x14ac:dyDescent="0.4">
      <c r="B211" s="327">
        <v>209</v>
      </c>
      <c r="C211" s="8" t="s">
        <v>36793</v>
      </c>
      <c r="D211" s="79" t="s">
        <v>35637</v>
      </c>
      <c r="E211" s="328" t="s">
        <v>36496</v>
      </c>
      <c r="F211" s="329" t="s">
        <v>36497</v>
      </c>
      <c r="G211" s="335">
        <v>1.2144999999999999</v>
      </c>
      <c r="H211" s="23" t="s">
        <v>33635</v>
      </c>
      <c r="I211" s="25" t="s">
        <v>15</v>
      </c>
    </row>
    <row r="212" spans="2:9" ht="87.75" customHeight="1" x14ac:dyDescent="0.4">
      <c r="B212" s="327">
        <v>210</v>
      </c>
      <c r="C212" s="8" t="s">
        <v>36794</v>
      </c>
      <c r="D212" s="79" t="s">
        <v>35497</v>
      </c>
      <c r="E212" s="328" t="s">
        <v>36496</v>
      </c>
      <c r="F212" s="329" t="s">
        <v>36497</v>
      </c>
      <c r="G212" s="335">
        <v>2.0242</v>
      </c>
      <c r="H212" s="23" t="s">
        <v>33635</v>
      </c>
      <c r="I212" s="25" t="s">
        <v>15</v>
      </c>
    </row>
    <row r="213" spans="2:9" ht="87.75" customHeight="1" x14ac:dyDescent="0.4">
      <c r="B213" s="327">
        <v>211</v>
      </c>
      <c r="C213" s="8" t="s">
        <v>36795</v>
      </c>
      <c r="D213" s="79" t="s">
        <v>36796</v>
      </c>
      <c r="E213" s="328" t="s">
        <v>36496</v>
      </c>
      <c r="F213" s="329" t="s">
        <v>36497</v>
      </c>
      <c r="G213" s="335">
        <v>1.6194</v>
      </c>
      <c r="H213" s="23" t="s">
        <v>33635</v>
      </c>
      <c r="I213" s="25" t="s">
        <v>15</v>
      </c>
    </row>
    <row r="214" spans="2:9" ht="87.75" customHeight="1" x14ac:dyDescent="0.4">
      <c r="B214" s="327">
        <v>212</v>
      </c>
      <c r="C214" s="8" t="s">
        <v>36797</v>
      </c>
      <c r="D214" s="79" t="s">
        <v>35201</v>
      </c>
      <c r="E214" s="328" t="s">
        <v>36496</v>
      </c>
      <c r="F214" s="329" t="s">
        <v>36497</v>
      </c>
      <c r="G214" s="335">
        <v>1.417</v>
      </c>
      <c r="H214" s="23" t="s">
        <v>33635</v>
      </c>
      <c r="I214" s="25" t="s">
        <v>15</v>
      </c>
    </row>
    <row r="215" spans="2:9" ht="87.75" customHeight="1" x14ac:dyDescent="0.4">
      <c r="B215" s="327">
        <v>213</v>
      </c>
      <c r="C215" s="8" t="s">
        <v>36798</v>
      </c>
      <c r="D215" s="79" t="s">
        <v>36378</v>
      </c>
      <c r="E215" s="328" t="s">
        <v>36496</v>
      </c>
      <c r="F215" s="329" t="s">
        <v>36497</v>
      </c>
      <c r="G215" s="335">
        <v>2.4291</v>
      </c>
      <c r="H215" s="23" t="s">
        <v>33635</v>
      </c>
      <c r="I215" s="25" t="s">
        <v>15</v>
      </c>
    </row>
    <row r="216" spans="2:9" ht="87.75" customHeight="1" x14ac:dyDescent="0.4">
      <c r="B216" s="327">
        <v>214</v>
      </c>
      <c r="C216" s="8" t="s">
        <v>36799</v>
      </c>
      <c r="D216" s="79" t="s">
        <v>35201</v>
      </c>
      <c r="E216" s="328" t="s">
        <v>36496</v>
      </c>
      <c r="F216" s="329" t="s">
        <v>36497</v>
      </c>
      <c r="G216" s="335">
        <v>1.417</v>
      </c>
      <c r="H216" s="23" t="s">
        <v>33635</v>
      </c>
      <c r="I216" s="25" t="s">
        <v>15</v>
      </c>
    </row>
    <row r="217" spans="2:9" ht="87.75" customHeight="1" x14ac:dyDescent="0.4">
      <c r="B217" s="327">
        <v>215</v>
      </c>
      <c r="C217" s="2" t="s">
        <v>36800</v>
      </c>
      <c r="D217" s="79" t="s">
        <v>35780</v>
      </c>
      <c r="E217" s="328" t="s">
        <v>36496</v>
      </c>
      <c r="F217" s="329" t="s">
        <v>36497</v>
      </c>
      <c r="G217" s="335">
        <v>2.0242</v>
      </c>
      <c r="H217" s="23" t="s">
        <v>33635</v>
      </c>
      <c r="I217" s="25" t="s">
        <v>15</v>
      </c>
    </row>
    <row r="218" spans="2:9" ht="87.75" customHeight="1" x14ac:dyDescent="0.4">
      <c r="B218" s="327">
        <v>216</v>
      </c>
      <c r="C218" s="2" t="s">
        <v>36801</v>
      </c>
      <c r="D218" s="79" t="s">
        <v>36175</v>
      </c>
      <c r="E218" s="328" t="s">
        <v>36496</v>
      </c>
      <c r="F218" s="329" t="s">
        <v>36497</v>
      </c>
      <c r="G218" s="335">
        <v>1.6194</v>
      </c>
      <c r="H218" s="23" t="s">
        <v>33635</v>
      </c>
      <c r="I218" s="25" t="s">
        <v>15</v>
      </c>
    </row>
    <row r="219" spans="2:9" ht="87.75" customHeight="1" x14ac:dyDescent="0.4">
      <c r="B219" s="327">
        <v>217</v>
      </c>
      <c r="C219" s="2" t="s">
        <v>36802</v>
      </c>
      <c r="D219" s="79" t="s">
        <v>36744</v>
      </c>
      <c r="E219" s="328" t="s">
        <v>36496</v>
      </c>
      <c r="F219" s="329" t="s">
        <v>36497</v>
      </c>
      <c r="G219" s="335">
        <v>1.2144999999999999</v>
      </c>
      <c r="H219" s="23" t="s">
        <v>33635</v>
      </c>
      <c r="I219" s="25" t="s">
        <v>15</v>
      </c>
    </row>
    <row r="220" spans="2:9" ht="87.75" customHeight="1" x14ac:dyDescent="0.4">
      <c r="B220" s="327">
        <v>218</v>
      </c>
      <c r="C220" s="2" t="s">
        <v>36803</v>
      </c>
      <c r="D220" s="79" t="s">
        <v>35201</v>
      </c>
      <c r="E220" s="328" t="s">
        <v>36496</v>
      </c>
      <c r="F220" s="329" t="s">
        <v>36497</v>
      </c>
      <c r="G220" s="335">
        <v>1.6194</v>
      </c>
      <c r="H220" s="23" t="s">
        <v>33635</v>
      </c>
      <c r="I220" s="25" t="s">
        <v>15</v>
      </c>
    </row>
    <row r="221" spans="2:9" ht="87.75" customHeight="1" x14ac:dyDescent="0.4">
      <c r="B221" s="327">
        <v>219</v>
      </c>
      <c r="C221" s="2" t="s">
        <v>36804</v>
      </c>
      <c r="D221" s="79" t="s">
        <v>35859</v>
      </c>
      <c r="E221" s="328" t="s">
        <v>36496</v>
      </c>
      <c r="F221" s="329" t="s">
        <v>36497</v>
      </c>
      <c r="G221" s="335">
        <v>1.0121</v>
      </c>
      <c r="H221" s="23" t="s">
        <v>33635</v>
      </c>
      <c r="I221" s="25" t="s">
        <v>15</v>
      </c>
    </row>
    <row r="222" spans="2:9" ht="87.75" customHeight="1" x14ac:dyDescent="0.4">
      <c r="B222" s="327">
        <v>220</v>
      </c>
      <c r="C222" s="2" t="s">
        <v>36805</v>
      </c>
      <c r="D222" s="79" t="s">
        <v>35695</v>
      </c>
      <c r="E222" s="328" t="s">
        <v>36496</v>
      </c>
      <c r="F222" s="329" t="s">
        <v>36497</v>
      </c>
      <c r="G222" s="335">
        <v>1.2144999999999999</v>
      </c>
      <c r="H222" s="23" t="s">
        <v>33635</v>
      </c>
      <c r="I222" s="25" t="s">
        <v>15</v>
      </c>
    </row>
    <row r="223" spans="2:9" ht="87.75" customHeight="1" x14ac:dyDescent="0.4">
      <c r="B223" s="327">
        <v>221</v>
      </c>
      <c r="C223" s="2" t="s">
        <v>36806</v>
      </c>
      <c r="D223" s="79" t="s">
        <v>35569</v>
      </c>
      <c r="E223" s="328" t="s">
        <v>36496</v>
      </c>
      <c r="F223" s="329" t="s">
        <v>36497</v>
      </c>
      <c r="G223" s="335">
        <v>2.0242</v>
      </c>
      <c r="H223" s="23" t="s">
        <v>33635</v>
      </c>
      <c r="I223" s="25" t="s">
        <v>15</v>
      </c>
    </row>
    <row r="224" spans="2:9" ht="87.75" customHeight="1" x14ac:dyDescent="0.4">
      <c r="B224" s="327">
        <v>222</v>
      </c>
      <c r="C224" s="2" t="s">
        <v>36807</v>
      </c>
      <c r="D224" s="79" t="s">
        <v>36808</v>
      </c>
      <c r="E224" s="328" t="s">
        <v>36496</v>
      </c>
      <c r="F224" s="329" t="s">
        <v>36497</v>
      </c>
      <c r="G224" s="335">
        <v>1.6194</v>
      </c>
      <c r="H224" s="23" t="s">
        <v>33635</v>
      </c>
      <c r="I224" s="25" t="s">
        <v>15</v>
      </c>
    </row>
    <row r="225" spans="2:9" ht="87.75" customHeight="1" x14ac:dyDescent="0.4">
      <c r="B225" s="327">
        <v>223</v>
      </c>
      <c r="C225" s="2" t="s">
        <v>36809</v>
      </c>
      <c r="D225" s="79" t="s">
        <v>36592</v>
      </c>
      <c r="E225" s="328" t="s">
        <v>36496</v>
      </c>
      <c r="F225" s="329" t="s">
        <v>36497</v>
      </c>
      <c r="G225" s="335">
        <v>1.2144999999999999</v>
      </c>
      <c r="H225" s="23" t="s">
        <v>33635</v>
      </c>
      <c r="I225" s="25" t="s">
        <v>15</v>
      </c>
    </row>
    <row r="226" spans="2:9" ht="87.75" customHeight="1" x14ac:dyDescent="0.4">
      <c r="B226" s="327">
        <v>224</v>
      </c>
      <c r="C226" s="2" t="s">
        <v>36810</v>
      </c>
      <c r="D226" s="79" t="s">
        <v>35807</v>
      </c>
      <c r="E226" s="328" t="s">
        <v>36496</v>
      </c>
      <c r="F226" s="329" t="s">
        <v>36497</v>
      </c>
      <c r="G226" s="335">
        <v>2.0242</v>
      </c>
      <c r="H226" s="23" t="s">
        <v>33635</v>
      </c>
      <c r="I226" s="25" t="s">
        <v>15</v>
      </c>
    </row>
    <row r="227" spans="2:9" ht="87.75" customHeight="1" x14ac:dyDescent="0.4">
      <c r="B227" s="327">
        <v>225</v>
      </c>
      <c r="C227" s="2" t="s">
        <v>36811</v>
      </c>
      <c r="D227" s="79" t="s">
        <v>35497</v>
      </c>
      <c r="E227" s="328" t="s">
        <v>36496</v>
      </c>
      <c r="F227" s="329" t="s">
        <v>36497</v>
      </c>
      <c r="G227" s="335">
        <v>1.6194</v>
      </c>
      <c r="H227" s="23" t="s">
        <v>33635</v>
      </c>
      <c r="I227" s="25" t="s">
        <v>15</v>
      </c>
    </row>
    <row r="228" spans="2:9" ht="87.75" customHeight="1" x14ac:dyDescent="0.4">
      <c r="B228" s="327">
        <v>226</v>
      </c>
      <c r="C228" s="2" t="s">
        <v>36812</v>
      </c>
      <c r="D228" s="79" t="s">
        <v>36813</v>
      </c>
      <c r="E228" s="328" t="s">
        <v>36496</v>
      </c>
      <c r="F228" s="329" t="s">
        <v>36497</v>
      </c>
      <c r="G228" s="335">
        <v>0.80969999999999998</v>
      </c>
      <c r="H228" s="23" t="s">
        <v>33635</v>
      </c>
      <c r="I228" s="25" t="s">
        <v>15</v>
      </c>
    </row>
    <row r="229" spans="2:9" ht="87.75" customHeight="1" x14ac:dyDescent="0.4">
      <c r="B229" s="327">
        <v>227</v>
      </c>
      <c r="C229" s="2" t="s">
        <v>36814</v>
      </c>
      <c r="D229" s="79" t="s">
        <v>36815</v>
      </c>
      <c r="E229" s="328" t="s">
        <v>36496</v>
      </c>
      <c r="F229" s="329" t="s">
        <v>36497</v>
      </c>
      <c r="G229" s="335">
        <v>2.4291</v>
      </c>
      <c r="H229" s="23" t="s">
        <v>33635</v>
      </c>
      <c r="I229" s="25" t="s">
        <v>15</v>
      </c>
    </row>
    <row r="230" spans="2:9" ht="87.75" customHeight="1" x14ac:dyDescent="0.4">
      <c r="B230" s="327">
        <v>228</v>
      </c>
      <c r="C230" s="2" t="s">
        <v>36816</v>
      </c>
      <c r="D230" s="79" t="s">
        <v>35531</v>
      </c>
      <c r="E230" s="328" t="s">
        <v>36496</v>
      </c>
      <c r="F230" s="329" t="s">
        <v>36497</v>
      </c>
      <c r="G230" s="335">
        <v>2.0242</v>
      </c>
      <c r="H230" s="23" t="s">
        <v>33635</v>
      </c>
      <c r="I230" s="25" t="s">
        <v>15</v>
      </c>
    </row>
    <row r="231" spans="2:9" ht="87.75" customHeight="1" x14ac:dyDescent="0.4">
      <c r="B231" s="327">
        <v>229</v>
      </c>
      <c r="C231" s="2" t="s">
        <v>36817</v>
      </c>
      <c r="D231" s="79" t="s">
        <v>36818</v>
      </c>
      <c r="E231" s="328" t="s">
        <v>36496</v>
      </c>
      <c r="F231" s="329" t="s">
        <v>36497</v>
      </c>
      <c r="G231" s="335">
        <v>1.2144999999999999</v>
      </c>
      <c r="H231" s="23" t="s">
        <v>33635</v>
      </c>
      <c r="I231" s="25" t="s">
        <v>15</v>
      </c>
    </row>
    <row r="232" spans="2:9" ht="87.75" customHeight="1" x14ac:dyDescent="0.4">
      <c r="B232" s="327">
        <v>230</v>
      </c>
      <c r="C232" s="2" t="s">
        <v>36819</v>
      </c>
      <c r="D232" s="79" t="s">
        <v>35550</v>
      </c>
      <c r="E232" s="328" t="s">
        <v>36496</v>
      </c>
      <c r="F232" s="329" t="s">
        <v>36497</v>
      </c>
      <c r="G232" s="335">
        <v>1.6194</v>
      </c>
      <c r="H232" s="23" t="s">
        <v>33635</v>
      </c>
      <c r="I232" s="25" t="s">
        <v>15</v>
      </c>
    </row>
    <row r="233" spans="2:9" ht="87.75" customHeight="1" x14ac:dyDescent="0.4">
      <c r="B233" s="327">
        <v>231</v>
      </c>
      <c r="C233" s="2" t="s">
        <v>36820</v>
      </c>
      <c r="D233" s="79" t="s">
        <v>36613</v>
      </c>
      <c r="E233" s="328" t="s">
        <v>36496</v>
      </c>
      <c r="F233" s="329" t="s">
        <v>36497</v>
      </c>
      <c r="G233" s="335">
        <v>2.4291</v>
      </c>
      <c r="H233" s="23" t="s">
        <v>33635</v>
      </c>
      <c r="I233" s="25" t="s">
        <v>15</v>
      </c>
    </row>
    <row r="234" spans="2:9" ht="87.75" customHeight="1" x14ac:dyDescent="0.4">
      <c r="B234" s="327">
        <v>232</v>
      </c>
      <c r="C234" s="2" t="s">
        <v>36821</v>
      </c>
      <c r="D234" s="79" t="s">
        <v>36822</v>
      </c>
      <c r="E234" s="328" t="s">
        <v>36496</v>
      </c>
      <c r="F234" s="329" t="s">
        <v>36497</v>
      </c>
      <c r="G234" s="335">
        <v>1.8218000000000001</v>
      </c>
      <c r="H234" s="23" t="s">
        <v>33635</v>
      </c>
      <c r="I234" s="25" t="s">
        <v>15</v>
      </c>
    </row>
    <row r="235" spans="2:9" ht="87.75" customHeight="1" x14ac:dyDescent="0.4">
      <c r="B235" s="327">
        <v>233</v>
      </c>
      <c r="C235" s="2" t="s">
        <v>36823</v>
      </c>
      <c r="D235" s="79" t="s">
        <v>35993</v>
      </c>
      <c r="E235" s="328" t="s">
        <v>36496</v>
      </c>
      <c r="F235" s="329" t="s">
        <v>36497</v>
      </c>
      <c r="G235" s="335">
        <v>1.2144999999999999</v>
      </c>
      <c r="H235" s="23" t="s">
        <v>33635</v>
      </c>
      <c r="I235" s="25" t="s">
        <v>15</v>
      </c>
    </row>
    <row r="236" spans="2:9" ht="87.75" customHeight="1" x14ac:dyDescent="0.4">
      <c r="B236" s="327">
        <v>234</v>
      </c>
      <c r="C236" s="2" t="s">
        <v>36824</v>
      </c>
      <c r="D236" s="79" t="s">
        <v>35630</v>
      </c>
      <c r="E236" s="328" t="s">
        <v>36496</v>
      </c>
      <c r="F236" s="329" t="s">
        <v>36497</v>
      </c>
      <c r="G236" s="335">
        <v>2.0242</v>
      </c>
      <c r="H236" s="23" t="s">
        <v>33635</v>
      </c>
      <c r="I236" s="25" t="s">
        <v>15</v>
      </c>
    </row>
    <row r="237" spans="2:9" ht="87.75" customHeight="1" x14ac:dyDescent="0.4">
      <c r="B237" s="327">
        <v>235</v>
      </c>
      <c r="C237" s="2" t="s">
        <v>36825</v>
      </c>
      <c r="D237" s="79" t="s">
        <v>36826</v>
      </c>
      <c r="E237" s="328" t="s">
        <v>36496</v>
      </c>
      <c r="F237" s="329" t="s">
        <v>36497</v>
      </c>
      <c r="G237" s="335">
        <v>1.417</v>
      </c>
      <c r="H237" s="23" t="s">
        <v>33635</v>
      </c>
      <c r="I237" s="25" t="s">
        <v>15</v>
      </c>
    </row>
    <row r="238" spans="2:9" ht="87.75" customHeight="1" x14ac:dyDescent="0.4">
      <c r="B238" s="327">
        <v>236</v>
      </c>
      <c r="C238" s="2" t="s">
        <v>36827</v>
      </c>
      <c r="D238" s="79" t="s">
        <v>35550</v>
      </c>
      <c r="E238" s="328" t="s">
        <v>36496</v>
      </c>
      <c r="F238" s="329" t="s">
        <v>36497</v>
      </c>
      <c r="G238" s="335">
        <v>1.6194</v>
      </c>
      <c r="H238" s="23" t="s">
        <v>33635</v>
      </c>
      <c r="I238" s="25" t="s">
        <v>15</v>
      </c>
    </row>
    <row r="239" spans="2:9" ht="87.75" customHeight="1" x14ac:dyDescent="0.4">
      <c r="B239" s="327">
        <v>237</v>
      </c>
      <c r="C239" s="2" t="s">
        <v>36828</v>
      </c>
      <c r="D239" s="79" t="s">
        <v>36829</v>
      </c>
      <c r="E239" s="328" t="s">
        <v>36496</v>
      </c>
      <c r="F239" s="329" t="s">
        <v>36497</v>
      </c>
      <c r="G239" s="335">
        <v>2.0242</v>
      </c>
      <c r="H239" s="23" t="s">
        <v>33635</v>
      </c>
      <c r="I239" s="25" t="s">
        <v>15</v>
      </c>
    </row>
    <row r="240" spans="2:9" ht="87.75" customHeight="1" x14ac:dyDescent="0.4">
      <c r="B240" s="327">
        <v>238</v>
      </c>
      <c r="C240" s="2" t="s">
        <v>36830</v>
      </c>
      <c r="D240" s="79" t="s">
        <v>36831</v>
      </c>
      <c r="E240" s="328" t="s">
        <v>36496</v>
      </c>
      <c r="F240" s="329" t="s">
        <v>36497</v>
      </c>
      <c r="G240" s="335">
        <v>2.4291</v>
      </c>
      <c r="H240" s="23" t="s">
        <v>33635</v>
      </c>
      <c r="I240" s="25" t="s">
        <v>15</v>
      </c>
    </row>
    <row r="241" spans="2:9" ht="87.75" customHeight="1" x14ac:dyDescent="0.4">
      <c r="B241" s="327">
        <v>239</v>
      </c>
      <c r="C241" s="8" t="s">
        <v>36832</v>
      </c>
      <c r="D241" s="79" t="s">
        <v>35531</v>
      </c>
      <c r="E241" s="328" t="s">
        <v>36496</v>
      </c>
      <c r="F241" s="329" t="s">
        <v>36497</v>
      </c>
      <c r="G241" s="335">
        <v>1.2144999999999999</v>
      </c>
      <c r="H241" s="23" t="s">
        <v>33635</v>
      </c>
      <c r="I241" s="25" t="s">
        <v>15</v>
      </c>
    </row>
    <row r="242" spans="2:9" ht="87.75" customHeight="1" x14ac:dyDescent="0.4">
      <c r="B242" s="327">
        <v>240</v>
      </c>
      <c r="C242" s="2" t="s">
        <v>36575</v>
      </c>
      <c r="D242" s="79" t="s">
        <v>36833</v>
      </c>
      <c r="E242" s="328" t="s">
        <v>36496</v>
      </c>
      <c r="F242" s="329" t="s">
        <v>36497</v>
      </c>
      <c r="G242" s="335">
        <v>2.0242</v>
      </c>
      <c r="H242" s="23" t="s">
        <v>33635</v>
      </c>
      <c r="I242" s="25" t="s">
        <v>15</v>
      </c>
    </row>
    <row r="243" spans="2:9" ht="87.75" customHeight="1" x14ac:dyDescent="0.4">
      <c r="B243" s="327">
        <v>241</v>
      </c>
      <c r="C243" s="2" t="s">
        <v>36834</v>
      </c>
      <c r="D243" s="79" t="s">
        <v>36835</v>
      </c>
      <c r="E243" s="328" t="s">
        <v>36496</v>
      </c>
      <c r="F243" s="329" t="s">
        <v>36497</v>
      </c>
      <c r="G243" s="335">
        <v>1.8218000000000001</v>
      </c>
      <c r="H243" s="23" t="s">
        <v>33635</v>
      </c>
      <c r="I243" s="25" t="s">
        <v>15</v>
      </c>
    </row>
    <row r="244" spans="2:9" ht="87.75" customHeight="1" x14ac:dyDescent="0.4">
      <c r="B244" s="327">
        <v>242</v>
      </c>
      <c r="C244" s="2" t="s">
        <v>36836</v>
      </c>
      <c r="D244" s="79" t="s">
        <v>36835</v>
      </c>
      <c r="E244" s="328" t="s">
        <v>36496</v>
      </c>
      <c r="F244" s="329" t="s">
        <v>36497</v>
      </c>
      <c r="G244" s="335">
        <v>1.417</v>
      </c>
      <c r="H244" s="23" t="s">
        <v>33635</v>
      </c>
      <c r="I244" s="25" t="s">
        <v>15</v>
      </c>
    </row>
    <row r="245" spans="2:9" ht="87.75" customHeight="1" x14ac:dyDescent="0.4">
      <c r="B245" s="327">
        <v>243</v>
      </c>
      <c r="C245" s="2" t="s">
        <v>36837</v>
      </c>
      <c r="D245" s="79" t="s">
        <v>35482</v>
      </c>
      <c r="E245" s="328" t="s">
        <v>36496</v>
      </c>
      <c r="F245" s="329" t="s">
        <v>36497</v>
      </c>
      <c r="G245" s="335">
        <v>2.4291</v>
      </c>
      <c r="H245" s="23" t="s">
        <v>33635</v>
      </c>
      <c r="I245" s="25" t="s">
        <v>15</v>
      </c>
    </row>
    <row r="246" spans="2:9" ht="87.75" customHeight="1" x14ac:dyDescent="0.4">
      <c r="B246" s="327">
        <v>244</v>
      </c>
      <c r="C246" s="2" t="s">
        <v>35588</v>
      </c>
      <c r="D246" s="79" t="s">
        <v>36838</v>
      </c>
      <c r="E246" s="328" t="s">
        <v>36496</v>
      </c>
      <c r="F246" s="329" t="s">
        <v>36497</v>
      </c>
      <c r="G246" s="335">
        <v>2.0242</v>
      </c>
      <c r="H246" s="23" t="s">
        <v>33635</v>
      </c>
      <c r="I246" s="25" t="s">
        <v>15</v>
      </c>
    </row>
    <row r="247" spans="2:9" ht="87.75" customHeight="1" x14ac:dyDescent="0.4">
      <c r="B247" s="327">
        <v>245</v>
      </c>
      <c r="C247" s="2" t="s">
        <v>36839</v>
      </c>
      <c r="D247" s="79" t="s">
        <v>36664</v>
      </c>
      <c r="E247" s="328" t="s">
        <v>36496</v>
      </c>
      <c r="F247" s="329" t="s">
        <v>36497</v>
      </c>
      <c r="G247" s="335">
        <v>1.2144999999999999</v>
      </c>
      <c r="H247" s="23" t="s">
        <v>33635</v>
      </c>
      <c r="I247" s="25" t="s">
        <v>15</v>
      </c>
    </row>
    <row r="248" spans="2:9" ht="87.75" customHeight="1" x14ac:dyDescent="0.4">
      <c r="B248" s="327">
        <v>246</v>
      </c>
      <c r="C248" s="2" t="s">
        <v>36840</v>
      </c>
      <c r="D248" s="79" t="s">
        <v>36841</v>
      </c>
      <c r="E248" s="328" t="s">
        <v>36496</v>
      </c>
      <c r="F248" s="329" t="s">
        <v>36497</v>
      </c>
      <c r="G248" s="335">
        <v>1.6194</v>
      </c>
      <c r="H248" s="23" t="s">
        <v>33635</v>
      </c>
      <c r="I248" s="25" t="s">
        <v>15</v>
      </c>
    </row>
    <row r="249" spans="2:9" ht="87.75" customHeight="1" x14ac:dyDescent="0.4">
      <c r="B249" s="327">
        <v>247</v>
      </c>
      <c r="C249" s="2" t="s">
        <v>36842</v>
      </c>
      <c r="D249" s="79" t="s">
        <v>36835</v>
      </c>
      <c r="E249" s="328" t="s">
        <v>36496</v>
      </c>
      <c r="F249" s="329" t="s">
        <v>36497</v>
      </c>
      <c r="G249" s="335">
        <v>1.2144999999999999</v>
      </c>
      <c r="H249" s="23" t="s">
        <v>33635</v>
      </c>
      <c r="I249" s="25" t="s">
        <v>15</v>
      </c>
    </row>
    <row r="250" spans="2:9" ht="87.75" customHeight="1" x14ac:dyDescent="0.4">
      <c r="B250" s="327">
        <v>248</v>
      </c>
      <c r="C250" s="2" t="s">
        <v>36843</v>
      </c>
      <c r="D250" s="79" t="s">
        <v>36844</v>
      </c>
      <c r="E250" s="328" t="s">
        <v>36496</v>
      </c>
      <c r="F250" s="329" t="s">
        <v>36497</v>
      </c>
      <c r="G250" s="335">
        <v>1.6194</v>
      </c>
      <c r="H250" s="23" t="s">
        <v>33635</v>
      </c>
      <c r="I250" s="25" t="s">
        <v>15</v>
      </c>
    </row>
    <row r="251" spans="2:9" ht="87.75" customHeight="1" x14ac:dyDescent="0.4">
      <c r="B251" s="327">
        <v>249</v>
      </c>
      <c r="C251" s="2" t="s">
        <v>36845</v>
      </c>
      <c r="D251" s="79" t="s">
        <v>36846</v>
      </c>
      <c r="E251" s="328" t="s">
        <v>36496</v>
      </c>
      <c r="F251" s="329" t="s">
        <v>36497</v>
      </c>
      <c r="G251" s="335">
        <v>1.0121</v>
      </c>
      <c r="H251" s="23" t="s">
        <v>33635</v>
      </c>
      <c r="I251" s="25" t="s">
        <v>15</v>
      </c>
    </row>
    <row r="252" spans="2:9" ht="87.75" customHeight="1" x14ac:dyDescent="0.4">
      <c r="B252" s="327">
        <v>250</v>
      </c>
      <c r="C252" s="2" t="s">
        <v>36847</v>
      </c>
      <c r="D252" s="79" t="s">
        <v>36848</v>
      </c>
      <c r="E252" s="328" t="s">
        <v>36496</v>
      </c>
      <c r="F252" s="329" t="s">
        <v>36497</v>
      </c>
      <c r="G252" s="335">
        <v>2.4291</v>
      </c>
      <c r="H252" s="23" t="s">
        <v>33635</v>
      </c>
      <c r="I252" s="25" t="s">
        <v>15</v>
      </c>
    </row>
    <row r="253" spans="2:9" ht="87.75" customHeight="1" x14ac:dyDescent="0.4">
      <c r="B253" s="327">
        <v>251</v>
      </c>
      <c r="C253" s="2" t="s">
        <v>36849</v>
      </c>
      <c r="D253" s="79" t="s">
        <v>36175</v>
      </c>
      <c r="E253" s="328" t="s">
        <v>36496</v>
      </c>
      <c r="F253" s="329" t="s">
        <v>36497</v>
      </c>
      <c r="G253" s="335">
        <v>1.2144999999999999</v>
      </c>
      <c r="H253" s="23" t="s">
        <v>33635</v>
      </c>
      <c r="I253" s="25" t="s">
        <v>15</v>
      </c>
    </row>
    <row r="254" spans="2:9" ht="87.75" customHeight="1" x14ac:dyDescent="0.4">
      <c r="B254" s="327">
        <v>252</v>
      </c>
      <c r="C254" s="2" t="s">
        <v>36850</v>
      </c>
      <c r="D254" s="79" t="s">
        <v>35201</v>
      </c>
      <c r="E254" s="328" t="s">
        <v>36496</v>
      </c>
      <c r="F254" s="329" t="s">
        <v>36497</v>
      </c>
      <c r="G254" s="335">
        <v>2.0242</v>
      </c>
      <c r="H254" s="23" t="s">
        <v>33635</v>
      </c>
      <c r="I254" s="25" t="s">
        <v>15</v>
      </c>
    </row>
    <row r="255" spans="2:9" ht="87.75" customHeight="1" x14ac:dyDescent="0.4">
      <c r="B255" s="327">
        <v>253</v>
      </c>
      <c r="C255" s="2" t="s">
        <v>36851</v>
      </c>
      <c r="D255" s="79" t="s">
        <v>36852</v>
      </c>
      <c r="E255" s="328" t="s">
        <v>36496</v>
      </c>
      <c r="F255" s="329" t="s">
        <v>36497</v>
      </c>
      <c r="G255" s="335">
        <v>1.0121</v>
      </c>
      <c r="H255" s="23" t="s">
        <v>33635</v>
      </c>
      <c r="I255" s="25" t="s">
        <v>15</v>
      </c>
    </row>
    <row r="256" spans="2:9" ht="87.75" customHeight="1" x14ac:dyDescent="0.4">
      <c r="B256" s="327">
        <v>254</v>
      </c>
      <c r="C256" s="2" t="s">
        <v>36853</v>
      </c>
      <c r="D256" s="79" t="s">
        <v>36854</v>
      </c>
      <c r="E256" s="328" t="s">
        <v>36496</v>
      </c>
      <c r="F256" s="329" t="s">
        <v>36497</v>
      </c>
      <c r="G256" s="335">
        <v>1.2144999999999999</v>
      </c>
      <c r="H256" s="23" t="s">
        <v>33635</v>
      </c>
      <c r="I256" s="25" t="s">
        <v>15</v>
      </c>
    </row>
    <row r="257" spans="2:9" ht="87.75" customHeight="1" x14ac:dyDescent="0.4">
      <c r="B257" s="327">
        <v>255</v>
      </c>
      <c r="C257" s="2" t="s">
        <v>36855</v>
      </c>
      <c r="D257" s="79" t="s">
        <v>35797</v>
      </c>
      <c r="E257" s="328" t="s">
        <v>36496</v>
      </c>
      <c r="F257" s="329" t="s">
        <v>36497</v>
      </c>
      <c r="G257" s="335">
        <v>2.4291</v>
      </c>
      <c r="H257" s="23" t="s">
        <v>33635</v>
      </c>
      <c r="I257" s="25" t="s">
        <v>15</v>
      </c>
    </row>
    <row r="258" spans="2:9" ht="87.75" customHeight="1" x14ac:dyDescent="0.4">
      <c r="B258" s="327">
        <v>256</v>
      </c>
      <c r="C258" s="2" t="s">
        <v>36856</v>
      </c>
      <c r="D258" s="79" t="s">
        <v>36857</v>
      </c>
      <c r="E258" s="328" t="s">
        <v>36496</v>
      </c>
      <c r="F258" s="329" t="s">
        <v>36497</v>
      </c>
      <c r="G258" s="335">
        <v>1.6194</v>
      </c>
      <c r="H258" s="23" t="s">
        <v>33635</v>
      </c>
      <c r="I258" s="25" t="s">
        <v>15</v>
      </c>
    </row>
    <row r="259" spans="2:9" ht="87.75" customHeight="1" x14ac:dyDescent="0.4">
      <c r="B259" s="327">
        <v>257</v>
      </c>
      <c r="C259" s="2" t="s">
        <v>36858</v>
      </c>
      <c r="D259" s="79" t="s">
        <v>35573</v>
      </c>
      <c r="E259" s="328" t="s">
        <v>36496</v>
      </c>
      <c r="F259" s="329" t="s">
        <v>36497</v>
      </c>
      <c r="G259" s="335">
        <v>2.0242</v>
      </c>
      <c r="H259" s="23" t="s">
        <v>33635</v>
      </c>
      <c r="I259" s="25" t="s">
        <v>15</v>
      </c>
    </row>
    <row r="260" spans="2:9" ht="87.75" customHeight="1" x14ac:dyDescent="0.4">
      <c r="B260" s="327">
        <v>258</v>
      </c>
      <c r="C260" s="2" t="s">
        <v>36859</v>
      </c>
      <c r="D260" s="79" t="s">
        <v>35187</v>
      </c>
      <c r="E260" s="328" t="s">
        <v>36496</v>
      </c>
      <c r="F260" s="329" t="s">
        <v>36497</v>
      </c>
      <c r="G260" s="335">
        <v>1.2144999999999999</v>
      </c>
      <c r="H260" s="23" t="s">
        <v>33635</v>
      </c>
      <c r="I260" s="25" t="s">
        <v>15</v>
      </c>
    </row>
    <row r="261" spans="2:9" ht="87.75" customHeight="1" x14ac:dyDescent="0.4">
      <c r="B261" s="327">
        <v>259</v>
      </c>
      <c r="C261" s="2" t="s">
        <v>36860</v>
      </c>
      <c r="D261" s="79" t="s">
        <v>35569</v>
      </c>
      <c r="E261" s="328" t="s">
        <v>36496</v>
      </c>
      <c r="F261" s="329" t="s">
        <v>36497</v>
      </c>
      <c r="G261" s="335">
        <v>1.417</v>
      </c>
      <c r="H261" s="23" t="s">
        <v>33635</v>
      </c>
      <c r="I261" s="25" t="s">
        <v>15</v>
      </c>
    </row>
    <row r="262" spans="2:9" ht="87.75" customHeight="1" x14ac:dyDescent="0.4">
      <c r="B262" s="327">
        <v>260</v>
      </c>
      <c r="C262" s="2" t="s">
        <v>36861</v>
      </c>
      <c r="D262" s="79" t="s">
        <v>36661</v>
      </c>
      <c r="E262" s="328" t="s">
        <v>36496</v>
      </c>
      <c r="F262" s="329" t="s">
        <v>36497</v>
      </c>
      <c r="G262" s="335">
        <v>1.6194</v>
      </c>
      <c r="H262" s="23" t="s">
        <v>33635</v>
      </c>
      <c r="I262" s="25" t="s">
        <v>15</v>
      </c>
    </row>
    <row r="263" spans="2:9" ht="87.75" customHeight="1" x14ac:dyDescent="0.4">
      <c r="B263" s="327">
        <v>261</v>
      </c>
      <c r="C263" s="2" t="s">
        <v>36862</v>
      </c>
      <c r="D263" s="79" t="s">
        <v>35343</v>
      </c>
      <c r="E263" s="328" t="s">
        <v>36496</v>
      </c>
      <c r="F263" s="329" t="s">
        <v>36497</v>
      </c>
      <c r="G263" s="335">
        <v>2.4291</v>
      </c>
      <c r="H263" s="23" t="s">
        <v>33635</v>
      </c>
      <c r="I263" s="25" t="s">
        <v>15</v>
      </c>
    </row>
    <row r="264" spans="2:9" ht="87.75" customHeight="1" x14ac:dyDescent="0.4">
      <c r="B264" s="327">
        <v>262</v>
      </c>
      <c r="C264" s="2" t="s">
        <v>36863</v>
      </c>
      <c r="D264" s="79" t="s">
        <v>35341</v>
      </c>
      <c r="E264" s="328" t="s">
        <v>36496</v>
      </c>
      <c r="F264" s="329" t="s">
        <v>36497</v>
      </c>
      <c r="G264" s="335">
        <v>1.0121</v>
      </c>
      <c r="H264" s="23" t="s">
        <v>33635</v>
      </c>
      <c r="I264" s="25" t="s">
        <v>15</v>
      </c>
    </row>
    <row r="265" spans="2:9" ht="87.75" customHeight="1" x14ac:dyDescent="0.4">
      <c r="B265" s="327">
        <v>263</v>
      </c>
      <c r="C265" s="2" t="s">
        <v>36864</v>
      </c>
      <c r="D265" s="79" t="s">
        <v>36271</v>
      </c>
      <c r="E265" s="328" t="s">
        <v>36496</v>
      </c>
      <c r="F265" s="329" t="s">
        <v>36497</v>
      </c>
      <c r="G265" s="335">
        <v>1.2144999999999999</v>
      </c>
      <c r="H265" s="23" t="s">
        <v>33635</v>
      </c>
      <c r="I265" s="25" t="s">
        <v>15</v>
      </c>
    </row>
    <row r="266" spans="2:9" ht="87.75" customHeight="1" x14ac:dyDescent="0.4">
      <c r="B266" s="327">
        <v>264</v>
      </c>
      <c r="C266" s="2" t="s">
        <v>36865</v>
      </c>
      <c r="D266" s="79" t="s">
        <v>36866</v>
      </c>
      <c r="E266" s="328" t="s">
        <v>36496</v>
      </c>
      <c r="F266" s="329" t="s">
        <v>36497</v>
      </c>
      <c r="G266" s="335">
        <v>2.0242</v>
      </c>
      <c r="H266" s="23" t="s">
        <v>33635</v>
      </c>
      <c r="I266" s="25" t="s">
        <v>15</v>
      </c>
    </row>
    <row r="267" spans="2:9" ht="87.75" customHeight="1" x14ac:dyDescent="0.4">
      <c r="B267" s="327">
        <v>265</v>
      </c>
      <c r="C267" s="2" t="s">
        <v>36867</v>
      </c>
      <c r="D267" s="79" t="s">
        <v>36868</v>
      </c>
      <c r="E267" s="328" t="s">
        <v>36496</v>
      </c>
      <c r="F267" s="329" t="s">
        <v>36497</v>
      </c>
      <c r="G267" s="335">
        <v>2.4291</v>
      </c>
      <c r="H267" s="23" t="s">
        <v>33635</v>
      </c>
      <c r="I267" s="25" t="s">
        <v>15</v>
      </c>
    </row>
    <row r="268" spans="2:9" ht="87.75" customHeight="1" x14ac:dyDescent="0.4">
      <c r="B268" s="327">
        <v>266</v>
      </c>
      <c r="C268" s="2" t="s">
        <v>36869</v>
      </c>
      <c r="D268" s="79" t="s">
        <v>35993</v>
      </c>
      <c r="E268" s="328" t="s">
        <v>36496</v>
      </c>
      <c r="F268" s="329" t="s">
        <v>36497</v>
      </c>
      <c r="G268" s="335">
        <v>1.2144999999999999</v>
      </c>
      <c r="H268" s="23" t="s">
        <v>33635</v>
      </c>
      <c r="I268" s="25" t="s">
        <v>15</v>
      </c>
    </row>
    <row r="269" spans="2:9" ht="87.75" customHeight="1" x14ac:dyDescent="0.4">
      <c r="B269" s="327">
        <v>267</v>
      </c>
      <c r="C269" s="2" t="s">
        <v>36870</v>
      </c>
      <c r="D269" s="79" t="s">
        <v>35170</v>
      </c>
      <c r="E269" s="328" t="s">
        <v>36496</v>
      </c>
      <c r="F269" s="329" t="s">
        <v>36497</v>
      </c>
      <c r="G269" s="335">
        <v>1.417</v>
      </c>
      <c r="H269" s="23" t="s">
        <v>33635</v>
      </c>
      <c r="I269" s="25" t="s">
        <v>15</v>
      </c>
    </row>
    <row r="270" spans="2:9" ht="87.75" customHeight="1" x14ac:dyDescent="0.4">
      <c r="B270" s="327">
        <v>268</v>
      </c>
      <c r="C270" s="2" t="s">
        <v>36871</v>
      </c>
      <c r="D270" s="79" t="s">
        <v>36271</v>
      </c>
      <c r="E270" s="328" t="s">
        <v>36496</v>
      </c>
      <c r="F270" s="329" t="s">
        <v>36497</v>
      </c>
      <c r="G270" s="335">
        <v>1.6194</v>
      </c>
      <c r="H270" s="23" t="s">
        <v>33635</v>
      </c>
      <c r="I270" s="25" t="s">
        <v>15</v>
      </c>
    </row>
    <row r="271" spans="2:9" ht="87.75" customHeight="1" x14ac:dyDescent="0.4">
      <c r="B271" s="327">
        <v>269</v>
      </c>
      <c r="C271" s="2" t="s">
        <v>36872</v>
      </c>
      <c r="D271" s="79" t="s">
        <v>36873</v>
      </c>
      <c r="E271" s="328" t="s">
        <v>36496</v>
      </c>
      <c r="F271" s="329" t="s">
        <v>36497</v>
      </c>
      <c r="G271" s="335">
        <v>1.2144999999999999</v>
      </c>
      <c r="H271" s="23" t="s">
        <v>33635</v>
      </c>
      <c r="I271" s="25" t="s">
        <v>15</v>
      </c>
    </row>
    <row r="272" spans="2:9" ht="87.75" customHeight="1" x14ac:dyDescent="0.4">
      <c r="B272" s="327">
        <v>270</v>
      </c>
      <c r="C272" s="2" t="s">
        <v>36874</v>
      </c>
      <c r="D272" s="79" t="s">
        <v>36875</v>
      </c>
      <c r="E272" s="328" t="s">
        <v>36496</v>
      </c>
      <c r="F272" s="329" t="s">
        <v>36497</v>
      </c>
      <c r="G272" s="335">
        <v>2.0242</v>
      </c>
      <c r="H272" s="23" t="s">
        <v>33635</v>
      </c>
      <c r="I272" s="25" t="s">
        <v>15</v>
      </c>
    </row>
    <row r="273" spans="2:9" ht="87.75" customHeight="1" x14ac:dyDescent="0.4">
      <c r="B273" s="327">
        <v>271</v>
      </c>
      <c r="C273" s="2" t="s">
        <v>36876</v>
      </c>
      <c r="D273" s="79" t="s">
        <v>36877</v>
      </c>
      <c r="E273" s="328" t="s">
        <v>36496</v>
      </c>
      <c r="F273" s="329" t="s">
        <v>36497</v>
      </c>
      <c r="G273" s="335">
        <v>2.4291</v>
      </c>
      <c r="H273" s="23" t="s">
        <v>33635</v>
      </c>
      <c r="I273" s="25" t="s">
        <v>15</v>
      </c>
    </row>
    <row r="274" spans="2:9" ht="87.75" customHeight="1" x14ac:dyDescent="0.4">
      <c r="B274" s="327">
        <v>272</v>
      </c>
      <c r="C274" s="2" t="s">
        <v>36878</v>
      </c>
      <c r="D274" s="79" t="s">
        <v>36879</v>
      </c>
      <c r="E274" s="328" t="s">
        <v>36496</v>
      </c>
      <c r="F274" s="329" t="s">
        <v>36497</v>
      </c>
      <c r="G274" s="335">
        <v>1.2144999999999999</v>
      </c>
      <c r="H274" s="23" t="s">
        <v>33635</v>
      </c>
      <c r="I274" s="25" t="s">
        <v>15</v>
      </c>
    </row>
    <row r="275" spans="2:9" ht="87.75" customHeight="1" x14ac:dyDescent="0.4">
      <c r="B275" s="327">
        <v>273</v>
      </c>
      <c r="C275" s="2" t="s">
        <v>36880</v>
      </c>
      <c r="D275" s="79" t="s">
        <v>35859</v>
      </c>
      <c r="E275" s="328" t="s">
        <v>36496</v>
      </c>
      <c r="F275" s="329" t="s">
        <v>36497</v>
      </c>
      <c r="G275" s="335">
        <v>2.0242</v>
      </c>
      <c r="H275" s="23" t="s">
        <v>33635</v>
      </c>
      <c r="I275" s="25" t="s">
        <v>15</v>
      </c>
    </row>
    <row r="276" spans="2:9" ht="87.75" customHeight="1" x14ac:dyDescent="0.4">
      <c r="B276" s="327">
        <v>274</v>
      </c>
      <c r="C276" s="2" t="s">
        <v>36881</v>
      </c>
      <c r="D276" s="79" t="s">
        <v>35170</v>
      </c>
      <c r="E276" s="328" t="s">
        <v>36496</v>
      </c>
      <c r="F276" s="329" t="s">
        <v>36497</v>
      </c>
      <c r="G276" s="335">
        <v>1.6194</v>
      </c>
      <c r="H276" s="23" t="s">
        <v>33635</v>
      </c>
      <c r="I276" s="25" t="s">
        <v>15</v>
      </c>
    </row>
    <row r="277" spans="2:9" ht="87.75" customHeight="1" x14ac:dyDescent="0.4">
      <c r="B277" s="327">
        <v>275</v>
      </c>
      <c r="C277" s="2" t="s">
        <v>36882</v>
      </c>
      <c r="D277" s="79" t="s">
        <v>35550</v>
      </c>
      <c r="E277" s="328" t="s">
        <v>36496</v>
      </c>
      <c r="F277" s="329" t="s">
        <v>36497</v>
      </c>
      <c r="G277" s="335">
        <v>1.2144999999999999</v>
      </c>
      <c r="H277" s="23" t="s">
        <v>33635</v>
      </c>
      <c r="I277" s="25" t="s">
        <v>15</v>
      </c>
    </row>
    <row r="278" spans="2:9" ht="87.75" customHeight="1" x14ac:dyDescent="0.4">
      <c r="B278" s="327">
        <v>276</v>
      </c>
      <c r="C278" s="2" t="s">
        <v>36883</v>
      </c>
      <c r="D278" s="79" t="s">
        <v>35367</v>
      </c>
      <c r="E278" s="328" t="s">
        <v>36496</v>
      </c>
      <c r="F278" s="329" t="s">
        <v>36497</v>
      </c>
      <c r="G278" s="335">
        <v>2.0242</v>
      </c>
      <c r="H278" s="23" t="s">
        <v>33635</v>
      </c>
      <c r="I278" s="25" t="s">
        <v>15</v>
      </c>
    </row>
    <row r="279" spans="2:9" ht="87.75" customHeight="1" x14ac:dyDescent="0.4">
      <c r="B279" s="327">
        <v>277</v>
      </c>
      <c r="C279" s="2" t="s">
        <v>36884</v>
      </c>
      <c r="D279" s="336" t="s">
        <v>35170</v>
      </c>
      <c r="E279" s="328" t="s">
        <v>36496</v>
      </c>
      <c r="F279" s="329" t="s">
        <v>36497</v>
      </c>
      <c r="G279" s="335">
        <v>2.4291</v>
      </c>
      <c r="H279" s="23" t="s">
        <v>33635</v>
      </c>
      <c r="I279" s="25" t="s">
        <v>15</v>
      </c>
    </row>
    <row r="280" spans="2:9" ht="87.75" customHeight="1" x14ac:dyDescent="0.4">
      <c r="B280" s="327">
        <v>278</v>
      </c>
      <c r="C280" s="2" t="s">
        <v>36885</v>
      </c>
      <c r="D280" s="79" t="s">
        <v>36744</v>
      </c>
      <c r="E280" s="328" t="s">
        <v>36496</v>
      </c>
      <c r="F280" s="329" t="s">
        <v>36497</v>
      </c>
      <c r="G280" s="335">
        <v>1.6194</v>
      </c>
      <c r="H280" s="23" t="s">
        <v>33635</v>
      </c>
      <c r="I280" s="25" t="s">
        <v>15</v>
      </c>
    </row>
    <row r="281" spans="2:9" ht="87.75" customHeight="1" x14ac:dyDescent="0.4">
      <c r="B281" s="327">
        <v>279</v>
      </c>
      <c r="C281" s="2" t="s">
        <v>36886</v>
      </c>
      <c r="D281" s="79" t="s">
        <v>36887</v>
      </c>
      <c r="E281" s="328" t="s">
        <v>36496</v>
      </c>
      <c r="F281" s="329" t="s">
        <v>36497</v>
      </c>
      <c r="G281" s="335">
        <v>1.417</v>
      </c>
      <c r="H281" s="23" t="s">
        <v>33635</v>
      </c>
      <c r="I281" s="25" t="s">
        <v>15</v>
      </c>
    </row>
    <row r="282" spans="2:9" ht="87.75" customHeight="1" x14ac:dyDescent="0.4">
      <c r="B282" s="327">
        <v>280</v>
      </c>
      <c r="C282" s="2" t="s">
        <v>36888</v>
      </c>
      <c r="D282" s="79" t="s">
        <v>35381</v>
      </c>
      <c r="E282" s="328" t="s">
        <v>36496</v>
      </c>
      <c r="F282" s="329" t="s">
        <v>36497</v>
      </c>
      <c r="G282" s="335">
        <v>1.8218000000000001</v>
      </c>
      <c r="H282" s="23" t="s">
        <v>33635</v>
      </c>
      <c r="I282" s="25" t="s">
        <v>15</v>
      </c>
    </row>
    <row r="283" spans="2:9" ht="87.75" customHeight="1" x14ac:dyDescent="0.4">
      <c r="B283" s="327">
        <v>281</v>
      </c>
      <c r="C283" s="2" t="s">
        <v>36889</v>
      </c>
      <c r="D283" s="79" t="s">
        <v>35859</v>
      </c>
      <c r="E283" s="328" t="s">
        <v>36496</v>
      </c>
      <c r="F283" s="329" t="s">
        <v>36497</v>
      </c>
      <c r="G283" s="335">
        <v>2.4291</v>
      </c>
      <c r="H283" s="23" t="s">
        <v>33635</v>
      </c>
      <c r="I283" s="25" t="s">
        <v>15</v>
      </c>
    </row>
    <row r="284" spans="2:9" ht="87.75" customHeight="1" x14ac:dyDescent="0.4">
      <c r="B284" s="327">
        <v>282</v>
      </c>
      <c r="C284" s="2" t="s">
        <v>36890</v>
      </c>
      <c r="D284" s="79" t="s">
        <v>36891</v>
      </c>
      <c r="E284" s="328" t="s">
        <v>36496</v>
      </c>
      <c r="F284" s="329" t="s">
        <v>36497</v>
      </c>
      <c r="G284" s="335">
        <v>2.0242</v>
      </c>
      <c r="H284" s="23" t="s">
        <v>33635</v>
      </c>
      <c r="I284" s="25" t="s">
        <v>15</v>
      </c>
    </row>
    <row r="285" spans="2:9" ht="87.75" customHeight="1" x14ac:dyDescent="0.4">
      <c r="B285" s="327">
        <v>283</v>
      </c>
      <c r="C285" s="2" t="s">
        <v>36892</v>
      </c>
      <c r="D285" s="79" t="s">
        <v>36893</v>
      </c>
      <c r="E285" s="328" t="s">
        <v>36496</v>
      </c>
      <c r="F285" s="329" t="s">
        <v>36497</v>
      </c>
      <c r="G285" s="335">
        <v>1.417</v>
      </c>
      <c r="H285" s="23" t="s">
        <v>33635</v>
      </c>
      <c r="I285" s="25" t="s">
        <v>15</v>
      </c>
    </row>
    <row r="286" spans="2:9" ht="87.75" customHeight="1" x14ac:dyDescent="0.4">
      <c r="B286" s="327">
        <v>284</v>
      </c>
      <c r="C286" s="2" t="s">
        <v>36894</v>
      </c>
      <c r="D286" s="79" t="s">
        <v>35273</v>
      </c>
      <c r="E286" s="328" t="s">
        <v>36496</v>
      </c>
      <c r="F286" s="329" t="s">
        <v>36497</v>
      </c>
      <c r="G286" s="335">
        <v>1.6194</v>
      </c>
      <c r="H286" s="23" t="s">
        <v>33635</v>
      </c>
      <c r="I286" s="25" t="s">
        <v>15</v>
      </c>
    </row>
    <row r="287" spans="2:9" ht="87.75" customHeight="1" x14ac:dyDescent="0.4">
      <c r="B287" s="327">
        <v>285</v>
      </c>
      <c r="C287" s="2" t="s">
        <v>36895</v>
      </c>
      <c r="D287" s="79" t="s">
        <v>35436</v>
      </c>
      <c r="E287" s="328" t="s">
        <v>36496</v>
      </c>
      <c r="F287" s="329" t="s">
        <v>36497</v>
      </c>
      <c r="G287" s="335">
        <v>2.0242</v>
      </c>
      <c r="H287" s="23" t="s">
        <v>33635</v>
      </c>
      <c r="I287" s="25" t="s">
        <v>15</v>
      </c>
    </row>
    <row r="288" spans="2:9" ht="87.75" customHeight="1" x14ac:dyDescent="0.4">
      <c r="B288" s="327">
        <v>286</v>
      </c>
      <c r="C288" s="2" t="s">
        <v>36896</v>
      </c>
      <c r="D288" s="79" t="s">
        <v>36897</v>
      </c>
      <c r="E288" s="328" t="s">
        <v>36496</v>
      </c>
      <c r="F288" s="329" t="s">
        <v>36497</v>
      </c>
      <c r="G288" s="335">
        <v>1.417</v>
      </c>
      <c r="H288" s="23" t="s">
        <v>33635</v>
      </c>
      <c r="I288" s="25" t="s">
        <v>15</v>
      </c>
    </row>
    <row r="289" spans="2:9" ht="87.75" customHeight="1" x14ac:dyDescent="0.4">
      <c r="B289" s="327">
        <v>287</v>
      </c>
      <c r="C289" s="2" t="s">
        <v>36898</v>
      </c>
      <c r="D289" s="79" t="s">
        <v>36899</v>
      </c>
      <c r="E289" s="328" t="s">
        <v>36496</v>
      </c>
      <c r="F289" s="329" t="s">
        <v>36497</v>
      </c>
      <c r="G289" s="335">
        <v>2.4291</v>
      </c>
      <c r="H289" s="23" t="s">
        <v>33635</v>
      </c>
      <c r="I289" s="25" t="s">
        <v>15</v>
      </c>
    </row>
    <row r="290" spans="2:9" ht="87.75" customHeight="1" x14ac:dyDescent="0.4">
      <c r="B290" s="327">
        <v>288</v>
      </c>
      <c r="C290" s="2" t="s">
        <v>36900</v>
      </c>
      <c r="D290" s="79" t="s">
        <v>36901</v>
      </c>
      <c r="E290" s="328" t="s">
        <v>36496</v>
      </c>
      <c r="F290" s="329" t="s">
        <v>36497</v>
      </c>
      <c r="G290" s="335">
        <v>2.0242</v>
      </c>
      <c r="H290" s="23" t="s">
        <v>33635</v>
      </c>
      <c r="I290" s="25" t="s">
        <v>15</v>
      </c>
    </row>
    <row r="291" spans="2:9" ht="87.75" customHeight="1" x14ac:dyDescent="0.4">
      <c r="B291" s="327">
        <v>289</v>
      </c>
      <c r="C291" s="2" t="s">
        <v>36902</v>
      </c>
      <c r="D291" s="79" t="s">
        <v>35250</v>
      </c>
      <c r="E291" s="328" t="s">
        <v>36496</v>
      </c>
      <c r="F291" s="329" t="s">
        <v>36497</v>
      </c>
      <c r="G291" s="335">
        <v>1.417</v>
      </c>
      <c r="H291" s="23" t="s">
        <v>33635</v>
      </c>
      <c r="I291" s="25" t="s">
        <v>15</v>
      </c>
    </row>
    <row r="292" spans="2:9" ht="87.75" customHeight="1" x14ac:dyDescent="0.4">
      <c r="B292" s="327">
        <v>290</v>
      </c>
      <c r="C292" s="8" t="s">
        <v>36903</v>
      </c>
      <c r="D292" s="79" t="s">
        <v>35573</v>
      </c>
      <c r="E292" s="328" t="s">
        <v>36496</v>
      </c>
      <c r="F292" s="329" t="s">
        <v>36497</v>
      </c>
      <c r="G292" s="335">
        <v>1.6194</v>
      </c>
      <c r="H292" s="23" t="s">
        <v>33635</v>
      </c>
      <c r="I292" s="25" t="s">
        <v>15</v>
      </c>
    </row>
    <row r="293" spans="2:9" ht="87.75" customHeight="1" x14ac:dyDescent="0.4">
      <c r="B293" s="327">
        <v>291</v>
      </c>
      <c r="C293" s="2" t="s">
        <v>36904</v>
      </c>
      <c r="D293" s="79" t="s">
        <v>36905</v>
      </c>
      <c r="E293" s="328" t="s">
        <v>36496</v>
      </c>
      <c r="F293" s="329" t="s">
        <v>36497</v>
      </c>
      <c r="G293" s="335">
        <v>2.0242</v>
      </c>
      <c r="H293" s="23" t="s">
        <v>33635</v>
      </c>
      <c r="I293" s="25" t="s">
        <v>15</v>
      </c>
    </row>
    <row r="294" spans="2:9" ht="87.75" customHeight="1" x14ac:dyDescent="0.4">
      <c r="B294" s="327">
        <v>292</v>
      </c>
      <c r="C294" s="2" t="s">
        <v>36906</v>
      </c>
      <c r="D294" s="79" t="s">
        <v>35573</v>
      </c>
      <c r="E294" s="328" t="s">
        <v>36496</v>
      </c>
      <c r="F294" s="329" t="s">
        <v>36497</v>
      </c>
      <c r="G294" s="335">
        <v>1.417</v>
      </c>
      <c r="H294" s="23" t="s">
        <v>33635</v>
      </c>
      <c r="I294" s="25" t="s">
        <v>15</v>
      </c>
    </row>
    <row r="295" spans="2:9" ht="87.75" customHeight="1" x14ac:dyDescent="0.4">
      <c r="B295" s="327">
        <v>293</v>
      </c>
      <c r="C295" s="2" t="s">
        <v>36907</v>
      </c>
      <c r="D295" s="79" t="s">
        <v>36908</v>
      </c>
      <c r="E295" s="328" t="s">
        <v>36496</v>
      </c>
      <c r="F295" s="329" t="s">
        <v>36497</v>
      </c>
      <c r="G295" s="335">
        <v>2.4291</v>
      </c>
      <c r="H295" s="23" t="s">
        <v>33635</v>
      </c>
      <c r="I295" s="25" t="s">
        <v>15</v>
      </c>
    </row>
    <row r="296" spans="2:9" ht="87.75" customHeight="1" x14ac:dyDescent="0.4">
      <c r="B296" s="327">
        <v>294</v>
      </c>
      <c r="C296" s="2" t="s">
        <v>36909</v>
      </c>
      <c r="D296" s="79" t="s">
        <v>36910</v>
      </c>
      <c r="E296" s="328" t="s">
        <v>36496</v>
      </c>
      <c r="F296" s="329" t="s">
        <v>36497</v>
      </c>
      <c r="G296" s="335">
        <v>1.417</v>
      </c>
      <c r="H296" s="23" t="s">
        <v>33635</v>
      </c>
      <c r="I296" s="25" t="s">
        <v>15</v>
      </c>
    </row>
    <row r="297" spans="2:9" ht="87.75" customHeight="1" x14ac:dyDescent="0.4">
      <c r="B297" s="327">
        <v>295</v>
      </c>
      <c r="C297" s="2" t="s">
        <v>36911</v>
      </c>
      <c r="D297" s="79" t="s">
        <v>36515</v>
      </c>
      <c r="E297" s="328" t="s">
        <v>36496</v>
      </c>
      <c r="F297" s="329" t="s">
        <v>36497</v>
      </c>
      <c r="G297" s="335">
        <v>1.6194</v>
      </c>
      <c r="H297" s="23" t="s">
        <v>33635</v>
      </c>
      <c r="I297" s="25" t="s">
        <v>15</v>
      </c>
    </row>
    <row r="298" spans="2:9" ht="87.75" customHeight="1" x14ac:dyDescent="0.4">
      <c r="B298" s="327">
        <v>296</v>
      </c>
      <c r="C298" s="2" t="s">
        <v>36912</v>
      </c>
      <c r="D298" s="79" t="s">
        <v>35573</v>
      </c>
      <c r="E298" s="328" t="s">
        <v>36496</v>
      </c>
      <c r="F298" s="329" t="s">
        <v>36497</v>
      </c>
      <c r="G298" s="335">
        <v>2.0242</v>
      </c>
      <c r="H298" s="23" t="s">
        <v>33635</v>
      </c>
      <c r="I298" s="25" t="s">
        <v>15</v>
      </c>
    </row>
    <row r="299" spans="2:9" ht="87.75" customHeight="1" x14ac:dyDescent="0.4">
      <c r="B299" s="327">
        <v>297</v>
      </c>
      <c r="C299" s="2" t="s">
        <v>36913</v>
      </c>
      <c r="D299" s="79" t="s">
        <v>35235</v>
      </c>
      <c r="E299" s="328" t="s">
        <v>36496</v>
      </c>
      <c r="F299" s="329" t="s">
        <v>36497</v>
      </c>
      <c r="G299" s="335">
        <v>1.2144999999999999</v>
      </c>
      <c r="H299" s="23" t="s">
        <v>33635</v>
      </c>
      <c r="I299" s="25" t="s">
        <v>15</v>
      </c>
    </row>
    <row r="300" spans="2:9" ht="87.75" customHeight="1" x14ac:dyDescent="0.4">
      <c r="B300" s="327">
        <v>298</v>
      </c>
      <c r="C300" s="2" t="s">
        <v>36914</v>
      </c>
      <c r="D300" s="79" t="s">
        <v>35818</v>
      </c>
      <c r="E300" s="328" t="s">
        <v>36496</v>
      </c>
      <c r="F300" s="329" t="s">
        <v>36497</v>
      </c>
      <c r="G300" s="335">
        <v>2.0242</v>
      </c>
      <c r="H300" s="23" t="s">
        <v>33635</v>
      </c>
      <c r="I300" s="25" t="s">
        <v>15</v>
      </c>
    </row>
    <row r="301" spans="2:9" ht="87.75" customHeight="1" x14ac:dyDescent="0.4">
      <c r="B301" s="327">
        <v>299</v>
      </c>
      <c r="C301" s="2" t="s">
        <v>36915</v>
      </c>
      <c r="D301" s="79" t="s">
        <v>35630</v>
      </c>
      <c r="E301" s="328" t="s">
        <v>36496</v>
      </c>
      <c r="F301" s="329" t="s">
        <v>36497</v>
      </c>
      <c r="G301" s="335">
        <v>2.4291</v>
      </c>
      <c r="H301" s="23" t="s">
        <v>33635</v>
      </c>
      <c r="I301" s="25" t="s">
        <v>15</v>
      </c>
    </row>
    <row r="302" spans="2:9" ht="87.75" customHeight="1" x14ac:dyDescent="0.4">
      <c r="B302" s="327">
        <v>300</v>
      </c>
      <c r="C302" s="2" t="s">
        <v>36916</v>
      </c>
      <c r="D302" s="79" t="s">
        <v>36917</v>
      </c>
      <c r="E302" s="328" t="s">
        <v>36496</v>
      </c>
      <c r="F302" s="329" t="s">
        <v>36497</v>
      </c>
      <c r="G302" s="335">
        <v>1.6194</v>
      </c>
      <c r="H302" s="23" t="s">
        <v>33635</v>
      </c>
      <c r="I302" s="25" t="s">
        <v>15</v>
      </c>
    </row>
    <row r="303" spans="2:9" ht="87.75" customHeight="1" x14ac:dyDescent="0.4">
      <c r="B303" s="327">
        <v>301</v>
      </c>
      <c r="C303" s="2" t="s">
        <v>36918</v>
      </c>
      <c r="D303" s="79" t="s">
        <v>36919</v>
      </c>
      <c r="E303" s="328" t="s">
        <v>36496</v>
      </c>
      <c r="F303" s="329" t="s">
        <v>36497</v>
      </c>
      <c r="G303" s="335">
        <v>2.0242</v>
      </c>
      <c r="H303" s="23" t="s">
        <v>33635</v>
      </c>
      <c r="I303" s="25" t="s">
        <v>15</v>
      </c>
    </row>
    <row r="304" spans="2:9" ht="87.75" customHeight="1" x14ac:dyDescent="0.4">
      <c r="B304" s="327">
        <v>302</v>
      </c>
      <c r="C304" s="2" t="s">
        <v>36920</v>
      </c>
      <c r="D304" s="79" t="s">
        <v>36919</v>
      </c>
      <c r="E304" s="328" t="s">
        <v>36496</v>
      </c>
      <c r="F304" s="329" t="s">
        <v>36497</v>
      </c>
      <c r="G304" s="335">
        <v>1.417</v>
      </c>
      <c r="H304" s="23" t="s">
        <v>33635</v>
      </c>
      <c r="I304" s="25" t="s">
        <v>15</v>
      </c>
    </row>
    <row r="305" spans="2:9" ht="87.75" customHeight="1" x14ac:dyDescent="0.4">
      <c r="B305" s="327">
        <v>303</v>
      </c>
      <c r="C305" s="2" t="s">
        <v>36921</v>
      </c>
      <c r="D305" s="79" t="s">
        <v>35531</v>
      </c>
      <c r="E305" s="328" t="s">
        <v>36496</v>
      </c>
      <c r="F305" s="329" t="s">
        <v>36497</v>
      </c>
      <c r="G305" s="335">
        <v>2.4291</v>
      </c>
      <c r="H305" s="23" t="s">
        <v>33635</v>
      </c>
      <c r="I305" s="25" t="s">
        <v>15</v>
      </c>
    </row>
    <row r="306" spans="2:9" ht="87.75" customHeight="1" x14ac:dyDescent="0.4">
      <c r="B306" s="327">
        <v>304</v>
      </c>
      <c r="C306" s="2" t="s">
        <v>36922</v>
      </c>
      <c r="D306" s="79" t="s">
        <v>35381</v>
      </c>
      <c r="E306" s="328" t="s">
        <v>36496</v>
      </c>
      <c r="F306" s="329" t="s">
        <v>36497</v>
      </c>
      <c r="G306" s="335">
        <v>1.417</v>
      </c>
      <c r="H306" s="23" t="s">
        <v>33635</v>
      </c>
      <c r="I306" s="25" t="s">
        <v>15</v>
      </c>
    </row>
    <row r="307" spans="2:9" ht="87.75" customHeight="1" x14ac:dyDescent="0.4">
      <c r="B307" s="327">
        <v>305</v>
      </c>
      <c r="C307" s="2" t="s">
        <v>36923</v>
      </c>
      <c r="D307" s="79" t="s">
        <v>35531</v>
      </c>
      <c r="E307" s="328" t="s">
        <v>36496</v>
      </c>
      <c r="F307" s="329" t="s">
        <v>36497</v>
      </c>
      <c r="G307" s="335">
        <v>2.4291</v>
      </c>
      <c r="H307" s="23" t="s">
        <v>33635</v>
      </c>
      <c r="I307" s="25" t="s">
        <v>15</v>
      </c>
    </row>
    <row r="308" spans="2:9" ht="87.75" customHeight="1" x14ac:dyDescent="0.4">
      <c r="B308" s="327">
        <v>306</v>
      </c>
      <c r="C308" s="2" t="s">
        <v>36924</v>
      </c>
      <c r="D308" s="79" t="s">
        <v>35573</v>
      </c>
      <c r="E308" s="328" t="s">
        <v>36496</v>
      </c>
      <c r="F308" s="329" t="s">
        <v>36497</v>
      </c>
      <c r="G308" s="335">
        <v>2.0242</v>
      </c>
      <c r="H308" s="23" t="s">
        <v>33635</v>
      </c>
      <c r="I308" s="25" t="s">
        <v>15</v>
      </c>
    </row>
    <row r="309" spans="2:9" ht="87.75" customHeight="1" x14ac:dyDescent="0.4">
      <c r="B309" s="327">
        <v>307</v>
      </c>
      <c r="C309" s="2" t="s">
        <v>36925</v>
      </c>
      <c r="D309" s="79" t="s">
        <v>35497</v>
      </c>
      <c r="E309" s="328" t="s">
        <v>36496</v>
      </c>
      <c r="F309" s="329" t="s">
        <v>36497</v>
      </c>
      <c r="G309" s="335">
        <v>1.0121</v>
      </c>
      <c r="H309" s="23" t="s">
        <v>33635</v>
      </c>
      <c r="I309" s="25" t="s">
        <v>15</v>
      </c>
    </row>
    <row r="310" spans="2:9" ht="87.75" customHeight="1" x14ac:dyDescent="0.4">
      <c r="B310" s="327">
        <v>308</v>
      </c>
      <c r="C310" s="8" t="s">
        <v>36926</v>
      </c>
      <c r="D310" s="79" t="s">
        <v>36927</v>
      </c>
      <c r="E310" s="328" t="s">
        <v>36496</v>
      </c>
      <c r="F310" s="329" t="s">
        <v>36497</v>
      </c>
      <c r="G310" s="335">
        <v>1.6194</v>
      </c>
      <c r="H310" s="23" t="s">
        <v>33635</v>
      </c>
      <c r="I310" s="25" t="s">
        <v>15</v>
      </c>
    </row>
    <row r="311" spans="2:9" ht="87.75" customHeight="1" x14ac:dyDescent="0.4">
      <c r="B311" s="327">
        <v>309</v>
      </c>
      <c r="C311" s="8" t="s">
        <v>36928</v>
      </c>
      <c r="D311" s="79" t="s">
        <v>36929</v>
      </c>
      <c r="E311" s="328" t="s">
        <v>36496</v>
      </c>
      <c r="F311" s="329" t="s">
        <v>36497</v>
      </c>
      <c r="G311" s="335">
        <v>1.2144999999999999</v>
      </c>
      <c r="H311" s="23" t="s">
        <v>33635</v>
      </c>
      <c r="I311" s="25" t="s">
        <v>15</v>
      </c>
    </row>
    <row r="312" spans="2:9" ht="87.75" customHeight="1" x14ac:dyDescent="0.4">
      <c r="B312" s="327">
        <v>310</v>
      </c>
      <c r="C312" s="8" t="s">
        <v>36930</v>
      </c>
      <c r="D312" s="79" t="s">
        <v>36116</v>
      </c>
      <c r="E312" s="328" t="s">
        <v>36496</v>
      </c>
      <c r="F312" s="329" t="s">
        <v>36497</v>
      </c>
      <c r="G312" s="335">
        <v>2.4291</v>
      </c>
      <c r="H312" s="23" t="s">
        <v>33635</v>
      </c>
      <c r="I312" s="25" t="s">
        <v>15</v>
      </c>
    </row>
    <row r="313" spans="2:9" ht="87.75" customHeight="1" x14ac:dyDescent="0.4">
      <c r="B313" s="327">
        <v>311</v>
      </c>
      <c r="C313" s="8" t="s">
        <v>36931</v>
      </c>
      <c r="D313" s="79" t="s">
        <v>36932</v>
      </c>
      <c r="E313" s="328" t="s">
        <v>36496</v>
      </c>
      <c r="F313" s="329" t="s">
        <v>36497</v>
      </c>
      <c r="G313" s="335">
        <v>2.0242</v>
      </c>
      <c r="H313" s="23" t="s">
        <v>33635</v>
      </c>
      <c r="I313" s="25" t="s">
        <v>15</v>
      </c>
    </row>
    <row r="314" spans="2:9" ht="87.75" customHeight="1" x14ac:dyDescent="0.4">
      <c r="B314" s="327">
        <v>312</v>
      </c>
      <c r="C314" s="8" t="s">
        <v>36933</v>
      </c>
      <c r="D314" s="79" t="s">
        <v>35250</v>
      </c>
      <c r="E314" s="328" t="s">
        <v>36496</v>
      </c>
      <c r="F314" s="329" t="s">
        <v>36497</v>
      </c>
      <c r="G314" s="335">
        <v>1.417</v>
      </c>
      <c r="H314" s="23" t="s">
        <v>33635</v>
      </c>
      <c r="I314" s="25" t="s">
        <v>15</v>
      </c>
    </row>
    <row r="315" spans="2:9" ht="87.75" customHeight="1" x14ac:dyDescent="0.4">
      <c r="B315" s="327">
        <v>313</v>
      </c>
      <c r="C315" s="8" t="s">
        <v>36934</v>
      </c>
      <c r="D315" s="79" t="s">
        <v>36935</v>
      </c>
      <c r="E315" s="328" t="s">
        <v>36496</v>
      </c>
      <c r="F315" s="329" t="s">
        <v>36497</v>
      </c>
      <c r="G315" s="335">
        <v>2.4291</v>
      </c>
      <c r="H315" s="23" t="s">
        <v>33635</v>
      </c>
      <c r="I315" s="25" t="s">
        <v>15</v>
      </c>
    </row>
    <row r="316" spans="2:9" ht="87.75" customHeight="1" x14ac:dyDescent="0.4">
      <c r="B316" s="327">
        <v>314</v>
      </c>
      <c r="C316" s="8" t="s">
        <v>36936</v>
      </c>
      <c r="D316" s="79" t="s">
        <v>35250</v>
      </c>
      <c r="E316" s="328" t="s">
        <v>36496</v>
      </c>
      <c r="F316" s="329" t="s">
        <v>36497</v>
      </c>
      <c r="G316" s="335">
        <v>1.6194</v>
      </c>
      <c r="H316" s="23" t="s">
        <v>33635</v>
      </c>
      <c r="I316" s="25" t="s">
        <v>15</v>
      </c>
    </row>
    <row r="317" spans="2:9" ht="87.75" customHeight="1" x14ac:dyDescent="0.4">
      <c r="B317" s="327">
        <v>315</v>
      </c>
      <c r="C317" s="8" t="s">
        <v>36937</v>
      </c>
      <c r="D317" s="79" t="s">
        <v>35345</v>
      </c>
      <c r="E317" s="328" t="s">
        <v>36496</v>
      </c>
      <c r="F317" s="329" t="s">
        <v>36497</v>
      </c>
      <c r="G317" s="335">
        <v>1.2144999999999999</v>
      </c>
      <c r="H317" s="23" t="s">
        <v>33635</v>
      </c>
      <c r="I317" s="25" t="s">
        <v>15</v>
      </c>
    </row>
    <row r="318" spans="2:9" ht="87.75" customHeight="1" x14ac:dyDescent="0.4">
      <c r="B318" s="327">
        <v>316</v>
      </c>
      <c r="C318" s="8" t="s">
        <v>36938</v>
      </c>
      <c r="D318" s="79" t="s">
        <v>36939</v>
      </c>
      <c r="E318" s="328" t="s">
        <v>36496</v>
      </c>
      <c r="F318" s="329" t="s">
        <v>36497</v>
      </c>
      <c r="G318" s="335">
        <v>2.0242</v>
      </c>
      <c r="H318" s="23" t="s">
        <v>33635</v>
      </c>
      <c r="I318" s="25" t="s">
        <v>15</v>
      </c>
    </row>
    <row r="319" spans="2:9" ht="87.75" customHeight="1" x14ac:dyDescent="0.4">
      <c r="B319" s="327">
        <v>317</v>
      </c>
      <c r="C319" s="8" t="s">
        <v>36940</v>
      </c>
      <c r="D319" s="79" t="s">
        <v>36813</v>
      </c>
      <c r="E319" s="328" t="s">
        <v>36496</v>
      </c>
      <c r="F319" s="329" t="s">
        <v>36497</v>
      </c>
      <c r="G319" s="335">
        <v>1.2144999999999999</v>
      </c>
      <c r="H319" s="23" t="s">
        <v>33635</v>
      </c>
      <c r="I319" s="25" t="s">
        <v>15</v>
      </c>
    </row>
    <row r="320" spans="2:9" ht="87.75" customHeight="1" x14ac:dyDescent="0.4">
      <c r="B320" s="327">
        <v>318</v>
      </c>
      <c r="C320" s="8" t="s">
        <v>36941</v>
      </c>
      <c r="D320" s="79" t="s">
        <v>36942</v>
      </c>
      <c r="E320" s="328" t="s">
        <v>36496</v>
      </c>
      <c r="F320" s="329" t="s">
        <v>36497</v>
      </c>
      <c r="G320" s="335">
        <v>2.0242</v>
      </c>
      <c r="H320" s="23" t="s">
        <v>33635</v>
      </c>
      <c r="I320" s="25" t="s">
        <v>15</v>
      </c>
    </row>
    <row r="321" spans="2:9" ht="87.75" customHeight="1" x14ac:dyDescent="0.4">
      <c r="B321" s="327">
        <v>319</v>
      </c>
      <c r="C321" s="8" t="s">
        <v>36943</v>
      </c>
      <c r="D321" s="79" t="s">
        <v>35859</v>
      </c>
      <c r="E321" s="328" t="s">
        <v>36496</v>
      </c>
      <c r="F321" s="329" t="s">
        <v>36497</v>
      </c>
      <c r="G321" s="335">
        <v>2.4291</v>
      </c>
      <c r="H321" s="23" t="s">
        <v>33635</v>
      </c>
      <c r="I321" s="25" t="s">
        <v>15</v>
      </c>
    </row>
    <row r="322" spans="2:9" ht="87.75" customHeight="1" x14ac:dyDescent="0.4">
      <c r="B322" s="327">
        <v>320</v>
      </c>
      <c r="C322" s="8" t="s">
        <v>36944</v>
      </c>
      <c r="D322" s="79" t="s">
        <v>36945</v>
      </c>
      <c r="E322" s="328" t="s">
        <v>36496</v>
      </c>
      <c r="F322" s="329" t="s">
        <v>36497</v>
      </c>
      <c r="G322" s="335">
        <v>1.6194</v>
      </c>
      <c r="H322" s="23" t="s">
        <v>33635</v>
      </c>
      <c r="I322" s="25" t="s">
        <v>15</v>
      </c>
    </row>
    <row r="323" spans="2:9" ht="87.75" customHeight="1" x14ac:dyDescent="0.4">
      <c r="B323" s="327">
        <v>321</v>
      </c>
      <c r="C323" s="8" t="s">
        <v>36946</v>
      </c>
      <c r="D323" s="79" t="s">
        <v>35201</v>
      </c>
      <c r="E323" s="328" t="s">
        <v>36496</v>
      </c>
      <c r="F323" s="329" t="s">
        <v>36497</v>
      </c>
      <c r="G323" s="335">
        <v>1.417</v>
      </c>
      <c r="H323" s="23" t="s">
        <v>33635</v>
      </c>
      <c r="I323" s="25" t="s">
        <v>15</v>
      </c>
    </row>
    <row r="324" spans="2:9" ht="87.75" customHeight="1" x14ac:dyDescent="0.4">
      <c r="B324" s="327">
        <v>322</v>
      </c>
      <c r="C324" s="8" t="s">
        <v>36947</v>
      </c>
      <c r="D324" s="79" t="s">
        <v>36948</v>
      </c>
      <c r="E324" s="328" t="s">
        <v>36496</v>
      </c>
      <c r="F324" s="329" t="s">
        <v>36497</v>
      </c>
      <c r="G324" s="335">
        <v>1.6194</v>
      </c>
      <c r="H324" s="23" t="s">
        <v>33635</v>
      </c>
      <c r="I324" s="25" t="s">
        <v>15</v>
      </c>
    </row>
    <row r="325" spans="2:9" ht="87.75" customHeight="1" x14ac:dyDescent="0.4">
      <c r="B325" s="327">
        <v>323</v>
      </c>
      <c r="C325" s="8" t="s">
        <v>36949</v>
      </c>
      <c r="D325" s="79" t="s">
        <v>36536</v>
      </c>
      <c r="E325" s="328" t="s">
        <v>36496</v>
      </c>
      <c r="F325" s="329" t="s">
        <v>36497</v>
      </c>
      <c r="G325" s="335">
        <v>2.4291</v>
      </c>
      <c r="H325" s="23" t="s">
        <v>33635</v>
      </c>
      <c r="I325" s="25" t="s">
        <v>15</v>
      </c>
    </row>
    <row r="326" spans="2:9" ht="87.75" customHeight="1" x14ac:dyDescent="0.4">
      <c r="B326" s="327">
        <v>324</v>
      </c>
      <c r="C326" s="8" t="s">
        <v>36950</v>
      </c>
      <c r="D326" s="79" t="s">
        <v>35818</v>
      </c>
      <c r="E326" s="328" t="s">
        <v>36496</v>
      </c>
      <c r="F326" s="329" t="s">
        <v>36497</v>
      </c>
      <c r="G326" s="335">
        <v>2.0242</v>
      </c>
      <c r="H326" s="23" t="s">
        <v>33635</v>
      </c>
      <c r="I326" s="25" t="s">
        <v>15</v>
      </c>
    </row>
    <row r="327" spans="2:9" ht="87.75" customHeight="1" x14ac:dyDescent="0.4">
      <c r="B327" s="327">
        <v>325</v>
      </c>
      <c r="C327" s="8" t="s">
        <v>36951</v>
      </c>
      <c r="D327" s="79" t="s">
        <v>36175</v>
      </c>
      <c r="E327" s="328" t="s">
        <v>36496</v>
      </c>
      <c r="F327" s="329" t="s">
        <v>36497</v>
      </c>
      <c r="G327" s="335">
        <v>1.2144999999999999</v>
      </c>
      <c r="H327" s="23" t="s">
        <v>33635</v>
      </c>
      <c r="I327" s="25" t="s">
        <v>15</v>
      </c>
    </row>
    <row r="328" spans="2:9" ht="87.75" customHeight="1" x14ac:dyDescent="0.4">
      <c r="B328" s="327">
        <v>326</v>
      </c>
      <c r="C328" s="8" t="s">
        <v>36952</v>
      </c>
      <c r="D328" s="79" t="s">
        <v>36953</v>
      </c>
      <c r="E328" s="328" t="s">
        <v>36496</v>
      </c>
      <c r="F328" s="329" t="s">
        <v>36497</v>
      </c>
      <c r="G328" s="335">
        <v>1.0121</v>
      </c>
      <c r="H328" s="23" t="s">
        <v>33635</v>
      </c>
      <c r="I328" s="25" t="s">
        <v>15</v>
      </c>
    </row>
    <row r="329" spans="2:9" ht="87.75" customHeight="1" x14ac:dyDescent="0.4">
      <c r="B329" s="327">
        <v>327</v>
      </c>
      <c r="C329" s="8" t="s">
        <v>36954</v>
      </c>
      <c r="D329" s="79" t="s">
        <v>36955</v>
      </c>
      <c r="E329" s="328" t="s">
        <v>36496</v>
      </c>
      <c r="F329" s="329" t="s">
        <v>36497</v>
      </c>
      <c r="G329" s="335">
        <v>2.4291</v>
      </c>
      <c r="H329" s="23" t="s">
        <v>33635</v>
      </c>
      <c r="I329" s="25" t="s">
        <v>15</v>
      </c>
    </row>
    <row r="330" spans="2:9" ht="87.75" customHeight="1" x14ac:dyDescent="0.4">
      <c r="B330" s="327">
        <v>328</v>
      </c>
      <c r="C330" s="8" t="s">
        <v>36956</v>
      </c>
      <c r="D330" s="79" t="s">
        <v>36957</v>
      </c>
      <c r="E330" s="328" t="s">
        <v>36496</v>
      </c>
      <c r="F330" s="329" t="s">
        <v>36497</v>
      </c>
      <c r="G330" s="335">
        <v>1.6194</v>
      </c>
      <c r="H330" s="23" t="s">
        <v>33635</v>
      </c>
      <c r="I330" s="25" t="s">
        <v>15</v>
      </c>
    </row>
    <row r="331" spans="2:9" ht="87.75" customHeight="1" x14ac:dyDescent="0.4">
      <c r="B331" s="327">
        <v>329</v>
      </c>
      <c r="C331" s="8" t="s">
        <v>36958</v>
      </c>
      <c r="D331" s="79" t="s">
        <v>35569</v>
      </c>
      <c r="E331" s="328" t="s">
        <v>36496</v>
      </c>
      <c r="F331" s="329" t="s">
        <v>36497</v>
      </c>
      <c r="G331" s="335">
        <v>2.0242</v>
      </c>
      <c r="H331" s="23" t="s">
        <v>33635</v>
      </c>
      <c r="I331" s="25" t="s">
        <v>15</v>
      </c>
    </row>
    <row r="332" spans="2:9" ht="87.75" customHeight="1" x14ac:dyDescent="0.4">
      <c r="B332" s="327">
        <v>330</v>
      </c>
      <c r="C332" s="8" t="s">
        <v>36959</v>
      </c>
      <c r="D332" s="79" t="s">
        <v>17514</v>
      </c>
      <c r="E332" s="328" t="s">
        <v>36496</v>
      </c>
      <c r="F332" s="329" t="s">
        <v>36497</v>
      </c>
      <c r="G332" s="335">
        <v>1.417</v>
      </c>
      <c r="H332" s="23" t="s">
        <v>33635</v>
      </c>
      <c r="I332" s="25" t="s">
        <v>15</v>
      </c>
    </row>
    <row r="333" spans="2:9" ht="87.75" customHeight="1" x14ac:dyDescent="0.4">
      <c r="B333" s="327">
        <v>331</v>
      </c>
      <c r="C333" s="8" t="s">
        <v>36960</v>
      </c>
      <c r="D333" s="79" t="s">
        <v>35170</v>
      </c>
      <c r="E333" s="328" t="s">
        <v>36496</v>
      </c>
      <c r="F333" s="329" t="s">
        <v>36497</v>
      </c>
      <c r="G333" s="335">
        <v>1.0121</v>
      </c>
      <c r="H333" s="23" t="s">
        <v>33635</v>
      </c>
      <c r="I333" s="25" t="s">
        <v>15</v>
      </c>
    </row>
    <row r="334" spans="2:9" ht="87.75" customHeight="1" x14ac:dyDescent="0.4">
      <c r="B334" s="327">
        <v>332</v>
      </c>
      <c r="C334" s="8" t="s">
        <v>36961</v>
      </c>
      <c r="D334" s="79" t="s">
        <v>36962</v>
      </c>
      <c r="E334" s="328" t="s">
        <v>36496</v>
      </c>
      <c r="F334" s="329" t="s">
        <v>36497</v>
      </c>
      <c r="G334" s="335">
        <v>1.6194</v>
      </c>
      <c r="H334" s="23" t="s">
        <v>33635</v>
      </c>
      <c r="I334" s="25" t="s">
        <v>15</v>
      </c>
    </row>
    <row r="335" spans="2:9" ht="87.75" customHeight="1" x14ac:dyDescent="0.4">
      <c r="B335" s="327">
        <v>333</v>
      </c>
      <c r="C335" s="8" t="s">
        <v>36963</v>
      </c>
      <c r="D335" s="79" t="s">
        <v>35170</v>
      </c>
      <c r="E335" s="328" t="s">
        <v>36496</v>
      </c>
      <c r="F335" s="329" t="s">
        <v>36497</v>
      </c>
      <c r="G335" s="335">
        <v>1.2144999999999999</v>
      </c>
      <c r="H335" s="23" t="s">
        <v>33635</v>
      </c>
      <c r="I335" s="25" t="s">
        <v>15</v>
      </c>
    </row>
    <row r="336" spans="2:9" ht="87.75" customHeight="1" x14ac:dyDescent="0.4">
      <c r="B336" s="327">
        <v>334</v>
      </c>
      <c r="C336" s="8" t="s">
        <v>36964</v>
      </c>
      <c r="D336" s="79" t="s">
        <v>35250</v>
      </c>
      <c r="E336" s="328" t="s">
        <v>36496</v>
      </c>
      <c r="F336" s="329" t="s">
        <v>36497</v>
      </c>
      <c r="G336" s="335">
        <v>2.0242</v>
      </c>
      <c r="H336" s="23" t="s">
        <v>33635</v>
      </c>
      <c r="I336" s="25" t="s">
        <v>15</v>
      </c>
    </row>
    <row r="337" spans="2:9" ht="87.75" customHeight="1" x14ac:dyDescent="0.4">
      <c r="B337" s="327">
        <v>335</v>
      </c>
      <c r="C337" s="8" t="s">
        <v>36965</v>
      </c>
      <c r="D337" s="79" t="s">
        <v>35201</v>
      </c>
      <c r="E337" s="328" t="s">
        <v>36496</v>
      </c>
      <c r="F337" s="329" t="s">
        <v>36497</v>
      </c>
      <c r="G337" s="335">
        <v>1.6194</v>
      </c>
      <c r="H337" s="23" t="s">
        <v>33635</v>
      </c>
      <c r="I337" s="25" t="s">
        <v>15</v>
      </c>
    </row>
    <row r="338" spans="2:9" ht="87.75" customHeight="1" x14ac:dyDescent="0.4">
      <c r="B338" s="327">
        <v>336</v>
      </c>
      <c r="C338" s="8" t="s">
        <v>36966</v>
      </c>
      <c r="D338" s="79" t="s">
        <v>36935</v>
      </c>
      <c r="E338" s="328" t="s">
        <v>36496</v>
      </c>
      <c r="F338" s="329" t="s">
        <v>36497</v>
      </c>
      <c r="G338" s="335">
        <v>2.4291</v>
      </c>
      <c r="H338" s="23" t="s">
        <v>33635</v>
      </c>
      <c r="I338" s="25" t="s">
        <v>15</v>
      </c>
    </row>
    <row r="339" spans="2:9" ht="87.75" customHeight="1" x14ac:dyDescent="0.4">
      <c r="B339" s="327">
        <v>337</v>
      </c>
      <c r="C339" s="8" t="s">
        <v>36967</v>
      </c>
      <c r="D339" s="79" t="s">
        <v>35170</v>
      </c>
      <c r="E339" s="328" t="s">
        <v>36496</v>
      </c>
      <c r="F339" s="329" t="s">
        <v>36497</v>
      </c>
      <c r="G339" s="335">
        <v>1.2144999999999999</v>
      </c>
      <c r="H339" s="23" t="s">
        <v>33635</v>
      </c>
      <c r="I339" s="25" t="s">
        <v>15</v>
      </c>
    </row>
    <row r="340" spans="2:9" ht="87.75" customHeight="1" x14ac:dyDescent="0.4">
      <c r="B340" s="327">
        <v>338</v>
      </c>
      <c r="C340" s="8" t="s">
        <v>36968</v>
      </c>
      <c r="D340" s="79" t="s">
        <v>35630</v>
      </c>
      <c r="E340" s="328" t="s">
        <v>36496</v>
      </c>
      <c r="F340" s="329" t="s">
        <v>36497</v>
      </c>
      <c r="G340" s="335">
        <v>2.4291</v>
      </c>
      <c r="H340" s="23" t="s">
        <v>33635</v>
      </c>
      <c r="I340" s="25" t="s">
        <v>15</v>
      </c>
    </row>
    <row r="341" spans="2:9" ht="87.75" customHeight="1" x14ac:dyDescent="0.4">
      <c r="B341" s="327">
        <v>339</v>
      </c>
      <c r="C341" s="8" t="s">
        <v>36969</v>
      </c>
      <c r="D341" s="79" t="s">
        <v>35695</v>
      </c>
      <c r="E341" s="328" t="s">
        <v>36496</v>
      </c>
      <c r="F341" s="329" t="s">
        <v>36497</v>
      </c>
      <c r="G341" s="335">
        <v>2.0242</v>
      </c>
      <c r="H341" s="23" t="s">
        <v>33635</v>
      </c>
      <c r="I341" s="25" t="s">
        <v>15</v>
      </c>
    </row>
    <row r="342" spans="2:9" ht="87.75" customHeight="1" x14ac:dyDescent="0.4">
      <c r="B342" s="327">
        <v>340</v>
      </c>
      <c r="C342" s="8" t="s">
        <v>36970</v>
      </c>
      <c r="D342" s="79" t="s">
        <v>36971</v>
      </c>
      <c r="E342" s="328" t="s">
        <v>36496</v>
      </c>
      <c r="F342" s="329" t="s">
        <v>36497</v>
      </c>
      <c r="G342" s="335">
        <v>1.417</v>
      </c>
      <c r="H342" s="23" t="s">
        <v>33635</v>
      </c>
      <c r="I342" s="25" t="s">
        <v>15</v>
      </c>
    </row>
    <row r="343" spans="2:9" ht="87.75" customHeight="1" x14ac:dyDescent="0.4">
      <c r="B343" s="327">
        <v>341</v>
      </c>
      <c r="C343" s="8" t="s">
        <v>36972</v>
      </c>
      <c r="D343" s="79" t="s">
        <v>35201</v>
      </c>
      <c r="E343" s="328" t="s">
        <v>36496</v>
      </c>
      <c r="F343" s="329" t="s">
        <v>36497</v>
      </c>
      <c r="G343" s="335">
        <v>1.8218000000000001</v>
      </c>
      <c r="H343" s="23" t="s">
        <v>33635</v>
      </c>
      <c r="I343" s="25" t="s">
        <v>15</v>
      </c>
    </row>
    <row r="344" spans="2:9" ht="87.75" customHeight="1" x14ac:dyDescent="0.4">
      <c r="B344" s="327">
        <v>342</v>
      </c>
      <c r="C344" s="8" t="s">
        <v>36973</v>
      </c>
      <c r="D344" s="79" t="s">
        <v>35573</v>
      </c>
      <c r="E344" s="328" t="s">
        <v>36496</v>
      </c>
      <c r="F344" s="329" t="s">
        <v>36497</v>
      </c>
      <c r="G344" s="335">
        <v>1.2144999999999999</v>
      </c>
      <c r="H344" s="23" t="s">
        <v>33635</v>
      </c>
      <c r="I344" s="25" t="s">
        <v>15</v>
      </c>
    </row>
    <row r="345" spans="2:9" ht="87.75" customHeight="1" x14ac:dyDescent="0.4">
      <c r="B345" s="327">
        <v>343</v>
      </c>
      <c r="C345" s="8" t="s">
        <v>36974</v>
      </c>
      <c r="D345" s="79" t="s">
        <v>36975</v>
      </c>
      <c r="E345" s="328" t="s">
        <v>36496</v>
      </c>
      <c r="F345" s="329" t="s">
        <v>36497</v>
      </c>
      <c r="G345" s="335">
        <v>2.0242</v>
      </c>
      <c r="H345" s="23" t="s">
        <v>33635</v>
      </c>
      <c r="I345" s="25" t="s">
        <v>15</v>
      </c>
    </row>
    <row r="346" spans="2:9" ht="87.75" customHeight="1" x14ac:dyDescent="0.4">
      <c r="B346" s="327">
        <v>344</v>
      </c>
      <c r="C346" s="8" t="s">
        <v>36976</v>
      </c>
      <c r="D346" s="79" t="s">
        <v>35201</v>
      </c>
      <c r="E346" s="328" t="s">
        <v>36496</v>
      </c>
      <c r="F346" s="329" t="s">
        <v>36497</v>
      </c>
      <c r="G346" s="335">
        <v>1.6194</v>
      </c>
      <c r="H346" s="23" t="s">
        <v>33635</v>
      </c>
      <c r="I346" s="25" t="s">
        <v>15</v>
      </c>
    </row>
    <row r="347" spans="2:9" ht="87.75" customHeight="1" x14ac:dyDescent="0.4">
      <c r="B347" s="327">
        <v>345</v>
      </c>
      <c r="C347" s="8" t="s">
        <v>36977</v>
      </c>
      <c r="D347" s="79" t="s">
        <v>35797</v>
      </c>
      <c r="E347" s="328" t="s">
        <v>36496</v>
      </c>
      <c r="F347" s="329" t="s">
        <v>36497</v>
      </c>
      <c r="G347" s="335">
        <v>1.417</v>
      </c>
      <c r="H347" s="23" t="s">
        <v>33635</v>
      </c>
      <c r="I347" s="25" t="s">
        <v>15</v>
      </c>
    </row>
    <row r="348" spans="2:9" ht="87.75" customHeight="1" x14ac:dyDescent="0.4">
      <c r="B348" s="327">
        <v>346</v>
      </c>
      <c r="C348" s="8" t="s">
        <v>36978</v>
      </c>
      <c r="D348" s="79" t="s">
        <v>36336</v>
      </c>
      <c r="E348" s="328" t="s">
        <v>36496</v>
      </c>
      <c r="F348" s="329" t="s">
        <v>36497</v>
      </c>
      <c r="G348" s="335">
        <v>2.0242</v>
      </c>
      <c r="H348" s="23" t="s">
        <v>33635</v>
      </c>
      <c r="I348" s="25" t="s">
        <v>15</v>
      </c>
    </row>
    <row r="349" spans="2:9" ht="87.75" customHeight="1" x14ac:dyDescent="0.4">
      <c r="B349" s="327">
        <v>347</v>
      </c>
      <c r="C349" s="8" t="s">
        <v>36979</v>
      </c>
      <c r="D349" s="79" t="s">
        <v>35993</v>
      </c>
      <c r="E349" s="328" t="s">
        <v>36496</v>
      </c>
      <c r="F349" s="329" t="s">
        <v>36497</v>
      </c>
      <c r="G349" s="335">
        <v>2.4291</v>
      </c>
      <c r="H349" s="23" t="s">
        <v>33635</v>
      </c>
      <c r="I349" s="25" t="s">
        <v>15</v>
      </c>
    </row>
    <row r="350" spans="2:9" ht="87.75" customHeight="1" x14ac:dyDescent="0.4">
      <c r="B350" s="327">
        <v>348</v>
      </c>
      <c r="C350" s="8" t="s">
        <v>36980</v>
      </c>
      <c r="D350" s="79" t="s">
        <v>36613</v>
      </c>
      <c r="E350" s="328" t="s">
        <v>36496</v>
      </c>
      <c r="F350" s="329" t="s">
        <v>36497</v>
      </c>
      <c r="G350" s="335">
        <v>1.6194</v>
      </c>
      <c r="H350" s="23" t="s">
        <v>33635</v>
      </c>
      <c r="I350" s="25" t="s">
        <v>15</v>
      </c>
    </row>
    <row r="351" spans="2:9" ht="87.75" customHeight="1" x14ac:dyDescent="0.4">
      <c r="B351" s="327">
        <v>349</v>
      </c>
      <c r="C351" s="8" t="s">
        <v>36981</v>
      </c>
      <c r="D351" s="79" t="s">
        <v>36217</v>
      </c>
      <c r="E351" s="328" t="s">
        <v>36496</v>
      </c>
      <c r="F351" s="329" t="s">
        <v>36497</v>
      </c>
      <c r="G351" s="335">
        <v>1.0121</v>
      </c>
      <c r="H351" s="23" t="s">
        <v>33635</v>
      </c>
      <c r="I351" s="25" t="s">
        <v>15</v>
      </c>
    </row>
    <row r="352" spans="2:9" ht="87.75" customHeight="1" x14ac:dyDescent="0.4">
      <c r="B352" s="327">
        <v>350</v>
      </c>
      <c r="C352" s="8" t="s">
        <v>36982</v>
      </c>
      <c r="D352" s="79" t="s">
        <v>36983</v>
      </c>
      <c r="E352" s="328" t="s">
        <v>36496</v>
      </c>
      <c r="F352" s="329" t="s">
        <v>36497</v>
      </c>
      <c r="G352" s="335">
        <v>1.2144999999999999</v>
      </c>
      <c r="H352" s="23" t="s">
        <v>33635</v>
      </c>
      <c r="I352" s="25" t="s">
        <v>15</v>
      </c>
    </row>
    <row r="353" spans="2:9" ht="87.75" customHeight="1" x14ac:dyDescent="0.4">
      <c r="B353" s="327">
        <v>351</v>
      </c>
      <c r="C353" s="8" t="s">
        <v>36984</v>
      </c>
      <c r="D353" s="79" t="s">
        <v>36879</v>
      </c>
      <c r="E353" s="328" t="s">
        <v>36496</v>
      </c>
      <c r="F353" s="329" t="s">
        <v>36497</v>
      </c>
      <c r="G353" s="335">
        <v>2.4291</v>
      </c>
      <c r="H353" s="23" t="s">
        <v>33635</v>
      </c>
      <c r="I353" s="25" t="s">
        <v>15</v>
      </c>
    </row>
    <row r="354" spans="2:9" ht="87.75" customHeight="1" x14ac:dyDescent="0.4">
      <c r="B354" s="327">
        <v>352</v>
      </c>
      <c r="C354" s="8" t="s">
        <v>36985</v>
      </c>
      <c r="D354" s="79" t="s">
        <v>36986</v>
      </c>
      <c r="E354" s="328" t="s">
        <v>36496</v>
      </c>
      <c r="F354" s="329" t="s">
        <v>36497</v>
      </c>
      <c r="G354" s="335">
        <v>1.6194</v>
      </c>
      <c r="H354" s="23" t="s">
        <v>33635</v>
      </c>
      <c r="I354" s="25" t="s">
        <v>15</v>
      </c>
    </row>
    <row r="355" spans="2:9" ht="87.75" customHeight="1" x14ac:dyDescent="0.4">
      <c r="B355" s="327">
        <v>353</v>
      </c>
      <c r="C355" s="8" t="s">
        <v>36682</v>
      </c>
      <c r="D355" s="79" t="s">
        <v>36686</v>
      </c>
      <c r="E355" s="328" t="s">
        <v>36496</v>
      </c>
      <c r="F355" s="329" t="s">
        <v>36497</v>
      </c>
      <c r="G355" s="335">
        <v>2.0242</v>
      </c>
      <c r="H355" s="23" t="s">
        <v>33635</v>
      </c>
      <c r="I355" s="25" t="s">
        <v>15</v>
      </c>
    </row>
    <row r="356" spans="2:9" ht="87.75" customHeight="1" x14ac:dyDescent="0.4">
      <c r="B356" s="327">
        <v>354</v>
      </c>
      <c r="C356" s="2" t="s">
        <v>36987</v>
      </c>
      <c r="D356" s="79" t="s">
        <v>35345</v>
      </c>
      <c r="E356" s="328" t="s">
        <v>36496</v>
      </c>
      <c r="F356" s="329" t="s">
        <v>36497</v>
      </c>
      <c r="G356" s="335">
        <v>1.8218000000000001</v>
      </c>
      <c r="H356" s="23" t="s">
        <v>33635</v>
      </c>
      <c r="I356" s="25" t="s">
        <v>15</v>
      </c>
    </row>
    <row r="357" spans="2:9" ht="87.75" customHeight="1" x14ac:dyDescent="0.4">
      <c r="B357" s="327">
        <v>355</v>
      </c>
      <c r="C357" s="2" t="s">
        <v>36988</v>
      </c>
      <c r="D357" s="79" t="s">
        <v>36515</v>
      </c>
      <c r="E357" s="328" t="s">
        <v>36496</v>
      </c>
      <c r="F357" s="329" t="s">
        <v>36497</v>
      </c>
      <c r="G357" s="335">
        <v>1.2144999999999999</v>
      </c>
      <c r="H357" s="23" t="s">
        <v>33635</v>
      </c>
      <c r="I357" s="25" t="s">
        <v>15</v>
      </c>
    </row>
    <row r="358" spans="2:9" ht="87.75" customHeight="1" x14ac:dyDescent="0.4">
      <c r="B358" s="327">
        <v>356</v>
      </c>
      <c r="C358" s="2" t="s">
        <v>36989</v>
      </c>
      <c r="D358" s="79" t="s">
        <v>36323</v>
      </c>
      <c r="E358" s="328" t="s">
        <v>36496</v>
      </c>
      <c r="F358" s="329" t="s">
        <v>36497</v>
      </c>
      <c r="G358" s="335">
        <v>1.0121</v>
      </c>
      <c r="H358" s="23" t="s">
        <v>33635</v>
      </c>
      <c r="I358" s="25" t="s">
        <v>15</v>
      </c>
    </row>
    <row r="359" spans="2:9" ht="87.75" customHeight="1" x14ac:dyDescent="0.4">
      <c r="B359" s="327">
        <v>357</v>
      </c>
      <c r="C359" s="2" t="s">
        <v>36990</v>
      </c>
      <c r="D359" s="79" t="s">
        <v>36515</v>
      </c>
      <c r="E359" s="328" t="s">
        <v>36496</v>
      </c>
      <c r="F359" s="329" t="s">
        <v>36497</v>
      </c>
      <c r="G359" s="335">
        <v>2.4291</v>
      </c>
      <c r="H359" s="23" t="s">
        <v>33635</v>
      </c>
      <c r="I359" s="25" t="s">
        <v>15</v>
      </c>
    </row>
    <row r="360" spans="2:9" ht="87.75" customHeight="1" x14ac:dyDescent="0.4">
      <c r="B360" s="327">
        <v>358</v>
      </c>
      <c r="C360" s="2" t="s">
        <v>36991</v>
      </c>
      <c r="D360" s="79" t="s">
        <v>35201</v>
      </c>
      <c r="E360" s="328" t="s">
        <v>36496</v>
      </c>
      <c r="F360" s="329" t="s">
        <v>36497</v>
      </c>
      <c r="G360" s="335">
        <v>1.2144999999999999</v>
      </c>
      <c r="H360" s="23" t="s">
        <v>33635</v>
      </c>
      <c r="I360" s="25" t="s">
        <v>15</v>
      </c>
    </row>
    <row r="361" spans="2:9" ht="87.75" customHeight="1" x14ac:dyDescent="0.4">
      <c r="B361" s="327">
        <v>359</v>
      </c>
      <c r="C361" s="2" t="s">
        <v>36992</v>
      </c>
      <c r="D361" s="79" t="s">
        <v>36515</v>
      </c>
      <c r="E361" s="328" t="s">
        <v>36496</v>
      </c>
      <c r="F361" s="329" t="s">
        <v>36497</v>
      </c>
      <c r="G361" s="335">
        <v>1.6194</v>
      </c>
      <c r="H361" s="23" t="s">
        <v>33635</v>
      </c>
      <c r="I361" s="25" t="s">
        <v>15</v>
      </c>
    </row>
    <row r="362" spans="2:9" ht="87.75" customHeight="1" x14ac:dyDescent="0.4">
      <c r="B362" s="327">
        <v>360</v>
      </c>
      <c r="C362" s="2" t="s">
        <v>36603</v>
      </c>
      <c r="D362" s="79" t="s">
        <v>36619</v>
      </c>
      <c r="E362" s="328" t="s">
        <v>36496</v>
      </c>
      <c r="F362" s="329" t="s">
        <v>36497</v>
      </c>
      <c r="G362" s="335">
        <v>1.0121</v>
      </c>
      <c r="H362" s="23" t="s">
        <v>33635</v>
      </c>
      <c r="I362" s="25" t="s">
        <v>15</v>
      </c>
    </row>
    <row r="363" spans="2:9" ht="87.75" customHeight="1" x14ac:dyDescent="0.4">
      <c r="B363" s="327">
        <v>361</v>
      </c>
      <c r="C363" s="2" t="s">
        <v>36993</v>
      </c>
      <c r="D363" s="79" t="s">
        <v>35172</v>
      </c>
      <c r="E363" s="328" t="s">
        <v>36496</v>
      </c>
      <c r="F363" s="329" t="s">
        <v>36497</v>
      </c>
      <c r="G363" s="335">
        <v>1.417</v>
      </c>
      <c r="H363" s="23" t="s">
        <v>33635</v>
      </c>
      <c r="I363" s="25" t="s">
        <v>15</v>
      </c>
    </row>
    <row r="364" spans="2:9" ht="87.75" customHeight="1" x14ac:dyDescent="0.4">
      <c r="B364" s="327">
        <v>362</v>
      </c>
      <c r="C364" s="2" t="s">
        <v>36994</v>
      </c>
      <c r="D364" s="79" t="s">
        <v>13559</v>
      </c>
      <c r="E364" s="328" t="s">
        <v>36496</v>
      </c>
      <c r="F364" s="329" t="s">
        <v>36497</v>
      </c>
      <c r="G364" s="335">
        <v>1.6194</v>
      </c>
      <c r="H364" s="23" t="s">
        <v>33635</v>
      </c>
      <c r="I364" s="25" t="s">
        <v>15</v>
      </c>
    </row>
    <row r="365" spans="2:9" ht="87.75" customHeight="1" x14ac:dyDescent="0.4">
      <c r="B365" s="327">
        <v>363</v>
      </c>
      <c r="C365" s="2" t="s">
        <v>36995</v>
      </c>
      <c r="D365" s="79" t="s">
        <v>35550</v>
      </c>
      <c r="E365" s="328" t="s">
        <v>36496</v>
      </c>
      <c r="F365" s="329" t="s">
        <v>36497</v>
      </c>
      <c r="G365" s="335">
        <v>1.2144999999999999</v>
      </c>
      <c r="H365" s="23" t="s">
        <v>33635</v>
      </c>
      <c r="I365" s="25" t="s">
        <v>15</v>
      </c>
    </row>
    <row r="366" spans="2:9" ht="87.75" customHeight="1" x14ac:dyDescent="0.4">
      <c r="B366" s="327">
        <v>364</v>
      </c>
      <c r="C366" s="2" t="s">
        <v>36996</v>
      </c>
      <c r="D366" s="79" t="s">
        <v>35343</v>
      </c>
      <c r="E366" s="328" t="s">
        <v>36496</v>
      </c>
      <c r="F366" s="329" t="s">
        <v>36497</v>
      </c>
      <c r="G366" s="335">
        <v>2.4291</v>
      </c>
      <c r="H366" s="23" t="s">
        <v>33635</v>
      </c>
      <c r="I366" s="25" t="s">
        <v>15</v>
      </c>
    </row>
    <row r="367" spans="2:9" ht="87.75" customHeight="1" x14ac:dyDescent="0.4">
      <c r="B367" s="327">
        <v>365</v>
      </c>
      <c r="C367" s="2" t="s">
        <v>36997</v>
      </c>
      <c r="D367" s="79" t="s">
        <v>36998</v>
      </c>
      <c r="E367" s="328" t="s">
        <v>36496</v>
      </c>
      <c r="F367" s="329" t="s">
        <v>36497</v>
      </c>
      <c r="G367" s="335">
        <v>2.0242</v>
      </c>
      <c r="H367" s="23" t="s">
        <v>33635</v>
      </c>
      <c r="I367" s="25" t="s">
        <v>15</v>
      </c>
    </row>
    <row r="368" spans="2:9" ht="87.75" customHeight="1" x14ac:dyDescent="0.4">
      <c r="B368" s="327">
        <v>366</v>
      </c>
      <c r="C368" s="2" t="s">
        <v>36999</v>
      </c>
      <c r="D368" s="79" t="s">
        <v>35859</v>
      </c>
      <c r="E368" s="328" t="s">
        <v>36496</v>
      </c>
      <c r="F368" s="329" t="s">
        <v>36497</v>
      </c>
      <c r="G368" s="335">
        <v>1.6194</v>
      </c>
      <c r="H368" s="23" t="s">
        <v>33635</v>
      </c>
      <c r="I368" s="25" t="s">
        <v>15</v>
      </c>
    </row>
    <row r="369" spans="2:9" ht="87.75" customHeight="1" x14ac:dyDescent="0.4">
      <c r="B369" s="327">
        <v>367</v>
      </c>
      <c r="C369" s="2" t="s">
        <v>37000</v>
      </c>
      <c r="D369" s="79" t="s">
        <v>37001</v>
      </c>
      <c r="E369" s="328" t="s">
        <v>36496</v>
      </c>
      <c r="F369" s="329" t="s">
        <v>36497</v>
      </c>
      <c r="G369" s="335">
        <v>1.417</v>
      </c>
      <c r="H369" s="23" t="s">
        <v>33635</v>
      </c>
      <c r="I369" s="25" t="s">
        <v>15</v>
      </c>
    </row>
    <row r="370" spans="2:9" ht="87.75" customHeight="1" x14ac:dyDescent="0.4">
      <c r="B370" s="327">
        <v>368</v>
      </c>
      <c r="C370" s="2" t="s">
        <v>37002</v>
      </c>
      <c r="D370" s="79" t="s">
        <v>37003</v>
      </c>
      <c r="E370" s="328" t="s">
        <v>36496</v>
      </c>
      <c r="F370" s="329" t="s">
        <v>36497</v>
      </c>
      <c r="G370" s="335">
        <v>2.0242</v>
      </c>
      <c r="H370" s="23" t="s">
        <v>33635</v>
      </c>
      <c r="I370" s="25" t="s">
        <v>15</v>
      </c>
    </row>
    <row r="371" spans="2:9" ht="87.75" customHeight="1" x14ac:dyDescent="0.4">
      <c r="B371" s="327">
        <v>369</v>
      </c>
      <c r="C371" s="2" t="s">
        <v>37004</v>
      </c>
      <c r="D371" s="79" t="s">
        <v>36712</v>
      </c>
      <c r="E371" s="328" t="s">
        <v>36496</v>
      </c>
      <c r="F371" s="329" t="s">
        <v>36497</v>
      </c>
      <c r="G371" s="335">
        <v>2.4291</v>
      </c>
      <c r="H371" s="23" t="s">
        <v>33635</v>
      </c>
      <c r="I371" s="25" t="s">
        <v>15</v>
      </c>
    </row>
    <row r="372" spans="2:9" ht="87.75" customHeight="1" x14ac:dyDescent="0.4">
      <c r="B372" s="327">
        <v>370</v>
      </c>
      <c r="C372" s="2" t="s">
        <v>37005</v>
      </c>
      <c r="D372" s="79" t="s">
        <v>37006</v>
      </c>
      <c r="E372" s="328" t="s">
        <v>36496</v>
      </c>
      <c r="F372" s="329" t="s">
        <v>36497</v>
      </c>
      <c r="G372" s="335">
        <v>1.2144999999999999</v>
      </c>
      <c r="H372" s="23" t="s">
        <v>33635</v>
      </c>
      <c r="I372" s="25" t="s">
        <v>15</v>
      </c>
    </row>
    <row r="373" spans="2:9" ht="87.75" customHeight="1" x14ac:dyDescent="0.4">
      <c r="B373" s="327">
        <v>371</v>
      </c>
      <c r="C373" s="132" t="s">
        <v>37007</v>
      </c>
      <c r="D373" s="79" t="s">
        <v>35993</v>
      </c>
      <c r="E373" s="328" t="s">
        <v>36496</v>
      </c>
      <c r="F373" s="329" t="s">
        <v>36497</v>
      </c>
      <c r="G373" s="335">
        <v>1.0121</v>
      </c>
      <c r="H373" s="23" t="s">
        <v>33635</v>
      </c>
      <c r="I373" s="25" t="s">
        <v>15</v>
      </c>
    </row>
    <row r="374" spans="2:9" ht="87.75" customHeight="1" x14ac:dyDescent="0.4">
      <c r="B374" s="327">
        <v>372</v>
      </c>
      <c r="C374" s="8" t="s">
        <v>37008</v>
      </c>
      <c r="D374" s="79" t="s">
        <v>35328</v>
      </c>
      <c r="E374" s="328" t="s">
        <v>36496</v>
      </c>
      <c r="F374" s="329" t="s">
        <v>36497</v>
      </c>
      <c r="G374" s="335">
        <v>1.6194</v>
      </c>
      <c r="H374" s="23" t="s">
        <v>33635</v>
      </c>
      <c r="I374" s="25" t="s">
        <v>15</v>
      </c>
    </row>
    <row r="375" spans="2:9" ht="87.75" customHeight="1" x14ac:dyDescent="0.4">
      <c r="B375" s="327">
        <v>373</v>
      </c>
      <c r="C375" s="8" t="s">
        <v>37009</v>
      </c>
      <c r="D375" s="79" t="s">
        <v>35332</v>
      </c>
      <c r="E375" s="328" t="s">
        <v>36496</v>
      </c>
      <c r="F375" s="329" t="s">
        <v>36497</v>
      </c>
      <c r="G375" s="335">
        <v>1.2144999999999999</v>
      </c>
      <c r="H375" s="23" t="s">
        <v>33635</v>
      </c>
      <c r="I375" s="25" t="s">
        <v>15</v>
      </c>
    </row>
    <row r="376" spans="2:9" ht="87.75" customHeight="1" x14ac:dyDescent="0.4">
      <c r="B376" s="327">
        <v>374</v>
      </c>
      <c r="C376" s="8" t="s">
        <v>37010</v>
      </c>
      <c r="D376" s="284" t="s">
        <v>37011</v>
      </c>
      <c r="E376" s="328" t="s">
        <v>36496</v>
      </c>
      <c r="F376" s="329" t="s">
        <v>36497</v>
      </c>
      <c r="G376" s="337">
        <v>2.0242</v>
      </c>
      <c r="H376" s="23" t="s">
        <v>33635</v>
      </c>
      <c r="I376" s="25" t="s">
        <v>15</v>
      </c>
    </row>
    <row r="377" spans="2:9" ht="87.75" customHeight="1" x14ac:dyDescent="0.4">
      <c r="B377" s="327">
        <v>375</v>
      </c>
      <c r="C377" s="8" t="s">
        <v>37012</v>
      </c>
      <c r="D377" s="79" t="s">
        <v>35201</v>
      </c>
      <c r="E377" s="328" t="s">
        <v>36496</v>
      </c>
      <c r="F377" s="329" t="s">
        <v>36497</v>
      </c>
      <c r="G377" s="335">
        <v>2.4291</v>
      </c>
      <c r="H377" s="23" t="s">
        <v>33635</v>
      </c>
      <c r="I377" s="25" t="s">
        <v>15</v>
      </c>
    </row>
    <row r="378" spans="2:9" ht="87.75" customHeight="1" x14ac:dyDescent="0.4">
      <c r="B378" s="327">
        <v>376</v>
      </c>
      <c r="C378" s="8" t="s">
        <v>37013</v>
      </c>
      <c r="D378" s="79" t="s">
        <v>37014</v>
      </c>
      <c r="E378" s="328" t="s">
        <v>36496</v>
      </c>
      <c r="F378" s="329" t="s">
        <v>36497</v>
      </c>
      <c r="G378" s="335">
        <v>1.8218000000000001</v>
      </c>
      <c r="H378" s="23" t="s">
        <v>33635</v>
      </c>
      <c r="I378" s="25" t="s">
        <v>15</v>
      </c>
    </row>
    <row r="379" spans="2:9" ht="87.75" customHeight="1" x14ac:dyDescent="0.4">
      <c r="B379" s="327">
        <v>377</v>
      </c>
      <c r="C379" s="8" t="s">
        <v>37015</v>
      </c>
      <c r="D379" s="79" t="s">
        <v>37016</v>
      </c>
      <c r="E379" s="328" t="s">
        <v>36496</v>
      </c>
      <c r="F379" s="329" t="s">
        <v>36497</v>
      </c>
      <c r="G379" s="335">
        <v>1.417</v>
      </c>
      <c r="H379" s="23" t="s">
        <v>33635</v>
      </c>
      <c r="I379" s="25" t="s">
        <v>15</v>
      </c>
    </row>
    <row r="380" spans="2:9" ht="87.75" customHeight="1" x14ac:dyDescent="0.4">
      <c r="B380" s="327">
        <v>378</v>
      </c>
      <c r="C380" s="8" t="s">
        <v>37017</v>
      </c>
      <c r="D380" s="79" t="s">
        <v>35170</v>
      </c>
      <c r="E380" s="328" t="s">
        <v>36496</v>
      </c>
      <c r="F380" s="329" t="s">
        <v>36497</v>
      </c>
      <c r="G380" s="335">
        <v>2.0242</v>
      </c>
      <c r="H380" s="23" t="s">
        <v>33635</v>
      </c>
      <c r="I380" s="25" t="s">
        <v>15</v>
      </c>
    </row>
    <row r="381" spans="2:9" ht="87.75" customHeight="1" x14ac:dyDescent="0.4">
      <c r="B381" s="327">
        <v>379</v>
      </c>
      <c r="C381" s="8" t="s">
        <v>37018</v>
      </c>
      <c r="D381" s="79" t="s">
        <v>36919</v>
      </c>
      <c r="E381" s="328" t="s">
        <v>36496</v>
      </c>
      <c r="F381" s="329" t="s">
        <v>36497</v>
      </c>
      <c r="G381" s="335">
        <v>1.2144999999999999</v>
      </c>
      <c r="H381" s="23" t="s">
        <v>33635</v>
      </c>
      <c r="I381" s="25" t="s">
        <v>15</v>
      </c>
    </row>
    <row r="382" spans="2:9" ht="87.75" customHeight="1" x14ac:dyDescent="0.4">
      <c r="B382" s="327">
        <v>380</v>
      </c>
      <c r="C382" s="8" t="s">
        <v>37019</v>
      </c>
      <c r="D382" s="79" t="s">
        <v>37020</v>
      </c>
      <c r="E382" s="328" t="s">
        <v>36496</v>
      </c>
      <c r="F382" s="329" t="s">
        <v>36497</v>
      </c>
      <c r="G382" s="335">
        <v>2.0242</v>
      </c>
      <c r="H382" s="23" t="s">
        <v>33635</v>
      </c>
      <c r="I382" s="25" t="s">
        <v>15</v>
      </c>
    </row>
    <row r="383" spans="2:9" ht="87.75" customHeight="1" x14ac:dyDescent="0.4">
      <c r="B383" s="327">
        <v>381</v>
      </c>
      <c r="C383" s="8" t="s">
        <v>36832</v>
      </c>
      <c r="D383" s="79" t="s">
        <v>37021</v>
      </c>
      <c r="E383" s="328" t="s">
        <v>36496</v>
      </c>
      <c r="F383" s="329" t="s">
        <v>36497</v>
      </c>
      <c r="G383" s="335">
        <v>2.4291</v>
      </c>
      <c r="H383" s="23" t="s">
        <v>33635</v>
      </c>
      <c r="I383" s="25" t="s">
        <v>15</v>
      </c>
    </row>
    <row r="384" spans="2:9" ht="87.75" customHeight="1" x14ac:dyDescent="0.4">
      <c r="B384" s="327">
        <v>382</v>
      </c>
      <c r="C384" s="8" t="s">
        <v>37022</v>
      </c>
      <c r="D384" s="79" t="s">
        <v>35343</v>
      </c>
      <c r="E384" s="328" t="s">
        <v>36496</v>
      </c>
      <c r="F384" s="329" t="s">
        <v>36497</v>
      </c>
      <c r="G384" s="335">
        <v>1.6194</v>
      </c>
      <c r="H384" s="23" t="s">
        <v>33635</v>
      </c>
      <c r="I384" s="25" t="s">
        <v>15</v>
      </c>
    </row>
    <row r="385" spans="2:9" ht="87.75" customHeight="1" x14ac:dyDescent="0.4">
      <c r="B385" s="327">
        <v>383</v>
      </c>
      <c r="C385" s="8" t="s">
        <v>37023</v>
      </c>
      <c r="D385" s="79" t="s">
        <v>35201</v>
      </c>
      <c r="E385" s="328" t="s">
        <v>36496</v>
      </c>
      <c r="F385" s="329" t="s">
        <v>36497</v>
      </c>
      <c r="G385" s="335">
        <v>1.0121</v>
      </c>
      <c r="H385" s="23" t="s">
        <v>33635</v>
      </c>
      <c r="I385" s="25" t="s">
        <v>15</v>
      </c>
    </row>
    <row r="386" spans="2:9" ht="87.75" customHeight="1" x14ac:dyDescent="0.4">
      <c r="B386" s="327">
        <v>384</v>
      </c>
      <c r="C386" s="8" t="s">
        <v>37024</v>
      </c>
      <c r="D386" s="79" t="s">
        <v>36433</v>
      </c>
      <c r="E386" s="328" t="s">
        <v>36496</v>
      </c>
      <c r="F386" s="329" t="s">
        <v>36497</v>
      </c>
      <c r="G386" s="335">
        <v>1.417</v>
      </c>
      <c r="H386" s="23" t="s">
        <v>33635</v>
      </c>
      <c r="I386" s="25" t="s">
        <v>15</v>
      </c>
    </row>
    <row r="387" spans="2:9" ht="87.75" customHeight="1" x14ac:dyDescent="0.4">
      <c r="B387" s="327">
        <v>385</v>
      </c>
      <c r="C387" s="8" t="s">
        <v>37025</v>
      </c>
      <c r="D387" s="79" t="s">
        <v>37026</v>
      </c>
      <c r="E387" s="328" t="s">
        <v>36496</v>
      </c>
      <c r="F387" s="329" t="s">
        <v>36497</v>
      </c>
      <c r="G387" s="335">
        <v>2.0242</v>
      </c>
      <c r="H387" s="23" t="s">
        <v>33635</v>
      </c>
      <c r="I387" s="25" t="s">
        <v>15</v>
      </c>
    </row>
    <row r="388" spans="2:9" ht="87.75" customHeight="1" x14ac:dyDescent="0.4">
      <c r="B388" s="327">
        <v>386</v>
      </c>
      <c r="C388" s="8" t="s">
        <v>37027</v>
      </c>
      <c r="D388" s="79" t="s">
        <v>35492</v>
      </c>
      <c r="E388" s="328" t="s">
        <v>36496</v>
      </c>
      <c r="F388" s="329" t="s">
        <v>36497</v>
      </c>
      <c r="G388" s="335">
        <v>1.6194</v>
      </c>
      <c r="H388" s="23" t="s">
        <v>33635</v>
      </c>
      <c r="I388" s="25" t="s">
        <v>15</v>
      </c>
    </row>
    <row r="389" spans="2:9" ht="87.75" customHeight="1" x14ac:dyDescent="0.4">
      <c r="B389" s="327">
        <v>387</v>
      </c>
      <c r="C389" s="8" t="s">
        <v>37028</v>
      </c>
      <c r="D389" s="79" t="s">
        <v>35497</v>
      </c>
      <c r="E389" s="328" t="s">
        <v>36496</v>
      </c>
      <c r="F389" s="329" t="s">
        <v>36497</v>
      </c>
      <c r="G389" s="335">
        <v>1.2144999999999999</v>
      </c>
      <c r="H389" s="23" t="s">
        <v>33635</v>
      </c>
      <c r="I389" s="25" t="s">
        <v>15</v>
      </c>
    </row>
    <row r="390" spans="2:9" ht="87.75" customHeight="1" x14ac:dyDescent="0.4">
      <c r="B390" s="327">
        <v>388</v>
      </c>
      <c r="C390" s="8" t="s">
        <v>37029</v>
      </c>
      <c r="D390" s="79" t="s">
        <v>36761</v>
      </c>
      <c r="E390" s="328" t="s">
        <v>36496</v>
      </c>
      <c r="F390" s="329" t="s">
        <v>36497</v>
      </c>
      <c r="G390" s="335">
        <v>1.6194</v>
      </c>
      <c r="H390" s="23" t="s">
        <v>33635</v>
      </c>
      <c r="I390" s="25" t="s">
        <v>15</v>
      </c>
    </row>
    <row r="391" spans="2:9" ht="87.75" customHeight="1" x14ac:dyDescent="0.4">
      <c r="B391" s="327">
        <v>389</v>
      </c>
      <c r="C391" s="8" t="s">
        <v>37030</v>
      </c>
      <c r="D391" s="79" t="s">
        <v>37026</v>
      </c>
      <c r="E391" s="328" t="s">
        <v>36496</v>
      </c>
      <c r="F391" s="329" t="s">
        <v>36497</v>
      </c>
      <c r="G391" s="335">
        <v>1.417</v>
      </c>
      <c r="H391" s="23" t="s">
        <v>33635</v>
      </c>
      <c r="I391" s="25" t="s">
        <v>15</v>
      </c>
    </row>
    <row r="392" spans="2:9" ht="87.75" customHeight="1" x14ac:dyDescent="0.4">
      <c r="B392" s="327">
        <v>390</v>
      </c>
      <c r="C392" s="8" t="s">
        <v>37031</v>
      </c>
      <c r="D392" s="79" t="s">
        <v>12257</v>
      </c>
      <c r="E392" s="328" t="s">
        <v>36496</v>
      </c>
      <c r="F392" s="329" t="s">
        <v>36497</v>
      </c>
      <c r="G392" s="335">
        <v>1.2144999999999999</v>
      </c>
      <c r="H392" s="23" t="s">
        <v>33635</v>
      </c>
      <c r="I392" s="25" t="s">
        <v>15</v>
      </c>
    </row>
    <row r="393" spans="2:9" ht="87.75" customHeight="1" x14ac:dyDescent="0.4">
      <c r="B393" s="327">
        <v>391</v>
      </c>
      <c r="C393" s="8" t="s">
        <v>37032</v>
      </c>
      <c r="D393" s="79" t="s">
        <v>36879</v>
      </c>
      <c r="E393" s="328" t="s">
        <v>36496</v>
      </c>
      <c r="F393" s="329" t="s">
        <v>36497</v>
      </c>
      <c r="G393" s="335">
        <v>1.8218000000000001</v>
      </c>
      <c r="H393" s="23" t="s">
        <v>33635</v>
      </c>
      <c r="I393" s="25" t="s">
        <v>15</v>
      </c>
    </row>
    <row r="394" spans="2:9" ht="87.75" customHeight="1" x14ac:dyDescent="0.4">
      <c r="B394" s="327">
        <v>392</v>
      </c>
      <c r="C394" s="8" t="s">
        <v>37033</v>
      </c>
      <c r="D394" s="79" t="s">
        <v>37034</v>
      </c>
      <c r="E394" s="328" t="s">
        <v>36496</v>
      </c>
      <c r="F394" s="329" t="s">
        <v>36497</v>
      </c>
      <c r="G394" s="335">
        <v>2.4291</v>
      </c>
      <c r="H394" s="23" t="s">
        <v>33635</v>
      </c>
      <c r="I394" s="25" t="s">
        <v>15</v>
      </c>
    </row>
    <row r="395" spans="2:9" ht="87.75" customHeight="1" x14ac:dyDescent="0.4">
      <c r="B395" s="327">
        <v>393</v>
      </c>
      <c r="C395" s="8" t="s">
        <v>37035</v>
      </c>
      <c r="D395" s="79" t="s">
        <v>35332</v>
      </c>
      <c r="E395" s="328" t="s">
        <v>36496</v>
      </c>
      <c r="F395" s="329" t="s">
        <v>36497</v>
      </c>
      <c r="G395" s="335">
        <v>1.417</v>
      </c>
      <c r="H395" s="23" t="s">
        <v>33635</v>
      </c>
      <c r="I395" s="25" t="s">
        <v>15</v>
      </c>
    </row>
    <row r="396" spans="2:9" ht="87.75" customHeight="1" x14ac:dyDescent="0.4">
      <c r="B396" s="327">
        <v>394</v>
      </c>
      <c r="C396" s="8" t="s">
        <v>37036</v>
      </c>
      <c r="D396" s="79" t="s">
        <v>36664</v>
      </c>
      <c r="E396" s="328" t="s">
        <v>36496</v>
      </c>
      <c r="F396" s="329" t="s">
        <v>36497</v>
      </c>
      <c r="G396" s="335">
        <v>1.6194</v>
      </c>
      <c r="H396" s="23" t="s">
        <v>33635</v>
      </c>
      <c r="I396" s="25" t="s">
        <v>15</v>
      </c>
    </row>
    <row r="397" spans="2:9" ht="87.75" customHeight="1" x14ac:dyDescent="0.4">
      <c r="B397" s="327">
        <v>395</v>
      </c>
      <c r="C397" s="8" t="s">
        <v>37037</v>
      </c>
      <c r="D397" s="79" t="s">
        <v>35924</v>
      </c>
      <c r="E397" s="328" t="s">
        <v>36496</v>
      </c>
      <c r="F397" s="329" t="s">
        <v>36497</v>
      </c>
      <c r="G397" s="335">
        <v>2.0242</v>
      </c>
      <c r="H397" s="23" t="s">
        <v>33635</v>
      </c>
      <c r="I397" s="25" t="s">
        <v>15</v>
      </c>
    </row>
    <row r="398" spans="2:9" ht="87.75" customHeight="1" x14ac:dyDescent="0.4">
      <c r="B398" s="327">
        <v>396</v>
      </c>
      <c r="C398" s="8" t="s">
        <v>37038</v>
      </c>
      <c r="D398" s="79" t="s">
        <v>37039</v>
      </c>
      <c r="E398" s="328" t="s">
        <v>36496</v>
      </c>
      <c r="F398" s="329" t="s">
        <v>36497</v>
      </c>
      <c r="G398" s="335">
        <v>1.2144999999999999</v>
      </c>
      <c r="H398" s="23" t="s">
        <v>33635</v>
      </c>
      <c r="I398" s="25" t="s">
        <v>15</v>
      </c>
    </row>
    <row r="399" spans="2:9" ht="87.75" customHeight="1" x14ac:dyDescent="0.4">
      <c r="B399" s="327">
        <v>397</v>
      </c>
      <c r="C399" s="8" t="s">
        <v>37040</v>
      </c>
      <c r="D399" s="79" t="s">
        <v>35201</v>
      </c>
      <c r="E399" s="328" t="s">
        <v>36496</v>
      </c>
      <c r="F399" s="329" t="s">
        <v>36497</v>
      </c>
      <c r="G399" s="335">
        <v>2.4291</v>
      </c>
      <c r="H399" s="23" t="s">
        <v>33635</v>
      </c>
      <c r="I399" s="25" t="s">
        <v>15</v>
      </c>
    </row>
    <row r="400" spans="2:9" ht="87.75" customHeight="1" x14ac:dyDescent="0.4">
      <c r="B400" s="327">
        <v>398</v>
      </c>
      <c r="C400" s="8" t="s">
        <v>37041</v>
      </c>
      <c r="D400" s="79" t="s">
        <v>36672</v>
      </c>
      <c r="E400" s="328" t="s">
        <v>36496</v>
      </c>
      <c r="F400" s="329" t="s">
        <v>36497</v>
      </c>
      <c r="G400" s="335">
        <v>1.6194</v>
      </c>
      <c r="H400" s="23" t="s">
        <v>33635</v>
      </c>
      <c r="I400" s="25" t="s">
        <v>15</v>
      </c>
    </row>
    <row r="401" spans="2:9" ht="87.75" customHeight="1" x14ac:dyDescent="0.4">
      <c r="B401" s="327">
        <v>399</v>
      </c>
      <c r="C401" s="8" t="s">
        <v>37042</v>
      </c>
      <c r="D401" s="79" t="s">
        <v>35573</v>
      </c>
      <c r="E401" s="328" t="s">
        <v>36496</v>
      </c>
      <c r="F401" s="329" t="s">
        <v>36497</v>
      </c>
      <c r="G401" s="335">
        <v>2.0242</v>
      </c>
      <c r="H401" s="23" t="s">
        <v>33635</v>
      </c>
      <c r="I401" s="25" t="s">
        <v>15</v>
      </c>
    </row>
    <row r="402" spans="2:9" ht="87.75" customHeight="1" x14ac:dyDescent="0.4">
      <c r="B402" s="327">
        <v>400</v>
      </c>
      <c r="C402" s="8" t="s">
        <v>37043</v>
      </c>
      <c r="D402" s="79" t="s">
        <v>35170</v>
      </c>
      <c r="E402" s="328" t="s">
        <v>36496</v>
      </c>
      <c r="F402" s="329" t="s">
        <v>36497</v>
      </c>
      <c r="G402" s="335">
        <v>2.8340000000000001</v>
      </c>
      <c r="H402" s="23" t="s">
        <v>33635</v>
      </c>
      <c r="I402" s="25" t="s">
        <v>15</v>
      </c>
    </row>
    <row r="403" spans="2:9" ht="87.75" customHeight="1" x14ac:dyDescent="0.4">
      <c r="B403" s="327">
        <v>401</v>
      </c>
      <c r="C403" s="8" t="s">
        <v>37044</v>
      </c>
      <c r="D403" s="79" t="s">
        <v>35550</v>
      </c>
      <c r="E403" s="328" t="s">
        <v>36496</v>
      </c>
      <c r="F403" s="329" t="s">
        <v>36497</v>
      </c>
      <c r="G403" s="335">
        <v>1.6194</v>
      </c>
      <c r="H403" s="23" t="s">
        <v>33635</v>
      </c>
      <c r="I403" s="25" t="s">
        <v>15</v>
      </c>
    </row>
    <row r="404" spans="2:9" ht="87.75" customHeight="1" x14ac:dyDescent="0.4">
      <c r="B404" s="327">
        <v>402</v>
      </c>
      <c r="C404" s="8" t="s">
        <v>37045</v>
      </c>
      <c r="D404" s="79" t="s">
        <v>35164</v>
      </c>
      <c r="E404" s="328" t="s">
        <v>36496</v>
      </c>
      <c r="F404" s="329" t="s">
        <v>36497</v>
      </c>
      <c r="G404" s="335">
        <v>2.4291</v>
      </c>
      <c r="H404" s="23" t="s">
        <v>33635</v>
      </c>
      <c r="I404" s="25" t="s">
        <v>15</v>
      </c>
    </row>
    <row r="405" spans="2:9" ht="87.75" customHeight="1" x14ac:dyDescent="0.4">
      <c r="B405" s="327">
        <v>403</v>
      </c>
      <c r="C405" s="8" t="s">
        <v>37046</v>
      </c>
      <c r="D405" s="79" t="s">
        <v>35187</v>
      </c>
      <c r="E405" s="328" t="s">
        <v>36496</v>
      </c>
      <c r="F405" s="329" t="s">
        <v>36497</v>
      </c>
      <c r="G405" s="335">
        <v>1.0121</v>
      </c>
      <c r="H405" s="23" t="s">
        <v>33635</v>
      </c>
      <c r="I405" s="25" t="s">
        <v>15</v>
      </c>
    </row>
    <row r="406" spans="2:9" ht="87.75" customHeight="1" x14ac:dyDescent="0.4">
      <c r="B406" s="327">
        <v>404</v>
      </c>
      <c r="C406" s="8" t="s">
        <v>37047</v>
      </c>
      <c r="D406" s="79" t="s">
        <v>35332</v>
      </c>
      <c r="E406" s="328" t="s">
        <v>36496</v>
      </c>
      <c r="F406" s="329" t="s">
        <v>36497</v>
      </c>
      <c r="G406" s="335">
        <v>1.2144999999999999</v>
      </c>
      <c r="H406" s="23" t="s">
        <v>33635</v>
      </c>
      <c r="I406" s="25" t="s">
        <v>15</v>
      </c>
    </row>
    <row r="407" spans="2:9" ht="87.75" customHeight="1" x14ac:dyDescent="0.4">
      <c r="B407" s="327">
        <v>405</v>
      </c>
      <c r="C407" s="8" t="s">
        <v>37048</v>
      </c>
      <c r="D407" s="79" t="s">
        <v>35201</v>
      </c>
      <c r="E407" s="328" t="s">
        <v>36496</v>
      </c>
      <c r="F407" s="329" t="s">
        <v>36497</v>
      </c>
      <c r="G407" s="335">
        <v>1.6194</v>
      </c>
      <c r="H407" s="23" t="s">
        <v>33635</v>
      </c>
      <c r="I407" s="25" t="s">
        <v>15</v>
      </c>
    </row>
    <row r="408" spans="2:9" ht="87.75" customHeight="1" x14ac:dyDescent="0.4">
      <c r="B408" s="327">
        <v>406</v>
      </c>
      <c r="C408" s="8" t="s">
        <v>37049</v>
      </c>
      <c r="D408" s="79" t="s">
        <v>36613</v>
      </c>
      <c r="E408" s="328" t="s">
        <v>36496</v>
      </c>
      <c r="F408" s="329" t="s">
        <v>36497</v>
      </c>
      <c r="G408" s="335">
        <v>1.0121</v>
      </c>
      <c r="H408" s="23" t="s">
        <v>33635</v>
      </c>
      <c r="I408" s="25" t="s">
        <v>15</v>
      </c>
    </row>
    <row r="409" spans="2:9" ht="87.75" customHeight="1" x14ac:dyDescent="0.4">
      <c r="B409" s="327">
        <v>407</v>
      </c>
      <c r="C409" s="8" t="s">
        <v>37050</v>
      </c>
      <c r="D409" s="79" t="s">
        <v>37051</v>
      </c>
      <c r="E409" s="328" t="s">
        <v>36496</v>
      </c>
      <c r="F409" s="329" t="s">
        <v>36497</v>
      </c>
      <c r="G409" s="335">
        <v>1.417</v>
      </c>
      <c r="H409" s="23" t="s">
        <v>33635</v>
      </c>
      <c r="I409" s="25" t="s">
        <v>15</v>
      </c>
    </row>
    <row r="410" spans="2:9" ht="87.75" customHeight="1" x14ac:dyDescent="0.4">
      <c r="B410" s="327">
        <v>408</v>
      </c>
      <c r="C410" s="8" t="s">
        <v>37052</v>
      </c>
      <c r="D410" s="79" t="s">
        <v>35381</v>
      </c>
      <c r="E410" s="328" t="s">
        <v>36496</v>
      </c>
      <c r="F410" s="329" t="s">
        <v>36497</v>
      </c>
      <c r="G410" s="335">
        <v>1.6194</v>
      </c>
      <c r="H410" s="23" t="s">
        <v>33635</v>
      </c>
      <c r="I410" s="25" t="s">
        <v>15</v>
      </c>
    </row>
    <row r="411" spans="2:9" ht="87.75" customHeight="1" x14ac:dyDescent="0.4">
      <c r="B411" s="327">
        <v>409</v>
      </c>
      <c r="C411" s="8" t="s">
        <v>37053</v>
      </c>
      <c r="D411" s="79" t="s">
        <v>37054</v>
      </c>
      <c r="E411" s="328" t="s">
        <v>36496</v>
      </c>
      <c r="F411" s="329" t="s">
        <v>36497</v>
      </c>
      <c r="G411" s="335">
        <v>1.2144999999999999</v>
      </c>
      <c r="H411" s="23" t="s">
        <v>33635</v>
      </c>
      <c r="I411" s="25" t="s">
        <v>15</v>
      </c>
    </row>
    <row r="412" spans="2:9" ht="87.75" customHeight="1" x14ac:dyDescent="0.4">
      <c r="B412" s="327">
        <v>410</v>
      </c>
      <c r="C412" s="8" t="s">
        <v>37055</v>
      </c>
      <c r="D412" s="79" t="s">
        <v>35343</v>
      </c>
      <c r="E412" s="328" t="s">
        <v>36496</v>
      </c>
      <c r="F412" s="329" t="s">
        <v>36497</v>
      </c>
      <c r="G412" s="335">
        <v>2.4291</v>
      </c>
      <c r="H412" s="23" t="s">
        <v>33635</v>
      </c>
      <c r="I412" s="25" t="s">
        <v>15</v>
      </c>
    </row>
    <row r="413" spans="2:9" ht="87.75" customHeight="1" x14ac:dyDescent="0.4">
      <c r="B413" s="327">
        <v>411</v>
      </c>
      <c r="C413" s="8" t="s">
        <v>37056</v>
      </c>
      <c r="D413" s="79" t="s">
        <v>35497</v>
      </c>
      <c r="E413" s="328" t="s">
        <v>36496</v>
      </c>
      <c r="F413" s="329" t="s">
        <v>36497</v>
      </c>
      <c r="G413" s="335">
        <v>1.6194</v>
      </c>
      <c r="H413" s="23" t="s">
        <v>33635</v>
      </c>
      <c r="I413" s="25" t="s">
        <v>15</v>
      </c>
    </row>
    <row r="414" spans="2:9" ht="87.75" customHeight="1" x14ac:dyDescent="0.4">
      <c r="B414" s="327">
        <v>412</v>
      </c>
      <c r="C414" s="8" t="s">
        <v>37057</v>
      </c>
      <c r="D414" s="79" t="s">
        <v>35201</v>
      </c>
      <c r="E414" s="328" t="s">
        <v>36496</v>
      </c>
      <c r="F414" s="329" t="s">
        <v>36497</v>
      </c>
      <c r="G414" s="335">
        <v>2.0242</v>
      </c>
      <c r="H414" s="23" t="s">
        <v>33635</v>
      </c>
      <c r="I414" s="25" t="s">
        <v>15</v>
      </c>
    </row>
    <row r="415" spans="2:9" ht="87.75" customHeight="1" x14ac:dyDescent="0.4">
      <c r="B415" s="327">
        <v>413</v>
      </c>
      <c r="C415" s="331" t="s">
        <v>37058</v>
      </c>
      <c r="D415" s="79" t="s">
        <v>36831</v>
      </c>
      <c r="E415" s="328" t="s">
        <v>36496</v>
      </c>
      <c r="F415" s="329" t="s">
        <v>36497</v>
      </c>
      <c r="G415" s="335">
        <v>1.8218000000000001</v>
      </c>
      <c r="H415" s="23" t="s">
        <v>33635</v>
      </c>
      <c r="I415" s="25" t="s">
        <v>15</v>
      </c>
    </row>
    <row r="416" spans="2:9" ht="87.75" customHeight="1" x14ac:dyDescent="0.4">
      <c r="B416" s="327">
        <v>414</v>
      </c>
      <c r="C416" s="331" t="s">
        <v>37059</v>
      </c>
      <c r="D416" s="79" t="s">
        <v>37060</v>
      </c>
      <c r="E416" s="328" t="s">
        <v>36496</v>
      </c>
      <c r="F416" s="329" t="s">
        <v>36497</v>
      </c>
      <c r="G416" s="335">
        <v>1.2144999999999999</v>
      </c>
      <c r="H416" s="23" t="s">
        <v>33635</v>
      </c>
      <c r="I416" s="25" t="s">
        <v>15</v>
      </c>
    </row>
    <row r="417" spans="2:9" ht="87.75" customHeight="1" x14ac:dyDescent="0.4">
      <c r="B417" s="327">
        <v>415</v>
      </c>
      <c r="C417" s="331" t="s">
        <v>37061</v>
      </c>
      <c r="D417" s="79" t="s">
        <v>37062</v>
      </c>
      <c r="E417" s="328" t="s">
        <v>36496</v>
      </c>
      <c r="F417" s="329" t="s">
        <v>36497</v>
      </c>
      <c r="G417" s="335">
        <v>1.6194</v>
      </c>
      <c r="H417" s="23" t="s">
        <v>33635</v>
      </c>
      <c r="I417" s="25" t="s">
        <v>15</v>
      </c>
    </row>
    <row r="418" spans="2:9" ht="87.75" customHeight="1" x14ac:dyDescent="0.4">
      <c r="B418" s="327">
        <v>416</v>
      </c>
      <c r="C418" s="331" t="s">
        <v>37063</v>
      </c>
      <c r="D418" s="79" t="s">
        <v>35868</v>
      </c>
      <c r="E418" s="328" t="s">
        <v>36496</v>
      </c>
      <c r="F418" s="329" t="s">
        <v>36497</v>
      </c>
      <c r="G418" s="335">
        <v>1.2144999999999999</v>
      </c>
      <c r="H418" s="23" t="s">
        <v>33635</v>
      </c>
      <c r="I418" s="25" t="s">
        <v>15</v>
      </c>
    </row>
    <row r="419" spans="2:9" ht="87.75" customHeight="1" x14ac:dyDescent="0.4">
      <c r="B419" s="327">
        <v>417</v>
      </c>
      <c r="C419" s="331" t="s">
        <v>37064</v>
      </c>
      <c r="D419" s="79" t="s">
        <v>35797</v>
      </c>
      <c r="E419" s="328" t="s">
        <v>36496</v>
      </c>
      <c r="F419" s="329" t="s">
        <v>36497</v>
      </c>
      <c r="G419" s="335">
        <v>2.0242</v>
      </c>
      <c r="H419" s="23" t="s">
        <v>33635</v>
      </c>
      <c r="I419" s="25" t="s">
        <v>15</v>
      </c>
    </row>
    <row r="420" spans="2:9" ht="87.75" customHeight="1" x14ac:dyDescent="0.4">
      <c r="B420" s="327">
        <v>418</v>
      </c>
      <c r="C420" s="331" t="s">
        <v>36924</v>
      </c>
      <c r="D420" s="79" t="s">
        <v>35531</v>
      </c>
      <c r="E420" s="328" t="s">
        <v>36496</v>
      </c>
      <c r="F420" s="329" t="s">
        <v>36497</v>
      </c>
      <c r="G420" s="335">
        <v>1.6194</v>
      </c>
      <c r="H420" s="23" t="s">
        <v>33635</v>
      </c>
      <c r="I420" s="25" t="s">
        <v>15</v>
      </c>
    </row>
    <row r="421" spans="2:9" ht="87.75" customHeight="1" x14ac:dyDescent="0.4">
      <c r="B421" s="327">
        <v>419</v>
      </c>
      <c r="C421" s="331" t="s">
        <v>37065</v>
      </c>
      <c r="D421" s="79" t="s">
        <v>37066</v>
      </c>
      <c r="E421" s="328" t="s">
        <v>36496</v>
      </c>
      <c r="F421" s="329" t="s">
        <v>36497</v>
      </c>
      <c r="G421" s="335">
        <v>2.4291</v>
      </c>
      <c r="H421" s="23" t="s">
        <v>33635</v>
      </c>
      <c r="I421" s="25" t="s">
        <v>15</v>
      </c>
    </row>
    <row r="422" spans="2:9" ht="87.75" customHeight="1" x14ac:dyDescent="0.4">
      <c r="B422" s="327">
        <v>420</v>
      </c>
      <c r="C422" s="331" t="s">
        <v>37067</v>
      </c>
      <c r="D422" s="79" t="s">
        <v>37068</v>
      </c>
      <c r="E422" s="328" t="s">
        <v>36496</v>
      </c>
      <c r="F422" s="329" t="s">
        <v>36497</v>
      </c>
      <c r="G422" s="335">
        <v>1.2144999999999999</v>
      </c>
      <c r="H422" s="23" t="s">
        <v>33635</v>
      </c>
      <c r="I422" s="25" t="s">
        <v>15</v>
      </c>
    </row>
    <row r="423" spans="2:9" ht="87.75" customHeight="1" x14ac:dyDescent="0.4">
      <c r="B423" s="327">
        <v>421</v>
      </c>
      <c r="C423" s="331" t="s">
        <v>37069</v>
      </c>
      <c r="D423" s="79" t="s">
        <v>35164</v>
      </c>
      <c r="E423" s="328" t="s">
        <v>36496</v>
      </c>
      <c r="F423" s="329" t="s">
        <v>36497</v>
      </c>
      <c r="G423" s="335">
        <v>2.0242</v>
      </c>
      <c r="H423" s="23" t="s">
        <v>33635</v>
      </c>
      <c r="I423" s="25" t="s">
        <v>15</v>
      </c>
    </row>
    <row r="424" spans="2:9" ht="87.75" customHeight="1" x14ac:dyDescent="0.4">
      <c r="B424" s="327">
        <v>422</v>
      </c>
      <c r="C424" s="331" t="s">
        <v>37070</v>
      </c>
      <c r="D424" s="79" t="s">
        <v>33641</v>
      </c>
      <c r="E424" s="328" t="s">
        <v>36496</v>
      </c>
      <c r="F424" s="329" t="s">
        <v>36497</v>
      </c>
      <c r="G424" s="335">
        <v>1.6194</v>
      </c>
      <c r="H424" s="23" t="s">
        <v>33635</v>
      </c>
      <c r="I424" s="25" t="s">
        <v>15</v>
      </c>
    </row>
    <row r="425" spans="2:9" ht="87.75" customHeight="1" x14ac:dyDescent="0.4">
      <c r="B425" s="327">
        <v>423</v>
      </c>
      <c r="C425" s="331" t="s">
        <v>37071</v>
      </c>
      <c r="D425" s="79" t="s">
        <v>35201</v>
      </c>
      <c r="E425" s="328" t="s">
        <v>36496</v>
      </c>
      <c r="F425" s="329" t="s">
        <v>36497</v>
      </c>
      <c r="G425" s="335">
        <v>2.0242</v>
      </c>
      <c r="H425" s="23" t="s">
        <v>33635</v>
      </c>
      <c r="I425" s="25" t="s">
        <v>15</v>
      </c>
    </row>
    <row r="426" spans="2:9" ht="87.75" customHeight="1" x14ac:dyDescent="0.4">
      <c r="B426" s="327">
        <v>424</v>
      </c>
      <c r="C426" s="331" t="s">
        <v>37072</v>
      </c>
      <c r="D426" s="79" t="s">
        <v>35250</v>
      </c>
      <c r="E426" s="328" t="s">
        <v>36496</v>
      </c>
      <c r="F426" s="329" t="s">
        <v>36497</v>
      </c>
      <c r="G426" s="335">
        <v>1.417</v>
      </c>
      <c r="H426" s="23" t="s">
        <v>33635</v>
      </c>
      <c r="I426" s="25" t="s">
        <v>15</v>
      </c>
    </row>
    <row r="427" spans="2:9" ht="87.75" customHeight="1" x14ac:dyDescent="0.4">
      <c r="B427" s="327">
        <v>425</v>
      </c>
      <c r="C427" s="331" t="s">
        <v>37073</v>
      </c>
      <c r="D427" s="79" t="s">
        <v>37074</v>
      </c>
      <c r="E427" s="328" t="s">
        <v>36496</v>
      </c>
      <c r="F427" s="329" t="s">
        <v>36497</v>
      </c>
      <c r="G427" s="335">
        <v>2.4291</v>
      </c>
      <c r="H427" s="23" t="s">
        <v>33635</v>
      </c>
      <c r="I427" s="25" t="s">
        <v>15</v>
      </c>
    </row>
    <row r="428" spans="2:9" ht="87.75" customHeight="1" x14ac:dyDescent="0.4">
      <c r="B428" s="327">
        <v>426</v>
      </c>
      <c r="C428" s="331" t="s">
        <v>36830</v>
      </c>
      <c r="D428" s="79" t="s">
        <v>37075</v>
      </c>
      <c r="E428" s="328" t="s">
        <v>36496</v>
      </c>
      <c r="F428" s="329" t="s">
        <v>36497</v>
      </c>
      <c r="G428" s="335">
        <v>1.6194</v>
      </c>
      <c r="H428" s="23" t="s">
        <v>33635</v>
      </c>
      <c r="I428" s="25" t="s">
        <v>15</v>
      </c>
    </row>
    <row r="429" spans="2:9" ht="87.75" customHeight="1" x14ac:dyDescent="0.4">
      <c r="B429" s="327">
        <v>427</v>
      </c>
      <c r="C429" s="331" t="s">
        <v>37076</v>
      </c>
      <c r="D429" s="79" t="s">
        <v>33641</v>
      </c>
      <c r="E429" s="328" t="s">
        <v>36496</v>
      </c>
      <c r="F429" s="329" t="s">
        <v>36497</v>
      </c>
      <c r="G429" s="335">
        <v>1.8218000000000001</v>
      </c>
      <c r="H429" s="23" t="s">
        <v>33635</v>
      </c>
      <c r="I429" s="25" t="s">
        <v>15</v>
      </c>
    </row>
    <row r="430" spans="2:9" ht="87.75" customHeight="1" x14ac:dyDescent="0.4">
      <c r="B430" s="327">
        <v>428</v>
      </c>
      <c r="C430" s="331" t="s">
        <v>37077</v>
      </c>
      <c r="D430" s="79" t="s">
        <v>36773</v>
      </c>
      <c r="E430" s="328" t="s">
        <v>36496</v>
      </c>
      <c r="F430" s="329" t="s">
        <v>36497</v>
      </c>
      <c r="G430" s="335">
        <v>2.0242</v>
      </c>
      <c r="H430" s="23" t="s">
        <v>33635</v>
      </c>
      <c r="I430" s="25" t="s">
        <v>15</v>
      </c>
    </row>
    <row r="431" spans="2:9" ht="87.75" customHeight="1" x14ac:dyDescent="0.4">
      <c r="B431" s="327">
        <v>429</v>
      </c>
      <c r="C431" s="331" t="s">
        <v>37078</v>
      </c>
      <c r="D431" s="79" t="s">
        <v>35573</v>
      </c>
      <c r="E431" s="328" t="s">
        <v>36496</v>
      </c>
      <c r="F431" s="329" t="s">
        <v>36497</v>
      </c>
      <c r="G431" s="335">
        <v>1.417</v>
      </c>
      <c r="H431" s="23" t="s">
        <v>33635</v>
      </c>
      <c r="I431" s="25" t="s">
        <v>15</v>
      </c>
    </row>
    <row r="432" spans="2:9" ht="87.75" customHeight="1" x14ac:dyDescent="0.4">
      <c r="B432" s="327">
        <v>430</v>
      </c>
      <c r="C432" s="331" t="s">
        <v>37079</v>
      </c>
      <c r="D432" s="79" t="s">
        <v>35550</v>
      </c>
      <c r="E432" s="328" t="s">
        <v>36496</v>
      </c>
      <c r="F432" s="329" t="s">
        <v>36497</v>
      </c>
      <c r="G432" s="335">
        <v>1.0121</v>
      </c>
      <c r="H432" s="23" t="s">
        <v>33635</v>
      </c>
      <c r="I432" s="25" t="s">
        <v>15</v>
      </c>
    </row>
    <row r="433" spans="2:9" ht="87.75" customHeight="1" x14ac:dyDescent="0.4">
      <c r="B433" s="327">
        <v>431</v>
      </c>
      <c r="C433" s="331" t="s">
        <v>37080</v>
      </c>
      <c r="D433" s="79" t="s">
        <v>35482</v>
      </c>
      <c r="E433" s="328" t="s">
        <v>36496</v>
      </c>
      <c r="F433" s="329" t="s">
        <v>36497</v>
      </c>
      <c r="G433" s="335">
        <v>2.4291</v>
      </c>
      <c r="H433" s="23" t="s">
        <v>33635</v>
      </c>
      <c r="I433" s="25" t="s">
        <v>15</v>
      </c>
    </row>
    <row r="434" spans="2:9" ht="87.75" customHeight="1" x14ac:dyDescent="0.4">
      <c r="B434" s="327">
        <v>432</v>
      </c>
      <c r="C434" s="331" t="s">
        <v>37081</v>
      </c>
      <c r="D434" s="79" t="s">
        <v>35170</v>
      </c>
      <c r="E434" s="328" t="s">
        <v>36496</v>
      </c>
      <c r="F434" s="329" t="s">
        <v>36497</v>
      </c>
      <c r="G434" s="335">
        <v>1.6194</v>
      </c>
      <c r="H434" s="23" t="s">
        <v>33635</v>
      </c>
      <c r="I434" s="25" t="s">
        <v>15</v>
      </c>
    </row>
    <row r="435" spans="2:9" ht="87.75" customHeight="1" x14ac:dyDescent="0.4">
      <c r="B435" s="327">
        <v>433</v>
      </c>
      <c r="C435" s="331" t="s">
        <v>37082</v>
      </c>
      <c r="D435" s="79" t="s">
        <v>36234</v>
      </c>
      <c r="E435" s="328" t="s">
        <v>36496</v>
      </c>
      <c r="F435" s="329" t="s">
        <v>36497</v>
      </c>
      <c r="G435" s="335">
        <v>1.2144999999999999</v>
      </c>
      <c r="H435" s="23" t="s">
        <v>33635</v>
      </c>
      <c r="I435" s="25" t="s">
        <v>15</v>
      </c>
    </row>
    <row r="436" spans="2:9" ht="87.75" customHeight="1" x14ac:dyDescent="0.4">
      <c r="B436" s="327">
        <v>434</v>
      </c>
      <c r="C436" s="331" t="s">
        <v>36858</v>
      </c>
      <c r="D436" s="79" t="s">
        <v>35201</v>
      </c>
      <c r="E436" s="328" t="s">
        <v>36496</v>
      </c>
      <c r="F436" s="329" t="s">
        <v>36497</v>
      </c>
      <c r="G436" s="335">
        <v>2.0242</v>
      </c>
      <c r="H436" s="23" t="s">
        <v>33635</v>
      </c>
      <c r="I436" s="25" t="s">
        <v>15</v>
      </c>
    </row>
    <row r="437" spans="2:9" ht="87.75" customHeight="1" x14ac:dyDescent="0.4">
      <c r="B437" s="327">
        <v>435</v>
      </c>
      <c r="C437" s="331" t="s">
        <v>37083</v>
      </c>
      <c r="D437" s="79" t="s">
        <v>35780</v>
      </c>
      <c r="E437" s="328" t="s">
        <v>36496</v>
      </c>
      <c r="F437" s="329" t="s">
        <v>36497</v>
      </c>
      <c r="G437" s="335">
        <v>1.417</v>
      </c>
      <c r="H437" s="23" t="s">
        <v>33635</v>
      </c>
      <c r="I437" s="25" t="s">
        <v>15</v>
      </c>
    </row>
    <row r="438" spans="2:9" ht="87.75" customHeight="1" x14ac:dyDescent="0.4">
      <c r="B438" s="327">
        <v>436</v>
      </c>
      <c r="C438" s="331" t="s">
        <v>37084</v>
      </c>
      <c r="D438" s="79" t="s">
        <v>35170</v>
      </c>
      <c r="E438" s="328" t="s">
        <v>36496</v>
      </c>
      <c r="F438" s="329" t="s">
        <v>36497</v>
      </c>
      <c r="G438" s="335">
        <v>1.0121</v>
      </c>
      <c r="H438" s="23" t="s">
        <v>33635</v>
      </c>
      <c r="I438" s="25" t="s">
        <v>15</v>
      </c>
    </row>
    <row r="439" spans="2:9" ht="87.75" customHeight="1" x14ac:dyDescent="0.4">
      <c r="B439" s="327">
        <v>437</v>
      </c>
      <c r="C439" s="331" t="s">
        <v>37085</v>
      </c>
      <c r="D439" s="79" t="s">
        <v>37068</v>
      </c>
      <c r="E439" s="328" t="s">
        <v>36496</v>
      </c>
      <c r="F439" s="329" t="s">
        <v>36497</v>
      </c>
      <c r="G439" s="335">
        <v>1.6194</v>
      </c>
      <c r="H439" s="23" t="s">
        <v>33635</v>
      </c>
      <c r="I439" s="25" t="s">
        <v>15</v>
      </c>
    </row>
    <row r="440" spans="2:9" ht="87.75" customHeight="1" x14ac:dyDescent="0.4">
      <c r="B440" s="327">
        <v>438</v>
      </c>
      <c r="C440" s="331" t="s">
        <v>37086</v>
      </c>
      <c r="D440" s="79" t="s">
        <v>37087</v>
      </c>
      <c r="E440" s="328" t="s">
        <v>36496</v>
      </c>
      <c r="F440" s="329" t="s">
        <v>36497</v>
      </c>
      <c r="G440" s="335">
        <v>1.2144999999999999</v>
      </c>
      <c r="H440" s="23" t="s">
        <v>33635</v>
      </c>
      <c r="I440" s="25" t="s">
        <v>15</v>
      </c>
    </row>
    <row r="441" spans="2:9" ht="87.75" customHeight="1" x14ac:dyDescent="0.4">
      <c r="B441" s="327">
        <v>439</v>
      </c>
      <c r="C441" s="331" t="s">
        <v>37088</v>
      </c>
      <c r="D441" s="79" t="s">
        <v>35859</v>
      </c>
      <c r="E441" s="328" t="s">
        <v>36496</v>
      </c>
      <c r="F441" s="329" t="s">
        <v>36497</v>
      </c>
      <c r="G441" s="335">
        <v>2.4291</v>
      </c>
      <c r="H441" s="23" t="s">
        <v>33635</v>
      </c>
      <c r="I441" s="25" t="s">
        <v>15</v>
      </c>
    </row>
    <row r="442" spans="2:9" ht="87.75" customHeight="1" x14ac:dyDescent="0.4">
      <c r="B442" s="327">
        <v>440</v>
      </c>
      <c r="C442" s="331" t="s">
        <v>37089</v>
      </c>
      <c r="D442" s="79" t="s">
        <v>35972</v>
      </c>
      <c r="E442" s="328" t="s">
        <v>36496</v>
      </c>
      <c r="F442" s="329" t="s">
        <v>36497</v>
      </c>
      <c r="G442" s="335">
        <v>2.0242</v>
      </c>
      <c r="H442" s="23" t="s">
        <v>33635</v>
      </c>
      <c r="I442" s="25" t="s">
        <v>15</v>
      </c>
    </row>
    <row r="443" spans="2:9" ht="87.75" customHeight="1" x14ac:dyDescent="0.4">
      <c r="B443" s="327">
        <v>441</v>
      </c>
      <c r="C443" s="331" t="s">
        <v>37090</v>
      </c>
      <c r="D443" s="79" t="s">
        <v>35818</v>
      </c>
      <c r="E443" s="328" t="s">
        <v>36496</v>
      </c>
      <c r="F443" s="329" t="s">
        <v>36497</v>
      </c>
      <c r="G443" s="335">
        <v>1.2144999999999999</v>
      </c>
      <c r="H443" s="23" t="s">
        <v>33635</v>
      </c>
      <c r="I443" s="25" t="s">
        <v>15</v>
      </c>
    </row>
    <row r="444" spans="2:9" ht="87.75" customHeight="1" x14ac:dyDescent="0.4">
      <c r="B444" s="327">
        <v>442</v>
      </c>
      <c r="C444" s="331" t="s">
        <v>37091</v>
      </c>
      <c r="D444" s="79" t="s">
        <v>35932</v>
      </c>
      <c r="E444" s="328" t="s">
        <v>36496</v>
      </c>
      <c r="F444" s="329" t="s">
        <v>36497</v>
      </c>
      <c r="G444" s="335">
        <v>2.0242</v>
      </c>
      <c r="H444" s="23" t="s">
        <v>33635</v>
      </c>
      <c r="I444" s="25" t="s">
        <v>15</v>
      </c>
    </row>
    <row r="445" spans="2:9" ht="87.75" customHeight="1" x14ac:dyDescent="0.4">
      <c r="B445" s="327">
        <v>443</v>
      </c>
      <c r="C445" s="331" t="s">
        <v>37092</v>
      </c>
      <c r="D445" s="79" t="s">
        <v>35343</v>
      </c>
      <c r="E445" s="328" t="s">
        <v>36496</v>
      </c>
      <c r="F445" s="329" t="s">
        <v>36497</v>
      </c>
      <c r="G445" s="335">
        <v>1.6194</v>
      </c>
      <c r="H445" s="23" t="s">
        <v>33635</v>
      </c>
      <c r="I445" s="25" t="s">
        <v>15</v>
      </c>
    </row>
    <row r="446" spans="2:9" ht="87.75" customHeight="1" x14ac:dyDescent="0.4">
      <c r="B446" s="327">
        <v>444</v>
      </c>
      <c r="C446" s="331" t="s">
        <v>37093</v>
      </c>
      <c r="D446" s="79" t="s">
        <v>35780</v>
      </c>
      <c r="E446" s="328" t="s">
        <v>36496</v>
      </c>
      <c r="F446" s="329" t="s">
        <v>36497</v>
      </c>
      <c r="G446" s="335">
        <v>2.4291</v>
      </c>
      <c r="H446" s="23" t="s">
        <v>33635</v>
      </c>
      <c r="I446" s="25" t="s">
        <v>15</v>
      </c>
    </row>
    <row r="447" spans="2:9" ht="87.75" customHeight="1" x14ac:dyDescent="0.4">
      <c r="B447" s="327">
        <v>445</v>
      </c>
      <c r="C447" s="331" t="s">
        <v>37094</v>
      </c>
      <c r="D447" s="79" t="s">
        <v>37095</v>
      </c>
      <c r="E447" s="328" t="s">
        <v>36496</v>
      </c>
      <c r="F447" s="329" t="s">
        <v>36497</v>
      </c>
      <c r="G447" s="335">
        <v>1.2144999999999999</v>
      </c>
      <c r="H447" s="23" t="s">
        <v>33635</v>
      </c>
      <c r="I447" s="25" t="s">
        <v>15</v>
      </c>
    </row>
    <row r="448" spans="2:9" ht="87.75" customHeight="1" x14ac:dyDescent="0.4">
      <c r="B448" s="327">
        <v>446</v>
      </c>
      <c r="C448" s="331" t="s">
        <v>37096</v>
      </c>
      <c r="D448" s="79" t="s">
        <v>37097</v>
      </c>
      <c r="E448" s="328" t="s">
        <v>36496</v>
      </c>
      <c r="F448" s="329" t="s">
        <v>36497</v>
      </c>
      <c r="G448" s="335">
        <v>2.0242</v>
      </c>
      <c r="H448" s="23" t="s">
        <v>33635</v>
      </c>
      <c r="I448" s="25" t="s">
        <v>15</v>
      </c>
    </row>
    <row r="449" spans="2:9" ht="87.75" customHeight="1" x14ac:dyDescent="0.4">
      <c r="B449" s="327">
        <v>447</v>
      </c>
      <c r="C449" s="331" t="s">
        <v>37098</v>
      </c>
      <c r="D449" s="79" t="s">
        <v>36519</v>
      </c>
      <c r="E449" s="328" t="s">
        <v>36496</v>
      </c>
      <c r="F449" s="329" t="s">
        <v>36497</v>
      </c>
      <c r="G449" s="335">
        <v>1.6194</v>
      </c>
      <c r="H449" s="23" t="s">
        <v>33635</v>
      </c>
      <c r="I449" s="25" t="s">
        <v>15</v>
      </c>
    </row>
    <row r="450" spans="2:9" ht="87.75" customHeight="1" x14ac:dyDescent="0.4">
      <c r="B450" s="327">
        <v>448</v>
      </c>
      <c r="C450" s="331" t="s">
        <v>37099</v>
      </c>
      <c r="D450" s="79" t="s">
        <v>35497</v>
      </c>
      <c r="E450" s="328" t="s">
        <v>36496</v>
      </c>
      <c r="F450" s="329" t="s">
        <v>36497</v>
      </c>
      <c r="G450" s="335">
        <v>2.0242</v>
      </c>
      <c r="H450" s="23" t="s">
        <v>33635</v>
      </c>
      <c r="I450" s="25" t="s">
        <v>15</v>
      </c>
    </row>
    <row r="451" spans="2:9" ht="87.75" customHeight="1" x14ac:dyDescent="0.4">
      <c r="B451" s="327">
        <v>449</v>
      </c>
      <c r="C451" s="331" t="s">
        <v>37100</v>
      </c>
      <c r="D451" s="79" t="s">
        <v>35381</v>
      </c>
      <c r="E451" s="328" t="s">
        <v>36496</v>
      </c>
      <c r="F451" s="329" t="s">
        <v>36497</v>
      </c>
      <c r="G451" s="335">
        <v>1.2144999999999999</v>
      </c>
      <c r="H451" s="23" t="s">
        <v>33635</v>
      </c>
      <c r="I451" s="25" t="s">
        <v>15</v>
      </c>
    </row>
    <row r="452" spans="2:9" ht="87.75" customHeight="1" x14ac:dyDescent="0.4">
      <c r="B452" s="327">
        <v>450</v>
      </c>
      <c r="C452" s="331" t="s">
        <v>35962</v>
      </c>
      <c r="D452" s="79" t="s">
        <v>35273</v>
      </c>
      <c r="E452" s="328" t="s">
        <v>36496</v>
      </c>
      <c r="F452" s="329" t="s">
        <v>36497</v>
      </c>
      <c r="G452" s="335">
        <v>2.0242</v>
      </c>
      <c r="H452" s="23" t="s">
        <v>33635</v>
      </c>
      <c r="I452" s="25" t="s">
        <v>15</v>
      </c>
    </row>
    <row r="453" spans="2:9" ht="87.75" customHeight="1" x14ac:dyDescent="0.4">
      <c r="B453" s="327">
        <v>451</v>
      </c>
      <c r="C453" s="331" t="s">
        <v>37101</v>
      </c>
      <c r="D453" s="79" t="s">
        <v>36292</v>
      </c>
      <c r="E453" s="328" t="s">
        <v>36496</v>
      </c>
      <c r="F453" s="329" t="s">
        <v>36497</v>
      </c>
      <c r="G453" s="335">
        <v>1.6194</v>
      </c>
      <c r="H453" s="23" t="s">
        <v>33635</v>
      </c>
      <c r="I453" s="25" t="s">
        <v>15</v>
      </c>
    </row>
    <row r="454" spans="2:9" ht="87.75" customHeight="1" x14ac:dyDescent="0.4">
      <c r="B454" s="327">
        <v>452</v>
      </c>
      <c r="C454" s="331" t="s">
        <v>37102</v>
      </c>
      <c r="D454" s="79" t="s">
        <v>35273</v>
      </c>
      <c r="E454" s="328" t="s">
        <v>36496</v>
      </c>
      <c r="F454" s="329" t="s">
        <v>36497</v>
      </c>
      <c r="G454" s="335">
        <v>1.8218000000000001</v>
      </c>
      <c r="H454" s="23" t="s">
        <v>33635</v>
      </c>
      <c r="I454" s="25" t="s">
        <v>15</v>
      </c>
    </row>
    <row r="455" spans="2:9" ht="87.75" customHeight="1" x14ac:dyDescent="0.4">
      <c r="B455" s="327">
        <v>453</v>
      </c>
      <c r="C455" s="331" t="s">
        <v>37103</v>
      </c>
      <c r="D455" s="79" t="s">
        <v>36975</v>
      </c>
      <c r="E455" s="328" t="s">
        <v>36496</v>
      </c>
      <c r="F455" s="329" t="s">
        <v>36497</v>
      </c>
      <c r="G455" s="335">
        <v>2.4291</v>
      </c>
      <c r="H455" s="23" t="s">
        <v>33635</v>
      </c>
      <c r="I455" s="25" t="s">
        <v>15</v>
      </c>
    </row>
    <row r="456" spans="2:9" ht="87.75" customHeight="1" x14ac:dyDescent="0.4">
      <c r="B456" s="327">
        <v>454</v>
      </c>
      <c r="C456" s="331" t="s">
        <v>34381</v>
      </c>
      <c r="D456" s="79" t="s">
        <v>35573</v>
      </c>
      <c r="E456" s="328" t="s">
        <v>36496</v>
      </c>
      <c r="F456" s="329" t="s">
        <v>36497</v>
      </c>
      <c r="G456" s="335">
        <v>2.0242</v>
      </c>
      <c r="H456" s="23" t="s">
        <v>33635</v>
      </c>
      <c r="I456" s="25" t="s">
        <v>15</v>
      </c>
    </row>
    <row r="457" spans="2:9" ht="87.75" customHeight="1" x14ac:dyDescent="0.4">
      <c r="B457" s="327">
        <v>455</v>
      </c>
      <c r="C457" s="331" t="s">
        <v>37104</v>
      </c>
      <c r="D457" s="79" t="s">
        <v>37105</v>
      </c>
      <c r="E457" s="328" t="s">
        <v>36496</v>
      </c>
      <c r="F457" s="329" t="s">
        <v>36497</v>
      </c>
      <c r="G457" s="335">
        <v>1.2144999999999999</v>
      </c>
      <c r="H457" s="23" t="s">
        <v>33635</v>
      </c>
      <c r="I457" s="25" t="s">
        <v>15</v>
      </c>
    </row>
    <row r="458" spans="2:9" ht="87.75" customHeight="1" x14ac:dyDescent="0.4">
      <c r="B458" s="327">
        <v>456</v>
      </c>
      <c r="C458" s="331" t="s">
        <v>37106</v>
      </c>
      <c r="D458" s="79" t="s">
        <v>35497</v>
      </c>
      <c r="E458" s="328" t="s">
        <v>36496</v>
      </c>
      <c r="F458" s="329" t="s">
        <v>36497</v>
      </c>
      <c r="G458" s="335">
        <v>1.6194</v>
      </c>
      <c r="H458" s="23" t="s">
        <v>33635</v>
      </c>
      <c r="I458" s="25" t="s">
        <v>15</v>
      </c>
    </row>
    <row r="459" spans="2:9" ht="87.75" customHeight="1" x14ac:dyDescent="0.4">
      <c r="B459" s="327">
        <v>457</v>
      </c>
      <c r="C459" s="331" t="s">
        <v>37107</v>
      </c>
      <c r="D459" s="79" t="s">
        <v>37108</v>
      </c>
      <c r="E459" s="328" t="s">
        <v>36496</v>
      </c>
      <c r="F459" s="329" t="s">
        <v>36497</v>
      </c>
      <c r="G459" s="335">
        <v>1.417</v>
      </c>
      <c r="H459" s="23" t="s">
        <v>33635</v>
      </c>
      <c r="I459" s="25" t="s">
        <v>15</v>
      </c>
    </row>
    <row r="460" spans="2:9" ht="87.75" customHeight="1" x14ac:dyDescent="0.4">
      <c r="B460" s="327">
        <v>458</v>
      </c>
      <c r="C460" s="331" t="s">
        <v>37109</v>
      </c>
      <c r="D460" s="79" t="s">
        <v>35343</v>
      </c>
      <c r="E460" s="328" t="s">
        <v>36496</v>
      </c>
      <c r="F460" s="329" t="s">
        <v>36497</v>
      </c>
      <c r="G460" s="335">
        <v>2.4291</v>
      </c>
      <c r="H460" s="23" t="s">
        <v>33635</v>
      </c>
      <c r="I460" s="25" t="s">
        <v>15</v>
      </c>
    </row>
    <row r="461" spans="2:9" ht="87.75" customHeight="1" x14ac:dyDescent="0.4">
      <c r="B461" s="327">
        <v>459</v>
      </c>
      <c r="C461" s="331" t="s">
        <v>37110</v>
      </c>
      <c r="D461" s="79" t="s">
        <v>35423</v>
      </c>
      <c r="E461" s="328" t="s">
        <v>36496</v>
      </c>
      <c r="F461" s="329" t="s">
        <v>36497</v>
      </c>
      <c r="G461" s="335">
        <v>1.2144999999999999</v>
      </c>
      <c r="H461" s="23" t="s">
        <v>33635</v>
      </c>
      <c r="I461" s="25" t="s">
        <v>15</v>
      </c>
    </row>
    <row r="462" spans="2:9" ht="87.75" customHeight="1" x14ac:dyDescent="0.4">
      <c r="B462" s="327">
        <v>460</v>
      </c>
      <c r="C462" s="331" t="s">
        <v>37025</v>
      </c>
      <c r="D462" s="79" t="s">
        <v>36935</v>
      </c>
      <c r="E462" s="328" t="s">
        <v>36496</v>
      </c>
      <c r="F462" s="329" t="s">
        <v>36497</v>
      </c>
      <c r="G462" s="335">
        <v>1.6194</v>
      </c>
      <c r="H462" s="23" t="s">
        <v>33635</v>
      </c>
      <c r="I462" s="25" t="s">
        <v>15</v>
      </c>
    </row>
    <row r="463" spans="2:9" ht="87.75" customHeight="1" x14ac:dyDescent="0.4">
      <c r="B463" s="327">
        <v>461</v>
      </c>
      <c r="C463" s="331" t="s">
        <v>37111</v>
      </c>
      <c r="D463" s="79" t="s">
        <v>37020</v>
      </c>
      <c r="E463" s="328" t="s">
        <v>36496</v>
      </c>
      <c r="F463" s="329" t="s">
        <v>36497</v>
      </c>
      <c r="G463" s="335">
        <v>2.0242</v>
      </c>
      <c r="H463" s="23" t="s">
        <v>33635</v>
      </c>
      <c r="I463" s="25" t="s">
        <v>15</v>
      </c>
    </row>
    <row r="464" spans="2:9" ht="87.75" customHeight="1" x14ac:dyDescent="0.4">
      <c r="B464" s="327">
        <v>462</v>
      </c>
      <c r="C464" s="331" t="s">
        <v>37112</v>
      </c>
      <c r="D464" s="79" t="s">
        <v>37113</v>
      </c>
      <c r="E464" s="328" t="s">
        <v>36496</v>
      </c>
      <c r="F464" s="329" t="s">
        <v>36497</v>
      </c>
      <c r="G464" s="335">
        <v>1.0121</v>
      </c>
      <c r="H464" s="23" t="s">
        <v>33635</v>
      </c>
      <c r="I464" s="25" t="s">
        <v>15</v>
      </c>
    </row>
    <row r="465" spans="2:9" ht="87.75" customHeight="1" x14ac:dyDescent="0.4">
      <c r="B465" s="327">
        <v>463</v>
      </c>
      <c r="C465" s="331" t="s">
        <v>37114</v>
      </c>
      <c r="D465" s="79" t="s">
        <v>36846</v>
      </c>
      <c r="E465" s="328" t="s">
        <v>36496</v>
      </c>
      <c r="F465" s="329" t="s">
        <v>36497</v>
      </c>
      <c r="G465" s="335">
        <v>1.2144999999999999</v>
      </c>
      <c r="H465" s="23" t="s">
        <v>33635</v>
      </c>
      <c r="I465" s="25" t="s">
        <v>15</v>
      </c>
    </row>
    <row r="466" spans="2:9" ht="87.75" customHeight="1" x14ac:dyDescent="0.4">
      <c r="B466" s="327">
        <v>464</v>
      </c>
      <c r="C466" s="331" t="s">
        <v>37115</v>
      </c>
      <c r="D466" s="79" t="s">
        <v>35170</v>
      </c>
      <c r="E466" s="328" t="s">
        <v>36496</v>
      </c>
      <c r="F466" s="329" t="s">
        <v>36497</v>
      </c>
      <c r="G466" s="335">
        <v>2.4291</v>
      </c>
      <c r="H466" s="23" t="s">
        <v>33635</v>
      </c>
      <c r="I466" s="25" t="s">
        <v>15</v>
      </c>
    </row>
    <row r="467" spans="2:9" ht="87.75" customHeight="1" x14ac:dyDescent="0.4">
      <c r="B467" s="327">
        <v>465</v>
      </c>
      <c r="C467" s="331" t="s">
        <v>37116</v>
      </c>
      <c r="D467" s="79" t="s">
        <v>35273</v>
      </c>
      <c r="E467" s="328" t="s">
        <v>36496</v>
      </c>
      <c r="F467" s="329" t="s">
        <v>36497</v>
      </c>
      <c r="G467" s="335">
        <v>2.0242</v>
      </c>
      <c r="H467" s="23" t="s">
        <v>33635</v>
      </c>
      <c r="I467" s="25" t="s">
        <v>15</v>
      </c>
    </row>
    <row r="468" spans="2:9" ht="87.75" customHeight="1" x14ac:dyDescent="0.4">
      <c r="B468" s="327">
        <v>466</v>
      </c>
      <c r="C468" s="331" t="s">
        <v>37117</v>
      </c>
      <c r="D468" s="79" t="s">
        <v>35972</v>
      </c>
      <c r="E468" s="328" t="s">
        <v>36496</v>
      </c>
      <c r="F468" s="329" t="s">
        <v>36497</v>
      </c>
      <c r="G468" s="335">
        <v>1.6194</v>
      </c>
      <c r="H468" s="23" t="s">
        <v>33635</v>
      </c>
      <c r="I468" s="25" t="s">
        <v>15</v>
      </c>
    </row>
    <row r="469" spans="2:9" ht="87.75" customHeight="1" x14ac:dyDescent="0.4">
      <c r="B469" s="327">
        <v>467</v>
      </c>
      <c r="C469" s="331" t="s">
        <v>37118</v>
      </c>
      <c r="D469" s="79" t="s">
        <v>35436</v>
      </c>
      <c r="E469" s="328" t="s">
        <v>36496</v>
      </c>
      <c r="F469" s="329" t="s">
        <v>36497</v>
      </c>
      <c r="G469" s="335">
        <v>1.417</v>
      </c>
      <c r="H469" s="23" t="s">
        <v>33635</v>
      </c>
      <c r="I469" s="25" t="s">
        <v>15</v>
      </c>
    </row>
    <row r="470" spans="2:9" ht="87.75" customHeight="1" x14ac:dyDescent="0.4">
      <c r="B470" s="327">
        <v>468</v>
      </c>
      <c r="C470" s="331" t="s">
        <v>37119</v>
      </c>
      <c r="D470" s="79" t="s">
        <v>36515</v>
      </c>
      <c r="E470" s="328" t="s">
        <v>36496</v>
      </c>
      <c r="F470" s="329" t="s">
        <v>36497</v>
      </c>
      <c r="G470" s="335">
        <v>1.0121</v>
      </c>
      <c r="H470" s="23" t="s">
        <v>33635</v>
      </c>
      <c r="I470" s="25" t="s">
        <v>15</v>
      </c>
    </row>
    <row r="471" spans="2:9" ht="87.75" customHeight="1" x14ac:dyDescent="0.4">
      <c r="B471" s="327">
        <v>469</v>
      </c>
      <c r="C471" s="331" t="s">
        <v>37120</v>
      </c>
      <c r="D471" s="79" t="s">
        <v>35201</v>
      </c>
      <c r="E471" s="328" t="s">
        <v>36496</v>
      </c>
      <c r="F471" s="329" t="s">
        <v>36497</v>
      </c>
      <c r="G471" s="335">
        <v>2.4291</v>
      </c>
      <c r="H471" s="23" t="s">
        <v>33635</v>
      </c>
      <c r="I471" s="25" t="s">
        <v>15</v>
      </c>
    </row>
    <row r="472" spans="2:9" ht="87.75" customHeight="1" x14ac:dyDescent="0.4">
      <c r="B472" s="327">
        <v>470</v>
      </c>
      <c r="C472" s="331" t="s">
        <v>37121</v>
      </c>
      <c r="D472" s="79" t="s">
        <v>35381</v>
      </c>
      <c r="E472" s="328" t="s">
        <v>36496</v>
      </c>
      <c r="F472" s="329" t="s">
        <v>36497</v>
      </c>
      <c r="G472" s="335">
        <v>1.2144999999999999</v>
      </c>
      <c r="H472" s="23" t="s">
        <v>33635</v>
      </c>
      <c r="I472" s="25" t="s">
        <v>15</v>
      </c>
    </row>
    <row r="473" spans="2:9" ht="87.75" customHeight="1" x14ac:dyDescent="0.4">
      <c r="B473" s="327">
        <v>471</v>
      </c>
      <c r="C473" s="331" t="s">
        <v>37122</v>
      </c>
      <c r="D473" s="79" t="s">
        <v>35630</v>
      </c>
      <c r="E473" s="328" t="s">
        <v>36496</v>
      </c>
      <c r="F473" s="329" t="s">
        <v>36497</v>
      </c>
      <c r="G473" s="335">
        <v>1.6194</v>
      </c>
      <c r="H473" s="23" t="s">
        <v>33635</v>
      </c>
      <c r="I473" s="25" t="s">
        <v>15</v>
      </c>
    </row>
    <row r="474" spans="2:9" ht="87.75" customHeight="1" x14ac:dyDescent="0.4">
      <c r="B474" s="327">
        <v>472</v>
      </c>
      <c r="C474" s="331" t="s">
        <v>37123</v>
      </c>
      <c r="D474" s="79" t="s">
        <v>36641</v>
      </c>
      <c r="E474" s="328" t="s">
        <v>36496</v>
      </c>
      <c r="F474" s="329" t="s">
        <v>36497</v>
      </c>
      <c r="G474" s="335">
        <v>2.0242</v>
      </c>
      <c r="H474" s="23" t="s">
        <v>33635</v>
      </c>
      <c r="I474" s="25" t="s">
        <v>15</v>
      </c>
    </row>
    <row r="475" spans="2:9" ht="87.75" customHeight="1" x14ac:dyDescent="0.4">
      <c r="B475" s="327">
        <v>473</v>
      </c>
      <c r="C475" s="331" t="s">
        <v>37124</v>
      </c>
      <c r="D475" s="79" t="s">
        <v>35436</v>
      </c>
      <c r="E475" s="328" t="s">
        <v>36496</v>
      </c>
      <c r="F475" s="329" t="s">
        <v>36497</v>
      </c>
      <c r="G475" s="335">
        <v>1.6194</v>
      </c>
      <c r="H475" s="23" t="s">
        <v>33635</v>
      </c>
      <c r="I475" s="25" t="s">
        <v>15</v>
      </c>
    </row>
    <row r="476" spans="2:9" ht="87.75" customHeight="1" x14ac:dyDescent="0.4">
      <c r="B476" s="327">
        <v>474</v>
      </c>
      <c r="C476" s="331" t="s">
        <v>37125</v>
      </c>
      <c r="D476" s="79" t="s">
        <v>37126</v>
      </c>
      <c r="E476" s="328" t="s">
        <v>36496</v>
      </c>
      <c r="F476" s="329" t="s">
        <v>36497</v>
      </c>
      <c r="G476" s="335">
        <v>2.4291</v>
      </c>
      <c r="H476" s="23" t="s">
        <v>33635</v>
      </c>
      <c r="I476" s="25" t="s">
        <v>15</v>
      </c>
    </row>
    <row r="477" spans="2:9" ht="87.75" customHeight="1" x14ac:dyDescent="0.4">
      <c r="B477" s="327">
        <v>475</v>
      </c>
      <c r="C477" s="331" t="s">
        <v>37127</v>
      </c>
      <c r="D477" s="79" t="s">
        <v>37128</v>
      </c>
      <c r="E477" s="328" t="s">
        <v>36496</v>
      </c>
      <c r="F477" s="329" t="s">
        <v>36497</v>
      </c>
      <c r="G477" s="335">
        <v>1.417</v>
      </c>
      <c r="H477" s="23" t="s">
        <v>33635</v>
      </c>
      <c r="I477" s="25" t="s">
        <v>15</v>
      </c>
    </row>
    <row r="478" spans="2:9" ht="87.75" customHeight="1" x14ac:dyDescent="0.4">
      <c r="B478" s="327">
        <v>476</v>
      </c>
      <c r="C478" s="331" t="s">
        <v>36680</v>
      </c>
      <c r="D478" s="79" t="s">
        <v>37129</v>
      </c>
      <c r="E478" s="328" t="s">
        <v>36496</v>
      </c>
      <c r="F478" s="329" t="s">
        <v>36497</v>
      </c>
      <c r="G478" s="335">
        <v>2.0242</v>
      </c>
      <c r="H478" s="23" t="s">
        <v>33635</v>
      </c>
      <c r="I478" s="25" t="s">
        <v>15</v>
      </c>
    </row>
    <row r="479" spans="2:9" ht="87.75" customHeight="1" x14ac:dyDescent="0.4">
      <c r="B479" s="327">
        <v>477</v>
      </c>
      <c r="C479" s="331" t="s">
        <v>37130</v>
      </c>
      <c r="D479" s="79" t="s">
        <v>37131</v>
      </c>
      <c r="E479" s="328" t="s">
        <v>36496</v>
      </c>
      <c r="F479" s="329" t="s">
        <v>36497</v>
      </c>
      <c r="G479" s="335">
        <v>1.6194</v>
      </c>
      <c r="H479" s="23" t="s">
        <v>33635</v>
      </c>
      <c r="I479" s="25" t="s">
        <v>15</v>
      </c>
    </row>
    <row r="480" spans="2:9" ht="87.75" customHeight="1" x14ac:dyDescent="0.4">
      <c r="B480" s="327">
        <v>478</v>
      </c>
      <c r="C480" s="331" t="s">
        <v>37132</v>
      </c>
      <c r="D480" s="79" t="s">
        <v>37133</v>
      </c>
      <c r="E480" s="328" t="s">
        <v>36496</v>
      </c>
      <c r="F480" s="329" t="s">
        <v>36497</v>
      </c>
      <c r="G480" s="335">
        <v>1.2144999999999999</v>
      </c>
      <c r="H480" s="23" t="s">
        <v>33635</v>
      </c>
      <c r="I480" s="25" t="s">
        <v>15</v>
      </c>
    </row>
    <row r="481" spans="2:9" ht="87.75" customHeight="1" x14ac:dyDescent="0.4">
      <c r="B481" s="327">
        <v>479</v>
      </c>
      <c r="C481" s="331" t="s">
        <v>37134</v>
      </c>
      <c r="D481" s="79" t="s">
        <v>37131</v>
      </c>
      <c r="E481" s="328" t="s">
        <v>36496</v>
      </c>
      <c r="F481" s="329" t="s">
        <v>36497</v>
      </c>
      <c r="G481" s="335">
        <v>2.4291</v>
      </c>
      <c r="H481" s="23" t="s">
        <v>33635</v>
      </c>
      <c r="I481" s="25" t="s">
        <v>15</v>
      </c>
    </row>
    <row r="482" spans="2:9" ht="87.75" customHeight="1" x14ac:dyDescent="0.4">
      <c r="B482" s="327">
        <v>480</v>
      </c>
      <c r="C482" s="331" t="s">
        <v>37135</v>
      </c>
      <c r="D482" s="79" t="s">
        <v>35760</v>
      </c>
      <c r="E482" s="328" t="s">
        <v>36496</v>
      </c>
      <c r="F482" s="329" t="s">
        <v>36497</v>
      </c>
      <c r="G482" s="335">
        <v>2.0242</v>
      </c>
      <c r="H482" s="23" t="s">
        <v>33635</v>
      </c>
      <c r="I482" s="25" t="s">
        <v>15</v>
      </c>
    </row>
    <row r="483" spans="2:9" ht="87.75" customHeight="1" x14ac:dyDescent="0.4">
      <c r="B483" s="327">
        <v>481</v>
      </c>
      <c r="C483" s="331" t="s">
        <v>37136</v>
      </c>
      <c r="D483" s="79" t="s">
        <v>37137</v>
      </c>
      <c r="E483" s="328" t="s">
        <v>36496</v>
      </c>
      <c r="F483" s="329" t="s">
        <v>36497</v>
      </c>
      <c r="G483" s="335">
        <v>1.417</v>
      </c>
      <c r="H483" s="23" t="s">
        <v>33635</v>
      </c>
      <c r="I483" s="25" t="s">
        <v>15</v>
      </c>
    </row>
    <row r="484" spans="2:9" ht="87.75" customHeight="1" x14ac:dyDescent="0.4">
      <c r="B484" s="327">
        <v>482</v>
      </c>
      <c r="C484" s="331" t="s">
        <v>37138</v>
      </c>
      <c r="D484" s="79" t="s">
        <v>37139</v>
      </c>
      <c r="E484" s="328" t="s">
        <v>36496</v>
      </c>
      <c r="F484" s="329" t="s">
        <v>36497</v>
      </c>
      <c r="G484" s="335">
        <v>1.6194</v>
      </c>
      <c r="H484" s="23" t="s">
        <v>33635</v>
      </c>
      <c r="I484" s="25" t="s">
        <v>15</v>
      </c>
    </row>
    <row r="485" spans="2:9" ht="87.75" customHeight="1" x14ac:dyDescent="0.4">
      <c r="B485" s="327">
        <v>483</v>
      </c>
      <c r="C485" s="331" t="s">
        <v>37140</v>
      </c>
      <c r="D485" s="79" t="s">
        <v>37141</v>
      </c>
      <c r="E485" s="328" t="s">
        <v>36496</v>
      </c>
      <c r="F485" s="329" t="s">
        <v>36497</v>
      </c>
      <c r="G485" s="335">
        <v>1.2144999999999999</v>
      </c>
      <c r="H485" s="23" t="s">
        <v>33635</v>
      </c>
      <c r="I485" s="25" t="s">
        <v>15</v>
      </c>
    </row>
    <row r="486" spans="2:9" ht="87.75" customHeight="1" x14ac:dyDescent="0.4">
      <c r="B486" s="327">
        <v>484</v>
      </c>
      <c r="C486" s="331" t="s">
        <v>37142</v>
      </c>
      <c r="D486" s="79" t="s">
        <v>37143</v>
      </c>
      <c r="E486" s="328" t="s">
        <v>36496</v>
      </c>
      <c r="F486" s="329" t="s">
        <v>36497</v>
      </c>
      <c r="G486" s="335">
        <v>2.0242</v>
      </c>
      <c r="H486" s="23" t="s">
        <v>33635</v>
      </c>
      <c r="I486" s="25" t="s">
        <v>15</v>
      </c>
    </row>
    <row r="487" spans="2:9" ht="87.75" customHeight="1" x14ac:dyDescent="0.4">
      <c r="B487" s="327">
        <v>485</v>
      </c>
      <c r="C487" s="333" t="s">
        <v>37144</v>
      </c>
      <c r="D487" s="79" t="s">
        <v>37145</v>
      </c>
      <c r="E487" s="328" t="s">
        <v>36496</v>
      </c>
      <c r="F487" s="329" t="s">
        <v>36497</v>
      </c>
      <c r="G487" s="335">
        <v>2.4291</v>
      </c>
      <c r="H487" s="23" t="s">
        <v>33635</v>
      </c>
      <c r="I487" s="25" t="s">
        <v>15</v>
      </c>
    </row>
    <row r="488" spans="2:9" ht="87.75" customHeight="1" x14ac:dyDescent="0.4">
      <c r="B488" s="327">
        <v>486</v>
      </c>
      <c r="C488" s="331" t="s">
        <v>37146</v>
      </c>
      <c r="D488" s="79" t="s">
        <v>37147</v>
      </c>
      <c r="E488" s="328" t="s">
        <v>36496</v>
      </c>
      <c r="F488" s="329" t="s">
        <v>36497</v>
      </c>
      <c r="G488" s="335">
        <v>1.2144999999999999</v>
      </c>
      <c r="H488" s="23" t="s">
        <v>33635</v>
      </c>
      <c r="I488" s="25" t="s">
        <v>15</v>
      </c>
    </row>
    <row r="489" spans="2:9" ht="87.75" customHeight="1" x14ac:dyDescent="0.4">
      <c r="B489" s="327">
        <v>487</v>
      </c>
      <c r="C489" s="331" t="s">
        <v>37148</v>
      </c>
      <c r="D489" s="79" t="s">
        <v>37149</v>
      </c>
      <c r="E489" s="328" t="s">
        <v>36496</v>
      </c>
      <c r="F489" s="329" t="s">
        <v>36497</v>
      </c>
      <c r="G489" s="335">
        <v>1.6194</v>
      </c>
      <c r="H489" s="23" t="s">
        <v>33635</v>
      </c>
      <c r="I489" s="25" t="s">
        <v>15</v>
      </c>
    </row>
    <row r="490" spans="2:9" ht="87.75" customHeight="1" x14ac:dyDescent="0.4">
      <c r="B490" s="327">
        <v>488</v>
      </c>
      <c r="C490" s="331" t="s">
        <v>37150</v>
      </c>
      <c r="D490" s="79" t="s">
        <v>36702</v>
      </c>
      <c r="E490" s="328" t="s">
        <v>36496</v>
      </c>
      <c r="F490" s="329" t="s">
        <v>36497</v>
      </c>
      <c r="G490" s="335">
        <v>2.4291</v>
      </c>
      <c r="H490" s="23" t="s">
        <v>33635</v>
      </c>
      <c r="I490" s="25" t="s">
        <v>15</v>
      </c>
    </row>
    <row r="491" spans="2:9" ht="87.75" customHeight="1" x14ac:dyDescent="0.4">
      <c r="B491" s="327">
        <v>489</v>
      </c>
      <c r="C491" s="331" t="s">
        <v>37151</v>
      </c>
      <c r="D491" s="79" t="s">
        <v>36831</v>
      </c>
      <c r="E491" s="328" t="s">
        <v>36496</v>
      </c>
      <c r="F491" s="329" t="s">
        <v>36497</v>
      </c>
      <c r="G491" s="335">
        <v>2.0242</v>
      </c>
      <c r="H491" s="23" t="s">
        <v>33635</v>
      </c>
      <c r="I491" s="25" t="s">
        <v>15</v>
      </c>
    </row>
    <row r="492" spans="2:9" ht="87.75" customHeight="1" x14ac:dyDescent="0.4">
      <c r="B492" s="327">
        <v>490</v>
      </c>
      <c r="C492" s="331" t="s">
        <v>37152</v>
      </c>
      <c r="D492" s="79" t="s">
        <v>36831</v>
      </c>
      <c r="E492" s="328" t="s">
        <v>36496</v>
      </c>
      <c r="F492" s="329" t="s">
        <v>36497</v>
      </c>
      <c r="G492" s="335">
        <v>1.417</v>
      </c>
      <c r="H492" s="23" t="s">
        <v>33635</v>
      </c>
      <c r="I492" s="25" t="s">
        <v>15</v>
      </c>
    </row>
    <row r="493" spans="2:9" ht="87.75" customHeight="1" x14ac:dyDescent="0.4">
      <c r="B493" s="327">
        <v>491</v>
      </c>
      <c r="C493" s="331" t="s">
        <v>37153</v>
      </c>
      <c r="D493" s="79" t="s">
        <v>35954</v>
      </c>
      <c r="E493" s="328" t="s">
        <v>36496</v>
      </c>
      <c r="F493" s="329" t="s">
        <v>36497</v>
      </c>
      <c r="G493" s="335">
        <v>1.6194</v>
      </c>
      <c r="H493" s="23" t="s">
        <v>33635</v>
      </c>
      <c r="I493" s="25" t="s">
        <v>15</v>
      </c>
    </row>
    <row r="494" spans="2:9" ht="87.75" customHeight="1" x14ac:dyDescent="0.4">
      <c r="B494" s="327">
        <v>492</v>
      </c>
      <c r="C494" s="338" t="s">
        <v>37154</v>
      </c>
      <c r="D494" s="339" t="s">
        <v>37155</v>
      </c>
      <c r="E494" s="328" t="s">
        <v>36496</v>
      </c>
      <c r="F494" s="329" t="s">
        <v>36497</v>
      </c>
      <c r="G494" s="340">
        <v>2.0242</v>
      </c>
      <c r="H494" s="23" t="s">
        <v>33635</v>
      </c>
      <c r="I494" s="25" t="s">
        <v>15</v>
      </c>
    </row>
  </sheetData>
  <mergeCells count="1">
    <mergeCell ref="B1:I1"/>
  </mergeCells>
  <conditionalFormatting sqref="D461">
    <cfRule type="duplicateValues" dxfId="122" priority="5"/>
  </conditionalFormatting>
  <conditionalFormatting sqref="D468">
    <cfRule type="duplicateValues" dxfId="121" priority="4"/>
  </conditionalFormatting>
  <conditionalFormatting sqref="D470">
    <cfRule type="duplicateValues" dxfId="120" priority="3"/>
  </conditionalFormatting>
  <conditionalFormatting sqref="D480">
    <cfRule type="duplicateValues" dxfId="119" priority="2"/>
  </conditionalFormatting>
  <conditionalFormatting sqref="D492">
    <cfRule type="duplicateValues" dxfId="118" priority="1"/>
  </conditionalFormatting>
  <pageMargins left="0.43" right="0.31" top="0.49" bottom="0.3" header="0.3" footer="0.3"/>
  <pageSetup paperSize="9"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3FC4E-7F02-465A-9908-54E9E3D3CE84}">
  <dimension ref="A1:I457"/>
  <sheetViews>
    <sheetView workbookViewId="0">
      <selection sqref="A1:XFD1048576"/>
    </sheetView>
  </sheetViews>
  <sheetFormatPr defaultRowHeight="14.4" x14ac:dyDescent="0.3"/>
  <cols>
    <col min="1" max="1" width="11.21875" customWidth="1"/>
    <col min="2" max="2" width="21.44140625" customWidth="1"/>
    <col min="3" max="3" width="24.77734375" customWidth="1"/>
    <col min="4" max="4" width="23" customWidth="1"/>
    <col min="5" max="5" width="23.77734375" customWidth="1"/>
    <col min="6" max="6" width="22.21875" customWidth="1"/>
    <col min="7" max="7" width="24.21875" customWidth="1"/>
    <col min="8" max="8" width="17.77734375" customWidth="1"/>
    <col min="9" max="9" width="34.21875" customWidth="1"/>
    <col min="10" max="10" width="13.5546875" customWidth="1"/>
  </cols>
  <sheetData>
    <row r="1" spans="1:9" ht="87.75" customHeight="1" x14ac:dyDescent="0.3">
      <c r="A1" s="243" t="s">
        <v>3018</v>
      </c>
      <c r="B1" s="243"/>
      <c r="C1" s="243"/>
      <c r="D1" s="243"/>
      <c r="E1" s="243"/>
      <c r="F1" s="243"/>
      <c r="G1" s="243"/>
      <c r="H1" s="243"/>
      <c r="I1" s="243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3019</v>
      </c>
      <c r="C3" s="6" t="s">
        <v>64</v>
      </c>
      <c r="D3" s="6" t="s">
        <v>3020</v>
      </c>
      <c r="E3" s="6" t="s">
        <v>660</v>
      </c>
      <c r="F3" s="5">
        <v>0.89</v>
      </c>
      <c r="G3" s="6" t="s">
        <v>3021</v>
      </c>
      <c r="H3" s="7" t="s">
        <v>15</v>
      </c>
      <c r="I3" s="2"/>
    </row>
    <row r="4" spans="1:9" x14ac:dyDescent="0.3">
      <c r="A4" s="8">
        <v>2</v>
      </c>
      <c r="B4" s="6" t="s">
        <v>3022</v>
      </c>
      <c r="C4" s="6" t="s">
        <v>3023</v>
      </c>
      <c r="D4" s="6" t="s">
        <v>3024</v>
      </c>
      <c r="E4" s="6" t="s">
        <v>660</v>
      </c>
      <c r="F4" s="5">
        <v>0.62</v>
      </c>
      <c r="G4" s="6" t="s">
        <v>3021</v>
      </c>
      <c r="H4" s="7" t="s">
        <v>15</v>
      </c>
      <c r="I4" s="2"/>
    </row>
    <row r="5" spans="1:9" x14ac:dyDescent="0.3">
      <c r="A5" s="8">
        <v>3</v>
      </c>
      <c r="B5" s="6" t="s">
        <v>3025</v>
      </c>
      <c r="C5" s="6" t="s">
        <v>3026</v>
      </c>
      <c r="D5" s="6" t="s">
        <v>3027</v>
      </c>
      <c r="E5" s="6" t="s">
        <v>660</v>
      </c>
      <c r="F5" s="5">
        <v>0.21</v>
      </c>
      <c r="G5" s="6" t="s">
        <v>3021</v>
      </c>
      <c r="H5" s="7" t="s">
        <v>15</v>
      </c>
      <c r="I5" s="2"/>
    </row>
    <row r="6" spans="1:9" x14ac:dyDescent="0.3">
      <c r="A6" s="8">
        <v>4</v>
      </c>
      <c r="B6" s="6" t="s">
        <v>821</v>
      </c>
      <c r="C6" s="6" t="s">
        <v>116</v>
      </c>
      <c r="D6" s="6" t="s">
        <v>3028</v>
      </c>
      <c r="E6" s="6" t="s">
        <v>660</v>
      </c>
      <c r="F6" s="5">
        <v>1.1299999999999999</v>
      </c>
      <c r="G6" s="6" t="s">
        <v>3021</v>
      </c>
      <c r="H6" s="7" t="s">
        <v>15</v>
      </c>
      <c r="I6" s="2"/>
    </row>
    <row r="7" spans="1:9" x14ac:dyDescent="0.3">
      <c r="A7" s="8">
        <v>5</v>
      </c>
      <c r="B7" s="6" t="s">
        <v>749</v>
      </c>
      <c r="C7" s="6" t="s">
        <v>116</v>
      </c>
      <c r="D7" s="6" t="s">
        <v>3029</v>
      </c>
      <c r="E7" s="6" t="s">
        <v>660</v>
      </c>
      <c r="F7" s="5">
        <v>0.89</v>
      </c>
      <c r="G7" s="6" t="s">
        <v>3021</v>
      </c>
      <c r="H7" s="7" t="s">
        <v>15</v>
      </c>
      <c r="I7" s="2"/>
    </row>
    <row r="8" spans="1:9" x14ac:dyDescent="0.3">
      <c r="A8" s="8">
        <v>6</v>
      </c>
      <c r="B8" s="6" t="s">
        <v>3030</v>
      </c>
      <c r="C8" s="6" t="s">
        <v>1517</v>
      </c>
      <c r="D8" s="6" t="s">
        <v>3031</v>
      </c>
      <c r="E8" s="6" t="s">
        <v>660</v>
      </c>
      <c r="F8" s="5">
        <v>0.32</v>
      </c>
      <c r="G8" s="6" t="s">
        <v>3021</v>
      </c>
      <c r="H8" s="7" t="s">
        <v>15</v>
      </c>
      <c r="I8" s="2"/>
    </row>
    <row r="9" spans="1:9" x14ac:dyDescent="0.3">
      <c r="A9" s="8">
        <v>7</v>
      </c>
      <c r="B9" s="6" t="s">
        <v>3032</v>
      </c>
      <c r="C9" s="6" t="s">
        <v>3033</v>
      </c>
      <c r="D9" s="6" t="s">
        <v>3034</v>
      </c>
      <c r="E9" s="6" t="s">
        <v>660</v>
      </c>
      <c r="F9" s="5">
        <v>0.6</v>
      </c>
      <c r="G9" s="6" t="s">
        <v>3021</v>
      </c>
      <c r="H9" s="7" t="s">
        <v>15</v>
      </c>
      <c r="I9" s="2"/>
    </row>
    <row r="10" spans="1:9" x14ac:dyDescent="0.3">
      <c r="A10" s="8">
        <v>8</v>
      </c>
      <c r="B10" s="6" t="s">
        <v>3035</v>
      </c>
      <c r="C10" s="6" t="s">
        <v>3036</v>
      </c>
      <c r="D10" s="6" t="s">
        <v>3037</v>
      </c>
      <c r="E10" s="6" t="s">
        <v>660</v>
      </c>
      <c r="F10" s="5">
        <v>0.24</v>
      </c>
      <c r="G10" s="6" t="s">
        <v>3021</v>
      </c>
      <c r="H10" s="7" t="s">
        <v>15</v>
      </c>
      <c r="I10" s="2"/>
    </row>
    <row r="11" spans="1:9" x14ac:dyDescent="0.3">
      <c r="A11" s="8">
        <v>9</v>
      </c>
      <c r="B11" s="6" t="s">
        <v>3038</v>
      </c>
      <c r="C11" s="6" t="s">
        <v>38</v>
      </c>
      <c r="D11" s="6" t="s">
        <v>3039</v>
      </c>
      <c r="E11" s="6" t="s">
        <v>660</v>
      </c>
      <c r="F11" s="5">
        <v>0.24</v>
      </c>
      <c r="G11" s="6" t="s">
        <v>3021</v>
      </c>
      <c r="H11" s="7" t="s">
        <v>15</v>
      </c>
      <c r="I11" s="2"/>
    </row>
    <row r="12" spans="1:9" x14ac:dyDescent="0.3">
      <c r="A12" s="8">
        <v>10</v>
      </c>
      <c r="B12" s="6" t="s">
        <v>3040</v>
      </c>
      <c r="C12" s="6" t="s">
        <v>96</v>
      </c>
      <c r="D12" s="6" t="s">
        <v>3041</v>
      </c>
      <c r="E12" s="6" t="s">
        <v>660</v>
      </c>
      <c r="F12" s="5">
        <v>1.61</v>
      </c>
      <c r="G12" s="6" t="s">
        <v>3021</v>
      </c>
      <c r="H12" s="7" t="s">
        <v>15</v>
      </c>
      <c r="I12" s="2"/>
    </row>
    <row r="13" spans="1:9" x14ac:dyDescent="0.3">
      <c r="A13" s="8">
        <v>11</v>
      </c>
      <c r="B13" s="6" t="s">
        <v>481</v>
      </c>
      <c r="C13" s="6" t="s">
        <v>3042</v>
      </c>
      <c r="D13" s="6" t="s">
        <v>3043</v>
      </c>
      <c r="E13" s="6" t="s">
        <v>660</v>
      </c>
      <c r="F13" s="5">
        <v>1</v>
      </c>
      <c r="G13" s="6" t="s">
        <v>3021</v>
      </c>
      <c r="H13" s="7" t="s">
        <v>15</v>
      </c>
      <c r="I13" s="2"/>
    </row>
    <row r="14" spans="1:9" x14ac:dyDescent="0.3">
      <c r="A14" s="8">
        <v>12</v>
      </c>
      <c r="B14" s="6" t="s">
        <v>3044</v>
      </c>
      <c r="C14" s="6" t="s">
        <v>604</v>
      </c>
      <c r="D14" s="6" t="s">
        <v>3045</v>
      </c>
      <c r="E14" s="6" t="s">
        <v>660</v>
      </c>
      <c r="F14" s="5">
        <v>1.41</v>
      </c>
      <c r="G14" s="6" t="s">
        <v>3021</v>
      </c>
      <c r="H14" s="7" t="s">
        <v>15</v>
      </c>
      <c r="I14" s="2"/>
    </row>
    <row r="15" spans="1:9" x14ac:dyDescent="0.3">
      <c r="A15" s="8">
        <v>13</v>
      </c>
      <c r="B15" s="6" t="s">
        <v>3046</v>
      </c>
      <c r="C15" s="6" t="s">
        <v>3047</v>
      </c>
      <c r="D15" s="6" t="s">
        <v>3048</v>
      </c>
      <c r="E15" s="6" t="s">
        <v>660</v>
      </c>
      <c r="F15" s="5">
        <v>1.19</v>
      </c>
      <c r="G15" s="6" t="s">
        <v>3021</v>
      </c>
      <c r="H15" s="7" t="s">
        <v>15</v>
      </c>
      <c r="I15" s="2"/>
    </row>
    <row r="16" spans="1:9" x14ac:dyDescent="0.3">
      <c r="A16" s="8">
        <v>14</v>
      </c>
      <c r="B16" s="6" t="s">
        <v>3049</v>
      </c>
      <c r="C16" s="6" t="s">
        <v>85</v>
      </c>
      <c r="D16" s="6" t="s">
        <v>3050</v>
      </c>
      <c r="E16" s="6" t="s">
        <v>660</v>
      </c>
      <c r="F16" s="5">
        <v>1.32</v>
      </c>
      <c r="G16" s="6" t="s">
        <v>3021</v>
      </c>
      <c r="H16" s="7" t="s">
        <v>15</v>
      </c>
      <c r="I16" s="2"/>
    </row>
    <row r="17" spans="1:9" x14ac:dyDescent="0.3">
      <c r="A17" s="8">
        <v>15</v>
      </c>
      <c r="B17" s="6" t="s">
        <v>3051</v>
      </c>
      <c r="C17" s="6" t="s">
        <v>69</v>
      </c>
      <c r="D17" s="6" t="s">
        <v>3052</v>
      </c>
      <c r="E17" s="6" t="s">
        <v>660</v>
      </c>
      <c r="F17" s="5">
        <v>1.8</v>
      </c>
      <c r="G17" s="6" t="s">
        <v>3021</v>
      </c>
      <c r="H17" s="7" t="s">
        <v>15</v>
      </c>
      <c r="I17" s="2"/>
    </row>
    <row r="18" spans="1:9" x14ac:dyDescent="0.3">
      <c r="A18" s="8">
        <v>16</v>
      </c>
      <c r="B18" s="6" t="s">
        <v>46</v>
      </c>
      <c r="C18" s="6" t="s">
        <v>72</v>
      </c>
      <c r="D18" s="6" t="s">
        <v>3053</v>
      </c>
      <c r="E18" s="6" t="s">
        <v>660</v>
      </c>
      <c r="F18" s="5">
        <v>0.36</v>
      </c>
      <c r="G18" s="6" t="s">
        <v>3021</v>
      </c>
      <c r="H18" s="7" t="s">
        <v>15</v>
      </c>
      <c r="I18" s="2"/>
    </row>
    <row r="19" spans="1:9" x14ac:dyDescent="0.3">
      <c r="A19" s="8">
        <v>17</v>
      </c>
      <c r="B19" s="6" t="s">
        <v>3054</v>
      </c>
      <c r="C19" s="6" t="s">
        <v>3055</v>
      </c>
      <c r="D19" s="6" t="s">
        <v>3056</v>
      </c>
      <c r="E19" s="6" t="s">
        <v>660</v>
      </c>
      <c r="F19" s="5">
        <v>0.8</v>
      </c>
      <c r="G19" s="6" t="s">
        <v>3021</v>
      </c>
      <c r="H19" s="7" t="s">
        <v>15</v>
      </c>
      <c r="I19" s="2"/>
    </row>
    <row r="20" spans="1:9" x14ac:dyDescent="0.3">
      <c r="A20" s="8">
        <v>18</v>
      </c>
      <c r="B20" s="6" t="s">
        <v>3057</v>
      </c>
      <c r="C20" s="6" t="s">
        <v>3055</v>
      </c>
      <c r="D20" s="6" t="s">
        <v>3058</v>
      </c>
      <c r="E20" s="6" t="s">
        <v>660</v>
      </c>
      <c r="F20" s="5">
        <v>0.84</v>
      </c>
      <c r="G20" s="6" t="s">
        <v>3021</v>
      </c>
      <c r="H20" s="7" t="s">
        <v>15</v>
      </c>
      <c r="I20" s="2"/>
    </row>
    <row r="21" spans="1:9" x14ac:dyDescent="0.3">
      <c r="A21" s="8">
        <v>19</v>
      </c>
      <c r="B21" s="6" t="s">
        <v>3059</v>
      </c>
      <c r="C21" s="6" t="s">
        <v>3055</v>
      </c>
      <c r="D21" s="6" t="s">
        <v>3060</v>
      </c>
      <c r="E21" s="6" t="s">
        <v>660</v>
      </c>
      <c r="F21" s="5">
        <v>0.8</v>
      </c>
      <c r="G21" s="6" t="s">
        <v>3021</v>
      </c>
      <c r="H21" s="7" t="s">
        <v>15</v>
      </c>
      <c r="I21" s="2"/>
    </row>
    <row r="22" spans="1:9" x14ac:dyDescent="0.3">
      <c r="A22" s="8">
        <v>20</v>
      </c>
      <c r="B22" s="6" t="s">
        <v>3061</v>
      </c>
      <c r="C22" s="6" t="s">
        <v>3055</v>
      </c>
      <c r="D22" s="6" t="s">
        <v>3062</v>
      </c>
      <c r="E22" s="6" t="s">
        <v>660</v>
      </c>
      <c r="F22" s="5">
        <v>2.46</v>
      </c>
      <c r="G22" s="6" t="s">
        <v>3021</v>
      </c>
      <c r="H22" s="7" t="s">
        <v>15</v>
      </c>
      <c r="I22" s="2"/>
    </row>
    <row r="23" spans="1:9" x14ac:dyDescent="0.3">
      <c r="A23" s="8">
        <v>21</v>
      </c>
      <c r="B23" s="6" t="s">
        <v>3032</v>
      </c>
      <c r="C23" s="6" t="s">
        <v>3063</v>
      </c>
      <c r="D23" s="6" t="s">
        <v>3064</v>
      </c>
      <c r="E23" s="6" t="s">
        <v>660</v>
      </c>
      <c r="F23" s="5">
        <v>0.18</v>
      </c>
      <c r="G23" s="6" t="s">
        <v>3021</v>
      </c>
      <c r="H23" s="7" t="s">
        <v>15</v>
      </c>
      <c r="I23" s="2"/>
    </row>
    <row r="24" spans="1:9" x14ac:dyDescent="0.3">
      <c r="A24" s="8">
        <v>22</v>
      </c>
      <c r="B24" s="6" t="s">
        <v>3065</v>
      </c>
      <c r="C24" s="6" t="s">
        <v>101</v>
      </c>
      <c r="D24" s="6" t="s">
        <v>3066</v>
      </c>
      <c r="E24" s="6" t="s">
        <v>660</v>
      </c>
      <c r="F24" s="5">
        <v>1.31</v>
      </c>
      <c r="G24" s="6" t="s">
        <v>3021</v>
      </c>
      <c r="H24" s="7" t="s">
        <v>15</v>
      </c>
      <c r="I24" s="2"/>
    </row>
    <row r="25" spans="1:9" x14ac:dyDescent="0.3">
      <c r="A25" s="8">
        <v>23</v>
      </c>
      <c r="B25" s="6" t="s">
        <v>771</v>
      </c>
      <c r="C25" s="6" t="s">
        <v>3067</v>
      </c>
      <c r="D25" s="6" t="s">
        <v>3068</v>
      </c>
      <c r="E25" s="6" t="s">
        <v>660</v>
      </c>
      <c r="F25" s="5">
        <v>0.55000000000000004</v>
      </c>
      <c r="G25" s="6" t="s">
        <v>3021</v>
      </c>
      <c r="H25" s="7" t="s">
        <v>15</v>
      </c>
      <c r="I25" s="2"/>
    </row>
    <row r="26" spans="1:9" x14ac:dyDescent="0.3">
      <c r="A26" s="8">
        <v>24</v>
      </c>
      <c r="B26" s="6" t="s">
        <v>3069</v>
      </c>
      <c r="C26" s="6" t="s">
        <v>3070</v>
      </c>
      <c r="D26" s="6" t="s">
        <v>3071</v>
      </c>
      <c r="E26" s="6" t="s">
        <v>660</v>
      </c>
      <c r="F26" s="5">
        <v>1.65</v>
      </c>
      <c r="G26" s="6" t="s">
        <v>3021</v>
      </c>
      <c r="H26" s="7" t="s">
        <v>15</v>
      </c>
      <c r="I26" s="2"/>
    </row>
    <row r="27" spans="1:9" x14ac:dyDescent="0.3">
      <c r="A27" s="8">
        <v>25</v>
      </c>
      <c r="B27" s="6" t="s">
        <v>3072</v>
      </c>
      <c r="C27" s="6" t="s">
        <v>3073</v>
      </c>
      <c r="D27" s="6" t="s">
        <v>3074</v>
      </c>
      <c r="E27" s="6" t="s">
        <v>660</v>
      </c>
      <c r="F27" s="5">
        <v>0.4</v>
      </c>
      <c r="G27" s="6" t="s">
        <v>3021</v>
      </c>
      <c r="H27" s="7" t="s">
        <v>15</v>
      </c>
      <c r="I27" s="2"/>
    </row>
    <row r="28" spans="1:9" x14ac:dyDescent="0.3">
      <c r="A28" s="8">
        <v>26</v>
      </c>
      <c r="B28" s="6" t="s">
        <v>3075</v>
      </c>
      <c r="C28" s="6" t="s">
        <v>1038</v>
      </c>
      <c r="D28" s="6" t="s">
        <v>3076</v>
      </c>
      <c r="E28" s="6" t="s">
        <v>660</v>
      </c>
      <c r="F28" s="5">
        <v>0.38</v>
      </c>
      <c r="G28" s="6" t="s">
        <v>3021</v>
      </c>
      <c r="H28" s="7" t="s">
        <v>15</v>
      </c>
      <c r="I28" s="2"/>
    </row>
    <row r="29" spans="1:9" x14ac:dyDescent="0.3">
      <c r="A29" s="8">
        <v>27</v>
      </c>
      <c r="B29" s="6" t="s">
        <v>3077</v>
      </c>
      <c r="C29" s="6" t="s">
        <v>648</v>
      </c>
      <c r="D29" s="6" t="s">
        <v>3078</v>
      </c>
      <c r="E29" s="6" t="s">
        <v>660</v>
      </c>
      <c r="F29" s="5">
        <v>0.25</v>
      </c>
      <c r="G29" s="6" t="s">
        <v>3021</v>
      </c>
      <c r="H29" s="7" t="s">
        <v>15</v>
      </c>
      <c r="I29" s="2"/>
    </row>
    <row r="30" spans="1:9" x14ac:dyDescent="0.3">
      <c r="A30" s="8">
        <v>28</v>
      </c>
      <c r="B30" s="6" t="s">
        <v>3079</v>
      </c>
      <c r="C30" s="6" t="s">
        <v>19</v>
      </c>
      <c r="D30" s="6" t="s">
        <v>3080</v>
      </c>
      <c r="E30" s="6" t="s">
        <v>660</v>
      </c>
      <c r="F30" s="5">
        <v>0.37</v>
      </c>
      <c r="G30" s="6" t="s">
        <v>3021</v>
      </c>
      <c r="H30" s="7" t="s">
        <v>15</v>
      </c>
      <c r="I30" s="2"/>
    </row>
    <row r="31" spans="1:9" x14ac:dyDescent="0.3">
      <c r="A31" s="8">
        <v>29</v>
      </c>
      <c r="B31" s="6" t="s">
        <v>141</v>
      </c>
      <c r="C31" s="6" t="s">
        <v>101</v>
      </c>
      <c r="D31" s="6" t="s">
        <v>3081</v>
      </c>
      <c r="E31" s="6" t="s">
        <v>660</v>
      </c>
      <c r="F31" s="5">
        <v>1</v>
      </c>
      <c r="G31" s="6" t="s">
        <v>3021</v>
      </c>
      <c r="H31" s="7" t="s">
        <v>15</v>
      </c>
      <c r="I31" s="2"/>
    </row>
    <row r="32" spans="1:9" x14ac:dyDescent="0.3">
      <c r="A32" s="8">
        <v>30</v>
      </c>
      <c r="B32" s="6" t="s">
        <v>3082</v>
      </c>
      <c r="C32" s="6" t="s">
        <v>3083</v>
      </c>
      <c r="D32" s="6" t="s">
        <v>3084</v>
      </c>
      <c r="E32" s="6" t="s">
        <v>660</v>
      </c>
      <c r="F32" s="5">
        <v>0.8</v>
      </c>
      <c r="G32" s="6" t="s">
        <v>3021</v>
      </c>
      <c r="H32" s="7" t="s">
        <v>15</v>
      </c>
      <c r="I32" s="2"/>
    </row>
    <row r="33" spans="1:9" x14ac:dyDescent="0.3">
      <c r="A33" s="8">
        <v>31</v>
      </c>
      <c r="B33" s="6" t="s">
        <v>3085</v>
      </c>
      <c r="C33" s="6" t="s">
        <v>54</v>
      </c>
      <c r="D33" s="6" t="s">
        <v>3086</v>
      </c>
      <c r="E33" s="6" t="s">
        <v>660</v>
      </c>
      <c r="F33" s="5">
        <v>0.52</v>
      </c>
      <c r="G33" s="6" t="s">
        <v>3021</v>
      </c>
      <c r="H33" s="7" t="s">
        <v>15</v>
      </c>
      <c r="I33" s="2"/>
    </row>
    <row r="34" spans="1:9" x14ac:dyDescent="0.3">
      <c r="A34" s="8">
        <v>32</v>
      </c>
      <c r="B34" s="6" t="s">
        <v>74</v>
      </c>
      <c r="C34" s="6" t="s">
        <v>78</v>
      </c>
      <c r="D34" s="6" t="s">
        <v>3087</v>
      </c>
      <c r="E34" s="6" t="s">
        <v>660</v>
      </c>
      <c r="F34" s="5">
        <v>0.32</v>
      </c>
      <c r="G34" s="6" t="s">
        <v>3021</v>
      </c>
      <c r="H34" s="7" t="s">
        <v>15</v>
      </c>
      <c r="I34" s="2"/>
    </row>
    <row r="35" spans="1:9" x14ac:dyDescent="0.3">
      <c r="A35" s="8">
        <v>33</v>
      </c>
      <c r="B35" s="6" t="s">
        <v>1841</v>
      </c>
      <c r="C35" s="6" t="s">
        <v>78</v>
      </c>
      <c r="D35" s="6" t="s">
        <v>3088</v>
      </c>
      <c r="E35" s="6" t="s">
        <v>660</v>
      </c>
      <c r="F35" s="5">
        <v>0.37</v>
      </c>
      <c r="G35" s="6" t="s">
        <v>3021</v>
      </c>
      <c r="H35" s="7" t="s">
        <v>15</v>
      </c>
      <c r="I35" s="2"/>
    </row>
    <row r="36" spans="1:9" x14ac:dyDescent="0.3">
      <c r="A36" s="8">
        <v>34</v>
      </c>
      <c r="B36" s="6" t="s">
        <v>766</v>
      </c>
      <c r="C36" s="6" t="s">
        <v>3089</v>
      </c>
      <c r="D36" s="6" t="s">
        <v>3090</v>
      </c>
      <c r="E36" s="6" t="s">
        <v>660</v>
      </c>
      <c r="F36" s="5">
        <v>1.21</v>
      </c>
      <c r="G36" s="6" t="s">
        <v>3021</v>
      </c>
      <c r="H36" s="7" t="s">
        <v>15</v>
      </c>
      <c r="I36" s="2"/>
    </row>
    <row r="37" spans="1:9" x14ac:dyDescent="0.3">
      <c r="A37" s="8">
        <v>35</v>
      </c>
      <c r="B37" s="6" t="s">
        <v>732</v>
      </c>
      <c r="C37" s="6" t="s">
        <v>1615</v>
      </c>
      <c r="D37" s="6" t="s">
        <v>3091</v>
      </c>
      <c r="E37" s="6" t="s">
        <v>660</v>
      </c>
      <c r="F37" s="5">
        <v>0.3</v>
      </c>
      <c r="G37" s="6" t="s">
        <v>3021</v>
      </c>
      <c r="H37" s="7" t="s">
        <v>15</v>
      </c>
      <c r="I37" s="2"/>
    </row>
    <row r="38" spans="1:9" x14ac:dyDescent="0.3">
      <c r="A38" s="8">
        <v>36</v>
      </c>
      <c r="B38" s="6" t="s">
        <v>3092</v>
      </c>
      <c r="C38" s="6" t="s">
        <v>253</v>
      </c>
      <c r="D38" s="6" t="s">
        <v>3093</v>
      </c>
      <c r="E38" s="6" t="s">
        <v>660</v>
      </c>
      <c r="F38" s="5">
        <v>0.3</v>
      </c>
      <c r="G38" s="6" t="s">
        <v>3021</v>
      </c>
      <c r="H38" s="7" t="s">
        <v>15</v>
      </c>
      <c r="I38" s="2"/>
    </row>
    <row r="39" spans="1:9" x14ac:dyDescent="0.3">
      <c r="A39" s="8">
        <v>37</v>
      </c>
      <c r="B39" s="6" t="s">
        <v>101</v>
      </c>
      <c r="C39" s="6" t="s">
        <v>2219</v>
      </c>
      <c r="D39" s="6" t="s">
        <v>3094</v>
      </c>
      <c r="E39" s="6" t="s">
        <v>660</v>
      </c>
      <c r="F39" s="5">
        <v>0.76</v>
      </c>
      <c r="G39" s="6" t="s">
        <v>3021</v>
      </c>
      <c r="H39" s="7" t="s">
        <v>15</v>
      </c>
      <c r="I39" s="2"/>
    </row>
    <row r="40" spans="1:9" x14ac:dyDescent="0.3">
      <c r="A40" s="8">
        <v>38</v>
      </c>
      <c r="B40" s="6" t="s">
        <v>3095</v>
      </c>
      <c r="C40" s="6" t="s">
        <v>848</v>
      </c>
      <c r="D40" s="6" t="s">
        <v>3096</v>
      </c>
      <c r="E40" s="6" t="s">
        <v>660</v>
      </c>
      <c r="F40" s="5">
        <v>0.48</v>
      </c>
      <c r="G40" s="6" t="s">
        <v>3021</v>
      </c>
      <c r="H40" s="7" t="s">
        <v>15</v>
      </c>
      <c r="I40" s="2"/>
    </row>
    <row r="41" spans="1:9" x14ac:dyDescent="0.3">
      <c r="A41" s="8">
        <v>39</v>
      </c>
      <c r="B41" s="6" t="s">
        <v>3097</v>
      </c>
      <c r="C41" s="6" t="s">
        <v>253</v>
      </c>
      <c r="D41" s="6" t="s">
        <v>3098</v>
      </c>
      <c r="E41" s="6" t="s">
        <v>660</v>
      </c>
      <c r="F41" s="5">
        <v>0.6</v>
      </c>
      <c r="G41" s="6" t="s">
        <v>3021</v>
      </c>
      <c r="H41" s="7" t="s">
        <v>15</v>
      </c>
      <c r="I41" s="2"/>
    </row>
    <row r="42" spans="1:9" x14ac:dyDescent="0.3">
      <c r="A42" s="8">
        <v>40</v>
      </c>
      <c r="B42" s="6" t="s">
        <v>3099</v>
      </c>
      <c r="C42" s="6" t="s">
        <v>786</v>
      </c>
      <c r="D42" s="6" t="s">
        <v>3100</v>
      </c>
      <c r="E42" s="6" t="s">
        <v>660</v>
      </c>
      <c r="F42" s="5">
        <v>1.41</v>
      </c>
      <c r="G42" s="6" t="s">
        <v>3021</v>
      </c>
      <c r="H42" s="7" t="s">
        <v>15</v>
      </c>
      <c r="I42" s="2"/>
    </row>
    <row r="43" spans="1:9" x14ac:dyDescent="0.3">
      <c r="A43" s="8">
        <v>41</v>
      </c>
      <c r="B43" s="6" t="s">
        <v>3063</v>
      </c>
      <c r="C43" s="6" t="s">
        <v>3101</v>
      </c>
      <c r="D43" s="6" t="s">
        <v>3102</v>
      </c>
      <c r="E43" s="6" t="s">
        <v>660</v>
      </c>
      <c r="F43" s="5">
        <v>0.85</v>
      </c>
      <c r="G43" s="6" t="s">
        <v>3021</v>
      </c>
      <c r="H43" s="7" t="s">
        <v>15</v>
      </c>
      <c r="I43" s="2"/>
    </row>
    <row r="44" spans="1:9" x14ac:dyDescent="0.3">
      <c r="A44" s="8">
        <v>42</v>
      </c>
      <c r="B44" s="6" t="s">
        <v>732</v>
      </c>
      <c r="C44" s="6" t="s">
        <v>38</v>
      </c>
      <c r="D44" s="6" t="s">
        <v>3103</v>
      </c>
      <c r="E44" s="6" t="s">
        <v>660</v>
      </c>
      <c r="F44" s="5">
        <v>0.6</v>
      </c>
      <c r="G44" s="6" t="s">
        <v>3021</v>
      </c>
      <c r="H44" s="7" t="s">
        <v>15</v>
      </c>
      <c r="I44" s="2"/>
    </row>
    <row r="45" spans="1:9" x14ac:dyDescent="0.3">
      <c r="A45" s="8">
        <v>43</v>
      </c>
      <c r="B45" s="6" t="s">
        <v>3104</v>
      </c>
      <c r="C45" s="6" t="s">
        <v>3105</v>
      </c>
      <c r="D45" s="6" t="s">
        <v>3106</v>
      </c>
      <c r="E45" s="6" t="s">
        <v>660</v>
      </c>
      <c r="F45" s="5">
        <v>0.6</v>
      </c>
      <c r="G45" s="6" t="s">
        <v>3021</v>
      </c>
      <c r="H45" s="7" t="s">
        <v>15</v>
      </c>
      <c r="I45" s="2"/>
    </row>
    <row r="46" spans="1:9" x14ac:dyDescent="0.3">
      <c r="A46" s="8">
        <v>44</v>
      </c>
      <c r="B46" s="6" t="s">
        <v>3107</v>
      </c>
      <c r="C46" s="6" t="s">
        <v>3108</v>
      </c>
      <c r="D46" s="6" t="s">
        <v>3109</v>
      </c>
      <c r="E46" s="6" t="s">
        <v>660</v>
      </c>
      <c r="F46" s="5">
        <v>0.40500000000000003</v>
      </c>
      <c r="G46" s="6" t="s">
        <v>3021</v>
      </c>
      <c r="H46" s="7" t="s">
        <v>15</v>
      </c>
      <c r="I46" s="2"/>
    </row>
    <row r="47" spans="1:9" x14ac:dyDescent="0.3">
      <c r="A47" s="8">
        <v>45</v>
      </c>
      <c r="B47" s="6" t="s">
        <v>750</v>
      </c>
      <c r="C47" s="6" t="s">
        <v>761</v>
      </c>
      <c r="D47" s="6" t="s">
        <v>3110</v>
      </c>
      <c r="E47" s="6" t="s">
        <v>660</v>
      </c>
      <c r="F47" s="5">
        <v>0.4</v>
      </c>
      <c r="G47" s="6" t="s">
        <v>3021</v>
      </c>
      <c r="H47" s="7" t="s">
        <v>15</v>
      </c>
      <c r="I47" s="2"/>
    </row>
    <row r="48" spans="1:9" x14ac:dyDescent="0.3">
      <c r="A48" s="8">
        <v>46</v>
      </c>
      <c r="B48" s="6" t="s">
        <v>3111</v>
      </c>
      <c r="C48" s="6" t="s">
        <v>101</v>
      </c>
      <c r="D48" s="6" t="s">
        <v>3112</v>
      </c>
      <c r="E48" s="6" t="s">
        <v>660</v>
      </c>
      <c r="F48" s="5">
        <v>0.6</v>
      </c>
      <c r="G48" s="6" t="s">
        <v>3021</v>
      </c>
      <c r="H48" s="7" t="s">
        <v>15</v>
      </c>
      <c r="I48" s="2"/>
    </row>
    <row r="49" spans="1:9" x14ac:dyDescent="0.3">
      <c r="A49" s="8">
        <v>47</v>
      </c>
      <c r="B49" s="6" t="s">
        <v>3113</v>
      </c>
      <c r="C49" s="6" t="s">
        <v>3114</v>
      </c>
      <c r="D49" s="6" t="s">
        <v>3115</v>
      </c>
      <c r="E49" s="6" t="s">
        <v>660</v>
      </c>
      <c r="F49" s="5">
        <v>0.2</v>
      </c>
      <c r="G49" s="6" t="s">
        <v>3021</v>
      </c>
      <c r="H49" s="7" t="s">
        <v>15</v>
      </c>
      <c r="I49" s="2"/>
    </row>
    <row r="50" spans="1:9" x14ac:dyDescent="0.3">
      <c r="A50" s="8">
        <v>48</v>
      </c>
      <c r="B50" s="6" t="s">
        <v>774</v>
      </c>
      <c r="C50" s="6" t="s">
        <v>3114</v>
      </c>
      <c r="D50" s="6" t="s">
        <v>3116</v>
      </c>
      <c r="E50" s="6" t="s">
        <v>660</v>
      </c>
      <c r="F50" s="5">
        <v>0.3</v>
      </c>
      <c r="G50" s="6" t="s">
        <v>3021</v>
      </c>
      <c r="H50" s="7" t="s">
        <v>15</v>
      </c>
      <c r="I50" s="2"/>
    </row>
    <row r="51" spans="1:9" x14ac:dyDescent="0.3">
      <c r="A51" s="8">
        <v>49</v>
      </c>
      <c r="B51" s="6" t="s">
        <v>230</v>
      </c>
      <c r="C51" s="6" t="s">
        <v>3117</v>
      </c>
      <c r="D51" s="6" t="s">
        <v>3118</v>
      </c>
      <c r="E51" s="6" t="s">
        <v>660</v>
      </c>
      <c r="F51" s="5">
        <v>0.24</v>
      </c>
      <c r="G51" s="6" t="s">
        <v>3021</v>
      </c>
      <c r="H51" s="7" t="s">
        <v>15</v>
      </c>
      <c r="I51" s="2"/>
    </row>
    <row r="52" spans="1:9" x14ac:dyDescent="0.3">
      <c r="A52" s="8">
        <v>50</v>
      </c>
      <c r="B52" s="6" t="s">
        <v>3119</v>
      </c>
      <c r="C52" s="6" t="s">
        <v>3120</v>
      </c>
      <c r="D52" s="6" t="s">
        <v>3121</v>
      </c>
      <c r="E52" s="6" t="s">
        <v>660</v>
      </c>
      <c r="F52" s="5">
        <v>1.21</v>
      </c>
      <c r="G52" s="6" t="s">
        <v>3021</v>
      </c>
      <c r="H52" s="7" t="s">
        <v>15</v>
      </c>
      <c r="I52" s="2"/>
    </row>
    <row r="53" spans="1:9" x14ac:dyDescent="0.3">
      <c r="A53" s="8">
        <v>51</v>
      </c>
      <c r="B53" s="6" t="s">
        <v>3122</v>
      </c>
      <c r="C53" s="6" t="s">
        <v>3089</v>
      </c>
      <c r="D53" s="6" t="s">
        <v>3123</v>
      </c>
      <c r="E53" s="6" t="s">
        <v>660</v>
      </c>
      <c r="F53" s="5">
        <v>0.4</v>
      </c>
      <c r="G53" s="6" t="s">
        <v>3021</v>
      </c>
      <c r="H53" s="7" t="s">
        <v>15</v>
      </c>
      <c r="I53" s="2"/>
    </row>
    <row r="54" spans="1:9" x14ac:dyDescent="0.3">
      <c r="A54" s="8">
        <v>52</v>
      </c>
      <c r="B54" s="6" t="s">
        <v>3124</v>
      </c>
      <c r="C54" s="6" t="s">
        <v>38</v>
      </c>
      <c r="D54" s="6" t="s">
        <v>3125</v>
      </c>
      <c r="E54" s="6" t="s">
        <v>660</v>
      </c>
      <c r="F54" s="5">
        <v>0.6</v>
      </c>
      <c r="G54" s="6" t="s">
        <v>3021</v>
      </c>
      <c r="H54" s="7" t="s">
        <v>15</v>
      </c>
      <c r="I54" s="2"/>
    </row>
    <row r="55" spans="1:9" x14ac:dyDescent="0.3">
      <c r="A55" s="8">
        <v>53</v>
      </c>
      <c r="B55" s="6" t="s">
        <v>3126</v>
      </c>
      <c r="C55" s="6" t="s">
        <v>404</v>
      </c>
      <c r="D55" s="6" t="s">
        <v>3127</v>
      </c>
      <c r="E55" s="6" t="s">
        <v>660</v>
      </c>
      <c r="F55" s="5">
        <v>1.33</v>
      </c>
      <c r="G55" s="6" t="s">
        <v>3021</v>
      </c>
      <c r="H55" s="7" t="s">
        <v>15</v>
      </c>
      <c r="I55" s="2"/>
    </row>
    <row r="56" spans="1:9" x14ac:dyDescent="0.3">
      <c r="A56" s="8">
        <v>54</v>
      </c>
      <c r="B56" s="6" t="s">
        <v>250</v>
      </c>
      <c r="C56" s="6" t="s">
        <v>3128</v>
      </c>
      <c r="D56" s="6" t="s">
        <v>3129</v>
      </c>
      <c r="E56" s="6" t="s">
        <v>660</v>
      </c>
      <c r="F56" s="5">
        <v>1.01</v>
      </c>
      <c r="G56" s="6" t="s">
        <v>3021</v>
      </c>
      <c r="H56" s="7" t="s">
        <v>15</v>
      </c>
      <c r="I56" s="2"/>
    </row>
    <row r="57" spans="1:9" x14ac:dyDescent="0.3">
      <c r="A57" s="8">
        <v>55</v>
      </c>
      <c r="B57" s="6" t="s">
        <v>3130</v>
      </c>
      <c r="C57" s="6" t="s">
        <v>3077</v>
      </c>
      <c r="D57" s="6" t="s">
        <v>3131</v>
      </c>
      <c r="E57" s="6" t="s">
        <v>660</v>
      </c>
      <c r="F57" s="5">
        <v>0.6</v>
      </c>
      <c r="G57" s="6" t="s">
        <v>3021</v>
      </c>
      <c r="H57" s="7" t="s">
        <v>15</v>
      </c>
      <c r="I57" s="2"/>
    </row>
    <row r="58" spans="1:9" x14ac:dyDescent="0.3">
      <c r="A58" s="8">
        <v>56</v>
      </c>
      <c r="B58" s="6" t="s">
        <v>3132</v>
      </c>
      <c r="C58" s="6" t="s">
        <v>19</v>
      </c>
      <c r="D58" s="6" t="s">
        <v>3133</v>
      </c>
      <c r="E58" s="6" t="s">
        <v>660</v>
      </c>
      <c r="F58" s="5">
        <v>0.2</v>
      </c>
      <c r="G58" s="6" t="s">
        <v>3021</v>
      </c>
      <c r="H58" s="7" t="s">
        <v>15</v>
      </c>
      <c r="I58" s="2"/>
    </row>
    <row r="59" spans="1:9" x14ac:dyDescent="0.3">
      <c r="A59" s="8">
        <v>57</v>
      </c>
      <c r="B59" s="6" t="s">
        <v>3134</v>
      </c>
      <c r="C59" s="6" t="s">
        <v>245</v>
      </c>
      <c r="D59" s="6" t="s">
        <v>3135</v>
      </c>
      <c r="E59" s="6" t="s">
        <v>660</v>
      </c>
      <c r="F59" s="5">
        <v>1.41</v>
      </c>
      <c r="G59" s="6" t="s">
        <v>3021</v>
      </c>
      <c r="H59" s="7" t="s">
        <v>15</v>
      </c>
      <c r="I59" s="2"/>
    </row>
    <row r="60" spans="1:9" x14ac:dyDescent="0.3">
      <c r="A60" s="8">
        <v>58</v>
      </c>
      <c r="B60" s="6" t="s">
        <v>3136</v>
      </c>
      <c r="C60" s="6" t="s">
        <v>64</v>
      </c>
      <c r="D60" s="6" t="s">
        <v>3137</v>
      </c>
      <c r="E60" s="6" t="s">
        <v>660</v>
      </c>
      <c r="F60" s="5">
        <v>0.6</v>
      </c>
      <c r="G60" s="6" t="s">
        <v>3021</v>
      </c>
      <c r="H60" s="7" t="s">
        <v>15</v>
      </c>
      <c r="I60" s="2"/>
    </row>
    <row r="61" spans="1:9" x14ac:dyDescent="0.3">
      <c r="A61" s="8">
        <v>59</v>
      </c>
      <c r="B61" s="6" t="s">
        <v>750</v>
      </c>
      <c r="C61" s="6" t="s">
        <v>3138</v>
      </c>
      <c r="D61" s="6" t="s">
        <v>3139</v>
      </c>
      <c r="E61" s="6" t="s">
        <v>660</v>
      </c>
      <c r="F61" s="5">
        <v>0.4</v>
      </c>
      <c r="G61" s="6" t="s">
        <v>3021</v>
      </c>
      <c r="H61" s="7" t="s">
        <v>15</v>
      </c>
      <c r="I61" s="2"/>
    </row>
    <row r="62" spans="1:9" x14ac:dyDescent="0.3">
      <c r="A62" s="8">
        <v>60</v>
      </c>
      <c r="B62" s="6" t="s">
        <v>377</v>
      </c>
      <c r="C62" s="6" t="s">
        <v>453</v>
      </c>
      <c r="D62" s="6" t="s">
        <v>3140</v>
      </c>
      <c r="E62" s="6" t="s">
        <v>660</v>
      </c>
      <c r="F62" s="5">
        <v>0.34</v>
      </c>
      <c r="G62" s="6" t="s">
        <v>3021</v>
      </c>
      <c r="H62" s="7" t="s">
        <v>15</v>
      </c>
      <c r="I62" s="2"/>
    </row>
    <row r="63" spans="1:9" x14ac:dyDescent="0.3">
      <c r="A63" s="8">
        <v>61</v>
      </c>
      <c r="B63" s="6" t="s">
        <v>3141</v>
      </c>
      <c r="C63" s="6" t="s">
        <v>453</v>
      </c>
      <c r="D63" s="6" t="s">
        <v>3142</v>
      </c>
      <c r="E63" s="6" t="s">
        <v>660</v>
      </c>
      <c r="F63" s="5">
        <v>0.4</v>
      </c>
      <c r="G63" s="6" t="s">
        <v>3021</v>
      </c>
      <c r="H63" s="7" t="s">
        <v>15</v>
      </c>
      <c r="I63" s="2"/>
    </row>
    <row r="64" spans="1:9" x14ac:dyDescent="0.3">
      <c r="A64" s="8">
        <v>62</v>
      </c>
      <c r="B64" s="6" t="s">
        <v>250</v>
      </c>
      <c r="C64" s="6" t="s">
        <v>101</v>
      </c>
      <c r="D64" s="6" t="s">
        <v>3143</v>
      </c>
      <c r="E64" s="6" t="s">
        <v>660</v>
      </c>
      <c r="F64" s="5">
        <v>0.35</v>
      </c>
      <c r="G64" s="6" t="s">
        <v>3021</v>
      </c>
      <c r="H64" s="7" t="s">
        <v>15</v>
      </c>
      <c r="I64" s="2"/>
    </row>
    <row r="65" spans="1:9" x14ac:dyDescent="0.3">
      <c r="A65" s="8">
        <v>63</v>
      </c>
      <c r="B65" s="6" t="s">
        <v>3144</v>
      </c>
      <c r="C65" s="6" t="s">
        <v>101</v>
      </c>
      <c r="D65" s="6" t="s">
        <v>3145</v>
      </c>
      <c r="E65" s="6" t="s">
        <v>660</v>
      </c>
      <c r="F65" s="5">
        <v>0.35</v>
      </c>
      <c r="G65" s="6" t="s">
        <v>3021</v>
      </c>
      <c r="H65" s="7" t="s">
        <v>15</v>
      </c>
      <c r="I65" s="2"/>
    </row>
    <row r="66" spans="1:9" x14ac:dyDescent="0.3">
      <c r="A66" s="8">
        <v>64</v>
      </c>
      <c r="B66" s="6" t="s">
        <v>3146</v>
      </c>
      <c r="C66" s="6" t="s">
        <v>3147</v>
      </c>
      <c r="D66" s="6" t="s">
        <v>3148</v>
      </c>
      <c r="E66" s="6" t="s">
        <v>660</v>
      </c>
      <c r="F66" s="5">
        <v>0.185</v>
      </c>
      <c r="G66" s="6" t="s">
        <v>3021</v>
      </c>
      <c r="H66" s="7" t="s">
        <v>15</v>
      </c>
      <c r="I66" s="2"/>
    </row>
    <row r="67" spans="1:9" x14ac:dyDescent="0.3">
      <c r="A67" s="8">
        <v>65</v>
      </c>
      <c r="B67" s="6" t="s">
        <v>3149</v>
      </c>
      <c r="C67" s="6" t="s">
        <v>835</v>
      </c>
      <c r="D67" s="6" t="s">
        <v>3150</v>
      </c>
      <c r="E67" s="6" t="s">
        <v>660</v>
      </c>
      <c r="F67" s="5">
        <v>1.66</v>
      </c>
      <c r="G67" s="6" t="s">
        <v>3021</v>
      </c>
      <c r="H67" s="7" t="s">
        <v>15</v>
      </c>
      <c r="I67" s="2"/>
    </row>
    <row r="68" spans="1:9" x14ac:dyDescent="0.3">
      <c r="A68" s="8">
        <v>66</v>
      </c>
      <c r="B68" s="6" t="s">
        <v>3151</v>
      </c>
      <c r="C68" s="6" t="s">
        <v>746</v>
      </c>
      <c r="D68" s="6" t="s">
        <v>3152</v>
      </c>
      <c r="E68" s="6" t="s">
        <v>660</v>
      </c>
      <c r="F68" s="5">
        <v>0.47</v>
      </c>
      <c r="G68" s="6" t="s">
        <v>3021</v>
      </c>
      <c r="H68" s="7" t="s">
        <v>15</v>
      </c>
      <c r="I68" s="2"/>
    </row>
    <row r="69" spans="1:9" x14ac:dyDescent="0.3">
      <c r="A69" s="8">
        <v>67</v>
      </c>
      <c r="B69" s="6" t="s">
        <v>3153</v>
      </c>
      <c r="C69" s="6" t="s">
        <v>3154</v>
      </c>
      <c r="D69" s="6" t="s">
        <v>3155</v>
      </c>
      <c r="E69" s="6" t="s">
        <v>660</v>
      </c>
      <c r="F69" s="5">
        <v>0.49</v>
      </c>
      <c r="G69" s="6" t="s">
        <v>3021</v>
      </c>
      <c r="H69" s="7" t="s">
        <v>15</v>
      </c>
      <c r="I69" s="2"/>
    </row>
    <row r="70" spans="1:9" x14ac:dyDescent="0.3">
      <c r="A70" s="8">
        <v>68</v>
      </c>
      <c r="B70" s="6" t="s">
        <v>19</v>
      </c>
      <c r="C70" s="6" t="s">
        <v>74</v>
      </c>
      <c r="D70" s="6" t="s">
        <v>3156</v>
      </c>
      <c r="E70" s="6" t="s">
        <v>660</v>
      </c>
      <c r="F70" s="5">
        <v>0.64</v>
      </c>
      <c r="G70" s="6" t="s">
        <v>3021</v>
      </c>
      <c r="H70" s="7" t="s">
        <v>15</v>
      </c>
      <c r="I70" s="2"/>
    </row>
    <row r="71" spans="1:9" x14ac:dyDescent="0.3">
      <c r="A71" s="8">
        <v>69</v>
      </c>
      <c r="B71" s="6" t="s">
        <v>3157</v>
      </c>
      <c r="C71" s="6" t="s">
        <v>3158</v>
      </c>
      <c r="D71" s="6" t="s">
        <v>3159</v>
      </c>
      <c r="E71" s="6" t="s">
        <v>660</v>
      </c>
      <c r="F71" s="5">
        <v>0.2</v>
      </c>
      <c r="G71" s="6" t="s">
        <v>3021</v>
      </c>
      <c r="H71" s="7" t="s">
        <v>15</v>
      </c>
      <c r="I71" s="2"/>
    </row>
    <row r="72" spans="1:9" x14ac:dyDescent="0.3">
      <c r="A72" s="8">
        <v>70</v>
      </c>
      <c r="B72" s="6" t="s">
        <v>3160</v>
      </c>
      <c r="C72" s="6" t="s">
        <v>453</v>
      </c>
      <c r="D72" s="6" t="s">
        <v>3161</v>
      </c>
      <c r="E72" s="6" t="s">
        <v>660</v>
      </c>
      <c r="F72" s="5">
        <v>0.3</v>
      </c>
      <c r="G72" s="6" t="s">
        <v>3021</v>
      </c>
      <c r="H72" s="7" t="s">
        <v>15</v>
      </c>
      <c r="I72" s="2"/>
    </row>
    <row r="73" spans="1:9" x14ac:dyDescent="0.3">
      <c r="A73" s="8">
        <v>71</v>
      </c>
      <c r="B73" s="6" t="s">
        <v>3162</v>
      </c>
      <c r="C73" s="6" t="s">
        <v>750</v>
      </c>
      <c r="D73" s="6" t="s">
        <v>3163</v>
      </c>
      <c r="E73" s="6" t="s">
        <v>660</v>
      </c>
      <c r="F73" s="5">
        <v>0.27</v>
      </c>
      <c r="G73" s="6" t="s">
        <v>3021</v>
      </c>
      <c r="H73" s="7" t="s">
        <v>15</v>
      </c>
      <c r="I73" s="2"/>
    </row>
    <row r="74" spans="1:9" x14ac:dyDescent="0.3">
      <c r="A74" s="8">
        <v>72</v>
      </c>
      <c r="B74" s="6" t="s">
        <v>46</v>
      </c>
      <c r="C74" s="6" t="s">
        <v>19</v>
      </c>
      <c r="D74" s="6" t="s">
        <v>3164</v>
      </c>
      <c r="E74" s="6" t="s">
        <v>660</v>
      </c>
      <c r="F74" s="5">
        <v>0.32</v>
      </c>
      <c r="G74" s="6" t="s">
        <v>3021</v>
      </c>
      <c r="H74" s="7" t="s">
        <v>15</v>
      </c>
      <c r="I74" s="2"/>
    </row>
    <row r="75" spans="1:9" x14ac:dyDescent="0.3">
      <c r="A75" s="8">
        <v>73</v>
      </c>
      <c r="B75" s="6" t="s">
        <v>74</v>
      </c>
      <c r="C75" s="6" t="s">
        <v>835</v>
      </c>
      <c r="D75" s="6" t="s">
        <v>3165</v>
      </c>
      <c r="E75" s="6" t="s">
        <v>660</v>
      </c>
      <c r="F75" s="5">
        <v>0.72</v>
      </c>
      <c r="G75" s="6" t="s">
        <v>3021</v>
      </c>
      <c r="H75" s="7" t="s">
        <v>15</v>
      </c>
      <c r="I75" s="2"/>
    </row>
    <row r="76" spans="1:9" x14ac:dyDescent="0.3">
      <c r="A76" s="8">
        <v>74</v>
      </c>
      <c r="B76" s="6" t="s">
        <v>3077</v>
      </c>
      <c r="C76" s="6" t="s">
        <v>763</v>
      </c>
      <c r="D76" s="6" t="s">
        <v>3166</v>
      </c>
      <c r="E76" s="6" t="s">
        <v>660</v>
      </c>
      <c r="F76" s="5">
        <v>0.6</v>
      </c>
      <c r="G76" s="6" t="s">
        <v>3021</v>
      </c>
      <c r="H76" s="7" t="s">
        <v>15</v>
      </c>
      <c r="I76" s="2"/>
    </row>
    <row r="77" spans="1:9" x14ac:dyDescent="0.3">
      <c r="A77" s="8">
        <v>75</v>
      </c>
      <c r="B77" s="6" t="s">
        <v>773</v>
      </c>
      <c r="C77" s="6" t="s">
        <v>953</v>
      </c>
      <c r="D77" s="6" t="s">
        <v>3167</v>
      </c>
      <c r="E77" s="6" t="s">
        <v>660</v>
      </c>
      <c r="F77" s="5">
        <v>0.95</v>
      </c>
      <c r="G77" s="6" t="s">
        <v>3021</v>
      </c>
      <c r="H77" s="7" t="s">
        <v>15</v>
      </c>
      <c r="I77" s="2"/>
    </row>
    <row r="78" spans="1:9" x14ac:dyDescent="0.3">
      <c r="A78" s="8">
        <v>76</v>
      </c>
      <c r="B78" s="6" t="s">
        <v>3168</v>
      </c>
      <c r="C78" s="6" t="s">
        <v>90</v>
      </c>
      <c r="D78" s="6" t="s">
        <v>3169</v>
      </c>
      <c r="E78" s="6" t="s">
        <v>660</v>
      </c>
      <c r="F78" s="5">
        <v>0.3</v>
      </c>
      <c r="G78" s="6" t="s">
        <v>3021</v>
      </c>
      <c r="H78" s="7" t="s">
        <v>15</v>
      </c>
      <c r="I78" s="2"/>
    </row>
    <row r="79" spans="1:9" x14ac:dyDescent="0.3">
      <c r="A79" s="8">
        <v>77</v>
      </c>
      <c r="B79" s="6" t="s">
        <v>3170</v>
      </c>
      <c r="C79" s="6" t="s">
        <v>1038</v>
      </c>
      <c r="D79" s="6" t="s">
        <v>3171</v>
      </c>
      <c r="E79" s="6" t="s">
        <v>660</v>
      </c>
      <c r="F79" s="5">
        <v>0.48</v>
      </c>
      <c r="G79" s="6" t="s">
        <v>3021</v>
      </c>
      <c r="H79" s="7" t="s">
        <v>15</v>
      </c>
      <c r="I79" s="2"/>
    </row>
    <row r="80" spans="1:9" x14ac:dyDescent="0.3">
      <c r="A80" s="8">
        <v>78</v>
      </c>
      <c r="B80" s="6" t="s">
        <v>3172</v>
      </c>
      <c r="C80" s="6" t="s">
        <v>118</v>
      </c>
      <c r="D80" s="6" t="s">
        <v>3173</v>
      </c>
      <c r="E80" s="6" t="s">
        <v>660</v>
      </c>
      <c r="F80" s="5">
        <v>0.16</v>
      </c>
      <c r="G80" s="6" t="s">
        <v>3021</v>
      </c>
      <c r="H80" s="7" t="s">
        <v>15</v>
      </c>
      <c r="I80" s="2"/>
    </row>
    <row r="81" spans="1:9" x14ac:dyDescent="0.3">
      <c r="A81" s="8">
        <v>79</v>
      </c>
      <c r="B81" s="6" t="s">
        <v>3174</v>
      </c>
      <c r="C81" s="6" t="s">
        <v>105</v>
      </c>
      <c r="D81" s="6" t="s">
        <v>3175</v>
      </c>
      <c r="E81" s="6" t="s">
        <v>660</v>
      </c>
      <c r="F81" s="5">
        <v>1.94</v>
      </c>
      <c r="G81" s="6" t="s">
        <v>3021</v>
      </c>
      <c r="H81" s="7" t="s">
        <v>15</v>
      </c>
      <c r="I81" s="2"/>
    </row>
    <row r="82" spans="1:9" x14ac:dyDescent="0.3">
      <c r="A82" s="8">
        <v>80</v>
      </c>
      <c r="B82" s="6" t="s">
        <v>3176</v>
      </c>
      <c r="C82" s="6" t="s">
        <v>64</v>
      </c>
      <c r="D82" s="6" t="s">
        <v>3177</v>
      </c>
      <c r="E82" s="6" t="s">
        <v>660</v>
      </c>
      <c r="F82" s="5">
        <v>0.21</v>
      </c>
      <c r="G82" s="6" t="s">
        <v>3021</v>
      </c>
      <c r="H82" s="7" t="s">
        <v>15</v>
      </c>
      <c r="I82" s="2"/>
    </row>
    <row r="83" spans="1:9" x14ac:dyDescent="0.3">
      <c r="A83" s="8">
        <v>81</v>
      </c>
      <c r="B83" s="6" t="s">
        <v>3178</v>
      </c>
      <c r="C83" s="6" t="s">
        <v>19</v>
      </c>
      <c r="D83" s="6" t="s">
        <v>3179</v>
      </c>
      <c r="E83" s="6" t="s">
        <v>660</v>
      </c>
      <c r="F83" s="5">
        <v>1.21</v>
      </c>
      <c r="G83" s="6" t="s">
        <v>3021</v>
      </c>
      <c r="H83" s="7" t="s">
        <v>15</v>
      </c>
      <c r="I83" s="2"/>
    </row>
    <row r="84" spans="1:9" x14ac:dyDescent="0.3">
      <c r="A84" s="8">
        <v>82</v>
      </c>
      <c r="B84" s="6" t="s">
        <v>64</v>
      </c>
      <c r="C84" s="6" t="s">
        <v>183</v>
      </c>
      <c r="D84" s="6" t="s">
        <v>3180</v>
      </c>
      <c r="E84" s="6" t="s">
        <v>660</v>
      </c>
      <c r="F84" s="5">
        <v>1.1499999999999999</v>
      </c>
      <c r="G84" s="6" t="s">
        <v>3021</v>
      </c>
      <c r="H84" s="7" t="s">
        <v>15</v>
      </c>
      <c r="I84" s="2"/>
    </row>
    <row r="85" spans="1:9" x14ac:dyDescent="0.3">
      <c r="A85" s="8">
        <v>83</v>
      </c>
      <c r="B85" s="6" t="s">
        <v>3181</v>
      </c>
      <c r="C85" s="6" t="s">
        <v>76</v>
      </c>
      <c r="D85" s="6" t="s">
        <v>3182</v>
      </c>
      <c r="E85" s="6" t="s">
        <v>660</v>
      </c>
      <c r="F85" s="5">
        <v>0.32</v>
      </c>
      <c r="G85" s="6" t="s">
        <v>3021</v>
      </c>
      <c r="H85" s="7" t="s">
        <v>15</v>
      </c>
      <c r="I85" s="2"/>
    </row>
    <row r="86" spans="1:9" x14ac:dyDescent="0.3">
      <c r="A86" s="8">
        <v>84</v>
      </c>
      <c r="B86" s="6" t="s">
        <v>3183</v>
      </c>
      <c r="C86" s="6" t="s">
        <v>90</v>
      </c>
      <c r="D86" s="6" t="s">
        <v>3184</v>
      </c>
      <c r="E86" s="6" t="s">
        <v>660</v>
      </c>
      <c r="F86" s="5">
        <v>0.62</v>
      </c>
      <c r="G86" s="6" t="s">
        <v>3021</v>
      </c>
      <c r="H86" s="7" t="s">
        <v>15</v>
      </c>
      <c r="I86" s="2"/>
    </row>
    <row r="87" spans="1:9" x14ac:dyDescent="0.3">
      <c r="A87" s="8">
        <v>85</v>
      </c>
      <c r="B87" s="6" t="s">
        <v>3185</v>
      </c>
      <c r="C87" s="6" t="s">
        <v>101</v>
      </c>
      <c r="D87" s="6" t="s">
        <v>3186</v>
      </c>
      <c r="E87" s="6" t="s">
        <v>660</v>
      </c>
      <c r="F87" s="5">
        <v>0.28999999999999998</v>
      </c>
      <c r="G87" s="6" t="s">
        <v>3021</v>
      </c>
      <c r="H87" s="7" t="s">
        <v>15</v>
      </c>
      <c r="I87" s="2"/>
    </row>
    <row r="88" spans="1:9" x14ac:dyDescent="0.3">
      <c r="A88" s="8">
        <v>86</v>
      </c>
      <c r="B88" s="6" t="s">
        <v>842</v>
      </c>
      <c r="C88" s="6" t="s">
        <v>468</v>
      </c>
      <c r="D88" s="6" t="s">
        <v>3187</v>
      </c>
      <c r="E88" s="6" t="s">
        <v>660</v>
      </c>
      <c r="F88" s="5">
        <v>0.36</v>
      </c>
      <c r="G88" s="6" t="s">
        <v>3021</v>
      </c>
      <c r="H88" s="7" t="s">
        <v>15</v>
      </c>
      <c r="I88" s="2"/>
    </row>
    <row r="89" spans="1:9" x14ac:dyDescent="0.3">
      <c r="A89" s="8">
        <v>87</v>
      </c>
      <c r="B89" s="6" t="s">
        <v>3188</v>
      </c>
      <c r="C89" s="6" t="s">
        <v>3189</v>
      </c>
      <c r="D89" s="6" t="s">
        <v>3190</v>
      </c>
      <c r="E89" s="6" t="s">
        <v>660</v>
      </c>
      <c r="F89" s="5">
        <v>0.69</v>
      </c>
      <c r="G89" s="6" t="s">
        <v>3021</v>
      </c>
      <c r="H89" s="7" t="s">
        <v>15</v>
      </c>
      <c r="I89" s="2"/>
    </row>
    <row r="90" spans="1:9" x14ac:dyDescent="0.3">
      <c r="A90" s="8">
        <v>88</v>
      </c>
      <c r="B90" s="6" t="s">
        <v>798</v>
      </c>
      <c r="C90" s="6" t="s">
        <v>448</v>
      </c>
      <c r="D90" s="6" t="s">
        <v>3191</v>
      </c>
      <c r="E90" s="6" t="s">
        <v>660</v>
      </c>
      <c r="F90" s="5">
        <v>0.2</v>
      </c>
      <c r="G90" s="6" t="s">
        <v>3021</v>
      </c>
      <c r="H90" s="7" t="s">
        <v>15</v>
      </c>
      <c r="I90" s="2"/>
    </row>
    <row r="91" spans="1:9" x14ac:dyDescent="0.3">
      <c r="A91" s="8">
        <v>89</v>
      </c>
      <c r="B91" s="6" t="s">
        <v>3192</v>
      </c>
      <c r="C91" s="6" t="s">
        <v>245</v>
      </c>
      <c r="D91" s="6" t="s">
        <v>3193</v>
      </c>
      <c r="E91" s="6" t="s">
        <v>660</v>
      </c>
      <c r="F91" s="5">
        <v>1.25</v>
      </c>
      <c r="G91" s="6" t="s">
        <v>3021</v>
      </c>
      <c r="H91" s="7" t="s">
        <v>15</v>
      </c>
      <c r="I91" s="2"/>
    </row>
    <row r="92" spans="1:9" x14ac:dyDescent="0.3">
      <c r="A92" s="8">
        <v>90</v>
      </c>
      <c r="B92" s="6" t="s">
        <v>3194</v>
      </c>
      <c r="C92" s="6" t="s">
        <v>105</v>
      </c>
      <c r="D92" s="6" t="s">
        <v>3195</v>
      </c>
      <c r="E92" s="6" t="s">
        <v>660</v>
      </c>
      <c r="F92" s="5">
        <v>1.9</v>
      </c>
      <c r="G92" s="6" t="s">
        <v>3021</v>
      </c>
      <c r="H92" s="7" t="s">
        <v>15</v>
      </c>
      <c r="I92" s="2"/>
    </row>
    <row r="93" spans="1:9" x14ac:dyDescent="0.3">
      <c r="A93" s="8">
        <v>91</v>
      </c>
      <c r="B93" s="6" t="s">
        <v>3196</v>
      </c>
      <c r="C93" s="6" t="s">
        <v>3197</v>
      </c>
      <c r="D93" s="6" t="s">
        <v>3198</v>
      </c>
      <c r="E93" s="6" t="s">
        <v>660</v>
      </c>
      <c r="F93" s="5">
        <v>0.36</v>
      </c>
      <c r="G93" s="6" t="s">
        <v>3021</v>
      </c>
      <c r="H93" s="7" t="s">
        <v>15</v>
      </c>
      <c r="I93" s="2"/>
    </row>
    <row r="94" spans="1:9" x14ac:dyDescent="0.3">
      <c r="A94" s="8">
        <v>92</v>
      </c>
      <c r="B94" s="6" t="s">
        <v>3199</v>
      </c>
      <c r="C94" s="6" t="s">
        <v>192</v>
      </c>
      <c r="D94" s="6" t="s">
        <v>3200</v>
      </c>
      <c r="E94" s="6" t="s">
        <v>660</v>
      </c>
      <c r="F94" s="5">
        <v>0.4</v>
      </c>
      <c r="G94" s="6" t="s">
        <v>3021</v>
      </c>
      <c r="H94" s="7" t="s">
        <v>15</v>
      </c>
      <c r="I94" s="2"/>
    </row>
    <row r="95" spans="1:9" x14ac:dyDescent="0.3">
      <c r="A95" s="8">
        <v>93</v>
      </c>
      <c r="B95" s="6" t="s">
        <v>3201</v>
      </c>
      <c r="C95" s="6" t="s">
        <v>737</v>
      </c>
      <c r="D95" s="6" t="s">
        <v>3202</v>
      </c>
      <c r="E95" s="6" t="s">
        <v>660</v>
      </c>
      <c r="F95" s="5">
        <v>0.25</v>
      </c>
      <c r="G95" s="6" t="s">
        <v>3021</v>
      </c>
      <c r="H95" s="7" t="s">
        <v>15</v>
      </c>
      <c r="I95" s="2"/>
    </row>
    <row r="96" spans="1:9" x14ac:dyDescent="0.3">
      <c r="A96" s="8">
        <v>94</v>
      </c>
      <c r="B96" s="6" t="s">
        <v>3203</v>
      </c>
      <c r="C96" s="6" t="s">
        <v>54</v>
      </c>
      <c r="D96" s="6" t="s">
        <v>3204</v>
      </c>
      <c r="E96" s="6" t="s">
        <v>660</v>
      </c>
      <c r="F96" s="5">
        <v>1.95</v>
      </c>
      <c r="G96" s="6" t="s">
        <v>3021</v>
      </c>
      <c r="H96" s="7" t="s">
        <v>15</v>
      </c>
      <c r="I96" s="2"/>
    </row>
    <row r="97" spans="1:9" x14ac:dyDescent="0.3">
      <c r="A97" s="8">
        <v>95</v>
      </c>
      <c r="B97" s="6" t="s">
        <v>3205</v>
      </c>
      <c r="C97" s="6" t="s">
        <v>3206</v>
      </c>
      <c r="D97" s="6" t="s">
        <v>3207</v>
      </c>
      <c r="E97" s="6" t="s">
        <v>660</v>
      </c>
      <c r="F97" s="5">
        <v>0.56000000000000005</v>
      </c>
      <c r="G97" s="6" t="s">
        <v>3021</v>
      </c>
      <c r="H97" s="7" t="s">
        <v>15</v>
      </c>
      <c r="I97" s="2"/>
    </row>
    <row r="98" spans="1:9" x14ac:dyDescent="0.3">
      <c r="A98" s="8">
        <v>96</v>
      </c>
      <c r="B98" s="6" t="s">
        <v>3208</v>
      </c>
      <c r="C98" s="6" t="s">
        <v>183</v>
      </c>
      <c r="D98" s="6" t="s">
        <v>3209</v>
      </c>
      <c r="E98" s="6" t="s">
        <v>660</v>
      </c>
      <c r="F98" s="5">
        <v>2.02</v>
      </c>
      <c r="G98" s="6" t="s">
        <v>3021</v>
      </c>
      <c r="H98" s="7" t="s">
        <v>15</v>
      </c>
      <c r="I98" s="2"/>
    </row>
    <row r="99" spans="1:9" x14ac:dyDescent="0.3">
      <c r="A99" s="8">
        <v>97</v>
      </c>
      <c r="B99" s="6" t="s">
        <v>784</v>
      </c>
      <c r="C99" s="6" t="s">
        <v>3210</v>
      </c>
      <c r="D99" s="6" t="s">
        <v>3211</v>
      </c>
      <c r="E99" s="6" t="s">
        <v>660</v>
      </c>
      <c r="F99" s="5">
        <v>0.3</v>
      </c>
      <c r="G99" s="6" t="s">
        <v>3021</v>
      </c>
      <c r="H99" s="7" t="s">
        <v>15</v>
      </c>
      <c r="I99" s="2"/>
    </row>
    <row r="100" spans="1:9" x14ac:dyDescent="0.3">
      <c r="A100" s="8">
        <v>98</v>
      </c>
      <c r="B100" s="6" t="s">
        <v>3212</v>
      </c>
      <c r="C100" s="6" t="s">
        <v>78</v>
      </c>
      <c r="D100" s="6" t="s">
        <v>3213</v>
      </c>
      <c r="E100" s="6" t="s">
        <v>660</v>
      </c>
      <c r="F100" s="5">
        <v>0.61</v>
      </c>
      <c r="G100" s="6" t="s">
        <v>3021</v>
      </c>
      <c r="H100" s="7" t="s">
        <v>15</v>
      </c>
      <c r="I100" s="2"/>
    </row>
    <row r="101" spans="1:9" x14ac:dyDescent="0.3">
      <c r="A101" s="8">
        <v>99</v>
      </c>
      <c r="B101" s="6" t="s">
        <v>495</v>
      </c>
      <c r="C101" s="6" t="s">
        <v>64</v>
      </c>
      <c r="D101" s="6" t="s">
        <v>3214</v>
      </c>
      <c r="E101" s="6" t="s">
        <v>660</v>
      </c>
      <c r="F101" s="5">
        <v>0.8</v>
      </c>
      <c r="G101" s="6" t="s">
        <v>3021</v>
      </c>
      <c r="H101" s="7" t="s">
        <v>15</v>
      </c>
      <c r="I101" s="2"/>
    </row>
    <row r="102" spans="1:9" x14ac:dyDescent="0.3">
      <c r="A102" s="8">
        <v>100</v>
      </c>
      <c r="B102" s="6" t="s">
        <v>3215</v>
      </c>
      <c r="C102" s="6" t="s">
        <v>3216</v>
      </c>
      <c r="D102" s="6" t="s">
        <v>3217</v>
      </c>
      <c r="E102" s="6" t="s">
        <v>660</v>
      </c>
      <c r="F102" s="5">
        <v>0.3</v>
      </c>
      <c r="G102" s="6" t="s">
        <v>3021</v>
      </c>
      <c r="H102" s="7" t="s">
        <v>15</v>
      </c>
      <c r="I102" s="2"/>
    </row>
    <row r="103" spans="1:9" x14ac:dyDescent="0.3">
      <c r="A103" s="8">
        <v>101</v>
      </c>
      <c r="B103" s="6" t="s">
        <v>3218</v>
      </c>
      <c r="C103" s="6" t="s">
        <v>3219</v>
      </c>
      <c r="D103" s="6" t="s">
        <v>3220</v>
      </c>
      <c r="E103" s="6" t="s">
        <v>660</v>
      </c>
      <c r="F103" s="5">
        <v>0.4</v>
      </c>
      <c r="G103" s="6" t="s">
        <v>3021</v>
      </c>
      <c r="H103" s="7" t="s">
        <v>15</v>
      </c>
      <c r="I103" s="2"/>
    </row>
    <row r="104" spans="1:9" x14ac:dyDescent="0.3">
      <c r="A104" s="8">
        <v>102</v>
      </c>
      <c r="B104" s="6" t="s">
        <v>3221</v>
      </c>
      <c r="C104" s="6" t="s">
        <v>3219</v>
      </c>
      <c r="D104" s="6" t="s">
        <v>3222</v>
      </c>
      <c r="E104" s="6" t="s">
        <v>660</v>
      </c>
      <c r="F104" s="5">
        <v>0.91</v>
      </c>
      <c r="G104" s="6" t="s">
        <v>3021</v>
      </c>
      <c r="H104" s="7" t="s">
        <v>15</v>
      </c>
      <c r="I104" s="2"/>
    </row>
    <row r="105" spans="1:9" x14ac:dyDescent="0.3">
      <c r="A105" s="8">
        <v>103</v>
      </c>
      <c r="B105" s="6" t="s">
        <v>3223</v>
      </c>
      <c r="C105" s="6" t="s">
        <v>19</v>
      </c>
      <c r="D105" s="6" t="s">
        <v>3224</v>
      </c>
      <c r="E105" s="6" t="s">
        <v>660</v>
      </c>
      <c r="F105" s="5">
        <v>0.74</v>
      </c>
      <c r="G105" s="6" t="s">
        <v>3021</v>
      </c>
      <c r="H105" s="7" t="s">
        <v>15</v>
      </c>
      <c r="I105" s="2"/>
    </row>
    <row r="106" spans="1:9" x14ac:dyDescent="0.3">
      <c r="A106" s="8">
        <v>104</v>
      </c>
      <c r="B106" s="6" t="s">
        <v>3197</v>
      </c>
      <c r="C106" s="6" t="s">
        <v>105</v>
      </c>
      <c r="D106" s="6" t="s">
        <v>3225</v>
      </c>
      <c r="E106" s="6" t="s">
        <v>660</v>
      </c>
      <c r="F106" s="5">
        <v>0.5</v>
      </c>
      <c r="G106" s="6" t="s">
        <v>3021</v>
      </c>
      <c r="H106" s="7" t="s">
        <v>15</v>
      </c>
      <c r="I106" s="2"/>
    </row>
    <row r="107" spans="1:9" x14ac:dyDescent="0.3">
      <c r="A107" s="8">
        <v>105</v>
      </c>
      <c r="B107" s="6" t="s">
        <v>382</v>
      </c>
      <c r="C107" s="6" t="s">
        <v>2035</v>
      </c>
      <c r="D107" s="6" t="s">
        <v>3226</v>
      </c>
      <c r="E107" s="6" t="s">
        <v>660</v>
      </c>
      <c r="F107" s="5">
        <v>0.4</v>
      </c>
      <c r="G107" s="6" t="s">
        <v>3021</v>
      </c>
      <c r="H107" s="7" t="s">
        <v>15</v>
      </c>
      <c r="I107" s="2"/>
    </row>
    <row r="108" spans="1:9" x14ac:dyDescent="0.3">
      <c r="A108" s="8">
        <v>106</v>
      </c>
      <c r="B108" s="6" t="s">
        <v>3227</v>
      </c>
      <c r="C108" s="6" t="s">
        <v>3228</v>
      </c>
      <c r="D108" s="6" t="s">
        <v>3229</v>
      </c>
      <c r="E108" s="6" t="s">
        <v>660</v>
      </c>
      <c r="F108" s="5">
        <v>0.25</v>
      </c>
      <c r="G108" s="6" t="s">
        <v>3021</v>
      </c>
      <c r="H108" s="7" t="s">
        <v>15</v>
      </c>
      <c r="I108" s="2"/>
    </row>
    <row r="109" spans="1:9" x14ac:dyDescent="0.3">
      <c r="A109" s="8">
        <v>107</v>
      </c>
      <c r="B109" s="6" t="s">
        <v>3230</v>
      </c>
      <c r="C109" s="6" t="s">
        <v>3231</v>
      </c>
      <c r="D109" s="6" t="s">
        <v>3232</v>
      </c>
      <c r="E109" s="6" t="s">
        <v>660</v>
      </c>
      <c r="F109" s="5">
        <v>1.25</v>
      </c>
      <c r="G109" s="6" t="s">
        <v>3021</v>
      </c>
      <c r="H109" s="7" t="s">
        <v>15</v>
      </c>
      <c r="I109" s="2"/>
    </row>
    <row r="110" spans="1:9" x14ac:dyDescent="0.3">
      <c r="A110" s="8">
        <v>108</v>
      </c>
      <c r="B110" s="6" t="s">
        <v>3233</v>
      </c>
      <c r="C110" s="6" t="s">
        <v>803</v>
      </c>
      <c r="D110" s="6" t="s">
        <v>3234</v>
      </c>
      <c r="E110" s="6" t="s">
        <v>660</v>
      </c>
      <c r="F110" s="5">
        <v>0.4</v>
      </c>
      <c r="G110" s="6" t="s">
        <v>3021</v>
      </c>
      <c r="H110" s="7" t="s">
        <v>15</v>
      </c>
      <c r="I110" s="2"/>
    </row>
    <row r="111" spans="1:9" x14ac:dyDescent="0.3">
      <c r="A111" s="8">
        <v>109</v>
      </c>
      <c r="B111" s="6" t="s">
        <v>495</v>
      </c>
      <c r="C111" s="6" t="s">
        <v>162</v>
      </c>
      <c r="D111" s="6" t="s">
        <v>3235</v>
      </c>
      <c r="E111" s="6" t="s">
        <v>660</v>
      </c>
      <c r="F111" s="5">
        <v>0.4</v>
      </c>
      <c r="G111" s="6" t="s">
        <v>3021</v>
      </c>
      <c r="H111" s="7" t="s">
        <v>15</v>
      </c>
      <c r="I111" s="2"/>
    </row>
    <row r="112" spans="1:9" x14ac:dyDescent="0.3">
      <c r="A112" s="8">
        <v>110</v>
      </c>
      <c r="B112" s="6" t="s">
        <v>3236</v>
      </c>
      <c r="C112" s="6" t="s">
        <v>793</v>
      </c>
      <c r="D112" s="6" t="s">
        <v>3237</v>
      </c>
      <c r="E112" s="6" t="s">
        <v>660</v>
      </c>
      <c r="F112" s="5">
        <v>0.21</v>
      </c>
      <c r="G112" s="6" t="s">
        <v>3021</v>
      </c>
      <c r="H112" s="7" t="s">
        <v>15</v>
      </c>
      <c r="I112" s="2"/>
    </row>
    <row r="113" spans="1:9" x14ac:dyDescent="0.3">
      <c r="A113" s="8">
        <v>111</v>
      </c>
      <c r="B113" s="6" t="s">
        <v>774</v>
      </c>
      <c r="C113" s="6" t="s">
        <v>3238</v>
      </c>
      <c r="D113" s="6" t="s">
        <v>3239</v>
      </c>
      <c r="E113" s="6" t="s">
        <v>660</v>
      </c>
      <c r="F113" s="5">
        <v>0.3</v>
      </c>
      <c r="G113" s="6" t="s">
        <v>3021</v>
      </c>
      <c r="H113" s="7" t="s">
        <v>15</v>
      </c>
      <c r="I113" s="2"/>
    </row>
    <row r="114" spans="1:9" x14ac:dyDescent="0.3">
      <c r="A114" s="8">
        <v>112</v>
      </c>
      <c r="B114" s="6" t="s">
        <v>3240</v>
      </c>
      <c r="C114" s="6" t="s">
        <v>105</v>
      </c>
      <c r="D114" s="6" t="s">
        <v>3241</v>
      </c>
      <c r="E114" s="6" t="s">
        <v>660</v>
      </c>
      <c r="F114" s="5">
        <v>0.52</v>
      </c>
      <c r="G114" s="6" t="s">
        <v>3021</v>
      </c>
      <c r="H114" s="7" t="s">
        <v>15</v>
      </c>
      <c r="I114" s="2"/>
    </row>
    <row r="115" spans="1:9" x14ac:dyDescent="0.3">
      <c r="A115" s="8">
        <v>113</v>
      </c>
      <c r="B115" s="6" t="s">
        <v>275</v>
      </c>
      <c r="C115" s="6" t="s">
        <v>803</v>
      </c>
      <c r="D115" s="6" t="s">
        <v>3242</v>
      </c>
      <c r="E115" s="6" t="s">
        <v>660</v>
      </c>
      <c r="F115" s="5">
        <v>0.4</v>
      </c>
      <c r="G115" s="6" t="s">
        <v>3021</v>
      </c>
      <c r="H115" s="7" t="s">
        <v>15</v>
      </c>
      <c r="I115" s="2"/>
    </row>
    <row r="116" spans="1:9" x14ac:dyDescent="0.3">
      <c r="A116" s="8">
        <v>114</v>
      </c>
      <c r="B116" s="6" t="s">
        <v>783</v>
      </c>
      <c r="C116" s="6" t="s">
        <v>3243</v>
      </c>
      <c r="D116" s="6" t="s">
        <v>3244</v>
      </c>
      <c r="E116" s="6" t="s">
        <v>660</v>
      </c>
      <c r="F116" s="5">
        <v>0.32</v>
      </c>
      <c r="G116" s="6" t="s">
        <v>3021</v>
      </c>
      <c r="H116" s="7" t="s">
        <v>15</v>
      </c>
      <c r="I116" s="2"/>
    </row>
    <row r="117" spans="1:9" x14ac:dyDescent="0.3">
      <c r="A117" s="8">
        <v>115</v>
      </c>
      <c r="B117" s="6" t="s">
        <v>3245</v>
      </c>
      <c r="C117" s="6" t="s">
        <v>3246</v>
      </c>
      <c r="D117" s="6" t="s">
        <v>3247</v>
      </c>
      <c r="E117" s="6" t="s">
        <v>660</v>
      </c>
      <c r="F117" s="5">
        <v>0.23</v>
      </c>
      <c r="G117" s="6" t="s">
        <v>3021</v>
      </c>
      <c r="H117" s="7" t="s">
        <v>15</v>
      </c>
      <c r="I117" s="2"/>
    </row>
    <row r="118" spans="1:9" x14ac:dyDescent="0.3">
      <c r="A118" s="8">
        <v>116</v>
      </c>
      <c r="B118" s="6" t="s">
        <v>3248</v>
      </c>
      <c r="C118" s="6" t="s">
        <v>3249</v>
      </c>
      <c r="D118" s="6" t="s">
        <v>3250</v>
      </c>
      <c r="E118" s="6" t="s">
        <v>660</v>
      </c>
      <c r="F118" s="5">
        <v>0.2</v>
      </c>
      <c r="G118" s="6" t="s">
        <v>3021</v>
      </c>
      <c r="H118" s="7" t="s">
        <v>15</v>
      </c>
      <c r="I118" s="2"/>
    </row>
    <row r="119" spans="1:9" x14ac:dyDescent="0.3">
      <c r="A119" s="8">
        <v>117</v>
      </c>
      <c r="B119" s="6" t="s">
        <v>314</v>
      </c>
      <c r="C119" s="6" t="s">
        <v>241</v>
      </c>
      <c r="D119" s="6" t="s">
        <v>3251</v>
      </c>
      <c r="E119" s="6" t="s">
        <v>660</v>
      </c>
      <c r="F119" s="5">
        <v>0.31</v>
      </c>
      <c r="G119" s="6" t="s">
        <v>3021</v>
      </c>
      <c r="H119" s="7" t="s">
        <v>15</v>
      </c>
      <c r="I119" s="2"/>
    </row>
    <row r="120" spans="1:9" x14ac:dyDescent="0.3">
      <c r="A120" s="8">
        <v>118</v>
      </c>
      <c r="B120" s="6" t="s">
        <v>3252</v>
      </c>
      <c r="C120" s="6" t="s">
        <v>3253</v>
      </c>
      <c r="D120" s="6" t="s">
        <v>3254</v>
      </c>
      <c r="E120" s="6" t="s">
        <v>660</v>
      </c>
      <c r="F120" s="5">
        <v>0.25</v>
      </c>
      <c r="G120" s="6" t="s">
        <v>3021</v>
      </c>
      <c r="H120" s="7" t="s">
        <v>15</v>
      </c>
      <c r="I120" s="2"/>
    </row>
    <row r="121" spans="1:9" x14ac:dyDescent="0.3">
      <c r="A121" s="8">
        <v>119</v>
      </c>
      <c r="B121" s="6" t="s">
        <v>64</v>
      </c>
      <c r="C121" s="6" t="s">
        <v>3255</v>
      </c>
      <c r="D121" s="6" t="s">
        <v>3256</v>
      </c>
      <c r="E121" s="6" t="s">
        <v>660</v>
      </c>
      <c r="F121" s="5">
        <v>0.28000000000000003</v>
      </c>
      <c r="G121" s="6" t="s">
        <v>3021</v>
      </c>
      <c r="H121" s="7" t="s">
        <v>15</v>
      </c>
      <c r="I121" s="2"/>
    </row>
    <row r="122" spans="1:9" x14ac:dyDescent="0.3">
      <c r="A122" s="8">
        <v>120</v>
      </c>
      <c r="B122" s="6" t="s">
        <v>3257</v>
      </c>
      <c r="C122" s="6" t="s">
        <v>101</v>
      </c>
      <c r="D122" s="6" t="s">
        <v>3258</v>
      </c>
      <c r="E122" s="6" t="s">
        <v>660</v>
      </c>
      <c r="F122" s="5">
        <v>1.6</v>
      </c>
      <c r="G122" s="6" t="s">
        <v>3021</v>
      </c>
      <c r="H122" s="7" t="s">
        <v>15</v>
      </c>
      <c r="I122" s="2"/>
    </row>
    <row r="123" spans="1:9" x14ac:dyDescent="0.3">
      <c r="A123" s="8">
        <v>121</v>
      </c>
      <c r="B123" s="6" t="s">
        <v>3259</v>
      </c>
      <c r="C123" s="6" t="s">
        <v>3260</v>
      </c>
      <c r="D123" s="6" t="s">
        <v>3261</v>
      </c>
      <c r="E123" s="6" t="s">
        <v>660</v>
      </c>
      <c r="F123" s="5">
        <v>0.8</v>
      </c>
      <c r="G123" s="6" t="s">
        <v>3021</v>
      </c>
      <c r="H123" s="7" t="s">
        <v>15</v>
      </c>
      <c r="I123" s="2"/>
    </row>
    <row r="124" spans="1:9" x14ac:dyDescent="0.3">
      <c r="A124" s="8">
        <v>122</v>
      </c>
      <c r="B124" s="6" t="s">
        <v>3262</v>
      </c>
      <c r="C124" s="6" t="s">
        <v>145</v>
      </c>
      <c r="D124" s="6" t="s">
        <v>3263</v>
      </c>
      <c r="E124" s="6" t="s">
        <v>660</v>
      </c>
      <c r="F124" s="5">
        <v>0.2</v>
      </c>
      <c r="G124" s="6" t="s">
        <v>3021</v>
      </c>
      <c r="H124" s="7" t="s">
        <v>15</v>
      </c>
      <c r="I124" s="2"/>
    </row>
    <row r="125" spans="1:9" x14ac:dyDescent="0.3">
      <c r="A125" s="8">
        <v>123</v>
      </c>
      <c r="B125" s="6" t="s">
        <v>3264</v>
      </c>
      <c r="C125" s="6" t="s">
        <v>3265</v>
      </c>
      <c r="D125" s="6" t="s">
        <v>3266</v>
      </c>
      <c r="E125" s="6" t="s">
        <v>660</v>
      </c>
      <c r="F125" s="5">
        <v>0.76</v>
      </c>
      <c r="G125" s="6" t="s">
        <v>3021</v>
      </c>
      <c r="H125" s="7" t="s">
        <v>15</v>
      </c>
      <c r="I125" s="2"/>
    </row>
    <row r="126" spans="1:9" x14ac:dyDescent="0.3">
      <c r="A126" s="8">
        <v>124</v>
      </c>
      <c r="B126" s="6" t="s">
        <v>3267</v>
      </c>
      <c r="C126" s="6" t="s">
        <v>3268</v>
      </c>
      <c r="D126" s="6" t="s">
        <v>3269</v>
      </c>
      <c r="E126" s="6" t="s">
        <v>660</v>
      </c>
      <c r="F126" s="5">
        <v>0.4</v>
      </c>
      <c r="G126" s="6" t="s">
        <v>3021</v>
      </c>
      <c r="H126" s="7" t="s">
        <v>15</v>
      </c>
      <c r="I126" s="2"/>
    </row>
    <row r="127" spans="1:9" x14ac:dyDescent="0.3">
      <c r="A127" s="8">
        <v>125</v>
      </c>
      <c r="B127" s="6" t="s">
        <v>3270</v>
      </c>
      <c r="C127" s="6" t="s">
        <v>3271</v>
      </c>
      <c r="D127" s="6" t="s">
        <v>3272</v>
      </c>
      <c r="E127" s="6" t="s">
        <v>660</v>
      </c>
      <c r="F127" s="5">
        <v>0.28000000000000003</v>
      </c>
      <c r="G127" s="6" t="s">
        <v>3021</v>
      </c>
      <c r="H127" s="7" t="s">
        <v>15</v>
      </c>
      <c r="I127" s="2"/>
    </row>
    <row r="128" spans="1:9" x14ac:dyDescent="0.3">
      <c r="A128" s="8">
        <v>126</v>
      </c>
      <c r="B128" s="6" t="s">
        <v>3273</v>
      </c>
      <c r="C128" s="6" t="s">
        <v>3274</v>
      </c>
      <c r="D128" s="6" t="s">
        <v>3275</v>
      </c>
      <c r="E128" s="6" t="s">
        <v>660</v>
      </c>
      <c r="F128" s="5">
        <v>0.34</v>
      </c>
      <c r="G128" s="6" t="s">
        <v>3021</v>
      </c>
      <c r="H128" s="7" t="s">
        <v>15</v>
      </c>
      <c r="I128" s="2"/>
    </row>
    <row r="129" spans="1:9" x14ac:dyDescent="0.3">
      <c r="A129" s="8">
        <v>127</v>
      </c>
      <c r="B129" s="6" t="s">
        <v>3276</v>
      </c>
      <c r="C129" s="6" t="s">
        <v>2219</v>
      </c>
      <c r="D129" s="6" t="s">
        <v>3277</v>
      </c>
      <c r="E129" s="6" t="s">
        <v>660</v>
      </c>
      <c r="F129" s="5">
        <v>1</v>
      </c>
      <c r="G129" s="6" t="s">
        <v>3021</v>
      </c>
      <c r="H129" s="7" t="s">
        <v>15</v>
      </c>
      <c r="I129" s="2"/>
    </row>
    <row r="130" spans="1:9" x14ac:dyDescent="0.3">
      <c r="A130" s="8">
        <v>128</v>
      </c>
      <c r="B130" s="6" t="s">
        <v>59</v>
      </c>
      <c r="C130" s="6" t="s">
        <v>3278</v>
      </c>
      <c r="D130" s="6" t="s">
        <v>3279</v>
      </c>
      <c r="E130" s="6" t="s">
        <v>660</v>
      </c>
      <c r="F130" s="5">
        <v>0.4</v>
      </c>
      <c r="G130" s="6" t="s">
        <v>3021</v>
      </c>
      <c r="H130" s="7" t="s">
        <v>15</v>
      </c>
      <c r="I130" s="2"/>
    </row>
    <row r="131" spans="1:9" x14ac:dyDescent="0.3">
      <c r="A131" s="8">
        <v>129</v>
      </c>
      <c r="B131" s="6" t="s">
        <v>3260</v>
      </c>
      <c r="C131" s="6" t="s">
        <v>515</v>
      </c>
      <c r="D131" s="6" t="s">
        <v>3280</v>
      </c>
      <c r="E131" s="6" t="s">
        <v>660</v>
      </c>
      <c r="F131" s="5">
        <v>0.8</v>
      </c>
      <c r="G131" s="6" t="s">
        <v>3021</v>
      </c>
      <c r="H131" s="7" t="s">
        <v>15</v>
      </c>
      <c r="I131" s="2"/>
    </row>
    <row r="132" spans="1:9" x14ac:dyDescent="0.3">
      <c r="A132" s="8">
        <v>130</v>
      </c>
      <c r="B132" s="6" t="s">
        <v>3281</v>
      </c>
      <c r="C132" s="6" t="s">
        <v>3147</v>
      </c>
      <c r="D132" s="6" t="s">
        <v>3282</v>
      </c>
      <c r="E132" s="6" t="s">
        <v>660</v>
      </c>
      <c r="F132" s="5">
        <v>0.4</v>
      </c>
      <c r="G132" s="6" t="s">
        <v>3021</v>
      </c>
      <c r="H132" s="7" t="s">
        <v>15</v>
      </c>
      <c r="I132" s="2"/>
    </row>
    <row r="133" spans="1:9" x14ac:dyDescent="0.3">
      <c r="A133" s="8">
        <v>131</v>
      </c>
      <c r="B133" s="6" t="s">
        <v>3283</v>
      </c>
      <c r="C133" s="6" t="s">
        <v>38</v>
      </c>
      <c r="D133" s="6" t="s">
        <v>3284</v>
      </c>
      <c r="E133" s="6" t="s">
        <v>660</v>
      </c>
      <c r="F133" s="5">
        <v>0.28000000000000003</v>
      </c>
      <c r="G133" s="6" t="s">
        <v>3021</v>
      </c>
      <c r="H133" s="7" t="s">
        <v>15</v>
      </c>
      <c r="I133" s="2"/>
    </row>
    <row r="134" spans="1:9" x14ac:dyDescent="0.3">
      <c r="A134" s="8">
        <v>132</v>
      </c>
      <c r="B134" s="6" t="s">
        <v>156</v>
      </c>
      <c r="C134" s="6" t="s">
        <v>85</v>
      </c>
      <c r="D134" s="6" t="s">
        <v>3285</v>
      </c>
      <c r="E134" s="6" t="s">
        <v>660</v>
      </c>
      <c r="F134" s="5">
        <v>0.2</v>
      </c>
      <c r="G134" s="6" t="s">
        <v>3021</v>
      </c>
      <c r="H134" s="7" t="s">
        <v>15</v>
      </c>
      <c r="I134" s="2"/>
    </row>
    <row r="135" spans="1:9" x14ac:dyDescent="0.3">
      <c r="A135" s="8">
        <v>133</v>
      </c>
      <c r="B135" s="6" t="s">
        <v>3286</v>
      </c>
      <c r="C135" s="6" t="s">
        <v>3287</v>
      </c>
      <c r="D135" s="6" t="s">
        <v>3288</v>
      </c>
      <c r="E135" s="6" t="s">
        <v>660</v>
      </c>
      <c r="F135" s="5">
        <v>0.2</v>
      </c>
      <c r="G135" s="6" t="s">
        <v>3021</v>
      </c>
      <c r="H135" s="7" t="s">
        <v>15</v>
      </c>
      <c r="I135" s="2"/>
    </row>
    <row r="136" spans="1:9" x14ac:dyDescent="0.3">
      <c r="A136" s="8">
        <v>134</v>
      </c>
      <c r="B136" s="6" t="s">
        <v>3289</v>
      </c>
      <c r="C136" s="6" t="s">
        <v>3290</v>
      </c>
      <c r="D136" s="6" t="s">
        <v>3291</v>
      </c>
      <c r="E136" s="6" t="s">
        <v>660</v>
      </c>
      <c r="F136" s="5">
        <v>0.15</v>
      </c>
      <c r="G136" s="6" t="s">
        <v>3021</v>
      </c>
      <c r="H136" s="7" t="s">
        <v>15</v>
      </c>
      <c r="I136" s="2"/>
    </row>
    <row r="137" spans="1:9" x14ac:dyDescent="0.3">
      <c r="A137" s="8">
        <v>135</v>
      </c>
      <c r="B137" s="6" t="s">
        <v>3292</v>
      </c>
      <c r="C137" s="6" t="s">
        <v>404</v>
      </c>
      <c r="D137" s="6" t="s">
        <v>3293</v>
      </c>
      <c r="E137" s="6" t="s">
        <v>660</v>
      </c>
      <c r="F137" s="5">
        <v>0.32</v>
      </c>
      <c r="G137" s="6" t="s">
        <v>3021</v>
      </c>
      <c r="H137" s="7" t="s">
        <v>15</v>
      </c>
      <c r="I137" s="2"/>
    </row>
    <row r="138" spans="1:9" x14ac:dyDescent="0.3">
      <c r="A138" s="8">
        <v>136</v>
      </c>
      <c r="B138" s="6" t="s">
        <v>201</v>
      </c>
      <c r="C138" s="6" t="s">
        <v>845</v>
      </c>
      <c r="D138" s="6" t="s">
        <v>3294</v>
      </c>
      <c r="E138" s="6" t="s">
        <v>660</v>
      </c>
      <c r="F138" s="5">
        <v>0.35</v>
      </c>
      <c r="G138" s="6" t="s">
        <v>3021</v>
      </c>
      <c r="H138" s="7" t="s">
        <v>15</v>
      </c>
      <c r="I138" s="2"/>
    </row>
    <row r="139" spans="1:9" x14ac:dyDescent="0.3">
      <c r="A139" s="8">
        <v>137</v>
      </c>
      <c r="B139" s="6" t="s">
        <v>3295</v>
      </c>
      <c r="C139" s="6" t="s">
        <v>807</v>
      </c>
      <c r="D139" s="6" t="s">
        <v>3296</v>
      </c>
      <c r="E139" s="6" t="s">
        <v>660</v>
      </c>
      <c r="F139" s="5">
        <v>0.2</v>
      </c>
      <c r="G139" s="6" t="s">
        <v>3021</v>
      </c>
      <c r="H139" s="7" t="s">
        <v>15</v>
      </c>
      <c r="I139" s="2"/>
    </row>
    <row r="140" spans="1:9" x14ac:dyDescent="0.3">
      <c r="A140" s="8">
        <v>138</v>
      </c>
      <c r="B140" s="6" t="s">
        <v>3297</v>
      </c>
      <c r="C140" s="6" t="s">
        <v>101</v>
      </c>
      <c r="D140" s="6" t="s">
        <v>3298</v>
      </c>
      <c r="E140" s="6" t="s">
        <v>660</v>
      </c>
      <c r="F140" s="5">
        <v>0.27</v>
      </c>
      <c r="G140" s="6" t="s">
        <v>3021</v>
      </c>
      <c r="H140" s="7" t="s">
        <v>15</v>
      </c>
      <c r="I140" s="2"/>
    </row>
    <row r="141" spans="1:9" x14ac:dyDescent="0.3">
      <c r="A141" s="8">
        <v>139</v>
      </c>
      <c r="B141" s="6" t="s">
        <v>3299</v>
      </c>
      <c r="C141" s="6" t="s">
        <v>404</v>
      </c>
      <c r="D141" s="6" t="s">
        <v>3300</v>
      </c>
      <c r="E141" s="6" t="s">
        <v>660</v>
      </c>
      <c r="F141" s="5">
        <v>0.6</v>
      </c>
      <c r="G141" s="6" t="s">
        <v>3021</v>
      </c>
      <c r="H141" s="7" t="s">
        <v>15</v>
      </c>
      <c r="I141" s="2"/>
    </row>
    <row r="142" spans="1:9" x14ac:dyDescent="0.3">
      <c r="A142" s="8">
        <v>140</v>
      </c>
      <c r="B142" s="6" t="s">
        <v>3301</v>
      </c>
      <c r="C142" s="6" t="s">
        <v>656</v>
      </c>
      <c r="D142" s="6" t="s">
        <v>3302</v>
      </c>
      <c r="E142" s="6" t="s">
        <v>660</v>
      </c>
      <c r="F142" s="5">
        <v>0.28000000000000003</v>
      </c>
      <c r="G142" s="6" t="s">
        <v>3021</v>
      </c>
      <c r="H142" s="7" t="s">
        <v>15</v>
      </c>
      <c r="I142" s="2"/>
    </row>
    <row r="143" spans="1:9" x14ac:dyDescent="0.3">
      <c r="A143" s="8">
        <v>141</v>
      </c>
      <c r="B143" s="6" t="s">
        <v>141</v>
      </c>
      <c r="C143" s="6" t="s">
        <v>362</v>
      </c>
      <c r="D143" s="6" t="s">
        <v>3303</v>
      </c>
      <c r="E143" s="6" t="s">
        <v>660</v>
      </c>
      <c r="F143" s="5">
        <v>0.25</v>
      </c>
      <c r="G143" s="6" t="s">
        <v>3021</v>
      </c>
      <c r="H143" s="7" t="s">
        <v>15</v>
      </c>
      <c r="I143" s="2"/>
    </row>
    <row r="144" spans="1:9" x14ac:dyDescent="0.3">
      <c r="A144" s="8">
        <v>142</v>
      </c>
      <c r="B144" s="6" t="s">
        <v>185</v>
      </c>
      <c r="C144" s="6" t="s">
        <v>185</v>
      </c>
      <c r="D144" s="6" t="s">
        <v>3304</v>
      </c>
      <c r="E144" s="6" t="s">
        <v>660</v>
      </c>
      <c r="F144" s="5">
        <v>0.2</v>
      </c>
      <c r="G144" s="6" t="s">
        <v>3021</v>
      </c>
      <c r="H144" s="7" t="s">
        <v>15</v>
      </c>
      <c r="I144" s="2"/>
    </row>
    <row r="145" spans="1:9" x14ac:dyDescent="0.3">
      <c r="A145" s="8">
        <v>143</v>
      </c>
      <c r="B145" s="6" t="s">
        <v>3077</v>
      </c>
      <c r="C145" s="6" t="s">
        <v>56</v>
      </c>
      <c r="D145" s="6" t="s">
        <v>3305</v>
      </c>
      <c r="E145" s="6" t="s">
        <v>660</v>
      </c>
      <c r="F145" s="5">
        <v>0.63</v>
      </c>
      <c r="G145" s="6" t="s">
        <v>3021</v>
      </c>
      <c r="H145" s="7" t="s">
        <v>15</v>
      </c>
      <c r="I145" s="2"/>
    </row>
    <row r="146" spans="1:9" x14ac:dyDescent="0.3">
      <c r="A146" s="8">
        <v>144</v>
      </c>
      <c r="B146" s="6" t="s">
        <v>3306</v>
      </c>
      <c r="C146" s="6" t="s">
        <v>1517</v>
      </c>
      <c r="D146" s="6" t="s">
        <v>3307</v>
      </c>
      <c r="E146" s="6" t="s">
        <v>660</v>
      </c>
      <c r="F146" s="5">
        <v>0.27</v>
      </c>
      <c r="G146" s="6" t="s">
        <v>3021</v>
      </c>
      <c r="H146" s="7" t="s">
        <v>15</v>
      </c>
      <c r="I146" s="2"/>
    </row>
    <row r="147" spans="1:9" x14ac:dyDescent="0.3">
      <c r="A147" s="8">
        <v>145</v>
      </c>
      <c r="B147" s="6" t="s">
        <v>3308</v>
      </c>
      <c r="C147" s="6" t="s">
        <v>3246</v>
      </c>
      <c r="D147" s="6" t="s">
        <v>3309</v>
      </c>
      <c r="E147" s="6" t="s">
        <v>660</v>
      </c>
      <c r="F147" s="5">
        <v>0.4</v>
      </c>
      <c r="G147" s="6" t="s">
        <v>3021</v>
      </c>
      <c r="H147" s="7" t="s">
        <v>15</v>
      </c>
      <c r="I147" s="2"/>
    </row>
    <row r="148" spans="1:9" x14ac:dyDescent="0.3">
      <c r="A148" s="8">
        <v>146</v>
      </c>
      <c r="B148" s="6" t="s">
        <v>3310</v>
      </c>
      <c r="C148" s="6" t="s">
        <v>793</v>
      </c>
      <c r="D148" s="6" t="s">
        <v>3311</v>
      </c>
      <c r="E148" s="6" t="s">
        <v>660</v>
      </c>
      <c r="F148" s="5">
        <v>0.21</v>
      </c>
      <c r="G148" s="6" t="s">
        <v>3021</v>
      </c>
      <c r="H148" s="7" t="s">
        <v>15</v>
      </c>
      <c r="I148" s="2"/>
    </row>
    <row r="149" spans="1:9" x14ac:dyDescent="0.3">
      <c r="A149" s="8">
        <v>147</v>
      </c>
      <c r="B149" s="6" t="s">
        <v>832</v>
      </c>
      <c r="C149" s="6" t="s">
        <v>3312</v>
      </c>
      <c r="D149" s="6" t="s">
        <v>3313</v>
      </c>
      <c r="E149" s="6" t="s">
        <v>660</v>
      </c>
      <c r="F149" s="5">
        <v>0.51</v>
      </c>
      <c r="G149" s="6" t="s">
        <v>3021</v>
      </c>
      <c r="H149" s="7" t="s">
        <v>15</v>
      </c>
      <c r="I149" s="2"/>
    </row>
    <row r="150" spans="1:9" x14ac:dyDescent="0.3">
      <c r="A150" s="8">
        <v>148</v>
      </c>
      <c r="B150" s="6" t="s">
        <v>3314</v>
      </c>
      <c r="C150" s="6" t="s">
        <v>846</v>
      </c>
      <c r="D150" s="6" t="s">
        <v>3315</v>
      </c>
      <c r="E150" s="6" t="s">
        <v>660</v>
      </c>
      <c r="F150" s="5">
        <v>0.37</v>
      </c>
      <c r="G150" s="6" t="s">
        <v>3021</v>
      </c>
      <c r="H150" s="7" t="s">
        <v>15</v>
      </c>
      <c r="I150" s="2"/>
    </row>
    <row r="151" spans="1:9" x14ac:dyDescent="0.3">
      <c r="A151" s="8">
        <v>149</v>
      </c>
      <c r="B151" s="6" t="s">
        <v>3316</v>
      </c>
      <c r="C151" s="6" t="s">
        <v>1615</v>
      </c>
      <c r="D151" s="6" t="s">
        <v>3317</v>
      </c>
      <c r="E151" s="6" t="s">
        <v>660</v>
      </c>
      <c r="F151" s="5">
        <v>0.2</v>
      </c>
      <c r="G151" s="6" t="s">
        <v>3021</v>
      </c>
      <c r="H151" s="7" t="s">
        <v>15</v>
      </c>
      <c r="I151" s="2"/>
    </row>
    <row r="152" spans="1:9" x14ac:dyDescent="0.3">
      <c r="A152" s="8">
        <v>150</v>
      </c>
      <c r="B152" s="6" t="s">
        <v>3318</v>
      </c>
      <c r="C152" s="6" t="s">
        <v>793</v>
      </c>
      <c r="D152" s="6" t="s">
        <v>3319</v>
      </c>
      <c r="E152" s="6" t="s">
        <v>660</v>
      </c>
      <c r="F152" s="5">
        <v>0.21</v>
      </c>
      <c r="G152" s="6" t="s">
        <v>3021</v>
      </c>
      <c r="H152" s="7" t="s">
        <v>15</v>
      </c>
      <c r="I152" s="2"/>
    </row>
    <row r="153" spans="1:9" x14ac:dyDescent="0.3">
      <c r="A153" s="8">
        <v>151</v>
      </c>
      <c r="B153" s="6" t="s">
        <v>225</v>
      </c>
      <c r="C153" s="6" t="s">
        <v>3320</v>
      </c>
      <c r="D153" s="6" t="s">
        <v>3321</v>
      </c>
      <c r="E153" s="6" t="s">
        <v>660</v>
      </c>
      <c r="F153" s="5">
        <v>0.4</v>
      </c>
      <c r="G153" s="6" t="s">
        <v>3021</v>
      </c>
      <c r="H153" s="7" t="s">
        <v>15</v>
      </c>
      <c r="I153" s="2"/>
    </row>
    <row r="154" spans="1:9" x14ac:dyDescent="0.3">
      <c r="A154" s="8">
        <v>152</v>
      </c>
      <c r="B154" s="6" t="s">
        <v>3322</v>
      </c>
      <c r="C154" s="6" t="s">
        <v>3228</v>
      </c>
      <c r="D154" s="6" t="s">
        <v>3323</v>
      </c>
      <c r="E154" s="6" t="s">
        <v>660</v>
      </c>
      <c r="F154" s="5">
        <v>0.17</v>
      </c>
      <c r="G154" s="6" t="s">
        <v>3021</v>
      </c>
      <c r="H154" s="7" t="s">
        <v>15</v>
      </c>
      <c r="I154" s="2"/>
    </row>
    <row r="155" spans="1:9" x14ac:dyDescent="0.3">
      <c r="A155" s="8">
        <v>153</v>
      </c>
      <c r="B155" s="6" t="s">
        <v>3324</v>
      </c>
      <c r="C155" s="6" t="s">
        <v>245</v>
      </c>
      <c r="D155" s="6" t="s">
        <v>3325</v>
      </c>
      <c r="E155" s="6" t="s">
        <v>660</v>
      </c>
      <c r="F155" s="5">
        <v>0.6</v>
      </c>
      <c r="G155" s="6" t="s">
        <v>3021</v>
      </c>
      <c r="H155" s="7" t="s">
        <v>15</v>
      </c>
      <c r="I155" s="2"/>
    </row>
    <row r="156" spans="1:9" x14ac:dyDescent="0.3">
      <c r="A156" s="8">
        <v>154</v>
      </c>
      <c r="B156" s="6" t="s">
        <v>3326</v>
      </c>
      <c r="C156" s="6" t="s">
        <v>746</v>
      </c>
      <c r="D156" s="6" t="s">
        <v>3327</v>
      </c>
      <c r="E156" s="6" t="s">
        <v>660</v>
      </c>
      <c r="F156" s="5">
        <v>0.2</v>
      </c>
      <c r="G156" s="6" t="s">
        <v>3021</v>
      </c>
      <c r="H156" s="7" t="s">
        <v>15</v>
      </c>
      <c r="I156" s="2"/>
    </row>
    <row r="157" spans="1:9" x14ac:dyDescent="0.3">
      <c r="A157" s="8">
        <v>155</v>
      </c>
      <c r="B157" s="6" t="s">
        <v>3328</v>
      </c>
      <c r="C157" s="6" t="s">
        <v>74</v>
      </c>
      <c r="D157" s="6" t="s">
        <v>3329</v>
      </c>
      <c r="E157" s="6" t="s">
        <v>660</v>
      </c>
      <c r="F157" s="5">
        <v>0.48</v>
      </c>
      <c r="G157" s="6" t="s">
        <v>3021</v>
      </c>
      <c r="H157" s="7" t="s">
        <v>15</v>
      </c>
      <c r="I157" s="2"/>
    </row>
    <row r="158" spans="1:9" x14ac:dyDescent="0.3">
      <c r="A158" s="8">
        <v>156</v>
      </c>
      <c r="B158" s="6" t="s">
        <v>3330</v>
      </c>
      <c r="C158" s="6" t="s">
        <v>3331</v>
      </c>
      <c r="D158" s="6" t="s">
        <v>3332</v>
      </c>
      <c r="E158" s="6" t="s">
        <v>660</v>
      </c>
      <c r="F158" s="5">
        <v>0.34</v>
      </c>
      <c r="G158" s="6" t="s">
        <v>3021</v>
      </c>
      <c r="H158" s="7" t="s">
        <v>15</v>
      </c>
      <c r="I158" s="2"/>
    </row>
    <row r="159" spans="1:9" x14ac:dyDescent="0.3">
      <c r="A159" s="8">
        <v>157</v>
      </c>
      <c r="B159" s="6" t="s">
        <v>495</v>
      </c>
      <c r="C159" s="6" t="s">
        <v>19</v>
      </c>
      <c r="D159" s="6" t="s">
        <v>3333</v>
      </c>
      <c r="E159" s="6" t="s">
        <v>660</v>
      </c>
      <c r="F159" s="5">
        <v>0.8</v>
      </c>
      <c r="G159" s="6" t="s">
        <v>3021</v>
      </c>
      <c r="H159" s="7" t="s">
        <v>15</v>
      </c>
      <c r="I159" s="2"/>
    </row>
    <row r="160" spans="1:9" x14ac:dyDescent="0.3">
      <c r="A160" s="8">
        <v>158</v>
      </c>
      <c r="B160" s="6" t="s">
        <v>3334</v>
      </c>
      <c r="C160" s="6" t="s">
        <v>3335</v>
      </c>
      <c r="D160" s="6" t="s">
        <v>3336</v>
      </c>
      <c r="E160" s="6" t="s">
        <v>660</v>
      </c>
      <c r="F160" s="5">
        <v>0.48</v>
      </c>
      <c r="G160" s="6" t="s">
        <v>3021</v>
      </c>
      <c r="H160" s="7" t="s">
        <v>15</v>
      </c>
      <c r="I160" s="2"/>
    </row>
    <row r="161" spans="1:9" x14ac:dyDescent="0.3">
      <c r="A161" s="8">
        <v>159</v>
      </c>
      <c r="B161" s="6" t="s">
        <v>3337</v>
      </c>
      <c r="C161" s="6" t="s">
        <v>748</v>
      </c>
      <c r="D161" s="6" t="s">
        <v>3338</v>
      </c>
      <c r="E161" s="6" t="s">
        <v>660</v>
      </c>
      <c r="F161" s="5">
        <v>0.21</v>
      </c>
      <c r="G161" s="6" t="s">
        <v>3021</v>
      </c>
      <c r="H161" s="7" t="s">
        <v>15</v>
      </c>
      <c r="I161" s="2"/>
    </row>
    <row r="162" spans="1:9" x14ac:dyDescent="0.3">
      <c r="A162" s="8">
        <v>160</v>
      </c>
      <c r="B162" s="6" t="s">
        <v>3035</v>
      </c>
      <c r="C162" s="6" t="s">
        <v>19</v>
      </c>
      <c r="D162" s="6" t="s">
        <v>3339</v>
      </c>
      <c r="E162" s="6" t="s">
        <v>660</v>
      </c>
      <c r="F162" s="5">
        <v>0.6</v>
      </c>
      <c r="G162" s="6" t="s">
        <v>3021</v>
      </c>
      <c r="H162" s="7" t="s">
        <v>15</v>
      </c>
      <c r="I162" s="2"/>
    </row>
    <row r="163" spans="1:9" x14ac:dyDescent="0.3">
      <c r="A163" s="8">
        <v>161</v>
      </c>
      <c r="B163" s="6" t="s">
        <v>3340</v>
      </c>
      <c r="C163" s="6" t="s">
        <v>2219</v>
      </c>
      <c r="D163" s="6" t="s">
        <v>3341</v>
      </c>
      <c r="E163" s="6" t="s">
        <v>660</v>
      </c>
      <c r="F163" s="5">
        <v>0.56000000000000005</v>
      </c>
      <c r="G163" s="6" t="s">
        <v>3021</v>
      </c>
      <c r="H163" s="7" t="s">
        <v>15</v>
      </c>
      <c r="I163" s="2"/>
    </row>
    <row r="164" spans="1:9" x14ac:dyDescent="0.3">
      <c r="A164" s="8">
        <v>162</v>
      </c>
      <c r="B164" s="6" t="s">
        <v>3334</v>
      </c>
      <c r="C164" s="6" t="s">
        <v>3342</v>
      </c>
      <c r="D164" s="6" t="s">
        <v>3343</v>
      </c>
      <c r="E164" s="6" t="s">
        <v>660</v>
      </c>
      <c r="F164" s="5">
        <v>0.28999999999999998</v>
      </c>
      <c r="G164" s="6" t="s">
        <v>3021</v>
      </c>
      <c r="H164" s="7" t="s">
        <v>15</v>
      </c>
      <c r="I164" s="2"/>
    </row>
    <row r="165" spans="1:9" x14ac:dyDescent="0.3">
      <c r="A165" s="8">
        <v>163</v>
      </c>
      <c r="B165" s="6" t="s">
        <v>3344</v>
      </c>
      <c r="C165" s="6" t="s">
        <v>746</v>
      </c>
      <c r="D165" s="6" t="s">
        <v>3345</v>
      </c>
      <c r="E165" s="6" t="s">
        <v>660</v>
      </c>
      <c r="F165" s="5">
        <v>0.4</v>
      </c>
      <c r="G165" s="6" t="s">
        <v>3021</v>
      </c>
      <c r="H165" s="7" t="s">
        <v>15</v>
      </c>
      <c r="I165" s="2"/>
    </row>
    <row r="166" spans="1:9" x14ac:dyDescent="0.3">
      <c r="A166" s="8">
        <v>164</v>
      </c>
      <c r="B166" s="6" t="s">
        <v>3346</v>
      </c>
      <c r="C166" s="6" t="s">
        <v>239</v>
      </c>
      <c r="D166" s="6" t="s">
        <v>3347</v>
      </c>
      <c r="E166" s="6" t="s">
        <v>660</v>
      </c>
      <c r="F166" s="5">
        <v>0.31</v>
      </c>
      <c r="G166" s="6" t="s">
        <v>3021</v>
      </c>
      <c r="H166" s="7" t="s">
        <v>15</v>
      </c>
      <c r="I166" s="2"/>
    </row>
    <row r="167" spans="1:9" x14ac:dyDescent="0.3">
      <c r="A167" s="8">
        <v>165</v>
      </c>
      <c r="B167" s="6" t="s">
        <v>3348</v>
      </c>
      <c r="C167" s="6" t="s">
        <v>2024</v>
      </c>
      <c r="D167" s="6" t="s">
        <v>3349</v>
      </c>
      <c r="E167" s="6" t="s">
        <v>660</v>
      </c>
      <c r="F167" s="5">
        <v>0.2</v>
      </c>
      <c r="G167" s="6" t="s">
        <v>3021</v>
      </c>
      <c r="H167" s="7" t="s">
        <v>15</v>
      </c>
      <c r="I167" s="2"/>
    </row>
    <row r="168" spans="1:9" x14ac:dyDescent="0.3">
      <c r="A168" s="8">
        <v>166</v>
      </c>
      <c r="B168" s="6" t="s">
        <v>3350</v>
      </c>
      <c r="C168" s="6" t="s">
        <v>737</v>
      </c>
      <c r="D168" s="6" t="s">
        <v>3351</v>
      </c>
      <c r="E168" s="6" t="s">
        <v>660</v>
      </c>
      <c r="F168" s="5">
        <v>0.8</v>
      </c>
      <c r="G168" s="6" t="s">
        <v>3021</v>
      </c>
      <c r="H168" s="7" t="s">
        <v>15</v>
      </c>
      <c r="I168" s="2"/>
    </row>
    <row r="169" spans="1:9" x14ac:dyDescent="0.3">
      <c r="A169" s="8">
        <v>167</v>
      </c>
      <c r="B169" s="6" t="s">
        <v>1759</v>
      </c>
      <c r="C169" s="6" t="s">
        <v>239</v>
      </c>
      <c r="D169" s="6" t="s">
        <v>3352</v>
      </c>
      <c r="E169" s="6" t="s">
        <v>660</v>
      </c>
      <c r="F169" s="5">
        <v>0.16</v>
      </c>
      <c r="G169" s="6" t="s">
        <v>3021</v>
      </c>
      <c r="H169" s="7" t="s">
        <v>15</v>
      </c>
      <c r="I169" s="2"/>
    </row>
    <row r="170" spans="1:9" x14ac:dyDescent="0.3">
      <c r="A170" s="8">
        <v>168</v>
      </c>
      <c r="B170" s="6" t="s">
        <v>72</v>
      </c>
      <c r="C170" s="6" t="s">
        <v>90</v>
      </c>
      <c r="D170" s="6" t="s">
        <v>3353</v>
      </c>
      <c r="E170" s="6" t="s">
        <v>660</v>
      </c>
      <c r="F170" s="5">
        <v>0.72</v>
      </c>
      <c r="G170" s="6" t="s">
        <v>3021</v>
      </c>
      <c r="H170" s="7" t="s">
        <v>15</v>
      </c>
      <c r="I170" s="2"/>
    </row>
    <row r="171" spans="1:9" x14ac:dyDescent="0.3">
      <c r="A171" s="8">
        <v>169</v>
      </c>
      <c r="B171" s="6" t="s">
        <v>505</v>
      </c>
      <c r="C171" s="6" t="s">
        <v>3354</v>
      </c>
      <c r="D171" s="6" t="s">
        <v>3355</v>
      </c>
      <c r="E171" s="6" t="s">
        <v>660</v>
      </c>
      <c r="F171" s="5">
        <v>0.6</v>
      </c>
      <c r="G171" s="6" t="s">
        <v>3021</v>
      </c>
      <c r="H171" s="7" t="s">
        <v>15</v>
      </c>
      <c r="I171" s="2"/>
    </row>
    <row r="172" spans="1:9" x14ac:dyDescent="0.3">
      <c r="A172" s="8">
        <v>170</v>
      </c>
      <c r="B172" s="6" t="s">
        <v>185</v>
      </c>
      <c r="C172" s="6" t="s">
        <v>19</v>
      </c>
      <c r="D172" s="6" t="s">
        <v>3356</v>
      </c>
      <c r="E172" s="6" t="s">
        <v>660</v>
      </c>
      <c r="F172" s="5">
        <v>0.24</v>
      </c>
      <c r="G172" s="6" t="s">
        <v>3021</v>
      </c>
      <c r="H172" s="7" t="s">
        <v>15</v>
      </c>
      <c r="I172" s="2"/>
    </row>
    <row r="173" spans="1:9" x14ac:dyDescent="0.3">
      <c r="A173" s="8">
        <v>171</v>
      </c>
      <c r="B173" s="6" t="s">
        <v>3357</v>
      </c>
      <c r="C173" s="6" t="s">
        <v>3358</v>
      </c>
      <c r="D173" s="6" t="s">
        <v>3359</v>
      </c>
      <c r="E173" s="6" t="s">
        <v>660</v>
      </c>
      <c r="F173" s="5">
        <v>0.4</v>
      </c>
      <c r="G173" s="6" t="s">
        <v>3021</v>
      </c>
      <c r="H173" s="7" t="s">
        <v>15</v>
      </c>
      <c r="I173" s="2"/>
    </row>
    <row r="174" spans="1:9" x14ac:dyDescent="0.3">
      <c r="A174" s="8">
        <v>172</v>
      </c>
      <c r="B174" s="6" t="s">
        <v>3360</v>
      </c>
      <c r="C174" s="6" t="s">
        <v>205</v>
      </c>
      <c r="D174" s="6" t="s">
        <v>3361</v>
      </c>
      <c r="E174" s="6" t="s">
        <v>660</v>
      </c>
      <c r="F174" s="5">
        <v>0.28000000000000003</v>
      </c>
      <c r="G174" s="6" t="s">
        <v>3021</v>
      </c>
      <c r="H174" s="7" t="s">
        <v>15</v>
      </c>
      <c r="I174" s="2"/>
    </row>
    <row r="175" spans="1:9" x14ac:dyDescent="0.3">
      <c r="A175" s="8">
        <v>173</v>
      </c>
      <c r="B175" s="6" t="s">
        <v>3362</v>
      </c>
      <c r="C175" s="6" t="s">
        <v>3363</v>
      </c>
      <c r="D175" s="6" t="s">
        <v>3364</v>
      </c>
      <c r="E175" s="6" t="s">
        <v>660</v>
      </c>
      <c r="F175" s="5">
        <v>0.46</v>
      </c>
      <c r="G175" s="6" t="s">
        <v>3021</v>
      </c>
      <c r="H175" s="7" t="s">
        <v>15</v>
      </c>
      <c r="I175" s="2"/>
    </row>
    <row r="176" spans="1:9" x14ac:dyDescent="0.3">
      <c r="A176" s="8">
        <v>174</v>
      </c>
      <c r="B176" s="6" t="s">
        <v>54</v>
      </c>
      <c r="C176" s="6" t="s">
        <v>205</v>
      </c>
      <c r="D176" s="6" t="s">
        <v>3365</v>
      </c>
      <c r="E176" s="6" t="s">
        <v>660</v>
      </c>
      <c r="F176" s="5">
        <v>0.7</v>
      </c>
      <c r="G176" s="6" t="s">
        <v>3021</v>
      </c>
      <c r="H176" s="7" t="s">
        <v>15</v>
      </c>
      <c r="I176" s="2"/>
    </row>
    <row r="177" spans="1:9" x14ac:dyDescent="0.3">
      <c r="A177" s="8">
        <v>175</v>
      </c>
      <c r="B177" s="6" t="s">
        <v>3366</v>
      </c>
      <c r="C177" s="6" t="s">
        <v>3367</v>
      </c>
      <c r="D177" s="6" t="s">
        <v>3368</v>
      </c>
      <c r="E177" s="6" t="s">
        <v>660</v>
      </c>
      <c r="F177" s="5">
        <v>0.2</v>
      </c>
      <c r="G177" s="6" t="s">
        <v>3021</v>
      </c>
      <c r="H177" s="7" t="s">
        <v>15</v>
      </c>
      <c r="I177" s="2"/>
    </row>
    <row r="178" spans="1:9" x14ac:dyDescent="0.3">
      <c r="A178" s="8">
        <v>176</v>
      </c>
      <c r="B178" s="6" t="s">
        <v>3369</v>
      </c>
      <c r="C178" s="6" t="s">
        <v>74</v>
      </c>
      <c r="D178" s="6" t="s">
        <v>3370</v>
      </c>
      <c r="E178" s="6" t="s">
        <v>660</v>
      </c>
      <c r="F178" s="5">
        <v>0.3</v>
      </c>
      <c r="G178" s="6" t="s">
        <v>3021</v>
      </c>
      <c r="H178" s="7" t="s">
        <v>15</v>
      </c>
      <c r="I178" s="2"/>
    </row>
    <row r="179" spans="1:9" x14ac:dyDescent="0.3">
      <c r="A179" s="8">
        <v>177</v>
      </c>
      <c r="B179" s="6" t="s">
        <v>808</v>
      </c>
      <c r="C179" s="6" t="s">
        <v>156</v>
      </c>
      <c r="D179" s="6" t="s">
        <v>3371</v>
      </c>
      <c r="E179" s="6" t="s">
        <v>660</v>
      </c>
      <c r="F179" s="5">
        <v>0.48</v>
      </c>
      <c r="G179" s="6" t="s">
        <v>3021</v>
      </c>
      <c r="H179" s="7" t="s">
        <v>15</v>
      </c>
      <c r="I179" s="2"/>
    </row>
    <row r="180" spans="1:9" x14ac:dyDescent="0.3">
      <c r="A180" s="8">
        <v>178</v>
      </c>
      <c r="B180" s="6" t="s">
        <v>3372</v>
      </c>
      <c r="C180" s="6" t="s">
        <v>90</v>
      </c>
      <c r="D180" s="6" t="s">
        <v>3373</v>
      </c>
      <c r="E180" s="6" t="s">
        <v>660</v>
      </c>
      <c r="F180" s="5">
        <v>0.44</v>
      </c>
      <c r="G180" s="6" t="s">
        <v>3021</v>
      </c>
      <c r="H180" s="7" t="s">
        <v>15</v>
      </c>
      <c r="I180" s="2"/>
    </row>
    <row r="181" spans="1:9" x14ac:dyDescent="0.3">
      <c r="A181" s="8">
        <v>179</v>
      </c>
      <c r="B181" s="6" t="s">
        <v>3374</v>
      </c>
      <c r="C181" s="6" t="s">
        <v>156</v>
      </c>
      <c r="D181" s="6" t="s">
        <v>3375</v>
      </c>
      <c r="E181" s="6" t="s">
        <v>660</v>
      </c>
      <c r="F181" s="5">
        <v>0.42</v>
      </c>
      <c r="G181" s="6" t="s">
        <v>3021</v>
      </c>
      <c r="H181" s="7" t="s">
        <v>15</v>
      </c>
      <c r="I181" s="2"/>
    </row>
    <row r="182" spans="1:9" x14ac:dyDescent="0.3">
      <c r="A182" s="8">
        <v>180</v>
      </c>
      <c r="B182" s="6" t="s">
        <v>3376</v>
      </c>
      <c r="C182" s="6" t="s">
        <v>101</v>
      </c>
      <c r="D182" s="6" t="s">
        <v>3377</v>
      </c>
      <c r="E182" s="6" t="s">
        <v>660</v>
      </c>
      <c r="F182" s="5">
        <v>0.62</v>
      </c>
      <c r="G182" s="6" t="s">
        <v>3021</v>
      </c>
      <c r="H182" s="7" t="s">
        <v>15</v>
      </c>
      <c r="I182" s="2"/>
    </row>
    <row r="183" spans="1:9" x14ac:dyDescent="0.3">
      <c r="A183" s="8">
        <v>181</v>
      </c>
      <c r="B183" s="6" t="s">
        <v>3378</v>
      </c>
      <c r="C183" s="6" t="s">
        <v>3379</v>
      </c>
      <c r="D183" s="6" t="s">
        <v>3380</v>
      </c>
      <c r="E183" s="6" t="s">
        <v>660</v>
      </c>
      <c r="F183" s="5">
        <v>1.82</v>
      </c>
      <c r="G183" s="6" t="s">
        <v>3021</v>
      </c>
      <c r="H183" s="7" t="s">
        <v>15</v>
      </c>
      <c r="I183" s="2"/>
    </row>
    <row r="184" spans="1:9" x14ac:dyDescent="0.3">
      <c r="A184" s="8">
        <v>182</v>
      </c>
      <c r="B184" s="6" t="s">
        <v>3381</v>
      </c>
      <c r="C184" s="6" t="s">
        <v>3382</v>
      </c>
      <c r="D184" s="6" t="s">
        <v>3383</v>
      </c>
      <c r="E184" s="6" t="s">
        <v>660</v>
      </c>
      <c r="F184" s="5">
        <v>0.3</v>
      </c>
      <c r="G184" s="6" t="s">
        <v>3021</v>
      </c>
      <c r="H184" s="7" t="s">
        <v>15</v>
      </c>
      <c r="I184" s="2"/>
    </row>
    <row r="185" spans="1:9" x14ac:dyDescent="0.3">
      <c r="A185" s="8">
        <v>183</v>
      </c>
      <c r="B185" s="6" t="s">
        <v>3384</v>
      </c>
      <c r="C185" s="6" t="s">
        <v>19</v>
      </c>
      <c r="D185" s="6" t="s">
        <v>3385</v>
      </c>
      <c r="E185" s="6" t="s">
        <v>660</v>
      </c>
      <c r="F185" s="5">
        <v>0.43</v>
      </c>
      <c r="G185" s="6" t="s">
        <v>3021</v>
      </c>
      <c r="H185" s="7" t="s">
        <v>15</v>
      </c>
      <c r="I185" s="2"/>
    </row>
    <row r="186" spans="1:9" x14ac:dyDescent="0.3">
      <c r="A186" s="8">
        <v>184</v>
      </c>
      <c r="B186" s="6" t="s">
        <v>3386</v>
      </c>
      <c r="C186" s="6" t="s">
        <v>156</v>
      </c>
      <c r="D186" s="6" t="s">
        <v>3387</v>
      </c>
      <c r="E186" s="6" t="s">
        <v>660</v>
      </c>
      <c r="F186" s="5">
        <v>1.52</v>
      </c>
      <c r="G186" s="6" t="s">
        <v>3021</v>
      </c>
      <c r="H186" s="7" t="s">
        <v>15</v>
      </c>
      <c r="I186" s="2"/>
    </row>
    <row r="187" spans="1:9" x14ac:dyDescent="0.3">
      <c r="A187" s="8">
        <v>185</v>
      </c>
      <c r="B187" s="6" t="s">
        <v>3388</v>
      </c>
      <c r="C187" s="6" t="s">
        <v>74</v>
      </c>
      <c r="D187" s="6" t="s">
        <v>3389</v>
      </c>
      <c r="E187" s="6" t="s">
        <v>660</v>
      </c>
      <c r="F187" s="5">
        <v>0.62</v>
      </c>
      <c r="G187" s="6" t="s">
        <v>3021</v>
      </c>
      <c r="H187" s="7" t="s">
        <v>15</v>
      </c>
      <c r="I187" s="2"/>
    </row>
    <row r="188" spans="1:9" x14ac:dyDescent="0.3">
      <c r="A188" s="8">
        <v>186</v>
      </c>
      <c r="B188" s="6" t="s">
        <v>393</v>
      </c>
      <c r="C188" s="6" t="s">
        <v>404</v>
      </c>
      <c r="D188" s="6" t="s">
        <v>3390</v>
      </c>
      <c r="E188" s="6" t="s">
        <v>896</v>
      </c>
      <c r="F188" s="5">
        <v>0.41</v>
      </c>
      <c r="G188" s="6" t="s">
        <v>3021</v>
      </c>
      <c r="H188" s="7" t="s">
        <v>15</v>
      </c>
      <c r="I188" s="2"/>
    </row>
    <row r="189" spans="1:9" x14ac:dyDescent="0.3">
      <c r="A189" s="8">
        <v>187</v>
      </c>
      <c r="B189" s="6" t="s">
        <v>3391</v>
      </c>
      <c r="C189" s="6" t="s">
        <v>114</v>
      </c>
      <c r="D189" s="6" t="s">
        <v>3392</v>
      </c>
      <c r="E189" s="6" t="s">
        <v>896</v>
      </c>
      <c r="F189" s="5">
        <v>0.80900000000000005</v>
      </c>
      <c r="G189" s="6" t="s">
        <v>3021</v>
      </c>
      <c r="H189" s="7" t="s">
        <v>15</v>
      </c>
      <c r="I189" s="2"/>
    </row>
    <row r="190" spans="1:9" x14ac:dyDescent="0.3">
      <c r="A190" s="8">
        <v>188</v>
      </c>
      <c r="B190" s="6" t="s">
        <v>840</v>
      </c>
      <c r="C190" s="6" t="s">
        <v>101</v>
      </c>
      <c r="D190" s="6" t="s">
        <v>3393</v>
      </c>
      <c r="E190" s="6" t="s">
        <v>896</v>
      </c>
      <c r="F190" s="5">
        <v>0.3</v>
      </c>
      <c r="G190" s="6" t="s">
        <v>3021</v>
      </c>
      <c r="H190" s="7" t="s">
        <v>15</v>
      </c>
      <c r="I190" s="2"/>
    </row>
    <row r="191" spans="1:9" x14ac:dyDescent="0.3">
      <c r="A191" s="8">
        <v>189</v>
      </c>
      <c r="B191" s="6" t="s">
        <v>3394</v>
      </c>
      <c r="C191" s="6" t="s">
        <v>3395</v>
      </c>
      <c r="D191" s="6" t="s">
        <v>3396</v>
      </c>
      <c r="E191" s="6" t="s">
        <v>896</v>
      </c>
      <c r="F191" s="5">
        <v>0.80900000000000005</v>
      </c>
      <c r="G191" s="6" t="s">
        <v>3021</v>
      </c>
      <c r="H191" s="7" t="s">
        <v>15</v>
      </c>
      <c r="I191" s="2"/>
    </row>
    <row r="192" spans="1:9" x14ac:dyDescent="0.3">
      <c r="A192" s="8">
        <v>190</v>
      </c>
      <c r="B192" s="6" t="s">
        <v>3397</v>
      </c>
      <c r="C192" s="6" t="s">
        <v>101</v>
      </c>
      <c r="D192" s="6" t="s">
        <v>3398</v>
      </c>
      <c r="E192" s="6" t="s">
        <v>896</v>
      </c>
      <c r="F192" s="5">
        <v>0.46500000000000002</v>
      </c>
      <c r="G192" s="6" t="s">
        <v>3021</v>
      </c>
      <c r="H192" s="7" t="s">
        <v>15</v>
      </c>
      <c r="I192" s="2"/>
    </row>
    <row r="193" spans="1:9" x14ac:dyDescent="0.3">
      <c r="A193" s="8">
        <v>191</v>
      </c>
      <c r="B193" s="6" t="s">
        <v>778</v>
      </c>
      <c r="C193" s="6" t="s">
        <v>105</v>
      </c>
      <c r="D193" s="6" t="s">
        <v>3399</v>
      </c>
      <c r="E193" s="6" t="s">
        <v>896</v>
      </c>
      <c r="F193" s="5">
        <v>0.20200000000000001</v>
      </c>
      <c r="G193" s="6" t="s">
        <v>3021</v>
      </c>
      <c r="H193" s="7" t="s">
        <v>15</v>
      </c>
      <c r="I193" s="2"/>
    </row>
    <row r="194" spans="1:9" x14ac:dyDescent="0.3">
      <c r="A194" s="8">
        <v>192</v>
      </c>
      <c r="B194" s="6" t="s">
        <v>250</v>
      </c>
      <c r="C194" s="6" t="s">
        <v>997</v>
      </c>
      <c r="D194" s="6" t="s">
        <v>3400</v>
      </c>
      <c r="E194" s="6" t="s">
        <v>896</v>
      </c>
      <c r="F194" s="5">
        <v>1.61</v>
      </c>
      <c r="G194" s="6" t="s">
        <v>3021</v>
      </c>
      <c r="H194" s="7" t="s">
        <v>15</v>
      </c>
      <c r="I194" s="2"/>
    </row>
    <row r="195" spans="1:9" x14ac:dyDescent="0.3">
      <c r="A195" s="8">
        <v>193</v>
      </c>
      <c r="B195" s="6" t="s">
        <v>3401</v>
      </c>
      <c r="C195" s="6" t="s">
        <v>250</v>
      </c>
      <c r="D195" s="6" t="s">
        <v>3402</v>
      </c>
      <c r="E195" s="6" t="s">
        <v>896</v>
      </c>
      <c r="F195" s="5">
        <v>0.52</v>
      </c>
      <c r="G195" s="6" t="s">
        <v>3021</v>
      </c>
      <c r="H195" s="7" t="s">
        <v>15</v>
      </c>
      <c r="I195" s="2"/>
    </row>
    <row r="196" spans="1:9" x14ac:dyDescent="0.3">
      <c r="A196" s="8">
        <v>194</v>
      </c>
      <c r="B196" s="6" t="s">
        <v>209</v>
      </c>
      <c r="C196" s="6" t="s">
        <v>3403</v>
      </c>
      <c r="D196" s="6" t="s">
        <v>3404</v>
      </c>
      <c r="E196" s="6" t="s">
        <v>896</v>
      </c>
      <c r="F196" s="5">
        <v>0.2</v>
      </c>
      <c r="G196" s="6" t="s">
        <v>3021</v>
      </c>
      <c r="H196" s="7" t="s">
        <v>15</v>
      </c>
      <c r="I196" s="2"/>
    </row>
    <row r="197" spans="1:9" x14ac:dyDescent="0.3">
      <c r="A197" s="8">
        <v>195</v>
      </c>
      <c r="B197" s="6" t="s">
        <v>3405</v>
      </c>
      <c r="C197" s="6" t="s">
        <v>838</v>
      </c>
      <c r="D197" s="6" t="s">
        <v>3406</v>
      </c>
      <c r="E197" s="6" t="s">
        <v>896</v>
      </c>
      <c r="F197" s="5">
        <v>0.2</v>
      </c>
      <c r="G197" s="6" t="s">
        <v>3021</v>
      </c>
      <c r="H197" s="7" t="s">
        <v>15</v>
      </c>
      <c r="I197" s="2"/>
    </row>
    <row r="198" spans="1:9" x14ac:dyDescent="0.3">
      <c r="A198" s="8">
        <v>196</v>
      </c>
      <c r="B198" s="6" t="s">
        <v>764</v>
      </c>
      <c r="C198" s="6" t="s">
        <v>201</v>
      </c>
      <c r="D198" s="6" t="s">
        <v>3407</v>
      </c>
      <c r="E198" s="6" t="s">
        <v>896</v>
      </c>
      <c r="F198" s="5">
        <v>0.48599999999999999</v>
      </c>
      <c r="G198" s="6" t="s">
        <v>3021</v>
      </c>
      <c r="H198" s="7" t="s">
        <v>15</v>
      </c>
      <c r="I198" s="2"/>
    </row>
    <row r="199" spans="1:9" x14ac:dyDescent="0.3">
      <c r="A199" s="8">
        <v>197</v>
      </c>
      <c r="B199" s="6" t="s">
        <v>3408</v>
      </c>
      <c r="C199" s="6" t="s">
        <v>750</v>
      </c>
      <c r="D199" s="6" t="s">
        <v>3409</v>
      </c>
      <c r="E199" s="6" t="s">
        <v>896</v>
      </c>
      <c r="F199" s="5">
        <v>1.619</v>
      </c>
      <c r="G199" s="6" t="s">
        <v>3021</v>
      </c>
      <c r="H199" s="7" t="s">
        <v>15</v>
      </c>
      <c r="I199" s="2"/>
    </row>
    <row r="200" spans="1:9" x14ac:dyDescent="0.3">
      <c r="A200" s="8">
        <v>198</v>
      </c>
      <c r="B200" s="6" t="s">
        <v>3410</v>
      </c>
      <c r="C200" s="6" t="s">
        <v>737</v>
      </c>
      <c r="D200" s="6" t="s">
        <v>3411</v>
      </c>
      <c r="E200" s="6" t="s">
        <v>896</v>
      </c>
      <c r="F200" s="5">
        <v>0.60699999999999998</v>
      </c>
      <c r="G200" s="6" t="s">
        <v>3021</v>
      </c>
      <c r="H200" s="7" t="s">
        <v>15</v>
      </c>
      <c r="I200" s="2"/>
    </row>
    <row r="201" spans="1:9" x14ac:dyDescent="0.3">
      <c r="A201" s="8">
        <v>199</v>
      </c>
      <c r="B201" s="6" t="s">
        <v>816</v>
      </c>
      <c r="C201" s="6" t="s">
        <v>38</v>
      </c>
      <c r="D201" s="6" t="s">
        <v>3412</v>
      </c>
      <c r="E201" s="6" t="s">
        <v>896</v>
      </c>
      <c r="F201" s="5">
        <v>1.21</v>
      </c>
      <c r="G201" s="6" t="s">
        <v>3021</v>
      </c>
      <c r="H201" s="7" t="s">
        <v>15</v>
      </c>
      <c r="I201" s="2"/>
    </row>
    <row r="202" spans="1:9" x14ac:dyDescent="0.3">
      <c r="A202" s="8">
        <v>200</v>
      </c>
      <c r="B202" s="6" t="s">
        <v>3413</v>
      </c>
      <c r="C202" s="6" t="s">
        <v>239</v>
      </c>
      <c r="D202" s="6" t="s">
        <v>3414</v>
      </c>
      <c r="E202" s="6" t="s">
        <v>896</v>
      </c>
      <c r="F202" s="5">
        <v>0.40500000000000003</v>
      </c>
      <c r="G202" s="6" t="s">
        <v>3021</v>
      </c>
      <c r="H202" s="7" t="s">
        <v>15</v>
      </c>
      <c r="I202" s="2"/>
    </row>
    <row r="203" spans="1:9" x14ac:dyDescent="0.3">
      <c r="A203" s="8">
        <v>201</v>
      </c>
      <c r="B203" s="6" t="s">
        <v>3415</v>
      </c>
      <c r="C203" s="6" t="s">
        <v>101</v>
      </c>
      <c r="D203" s="6" t="s">
        <v>3416</v>
      </c>
      <c r="E203" s="6" t="s">
        <v>896</v>
      </c>
      <c r="F203" s="5">
        <v>1.113</v>
      </c>
      <c r="G203" s="6" t="s">
        <v>3021</v>
      </c>
      <c r="H203" s="7" t="s">
        <v>15</v>
      </c>
      <c r="I203" s="2"/>
    </row>
    <row r="204" spans="1:9" x14ac:dyDescent="0.3">
      <c r="A204" s="8">
        <v>202</v>
      </c>
      <c r="B204" s="6" t="s">
        <v>3417</v>
      </c>
      <c r="C204" s="6" t="s">
        <v>54</v>
      </c>
      <c r="D204" s="6" t="s">
        <v>3418</v>
      </c>
      <c r="E204" s="6" t="s">
        <v>896</v>
      </c>
      <c r="F204" s="5">
        <v>0.46500000000000002</v>
      </c>
      <c r="G204" s="6" t="s">
        <v>3021</v>
      </c>
      <c r="H204" s="7" t="s">
        <v>15</v>
      </c>
      <c r="I204" s="2"/>
    </row>
    <row r="205" spans="1:9" x14ac:dyDescent="0.3">
      <c r="A205" s="8">
        <v>203</v>
      </c>
      <c r="B205" s="6" t="s">
        <v>3419</v>
      </c>
      <c r="C205" s="6" t="s">
        <v>2219</v>
      </c>
      <c r="D205" s="6" t="s">
        <v>3420</v>
      </c>
      <c r="E205" s="6" t="s">
        <v>896</v>
      </c>
      <c r="F205" s="5">
        <v>0.40500000000000003</v>
      </c>
      <c r="G205" s="6" t="s">
        <v>3021</v>
      </c>
      <c r="H205" s="7" t="s">
        <v>15</v>
      </c>
      <c r="I205" s="2"/>
    </row>
    <row r="206" spans="1:9" x14ac:dyDescent="0.3">
      <c r="A206" s="8">
        <v>204</v>
      </c>
      <c r="B206" s="6" t="s">
        <v>3421</v>
      </c>
      <c r="C206" s="6" t="s">
        <v>3419</v>
      </c>
      <c r="D206" s="6" t="s">
        <v>3422</v>
      </c>
      <c r="E206" s="6" t="s">
        <v>896</v>
      </c>
      <c r="F206" s="5">
        <v>0.79</v>
      </c>
      <c r="G206" s="6" t="s">
        <v>3021</v>
      </c>
      <c r="H206" s="7" t="s">
        <v>15</v>
      </c>
      <c r="I206" s="2"/>
    </row>
    <row r="207" spans="1:9" x14ac:dyDescent="0.3">
      <c r="A207" s="8">
        <v>205</v>
      </c>
      <c r="B207" s="6" t="s">
        <v>3423</v>
      </c>
      <c r="C207" s="6" t="s">
        <v>38</v>
      </c>
      <c r="D207" s="6" t="s">
        <v>3424</v>
      </c>
      <c r="E207" s="6" t="s">
        <v>896</v>
      </c>
      <c r="F207" s="5">
        <v>0.80900000000000005</v>
      </c>
      <c r="G207" s="6" t="s">
        <v>3021</v>
      </c>
      <c r="H207" s="7" t="s">
        <v>15</v>
      </c>
      <c r="I207" s="2"/>
    </row>
    <row r="208" spans="1:9" x14ac:dyDescent="0.3">
      <c r="A208" s="8">
        <v>206</v>
      </c>
      <c r="B208" s="6" t="s">
        <v>3425</v>
      </c>
      <c r="C208" s="6" t="s">
        <v>3426</v>
      </c>
      <c r="D208" s="6" t="s">
        <v>3427</v>
      </c>
      <c r="E208" s="6" t="s">
        <v>896</v>
      </c>
      <c r="F208" s="5">
        <v>0.40500000000000003</v>
      </c>
      <c r="G208" s="6" t="s">
        <v>3021</v>
      </c>
      <c r="H208" s="7" t="s">
        <v>15</v>
      </c>
      <c r="I208" s="2"/>
    </row>
    <row r="209" spans="1:9" x14ac:dyDescent="0.3">
      <c r="A209" s="8">
        <v>207</v>
      </c>
      <c r="B209" s="6" t="s">
        <v>213</v>
      </c>
      <c r="C209" s="6" t="s">
        <v>997</v>
      </c>
      <c r="D209" s="6" t="s">
        <v>3428</v>
      </c>
      <c r="E209" s="6" t="s">
        <v>896</v>
      </c>
      <c r="F209" s="5">
        <v>0.6</v>
      </c>
      <c r="G209" s="6" t="s">
        <v>3021</v>
      </c>
      <c r="H209" s="7" t="s">
        <v>15</v>
      </c>
      <c r="I209" s="2"/>
    </row>
    <row r="210" spans="1:9" x14ac:dyDescent="0.3">
      <c r="A210" s="8">
        <v>208</v>
      </c>
      <c r="B210" s="6" t="s">
        <v>3429</v>
      </c>
      <c r="C210" s="6" t="s">
        <v>3430</v>
      </c>
      <c r="D210" s="6" t="s">
        <v>3431</v>
      </c>
      <c r="E210" s="6" t="s">
        <v>896</v>
      </c>
      <c r="F210" s="5">
        <v>0.40500000000000003</v>
      </c>
      <c r="G210" s="6" t="s">
        <v>3021</v>
      </c>
      <c r="H210" s="7" t="s">
        <v>15</v>
      </c>
      <c r="I210" s="2"/>
    </row>
    <row r="211" spans="1:9" x14ac:dyDescent="0.3">
      <c r="A211" s="8">
        <v>209</v>
      </c>
      <c r="B211" s="6" t="s">
        <v>314</v>
      </c>
      <c r="C211" s="6" t="s">
        <v>38</v>
      </c>
      <c r="D211" s="6" t="s">
        <v>3432</v>
      </c>
      <c r="E211" s="6" t="s">
        <v>896</v>
      </c>
      <c r="F211" s="5">
        <v>0.28299999999999997</v>
      </c>
      <c r="G211" s="6" t="s">
        <v>3021</v>
      </c>
      <c r="H211" s="7" t="s">
        <v>15</v>
      </c>
      <c r="I211" s="2"/>
    </row>
    <row r="212" spans="1:9" x14ac:dyDescent="0.3">
      <c r="A212" s="8">
        <v>210</v>
      </c>
      <c r="B212" s="6" t="s">
        <v>3433</v>
      </c>
      <c r="C212" s="6" t="s">
        <v>253</v>
      </c>
      <c r="D212" s="6" t="s">
        <v>3434</v>
      </c>
      <c r="E212" s="6" t="s">
        <v>896</v>
      </c>
      <c r="F212" s="5">
        <v>0.4</v>
      </c>
      <c r="G212" s="6" t="s">
        <v>3021</v>
      </c>
      <c r="H212" s="7" t="s">
        <v>15</v>
      </c>
      <c r="I212" s="2"/>
    </row>
    <row r="213" spans="1:9" x14ac:dyDescent="0.3">
      <c r="A213" s="8">
        <v>211</v>
      </c>
      <c r="B213" s="6" t="s">
        <v>3435</v>
      </c>
      <c r="C213" s="6" t="s">
        <v>3436</v>
      </c>
      <c r="D213" s="6" t="s">
        <v>3437</v>
      </c>
      <c r="E213" s="6" t="s">
        <v>896</v>
      </c>
      <c r="F213" s="5">
        <v>0.16200000000000001</v>
      </c>
      <c r="G213" s="6" t="s">
        <v>3021</v>
      </c>
      <c r="H213" s="7" t="s">
        <v>15</v>
      </c>
      <c r="I213" s="2"/>
    </row>
    <row r="214" spans="1:9" x14ac:dyDescent="0.3">
      <c r="A214" s="8">
        <v>212</v>
      </c>
      <c r="B214" s="6" t="s">
        <v>3438</v>
      </c>
      <c r="C214" s="6" t="s">
        <v>3436</v>
      </c>
      <c r="D214" s="6" t="s">
        <v>3439</v>
      </c>
      <c r="E214" s="6" t="s">
        <v>896</v>
      </c>
      <c r="F214" s="5">
        <v>0.20200000000000001</v>
      </c>
      <c r="G214" s="6" t="s">
        <v>3021</v>
      </c>
      <c r="H214" s="7" t="s">
        <v>15</v>
      </c>
      <c r="I214" s="2"/>
    </row>
    <row r="215" spans="1:9" x14ac:dyDescent="0.3">
      <c r="A215" s="8">
        <v>213</v>
      </c>
      <c r="B215" s="6" t="s">
        <v>250</v>
      </c>
      <c r="C215" s="6" t="s">
        <v>3426</v>
      </c>
      <c r="D215" s="6" t="s">
        <v>3440</v>
      </c>
      <c r="E215" s="6" t="s">
        <v>896</v>
      </c>
      <c r="F215" s="5">
        <v>0.80900000000000005</v>
      </c>
      <c r="G215" s="6" t="s">
        <v>3021</v>
      </c>
      <c r="H215" s="7" t="s">
        <v>15</v>
      </c>
      <c r="I215" s="2"/>
    </row>
    <row r="216" spans="1:9" x14ac:dyDescent="0.3">
      <c r="A216" s="8">
        <v>214</v>
      </c>
      <c r="B216" s="6" t="s">
        <v>3441</v>
      </c>
      <c r="C216" s="6" t="s">
        <v>3442</v>
      </c>
      <c r="D216" s="6" t="s">
        <v>3443</v>
      </c>
      <c r="E216" s="6" t="s">
        <v>896</v>
      </c>
      <c r="F216" s="5">
        <v>0.64800000000000002</v>
      </c>
      <c r="G216" s="6" t="s">
        <v>3021</v>
      </c>
      <c r="H216" s="7" t="s">
        <v>15</v>
      </c>
      <c r="I216" s="2"/>
    </row>
    <row r="217" spans="1:9" x14ac:dyDescent="0.3">
      <c r="A217" s="8">
        <v>215</v>
      </c>
      <c r="B217" s="6" t="s">
        <v>3444</v>
      </c>
      <c r="C217" s="6" t="s">
        <v>3442</v>
      </c>
      <c r="D217" s="6" t="s">
        <v>3445</v>
      </c>
      <c r="E217" s="6" t="s">
        <v>896</v>
      </c>
      <c r="F217" s="5">
        <v>0.56699999999999995</v>
      </c>
      <c r="G217" s="6" t="s">
        <v>3021</v>
      </c>
      <c r="H217" s="7" t="s">
        <v>15</v>
      </c>
      <c r="I217" s="2"/>
    </row>
    <row r="218" spans="1:9" x14ac:dyDescent="0.3">
      <c r="A218" s="8">
        <v>216</v>
      </c>
      <c r="B218" s="6" t="s">
        <v>3446</v>
      </c>
      <c r="C218" s="6" t="s">
        <v>38</v>
      </c>
      <c r="D218" s="6" t="s">
        <v>3447</v>
      </c>
      <c r="E218" s="6" t="s">
        <v>896</v>
      </c>
      <c r="F218" s="5">
        <v>0.24299999999999999</v>
      </c>
      <c r="G218" s="6" t="s">
        <v>3021</v>
      </c>
      <c r="H218" s="7" t="s">
        <v>15</v>
      </c>
      <c r="I218" s="2"/>
    </row>
    <row r="219" spans="1:9" x14ac:dyDescent="0.3">
      <c r="A219" s="8">
        <v>217</v>
      </c>
      <c r="B219" s="6" t="s">
        <v>3448</v>
      </c>
      <c r="C219" s="6" t="s">
        <v>755</v>
      </c>
      <c r="D219" s="6" t="s">
        <v>3449</v>
      </c>
      <c r="E219" s="6" t="s">
        <v>896</v>
      </c>
      <c r="F219" s="5">
        <v>0.40500000000000003</v>
      </c>
      <c r="G219" s="6" t="s">
        <v>3021</v>
      </c>
      <c r="H219" s="7" t="s">
        <v>15</v>
      </c>
      <c r="I219" s="2"/>
    </row>
    <row r="220" spans="1:9" x14ac:dyDescent="0.3">
      <c r="A220" s="8">
        <v>218</v>
      </c>
      <c r="B220" s="6" t="s">
        <v>3450</v>
      </c>
      <c r="C220" s="6" t="s">
        <v>3451</v>
      </c>
      <c r="D220" s="6" t="s">
        <v>3452</v>
      </c>
      <c r="E220" s="6" t="s">
        <v>896</v>
      </c>
      <c r="F220" s="5">
        <v>0.40500000000000003</v>
      </c>
      <c r="G220" s="6" t="s">
        <v>3021</v>
      </c>
      <c r="H220" s="7" t="s">
        <v>15</v>
      </c>
      <c r="I220" s="2"/>
    </row>
    <row r="221" spans="1:9" x14ac:dyDescent="0.3">
      <c r="A221" s="8">
        <v>219</v>
      </c>
      <c r="B221" s="6" t="s">
        <v>3453</v>
      </c>
      <c r="C221" s="6" t="s">
        <v>404</v>
      </c>
      <c r="D221" s="6" t="s">
        <v>3454</v>
      </c>
      <c r="E221" s="6" t="s">
        <v>896</v>
      </c>
      <c r="F221" s="5">
        <v>0.76900000000000002</v>
      </c>
      <c r="G221" s="6" t="s">
        <v>3021</v>
      </c>
      <c r="H221" s="7" t="s">
        <v>15</v>
      </c>
      <c r="I221" s="2"/>
    </row>
    <row r="222" spans="1:9" x14ac:dyDescent="0.3">
      <c r="A222" s="8">
        <v>220</v>
      </c>
      <c r="B222" s="6" t="s">
        <v>3455</v>
      </c>
      <c r="C222" s="6" t="s">
        <v>3456</v>
      </c>
      <c r="D222" s="6" t="s">
        <v>3457</v>
      </c>
      <c r="E222" s="6" t="s">
        <v>896</v>
      </c>
      <c r="F222" s="5">
        <v>0.4</v>
      </c>
      <c r="G222" s="6" t="s">
        <v>3021</v>
      </c>
      <c r="H222" s="7" t="s">
        <v>15</v>
      </c>
      <c r="I222" s="2"/>
    </row>
    <row r="223" spans="1:9" x14ac:dyDescent="0.3">
      <c r="A223" s="8">
        <v>221</v>
      </c>
      <c r="B223" s="6" t="s">
        <v>3458</v>
      </c>
      <c r="C223" s="6" t="s">
        <v>404</v>
      </c>
      <c r="D223" s="6" t="s">
        <v>3459</v>
      </c>
      <c r="E223" s="6" t="s">
        <v>896</v>
      </c>
      <c r="F223" s="5">
        <v>0.4</v>
      </c>
      <c r="G223" s="6" t="s">
        <v>3021</v>
      </c>
      <c r="H223" s="7" t="s">
        <v>15</v>
      </c>
      <c r="I223" s="2"/>
    </row>
    <row r="224" spans="1:9" x14ac:dyDescent="0.3">
      <c r="A224" s="8">
        <v>222</v>
      </c>
      <c r="B224" s="6" t="s">
        <v>755</v>
      </c>
      <c r="C224" s="6" t="s">
        <v>1615</v>
      </c>
      <c r="D224" s="6" t="s">
        <v>3460</v>
      </c>
      <c r="E224" s="6" t="s">
        <v>896</v>
      </c>
      <c r="F224" s="5">
        <v>0.20200000000000001</v>
      </c>
      <c r="G224" s="6" t="s">
        <v>3021</v>
      </c>
      <c r="H224" s="7" t="s">
        <v>15</v>
      </c>
      <c r="I224" s="2"/>
    </row>
    <row r="225" spans="1:9" x14ac:dyDescent="0.3">
      <c r="A225" s="8">
        <v>223</v>
      </c>
      <c r="B225" s="6" t="s">
        <v>404</v>
      </c>
      <c r="C225" s="6" t="s">
        <v>3461</v>
      </c>
      <c r="D225" s="6" t="s">
        <v>3462</v>
      </c>
      <c r="E225" s="6" t="s">
        <v>896</v>
      </c>
      <c r="F225" s="5">
        <v>0.4</v>
      </c>
      <c r="G225" s="6" t="s">
        <v>3021</v>
      </c>
      <c r="H225" s="7" t="s">
        <v>15</v>
      </c>
      <c r="I225" s="2"/>
    </row>
    <row r="226" spans="1:9" x14ac:dyDescent="0.3">
      <c r="A226" s="8">
        <v>224</v>
      </c>
      <c r="B226" s="6" t="s">
        <v>3463</v>
      </c>
      <c r="C226" s="6" t="s">
        <v>3456</v>
      </c>
      <c r="D226" s="6" t="s">
        <v>3464</v>
      </c>
      <c r="E226" s="6" t="s">
        <v>896</v>
      </c>
      <c r="F226" s="5">
        <v>1.27</v>
      </c>
      <c r="G226" s="6" t="s">
        <v>3021</v>
      </c>
      <c r="H226" s="7" t="s">
        <v>15</v>
      </c>
      <c r="I226" s="2"/>
    </row>
    <row r="227" spans="1:9" x14ac:dyDescent="0.3">
      <c r="A227" s="8">
        <v>225</v>
      </c>
      <c r="B227" s="6" t="s">
        <v>3465</v>
      </c>
      <c r="C227" s="6" t="s">
        <v>404</v>
      </c>
      <c r="D227" s="6" t="s">
        <v>3466</v>
      </c>
      <c r="E227" s="6" t="s">
        <v>896</v>
      </c>
      <c r="F227" s="5">
        <v>0.58699999999999997</v>
      </c>
      <c r="G227" s="6" t="s">
        <v>3021</v>
      </c>
      <c r="H227" s="7" t="s">
        <v>15</v>
      </c>
      <c r="I227" s="2"/>
    </row>
    <row r="228" spans="1:9" x14ac:dyDescent="0.3">
      <c r="A228" s="8">
        <v>226</v>
      </c>
      <c r="B228" s="6" t="s">
        <v>3467</v>
      </c>
      <c r="C228" s="6" t="s">
        <v>3468</v>
      </c>
      <c r="D228" s="6" t="s">
        <v>3469</v>
      </c>
      <c r="E228" s="6" t="s">
        <v>896</v>
      </c>
      <c r="F228" s="5">
        <v>0.45</v>
      </c>
      <c r="G228" s="6" t="s">
        <v>3021</v>
      </c>
      <c r="H228" s="7" t="s">
        <v>15</v>
      </c>
      <c r="I228" s="2"/>
    </row>
    <row r="229" spans="1:9" x14ac:dyDescent="0.3">
      <c r="A229" s="8">
        <v>227</v>
      </c>
      <c r="B229" s="6" t="s">
        <v>3470</v>
      </c>
      <c r="C229" s="6" t="s">
        <v>1301</v>
      </c>
      <c r="D229" s="6" t="s">
        <v>3471</v>
      </c>
      <c r="E229" s="6" t="s">
        <v>896</v>
      </c>
      <c r="F229" s="5">
        <v>0.4</v>
      </c>
      <c r="G229" s="6" t="s">
        <v>3021</v>
      </c>
      <c r="H229" s="7" t="s">
        <v>15</v>
      </c>
      <c r="I229" s="2"/>
    </row>
    <row r="230" spans="1:9" x14ac:dyDescent="0.3">
      <c r="A230" s="8">
        <v>228</v>
      </c>
      <c r="B230" s="6" t="s">
        <v>3472</v>
      </c>
      <c r="C230" s="6" t="s">
        <v>3473</v>
      </c>
      <c r="D230" s="6" t="s">
        <v>3474</v>
      </c>
      <c r="E230" s="6" t="s">
        <v>896</v>
      </c>
      <c r="F230" s="5">
        <v>1.21</v>
      </c>
      <c r="G230" s="6" t="s">
        <v>3021</v>
      </c>
      <c r="H230" s="7" t="s">
        <v>15</v>
      </c>
      <c r="I230" s="2"/>
    </row>
    <row r="231" spans="1:9" x14ac:dyDescent="0.3">
      <c r="A231" s="8">
        <v>229</v>
      </c>
      <c r="B231" s="6" t="s">
        <v>3475</v>
      </c>
      <c r="C231" s="6" t="s">
        <v>746</v>
      </c>
      <c r="D231" s="6" t="s">
        <v>3476</v>
      </c>
      <c r="E231" s="6" t="s">
        <v>896</v>
      </c>
      <c r="F231" s="5">
        <v>0.38</v>
      </c>
      <c r="G231" s="6" t="s">
        <v>3021</v>
      </c>
      <c r="H231" s="7" t="s">
        <v>15</v>
      </c>
      <c r="I231" s="2"/>
    </row>
    <row r="232" spans="1:9" x14ac:dyDescent="0.3">
      <c r="A232" s="8">
        <v>230</v>
      </c>
      <c r="B232" s="6" t="s">
        <v>3477</v>
      </c>
      <c r="C232" s="6" t="s">
        <v>404</v>
      </c>
      <c r="D232" s="6" t="s">
        <v>3478</v>
      </c>
      <c r="E232" s="6" t="s">
        <v>896</v>
      </c>
      <c r="F232" s="5">
        <v>0.8</v>
      </c>
      <c r="G232" s="6" t="s">
        <v>3021</v>
      </c>
      <c r="H232" s="7" t="s">
        <v>15</v>
      </c>
      <c r="I232" s="2"/>
    </row>
    <row r="233" spans="1:9" x14ac:dyDescent="0.3">
      <c r="A233" s="8">
        <v>231</v>
      </c>
      <c r="B233" s="6" t="s">
        <v>3479</v>
      </c>
      <c r="C233" s="6" t="s">
        <v>362</v>
      </c>
      <c r="D233" s="6" t="s">
        <v>3480</v>
      </c>
      <c r="E233" s="6" t="s">
        <v>896</v>
      </c>
      <c r="F233" s="5">
        <v>0.16</v>
      </c>
      <c r="G233" s="6" t="s">
        <v>3021</v>
      </c>
      <c r="H233" s="7" t="s">
        <v>15</v>
      </c>
      <c r="I233" s="2"/>
    </row>
    <row r="234" spans="1:9" x14ac:dyDescent="0.3">
      <c r="A234" s="8">
        <v>232</v>
      </c>
      <c r="B234" s="6" t="s">
        <v>3481</v>
      </c>
      <c r="C234" s="6" t="s">
        <v>38</v>
      </c>
      <c r="D234" s="6" t="s">
        <v>3482</v>
      </c>
      <c r="E234" s="6" t="s">
        <v>896</v>
      </c>
      <c r="F234" s="5">
        <v>0.4</v>
      </c>
      <c r="G234" s="6" t="s">
        <v>3021</v>
      </c>
      <c r="H234" s="7" t="s">
        <v>15</v>
      </c>
      <c r="I234" s="2"/>
    </row>
    <row r="235" spans="1:9" x14ac:dyDescent="0.3">
      <c r="A235" s="8">
        <v>233</v>
      </c>
      <c r="B235" s="6" t="s">
        <v>3483</v>
      </c>
      <c r="C235" s="6" t="s">
        <v>3189</v>
      </c>
      <c r="D235" s="6" t="s">
        <v>3484</v>
      </c>
      <c r="E235" s="6" t="s">
        <v>896</v>
      </c>
      <c r="F235" s="5">
        <v>0.38</v>
      </c>
      <c r="G235" s="6" t="s">
        <v>3021</v>
      </c>
      <c r="H235" s="7" t="s">
        <v>15</v>
      </c>
      <c r="I235" s="2"/>
    </row>
    <row r="236" spans="1:9" x14ac:dyDescent="0.3">
      <c r="A236" s="8">
        <v>234</v>
      </c>
      <c r="B236" s="6" t="s">
        <v>3485</v>
      </c>
      <c r="C236" s="6" t="s">
        <v>802</v>
      </c>
      <c r="D236" s="6" t="s">
        <v>3486</v>
      </c>
      <c r="E236" s="6" t="s">
        <v>660</v>
      </c>
      <c r="F236" s="5">
        <v>0.36</v>
      </c>
      <c r="G236" s="6" t="s">
        <v>3021</v>
      </c>
      <c r="H236" s="7" t="s">
        <v>15</v>
      </c>
      <c r="I236" s="2"/>
    </row>
    <row r="237" spans="1:9" x14ac:dyDescent="0.3">
      <c r="A237" s="8">
        <v>235</v>
      </c>
      <c r="B237" s="6" t="s">
        <v>3487</v>
      </c>
      <c r="C237" s="6" t="s">
        <v>3488</v>
      </c>
      <c r="D237" s="6" t="s">
        <v>3489</v>
      </c>
      <c r="E237" s="6" t="s">
        <v>660</v>
      </c>
      <c r="F237" s="5">
        <v>0.8</v>
      </c>
      <c r="G237" s="6" t="s">
        <v>3021</v>
      </c>
      <c r="H237" s="7" t="s">
        <v>15</v>
      </c>
      <c r="I237" s="2"/>
    </row>
    <row r="238" spans="1:9" x14ac:dyDescent="0.3">
      <c r="A238" s="8">
        <v>236</v>
      </c>
      <c r="B238" s="6" t="s">
        <v>3490</v>
      </c>
      <c r="C238" s="6" t="s">
        <v>3429</v>
      </c>
      <c r="D238" s="6" t="s">
        <v>3491</v>
      </c>
      <c r="E238" s="6" t="s">
        <v>195</v>
      </c>
      <c r="F238" s="5">
        <v>0.4</v>
      </c>
      <c r="G238" s="6" t="s">
        <v>3021</v>
      </c>
      <c r="H238" s="7" t="s">
        <v>15</v>
      </c>
      <c r="I238" s="2"/>
    </row>
    <row r="239" spans="1:9" x14ac:dyDescent="0.3">
      <c r="A239" s="8">
        <v>237</v>
      </c>
      <c r="B239" s="6" t="s">
        <v>3429</v>
      </c>
      <c r="C239" s="6" t="s">
        <v>54</v>
      </c>
      <c r="D239" s="6" t="s">
        <v>3492</v>
      </c>
      <c r="E239" s="6" t="s">
        <v>195</v>
      </c>
      <c r="F239" s="5">
        <v>0.44</v>
      </c>
      <c r="G239" s="6" t="s">
        <v>3021</v>
      </c>
      <c r="H239" s="7" t="s">
        <v>15</v>
      </c>
      <c r="I239" s="2"/>
    </row>
    <row r="240" spans="1:9" x14ac:dyDescent="0.3">
      <c r="A240" s="8">
        <v>238</v>
      </c>
      <c r="B240" s="6" t="s">
        <v>3493</v>
      </c>
      <c r="C240" s="6" t="s">
        <v>3429</v>
      </c>
      <c r="D240" s="6" t="s">
        <v>3494</v>
      </c>
      <c r="E240" s="6" t="s">
        <v>195</v>
      </c>
      <c r="F240" s="5">
        <v>0.44</v>
      </c>
      <c r="G240" s="6" t="s">
        <v>3021</v>
      </c>
      <c r="H240" s="7" t="s">
        <v>15</v>
      </c>
      <c r="I240" s="2"/>
    </row>
    <row r="241" spans="1:9" x14ac:dyDescent="0.3">
      <c r="A241" s="8">
        <v>239</v>
      </c>
      <c r="B241" s="6" t="s">
        <v>3495</v>
      </c>
      <c r="C241" s="6" t="s">
        <v>2286</v>
      </c>
      <c r="D241" s="6" t="s">
        <v>3496</v>
      </c>
      <c r="E241" s="6" t="s">
        <v>660</v>
      </c>
      <c r="F241" s="5">
        <v>0.32</v>
      </c>
      <c r="G241" s="6" t="s">
        <v>3021</v>
      </c>
      <c r="H241" s="7" t="s">
        <v>15</v>
      </c>
      <c r="I241" s="2"/>
    </row>
    <row r="242" spans="1:9" x14ac:dyDescent="0.3">
      <c r="A242" s="8">
        <v>240</v>
      </c>
      <c r="B242" s="6" t="s">
        <v>3497</v>
      </c>
      <c r="C242" s="6" t="s">
        <v>834</v>
      </c>
      <c r="D242" s="6" t="s">
        <v>3498</v>
      </c>
      <c r="E242" s="6" t="s">
        <v>660</v>
      </c>
      <c r="F242" s="5">
        <v>0.2</v>
      </c>
      <c r="G242" s="6" t="s">
        <v>3021</v>
      </c>
      <c r="H242" s="7" t="s">
        <v>15</v>
      </c>
      <c r="I242" s="2"/>
    </row>
    <row r="243" spans="1:9" x14ac:dyDescent="0.3">
      <c r="A243" s="8">
        <v>241</v>
      </c>
      <c r="B243" s="6" t="s">
        <v>3499</v>
      </c>
      <c r="C243" s="6" t="s">
        <v>763</v>
      </c>
      <c r="D243" s="6" t="s">
        <v>3500</v>
      </c>
      <c r="E243" s="6" t="s">
        <v>660</v>
      </c>
      <c r="F243" s="5">
        <v>0.47</v>
      </c>
      <c r="G243" s="6" t="s">
        <v>3021</v>
      </c>
      <c r="H243" s="7" t="s">
        <v>15</v>
      </c>
      <c r="I243" s="2"/>
    </row>
    <row r="244" spans="1:9" x14ac:dyDescent="0.3">
      <c r="A244" s="8">
        <v>242</v>
      </c>
      <c r="B244" s="6" t="s">
        <v>3501</v>
      </c>
      <c r="C244" s="6" t="s">
        <v>139</v>
      </c>
      <c r="D244" s="6" t="s">
        <v>3502</v>
      </c>
      <c r="E244" s="6" t="s">
        <v>660</v>
      </c>
      <c r="F244" s="5">
        <v>1.95</v>
      </c>
      <c r="G244" s="6" t="s">
        <v>3021</v>
      </c>
      <c r="H244" s="7" t="s">
        <v>15</v>
      </c>
      <c r="I244" s="2"/>
    </row>
    <row r="245" spans="1:9" x14ac:dyDescent="0.3">
      <c r="A245" s="8">
        <v>243</v>
      </c>
      <c r="B245" s="6" t="s">
        <v>3503</v>
      </c>
      <c r="C245" s="6" t="s">
        <v>495</v>
      </c>
      <c r="D245" s="6" t="s">
        <v>3504</v>
      </c>
      <c r="E245" s="6" t="s">
        <v>660</v>
      </c>
      <c r="F245" s="5">
        <v>0.57999999999999996</v>
      </c>
      <c r="G245" s="6" t="s">
        <v>3021</v>
      </c>
      <c r="H245" s="7" t="s">
        <v>15</v>
      </c>
      <c r="I245" s="2"/>
    </row>
    <row r="246" spans="1:9" x14ac:dyDescent="0.3">
      <c r="A246" s="8">
        <v>244</v>
      </c>
      <c r="B246" s="6" t="s">
        <v>3505</v>
      </c>
      <c r="C246" s="6" t="s">
        <v>74</v>
      </c>
      <c r="D246" s="6" t="s">
        <v>3506</v>
      </c>
      <c r="E246" s="6" t="s">
        <v>660</v>
      </c>
      <c r="F246" s="5">
        <v>1</v>
      </c>
      <c r="G246" s="6" t="s">
        <v>3021</v>
      </c>
      <c r="H246" s="7" t="s">
        <v>15</v>
      </c>
      <c r="I246" s="2"/>
    </row>
    <row r="247" spans="1:9" x14ac:dyDescent="0.3">
      <c r="A247" s="8">
        <v>245</v>
      </c>
      <c r="B247" s="6" t="s">
        <v>835</v>
      </c>
      <c r="C247" s="6" t="s">
        <v>90</v>
      </c>
      <c r="D247" s="6" t="s">
        <v>3507</v>
      </c>
      <c r="E247" s="6" t="s">
        <v>660</v>
      </c>
      <c r="F247" s="5">
        <v>0.4</v>
      </c>
      <c r="G247" s="6" t="s">
        <v>3021</v>
      </c>
      <c r="H247" s="7" t="s">
        <v>15</v>
      </c>
      <c r="I247" s="2"/>
    </row>
    <row r="248" spans="1:9" x14ac:dyDescent="0.3">
      <c r="A248" s="8">
        <v>246</v>
      </c>
      <c r="B248" s="6" t="s">
        <v>3508</v>
      </c>
      <c r="C248" s="6" t="s">
        <v>166</v>
      </c>
      <c r="D248" s="6" t="s">
        <v>3509</v>
      </c>
      <c r="E248" s="6" t="s">
        <v>660</v>
      </c>
      <c r="F248" s="5">
        <v>0.6</v>
      </c>
      <c r="G248" s="6" t="s">
        <v>3021</v>
      </c>
      <c r="H248" s="7" t="s">
        <v>15</v>
      </c>
      <c r="I248" s="2"/>
    </row>
    <row r="249" spans="1:9" x14ac:dyDescent="0.3">
      <c r="A249" s="8">
        <v>247</v>
      </c>
      <c r="B249" s="6" t="s">
        <v>3510</v>
      </c>
      <c r="C249" s="6" t="s">
        <v>495</v>
      </c>
      <c r="D249" s="6" t="s">
        <v>3511</v>
      </c>
      <c r="E249" s="6" t="s">
        <v>660</v>
      </c>
      <c r="F249" s="5">
        <v>0.24</v>
      </c>
      <c r="G249" s="6" t="s">
        <v>3021</v>
      </c>
      <c r="H249" s="7" t="s">
        <v>15</v>
      </c>
      <c r="I249" s="2"/>
    </row>
    <row r="250" spans="1:9" x14ac:dyDescent="0.3">
      <c r="A250" s="8">
        <v>248</v>
      </c>
      <c r="B250" s="6" t="s">
        <v>62</v>
      </c>
      <c r="C250" s="6" t="s">
        <v>85</v>
      </c>
      <c r="D250" s="6" t="s">
        <v>3512</v>
      </c>
      <c r="E250" s="6" t="s">
        <v>660</v>
      </c>
      <c r="F250" s="5">
        <v>0.2</v>
      </c>
      <c r="G250" s="6" t="s">
        <v>3021</v>
      </c>
      <c r="H250" s="7" t="s">
        <v>15</v>
      </c>
      <c r="I250" s="2"/>
    </row>
    <row r="251" spans="1:9" x14ac:dyDescent="0.3">
      <c r="A251" s="8">
        <v>249</v>
      </c>
      <c r="B251" s="6" t="s">
        <v>3513</v>
      </c>
      <c r="C251" s="6" t="s">
        <v>166</v>
      </c>
      <c r="D251" s="6" t="s">
        <v>3514</v>
      </c>
      <c r="E251" s="6" t="s">
        <v>660</v>
      </c>
      <c r="F251" s="5">
        <v>0.24</v>
      </c>
      <c r="G251" s="6" t="s">
        <v>3021</v>
      </c>
      <c r="H251" s="7" t="s">
        <v>15</v>
      </c>
      <c r="I251" s="2"/>
    </row>
    <row r="252" spans="1:9" x14ac:dyDescent="0.3">
      <c r="A252" s="8">
        <v>250</v>
      </c>
      <c r="B252" s="6" t="s">
        <v>62</v>
      </c>
      <c r="C252" s="6" t="s">
        <v>1980</v>
      </c>
      <c r="D252" s="6" t="s">
        <v>3515</v>
      </c>
      <c r="E252" s="6" t="s">
        <v>660</v>
      </c>
      <c r="F252" s="5">
        <v>0.4</v>
      </c>
      <c r="G252" s="6" t="s">
        <v>3021</v>
      </c>
      <c r="H252" s="7" t="s">
        <v>15</v>
      </c>
      <c r="I252" s="2"/>
    </row>
    <row r="253" spans="1:9" x14ac:dyDescent="0.3">
      <c r="A253" s="8">
        <v>251</v>
      </c>
      <c r="B253" s="6" t="s">
        <v>3516</v>
      </c>
      <c r="C253" s="6" t="s">
        <v>3517</v>
      </c>
      <c r="D253" s="6" t="s">
        <v>3518</v>
      </c>
      <c r="E253" s="6" t="s">
        <v>660</v>
      </c>
      <c r="F253" s="5">
        <v>0.4</v>
      </c>
      <c r="G253" s="6" t="s">
        <v>3021</v>
      </c>
      <c r="H253" s="7" t="s">
        <v>15</v>
      </c>
      <c r="I253" s="2"/>
    </row>
    <row r="254" spans="1:9" x14ac:dyDescent="0.3">
      <c r="A254" s="8">
        <v>252</v>
      </c>
      <c r="B254" s="6" t="s">
        <v>141</v>
      </c>
      <c r="C254" s="6" t="s">
        <v>3246</v>
      </c>
      <c r="D254" s="6" t="s">
        <v>3519</v>
      </c>
      <c r="E254" s="6" t="s">
        <v>660</v>
      </c>
      <c r="F254" s="5">
        <v>0.5</v>
      </c>
      <c r="G254" s="6" t="s">
        <v>3021</v>
      </c>
      <c r="H254" s="7" t="s">
        <v>15</v>
      </c>
      <c r="I254" s="2"/>
    </row>
    <row r="255" spans="1:9" x14ac:dyDescent="0.3">
      <c r="A255" s="8">
        <v>253</v>
      </c>
      <c r="B255" s="6" t="s">
        <v>3520</v>
      </c>
      <c r="C255" s="6" t="s">
        <v>230</v>
      </c>
      <c r="D255" s="6" t="s">
        <v>3521</v>
      </c>
      <c r="E255" s="6" t="s">
        <v>660</v>
      </c>
      <c r="F255" s="5">
        <v>0.8</v>
      </c>
      <c r="G255" s="6" t="s">
        <v>3021</v>
      </c>
      <c r="H255" s="7" t="s">
        <v>15</v>
      </c>
      <c r="I255" s="2"/>
    </row>
    <row r="256" spans="1:9" x14ac:dyDescent="0.3">
      <c r="A256" s="8">
        <v>254</v>
      </c>
      <c r="B256" s="6" t="s">
        <v>3522</v>
      </c>
      <c r="C256" s="6" t="s">
        <v>3523</v>
      </c>
      <c r="D256" s="6" t="s">
        <v>3524</v>
      </c>
      <c r="E256" s="6" t="s">
        <v>660</v>
      </c>
      <c r="F256" s="5">
        <v>0.55430000000000001</v>
      </c>
      <c r="G256" s="6" t="s">
        <v>3021</v>
      </c>
      <c r="H256" s="7" t="s">
        <v>15</v>
      </c>
      <c r="I256" s="2"/>
    </row>
    <row r="257" spans="1:9" x14ac:dyDescent="0.3">
      <c r="A257" s="8">
        <v>255</v>
      </c>
      <c r="B257" s="6" t="s">
        <v>3525</v>
      </c>
      <c r="C257" s="6" t="s">
        <v>3243</v>
      </c>
      <c r="D257" s="6" t="s">
        <v>3526</v>
      </c>
      <c r="E257" s="6" t="s">
        <v>660</v>
      </c>
      <c r="F257" s="5">
        <v>0.42</v>
      </c>
      <c r="G257" s="6" t="s">
        <v>3021</v>
      </c>
      <c r="H257" s="7" t="s">
        <v>15</v>
      </c>
      <c r="I257" s="2"/>
    </row>
    <row r="258" spans="1:9" x14ac:dyDescent="0.3">
      <c r="A258" s="8">
        <v>256</v>
      </c>
      <c r="B258" s="6" t="s">
        <v>382</v>
      </c>
      <c r="C258" s="6" t="s">
        <v>382</v>
      </c>
      <c r="D258" s="6" t="s">
        <v>3527</v>
      </c>
      <c r="E258" s="6" t="s">
        <v>660</v>
      </c>
      <c r="F258" s="5">
        <v>0.54</v>
      </c>
      <c r="G258" s="6" t="s">
        <v>3021</v>
      </c>
      <c r="H258" s="7" t="s">
        <v>15</v>
      </c>
      <c r="I258" s="2"/>
    </row>
    <row r="259" spans="1:9" x14ac:dyDescent="0.3">
      <c r="A259" s="8">
        <v>257</v>
      </c>
      <c r="B259" s="6" t="s">
        <v>3528</v>
      </c>
      <c r="C259" s="6" t="s">
        <v>801</v>
      </c>
      <c r="D259" s="6" t="s">
        <v>3529</v>
      </c>
      <c r="E259" s="6" t="s">
        <v>660</v>
      </c>
      <c r="F259" s="5">
        <v>0.44</v>
      </c>
      <c r="G259" s="6" t="s">
        <v>3021</v>
      </c>
      <c r="H259" s="7" t="s">
        <v>566</v>
      </c>
      <c r="I259" s="2"/>
    </row>
    <row r="260" spans="1:9" x14ac:dyDescent="0.3">
      <c r="A260" s="8">
        <v>258</v>
      </c>
      <c r="B260" s="6" t="s">
        <v>3530</v>
      </c>
      <c r="C260" s="6" t="s">
        <v>3531</v>
      </c>
      <c r="D260" s="6" t="s">
        <v>3532</v>
      </c>
      <c r="E260" s="6" t="s">
        <v>896</v>
      </c>
      <c r="F260" s="5">
        <v>0.2</v>
      </c>
      <c r="G260" s="6" t="s">
        <v>3021</v>
      </c>
      <c r="H260" s="7" t="s">
        <v>15</v>
      </c>
      <c r="I260" s="2"/>
    </row>
    <row r="261" spans="1:9" x14ac:dyDescent="0.3">
      <c r="A261" s="8">
        <v>259</v>
      </c>
      <c r="B261" s="6" t="s">
        <v>3533</v>
      </c>
      <c r="C261" s="6" t="s">
        <v>54</v>
      </c>
      <c r="D261" s="6" t="s">
        <v>3534</v>
      </c>
      <c r="E261" s="6" t="s">
        <v>896</v>
      </c>
      <c r="F261" s="5">
        <v>0.4</v>
      </c>
      <c r="G261" s="6" t="s">
        <v>3021</v>
      </c>
      <c r="H261" s="7" t="s">
        <v>15</v>
      </c>
      <c r="I261" s="2"/>
    </row>
    <row r="262" spans="1:9" x14ac:dyDescent="0.3">
      <c r="A262" s="8">
        <v>260</v>
      </c>
      <c r="B262" s="6" t="s">
        <v>3535</v>
      </c>
      <c r="C262" s="6" t="s">
        <v>105</v>
      </c>
      <c r="D262" s="6" t="s">
        <v>3536</v>
      </c>
      <c r="E262" s="6" t="s">
        <v>896</v>
      </c>
      <c r="F262" s="5">
        <v>0.3</v>
      </c>
      <c r="G262" s="6" t="s">
        <v>3021</v>
      </c>
      <c r="H262" s="7" t="s">
        <v>15</v>
      </c>
      <c r="I262" s="2"/>
    </row>
    <row r="263" spans="1:9" x14ac:dyDescent="0.3">
      <c r="A263" s="8">
        <v>261</v>
      </c>
      <c r="B263" s="6" t="s">
        <v>793</v>
      </c>
      <c r="C263" s="6" t="s">
        <v>273</v>
      </c>
      <c r="D263" s="6" t="s">
        <v>3537</v>
      </c>
      <c r="E263" s="6" t="s">
        <v>660</v>
      </c>
      <c r="F263" s="5">
        <v>0.8</v>
      </c>
      <c r="G263" s="6" t="s">
        <v>3021</v>
      </c>
      <c r="H263" s="7" t="s">
        <v>15</v>
      </c>
      <c r="I263" s="2"/>
    </row>
    <row r="264" spans="1:9" x14ac:dyDescent="0.3">
      <c r="A264" s="8">
        <v>262</v>
      </c>
      <c r="B264" s="6" t="s">
        <v>448</v>
      </c>
      <c r="C264" s="6" t="s">
        <v>101</v>
      </c>
      <c r="D264" s="6" t="s">
        <v>3538</v>
      </c>
      <c r="E264" s="6" t="s">
        <v>660</v>
      </c>
      <c r="F264" s="5">
        <v>0.3</v>
      </c>
      <c r="G264" s="6" t="s">
        <v>3021</v>
      </c>
      <c r="H264" s="7" t="s">
        <v>15</v>
      </c>
      <c r="I264" s="2"/>
    </row>
    <row r="265" spans="1:9" x14ac:dyDescent="0.3">
      <c r="A265" s="8">
        <v>263</v>
      </c>
      <c r="B265" s="6" t="s">
        <v>3539</v>
      </c>
      <c r="C265" s="6" t="s">
        <v>101</v>
      </c>
      <c r="D265" s="6" t="s">
        <v>3540</v>
      </c>
      <c r="E265" s="6" t="s">
        <v>660</v>
      </c>
      <c r="F265" s="5">
        <v>0.94699999999999995</v>
      </c>
      <c r="G265" s="6" t="s">
        <v>3021</v>
      </c>
      <c r="H265" s="7" t="s">
        <v>15</v>
      </c>
      <c r="I265" s="2"/>
    </row>
    <row r="266" spans="1:9" x14ac:dyDescent="0.3">
      <c r="A266" s="8">
        <v>264</v>
      </c>
      <c r="B266" s="6" t="s">
        <v>3541</v>
      </c>
      <c r="C266" s="6" t="s">
        <v>3542</v>
      </c>
      <c r="D266" s="6" t="s">
        <v>3543</v>
      </c>
      <c r="E266" s="6" t="s">
        <v>660</v>
      </c>
      <c r="F266" s="5">
        <v>0.2</v>
      </c>
      <c r="G266" s="6" t="s">
        <v>3021</v>
      </c>
      <c r="H266" s="7" t="s">
        <v>15</v>
      </c>
      <c r="I266" s="2"/>
    </row>
    <row r="267" spans="1:9" x14ac:dyDescent="0.3">
      <c r="A267" s="8">
        <v>265</v>
      </c>
      <c r="B267" s="6" t="s">
        <v>3544</v>
      </c>
      <c r="C267" s="6" t="s">
        <v>59</v>
      </c>
      <c r="D267" s="6" t="s">
        <v>3545</v>
      </c>
      <c r="E267" s="6" t="s">
        <v>660</v>
      </c>
      <c r="F267" s="5">
        <v>0.25</v>
      </c>
      <c r="G267" s="6" t="s">
        <v>3021</v>
      </c>
      <c r="H267" s="7" t="s">
        <v>15</v>
      </c>
      <c r="I267" s="2"/>
    </row>
    <row r="268" spans="1:9" x14ac:dyDescent="0.3">
      <c r="A268" s="8">
        <v>266</v>
      </c>
      <c r="B268" s="6" t="s">
        <v>3546</v>
      </c>
      <c r="C268" s="6" t="s">
        <v>3089</v>
      </c>
      <c r="D268" s="6" t="s">
        <v>3547</v>
      </c>
      <c r="E268" s="6" t="s">
        <v>660</v>
      </c>
      <c r="F268" s="5">
        <v>0.27</v>
      </c>
      <c r="G268" s="6" t="s">
        <v>3021</v>
      </c>
      <c r="H268" s="7" t="s">
        <v>15</v>
      </c>
      <c r="I268" s="2"/>
    </row>
    <row r="269" spans="1:9" x14ac:dyDescent="0.3">
      <c r="A269" s="8">
        <v>267</v>
      </c>
      <c r="B269" s="6" t="s">
        <v>438</v>
      </c>
      <c r="C269" s="6" t="s">
        <v>241</v>
      </c>
      <c r="D269" s="6" t="s">
        <v>3548</v>
      </c>
      <c r="E269" s="6" t="s">
        <v>660</v>
      </c>
      <c r="F269" s="5">
        <v>0.28000000000000003</v>
      </c>
      <c r="G269" s="6" t="s">
        <v>3021</v>
      </c>
      <c r="H269" s="7" t="s">
        <v>15</v>
      </c>
      <c r="I269" s="2"/>
    </row>
    <row r="270" spans="1:9" x14ac:dyDescent="0.3">
      <c r="A270" s="8">
        <v>268</v>
      </c>
      <c r="B270" s="6" t="s">
        <v>3549</v>
      </c>
      <c r="C270" s="6" t="s">
        <v>451</v>
      </c>
      <c r="D270" s="6" t="s">
        <v>3550</v>
      </c>
      <c r="E270" s="6" t="s">
        <v>660</v>
      </c>
      <c r="F270" s="5">
        <v>0.24</v>
      </c>
      <c r="G270" s="6" t="s">
        <v>3021</v>
      </c>
      <c r="H270" s="7" t="s">
        <v>15</v>
      </c>
      <c r="I270" s="2"/>
    </row>
    <row r="271" spans="1:9" x14ac:dyDescent="0.3">
      <c r="A271" s="8">
        <v>269</v>
      </c>
      <c r="B271" s="6" t="s">
        <v>763</v>
      </c>
      <c r="C271" s="6" t="s">
        <v>90</v>
      </c>
      <c r="D271" s="6" t="s">
        <v>3551</v>
      </c>
      <c r="E271" s="6" t="s">
        <v>660</v>
      </c>
      <c r="F271" s="5">
        <v>0.23</v>
      </c>
      <c r="G271" s="6" t="s">
        <v>3021</v>
      </c>
      <c r="H271" s="7" t="s">
        <v>15</v>
      </c>
      <c r="I271" s="2"/>
    </row>
    <row r="272" spans="1:9" x14ac:dyDescent="0.3">
      <c r="A272" s="8">
        <v>270</v>
      </c>
      <c r="B272" s="6" t="s">
        <v>3552</v>
      </c>
      <c r="C272" s="6" t="s">
        <v>54</v>
      </c>
      <c r="D272" s="6" t="s">
        <v>3553</v>
      </c>
      <c r="E272" s="6" t="s">
        <v>660</v>
      </c>
      <c r="F272" s="5">
        <v>0.4</v>
      </c>
      <c r="G272" s="6" t="s">
        <v>3021</v>
      </c>
      <c r="H272" s="7" t="s">
        <v>15</v>
      </c>
      <c r="I272" s="2"/>
    </row>
    <row r="273" spans="1:9" x14ac:dyDescent="0.3">
      <c r="A273" s="8">
        <v>271</v>
      </c>
      <c r="B273" s="6" t="s">
        <v>3554</v>
      </c>
      <c r="C273" s="6" t="s">
        <v>230</v>
      </c>
      <c r="D273" s="6" t="s">
        <v>3555</v>
      </c>
      <c r="E273" s="6" t="s">
        <v>660</v>
      </c>
      <c r="F273" s="5">
        <v>0.5</v>
      </c>
      <c r="G273" s="6" t="s">
        <v>3021</v>
      </c>
      <c r="H273" s="7" t="s">
        <v>15</v>
      </c>
      <c r="I273" s="2"/>
    </row>
    <row r="274" spans="1:9" x14ac:dyDescent="0.3">
      <c r="A274" s="8">
        <v>272</v>
      </c>
      <c r="B274" s="6" t="s">
        <v>481</v>
      </c>
      <c r="C274" s="6" t="s">
        <v>2219</v>
      </c>
      <c r="D274" s="6" t="s">
        <v>3556</v>
      </c>
      <c r="E274" s="6" t="s">
        <v>660</v>
      </c>
      <c r="F274" s="5">
        <v>1</v>
      </c>
      <c r="G274" s="6" t="s">
        <v>3021</v>
      </c>
      <c r="H274" s="7" t="s">
        <v>15</v>
      </c>
      <c r="I274" s="2"/>
    </row>
    <row r="275" spans="1:9" x14ac:dyDescent="0.3">
      <c r="A275" s="8">
        <v>273</v>
      </c>
      <c r="B275" s="6" t="s">
        <v>3557</v>
      </c>
      <c r="C275" s="6" t="s">
        <v>96</v>
      </c>
      <c r="D275" s="6" t="s">
        <v>3558</v>
      </c>
      <c r="E275" s="6" t="s">
        <v>660</v>
      </c>
      <c r="F275" s="5">
        <v>0.4</v>
      </c>
      <c r="G275" s="6" t="s">
        <v>3021</v>
      </c>
      <c r="H275" s="7" t="s">
        <v>15</v>
      </c>
      <c r="I275" s="2"/>
    </row>
    <row r="276" spans="1:9" x14ac:dyDescent="0.3">
      <c r="A276" s="8">
        <v>274</v>
      </c>
      <c r="B276" s="6" t="s">
        <v>271</v>
      </c>
      <c r="C276" s="6" t="s">
        <v>239</v>
      </c>
      <c r="D276" s="6" t="s">
        <v>3559</v>
      </c>
      <c r="E276" s="6" t="s">
        <v>660</v>
      </c>
      <c r="F276" s="5">
        <v>0.2</v>
      </c>
      <c r="G276" s="6" t="s">
        <v>3021</v>
      </c>
      <c r="H276" s="7" t="s">
        <v>15</v>
      </c>
      <c r="I276" s="2"/>
    </row>
    <row r="277" spans="1:9" x14ac:dyDescent="0.3">
      <c r="A277" s="8">
        <v>275</v>
      </c>
      <c r="B277" s="6" t="s">
        <v>3560</v>
      </c>
      <c r="C277" s="6" t="s">
        <v>3561</v>
      </c>
      <c r="D277" s="6" t="s">
        <v>3562</v>
      </c>
      <c r="E277" s="6" t="s">
        <v>660</v>
      </c>
      <c r="F277" s="5">
        <v>0.75</v>
      </c>
      <c r="G277" s="6" t="s">
        <v>3021</v>
      </c>
      <c r="H277" s="7" t="s">
        <v>15</v>
      </c>
      <c r="I277" s="2"/>
    </row>
    <row r="278" spans="1:9" x14ac:dyDescent="0.3">
      <c r="A278" s="8">
        <v>276</v>
      </c>
      <c r="B278" s="6" t="s">
        <v>3563</v>
      </c>
      <c r="C278" s="6" t="s">
        <v>3564</v>
      </c>
      <c r="D278" s="6" t="s">
        <v>3565</v>
      </c>
      <c r="E278" s="6" t="s">
        <v>896</v>
      </c>
      <c r="F278" s="5">
        <v>1.1539999999999999</v>
      </c>
      <c r="G278" s="6" t="s">
        <v>3021</v>
      </c>
      <c r="H278" s="7" t="s">
        <v>15</v>
      </c>
      <c r="I278" s="2"/>
    </row>
    <row r="279" spans="1:9" x14ac:dyDescent="0.3">
      <c r="A279" s="8">
        <v>277</v>
      </c>
      <c r="B279" s="6" t="s">
        <v>3566</v>
      </c>
      <c r="C279" s="6" t="s">
        <v>438</v>
      </c>
      <c r="D279" s="6" t="s">
        <v>3567</v>
      </c>
      <c r="E279" s="6" t="s">
        <v>896</v>
      </c>
      <c r="F279" s="5">
        <v>0.2</v>
      </c>
      <c r="G279" s="6" t="s">
        <v>3021</v>
      </c>
      <c r="H279" s="7" t="s">
        <v>15</v>
      </c>
      <c r="I279" s="2"/>
    </row>
    <row r="280" spans="1:9" x14ac:dyDescent="0.3">
      <c r="A280" s="8">
        <v>278</v>
      </c>
      <c r="B280" s="6" t="s">
        <v>3564</v>
      </c>
      <c r="C280" s="6" t="s">
        <v>69</v>
      </c>
      <c r="D280" s="6" t="s">
        <v>3568</v>
      </c>
      <c r="E280" s="6" t="s">
        <v>896</v>
      </c>
      <c r="F280" s="5">
        <v>0.31</v>
      </c>
      <c r="G280" s="6" t="s">
        <v>3021</v>
      </c>
      <c r="H280" s="7" t="s">
        <v>15</v>
      </c>
      <c r="I280" s="2"/>
    </row>
    <row r="281" spans="1:9" x14ac:dyDescent="0.3">
      <c r="A281" s="8">
        <v>279</v>
      </c>
      <c r="B281" s="6" t="s">
        <v>944</v>
      </c>
      <c r="C281" s="6" t="s">
        <v>3564</v>
      </c>
      <c r="D281" s="6" t="s">
        <v>3569</v>
      </c>
      <c r="E281" s="6" t="s">
        <v>896</v>
      </c>
      <c r="F281" s="5">
        <v>0.57999999999999996</v>
      </c>
      <c r="G281" s="6" t="s">
        <v>3021</v>
      </c>
      <c r="H281" s="7" t="s">
        <v>15</v>
      </c>
      <c r="I281" s="2"/>
    </row>
    <row r="282" spans="1:9" x14ac:dyDescent="0.3">
      <c r="A282" s="8">
        <v>280</v>
      </c>
      <c r="B282" s="6" t="s">
        <v>3570</v>
      </c>
      <c r="C282" s="6" t="s">
        <v>438</v>
      </c>
      <c r="D282" s="6" t="s">
        <v>3571</v>
      </c>
      <c r="E282" s="6" t="s">
        <v>896</v>
      </c>
      <c r="F282" s="5">
        <v>0.32</v>
      </c>
      <c r="G282" s="6" t="s">
        <v>3021</v>
      </c>
      <c r="H282" s="7" t="s">
        <v>15</v>
      </c>
      <c r="I282" s="2"/>
    </row>
    <row r="283" spans="1:9" x14ac:dyDescent="0.3">
      <c r="A283" s="8">
        <v>281</v>
      </c>
      <c r="B283" s="6" t="s">
        <v>3572</v>
      </c>
      <c r="C283" s="6" t="s">
        <v>162</v>
      </c>
      <c r="D283" s="6" t="s">
        <v>3573</v>
      </c>
      <c r="E283" s="6" t="s">
        <v>896</v>
      </c>
      <c r="F283" s="5">
        <v>0.4</v>
      </c>
      <c r="G283" s="6" t="s">
        <v>3021</v>
      </c>
      <c r="H283" s="7" t="s">
        <v>15</v>
      </c>
      <c r="I283" s="2"/>
    </row>
    <row r="284" spans="1:9" x14ac:dyDescent="0.3">
      <c r="A284" s="8">
        <v>282</v>
      </c>
      <c r="B284" s="6" t="s">
        <v>448</v>
      </c>
      <c r="C284" s="6" t="s">
        <v>810</v>
      </c>
      <c r="D284" s="6" t="s">
        <v>3574</v>
      </c>
      <c r="E284" s="6" t="s">
        <v>896</v>
      </c>
      <c r="F284" s="5">
        <v>0.55000000000000004</v>
      </c>
      <c r="G284" s="6" t="s">
        <v>3021</v>
      </c>
      <c r="H284" s="7" t="s">
        <v>15</v>
      </c>
      <c r="I284" s="2"/>
    </row>
    <row r="285" spans="1:9" x14ac:dyDescent="0.3">
      <c r="A285" s="8">
        <v>283</v>
      </c>
      <c r="B285" s="6" t="s">
        <v>3575</v>
      </c>
      <c r="C285" s="6" t="s">
        <v>835</v>
      </c>
      <c r="D285" s="6" t="s">
        <v>3576</v>
      </c>
      <c r="E285" s="6" t="s">
        <v>896</v>
      </c>
      <c r="F285" s="5">
        <v>0.4</v>
      </c>
      <c r="G285" s="6" t="s">
        <v>3021</v>
      </c>
      <c r="H285" s="7" t="s">
        <v>15</v>
      </c>
      <c r="I285" s="2"/>
    </row>
    <row r="286" spans="1:9" x14ac:dyDescent="0.3">
      <c r="A286" s="8">
        <v>284</v>
      </c>
      <c r="B286" s="6" t="s">
        <v>3577</v>
      </c>
      <c r="C286" s="6" t="s">
        <v>438</v>
      </c>
      <c r="D286" s="6" t="s">
        <v>3578</v>
      </c>
      <c r="E286" s="6" t="s">
        <v>896</v>
      </c>
      <c r="F286" s="5">
        <v>0.4</v>
      </c>
      <c r="G286" s="6" t="s">
        <v>3021</v>
      </c>
      <c r="H286" s="7" t="s">
        <v>15</v>
      </c>
      <c r="I286" s="2"/>
    </row>
    <row r="287" spans="1:9" x14ac:dyDescent="0.3">
      <c r="A287" s="8">
        <v>285</v>
      </c>
      <c r="B287" s="6" t="s">
        <v>166</v>
      </c>
      <c r="C287" s="6" t="s">
        <v>74</v>
      </c>
      <c r="D287" s="6" t="s">
        <v>3579</v>
      </c>
      <c r="E287" s="6" t="s">
        <v>896</v>
      </c>
      <c r="F287" s="5">
        <v>0.4</v>
      </c>
      <c r="G287" s="6" t="s">
        <v>3021</v>
      </c>
      <c r="H287" s="7" t="s">
        <v>15</v>
      </c>
      <c r="I287" s="2"/>
    </row>
    <row r="288" spans="1:9" x14ac:dyDescent="0.3">
      <c r="A288" s="8">
        <v>286</v>
      </c>
      <c r="B288" s="6" t="s">
        <v>767</v>
      </c>
      <c r="C288" s="6" t="s">
        <v>438</v>
      </c>
      <c r="D288" s="6" t="s">
        <v>3580</v>
      </c>
      <c r="E288" s="6" t="s">
        <v>896</v>
      </c>
      <c r="F288" s="5">
        <v>0.34</v>
      </c>
      <c r="G288" s="6" t="s">
        <v>3021</v>
      </c>
      <c r="H288" s="7" t="s">
        <v>15</v>
      </c>
      <c r="I288" s="2"/>
    </row>
    <row r="289" spans="1:9" x14ac:dyDescent="0.3">
      <c r="A289" s="8">
        <v>287</v>
      </c>
      <c r="B289" s="6" t="s">
        <v>3581</v>
      </c>
      <c r="C289" s="6" t="s">
        <v>85</v>
      </c>
      <c r="D289" s="6" t="s">
        <v>3582</v>
      </c>
      <c r="E289" s="6" t="s">
        <v>896</v>
      </c>
      <c r="F289" s="5">
        <v>0.2</v>
      </c>
      <c r="G289" s="6" t="s">
        <v>3021</v>
      </c>
      <c r="H289" s="7" t="s">
        <v>15</v>
      </c>
      <c r="I289" s="2"/>
    </row>
    <row r="290" spans="1:9" x14ac:dyDescent="0.3">
      <c r="A290" s="8">
        <v>288</v>
      </c>
      <c r="B290" s="6" t="s">
        <v>3583</v>
      </c>
      <c r="C290" s="6" t="s">
        <v>438</v>
      </c>
      <c r="D290" s="6" t="s">
        <v>3584</v>
      </c>
      <c r="E290" s="6" t="s">
        <v>896</v>
      </c>
      <c r="F290" s="5">
        <v>0.24</v>
      </c>
      <c r="G290" s="6" t="s">
        <v>3021</v>
      </c>
      <c r="H290" s="7" t="s">
        <v>15</v>
      </c>
      <c r="I290" s="2"/>
    </row>
    <row r="291" spans="1:9" x14ac:dyDescent="0.3">
      <c r="A291" s="8">
        <v>289</v>
      </c>
      <c r="B291" s="6" t="s">
        <v>3585</v>
      </c>
      <c r="C291" s="6" t="s">
        <v>584</v>
      </c>
      <c r="D291" s="6" t="s">
        <v>3586</v>
      </c>
      <c r="E291" s="6" t="s">
        <v>896</v>
      </c>
      <c r="F291" s="5">
        <v>0.99</v>
      </c>
      <c r="G291" s="6" t="s">
        <v>3021</v>
      </c>
      <c r="H291" s="7" t="s">
        <v>15</v>
      </c>
      <c r="I291" s="2"/>
    </row>
    <row r="292" spans="1:9" x14ac:dyDescent="0.3">
      <c r="A292" s="8">
        <v>290</v>
      </c>
      <c r="B292" s="6" t="s">
        <v>241</v>
      </c>
      <c r="C292" s="6" t="s">
        <v>319</v>
      </c>
      <c r="D292" s="6" t="s">
        <v>3587</v>
      </c>
      <c r="E292" s="6" t="s">
        <v>896</v>
      </c>
      <c r="F292" s="5">
        <v>0.4</v>
      </c>
      <c r="G292" s="6" t="s">
        <v>3021</v>
      </c>
      <c r="H292" s="7" t="s">
        <v>15</v>
      </c>
      <c r="I292" s="2"/>
    </row>
    <row r="293" spans="1:9" x14ac:dyDescent="0.3">
      <c r="A293" s="8">
        <v>291</v>
      </c>
      <c r="B293" s="6" t="s">
        <v>3588</v>
      </c>
      <c r="C293" s="6" t="s">
        <v>3429</v>
      </c>
      <c r="D293" s="6" t="s">
        <v>3589</v>
      </c>
      <c r="E293" s="6" t="s">
        <v>896</v>
      </c>
      <c r="F293" s="5">
        <v>0.2</v>
      </c>
      <c r="G293" s="6" t="s">
        <v>3021</v>
      </c>
      <c r="H293" s="7" t="s">
        <v>15</v>
      </c>
      <c r="I293" s="2"/>
    </row>
    <row r="294" spans="1:9" x14ac:dyDescent="0.3">
      <c r="A294" s="8">
        <v>292</v>
      </c>
      <c r="B294" s="6" t="s">
        <v>3590</v>
      </c>
      <c r="C294" s="6" t="s">
        <v>156</v>
      </c>
      <c r="D294" s="6" t="s">
        <v>3591</v>
      </c>
      <c r="E294" s="6" t="s">
        <v>660</v>
      </c>
      <c r="F294" s="5">
        <v>0.24</v>
      </c>
      <c r="G294" s="6" t="s">
        <v>3021</v>
      </c>
      <c r="H294" s="7" t="s">
        <v>15</v>
      </c>
      <c r="I294" s="2"/>
    </row>
    <row r="295" spans="1:9" x14ac:dyDescent="0.3">
      <c r="A295" s="8">
        <v>293</v>
      </c>
      <c r="B295" s="6" t="s">
        <v>3592</v>
      </c>
      <c r="C295" s="6" t="s">
        <v>1980</v>
      </c>
      <c r="D295" s="6" t="s">
        <v>3593</v>
      </c>
      <c r="E295" s="6" t="s">
        <v>660</v>
      </c>
      <c r="F295" s="5">
        <v>0.62</v>
      </c>
      <c r="G295" s="6" t="s">
        <v>3021</v>
      </c>
      <c r="H295" s="7" t="s">
        <v>15</v>
      </c>
      <c r="I295" s="2"/>
    </row>
    <row r="296" spans="1:9" x14ac:dyDescent="0.3">
      <c r="A296" s="8">
        <v>294</v>
      </c>
      <c r="B296" s="6" t="s">
        <v>3594</v>
      </c>
      <c r="C296" s="6" t="s">
        <v>74</v>
      </c>
      <c r="D296" s="6" t="s">
        <v>3595</v>
      </c>
      <c r="E296" s="6" t="s">
        <v>660</v>
      </c>
      <c r="F296" s="5">
        <v>1</v>
      </c>
      <c r="G296" s="6" t="s">
        <v>3021</v>
      </c>
      <c r="H296" s="7" t="s">
        <v>15</v>
      </c>
      <c r="I296" s="2"/>
    </row>
    <row r="297" spans="1:9" x14ac:dyDescent="0.3">
      <c r="A297" s="8">
        <v>295</v>
      </c>
      <c r="B297" s="6" t="s">
        <v>3596</v>
      </c>
      <c r="C297" s="6" t="s">
        <v>3597</v>
      </c>
      <c r="D297" s="6" t="s">
        <v>3598</v>
      </c>
      <c r="E297" s="6" t="s">
        <v>660</v>
      </c>
      <c r="F297" s="5">
        <v>0.54</v>
      </c>
      <c r="G297" s="6" t="s">
        <v>3021</v>
      </c>
      <c r="H297" s="7" t="s">
        <v>15</v>
      </c>
      <c r="I297" s="2"/>
    </row>
    <row r="298" spans="1:9" x14ac:dyDescent="0.3">
      <c r="A298" s="8">
        <v>296</v>
      </c>
      <c r="B298" s="6" t="s">
        <v>2597</v>
      </c>
      <c r="C298" s="6" t="s">
        <v>139</v>
      </c>
      <c r="D298" s="6" t="s">
        <v>3599</v>
      </c>
      <c r="E298" s="6" t="s">
        <v>660</v>
      </c>
      <c r="F298" s="5">
        <v>0.23</v>
      </c>
      <c r="G298" s="6" t="s">
        <v>3021</v>
      </c>
      <c r="H298" s="7" t="s">
        <v>15</v>
      </c>
      <c r="I298" s="2"/>
    </row>
    <row r="299" spans="1:9" x14ac:dyDescent="0.3">
      <c r="A299" s="8">
        <v>297</v>
      </c>
      <c r="B299" s="6" t="s">
        <v>3600</v>
      </c>
      <c r="C299" s="6" t="s">
        <v>1038</v>
      </c>
      <c r="D299" s="6" t="s">
        <v>3601</v>
      </c>
      <c r="E299" s="6" t="s">
        <v>660</v>
      </c>
      <c r="F299" s="5">
        <v>0.7</v>
      </c>
      <c r="G299" s="6" t="s">
        <v>3021</v>
      </c>
      <c r="H299" s="7" t="s">
        <v>15</v>
      </c>
      <c r="I299" s="2"/>
    </row>
    <row r="300" spans="1:9" x14ac:dyDescent="0.3">
      <c r="A300" s="8">
        <v>298</v>
      </c>
      <c r="B300" s="6" t="s">
        <v>74</v>
      </c>
      <c r="C300" s="6" t="s">
        <v>85</v>
      </c>
      <c r="D300" s="6" t="s">
        <v>3602</v>
      </c>
      <c r="E300" s="6" t="s">
        <v>660</v>
      </c>
      <c r="F300" s="5">
        <v>0.72</v>
      </c>
      <c r="G300" s="6" t="s">
        <v>3021</v>
      </c>
      <c r="H300" s="7" t="s">
        <v>15</v>
      </c>
      <c r="I300" s="2"/>
    </row>
    <row r="301" spans="1:9" x14ac:dyDescent="0.3">
      <c r="A301" s="8">
        <v>299</v>
      </c>
      <c r="B301" s="6" t="s">
        <v>85</v>
      </c>
      <c r="C301" s="6" t="s">
        <v>90</v>
      </c>
      <c r="D301" s="6" t="s">
        <v>3603</v>
      </c>
      <c r="E301" s="6" t="s">
        <v>660</v>
      </c>
      <c r="F301" s="5">
        <v>0.46</v>
      </c>
      <c r="G301" s="6" t="s">
        <v>3021</v>
      </c>
      <c r="H301" s="7" t="s">
        <v>15</v>
      </c>
      <c r="I301" s="2"/>
    </row>
    <row r="302" spans="1:9" x14ac:dyDescent="0.3">
      <c r="A302" s="8">
        <v>300</v>
      </c>
      <c r="B302" s="6" t="s">
        <v>3604</v>
      </c>
      <c r="C302" s="6" t="s">
        <v>69</v>
      </c>
      <c r="D302" s="6" t="s">
        <v>3605</v>
      </c>
      <c r="E302" s="6" t="s">
        <v>660</v>
      </c>
      <c r="F302" s="5">
        <v>0.6</v>
      </c>
      <c r="G302" s="6" t="s">
        <v>3021</v>
      </c>
      <c r="H302" s="7" t="s">
        <v>15</v>
      </c>
      <c r="I302" s="2"/>
    </row>
    <row r="303" spans="1:9" x14ac:dyDescent="0.3">
      <c r="A303" s="8">
        <v>301</v>
      </c>
      <c r="B303" s="6" t="s">
        <v>3606</v>
      </c>
      <c r="C303" s="6" t="s">
        <v>156</v>
      </c>
      <c r="D303" s="6" t="s">
        <v>3607</v>
      </c>
      <c r="E303" s="6" t="s">
        <v>660</v>
      </c>
      <c r="F303" s="5">
        <v>0.4</v>
      </c>
      <c r="G303" s="6" t="s">
        <v>3021</v>
      </c>
      <c r="H303" s="7" t="s">
        <v>15</v>
      </c>
      <c r="I303" s="2"/>
    </row>
    <row r="304" spans="1:9" x14ac:dyDescent="0.3">
      <c r="A304" s="8">
        <v>302</v>
      </c>
      <c r="B304" s="6" t="s">
        <v>3608</v>
      </c>
      <c r="C304" s="6" t="s">
        <v>156</v>
      </c>
      <c r="D304" s="6" t="s">
        <v>3609</v>
      </c>
      <c r="E304" s="6" t="s">
        <v>660</v>
      </c>
      <c r="F304" s="5">
        <v>0.2</v>
      </c>
      <c r="G304" s="6" t="s">
        <v>3021</v>
      </c>
      <c r="H304" s="7" t="s">
        <v>15</v>
      </c>
      <c r="I304" s="2"/>
    </row>
    <row r="305" spans="1:9" x14ac:dyDescent="0.3">
      <c r="A305" s="8">
        <v>303</v>
      </c>
      <c r="B305" s="6" t="s">
        <v>1052</v>
      </c>
      <c r="C305" s="6" t="s">
        <v>162</v>
      </c>
      <c r="D305" s="6" t="s">
        <v>3610</v>
      </c>
      <c r="E305" s="6" t="s">
        <v>660</v>
      </c>
      <c r="F305" s="5">
        <v>0.92</v>
      </c>
      <c r="G305" s="6" t="s">
        <v>3021</v>
      </c>
      <c r="H305" s="7" t="s">
        <v>15</v>
      </c>
      <c r="I305" s="2"/>
    </row>
    <row r="306" spans="1:9" x14ac:dyDescent="0.3">
      <c r="A306" s="8">
        <v>304</v>
      </c>
      <c r="B306" s="6" t="s">
        <v>783</v>
      </c>
      <c r="C306" s="6" t="s">
        <v>766</v>
      </c>
      <c r="D306" s="6" t="s">
        <v>3611</v>
      </c>
      <c r="E306" s="6" t="s">
        <v>660</v>
      </c>
      <c r="F306" s="5">
        <v>0.52</v>
      </c>
      <c r="G306" s="6" t="s">
        <v>3021</v>
      </c>
      <c r="H306" s="7" t="s">
        <v>15</v>
      </c>
      <c r="I306" s="2"/>
    </row>
    <row r="307" spans="1:9" x14ac:dyDescent="0.3">
      <c r="A307" s="8">
        <v>305</v>
      </c>
      <c r="B307" s="6" t="s">
        <v>3612</v>
      </c>
      <c r="C307" s="6" t="s">
        <v>838</v>
      </c>
      <c r="D307" s="6" t="s">
        <v>3613</v>
      </c>
      <c r="E307" s="6" t="s">
        <v>660</v>
      </c>
      <c r="F307" s="5">
        <v>0.54</v>
      </c>
      <c r="G307" s="6" t="s">
        <v>3021</v>
      </c>
      <c r="H307" s="7" t="s">
        <v>15</v>
      </c>
      <c r="I307" s="2"/>
    </row>
    <row r="308" spans="1:9" x14ac:dyDescent="0.3">
      <c r="A308" s="8">
        <v>306</v>
      </c>
      <c r="B308" s="6" t="s">
        <v>835</v>
      </c>
      <c r="C308" s="6" t="s">
        <v>90</v>
      </c>
      <c r="D308" s="6" t="s">
        <v>3614</v>
      </c>
      <c r="E308" s="6" t="s">
        <v>660</v>
      </c>
      <c r="F308" s="5">
        <v>0.4</v>
      </c>
      <c r="G308" s="6" t="s">
        <v>3021</v>
      </c>
      <c r="H308" s="7" t="s">
        <v>15</v>
      </c>
      <c r="I308" s="2"/>
    </row>
    <row r="309" spans="1:9" x14ac:dyDescent="0.3">
      <c r="A309" s="8">
        <v>307</v>
      </c>
      <c r="B309" s="6" t="s">
        <v>3615</v>
      </c>
      <c r="C309" s="6" t="s">
        <v>101</v>
      </c>
      <c r="D309" s="6" t="s">
        <v>3616</v>
      </c>
      <c r="E309" s="6" t="s">
        <v>896</v>
      </c>
      <c r="F309" s="5">
        <v>0.42</v>
      </c>
      <c r="G309" s="6" t="s">
        <v>3021</v>
      </c>
      <c r="H309" s="7" t="s">
        <v>15</v>
      </c>
      <c r="I309" s="2"/>
    </row>
    <row r="310" spans="1:9" x14ac:dyDescent="0.3">
      <c r="A310" s="8">
        <v>308</v>
      </c>
      <c r="B310" s="6" t="s">
        <v>3617</v>
      </c>
      <c r="C310" s="6" t="s">
        <v>76</v>
      </c>
      <c r="D310" s="6" t="s">
        <v>3618</v>
      </c>
      <c r="E310" s="6" t="s">
        <v>660</v>
      </c>
      <c r="F310" s="5">
        <v>0.26</v>
      </c>
      <c r="G310" s="6" t="s">
        <v>3021</v>
      </c>
      <c r="H310" s="7" t="s">
        <v>15</v>
      </c>
      <c r="I310" s="2"/>
    </row>
    <row r="311" spans="1:9" x14ac:dyDescent="0.3">
      <c r="A311" s="8">
        <v>309</v>
      </c>
      <c r="B311" s="6" t="s">
        <v>3619</v>
      </c>
      <c r="C311" s="6" t="s">
        <v>3620</v>
      </c>
      <c r="D311" s="6" t="s">
        <v>3621</v>
      </c>
      <c r="E311" s="6" t="s">
        <v>660</v>
      </c>
      <c r="F311" s="5">
        <v>0.46</v>
      </c>
      <c r="G311" s="6" t="s">
        <v>3021</v>
      </c>
      <c r="H311" s="7" t="s">
        <v>15</v>
      </c>
      <c r="I311" s="2"/>
    </row>
    <row r="312" spans="1:9" x14ac:dyDescent="0.3">
      <c r="A312" s="8">
        <v>310</v>
      </c>
      <c r="B312" s="6" t="s">
        <v>3622</v>
      </c>
      <c r="C312" s="6" t="s">
        <v>101</v>
      </c>
      <c r="D312" s="6" t="s">
        <v>3623</v>
      </c>
      <c r="E312" s="6" t="s">
        <v>660</v>
      </c>
      <c r="F312" s="5">
        <v>0.76</v>
      </c>
      <c r="G312" s="6" t="s">
        <v>3021</v>
      </c>
      <c r="H312" s="7" t="s">
        <v>15</v>
      </c>
      <c r="I312" s="2"/>
    </row>
    <row r="313" spans="1:9" x14ac:dyDescent="0.3">
      <c r="A313" s="8">
        <v>311</v>
      </c>
      <c r="B313" s="6" t="s">
        <v>205</v>
      </c>
      <c r="C313" s="6" t="s">
        <v>3089</v>
      </c>
      <c r="D313" s="6" t="s">
        <v>3624</v>
      </c>
      <c r="E313" s="6" t="s">
        <v>660</v>
      </c>
      <c r="F313" s="5">
        <v>0.46</v>
      </c>
      <c r="G313" s="6" t="s">
        <v>3021</v>
      </c>
      <c r="H313" s="7" t="s">
        <v>15</v>
      </c>
      <c r="I313" s="2"/>
    </row>
    <row r="314" spans="1:9" x14ac:dyDescent="0.3">
      <c r="A314" s="8">
        <v>312</v>
      </c>
      <c r="B314" s="6" t="s">
        <v>3625</v>
      </c>
      <c r="C314" s="6" t="s">
        <v>3626</v>
      </c>
      <c r="D314" s="6" t="s">
        <v>3627</v>
      </c>
      <c r="E314" s="6" t="s">
        <v>660</v>
      </c>
      <c r="F314" s="5">
        <v>0.6</v>
      </c>
      <c r="G314" s="6" t="s">
        <v>3021</v>
      </c>
      <c r="H314" s="7" t="s">
        <v>15</v>
      </c>
      <c r="I314" s="2"/>
    </row>
    <row r="315" spans="1:9" x14ac:dyDescent="0.3">
      <c r="A315" s="8">
        <v>313</v>
      </c>
      <c r="B315" s="6" t="s">
        <v>746</v>
      </c>
      <c r="C315" s="6" t="s">
        <v>101</v>
      </c>
      <c r="D315" s="6" t="s">
        <v>3628</v>
      </c>
      <c r="E315" s="6" t="s">
        <v>660</v>
      </c>
      <c r="F315" s="5">
        <v>0.75</v>
      </c>
      <c r="G315" s="6" t="s">
        <v>3021</v>
      </c>
      <c r="H315" s="7" t="s">
        <v>15</v>
      </c>
      <c r="I315" s="2"/>
    </row>
    <row r="316" spans="1:9" x14ac:dyDescent="0.3">
      <c r="A316" s="8">
        <v>314</v>
      </c>
      <c r="B316" s="6" t="s">
        <v>3629</v>
      </c>
      <c r="C316" s="6" t="s">
        <v>3630</v>
      </c>
      <c r="D316" s="6" t="s">
        <v>3631</v>
      </c>
      <c r="E316" s="6" t="s">
        <v>660</v>
      </c>
      <c r="F316" s="5">
        <v>0.36</v>
      </c>
      <c r="G316" s="6" t="s">
        <v>3021</v>
      </c>
      <c r="H316" s="7" t="s">
        <v>15</v>
      </c>
      <c r="I316" s="2"/>
    </row>
    <row r="317" spans="1:9" x14ac:dyDescent="0.3">
      <c r="A317" s="8">
        <v>315</v>
      </c>
      <c r="B317" s="6" t="s">
        <v>166</v>
      </c>
      <c r="C317" s="6" t="s">
        <v>76</v>
      </c>
      <c r="D317" s="6" t="s">
        <v>3632</v>
      </c>
      <c r="E317" s="6" t="s">
        <v>660</v>
      </c>
      <c r="F317" s="5">
        <v>0.18</v>
      </c>
      <c r="G317" s="6" t="s">
        <v>3021</v>
      </c>
      <c r="H317" s="7" t="s">
        <v>15</v>
      </c>
      <c r="I317" s="2"/>
    </row>
    <row r="318" spans="1:9" x14ac:dyDescent="0.3">
      <c r="A318" s="8">
        <v>316</v>
      </c>
      <c r="B318" s="6" t="s">
        <v>3588</v>
      </c>
      <c r="C318" s="6" t="s">
        <v>3633</v>
      </c>
      <c r="D318" s="6" t="s">
        <v>3634</v>
      </c>
      <c r="E318" s="6" t="s">
        <v>896</v>
      </c>
      <c r="F318" s="5">
        <v>0.52</v>
      </c>
      <c r="G318" s="6" t="s">
        <v>3021</v>
      </c>
      <c r="H318" s="7" t="s">
        <v>15</v>
      </c>
      <c r="I318" s="2"/>
    </row>
    <row r="319" spans="1:9" x14ac:dyDescent="0.3">
      <c r="A319" s="8">
        <v>317</v>
      </c>
      <c r="B319" s="6" t="s">
        <v>3077</v>
      </c>
      <c r="C319" s="6" t="s">
        <v>105</v>
      </c>
      <c r="D319" s="6" t="s">
        <v>3635</v>
      </c>
      <c r="E319" s="6" t="s">
        <v>896</v>
      </c>
      <c r="F319" s="5">
        <v>0.2</v>
      </c>
      <c r="G319" s="6" t="s">
        <v>3021</v>
      </c>
      <c r="H319" s="7" t="s">
        <v>15</v>
      </c>
      <c r="I319" s="2"/>
    </row>
    <row r="320" spans="1:9" x14ac:dyDescent="0.3">
      <c r="A320" s="8">
        <v>318</v>
      </c>
      <c r="B320" s="6" t="s">
        <v>756</v>
      </c>
      <c r="C320" s="6" t="s">
        <v>101</v>
      </c>
      <c r="D320" s="6" t="s">
        <v>3636</v>
      </c>
      <c r="E320" s="6" t="s">
        <v>896</v>
      </c>
      <c r="F320" s="5">
        <v>0.6</v>
      </c>
      <c r="G320" s="6" t="s">
        <v>3021</v>
      </c>
      <c r="H320" s="7" t="s">
        <v>15</v>
      </c>
      <c r="I320" s="2"/>
    </row>
    <row r="321" spans="1:9" x14ac:dyDescent="0.3">
      <c r="A321" s="8">
        <v>319</v>
      </c>
      <c r="B321" s="6" t="s">
        <v>2024</v>
      </c>
      <c r="C321" s="6" t="s">
        <v>74</v>
      </c>
      <c r="D321" s="6" t="s">
        <v>3637</v>
      </c>
      <c r="E321" s="6" t="s">
        <v>896</v>
      </c>
      <c r="F321" s="5">
        <v>0.4</v>
      </c>
      <c r="G321" s="6" t="s">
        <v>3021</v>
      </c>
      <c r="H321" s="7" t="s">
        <v>15</v>
      </c>
      <c r="I321" s="2"/>
    </row>
    <row r="322" spans="1:9" x14ac:dyDescent="0.3">
      <c r="A322" s="8">
        <v>320</v>
      </c>
      <c r="B322" s="6" t="s">
        <v>3032</v>
      </c>
      <c r="C322" s="6" t="s">
        <v>3638</v>
      </c>
      <c r="D322" s="6" t="s">
        <v>3639</v>
      </c>
      <c r="E322" s="6" t="s">
        <v>896</v>
      </c>
      <c r="F322" s="5">
        <v>0.72</v>
      </c>
      <c r="G322" s="6" t="s">
        <v>3021</v>
      </c>
      <c r="H322" s="7" t="s">
        <v>15</v>
      </c>
      <c r="I322" s="2"/>
    </row>
    <row r="323" spans="1:9" x14ac:dyDescent="0.3">
      <c r="A323" s="8">
        <v>321</v>
      </c>
      <c r="B323" s="6" t="s">
        <v>3640</v>
      </c>
      <c r="C323" s="6" t="s">
        <v>3312</v>
      </c>
      <c r="D323" s="6" t="s">
        <v>3641</v>
      </c>
      <c r="E323" s="6" t="s">
        <v>896</v>
      </c>
      <c r="F323" s="5">
        <v>0.8</v>
      </c>
      <c r="G323" s="6" t="s">
        <v>3021</v>
      </c>
      <c r="H323" s="7" t="s">
        <v>15</v>
      </c>
      <c r="I323" s="2"/>
    </row>
    <row r="324" spans="1:9" x14ac:dyDescent="0.3">
      <c r="A324" s="8">
        <v>322</v>
      </c>
      <c r="B324" s="6" t="s">
        <v>3642</v>
      </c>
      <c r="C324" s="6" t="s">
        <v>795</v>
      </c>
      <c r="D324" s="6" t="s">
        <v>3643</v>
      </c>
      <c r="E324" s="6" t="s">
        <v>896</v>
      </c>
      <c r="F324" s="5">
        <v>0.8</v>
      </c>
      <c r="G324" s="6" t="s">
        <v>3021</v>
      </c>
      <c r="H324" s="7" t="s">
        <v>15</v>
      </c>
      <c r="I324" s="2"/>
    </row>
    <row r="325" spans="1:9" x14ac:dyDescent="0.3">
      <c r="A325" s="8">
        <v>323</v>
      </c>
      <c r="B325" s="6" t="s">
        <v>776</v>
      </c>
      <c r="C325" s="6" t="s">
        <v>239</v>
      </c>
      <c r="D325" s="6" t="s">
        <v>3644</v>
      </c>
      <c r="E325" s="6" t="s">
        <v>896</v>
      </c>
      <c r="F325" s="5">
        <v>1.2</v>
      </c>
      <c r="G325" s="6" t="s">
        <v>3021</v>
      </c>
      <c r="H325" s="7" t="s">
        <v>15</v>
      </c>
      <c r="I325" s="2"/>
    </row>
    <row r="326" spans="1:9" x14ac:dyDescent="0.3">
      <c r="A326" s="8">
        <v>324</v>
      </c>
      <c r="B326" s="6" t="s">
        <v>3645</v>
      </c>
      <c r="C326" s="6" t="s">
        <v>3646</v>
      </c>
      <c r="D326" s="6" t="s">
        <v>3647</v>
      </c>
      <c r="E326" s="6" t="s">
        <v>896</v>
      </c>
      <c r="F326" s="5">
        <v>1.61</v>
      </c>
      <c r="G326" s="6" t="s">
        <v>3021</v>
      </c>
      <c r="H326" s="7" t="s">
        <v>15</v>
      </c>
      <c r="I326" s="2"/>
    </row>
    <row r="327" spans="1:9" x14ac:dyDescent="0.3">
      <c r="A327" s="8">
        <v>325</v>
      </c>
      <c r="B327" s="6" t="s">
        <v>3648</v>
      </c>
      <c r="C327" s="6" t="s">
        <v>96</v>
      </c>
      <c r="D327" s="6" t="s">
        <v>3649</v>
      </c>
      <c r="E327" s="6" t="s">
        <v>896</v>
      </c>
      <c r="F327" s="5">
        <v>0.2</v>
      </c>
      <c r="G327" s="6" t="s">
        <v>3021</v>
      </c>
      <c r="H327" s="7" t="s">
        <v>15</v>
      </c>
      <c r="I327" s="2"/>
    </row>
    <row r="328" spans="1:9" x14ac:dyDescent="0.3">
      <c r="A328" s="8">
        <v>326</v>
      </c>
      <c r="B328" s="6" t="s">
        <v>3650</v>
      </c>
      <c r="C328" s="6" t="s">
        <v>183</v>
      </c>
      <c r="D328" s="6" t="s">
        <v>3651</v>
      </c>
      <c r="E328" s="6" t="s">
        <v>896</v>
      </c>
      <c r="F328" s="5">
        <v>0.4</v>
      </c>
      <c r="G328" s="6" t="s">
        <v>3021</v>
      </c>
      <c r="H328" s="7" t="s">
        <v>15</v>
      </c>
      <c r="I328" s="2"/>
    </row>
    <row r="329" spans="1:9" x14ac:dyDescent="0.3">
      <c r="A329" s="8">
        <v>327</v>
      </c>
      <c r="B329" s="6" t="s">
        <v>3652</v>
      </c>
      <c r="C329" s="6" t="s">
        <v>253</v>
      </c>
      <c r="D329" s="6" t="s">
        <v>3653</v>
      </c>
      <c r="E329" s="6" t="s">
        <v>896</v>
      </c>
      <c r="F329" s="5">
        <v>0.4</v>
      </c>
      <c r="G329" s="6" t="s">
        <v>3021</v>
      </c>
      <c r="H329" s="7" t="s">
        <v>15</v>
      </c>
      <c r="I329" s="2"/>
    </row>
    <row r="330" spans="1:9" x14ac:dyDescent="0.3">
      <c r="A330" s="8">
        <v>328</v>
      </c>
      <c r="B330" s="6" t="s">
        <v>3654</v>
      </c>
      <c r="C330" s="6" t="s">
        <v>85</v>
      </c>
      <c r="D330" s="6" t="s">
        <v>3655</v>
      </c>
      <c r="E330" s="6" t="s">
        <v>896</v>
      </c>
      <c r="F330" s="5">
        <v>1.07</v>
      </c>
      <c r="G330" s="6" t="s">
        <v>3021</v>
      </c>
      <c r="H330" s="7" t="s">
        <v>15</v>
      </c>
      <c r="I330" s="2"/>
    </row>
    <row r="331" spans="1:9" x14ac:dyDescent="0.3">
      <c r="A331" s="8">
        <v>329</v>
      </c>
      <c r="B331" s="6" t="s">
        <v>3656</v>
      </c>
      <c r="C331" s="6" t="s">
        <v>46</v>
      </c>
      <c r="D331" s="6" t="s">
        <v>3657</v>
      </c>
      <c r="E331" s="6" t="s">
        <v>896</v>
      </c>
      <c r="F331" s="5">
        <v>1.4</v>
      </c>
      <c r="G331" s="6" t="s">
        <v>3021</v>
      </c>
      <c r="H331" s="7" t="s">
        <v>15</v>
      </c>
      <c r="I331" s="2"/>
    </row>
    <row r="332" spans="1:9" x14ac:dyDescent="0.3">
      <c r="A332" s="8">
        <v>330</v>
      </c>
      <c r="B332" s="6" t="s">
        <v>3658</v>
      </c>
      <c r="C332" s="6" t="s">
        <v>46</v>
      </c>
      <c r="D332" s="6" t="s">
        <v>3659</v>
      </c>
      <c r="E332" s="6" t="s">
        <v>896</v>
      </c>
      <c r="F332" s="5">
        <v>1.4</v>
      </c>
      <c r="G332" s="6" t="s">
        <v>3021</v>
      </c>
      <c r="H332" s="7" t="s">
        <v>15</v>
      </c>
      <c r="I332" s="2"/>
    </row>
    <row r="333" spans="1:9" x14ac:dyDescent="0.3">
      <c r="A333" s="8">
        <v>331</v>
      </c>
      <c r="B333" s="6" t="s">
        <v>835</v>
      </c>
      <c r="C333" s="6" t="s">
        <v>831</v>
      </c>
      <c r="D333" s="6" t="s">
        <v>3660</v>
      </c>
      <c r="E333" s="6" t="s">
        <v>896</v>
      </c>
      <c r="F333" s="5">
        <v>0.26</v>
      </c>
      <c r="G333" s="6" t="s">
        <v>3021</v>
      </c>
      <c r="H333" s="7" t="s">
        <v>15</v>
      </c>
      <c r="I333" s="2"/>
    </row>
    <row r="334" spans="1:9" x14ac:dyDescent="0.3">
      <c r="A334" s="8">
        <v>332</v>
      </c>
      <c r="B334" s="6" t="s">
        <v>3661</v>
      </c>
      <c r="C334" s="6" t="s">
        <v>3662</v>
      </c>
      <c r="D334" s="6" t="s">
        <v>3663</v>
      </c>
      <c r="E334" s="6" t="s">
        <v>896</v>
      </c>
      <c r="F334" s="5">
        <v>0.4</v>
      </c>
      <c r="G334" s="6" t="s">
        <v>3021</v>
      </c>
      <c r="H334" s="7" t="s">
        <v>15</v>
      </c>
      <c r="I334" s="2"/>
    </row>
    <row r="335" spans="1:9" x14ac:dyDescent="0.3">
      <c r="A335" s="8">
        <v>333</v>
      </c>
      <c r="B335" s="6" t="s">
        <v>3664</v>
      </c>
      <c r="C335" s="6" t="s">
        <v>3665</v>
      </c>
      <c r="D335" s="6" t="s">
        <v>3666</v>
      </c>
      <c r="E335" s="6" t="s">
        <v>660</v>
      </c>
      <c r="F335" s="5">
        <v>2.02</v>
      </c>
      <c r="G335" s="6" t="s">
        <v>3021</v>
      </c>
      <c r="H335" s="7" t="s">
        <v>15</v>
      </c>
      <c r="I335" s="2"/>
    </row>
    <row r="336" spans="1:9" x14ac:dyDescent="0.3">
      <c r="A336" s="8">
        <v>334</v>
      </c>
      <c r="B336" s="6" t="s">
        <v>201</v>
      </c>
      <c r="C336" s="6" t="s">
        <v>3667</v>
      </c>
      <c r="D336" s="6" t="s">
        <v>3668</v>
      </c>
      <c r="E336" s="6" t="s">
        <v>660</v>
      </c>
      <c r="F336" s="5">
        <v>0.4</v>
      </c>
      <c r="G336" s="6" t="s">
        <v>3021</v>
      </c>
      <c r="H336" s="7" t="s">
        <v>15</v>
      </c>
      <c r="I336" s="2"/>
    </row>
    <row r="337" spans="1:9" x14ac:dyDescent="0.3">
      <c r="A337" s="8">
        <v>335</v>
      </c>
      <c r="B337" s="6" t="s">
        <v>773</v>
      </c>
      <c r="C337" s="6" t="s">
        <v>3669</v>
      </c>
      <c r="D337" s="6" t="s">
        <v>3670</v>
      </c>
      <c r="E337" s="6" t="s">
        <v>660</v>
      </c>
      <c r="F337" s="5">
        <v>0.4</v>
      </c>
      <c r="G337" s="6" t="s">
        <v>3021</v>
      </c>
      <c r="H337" s="7" t="s">
        <v>15</v>
      </c>
      <c r="I337" s="2"/>
    </row>
    <row r="338" spans="1:9" x14ac:dyDescent="0.3">
      <c r="A338" s="8">
        <v>336</v>
      </c>
      <c r="B338" s="6" t="s">
        <v>3671</v>
      </c>
      <c r="C338" s="6" t="s">
        <v>74</v>
      </c>
      <c r="D338" s="6" t="s">
        <v>3672</v>
      </c>
      <c r="E338" s="6" t="s">
        <v>660</v>
      </c>
      <c r="F338" s="5">
        <v>0.85</v>
      </c>
      <c r="G338" s="6" t="s">
        <v>3021</v>
      </c>
      <c r="H338" s="7" t="s">
        <v>15</v>
      </c>
      <c r="I338" s="2"/>
    </row>
    <row r="339" spans="1:9" x14ac:dyDescent="0.3">
      <c r="A339" s="8">
        <v>337</v>
      </c>
      <c r="B339" s="6" t="s">
        <v>3673</v>
      </c>
      <c r="C339" s="6" t="s">
        <v>3070</v>
      </c>
      <c r="D339" s="6" t="s">
        <v>3674</v>
      </c>
      <c r="E339" s="6" t="s">
        <v>660</v>
      </c>
      <c r="F339" s="5">
        <v>1.21</v>
      </c>
      <c r="G339" s="6" t="s">
        <v>3021</v>
      </c>
      <c r="H339" s="7" t="s">
        <v>15</v>
      </c>
      <c r="I339" s="2"/>
    </row>
    <row r="340" spans="1:9" x14ac:dyDescent="0.3">
      <c r="A340" s="8">
        <v>338</v>
      </c>
      <c r="B340" s="6" t="s">
        <v>2597</v>
      </c>
      <c r="C340" s="6" t="s">
        <v>64</v>
      </c>
      <c r="D340" s="6" t="s">
        <v>3675</v>
      </c>
      <c r="E340" s="6" t="s">
        <v>660</v>
      </c>
      <c r="F340" s="5">
        <v>3.44</v>
      </c>
      <c r="G340" s="6" t="s">
        <v>3021</v>
      </c>
      <c r="H340" s="7" t="s">
        <v>15</v>
      </c>
      <c r="I340" s="2"/>
    </row>
    <row r="341" spans="1:9" x14ac:dyDescent="0.3">
      <c r="A341" s="8">
        <v>339</v>
      </c>
      <c r="B341" s="6" t="s">
        <v>3676</v>
      </c>
      <c r="C341" s="6" t="s">
        <v>90</v>
      </c>
      <c r="D341" s="6" t="s">
        <v>3677</v>
      </c>
      <c r="E341" s="6" t="s">
        <v>660</v>
      </c>
      <c r="F341" s="5">
        <v>0.4</v>
      </c>
      <c r="G341" s="6" t="s">
        <v>3021</v>
      </c>
      <c r="H341" s="7" t="s">
        <v>15</v>
      </c>
      <c r="I341" s="2"/>
    </row>
    <row r="342" spans="1:9" x14ac:dyDescent="0.3">
      <c r="A342" s="8">
        <v>340</v>
      </c>
      <c r="B342" s="6" t="s">
        <v>823</v>
      </c>
      <c r="C342" s="6" t="s">
        <v>3042</v>
      </c>
      <c r="D342" s="6" t="s">
        <v>3678</v>
      </c>
      <c r="E342" s="6" t="s">
        <v>660</v>
      </c>
      <c r="F342" s="5">
        <v>0.2</v>
      </c>
      <c r="G342" s="6" t="s">
        <v>3021</v>
      </c>
      <c r="H342" s="7" t="s">
        <v>15</v>
      </c>
      <c r="I342" s="2"/>
    </row>
    <row r="343" spans="1:9" x14ac:dyDescent="0.3">
      <c r="A343" s="8">
        <v>341</v>
      </c>
      <c r="B343" s="6" t="s">
        <v>3679</v>
      </c>
      <c r="C343" s="6" t="s">
        <v>69</v>
      </c>
      <c r="D343" s="6" t="s">
        <v>3680</v>
      </c>
      <c r="E343" s="6" t="s">
        <v>660</v>
      </c>
      <c r="F343" s="5">
        <v>0.32</v>
      </c>
      <c r="G343" s="6" t="s">
        <v>3021</v>
      </c>
      <c r="H343" s="7" t="s">
        <v>15</v>
      </c>
      <c r="I343" s="2"/>
    </row>
    <row r="344" spans="1:9" x14ac:dyDescent="0.3">
      <c r="A344" s="8">
        <v>342</v>
      </c>
      <c r="B344" s="6" t="s">
        <v>3681</v>
      </c>
      <c r="C344" s="6" t="s">
        <v>2293</v>
      </c>
      <c r="D344" s="6" t="s">
        <v>3682</v>
      </c>
      <c r="E344" s="6" t="s">
        <v>660</v>
      </c>
      <c r="F344" s="5">
        <v>0.28000000000000003</v>
      </c>
      <c r="G344" s="6" t="s">
        <v>3021</v>
      </c>
      <c r="H344" s="7" t="s">
        <v>15</v>
      </c>
      <c r="I344" s="2"/>
    </row>
    <row r="345" spans="1:9" x14ac:dyDescent="0.3">
      <c r="A345" s="8">
        <v>343</v>
      </c>
      <c r="B345" s="6" t="s">
        <v>3683</v>
      </c>
      <c r="C345" s="6" t="s">
        <v>74</v>
      </c>
      <c r="D345" s="6" t="s">
        <v>3684</v>
      </c>
      <c r="E345" s="6" t="s">
        <v>660</v>
      </c>
      <c r="F345" s="5">
        <v>0.2</v>
      </c>
      <c r="G345" s="6" t="s">
        <v>3021</v>
      </c>
      <c r="H345" s="7" t="s">
        <v>15</v>
      </c>
      <c r="I345" s="2"/>
    </row>
    <row r="346" spans="1:9" x14ac:dyDescent="0.3">
      <c r="A346" s="8">
        <v>344</v>
      </c>
      <c r="B346" s="6" t="s">
        <v>596</v>
      </c>
      <c r="C346" s="6" t="s">
        <v>3685</v>
      </c>
      <c r="D346" s="6" t="s">
        <v>3686</v>
      </c>
      <c r="E346" s="6" t="s">
        <v>660</v>
      </c>
      <c r="F346" s="5">
        <v>1.82</v>
      </c>
      <c r="G346" s="6" t="s">
        <v>3021</v>
      </c>
      <c r="H346" s="7" t="s">
        <v>15</v>
      </c>
      <c r="I346" s="2"/>
    </row>
    <row r="347" spans="1:9" x14ac:dyDescent="0.3">
      <c r="A347" s="8">
        <v>345</v>
      </c>
      <c r="B347" s="6" t="s">
        <v>3687</v>
      </c>
      <c r="C347" s="6" t="s">
        <v>19</v>
      </c>
      <c r="D347" s="6" t="s">
        <v>3688</v>
      </c>
      <c r="E347" s="6" t="s">
        <v>660</v>
      </c>
      <c r="F347" s="5">
        <v>0.8</v>
      </c>
      <c r="G347" s="6" t="s">
        <v>3021</v>
      </c>
      <c r="H347" s="7" t="s">
        <v>15</v>
      </c>
      <c r="I347" s="2"/>
    </row>
    <row r="348" spans="1:9" x14ac:dyDescent="0.3">
      <c r="A348" s="8">
        <v>346</v>
      </c>
      <c r="B348" s="6" t="s">
        <v>62</v>
      </c>
      <c r="C348" s="6" t="s">
        <v>90</v>
      </c>
      <c r="D348" s="6" t="s">
        <v>3689</v>
      </c>
      <c r="E348" s="6" t="s">
        <v>660</v>
      </c>
      <c r="F348" s="5">
        <v>1.21</v>
      </c>
      <c r="G348" s="6" t="s">
        <v>3021</v>
      </c>
      <c r="H348" s="7" t="s">
        <v>15</v>
      </c>
      <c r="I348" s="2"/>
    </row>
    <row r="349" spans="1:9" x14ac:dyDescent="0.3">
      <c r="A349" s="8">
        <v>347</v>
      </c>
      <c r="B349" s="6" t="s">
        <v>230</v>
      </c>
      <c r="C349" s="6" t="s">
        <v>59</v>
      </c>
      <c r="D349" s="6" t="s">
        <v>3690</v>
      </c>
      <c r="E349" s="6" t="s">
        <v>660</v>
      </c>
      <c r="F349" s="5">
        <v>0.64</v>
      </c>
      <c r="G349" s="6" t="s">
        <v>3021</v>
      </c>
      <c r="H349" s="7" t="s">
        <v>15</v>
      </c>
      <c r="I349" s="2"/>
    </row>
    <row r="350" spans="1:9" x14ac:dyDescent="0.3">
      <c r="A350" s="8">
        <v>348</v>
      </c>
      <c r="B350" s="6" t="s">
        <v>3691</v>
      </c>
      <c r="C350" s="6" t="s">
        <v>166</v>
      </c>
      <c r="D350" s="6" t="s">
        <v>3692</v>
      </c>
      <c r="E350" s="6" t="s">
        <v>660</v>
      </c>
      <c r="F350" s="5">
        <v>0.6</v>
      </c>
      <c r="G350" s="6" t="s">
        <v>3021</v>
      </c>
      <c r="H350" s="7" t="s">
        <v>15</v>
      </c>
      <c r="I350" s="2"/>
    </row>
    <row r="351" spans="1:9" x14ac:dyDescent="0.3">
      <c r="A351" s="8">
        <v>349</v>
      </c>
      <c r="B351" s="6" t="s">
        <v>3693</v>
      </c>
      <c r="C351" s="6" t="s">
        <v>3026</v>
      </c>
      <c r="D351" s="6" t="s">
        <v>3694</v>
      </c>
      <c r="E351" s="6" t="s">
        <v>660</v>
      </c>
      <c r="F351" s="5">
        <v>1.21</v>
      </c>
      <c r="G351" s="6" t="s">
        <v>3021</v>
      </c>
      <c r="H351" s="7" t="s">
        <v>15</v>
      </c>
      <c r="I351" s="2"/>
    </row>
    <row r="352" spans="1:9" x14ac:dyDescent="0.3">
      <c r="A352" s="8">
        <v>350</v>
      </c>
      <c r="B352" s="6" t="s">
        <v>3695</v>
      </c>
      <c r="C352" s="6" t="s">
        <v>1841</v>
      </c>
      <c r="D352" s="6" t="s">
        <v>3696</v>
      </c>
      <c r="E352" s="6" t="s">
        <v>660</v>
      </c>
      <c r="F352" s="5">
        <v>0.4</v>
      </c>
      <c r="G352" s="6" t="s">
        <v>3021</v>
      </c>
      <c r="H352" s="7" t="s">
        <v>15</v>
      </c>
      <c r="I352" s="2"/>
    </row>
    <row r="353" spans="1:9" x14ac:dyDescent="0.3">
      <c r="A353" s="8">
        <v>351</v>
      </c>
      <c r="B353" s="6" t="s">
        <v>3697</v>
      </c>
      <c r="C353" s="6" t="s">
        <v>816</v>
      </c>
      <c r="D353" s="6" t="s">
        <v>3698</v>
      </c>
      <c r="E353" s="6" t="s">
        <v>660</v>
      </c>
      <c r="F353" s="5">
        <v>0.4</v>
      </c>
      <c r="G353" s="6" t="s">
        <v>3021</v>
      </c>
      <c r="H353" s="7" t="s">
        <v>15</v>
      </c>
      <c r="I353" s="2"/>
    </row>
    <row r="354" spans="1:9" x14ac:dyDescent="0.3">
      <c r="A354" s="8">
        <v>352</v>
      </c>
      <c r="B354" s="6" t="s">
        <v>3699</v>
      </c>
      <c r="C354" s="6" t="s">
        <v>3700</v>
      </c>
      <c r="D354" s="6" t="s">
        <v>3701</v>
      </c>
      <c r="E354" s="6" t="s">
        <v>660</v>
      </c>
      <c r="F354" s="5">
        <v>0.38</v>
      </c>
      <c r="G354" s="6" t="s">
        <v>3021</v>
      </c>
      <c r="H354" s="7" t="s">
        <v>15</v>
      </c>
      <c r="I354" s="2"/>
    </row>
    <row r="355" spans="1:9" x14ac:dyDescent="0.3">
      <c r="A355" s="8">
        <v>353</v>
      </c>
      <c r="B355" s="6" t="s">
        <v>3702</v>
      </c>
      <c r="C355" s="6" t="s">
        <v>779</v>
      </c>
      <c r="D355" s="6" t="s">
        <v>3703</v>
      </c>
      <c r="E355" s="6" t="s">
        <v>660</v>
      </c>
      <c r="F355" s="5">
        <v>0.4</v>
      </c>
      <c r="G355" s="6" t="s">
        <v>3021</v>
      </c>
      <c r="H355" s="7" t="s">
        <v>15</v>
      </c>
      <c r="I355" s="2"/>
    </row>
    <row r="356" spans="1:9" x14ac:dyDescent="0.3">
      <c r="A356" s="8">
        <v>354</v>
      </c>
      <c r="B356" s="6" t="s">
        <v>3704</v>
      </c>
      <c r="C356" s="6" t="s">
        <v>156</v>
      </c>
      <c r="D356" s="6" t="s">
        <v>3705</v>
      </c>
      <c r="E356" s="6" t="s">
        <v>896</v>
      </c>
      <c r="F356" s="5">
        <v>0.57999999999999996</v>
      </c>
      <c r="G356" s="6" t="s">
        <v>3021</v>
      </c>
      <c r="H356" s="7" t="s">
        <v>15</v>
      </c>
      <c r="I356" s="2"/>
    </row>
    <row r="357" spans="1:9" x14ac:dyDescent="0.3">
      <c r="A357" s="8">
        <v>355</v>
      </c>
      <c r="B357" s="6" t="s">
        <v>3706</v>
      </c>
      <c r="C357" s="6" t="s">
        <v>720</v>
      </c>
      <c r="D357" s="6" t="s">
        <v>3707</v>
      </c>
      <c r="E357" s="6" t="s">
        <v>896</v>
      </c>
      <c r="F357" s="5">
        <v>0.8</v>
      </c>
      <c r="G357" s="6" t="s">
        <v>3021</v>
      </c>
      <c r="H357" s="7" t="s">
        <v>15</v>
      </c>
      <c r="I357" s="2"/>
    </row>
    <row r="358" spans="1:9" x14ac:dyDescent="0.3">
      <c r="A358" s="8">
        <v>356</v>
      </c>
      <c r="B358" s="6" t="s">
        <v>3708</v>
      </c>
      <c r="C358" s="6" t="s">
        <v>3709</v>
      </c>
      <c r="D358" s="6" t="s">
        <v>3710</v>
      </c>
      <c r="E358" s="6" t="s">
        <v>896</v>
      </c>
      <c r="F358" s="5">
        <v>1.2749999999999999</v>
      </c>
      <c r="G358" s="6" t="s">
        <v>3021</v>
      </c>
      <c r="H358" s="7" t="s">
        <v>15</v>
      </c>
      <c r="I358" s="2"/>
    </row>
    <row r="359" spans="1:9" x14ac:dyDescent="0.3">
      <c r="A359" s="8">
        <v>357</v>
      </c>
      <c r="B359" s="6" t="s">
        <v>3711</v>
      </c>
      <c r="C359" s="6" t="s">
        <v>720</v>
      </c>
      <c r="D359" s="6" t="s">
        <v>3712</v>
      </c>
      <c r="E359" s="6" t="s">
        <v>896</v>
      </c>
      <c r="F359" s="5">
        <v>0.87</v>
      </c>
      <c r="G359" s="6" t="s">
        <v>3021</v>
      </c>
      <c r="H359" s="7" t="s">
        <v>15</v>
      </c>
      <c r="I359" s="2"/>
    </row>
    <row r="360" spans="1:9" x14ac:dyDescent="0.3">
      <c r="A360" s="8">
        <v>358</v>
      </c>
      <c r="B360" s="6" t="s">
        <v>3713</v>
      </c>
      <c r="C360" s="6" t="s">
        <v>380</v>
      </c>
      <c r="D360" s="6" t="s">
        <v>3714</v>
      </c>
      <c r="E360" s="6" t="s">
        <v>896</v>
      </c>
      <c r="F360" s="5">
        <v>3.6429999999999998</v>
      </c>
      <c r="G360" s="6" t="s">
        <v>3021</v>
      </c>
      <c r="H360" s="7" t="s">
        <v>15</v>
      </c>
      <c r="I360" s="2"/>
    </row>
    <row r="361" spans="1:9" x14ac:dyDescent="0.3">
      <c r="A361" s="8">
        <v>359</v>
      </c>
      <c r="B361" s="6" t="s">
        <v>3715</v>
      </c>
      <c r="C361" s="6" t="s">
        <v>253</v>
      </c>
      <c r="D361" s="6" t="s">
        <v>3716</v>
      </c>
      <c r="E361" s="6" t="s">
        <v>896</v>
      </c>
      <c r="F361" s="5">
        <v>1.82</v>
      </c>
      <c r="G361" s="6" t="s">
        <v>3021</v>
      </c>
      <c r="H361" s="7" t="s">
        <v>15</v>
      </c>
      <c r="I361" s="2"/>
    </row>
    <row r="362" spans="1:9" x14ac:dyDescent="0.3">
      <c r="A362" s="8">
        <v>360</v>
      </c>
      <c r="B362" s="6" t="s">
        <v>3717</v>
      </c>
      <c r="C362" s="6" t="s">
        <v>3718</v>
      </c>
      <c r="D362" s="6" t="s">
        <v>3719</v>
      </c>
      <c r="E362" s="6" t="s">
        <v>896</v>
      </c>
      <c r="F362" s="5">
        <v>0.8</v>
      </c>
      <c r="G362" s="6" t="s">
        <v>3021</v>
      </c>
      <c r="H362" s="7" t="s">
        <v>15</v>
      </c>
      <c r="I362" s="2"/>
    </row>
    <row r="363" spans="1:9" x14ac:dyDescent="0.3">
      <c r="A363" s="8">
        <v>361</v>
      </c>
      <c r="B363" s="6" t="s">
        <v>720</v>
      </c>
      <c r="C363" s="6" t="s">
        <v>59</v>
      </c>
      <c r="D363" s="6" t="s">
        <v>3720</v>
      </c>
      <c r="E363" s="6" t="s">
        <v>896</v>
      </c>
      <c r="F363" s="5">
        <v>1.04</v>
      </c>
      <c r="G363" s="6" t="s">
        <v>3021</v>
      </c>
      <c r="H363" s="7" t="s">
        <v>15</v>
      </c>
      <c r="I363" s="2"/>
    </row>
    <row r="364" spans="1:9" x14ac:dyDescent="0.3">
      <c r="A364" s="8">
        <v>362</v>
      </c>
      <c r="B364" s="6" t="s">
        <v>3721</v>
      </c>
      <c r="C364" s="6" t="s">
        <v>139</v>
      </c>
      <c r="D364" s="6" t="s">
        <v>3722</v>
      </c>
      <c r="E364" s="6" t="s">
        <v>660</v>
      </c>
      <c r="F364" s="5">
        <v>0.51</v>
      </c>
      <c r="G364" s="6" t="s">
        <v>3021</v>
      </c>
      <c r="H364" s="7" t="s">
        <v>15</v>
      </c>
      <c r="I364" s="2"/>
    </row>
    <row r="365" spans="1:9" x14ac:dyDescent="0.3">
      <c r="A365" s="8">
        <v>363</v>
      </c>
      <c r="B365" s="6" t="s">
        <v>3723</v>
      </c>
      <c r="C365" s="6" t="s">
        <v>241</v>
      </c>
      <c r="D365" s="6" t="s">
        <v>3724</v>
      </c>
      <c r="E365" s="6" t="s">
        <v>896</v>
      </c>
      <c r="F365" s="5">
        <v>1.61</v>
      </c>
      <c r="G365" s="6" t="s">
        <v>3021</v>
      </c>
      <c r="H365" s="7" t="s">
        <v>15</v>
      </c>
      <c r="I365" s="2"/>
    </row>
    <row r="366" spans="1:9" x14ac:dyDescent="0.3">
      <c r="A366" s="8">
        <v>364</v>
      </c>
      <c r="B366" s="6" t="s">
        <v>3725</v>
      </c>
      <c r="C366" s="6" t="s">
        <v>761</v>
      </c>
      <c r="D366" s="6" t="s">
        <v>3726</v>
      </c>
      <c r="E366" s="6" t="s">
        <v>896</v>
      </c>
      <c r="F366" s="5">
        <v>0.28000000000000003</v>
      </c>
      <c r="G366" s="6" t="s">
        <v>3021</v>
      </c>
      <c r="H366" s="7" t="s">
        <v>15</v>
      </c>
      <c r="I366" s="2"/>
    </row>
    <row r="367" spans="1:9" x14ac:dyDescent="0.3">
      <c r="A367" s="8">
        <v>365</v>
      </c>
      <c r="B367" s="6" t="s">
        <v>3727</v>
      </c>
      <c r="C367" s="6" t="s">
        <v>852</v>
      </c>
      <c r="D367" s="6" t="s">
        <v>3728</v>
      </c>
      <c r="E367" s="6" t="s">
        <v>896</v>
      </c>
      <c r="F367" s="5">
        <v>1.45</v>
      </c>
      <c r="G367" s="6" t="s">
        <v>3021</v>
      </c>
      <c r="H367" s="7" t="s">
        <v>15</v>
      </c>
      <c r="I367" s="2"/>
    </row>
    <row r="368" spans="1:9" x14ac:dyDescent="0.3">
      <c r="A368" s="8">
        <v>366</v>
      </c>
      <c r="B368" s="6" t="s">
        <v>3299</v>
      </c>
      <c r="C368" s="6" t="s">
        <v>253</v>
      </c>
      <c r="D368" s="6" t="s">
        <v>3729</v>
      </c>
      <c r="E368" s="6" t="s">
        <v>896</v>
      </c>
      <c r="F368" s="5">
        <v>0.8</v>
      </c>
      <c r="G368" s="6" t="s">
        <v>3021</v>
      </c>
      <c r="H368" s="7" t="s">
        <v>15</v>
      </c>
      <c r="I368" s="2"/>
    </row>
    <row r="369" spans="1:9" x14ac:dyDescent="0.3">
      <c r="A369" s="8">
        <v>367</v>
      </c>
      <c r="B369" s="6" t="s">
        <v>3419</v>
      </c>
      <c r="C369" s="6" t="s">
        <v>253</v>
      </c>
      <c r="D369" s="6" t="s">
        <v>3730</v>
      </c>
      <c r="E369" s="6" t="s">
        <v>896</v>
      </c>
      <c r="F369" s="5">
        <v>0.8</v>
      </c>
      <c r="G369" s="6" t="s">
        <v>3021</v>
      </c>
      <c r="H369" s="7" t="s">
        <v>15</v>
      </c>
      <c r="I369" s="2"/>
    </row>
    <row r="370" spans="1:9" x14ac:dyDescent="0.3">
      <c r="A370" s="8">
        <v>368</v>
      </c>
      <c r="B370" s="6" t="s">
        <v>3731</v>
      </c>
      <c r="C370" s="6" t="s">
        <v>205</v>
      </c>
      <c r="D370" s="6" t="s">
        <v>3732</v>
      </c>
      <c r="E370" s="6" t="s">
        <v>896</v>
      </c>
      <c r="F370" s="5">
        <v>0.24</v>
      </c>
      <c r="G370" s="6" t="s">
        <v>3021</v>
      </c>
      <c r="H370" s="7" t="s">
        <v>15</v>
      </c>
      <c r="I370" s="2"/>
    </row>
    <row r="371" spans="1:9" x14ac:dyDescent="0.3">
      <c r="A371" s="8">
        <v>369</v>
      </c>
      <c r="B371" s="6" t="s">
        <v>3733</v>
      </c>
      <c r="C371" s="6" t="s">
        <v>648</v>
      </c>
      <c r="D371" s="6" t="s">
        <v>3734</v>
      </c>
      <c r="E371" s="6" t="s">
        <v>896</v>
      </c>
      <c r="F371" s="5">
        <v>0.6</v>
      </c>
      <c r="G371" s="6" t="s">
        <v>3021</v>
      </c>
      <c r="H371" s="7" t="s">
        <v>15</v>
      </c>
      <c r="I371" s="2"/>
    </row>
    <row r="372" spans="1:9" x14ac:dyDescent="0.3">
      <c r="A372" s="8">
        <v>370</v>
      </c>
      <c r="B372" s="6" t="s">
        <v>3735</v>
      </c>
      <c r="C372" s="6" t="s">
        <v>101</v>
      </c>
      <c r="D372" s="6" t="s">
        <v>3736</v>
      </c>
      <c r="E372" s="6" t="s">
        <v>660</v>
      </c>
      <c r="F372" s="5">
        <v>0.4</v>
      </c>
      <c r="G372" s="6" t="s">
        <v>3021</v>
      </c>
      <c r="H372" s="7" t="s">
        <v>15</v>
      </c>
      <c r="I372" s="2"/>
    </row>
    <row r="373" spans="1:9" x14ac:dyDescent="0.3">
      <c r="A373" s="8">
        <v>371</v>
      </c>
      <c r="B373" s="6" t="s">
        <v>3737</v>
      </c>
      <c r="C373" s="6" t="s">
        <v>54</v>
      </c>
      <c r="D373" s="6" t="s">
        <v>3738</v>
      </c>
      <c r="E373" s="6" t="s">
        <v>660</v>
      </c>
      <c r="F373" s="5">
        <v>0.5</v>
      </c>
      <c r="G373" s="6" t="s">
        <v>3021</v>
      </c>
      <c r="H373" s="7" t="s">
        <v>15</v>
      </c>
      <c r="I373" s="2"/>
    </row>
    <row r="374" spans="1:9" x14ac:dyDescent="0.3">
      <c r="A374" s="8">
        <v>372</v>
      </c>
      <c r="B374" s="6" t="s">
        <v>3739</v>
      </c>
      <c r="C374" s="6" t="s">
        <v>3740</v>
      </c>
      <c r="D374" s="6" t="s">
        <v>3741</v>
      </c>
      <c r="E374" s="6" t="s">
        <v>660</v>
      </c>
      <c r="F374" s="5">
        <v>0.7</v>
      </c>
      <c r="G374" s="6" t="s">
        <v>3021</v>
      </c>
      <c r="H374" s="7" t="s">
        <v>15</v>
      </c>
      <c r="I374" s="2"/>
    </row>
    <row r="375" spans="1:9" x14ac:dyDescent="0.3">
      <c r="A375" s="8">
        <v>373</v>
      </c>
      <c r="B375" s="6" t="s">
        <v>3299</v>
      </c>
      <c r="C375" s="6" t="s">
        <v>205</v>
      </c>
      <c r="D375" s="6" t="s">
        <v>3742</v>
      </c>
      <c r="E375" s="6" t="s">
        <v>660</v>
      </c>
      <c r="F375" s="5">
        <v>1.1000000000000001</v>
      </c>
      <c r="G375" s="6" t="s">
        <v>3021</v>
      </c>
      <c r="H375" s="7" t="s">
        <v>15</v>
      </c>
      <c r="I375" s="2"/>
    </row>
    <row r="376" spans="1:9" x14ac:dyDescent="0.3">
      <c r="A376" s="8">
        <v>374</v>
      </c>
      <c r="B376" s="6" t="s">
        <v>205</v>
      </c>
      <c r="C376" s="6" t="s">
        <v>761</v>
      </c>
      <c r="D376" s="6" t="s">
        <v>3743</v>
      </c>
      <c r="E376" s="6" t="s">
        <v>660</v>
      </c>
      <c r="F376" s="5">
        <v>1.9</v>
      </c>
      <c r="G376" s="6" t="s">
        <v>3021</v>
      </c>
      <c r="H376" s="7" t="s">
        <v>15</v>
      </c>
      <c r="I376" s="2"/>
    </row>
    <row r="377" spans="1:9" x14ac:dyDescent="0.3">
      <c r="A377" s="8">
        <v>375</v>
      </c>
      <c r="B377" s="6" t="s">
        <v>3408</v>
      </c>
      <c r="C377" s="6" t="s">
        <v>3740</v>
      </c>
      <c r="D377" s="6" t="s">
        <v>3744</v>
      </c>
      <c r="E377" s="6" t="s">
        <v>660</v>
      </c>
      <c r="F377" s="5">
        <v>0.4</v>
      </c>
      <c r="G377" s="6" t="s">
        <v>3021</v>
      </c>
      <c r="H377" s="7" t="s">
        <v>15</v>
      </c>
      <c r="I377" s="2"/>
    </row>
    <row r="378" spans="1:9" x14ac:dyDescent="0.3">
      <c r="A378" s="8">
        <v>376</v>
      </c>
      <c r="B378" s="6" t="s">
        <v>3745</v>
      </c>
      <c r="C378" s="6" t="s">
        <v>101</v>
      </c>
      <c r="D378" s="6" t="s">
        <v>3746</v>
      </c>
      <c r="E378" s="6" t="s">
        <v>660</v>
      </c>
      <c r="F378" s="5">
        <v>0.32</v>
      </c>
      <c r="G378" s="6" t="s">
        <v>3021</v>
      </c>
      <c r="H378" s="7" t="s">
        <v>15</v>
      </c>
      <c r="I378" s="2"/>
    </row>
    <row r="379" spans="1:9" x14ac:dyDescent="0.3">
      <c r="A379" s="8">
        <v>377</v>
      </c>
      <c r="B379" s="6" t="s">
        <v>139</v>
      </c>
      <c r="C379" s="6" t="s">
        <v>3747</v>
      </c>
      <c r="D379" s="6" t="s">
        <v>3748</v>
      </c>
      <c r="E379" s="6" t="s">
        <v>660</v>
      </c>
      <c r="F379" s="5">
        <v>0.4</v>
      </c>
      <c r="G379" s="6" t="s">
        <v>3021</v>
      </c>
      <c r="H379" s="7" t="s">
        <v>15</v>
      </c>
      <c r="I379" s="2"/>
    </row>
    <row r="380" spans="1:9" x14ac:dyDescent="0.3">
      <c r="A380" s="8">
        <v>378</v>
      </c>
      <c r="B380" s="6" t="s">
        <v>271</v>
      </c>
      <c r="C380" s="6" t="s">
        <v>366</v>
      </c>
      <c r="D380" s="6" t="s">
        <v>3749</v>
      </c>
      <c r="E380" s="6" t="s">
        <v>660</v>
      </c>
      <c r="F380" s="5">
        <v>1.29</v>
      </c>
      <c r="G380" s="6" t="s">
        <v>3021</v>
      </c>
      <c r="H380" s="7" t="s">
        <v>15</v>
      </c>
      <c r="I380" s="2"/>
    </row>
    <row r="381" spans="1:9" x14ac:dyDescent="0.3">
      <c r="A381" s="8">
        <v>379</v>
      </c>
      <c r="B381" s="6" t="s">
        <v>3104</v>
      </c>
      <c r="C381" s="6" t="s">
        <v>3750</v>
      </c>
      <c r="D381" s="6" t="s">
        <v>3751</v>
      </c>
      <c r="E381" s="6" t="s">
        <v>660</v>
      </c>
      <c r="F381" s="5">
        <v>0.48</v>
      </c>
      <c r="G381" s="6" t="s">
        <v>3021</v>
      </c>
      <c r="H381" s="7" t="s">
        <v>15</v>
      </c>
      <c r="I381" s="2"/>
    </row>
    <row r="382" spans="1:9" x14ac:dyDescent="0.3">
      <c r="A382" s="8">
        <v>380</v>
      </c>
      <c r="B382" s="6" t="s">
        <v>3752</v>
      </c>
      <c r="C382" s="6" t="s">
        <v>3753</v>
      </c>
      <c r="D382" s="6" t="s">
        <v>3754</v>
      </c>
      <c r="E382" s="6" t="s">
        <v>660</v>
      </c>
      <c r="F382" s="5">
        <v>0.2</v>
      </c>
      <c r="G382" s="6" t="s">
        <v>3021</v>
      </c>
      <c r="H382" s="7" t="s">
        <v>15</v>
      </c>
      <c r="I382" s="2"/>
    </row>
    <row r="383" spans="1:9" x14ac:dyDescent="0.3">
      <c r="A383" s="8">
        <v>381</v>
      </c>
      <c r="B383" s="6" t="s">
        <v>3755</v>
      </c>
      <c r="C383" s="6" t="s">
        <v>737</v>
      </c>
      <c r="D383" s="6" t="s">
        <v>3756</v>
      </c>
      <c r="E383" s="6" t="s">
        <v>660</v>
      </c>
      <c r="F383" s="5">
        <v>0.5</v>
      </c>
      <c r="G383" s="6" t="s">
        <v>3021</v>
      </c>
      <c r="H383" s="7" t="s">
        <v>15</v>
      </c>
      <c r="I383" s="2"/>
    </row>
    <row r="384" spans="1:9" x14ac:dyDescent="0.3">
      <c r="A384" s="8">
        <v>382</v>
      </c>
      <c r="B384" s="6" t="s">
        <v>3757</v>
      </c>
      <c r="C384" s="6" t="s">
        <v>3758</v>
      </c>
      <c r="D384" s="6" t="s">
        <v>3759</v>
      </c>
      <c r="E384" s="6" t="s">
        <v>660</v>
      </c>
      <c r="F384" s="5">
        <v>0.2</v>
      </c>
      <c r="G384" s="6" t="s">
        <v>3021</v>
      </c>
      <c r="H384" s="7" t="s">
        <v>15</v>
      </c>
      <c r="I384" s="2"/>
    </row>
    <row r="385" spans="1:9" x14ac:dyDescent="0.3">
      <c r="A385" s="8">
        <v>383</v>
      </c>
      <c r="B385" s="6" t="s">
        <v>3760</v>
      </c>
      <c r="C385" s="6" t="s">
        <v>166</v>
      </c>
      <c r="D385" s="6" t="s">
        <v>3761</v>
      </c>
      <c r="E385" s="6" t="s">
        <v>3762</v>
      </c>
      <c r="F385" s="5">
        <v>0.7</v>
      </c>
      <c r="G385" s="6" t="s">
        <v>3021</v>
      </c>
      <c r="H385" s="7" t="s">
        <v>15</v>
      </c>
      <c r="I385" s="2"/>
    </row>
    <row r="386" spans="1:9" x14ac:dyDescent="0.3">
      <c r="A386" s="8">
        <v>384</v>
      </c>
      <c r="B386" s="6" t="s">
        <v>3763</v>
      </c>
      <c r="C386" s="6" t="s">
        <v>3764</v>
      </c>
      <c r="D386" s="6" t="s">
        <v>3765</v>
      </c>
      <c r="E386" s="6" t="s">
        <v>3762</v>
      </c>
      <c r="F386" s="5">
        <v>0.28999999999999998</v>
      </c>
      <c r="G386" s="6" t="s">
        <v>3021</v>
      </c>
      <c r="H386" s="7" t="s">
        <v>15</v>
      </c>
      <c r="I386" s="2"/>
    </row>
    <row r="387" spans="1:9" x14ac:dyDescent="0.3">
      <c r="A387" s="8">
        <v>385</v>
      </c>
      <c r="B387" s="6" t="s">
        <v>3766</v>
      </c>
      <c r="C387" s="6" t="s">
        <v>3767</v>
      </c>
      <c r="D387" s="6" t="s">
        <v>3768</v>
      </c>
      <c r="E387" s="6" t="s">
        <v>3762</v>
      </c>
      <c r="F387" s="5">
        <v>0.4</v>
      </c>
      <c r="G387" s="6" t="s">
        <v>3021</v>
      </c>
      <c r="H387" s="7" t="s">
        <v>15</v>
      </c>
      <c r="I387" s="2"/>
    </row>
    <row r="388" spans="1:9" x14ac:dyDescent="0.3">
      <c r="A388" s="8">
        <v>386</v>
      </c>
      <c r="B388" s="6" t="s">
        <v>3769</v>
      </c>
      <c r="C388" s="6" t="s">
        <v>835</v>
      </c>
      <c r="D388" s="6" t="s">
        <v>3770</v>
      </c>
      <c r="E388" s="6" t="s">
        <v>3762</v>
      </c>
      <c r="F388" s="5">
        <v>0.8</v>
      </c>
      <c r="G388" s="6" t="s">
        <v>3021</v>
      </c>
      <c r="H388" s="7" t="s">
        <v>15</v>
      </c>
      <c r="I388" s="2"/>
    </row>
    <row r="389" spans="1:9" x14ac:dyDescent="0.3">
      <c r="A389" s="8">
        <v>387</v>
      </c>
      <c r="B389" s="6" t="s">
        <v>3771</v>
      </c>
      <c r="C389" s="6" t="s">
        <v>19</v>
      </c>
      <c r="D389" s="6" t="s">
        <v>3772</v>
      </c>
      <c r="E389" s="6" t="s">
        <v>3762</v>
      </c>
      <c r="F389" s="5">
        <v>0.4</v>
      </c>
      <c r="G389" s="6" t="s">
        <v>3021</v>
      </c>
      <c r="H389" s="7" t="s">
        <v>15</v>
      </c>
      <c r="I389" s="2"/>
    </row>
    <row r="390" spans="1:9" x14ac:dyDescent="0.3">
      <c r="A390" s="8">
        <v>388</v>
      </c>
      <c r="B390" s="6" t="s">
        <v>3773</v>
      </c>
      <c r="C390" s="6" t="s">
        <v>90</v>
      </c>
      <c r="D390" s="6" t="s">
        <v>3774</v>
      </c>
      <c r="E390" s="6" t="s">
        <v>3762</v>
      </c>
      <c r="F390" s="5">
        <v>0.48</v>
      </c>
      <c r="G390" s="6" t="s">
        <v>3021</v>
      </c>
      <c r="H390" s="7" t="s">
        <v>15</v>
      </c>
      <c r="I390" s="2"/>
    </row>
    <row r="391" spans="1:9" x14ac:dyDescent="0.3">
      <c r="A391" s="8">
        <v>389</v>
      </c>
      <c r="B391" s="6" t="s">
        <v>3775</v>
      </c>
      <c r="C391" s="6" t="s">
        <v>3776</v>
      </c>
      <c r="D391" s="6" t="s">
        <v>3777</v>
      </c>
      <c r="E391" s="6" t="s">
        <v>3762</v>
      </c>
      <c r="F391" s="5">
        <v>0.6</v>
      </c>
      <c r="G391" s="6" t="s">
        <v>3021</v>
      </c>
      <c r="H391" s="7" t="s">
        <v>15</v>
      </c>
      <c r="I391" s="2"/>
    </row>
    <row r="392" spans="1:9" x14ac:dyDescent="0.3">
      <c r="A392" s="8">
        <v>390</v>
      </c>
      <c r="B392" s="6" t="s">
        <v>3778</v>
      </c>
      <c r="C392" s="6" t="s">
        <v>382</v>
      </c>
      <c r="D392" s="6" t="s">
        <v>3779</v>
      </c>
      <c r="E392" s="6" t="s">
        <v>3762</v>
      </c>
      <c r="F392" s="5">
        <v>1.01</v>
      </c>
      <c r="G392" s="6" t="s">
        <v>3021</v>
      </c>
      <c r="H392" s="7" t="s">
        <v>15</v>
      </c>
      <c r="I392" s="2"/>
    </row>
    <row r="393" spans="1:9" x14ac:dyDescent="0.3">
      <c r="A393" s="8">
        <v>391</v>
      </c>
      <c r="B393" s="6" t="s">
        <v>3780</v>
      </c>
      <c r="C393" s="6" t="s">
        <v>3781</v>
      </c>
      <c r="D393" s="6" t="s">
        <v>3782</v>
      </c>
      <c r="E393" s="6" t="s">
        <v>3762</v>
      </c>
      <c r="F393" s="5">
        <v>1.01</v>
      </c>
      <c r="G393" s="6" t="s">
        <v>3021</v>
      </c>
      <c r="H393" s="7" t="s">
        <v>15</v>
      </c>
      <c r="I393" s="2"/>
    </row>
    <row r="394" spans="1:9" x14ac:dyDescent="0.3">
      <c r="A394" s="8">
        <v>392</v>
      </c>
      <c r="B394" s="6" t="s">
        <v>1955</v>
      </c>
      <c r="C394" s="6" t="s">
        <v>3783</v>
      </c>
      <c r="D394" s="6" t="s">
        <v>3784</v>
      </c>
      <c r="E394" s="6" t="s">
        <v>3762</v>
      </c>
      <c r="F394" s="5">
        <v>0.4</v>
      </c>
      <c r="G394" s="6" t="s">
        <v>3021</v>
      </c>
      <c r="H394" s="7" t="s">
        <v>15</v>
      </c>
      <c r="I394" s="2"/>
    </row>
    <row r="395" spans="1:9" x14ac:dyDescent="0.3">
      <c r="A395" s="8">
        <v>393</v>
      </c>
      <c r="B395" s="6" t="s">
        <v>3785</v>
      </c>
      <c r="C395" s="6" t="s">
        <v>772</v>
      </c>
      <c r="D395" s="6" t="s">
        <v>3786</v>
      </c>
      <c r="E395" s="6" t="s">
        <v>3762</v>
      </c>
      <c r="F395" s="5">
        <v>0.4</v>
      </c>
      <c r="G395" s="6" t="s">
        <v>3021</v>
      </c>
      <c r="H395" s="7" t="s">
        <v>15</v>
      </c>
      <c r="I395" s="2"/>
    </row>
    <row r="396" spans="1:9" x14ac:dyDescent="0.3">
      <c r="A396" s="8">
        <v>394</v>
      </c>
      <c r="B396" s="6" t="s">
        <v>3787</v>
      </c>
      <c r="C396" s="6" t="s">
        <v>1174</v>
      </c>
      <c r="D396" s="6" t="s">
        <v>3788</v>
      </c>
      <c r="E396" s="6" t="s">
        <v>3762</v>
      </c>
      <c r="F396" s="5">
        <v>1.61</v>
      </c>
      <c r="G396" s="6" t="s">
        <v>3021</v>
      </c>
      <c r="H396" s="7" t="s">
        <v>15</v>
      </c>
      <c r="I396" s="2"/>
    </row>
    <row r="397" spans="1:9" x14ac:dyDescent="0.3">
      <c r="A397" s="8">
        <v>395</v>
      </c>
      <c r="B397" s="6" t="s">
        <v>3789</v>
      </c>
      <c r="C397" s="6" t="s">
        <v>3790</v>
      </c>
      <c r="D397" s="6" t="s">
        <v>3791</v>
      </c>
      <c r="E397" s="6" t="s">
        <v>3762</v>
      </c>
      <c r="F397" s="5">
        <v>0.4</v>
      </c>
      <c r="G397" s="6" t="s">
        <v>3021</v>
      </c>
      <c r="H397" s="7" t="s">
        <v>15</v>
      </c>
      <c r="I397" s="2"/>
    </row>
    <row r="398" spans="1:9" x14ac:dyDescent="0.3">
      <c r="A398" s="8">
        <v>396</v>
      </c>
      <c r="B398" s="6" t="s">
        <v>3792</v>
      </c>
      <c r="C398" s="6" t="s">
        <v>3426</v>
      </c>
      <c r="D398" s="6" t="s">
        <v>3793</v>
      </c>
      <c r="E398" s="6" t="s">
        <v>3762</v>
      </c>
      <c r="F398" s="5">
        <v>0.32</v>
      </c>
      <c r="G398" s="6" t="s">
        <v>3021</v>
      </c>
      <c r="H398" s="7" t="s">
        <v>15</v>
      </c>
      <c r="I398" s="2"/>
    </row>
    <row r="399" spans="1:9" x14ac:dyDescent="0.3">
      <c r="A399" s="8">
        <v>397</v>
      </c>
      <c r="B399" s="6" t="s">
        <v>3794</v>
      </c>
      <c r="C399" s="6" t="s">
        <v>3795</v>
      </c>
      <c r="D399" s="6" t="s">
        <v>3796</v>
      </c>
      <c r="E399" s="6" t="s">
        <v>3762</v>
      </c>
      <c r="F399" s="5">
        <v>0.15</v>
      </c>
      <c r="G399" s="6" t="s">
        <v>3021</v>
      </c>
      <c r="H399" s="7" t="s">
        <v>15</v>
      </c>
      <c r="I399" s="2"/>
    </row>
    <row r="400" spans="1:9" x14ac:dyDescent="0.3">
      <c r="A400" s="8">
        <v>398</v>
      </c>
      <c r="B400" s="6" t="s">
        <v>3797</v>
      </c>
      <c r="C400" s="6" t="s">
        <v>101</v>
      </c>
      <c r="D400" s="6" t="s">
        <v>3798</v>
      </c>
      <c r="E400" s="6" t="s">
        <v>3762</v>
      </c>
      <c r="F400" s="5">
        <v>0.22</v>
      </c>
      <c r="G400" s="6" t="s">
        <v>3021</v>
      </c>
      <c r="H400" s="7" t="s">
        <v>15</v>
      </c>
      <c r="I400" s="2"/>
    </row>
    <row r="401" spans="1:9" x14ac:dyDescent="0.3">
      <c r="A401" s="8">
        <v>399</v>
      </c>
      <c r="B401" s="6" t="s">
        <v>3799</v>
      </c>
      <c r="C401" s="6" t="s">
        <v>481</v>
      </c>
      <c r="D401" s="6" t="s">
        <v>3800</v>
      </c>
      <c r="E401" s="6" t="s">
        <v>3762</v>
      </c>
      <c r="F401" s="5">
        <v>0.8</v>
      </c>
      <c r="G401" s="6" t="s">
        <v>3021</v>
      </c>
      <c r="H401" s="7" t="s">
        <v>15</v>
      </c>
      <c r="I401" s="2"/>
    </row>
    <row r="402" spans="1:9" x14ac:dyDescent="0.3">
      <c r="A402" s="8">
        <v>400</v>
      </c>
      <c r="B402" s="6" t="s">
        <v>3801</v>
      </c>
      <c r="C402" s="6" t="s">
        <v>3802</v>
      </c>
      <c r="D402" s="6" t="s">
        <v>3803</v>
      </c>
      <c r="E402" s="6" t="s">
        <v>3762</v>
      </c>
      <c r="F402" s="5">
        <v>0.48</v>
      </c>
      <c r="G402" s="6" t="s">
        <v>3021</v>
      </c>
      <c r="H402" s="7" t="s">
        <v>15</v>
      </c>
      <c r="I402" s="2"/>
    </row>
    <row r="403" spans="1:9" x14ac:dyDescent="0.3">
      <c r="A403" s="8">
        <v>401</v>
      </c>
      <c r="B403" s="6" t="s">
        <v>3804</v>
      </c>
      <c r="C403" s="6" t="s">
        <v>3805</v>
      </c>
      <c r="D403" s="6" t="s">
        <v>3806</v>
      </c>
      <c r="E403" s="6" t="s">
        <v>3762</v>
      </c>
      <c r="F403" s="5">
        <v>0.72</v>
      </c>
      <c r="G403" s="6" t="s">
        <v>3021</v>
      </c>
      <c r="H403" s="7" t="s">
        <v>15</v>
      </c>
      <c r="I403" s="2"/>
    </row>
    <row r="404" spans="1:9" x14ac:dyDescent="0.3">
      <c r="A404" s="8">
        <v>402</v>
      </c>
      <c r="B404" s="6" t="s">
        <v>3807</v>
      </c>
      <c r="C404" s="6" t="s">
        <v>3808</v>
      </c>
      <c r="D404" s="6" t="s">
        <v>3809</v>
      </c>
      <c r="E404" s="6" t="s">
        <v>3762</v>
      </c>
      <c r="F404" s="5">
        <v>0.34</v>
      </c>
      <c r="G404" s="6" t="s">
        <v>3021</v>
      </c>
      <c r="H404" s="7" t="s">
        <v>15</v>
      </c>
      <c r="I404" s="2"/>
    </row>
    <row r="405" spans="1:9" x14ac:dyDescent="0.3">
      <c r="A405" s="8">
        <v>403</v>
      </c>
      <c r="B405" s="6" t="s">
        <v>3810</v>
      </c>
      <c r="C405" s="6" t="s">
        <v>3811</v>
      </c>
      <c r="D405" s="6" t="s">
        <v>3812</v>
      </c>
      <c r="E405" s="6" t="s">
        <v>3762</v>
      </c>
      <c r="F405" s="5">
        <v>5.46</v>
      </c>
      <c r="G405" s="6" t="s">
        <v>3021</v>
      </c>
      <c r="H405" s="7" t="s">
        <v>15</v>
      </c>
      <c r="I405" s="2"/>
    </row>
    <row r="406" spans="1:9" x14ac:dyDescent="0.3">
      <c r="A406" s="8">
        <v>404</v>
      </c>
      <c r="B406" s="6" t="s">
        <v>3813</v>
      </c>
      <c r="C406" s="6" t="s">
        <v>3811</v>
      </c>
      <c r="D406" s="6" t="s">
        <v>3814</v>
      </c>
      <c r="E406" s="6" t="s">
        <v>3762</v>
      </c>
      <c r="F406" s="5">
        <v>11.74</v>
      </c>
      <c r="G406" s="6" t="s">
        <v>3021</v>
      </c>
      <c r="H406" s="7" t="s">
        <v>15</v>
      </c>
      <c r="I406" s="2"/>
    </row>
    <row r="407" spans="1:9" x14ac:dyDescent="0.3">
      <c r="A407" s="8">
        <v>405</v>
      </c>
      <c r="B407" s="6" t="s">
        <v>3815</v>
      </c>
      <c r="C407" s="6" t="s">
        <v>3811</v>
      </c>
      <c r="D407" s="6" t="s">
        <v>3816</v>
      </c>
      <c r="E407" s="6" t="s">
        <v>3762</v>
      </c>
      <c r="F407" s="5">
        <v>5</v>
      </c>
      <c r="G407" s="6" t="s">
        <v>3021</v>
      </c>
      <c r="H407" s="7" t="s">
        <v>15</v>
      </c>
      <c r="I407" s="2"/>
    </row>
    <row r="408" spans="1:9" x14ac:dyDescent="0.3">
      <c r="A408" s="8">
        <v>406</v>
      </c>
      <c r="B408" s="6" t="s">
        <v>3817</v>
      </c>
      <c r="C408" s="6" t="s">
        <v>3818</v>
      </c>
      <c r="D408" s="6" t="s">
        <v>3819</v>
      </c>
      <c r="E408" s="6" t="s">
        <v>896</v>
      </c>
      <c r="F408" s="5">
        <v>1.95</v>
      </c>
      <c r="G408" s="6" t="s">
        <v>3021</v>
      </c>
      <c r="H408" s="7" t="s">
        <v>15</v>
      </c>
      <c r="I408" s="2"/>
    </row>
    <row r="409" spans="1:9" x14ac:dyDescent="0.3">
      <c r="A409" s="8">
        <v>407</v>
      </c>
      <c r="B409" s="6" t="s">
        <v>3820</v>
      </c>
      <c r="C409" s="6" t="s">
        <v>3818</v>
      </c>
      <c r="D409" s="6" t="s">
        <v>3821</v>
      </c>
      <c r="E409" s="6" t="s">
        <v>896</v>
      </c>
      <c r="F409" s="5">
        <v>1.83</v>
      </c>
      <c r="G409" s="6" t="s">
        <v>3021</v>
      </c>
      <c r="H409" s="7" t="s">
        <v>15</v>
      </c>
      <c r="I409" s="2"/>
    </row>
    <row r="410" spans="1:9" x14ac:dyDescent="0.3">
      <c r="A410" s="8">
        <v>408</v>
      </c>
      <c r="B410" s="6" t="s">
        <v>3822</v>
      </c>
      <c r="C410" s="6" t="s">
        <v>3823</v>
      </c>
      <c r="D410" s="6" t="s">
        <v>3824</v>
      </c>
      <c r="E410" s="6" t="s">
        <v>3762</v>
      </c>
      <c r="F410" s="5">
        <v>1.41</v>
      </c>
      <c r="G410" s="6" t="s">
        <v>3021</v>
      </c>
      <c r="H410" s="7" t="s">
        <v>15</v>
      </c>
      <c r="I410" s="2"/>
    </row>
    <row r="411" spans="1:9" x14ac:dyDescent="0.3">
      <c r="A411" s="8">
        <v>409</v>
      </c>
      <c r="B411" s="6" t="s">
        <v>3825</v>
      </c>
      <c r="C411" s="6" t="s">
        <v>802</v>
      </c>
      <c r="D411" s="6" t="s">
        <v>3826</v>
      </c>
      <c r="E411" s="6" t="s">
        <v>896</v>
      </c>
      <c r="F411" s="5">
        <v>0.6</v>
      </c>
      <c r="G411" s="6" t="s">
        <v>3021</v>
      </c>
      <c r="H411" s="7" t="s">
        <v>15</v>
      </c>
      <c r="I411" s="2"/>
    </row>
    <row r="412" spans="1:9" x14ac:dyDescent="0.3">
      <c r="A412" s="8">
        <v>410</v>
      </c>
      <c r="B412" s="6" t="s">
        <v>3827</v>
      </c>
      <c r="C412" s="6" t="s">
        <v>3828</v>
      </c>
      <c r="D412" s="6" t="s">
        <v>3829</v>
      </c>
      <c r="E412" s="6" t="s">
        <v>896</v>
      </c>
      <c r="F412" s="5">
        <v>1.4</v>
      </c>
      <c r="G412" s="6" t="s">
        <v>3021</v>
      </c>
      <c r="H412" s="7" t="s">
        <v>15</v>
      </c>
      <c r="I412" s="2"/>
    </row>
    <row r="413" spans="1:9" x14ac:dyDescent="0.3">
      <c r="A413" s="8">
        <v>411</v>
      </c>
      <c r="B413" s="6" t="s">
        <v>3830</v>
      </c>
      <c r="C413" s="6" t="s">
        <v>3828</v>
      </c>
      <c r="D413" s="6" t="s">
        <v>3831</v>
      </c>
      <c r="E413" s="6" t="s">
        <v>896</v>
      </c>
      <c r="F413" s="5">
        <v>1.21</v>
      </c>
      <c r="G413" s="6" t="s">
        <v>3021</v>
      </c>
      <c r="H413" s="7" t="s">
        <v>15</v>
      </c>
      <c r="I413" s="2"/>
    </row>
    <row r="414" spans="1:9" x14ac:dyDescent="0.3">
      <c r="A414" s="8">
        <v>412</v>
      </c>
      <c r="B414" s="6" t="s">
        <v>3832</v>
      </c>
      <c r="C414" s="6" t="s">
        <v>3828</v>
      </c>
      <c r="D414" s="6" t="s">
        <v>3833</v>
      </c>
      <c r="E414" s="6" t="s">
        <v>896</v>
      </c>
      <c r="F414" s="5">
        <v>1.89</v>
      </c>
      <c r="G414" s="6" t="s">
        <v>3021</v>
      </c>
      <c r="H414" s="7" t="s">
        <v>15</v>
      </c>
      <c r="I414" s="2"/>
    </row>
    <row r="415" spans="1:9" x14ac:dyDescent="0.3">
      <c r="A415" s="8">
        <v>413</v>
      </c>
      <c r="B415" s="6" t="s">
        <v>3834</v>
      </c>
      <c r="C415" s="6" t="s">
        <v>3828</v>
      </c>
      <c r="D415" s="6" t="s">
        <v>3835</v>
      </c>
      <c r="E415" s="6" t="s">
        <v>896</v>
      </c>
      <c r="F415" s="5">
        <v>1.21</v>
      </c>
      <c r="G415" s="6" t="s">
        <v>3021</v>
      </c>
      <c r="H415" s="7" t="s">
        <v>15</v>
      </c>
      <c r="I415" s="2"/>
    </row>
    <row r="416" spans="1:9" x14ac:dyDescent="0.3">
      <c r="A416" s="8">
        <v>414</v>
      </c>
      <c r="B416" s="6" t="s">
        <v>3836</v>
      </c>
      <c r="C416" s="6" t="s">
        <v>3837</v>
      </c>
      <c r="D416" s="6" t="s">
        <v>3838</v>
      </c>
      <c r="E416" s="6" t="s">
        <v>195</v>
      </c>
      <c r="F416" s="5">
        <v>1.61</v>
      </c>
      <c r="G416" s="6" t="s">
        <v>3021</v>
      </c>
      <c r="H416" s="7" t="s">
        <v>15</v>
      </c>
      <c r="I416" s="2"/>
    </row>
    <row r="417" spans="1:9" x14ac:dyDescent="0.3">
      <c r="A417" s="8">
        <v>415</v>
      </c>
      <c r="B417" s="6" t="s">
        <v>3839</v>
      </c>
      <c r="C417" s="6" t="s">
        <v>3837</v>
      </c>
      <c r="D417" s="6" t="s">
        <v>3840</v>
      </c>
      <c r="E417" s="6" t="s">
        <v>195</v>
      </c>
      <c r="F417" s="5">
        <v>1.61</v>
      </c>
      <c r="G417" s="6" t="s">
        <v>3021</v>
      </c>
      <c r="H417" s="7" t="s">
        <v>15</v>
      </c>
      <c r="I417" s="2"/>
    </row>
    <row r="418" spans="1:9" x14ac:dyDescent="0.3">
      <c r="A418" s="8">
        <v>416</v>
      </c>
      <c r="B418" s="6" t="s">
        <v>3841</v>
      </c>
      <c r="C418" s="6" t="s">
        <v>656</v>
      </c>
      <c r="D418" s="6" t="s">
        <v>3842</v>
      </c>
      <c r="E418" s="6" t="s">
        <v>896</v>
      </c>
      <c r="F418" s="5">
        <v>0.39</v>
      </c>
      <c r="G418" s="6" t="s">
        <v>3021</v>
      </c>
      <c r="H418" s="7" t="s">
        <v>15</v>
      </c>
      <c r="I418" s="2"/>
    </row>
    <row r="419" spans="1:9" x14ac:dyDescent="0.3">
      <c r="A419" s="8">
        <v>417</v>
      </c>
      <c r="B419" s="6" t="s">
        <v>3843</v>
      </c>
      <c r="C419" s="6" t="s">
        <v>38</v>
      </c>
      <c r="D419" s="6" t="s">
        <v>3844</v>
      </c>
      <c r="E419" s="6" t="s">
        <v>896</v>
      </c>
      <c r="F419" s="5">
        <v>0.93</v>
      </c>
      <c r="G419" s="6" t="s">
        <v>3021</v>
      </c>
      <c r="H419" s="7" t="s">
        <v>15</v>
      </c>
      <c r="I419" s="2"/>
    </row>
    <row r="420" spans="1:9" x14ac:dyDescent="0.3">
      <c r="A420" s="8">
        <v>418</v>
      </c>
      <c r="B420" s="6" t="s">
        <v>225</v>
      </c>
      <c r="C420" s="6" t="s">
        <v>3845</v>
      </c>
      <c r="D420" s="6" t="s">
        <v>3846</v>
      </c>
      <c r="E420" s="6" t="s">
        <v>896</v>
      </c>
      <c r="F420" s="5">
        <v>0.4</v>
      </c>
      <c r="G420" s="6" t="s">
        <v>3021</v>
      </c>
      <c r="H420" s="7" t="s">
        <v>15</v>
      </c>
      <c r="I420" s="2"/>
    </row>
    <row r="421" spans="1:9" x14ac:dyDescent="0.3">
      <c r="A421" s="8">
        <v>419</v>
      </c>
      <c r="B421" s="6" t="s">
        <v>3847</v>
      </c>
      <c r="C421" s="6" t="s">
        <v>627</v>
      </c>
      <c r="D421" s="6" t="s">
        <v>3848</v>
      </c>
      <c r="E421" s="6" t="s">
        <v>896</v>
      </c>
      <c r="F421" s="5">
        <v>0.4</v>
      </c>
      <c r="G421" s="6" t="s">
        <v>3021</v>
      </c>
      <c r="H421" s="7" t="s">
        <v>15</v>
      </c>
      <c r="I421" s="2"/>
    </row>
    <row r="422" spans="1:9" x14ac:dyDescent="0.3">
      <c r="A422" s="8">
        <v>420</v>
      </c>
      <c r="B422" s="6" t="s">
        <v>314</v>
      </c>
      <c r="C422" s="6" t="s">
        <v>101</v>
      </c>
      <c r="D422" s="6" t="s">
        <v>3849</v>
      </c>
      <c r="E422" s="6" t="s">
        <v>888</v>
      </c>
      <c r="F422" s="5">
        <v>0.94</v>
      </c>
      <c r="G422" s="6" t="s">
        <v>3021</v>
      </c>
      <c r="H422" s="7" t="s">
        <v>15</v>
      </c>
      <c r="I422" s="2"/>
    </row>
    <row r="423" spans="1:9" x14ac:dyDescent="0.3">
      <c r="A423" s="8">
        <v>421</v>
      </c>
      <c r="B423" s="6" t="s">
        <v>3850</v>
      </c>
      <c r="C423" s="6" t="s">
        <v>3851</v>
      </c>
      <c r="D423" s="6" t="s">
        <v>3852</v>
      </c>
      <c r="E423" s="6" t="s">
        <v>896</v>
      </c>
      <c r="F423" s="5">
        <v>0.8</v>
      </c>
      <c r="G423" s="6" t="s">
        <v>3021</v>
      </c>
      <c r="H423" s="7" t="s">
        <v>15</v>
      </c>
      <c r="I423" s="2"/>
    </row>
    <row r="424" spans="1:9" x14ac:dyDescent="0.3">
      <c r="A424" s="8">
        <v>422</v>
      </c>
      <c r="B424" s="6" t="s">
        <v>3853</v>
      </c>
      <c r="C424" s="6" t="s">
        <v>3854</v>
      </c>
      <c r="D424" s="6" t="s">
        <v>3855</v>
      </c>
      <c r="E424" s="6" t="s">
        <v>896</v>
      </c>
      <c r="F424" s="5">
        <v>0.2</v>
      </c>
      <c r="G424" s="6" t="s">
        <v>3021</v>
      </c>
      <c r="H424" s="7" t="s">
        <v>15</v>
      </c>
      <c r="I424" s="2"/>
    </row>
    <row r="425" spans="1:9" x14ac:dyDescent="0.3">
      <c r="A425" s="8">
        <v>423</v>
      </c>
      <c r="B425" s="6" t="s">
        <v>764</v>
      </c>
      <c r="C425" s="6" t="s">
        <v>101</v>
      </c>
      <c r="D425" s="6" t="s">
        <v>3856</v>
      </c>
      <c r="E425" s="6" t="s">
        <v>896</v>
      </c>
      <c r="F425" s="5">
        <v>0.4</v>
      </c>
      <c r="G425" s="6" t="s">
        <v>3021</v>
      </c>
      <c r="H425" s="7" t="s">
        <v>15</v>
      </c>
      <c r="I425" s="2"/>
    </row>
    <row r="426" spans="1:9" x14ac:dyDescent="0.3">
      <c r="A426" s="8">
        <v>424</v>
      </c>
      <c r="B426" s="6" t="s">
        <v>3857</v>
      </c>
      <c r="C426" s="6" t="s">
        <v>76</v>
      </c>
      <c r="D426" s="6" t="s">
        <v>3858</v>
      </c>
      <c r="E426" s="6" t="s">
        <v>896</v>
      </c>
      <c r="F426" s="5">
        <v>2.46</v>
      </c>
      <c r="G426" s="6" t="s">
        <v>3021</v>
      </c>
      <c r="H426" s="7" t="s">
        <v>15</v>
      </c>
      <c r="I426" s="2"/>
    </row>
    <row r="427" spans="1:9" x14ac:dyDescent="0.3">
      <c r="A427" s="8">
        <v>425</v>
      </c>
      <c r="B427" s="6" t="s">
        <v>2256</v>
      </c>
      <c r="C427" s="6" t="s">
        <v>90</v>
      </c>
      <c r="D427" s="6" t="s">
        <v>3859</v>
      </c>
      <c r="E427" s="6" t="s">
        <v>896</v>
      </c>
      <c r="F427" s="5">
        <v>0.39</v>
      </c>
      <c r="G427" s="6" t="s">
        <v>3021</v>
      </c>
      <c r="H427" s="7" t="s">
        <v>15</v>
      </c>
      <c r="I427" s="2"/>
    </row>
    <row r="428" spans="1:9" x14ac:dyDescent="0.3">
      <c r="A428" s="8">
        <v>426</v>
      </c>
      <c r="B428" s="6" t="s">
        <v>3860</v>
      </c>
      <c r="C428" s="6" t="s">
        <v>1744</v>
      </c>
      <c r="D428" s="6" t="s">
        <v>3861</v>
      </c>
      <c r="E428" s="6" t="s">
        <v>3762</v>
      </c>
      <c r="F428" s="5">
        <v>1.27</v>
      </c>
      <c r="G428" s="6" t="s">
        <v>3021</v>
      </c>
      <c r="H428" s="7" t="s">
        <v>15</v>
      </c>
      <c r="I428" s="2"/>
    </row>
    <row r="429" spans="1:9" x14ac:dyDescent="0.3">
      <c r="A429" s="8">
        <v>427</v>
      </c>
      <c r="B429" s="6" t="s">
        <v>3862</v>
      </c>
      <c r="C429" s="6" t="s">
        <v>808</v>
      </c>
      <c r="D429" s="6" t="s">
        <v>3863</v>
      </c>
      <c r="E429" s="6" t="s">
        <v>3762</v>
      </c>
      <c r="F429" s="5">
        <v>1.94</v>
      </c>
      <c r="G429" s="6" t="s">
        <v>3021</v>
      </c>
      <c r="H429" s="7" t="s">
        <v>15</v>
      </c>
      <c r="I429" s="2"/>
    </row>
    <row r="430" spans="1:9" x14ac:dyDescent="0.3">
      <c r="A430" s="8">
        <v>428</v>
      </c>
      <c r="B430" s="6" t="s">
        <v>3864</v>
      </c>
      <c r="C430" s="6" t="s">
        <v>3865</v>
      </c>
      <c r="D430" s="6" t="s">
        <v>3866</v>
      </c>
      <c r="E430" s="6" t="s">
        <v>3762</v>
      </c>
      <c r="F430" s="5">
        <v>0.4</v>
      </c>
      <c r="G430" s="6" t="s">
        <v>3021</v>
      </c>
      <c r="H430" s="7" t="s">
        <v>15</v>
      </c>
      <c r="I430" s="2"/>
    </row>
    <row r="431" spans="1:9" x14ac:dyDescent="0.3">
      <c r="A431" s="8">
        <v>429</v>
      </c>
      <c r="B431" s="6" t="s">
        <v>3867</v>
      </c>
      <c r="C431" s="6" t="s">
        <v>3868</v>
      </c>
      <c r="D431" s="6" t="s">
        <v>3869</v>
      </c>
      <c r="E431" s="6" t="s">
        <v>899</v>
      </c>
      <c r="F431" s="5">
        <v>0.56000000000000005</v>
      </c>
      <c r="G431" s="6" t="s">
        <v>3021</v>
      </c>
      <c r="H431" s="7" t="s">
        <v>179</v>
      </c>
      <c r="I431" s="2"/>
    </row>
    <row r="432" spans="1:9" x14ac:dyDescent="0.3">
      <c r="A432" s="8">
        <v>430</v>
      </c>
      <c r="B432" s="6" t="s">
        <v>3870</v>
      </c>
      <c r="C432" s="6" t="s">
        <v>3747</v>
      </c>
      <c r="D432" s="6" t="s">
        <v>3871</v>
      </c>
      <c r="E432" s="6" t="s">
        <v>899</v>
      </c>
      <c r="F432" s="5">
        <v>1.0249999999999999</v>
      </c>
      <c r="G432" s="6" t="s">
        <v>3021</v>
      </c>
      <c r="H432" s="7" t="s">
        <v>179</v>
      </c>
      <c r="I432" s="2"/>
    </row>
    <row r="433" spans="1:9" x14ac:dyDescent="0.3">
      <c r="A433" s="8">
        <v>431</v>
      </c>
      <c r="B433" s="6" t="s">
        <v>90</v>
      </c>
      <c r="C433" s="6" t="s">
        <v>19</v>
      </c>
      <c r="D433" s="6" t="s">
        <v>3872</v>
      </c>
      <c r="E433" s="6" t="s">
        <v>899</v>
      </c>
      <c r="F433" s="5">
        <v>0.4</v>
      </c>
      <c r="G433" s="6" t="s">
        <v>3021</v>
      </c>
      <c r="H433" s="7" t="s">
        <v>179</v>
      </c>
      <c r="I433" s="2"/>
    </row>
    <row r="434" spans="1:9" x14ac:dyDescent="0.3">
      <c r="A434" s="8">
        <v>432</v>
      </c>
      <c r="B434" s="6" t="s">
        <v>3873</v>
      </c>
      <c r="C434" s="6" t="s">
        <v>1928</v>
      </c>
      <c r="D434" s="6" t="s">
        <v>3874</v>
      </c>
      <c r="E434" s="6" t="s">
        <v>899</v>
      </c>
      <c r="F434" s="5">
        <v>0.48</v>
      </c>
      <c r="G434" s="6" t="s">
        <v>3021</v>
      </c>
      <c r="H434" s="7" t="s">
        <v>179</v>
      </c>
      <c r="I434" s="2"/>
    </row>
    <row r="435" spans="1:9" x14ac:dyDescent="0.3">
      <c r="A435" s="8">
        <v>433</v>
      </c>
      <c r="B435" s="6" t="s">
        <v>3875</v>
      </c>
      <c r="C435" s="6" t="s">
        <v>1928</v>
      </c>
      <c r="D435" s="6" t="s">
        <v>3876</v>
      </c>
      <c r="E435" s="6" t="s">
        <v>899</v>
      </c>
      <c r="F435" s="5">
        <v>0.7</v>
      </c>
      <c r="G435" s="6" t="s">
        <v>3021</v>
      </c>
      <c r="H435" s="7" t="s">
        <v>179</v>
      </c>
      <c r="I435" s="2"/>
    </row>
    <row r="436" spans="1:9" x14ac:dyDescent="0.3">
      <c r="A436" s="8">
        <v>434</v>
      </c>
      <c r="B436" s="6" t="s">
        <v>2840</v>
      </c>
      <c r="C436" s="6" t="s">
        <v>3877</v>
      </c>
      <c r="D436" s="6" t="s">
        <v>3878</v>
      </c>
      <c r="E436" s="6" t="s">
        <v>899</v>
      </c>
      <c r="F436" s="5">
        <v>0.4</v>
      </c>
      <c r="G436" s="6" t="s">
        <v>3021</v>
      </c>
      <c r="H436" s="7" t="s">
        <v>179</v>
      </c>
      <c r="I436" s="2"/>
    </row>
    <row r="437" spans="1:9" x14ac:dyDescent="0.3">
      <c r="A437" s="8">
        <v>435</v>
      </c>
      <c r="B437" s="6" t="s">
        <v>3879</v>
      </c>
      <c r="C437" s="6" t="s">
        <v>495</v>
      </c>
      <c r="D437" s="6" t="s">
        <v>3880</v>
      </c>
      <c r="E437" s="6" t="s">
        <v>899</v>
      </c>
      <c r="F437" s="5">
        <v>0.72</v>
      </c>
      <c r="G437" s="6" t="s">
        <v>3021</v>
      </c>
      <c r="H437" s="7" t="s">
        <v>179</v>
      </c>
      <c r="I437" s="2"/>
    </row>
    <row r="438" spans="1:9" x14ac:dyDescent="0.3">
      <c r="A438" s="8">
        <v>436</v>
      </c>
      <c r="B438" s="6" t="s">
        <v>2840</v>
      </c>
      <c r="C438" s="6" t="s">
        <v>3881</v>
      </c>
      <c r="D438" s="6" t="s">
        <v>3882</v>
      </c>
      <c r="E438" s="6" t="s">
        <v>899</v>
      </c>
      <c r="F438" s="5">
        <v>0.76</v>
      </c>
      <c r="G438" s="6" t="s">
        <v>3021</v>
      </c>
      <c r="H438" s="7" t="s">
        <v>179</v>
      </c>
      <c r="I438" s="2"/>
    </row>
    <row r="439" spans="1:9" x14ac:dyDescent="0.3">
      <c r="A439" s="8">
        <v>437</v>
      </c>
      <c r="B439" s="6" t="s">
        <v>3883</v>
      </c>
      <c r="C439" s="6" t="s">
        <v>1928</v>
      </c>
      <c r="D439" s="6" t="s">
        <v>3884</v>
      </c>
      <c r="E439" s="6" t="s">
        <v>899</v>
      </c>
      <c r="F439" s="5">
        <v>0.37</v>
      </c>
      <c r="G439" s="6" t="s">
        <v>3021</v>
      </c>
      <c r="H439" s="7" t="s">
        <v>179</v>
      </c>
      <c r="I439" s="2"/>
    </row>
    <row r="440" spans="1:9" x14ac:dyDescent="0.3">
      <c r="A440" s="8">
        <v>438</v>
      </c>
      <c r="B440" s="6" t="s">
        <v>3885</v>
      </c>
      <c r="C440" s="6" t="s">
        <v>3886</v>
      </c>
      <c r="D440" s="6" t="s">
        <v>3887</v>
      </c>
      <c r="E440" s="6" t="s">
        <v>899</v>
      </c>
      <c r="F440" s="5">
        <v>0.91</v>
      </c>
      <c r="G440" s="6" t="s">
        <v>3021</v>
      </c>
      <c r="H440" s="7" t="s">
        <v>179</v>
      </c>
      <c r="I440" s="2"/>
    </row>
    <row r="441" spans="1:9" x14ac:dyDescent="0.3">
      <c r="A441" s="8">
        <v>439</v>
      </c>
      <c r="B441" s="6" t="s">
        <v>3888</v>
      </c>
      <c r="C441" s="6" t="s">
        <v>3889</v>
      </c>
      <c r="D441" s="6" t="s">
        <v>3890</v>
      </c>
      <c r="E441" s="6" t="s">
        <v>899</v>
      </c>
      <c r="F441" s="5">
        <v>0.5</v>
      </c>
      <c r="G441" s="6" t="s">
        <v>3021</v>
      </c>
      <c r="H441" s="7" t="s">
        <v>179</v>
      </c>
      <c r="I441" s="2"/>
    </row>
    <row r="442" spans="1:9" x14ac:dyDescent="0.3">
      <c r="A442" s="8">
        <v>440</v>
      </c>
      <c r="B442" s="6" t="s">
        <v>829</v>
      </c>
      <c r="C442" s="6" t="s">
        <v>3891</v>
      </c>
      <c r="D442" s="6" t="s">
        <v>3892</v>
      </c>
      <c r="E442" s="6" t="s">
        <v>899</v>
      </c>
      <c r="F442" s="5">
        <v>0.5</v>
      </c>
      <c r="G442" s="6" t="s">
        <v>3021</v>
      </c>
      <c r="H442" s="7" t="s">
        <v>179</v>
      </c>
      <c r="I442" s="2"/>
    </row>
    <row r="443" spans="1:9" x14ac:dyDescent="0.3">
      <c r="A443" s="8">
        <v>441</v>
      </c>
      <c r="B443" s="6" t="s">
        <v>750</v>
      </c>
      <c r="C443" s="6" t="s">
        <v>1278</v>
      </c>
      <c r="D443" s="6" t="s">
        <v>3893</v>
      </c>
      <c r="E443" s="6" t="s">
        <v>899</v>
      </c>
      <c r="F443" s="5">
        <v>0.45</v>
      </c>
      <c r="G443" s="6" t="s">
        <v>3021</v>
      </c>
      <c r="H443" s="7" t="s">
        <v>179</v>
      </c>
      <c r="I443" s="2"/>
    </row>
    <row r="444" spans="1:9" x14ac:dyDescent="0.3">
      <c r="A444" s="8">
        <v>442</v>
      </c>
      <c r="B444" s="6" t="s">
        <v>807</v>
      </c>
      <c r="C444" s="6" t="s">
        <v>1301</v>
      </c>
      <c r="D444" s="6" t="s">
        <v>3894</v>
      </c>
      <c r="E444" s="6" t="s">
        <v>899</v>
      </c>
      <c r="F444" s="5">
        <v>0.8</v>
      </c>
      <c r="G444" s="6" t="s">
        <v>3021</v>
      </c>
      <c r="H444" s="7" t="s">
        <v>179</v>
      </c>
      <c r="I444" s="2"/>
    </row>
    <row r="445" spans="1:9" x14ac:dyDescent="0.3">
      <c r="A445" s="8">
        <v>443</v>
      </c>
      <c r="B445" s="6" t="s">
        <v>3035</v>
      </c>
      <c r="C445" s="6" t="s">
        <v>3895</v>
      </c>
      <c r="D445" s="6" t="s">
        <v>3896</v>
      </c>
      <c r="E445" s="6" t="s">
        <v>899</v>
      </c>
      <c r="F445" s="5">
        <v>0.89</v>
      </c>
      <c r="G445" s="6" t="s">
        <v>3021</v>
      </c>
      <c r="H445" s="7" t="s">
        <v>179</v>
      </c>
      <c r="I445" s="2"/>
    </row>
    <row r="446" spans="1:9" x14ac:dyDescent="0.3">
      <c r="A446" s="8">
        <v>444</v>
      </c>
      <c r="B446" s="6" t="s">
        <v>3897</v>
      </c>
      <c r="C446" s="6" t="s">
        <v>596</v>
      </c>
      <c r="D446" s="6" t="s">
        <v>3898</v>
      </c>
      <c r="E446" s="6" t="s">
        <v>1656</v>
      </c>
      <c r="F446" s="5">
        <v>1.214</v>
      </c>
      <c r="G446" s="6" t="s">
        <v>3021</v>
      </c>
      <c r="H446" s="7" t="s">
        <v>179</v>
      </c>
      <c r="I446" s="2"/>
    </row>
    <row r="447" spans="1:9" x14ac:dyDescent="0.3">
      <c r="A447" s="8">
        <v>445</v>
      </c>
      <c r="B447" s="6" t="s">
        <v>3899</v>
      </c>
      <c r="C447" s="6" t="s">
        <v>596</v>
      </c>
      <c r="D447" s="6" t="s">
        <v>3900</v>
      </c>
      <c r="E447" s="6" t="s">
        <v>1656</v>
      </c>
      <c r="F447" s="5">
        <v>0.60699999999999998</v>
      </c>
      <c r="G447" s="6" t="s">
        <v>3021</v>
      </c>
      <c r="H447" s="7" t="s">
        <v>179</v>
      </c>
      <c r="I447" s="2"/>
    </row>
    <row r="448" spans="1:9" x14ac:dyDescent="0.3">
      <c r="A448" s="8">
        <v>446</v>
      </c>
      <c r="B448" s="6" t="s">
        <v>3851</v>
      </c>
      <c r="C448" s="6" t="s">
        <v>38</v>
      </c>
      <c r="D448" s="6" t="s">
        <v>3901</v>
      </c>
      <c r="E448" s="6" t="s">
        <v>896</v>
      </c>
      <c r="F448" s="5">
        <v>0.4</v>
      </c>
      <c r="G448" s="6" t="s">
        <v>3021</v>
      </c>
      <c r="H448" s="7" t="s">
        <v>179</v>
      </c>
      <c r="I448" s="2"/>
    </row>
    <row r="449" spans="1:9" x14ac:dyDescent="0.3">
      <c r="A449" s="8">
        <v>447</v>
      </c>
      <c r="B449" s="6" t="s">
        <v>635</v>
      </c>
      <c r="C449" s="6" t="s">
        <v>98</v>
      </c>
      <c r="D449" s="6" t="s">
        <v>3902</v>
      </c>
      <c r="E449" s="6" t="s">
        <v>896</v>
      </c>
      <c r="F449" s="5">
        <v>0.4</v>
      </c>
      <c r="G449" s="6" t="s">
        <v>3021</v>
      </c>
      <c r="H449" s="7" t="s">
        <v>179</v>
      </c>
      <c r="I449" s="2"/>
    </row>
    <row r="450" spans="1:9" x14ac:dyDescent="0.3">
      <c r="A450" s="8">
        <v>448</v>
      </c>
      <c r="B450" s="6" t="s">
        <v>3903</v>
      </c>
      <c r="C450" s="6" t="s">
        <v>3851</v>
      </c>
      <c r="D450" s="6" t="s">
        <v>3904</v>
      </c>
      <c r="E450" s="6" t="s">
        <v>1656</v>
      </c>
      <c r="F450" s="5">
        <v>0.8</v>
      </c>
      <c r="G450" s="6" t="s">
        <v>3021</v>
      </c>
      <c r="H450" s="7" t="s">
        <v>179</v>
      </c>
      <c r="I450" s="2"/>
    </row>
    <row r="451" spans="1:9" x14ac:dyDescent="0.3">
      <c r="A451" s="8">
        <v>449</v>
      </c>
      <c r="B451" s="6" t="s">
        <v>3905</v>
      </c>
      <c r="C451" s="6" t="s">
        <v>3851</v>
      </c>
      <c r="D451" s="6" t="s">
        <v>3906</v>
      </c>
      <c r="E451" s="6" t="s">
        <v>1656</v>
      </c>
      <c r="F451" s="5">
        <v>1.214</v>
      </c>
      <c r="G451" s="6" t="s">
        <v>3021</v>
      </c>
      <c r="H451" s="7" t="s">
        <v>179</v>
      </c>
      <c r="I451" s="2"/>
    </row>
    <row r="452" spans="1:9" x14ac:dyDescent="0.3">
      <c r="A452" s="8">
        <v>450</v>
      </c>
      <c r="B452" s="6" t="s">
        <v>809</v>
      </c>
      <c r="C452" s="6" t="s">
        <v>3253</v>
      </c>
      <c r="D452" s="6" t="s">
        <v>3907</v>
      </c>
      <c r="E452" s="6" t="s">
        <v>896</v>
      </c>
      <c r="F452" s="5">
        <v>0.93100000000000005</v>
      </c>
      <c r="G452" s="6" t="s">
        <v>3021</v>
      </c>
      <c r="H452" s="7" t="s">
        <v>179</v>
      </c>
      <c r="I452" s="2"/>
    </row>
    <row r="453" spans="1:9" x14ac:dyDescent="0.3">
      <c r="A453" s="8">
        <v>451</v>
      </c>
      <c r="B453" s="6" t="s">
        <v>3908</v>
      </c>
      <c r="C453" s="6" t="s">
        <v>3648</v>
      </c>
      <c r="D453" s="6" t="s">
        <v>3909</v>
      </c>
      <c r="E453" s="6" t="s">
        <v>1656</v>
      </c>
      <c r="F453" s="5">
        <v>0.4</v>
      </c>
      <c r="G453" s="6" t="s">
        <v>3021</v>
      </c>
      <c r="H453" s="7" t="s">
        <v>179</v>
      </c>
      <c r="I453" s="2"/>
    </row>
    <row r="454" spans="1:9" x14ac:dyDescent="0.3">
      <c r="A454" s="8">
        <v>452</v>
      </c>
      <c r="B454" s="6" t="s">
        <v>746</v>
      </c>
      <c r="C454" s="6" t="s">
        <v>708</v>
      </c>
      <c r="D454" s="6" t="s">
        <v>3910</v>
      </c>
      <c r="E454" s="6" t="s">
        <v>896</v>
      </c>
      <c r="F454" s="5">
        <v>0.80900000000000005</v>
      </c>
      <c r="G454" s="6" t="s">
        <v>3021</v>
      </c>
      <c r="H454" s="7" t="s">
        <v>179</v>
      </c>
      <c r="I454" s="2"/>
    </row>
    <row r="455" spans="1:9" x14ac:dyDescent="0.3">
      <c r="A455" s="8">
        <v>453</v>
      </c>
      <c r="B455" s="6" t="s">
        <v>275</v>
      </c>
      <c r="C455" s="6" t="s">
        <v>708</v>
      </c>
      <c r="D455" s="6" t="s">
        <v>3911</v>
      </c>
      <c r="E455" s="6" t="s">
        <v>896</v>
      </c>
      <c r="F455" s="5">
        <v>0.9</v>
      </c>
      <c r="G455" s="6" t="s">
        <v>3021</v>
      </c>
      <c r="H455" s="7" t="s">
        <v>179</v>
      </c>
      <c r="I455" s="2"/>
    </row>
    <row r="456" spans="1:9" x14ac:dyDescent="0.3">
      <c r="A456" s="8">
        <v>454</v>
      </c>
      <c r="B456" s="6" t="s">
        <v>3095</v>
      </c>
      <c r="C456" s="6" t="s">
        <v>275</v>
      </c>
      <c r="D456" s="6" t="s">
        <v>3912</v>
      </c>
      <c r="E456" s="6" t="s">
        <v>896</v>
      </c>
      <c r="F456" s="5">
        <v>0.9</v>
      </c>
      <c r="G456" s="6" t="s">
        <v>3021</v>
      </c>
      <c r="H456" s="7" t="s">
        <v>179</v>
      </c>
      <c r="I456" s="2"/>
    </row>
    <row r="457" spans="1:9" x14ac:dyDescent="0.3">
      <c r="A457" s="8">
        <v>455</v>
      </c>
      <c r="B457" s="6" t="s">
        <v>3324</v>
      </c>
      <c r="C457" s="6" t="s">
        <v>275</v>
      </c>
      <c r="D457" s="6" t="s">
        <v>3913</v>
      </c>
      <c r="E457" s="6" t="s">
        <v>896</v>
      </c>
      <c r="F457" s="5">
        <v>0.9</v>
      </c>
      <c r="G457" s="6" t="s">
        <v>3021</v>
      </c>
      <c r="H457" s="7" t="s">
        <v>179</v>
      </c>
      <c r="I457" s="2"/>
    </row>
  </sheetData>
  <protectedRanges>
    <protectedRange sqref="E422" name="Range2_1_4_2_5_4_1_2"/>
  </protectedRanges>
  <mergeCells count="1">
    <mergeCell ref="A1:I1"/>
  </mergeCells>
  <dataValidations count="1">
    <dataValidation type="decimal" operator="greaterThan" allowBlank="1" showInputMessage="1" showErrorMessage="1" sqref="F405:F409 F411:F428 F450:F457" xr:uid="{E38441AB-8FDE-465A-B7AF-266050A66596}">
      <formula1>0</formula1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45D13-29DA-430E-8DC6-C52DA96475F2}">
  <dimension ref="A1:J495"/>
  <sheetViews>
    <sheetView view="pageBreakPreview" topLeftCell="A489"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247" t="s">
        <v>37156</v>
      </c>
      <c r="C1" s="247"/>
      <c r="D1" s="247"/>
      <c r="E1" s="247"/>
      <c r="F1" s="247"/>
      <c r="G1" s="247"/>
      <c r="H1" s="247"/>
      <c r="I1" s="247"/>
    </row>
    <row r="2" spans="2:10" ht="87.75" customHeight="1" x14ac:dyDescent="0.4">
      <c r="B2" s="242" t="s">
        <v>1</v>
      </c>
      <c r="C2" s="20" t="s">
        <v>2</v>
      </c>
      <c r="D2" s="242" t="s">
        <v>3</v>
      </c>
      <c r="E2" s="20" t="s">
        <v>4</v>
      </c>
      <c r="F2" s="242" t="s">
        <v>5</v>
      </c>
      <c r="G2" s="242" t="s">
        <v>6</v>
      </c>
      <c r="H2" s="20" t="s">
        <v>7</v>
      </c>
      <c r="I2" s="21" t="s">
        <v>8</v>
      </c>
    </row>
    <row r="3" spans="2:10" ht="87.75" customHeight="1" x14ac:dyDescent="0.4">
      <c r="B3" s="327">
        <v>1</v>
      </c>
      <c r="C3" s="2" t="s">
        <v>37157</v>
      </c>
      <c r="D3" s="79" t="s">
        <v>35752</v>
      </c>
      <c r="E3" s="328" t="s">
        <v>37158</v>
      </c>
      <c r="F3" s="329" t="s">
        <v>37159</v>
      </c>
      <c r="G3" s="335">
        <v>1.6194</v>
      </c>
      <c r="H3" s="23" t="s">
        <v>33635</v>
      </c>
      <c r="I3" s="25" t="s">
        <v>15</v>
      </c>
    </row>
    <row r="4" spans="2:10" ht="87.75" customHeight="1" x14ac:dyDescent="0.4">
      <c r="B4" s="327">
        <v>2</v>
      </c>
      <c r="C4" s="2" t="s">
        <v>36660</v>
      </c>
      <c r="D4" s="79" t="s">
        <v>36919</v>
      </c>
      <c r="E4" s="328" t="s">
        <v>37158</v>
      </c>
      <c r="F4" s="329" t="s">
        <v>37159</v>
      </c>
      <c r="G4" s="335">
        <v>2.0242</v>
      </c>
      <c r="H4" s="23" t="s">
        <v>33635</v>
      </c>
      <c r="I4" s="25" t="s">
        <v>15</v>
      </c>
    </row>
    <row r="5" spans="2:10" ht="87.75" customHeight="1" x14ac:dyDescent="0.4">
      <c r="B5" s="327">
        <v>3</v>
      </c>
      <c r="C5" s="2" t="s">
        <v>37160</v>
      </c>
      <c r="D5" s="79" t="s">
        <v>37161</v>
      </c>
      <c r="E5" s="328" t="s">
        <v>37158</v>
      </c>
      <c r="F5" s="329" t="s">
        <v>37159</v>
      </c>
      <c r="G5" s="335">
        <v>1.6194</v>
      </c>
      <c r="H5" s="23" t="s">
        <v>33635</v>
      </c>
      <c r="I5" s="25" t="s">
        <v>15</v>
      </c>
      <c r="J5" s="19">
        <v>3</v>
      </c>
    </row>
    <row r="6" spans="2:10" ht="87.75" customHeight="1" x14ac:dyDescent="0.4">
      <c r="B6" s="327">
        <v>4</v>
      </c>
      <c r="C6" s="2" t="s">
        <v>37162</v>
      </c>
      <c r="D6" s="79" t="s">
        <v>35630</v>
      </c>
      <c r="E6" s="328" t="s">
        <v>37158</v>
      </c>
      <c r="F6" s="329" t="s">
        <v>37159</v>
      </c>
      <c r="G6" s="335">
        <v>2.4291</v>
      </c>
      <c r="H6" s="23" t="s">
        <v>33635</v>
      </c>
      <c r="I6" s="25" t="s">
        <v>15</v>
      </c>
      <c r="J6" s="19">
        <v>8</v>
      </c>
    </row>
    <row r="7" spans="2:10" ht="87.75" customHeight="1" x14ac:dyDescent="0.4">
      <c r="B7" s="327">
        <v>5</v>
      </c>
      <c r="C7" s="2" t="s">
        <v>37163</v>
      </c>
      <c r="D7" s="79" t="s">
        <v>35341</v>
      </c>
      <c r="E7" s="328" t="s">
        <v>37158</v>
      </c>
      <c r="F7" s="329" t="s">
        <v>37159</v>
      </c>
      <c r="G7" s="335">
        <v>1.417</v>
      </c>
      <c r="H7" s="23" t="s">
        <v>33635</v>
      </c>
      <c r="I7" s="25" t="s">
        <v>15</v>
      </c>
    </row>
    <row r="8" spans="2:10" ht="87.75" customHeight="1" x14ac:dyDescent="0.4">
      <c r="B8" s="327">
        <v>6</v>
      </c>
      <c r="C8" s="2" t="s">
        <v>37164</v>
      </c>
      <c r="D8" s="79" t="s">
        <v>35851</v>
      </c>
      <c r="E8" s="328" t="s">
        <v>37158</v>
      </c>
      <c r="F8" s="329" t="s">
        <v>37159</v>
      </c>
      <c r="G8" s="335">
        <v>2.0242</v>
      </c>
      <c r="H8" s="23" t="s">
        <v>33635</v>
      </c>
      <c r="I8" s="25" t="s">
        <v>15</v>
      </c>
    </row>
    <row r="9" spans="2:10" ht="87.75" customHeight="1" x14ac:dyDescent="0.4">
      <c r="B9" s="327">
        <v>7</v>
      </c>
      <c r="C9" s="2" t="s">
        <v>37165</v>
      </c>
      <c r="D9" s="79" t="s">
        <v>35617</v>
      </c>
      <c r="E9" s="328" t="s">
        <v>37158</v>
      </c>
      <c r="F9" s="329" t="s">
        <v>37159</v>
      </c>
      <c r="G9" s="335">
        <v>1.6194</v>
      </c>
      <c r="H9" s="23" t="s">
        <v>33635</v>
      </c>
      <c r="I9" s="25" t="s">
        <v>15</v>
      </c>
    </row>
    <row r="10" spans="2:10" ht="87.75" customHeight="1" x14ac:dyDescent="0.4">
      <c r="B10" s="327">
        <v>8</v>
      </c>
      <c r="C10" s="2" t="s">
        <v>37166</v>
      </c>
      <c r="D10" s="79" t="s">
        <v>35630</v>
      </c>
      <c r="E10" s="328" t="s">
        <v>37158</v>
      </c>
      <c r="F10" s="329" t="s">
        <v>37159</v>
      </c>
      <c r="G10" s="335">
        <v>1.2144999999999999</v>
      </c>
      <c r="H10" s="23" t="s">
        <v>33635</v>
      </c>
      <c r="I10" s="25" t="s">
        <v>15</v>
      </c>
    </row>
    <row r="11" spans="2:10" ht="87.75" customHeight="1" x14ac:dyDescent="0.4">
      <c r="B11" s="327">
        <v>9</v>
      </c>
      <c r="C11" s="2" t="s">
        <v>37167</v>
      </c>
      <c r="D11" s="79" t="s">
        <v>35924</v>
      </c>
      <c r="E11" s="328" t="s">
        <v>37158</v>
      </c>
      <c r="F11" s="329" t="s">
        <v>37159</v>
      </c>
      <c r="G11" s="335">
        <v>2.4291</v>
      </c>
      <c r="H11" s="23" t="s">
        <v>33635</v>
      </c>
      <c r="I11" s="25" t="s">
        <v>15</v>
      </c>
    </row>
    <row r="12" spans="2:10" ht="87.75" customHeight="1" x14ac:dyDescent="0.4">
      <c r="B12" s="327">
        <v>10</v>
      </c>
      <c r="C12" s="2" t="s">
        <v>37168</v>
      </c>
      <c r="D12" s="79" t="s">
        <v>35918</v>
      </c>
      <c r="E12" s="328" t="s">
        <v>37158</v>
      </c>
      <c r="F12" s="329" t="s">
        <v>37159</v>
      </c>
      <c r="G12" s="335">
        <v>2.0242</v>
      </c>
      <c r="H12" s="23" t="s">
        <v>33635</v>
      </c>
      <c r="I12" s="25" t="s">
        <v>15</v>
      </c>
    </row>
    <row r="13" spans="2:10" ht="87.75" customHeight="1" x14ac:dyDescent="0.4">
      <c r="B13" s="327">
        <v>11</v>
      </c>
      <c r="C13" s="2" t="s">
        <v>37169</v>
      </c>
      <c r="D13" s="79" t="s">
        <v>35740</v>
      </c>
      <c r="E13" s="328" t="s">
        <v>37158</v>
      </c>
      <c r="F13" s="329" t="s">
        <v>37159</v>
      </c>
      <c r="G13" s="335">
        <v>1.417</v>
      </c>
      <c r="H13" s="23" t="s">
        <v>33635</v>
      </c>
      <c r="I13" s="25" t="s">
        <v>15</v>
      </c>
    </row>
    <row r="14" spans="2:10" ht="87.75" customHeight="1" x14ac:dyDescent="0.4">
      <c r="B14" s="327">
        <v>12</v>
      </c>
      <c r="C14" s="2" t="s">
        <v>37170</v>
      </c>
      <c r="D14" s="79" t="s">
        <v>36672</v>
      </c>
      <c r="E14" s="328" t="s">
        <v>37158</v>
      </c>
      <c r="F14" s="329" t="s">
        <v>37159</v>
      </c>
      <c r="G14" s="335">
        <v>1.6194</v>
      </c>
      <c r="H14" s="23" t="s">
        <v>33635</v>
      </c>
      <c r="I14" s="25" t="s">
        <v>15</v>
      </c>
    </row>
    <row r="15" spans="2:10" ht="87.75" customHeight="1" x14ac:dyDescent="0.4">
      <c r="B15" s="327">
        <v>13</v>
      </c>
      <c r="C15" s="2" t="s">
        <v>37171</v>
      </c>
      <c r="D15" s="79" t="s">
        <v>33641</v>
      </c>
      <c r="E15" s="328" t="s">
        <v>37158</v>
      </c>
      <c r="F15" s="329" t="s">
        <v>37159</v>
      </c>
      <c r="G15" s="335">
        <v>1.2144999999999999</v>
      </c>
      <c r="H15" s="23" t="s">
        <v>33635</v>
      </c>
      <c r="I15" s="25" t="s">
        <v>15</v>
      </c>
    </row>
    <row r="16" spans="2:10" ht="87.75" customHeight="1" x14ac:dyDescent="0.4">
      <c r="B16" s="327">
        <v>14</v>
      </c>
      <c r="C16" s="2" t="s">
        <v>37172</v>
      </c>
      <c r="D16" s="79" t="s">
        <v>35213</v>
      </c>
      <c r="E16" s="328" t="s">
        <v>37158</v>
      </c>
      <c r="F16" s="329" t="s">
        <v>37159</v>
      </c>
      <c r="G16" s="335">
        <v>2.0242</v>
      </c>
      <c r="H16" s="23" t="s">
        <v>33635</v>
      </c>
      <c r="I16" s="25" t="s">
        <v>15</v>
      </c>
    </row>
    <row r="17" spans="2:9" ht="87.75" customHeight="1" x14ac:dyDescent="0.4">
      <c r="B17" s="327">
        <v>15</v>
      </c>
      <c r="C17" s="2" t="s">
        <v>37173</v>
      </c>
      <c r="D17" s="79" t="s">
        <v>35492</v>
      </c>
      <c r="E17" s="328" t="s">
        <v>37158</v>
      </c>
      <c r="F17" s="329" t="s">
        <v>37159</v>
      </c>
      <c r="G17" s="335">
        <v>2.4291</v>
      </c>
      <c r="H17" s="23" t="s">
        <v>33635</v>
      </c>
      <c r="I17" s="25" t="s">
        <v>15</v>
      </c>
    </row>
    <row r="18" spans="2:9" ht="87.75" customHeight="1" x14ac:dyDescent="0.4">
      <c r="B18" s="327">
        <v>16</v>
      </c>
      <c r="C18" s="2" t="s">
        <v>37174</v>
      </c>
      <c r="D18" s="79" t="s">
        <v>33641</v>
      </c>
      <c r="E18" s="328" t="s">
        <v>37158</v>
      </c>
      <c r="F18" s="329" t="s">
        <v>37159</v>
      </c>
      <c r="G18" s="335">
        <v>1.2144999999999999</v>
      </c>
      <c r="H18" s="23" t="s">
        <v>33635</v>
      </c>
      <c r="I18" s="25" t="s">
        <v>15</v>
      </c>
    </row>
    <row r="19" spans="2:9" ht="87.75" customHeight="1" x14ac:dyDescent="0.4">
      <c r="B19" s="327">
        <v>17</v>
      </c>
      <c r="C19" s="2" t="s">
        <v>37175</v>
      </c>
      <c r="D19" s="79" t="s">
        <v>35918</v>
      </c>
      <c r="E19" s="328" t="s">
        <v>37158</v>
      </c>
      <c r="F19" s="329" t="s">
        <v>37159</v>
      </c>
      <c r="G19" s="335">
        <v>1.6194</v>
      </c>
      <c r="H19" s="23" t="s">
        <v>33635</v>
      </c>
      <c r="I19" s="25" t="s">
        <v>15</v>
      </c>
    </row>
    <row r="20" spans="2:9" ht="87.75" customHeight="1" x14ac:dyDescent="0.4">
      <c r="B20" s="327">
        <v>18</v>
      </c>
      <c r="C20" s="2" t="s">
        <v>37176</v>
      </c>
      <c r="D20" s="79" t="s">
        <v>35497</v>
      </c>
      <c r="E20" s="328" t="s">
        <v>37158</v>
      </c>
      <c r="F20" s="329" t="s">
        <v>37159</v>
      </c>
      <c r="G20" s="335">
        <v>2.4291</v>
      </c>
      <c r="H20" s="23" t="s">
        <v>33635</v>
      </c>
      <c r="I20" s="25" t="s">
        <v>15</v>
      </c>
    </row>
    <row r="21" spans="2:9" ht="87.75" customHeight="1" x14ac:dyDescent="0.4">
      <c r="B21" s="327">
        <v>19</v>
      </c>
      <c r="C21" s="2" t="s">
        <v>37177</v>
      </c>
      <c r="D21" s="79" t="s">
        <v>36761</v>
      </c>
      <c r="E21" s="328" t="s">
        <v>37158</v>
      </c>
      <c r="F21" s="329" t="s">
        <v>37159</v>
      </c>
      <c r="G21" s="335">
        <v>2.0242</v>
      </c>
      <c r="H21" s="23" t="s">
        <v>33635</v>
      </c>
      <c r="I21" s="25" t="s">
        <v>15</v>
      </c>
    </row>
    <row r="22" spans="2:9" ht="87.75" customHeight="1" x14ac:dyDescent="0.4">
      <c r="B22" s="327">
        <v>20</v>
      </c>
      <c r="C22" s="2" t="s">
        <v>37178</v>
      </c>
      <c r="D22" s="79" t="s">
        <v>36327</v>
      </c>
      <c r="E22" s="328" t="s">
        <v>37158</v>
      </c>
      <c r="F22" s="329" t="s">
        <v>37159</v>
      </c>
      <c r="G22" s="335">
        <v>1.417</v>
      </c>
      <c r="H22" s="23" t="s">
        <v>33635</v>
      </c>
      <c r="I22" s="25" t="s">
        <v>15</v>
      </c>
    </row>
    <row r="23" spans="2:9" ht="87.75" customHeight="1" x14ac:dyDescent="0.4">
      <c r="B23" s="327">
        <v>21</v>
      </c>
      <c r="C23" s="2" t="s">
        <v>37179</v>
      </c>
      <c r="D23" s="79" t="s">
        <v>35250</v>
      </c>
      <c r="E23" s="328" t="s">
        <v>37158</v>
      </c>
      <c r="F23" s="329" t="s">
        <v>37159</v>
      </c>
      <c r="G23" s="335">
        <v>1.6194</v>
      </c>
      <c r="H23" s="23" t="s">
        <v>33635</v>
      </c>
      <c r="I23" s="25" t="s">
        <v>15</v>
      </c>
    </row>
    <row r="24" spans="2:9" ht="87.75" customHeight="1" x14ac:dyDescent="0.4">
      <c r="B24" s="327">
        <v>22</v>
      </c>
      <c r="C24" s="2" t="s">
        <v>36863</v>
      </c>
      <c r="D24" s="79" t="s">
        <v>35341</v>
      </c>
      <c r="E24" s="328" t="s">
        <v>37158</v>
      </c>
      <c r="F24" s="329" t="s">
        <v>37159</v>
      </c>
      <c r="G24" s="335">
        <v>2.0242</v>
      </c>
      <c r="H24" s="23" t="s">
        <v>33635</v>
      </c>
      <c r="I24" s="25" t="s">
        <v>15</v>
      </c>
    </row>
    <row r="25" spans="2:9" ht="87.75" customHeight="1" x14ac:dyDescent="0.4">
      <c r="B25" s="327">
        <v>23</v>
      </c>
      <c r="C25" s="2" t="s">
        <v>37180</v>
      </c>
      <c r="D25" s="79" t="s">
        <v>35275</v>
      </c>
      <c r="E25" s="328" t="s">
        <v>37158</v>
      </c>
      <c r="F25" s="329" t="s">
        <v>37159</v>
      </c>
      <c r="G25" s="335">
        <v>2.4291</v>
      </c>
      <c r="H25" s="23" t="s">
        <v>33635</v>
      </c>
      <c r="I25" s="25" t="s">
        <v>15</v>
      </c>
    </row>
    <row r="26" spans="2:9" ht="87.75" customHeight="1" x14ac:dyDescent="0.4">
      <c r="B26" s="327">
        <v>24</v>
      </c>
      <c r="C26" s="2" t="s">
        <v>36549</v>
      </c>
      <c r="D26" s="79" t="s">
        <v>35780</v>
      </c>
      <c r="E26" s="328" t="s">
        <v>37158</v>
      </c>
      <c r="F26" s="329" t="s">
        <v>37159</v>
      </c>
      <c r="G26" s="335">
        <v>1.0121</v>
      </c>
      <c r="H26" s="23" t="s">
        <v>33635</v>
      </c>
      <c r="I26" s="25" t="s">
        <v>15</v>
      </c>
    </row>
    <row r="27" spans="2:9" ht="87.75" customHeight="1" x14ac:dyDescent="0.4">
      <c r="B27" s="327">
        <v>25</v>
      </c>
      <c r="C27" s="2" t="s">
        <v>37181</v>
      </c>
      <c r="D27" s="79" t="s">
        <v>37182</v>
      </c>
      <c r="E27" s="328" t="s">
        <v>37158</v>
      </c>
      <c r="F27" s="329" t="s">
        <v>37159</v>
      </c>
      <c r="G27" s="335">
        <v>1.2144999999999999</v>
      </c>
      <c r="H27" s="23" t="s">
        <v>33635</v>
      </c>
      <c r="I27" s="25" t="s">
        <v>15</v>
      </c>
    </row>
    <row r="28" spans="2:9" ht="87.75" customHeight="1" x14ac:dyDescent="0.4">
      <c r="B28" s="327">
        <v>26</v>
      </c>
      <c r="C28" s="2" t="s">
        <v>37183</v>
      </c>
      <c r="D28" s="79" t="s">
        <v>35550</v>
      </c>
      <c r="E28" s="328" t="s">
        <v>37158</v>
      </c>
      <c r="F28" s="329" t="s">
        <v>37159</v>
      </c>
      <c r="G28" s="335">
        <v>1.6194</v>
      </c>
      <c r="H28" s="23" t="s">
        <v>33635</v>
      </c>
      <c r="I28" s="25" t="s">
        <v>15</v>
      </c>
    </row>
    <row r="29" spans="2:9" ht="87.75" customHeight="1" x14ac:dyDescent="0.4">
      <c r="B29" s="327">
        <v>27</v>
      </c>
      <c r="C29" s="2" t="s">
        <v>37184</v>
      </c>
      <c r="D29" s="79" t="s">
        <v>35550</v>
      </c>
      <c r="E29" s="328" t="s">
        <v>37158</v>
      </c>
      <c r="F29" s="329" t="s">
        <v>37159</v>
      </c>
      <c r="G29" s="335">
        <v>1.0121</v>
      </c>
      <c r="H29" s="23" t="s">
        <v>33635</v>
      </c>
      <c r="I29" s="25" t="s">
        <v>15</v>
      </c>
    </row>
    <row r="30" spans="2:9" ht="87.75" customHeight="1" x14ac:dyDescent="0.4">
      <c r="B30" s="327">
        <v>28</v>
      </c>
      <c r="C30" s="2" t="s">
        <v>37185</v>
      </c>
      <c r="D30" s="79" t="s">
        <v>35531</v>
      </c>
      <c r="E30" s="328" t="s">
        <v>37158</v>
      </c>
      <c r="F30" s="329" t="s">
        <v>37159</v>
      </c>
      <c r="G30" s="335">
        <v>1.417</v>
      </c>
      <c r="H30" s="23" t="s">
        <v>33635</v>
      </c>
      <c r="I30" s="25" t="s">
        <v>15</v>
      </c>
    </row>
    <row r="31" spans="2:9" ht="87.75" customHeight="1" x14ac:dyDescent="0.4">
      <c r="B31" s="327">
        <v>29</v>
      </c>
      <c r="C31" s="2" t="s">
        <v>37186</v>
      </c>
      <c r="D31" s="79" t="s">
        <v>35797</v>
      </c>
      <c r="E31" s="328" t="s">
        <v>37158</v>
      </c>
      <c r="F31" s="329" t="s">
        <v>37159</v>
      </c>
      <c r="G31" s="335">
        <v>1.6194</v>
      </c>
      <c r="H31" s="23" t="s">
        <v>33635</v>
      </c>
      <c r="I31" s="25" t="s">
        <v>15</v>
      </c>
    </row>
    <row r="32" spans="2:9" ht="87.75" customHeight="1" x14ac:dyDescent="0.4">
      <c r="B32" s="327">
        <v>30</v>
      </c>
      <c r="C32" s="2" t="s">
        <v>37187</v>
      </c>
      <c r="D32" s="79" t="s">
        <v>35201</v>
      </c>
      <c r="E32" s="328" t="s">
        <v>37158</v>
      </c>
      <c r="F32" s="329" t="s">
        <v>37159</v>
      </c>
      <c r="G32" s="335">
        <v>1.2144999999999999</v>
      </c>
      <c r="H32" s="23" t="s">
        <v>33635</v>
      </c>
      <c r="I32" s="25" t="s">
        <v>15</v>
      </c>
    </row>
    <row r="33" spans="2:10" ht="87.75" customHeight="1" x14ac:dyDescent="0.4">
      <c r="B33" s="327">
        <v>31</v>
      </c>
      <c r="C33" s="2" t="s">
        <v>37188</v>
      </c>
      <c r="D33" s="79" t="s">
        <v>35343</v>
      </c>
      <c r="E33" s="328" t="s">
        <v>37158</v>
      </c>
      <c r="F33" s="329" t="s">
        <v>37159</v>
      </c>
      <c r="G33" s="335">
        <v>2.4291</v>
      </c>
      <c r="H33" s="23" t="s">
        <v>33635</v>
      </c>
      <c r="I33" s="25" t="s">
        <v>15</v>
      </c>
    </row>
    <row r="34" spans="2:10" ht="87.75" customHeight="1" x14ac:dyDescent="0.4">
      <c r="B34" s="327">
        <v>32</v>
      </c>
      <c r="C34" s="2" t="s">
        <v>37189</v>
      </c>
      <c r="D34" s="79" t="s">
        <v>36592</v>
      </c>
      <c r="E34" s="328" t="s">
        <v>37158</v>
      </c>
      <c r="F34" s="329" t="s">
        <v>37159</v>
      </c>
      <c r="G34" s="335">
        <v>1.6194</v>
      </c>
      <c r="H34" s="23" t="s">
        <v>33635</v>
      </c>
      <c r="I34" s="25" t="s">
        <v>15</v>
      </c>
    </row>
    <row r="35" spans="2:10" ht="87.75" customHeight="1" x14ac:dyDescent="0.4">
      <c r="B35" s="327">
        <v>33</v>
      </c>
      <c r="C35" s="2" t="s">
        <v>37190</v>
      </c>
      <c r="D35" s="79" t="s">
        <v>35573</v>
      </c>
      <c r="E35" s="328" t="s">
        <v>37158</v>
      </c>
      <c r="F35" s="329" t="s">
        <v>37159</v>
      </c>
      <c r="G35" s="335">
        <v>2.0242</v>
      </c>
      <c r="H35" s="23" t="s">
        <v>33635</v>
      </c>
      <c r="I35" s="25" t="s">
        <v>15</v>
      </c>
    </row>
    <row r="36" spans="2:10" ht="87.75" customHeight="1" x14ac:dyDescent="0.4">
      <c r="B36" s="327">
        <v>34</v>
      </c>
      <c r="C36" s="2" t="s">
        <v>37191</v>
      </c>
      <c r="D36" s="79" t="s">
        <v>35868</v>
      </c>
      <c r="E36" s="328" t="s">
        <v>37158</v>
      </c>
      <c r="F36" s="329" t="s">
        <v>37159</v>
      </c>
      <c r="G36" s="335">
        <v>1.8218000000000001</v>
      </c>
      <c r="H36" s="23" t="s">
        <v>33635</v>
      </c>
      <c r="I36" s="25" t="s">
        <v>15</v>
      </c>
    </row>
    <row r="37" spans="2:10" ht="87.75" customHeight="1" x14ac:dyDescent="0.4">
      <c r="B37" s="327">
        <v>35</v>
      </c>
      <c r="C37" s="2" t="s">
        <v>37063</v>
      </c>
      <c r="D37" s="79" t="s">
        <v>35868</v>
      </c>
      <c r="E37" s="328" t="s">
        <v>37158</v>
      </c>
      <c r="F37" s="329" t="s">
        <v>37159</v>
      </c>
      <c r="G37" s="335">
        <v>1.2144999999999999</v>
      </c>
      <c r="H37" s="23" t="s">
        <v>33635</v>
      </c>
      <c r="I37" s="25" t="s">
        <v>15</v>
      </c>
    </row>
    <row r="38" spans="2:10" ht="87.75" customHeight="1" x14ac:dyDescent="0.4">
      <c r="B38" s="327">
        <v>36</v>
      </c>
      <c r="C38" s="2" t="s">
        <v>37192</v>
      </c>
      <c r="D38" s="79" t="s">
        <v>35903</v>
      </c>
      <c r="E38" s="328" t="s">
        <v>37158</v>
      </c>
      <c r="F38" s="329" t="s">
        <v>37159</v>
      </c>
      <c r="G38" s="335">
        <v>1.0121</v>
      </c>
      <c r="H38" s="23" t="s">
        <v>33635</v>
      </c>
      <c r="I38" s="25" t="s">
        <v>15</v>
      </c>
      <c r="J38" s="19">
        <v>1</v>
      </c>
    </row>
    <row r="39" spans="2:10" ht="87.75" customHeight="1" x14ac:dyDescent="0.4">
      <c r="B39" s="327">
        <v>37</v>
      </c>
      <c r="C39" s="2" t="s">
        <v>37193</v>
      </c>
      <c r="D39" s="79" t="s">
        <v>35868</v>
      </c>
      <c r="E39" s="328" t="s">
        <v>37158</v>
      </c>
      <c r="F39" s="329" t="s">
        <v>37159</v>
      </c>
      <c r="G39" s="335">
        <v>1.6194</v>
      </c>
      <c r="H39" s="23" t="s">
        <v>33635</v>
      </c>
      <c r="I39" s="25" t="s">
        <v>15</v>
      </c>
    </row>
    <row r="40" spans="2:10" ht="87.75" customHeight="1" x14ac:dyDescent="0.4">
      <c r="B40" s="327">
        <v>38</v>
      </c>
      <c r="C40" s="2" t="s">
        <v>37194</v>
      </c>
      <c r="D40" s="79" t="s">
        <v>37195</v>
      </c>
      <c r="E40" s="328" t="s">
        <v>37158</v>
      </c>
      <c r="F40" s="329" t="s">
        <v>37159</v>
      </c>
      <c r="G40" s="335">
        <v>1.2144999999999999</v>
      </c>
      <c r="H40" s="23" t="s">
        <v>33635</v>
      </c>
      <c r="I40" s="25" t="s">
        <v>15</v>
      </c>
    </row>
    <row r="41" spans="2:10" ht="87.75" customHeight="1" x14ac:dyDescent="0.4">
      <c r="B41" s="327">
        <v>39</v>
      </c>
      <c r="C41" s="2" t="s">
        <v>37196</v>
      </c>
      <c r="D41" s="79" t="s">
        <v>35550</v>
      </c>
      <c r="E41" s="328" t="s">
        <v>37158</v>
      </c>
      <c r="F41" s="329" t="s">
        <v>37159</v>
      </c>
      <c r="G41" s="335">
        <v>2.0242</v>
      </c>
      <c r="H41" s="23" t="s">
        <v>33635</v>
      </c>
      <c r="I41" s="25" t="s">
        <v>15</v>
      </c>
    </row>
    <row r="42" spans="2:10" ht="87.75" customHeight="1" x14ac:dyDescent="0.4">
      <c r="B42" s="327">
        <v>40</v>
      </c>
      <c r="C42" s="2" t="s">
        <v>37197</v>
      </c>
      <c r="D42" s="79" t="s">
        <v>35797</v>
      </c>
      <c r="E42" s="328" t="s">
        <v>37158</v>
      </c>
      <c r="F42" s="329" t="s">
        <v>37159</v>
      </c>
      <c r="G42" s="335">
        <v>1.6194</v>
      </c>
      <c r="H42" s="23" t="s">
        <v>33635</v>
      </c>
      <c r="I42" s="25" t="s">
        <v>15</v>
      </c>
    </row>
    <row r="43" spans="2:10" ht="87.75" customHeight="1" x14ac:dyDescent="0.4">
      <c r="B43" s="327">
        <v>41</v>
      </c>
      <c r="C43" s="2" t="s">
        <v>37198</v>
      </c>
      <c r="D43" s="79" t="s">
        <v>12837</v>
      </c>
      <c r="E43" s="328" t="s">
        <v>37158</v>
      </c>
      <c r="F43" s="329" t="s">
        <v>37159</v>
      </c>
      <c r="G43" s="335">
        <v>2.4291</v>
      </c>
      <c r="H43" s="23" t="s">
        <v>33635</v>
      </c>
      <c r="I43" s="25" t="s">
        <v>15</v>
      </c>
    </row>
    <row r="44" spans="2:10" ht="87.75" customHeight="1" x14ac:dyDescent="0.4">
      <c r="B44" s="327">
        <v>42</v>
      </c>
      <c r="C44" s="2" t="s">
        <v>36603</v>
      </c>
      <c r="D44" s="79" t="s">
        <v>36619</v>
      </c>
      <c r="E44" s="328" t="s">
        <v>37158</v>
      </c>
      <c r="F44" s="329" t="s">
        <v>37159</v>
      </c>
      <c r="G44" s="335">
        <v>1.0121</v>
      </c>
      <c r="H44" s="23" t="s">
        <v>33635</v>
      </c>
      <c r="I44" s="25" t="s">
        <v>15</v>
      </c>
    </row>
    <row r="45" spans="2:10" ht="87.75" customHeight="1" x14ac:dyDescent="0.4">
      <c r="B45" s="327">
        <v>43</v>
      </c>
      <c r="C45" s="2" t="s">
        <v>37199</v>
      </c>
      <c r="D45" s="79" t="s">
        <v>35797</v>
      </c>
      <c r="E45" s="328" t="s">
        <v>37158</v>
      </c>
      <c r="F45" s="329" t="s">
        <v>37159</v>
      </c>
      <c r="G45" s="335">
        <v>2.4291</v>
      </c>
      <c r="H45" s="23" t="s">
        <v>33635</v>
      </c>
      <c r="I45" s="25" t="s">
        <v>15</v>
      </c>
    </row>
    <row r="46" spans="2:10" ht="87.75" customHeight="1" x14ac:dyDescent="0.4">
      <c r="B46" s="327">
        <v>44</v>
      </c>
      <c r="C46" s="2" t="s">
        <v>37200</v>
      </c>
      <c r="D46" s="79" t="s">
        <v>36986</v>
      </c>
      <c r="E46" s="328" t="s">
        <v>37158</v>
      </c>
      <c r="F46" s="329" t="s">
        <v>37159</v>
      </c>
      <c r="G46" s="335">
        <v>1.6194</v>
      </c>
      <c r="H46" s="23" t="s">
        <v>33635</v>
      </c>
      <c r="I46" s="25" t="s">
        <v>15</v>
      </c>
    </row>
    <row r="47" spans="2:10" ht="87.75" customHeight="1" x14ac:dyDescent="0.4">
      <c r="B47" s="327">
        <v>45</v>
      </c>
      <c r="C47" s="2" t="s">
        <v>36543</v>
      </c>
      <c r="D47" s="79" t="s">
        <v>35250</v>
      </c>
      <c r="E47" s="328" t="s">
        <v>37158</v>
      </c>
      <c r="F47" s="329" t="s">
        <v>37159</v>
      </c>
      <c r="G47" s="335">
        <v>2.0242</v>
      </c>
      <c r="H47" s="23" t="s">
        <v>33635</v>
      </c>
      <c r="I47" s="25" t="s">
        <v>15</v>
      </c>
    </row>
    <row r="48" spans="2:10" ht="87.75" customHeight="1" x14ac:dyDescent="0.4">
      <c r="B48" s="327">
        <v>46</v>
      </c>
      <c r="C48" s="2" t="s">
        <v>37201</v>
      </c>
      <c r="D48" s="79" t="s">
        <v>37161</v>
      </c>
      <c r="E48" s="328" t="s">
        <v>37158</v>
      </c>
      <c r="F48" s="329" t="s">
        <v>37159</v>
      </c>
      <c r="G48" s="335">
        <v>1.417</v>
      </c>
      <c r="H48" s="23" t="s">
        <v>33635</v>
      </c>
      <c r="I48" s="25" t="s">
        <v>15</v>
      </c>
    </row>
    <row r="49" spans="2:9" ht="87.75" customHeight="1" x14ac:dyDescent="0.4">
      <c r="B49" s="327">
        <v>47</v>
      </c>
      <c r="C49" s="2" t="s">
        <v>37202</v>
      </c>
      <c r="D49" s="79" t="s">
        <v>36672</v>
      </c>
      <c r="E49" s="328" t="s">
        <v>37158</v>
      </c>
      <c r="F49" s="329" t="s">
        <v>37159</v>
      </c>
      <c r="G49" s="335">
        <v>1.0121</v>
      </c>
      <c r="H49" s="23" t="s">
        <v>33635</v>
      </c>
      <c r="I49" s="25" t="s">
        <v>15</v>
      </c>
    </row>
    <row r="50" spans="2:9" ht="87.75" customHeight="1" x14ac:dyDescent="0.4">
      <c r="B50" s="327">
        <v>48</v>
      </c>
      <c r="C50" s="331" t="s">
        <v>37203</v>
      </c>
      <c r="D50" s="79" t="s">
        <v>35172</v>
      </c>
      <c r="E50" s="328" t="s">
        <v>37158</v>
      </c>
      <c r="F50" s="329" t="s">
        <v>37159</v>
      </c>
      <c r="G50" s="335">
        <v>1.6194</v>
      </c>
      <c r="H50" s="23" t="s">
        <v>33635</v>
      </c>
      <c r="I50" s="25" t="s">
        <v>15</v>
      </c>
    </row>
    <row r="51" spans="2:9" ht="87.75" customHeight="1" x14ac:dyDescent="0.4">
      <c r="B51" s="327">
        <v>49</v>
      </c>
      <c r="C51" s="331" t="s">
        <v>37204</v>
      </c>
      <c r="D51" s="79" t="s">
        <v>37182</v>
      </c>
      <c r="E51" s="328" t="s">
        <v>37158</v>
      </c>
      <c r="F51" s="329" t="s">
        <v>37159</v>
      </c>
      <c r="G51" s="335">
        <v>1.2144999999999999</v>
      </c>
      <c r="H51" s="23" t="s">
        <v>33635</v>
      </c>
      <c r="I51" s="25" t="s">
        <v>15</v>
      </c>
    </row>
    <row r="52" spans="2:9" ht="87.75" customHeight="1" x14ac:dyDescent="0.4">
      <c r="B52" s="327">
        <v>50</v>
      </c>
      <c r="C52" s="331" t="s">
        <v>37205</v>
      </c>
      <c r="D52" s="79" t="s">
        <v>37206</v>
      </c>
      <c r="E52" s="328" t="s">
        <v>37158</v>
      </c>
      <c r="F52" s="329" t="s">
        <v>37159</v>
      </c>
      <c r="G52" s="335">
        <v>2.0242</v>
      </c>
      <c r="H52" s="23" t="s">
        <v>33635</v>
      </c>
      <c r="I52" s="25" t="s">
        <v>15</v>
      </c>
    </row>
    <row r="53" spans="2:9" ht="87.75" customHeight="1" x14ac:dyDescent="0.4">
      <c r="B53" s="327">
        <v>51</v>
      </c>
      <c r="C53" s="331" t="s">
        <v>37207</v>
      </c>
      <c r="D53" s="79" t="s">
        <v>35573</v>
      </c>
      <c r="E53" s="328" t="s">
        <v>37158</v>
      </c>
      <c r="F53" s="329" t="s">
        <v>37159</v>
      </c>
      <c r="G53" s="335">
        <v>1.6194</v>
      </c>
      <c r="H53" s="23" t="s">
        <v>33635</v>
      </c>
      <c r="I53" s="25" t="s">
        <v>15</v>
      </c>
    </row>
    <row r="54" spans="2:9" ht="87.75" customHeight="1" x14ac:dyDescent="0.4">
      <c r="B54" s="327">
        <v>52</v>
      </c>
      <c r="C54" s="331" t="s">
        <v>37208</v>
      </c>
      <c r="D54" s="79" t="s">
        <v>37209</v>
      </c>
      <c r="E54" s="328" t="s">
        <v>37158</v>
      </c>
      <c r="F54" s="329" t="s">
        <v>37159</v>
      </c>
      <c r="G54" s="335">
        <v>2.4291</v>
      </c>
      <c r="H54" s="23" t="s">
        <v>33635</v>
      </c>
      <c r="I54" s="25" t="s">
        <v>15</v>
      </c>
    </row>
    <row r="55" spans="2:9" ht="87.75" customHeight="1" x14ac:dyDescent="0.4">
      <c r="B55" s="327">
        <v>53</v>
      </c>
      <c r="C55" s="331" t="s">
        <v>37210</v>
      </c>
      <c r="D55" s="79" t="s">
        <v>37211</v>
      </c>
      <c r="E55" s="328" t="s">
        <v>37158</v>
      </c>
      <c r="F55" s="329" t="s">
        <v>37159</v>
      </c>
      <c r="G55" s="335">
        <v>1.2144999999999999</v>
      </c>
      <c r="H55" s="23" t="s">
        <v>33635</v>
      </c>
      <c r="I55" s="25" t="s">
        <v>15</v>
      </c>
    </row>
    <row r="56" spans="2:9" ht="87.75" customHeight="1" x14ac:dyDescent="0.4">
      <c r="B56" s="327">
        <v>54</v>
      </c>
      <c r="C56" s="331" t="s">
        <v>37212</v>
      </c>
      <c r="D56" s="79" t="s">
        <v>37213</v>
      </c>
      <c r="E56" s="328" t="s">
        <v>37158</v>
      </c>
      <c r="F56" s="329" t="s">
        <v>37159</v>
      </c>
      <c r="G56" s="335">
        <v>2.4291</v>
      </c>
      <c r="H56" s="23" t="s">
        <v>33635</v>
      </c>
      <c r="I56" s="25" t="s">
        <v>15</v>
      </c>
    </row>
    <row r="57" spans="2:9" ht="87.75" customHeight="1" x14ac:dyDescent="0.4">
      <c r="B57" s="327">
        <v>55</v>
      </c>
      <c r="C57" s="331" t="s">
        <v>37214</v>
      </c>
      <c r="D57" s="79" t="s">
        <v>33641</v>
      </c>
      <c r="E57" s="328" t="s">
        <v>37158</v>
      </c>
      <c r="F57" s="329" t="s">
        <v>37159</v>
      </c>
      <c r="G57" s="335">
        <v>2.0242</v>
      </c>
      <c r="H57" s="23" t="s">
        <v>33635</v>
      </c>
      <c r="I57" s="25" t="s">
        <v>15</v>
      </c>
    </row>
    <row r="58" spans="2:9" ht="87.75" customHeight="1" x14ac:dyDescent="0.4">
      <c r="B58" s="327">
        <v>56</v>
      </c>
      <c r="C58" s="331" t="s">
        <v>37215</v>
      </c>
      <c r="D58" s="79" t="s">
        <v>37213</v>
      </c>
      <c r="E58" s="328" t="s">
        <v>37158</v>
      </c>
      <c r="F58" s="329" t="s">
        <v>37159</v>
      </c>
      <c r="G58" s="335">
        <v>1.6194</v>
      </c>
      <c r="H58" s="23" t="s">
        <v>33635</v>
      </c>
      <c r="I58" s="25" t="s">
        <v>15</v>
      </c>
    </row>
    <row r="59" spans="2:9" ht="87.75" customHeight="1" x14ac:dyDescent="0.4">
      <c r="B59" s="327">
        <v>57</v>
      </c>
      <c r="C59" s="331" t="s">
        <v>37216</v>
      </c>
      <c r="D59" s="79" t="s">
        <v>35341</v>
      </c>
      <c r="E59" s="328" t="s">
        <v>37158</v>
      </c>
      <c r="F59" s="329" t="s">
        <v>37159</v>
      </c>
      <c r="G59" s="335">
        <v>1.417</v>
      </c>
      <c r="H59" s="23" t="s">
        <v>33635</v>
      </c>
      <c r="I59" s="25" t="s">
        <v>15</v>
      </c>
    </row>
    <row r="60" spans="2:9" ht="87.75" customHeight="1" x14ac:dyDescent="0.4">
      <c r="B60" s="327">
        <v>58</v>
      </c>
      <c r="C60" s="331" t="s">
        <v>37217</v>
      </c>
      <c r="D60" s="79" t="s">
        <v>37218</v>
      </c>
      <c r="E60" s="328" t="s">
        <v>37158</v>
      </c>
      <c r="F60" s="329" t="s">
        <v>37159</v>
      </c>
      <c r="G60" s="335">
        <v>1.8218000000000001</v>
      </c>
      <c r="H60" s="23" t="s">
        <v>33635</v>
      </c>
      <c r="I60" s="25" t="s">
        <v>15</v>
      </c>
    </row>
    <row r="61" spans="2:9" ht="87.75" customHeight="1" x14ac:dyDescent="0.4">
      <c r="B61" s="327">
        <v>59</v>
      </c>
      <c r="C61" s="331" t="s">
        <v>37219</v>
      </c>
      <c r="D61" s="79" t="s">
        <v>37137</v>
      </c>
      <c r="E61" s="328" t="s">
        <v>37158</v>
      </c>
      <c r="F61" s="329" t="s">
        <v>37159</v>
      </c>
      <c r="G61" s="335">
        <v>1.2144999999999999</v>
      </c>
      <c r="H61" s="23" t="s">
        <v>33635</v>
      </c>
      <c r="I61" s="25" t="s">
        <v>15</v>
      </c>
    </row>
    <row r="62" spans="2:9" ht="87.75" customHeight="1" x14ac:dyDescent="0.4">
      <c r="B62" s="327">
        <v>60</v>
      </c>
      <c r="C62" s="331" t="s">
        <v>37220</v>
      </c>
      <c r="D62" s="79" t="s">
        <v>35201</v>
      </c>
      <c r="E62" s="328" t="s">
        <v>37158</v>
      </c>
      <c r="F62" s="329" t="s">
        <v>37159</v>
      </c>
      <c r="G62" s="335">
        <v>2.0242</v>
      </c>
      <c r="H62" s="23" t="s">
        <v>33635</v>
      </c>
      <c r="I62" s="25" t="s">
        <v>15</v>
      </c>
    </row>
    <row r="63" spans="2:9" ht="87.75" customHeight="1" x14ac:dyDescent="0.4">
      <c r="B63" s="327">
        <v>61</v>
      </c>
      <c r="C63" s="331" t="s">
        <v>37221</v>
      </c>
      <c r="D63" s="79" t="s">
        <v>35201</v>
      </c>
      <c r="E63" s="328" t="s">
        <v>37158</v>
      </c>
      <c r="F63" s="329" t="s">
        <v>37159</v>
      </c>
      <c r="G63" s="335">
        <v>1.6194</v>
      </c>
      <c r="H63" s="23" t="s">
        <v>33635</v>
      </c>
      <c r="I63" s="25" t="s">
        <v>15</v>
      </c>
    </row>
    <row r="64" spans="2:9" ht="87.75" customHeight="1" x14ac:dyDescent="0.4">
      <c r="B64" s="327">
        <v>62</v>
      </c>
      <c r="C64" s="331" t="s">
        <v>37222</v>
      </c>
      <c r="D64" s="79" t="s">
        <v>37223</v>
      </c>
      <c r="E64" s="328" t="s">
        <v>37158</v>
      </c>
      <c r="F64" s="329" t="s">
        <v>37159</v>
      </c>
      <c r="G64" s="335">
        <v>2.4291</v>
      </c>
      <c r="H64" s="23" t="s">
        <v>33635</v>
      </c>
      <c r="I64" s="25" t="s">
        <v>15</v>
      </c>
    </row>
    <row r="65" spans="2:9" ht="87.75" customHeight="1" x14ac:dyDescent="0.4">
      <c r="B65" s="327">
        <v>63</v>
      </c>
      <c r="C65" s="331" t="s">
        <v>37224</v>
      </c>
      <c r="D65" s="79" t="s">
        <v>37225</v>
      </c>
      <c r="E65" s="328" t="s">
        <v>37158</v>
      </c>
      <c r="F65" s="329" t="s">
        <v>37159</v>
      </c>
      <c r="G65" s="335">
        <v>1.2144999999999999</v>
      </c>
      <c r="H65" s="23" t="s">
        <v>33635</v>
      </c>
      <c r="I65" s="25" t="s">
        <v>15</v>
      </c>
    </row>
    <row r="66" spans="2:9" ht="87.75" customHeight="1" x14ac:dyDescent="0.4">
      <c r="B66" s="327">
        <v>64</v>
      </c>
      <c r="C66" s="331" t="s">
        <v>37226</v>
      </c>
      <c r="D66" s="79" t="s">
        <v>36236</v>
      </c>
      <c r="E66" s="328" t="s">
        <v>37158</v>
      </c>
      <c r="F66" s="329" t="s">
        <v>37159</v>
      </c>
      <c r="G66" s="335">
        <v>2.0242</v>
      </c>
      <c r="H66" s="23" t="s">
        <v>33635</v>
      </c>
      <c r="I66" s="25" t="s">
        <v>15</v>
      </c>
    </row>
    <row r="67" spans="2:9" ht="87.75" customHeight="1" x14ac:dyDescent="0.4">
      <c r="B67" s="327">
        <v>65</v>
      </c>
      <c r="C67" s="331" t="s">
        <v>37227</v>
      </c>
      <c r="D67" s="79" t="s">
        <v>36244</v>
      </c>
      <c r="E67" s="328" t="s">
        <v>37158</v>
      </c>
      <c r="F67" s="329" t="s">
        <v>37159</v>
      </c>
      <c r="G67" s="335">
        <v>1.6194</v>
      </c>
      <c r="H67" s="23" t="s">
        <v>33635</v>
      </c>
      <c r="I67" s="25" t="s">
        <v>15</v>
      </c>
    </row>
    <row r="68" spans="2:9" ht="87.75" customHeight="1" x14ac:dyDescent="0.4">
      <c r="B68" s="327">
        <v>66</v>
      </c>
      <c r="C68" s="331" t="s">
        <v>37228</v>
      </c>
      <c r="D68" s="79" t="s">
        <v>37229</v>
      </c>
      <c r="E68" s="328" t="s">
        <v>37158</v>
      </c>
      <c r="F68" s="329" t="s">
        <v>37159</v>
      </c>
      <c r="G68" s="335">
        <v>0.80969999999999998</v>
      </c>
      <c r="H68" s="23" t="s">
        <v>33635</v>
      </c>
      <c r="I68" s="25" t="s">
        <v>15</v>
      </c>
    </row>
    <row r="69" spans="2:9" ht="87.75" customHeight="1" x14ac:dyDescent="0.4">
      <c r="B69" s="327">
        <v>67</v>
      </c>
      <c r="C69" s="331" t="s">
        <v>37230</v>
      </c>
      <c r="D69" s="79" t="s">
        <v>35630</v>
      </c>
      <c r="E69" s="328" t="s">
        <v>37158</v>
      </c>
      <c r="F69" s="329" t="s">
        <v>37159</v>
      </c>
      <c r="G69" s="335">
        <v>2.4291</v>
      </c>
      <c r="H69" s="23" t="s">
        <v>33635</v>
      </c>
      <c r="I69" s="25" t="s">
        <v>15</v>
      </c>
    </row>
    <row r="70" spans="2:9" ht="87.75" customHeight="1" x14ac:dyDescent="0.4">
      <c r="B70" s="327">
        <v>68</v>
      </c>
      <c r="C70" s="331" t="s">
        <v>37231</v>
      </c>
      <c r="D70" s="79" t="s">
        <v>35143</v>
      </c>
      <c r="E70" s="328" t="s">
        <v>37158</v>
      </c>
      <c r="F70" s="329" t="s">
        <v>37159</v>
      </c>
      <c r="G70" s="335">
        <v>2.0242</v>
      </c>
      <c r="H70" s="23" t="s">
        <v>33635</v>
      </c>
      <c r="I70" s="25" t="s">
        <v>15</v>
      </c>
    </row>
    <row r="71" spans="2:9" ht="87.75" customHeight="1" x14ac:dyDescent="0.4">
      <c r="B71" s="327">
        <v>69</v>
      </c>
      <c r="C71" s="331" t="s">
        <v>37232</v>
      </c>
      <c r="D71" s="79" t="s">
        <v>35825</v>
      </c>
      <c r="E71" s="328" t="s">
        <v>37158</v>
      </c>
      <c r="F71" s="329" t="s">
        <v>37159</v>
      </c>
      <c r="G71" s="335">
        <v>1.2144999999999999</v>
      </c>
      <c r="H71" s="23" t="s">
        <v>33635</v>
      </c>
      <c r="I71" s="25" t="s">
        <v>15</v>
      </c>
    </row>
    <row r="72" spans="2:9" ht="87.75" customHeight="1" x14ac:dyDescent="0.4">
      <c r="B72" s="327">
        <v>70</v>
      </c>
      <c r="C72" s="331" t="s">
        <v>37233</v>
      </c>
      <c r="D72" s="79" t="s">
        <v>35386</v>
      </c>
      <c r="E72" s="328" t="s">
        <v>37158</v>
      </c>
      <c r="F72" s="329" t="s">
        <v>37159</v>
      </c>
      <c r="G72" s="335">
        <v>1.6194</v>
      </c>
      <c r="H72" s="23" t="s">
        <v>33635</v>
      </c>
      <c r="I72" s="25" t="s">
        <v>15</v>
      </c>
    </row>
    <row r="73" spans="2:9" ht="87.75" customHeight="1" x14ac:dyDescent="0.4">
      <c r="B73" s="327">
        <v>71</v>
      </c>
      <c r="C73" s="331" t="s">
        <v>37234</v>
      </c>
      <c r="D73" s="79" t="s">
        <v>35170</v>
      </c>
      <c r="E73" s="328" t="s">
        <v>37158</v>
      </c>
      <c r="F73" s="329" t="s">
        <v>37159</v>
      </c>
      <c r="G73" s="335">
        <v>2.4291</v>
      </c>
      <c r="H73" s="23" t="s">
        <v>33635</v>
      </c>
      <c r="I73" s="25" t="s">
        <v>15</v>
      </c>
    </row>
    <row r="74" spans="2:9" ht="87.75" customHeight="1" x14ac:dyDescent="0.4">
      <c r="B74" s="327">
        <v>72</v>
      </c>
      <c r="C74" s="331" t="s">
        <v>37235</v>
      </c>
      <c r="D74" s="79" t="s">
        <v>35474</v>
      </c>
      <c r="E74" s="328" t="s">
        <v>37158</v>
      </c>
      <c r="F74" s="329" t="s">
        <v>37159</v>
      </c>
      <c r="G74" s="335">
        <v>1.8218000000000001</v>
      </c>
      <c r="H74" s="23" t="s">
        <v>33635</v>
      </c>
      <c r="I74" s="25" t="s">
        <v>15</v>
      </c>
    </row>
    <row r="75" spans="2:9" ht="87.75" customHeight="1" x14ac:dyDescent="0.4">
      <c r="B75" s="327">
        <v>73</v>
      </c>
      <c r="C75" s="8" t="s">
        <v>37236</v>
      </c>
      <c r="D75" s="79" t="s">
        <v>35614</v>
      </c>
      <c r="E75" s="328" t="s">
        <v>37158</v>
      </c>
      <c r="F75" s="329" t="s">
        <v>37159</v>
      </c>
      <c r="G75" s="335">
        <v>1.2144999999999999</v>
      </c>
      <c r="H75" s="23" t="s">
        <v>33635</v>
      </c>
      <c r="I75" s="25" t="s">
        <v>15</v>
      </c>
    </row>
    <row r="76" spans="2:9" ht="87.75" customHeight="1" x14ac:dyDescent="0.4">
      <c r="B76" s="327">
        <v>74</v>
      </c>
      <c r="C76" s="8" t="s">
        <v>37237</v>
      </c>
      <c r="D76" s="79" t="s">
        <v>35823</v>
      </c>
      <c r="E76" s="328" t="s">
        <v>37158</v>
      </c>
      <c r="F76" s="329" t="s">
        <v>37159</v>
      </c>
      <c r="G76" s="335">
        <v>2.0242</v>
      </c>
      <c r="H76" s="23" t="s">
        <v>33635</v>
      </c>
      <c r="I76" s="25" t="s">
        <v>15</v>
      </c>
    </row>
    <row r="77" spans="2:9" ht="87.75" customHeight="1" x14ac:dyDescent="0.4">
      <c r="B77" s="327">
        <v>75</v>
      </c>
      <c r="C77" s="8" t="s">
        <v>34825</v>
      </c>
      <c r="D77" s="79" t="s">
        <v>35273</v>
      </c>
      <c r="E77" s="328" t="s">
        <v>37158</v>
      </c>
      <c r="F77" s="329" t="s">
        <v>37159</v>
      </c>
      <c r="G77" s="335">
        <v>1.417</v>
      </c>
      <c r="H77" s="23" t="s">
        <v>33635</v>
      </c>
      <c r="I77" s="25" t="s">
        <v>15</v>
      </c>
    </row>
    <row r="78" spans="2:9" ht="87.75" customHeight="1" x14ac:dyDescent="0.4">
      <c r="B78" s="327">
        <v>76</v>
      </c>
      <c r="C78" s="8" t="s">
        <v>37238</v>
      </c>
      <c r="D78" s="79" t="s">
        <v>37229</v>
      </c>
      <c r="E78" s="328" t="s">
        <v>37158</v>
      </c>
      <c r="F78" s="329" t="s">
        <v>37159</v>
      </c>
      <c r="G78" s="335">
        <v>1.6194</v>
      </c>
      <c r="H78" s="23" t="s">
        <v>33635</v>
      </c>
      <c r="I78" s="25" t="s">
        <v>15</v>
      </c>
    </row>
    <row r="79" spans="2:9" ht="87.75" customHeight="1" x14ac:dyDescent="0.4">
      <c r="B79" s="327">
        <v>77</v>
      </c>
      <c r="C79" s="8" t="s">
        <v>37239</v>
      </c>
      <c r="D79" s="79" t="s">
        <v>35170</v>
      </c>
      <c r="E79" s="328" t="s">
        <v>37158</v>
      </c>
      <c r="F79" s="329" t="s">
        <v>37159</v>
      </c>
      <c r="G79" s="335">
        <v>2.0242</v>
      </c>
      <c r="H79" s="23" t="s">
        <v>33635</v>
      </c>
      <c r="I79" s="25" t="s">
        <v>15</v>
      </c>
    </row>
    <row r="80" spans="2:9" ht="87.75" customHeight="1" x14ac:dyDescent="0.4">
      <c r="B80" s="327">
        <v>78</v>
      </c>
      <c r="C80" s="8" t="s">
        <v>37240</v>
      </c>
      <c r="D80" s="79" t="s">
        <v>37229</v>
      </c>
      <c r="E80" s="328" t="s">
        <v>37158</v>
      </c>
      <c r="F80" s="329" t="s">
        <v>37159</v>
      </c>
      <c r="G80" s="335">
        <v>2.4291</v>
      </c>
      <c r="H80" s="23" t="s">
        <v>33635</v>
      </c>
      <c r="I80" s="25" t="s">
        <v>15</v>
      </c>
    </row>
    <row r="81" spans="2:10" ht="87.75" customHeight="1" x14ac:dyDescent="0.4">
      <c r="B81" s="327">
        <v>79</v>
      </c>
      <c r="C81" s="8" t="s">
        <v>37241</v>
      </c>
      <c r="D81" s="79" t="s">
        <v>35909</v>
      </c>
      <c r="E81" s="328" t="s">
        <v>37158</v>
      </c>
      <c r="F81" s="329" t="s">
        <v>37159</v>
      </c>
      <c r="G81" s="335">
        <v>1.2144999999999999</v>
      </c>
      <c r="H81" s="23" t="s">
        <v>33635</v>
      </c>
      <c r="I81" s="25" t="s">
        <v>15</v>
      </c>
    </row>
    <row r="82" spans="2:10" ht="87.75" customHeight="1" x14ac:dyDescent="0.4">
      <c r="B82" s="327">
        <v>80</v>
      </c>
      <c r="C82" s="8" t="s">
        <v>37242</v>
      </c>
      <c r="D82" s="79" t="s">
        <v>36780</v>
      </c>
      <c r="E82" s="328" t="s">
        <v>37158</v>
      </c>
      <c r="F82" s="329" t="s">
        <v>37159</v>
      </c>
      <c r="G82" s="335">
        <v>2.0242</v>
      </c>
      <c r="H82" s="23" t="s">
        <v>33635</v>
      </c>
      <c r="I82" s="25" t="s">
        <v>15</v>
      </c>
    </row>
    <row r="83" spans="2:10" ht="87.75" customHeight="1" x14ac:dyDescent="0.4">
      <c r="B83" s="327">
        <v>81</v>
      </c>
      <c r="C83" s="8" t="s">
        <v>37243</v>
      </c>
      <c r="D83" s="79" t="s">
        <v>37244</v>
      </c>
      <c r="E83" s="328" t="s">
        <v>37158</v>
      </c>
      <c r="F83" s="329" t="s">
        <v>37159</v>
      </c>
      <c r="G83" s="335">
        <v>2.0242</v>
      </c>
      <c r="H83" s="23" t="s">
        <v>33635</v>
      </c>
      <c r="I83" s="25" t="s">
        <v>15</v>
      </c>
    </row>
    <row r="84" spans="2:10" ht="87.75" customHeight="1" x14ac:dyDescent="0.4">
      <c r="B84" s="327">
        <v>82</v>
      </c>
      <c r="C84" s="8" t="s">
        <v>37245</v>
      </c>
      <c r="D84" s="79" t="s">
        <v>35695</v>
      </c>
      <c r="E84" s="328" t="s">
        <v>37158</v>
      </c>
      <c r="F84" s="329" t="s">
        <v>37159</v>
      </c>
      <c r="G84" s="335">
        <v>1.6194</v>
      </c>
      <c r="H84" s="23" t="s">
        <v>33635</v>
      </c>
      <c r="I84" s="25" t="s">
        <v>15</v>
      </c>
    </row>
    <row r="85" spans="2:10" ht="87.75" customHeight="1" x14ac:dyDescent="0.4">
      <c r="B85" s="327">
        <v>83</v>
      </c>
      <c r="C85" s="8" t="s">
        <v>37246</v>
      </c>
      <c r="D85" s="79" t="s">
        <v>35164</v>
      </c>
      <c r="E85" s="328" t="s">
        <v>37158</v>
      </c>
      <c r="F85" s="329" t="s">
        <v>37159</v>
      </c>
      <c r="G85" s="335">
        <v>2.4291</v>
      </c>
      <c r="H85" s="23" t="s">
        <v>33635</v>
      </c>
      <c r="I85" s="25" t="s">
        <v>15</v>
      </c>
    </row>
    <row r="86" spans="2:10" ht="87.75" customHeight="1" x14ac:dyDescent="0.4">
      <c r="B86" s="327">
        <v>84</v>
      </c>
      <c r="C86" s="8" t="s">
        <v>37247</v>
      </c>
      <c r="D86" s="79" t="s">
        <v>35497</v>
      </c>
      <c r="E86" s="328" t="s">
        <v>37158</v>
      </c>
      <c r="F86" s="329" t="s">
        <v>37159</v>
      </c>
      <c r="G86" s="335">
        <v>1.417</v>
      </c>
      <c r="H86" s="23" t="s">
        <v>33635</v>
      </c>
      <c r="I86" s="25" t="s">
        <v>15</v>
      </c>
    </row>
    <row r="87" spans="2:10" ht="87.75" customHeight="1" x14ac:dyDescent="0.4">
      <c r="B87" s="327">
        <v>85</v>
      </c>
      <c r="C87" s="8" t="s">
        <v>37248</v>
      </c>
      <c r="D87" s="79" t="s">
        <v>35859</v>
      </c>
      <c r="E87" s="328" t="s">
        <v>37158</v>
      </c>
      <c r="F87" s="329" t="s">
        <v>37159</v>
      </c>
      <c r="G87" s="335">
        <v>2.0242</v>
      </c>
      <c r="H87" s="23" t="s">
        <v>33635</v>
      </c>
      <c r="I87" s="25" t="s">
        <v>15</v>
      </c>
      <c r="J87" s="19">
        <v>1</v>
      </c>
    </row>
    <row r="88" spans="2:10" ht="87.75" customHeight="1" x14ac:dyDescent="0.4">
      <c r="B88" s="327">
        <v>86</v>
      </c>
      <c r="C88" s="8" t="s">
        <v>37249</v>
      </c>
      <c r="D88" s="79" t="s">
        <v>37250</v>
      </c>
      <c r="E88" s="328" t="s">
        <v>37158</v>
      </c>
      <c r="F88" s="329" t="s">
        <v>37159</v>
      </c>
      <c r="G88" s="335">
        <v>1.6194</v>
      </c>
      <c r="H88" s="23" t="s">
        <v>33635</v>
      </c>
      <c r="I88" s="25" t="s">
        <v>15</v>
      </c>
    </row>
    <row r="89" spans="2:10" ht="87.75" customHeight="1" x14ac:dyDescent="0.4">
      <c r="B89" s="327">
        <v>87</v>
      </c>
      <c r="C89" s="8" t="s">
        <v>37251</v>
      </c>
      <c r="D89" s="79" t="s">
        <v>35497</v>
      </c>
      <c r="E89" s="328" t="s">
        <v>37158</v>
      </c>
      <c r="F89" s="329" t="s">
        <v>37159</v>
      </c>
      <c r="G89" s="335">
        <v>1.2144999999999999</v>
      </c>
      <c r="H89" s="23" t="s">
        <v>33635</v>
      </c>
      <c r="I89" s="25" t="s">
        <v>15</v>
      </c>
    </row>
    <row r="90" spans="2:10" ht="87.75" customHeight="1" x14ac:dyDescent="0.4">
      <c r="B90" s="327">
        <v>88</v>
      </c>
      <c r="C90" s="331" t="s">
        <v>37252</v>
      </c>
      <c r="D90" s="79" t="s">
        <v>37253</v>
      </c>
      <c r="E90" s="328" t="s">
        <v>37158</v>
      </c>
      <c r="F90" s="329" t="s">
        <v>37159</v>
      </c>
      <c r="G90" s="335">
        <v>2.0242</v>
      </c>
      <c r="H90" s="23" t="s">
        <v>33635</v>
      </c>
      <c r="I90" s="25" t="s">
        <v>15</v>
      </c>
    </row>
    <row r="91" spans="2:10" ht="87.75" customHeight="1" x14ac:dyDescent="0.4">
      <c r="B91" s="327">
        <v>89</v>
      </c>
      <c r="C91" s="331" t="s">
        <v>37254</v>
      </c>
      <c r="D91" s="79" t="s">
        <v>37255</v>
      </c>
      <c r="E91" s="328" t="s">
        <v>37158</v>
      </c>
      <c r="F91" s="329" t="s">
        <v>37159</v>
      </c>
      <c r="G91" s="335">
        <v>1.417</v>
      </c>
      <c r="H91" s="23" t="s">
        <v>33635</v>
      </c>
      <c r="I91" s="25" t="s">
        <v>15</v>
      </c>
    </row>
    <row r="92" spans="2:10" ht="87.75" customHeight="1" x14ac:dyDescent="0.4">
      <c r="B92" s="327">
        <v>90</v>
      </c>
      <c r="C92" s="331" t="s">
        <v>37256</v>
      </c>
      <c r="D92" s="79" t="s">
        <v>37257</v>
      </c>
      <c r="E92" s="328" t="s">
        <v>37158</v>
      </c>
      <c r="F92" s="329" t="s">
        <v>37159</v>
      </c>
      <c r="G92" s="335">
        <v>1.6194</v>
      </c>
      <c r="H92" s="23" t="s">
        <v>33635</v>
      </c>
      <c r="I92" s="25" t="s">
        <v>15</v>
      </c>
    </row>
    <row r="93" spans="2:10" ht="87.75" customHeight="1" x14ac:dyDescent="0.4">
      <c r="B93" s="327">
        <v>91</v>
      </c>
      <c r="C93" s="331" t="s">
        <v>37258</v>
      </c>
      <c r="D93" s="79" t="s">
        <v>35550</v>
      </c>
      <c r="E93" s="328" t="s">
        <v>37158</v>
      </c>
      <c r="F93" s="329" t="s">
        <v>37159</v>
      </c>
      <c r="G93" s="335">
        <v>1.2144999999999999</v>
      </c>
      <c r="H93" s="23" t="s">
        <v>33635</v>
      </c>
      <c r="I93" s="25" t="s">
        <v>15</v>
      </c>
    </row>
    <row r="94" spans="2:10" ht="87.75" customHeight="1" x14ac:dyDescent="0.4">
      <c r="B94" s="327">
        <v>92</v>
      </c>
      <c r="C94" s="331" t="s">
        <v>37259</v>
      </c>
      <c r="D94" s="79" t="s">
        <v>37244</v>
      </c>
      <c r="E94" s="328" t="s">
        <v>37158</v>
      </c>
      <c r="F94" s="329" t="s">
        <v>37159</v>
      </c>
      <c r="G94" s="335">
        <v>2.0242</v>
      </c>
      <c r="H94" s="23" t="s">
        <v>33635</v>
      </c>
      <c r="I94" s="25" t="s">
        <v>15</v>
      </c>
    </row>
    <row r="95" spans="2:10" ht="87.75" customHeight="1" x14ac:dyDescent="0.4">
      <c r="B95" s="327">
        <v>93</v>
      </c>
      <c r="C95" s="331" t="s">
        <v>36930</v>
      </c>
      <c r="D95" s="79" t="s">
        <v>35215</v>
      </c>
      <c r="E95" s="328" t="s">
        <v>37158</v>
      </c>
      <c r="F95" s="329" t="s">
        <v>37159</v>
      </c>
      <c r="G95" s="335">
        <v>2.4291</v>
      </c>
      <c r="H95" s="23" t="s">
        <v>33635</v>
      </c>
      <c r="I95" s="25" t="s">
        <v>15</v>
      </c>
    </row>
    <row r="96" spans="2:10" ht="87.75" customHeight="1" x14ac:dyDescent="0.4">
      <c r="B96" s="327">
        <v>94</v>
      </c>
      <c r="C96" s="331" t="s">
        <v>37260</v>
      </c>
      <c r="D96" s="79" t="s">
        <v>35550</v>
      </c>
      <c r="E96" s="328" t="s">
        <v>37158</v>
      </c>
      <c r="F96" s="329" t="s">
        <v>37159</v>
      </c>
      <c r="G96" s="335">
        <v>1.2144999999999999</v>
      </c>
      <c r="H96" s="23" t="s">
        <v>33635</v>
      </c>
      <c r="I96" s="25" t="s">
        <v>15</v>
      </c>
    </row>
    <row r="97" spans="2:9" ht="87.75" customHeight="1" x14ac:dyDescent="0.4">
      <c r="B97" s="327">
        <v>95</v>
      </c>
      <c r="C97" s="331" t="s">
        <v>37261</v>
      </c>
      <c r="D97" s="79" t="s">
        <v>37262</v>
      </c>
      <c r="E97" s="328" t="s">
        <v>37158</v>
      </c>
      <c r="F97" s="329" t="s">
        <v>37159</v>
      </c>
      <c r="G97" s="335">
        <v>1.6194</v>
      </c>
      <c r="H97" s="23" t="s">
        <v>33635</v>
      </c>
      <c r="I97" s="25" t="s">
        <v>15</v>
      </c>
    </row>
    <row r="98" spans="2:9" ht="87.75" customHeight="1" x14ac:dyDescent="0.4">
      <c r="B98" s="327">
        <v>96</v>
      </c>
      <c r="C98" s="331" t="s">
        <v>37263</v>
      </c>
      <c r="D98" s="79" t="s">
        <v>37264</v>
      </c>
      <c r="E98" s="328" t="s">
        <v>37158</v>
      </c>
      <c r="F98" s="329" t="s">
        <v>37159</v>
      </c>
      <c r="G98" s="335">
        <v>2.4291</v>
      </c>
      <c r="H98" s="23" t="s">
        <v>33635</v>
      </c>
      <c r="I98" s="25" t="s">
        <v>15</v>
      </c>
    </row>
    <row r="99" spans="2:9" ht="87.75" customHeight="1" x14ac:dyDescent="0.4">
      <c r="B99" s="327">
        <v>97</v>
      </c>
      <c r="C99" s="331" t="s">
        <v>36881</v>
      </c>
      <c r="D99" s="79" t="s">
        <v>35630</v>
      </c>
      <c r="E99" s="328" t="s">
        <v>37158</v>
      </c>
      <c r="F99" s="329" t="s">
        <v>37159</v>
      </c>
      <c r="G99" s="335">
        <v>2.0242</v>
      </c>
      <c r="H99" s="23" t="s">
        <v>33635</v>
      </c>
      <c r="I99" s="25" t="s">
        <v>15</v>
      </c>
    </row>
    <row r="100" spans="2:9" ht="87.75" customHeight="1" x14ac:dyDescent="0.4">
      <c r="B100" s="327">
        <v>98</v>
      </c>
      <c r="C100" s="331" t="s">
        <v>37265</v>
      </c>
      <c r="D100" s="79" t="s">
        <v>35492</v>
      </c>
      <c r="E100" s="328" t="s">
        <v>37158</v>
      </c>
      <c r="F100" s="329" t="s">
        <v>37159</v>
      </c>
      <c r="G100" s="335">
        <v>1.417</v>
      </c>
      <c r="H100" s="23" t="s">
        <v>33635</v>
      </c>
      <c r="I100" s="25" t="s">
        <v>15</v>
      </c>
    </row>
    <row r="101" spans="2:9" ht="87.75" customHeight="1" x14ac:dyDescent="0.4">
      <c r="B101" s="327">
        <v>99</v>
      </c>
      <c r="C101" s="331" t="s">
        <v>37266</v>
      </c>
      <c r="D101" s="79" t="s">
        <v>35550</v>
      </c>
      <c r="E101" s="328" t="s">
        <v>37158</v>
      </c>
      <c r="F101" s="329" t="s">
        <v>37159</v>
      </c>
      <c r="G101" s="335">
        <v>1.6194</v>
      </c>
      <c r="H101" s="23" t="s">
        <v>33635</v>
      </c>
      <c r="I101" s="25" t="s">
        <v>15</v>
      </c>
    </row>
    <row r="102" spans="2:9" ht="87.75" customHeight="1" x14ac:dyDescent="0.4">
      <c r="B102" s="327">
        <v>100</v>
      </c>
      <c r="C102" s="331" t="s">
        <v>37267</v>
      </c>
      <c r="D102" s="79" t="s">
        <v>35154</v>
      </c>
      <c r="E102" s="328" t="s">
        <v>37158</v>
      </c>
      <c r="F102" s="329" t="s">
        <v>37159</v>
      </c>
      <c r="G102" s="335">
        <v>2.0242</v>
      </c>
      <c r="H102" s="23" t="s">
        <v>33635</v>
      </c>
      <c r="I102" s="25" t="s">
        <v>15</v>
      </c>
    </row>
    <row r="103" spans="2:9" ht="87.75" customHeight="1" x14ac:dyDescent="0.4">
      <c r="B103" s="327">
        <v>101</v>
      </c>
      <c r="C103" s="331" t="s">
        <v>36885</v>
      </c>
      <c r="D103" s="79" t="s">
        <v>36744</v>
      </c>
      <c r="E103" s="328" t="s">
        <v>37158</v>
      </c>
      <c r="F103" s="329" t="s">
        <v>37159</v>
      </c>
      <c r="G103" s="335">
        <v>1.2144999999999999</v>
      </c>
      <c r="H103" s="23" t="s">
        <v>33635</v>
      </c>
      <c r="I103" s="25" t="s">
        <v>15</v>
      </c>
    </row>
    <row r="104" spans="2:9" ht="87.75" customHeight="1" x14ac:dyDescent="0.4">
      <c r="B104" s="327">
        <v>102</v>
      </c>
      <c r="C104" s="8" t="s">
        <v>37268</v>
      </c>
      <c r="D104" s="79" t="s">
        <v>36796</v>
      </c>
      <c r="E104" s="328" t="s">
        <v>37158</v>
      </c>
      <c r="F104" s="329" t="s">
        <v>37159</v>
      </c>
      <c r="G104" s="335">
        <v>1.6194</v>
      </c>
      <c r="H104" s="23" t="s">
        <v>33635</v>
      </c>
      <c r="I104" s="25" t="s">
        <v>15</v>
      </c>
    </row>
    <row r="105" spans="2:9" ht="87.75" customHeight="1" x14ac:dyDescent="0.4">
      <c r="B105" s="327">
        <v>103</v>
      </c>
      <c r="C105" s="8" t="s">
        <v>37269</v>
      </c>
      <c r="D105" s="79" t="s">
        <v>36249</v>
      </c>
      <c r="E105" s="328" t="s">
        <v>37158</v>
      </c>
      <c r="F105" s="329" t="s">
        <v>37159</v>
      </c>
      <c r="G105" s="335">
        <v>2.0242</v>
      </c>
      <c r="H105" s="23" t="s">
        <v>33635</v>
      </c>
      <c r="I105" s="25" t="s">
        <v>15</v>
      </c>
    </row>
    <row r="106" spans="2:9" ht="87.75" customHeight="1" x14ac:dyDescent="0.4">
      <c r="B106" s="327">
        <v>104</v>
      </c>
      <c r="C106" s="8" t="s">
        <v>37270</v>
      </c>
      <c r="D106" s="79" t="s">
        <v>35343</v>
      </c>
      <c r="E106" s="328" t="s">
        <v>37158</v>
      </c>
      <c r="F106" s="329" t="s">
        <v>37159</v>
      </c>
      <c r="G106" s="335">
        <v>2.4291</v>
      </c>
      <c r="H106" s="23" t="s">
        <v>33635</v>
      </c>
      <c r="I106" s="25" t="s">
        <v>15</v>
      </c>
    </row>
    <row r="107" spans="2:9" ht="87.75" customHeight="1" x14ac:dyDescent="0.4">
      <c r="B107" s="327">
        <v>105</v>
      </c>
      <c r="C107" s="8" t="s">
        <v>37271</v>
      </c>
      <c r="D107" s="79" t="s">
        <v>35492</v>
      </c>
      <c r="E107" s="328" t="s">
        <v>37158</v>
      </c>
      <c r="F107" s="329" t="s">
        <v>37159</v>
      </c>
      <c r="G107" s="335">
        <v>1.6194</v>
      </c>
      <c r="H107" s="23" t="s">
        <v>33635</v>
      </c>
      <c r="I107" s="25" t="s">
        <v>15</v>
      </c>
    </row>
    <row r="108" spans="2:9" ht="87.75" customHeight="1" x14ac:dyDescent="0.4">
      <c r="B108" s="327">
        <v>106</v>
      </c>
      <c r="C108" s="8" t="s">
        <v>37272</v>
      </c>
      <c r="D108" s="79" t="s">
        <v>35145</v>
      </c>
      <c r="E108" s="328" t="s">
        <v>37158</v>
      </c>
      <c r="F108" s="329" t="s">
        <v>37159</v>
      </c>
      <c r="G108" s="335">
        <v>1.2144999999999999</v>
      </c>
      <c r="H108" s="23" t="s">
        <v>33635</v>
      </c>
      <c r="I108" s="25" t="s">
        <v>15</v>
      </c>
    </row>
    <row r="109" spans="2:9" ht="87.75" customHeight="1" x14ac:dyDescent="0.4">
      <c r="B109" s="327">
        <v>107</v>
      </c>
      <c r="C109" s="8" t="s">
        <v>37273</v>
      </c>
      <c r="D109" s="79" t="s">
        <v>36641</v>
      </c>
      <c r="E109" s="328" t="s">
        <v>37158</v>
      </c>
      <c r="F109" s="329" t="s">
        <v>37159</v>
      </c>
      <c r="G109" s="335">
        <v>2.0242</v>
      </c>
      <c r="H109" s="23" t="s">
        <v>33635</v>
      </c>
      <c r="I109" s="25" t="s">
        <v>15</v>
      </c>
    </row>
    <row r="110" spans="2:9" ht="87.75" customHeight="1" x14ac:dyDescent="0.4">
      <c r="B110" s="327">
        <v>108</v>
      </c>
      <c r="C110" s="8" t="s">
        <v>37274</v>
      </c>
      <c r="D110" s="79" t="s">
        <v>37275</v>
      </c>
      <c r="E110" s="328" t="s">
        <v>37158</v>
      </c>
      <c r="F110" s="329" t="s">
        <v>37159</v>
      </c>
      <c r="G110" s="335">
        <v>1.6194</v>
      </c>
      <c r="H110" s="23" t="s">
        <v>33635</v>
      </c>
      <c r="I110" s="25" t="s">
        <v>15</v>
      </c>
    </row>
    <row r="111" spans="2:9" ht="87.75" customHeight="1" x14ac:dyDescent="0.4">
      <c r="B111" s="327">
        <v>109</v>
      </c>
      <c r="C111" s="8" t="s">
        <v>37276</v>
      </c>
      <c r="D111" s="79" t="s">
        <v>35518</v>
      </c>
      <c r="E111" s="328" t="s">
        <v>37158</v>
      </c>
      <c r="F111" s="329" t="s">
        <v>37159</v>
      </c>
      <c r="G111" s="335">
        <v>1.417</v>
      </c>
      <c r="H111" s="23" t="s">
        <v>33635</v>
      </c>
      <c r="I111" s="25" t="s">
        <v>15</v>
      </c>
    </row>
    <row r="112" spans="2:9" ht="87.75" customHeight="1" x14ac:dyDescent="0.4">
      <c r="B112" s="327">
        <v>110</v>
      </c>
      <c r="C112" s="8" t="s">
        <v>36856</v>
      </c>
      <c r="D112" s="79" t="s">
        <v>35194</v>
      </c>
      <c r="E112" s="328" t="s">
        <v>37158</v>
      </c>
      <c r="F112" s="329" t="s">
        <v>37159</v>
      </c>
      <c r="G112" s="335">
        <v>1.6194</v>
      </c>
      <c r="H112" s="23" t="s">
        <v>33635</v>
      </c>
      <c r="I112" s="25" t="s">
        <v>15</v>
      </c>
    </row>
    <row r="113" spans="2:9" ht="87.75" customHeight="1" x14ac:dyDescent="0.4">
      <c r="B113" s="327">
        <v>111</v>
      </c>
      <c r="C113" s="8" t="s">
        <v>37277</v>
      </c>
      <c r="D113" s="79" t="s">
        <v>35630</v>
      </c>
      <c r="E113" s="328" t="s">
        <v>37158</v>
      </c>
      <c r="F113" s="329" t="s">
        <v>37159</v>
      </c>
      <c r="G113" s="335">
        <v>2.0242</v>
      </c>
      <c r="H113" s="23" t="s">
        <v>33635</v>
      </c>
      <c r="I113" s="25" t="s">
        <v>15</v>
      </c>
    </row>
    <row r="114" spans="2:9" ht="87.75" customHeight="1" x14ac:dyDescent="0.4">
      <c r="B114" s="327">
        <v>112</v>
      </c>
      <c r="C114" s="8" t="s">
        <v>36817</v>
      </c>
      <c r="D114" s="79" t="s">
        <v>36818</v>
      </c>
      <c r="E114" s="328" t="s">
        <v>37158</v>
      </c>
      <c r="F114" s="329" t="s">
        <v>37159</v>
      </c>
      <c r="G114" s="335">
        <v>1.2144999999999999</v>
      </c>
      <c r="H114" s="23" t="s">
        <v>33635</v>
      </c>
      <c r="I114" s="25" t="s">
        <v>15</v>
      </c>
    </row>
    <row r="115" spans="2:9" ht="87.75" customHeight="1" x14ac:dyDescent="0.4">
      <c r="B115" s="327">
        <v>113</v>
      </c>
      <c r="C115" s="8" t="s">
        <v>37278</v>
      </c>
      <c r="D115" s="79" t="s">
        <v>37279</v>
      </c>
      <c r="E115" s="328" t="s">
        <v>37158</v>
      </c>
      <c r="F115" s="329" t="s">
        <v>37159</v>
      </c>
      <c r="G115" s="335">
        <v>1.6194</v>
      </c>
      <c r="H115" s="23" t="s">
        <v>33635</v>
      </c>
      <c r="I115" s="25" t="s">
        <v>15</v>
      </c>
    </row>
    <row r="116" spans="2:9" ht="87.75" customHeight="1" x14ac:dyDescent="0.4">
      <c r="B116" s="327">
        <v>114</v>
      </c>
      <c r="C116" s="8" t="s">
        <v>37280</v>
      </c>
      <c r="D116" s="79" t="s">
        <v>35797</v>
      </c>
      <c r="E116" s="328" t="s">
        <v>37158</v>
      </c>
      <c r="F116" s="329" t="s">
        <v>37159</v>
      </c>
      <c r="G116" s="335">
        <v>2.0242</v>
      </c>
      <c r="H116" s="23" t="s">
        <v>33635</v>
      </c>
      <c r="I116" s="25" t="s">
        <v>15</v>
      </c>
    </row>
    <row r="117" spans="2:9" ht="87.75" customHeight="1" x14ac:dyDescent="0.4">
      <c r="B117" s="327">
        <v>115</v>
      </c>
      <c r="C117" s="8" t="s">
        <v>37281</v>
      </c>
      <c r="D117" s="79" t="s">
        <v>35550</v>
      </c>
      <c r="E117" s="328" t="s">
        <v>37158</v>
      </c>
      <c r="F117" s="329" t="s">
        <v>37159</v>
      </c>
      <c r="G117" s="335">
        <v>1.0121</v>
      </c>
      <c r="H117" s="23" t="s">
        <v>33635</v>
      </c>
      <c r="I117" s="25" t="s">
        <v>15</v>
      </c>
    </row>
    <row r="118" spans="2:9" ht="87.75" customHeight="1" x14ac:dyDescent="0.4">
      <c r="B118" s="327">
        <v>116</v>
      </c>
      <c r="C118" s="8" t="s">
        <v>37282</v>
      </c>
      <c r="D118" s="79" t="s">
        <v>35154</v>
      </c>
      <c r="E118" s="328" t="s">
        <v>37158</v>
      </c>
      <c r="F118" s="329" t="s">
        <v>37159</v>
      </c>
      <c r="G118" s="335">
        <v>2.4291</v>
      </c>
      <c r="H118" s="23" t="s">
        <v>33635</v>
      </c>
      <c r="I118" s="25" t="s">
        <v>15</v>
      </c>
    </row>
    <row r="119" spans="2:9" ht="87.75" customHeight="1" x14ac:dyDescent="0.4">
      <c r="B119" s="327">
        <v>117</v>
      </c>
      <c r="C119" s="8" t="s">
        <v>37283</v>
      </c>
      <c r="D119" s="79" t="s">
        <v>35972</v>
      </c>
      <c r="E119" s="328" t="s">
        <v>37158</v>
      </c>
      <c r="F119" s="329" t="s">
        <v>37159</v>
      </c>
      <c r="G119" s="335">
        <v>2.0242</v>
      </c>
      <c r="H119" s="23" t="s">
        <v>33635</v>
      </c>
      <c r="I119" s="25" t="s">
        <v>15</v>
      </c>
    </row>
    <row r="120" spans="2:9" ht="87.75" customHeight="1" x14ac:dyDescent="0.4">
      <c r="B120" s="327">
        <v>118</v>
      </c>
      <c r="C120" s="8" t="s">
        <v>37284</v>
      </c>
      <c r="D120" s="79" t="s">
        <v>36672</v>
      </c>
      <c r="E120" s="328" t="s">
        <v>37158</v>
      </c>
      <c r="F120" s="329" t="s">
        <v>37159</v>
      </c>
      <c r="G120" s="335">
        <v>1.2144999999999999</v>
      </c>
      <c r="H120" s="23" t="s">
        <v>33635</v>
      </c>
      <c r="I120" s="25" t="s">
        <v>15</v>
      </c>
    </row>
    <row r="121" spans="2:9" ht="87.75" customHeight="1" x14ac:dyDescent="0.4">
      <c r="B121" s="327">
        <v>119</v>
      </c>
      <c r="C121" s="8" t="s">
        <v>37285</v>
      </c>
      <c r="D121" s="79" t="s">
        <v>35343</v>
      </c>
      <c r="E121" s="328" t="s">
        <v>37158</v>
      </c>
      <c r="F121" s="329" t="s">
        <v>37159</v>
      </c>
      <c r="G121" s="335">
        <v>1.417</v>
      </c>
      <c r="H121" s="23" t="s">
        <v>33635</v>
      </c>
      <c r="I121" s="25" t="s">
        <v>15</v>
      </c>
    </row>
    <row r="122" spans="2:9" ht="87.75" customHeight="1" x14ac:dyDescent="0.4">
      <c r="B122" s="327">
        <v>120</v>
      </c>
      <c r="C122" s="8" t="s">
        <v>37286</v>
      </c>
      <c r="D122" s="79" t="s">
        <v>37287</v>
      </c>
      <c r="E122" s="328" t="s">
        <v>37158</v>
      </c>
      <c r="F122" s="329" t="s">
        <v>37159</v>
      </c>
      <c r="G122" s="335">
        <v>1.6194</v>
      </c>
      <c r="H122" s="23" t="s">
        <v>33635</v>
      </c>
      <c r="I122" s="25" t="s">
        <v>15</v>
      </c>
    </row>
    <row r="123" spans="2:9" ht="87.75" customHeight="1" x14ac:dyDescent="0.4">
      <c r="B123" s="327">
        <v>121</v>
      </c>
      <c r="C123" s="8" t="s">
        <v>37288</v>
      </c>
      <c r="D123" s="79" t="s">
        <v>37289</v>
      </c>
      <c r="E123" s="328" t="s">
        <v>37158</v>
      </c>
      <c r="F123" s="329" t="s">
        <v>37159</v>
      </c>
      <c r="G123" s="335">
        <v>2.0242</v>
      </c>
      <c r="H123" s="23" t="s">
        <v>33635</v>
      </c>
      <c r="I123" s="25" t="s">
        <v>15</v>
      </c>
    </row>
    <row r="124" spans="2:9" ht="87.75" customHeight="1" x14ac:dyDescent="0.4">
      <c r="B124" s="327">
        <v>122</v>
      </c>
      <c r="C124" s="8" t="s">
        <v>37290</v>
      </c>
      <c r="D124" s="79" t="s">
        <v>35199</v>
      </c>
      <c r="E124" s="328" t="s">
        <v>37158</v>
      </c>
      <c r="F124" s="329" t="s">
        <v>37159</v>
      </c>
      <c r="G124" s="335">
        <v>1.8218000000000001</v>
      </c>
      <c r="H124" s="23" t="s">
        <v>33635</v>
      </c>
      <c r="I124" s="25" t="s">
        <v>15</v>
      </c>
    </row>
    <row r="125" spans="2:9" ht="87.75" customHeight="1" x14ac:dyDescent="0.4">
      <c r="B125" s="327">
        <v>123</v>
      </c>
      <c r="C125" s="8" t="s">
        <v>37291</v>
      </c>
      <c r="D125" s="79" t="s">
        <v>36813</v>
      </c>
      <c r="E125" s="328" t="s">
        <v>37158</v>
      </c>
      <c r="F125" s="329" t="s">
        <v>37159</v>
      </c>
      <c r="G125" s="335">
        <v>1.2144999999999999</v>
      </c>
      <c r="H125" s="23" t="s">
        <v>33635</v>
      </c>
      <c r="I125" s="25" t="s">
        <v>15</v>
      </c>
    </row>
    <row r="126" spans="2:9" ht="87.75" customHeight="1" x14ac:dyDescent="0.4">
      <c r="B126" s="327">
        <v>124</v>
      </c>
      <c r="C126" s="8" t="s">
        <v>37292</v>
      </c>
      <c r="D126" s="79" t="s">
        <v>35550</v>
      </c>
      <c r="E126" s="328" t="s">
        <v>37158</v>
      </c>
      <c r="F126" s="329" t="s">
        <v>37159</v>
      </c>
      <c r="G126" s="335">
        <v>1.2144999999999999</v>
      </c>
      <c r="H126" s="23" t="s">
        <v>33635</v>
      </c>
      <c r="I126" s="25" t="s">
        <v>15</v>
      </c>
    </row>
    <row r="127" spans="2:9" ht="87.75" customHeight="1" x14ac:dyDescent="0.4">
      <c r="B127" s="327">
        <v>125</v>
      </c>
      <c r="C127" s="8" t="s">
        <v>37293</v>
      </c>
      <c r="D127" s="79" t="s">
        <v>35201</v>
      </c>
      <c r="E127" s="328" t="s">
        <v>37158</v>
      </c>
      <c r="F127" s="329" t="s">
        <v>37159</v>
      </c>
      <c r="G127" s="335">
        <v>2.0242</v>
      </c>
      <c r="H127" s="23" t="s">
        <v>33635</v>
      </c>
      <c r="I127" s="25" t="s">
        <v>15</v>
      </c>
    </row>
    <row r="128" spans="2:9" ht="87.75" customHeight="1" x14ac:dyDescent="0.4">
      <c r="B128" s="327">
        <v>126</v>
      </c>
      <c r="C128" s="8" t="s">
        <v>37294</v>
      </c>
      <c r="D128" s="79" t="s">
        <v>35912</v>
      </c>
      <c r="E128" s="328" t="s">
        <v>37158</v>
      </c>
      <c r="F128" s="329" t="s">
        <v>37159</v>
      </c>
      <c r="G128" s="335">
        <v>1.6194</v>
      </c>
      <c r="H128" s="23" t="s">
        <v>33635</v>
      </c>
      <c r="I128" s="25" t="s">
        <v>15</v>
      </c>
    </row>
    <row r="129" spans="2:9" ht="87.75" customHeight="1" x14ac:dyDescent="0.4">
      <c r="B129" s="327">
        <v>127</v>
      </c>
      <c r="C129" s="8" t="s">
        <v>37295</v>
      </c>
      <c r="D129" s="79" t="s">
        <v>37296</v>
      </c>
      <c r="E129" s="328" t="s">
        <v>37158</v>
      </c>
      <c r="F129" s="329" t="s">
        <v>37159</v>
      </c>
      <c r="G129" s="335">
        <v>1.0121</v>
      </c>
      <c r="H129" s="23" t="s">
        <v>33635</v>
      </c>
      <c r="I129" s="25" t="s">
        <v>15</v>
      </c>
    </row>
    <row r="130" spans="2:9" ht="87.75" customHeight="1" x14ac:dyDescent="0.4">
      <c r="B130" s="327">
        <v>128</v>
      </c>
      <c r="C130" s="8" t="s">
        <v>37297</v>
      </c>
      <c r="D130" s="79" t="s">
        <v>35201</v>
      </c>
      <c r="E130" s="328" t="s">
        <v>37158</v>
      </c>
      <c r="F130" s="329" t="s">
        <v>37159</v>
      </c>
      <c r="G130" s="335">
        <v>2.4291</v>
      </c>
      <c r="H130" s="23" t="s">
        <v>33635</v>
      </c>
      <c r="I130" s="25" t="s">
        <v>15</v>
      </c>
    </row>
    <row r="131" spans="2:9" ht="87.75" customHeight="1" x14ac:dyDescent="0.4">
      <c r="B131" s="327">
        <v>129</v>
      </c>
      <c r="C131" s="8" t="s">
        <v>35361</v>
      </c>
      <c r="D131" s="79" t="s">
        <v>12410</v>
      </c>
      <c r="E131" s="328" t="s">
        <v>37158</v>
      </c>
      <c r="F131" s="329" t="s">
        <v>37159</v>
      </c>
      <c r="G131" s="335">
        <v>1.6194</v>
      </c>
      <c r="H131" s="23" t="s">
        <v>33635</v>
      </c>
      <c r="I131" s="25" t="s">
        <v>15</v>
      </c>
    </row>
    <row r="132" spans="2:9" ht="87.75" customHeight="1" x14ac:dyDescent="0.4">
      <c r="B132" s="327">
        <v>130</v>
      </c>
      <c r="C132" s="8" t="s">
        <v>36714</v>
      </c>
      <c r="D132" s="79" t="s">
        <v>35972</v>
      </c>
      <c r="E132" s="328" t="s">
        <v>37158</v>
      </c>
      <c r="F132" s="329" t="s">
        <v>37159</v>
      </c>
      <c r="G132" s="335">
        <v>1.8218000000000001</v>
      </c>
      <c r="H132" s="23" t="s">
        <v>33635</v>
      </c>
      <c r="I132" s="25" t="s">
        <v>15</v>
      </c>
    </row>
    <row r="133" spans="2:9" ht="87.75" customHeight="1" x14ac:dyDescent="0.4">
      <c r="B133" s="327">
        <v>131</v>
      </c>
      <c r="C133" s="8" t="s">
        <v>36716</v>
      </c>
      <c r="D133" s="79" t="s">
        <v>35677</v>
      </c>
      <c r="E133" s="328" t="s">
        <v>37158</v>
      </c>
      <c r="F133" s="329" t="s">
        <v>37159</v>
      </c>
      <c r="G133" s="335">
        <v>2.4291</v>
      </c>
      <c r="H133" s="23" t="s">
        <v>33635</v>
      </c>
      <c r="I133" s="25" t="s">
        <v>15</v>
      </c>
    </row>
    <row r="134" spans="2:9" ht="87.75" customHeight="1" x14ac:dyDescent="0.4">
      <c r="B134" s="327">
        <v>132</v>
      </c>
      <c r="C134" s="8" t="s">
        <v>37298</v>
      </c>
      <c r="D134" s="79" t="s">
        <v>36746</v>
      </c>
      <c r="E134" s="328" t="s">
        <v>37158</v>
      </c>
      <c r="F134" s="329" t="s">
        <v>37159</v>
      </c>
      <c r="G134" s="335">
        <v>1.6194</v>
      </c>
      <c r="H134" s="23" t="s">
        <v>33635</v>
      </c>
      <c r="I134" s="25" t="s">
        <v>15</v>
      </c>
    </row>
    <row r="135" spans="2:9" ht="87.75" customHeight="1" x14ac:dyDescent="0.4">
      <c r="B135" s="327">
        <v>133</v>
      </c>
      <c r="C135" s="8" t="s">
        <v>37299</v>
      </c>
      <c r="D135" s="79" t="s">
        <v>37300</v>
      </c>
      <c r="E135" s="328" t="s">
        <v>37158</v>
      </c>
      <c r="F135" s="329" t="s">
        <v>37159</v>
      </c>
      <c r="G135" s="335">
        <v>1.2144999999999999</v>
      </c>
      <c r="H135" s="23" t="s">
        <v>33635</v>
      </c>
      <c r="I135" s="25" t="s">
        <v>15</v>
      </c>
    </row>
    <row r="136" spans="2:9" ht="87.75" customHeight="1" x14ac:dyDescent="0.4">
      <c r="B136" s="327">
        <v>134</v>
      </c>
      <c r="C136" s="8" t="s">
        <v>37301</v>
      </c>
      <c r="D136" s="79" t="s">
        <v>36069</v>
      </c>
      <c r="E136" s="328" t="s">
        <v>37158</v>
      </c>
      <c r="F136" s="329" t="s">
        <v>37159</v>
      </c>
      <c r="G136" s="335">
        <v>2.4291</v>
      </c>
      <c r="H136" s="23" t="s">
        <v>33635</v>
      </c>
      <c r="I136" s="25" t="s">
        <v>15</v>
      </c>
    </row>
    <row r="137" spans="2:9" s="29" customFormat="1" ht="87.75" customHeight="1" x14ac:dyDescent="0.4">
      <c r="B137" s="327">
        <v>135</v>
      </c>
      <c r="C137" s="8" t="s">
        <v>37302</v>
      </c>
      <c r="D137" s="79" t="s">
        <v>35630</v>
      </c>
      <c r="E137" s="328" t="s">
        <v>37158</v>
      </c>
      <c r="F137" s="329" t="s">
        <v>37159</v>
      </c>
      <c r="G137" s="335">
        <v>1.6194</v>
      </c>
      <c r="H137" s="23" t="s">
        <v>33635</v>
      </c>
      <c r="I137" s="25" t="s">
        <v>15</v>
      </c>
    </row>
    <row r="138" spans="2:9" ht="87.75" customHeight="1" x14ac:dyDescent="0.4">
      <c r="B138" s="327">
        <v>136</v>
      </c>
      <c r="C138" s="8" t="s">
        <v>37303</v>
      </c>
      <c r="D138" s="79" t="s">
        <v>37257</v>
      </c>
      <c r="E138" s="328" t="s">
        <v>37158</v>
      </c>
      <c r="F138" s="329" t="s">
        <v>37159</v>
      </c>
      <c r="G138" s="335">
        <v>2.0242</v>
      </c>
      <c r="H138" s="23" t="s">
        <v>33635</v>
      </c>
      <c r="I138" s="25" t="s">
        <v>15</v>
      </c>
    </row>
    <row r="139" spans="2:9" ht="87.75" customHeight="1" x14ac:dyDescent="0.4">
      <c r="B139" s="327">
        <v>137</v>
      </c>
      <c r="C139" s="8" t="s">
        <v>37304</v>
      </c>
      <c r="D139" s="79" t="s">
        <v>35217</v>
      </c>
      <c r="E139" s="328" t="s">
        <v>37158</v>
      </c>
      <c r="F139" s="329" t="s">
        <v>37159</v>
      </c>
      <c r="G139" s="335">
        <v>1.2144999999999999</v>
      </c>
      <c r="H139" s="23" t="s">
        <v>33635</v>
      </c>
      <c r="I139" s="25" t="s">
        <v>15</v>
      </c>
    </row>
    <row r="140" spans="2:9" ht="87.75" customHeight="1" x14ac:dyDescent="0.4">
      <c r="B140" s="327">
        <v>138</v>
      </c>
      <c r="C140" s="8" t="s">
        <v>37305</v>
      </c>
      <c r="D140" s="79" t="s">
        <v>35187</v>
      </c>
      <c r="E140" s="328" t="s">
        <v>37158</v>
      </c>
      <c r="F140" s="329" t="s">
        <v>37159</v>
      </c>
      <c r="G140" s="335">
        <v>1.6194</v>
      </c>
      <c r="H140" s="23" t="s">
        <v>33635</v>
      </c>
      <c r="I140" s="25" t="s">
        <v>15</v>
      </c>
    </row>
    <row r="141" spans="2:9" ht="87.75" customHeight="1" x14ac:dyDescent="0.4">
      <c r="B141" s="327">
        <v>139</v>
      </c>
      <c r="C141" s="8" t="s">
        <v>37306</v>
      </c>
      <c r="D141" s="79" t="s">
        <v>35903</v>
      </c>
      <c r="E141" s="328" t="s">
        <v>37158</v>
      </c>
      <c r="F141" s="329" t="s">
        <v>37159</v>
      </c>
      <c r="G141" s="335">
        <v>2.4291</v>
      </c>
      <c r="H141" s="23" t="s">
        <v>33635</v>
      </c>
      <c r="I141" s="25" t="s">
        <v>15</v>
      </c>
    </row>
    <row r="142" spans="2:9" ht="87.75" customHeight="1" x14ac:dyDescent="0.4">
      <c r="B142" s="327">
        <v>140</v>
      </c>
      <c r="C142" s="8" t="s">
        <v>37307</v>
      </c>
      <c r="D142" s="79" t="s">
        <v>35725</v>
      </c>
      <c r="E142" s="328" t="s">
        <v>37158</v>
      </c>
      <c r="F142" s="329" t="s">
        <v>37159</v>
      </c>
      <c r="G142" s="335">
        <v>1.417</v>
      </c>
      <c r="H142" s="23" t="s">
        <v>33635</v>
      </c>
      <c r="I142" s="25" t="s">
        <v>15</v>
      </c>
    </row>
    <row r="143" spans="2:9" ht="87.75" customHeight="1" x14ac:dyDescent="0.4">
      <c r="B143" s="327">
        <v>141</v>
      </c>
      <c r="C143" s="8" t="s">
        <v>37308</v>
      </c>
      <c r="D143" s="79" t="s">
        <v>35630</v>
      </c>
      <c r="E143" s="328" t="s">
        <v>37158</v>
      </c>
      <c r="F143" s="329" t="s">
        <v>37159</v>
      </c>
      <c r="G143" s="335">
        <v>2.0242</v>
      </c>
      <c r="H143" s="23" t="s">
        <v>33635</v>
      </c>
      <c r="I143" s="25" t="s">
        <v>15</v>
      </c>
    </row>
    <row r="144" spans="2:9" ht="87.75" customHeight="1" x14ac:dyDescent="0.4">
      <c r="B144" s="327">
        <v>142</v>
      </c>
      <c r="C144" s="8" t="s">
        <v>37309</v>
      </c>
      <c r="D144" s="79" t="s">
        <v>37310</v>
      </c>
      <c r="E144" s="328" t="s">
        <v>37158</v>
      </c>
      <c r="F144" s="329" t="s">
        <v>37159</v>
      </c>
      <c r="G144" s="335">
        <v>1.0121</v>
      </c>
      <c r="H144" s="23" t="s">
        <v>33635</v>
      </c>
      <c r="I144" s="25" t="s">
        <v>15</v>
      </c>
    </row>
    <row r="145" spans="2:9" ht="87.75" customHeight="1" x14ac:dyDescent="0.4">
      <c r="B145" s="327">
        <v>143</v>
      </c>
      <c r="C145" s="8" t="s">
        <v>37311</v>
      </c>
      <c r="D145" s="79" t="s">
        <v>35909</v>
      </c>
      <c r="E145" s="328" t="s">
        <v>37158</v>
      </c>
      <c r="F145" s="329" t="s">
        <v>37159</v>
      </c>
      <c r="G145" s="335">
        <v>1.2144999999999999</v>
      </c>
      <c r="H145" s="23" t="s">
        <v>33635</v>
      </c>
      <c r="I145" s="25" t="s">
        <v>15</v>
      </c>
    </row>
    <row r="146" spans="2:9" ht="87.75" customHeight="1" x14ac:dyDescent="0.4">
      <c r="B146" s="327">
        <v>144</v>
      </c>
      <c r="C146" s="8" t="s">
        <v>37312</v>
      </c>
      <c r="D146" s="79" t="s">
        <v>37313</v>
      </c>
      <c r="E146" s="328" t="s">
        <v>37158</v>
      </c>
      <c r="F146" s="329" t="s">
        <v>37159</v>
      </c>
      <c r="G146" s="335">
        <v>2.4291</v>
      </c>
      <c r="H146" s="23" t="s">
        <v>33635</v>
      </c>
      <c r="I146" s="25" t="s">
        <v>15</v>
      </c>
    </row>
    <row r="147" spans="2:9" ht="87.75" customHeight="1" x14ac:dyDescent="0.4">
      <c r="B147" s="327">
        <v>145</v>
      </c>
      <c r="C147" s="2" t="s">
        <v>37314</v>
      </c>
      <c r="D147" s="79" t="s">
        <v>35480</v>
      </c>
      <c r="E147" s="328" t="s">
        <v>37158</v>
      </c>
      <c r="F147" s="329" t="s">
        <v>37159</v>
      </c>
      <c r="G147" s="335">
        <v>2.0242</v>
      </c>
      <c r="H147" s="23" t="s">
        <v>33635</v>
      </c>
      <c r="I147" s="25" t="s">
        <v>15</v>
      </c>
    </row>
    <row r="148" spans="2:9" ht="87.75" customHeight="1" x14ac:dyDescent="0.4">
      <c r="B148" s="327">
        <v>146</v>
      </c>
      <c r="C148" s="2" t="s">
        <v>37315</v>
      </c>
      <c r="D148" s="79" t="s">
        <v>36647</v>
      </c>
      <c r="E148" s="328" t="s">
        <v>37158</v>
      </c>
      <c r="F148" s="329" t="s">
        <v>37159</v>
      </c>
      <c r="G148" s="335">
        <v>1.6194</v>
      </c>
      <c r="H148" s="23" t="s">
        <v>33635</v>
      </c>
      <c r="I148" s="25" t="s">
        <v>15</v>
      </c>
    </row>
    <row r="149" spans="2:9" ht="87.75" customHeight="1" x14ac:dyDescent="0.4">
      <c r="B149" s="327">
        <v>147</v>
      </c>
      <c r="C149" s="2" t="s">
        <v>37185</v>
      </c>
      <c r="D149" s="79" t="s">
        <v>36986</v>
      </c>
      <c r="E149" s="328" t="s">
        <v>37158</v>
      </c>
      <c r="F149" s="329" t="s">
        <v>37159</v>
      </c>
      <c r="G149" s="335">
        <v>1.2144999999999999</v>
      </c>
      <c r="H149" s="23" t="s">
        <v>33635</v>
      </c>
      <c r="I149" s="25" t="s">
        <v>15</v>
      </c>
    </row>
    <row r="150" spans="2:9" ht="87.75" customHeight="1" x14ac:dyDescent="0.4">
      <c r="B150" s="327">
        <v>148</v>
      </c>
      <c r="C150" s="2" t="s">
        <v>37316</v>
      </c>
      <c r="D150" s="79" t="s">
        <v>37317</v>
      </c>
      <c r="E150" s="328" t="s">
        <v>37158</v>
      </c>
      <c r="F150" s="329" t="s">
        <v>37159</v>
      </c>
      <c r="G150" s="335">
        <v>2.0242</v>
      </c>
      <c r="H150" s="23" t="s">
        <v>33635</v>
      </c>
      <c r="I150" s="25" t="s">
        <v>15</v>
      </c>
    </row>
    <row r="151" spans="2:9" ht="87.75" customHeight="1" x14ac:dyDescent="0.4">
      <c r="B151" s="327">
        <v>149</v>
      </c>
      <c r="C151" s="2" t="s">
        <v>37318</v>
      </c>
      <c r="D151" s="79" t="s">
        <v>35859</v>
      </c>
      <c r="E151" s="328" t="s">
        <v>37158</v>
      </c>
      <c r="F151" s="329" t="s">
        <v>37159</v>
      </c>
      <c r="G151" s="335">
        <v>2.4291</v>
      </c>
      <c r="H151" s="23" t="s">
        <v>33635</v>
      </c>
      <c r="I151" s="25" t="s">
        <v>15</v>
      </c>
    </row>
    <row r="152" spans="2:9" ht="87.75" customHeight="1" x14ac:dyDescent="0.4">
      <c r="B152" s="327">
        <v>150</v>
      </c>
      <c r="C152" s="2" t="s">
        <v>37319</v>
      </c>
      <c r="D152" s="79" t="s">
        <v>37320</v>
      </c>
      <c r="E152" s="328" t="s">
        <v>37158</v>
      </c>
      <c r="F152" s="329" t="s">
        <v>37159</v>
      </c>
      <c r="G152" s="335">
        <v>1.417</v>
      </c>
      <c r="H152" s="23" t="s">
        <v>33635</v>
      </c>
      <c r="I152" s="25" t="s">
        <v>15</v>
      </c>
    </row>
    <row r="153" spans="2:9" ht="87.75" customHeight="1" x14ac:dyDescent="0.4">
      <c r="B153" s="327">
        <v>151</v>
      </c>
      <c r="C153" s="2" t="s">
        <v>37321</v>
      </c>
      <c r="D153" s="79" t="s">
        <v>37320</v>
      </c>
      <c r="E153" s="328" t="s">
        <v>37158</v>
      </c>
      <c r="F153" s="329" t="s">
        <v>37159</v>
      </c>
      <c r="G153" s="335">
        <v>1.0121</v>
      </c>
      <c r="H153" s="23" t="s">
        <v>33635</v>
      </c>
      <c r="I153" s="25" t="s">
        <v>15</v>
      </c>
    </row>
    <row r="154" spans="2:9" ht="87.75" customHeight="1" x14ac:dyDescent="0.4">
      <c r="B154" s="327">
        <v>152</v>
      </c>
      <c r="C154" s="2" t="s">
        <v>37322</v>
      </c>
      <c r="D154" s="79" t="s">
        <v>35201</v>
      </c>
      <c r="E154" s="328" t="s">
        <v>37158</v>
      </c>
      <c r="F154" s="329" t="s">
        <v>37159</v>
      </c>
      <c r="G154" s="335">
        <v>1.6194</v>
      </c>
      <c r="H154" s="23" t="s">
        <v>33635</v>
      </c>
      <c r="I154" s="25" t="s">
        <v>15</v>
      </c>
    </row>
    <row r="155" spans="2:9" ht="87.75" customHeight="1" x14ac:dyDescent="0.4">
      <c r="B155" s="327">
        <v>153</v>
      </c>
      <c r="C155" s="2" t="s">
        <v>36740</v>
      </c>
      <c r="D155" s="79" t="s">
        <v>35203</v>
      </c>
      <c r="E155" s="328" t="s">
        <v>37158</v>
      </c>
      <c r="F155" s="329" t="s">
        <v>37159</v>
      </c>
      <c r="G155" s="335">
        <v>2.0242</v>
      </c>
      <c r="H155" s="23" t="s">
        <v>33635</v>
      </c>
      <c r="I155" s="25" t="s">
        <v>15</v>
      </c>
    </row>
    <row r="156" spans="2:9" ht="87.75" customHeight="1" x14ac:dyDescent="0.4">
      <c r="B156" s="327">
        <v>154</v>
      </c>
      <c r="C156" s="2" t="s">
        <v>37323</v>
      </c>
      <c r="D156" s="79" t="s">
        <v>35695</v>
      </c>
      <c r="E156" s="328" t="s">
        <v>37158</v>
      </c>
      <c r="F156" s="329" t="s">
        <v>37159</v>
      </c>
      <c r="G156" s="335">
        <v>1.2144999999999999</v>
      </c>
      <c r="H156" s="23" t="s">
        <v>33635</v>
      </c>
      <c r="I156" s="25" t="s">
        <v>15</v>
      </c>
    </row>
    <row r="157" spans="2:9" ht="87.75" customHeight="1" x14ac:dyDescent="0.4">
      <c r="B157" s="327">
        <v>155</v>
      </c>
      <c r="C157" s="2" t="s">
        <v>37324</v>
      </c>
      <c r="D157" s="79" t="s">
        <v>35170</v>
      </c>
      <c r="E157" s="328" t="s">
        <v>37158</v>
      </c>
      <c r="F157" s="329" t="s">
        <v>37159</v>
      </c>
      <c r="G157" s="335">
        <v>1.6194</v>
      </c>
      <c r="H157" s="23" t="s">
        <v>33635</v>
      </c>
      <c r="I157" s="25" t="s">
        <v>15</v>
      </c>
    </row>
    <row r="158" spans="2:9" ht="87.75" customHeight="1" x14ac:dyDescent="0.4">
      <c r="B158" s="327">
        <v>156</v>
      </c>
      <c r="C158" s="2" t="s">
        <v>37325</v>
      </c>
      <c r="D158" s="79" t="s">
        <v>35267</v>
      </c>
      <c r="E158" s="328" t="s">
        <v>37158</v>
      </c>
      <c r="F158" s="329" t="s">
        <v>37159</v>
      </c>
      <c r="G158" s="335">
        <v>2.4291</v>
      </c>
      <c r="H158" s="23" t="s">
        <v>33635</v>
      </c>
      <c r="I158" s="25" t="s">
        <v>15</v>
      </c>
    </row>
    <row r="159" spans="2:9" ht="87.75" customHeight="1" x14ac:dyDescent="0.4">
      <c r="B159" s="327">
        <v>157</v>
      </c>
      <c r="C159" s="2" t="s">
        <v>37326</v>
      </c>
      <c r="D159" s="79" t="s">
        <v>36090</v>
      </c>
      <c r="E159" s="328" t="s">
        <v>37158</v>
      </c>
      <c r="F159" s="329" t="s">
        <v>37159</v>
      </c>
      <c r="G159" s="335">
        <v>1.2144999999999999</v>
      </c>
      <c r="H159" s="23" t="s">
        <v>33635</v>
      </c>
      <c r="I159" s="25" t="s">
        <v>15</v>
      </c>
    </row>
    <row r="160" spans="2:9" ht="87.75" customHeight="1" x14ac:dyDescent="0.4">
      <c r="B160" s="327">
        <v>158</v>
      </c>
      <c r="C160" s="2" t="s">
        <v>37327</v>
      </c>
      <c r="D160" s="79" t="s">
        <v>37328</v>
      </c>
      <c r="E160" s="328" t="s">
        <v>37158</v>
      </c>
      <c r="F160" s="329" t="s">
        <v>37159</v>
      </c>
      <c r="G160" s="335">
        <v>1.6194</v>
      </c>
      <c r="H160" s="23" t="s">
        <v>33635</v>
      </c>
      <c r="I160" s="25" t="s">
        <v>15</v>
      </c>
    </row>
    <row r="161" spans="2:9" ht="87.75" customHeight="1" x14ac:dyDescent="0.4">
      <c r="B161" s="327">
        <v>159</v>
      </c>
      <c r="C161" s="8" t="s">
        <v>37329</v>
      </c>
      <c r="D161" s="79" t="s">
        <v>35552</v>
      </c>
      <c r="E161" s="328" t="s">
        <v>37158</v>
      </c>
      <c r="F161" s="329" t="s">
        <v>37159</v>
      </c>
      <c r="G161" s="335">
        <v>2.0242</v>
      </c>
      <c r="H161" s="23" t="s">
        <v>33635</v>
      </c>
      <c r="I161" s="25" t="s">
        <v>15</v>
      </c>
    </row>
    <row r="162" spans="2:9" ht="87.75" customHeight="1" x14ac:dyDescent="0.4">
      <c r="B162" s="327">
        <v>160</v>
      </c>
      <c r="C162" s="8" t="s">
        <v>37330</v>
      </c>
      <c r="D162" s="79" t="s">
        <v>37331</v>
      </c>
      <c r="E162" s="328" t="s">
        <v>37158</v>
      </c>
      <c r="F162" s="329" t="s">
        <v>37159</v>
      </c>
      <c r="G162" s="335">
        <v>1.0121</v>
      </c>
      <c r="H162" s="23" t="s">
        <v>33635</v>
      </c>
      <c r="I162" s="25" t="s">
        <v>15</v>
      </c>
    </row>
    <row r="163" spans="2:9" ht="87.75" customHeight="1" x14ac:dyDescent="0.4">
      <c r="B163" s="327">
        <v>161</v>
      </c>
      <c r="C163" s="8" t="s">
        <v>37332</v>
      </c>
      <c r="D163" s="79" t="s">
        <v>35336</v>
      </c>
      <c r="E163" s="328" t="s">
        <v>37158</v>
      </c>
      <c r="F163" s="329" t="s">
        <v>37159</v>
      </c>
      <c r="G163" s="335">
        <v>1.417</v>
      </c>
      <c r="H163" s="23" t="s">
        <v>33635</v>
      </c>
      <c r="I163" s="25" t="s">
        <v>15</v>
      </c>
    </row>
    <row r="164" spans="2:9" ht="87.75" customHeight="1" x14ac:dyDescent="0.4">
      <c r="B164" s="327">
        <v>162</v>
      </c>
      <c r="C164" s="8" t="s">
        <v>37333</v>
      </c>
      <c r="D164" s="79" t="s">
        <v>35250</v>
      </c>
      <c r="E164" s="328" t="s">
        <v>37158</v>
      </c>
      <c r="F164" s="329" t="s">
        <v>37159</v>
      </c>
      <c r="G164" s="335">
        <v>2.0242</v>
      </c>
      <c r="H164" s="23" t="s">
        <v>33635</v>
      </c>
      <c r="I164" s="25" t="s">
        <v>15</v>
      </c>
    </row>
    <row r="165" spans="2:9" ht="87.75" customHeight="1" x14ac:dyDescent="0.4">
      <c r="B165" s="327">
        <v>163</v>
      </c>
      <c r="C165" s="8" t="s">
        <v>37334</v>
      </c>
      <c r="D165" s="79" t="s">
        <v>37335</v>
      </c>
      <c r="E165" s="328" t="s">
        <v>37158</v>
      </c>
      <c r="F165" s="329" t="s">
        <v>37159</v>
      </c>
      <c r="G165" s="335">
        <v>1.2144999999999999</v>
      </c>
      <c r="H165" s="23" t="s">
        <v>33635</v>
      </c>
      <c r="I165" s="25" t="s">
        <v>15</v>
      </c>
    </row>
    <row r="166" spans="2:9" ht="87.75" customHeight="1" x14ac:dyDescent="0.4">
      <c r="B166" s="327">
        <v>164</v>
      </c>
      <c r="C166" s="8" t="s">
        <v>37336</v>
      </c>
      <c r="D166" s="79" t="s">
        <v>35250</v>
      </c>
      <c r="E166" s="328" t="s">
        <v>37158</v>
      </c>
      <c r="F166" s="329" t="s">
        <v>37159</v>
      </c>
      <c r="G166" s="335">
        <v>1.6194</v>
      </c>
      <c r="H166" s="23" t="s">
        <v>33635</v>
      </c>
      <c r="I166" s="25" t="s">
        <v>15</v>
      </c>
    </row>
    <row r="167" spans="2:9" ht="87.75" customHeight="1" x14ac:dyDescent="0.4">
      <c r="B167" s="327">
        <v>165</v>
      </c>
      <c r="C167" s="8" t="s">
        <v>37337</v>
      </c>
      <c r="D167" s="79" t="s">
        <v>35343</v>
      </c>
      <c r="E167" s="328" t="s">
        <v>37158</v>
      </c>
      <c r="F167" s="329" t="s">
        <v>37159</v>
      </c>
      <c r="G167" s="335">
        <v>2.0242</v>
      </c>
      <c r="H167" s="23" t="s">
        <v>33635</v>
      </c>
      <c r="I167" s="25" t="s">
        <v>15</v>
      </c>
    </row>
    <row r="168" spans="2:9" ht="87.75" customHeight="1" x14ac:dyDescent="0.4">
      <c r="B168" s="327">
        <v>166</v>
      </c>
      <c r="C168" s="8" t="s">
        <v>37338</v>
      </c>
      <c r="D168" s="79" t="s">
        <v>37016</v>
      </c>
      <c r="E168" s="328" t="s">
        <v>37158</v>
      </c>
      <c r="F168" s="329" t="s">
        <v>37159</v>
      </c>
      <c r="G168" s="335">
        <v>1.6194</v>
      </c>
      <c r="H168" s="23" t="s">
        <v>33635</v>
      </c>
      <c r="I168" s="25" t="s">
        <v>15</v>
      </c>
    </row>
    <row r="169" spans="2:9" ht="87.75" customHeight="1" x14ac:dyDescent="0.4">
      <c r="B169" s="327">
        <v>167</v>
      </c>
      <c r="C169" s="8" t="s">
        <v>37339</v>
      </c>
      <c r="D169" s="79" t="s">
        <v>35630</v>
      </c>
      <c r="E169" s="328" t="s">
        <v>37158</v>
      </c>
      <c r="F169" s="329" t="s">
        <v>37159</v>
      </c>
      <c r="G169" s="335">
        <v>1.417</v>
      </c>
      <c r="H169" s="23" t="s">
        <v>33635</v>
      </c>
      <c r="I169" s="25" t="s">
        <v>15</v>
      </c>
    </row>
    <row r="170" spans="2:9" ht="87.75" customHeight="1" x14ac:dyDescent="0.4">
      <c r="B170" s="327">
        <v>168</v>
      </c>
      <c r="C170" s="8" t="s">
        <v>37340</v>
      </c>
      <c r="D170" s="79" t="s">
        <v>35550</v>
      </c>
      <c r="E170" s="328" t="s">
        <v>37158</v>
      </c>
      <c r="F170" s="329" t="s">
        <v>37159</v>
      </c>
      <c r="G170" s="335">
        <v>1.0121</v>
      </c>
      <c r="H170" s="23" t="s">
        <v>33635</v>
      </c>
      <c r="I170" s="25" t="s">
        <v>15</v>
      </c>
    </row>
    <row r="171" spans="2:9" ht="87.75" customHeight="1" x14ac:dyDescent="0.4">
      <c r="B171" s="327">
        <v>169</v>
      </c>
      <c r="C171" s="8" t="s">
        <v>37341</v>
      </c>
      <c r="D171" s="79" t="s">
        <v>37342</v>
      </c>
      <c r="E171" s="328" t="s">
        <v>37158</v>
      </c>
      <c r="F171" s="329" t="s">
        <v>37159</v>
      </c>
      <c r="G171" s="335">
        <v>2.4291</v>
      </c>
      <c r="H171" s="23" t="s">
        <v>33635</v>
      </c>
      <c r="I171" s="25" t="s">
        <v>15</v>
      </c>
    </row>
    <row r="172" spans="2:9" ht="87.75" customHeight="1" x14ac:dyDescent="0.4">
      <c r="B172" s="327">
        <v>170</v>
      </c>
      <c r="C172" s="8" t="s">
        <v>37343</v>
      </c>
      <c r="D172" s="79" t="s">
        <v>35343</v>
      </c>
      <c r="E172" s="328" t="s">
        <v>37158</v>
      </c>
      <c r="F172" s="329" t="s">
        <v>37159</v>
      </c>
      <c r="G172" s="335">
        <v>2.0242</v>
      </c>
      <c r="H172" s="23" t="s">
        <v>33635</v>
      </c>
      <c r="I172" s="25" t="s">
        <v>15</v>
      </c>
    </row>
    <row r="173" spans="2:9" ht="87.75" customHeight="1" x14ac:dyDescent="0.4">
      <c r="B173" s="327">
        <v>171</v>
      </c>
      <c r="C173" s="8" t="s">
        <v>37344</v>
      </c>
      <c r="D173" s="79" t="s">
        <v>35170</v>
      </c>
      <c r="E173" s="328" t="s">
        <v>37158</v>
      </c>
      <c r="F173" s="329" t="s">
        <v>37159</v>
      </c>
      <c r="G173" s="335">
        <v>1.2144999999999999</v>
      </c>
      <c r="H173" s="23" t="s">
        <v>33635</v>
      </c>
      <c r="I173" s="25" t="s">
        <v>15</v>
      </c>
    </row>
    <row r="174" spans="2:9" ht="87.75" customHeight="1" x14ac:dyDescent="0.4">
      <c r="B174" s="327">
        <v>172</v>
      </c>
      <c r="C174" s="8" t="s">
        <v>37345</v>
      </c>
      <c r="D174" s="79" t="s">
        <v>37346</v>
      </c>
      <c r="E174" s="328" t="s">
        <v>37158</v>
      </c>
      <c r="F174" s="329" t="s">
        <v>37159</v>
      </c>
      <c r="G174" s="335">
        <v>1.6194</v>
      </c>
      <c r="H174" s="23" t="s">
        <v>33635</v>
      </c>
      <c r="I174" s="25" t="s">
        <v>15</v>
      </c>
    </row>
    <row r="175" spans="2:9" ht="87.75" customHeight="1" x14ac:dyDescent="0.4">
      <c r="B175" s="327">
        <v>173</v>
      </c>
      <c r="C175" s="8" t="s">
        <v>37347</v>
      </c>
      <c r="D175" s="79" t="s">
        <v>35250</v>
      </c>
      <c r="E175" s="328" t="s">
        <v>37158</v>
      </c>
      <c r="F175" s="329" t="s">
        <v>37159</v>
      </c>
      <c r="G175" s="335">
        <v>2.4291</v>
      </c>
      <c r="H175" s="23" t="s">
        <v>33635</v>
      </c>
      <c r="I175" s="25" t="s">
        <v>15</v>
      </c>
    </row>
    <row r="176" spans="2:9" ht="87.75" customHeight="1" x14ac:dyDescent="0.4">
      <c r="B176" s="327">
        <v>174</v>
      </c>
      <c r="C176" s="8" t="s">
        <v>37348</v>
      </c>
      <c r="D176" s="79" t="s">
        <v>36515</v>
      </c>
      <c r="E176" s="328" t="s">
        <v>37158</v>
      </c>
      <c r="F176" s="329" t="s">
        <v>37159</v>
      </c>
      <c r="G176" s="335">
        <v>2.0242</v>
      </c>
      <c r="H176" s="23" t="s">
        <v>33635</v>
      </c>
      <c r="I176" s="25" t="s">
        <v>15</v>
      </c>
    </row>
    <row r="177" spans="1:9" ht="87.75" customHeight="1" x14ac:dyDescent="0.4">
      <c r="B177" s="327">
        <v>175</v>
      </c>
      <c r="C177" s="8" t="s">
        <v>37349</v>
      </c>
      <c r="D177" s="79" t="s">
        <v>35381</v>
      </c>
      <c r="E177" s="328" t="s">
        <v>37158</v>
      </c>
      <c r="F177" s="329" t="s">
        <v>37159</v>
      </c>
      <c r="G177" s="335">
        <v>1.6194</v>
      </c>
      <c r="H177" s="23" t="s">
        <v>33635</v>
      </c>
      <c r="I177" s="25" t="s">
        <v>15</v>
      </c>
    </row>
    <row r="178" spans="1:9" ht="87.75" customHeight="1" x14ac:dyDescent="0.4">
      <c r="B178" s="327">
        <v>176</v>
      </c>
      <c r="C178" s="8" t="s">
        <v>37235</v>
      </c>
      <c r="D178" s="79" t="s">
        <v>37350</v>
      </c>
      <c r="E178" s="328" t="s">
        <v>37158</v>
      </c>
      <c r="F178" s="329" t="s">
        <v>37159</v>
      </c>
      <c r="G178" s="335">
        <v>1.2144999999999999</v>
      </c>
      <c r="H178" s="23" t="s">
        <v>33635</v>
      </c>
      <c r="I178" s="25" t="s">
        <v>15</v>
      </c>
    </row>
    <row r="179" spans="1:9" ht="87.75" customHeight="1" x14ac:dyDescent="0.4">
      <c r="B179" s="327">
        <v>177</v>
      </c>
      <c r="C179" s="8" t="s">
        <v>37351</v>
      </c>
      <c r="D179" s="79" t="s">
        <v>36327</v>
      </c>
      <c r="E179" s="328" t="s">
        <v>37158</v>
      </c>
      <c r="F179" s="329" t="s">
        <v>37159</v>
      </c>
      <c r="G179" s="335">
        <v>2.0242</v>
      </c>
      <c r="H179" s="23" t="s">
        <v>33635</v>
      </c>
      <c r="I179" s="25" t="s">
        <v>15</v>
      </c>
    </row>
    <row r="180" spans="1:9" ht="87.75" customHeight="1" x14ac:dyDescent="0.4">
      <c r="B180" s="327">
        <v>178</v>
      </c>
      <c r="C180" s="8" t="s">
        <v>37352</v>
      </c>
      <c r="D180" s="79" t="s">
        <v>37353</v>
      </c>
      <c r="E180" s="328" t="s">
        <v>37158</v>
      </c>
      <c r="F180" s="329" t="s">
        <v>37159</v>
      </c>
      <c r="G180" s="335">
        <v>1.0121</v>
      </c>
      <c r="H180" s="23" t="s">
        <v>33635</v>
      </c>
      <c r="I180" s="25" t="s">
        <v>15</v>
      </c>
    </row>
    <row r="181" spans="1:9" ht="87.75" customHeight="1" x14ac:dyDescent="0.4">
      <c r="B181" s="327">
        <v>179</v>
      </c>
      <c r="C181" s="8" t="s">
        <v>37354</v>
      </c>
      <c r="D181" s="79" t="s">
        <v>37020</v>
      </c>
      <c r="E181" s="328" t="s">
        <v>37158</v>
      </c>
      <c r="F181" s="329" t="s">
        <v>37159</v>
      </c>
      <c r="G181" s="335">
        <v>2.0242</v>
      </c>
      <c r="H181" s="23" t="s">
        <v>33635</v>
      </c>
      <c r="I181" s="25" t="s">
        <v>15</v>
      </c>
    </row>
    <row r="182" spans="1:9" ht="87.75" customHeight="1" x14ac:dyDescent="0.4">
      <c r="B182" s="327">
        <v>180</v>
      </c>
      <c r="C182" s="8" t="s">
        <v>37355</v>
      </c>
      <c r="D182" s="79" t="s">
        <v>35170</v>
      </c>
      <c r="E182" s="328" t="s">
        <v>37158</v>
      </c>
      <c r="F182" s="329" t="s">
        <v>37159</v>
      </c>
      <c r="G182" s="335">
        <v>2.4291</v>
      </c>
      <c r="H182" s="23" t="s">
        <v>33635</v>
      </c>
      <c r="I182" s="25" t="s">
        <v>15</v>
      </c>
    </row>
    <row r="183" spans="1:9" ht="87.75" customHeight="1" x14ac:dyDescent="0.4">
      <c r="B183" s="327">
        <v>181</v>
      </c>
      <c r="C183" s="8" t="s">
        <v>37356</v>
      </c>
      <c r="D183" s="79" t="s">
        <v>35343</v>
      </c>
      <c r="E183" s="328" t="s">
        <v>37158</v>
      </c>
      <c r="F183" s="329" t="s">
        <v>37159</v>
      </c>
      <c r="G183" s="335">
        <v>1.6194</v>
      </c>
      <c r="H183" s="23" t="s">
        <v>33635</v>
      </c>
      <c r="I183" s="25" t="s">
        <v>15</v>
      </c>
    </row>
    <row r="184" spans="1:9" ht="87.75" customHeight="1" x14ac:dyDescent="0.4">
      <c r="B184" s="327">
        <v>182</v>
      </c>
      <c r="C184" s="8" t="s">
        <v>37357</v>
      </c>
      <c r="D184" s="79" t="s">
        <v>37358</v>
      </c>
      <c r="E184" s="328" t="s">
        <v>37158</v>
      </c>
      <c r="F184" s="329" t="s">
        <v>37159</v>
      </c>
      <c r="G184" s="335">
        <v>1.2144999999999999</v>
      </c>
      <c r="H184" s="23" t="s">
        <v>33635</v>
      </c>
      <c r="I184" s="25" t="s">
        <v>15</v>
      </c>
    </row>
    <row r="185" spans="1:9" ht="87.75" customHeight="1" x14ac:dyDescent="0.4">
      <c r="B185" s="327">
        <v>183</v>
      </c>
      <c r="C185" s="8" t="s">
        <v>37359</v>
      </c>
      <c r="D185" s="79" t="s">
        <v>35797</v>
      </c>
      <c r="E185" s="328" t="s">
        <v>37158</v>
      </c>
      <c r="F185" s="329" t="s">
        <v>37159</v>
      </c>
      <c r="G185" s="335">
        <v>2.0242</v>
      </c>
      <c r="H185" s="23" t="s">
        <v>33635</v>
      </c>
      <c r="I185" s="25" t="s">
        <v>15</v>
      </c>
    </row>
    <row r="186" spans="1:9" ht="87.75" customHeight="1" x14ac:dyDescent="0.4">
      <c r="B186" s="327">
        <v>184</v>
      </c>
      <c r="C186" s="8" t="s">
        <v>37360</v>
      </c>
      <c r="D186" s="79" t="s">
        <v>37361</v>
      </c>
      <c r="E186" s="328" t="s">
        <v>37158</v>
      </c>
      <c r="F186" s="329" t="s">
        <v>37159</v>
      </c>
      <c r="G186" s="335">
        <v>2.4291</v>
      </c>
      <c r="H186" s="23" t="s">
        <v>33635</v>
      </c>
      <c r="I186" s="25" t="s">
        <v>15</v>
      </c>
    </row>
    <row r="187" spans="1:9" ht="87.75" customHeight="1" x14ac:dyDescent="0.4">
      <c r="B187" s="327">
        <v>185</v>
      </c>
      <c r="C187" s="8" t="s">
        <v>37362</v>
      </c>
      <c r="D187" s="79" t="s">
        <v>37363</v>
      </c>
      <c r="E187" s="328" t="s">
        <v>37158</v>
      </c>
      <c r="F187" s="329" t="s">
        <v>37159</v>
      </c>
      <c r="G187" s="335">
        <v>1.2144999999999999</v>
      </c>
      <c r="H187" s="23" t="s">
        <v>33635</v>
      </c>
      <c r="I187" s="25" t="s">
        <v>15</v>
      </c>
    </row>
    <row r="188" spans="1:9" ht="87.75" customHeight="1" x14ac:dyDescent="0.4">
      <c r="B188" s="327">
        <v>186</v>
      </c>
      <c r="C188" s="8" t="s">
        <v>37364</v>
      </c>
      <c r="D188" s="79" t="s">
        <v>35740</v>
      </c>
      <c r="E188" s="328" t="s">
        <v>37158</v>
      </c>
      <c r="F188" s="329" t="s">
        <v>37159</v>
      </c>
      <c r="G188" s="335">
        <v>1.8218000000000001</v>
      </c>
      <c r="H188" s="23" t="s">
        <v>33635</v>
      </c>
      <c r="I188" s="25" t="s">
        <v>15</v>
      </c>
    </row>
    <row r="189" spans="1:9" ht="87.75" customHeight="1" x14ac:dyDescent="0.4">
      <c r="B189" s="327">
        <v>187</v>
      </c>
      <c r="C189" s="8" t="s">
        <v>37365</v>
      </c>
      <c r="D189" s="79" t="s">
        <v>36813</v>
      </c>
      <c r="E189" s="328" t="s">
        <v>37158</v>
      </c>
      <c r="F189" s="329" t="s">
        <v>37159</v>
      </c>
      <c r="G189" s="335">
        <v>1.417</v>
      </c>
      <c r="H189" s="23" t="s">
        <v>33635</v>
      </c>
      <c r="I189" s="25" t="s">
        <v>15</v>
      </c>
    </row>
    <row r="190" spans="1:9" ht="87.75" customHeight="1" x14ac:dyDescent="0.4">
      <c r="B190" s="327">
        <v>188</v>
      </c>
      <c r="C190" s="8" t="s">
        <v>37366</v>
      </c>
      <c r="D190" s="79" t="s">
        <v>35531</v>
      </c>
      <c r="E190" s="328" t="s">
        <v>37158</v>
      </c>
      <c r="F190" s="329" t="s">
        <v>37159</v>
      </c>
      <c r="G190" s="335">
        <v>1.2144999999999999</v>
      </c>
      <c r="H190" s="23" t="s">
        <v>33635</v>
      </c>
      <c r="I190" s="25" t="s">
        <v>15</v>
      </c>
    </row>
    <row r="191" spans="1:9" ht="87.75" customHeight="1" x14ac:dyDescent="0.4">
      <c r="A191" s="19" t="str">
        <f>+F189</f>
        <v>VEPAKUNTALA</v>
      </c>
      <c r="B191" s="327">
        <v>189</v>
      </c>
      <c r="C191" s="8" t="s">
        <v>36740</v>
      </c>
      <c r="D191" s="79" t="s">
        <v>36175</v>
      </c>
      <c r="E191" s="328" t="s">
        <v>37158</v>
      </c>
      <c r="F191" s="329" t="s">
        <v>37159</v>
      </c>
      <c r="G191" s="335">
        <v>1.417</v>
      </c>
      <c r="H191" s="23" t="s">
        <v>33635</v>
      </c>
      <c r="I191" s="25" t="s">
        <v>15</v>
      </c>
    </row>
    <row r="192" spans="1:9" ht="87.75" customHeight="1" x14ac:dyDescent="0.4">
      <c r="B192" s="327">
        <v>190</v>
      </c>
      <c r="C192" s="8" t="s">
        <v>37367</v>
      </c>
      <c r="D192" s="79" t="s">
        <v>35497</v>
      </c>
      <c r="E192" s="328" t="s">
        <v>37158</v>
      </c>
      <c r="F192" s="329" t="s">
        <v>37159</v>
      </c>
      <c r="G192" s="335">
        <v>2.4291</v>
      </c>
      <c r="H192" s="23" t="s">
        <v>33635</v>
      </c>
      <c r="I192" s="25" t="s">
        <v>15</v>
      </c>
    </row>
    <row r="193" spans="2:9" ht="87.75" customHeight="1" x14ac:dyDescent="0.4">
      <c r="B193" s="327">
        <v>191</v>
      </c>
      <c r="C193" s="8" t="s">
        <v>37368</v>
      </c>
      <c r="D193" s="79" t="s">
        <v>35797</v>
      </c>
      <c r="E193" s="328" t="s">
        <v>37158</v>
      </c>
      <c r="F193" s="329" t="s">
        <v>37159</v>
      </c>
      <c r="G193" s="335">
        <v>1.6194</v>
      </c>
      <c r="H193" s="23" t="s">
        <v>33635</v>
      </c>
      <c r="I193" s="25" t="s">
        <v>15</v>
      </c>
    </row>
    <row r="194" spans="2:9" ht="87.75" customHeight="1" x14ac:dyDescent="0.4">
      <c r="B194" s="327">
        <v>192</v>
      </c>
      <c r="C194" s="8" t="s">
        <v>37369</v>
      </c>
      <c r="D194" s="79" t="s">
        <v>35851</v>
      </c>
      <c r="E194" s="328" t="s">
        <v>37158</v>
      </c>
      <c r="F194" s="329" t="s">
        <v>37159</v>
      </c>
      <c r="G194" s="335">
        <v>2.0242</v>
      </c>
      <c r="H194" s="23" t="s">
        <v>33635</v>
      </c>
      <c r="I194" s="25" t="s">
        <v>15</v>
      </c>
    </row>
    <row r="195" spans="2:9" ht="87.75" customHeight="1" x14ac:dyDescent="0.4">
      <c r="B195" s="327">
        <v>193</v>
      </c>
      <c r="C195" s="8" t="s">
        <v>36541</v>
      </c>
      <c r="D195" s="79" t="s">
        <v>35250</v>
      </c>
      <c r="E195" s="328" t="s">
        <v>37158</v>
      </c>
      <c r="F195" s="329" t="s">
        <v>37159</v>
      </c>
      <c r="G195" s="335">
        <v>0.80969999999999998</v>
      </c>
      <c r="H195" s="23" t="s">
        <v>33635</v>
      </c>
      <c r="I195" s="25" t="s">
        <v>15</v>
      </c>
    </row>
    <row r="196" spans="2:9" ht="87.75" customHeight="1" x14ac:dyDescent="0.4">
      <c r="B196" s="327">
        <v>194</v>
      </c>
      <c r="C196" s="8" t="s">
        <v>37370</v>
      </c>
      <c r="D196" s="79" t="s">
        <v>35780</v>
      </c>
      <c r="E196" s="328" t="s">
        <v>37158</v>
      </c>
      <c r="F196" s="329" t="s">
        <v>37159</v>
      </c>
      <c r="G196" s="335">
        <v>2.0242</v>
      </c>
      <c r="H196" s="23" t="s">
        <v>33635</v>
      </c>
      <c r="I196" s="25" t="s">
        <v>15</v>
      </c>
    </row>
    <row r="197" spans="2:9" ht="87.75" customHeight="1" x14ac:dyDescent="0.4">
      <c r="B197" s="327">
        <v>195</v>
      </c>
      <c r="C197" s="8" t="s">
        <v>37371</v>
      </c>
      <c r="D197" s="79" t="s">
        <v>37372</v>
      </c>
      <c r="E197" s="328" t="s">
        <v>37158</v>
      </c>
      <c r="F197" s="329" t="s">
        <v>37159</v>
      </c>
      <c r="G197" s="335">
        <v>1.6194</v>
      </c>
      <c r="H197" s="23" t="s">
        <v>33635</v>
      </c>
      <c r="I197" s="25" t="s">
        <v>15</v>
      </c>
    </row>
    <row r="198" spans="2:9" ht="87.75" customHeight="1" x14ac:dyDescent="0.4">
      <c r="B198" s="327">
        <v>196</v>
      </c>
      <c r="C198" s="8" t="s">
        <v>37373</v>
      </c>
      <c r="D198" s="79" t="s">
        <v>17514</v>
      </c>
      <c r="E198" s="328" t="s">
        <v>37158</v>
      </c>
      <c r="F198" s="329" t="s">
        <v>37159</v>
      </c>
      <c r="G198" s="335">
        <v>1.2144999999999999</v>
      </c>
      <c r="H198" s="23" t="s">
        <v>33635</v>
      </c>
      <c r="I198" s="25" t="s">
        <v>15</v>
      </c>
    </row>
    <row r="199" spans="2:9" ht="87.75" customHeight="1" x14ac:dyDescent="0.4">
      <c r="B199" s="327">
        <v>197</v>
      </c>
      <c r="C199" s="8" t="s">
        <v>37374</v>
      </c>
      <c r="D199" s="79" t="s">
        <v>35550</v>
      </c>
      <c r="E199" s="328" t="s">
        <v>37158</v>
      </c>
      <c r="F199" s="329" t="s">
        <v>37159</v>
      </c>
      <c r="G199" s="335">
        <v>2.4291</v>
      </c>
      <c r="H199" s="23" t="s">
        <v>33635</v>
      </c>
      <c r="I199" s="25" t="s">
        <v>15</v>
      </c>
    </row>
    <row r="200" spans="2:9" ht="87.75" customHeight="1" x14ac:dyDescent="0.4">
      <c r="B200" s="327">
        <v>198</v>
      </c>
      <c r="C200" s="8" t="s">
        <v>37375</v>
      </c>
      <c r="D200" s="79" t="s">
        <v>36613</v>
      </c>
      <c r="E200" s="328" t="s">
        <v>37158</v>
      </c>
      <c r="F200" s="329" t="s">
        <v>37159</v>
      </c>
      <c r="G200" s="335">
        <v>1.6194</v>
      </c>
      <c r="H200" s="23" t="s">
        <v>33635</v>
      </c>
      <c r="I200" s="25" t="s">
        <v>15</v>
      </c>
    </row>
    <row r="201" spans="2:9" ht="87.75" customHeight="1" x14ac:dyDescent="0.4">
      <c r="B201" s="327">
        <v>199</v>
      </c>
      <c r="C201" s="8" t="s">
        <v>37376</v>
      </c>
      <c r="D201" s="79" t="s">
        <v>33641</v>
      </c>
      <c r="E201" s="328" t="s">
        <v>37158</v>
      </c>
      <c r="F201" s="329" t="s">
        <v>37159</v>
      </c>
      <c r="G201" s="335">
        <v>1.0121</v>
      </c>
      <c r="H201" s="23" t="s">
        <v>33635</v>
      </c>
      <c r="I201" s="25" t="s">
        <v>15</v>
      </c>
    </row>
    <row r="202" spans="2:9" ht="87.75" customHeight="1" x14ac:dyDescent="0.4">
      <c r="B202" s="327">
        <v>200</v>
      </c>
      <c r="C202" s="8" t="s">
        <v>37377</v>
      </c>
      <c r="D202" s="79" t="s">
        <v>37378</v>
      </c>
      <c r="E202" s="328" t="s">
        <v>37158</v>
      </c>
      <c r="F202" s="329" t="s">
        <v>37159</v>
      </c>
      <c r="G202" s="335">
        <v>1.2144999999999999</v>
      </c>
      <c r="H202" s="23" t="s">
        <v>33635</v>
      </c>
      <c r="I202" s="25" t="s">
        <v>15</v>
      </c>
    </row>
    <row r="203" spans="2:9" ht="87.75" customHeight="1" x14ac:dyDescent="0.4">
      <c r="B203" s="327">
        <v>201</v>
      </c>
      <c r="C203" s="8" t="s">
        <v>37379</v>
      </c>
      <c r="D203" s="79" t="s">
        <v>36125</v>
      </c>
      <c r="E203" s="328" t="s">
        <v>37158</v>
      </c>
      <c r="F203" s="329" t="s">
        <v>37159</v>
      </c>
      <c r="G203" s="335">
        <v>2.0242</v>
      </c>
      <c r="H203" s="23" t="s">
        <v>33635</v>
      </c>
      <c r="I203" s="25" t="s">
        <v>15</v>
      </c>
    </row>
    <row r="204" spans="2:9" ht="87.75" customHeight="1" x14ac:dyDescent="0.4">
      <c r="B204" s="327">
        <v>202</v>
      </c>
      <c r="C204" s="8" t="s">
        <v>36952</v>
      </c>
      <c r="D204" s="79" t="s">
        <v>36953</v>
      </c>
      <c r="E204" s="328" t="s">
        <v>37158</v>
      </c>
      <c r="F204" s="329" t="s">
        <v>37159</v>
      </c>
      <c r="G204" s="335">
        <v>1.6194</v>
      </c>
      <c r="H204" s="23" t="s">
        <v>33635</v>
      </c>
      <c r="I204" s="25" t="s">
        <v>15</v>
      </c>
    </row>
    <row r="205" spans="2:9" ht="87.75" customHeight="1" x14ac:dyDescent="0.4">
      <c r="B205" s="327">
        <v>203</v>
      </c>
      <c r="C205" s="8" t="s">
        <v>37380</v>
      </c>
      <c r="D205" s="79" t="s">
        <v>36975</v>
      </c>
      <c r="E205" s="328" t="s">
        <v>37158</v>
      </c>
      <c r="F205" s="329" t="s">
        <v>37159</v>
      </c>
      <c r="G205" s="335">
        <v>2.4291</v>
      </c>
      <c r="H205" s="23" t="s">
        <v>33635</v>
      </c>
      <c r="I205" s="25" t="s">
        <v>15</v>
      </c>
    </row>
    <row r="206" spans="2:9" ht="87.75" customHeight="1" x14ac:dyDescent="0.4">
      <c r="B206" s="327">
        <v>204</v>
      </c>
      <c r="C206" s="8" t="s">
        <v>37381</v>
      </c>
      <c r="D206" s="79" t="s">
        <v>35972</v>
      </c>
      <c r="E206" s="328" t="s">
        <v>37158</v>
      </c>
      <c r="F206" s="329" t="s">
        <v>37159</v>
      </c>
      <c r="G206" s="335">
        <v>1.2144999999999999</v>
      </c>
      <c r="H206" s="23" t="s">
        <v>33635</v>
      </c>
      <c r="I206" s="25" t="s">
        <v>15</v>
      </c>
    </row>
    <row r="207" spans="2:9" ht="87.75" customHeight="1" x14ac:dyDescent="0.4">
      <c r="B207" s="327">
        <v>205</v>
      </c>
      <c r="C207" s="8" t="s">
        <v>37382</v>
      </c>
      <c r="D207" s="79" t="s">
        <v>35725</v>
      </c>
      <c r="E207" s="328" t="s">
        <v>37158</v>
      </c>
      <c r="F207" s="329" t="s">
        <v>37159</v>
      </c>
      <c r="G207" s="335">
        <v>2.0242</v>
      </c>
      <c r="H207" s="23" t="s">
        <v>33635</v>
      </c>
      <c r="I207" s="25" t="s">
        <v>15</v>
      </c>
    </row>
    <row r="208" spans="2:9" ht="87.75" customHeight="1" x14ac:dyDescent="0.4">
      <c r="B208" s="327">
        <v>206</v>
      </c>
      <c r="C208" s="8" t="s">
        <v>37383</v>
      </c>
      <c r="D208" s="79" t="s">
        <v>35780</v>
      </c>
      <c r="E208" s="328" t="s">
        <v>37158</v>
      </c>
      <c r="F208" s="329" t="s">
        <v>37159</v>
      </c>
      <c r="G208" s="335">
        <v>1.6194</v>
      </c>
      <c r="H208" s="23" t="s">
        <v>33635</v>
      </c>
      <c r="I208" s="25" t="s">
        <v>15</v>
      </c>
    </row>
    <row r="209" spans="2:9" ht="87.75" customHeight="1" x14ac:dyDescent="0.4">
      <c r="B209" s="327">
        <v>207</v>
      </c>
      <c r="C209" s="8" t="s">
        <v>37384</v>
      </c>
      <c r="D209" s="79" t="s">
        <v>37385</v>
      </c>
      <c r="E209" s="328" t="s">
        <v>37158</v>
      </c>
      <c r="F209" s="329" t="s">
        <v>37159</v>
      </c>
      <c r="G209" s="335">
        <v>0.80969999999999998</v>
      </c>
      <c r="H209" s="23" t="s">
        <v>33635</v>
      </c>
      <c r="I209" s="25" t="s">
        <v>15</v>
      </c>
    </row>
    <row r="210" spans="2:9" ht="87.75" customHeight="1" x14ac:dyDescent="0.4">
      <c r="B210" s="327">
        <v>208</v>
      </c>
      <c r="C210" s="8" t="s">
        <v>37386</v>
      </c>
      <c r="D210" s="79" t="s">
        <v>35497</v>
      </c>
      <c r="E210" s="328" t="s">
        <v>37158</v>
      </c>
      <c r="F210" s="329" t="s">
        <v>37159</v>
      </c>
      <c r="G210" s="335">
        <v>2.4291</v>
      </c>
      <c r="H210" s="23" t="s">
        <v>33635</v>
      </c>
      <c r="I210" s="25" t="s">
        <v>15</v>
      </c>
    </row>
    <row r="211" spans="2:9" ht="87.75" customHeight="1" x14ac:dyDescent="0.4">
      <c r="B211" s="327">
        <v>209</v>
      </c>
      <c r="C211" s="8" t="s">
        <v>37387</v>
      </c>
      <c r="D211" s="79" t="s">
        <v>35630</v>
      </c>
      <c r="E211" s="328" t="s">
        <v>37158</v>
      </c>
      <c r="F211" s="329" t="s">
        <v>37159</v>
      </c>
      <c r="G211" s="335">
        <v>2.0242</v>
      </c>
      <c r="H211" s="23" t="s">
        <v>33635</v>
      </c>
      <c r="I211" s="25" t="s">
        <v>15</v>
      </c>
    </row>
    <row r="212" spans="2:9" ht="87.75" customHeight="1" x14ac:dyDescent="0.4">
      <c r="B212" s="327">
        <v>210</v>
      </c>
      <c r="C212" s="8" t="s">
        <v>37388</v>
      </c>
      <c r="D212" s="79" t="s">
        <v>35170</v>
      </c>
      <c r="E212" s="328" t="s">
        <v>37158</v>
      </c>
      <c r="F212" s="329" t="s">
        <v>37159</v>
      </c>
      <c r="G212" s="335">
        <v>1.2144999999999999</v>
      </c>
      <c r="H212" s="23" t="s">
        <v>33635</v>
      </c>
      <c r="I212" s="25" t="s">
        <v>15</v>
      </c>
    </row>
    <row r="213" spans="2:9" ht="87.75" customHeight="1" x14ac:dyDescent="0.4">
      <c r="B213" s="327">
        <v>211</v>
      </c>
      <c r="C213" s="8" t="s">
        <v>37389</v>
      </c>
      <c r="D213" s="79" t="s">
        <v>35474</v>
      </c>
      <c r="E213" s="328" t="s">
        <v>37158</v>
      </c>
      <c r="F213" s="329" t="s">
        <v>37159</v>
      </c>
      <c r="G213" s="335">
        <v>1.6194</v>
      </c>
      <c r="H213" s="23" t="s">
        <v>33635</v>
      </c>
      <c r="I213" s="25" t="s">
        <v>15</v>
      </c>
    </row>
    <row r="214" spans="2:9" ht="87.75" customHeight="1" x14ac:dyDescent="0.4">
      <c r="B214" s="327">
        <v>212</v>
      </c>
      <c r="C214" s="8" t="s">
        <v>37390</v>
      </c>
      <c r="D214" s="79" t="s">
        <v>35343</v>
      </c>
      <c r="E214" s="328" t="s">
        <v>37158</v>
      </c>
      <c r="F214" s="329" t="s">
        <v>37159</v>
      </c>
      <c r="G214" s="335">
        <v>2.4291</v>
      </c>
      <c r="H214" s="23" t="s">
        <v>33635</v>
      </c>
      <c r="I214" s="25" t="s">
        <v>15</v>
      </c>
    </row>
    <row r="215" spans="2:9" ht="87.75" customHeight="1" x14ac:dyDescent="0.4">
      <c r="B215" s="327">
        <v>213</v>
      </c>
      <c r="C215" s="2" t="s">
        <v>37391</v>
      </c>
      <c r="D215" s="79" t="s">
        <v>35474</v>
      </c>
      <c r="E215" s="328" t="s">
        <v>37158</v>
      </c>
      <c r="F215" s="329" t="s">
        <v>37159</v>
      </c>
      <c r="G215" s="335">
        <v>1.8218000000000001</v>
      </c>
      <c r="H215" s="23" t="s">
        <v>33635</v>
      </c>
      <c r="I215" s="25" t="s">
        <v>15</v>
      </c>
    </row>
    <row r="216" spans="2:9" ht="87.75" customHeight="1" x14ac:dyDescent="0.4">
      <c r="B216" s="327">
        <v>214</v>
      </c>
      <c r="C216" s="2" t="s">
        <v>37392</v>
      </c>
      <c r="D216" s="79" t="s">
        <v>37250</v>
      </c>
      <c r="E216" s="328" t="s">
        <v>37158</v>
      </c>
      <c r="F216" s="329" t="s">
        <v>37159</v>
      </c>
      <c r="G216" s="335">
        <v>1.2144999999999999</v>
      </c>
      <c r="H216" s="23" t="s">
        <v>33635</v>
      </c>
      <c r="I216" s="25" t="s">
        <v>15</v>
      </c>
    </row>
    <row r="217" spans="2:9" ht="87.75" customHeight="1" x14ac:dyDescent="0.4">
      <c r="B217" s="327">
        <v>215</v>
      </c>
      <c r="C217" s="2" t="s">
        <v>37393</v>
      </c>
      <c r="D217" s="79" t="s">
        <v>35154</v>
      </c>
      <c r="E217" s="328" t="s">
        <v>37158</v>
      </c>
      <c r="F217" s="329" t="s">
        <v>37159</v>
      </c>
      <c r="G217" s="335">
        <v>2.0242</v>
      </c>
      <c r="H217" s="23" t="s">
        <v>33635</v>
      </c>
      <c r="I217" s="25" t="s">
        <v>15</v>
      </c>
    </row>
    <row r="218" spans="2:9" ht="87.75" customHeight="1" x14ac:dyDescent="0.4">
      <c r="B218" s="327">
        <v>216</v>
      </c>
      <c r="C218" s="2" t="s">
        <v>37394</v>
      </c>
      <c r="D218" s="79" t="s">
        <v>37395</v>
      </c>
      <c r="E218" s="328" t="s">
        <v>37158</v>
      </c>
      <c r="F218" s="329" t="s">
        <v>37159</v>
      </c>
      <c r="G218" s="335">
        <v>1.417</v>
      </c>
      <c r="H218" s="23" t="s">
        <v>33635</v>
      </c>
      <c r="I218" s="25" t="s">
        <v>15</v>
      </c>
    </row>
    <row r="219" spans="2:9" ht="87.75" customHeight="1" x14ac:dyDescent="0.4">
      <c r="B219" s="327">
        <v>217</v>
      </c>
      <c r="C219" s="2" t="s">
        <v>37396</v>
      </c>
      <c r="D219" s="79" t="s">
        <v>37397</v>
      </c>
      <c r="E219" s="328" t="s">
        <v>37158</v>
      </c>
      <c r="F219" s="329" t="s">
        <v>37159</v>
      </c>
      <c r="G219" s="335">
        <v>1.6194</v>
      </c>
      <c r="H219" s="23" t="s">
        <v>33635</v>
      </c>
      <c r="I219" s="25" t="s">
        <v>15</v>
      </c>
    </row>
    <row r="220" spans="2:9" ht="87.75" customHeight="1" x14ac:dyDescent="0.4">
      <c r="B220" s="327">
        <v>218</v>
      </c>
      <c r="C220" s="2" t="s">
        <v>37398</v>
      </c>
      <c r="D220" s="79" t="s">
        <v>35217</v>
      </c>
      <c r="E220" s="328" t="s">
        <v>37158</v>
      </c>
      <c r="F220" s="329" t="s">
        <v>37159</v>
      </c>
      <c r="G220" s="335">
        <v>2.0242</v>
      </c>
      <c r="H220" s="23" t="s">
        <v>33635</v>
      </c>
      <c r="I220" s="25" t="s">
        <v>15</v>
      </c>
    </row>
    <row r="221" spans="2:9" ht="87.75" customHeight="1" x14ac:dyDescent="0.4">
      <c r="B221" s="327">
        <v>219</v>
      </c>
      <c r="C221" s="2" t="s">
        <v>37399</v>
      </c>
      <c r="D221" s="79" t="s">
        <v>35492</v>
      </c>
      <c r="E221" s="328" t="s">
        <v>37158</v>
      </c>
      <c r="F221" s="329" t="s">
        <v>37159</v>
      </c>
      <c r="G221" s="335">
        <v>2.4291</v>
      </c>
      <c r="H221" s="23" t="s">
        <v>33635</v>
      </c>
      <c r="I221" s="25" t="s">
        <v>15</v>
      </c>
    </row>
    <row r="222" spans="2:9" ht="87.75" customHeight="1" x14ac:dyDescent="0.4">
      <c r="B222" s="327">
        <v>220</v>
      </c>
      <c r="C222" s="2" t="s">
        <v>37400</v>
      </c>
      <c r="D222" s="79" t="s">
        <v>35436</v>
      </c>
      <c r="E222" s="328" t="s">
        <v>37158</v>
      </c>
      <c r="F222" s="329" t="s">
        <v>37159</v>
      </c>
      <c r="G222" s="335">
        <v>1.2144999999999999</v>
      </c>
      <c r="H222" s="23" t="s">
        <v>33635</v>
      </c>
      <c r="I222" s="25" t="s">
        <v>15</v>
      </c>
    </row>
    <row r="223" spans="2:9" ht="87.75" customHeight="1" x14ac:dyDescent="0.4">
      <c r="B223" s="327">
        <v>221</v>
      </c>
      <c r="C223" s="2" t="s">
        <v>37401</v>
      </c>
      <c r="D223" s="79" t="s">
        <v>37402</v>
      </c>
      <c r="E223" s="328" t="s">
        <v>37158</v>
      </c>
      <c r="F223" s="329" t="s">
        <v>37159</v>
      </c>
      <c r="G223" s="335">
        <v>2.0242</v>
      </c>
      <c r="H223" s="23" t="s">
        <v>33635</v>
      </c>
      <c r="I223" s="25" t="s">
        <v>15</v>
      </c>
    </row>
    <row r="224" spans="2:9" ht="87.75" customHeight="1" x14ac:dyDescent="0.4">
      <c r="B224" s="327">
        <v>222</v>
      </c>
      <c r="C224" s="2" t="s">
        <v>37403</v>
      </c>
      <c r="D224" s="79" t="s">
        <v>37404</v>
      </c>
      <c r="E224" s="328" t="s">
        <v>37158</v>
      </c>
      <c r="F224" s="329" t="s">
        <v>37159</v>
      </c>
      <c r="G224" s="335">
        <v>1.8218000000000001</v>
      </c>
      <c r="H224" s="23" t="s">
        <v>33635</v>
      </c>
      <c r="I224" s="25" t="s">
        <v>15</v>
      </c>
    </row>
    <row r="225" spans="2:9" ht="87.75" customHeight="1" x14ac:dyDescent="0.4">
      <c r="B225" s="327">
        <v>223</v>
      </c>
      <c r="C225" s="2" t="s">
        <v>37272</v>
      </c>
      <c r="D225" s="79" t="s">
        <v>35181</v>
      </c>
      <c r="E225" s="328" t="s">
        <v>37158</v>
      </c>
      <c r="F225" s="329" t="s">
        <v>37159</v>
      </c>
      <c r="G225" s="335">
        <v>1.417</v>
      </c>
      <c r="H225" s="23" t="s">
        <v>33635</v>
      </c>
      <c r="I225" s="25" t="s">
        <v>15</v>
      </c>
    </row>
    <row r="226" spans="2:9" ht="87.75" customHeight="1" x14ac:dyDescent="0.4">
      <c r="B226" s="327">
        <v>224</v>
      </c>
      <c r="C226" s="2" t="s">
        <v>37405</v>
      </c>
      <c r="D226" s="79" t="s">
        <v>35903</v>
      </c>
      <c r="E226" s="328" t="s">
        <v>37158</v>
      </c>
      <c r="F226" s="329" t="s">
        <v>37159</v>
      </c>
      <c r="G226" s="335">
        <v>2.4291</v>
      </c>
      <c r="H226" s="23" t="s">
        <v>33635</v>
      </c>
      <c r="I226" s="25" t="s">
        <v>15</v>
      </c>
    </row>
    <row r="227" spans="2:9" ht="87.75" customHeight="1" x14ac:dyDescent="0.4">
      <c r="B227" s="327">
        <v>225</v>
      </c>
      <c r="C227" s="2" t="s">
        <v>37406</v>
      </c>
      <c r="D227" s="79" t="s">
        <v>37407</v>
      </c>
      <c r="E227" s="328" t="s">
        <v>37158</v>
      </c>
      <c r="F227" s="329" t="s">
        <v>37159</v>
      </c>
      <c r="G227" s="335">
        <v>2.0242</v>
      </c>
      <c r="H227" s="23" t="s">
        <v>33635</v>
      </c>
      <c r="I227" s="25" t="s">
        <v>15</v>
      </c>
    </row>
    <row r="228" spans="2:9" ht="87.75" customHeight="1" x14ac:dyDescent="0.4">
      <c r="B228" s="327">
        <v>226</v>
      </c>
      <c r="C228" s="2" t="s">
        <v>37408</v>
      </c>
      <c r="D228" s="79" t="s">
        <v>35972</v>
      </c>
      <c r="E228" s="328" t="s">
        <v>37158</v>
      </c>
      <c r="F228" s="329" t="s">
        <v>37159</v>
      </c>
      <c r="G228" s="335">
        <v>1.2144999999999999</v>
      </c>
      <c r="H228" s="23" t="s">
        <v>33635</v>
      </c>
      <c r="I228" s="25" t="s">
        <v>15</v>
      </c>
    </row>
    <row r="229" spans="2:9" ht="87.75" customHeight="1" x14ac:dyDescent="0.4">
      <c r="B229" s="327">
        <v>227</v>
      </c>
      <c r="C229" s="2" t="s">
        <v>36756</v>
      </c>
      <c r="D229" s="79" t="s">
        <v>35492</v>
      </c>
      <c r="E229" s="328" t="s">
        <v>37158</v>
      </c>
      <c r="F229" s="329" t="s">
        <v>37159</v>
      </c>
      <c r="G229" s="335">
        <v>1.6194</v>
      </c>
      <c r="H229" s="23" t="s">
        <v>33635</v>
      </c>
      <c r="I229" s="25" t="s">
        <v>15</v>
      </c>
    </row>
    <row r="230" spans="2:9" ht="87.75" customHeight="1" x14ac:dyDescent="0.4">
      <c r="B230" s="327">
        <v>228</v>
      </c>
      <c r="C230" s="2" t="s">
        <v>37409</v>
      </c>
      <c r="D230" s="79" t="s">
        <v>13559</v>
      </c>
      <c r="E230" s="328" t="s">
        <v>37158</v>
      </c>
      <c r="F230" s="329" t="s">
        <v>37159</v>
      </c>
      <c r="G230" s="335">
        <v>1.2144999999999999</v>
      </c>
      <c r="H230" s="23" t="s">
        <v>33635</v>
      </c>
      <c r="I230" s="25" t="s">
        <v>15</v>
      </c>
    </row>
    <row r="231" spans="2:9" ht="87.75" customHeight="1" x14ac:dyDescent="0.4">
      <c r="B231" s="327">
        <v>229</v>
      </c>
      <c r="C231" s="2" t="s">
        <v>37410</v>
      </c>
      <c r="D231" s="79" t="s">
        <v>37182</v>
      </c>
      <c r="E231" s="328" t="s">
        <v>37158</v>
      </c>
      <c r="F231" s="329" t="s">
        <v>37159</v>
      </c>
      <c r="G231" s="335">
        <v>1.6194</v>
      </c>
      <c r="H231" s="23" t="s">
        <v>33635</v>
      </c>
      <c r="I231" s="25" t="s">
        <v>15</v>
      </c>
    </row>
    <row r="232" spans="2:9" ht="87.75" customHeight="1" x14ac:dyDescent="0.4">
      <c r="B232" s="327">
        <v>230</v>
      </c>
      <c r="C232" s="2" t="s">
        <v>37411</v>
      </c>
      <c r="D232" s="79" t="s">
        <v>35630</v>
      </c>
      <c r="E232" s="328" t="s">
        <v>37158</v>
      </c>
      <c r="F232" s="329" t="s">
        <v>37159</v>
      </c>
      <c r="G232" s="335">
        <v>1.0121</v>
      </c>
      <c r="H232" s="23" t="s">
        <v>33635</v>
      </c>
      <c r="I232" s="25" t="s">
        <v>15</v>
      </c>
    </row>
    <row r="233" spans="2:9" ht="87.75" customHeight="1" x14ac:dyDescent="0.4">
      <c r="B233" s="327">
        <v>231</v>
      </c>
      <c r="C233" s="2" t="s">
        <v>36553</v>
      </c>
      <c r="D233" s="79" t="s">
        <v>35176</v>
      </c>
      <c r="E233" s="328" t="s">
        <v>37158</v>
      </c>
      <c r="F233" s="329" t="s">
        <v>37159</v>
      </c>
      <c r="G233" s="335">
        <v>2.4291</v>
      </c>
      <c r="H233" s="23" t="s">
        <v>33635</v>
      </c>
      <c r="I233" s="25" t="s">
        <v>15</v>
      </c>
    </row>
    <row r="234" spans="2:9" ht="87.75" customHeight="1" x14ac:dyDescent="0.4">
      <c r="B234" s="327">
        <v>232</v>
      </c>
      <c r="C234" s="2" t="s">
        <v>37412</v>
      </c>
      <c r="D234" s="79" t="s">
        <v>36175</v>
      </c>
      <c r="E234" s="328" t="s">
        <v>37158</v>
      </c>
      <c r="F234" s="329" t="s">
        <v>37159</v>
      </c>
      <c r="G234" s="335">
        <v>1.2144999999999999</v>
      </c>
      <c r="H234" s="23" t="s">
        <v>33635</v>
      </c>
      <c r="I234" s="25" t="s">
        <v>15</v>
      </c>
    </row>
    <row r="235" spans="2:9" ht="87.75" customHeight="1" x14ac:dyDescent="0.4">
      <c r="B235" s="327">
        <v>233</v>
      </c>
      <c r="C235" s="2" t="s">
        <v>37413</v>
      </c>
      <c r="D235" s="79" t="s">
        <v>37414</v>
      </c>
      <c r="E235" s="328" t="s">
        <v>37158</v>
      </c>
      <c r="F235" s="329" t="s">
        <v>37159</v>
      </c>
      <c r="G235" s="335">
        <v>2.0242</v>
      </c>
      <c r="H235" s="23" t="s">
        <v>33635</v>
      </c>
      <c r="I235" s="25" t="s">
        <v>15</v>
      </c>
    </row>
    <row r="236" spans="2:9" ht="87.75" customHeight="1" x14ac:dyDescent="0.4">
      <c r="B236" s="327">
        <v>234</v>
      </c>
      <c r="C236" s="2" t="s">
        <v>37415</v>
      </c>
      <c r="D236" s="79" t="s">
        <v>37416</v>
      </c>
      <c r="E236" s="328" t="s">
        <v>37158</v>
      </c>
      <c r="F236" s="329" t="s">
        <v>37159</v>
      </c>
      <c r="G236" s="335">
        <v>1.0121</v>
      </c>
      <c r="H236" s="23" t="s">
        <v>33635</v>
      </c>
      <c r="I236" s="25" t="s">
        <v>15</v>
      </c>
    </row>
    <row r="237" spans="2:9" ht="87.75" customHeight="1" x14ac:dyDescent="0.4">
      <c r="B237" s="327">
        <v>235</v>
      </c>
      <c r="C237" s="2" t="s">
        <v>37417</v>
      </c>
      <c r="D237" s="79" t="s">
        <v>37418</v>
      </c>
      <c r="E237" s="328" t="s">
        <v>37158</v>
      </c>
      <c r="F237" s="329" t="s">
        <v>37159</v>
      </c>
      <c r="G237" s="335">
        <v>1.2144999999999999</v>
      </c>
      <c r="H237" s="23" t="s">
        <v>33635</v>
      </c>
      <c r="I237" s="25" t="s">
        <v>15</v>
      </c>
    </row>
    <row r="238" spans="2:9" ht="87.75" customHeight="1" x14ac:dyDescent="0.4">
      <c r="B238" s="327">
        <v>236</v>
      </c>
      <c r="C238" s="2" t="s">
        <v>37419</v>
      </c>
      <c r="D238" s="79" t="s">
        <v>35322</v>
      </c>
      <c r="E238" s="328" t="s">
        <v>37158</v>
      </c>
      <c r="F238" s="329" t="s">
        <v>37159</v>
      </c>
      <c r="G238" s="335">
        <v>2.4291</v>
      </c>
      <c r="H238" s="23" t="s">
        <v>33635</v>
      </c>
      <c r="I238" s="25" t="s">
        <v>15</v>
      </c>
    </row>
    <row r="239" spans="2:9" ht="87.75" customHeight="1" x14ac:dyDescent="0.4">
      <c r="B239" s="327">
        <v>237</v>
      </c>
      <c r="C239" s="2" t="s">
        <v>37420</v>
      </c>
      <c r="D239" s="79" t="s">
        <v>35201</v>
      </c>
      <c r="E239" s="328" t="s">
        <v>37158</v>
      </c>
      <c r="F239" s="329" t="s">
        <v>37159</v>
      </c>
      <c r="G239" s="335">
        <v>1.6194</v>
      </c>
      <c r="H239" s="23" t="s">
        <v>33635</v>
      </c>
      <c r="I239" s="25" t="s">
        <v>15</v>
      </c>
    </row>
    <row r="240" spans="2:9" ht="87.75" customHeight="1" x14ac:dyDescent="0.4">
      <c r="B240" s="327">
        <v>238</v>
      </c>
      <c r="C240" s="8" t="s">
        <v>37421</v>
      </c>
      <c r="D240" s="79" t="s">
        <v>37275</v>
      </c>
      <c r="E240" s="328" t="s">
        <v>37158</v>
      </c>
      <c r="F240" s="329" t="s">
        <v>37159</v>
      </c>
      <c r="G240" s="335">
        <v>2.0242</v>
      </c>
      <c r="H240" s="23" t="s">
        <v>33635</v>
      </c>
      <c r="I240" s="25" t="s">
        <v>15</v>
      </c>
    </row>
    <row r="241" spans="2:9" ht="87.75" customHeight="1" x14ac:dyDescent="0.4">
      <c r="B241" s="327">
        <v>239</v>
      </c>
      <c r="C241" s="2" t="s">
        <v>37422</v>
      </c>
      <c r="D241" s="79" t="s">
        <v>37423</v>
      </c>
      <c r="E241" s="328" t="s">
        <v>37158</v>
      </c>
      <c r="F241" s="329" t="s">
        <v>37159</v>
      </c>
      <c r="G241" s="335">
        <v>1.2144999999999999</v>
      </c>
      <c r="H241" s="23" t="s">
        <v>33635</v>
      </c>
      <c r="I241" s="25" t="s">
        <v>15</v>
      </c>
    </row>
    <row r="242" spans="2:9" ht="87.75" customHeight="1" x14ac:dyDescent="0.4">
      <c r="B242" s="327">
        <v>240</v>
      </c>
      <c r="C242" s="2" t="s">
        <v>37424</v>
      </c>
      <c r="D242" s="79" t="s">
        <v>37425</v>
      </c>
      <c r="E242" s="328" t="s">
        <v>37158</v>
      </c>
      <c r="F242" s="329" t="s">
        <v>37159</v>
      </c>
      <c r="G242" s="335">
        <v>1.417</v>
      </c>
      <c r="H242" s="23" t="s">
        <v>33635</v>
      </c>
      <c r="I242" s="25" t="s">
        <v>15</v>
      </c>
    </row>
    <row r="243" spans="2:9" ht="87.75" customHeight="1" x14ac:dyDescent="0.4">
      <c r="B243" s="327">
        <v>241</v>
      </c>
      <c r="C243" s="2" t="s">
        <v>37426</v>
      </c>
      <c r="D243" s="79" t="s">
        <v>37423</v>
      </c>
      <c r="E243" s="328" t="s">
        <v>37158</v>
      </c>
      <c r="F243" s="329" t="s">
        <v>37159</v>
      </c>
      <c r="G243" s="335">
        <v>1.6194</v>
      </c>
      <c r="H243" s="23" t="s">
        <v>33635</v>
      </c>
      <c r="I243" s="25" t="s">
        <v>15</v>
      </c>
    </row>
    <row r="244" spans="2:9" ht="87.75" customHeight="1" x14ac:dyDescent="0.4">
      <c r="B244" s="327">
        <v>242</v>
      </c>
      <c r="C244" s="2" t="s">
        <v>37427</v>
      </c>
      <c r="D244" s="79" t="s">
        <v>35531</v>
      </c>
      <c r="E244" s="328" t="s">
        <v>37158</v>
      </c>
      <c r="F244" s="329" t="s">
        <v>37159</v>
      </c>
      <c r="G244" s="335">
        <v>2.4291</v>
      </c>
      <c r="H244" s="23" t="s">
        <v>33635</v>
      </c>
      <c r="I244" s="25" t="s">
        <v>15</v>
      </c>
    </row>
    <row r="245" spans="2:9" ht="87.75" customHeight="1" x14ac:dyDescent="0.4">
      <c r="B245" s="327">
        <v>243</v>
      </c>
      <c r="C245" s="2" t="s">
        <v>37428</v>
      </c>
      <c r="D245" s="79" t="s">
        <v>35305</v>
      </c>
      <c r="E245" s="328" t="s">
        <v>37158</v>
      </c>
      <c r="F245" s="329" t="s">
        <v>37159</v>
      </c>
      <c r="G245" s="335">
        <v>1.0121</v>
      </c>
      <c r="H245" s="23" t="s">
        <v>33635</v>
      </c>
      <c r="I245" s="25" t="s">
        <v>15</v>
      </c>
    </row>
    <row r="246" spans="2:9" ht="87.75" customHeight="1" x14ac:dyDescent="0.4">
      <c r="B246" s="327">
        <v>244</v>
      </c>
      <c r="C246" s="2" t="s">
        <v>37429</v>
      </c>
      <c r="D246" s="79" t="s">
        <v>36879</v>
      </c>
      <c r="E246" s="328" t="s">
        <v>37158</v>
      </c>
      <c r="F246" s="329" t="s">
        <v>37159</v>
      </c>
      <c r="G246" s="335">
        <v>1.2144999999999999</v>
      </c>
      <c r="H246" s="23" t="s">
        <v>33635</v>
      </c>
      <c r="I246" s="25" t="s">
        <v>15</v>
      </c>
    </row>
    <row r="247" spans="2:9" ht="87.75" customHeight="1" x14ac:dyDescent="0.4">
      <c r="B247" s="327">
        <v>245</v>
      </c>
      <c r="C247" s="2" t="s">
        <v>37430</v>
      </c>
      <c r="D247" s="79" t="s">
        <v>35465</v>
      </c>
      <c r="E247" s="328" t="s">
        <v>37158</v>
      </c>
      <c r="F247" s="329" t="s">
        <v>37159</v>
      </c>
      <c r="G247" s="335">
        <v>2.0242</v>
      </c>
      <c r="H247" s="23" t="s">
        <v>33635</v>
      </c>
      <c r="I247" s="25" t="s">
        <v>15</v>
      </c>
    </row>
    <row r="248" spans="2:9" ht="87.75" customHeight="1" x14ac:dyDescent="0.4">
      <c r="B248" s="327">
        <v>246</v>
      </c>
      <c r="C248" s="2" t="s">
        <v>37431</v>
      </c>
      <c r="D248" s="79" t="s">
        <v>37402</v>
      </c>
      <c r="E248" s="328" t="s">
        <v>37158</v>
      </c>
      <c r="F248" s="329" t="s">
        <v>37159</v>
      </c>
      <c r="G248" s="335">
        <v>2.4291</v>
      </c>
      <c r="H248" s="23" t="s">
        <v>33635</v>
      </c>
      <c r="I248" s="25" t="s">
        <v>15</v>
      </c>
    </row>
    <row r="249" spans="2:9" ht="87.75" customHeight="1" x14ac:dyDescent="0.4">
      <c r="B249" s="327">
        <v>247</v>
      </c>
      <c r="C249" s="2" t="s">
        <v>37432</v>
      </c>
      <c r="D249" s="79" t="s">
        <v>35150</v>
      </c>
      <c r="E249" s="328" t="s">
        <v>37158</v>
      </c>
      <c r="F249" s="329" t="s">
        <v>37159</v>
      </c>
      <c r="G249" s="335">
        <v>1.2144999999999999</v>
      </c>
      <c r="H249" s="23" t="s">
        <v>33635</v>
      </c>
      <c r="I249" s="25" t="s">
        <v>15</v>
      </c>
    </row>
    <row r="250" spans="2:9" ht="87.75" customHeight="1" x14ac:dyDescent="0.4">
      <c r="B250" s="327">
        <v>248</v>
      </c>
      <c r="C250" s="2" t="s">
        <v>37433</v>
      </c>
      <c r="D250" s="79" t="s">
        <v>35164</v>
      </c>
      <c r="E250" s="328" t="s">
        <v>37158</v>
      </c>
      <c r="F250" s="329" t="s">
        <v>37159</v>
      </c>
      <c r="G250" s="335">
        <v>1.417</v>
      </c>
      <c r="H250" s="23" t="s">
        <v>33635</v>
      </c>
      <c r="I250" s="25" t="s">
        <v>15</v>
      </c>
    </row>
    <row r="251" spans="2:9" ht="87.75" customHeight="1" x14ac:dyDescent="0.4">
      <c r="B251" s="327">
        <v>249</v>
      </c>
      <c r="C251" s="2" t="s">
        <v>36500</v>
      </c>
      <c r="D251" s="79" t="s">
        <v>35630</v>
      </c>
      <c r="E251" s="328" t="s">
        <v>37158</v>
      </c>
      <c r="F251" s="329" t="s">
        <v>37159</v>
      </c>
      <c r="G251" s="335">
        <v>1.6194</v>
      </c>
      <c r="H251" s="23" t="s">
        <v>33635</v>
      </c>
      <c r="I251" s="25" t="s">
        <v>15</v>
      </c>
    </row>
    <row r="252" spans="2:9" ht="87.75" customHeight="1" x14ac:dyDescent="0.4">
      <c r="B252" s="327">
        <v>250</v>
      </c>
      <c r="C252" s="2" t="s">
        <v>37434</v>
      </c>
      <c r="D252" s="79" t="s">
        <v>36622</v>
      </c>
      <c r="E252" s="328" t="s">
        <v>37158</v>
      </c>
      <c r="F252" s="329" t="s">
        <v>37159</v>
      </c>
      <c r="G252" s="335">
        <v>1.2144999999999999</v>
      </c>
      <c r="H252" s="23" t="s">
        <v>33635</v>
      </c>
      <c r="I252" s="25" t="s">
        <v>15</v>
      </c>
    </row>
    <row r="253" spans="2:9" ht="87.75" customHeight="1" x14ac:dyDescent="0.4">
      <c r="B253" s="327">
        <v>251</v>
      </c>
      <c r="C253" s="2" t="s">
        <v>37435</v>
      </c>
      <c r="D253" s="79" t="s">
        <v>35608</v>
      </c>
      <c r="E253" s="328" t="s">
        <v>37158</v>
      </c>
      <c r="F253" s="329" t="s">
        <v>37159</v>
      </c>
      <c r="G253" s="335">
        <v>2.0242</v>
      </c>
      <c r="H253" s="23" t="s">
        <v>33635</v>
      </c>
      <c r="I253" s="25" t="s">
        <v>15</v>
      </c>
    </row>
    <row r="254" spans="2:9" ht="87.75" customHeight="1" x14ac:dyDescent="0.4">
      <c r="B254" s="327">
        <v>252</v>
      </c>
      <c r="C254" s="2" t="s">
        <v>36553</v>
      </c>
      <c r="D254" s="79" t="s">
        <v>35322</v>
      </c>
      <c r="E254" s="328" t="s">
        <v>37158</v>
      </c>
      <c r="F254" s="329" t="s">
        <v>37159</v>
      </c>
      <c r="G254" s="335">
        <v>2.4291</v>
      </c>
      <c r="H254" s="23" t="s">
        <v>33635</v>
      </c>
      <c r="I254" s="25" t="s">
        <v>15</v>
      </c>
    </row>
    <row r="255" spans="2:9" ht="87.75" customHeight="1" x14ac:dyDescent="0.4">
      <c r="B255" s="327">
        <v>253</v>
      </c>
      <c r="C255" s="2" t="s">
        <v>35263</v>
      </c>
      <c r="D255" s="79" t="s">
        <v>37229</v>
      </c>
      <c r="E255" s="328" t="s">
        <v>37158</v>
      </c>
      <c r="F255" s="329" t="s">
        <v>37159</v>
      </c>
      <c r="G255" s="335">
        <v>1.2144999999999999</v>
      </c>
      <c r="H255" s="23" t="s">
        <v>33635</v>
      </c>
      <c r="I255" s="25" t="s">
        <v>15</v>
      </c>
    </row>
    <row r="256" spans="2:9" ht="87.75" customHeight="1" x14ac:dyDescent="0.4">
      <c r="B256" s="327">
        <v>254</v>
      </c>
      <c r="C256" s="2" t="s">
        <v>37436</v>
      </c>
      <c r="D256" s="79" t="s">
        <v>36597</v>
      </c>
      <c r="E256" s="328" t="s">
        <v>37158</v>
      </c>
      <c r="F256" s="329" t="s">
        <v>37159</v>
      </c>
      <c r="G256" s="335">
        <v>2.0242</v>
      </c>
      <c r="H256" s="23" t="s">
        <v>33635</v>
      </c>
      <c r="I256" s="25" t="s">
        <v>15</v>
      </c>
    </row>
    <row r="257" spans="2:9" ht="87.75" customHeight="1" x14ac:dyDescent="0.4">
      <c r="B257" s="327">
        <v>255</v>
      </c>
      <c r="C257" s="2" t="s">
        <v>37437</v>
      </c>
      <c r="D257" s="79" t="s">
        <v>37397</v>
      </c>
      <c r="E257" s="328" t="s">
        <v>37158</v>
      </c>
      <c r="F257" s="329" t="s">
        <v>37159</v>
      </c>
      <c r="G257" s="335">
        <v>1.6194</v>
      </c>
      <c r="H257" s="23" t="s">
        <v>33635</v>
      </c>
      <c r="I257" s="25" t="s">
        <v>15</v>
      </c>
    </row>
    <row r="258" spans="2:9" ht="87.75" customHeight="1" x14ac:dyDescent="0.4">
      <c r="B258" s="327">
        <v>256</v>
      </c>
      <c r="C258" s="2" t="s">
        <v>37438</v>
      </c>
      <c r="D258" s="79" t="s">
        <v>35172</v>
      </c>
      <c r="E258" s="328" t="s">
        <v>37158</v>
      </c>
      <c r="F258" s="329" t="s">
        <v>37159</v>
      </c>
      <c r="G258" s="335">
        <v>1.2144999999999999</v>
      </c>
      <c r="H258" s="23" t="s">
        <v>33635</v>
      </c>
      <c r="I258" s="25" t="s">
        <v>15</v>
      </c>
    </row>
    <row r="259" spans="2:9" ht="87.75" customHeight="1" x14ac:dyDescent="0.4">
      <c r="B259" s="327">
        <v>257</v>
      </c>
      <c r="C259" s="2" t="s">
        <v>37439</v>
      </c>
      <c r="D259" s="79" t="s">
        <v>35608</v>
      </c>
      <c r="E259" s="328" t="s">
        <v>37158</v>
      </c>
      <c r="F259" s="329" t="s">
        <v>37159</v>
      </c>
      <c r="G259" s="335">
        <v>2.0242</v>
      </c>
      <c r="H259" s="23" t="s">
        <v>33635</v>
      </c>
      <c r="I259" s="25" t="s">
        <v>15</v>
      </c>
    </row>
    <row r="260" spans="2:9" ht="87.75" customHeight="1" x14ac:dyDescent="0.4">
      <c r="B260" s="327">
        <v>258</v>
      </c>
      <c r="C260" s="2" t="s">
        <v>37440</v>
      </c>
      <c r="D260" s="79" t="s">
        <v>35194</v>
      </c>
      <c r="E260" s="328" t="s">
        <v>37158</v>
      </c>
      <c r="F260" s="329" t="s">
        <v>37159</v>
      </c>
      <c r="G260" s="335">
        <v>2.4291</v>
      </c>
      <c r="H260" s="23" t="s">
        <v>33635</v>
      </c>
      <c r="I260" s="25" t="s">
        <v>15</v>
      </c>
    </row>
    <row r="261" spans="2:9" ht="87.75" customHeight="1" x14ac:dyDescent="0.4">
      <c r="B261" s="327">
        <v>259</v>
      </c>
      <c r="C261" s="2" t="s">
        <v>37441</v>
      </c>
      <c r="D261" s="79" t="s">
        <v>35201</v>
      </c>
      <c r="E261" s="328" t="s">
        <v>37158</v>
      </c>
      <c r="F261" s="329" t="s">
        <v>37159</v>
      </c>
      <c r="G261" s="335">
        <v>1.6194</v>
      </c>
      <c r="H261" s="23" t="s">
        <v>33635</v>
      </c>
      <c r="I261" s="25" t="s">
        <v>15</v>
      </c>
    </row>
    <row r="262" spans="2:9" ht="87.75" customHeight="1" x14ac:dyDescent="0.4">
      <c r="B262" s="327">
        <v>260</v>
      </c>
      <c r="C262" s="2" t="s">
        <v>37442</v>
      </c>
      <c r="D262" s="79" t="s">
        <v>37209</v>
      </c>
      <c r="E262" s="328" t="s">
        <v>37158</v>
      </c>
      <c r="F262" s="329" t="s">
        <v>37159</v>
      </c>
      <c r="G262" s="335">
        <v>1.417</v>
      </c>
      <c r="H262" s="23" t="s">
        <v>33635</v>
      </c>
      <c r="I262" s="25" t="s">
        <v>15</v>
      </c>
    </row>
    <row r="263" spans="2:9" ht="87.75" customHeight="1" x14ac:dyDescent="0.4">
      <c r="B263" s="327">
        <v>261</v>
      </c>
      <c r="C263" s="2" t="s">
        <v>37443</v>
      </c>
      <c r="D263" s="79" t="s">
        <v>35273</v>
      </c>
      <c r="E263" s="328" t="s">
        <v>37158</v>
      </c>
      <c r="F263" s="329" t="s">
        <v>37159</v>
      </c>
      <c r="G263" s="335">
        <v>1.8218000000000001</v>
      </c>
      <c r="H263" s="23" t="s">
        <v>33635</v>
      </c>
      <c r="I263" s="25" t="s">
        <v>15</v>
      </c>
    </row>
    <row r="264" spans="2:9" ht="87.75" customHeight="1" x14ac:dyDescent="0.4">
      <c r="B264" s="327">
        <v>262</v>
      </c>
      <c r="C264" s="2" t="s">
        <v>37444</v>
      </c>
      <c r="D264" s="79" t="s">
        <v>35497</v>
      </c>
      <c r="E264" s="328" t="s">
        <v>37158</v>
      </c>
      <c r="F264" s="329" t="s">
        <v>37159</v>
      </c>
      <c r="G264" s="335">
        <v>2.4291</v>
      </c>
      <c r="H264" s="23" t="s">
        <v>33635</v>
      </c>
      <c r="I264" s="25" t="s">
        <v>15</v>
      </c>
    </row>
    <row r="265" spans="2:9" ht="87.75" customHeight="1" x14ac:dyDescent="0.4">
      <c r="B265" s="327">
        <v>263</v>
      </c>
      <c r="C265" s="2" t="s">
        <v>37445</v>
      </c>
      <c r="D265" s="79" t="s">
        <v>35695</v>
      </c>
      <c r="E265" s="328" t="s">
        <v>37158</v>
      </c>
      <c r="F265" s="329" t="s">
        <v>37159</v>
      </c>
      <c r="G265" s="335">
        <v>2.0242</v>
      </c>
      <c r="H265" s="23" t="s">
        <v>33635</v>
      </c>
      <c r="I265" s="25" t="s">
        <v>15</v>
      </c>
    </row>
    <row r="266" spans="2:9" ht="87.75" customHeight="1" x14ac:dyDescent="0.4">
      <c r="B266" s="327">
        <v>264</v>
      </c>
      <c r="C266" s="2" t="s">
        <v>37446</v>
      </c>
      <c r="D266" s="79" t="s">
        <v>35482</v>
      </c>
      <c r="E266" s="328" t="s">
        <v>37158</v>
      </c>
      <c r="F266" s="329" t="s">
        <v>37159</v>
      </c>
      <c r="G266" s="335">
        <v>1.417</v>
      </c>
      <c r="H266" s="23" t="s">
        <v>33635</v>
      </c>
      <c r="I266" s="25" t="s">
        <v>15</v>
      </c>
    </row>
    <row r="267" spans="2:9" ht="87.75" customHeight="1" x14ac:dyDescent="0.4">
      <c r="B267" s="327">
        <v>265</v>
      </c>
      <c r="C267" s="2" t="s">
        <v>37447</v>
      </c>
      <c r="D267" s="79" t="s">
        <v>37448</v>
      </c>
      <c r="E267" s="328" t="s">
        <v>37158</v>
      </c>
      <c r="F267" s="329" t="s">
        <v>37159</v>
      </c>
      <c r="G267" s="335">
        <v>1.6194</v>
      </c>
      <c r="H267" s="23" t="s">
        <v>33635</v>
      </c>
      <c r="I267" s="25" t="s">
        <v>15</v>
      </c>
    </row>
    <row r="268" spans="2:9" ht="87.75" customHeight="1" x14ac:dyDescent="0.4">
      <c r="B268" s="327">
        <v>266</v>
      </c>
      <c r="C268" s="2" t="s">
        <v>37449</v>
      </c>
      <c r="D268" s="79" t="s">
        <v>37450</v>
      </c>
      <c r="E268" s="328" t="s">
        <v>37158</v>
      </c>
      <c r="F268" s="329" t="s">
        <v>37159</v>
      </c>
      <c r="G268" s="335">
        <v>2.0242</v>
      </c>
      <c r="H268" s="23" t="s">
        <v>33635</v>
      </c>
      <c r="I268" s="25" t="s">
        <v>15</v>
      </c>
    </row>
    <row r="269" spans="2:9" ht="87.75" customHeight="1" x14ac:dyDescent="0.4">
      <c r="B269" s="327">
        <v>267</v>
      </c>
      <c r="C269" s="2" t="s">
        <v>37451</v>
      </c>
      <c r="D269" s="79" t="s">
        <v>36378</v>
      </c>
      <c r="E269" s="328" t="s">
        <v>37158</v>
      </c>
      <c r="F269" s="329" t="s">
        <v>37159</v>
      </c>
      <c r="G269" s="335">
        <v>1.417</v>
      </c>
      <c r="H269" s="23" t="s">
        <v>33635</v>
      </c>
      <c r="I269" s="25" t="s">
        <v>15</v>
      </c>
    </row>
    <row r="270" spans="2:9" ht="87.75" customHeight="1" x14ac:dyDescent="0.4">
      <c r="B270" s="327">
        <v>268</v>
      </c>
      <c r="C270" s="2" t="s">
        <v>37452</v>
      </c>
      <c r="D270" s="79" t="s">
        <v>37453</v>
      </c>
      <c r="E270" s="328" t="s">
        <v>37158</v>
      </c>
      <c r="F270" s="329" t="s">
        <v>37159</v>
      </c>
      <c r="G270" s="335">
        <v>2.4291</v>
      </c>
      <c r="H270" s="23" t="s">
        <v>33635</v>
      </c>
      <c r="I270" s="25" t="s">
        <v>15</v>
      </c>
    </row>
    <row r="271" spans="2:9" ht="87.75" customHeight="1" x14ac:dyDescent="0.4">
      <c r="B271" s="327">
        <v>269</v>
      </c>
      <c r="C271" s="2" t="s">
        <v>36869</v>
      </c>
      <c r="D271" s="79" t="s">
        <v>37454</v>
      </c>
      <c r="E271" s="328" t="s">
        <v>37158</v>
      </c>
      <c r="F271" s="329" t="s">
        <v>37159</v>
      </c>
      <c r="G271" s="335">
        <v>2.0242</v>
      </c>
      <c r="H271" s="23" t="s">
        <v>33635</v>
      </c>
      <c r="I271" s="25" t="s">
        <v>15</v>
      </c>
    </row>
    <row r="272" spans="2:9" ht="87.75" customHeight="1" x14ac:dyDescent="0.4">
      <c r="B272" s="327">
        <v>270</v>
      </c>
      <c r="C272" s="2" t="s">
        <v>37455</v>
      </c>
      <c r="D272" s="79" t="s">
        <v>37363</v>
      </c>
      <c r="E272" s="328" t="s">
        <v>37158</v>
      </c>
      <c r="F272" s="329" t="s">
        <v>37159</v>
      </c>
      <c r="G272" s="335">
        <v>1.417</v>
      </c>
      <c r="H272" s="23" t="s">
        <v>33635</v>
      </c>
      <c r="I272" s="25" t="s">
        <v>15</v>
      </c>
    </row>
    <row r="273" spans="2:9" ht="87.75" customHeight="1" x14ac:dyDescent="0.4">
      <c r="B273" s="327">
        <v>271</v>
      </c>
      <c r="C273" s="2" t="s">
        <v>37456</v>
      </c>
      <c r="D273" s="79" t="s">
        <v>37457</v>
      </c>
      <c r="E273" s="328" t="s">
        <v>37158</v>
      </c>
      <c r="F273" s="329" t="s">
        <v>37159</v>
      </c>
      <c r="G273" s="335">
        <v>1.6194</v>
      </c>
      <c r="H273" s="23" t="s">
        <v>33635</v>
      </c>
      <c r="I273" s="25" t="s">
        <v>15</v>
      </c>
    </row>
    <row r="274" spans="2:9" ht="87.75" customHeight="1" x14ac:dyDescent="0.4">
      <c r="B274" s="327">
        <v>272</v>
      </c>
      <c r="C274" s="2" t="s">
        <v>37458</v>
      </c>
      <c r="D274" s="79" t="s">
        <v>37459</v>
      </c>
      <c r="E274" s="328" t="s">
        <v>37158</v>
      </c>
      <c r="F274" s="329" t="s">
        <v>37159</v>
      </c>
      <c r="G274" s="335">
        <v>2.0242</v>
      </c>
      <c r="H274" s="23" t="s">
        <v>33635</v>
      </c>
      <c r="I274" s="25" t="s">
        <v>15</v>
      </c>
    </row>
    <row r="275" spans="2:9" ht="87.75" customHeight="1" x14ac:dyDescent="0.4">
      <c r="B275" s="327">
        <v>273</v>
      </c>
      <c r="C275" s="2" t="s">
        <v>37460</v>
      </c>
      <c r="D275" s="79" t="s">
        <v>35434</v>
      </c>
      <c r="E275" s="328" t="s">
        <v>37158</v>
      </c>
      <c r="F275" s="329" t="s">
        <v>37159</v>
      </c>
      <c r="G275" s="335">
        <v>1.417</v>
      </c>
      <c r="H275" s="23" t="s">
        <v>33635</v>
      </c>
      <c r="I275" s="25" t="s">
        <v>15</v>
      </c>
    </row>
    <row r="276" spans="2:9" ht="87.75" customHeight="1" x14ac:dyDescent="0.4">
      <c r="B276" s="327">
        <v>274</v>
      </c>
      <c r="C276" s="2" t="s">
        <v>37461</v>
      </c>
      <c r="D276" s="79" t="s">
        <v>35336</v>
      </c>
      <c r="E276" s="328" t="s">
        <v>37158</v>
      </c>
      <c r="F276" s="329" t="s">
        <v>37159</v>
      </c>
      <c r="G276" s="335">
        <v>2.4291</v>
      </c>
      <c r="H276" s="23" t="s">
        <v>33635</v>
      </c>
      <c r="I276" s="25" t="s">
        <v>15</v>
      </c>
    </row>
    <row r="277" spans="2:9" ht="87.75" customHeight="1" x14ac:dyDescent="0.4">
      <c r="B277" s="327">
        <v>275</v>
      </c>
      <c r="C277" s="2" t="s">
        <v>37462</v>
      </c>
      <c r="D277" s="79" t="s">
        <v>37463</v>
      </c>
      <c r="E277" s="328" t="s">
        <v>37158</v>
      </c>
      <c r="F277" s="329" t="s">
        <v>37159</v>
      </c>
      <c r="G277" s="335">
        <v>1.417</v>
      </c>
      <c r="H277" s="23" t="s">
        <v>33635</v>
      </c>
      <c r="I277" s="25" t="s">
        <v>15</v>
      </c>
    </row>
    <row r="278" spans="2:9" ht="87.75" customHeight="1" x14ac:dyDescent="0.4">
      <c r="B278" s="327">
        <v>276</v>
      </c>
      <c r="C278" s="2" t="s">
        <v>37464</v>
      </c>
      <c r="D278" s="336" t="s">
        <v>35497</v>
      </c>
      <c r="E278" s="328" t="s">
        <v>37158</v>
      </c>
      <c r="F278" s="329" t="s">
        <v>37159</v>
      </c>
      <c r="G278" s="335">
        <v>1.6194</v>
      </c>
      <c r="H278" s="23" t="s">
        <v>33635</v>
      </c>
      <c r="I278" s="25" t="s">
        <v>15</v>
      </c>
    </row>
    <row r="279" spans="2:9" ht="87.75" customHeight="1" x14ac:dyDescent="0.4">
      <c r="B279" s="327">
        <v>277</v>
      </c>
      <c r="C279" s="2" t="s">
        <v>37465</v>
      </c>
      <c r="D279" s="79" t="s">
        <v>35630</v>
      </c>
      <c r="E279" s="328" t="s">
        <v>37158</v>
      </c>
      <c r="F279" s="329" t="s">
        <v>37159</v>
      </c>
      <c r="G279" s="335">
        <v>2.0242</v>
      </c>
      <c r="H279" s="23" t="s">
        <v>33635</v>
      </c>
      <c r="I279" s="25" t="s">
        <v>15</v>
      </c>
    </row>
    <row r="280" spans="2:9" ht="87.75" customHeight="1" x14ac:dyDescent="0.4">
      <c r="B280" s="327">
        <v>278</v>
      </c>
      <c r="C280" s="2" t="s">
        <v>37466</v>
      </c>
      <c r="D280" s="79" t="s">
        <v>37257</v>
      </c>
      <c r="E280" s="328" t="s">
        <v>37158</v>
      </c>
      <c r="F280" s="329" t="s">
        <v>37159</v>
      </c>
      <c r="G280" s="335">
        <v>1.2144999999999999</v>
      </c>
      <c r="H280" s="23" t="s">
        <v>33635</v>
      </c>
      <c r="I280" s="25" t="s">
        <v>15</v>
      </c>
    </row>
    <row r="281" spans="2:9" ht="87.75" customHeight="1" x14ac:dyDescent="0.4">
      <c r="B281" s="327">
        <v>279</v>
      </c>
      <c r="C281" s="2" t="s">
        <v>37467</v>
      </c>
      <c r="D281" s="79" t="s">
        <v>35497</v>
      </c>
      <c r="E281" s="328" t="s">
        <v>37158</v>
      </c>
      <c r="F281" s="329" t="s">
        <v>37159</v>
      </c>
      <c r="G281" s="335">
        <v>2.0242</v>
      </c>
      <c r="H281" s="23" t="s">
        <v>33635</v>
      </c>
      <c r="I281" s="25" t="s">
        <v>15</v>
      </c>
    </row>
    <row r="282" spans="2:9" ht="87.75" customHeight="1" x14ac:dyDescent="0.4">
      <c r="B282" s="327">
        <v>280</v>
      </c>
      <c r="C282" s="2" t="s">
        <v>37468</v>
      </c>
      <c r="D282" s="79" t="s">
        <v>37469</v>
      </c>
      <c r="E282" s="328" t="s">
        <v>37158</v>
      </c>
      <c r="F282" s="329" t="s">
        <v>37159</v>
      </c>
      <c r="G282" s="335">
        <v>2.4291</v>
      </c>
      <c r="H282" s="23" t="s">
        <v>33635</v>
      </c>
      <c r="I282" s="25" t="s">
        <v>15</v>
      </c>
    </row>
    <row r="283" spans="2:9" ht="87.75" customHeight="1" x14ac:dyDescent="0.4">
      <c r="B283" s="327">
        <v>281</v>
      </c>
      <c r="C283" s="2" t="s">
        <v>37470</v>
      </c>
      <c r="D283" s="79" t="s">
        <v>37016</v>
      </c>
      <c r="E283" s="328" t="s">
        <v>37158</v>
      </c>
      <c r="F283" s="329" t="s">
        <v>37159</v>
      </c>
      <c r="G283" s="335">
        <v>1.0121</v>
      </c>
      <c r="H283" s="23" t="s">
        <v>33635</v>
      </c>
      <c r="I283" s="25" t="s">
        <v>15</v>
      </c>
    </row>
    <row r="284" spans="2:9" ht="87.75" customHeight="1" x14ac:dyDescent="0.4">
      <c r="B284" s="327">
        <v>282</v>
      </c>
      <c r="C284" s="2" t="s">
        <v>37471</v>
      </c>
      <c r="D284" s="79" t="s">
        <v>37020</v>
      </c>
      <c r="E284" s="328" t="s">
        <v>37158</v>
      </c>
      <c r="F284" s="329" t="s">
        <v>37159</v>
      </c>
      <c r="G284" s="335">
        <v>2.4291</v>
      </c>
      <c r="H284" s="23" t="s">
        <v>33635</v>
      </c>
      <c r="I284" s="25" t="s">
        <v>15</v>
      </c>
    </row>
    <row r="285" spans="2:9" ht="87.75" customHeight="1" x14ac:dyDescent="0.4">
      <c r="B285" s="327">
        <v>283</v>
      </c>
      <c r="C285" s="2" t="s">
        <v>37472</v>
      </c>
      <c r="D285" s="79" t="s">
        <v>35500</v>
      </c>
      <c r="E285" s="328" t="s">
        <v>37158</v>
      </c>
      <c r="F285" s="329" t="s">
        <v>37159</v>
      </c>
      <c r="G285" s="335">
        <v>1.2144999999999999</v>
      </c>
      <c r="H285" s="23" t="s">
        <v>33635</v>
      </c>
      <c r="I285" s="25" t="s">
        <v>15</v>
      </c>
    </row>
    <row r="286" spans="2:9" ht="87.75" customHeight="1" x14ac:dyDescent="0.4">
      <c r="B286" s="327">
        <v>284</v>
      </c>
      <c r="C286" s="2" t="s">
        <v>37473</v>
      </c>
      <c r="D286" s="79" t="s">
        <v>35250</v>
      </c>
      <c r="E286" s="328" t="s">
        <v>37158</v>
      </c>
      <c r="F286" s="329" t="s">
        <v>37159</v>
      </c>
      <c r="G286" s="335">
        <v>1.6194</v>
      </c>
      <c r="H286" s="23" t="s">
        <v>33635</v>
      </c>
      <c r="I286" s="25" t="s">
        <v>15</v>
      </c>
    </row>
    <row r="287" spans="2:9" ht="87.75" customHeight="1" x14ac:dyDescent="0.4">
      <c r="B287" s="327">
        <v>285</v>
      </c>
      <c r="C287" s="2" t="s">
        <v>37474</v>
      </c>
      <c r="D287" s="79" t="s">
        <v>37475</v>
      </c>
      <c r="E287" s="328" t="s">
        <v>37158</v>
      </c>
      <c r="F287" s="329" t="s">
        <v>37159</v>
      </c>
      <c r="G287" s="335">
        <v>1.0121</v>
      </c>
      <c r="H287" s="23" t="s">
        <v>33635</v>
      </c>
      <c r="I287" s="25" t="s">
        <v>15</v>
      </c>
    </row>
    <row r="288" spans="2:9" ht="87.75" customHeight="1" x14ac:dyDescent="0.4">
      <c r="B288" s="327">
        <v>286</v>
      </c>
      <c r="C288" s="2" t="s">
        <v>37476</v>
      </c>
      <c r="D288" s="79" t="s">
        <v>35932</v>
      </c>
      <c r="E288" s="328" t="s">
        <v>37158</v>
      </c>
      <c r="F288" s="329" t="s">
        <v>37159</v>
      </c>
      <c r="G288" s="335">
        <v>1.417</v>
      </c>
      <c r="H288" s="23" t="s">
        <v>33635</v>
      </c>
      <c r="I288" s="25" t="s">
        <v>15</v>
      </c>
    </row>
    <row r="289" spans="2:9" ht="87.75" customHeight="1" x14ac:dyDescent="0.4">
      <c r="B289" s="327">
        <v>287</v>
      </c>
      <c r="C289" s="2" t="s">
        <v>37477</v>
      </c>
      <c r="D289" s="79" t="s">
        <v>37478</v>
      </c>
      <c r="E289" s="328" t="s">
        <v>37158</v>
      </c>
      <c r="F289" s="329" t="s">
        <v>37159</v>
      </c>
      <c r="G289" s="335">
        <v>1.6194</v>
      </c>
      <c r="H289" s="23" t="s">
        <v>33635</v>
      </c>
      <c r="I289" s="25" t="s">
        <v>15</v>
      </c>
    </row>
    <row r="290" spans="2:9" ht="87.75" customHeight="1" x14ac:dyDescent="0.4">
      <c r="B290" s="327">
        <v>288</v>
      </c>
      <c r="C290" s="2" t="s">
        <v>37479</v>
      </c>
      <c r="D290" s="79" t="s">
        <v>35497</v>
      </c>
      <c r="E290" s="328" t="s">
        <v>37158</v>
      </c>
      <c r="F290" s="329" t="s">
        <v>37159</v>
      </c>
      <c r="G290" s="335">
        <v>1.2144999999999999</v>
      </c>
      <c r="H290" s="23" t="s">
        <v>33635</v>
      </c>
      <c r="I290" s="25" t="s">
        <v>15</v>
      </c>
    </row>
    <row r="291" spans="2:9" ht="87.75" customHeight="1" x14ac:dyDescent="0.4">
      <c r="B291" s="327">
        <v>289</v>
      </c>
      <c r="C291" s="8" t="s">
        <v>37480</v>
      </c>
      <c r="D291" s="79" t="s">
        <v>35552</v>
      </c>
      <c r="E291" s="328" t="s">
        <v>37158</v>
      </c>
      <c r="F291" s="329" t="s">
        <v>37159</v>
      </c>
      <c r="G291" s="335">
        <v>2.4291</v>
      </c>
      <c r="H291" s="23" t="s">
        <v>33635</v>
      </c>
      <c r="I291" s="25" t="s">
        <v>15</v>
      </c>
    </row>
    <row r="292" spans="2:9" ht="87.75" customHeight="1" x14ac:dyDescent="0.4">
      <c r="B292" s="327">
        <v>290</v>
      </c>
      <c r="C292" s="2" t="s">
        <v>37481</v>
      </c>
      <c r="D292" s="79" t="s">
        <v>35201</v>
      </c>
      <c r="E292" s="328" t="s">
        <v>37158</v>
      </c>
      <c r="F292" s="329" t="s">
        <v>37159</v>
      </c>
      <c r="G292" s="335">
        <v>2.0242</v>
      </c>
      <c r="H292" s="23" t="s">
        <v>33635</v>
      </c>
      <c r="I292" s="25" t="s">
        <v>15</v>
      </c>
    </row>
    <row r="293" spans="2:9" ht="87.75" customHeight="1" x14ac:dyDescent="0.4">
      <c r="B293" s="327">
        <v>291</v>
      </c>
      <c r="C293" s="2" t="s">
        <v>37482</v>
      </c>
      <c r="D293" s="79" t="s">
        <v>36336</v>
      </c>
      <c r="E293" s="328" t="s">
        <v>37158</v>
      </c>
      <c r="F293" s="329" t="s">
        <v>37159</v>
      </c>
      <c r="G293" s="335">
        <v>1.6194</v>
      </c>
      <c r="H293" s="23" t="s">
        <v>33635</v>
      </c>
      <c r="I293" s="25" t="s">
        <v>15</v>
      </c>
    </row>
    <row r="294" spans="2:9" ht="87.75" customHeight="1" x14ac:dyDescent="0.4">
      <c r="B294" s="327">
        <v>292</v>
      </c>
      <c r="C294" s="2" t="s">
        <v>37483</v>
      </c>
      <c r="D294" s="79" t="s">
        <v>35164</v>
      </c>
      <c r="E294" s="328" t="s">
        <v>37158</v>
      </c>
      <c r="F294" s="329" t="s">
        <v>37159</v>
      </c>
      <c r="G294" s="335">
        <v>1.417</v>
      </c>
      <c r="H294" s="23" t="s">
        <v>33635</v>
      </c>
      <c r="I294" s="25" t="s">
        <v>15</v>
      </c>
    </row>
    <row r="295" spans="2:9" ht="87.75" customHeight="1" x14ac:dyDescent="0.4">
      <c r="B295" s="327">
        <v>293</v>
      </c>
      <c r="C295" s="2" t="s">
        <v>37484</v>
      </c>
      <c r="D295" s="79" t="s">
        <v>35386</v>
      </c>
      <c r="E295" s="328" t="s">
        <v>37158</v>
      </c>
      <c r="F295" s="329" t="s">
        <v>37159</v>
      </c>
      <c r="G295" s="335">
        <v>2.0242</v>
      </c>
      <c r="H295" s="23" t="s">
        <v>33635</v>
      </c>
      <c r="I295" s="25" t="s">
        <v>15</v>
      </c>
    </row>
    <row r="296" spans="2:9" ht="87.75" customHeight="1" x14ac:dyDescent="0.4">
      <c r="B296" s="327">
        <v>294</v>
      </c>
      <c r="C296" s="2" t="s">
        <v>37485</v>
      </c>
      <c r="D296" s="79" t="s">
        <v>35343</v>
      </c>
      <c r="E296" s="328" t="s">
        <v>37158</v>
      </c>
      <c r="F296" s="329" t="s">
        <v>37159</v>
      </c>
      <c r="G296" s="335">
        <v>2.4291</v>
      </c>
      <c r="H296" s="23" t="s">
        <v>33635</v>
      </c>
      <c r="I296" s="25" t="s">
        <v>15</v>
      </c>
    </row>
    <row r="297" spans="2:9" ht="87.75" customHeight="1" x14ac:dyDescent="0.4">
      <c r="B297" s="327">
        <v>295</v>
      </c>
      <c r="C297" s="2" t="s">
        <v>36591</v>
      </c>
      <c r="D297" s="79" t="s">
        <v>36592</v>
      </c>
      <c r="E297" s="328" t="s">
        <v>37158</v>
      </c>
      <c r="F297" s="329" t="s">
        <v>37159</v>
      </c>
      <c r="G297" s="335">
        <v>1.2144999999999999</v>
      </c>
      <c r="H297" s="23" t="s">
        <v>33635</v>
      </c>
      <c r="I297" s="25" t="s">
        <v>15</v>
      </c>
    </row>
    <row r="298" spans="2:9" ht="87.75" customHeight="1" x14ac:dyDescent="0.4">
      <c r="B298" s="327">
        <v>296</v>
      </c>
      <c r="C298" s="2" t="s">
        <v>37132</v>
      </c>
      <c r="D298" s="79" t="s">
        <v>37133</v>
      </c>
      <c r="E298" s="328" t="s">
        <v>37158</v>
      </c>
      <c r="F298" s="329" t="s">
        <v>37159</v>
      </c>
      <c r="G298" s="335">
        <v>1.0121</v>
      </c>
      <c r="H298" s="23" t="s">
        <v>33635</v>
      </c>
      <c r="I298" s="25" t="s">
        <v>15</v>
      </c>
    </row>
    <row r="299" spans="2:9" ht="87.75" customHeight="1" x14ac:dyDescent="0.4">
      <c r="B299" s="327">
        <v>297</v>
      </c>
      <c r="C299" s="2" t="s">
        <v>37486</v>
      </c>
      <c r="D299" s="79" t="s">
        <v>37182</v>
      </c>
      <c r="E299" s="328" t="s">
        <v>37158</v>
      </c>
      <c r="F299" s="329" t="s">
        <v>37159</v>
      </c>
      <c r="G299" s="335">
        <v>1.6194</v>
      </c>
      <c r="H299" s="23" t="s">
        <v>33635</v>
      </c>
      <c r="I299" s="25" t="s">
        <v>15</v>
      </c>
    </row>
    <row r="300" spans="2:9" ht="87.75" customHeight="1" x14ac:dyDescent="0.4">
      <c r="B300" s="327">
        <v>298</v>
      </c>
      <c r="C300" s="2" t="s">
        <v>37487</v>
      </c>
      <c r="D300" s="79" t="s">
        <v>35345</v>
      </c>
      <c r="E300" s="328" t="s">
        <v>37158</v>
      </c>
      <c r="F300" s="329" t="s">
        <v>37159</v>
      </c>
      <c r="G300" s="335">
        <v>1.2144999999999999</v>
      </c>
      <c r="H300" s="23" t="s">
        <v>33635</v>
      </c>
      <c r="I300" s="25" t="s">
        <v>15</v>
      </c>
    </row>
    <row r="301" spans="2:9" ht="87.75" customHeight="1" x14ac:dyDescent="0.4">
      <c r="B301" s="327">
        <v>299</v>
      </c>
      <c r="C301" s="2" t="s">
        <v>37488</v>
      </c>
      <c r="D301" s="79" t="s">
        <v>37182</v>
      </c>
      <c r="E301" s="328" t="s">
        <v>37158</v>
      </c>
      <c r="F301" s="329" t="s">
        <v>37159</v>
      </c>
      <c r="G301" s="335">
        <v>2.0242</v>
      </c>
      <c r="H301" s="23" t="s">
        <v>33635</v>
      </c>
      <c r="I301" s="25" t="s">
        <v>15</v>
      </c>
    </row>
    <row r="302" spans="2:9" ht="87.75" customHeight="1" x14ac:dyDescent="0.4">
      <c r="B302" s="327">
        <v>300</v>
      </c>
      <c r="C302" s="2" t="s">
        <v>37489</v>
      </c>
      <c r="D302" s="79" t="s">
        <v>37490</v>
      </c>
      <c r="E302" s="328" t="s">
        <v>37158</v>
      </c>
      <c r="F302" s="329" t="s">
        <v>37159</v>
      </c>
      <c r="G302" s="335">
        <v>2.4291</v>
      </c>
      <c r="H302" s="23" t="s">
        <v>33635</v>
      </c>
      <c r="I302" s="25" t="s">
        <v>15</v>
      </c>
    </row>
    <row r="303" spans="2:9" ht="87.75" customHeight="1" x14ac:dyDescent="0.4">
      <c r="B303" s="327">
        <v>301</v>
      </c>
      <c r="C303" s="2" t="s">
        <v>37491</v>
      </c>
      <c r="D303" s="79" t="s">
        <v>35201</v>
      </c>
      <c r="E303" s="328" t="s">
        <v>37158</v>
      </c>
      <c r="F303" s="329" t="s">
        <v>37159</v>
      </c>
      <c r="G303" s="335">
        <v>1.8218000000000001</v>
      </c>
      <c r="H303" s="23" t="s">
        <v>33635</v>
      </c>
      <c r="I303" s="25" t="s">
        <v>15</v>
      </c>
    </row>
    <row r="304" spans="2:9" ht="87.75" customHeight="1" x14ac:dyDescent="0.4">
      <c r="B304" s="327">
        <v>302</v>
      </c>
      <c r="C304" s="2" t="s">
        <v>37492</v>
      </c>
      <c r="D304" s="79" t="s">
        <v>37016</v>
      </c>
      <c r="E304" s="328" t="s">
        <v>37158</v>
      </c>
      <c r="F304" s="329" t="s">
        <v>37159</v>
      </c>
      <c r="G304" s="335">
        <v>1.417</v>
      </c>
      <c r="H304" s="23" t="s">
        <v>33635</v>
      </c>
      <c r="I304" s="25" t="s">
        <v>15</v>
      </c>
    </row>
    <row r="305" spans="2:9" ht="87.75" customHeight="1" x14ac:dyDescent="0.4">
      <c r="B305" s="327">
        <v>303</v>
      </c>
      <c r="C305" s="2" t="s">
        <v>37493</v>
      </c>
      <c r="D305" s="79" t="s">
        <v>35550</v>
      </c>
      <c r="E305" s="328" t="s">
        <v>37158</v>
      </c>
      <c r="F305" s="329" t="s">
        <v>37159</v>
      </c>
      <c r="G305" s="335">
        <v>2.0242</v>
      </c>
      <c r="H305" s="23" t="s">
        <v>33635</v>
      </c>
      <c r="I305" s="25" t="s">
        <v>15</v>
      </c>
    </row>
    <row r="306" spans="2:9" ht="87.75" customHeight="1" x14ac:dyDescent="0.4">
      <c r="B306" s="327">
        <v>304</v>
      </c>
      <c r="C306" s="2" t="s">
        <v>37057</v>
      </c>
      <c r="D306" s="79" t="s">
        <v>35201</v>
      </c>
      <c r="E306" s="328" t="s">
        <v>37158</v>
      </c>
      <c r="F306" s="329" t="s">
        <v>37159</v>
      </c>
      <c r="G306" s="335">
        <v>1.2144999999999999</v>
      </c>
      <c r="H306" s="23" t="s">
        <v>33635</v>
      </c>
      <c r="I306" s="25" t="s">
        <v>15</v>
      </c>
    </row>
    <row r="307" spans="2:9" ht="87.75" customHeight="1" x14ac:dyDescent="0.4">
      <c r="B307" s="327">
        <v>305</v>
      </c>
      <c r="C307" s="2" t="s">
        <v>37494</v>
      </c>
      <c r="D307" s="79" t="s">
        <v>36773</v>
      </c>
      <c r="E307" s="328" t="s">
        <v>37158</v>
      </c>
      <c r="F307" s="329" t="s">
        <v>37159</v>
      </c>
      <c r="G307" s="335">
        <v>2.0242</v>
      </c>
      <c r="H307" s="23" t="s">
        <v>33635</v>
      </c>
      <c r="I307" s="25" t="s">
        <v>15</v>
      </c>
    </row>
    <row r="308" spans="2:9" ht="87.75" customHeight="1" x14ac:dyDescent="0.4">
      <c r="B308" s="327">
        <v>306</v>
      </c>
      <c r="C308" s="2" t="s">
        <v>37495</v>
      </c>
      <c r="D308" s="79" t="s">
        <v>35250</v>
      </c>
      <c r="E308" s="328" t="s">
        <v>37158</v>
      </c>
      <c r="F308" s="329" t="s">
        <v>37159</v>
      </c>
      <c r="G308" s="335">
        <v>2.4291</v>
      </c>
      <c r="H308" s="23" t="s">
        <v>33635</v>
      </c>
      <c r="I308" s="25" t="s">
        <v>15</v>
      </c>
    </row>
    <row r="309" spans="2:9" ht="87.75" customHeight="1" x14ac:dyDescent="0.4">
      <c r="B309" s="327">
        <v>307</v>
      </c>
      <c r="C309" s="2" t="s">
        <v>37496</v>
      </c>
      <c r="D309" s="79" t="s">
        <v>35474</v>
      </c>
      <c r="E309" s="328" t="s">
        <v>37158</v>
      </c>
      <c r="F309" s="329" t="s">
        <v>37159</v>
      </c>
      <c r="G309" s="335">
        <v>1.6194</v>
      </c>
      <c r="H309" s="23" t="s">
        <v>33635</v>
      </c>
      <c r="I309" s="25" t="s">
        <v>15</v>
      </c>
    </row>
    <row r="310" spans="2:9" ht="87.75" customHeight="1" x14ac:dyDescent="0.4">
      <c r="B310" s="327">
        <v>308</v>
      </c>
      <c r="C310" s="8" t="s">
        <v>37497</v>
      </c>
      <c r="D310" s="79" t="s">
        <v>37498</v>
      </c>
      <c r="E310" s="328" t="s">
        <v>37158</v>
      </c>
      <c r="F310" s="329" t="s">
        <v>37159</v>
      </c>
      <c r="G310" s="335">
        <v>1.0121</v>
      </c>
      <c r="H310" s="23" t="s">
        <v>33635</v>
      </c>
      <c r="I310" s="25" t="s">
        <v>15</v>
      </c>
    </row>
    <row r="311" spans="2:9" ht="87.75" customHeight="1" x14ac:dyDescent="0.4">
      <c r="B311" s="327">
        <v>309</v>
      </c>
      <c r="C311" s="8" t="s">
        <v>37499</v>
      </c>
      <c r="D311" s="79" t="s">
        <v>37500</v>
      </c>
      <c r="E311" s="328" t="s">
        <v>37158</v>
      </c>
      <c r="F311" s="329" t="s">
        <v>37159</v>
      </c>
      <c r="G311" s="335">
        <v>1.417</v>
      </c>
      <c r="H311" s="23" t="s">
        <v>33635</v>
      </c>
      <c r="I311" s="25" t="s">
        <v>15</v>
      </c>
    </row>
    <row r="312" spans="2:9" ht="87.75" customHeight="1" x14ac:dyDescent="0.4">
      <c r="B312" s="327">
        <v>310</v>
      </c>
      <c r="C312" s="8" t="s">
        <v>37501</v>
      </c>
      <c r="D312" s="79" t="s">
        <v>37502</v>
      </c>
      <c r="E312" s="328" t="s">
        <v>37158</v>
      </c>
      <c r="F312" s="329" t="s">
        <v>37159</v>
      </c>
      <c r="G312" s="335">
        <v>2.0242</v>
      </c>
      <c r="H312" s="23" t="s">
        <v>33635</v>
      </c>
      <c r="I312" s="25" t="s">
        <v>15</v>
      </c>
    </row>
    <row r="313" spans="2:9" ht="87.75" customHeight="1" x14ac:dyDescent="0.4">
      <c r="B313" s="327">
        <v>311</v>
      </c>
      <c r="C313" s="8" t="s">
        <v>37503</v>
      </c>
      <c r="D313" s="79" t="s">
        <v>37504</v>
      </c>
      <c r="E313" s="328" t="s">
        <v>37158</v>
      </c>
      <c r="F313" s="329" t="s">
        <v>37159</v>
      </c>
      <c r="G313" s="335">
        <v>1.6194</v>
      </c>
      <c r="H313" s="23" t="s">
        <v>33635</v>
      </c>
      <c r="I313" s="25" t="s">
        <v>15</v>
      </c>
    </row>
    <row r="314" spans="2:9" ht="87.75" customHeight="1" x14ac:dyDescent="0.4">
      <c r="B314" s="327">
        <v>312</v>
      </c>
      <c r="C314" s="8" t="s">
        <v>37505</v>
      </c>
      <c r="D314" s="79" t="s">
        <v>35201</v>
      </c>
      <c r="E314" s="328" t="s">
        <v>37158</v>
      </c>
      <c r="F314" s="329" t="s">
        <v>37159</v>
      </c>
      <c r="G314" s="335">
        <v>1.2144999999999999</v>
      </c>
      <c r="H314" s="23" t="s">
        <v>33635</v>
      </c>
      <c r="I314" s="25" t="s">
        <v>15</v>
      </c>
    </row>
    <row r="315" spans="2:9" ht="87.75" customHeight="1" x14ac:dyDescent="0.4">
      <c r="B315" s="327">
        <v>313</v>
      </c>
      <c r="C315" s="8" t="s">
        <v>37506</v>
      </c>
      <c r="D315" s="79" t="s">
        <v>37133</v>
      </c>
      <c r="E315" s="328" t="s">
        <v>37158</v>
      </c>
      <c r="F315" s="329" t="s">
        <v>37159</v>
      </c>
      <c r="G315" s="335">
        <v>1.0121</v>
      </c>
      <c r="H315" s="23" t="s">
        <v>33635</v>
      </c>
      <c r="I315" s="25" t="s">
        <v>15</v>
      </c>
    </row>
    <row r="316" spans="2:9" ht="87.75" customHeight="1" x14ac:dyDescent="0.4">
      <c r="B316" s="327">
        <v>314</v>
      </c>
      <c r="C316" s="8" t="s">
        <v>37507</v>
      </c>
      <c r="D316" s="79" t="s">
        <v>35550</v>
      </c>
      <c r="E316" s="328" t="s">
        <v>37158</v>
      </c>
      <c r="F316" s="329" t="s">
        <v>37159</v>
      </c>
      <c r="G316" s="335">
        <v>1.2144999999999999</v>
      </c>
      <c r="H316" s="23" t="s">
        <v>33635</v>
      </c>
      <c r="I316" s="25" t="s">
        <v>15</v>
      </c>
    </row>
    <row r="317" spans="2:9" ht="87.75" customHeight="1" x14ac:dyDescent="0.4">
      <c r="B317" s="327">
        <v>315</v>
      </c>
      <c r="C317" s="8" t="s">
        <v>37508</v>
      </c>
      <c r="D317" s="79" t="s">
        <v>37253</v>
      </c>
      <c r="E317" s="328" t="s">
        <v>37158</v>
      </c>
      <c r="F317" s="329" t="s">
        <v>37159</v>
      </c>
      <c r="G317" s="335">
        <v>2.4291</v>
      </c>
      <c r="H317" s="23" t="s">
        <v>33635</v>
      </c>
      <c r="I317" s="25" t="s">
        <v>15</v>
      </c>
    </row>
    <row r="318" spans="2:9" ht="87.75" customHeight="1" x14ac:dyDescent="0.4">
      <c r="B318" s="327">
        <v>316</v>
      </c>
      <c r="C318" s="8" t="s">
        <v>37509</v>
      </c>
      <c r="D318" s="79" t="s">
        <v>37510</v>
      </c>
      <c r="E318" s="328" t="s">
        <v>37158</v>
      </c>
      <c r="F318" s="329" t="s">
        <v>37159</v>
      </c>
      <c r="G318" s="335">
        <v>1.6194</v>
      </c>
      <c r="H318" s="23" t="s">
        <v>33635</v>
      </c>
      <c r="I318" s="25" t="s">
        <v>15</v>
      </c>
    </row>
    <row r="319" spans="2:9" ht="87.75" customHeight="1" x14ac:dyDescent="0.4">
      <c r="B319" s="327">
        <v>317</v>
      </c>
      <c r="C319" s="8" t="s">
        <v>37511</v>
      </c>
      <c r="D319" s="79" t="s">
        <v>37253</v>
      </c>
      <c r="E319" s="328" t="s">
        <v>37158</v>
      </c>
      <c r="F319" s="329" t="s">
        <v>37159</v>
      </c>
      <c r="G319" s="335">
        <v>1.2144999999999999</v>
      </c>
      <c r="H319" s="23" t="s">
        <v>33635</v>
      </c>
      <c r="I319" s="25" t="s">
        <v>15</v>
      </c>
    </row>
    <row r="320" spans="2:9" ht="87.75" customHeight="1" x14ac:dyDescent="0.4">
      <c r="B320" s="327">
        <v>318</v>
      </c>
      <c r="C320" s="8" t="s">
        <v>37512</v>
      </c>
      <c r="D320" s="79" t="s">
        <v>37513</v>
      </c>
      <c r="E320" s="328" t="s">
        <v>37158</v>
      </c>
      <c r="F320" s="329" t="s">
        <v>37159</v>
      </c>
      <c r="G320" s="335">
        <v>2.0242</v>
      </c>
      <c r="H320" s="23" t="s">
        <v>33635</v>
      </c>
      <c r="I320" s="25" t="s">
        <v>15</v>
      </c>
    </row>
    <row r="321" spans="2:9" ht="87.75" customHeight="1" x14ac:dyDescent="0.4">
      <c r="B321" s="327">
        <v>319</v>
      </c>
      <c r="C321" s="8" t="s">
        <v>37514</v>
      </c>
      <c r="D321" s="79" t="s">
        <v>35497</v>
      </c>
      <c r="E321" s="328" t="s">
        <v>37158</v>
      </c>
      <c r="F321" s="329" t="s">
        <v>37159</v>
      </c>
      <c r="G321" s="335">
        <v>1.417</v>
      </c>
      <c r="H321" s="23" t="s">
        <v>33635</v>
      </c>
      <c r="I321" s="25" t="s">
        <v>15</v>
      </c>
    </row>
    <row r="322" spans="2:9" ht="87.75" customHeight="1" x14ac:dyDescent="0.4">
      <c r="B322" s="327">
        <v>320</v>
      </c>
      <c r="C322" s="8" t="s">
        <v>37515</v>
      </c>
      <c r="D322" s="79" t="s">
        <v>35360</v>
      </c>
      <c r="E322" s="328" t="s">
        <v>37158</v>
      </c>
      <c r="F322" s="329" t="s">
        <v>37159</v>
      </c>
      <c r="G322" s="335">
        <v>1.6194</v>
      </c>
      <c r="H322" s="23" t="s">
        <v>33635</v>
      </c>
      <c r="I322" s="25" t="s">
        <v>15</v>
      </c>
    </row>
    <row r="323" spans="2:9" ht="87.75" customHeight="1" x14ac:dyDescent="0.4">
      <c r="B323" s="327">
        <v>321</v>
      </c>
      <c r="C323" s="8" t="s">
        <v>37516</v>
      </c>
      <c r="D323" s="79" t="s">
        <v>35497</v>
      </c>
      <c r="E323" s="328" t="s">
        <v>37158</v>
      </c>
      <c r="F323" s="329" t="s">
        <v>37159</v>
      </c>
      <c r="G323" s="335">
        <v>2.4291</v>
      </c>
      <c r="H323" s="23" t="s">
        <v>33635</v>
      </c>
      <c r="I323" s="25" t="s">
        <v>15</v>
      </c>
    </row>
    <row r="324" spans="2:9" ht="87.75" customHeight="1" x14ac:dyDescent="0.4">
      <c r="B324" s="327">
        <v>322</v>
      </c>
      <c r="C324" s="8" t="s">
        <v>37517</v>
      </c>
      <c r="D324" s="79" t="s">
        <v>35807</v>
      </c>
      <c r="E324" s="328" t="s">
        <v>37158</v>
      </c>
      <c r="F324" s="329" t="s">
        <v>37159</v>
      </c>
      <c r="G324" s="335">
        <v>2.0242</v>
      </c>
      <c r="H324" s="23" t="s">
        <v>33635</v>
      </c>
      <c r="I324" s="25" t="s">
        <v>15</v>
      </c>
    </row>
    <row r="325" spans="2:9" ht="87.75" customHeight="1" x14ac:dyDescent="0.4">
      <c r="B325" s="327">
        <v>323</v>
      </c>
      <c r="C325" s="8" t="s">
        <v>37518</v>
      </c>
      <c r="D325" s="79" t="s">
        <v>37519</v>
      </c>
      <c r="E325" s="328" t="s">
        <v>37158</v>
      </c>
      <c r="F325" s="329" t="s">
        <v>37159</v>
      </c>
      <c r="G325" s="335">
        <v>1.0121</v>
      </c>
      <c r="H325" s="23" t="s">
        <v>33635</v>
      </c>
      <c r="I325" s="25" t="s">
        <v>15</v>
      </c>
    </row>
    <row r="326" spans="2:9" ht="87.75" customHeight="1" x14ac:dyDescent="0.4">
      <c r="B326" s="327">
        <v>324</v>
      </c>
      <c r="C326" s="8" t="s">
        <v>37520</v>
      </c>
      <c r="D326" s="79" t="s">
        <v>35250</v>
      </c>
      <c r="E326" s="328" t="s">
        <v>37158</v>
      </c>
      <c r="F326" s="329" t="s">
        <v>37159</v>
      </c>
      <c r="G326" s="335">
        <v>1.2144999999999999</v>
      </c>
      <c r="H326" s="23" t="s">
        <v>33635</v>
      </c>
      <c r="I326" s="25" t="s">
        <v>15</v>
      </c>
    </row>
    <row r="327" spans="2:9" ht="87.75" customHeight="1" x14ac:dyDescent="0.4">
      <c r="B327" s="327">
        <v>325</v>
      </c>
      <c r="C327" s="8" t="s">
        <v>37521</v>
      </c>
      <c r="D327" s="79" t="s">
        <v>36813</v>
      </c>
      <c r="E327" s="328" t="s">
        <v>37158</v>
      </c>
      <c r="F327" s="329" t="s">
        <v>37159</v>
      </c>
      <c r="G327" s="335">
        <v>2.4291</v>
      </c>
      <c r="H327" s="23" t="s">
        <v>33635</v>
      </c>
      <c r="I327" s="25" t="s">
        <v>15</v>
      </c>
    </row>
    <row r="328" spans="2:9" ht="87.75" customHeight="1" x14ac:dyDescent="0.4">
      <c r="B328" s="327">
        <v>326</v>
      </c>
      <c r="C328" s="8" t="s">
        <v>37522</v>
      </c>
      <c r="D328" s="79" t="s">
        <v>35230</v>
      </c>
      <c r="E328" s="328" t="s">
        <v>37158</v>
      </c>
      <c r="F328" s="329" t="s">
        <v>37159</v>
      </c>
      <c r="G328" s="335">
        <v>2.0242</v>
      </c>
      <c r="H328" s="23" t="s">
        <v>33635</v>
      </c>
      <c r="I328" s="25" t="s">
        <v>15</v>
      </c>
    </row>
    <row r="329" spans="2:9" ht="87.75" customHeight="1" x14ac:dyDescent="0.4">
      <c r="B329" s="327">
        <v>327</v>
      </c>
      <c r="C329" s="8" t="s">
        <v>37523</v>
      </c>
      <c r="D329" s="79" t="s">
        <v>35201</v>
      </c>
      <c r="E329" s="328" t="s">
        <v>37158</v>
      </c>
      <c r="F329" s="329" t="s">
        <v>37159</v>
      </c>
      <c r="G329" s="335">
        <v>1.6194</v>
      </c>
      <c r="H329" s="23" t="s">
        <v>33635</v>
      </c>
      <c r="I329" s="25" t="s">
        <v>15</v>
      </c>
    </row>
    <row r="330" spans="2:9" ht="87.75" customHeight="1" x14ac:dyDescent="0.4">
      <c r="B330" s="327">
        <v>328</v>
      </c>
      <c r="C330" s="8" t="s">
        <v>36531</v>
      </c>
      <c r="D330" s="79" t="s">
        <v>35617</v>
      </c>
      <c r="E330" s="328" t="s">
        <v>37158</v>
      </c>
      <c r="F330" s="329" t="s">
        <v>37159</v>
      </c>
      <c r="G330" s="335">
        <v>1.2144999999999999</v>
      </c>
      <c r="H330" s="23" t="s">
        <v>33635</v>
      </c>
      <c r="I330" s="25" t="s">
        <v>15</v>
      </c>
    </row>
    <row r="331" spans="2:9" ht="87.75" customHeight="1" x14ac:dyDescent="0.4">
      <c r="B331" s="327">
        <v>329</v>
      </c>
      <c r="C331" s="8" t="s">
        <v>37524</v>
      </c>
      <c r="D331" s="79" t="s">
        <v>35271</v>
      </c>
      <c r="E331" s="328" t="s">
        <v>37158</v>
      </c>
      <c r="F331" s="329" t="s">
        <v>37159</v>
      </c>
      <c r="G331" s="335">
        <v>2.0242</v>
      </c>
      <c r="H331" s="23" t="s">
        <v>33635</v>
      </c>
      <c r="I331" s="25" t="s">
        <v>15</v>
      </c>
    </row>
    <row r="332" spans="2:9" ht="87.75" customHeight="1" x14ac:dyDescent="0.4">
      <c r="B332" s="327">
        <v>330</v>
      </c>
      <c r="C332" s="8" t="s">
        <v>37525</v>
      </c>
      <c r="D332" s="79" t="s">
        <v>37526</v>
      </c>
      <c r="E332" s="328" t="s">
        <v>37158</v>
      </c>
      <c r="F332" s="329" t="s">
        <v>37159</v>
      </c>
      <c r="G332" s="335">
        <v>2.4291</v>
      </c>
      <c r="H332" s="23" t="s">
        <v>33635</v>
      </c>
      <c r="I332" s="25" t="s">
        <v>15</v>
      </c>
    </row>
    <row r="333" spans="2:9" ht="87.75" customHeight="1" x14ac:dyDescent="0.4">
      <c r="B333" s="327">
        <v>331</v>
      </c>
      <c r="C333" s="8" t="s">
        <v>37527</v>
      </c>
      <c r="D333" s="79" t="s">
        <v>37182</v>
      </c>
      <c r="E333" s="328" t="s">
        <v>37158</v>
      </c>
      <c r="F333" s="329" t="s">
        <v>37159</v>
      </c>
      <c r="G333" s="335">
        <v>1.417</v>
      </c>
      <c r="H333" s="23" t="s">
        <v>33635</v>
      </c>
      <c r="I333" s="25" t="s">
        <v>15</v>
      </c>
    </row>
    <row r="334" spans="2:9" ht="87.75" customHeight="1" x14ac:dyDescent="0.4">
      <c r="B334" s="327">
        <v>332</v>
      </c>
      <c r="C334" s="8" t="s">
        <v>37528</v>
      </c>
      <c r="D334" s="79" t="s">
        <v>36515</v>
      </c>
      <c r="E334" s="328" t="s">
        <v>37158</v>
      </c>
      <c r="F334" s="329" t="s">
        <v>37159</v>
      </c>
      <c r="G334" s="335">
        <v>1.0121</v>
      </c>
      <c r="H334" s="23" t="s">
        <v>33635</v>
      </c>
      <c r="I334" s="25" t="s">
        <v>15</v>
      </c>
    </row>
    <row r="335" spans="2:9" ht="87.75" customHeight="1" x14ac:dyDescent="0.4">
      <c r="B335" s="327">
        <v>333</v>
      </c>
      <c r="C335" s="8" t="s">
        <v>37529</v>
      </c>
      <c r="D335" s="79" t="s">
        <v>36613</v>
      </c>
      <c r="E335" s="328" t="s">
        <v>37158</v>
      </c>
      <c r="F335" s="329" t="s">
        <v>37159</v>
      </c>
      <c r="G335" s="335">
        <v>1.6194</v>
      </c>
      <c r="H335" s="23" t="s">
        <v>33635</v>
      </c>
      <c r="I335" s="25" t="s">
        <v>15</v>
      </c>
    </row>
    <row r="336" spans="2:9" ht="87.75" customHeight="1" x14ac:dyDescent="0.4">
      <c r="B336" s="327">
        <v>334</v>
      </c>
      <c r="C336" s="8" t="s">
        <v>36988</v>
      </c>
      <c r="D336" s="79" t="s">
        <v>35201</v>
      </c>
      <c r="E336" s="328" t="s">
        <v>37158</v>
      </c>
      <c r="F336" s="329" t="s">
        <v>37159</v>
      </c>
      <c r="G336" s="335">
        <v>2.0242</v>
      </c>
      <c r="H336" s="23" t="s">
        <v>33635</v>
      </c>
      <c r="I336" s="25" t="s">
        <v>15</v>
      </c>
    </row>
    <row r="337" spans="2:9" ht="87.75" customHeight="1" x14ac:dyDescent="0.4">
      <c r="B337" s="327">
        <v>335</v>
      </c>
      <c r="C337" s="8" t="s">
        <v>36616</v>
      </c>
      <c r="D337" s="79" t="s">
        <v>36613</v>
      </c>
      <c r="E337" s="328" t="s">
        <v>37158</v>
      </c>
      <c r="F337" s="329" t="s">
        <v>37159</v>
      </c>
      <c r="G337" s="335">
        <v>1.2144999999999999</v>
      </c>
      <c r="H337" s="23" t="s">
        <v>33635</v>
      </c>
      <c r="I337" s="25" t="s">
        <v>15</v>
      </c>
    </row>
    <row r="338" spans="2:9" ht="87.75" customHeight="1" x14ac:dyDescent="0.4">
      <c r="B338" s="327">
        <v>336</v>
      </c>
      <c r="C338" s="8" t="s">
        <v>37530</v>
      </c>
      <c r="D338" s="79" t="s">
        <v>35273</v>
      </c>
      <c r="E338" s="328" t="s">
        <v>37158</v>
      </c>
      <c r="F338" s="329" t="s">
        <v>37159</v>
      </c>
      <c r="G338" s="335">
        <v>1.6194</v>
      </c>
      <c r="H338" s="23" t="s">
        <v>33635</v>
      </c>
      <c r="I338" s="25" t="s">
        <v>15</v>
      </c>
    </row>
    <row r="339" spans="2:9" ht="87.75" customHeight="1" x14ac:dyDescent="0.4">
      <c r="B339" s="327">
        <v>337</v>
      </c>
      <c r="C339" s="8" t="s">
        <v>37531</v>
      </c>
      <c r="D339" s="79" t="s">
        <v>37532</v>
      </c>
      <c r="E339" s="328" t="s">
        <v>37158</v>
      </c>
      <c r="F339" s="329" t="s">
        <v>37159</v>
      </c>
      <c r="G339" s="335">
        <v>2.4291</v>
      </c>
      <c r="H339" s="23" t="s">
        <v>33635</v>
      </c>
      <c r="I339" s="25" t="s">
        <v>15</v>
      </c>
    </row>
    <row r="340" spans="2:9" ht="87.75" customHeight="1" x14ac:dyDescent="0.4">
      <c r="B340" s="327">
        <v>338</v>
      </c>
      <c r="C340" s="8" t="s">
        <v>37533</v>
      </c>
      <c r="D340" s="79" t="s">
        <v>37534</v>
      </c>
      <c r="E340" s="328" t="s">
        <v>37158</v>
      </c>
      <c r="F340" s="329" t="s">
        <v>37159</v>
      </c>
      <c r="G340" s="335">
        <v>1.2144999999999999</v>
      </c>
      <c r="H340" s="23" t="s">
        <v>33635</v>
      </c>
      <c r="I340" s="25" t="s">
        <v>15</v>
      </c>
    </row>
    <row r="341" spans="2:9" ht="87.75" customHeight="1" x14ac:dyDescent="0.4">
      <c r="B341" s="327">
        <v>339</v>
      </c>
      <c r="C341" s="8" t="s">
        <v>37535</v>
      </c>
      <c r="D341" s="79" t="s">
        <v>37536</v>
      </c>
      <c r="E341" s="328" t="s">
        <v>37158</v>
      </c>
      <c r="F341" s="329" t="s">
        <v>37159</v>
      </c>
      <c r="G341" s="335">
        <v>1.6194</v>
      </c>
      <c r="H341" s="23" t="s">
        <v>33635</v>
      </c>
      <c r="I341" s="25" t="s">
        <v>15</v>
      </c>
    </row>
    <row r="342" spans="2:9" ht="87.75" customHeight="1" x14ac:dyDescent="0.4">
      <c r="B342" s="327">
        <v>340</v>
      </c>
      <c r="C342" s="8" t="s">
        <v>37537</v>
      </c>
      <c r="D342" s="79" t="s">
        <v>35531</v>
      </c>
      <c r="E342" s="328" t="s">
        <v>37158</v>
      </c>
      <c r="F342" s="329" t="s">
        <v>37159</v>
      </c>
      <c r="G342" s="335">
        <v>2.0242</v>
      </c>
      <c r="H342" s="23" t="s">
        <v>33635</v>
      </c>
      <c r="I342" s="25" t="s">
        <v>15</v>
      </c>
    </row>
    <row r="343" spans="2:9" ht="87.75" customHeight="1" x14ac:dyDescent="0.4">
      <c r="B343" s="327">
        <v>341</v>
      </c>
      <c r="C343" s="8" t="s">
        <v>36943</v>
      </c>
      <c r="D343" s="79" t="s">
        <v>35859</v>
      </c>
      <c r="E343" s="328" t="s">
        <v>37158</v>
      </c>
      <c r="F343" s="329" t="s">
        <v>37159</v>
      </c>
      <c r="G343" s="335">
        <v>1.0121</v>
      </c>
      <c r="H343" s="23" t="s">
        <v>33635</v>
      </c>
      <c r="I343" s="25" t="s">
        <v>15</v>
      </c>
    </row>
    <row r="344" spans="2:9" ht="87.75" customHeight="1" x14ac:dyDescent="0.4">
      <c r="B344" s="327">
        <v>342</v>
      </c>
      <c r="C344" s="8" t="s">
        <v>37538</v>
      </c>
      <c r="D344" s="79" t="s">
        <v>37539</v>
      </c>
      <c r="E344" s="328" t="s">
        <v>37158</v>
      </c>
      <c r="F344" s="329" t="s">
        <v>37159</v>
      </c>
      <c r="G344" s="335">
        <v>1.417</v>
      </c>
      <c r="H344" s="23" t="s">
        <v>33635</v>
      </c>
      <c r="I344" s="25" t="s">
        <v>15</v>
      </c>
    </row>
    <row r="345" spans="2:9" ht="87.75" customHeight="1" x14ac:dyDescent="0.4">
      <c r="B345" s="327">
        <v>343</v>
      </c>
      <c r="C345" s="8" t="s">
        <v>37540</v>
      </c>
      <c r="D345" s="79" t="s">
        <v>35706</v>
      </c>
      <c r="E345" s="328" t="s">
        <v>37158</v>
      </c>
      <c r="F345" s="329" t="s">
        <v>37159</v>
      </c>
      <c r="G345" s="335">
        <v>2.4291</v>
      </c>
      <c r="H345" s="23" t="s">
        <v>33635</v>
      </c>
      <c r="I345" s="25" t="s">
        <v>15</v>
      </c>
    </row>
    <row r="346" spans="2:9" ht="87.75" customHeight="1" x14ac:dyDescent="0.4">
      <c r="B346" s="327">
        <v>344</v>
      </c>
      <c r="C346" s="8" t="s">
        <v>37541</v>
      </c>
      <c r="D346" s="79" t="s">
        <v>35360</v>
      </c>
      <c r="E346" s="328" t="s">
        <v>37158</v>
      </c>
      <c r="F346" s="329" t="s">
        <v>37159</v>
      </c>
      <c r="G346" s="335">
        <v>2.0242</v>
      </c>
      <c r="H346" s="23" t="s">
        <v>33635</v>
      </c>
      <c r="I346" s="25" t="s">
        <v>15</v>
      </c>
    </row>
    <row r="347" spans="2:9" ht="87.75" customHeight="1" x14ac:dyDescent="0.4">
      <c r="B347" s="327">
        <v>345</v>
      </c>
      <c r="C347" s="8" t="s">
        <v>37542</v>
      </c>
      <c r="D347" s="79" t="s">
        <v>37543</v>
      </c>
      <c r="E347" s="328" t="s">
        <v>37158</v>
      </c>
      <c r="F347" s="329" t="s">
        <v>37159</v>
      </c>
      <c r="G347" s="335">
        <v>1.2144999999999999</v>
      </c>
      <c r="H347" s="23" t="s">
        <v>33635</v>
      </c>
      <c r="I347" s="25" t="s">
        <v>15</v>
      </c>
    </row>
    <row r="348" spans="2:9" ht="87.75" customHeight="1" x14ac:dyDescent="0.4">
      <c r="B348" s="327">
        <v>346</v>
      </c>
      <c r="C348" s="8" t="s">
        <v>37544</v>
      </c>
      <c r="D348" s="79" t="s">
        <v>37545</v>
      </c>
      <c r="E348" s="328" t="s">
        <v>37158</v>
      </c>
      <c r="F348" s="329" t="s">
        <v>37159</v>
      </c>
      <c r="G348" s="335">
        <v>1.6194</v>
      </c>
      <c r="H348" s="23" t="s">
        <v>33635</v>
      </c>
      <c r="I348" s="25" t="s">
        <v>15</v>
      </c>
    </row>
    <row r="349" spans="2:9" ht="87.75" customHeight="1" x14ac:dyDescent="0.4">
      <c r="B349" s="327">
        <v>347</v>
      </c>
      <c r="C349" s="8" t="s">
        <v>37546</v>
      </c>
      <c r="D349" s="79" t="s">
        <v>37547</v>
      </c>
      <c r="E349" s="328" t="s">
        <v>37158</v>
      </c>
      <c r="F349" s="329" t="s">
        <v>37159</v>
      </c>
      <c r="G349" s="335">
        <v>2.0242</v>
      </c>
      <c r="H349" s="23" t="s">
        <v>33635</v>
      </c>
      <c r="I349" s="25" t="s">
        <v>15</v>
      </c>
    </row>
    <row r="350" spans="2:9" ht="87.75" customHeight="1" x14ac:dyDescent="0.4">
      <c r="B350" s="327">
        <v>348</v>
      </c>
      <c r="C350" s="8" t="s">
        <v>37548</v>
      </c>
      <c r="D350" s="79" t="s">
        <v>37549</v>
      </c>
      <c r="E350" s="328" t="s">
        <v>37158</v>
      </c>
      <c r="F350" s="329" t="s">
        <v>37159</v>
      </c>
      <c r="G350" s="335">
        <v>1.6194</v>
      </c>
      <c r="H350" s="23" t="s">
        <v>33635</v>
      </c>
      <c r="I350" s="25" t="s">
        <v>15</v>
      </c>
    </row>
    <row r="351" spans="2:9" ht="87.75" customHeight="1" x14ac:dyDescent="0.4">
      <c r="B351" s="327">
        <v>349</v>
      </c>
      <c r="C351" s="8" t="s">
        <v>37550</v>
      </c>
      <c r="D351" s="79" t="s">
        <v>36670</v>
      </c>
      <c r="E351" s="328" t="s">
        <v>37158</v>
      </c>
      <c r="F351" s="329" t="s">
        <v>37159</v>
      </c>
      <c r="G351" s="335">
        <v>1.417</v>
      </c>
      <c r="H351" s="23" t="s">
        <v>33635</v>
      </c>
      <c r="I351" s="25" t="s">
        <v>15</v>
      </c>
    </row>
    <row r="352" spans="2:9" ht="87.75" customHeight="1" x14ac:dyDescent="0.4">
      <c r="B352" s="327">
        <v>350</v>
      </c>
      <c r="C352" s="8" t="s">
        <v>37551</v>
      </c>
      <c r="D352" s="79" t="s">
        <v>37552</v>
      </c>
      <c r="E352" s="328" t="s">
        <v>37158</v>
      </c>
      <c r="F352" s="329" t="s">
        <v>37159</v>
      </c>
      <c r="G352" s="335">
        <v>1.0121</v>
      </c>
      <c r="H352" s="23" t="s">
        <v>33635</v>
      </c>
      <c r="I352" s="25" t="s">
        <v>15</v>
      </c>
    </row>
    <row r="353" spans="2:9" ht="87.75" customHeight="1" x14ac:dyDescent="0.4">
      <c r="B353" s="327">
        <v>351</v>
      </c>
      <c r="C353" s="8" t="s">
        <v>37553</v>
      </c>
      <c r="D353" s="79" t="s">
        <v>35497</v>
      </c>
      <c r="E353" s="328" t="s">
        <v>37158</v>
      </c>
      <c r="F353" s="329" t="s">
        <v>37159</v>
      </c>
      <c r="G353" s="335">
        <v>2.4291</v>
      </c>
      <c r="H353" s="23" t="s">
        <v>33635</v>
      </c>
      <c r="I353" s="25" t="s">
        <v>15</v>
      </c>
    </row>
    <row r="354" spans="2:9" ht="87.75" customHeight="1" x14ac:dyDescent="0.4">
      <c r="B354" s="327">
        <v>352</v>
      </c>
      <c r="C354" s="8" t="s">
        <v>37554</v>
      </c>
      <c r="D354" s="79" t="s">
        <v>35851</v>
      </c>
      <c r="E354" s="328" t="s">
        <v>37158</v>
      </c>
      <c r="F354" s="329" t="s">
        <v>37159</v>
      </c>
      <c r="G354" s="335">
        <v>2.0242</v>
      </c>
      <c r="H354" s="23" t="s">
        <v>33635</v>
      </c>
      <c r="I354" s="25" t="s">
        <v>15</v>
      </c>
    </row>
    <row r="355" spans="2:9" ht="87.75" customHeight="1" x14ac:dyDescent="0.4">
      <c r="B355" s="327">
        <v>353</v>
      </c>
      <c r="C355" s="8" t="s">
        <v>37555</v>
      </c>
      <c r="D355" s="79" t="s">
        <v>35993</v>
      </c>
      <c r="E355" s="328" t="s">
        <v>37158</v>
      </c>
      <c r="F355" s="329" t="s">
        <v>37159</v>
      </c>
      <c r="G355" s="335">
        <v>1.2144999999999999</v>
      </c>
      <c r="H355" s="23" t="s">
        <v>33635</v>
      </c>
      <c r="I355" s="25" t="s">
        <v>15</v>
      </c>
    </row>
    <row r="356" spans="2:9" ht="87.75" customHeight="1" x14ac:dyDescent="0.4">
      <c r="B356" s="327">
        <v>354</v>
      </c>
      <c r="C356" s="8" t="s">
        <v>37556</v>
      </c>
      <c r="D356" s="79" t="s">
        <v>37557</v>
      </c>
      <c r="E356" s="328" t="s">
        <v>37158</v>
      </c>
      <c r="F356" s="329" t="s">
        <v>37159</v>
      </c>
      <c r="G356" s="335">
        <v>1.6194</v>
      </c>
      <c r="H356" s="23" t="s">
        <v>33635</v>
      </c>
      <c r="I356" s="25" t="s">
        <v>15</v>
      </c>
    </row>
    <row r="357" spans="2:9" ht="87.75" customHeight="1" x14ac:dyDescent="0.4">
      <c r="B357" s="327">
        <v>355</v>
      </c>
      <c r="C357" s="2" t="s">
        <v>37558</v>
      </c>
      <c r="D357" s="79" t="s">
        <v>35150</v>
      </c>
      <c r="E357" s="328" t="s">
        <v>37158</v>
      </c>
      <c r="F357" s="329" t="s">
        <v>37159</v>
      </c>
      <c r="G357" s="335">
        <v>1.0121</v>
      </c>
      <c r="H357" s="23" t="s">
        <v>33635</v>
      </c>
      <c r="I357" s="25" t="s">
        <v>15</v>
      </c>
    </row>
    <row r="358" spans="2:9" ht="87.75" customHeight="1" x14ac:dyDescent="0.4">
      <c r="B358" s="327">
        <v>356</v>
      </c>
      <c r="C358" s="2" t="s">
        <v>37559</v>
      </c>
      <c r="D358" s="79" t="s">
        <v>37560</v>
      </c>
      <c r="E358" s="328" t="s">
        <v>37158</v>
      </c>
      <c r="F358" s="329" t="s">
        <v>37159</v>
      </c>
      <c r="G358" s="335">
        <v>2.4291</v>
      </c>
      <c r="H358" s="23" t="s">
        <v>33635</v>
      </c>
      <c r="I358" s="25" t="s">
        <v>15</v>
      </c>
    </row>
    <row r="359" spans="2:9" ht="87.75" customHeight="1" x14ac:dyDescent="0.4">
      <c r="B359" s="327">
        <v>357</v>
      </c>
      <c r="C359" s="2" t="s">
        <v>37036</v>
      </c>
      <c r="D359" s="79" t="s">
        <v>36664</v>
      </c>
      <c r="E359" s="328" t="s">
        <v>37158</v>
      </c>
      <c r="F359" s="329" t="s">
        <v>37159</v>
      </c>
      <c r="G359" s="335">
        <v>1.8218000000000001</v>
      </c>
      <c r="H359" s="23" t="s">
        <v>33635</v>
      </c>
      <c r="I359" s="25" t="s">
        <v>15</v>
      </c>
    </row>
    <row r="360" spans="2:9" ht="87.75" customHeight="1" x14ac:dyDescent="0.4">
      <c r="B360" s="327">
        <v>358</v>
      </c>
      <c r="C360" s="2" t="s">
        <v>37561</v>
      </c>
      <c r="D360" s="79" t="s">
        <v>36336</v>
      </c>
      <c r="E360" s="328" t="s">
        <v>37158</v>
      </c>
      <c r="F360" s="329" t="s">
        <v>37159</v>
      </c>
      <c r="G360" s="335">
        <v>1.2144999999999999</v>
      </c>
      <c r="H360" s="23" t="s">
        <v>33635</v>
      </c>
      <c r="I360" s="25" t="s">
        <v>15</v>
      </c>
    </row>
    <row r="361" spans="2:9" ht="87.75" customHeight="1" x14ac:dyDescent="0.4">
      <c r="B361" s="327">
        <v>359</v>
      </c>
      <c r="C361" s="2" t="s">
        <v>37562</v>
      </c>
      <c r="D361" s="79" t="s">
        <v>37563</v>
      </c>
      <c r="E361" s="328" t="s">
        <v>37158</v>
      </c>
      <c r="F361" s="329" t="s">
        <v>37159</v>
      </c>
      <c r="G361" s="335">
        <v>2.0242</v>
      </c>
      <c r="H361" s="23" t="s">
        <v>33635</v>
      </c>
      <c r="I361" s="25" t="s">
        <v>15</v>
      </c>
    </row>
    <row r="362" spans="2:9" ht="87.75" customHeight="1" x14ac:dyDescent="0.4">
      <c r="B362" s="327">
        <v>360</v>
      </c>
      <c r="C362" s="2" t="s">
        <v>37186</v>
      </c>
      <c r="D362" s="79" t="s">
        <v>35201</v>
      </c>
      <c r="E362" s="328" t="s">
        <v>37158</v>
      </c>
      <c r="F362" s="329" t="s">
        <v>37159</v>
      </c>
      <c r="G362" s="335">
        <v>1.417</v>
      </c>
      <c r="H362" s="23" t="s">
        <v>33635</v>
      </c>
      <c r="I362" s="25" t="s">
        <v>15</v>
      </c>
    </row>
    <row r="363" spans="2:9" ht="87.75" customHeight="1" x14ac:dyDescent="0.4">
      <c r="B363" s="327">
        <v>361</v>
      </c>
      <c r="C363" s="2" t="s">
        <v>37564</v>
      </c>
      <c r="D363" s="79" t="s">
        <v>35531</v>
      </c>
      <c r="E363" s="328" t="s">
        <v>37158</v>
      </c>
      <c r="F363" s="329" t="s">
        <v>37159</v>
      </c>
      <c r="G363" s="335">
        <v>1.6194</v>
      </c>
      <c r="H363" s="23" t="s">
        <v>33635</v>
      </c>
      <c r="I363" s="25" t="s">
        <v>15</v>
      </c>
    </row>
    <row r="364" spans="2:9" ht="87.75" customHeight="1" x14ac:dyDescent="0.4">
      <c r="B364" s="327">
        <v>362</v>
      </c>
      <c r="C364" s="2" t="s">
        <v>37565</v>
      </c>
      <c r="D364" s="79" t="s">
        <v>35550</v>
      </c>
      <c r="E364" s="328" t="s">
        <v>37158</v>
      </c>
      <c r="F364" s="329" t="s">
        <v>37159</v>
      </c>
      <c r="G364" s="335">
        <v>2.0242</v>
      </c>
      <c r="H364" s="23" t="s">
        <v>33635</v>
      </c>
      <c r="I364" s="25" t="s">
        <v>15</v>
      </c>
    </row>
    <row r="365" spans="2:9" ht="87.75" customHeight="1" x14ac:dyDescent="0.4">
      <c r="B365" s="327">
        <v>363</v>
      </c>
      <c r="C365" s="2" t="s">
        <v>37566</v>
      </c>
      <c r="D365" s="79" t="s">
        <v>35614</v>
      </c>
      <c r="E365" s="328" t="s">
        <v>37158</v>
      </c>
      <c r="F365" s="329" t="s">
        <v>37159</v>
      </c>
      <c r="G365" s="335">
        <v>2.4291</v>
      </c>
      <c r="H365" s="23" t="s">
        <v>33635</v>
      </c>
      <c r="I365" s="25" t="s">
        <v>15</v>
      </c>
    </row>
    <row r="366" spans="2:9" ht="87.75" customHeight="1" x14ac:dyDescent="0.4">
      <c r="B366" s="327">
        <v>364</v>
      </c>
      <c r="C366" s="2" t="s">
        <v>37567</v>
      </c>
      <c r="D366" s="79" t="s">
        <v>37568</v>
      </c>
      <c r="E366" s="328" t="s">
        <v>37158</v>
      </c>
      <c r="F366" s="329" t="s">
        <v>37159</v>
      </c>
      <c r="G366" s="335">
        <v>1.2144999999999999</v>
      </c>
      <c r="H366" s="23" t="s">
        <v>33635</v>
      </c>
      <c r="I366" s="25" t="s">
        <v>15</v>
      </c>
    </row>
    <row r="367" spans="2:9" ht="87.75" customHeight="1" x14ac:dyDescent="0.4">
      <c r="B367" s="327">
        <v>365</v>
      </c>
      <c r="C367" s="2" t="s">
        <v>37569</v>
      </c>
      <c r="D367" s="79" t="s">
        <v>35201</v>
      </c>
      <c r="E367" s="328" t="s">
        <v>37158</v>
      </c>
      <c r="F367" s="329" t="s">
        <v>37159</v>
      </c>
      <c r="G367" s="335">
        <v>2.0242</v>
      </c>
      <c r="H367" s="23" t="s">
        <v>33635</v>
      </c>
      <c r="I367" s="25" t="s">
        <v>15</v>
      </c>
    </row>
    <row r="368" spans="2:9" ht="87.75" customHeight="1" x14ac:dyDescent="0.4">
      <c r="B368" s="327">
        <v>366</v>
      </c>
      <c r="C368" s="2" t="s">
        <v>37570</v>
      </c>
      <c r="D368" s="79" t="s">
        <v>35343</v>
      </c>
      <c r="E368" s="328" t="s">
        <v>37158</v>
      </c>
      <c r="F368" s="329" t="s">
        <v>37159</v>
      </c>
      <c r="G368" s="335">
        <v>1.8218000000000001</v>
      </c>
      <c r="H368" s="23" t="s">
        <v>33635</v>
      </c>
      <c r="I368" s="25" t="s">
        <v>15</v>
      </c>
    </row>
    <row r="369" spans="2:9" ht="87.75" customHeight="1" x14ac:dyDescent="0.4">
      <c r="B369" s="327">
        <v>367</v>
      </c>
      <c r="C369" s="2" t="s">
        <v>37571</v>
      </c>
      <c r="D369" s="79" t="s">
        <v>35780</v>
      </c>
      <c r="E369" s="328" t="s">
        <v>37158</v>
      </c>
      <c r="F369" s="329" t="s">
        <v>37159</v>
      </c>
      <c r="G369" s="335">
        <v>1.417</v>
      </c>
      <c r="H369" s="23" t="s">
        <v>33635</v>
      </c>
      <c r="I369" s="25" t="s">
        <v>15</v>
      </c>
    </row>
    <row r="370" spans="2:9" ht="87.75" customHeight="1" x14ac:dyDescent="0.4">
      <c r="B370" s="327">
        <v>368</v>
      </c>
      <c r="C370" s="2" t="s">
        <v>37572</v>
      </c>
      <c r="D370" s="79" t="s">
        <v>35341</v>
      </c>
      <c r="E370" s="328" t="s">
        <v>37158</v>
      </c>
      <c r="F370" s="329" t="s">
        <v>37159</v>
      </c>
      <c r="G370" s="335">
        <v>2.4291</v>
      </c>
      <c r="H370" s="23" t="s">
        <v>33635</v>
      </c>
      <c r="I370" s="25" t="s">
        <v>15</v>
      </c>
    </row>
    <row r="371" spans="2:9" ht="87.75" customHeight="1" x14ac:dyDescent="0.4">
      <c r="B371" s="327">
        <v>369</v>
      </c>
      <c r="C371" s="2" t="s">
        <v>37573</v>
      </c>
      <c r="D371" s="79" t="s">
        <v>37574</v>
      </c>
      <c r="E371" s="328" t="s">
        <v>37158</v>
      </c>
      <c r="F371" s="329" t="s">
        <v>37159</v>
      </c>
      <c r="G371" s="335">
        <v>2.0242</v>
      </c>
      <c r="H371" s="23" t="s">
        <v>33635</v>
      </c>
      <c r="I371" s="25" t="s">
        <v>15</v>
      </c>
    </row>
    <row r="372" spans="2:9" ht="87.75" customHeight="1" x14ac:dyDescent="0.4">
      <c r="B372" s="327">
        <v>370</v>
      </c>
      <c r="C372" s="2" t="s">
        <v>37575</v>
      </c>
      <c r="D372" s="79" t="s">
        <v>35612</v>
      </c>
      <c r="E372" s="328" t="s">
        <v>37158</v>
      </c>
      <c r="F372" s="329" t="s">
        <v>37159</v>
      </c>
      <c r="G372" s="335">
        <v>1.2144999999999999</v>
      </c>
      <c r="H372" s="23" t="s">
        <v>33635</v>
      </c>
      <c r="I372" s="25" t="s">
        <v>15</v>
      </c>
    </row>
    <row r="373" spans="2:9" ht="87.75" customHeight="1" x14ac:dyDescent="0.4">
      <c r="B373" s="327">
        <v>371</v>
      </c>
      <c r="C373" s="2" t="s">
        <v>37576</v>
      </c>
      <c r="D373" s="79" t="s">
        <v>36122</v>
      </c>
      <c r="E373" s="328" t="s">
        <v>37158</v>
      </c>
      <c r="F373" s="329" t="s">
        <v>37159</v>
      </c>
      <c r="G373" s="335">
        <v>1.6194</v>
      </c>
      <c r="H373" s="23" t="s">
        <v>33635</v>
      </c>
      <c r="I373" s="25" t="s">
        <v>15</v>
      </c>
    </row>
    <row r="374" spans="2:9" ht="87.75" customHeight="1" x14ac:dyDescent="0.4">
      <c r="B374" s="327">
        <v>372</v>
      </c>
      <c r="C374" s="132" t="s">
        <v>37577</v>
      </c>
      <c r="D374" s="79" t="s">
        <v>12927</v>
      </c>
      <c r="E374" s="328" t="s">
        <v>37158</v>
      </c>
      <c r="F374" s="329" t="s">
        <v>37159</v>
      </c>
      <c r="G374" s="335">
        <v>1.2144999999999999</v>
      </c>
      <c r="H374" s="23" t="s">
        <v>33635</v>
      </c>
      <c r="I374" s="25" t="s">
        <v>15</v>
      </c>
    </row>
    <row r="375" spans="2:9" ht="87.75" customHeight="1" x14ac:dyDescent="0.4">
      <c r="B375" s="327">
        <v>373</v>
      </c>
      <c r="C375" s="8" t="s">
        <v>37578</v>
      </c>
      <c r="D375" s="79" t="s">
        <v>35695</v>
      </c>
      <c r="E375" s="328" t="s">
        <v>37158</v>
      </c>
      <c r="F375" s="329" t="s">
        <v>37159</v>
      </c>
      <c r="G375" s="335">
        <v>1.6194</v>
      </c>
      <c r="H375" s="23" t="s">
        <v>33635</v>
      </c>
      <c r="I375" s="25" t="s">
        <v>15</v>
      </c>
    </row>
    <row r="376" spans="2:9" ht="87.75" customHeight="1" x14ac:dyDescent="0.4">
      <c r="B376" s="327">
        <v>374</v>
      </c>
      <c r="C376" s="8" t="s">
        <v>35703</v>
      </c>
      <c r="D376" s="79" t="s">
        <v>35345</v>
      </c>
      <c r="E376" s="328" t="s">
        <v>37158</v>
      </c>
      <c r="F376" s="329" t="s">
        <v>37159</v>
      </c>
      <c r="G376" s="335">
        <v>1.0121</v>
      </c>
      <c r="H376" s="23" t="s">
        <v>33635</v>
      </c>
      <c r="I376" s="25" t="s">
        <v>15</v>
      </c>
    </row>
    <row r="377" spans="2:9" ht="87.75" customHeight="1" x14ac:dyDescent="0.4">
      <c r="B377" s="327">
        <v>375</v>
      </c>
      <c r="C377" s="8" t="s">
        <v>37579</v>
      </c>
      <c r="D377" s="284" t="s">
        <v>12927</v>
      </c>
      <c r="E377" s="328" t="s">
        <v>37158</v>
      </c>
      <c r="F377" s="329" t="s">
        <v>37159</v>
      </c>
      <c r="G377" s="337">
        <v>2.4291</v>
      </c>
      <c r="H377" s="23" t="s">
        <v>33635</v>
      </c>
      <c r="I377" s="25" t="s">
        <v>15</v>
      </c>
    </row>
    <row r="378" spans="2:9" ht="87.75" customHeight="1" x14ac:dyDescent="0.4">
      <c r="B378" s="327">
        <v>376</v>
      </c>
      <c r="C378" s="8" t="s">
        <v>37580</v>
      </c>
      <c r="D378" s="79" t="s">
        <v>12832</v>
      </c>
      <c r="E378" s="328" t="s">
        <v>37158</v>
      </c>
      <c r="F378" s="329" t="s">
        <v>37159</v>
      </c>
      <c r="G378" s="335">
        <v>1.2144999999999999</v>
      </c>
      <c r="H378" s="23" t="s">
        <v>33635</v>
      </c>
      <c r="I378" s="25" t="s">
        <v>15</v>
      </c>
    </row>
    <row r="379" spans="2:9" ht="87.75" customHeight="1" x14ac:dyDescent="0.4">
      <c r="B379" s="327">
        <v>377</v>
      </c>
      <c r="C379" s="8" t="s">
        <v>37581</v>
      </c>
      <c r="D379" s="79" t="s">
        <v>36059</v>
      </c>
      <c r="E379" s="328" t="s">
        <v>37158</v>
      </c>
      <c r="F379" s="329" t="s">
        <v>37159</v>
      </c>
      <c r="G379" s="335">
        <v>2.0242</v>
      </c>
      <c r="H379" s="23" t="s">
        <v>33635</v>
      </c>
      <c r="I379" s="25" t="s">
        <v>15</v>
      </c>
    </row>
    <row r="380" spans="2:9" ht="87.75" customHeight="1" x14ac:dyDescent="0.4">
      <c r="B380" s="327">
        <v>378</v>
      </c>
      <c r="C380" s="8" t="s">
        <v>37582</v>
      </c>
      <c r="D380" s="79" t="s">
        <v>35695</v>
      </c>
      <c r="E380" s="328" t="s">
        <v>37158</v>
      </c>
      <c r="F380" s="329" t="s">
        <v>37159</v>
      </c>
      <c r="G380" s="335">
        <v>1.0121</v>
      </c>
      <c r="H380" s="23" t="s">
        <v>33635</v>
      </c>
      <c r="I380" s="25" t="s">
        <v>15</v>
      </c>
    </row>
    <row r="381" spans="2:9" ht="87.75" customHeight="1" x14ac:dyDescent="0.4">
      <c r="B381" s="327">
        <v>379</v>
      </c>
      <c r="C381" s="8" t="s">
        <v>37583</v>
      </c>
      <c r="D381" s="79" t="s">
        <v>35386</v>
      </c>
      <c r="E381" s="328" t="s">
        <v>37158</v>
      </c>
      <c r="F381" s="329" t="s">
        <v>37159</v>
      </c>
      <c r="G381" s="335">
        <v>1.2144999999999999</v>
      </c>
      <c r="H381" s="23" t="s">
        <v>33635</v>
      </c>
      <c r="I381" s="25" t="s">
        <v>15</v>
      </c>
    </row>
    <row r="382" spans="2:9" ht="87.75" customHeight="1" x14ac:dyDescent="0.4">
      <c r="B382" s="327">
        <v>380</v>
      </c>
      <c r="C382" s="8" t="s">
        <v>37584</v>
      </c>
      <c r="D382" s="79" t="s">
        <v>35912</v>
      </c>
      <c r="E382" s="328" t="s">
        <v>37158</v>
      </c>
      <c r="F382" s="329" t="s">
        <v>37159</v>
      </c>
      <c r="G382" s="335">
        <v>2.4291</v>
      </c>
      <c r="H382" s="23" t="s">
        <v>33635</v>
      </c>
      <c r="I382" s="25" t="s">
        <v>15</v>
      </c>
    </row>
    <row r="383" spans="2:9" ht="87.75" customHeight="1" x14ac:dyDescent="0.4">
      <c r="B383" s="327">
        <v>381</v>
      </c>
      <c r="C383" s="8" t="s">
        <v>37585</v>
      </c>
      <c r="D383" s="79" t="s">
        <v>35201</v>
      </c>
      <c r="E383" s="328" t="s">
        <v>37158</v>
      </c>
      <c r="F383" s="329" t="s">
        <v>37159</v>
      </c>
      <c r="G383" s="335">
        <v>1.6194</v>
      </c>
      <c r="H383" s="23" t="s">
        <v>33635</v>
      </c>
      <c r="I383" s="25" t="s">
        <v>15</v>
      </c>
    </row>
    <row r="384" spans="2:9" ht="87.75" customHeight="1" x14ac:dyDescent="0.4">
      <c r="B384" s="327">
        <v>382</v>
      </c>
      <c r="C384" s="8" t="s">
        <v>37586</v>
      </c>
      <c r="D384" s="79" t="s">
        <v>36225</v>
      </c>
      <c r="E384" s="328" t="s">
        <v>37158</v>
      </c>
      <c r="F384" s="329" t="s">
        <v>37159</v>
      </c>
      <c r="G384" s="335">
        <v>2.0242</v>
      </c>
      <c r="H384" s="23" t="s">
        <v>33635</v>
      </c>
      <c r="I384" s="25" t="s">
        <v>15</v>
      </c>
    </row>
    <row r="385" spans="2:9" ht="87.75" customHeight="1" x14ac:dyDescent="0.4">
      <c r="B385" s="327">
        <v>383</v>
      </c>
      <c r="C385" s="8" t="s">
        <v>37587</v>
      </c>
      <c r="D385" s="79" t="s">
        <v>12071</v>
      </c>
      <c r="E385" s="328" t="s">
        <v>37158</v>
      </c>
      <c r="F385" s="329" t="s">
        <v>37159</v>
      </c>
      <c r="G385" s="335">
        <v>1.2144999999999999</v>
      </c>
      <c r="H385" s="23" t="s">
        <v>33635</v>
      </c>
      <c r="I385" s="25" t="s">
        <v>15</v>
      </c>
    </row>
    <row r="386" spans="2:9" ht="87.75" customHeight="1" x14ac:dyDescent="0.4">
      <c r="B386" s="327">
        <v>384</v>
      </c>
      <c r="C386" s="8" t="s">
        <v>37588</v>
      </c>
      <c r="D386" s="79" t="s">
        <v>35497</v>
      </c>
      <c r="E386" s="328" t="s">
        <v>37158</v>
      </c>
      <c r="F386" s="329" t="s">
        <v>37159</v>
      </c>
      <c r="G386" s="335">
        <v>1.417</v>
      </c>
      <c r="H386" s="23" t="s">
        <v>33635</v>
      </c>
      <c r="I386" s="25" t="s">
        <v>15</v>
      </c>
    </row>
    <row r="387" spans="2:9" ht="87.75" customHeight="1" x14ac:dyDescent="0.4">
      <c r="B387" s="327">
        <v>385</v>
      </c>
      <c r="C387" s="8" t="s">
        <v>37589</v>
      </c>
      <c r="D387" s="79" t="s">
        <v>36813</v>
      </c>
      <c r="E387" s="328" t="s">
        <v>37158</v>
      </c>
      <c r="F387" s="329" t="s">
        <v>37159</v>
      </c>
      <c r="G387" s="335">
        <v>1.6194</v>
      </c>
      <c r="H387" s="23" t="s">
        <v>33635</v>
      </c>
      <c r="I387" s="25" t="s">
        <v>15</v>
      </c>
    </row>
    <row r="388" spans="2:9" ht="87.75" customHeight="1" x14ac:dyDescent="0.4">
      <c r="B388" s="327">
        <v>386</v>
      </c>
      <c r="C388" s="8" t="s">
        <v>37590</v>
      </c>
      <c r="D388" s="79" t="s">
        <v>35482</v>
      </c>
      <c r="E388" s="328" t="s">
        <v>37158</v>
      </c>
      <c r="F388" s="329" t="s">
        <v>37159</v>
      </c>
      <c r="G388" s="335">
        <v>2.4291</v>
      </c>
      <c r="H388" s="23" t="s">
        <v>33635</v>
      </c>
      <c r="I388" s="25" t="s">
        <v>15</v>
      </c>
    </row>
    <row r="389" spans="2:9" ht="87.75" customHeight="1" x14ac:dyDescent="0.4">
      <c r="B389" s="327">
        <v>387</v>
      </c>
      <c r="C389" s="8" t="s">
        <v>37591</v>
      </c>
      <c r="D389" s="79" t="s">
        <v>37592</v>
      </c>
      <c r="E389" s="328" t="s">
        <v>37158</v>
      </c>
      <c r="F389" s="329" t="s">
        <v>37159</v>
      </c>
      <c r="G389" s="335">
        <v>1.0121</v>
      </c>
      <c r="H389" s="23" t="s">
        <v>33635</v>
      </c>
      <c r="I389" s="25" t="s">
        <v>15</v>
      </c>
    </row>
    <row r="390" spans="2:9" ht="87.75" customHeight="1" x14ac:dyDescent="0.4">
      <c r="B390" s="327">
        <v>388</v>
      </c>
      <c r="C390" s="8" t="s">
        <v>37593</v>
      </c>
      <c r="D390" s="79" t="s">
        <v>37250</v>
      </c>
      <c r="E390" s="328" t="s">
        <v>37158</v>
      </c>
      <c r="F390" s="329" t="s">
        <v>37159</v>
      </c>
      <c r="G390" s="335">
        <v>1.2144999999999999</v>
      </c>
      <c r="H390" s="23" t="s">
        <v>33635</v>
      </c>
      <c r="I390" s="25" t="s">
        <v>15</v>
      </c>
    </row>
    <row r="391" spans="2:9" ht="87.75" customHeight="1" x14ac:dyDescent="0.4">
      <c r="B391" s="327">
        <v>389</v>
      </c>
      <c r="C391" s="8" t="s">
        <v>37594</v>
      </c>
      <c r="D391" s="79" t="s">
        <v>35497</v>
      </c>
      <c r="E391" s="328" t="s">
        <v>37158</v>
      </c>
      <c r="F391" s="329" t="s">
        <v>37159</v>
      </c>
      <c r="G391" s="335">
        <v>2.0242</v>
      </c>
      <c r="H391" s="23" t="s">
        <v>33635</v>
      </c>
      <c r="I391" s="25" t="s">
        <v>15</v>
      </c>
    </row>
    <row r="392" spans="2:9" ht="87.75" customHeight="1" x14ac:dyDescent="0.4">
      <c r="B392" s="327">
        <v>390</v>
      </c>
      <c r="C392" s="8" t="s">
        <v>37595</v>
      </c>
      <c r="D392" s="79" t="s">
        <v>35170</v>
      </c>
      <c r="E392" s="328" t="s">
        <v>37158</v>
      </c>
      <c r="F392" s="329" t="s">
        <v>37159</v>
      </c>
      <c r="G392" s="335">
        <v>2.4291</v>
      </c>
      <c r="H392" s="23" t="s">
        <v>33635</v>
      </c>
      <c r="I392" s="25" t="s">
        <v>15</v>
      </c>
    </row>
    <row r="393" spans="2:9" ht="87.75" customHeight="1" x14ac:dyDescent="0.4">
      <c r="B393" s="327">
        <v>391</v>
      </c>
      <c r="C393" s="8" t="s">
        <v>37596</v>
      </c>
      <c r="D393" s="79" t="s">
        <v>36301</v>
      </c>
      <c r="E393" s="328" t="s">
        <v>37158</v>
      </c>
      <c r="F393" s="329" t="s">
        <v>37159</v>
      </c>
      <c r="G393" s="335">
        <v>1.2144999999999999</v>
      </c>
      <c r="H393" s="23" t="s">
        <v>33635</v>
      </c>
      <c r="I393" s="25" t="s">
        <v>15</v>
      </c>
    </row>
    <row r="394" spans="2:9" ht="87.75" customHeight="1" x14ac:dyDescent="0.4">
      <c r="B394" s="327">
        <v>392</v>
      </c>
      <c r="C394" s="8" t="s">
        <v>37597</v>
      </c>
      <c r="D394" s="79" t="s">
        <v>37598</v>
      </c>
      <c r="E394" s="328" t="s">
        <v>37158</v>
      </c>
      <c r="F394" s="329" t="s">
        <v>37159</v>
      </c>
      <c r="G394" s="335">
        <v>1.417</v>
      </c>
      <c r="H394" s="23" t="s">
        <v>33635</v>
      </c>
      <c r="I394" s="25" t="s">
        <v>15</v>
      </c>
    </row>
    <row r="395" spans="2:9" ht="87.75" customHeight="1" x14ac:dyDescent="0.4">
      <c r="B395" s="327">
        <v>393</v>
      </c>
      <c r="C395" s="8" t="s">
        <v>37599</v>
      </c>
      <c r="D395" s="79" t="s">
        <v>37600</v>
      </c>
      <c r="E395" s="328" t="s">
        <v>37158</v>
      </c>
      <c r="F395" s="329" t="s">
        <v>37159</v>
      </c>
      <c r="G395" s="335">
        <v>1.6194</v>
      </c>
      <c r="H395" s="23" t="s">
        <v>33635</v>
      </c>
      <c r="I395" s="25" t="s">
        <v>15</v>
      </c>
    </row>
    <row r="396" spans="2:9" ht="87.75" customHeight="1" x14ac:dyDescent="0.4">
      <c r="B396" s="327">
        <v>394</v>
      </c>
      <c r="C396" s="8" t="s">
        <v>37601</v>
      </c>
      <c r="D396" s="79" t="s">
        <v>37602</v>
      </c>
      <c r="E396" s="328" t="s">
        <v>37158</v>
      </c>
      <c r="F396" s="329" t="s">
        <v>37159</v>
      </c>
      <c r="G396" s="335">
        <v>1.2144999999999999</v>
      </c>
      <c r="H396" s="23" t="s">
        <v>33635</v>
      </c>
      <c r="I396" s="25" t="s">
        <v>15</v>
      </c>
    </row>
    <row r="397" spans="2:9" ht="87.75" customHeight="1" x14ac:dyDescent="0.4">
      <c r="B397" s="327">
        <v>395</v>
      </c>
      <c r="C397" s="8" t="s">
        <v>37603</v>
      </c>
      <c r="D397" s="79" t="s">
        <v>36813</v>
      </c>
      <c r="E397" s="328" t="s">
        <v>37158</v>
      </c>
      <c r="F397" s="329" t="s">
        <v>37159</v>
      </c>
      <c r="G397" s="335">
        <v>2.0242</v>
      </c>
      <c r="H397" s="23" t="s">
        <v>33635</v>
      </c>
      <c r="I397" s="25" t="s">
        <v>15</v>
      </c>
    </row>
    <row r="398" spans="2:9" ht="87.75" customHeight="1" x14ac:dyDescent="0.4">
      <c r="B398" s="327">
        <v>396</v>
      </c>
      <c r="C398" s="8" t="s">
        <v>37604</v>
      </c>
      <c r="D398" s="79" t="s">
        <v>35807</v>
      </c>
      <c r="E398" s="328" t="s">
        <v>37158</v>
      </c>
      <c r="F398" s="329" t="s">
        <v>37159</v>
      </c>
      <c r="G398" s="335">
        <v>2.4291</v>
      </c>
      <c r="H398" s="23" t="s">
        <v>33635</v>
      </c>
      <c r="I398" s="25" t="s">
        <v>15</v>
      </c>
    </row>
    <row r="399" spans="2:9" ht="87.75" customHeight="1" x14ac:dyDescent="0.4">
      <c r="B399" s="327">
        <v>397</v>
      </c>
      <c r="C399" s="8" t="s">
        <v>37605</v>
      </c>
      <c r="D399" s="79" t="s">
        <v>36813</v>
      </c>
      <c r="E399" s="328" t="s">
        <v>37158</v>
      </c>
      <c r="F399" s="329" t="s">
        <v>37159</v>
      </c>
      <c r="G399" s="335">
        <v>1.2144999999999999</v>
      </c>
      <c r="H399" s="23" t="s">
        <v>33635</v>
      </c>
      <c r="I399" s="25" t="s">
        <v>15</v>
      </c>
    </row>
    <row r="400" spans="2:9" ht="87.75" customHeight="1" x14ac:dyDescent="0.4">
      <c r="B400" s="327">
        <v>398</v>
      </c>
      <c r="C400" s="8" t="s">
        <v>37606</v>
      </c>
      <c r="D400" s="79" t="s">
        <v>35201</v>
      </c>
      <c r="E400" s="328" t="s">
        <v>37158</v>
      </c>
      <c r="F400" s="329" t="s">
        <v>37159</v>
      </c>
      <c r="G400" s="335">
        <v>2.0242</v>
      </c>
      <c r="H400" s="23" t="s">
        <v>33635</v>
      </c>
      <c r="I400" s="25" t="s">
        <v>15</v>
      </c>
    </row>
    <row r="401" spans="2:9" ht="87.75" customHeight="1" x14ac:dyDescent="0.4">
      <c r="B401" s="327">
        <v>399</v>
      </c>
      <c r="C401" s="8" t="s">
        <v>37607</v>
      </c>
      <c r="D401" s="79" t="s">
        <v>37361</v>
      </c>
      <c r="E401" s="328" t="s">
        <v>37158</v>
      </c>
      <c r="F401" s="329" t="s">
        <v>37159</v>
      </c>
      <c r="G401" s="335">
        <v>1.6194</v>
      </c>
      <c r="H401" s="23" t="s">
        <v>33635</v>
      </c>
      <c r="I401" s="25" t="s">
        <v>15</v>
      </c>
    </row>
    <row r="402" spans="2:9" ht="87.75" customHeight="1" x14ac:dyDescent="0.4">
      <c r="B402" s="327">
        <v>400</v>
      </c>
      <c r="C402" s="8" t="s">
        <v>37608</v>
      </c>
      <c r="D402" s="79" t="s">
        <v>35630</v>
      </c>
      <c r="E402" s="328" t="s">
        <v>37158</v>
      </c>
      <c r="F402" s="329" t="s">
        <v>37159</v>
      </c>
      <c r="G402" s="335">
        <v>1.2144999999999999</v>
      </c>
      <c r="H402" s="23" t="s">
        <v>33635</v>
      </c>
      <c r="I402" s="25" t="s">
        <v>15</v>
      </c>
    </row>
    <row r="403" spans="2:9" ht="87.75" customHeight="1" x14ac:dyDescent="0.4">
      <c r="B403" s="327">
        <v>401</v>
      </c>
      <c r="C403" s="8" t="s">
        <v>37609</v>
      </c>
      <c r="D403" s="79" t="s">
        <v>35746</v>
      </c>
      <c r="E403" s="328" t="s">
        <v>37158</v>
      </c>
      <c r="F403" s="329" t="s">
        <v>37159</v>
      </c>
      <c r="G403" s="335">
        <v>2.0242</v>
      </c>
      <c r="H403" s="23" t="s">
        <v>33635</v>
      </c>
      <c r="I403" s="25" t="s">
        <v>15</v>
      </c>
    </row>
    <row r="404" spans="2:9" ht="87.75" customHeight="1" x14ac:dyDescent="0.4">
      <c r="B404" s="327">
        <v>402</v>
      </c>
      <c r="C404" s="8" t="s">
        <v>37610</v>
      </c>
      <c r="D404" s="79" t="s">
        <v>35201</v>
      </c>
      <c r="E404" s="328" t="s">
        <v>37158</v>
      </c>
      <c r="F404" s="329" t="s">
        <v>37159</v>
      </c>
      <c r="G404" s="335">
        <v>2.4291</v>
      </c>
      <c r="H404" s="23" t="s">
        <v>33635</v>
      </c>
      <c r="I404" s="25" t="s">
        <v>15</v>
      </c>
    </row>
    <row r="405" spans="2:9" ht="87.75" customHeight="1" x14ac:dyDescent="0.4">
      <c r="B405" s="327">
        <v>403</v>
      </c>
      <c r="C405" s="8" t="s">
        <v>37611</v>
      </c>
      <c r="D405" s="79" t="s">
        <v>17514</v>
      </c>
      <c r="E405" s="328" t="s">
        <v>37158</v>
      </c>
      <c r="F405" s="329" t="s">
        <v>37159</v>
      </c>
      <c r="G405" s="335">
        <v>1.6194</v>
      </c>
      <c r="H405" s="23" t="s">
        <v>33635</v>
      </c>
      <c r="I405" s="25" t="s">
        <v>15</v>
      </c>
    </row>
    <row r="406" spans="2:9" ht="87.75" customHeight="1" x14ac:dyDescent="0.4">
      <c r="B406" s="327">
        <v>404</v>
      </c>
      <c r="C406" s="8" t="s">
        <v>37612</v>
      </c>
      <c r="D406" s="79" t="s">
        <v>35201</v>
      </c>
      <c r="E406" s="328" t="s">
        <v>37158</v>
      </c>
      <c r="F406" s="329" t="s">
        <v>37159</v>
      </c>
      <c r="G406" s="335">
        <v>1.417</v>
      </c>
      <c r="H406" s="23" t="s">
        <v>33635</v>
      </c>
      <c r="I406" s="25" t="s">
        <v>15</v>
      </c>
    </row>
    <row r="407" spans="2:9" ht="87.75" customHeight="1" x14ac:dyDescent="0.4">
      <c r="B407" s="327">
        <v>405</v>
      </c>
      <c r="C407" s="8" t="s">
        <v>37613</v>
      </c>
      <c r="D407" s="79" t="s">
        <v>35550</v>
      </c>
      <c r="E407" s="328" t="s">
        <v>37158</v>
      </c>
      <c r="F407" s="329" t="s">
        <v>37159</v>
      </c>
      <c r="G407" s="335">
        <v>1.8218000000000001</v>
      </c>
      <c r="H407" s="23" t="s">
        <v>33635</v>
      </c>
      <c r="I407" s="25" t="s">
        <v>15</v>
      </c>
    </row>
    <row r="408" spans="2:9" ht="87.75" customHeight="1" x14ac:dyDescent="0.4">
      <c r="B408" s="327">
        <v>406</v>
      </c>
      <c r="C408" s="8" t="s">
        <v>35361</v>
      </c>
      <c r="D408" s="79" t="s">
        <v>35497</v>
      </c>
      <c r="E408" s="328" t="s">
        <v>37158</v>
      </c>
      <c r="F408" s="329" t="s">
        <v>37159</v>
      </c>
      <c r="G408" s="335">
        <v>2.4291</v>
      </c>
      <c r="H408" s="23" t="s">
        <v>33635</v>
      </c>
      <c r="I408" s="25" t="s">
        <v>15</v>
      </c>
    </row>
    <row r="409" spans="2:9" ht="87.75" customHeight="1" x14ac:dyDescent="0.4">
      <c r="B409" s="327">
        <v>407</v>
      </c>
      <c r="C409" s="8" t="s">
        <v>37614</v>
      </c>
      <c r="D409" s="79" t="s">
        <v>36653</v>
      </c>
      <c r="E409" s="328" t="s">
        <v>37158</v>
      </c>
      <c r="F409" s="329" t="s">
        <v>37159</v>
      </c>
      <c r="G409" s="335">
        <v>2.0242</v>
      </c>
      <c r="H409" s="23" t="s">
        <v>33635</v>
      </c>
      <c r="I409" s="25" t="s">
        <v>15</v>
      </c>
    </row>
    <row r="410" spans="2:9" ht="87.75" customHeight="1" x14ac:dyDescent="0.4">
      <c r="B410" s="327">
        <v>408</v>
      </c>
      <c r="C410" s="8" t="s">
        <v>37615</v>
      </c>
      <c r="D410" s="79" t="s">
        <v>35143</v>
      </c>
      <c r="E410" s="328" t="s">
        <v>37158</v>
      </c>
      <c r="F410" s="329" t="s">
        <v>37159</v>
      </c>
      <c r="G410" s="335">
        <v>1.417</v>
      </c>
      <c r="H410" s="23" t="s">
        <v>33635</v>
      </c>
      <c r="I410" s="25" t="s">
        <v>15</v>
      </c>
    </row>
    <row r="411" spans="2:9" ht="87.75" customHeight="1" x14ac:dyDescent="0.4">
      <c r="B411" s="327">
        <v>409</v>
      </c>
      <c r="C411" s="8" t="s">
        <v>37616</v>
      </c>
      <c r="D411" s="79" t="s">
        <v>35550</v>
      </c>
      <c r="E411" s="328" t="s">
        <v>37158</v>
      </c>
      <c r="F411" s="329" t="s">
        <v>37159</v>
      </c>
      <c r="G411" s="335">
        <v>1.6194</v>
      </c>
      <c r="H411" s="23" t="s">
        <v>33635</v>
      </c>
      <c r="I411" s="25" t="s">
        <v>15</v>
      </c>
    </row>
    <row r="412" spans="2:9" ht="87.75" customHeight="1" x14ac:dyDescent="0.4">
      <c r="B412" s="327">
        <v>410</v>
      </c>
      <c r="C412" s="8" t="s">
        <v>37617</v>
      </c>
      <c r="D412" s="79" t="s">
        <v>33641</v>
      </c>
      <c r="E412" s="328" t="s">
        <v>37158</v>
      </c>
      <c r="F412" s="329" t="s">
        <v>37159</v>
      </c>
      <c r="G412" s="335">
        <v>2.0242</v>
      </c>
      <c r="H412" s="23" t="s">
        <v>33635</v>
      </c>
      <c r="I412" s="25" t="s">
        <v>15</v>
      </c>
    </row>
    <row r="413" spans="2:9" ht="87.75" customHeight="1" x14ac:dyDescent="0.4">
      <c r="B413" s="327">
        <v>411</v>
      </c>
      <c r="C413" s="8" t="s">
        <v>37618</v>
      </c>
      <c r="D413" s="79" t="s">
        <v>35230</v>
      </c>
      <c r="E413" s="328" t="s">
        <v>37158</v>
      </c>
      <c r="F413" s="329" t="s">
        <v>37159</v>
      </c>
      <c r="G413" s="335">
        <v>1.417</v>
      </c>
      <c r="H413" s="23" t="s">
        <v>33635</v>
      </c>
      <c r="I413" s="25" t="s">
        <v>15</v>
      </c>
    </row>
    <row r="414" spans="2:9" ht="87.75" customHeight="1" x14ac:dyDescent="0.4">
      <c r="B414" s="327">
        <v>412</v>
      </c>
      <c r="C414" s="8" t="s">
        <v>37619</v>
      </c>
      <c r="D414" s="79" t="s">
        <v>36336</v>
      </c>
      <c r="E414" s="328" t="s">
        <v>37158</v>
      </c>
      <c r="F414" s="329" t="s">
        <v>37159</v>
      </c>
      <c r="G414" s="335">
        <v>2.4291</v>
      </c>
      <c r="H414" s="23" t="s">
        <v>33635</v>
      </c>
      <c r="I414" s="25" t="s">
        <v>15</v>
      </c>
    </row>
    <row r="415" spans="2:9" ht="87.75" customHeight="1" x14ac:dyDescent="0.4">
      <c r="B415" s="327">
        <v>413</v>
      </c>
      <c r="C415" s="8" t="s">
        <v>37620</v>
      </c>
      <c r="D415" s="79" t="s">
        <v>37621</v>
      </c>
      <c r="E415" s="328" t="s">
        <v>37158</v>
      </c>
      <c r="F415" s="329" t="s">
        <v>37159</v>
      </c>
      <c r="G415" s="335">
        <v>2.0242</v>
      </c>
      <c r="H415" s="23" t="s">
        <v>33635</v>
      </c>
      <c r="I415" s="25" t="s">
        <v>15</v>
      </c>
    </row>
    <row r="416" spans="2:9" ht="87.75" customHeight="1" x14ac:dyDescent="0.4">
      <c r="B416" s="327">
        <v>414</v>
      </c>
      <c r="C416" s="331" t="s">
        <v>37622</v>
      </c>
      <c r="D416" s="79" t="s">
        <v>37060</v>
      </c>
      <c r="E416" s="328" t="s">
        <v>37158</v>
      </c>
      <c r="F416" s="329" t="s">
        <v>37159</v>
      </c>
      <c r="G416" s="335">
        <v>1.417</v>
      </c>
      <c r="H416" s="23" t="s">
        <v>33635</v>
      </c>
      <c r="I416" s="25" t="s">
        <v>15</v>
      </c>
    </row>
    <row r="417" spans="2:9" ht="87.75" customHeight="1" x14ac:dyDescent="0.4">
      <c r="B417" s="327">
        <v>415</v>
      </c>
      <c r="C417" s="331" t="s">
        <v>37623</v>
      </c>
      <c r="D417" s="79" t="s">
        <v>37624</v>
      </c>
      <c r="E417" s="328" t="s">
        <v>37158</v>
      </c>
      <c r="F417" s="329" t="s">
        <v>37159</v>
      </c>
      <c r="G417" s="335">
        <v>1.6194</v>
      </c>
      <c r="H417" s="23" t="s">
        <v>33635</v>
      </c>
      <c r="I417" s="25" t="s">
        <v>15</v>
      </c>
    </row>
    <row r="418" spans="2:9" ht="87.75" customHeight="1" x14ac:dyDescent="0.4">
      <c r="B418" s="327">
        <v>416</v>
      </c>
      <c r="C418" s="331" t="s">
        <v>37625</v>
      </c>
      <c r="D418" s="79" t="s">
        <v>35322</v>
      </c>
      <c r="E418" s="328" t="s">
        <v>37158</v>
      </c>
      <c r="F418" s="329" t="s">
        <v>37159</v>
      </c>
      <c r="G418" s="335">
        <v>2.0242</v>
      </c>
      <c r="H418" s="23" t="s">
        <v>33635</v>
      </c>
      <c r="I418" s="25" t="s">
        <v>15</v>
      </c>
    </row>
    <row r="419" spans="2:9" ht="87.75" customHeight="1" x14ac:dyDescent="0.4">
      <c r="B419" s="327">
        <v>417</v>
      </c>
      <c r="C419" s="331" t="s">
        <v>37626</v>
      </c>
      <c r="D419" s="79" t="s">
        <v>37627</v>
      </c>
      <c r="E419" s="328" t="s">
        <v>37158</v>
      </c>
      <c r="F419" s="329" t="s">
        <v>37159</v>
      </c>
      <c r="G419" s="335">
        <v>1.417</v>
      </c>
      <c r="H419" s="23" t="s">
        <v>33635</v>
      </c>
      <c r="I419" s="25" t="s">
        <v>15</v>
      </c>
    </row>
    <row r="420" spans="2:9" ht="87.75" customHeight="1" x14ac:dyDescent="0.4">
      <c r="B420" s="327">
        <v>418</v>
      </c>
      <c r="C420" s="331" t="s">
        <v>37628</v>
      </c>
      <c r="D420" s="79" t="s">
        <v>35170</v>
      </c>
      <c r="E420" s="328" t="s">
        <v>37158</v>
      </c>
      <c r="F420" s="329" t="s">
        <v>37159</v>
      </c>
      <c r="G420" s="335">
        <v>2.4291</v>
      </c>
      <c r="H420" s="23" t="s">
        <v>33635</v>
      </c>
      <c r="I420" s="25" t="s">
        <v>15</v>
      </c>
    </row>
    <row r="421" spans="2:9" ht="87.75" customHeight="1" x14ac:dyDescent="0.4">
      <c r="B421" s="327">
        <v>419</v>
      </c>
      <c r="C421" s="331" t="s">
        <v>37629</v>
      </c>
      <c r="D421" s="79" t="s">
        <v>37630</v>
      </c>
      <c r="E421" s="328" t="s">
        <v>37158</v>
      </c>
      <c r="F421" s="329" t="s">
        <v>37159</v>
      </c>
      <c r="G421" s="335">
        <v>1.417</v>
      </c>
      <c r="H421" s="23" t="s">
        <v>33635</v>
      </c>
      <c r="I421" s="25" t="s">
        <v>15</v>
      </c>
    </row>
    <row r="422" spans="2:9" ht="87.75" customHeight="1" x14ac:dyDescent="0.4">
      <c r="B422" s="327">
        <v>420</v>
      </c>
      <c r="C422" s="331" t="s">
        <v>35611</v>
      </c>
      <c r="D422" s="79" t="s">
        <v>36175</v>
      </c>
      <c r="E422" s="328" t="s">
        <v>37158</v>
      </c>
      <c r="F422" s="329" t="s">
        <v>37159</v>
      </c>
      <c r="G422" s="335">
        <v>2.0242</v>
      </c>
      <c r="H422" s="23" t="s">
        <v>33635</v>
      </c>
      <c r="I422" s="25" t="s">
        <v>15</v>
      </c>
    </row>
    <row r="423" spans="2:9" ht="87.75" customHeight="1" x14ac:dyDescent="0.4">
      <c r="B423" s="327">
        <v>421</v>
      </c>
      <c r="C423" s="331" t="s">
        <v>37631</v>
      </c>
      <c r="D423" s="79" t="s">
        <v>37632</v>
      </c>
      <c r="E423" s="328" t="s">
        <v>37158</v>
      </c>
      <c r="F423" s="329" t="s">
        <v>37159</v>
      </c>
      <c r="G423" s="335">
        <v>1.2144999999999999</v>
      </c>
      <c r="H423" s="23" t="s">
        <v>33635</v>
      </c>
      <c r="I423" s="25" t="s">
        <v>15</v>
      </c>
    </row>
    <row r="424" spans="2:9" ht="87.75" customHeight="1" x14ac:dyDescent="0.4">
      <c r="B424" s="327">
        <v>422</v>
      </c>
      <c r="C424" s="331" t="s">
        <v>37633</v>
      </c>
      <c r="D424" s="79" t="s">
        <v>17514</v>
      </c>
      <c r="E424" s="328" t="s">
        <v>37158</v>
      </c>
      <c r="F424" s="329" t="s">
        <v>37159</v>
      </c>
      <c r="G424" s="335">
        <v>2.0242</v>
      </c>
      <c r="H424" s="23" t="s">
        <v>33635</v>
      </c>
      <c r="I424" s="25" t="s">
        <v>15</v>
      </c>
    </row>
    <row r="425" spans="2:9" ht="87.75" customHeight="1" x14ac:dyDescent="0.4">
      <c r="B425" s="327">
        <v>423</v>
      </c>
      <c r="C425" s="331" t="s">
        <v>37634</v>
      </c>
      <c r="D425" s="79" t="s">
        <v>35170</v>
      </c>
      <c r="E425" s="328" t="s">
        <v>37158</v>
      </c>
      <c r="F425" s="329" t="s">
        <v>37159</v>
      </c>
      <c r="G425" s="335">
        <v>2.4291</v>
      </c>
      <c r="H425" s="23" t="s">
        <v>33635</v>
      </c>
      <c r="I425" s="25" t="s">
        <v>15</v>
      </c>
    </row>
    <row r="426" spans="2:9" ht="87.75" customHeight="1" x14ac:dyDescent="0.4">
      <c r="B426" s="327">
        <v>424</v>
      </c>
      <c r="C426" s="331" t="s">
        <v>37635</v>
      </c>
      <c r="D426" s="79" t="s">
        <v>36592</v>
      </c>
      <c r="E426" s="328" t="s">
        <v>37158</v>
      </c>
      <c r="F426" s="329" t="s">
        <v>37159</v>
      </c>
      <c r="G426" s="335">
        <v>1.0121</v>
      </c>
      <c r="H426" s="23" t="s">
        <v>33635</v>
      </c>
      <c r="I426" s="25" t="s">
        <v>15</v>
      </c>
    </row>
    <row r="427" spans="2:9" ht="87.75" customHeight="1" x14ac:dyDescent="0.4">
      <c r="B427" s="327">
        <v>425</v>
      </c>
      <c r="C427" s="331" t="s">
        <v>37636</v>
      </c>
      <c r="D427" s="79" t="s">
        <v>35273</v>
      </c>
      <c r="E427" s="328" t="s">
        <v>37158</v>
      </c>
      <c r="F427" s="329" t="s">
        <v>37159</v>
      </c>
      <c r="G427" s="335">
        <v>2.4291</v>
      </c>
      <c r="H427" s="23" t="s">
        <v>33635</v>
      </c>
      <c r="I427" s="25" t="s">
        <v>15</v>
      </c>
    </row>
    <row r="428" spans="2:9" ht="87.75" customHeight="1" x14ac:dyDescent="0.4">
      <c r="B428" s="327">
        <v>426</v>
      </c>
      <c r="C428" s="331" t="s">
        <v>37637</v>
      </c>
      <c r="D428" s="79" t="s">
        <v>36879</v>
      </c>
      <c r="E428" s="328" t="s">
        <v>37158</v>
      </c>
      <c r="F428" s="329" t="s">
        <v>37159</v>
      </c>
      <c r="G428" s="335">
        <v>1.2144999999999999</v>
      </c>
      <c r="H428" s="23" t="s">
        <v>33635</v>
      </c>
      <c r="I428" s="25" t="s">
        <v>15</v>
      </c>
    </row>
    <row r="429" spans="2:9" ht="87.75" customHeight="1" x14ac:dyDescent="0.4">
      <c r="B429" s="327">
        <v>427</v>
      </c>
      <c r="C429" s="331" t="s">
        <v>37638</v>
      </c>
      <c r="D429" s="79" t="s">
        <v>37016</v>
      </c>
      <c r="E429" s="328" t="s">
        <v>37158</v>
      </c>
      <c r="F429" s="329" t="s">
        <v>37159</v>
      </c>
      <c r="G429" s="335">
        <v>1.6194</v>
      </c>
      <c r="H429" s="23" t="s">
        <v>33635</v>
      </c>
      <c r="I429" s="25" t="s">
        <v>15</v>
      </c>
    </row>
    <row r="430" spans="2:9" ht="87.75" customHeight="1" x14ac:dyDescent="0.4">
      <c r="B430" s="327">
        <v>428</v>
      </c>
      <c r="C430" s="331" t="s">
        <v>37639</v>
      </c>
      <c r="D430" s="79" t="s">
        <v>36873</v>
      </c>
      <c r="E430" s="328" t="s">
        <v>37158</v>
      </c>
      <c r="F430" s="329" t="s">
        <v>37159</v>
      </c>
      <c r="G430" s="335">
        <v>1.0121</v>
      </c>
      <c r="H430" s="23" t="s">
        <v>33635</v>
      </c>
      <c r="I430" s="25" t="s">
        <v>15</v>
      </c>
    </row>
    <row r="431" spans="2:9" ht="87.75" customHeight="1" x14ac:dyDescent="0.4">
      <c r="B431" s="327">
        <v>429</v>
      </c>
      <c r="C431" s="331" t="s">
        <v>37640</v>
      </c>
      <c r="D431" s="79" t="s">
        <v>35989</v>
      </c>
      <c r="E431" s="328" t="s">
        <v>37158</v>
      </c>
      <c r="F431" s="329" t="s">
        <v>37159</v>
      </c>
      <c r="G431" s="335">
        <v>1.417</v>
      </c>
      <c r="H431" s="23" t="s">
        <v>33635</v>
      </c>
      <c r="I431" s="25" t="s">
        <v>15</v>
      </c>
    </row>
    <row r="432" spans="2:9" ht="87.75" customHeight="1" x14ac:dyDescent="0.4">
      <c r="B432" s="327">
        <v>430</v>
      </c>
      <c r="C432" s="331" t="s">
        <v>37641</v>
      </c>
      <c r="D432" s="79" t="s">
        <v>35436</v>
      </c>
      <c r="E432" s="328" t="s">
        <v>37158</v>
      </c>
      <c r="F432" s="329" t="s">
        <v>37159</v>
      </c>
      <c r="G432" s="335">
        <v>1.6194</v>
      </c>
      <c r="H432" s="23" t="s">
        <v>33635</v>
      </c>
      <c r="I432" s="25" t="s">
        <v>15</v>
      </c>
    </row>
    <row r="433" spans="2:9" ht="87.75" customHeight="1" x14ac:dyDescent="0.4">
      <c r="B433" s="327">
        <v>431</v>
      </c>
      <c r="C433" s="331" t="s">
        <v>37642</v>
      </c>
      <c r="D433" s="79" t="s">
        <v>13627</v>
      </c>
      <c r="E433" s="328" t="s">
        <v>37158</v>
      </c>
      <c r="F433" s="329" t="s">
        <v>37159</v>
      </c>
      <c r="G433" s="335">
        <v>1.2144999999999999</v>
      </c>
      <c r="H433" s="23" t="s">
        <v>33635</v>
      </c>
      <c r="I433" s="25" t="s">
        <v>15</v>
      </c>
    </row>
    <row r="434" spans="2:9" ht="87.75" customHeight="1" x14ac:dyDescent="0.4">
      <c r="B434" s="327">
        <v>432</v>
      </c>
      <c r="C434" s="331" t="s">
        <v>37643</v>
      </c>
      <c r="D434" s="79" t="s">
        <v>37644</v>
      </c>
      <c r="E434" s="328" t="s">
        <v>37158</v>
      </c>
      <c r="F434" s="329" t="s">
        <v>37159</v>
      </c>
      <c r="G434" s="335">
        <v>2.4291</v>
      </c>
      <c r="H434" s="23" t="s">
        <v>33635</v>
      </c>
      <c r="I434" s="25" t="s">
        <v>15</v>
      </c>
    </row>
    <row r="435" spans="2:9" ht="87.75" customHeight="1" x14ac:dyDescent="0.4">
      <c r="B435" s="327">
        <v>433</v>
      </c>
      <c r="C435" s="331" t="s">
        <v>37645</v>
      </c>
      <c r="D435" s="79" t="s">
        <v>35201</v>
      </c>
      <c r="E435" s="328" t="s">
        <v>37158</v>
      </c>
      <c r="F435" s="329" t="s">
        <v>37159</v>
      </c>
      <c r="G435" s="335">
        <v>2.0242</v>
      </c>
      <c r="H435" s="23" t="s">
        <v>33635</v>
      </c>
      <c r="I435" s="25" t="s">
        <v>15</v>
      </c>
    </row>
    <row r="436" spans="2:9" ht="87.75" customHeight="1" x14ac:dyDescent="0.4">
      <c r="B436" s="327">
        <v>434</v>
      </c>
      <c r="C436" s="331" t="s">
        <v>37646</v>
      </c>
      <c r="D436" s="79" t="s">
        <v>35170</v>
      </c>
      <c r="E436" s="328" t="s">
        <v>37158</v>
      </c>
      <c r="F436" s="329" t="s">
        <v>37159</v>
      </c>
      <c r="G436" s="335">
        <v>1.6194</v>
      </c>
      <c r="H436" s="23" t="s">
        <v>33635</v>
      </c>
      <c r="I436" s="25" t="s">
        <v>15</v>
      </c>
    </row>
    <row r="437" spans="2:9" ht="87.75" customHeight="1" x14ac:dyDescent="0.4">
      <c r="B437" s="327">
        <v>435</v>
      </c>
      <c r="C437" s="331" t="s">
        <v>37647</v>
      </c>
      <c r="D437" s="79" t="s">
        <v>35201</v>
      </c>
      <c r="E437" s="328" t="s">
        <v>37158</v>
      </c>
      <c r="F437" s="329" t="s">
        <v>37159</v>
      </c>
      <c r="G437" s="335">
        <v>1.417</v>
      </c>
      <c r="H437" s="23" t="s">
        <v>33635</v>
      </c>
      <c r="I437" s="25" t="s">
        <v>15</v>
      </c>
    </row>
    <row r="438" spans="2:9" ht="87.75" customHeight="1" x14ac:dyDescent="0.4">
      <c r="B438" s="327">
        <v>436</v>
      </c>
      <c r="C438" s="331" t="s">
        <v>37648</v>
      </c>
      <c r="D438" s="79" t="s">
        <v>37649</v>
      </c>
      <c r="E438" s="328" t="s">
        <v>37158</v>
      </c>
      <c r="F438" s="329" t="s">
        <v>37159</v>
      </c>
      <c r="G438" s="335">
        <v>2.0242</v>
      </c>
      <c r="H438" s="23" t="s">
        <v>33635</v>
      </c>
      <c r="I438" s="25" t="s">
        <v>15</v>
      </c>
    </row>
    <row r="439" spans="2:9" ht="87.75" customHeight="1" x14ac:dyDescent="0.4">
      <c r="B439" s="327">
        <v>437</v>
      </c>
      <c r="C439" s="331" t="s">
        <v>37650</v>
      </c>
      <c r="D439" s="79" t="s">
        <v>35343</v>
      </c>
      <c r="E439" s="328" t="s">
        <v>37158</v>
      </c>
      <c r="F439" s="329" t="s">
        <v>37159</v>
      </c>
      <c r="G439" s="335">
        <v>2.4291</v>
      </c>
      <c r="H439" s="23" t="s">
        <v>33635</v>
      </c>
      <c r="I439" s="25" t="s">
        <v>15</v>
      </c>
    </row>
    <row r="440" spans="2:9" ht="87.75" customHeight="1" x14ac:dyDescent="0.4">
      <c r="B440" s="327">
        <v>438</v>
      </c>
      <c r="C440" s="331" t="s">
        <v>37651</v>
      </c>
      <c r="D440" s="79" t="s">
        <v>37652</v>
      </c>
      <c r="E440" s="328" t="s">
        <v>37158</v>
      </c>
      <c r="F440" s="329" t="s">
        <v>37159</v>
      </c>
      <c r="G440" s="335">
        <v>1.2144999999999999</v>
      </c>
      <c r="H440" s="23" t="s">
        <v>33635</v>
      </c>
      <c r="I440" s="25" t="s">
        <v>15</v>
      </c>
    </row>
    <row r="441" spans="2:9" ht="87.75" customHeight="1" x14ac:dyDescent="0.4">
      <c r="B441" s="327">
        <v>439</v>
      </c>
      <c r="C441" s="331" t="s">
        <v>37653</v>
      </c>
      <c r="D441" s="79" t="s">
        <v>37654</v>
      </c>
      <c r="E441" s="328" t="s">
        <v>37158</v>
      </c>
      <c r="F441" s="329" t="s">
        <v>37159</v>
      </c>
      <c r="G441" s="335">
        <v>1.0121</v>
      </c>
      <c r="H441" s="23" t="s">
        <v>33635</v>
      </c>
      <c r="I441" s="25" t="s">
        <v>15</v>
      </c>
    </row>
    <row r="442" spans="2:9" ht="87.75" customHeight="1" x14ac:dyDescent="0.4">
      <c r="B442" s="327">
        <v>440</v>
      </c>
      <c r="C442" s="331" t="s">
        <v>37655</v>
      </c>
      <c r="D442" s="79" t="s">
        <v>35436</v>
      </c>
      <c r="E442" s="328" t="s">
        <v>37158</v>
      </c>
      <c r="F442" s="329" t="s">
        <v>37159</v>
      </c>
      <c r="G442" s="335">
        <v>1.6194</v>
      </c>
      <c r="H442" s="23" t="s">
        <v>33635</v>
      </c>
      <c r="I442" s="25" t="s">
        <v>15</v>
      </c>
    </row>
    <row r="443" spans="2:9" ht="87.75" customHeight="1" x14ac:dyDescent="0.4">
      <c r="B443" s="327">
        <v>441</v>
      </c>
      <c r="C443" s="331" t="s">
        <v>37656</v>
      </c>
      <c r="D443" s="79" t="s">
        <v>35150</v>
      </c>
      <c r="E443" s="328" t="s">
        <v>37158</v>
      </c>
      <c r="F443" s="329" t="s">
        <v>37159</v>
      </c>
      <c r="G443" s="335">
        <v>1.2144999999999999</v>
      </c>
      <c r="H443" s="23" t="s">
        <v>33635</v>
      </c>
      <c r="I443" s="25" t="s">
        <v>15</v>
      </c>
    </row>
    <row r="444" spans="2:9" ht="87.75" customHeight="1" x14ac:dyDescent="0.4">
      <c r="B444" s="327">
        <v>442</v>
      </c>
      <c r="C444" s="331" t="s">
        <v>37657</v>
      </c>
      <c r="D444" s="79" t="s">
        <v>35912</v>
      </c>
      <c r="E444" s="328" t="s">
        <v>37158</v>
      </c>
      <c r="F444" s="329" t="s">
        <v>37159</v>
      </c>
      <c r="G444" s="335">
        <v>2.0242</v>
      </c>
      <c r="H444" s="23" t="s">
        <v>33635</v>
      </c>
      <c r="I444" s="25" t="s">
        <v>15</v>
      </c>
    </row>
    <row r="445" spans="2:9" ht="87.75" customHeight="1" x14ac:dyDescent="0.4">
      <c r="B445" s="327">
        <v>443</v>
      </c>
      <c r="C445" s="331" t="s">
        <v>37658</v>
      </c>
      <c r="D445" s="79" t="s">
        <v>37659</v>
      </c>
      <c r="E445" s="328" t="s">
        <v>37158</v>
      </c>
      <c r="F445" s="329" t="s">
        <v>37159</v>
      </c>
      <c r="G445" s="335">
        <v>2.4291</v>
      </c>
      <c r="H445" s="23" t="s">
        <v>33635</v>
      </c>
      <c r="I445" s="25" t="s">
        <v>15</v>
      </c>
    </row>
    <row r="446" spans="2:9" ht="87.75" customHeight="1" x14ac:dyDescent="0.4">
      <c r="B446" s="327">
        <v>444</v>
      </c>
      <c r="C446" s="331" t="s">
        <v>37660</v>
      </c>
      <c r="D446" s="79" t="s">
        <v>36336</v>
      </c>
      <c r="E446" s="328" t="s">
        <v>37158</v>
      </c>
      <c r="F446" s="329" t="s">
        <v>37159</v>
      </c>
      <c r="G446" s="335">
        <v>1.8218000000000001</v>
      </c>
      <c r="H446" s="23" t="s">
        <v>33635</v>
      </c>
      <c r="I446" s="25" t="s">
        <v>15</v>
      </c>
    </row>
    <row r="447" spans="2:9" ht="87.75" customHeight="1" x14ac:dyDescent="0.4">
      <c r="B447" s="327">
        <v>445</v>
      </c>
      <c r="C447" s="331" t="s">
        <v>37661</v>
      </c>
      <c r="D447" s="79" t="s">
        <v>37662</v>
      </c>
      <c r="E447" s="328" t="s">
        <v>37158</v>
      </c>
      <c r="F447" s="329" t="s">
        <v>37159</v>
      </c>
      <c r="G447" s="335">
        <v>1.417</v>
      </c>
      <c r="H447" s="23" t="s">
        <v>33635</v>
      </c>
      <c r="I447" s="25" t="s">
        <v>15</v>
      </c>
    </row>
    <row r="448" spans="2:9" ht="87.75" customHeight="1" x14ac:dyDescent="0.4">
      <c r="B448" s="327">
        <v>446</v>
      </c>
      <c r="C448" s="331" t="s">
        <v>37663</v>
      </c>
      <c r="D448" s="79" t="s">
        <v>35815</v>
      </c>
      <c r="E448" s="328" t="s">
        <v>37158</v>
      </c>
      <c r="F448" s="329" t="s">
        <v>37159</v>
      </c>
      <c r="G448" s="335">
        <v>2.0242</v>
      </c>
      <c r="H448" s="23" t="s">
        <v>33635</v>
      </c>
      <c r="I448" s="25" t="s">
        <v>15</v>
      </c>
    </row>
    <row r="449" spans="2:9" ht="87.75" customHeight="1" x14ac:dyDescent="0.4">
      <c r="B449" s="327">
        <v>447</v>
      </c>
      <c r="C449" s="331" t="s">
        <v>37664</v>
      </c>
      <c r="D449" s="79" t="s">
        <v>35381</v>
      </c>
      <c r="E449" s="328" t="s">
        <v>37158</v>
      </c>
      <c r="F449" s="329" t="s">
        <v>37159</v>
      </c>
      <c r="G449" s="335">
        <v>1.2144999999999999</v>
      </c>
      <c r="H449" s="23" t="s">
        <v>33635</v>
      </c>
      <c r="I449" s="25" t="s">
        <v>15</v>
      </c>
    </row>
    <row r="450" spans="2:9" ht="87.75" customHeight="1" x14ac:dyDescent="0.4">
      <c r="B450" s="327">
        <v>448</v>
      </c>
      <c r="C450" s="331" t="s">
        <v>37665</v>
      </c>
      <c r="D450" s="79" t="s">
        <v>37666</v>
      </c>
      <c r="E450" s="328" t="s">
        <v>37158</v>
      </c>
      <c r="F450" s="329" t="s">
        <v>37159</v>
      </c>
      <c r="G450" s="335">
        <v>2.0242</v>
      </c>
      <c r="H450" s="23" t="s">
        <v>33635</v>
      </c>
      <c r="I450" s="25" t="s">
        <v>15</v>
      </c>
    </row>
    <row r="451" spans="2:9" ht="87.75" customHeight="1" x14ac:dyDescent="0.4">
      <c r="B451" s="327">
        <v>449</v>
      </c>
      <c r="C451" s="331" t="s">
        <v>37667</v>
      </c>
      <c r="D451" s="79" t="s">
        <v>37668</v>
      </c>
      <c r="E451" s="328" t="s">
        <v>37158</v>
      </c>
      <c r="F451" s="329" t="s">
        <v>37159</v>
      </c>
      <c r="G451" s="335">
        <v>2.4291</v>
      </c>
      <c r="H451" s="23" t="s">
        <v>33635</v>
      </c>
      <c r="I451" s="25" t="s">
        <v>15</v>
      </c>
    </row>
    <row r="452" spans="2:9" ht="87.75" customHeight="1" x14ac:dyDescent="0.4">
      <c r="B452" s="327">
        <v>450</v>
      </c>
      <c r="C452" s="331" t="s">
        <v>37669</v>
      </c>
      <c r="D452" s="79" t="s">
        <v>35343</v>
      </c>
      <c r="E452" s="328" t="s">
        <v>37158</v>
      </c>
      <c r="F452" s="329" t="s">
        <v>37159</v>
      </c>
      <c r="G452" s="335">
        <v>1.6194</v>
      </c>
      <c r="H452" s="23" t="s">
        <v>33635</v>
      </c>
      <c r="I452" s="25" t="s">
        <v>15</v>
      </c>
    </row>
    <row r="453" spans="2:9" ht="87.75" customHeight="1" x14ac:dyDescent="0.4">
      <c r="B453" s="327">
        <v>451</v>
      </c>
      <c r="C453" s="331" t="s">
        <v>36703</v>
      </c>
      <c r="D453" s="79" t="s">
        <v>13559</v>
      </c>
      <c r="E453" s="328" t="s">
        <v>37158</v>
      </c>
      <c r="F453" s="329" t="s">
        <v>37159</v>
      </c>
      <c r="G453" s="335">
        <v>1.0121</v>
      </c>
      <c r="H453" s="23" t="s">
        <v>33635</v>
      </c>
      <c r="I453" s="25" t="s">
        <v>15</v>
      </c>
    </row>
    <row r="454" spans="2:9" ht="87.75" customHeight="1" x14ac:dyDescent="0.4">
      <c r="B454" s="327">
        <v>452</v>
      </c>
      <c r="C454" s="331" t="s">
        <v>37670</v>
      </c>
      <c r="D454" s="79" t="s">
        <v>37671</v>
      </c>
      <c r="E454" s="328" t="s">
        <v>37158</v>
      </c>
      <c r="F454" s="329" t="s">
        <v>37159</v>
      </c>
      <c r="G454" s="335">
        <v>1.417</v>
      </c>
      <c r="H454" s="23" t="s">
        <v>33635</v>
      </c>
      <c r="I454" s="25" t="s">
        <v>15</v>
      </c>
    </row>
    <row r="455" spans="2:9" ht="87.75" customHeight="1" x14ac:dyDescent="0.4">
      <c r="B455" s="327">
        <v>453</v>
      </c>
      <c r="C455" s="331" t="s">
        <v>37672</v>
      </c>
      <c r="D455" s="79" t="s">
        <v>35573</v>
      </c>
      <c r="E455" s="328" t="s">
        <v>37158</v>
      </c>
      <c r="F455" s="329" t="s">
        <v>37159</v>
      </c>
      <c r="G455" s="335">
        <v>2.0242</v>
      </c>
      <c r="H455" s="23" t="s">
        <v>33635</v>
      </c>
      <c r="I455" s="25" t="s">
        <v>15</v>
      </c>
    </row>
    <row r="456" spans="2:9" ht="87.75" customHeight="1" x14ac:dyDescent="0.4">
      <c r="B456" s="327">
        <v>454</v>
      </c>
      <c r="C456" s="331" t="s">
        <v>37673</v>
      </c>
      <c r="D456" s="79" t="s">
        <v>35746</v>
      </c>
      <c r="E456" s="328" t="s">
        <v>37158</v>
      </c>
      <c r="F456" s="329" t="s">
        <v>37159</v>
      </c>
      <c r="G456" s="335">
        <v>1.6194</v>
      </c>
      <c r="H456" s="23" t="s">
        <v>33635</v>
      </c>
      <c r="I456" s="25" t="s">
        <v>15</v>
      </c>
    </row>
    <row r="457" spans="2:9" ht="87.75" customHeight="1" x14ac:dyDescent="0.4">
      <c r="B457" s="327">
        <v>455</v>
      </c>
      <c r="C457" s="331" t="s">
        <v>37674</v>
      </c>
      <c r="D457" s="79" t="s">
        <v>35288</v>
      </c>
      <c r="E457" s="328" t="s">
        <v>37158</v>
      </c>
      <c r="F457" s="329" t="s">
        <v>37159</v>
      </c>
      <c r="G457" s="335">
        <v>1.2144999999999999</v>
      </c>
      <c r="H457" s="23" t="s">
        <v>33635</v>
      </c>
      <c r="I457" s="25" t="s">
        <v>15</v>
      </c>
    </row>
    <row r="458" spans="2:9" ht="87.75" customHeight="1" x14ac:dyDescent="0.4">
      <c r="B458" s="327">
        <v>456</v>
      </c>
      <c r="C458" s="331" t="s">
        <v>37675</v>
      </c>
      <c r="D458" s="79" t="s">
        <v>36336</v>
      </c>
      <c r="E458" s="328" t="s">
        <v>37158</v>
      </c>
      <c r="F458" s="329" t="s">
        <v>37159</v>
      </c>
      <c r="G458" s="335">
        <v>1.6194</v>
      </c>
      <c r="H458" s="23" t="s">
        <v>33635</v>
      </c>
      <c r="I458" s="25" t="s">
        <v>15</v>
      </c>
    </row>
    <row r="459" spans="2:9" ht="87.75" customHeight="1" x14ac:dyDescent="0.4">
      <c r="B459" s="327">
        <v>457</v>
      </c>
      <c r="C459" s="331" t="s">
        <v>37676</v>
      </c>
      <c r="D459" s="79" t="s">
        <v>35497</v>
      </c>
      <c r="E459" s="328" t="s">
        <v>37158</v>
      </c>
      <c r="F459" s="329" t="s">
        <v>37159</v>
      </c>
      <c r="G459" s="335">
        <v>1.2144999999999999</v>
      </c>
      <c r="H459" s="23" t="s">
        <v>33635</v>
      </c>
      <c r="I459" s="25" t="s">
        <v>15</v>
      </c>
    </row>
    <row r="460" spans="2:9" ht="87.75" customHeight="1" x14ac:dyDescent="0.4">
      <c r="B460" s="327">
        <v>458</v>
      </c>
      <c r="C460" s="331" t="s">
        <v>37677</v>
      </c>
      <c r="D460" s="79" t="s">
        <v>37678</v>
      </c>
      <c r="E460" s="328" t="s">
        <v>37158</v>
      </c>
      <c r="F460" s="329" t="s">
        <v>37159</v>
      </c>
      <c r="G460" s="335">
        <v>2.4291</v>
      </c>
      <c r="H460" s="23" t="s">
        <v>33635</v>
      </c>
      <c r="I460" s="25" t="s">
        <v>15</v>
      </c>
    </row>
    <row r="461" spans="2:9" ht="87.75" customHeight="1" x14ac:dyDescent="0.4">
      <c r="B461" s="327">
        <v>459</v>
      </c>
      <c r="C461" s="331" t="s">
        <v>37679</v>
      </c>
      <c r="D461" s="79" t="s">
        <v>36175</v>
      </c>
      <c r="E461" s="328" t="s">
        <v>37158</v>
      </c>
      <c r="F461" s="329" t="s">
        <v>37159</v>
      </c>
      <c r="G461" s="335">
        <v>2.0242</v>
      </c>
      <c r="H461" s="23" t="s">
        <v>33635</v>
      </c>
      <c r="I461" s="25" t="s">
        <v>15</v>
      </c>
    </row>
    <row r="462" spans="2:9" ht="87.75" customHeight="1" x14ac:dyDescent="0.4">
      <c r="B462" s="327">
        <v>460</v>
      </c>
      <c r="C462" s="331" t="s">
        <v>37680</v>
      </c>
      <c r="D462" s="79" t="s">
        <v>36225</v>
      </c>
      <c r="E462" s="328" t="s">
        <v>37158</v>
      </c>
      <c r="F462" s="329" t="s">
        <v>37159</v>
      </c>
      <c r="G462" s="335">
        <v>1.2144999999999999</v>
      </c>
      <c r="H462" s="23" t="s">
        <v>33635</v>
      </c>
      <c r="I462" s="25" t="s">
        <v>15</v>
      </c>
    </row>
    <row r="463" spans="2:9" ht="87.75" customHeight="1" x14ac:dyDescent="0.4">
      <c r="B463" s="327">
        <v>461</v>
      </c>
      <c r="C463" s="331" t="s">
        <v>37681</v>
      </c>
      <c r="D463" s="79" t="s">
        <v>35610</v>
      </c>
      <c r="E463" s="328" t="s">
        <v>37158</v>
      </c>
      <c r="F463" s="329" t="s">
        <v>37159</v>
      </c>
      <c r="G463" s="335">
        <v>2.0242</v>
      </c>
      <c r="H463" s="23" t="s">
        <v>33635</v>
      </c>
      <c r="I463" s="25" t="s">
        <v>15</v>
      </c>
    </row>
    <row r="464" spans="2:9" ht="87.75" customHeight="1" x14ac:dyDescent="0.4">
      <c r="B464" s="327">
        <v>462</v>
      </c>
      <c r="C464" s="331" t="s">
        <v>37682</v>
      </c>
      <c r="D464" s="79" t="s">
        <v>37683</v>
      </c>
      <c r="E464" s="328" t="s">
        <v>37158</v>
      </c>
      <c r="F464" s="329" t="s">
        <v>37159</v>
      </c>
      <c r="G464" s="335">
        <v>1.6194</v>
      </c>
      <c r="H464" s="23" t="s">
        <v>33635</v>
      </c>
      <c r="I464" s="25" t="s">
        <v>15</v>
      </c>
    </row>
    <row r="465" spans="2:9" ht="87.75" customHeight="1" x14ac:dyDescent="0.4">
      <c r="B465" s="327">
        <v>463</v>
      </c>
      <c r="C465" s="331" t="s">
        <v>37142</v>
      </c>
      <c r="D465" s="79" t="s">
        <v>37684</v>
      </c>
      <c r="E465" s="328" t="s">
        <v>37158</v>
      </c>
      <c r="F465" s="329" t="s">
        <v>37159</v>
      </c>
      <c r="G465" s="335">
        <v>2.4291</v>
      </c>
      <c r="H465" s="23" t="s">
        <v>33635</v>
      </c>
      <c r="I465" s="25" t="s">
        <v>15</v>
      </c>
    </row>
    <row r="466" spans="2:9" ht="87.75" customHeight="1" x14ac:dyDescent="0.4">
      <c r="B466" s="327">
        <v>464</v>
      </c>
      <c r="C466" s="331" t="s">
        <v>37685</v>
      </c>
      <c r="D466" s="79" t="s">
        <v>35201</v>
      </c>
      <c r="E466" s="328" t="s">
        <v>37158</v>
      </c>
      <c r="F466" s="329" t="s">
        <v>37159</v>
      </c>
      <c r="G466" s="335">
        <v>1.2144999999999999</v>
      </c>
      <c r="H466" s="23" t="s">
        <v>33635</v>
      </c>
      <c r="I466" s="25" t="s">
        <v>15</v>
      </c>
    </row>
    <row r="467" spans="2:9" ht="87.75" customHeight="1" x14ac:dyDescent="0.4">
      <c r="B467" s="327">
        <v>465</v>
      </c>
      <c r="C467" s="331" t="s">
        <v>37686</v>
      </c>
      <c r="D467" s="79" t="s">
        <v>35404</v>
      </c>
      <c r="E467" s="328" t="s">
        <v>37158</v>
      </c>
      <c r="F467" s="329" t="s">
        <v>37159</v>
      </c>
      <c r="G467" s="335">
        <v>2.0242</v>
      </c>
      <c r="H467" s="23" t="s">
        <v>33635</v>
      </c>
      <c r="I467" s="25" t="s">
        <v>15</v>
      </c>
    </row>
    <row r="468" spans="2:9" ht="87.75" customHeight="1" x14ac:dyDescent="0.4">
      <c r="B468" s="327">
        <v>466</v>
      </c>
      <c r="C468" s="331" t="s">
        <v>37687</v>
      </c>
      <c r="D468" s="79" t="s">
        <v>37688</v>
      </c>
      <c r="E468" s="328" t="s">
        <v>37158</v>
      </c>
      <c r="F468" s="329" t="s">
        <v>37159</v>
      </c>
      <c r="G468" s="335">
        <v>1.6194</v>
      </c>
      <c r="H468" s="23" t="s">
        <v>33635</v>
      </c>
      <c r="I468" s="25" t="s">
        <v>15</v>
      </c>
    </row>
    <row r="469" spans="2:9" ht="87.75" customHeight="1" x14ac:dyDescent="0.4">
      <c r="B469" s="327">
        <v>467</v>
      </c>
      <c r="C469" s="331" t="s">
        <v>37689</v>
      </c>
      <c r="D469" s="79" t="s">
        <v>35610</v>
      </c>
      <c r="E469" s="328" t="s">
        <v>37158</v>
      </c>
      <c r="F469" s="329" t="s">
        <v>37159</v>
      </c>
      <c r="G469" s="335">
        <v>2.0242</v>
      </c>
      <c r="H469" s="23" t="s">
        <v>33635</v>
      </c>
      <c r="I469" s="25" t="s">
        <v>15</v>
      </c>
    </row>
    <row r="470" spans="2:9" ht="87.75" customHeight="1" x14ac:dyDescent="0.4">
      <c r="B470" s="327">
        <v>468</v>
      </c>
      <c r="C470" s="331" t="s">
        <v>37690</v>
      </c>
      <c r="D470" s="79" t="s">
        <v>37691</v>
      </c>
      <c r="E470" s="328" t="s">
        <v>37158</v>
      </c>
      <c r="F470" s="329" t="s">
        <v>37159</v>
      </c>
      <c r="G470" s="335">
        <v>1.2144999999999999</v>
      </c>
      <c r="H470" s="23" t="s">
        <v>33635</v>
      </c>
      <c r="I470" s="25" t="s">
        <v>15</v>
      </c>
    </row>
    <row r="471" spans="2:9" ht="87.75" customHeight="1" x14ac:dyDescent="0.4">
      <c r="B471" s="327">
        <v>469</v>
      </c>
      <c r="C471" s="331" t="s">
        <v>37692</v>
      </c>
      <c r="D471" s="79" t="s">
        <v>33641</v>
      </c>
      <c r="E471" s="328" t="s">
        <v>37158</v>
      </c>
      <c r="F471" s="329" t="s">
        <v>37159</v>
      </c>
      <c r="G471" s="335">
        <v>2.0242</v>
      </c>
      <c r="H471" s="23" t="s">
        <v>33635</v>
      </c>
      <c r="I471" s="25" t="s">
        <v>15</v>
      </c>
    </row>
    <row r="472" spans="2:9" ht="87.75" customHeight="1" x14ac:dyDescent="0.4">
      <c r="B472" s="327">
        <v>470</v>
      </c>
      <c r="C472" s="331" t="s">
        <v>36756</v>
      </c>
      <c r="D472" s="79" t="s">
        <v>35630</v>
      </c>
      <c r="E472" s="328" t="s">
        <v>37158</v>
      </c>
      <c r="F472" s="329" t="s">
        <v>37159</v>
      </c>
      <c r="G472" s="335">
        <v>1.6194</v>
      </c>
      <c r="H472" s="23" t="s">
        <v>33635</v>
      </c>
      <c r="I472" s="25" t="s">
        <v>15</v>
      </c>
    </row>
    <row r="473" spans="2:9" ht="87.75" customHeight="1" x14ac:dyDescent="0.4">
      <c r="B473" s="327">
        <v>471</v>
      </c>
      <c r="C473" s="331" t="s">
        <v>37693</v>
      </c>
      <c r="D473" s="79" t="s">
        <v>35614</v>
      </c>
      <c r="E473" s="328" t="s">
        <v>37158</v>
      </c>
      <c r="F473" s="329" t="s">
        <v>37159</v>
      </c>
      <c r="G473" s="335">
        <v>1.8218000000000001</v>
      </c>
      <c r="H473" s="23" t="s">
        <v>33635</v>
      </c>
      <c r="I473" s="25" t="s">
        <v>15</v>
      </c>
    </row>
    <row r="474" spans="2:9" ht="87.75" customHeight="1" x14ac:dyDescent="0.4">
      <c r="B474" s="327">
        <v>472</v>
      </c>
      <c r="C474" s="331" t="s">
        <v>37694</v>
      </c>
      <c r="D474" s="79" t="s">
        <v>37695</v>
      </c>
      <c r="E474" s="328" t="s">
        <v>37158</v>
      </c>
      <c r="F474" s="329" t="s">
        <v>37159</v>
      </c>
      <c r="G474" s="335">
        <v>2.4291</v>
      </c>
      <c r="H474" s="23" t="s">
        <v>33635</v>
      </c>
      <c r="I474" s="25" t="s">
        <v>15</v>
      </c>
    </row>
    <row r="475" spans="2:9" ht="87.75" customHeight="1" x14ac:dyDescent="0.4">
      <c r="B475" s="327">
        <v>473</v>
      </c>
      <c r="C475" s="331" t="s">
        <v>37696</v>
      </c>
      <c r="D475" s="79" t="s">
        <v>37697</v>
      </c>
      <c r="E475" s="328" t="s">
        <v>37158</v>
      </c>
      <c r="F475" s="329" t="s">
        <v>37159</v>
      </c>
      <c r="G475" s="335">
        <v>2.0242</v>
      </c>
      <c r="H475" s="23" t="s">
        <v>33635</v>
      </c>
      <c r="I475" s="25" t="s">
        <v>15</v>
      </c>
    </row>
    <row r="476" spans="2:9" ht="87.75" customHeight="1" x14ac:dyDescent="0.4">
      <c r="B476" s="327">
        <v>474</v>
      </c>
      <c r="C476" s="331" t="s">
        <v>37698</v>
      </c>
      <c r="D476" s="79" t="s">
        <v>35336</v>
      </c>
      <c r="E476" s="328" t="s">
        <v>37158</v>
      </c>
      <c r="F476" s="329" t="s">
        <v>37159</v>
      </c>
      <c r="G476" s="335">
        <v>1.2144999999999999</v>
      </c>
      <c r="H476" s="23" t="s">
        <v>33635</v>
      </c>
      <c r="I476" s="25" t="s">
        <v>15</v>
      </c>
    </row>
    <row r="477" spans="2:9" ht="87.75" customHeight="1" x14ac:dyDescent="0.4">
      <c r="B477" s="327">
        <v>475</v>
      </c>
      <c r="C477" s="331" t="s">
        <v>37699</v>
      </c>
      <c r="D477" s="79" t="s">
        <v>35201</v>
      </c>
      <c r="E477" s="328" t="s">
        <v>37158</v>
      </c>
      <c r="F477" s="329" t="s">
        <v>37159</v>
      </c>
      <c r="G477" s="335">
        <v>1.6194</v>
      </c>
      <c r="H477" s="23" t="s">
        <v>33635</v>
      </c>
      <c r="I477" s="25" t="s">
        <v>15</v>
      </c>
    </row>
    <row r="478" spans="2:9" ht="87.75" customHeight="1" x14ac:dyDescent="0.4">
      <c r="B478" s="327">
        <v>476</v>
      </c>
      <c r="C478" s="331" t="s">
        <v>37700</v>
      </c>
      <c r="D478" s="79" t="s">
        <v>35183</v>
      </c>
      <c r="E478" s="328" t="s">
        <v>37158</v>
      </c>
      <c r="F478" s="329" t="s">
        <v>37159</v>
      </c>
      <c r="G478" s="335">
        <v>1.417</v>
      </c>
      <c r="H478" s="23" t="s">
        <v>33635</v>
      </c>
      <c r="I478" s="25" t="s">
        <v>15</v>
      </c>
    </row>
    <row r="479" spans="2:9" ht="87.75" customHeight="1" x14ac:dyDescent="0.4">
      <c r="B479" s="327">
        <v>477</v>
      </c>
      <c r="C479" s="331" t="s">
        <v>37701</v>
      </c>
      <c r="D479" s="79" t="s">
        <v>35343</v>
      </c>
      <c r="E479" s="328" t="s">
        <v>37158</v>
      </c>
      <c r="F479" s="329" t="s">
        <v>37159</v>
      </c>
      <c r="G479" s="335">
        <v>2.4291</v>
      </c>
      <c r="H479" s="23" t="s">
        <v>33635</v>
      </c>
      <c r="I479" s="25" t="s">
        <v>15</v>
      </c>
    </row>
    <row r="480" spans="2:9" ht="87.75" customHeight="1" x14ac:dyDescent="0.4">
      <c r="B480" s="327">
        <v>478</v>
      </c>
      <c r="C480" s="331" t="s">
        <v>37702</v>
      </c>
      <c r="D480" s="79" t="s">
        <v>37703</v>
      </c>
      <c r="E480" s="328" t="s">
        <v>37158</v>
      </c>
      <c r="F480" s="329" t="s">
        <v>37159</v>
      </c>
      <c r="G480" s="335">
        <v>1.2144999999999999</v>
      </c>
      <c r="H480" s="23" t="s">
        <v>33635</v>
      </c>
      <c r="I480" s="25" t="s">
        <v>15</v>
      </c>
    </row>
    <row r="481" spans="2:9" ht="87.75" customHeight="1" x14ac:dyDescent="0.4">
      <c r="B481" s="327">
        <v>479</v>
      </c>
      <c r="C481" s="331" t="s">
        <v>37704</v>
      </c>
      <c r="D481" s="79" t="s">
        <v>37705</v>
      </c>
      <c r="E481" s="328" t="s">
        <v>37158</v>
      </c>
      <c r="F481" s="329" t="s">
        <v>37159</v>
      </c>
      <c r="G481" s="335">
        <v>1.6194</v>
      </c>
      <c r="H481" s="23" t="s">
        <v>33635</v>
      </c>
      <c r="I481" s="25" t="s">
        <v>15</v>
      </c>
    </row>
    <row r="482" spans="2:9" ht="87.75" customHeight="1" x14ac:dyDescent="0.4">
      <c r="B482" s="327">
        <v>480</v>
      </c>
      <c r="C482" s="331" t="s">
        <v>37706</v>
      </c>
      <c r="D482" s="79" t="s">
        <v>35430</v>
      </c>
      <c r="E482" s="328" t="s">
        <v>37158</v>
      </c>
      <c r="F482" s="329" t="s">
        <v>37159</v>
      </c>
      <c r="G482" s="335">
        <v>2.0242</v>
      </c>
      <c r="H482" s="23" t="s">
        <v>33635</v>
      </c>
      <c r="I482" s="25" t="s">
        <v>15</v>
      </c>
    </row>
    <row r="483" spans="2:9" ht="87.75" customHeight="1" x14ac:dyDescent="0.4">
      <c r="B483" s="327">
        <v>481</v>
      </c>
      <c r="C483" s="331" t="s">
        <v>37694</v>
      </c>
      <c r="D483" s="79" t="s">
        <v>37707</v>
      </c>
      <c r="E483" s="328" t="s">
        <v>37158</v>
      </c>
      <c r="F483" s="329" t="s">
        <v>37159</v>
      </c>
      <c r="G483" s="335">
        <v>1.2144999999999999</v>
      </c>
      <c r="H483" s="23" t="s">
        <v>33635</v>
      </c>
      <c r="I483" s="25" t="s">
        <v>15</v>
      </c>
    </row>
    <row r="484" spans="2:9" ht="87.75" customHeight="1" x14ac:dyDescent="0.4">
      <c r="B484" s="327">
        <v>482</v>
      </c>
      <c r="C484" s="331" t="s">
        <v>37708</v>
      </c>
      <c r="D484" s="79" t="s">
        <v>35201</v>
      </c>
      <c r="E484" s="328" t="s">
        <v>37158</v>
      </c>
      <c r="F484" s="329" t="s">
        <v>37159</v>
      </c>
      <c r="G484" s="335">
        <v>2.4291</v>
      </c>
      <c r="H484" s="23" t="s">
        <v>33635</v>
      </c>
      <c r="I484" s="25" t="s">
        <v>15</v>
      </c>
    </row>
    <row r="485" spans="2:9" ht="87.75" customHeight="1" x14ac:dyDescent="0.4">
      <c r="B485" s="327">
        <v>483</v>
      </c>
      <c r="C485" s="331" t="s">
        <v>37709</v>
      </c>
      <c r="D485" s="79" t="s">
        <v>36831</v>
      </c>
      <c r="E485" s="328" t="s">
        <v>37158</v>
      </c>
      <c r="F485" s="329" t="s">
        <v>37159</v>
      </c>
      <c r="G485" s="335">
        <v>2.0242</v>
      </c>
      <c r="H485" s="23" t="s">
        <v>33635</v>
      </c>
      <c r="I485" s="25" t="s">
        <v>15</v>
      </c>
    </row>
    <row r="486" spans="2:9" ht="87.75" customHeight="1" x14ac:dyDescent="0.4">
      <c r="B486" s="327">
        <v>484</v>
      </c>
      <c r="C486" s="331" t="s">
        <v>37710</v>
      </c>
      <c r="D486" s="79" t="s">
        <v>37113</v>
      </c>
      <c r="E486" s="328" t="s">
        <v>37158</v>
      </c>
      <c r="F486" s="329" t="s">
        <v>37159</v>
      </c>
      <c r="G486" s="335">
        <v>1.6194</v>
      </c>
      <c r="H486" s="23" t="s">
        <v>33635</v>
      </c>
      <c r="I486" s="25" t="s">
        <v>15</v>
      </c>
    </row>
    <row r="487" spans="2:9" ht="87.75" customHeight="1" x14ac:dyDescent="0.4">
      <c r="B487" s="327">
        <v>485</v>
      </c>
      <c r="C487" s="331" t="s">
        <v>37711</v>
      </c>
      <c r="D487" s="79" t="s">
        <v>35201</v>
      </c>
      <c r="E487" s="328" t="s">
        <v>37158</v>
      </c>
      <c r="F487" s="329" t="s">
        <v>37159</v>
      </c>
      <c r="G487" s="335">
        <v>1.417</v>
      </c>
      <c r="H487" s="23" t="s">
        <v>33635</v>
      </c>
      <c r="I487" s="25" t="s">
        <v>15</v>
      </c>
    </row>
    <row r="488" spans="2:9" ht="87.75" customHeight="1" x14ac:dyDescent="0.4">
      <c r="B488" s="327">
        <v>486</v>
      </c>
      <c r="C488" s="333" t="s">
        <v>37712</v>
      </c>
      <c r="D488" s="79" t="s">
        <v>35250</v>
      </c>
      <c r="E488" s="328" t="s">
        <v>37158</v>
      </c>
      <c r="F488" s="329" t="s">
        <v>37159</v>
      </c>
      <c r="G488" s="335">
        <v>1.0121</v>
      </c>
      <c r="H488" s="23" t="s">
        <v>33635</v>
      </c>
      <c r="I488" s="25" t="s">
        <v>15</v>
      </c>
    </row>
    <row r="489" spans="2:9" ht="87.75" customHeight="1" x14ac:dyDescent="0.4">
      <c r="B489" s="327">
        <v>487</v>
      </c>
      <c r="C489" s="331" t="s">
        <v>37713</v>
      </c>
      <c r="D489" s="79" t="s">
        <v>35497</v>
      </c>
      <c r="E489" s="328" t="s">
        <v>37158</v>
      </c>
      <c r="F489" s="329" t="s">
        <v>37159</v>
      </c>
      <c r="G489" s="335">
        <v>2.4291</v>
      </c>
      <c r="H489" s="23" t="s">
        <v>33635</v>
      </c>
      <c r="I489" s="25" t="s">
        <v>15</v>
      </c>
    </row>
    <row r="490" spans="2:9" ht="87.75" customHeight="1" x14ac:dyDescent="0.4">
      <c r="B490" s="327">
        <v>488</v>
      </c>
      <c r="C490" s="331" t="s">
        <v>37714</v>
      </c>
      <c r="D490" s="79" t="s">
        <v>35550</v>
      </c>
      <c r="E490" s="328" t="s">
        <v>37158</v>
      </c>
      <c r="F490" s="329" t="s">
        <v>37159</v>
      </c>
      <c r="G490" s="335">
        <v>1.2144999999999999</v>
      </c>
      <c r="H490" s="23" t="s">
        <v>33635</v>
      </c>
      <c r="I490" s="25" t="s">
        <v>15</v>
      </c>
    </row>
    <row r="491" spans="2:9" ht="87.75" customHeight="1" x14ac:dyDescent="0.4">
      <c r="B491" s="327">
        <v>489</v>
      </c>
      <c r="C491" s="331" t="s">
        <v>37715</v>
      </c>
      <c r="D491" s="79" t="s">
        <v>37716</v>
      </c>
      <c r="E491" s="328" t="s">
        <v>37158</v>
      </c>
      <c r="F491" s="329" t="s">
        <v>37159</v>
      </c>
      <c r="G491" s="335">
        <v>1.6194</v>
      </c>
      <c r="H491" s="23" t="s">
        <v>33635</v>
      </c>
      <c r="I491" s="25" t="s">
        <v>15</v>
      </c>
    </row>
    <row r="492" spans="2:9" ht="87.75" customHeight="1" x14ac:dyDescent="0.4">
      <c r="B492" s="327">
        <v>490</v>
      </c>
      <c r="C492" s="331" t="s">
        <v>37717</v>
      </c>
      <c r="D492" s="79" t="s">
        <v>35492</v>
      </c>
      <c r="E492" s="328" t="s">
        <v>37158</v>
      </c>
      <c r="F492" s="329" t="s">
        <v>37159</v>
      </c>
      <c r="G492" s="335">
        <v>2.0242</v>
      </c>
      <c r="H492" s="23" t="s">
        <v>33635</v>
      </c>
      <c r="I492" s="25" t="s">
        <v>15</v>
      </c>
    </row>
    <row r="493" spans="2:9" ht="87.75" customHeight="1" x14ac:dyDescent="0.4">
      <c r="B493" s="327">
        <v>491</v>
      </c>
      <c r="C493" s="331" t="s">
        <v>37718</v>
      </c>
      <c r="D493" s="79" t="s">
        <v>36090</v>
      </c>
      <c r="E493" s="328" t="s">
        <v>37158</v>
      </c>
      <c r="F493" s="329" t="s">
        <v>37159</v>
      </c>
      <c r="G493" s="335">
        <v>1.6194</v>
      </c>
      <c r="H493" s="23" t="s">
        <v>33635</v>
      </c>
      <c r="I493" s="25" t="s">
        <v>15</v>
      </c>
    </row>
    <row r="494" spans="2:9" ht="87.75" customHeight="1" x14ac:dyDescent="0.4">
      <c r="B494" s="327">
        <v>492</v>
      </c>
      <c r="C494" s="331" t="s">
        <v>37719</v>
      </c>
      <c r="D494" s="79" t="s">
        <v>37720</v>
      </c>
      <c r="E494" s="328" t="s">
        <v>37158</v>
      </c>
      <c r="F494" s="329" t="s">
        <v>37159</v>
      </c>
      <c r="G494" s="335">
        <v>2.4291</v>
      </c>
      <c r="H494" s="23" t="s">
        <v>33635</v>
      </c>
      <c r="I494" s="25" t="s">
        <v>15</v>
      </c>
    </row>
    <row r="495" spans="2:9" ht="87.75" customHeight="1" x14ac:dyDescent="0.4">
      <c r="B495" s="327">
        <v>493</v>
      </c>
      <c r="C495" s="338" t="s">
        <v>37721</v>
      </c>
      <c r="D495" s="339" t="s">
        <v>14007</v>
      </c>
      <c r="E495" s="328" t="s">
        <v>37158</v>
      </c>
      <c r="F495" s="329" t="s">
        <v>37159</v>
      </c>
      <c r="G495" s="340">
        <v>2.0242</v>
      </c>
      <c r="H495" s="23" t="s">
        <v>33635</v>
      </c>
      <c r="I495" s="25" t="s">
        <v>15</v>
      </c>
    </row>
  </sheetData>
  <mergeCells count="1">
    <mergeCell ref="B1:I1"/>
  </mergeCells>
  <conditionalFormatting sqref="D462">
    <cfRule type="duplicateValues" dxfId="117" priority="5"/>
  </conditionalFormatting>
  <conditionalFormatting sqref="D469">
    <cfRule type="duplicateValues" dxfId="116" priority="4"/>
  </conditionalFormatting>
  <conditionalFormatting sqref="D471">
    <cfRule type="duplicateValues" dxfId="115" priority="3"/>
  </conditionalFormatting>
  <conditionalFormatting sqref="D481">
    <cfRule type="duplicateValues" dxfId="114" priority="2"/>
  </conditionalFormatting>
  <conditionalFormatting sqref="D493">
    <cfRule type="duplicateValues" dxfId="113" priority="1"/>
  </conditionalFormatting>
  <pageMargins left="0.43" right="0.31" top="0.49" bottom="0.3" header="0.3" footer="0.3"/>
  <pageSetup paperSize="9" scale="64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B9A2C-455C-4A4E-A0ED-6B0FDCEC369D}">
  <dimension ref="A1:J497"/>
  <sheetViews>
    <sheetView view="pageBreakPreview"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247" t="s">
        <v>37722</v>
      </c>
      <c r="C1" s="247"/>
      <c r="D1" s="247"/>
      <c r="E1" s="247"/>
      <c r="F1" s="247"/>
      <c r="G1" s="247"/>
      <c r="H1" s="247"/>
      <c r="I1" s="247"/>
    </row>
    <row r="2" spans="2:10" ht="83.25" customHeight="1" x14ac:dyDescent="0.4">
      <c r="B2" s="242" t="s">
        <v>1</v>
      </c>
      <c r="C2" s="20" t="s">
        <v>2</v>
      </c>
      <c r="D2" s="242" t="s">
        <v>3</v>
      </c>
      <c r="E2" s="20" t="s">
        <v>4</v>
      </c>
      <c r="F2" s="242" t="s">
        <v>5</v>
      </c>
      <c r="G2" s="242" t="s">
        <v>6</v>
      </c>
      <c r="H2" s="20" t="s">
        <v>7</v>
      </c>
      <c r="I2" s="21" t="s">
        <v>8</v>
      </c>
    </row>
    <row r="3" spans="2:10" ht="60.75" customHeight="1" x14ac:dyDescent="0.4">
      <c r="B3" s="342">
        <v>1</v>
      </c>
      <c r="C3" s="343" t="s">
        <v>36083</v>
      </c>
      <c r="D3" s="344" t="s">
        <v>37723</v>
      </c>
      <c r="E3" s="328" t="s">
        <v>37724</v>
      </c>
      <c r="F3" s="329" t="s">
        <v>37725</v>
      </c>
      <c r="G3" s="345">
        <v>2</v>
      </c>
      <c r="H3" s="23" t="s">
        <v>33635</v>
      </c>
      <c r="I3" s="25" t="s">
        <v>15</v>
      </c>
    </row>
    <row r="4" spans="2:10" ht="60.75" customHeight="1" x14ac:dyDescent="0.4">
      <c r="B4" s="342">
        <v>2</v>
      </c>
      <c r="C4" s="343" t="s">
        <v>37726</v>
      </c>
      <c r="D4" s="344" t="s">
        <v>37727</v>
      </c>
      <c r="E4" s="328" t="s">
        <v>37724</v>
      </c>
      <c r="F4" s="329" t="s">
        <v>37725</v>
      </c>
      <c r="G4" s="345">
        <v>2.8</v>
      </c>
      <c r="H4" s="23" t="s">
        <v>33635</v>
      </c>
      <c r="I4" s="25" t="s">
        <v>15</v>
      </c>
    </row>
    <row r="5" spans="2:10" ht="60.75" customHeight="1" x14ac:dyDescent="0.4">
      <c r="B5" s="342">
        <v>3</v>
      </c>
      <c r="C5" s="343" t="s">
        <v>37728</v>
      </c>
      <c r="D5" s="344" t="s">
        <v>37729</v>
      </c>
      <c r="E5" s="328" t="s">
        <v>37724</v>
      </c>
      <c r="F5" s="329" t="s">
        <v>37725</v>
      </c>
      <c r="G5" s="345">
        <v>2</v>
      </c>
      <c r="H5" s="23" t="s">
        <v>33635</v>
      </c>
      <c r="I5" s="25" t="s">
        <v>15</v>
      </c>
      <c r="J5" s="19">
        <v>3</v>
      </c>
    </row>
    <row r="6" spans="2:10" ht="60.75" customHeight="1" x14ac:dyDescent="0.4">
      <c r="B6" s="342">
        <v>4</v>
      </c>
      <c r="C6" s="343" t="s">
        <v>37730</v>
      </c>
      <c r="D6" s="344" t="s">
        <v>37731</v>
      </c>
      <c r="E6" s="328" t="s">
        <v>37724</v>
      </c>
      <c r="F6" s="329" t="s">
        <v>37725</v>
      </c>
      <c r="G6" s="345">
        <v>2.8</v>
      </c>
      <c r="H6" s="23" t="s">
        <v>33635</v>
      </c>
      <c r="I6" s="25" t="s">
        <v>15</v>
      </c>
      <c r="J6" s="19">
        <v>8</v>
      </c>
    </row>
    <row r="7" spans="2:10" ht="60.75" customHeight="1" x14ac:dyDescent="0.4">
      <c r="B7" s="342">
        <v>5</v>
      </c>
      <c r="C7" s="343" t="s">
        <v>37732</v>
      </c>
      <c r="D7" s="344" t="s">
        <v>37733</v>
      </c>
      <c r="E7" s="328" t="s">
        <v>37724</v>
      </c>
      <c r="F7" s="329" t="s">
        <v>37725</v>
      </c>
      <c r="G7" s="345">
        <v>1.8</v>
      </c>
      <c r="H7" s="23" t="s">
        <v>33635</v>
      </c>
      <c r="I7" s="25" t="s">
        <v>15</v>
      </c>
    </row>
    <row r="8" spans="2:10" ht="60.75" customHeight="1" x14ac:dyDescent="0.4">
      <c r="B8" s="342">
        <v>6</v>
      </c>
      <c r="C8" s="343" t="s">
        <v>37734</v>
      </c>
      <c r="D8" s="344" t="s">
        <v>37735</v>
      </c>
      <c r="E8" s="328" t="s">
        <v>37724</v>
      </c>
      <c r="F8" s="329" t="s">
        <v>37725</v>
      </c>
      <c r="G8" s="345">
        <v>1.8</v>
      </c>
      <c r="H8" s="23" t="s">
        <v>33635</v>
      </c>
      <c r="I8" s="25" t="s">
        <v>15</v>
      </c>
    </row>
    <row r="9" spans="2:10" ht="60.75" customHeight="1" x14ac:dyDescent="0.4">
      <c r="B9" s="342">
        <v>7</v>
      </c>
      <c r="C9" s="343" t="s">
        <v>37736</v>
      </c>
      <c r="D9" s="344" t="s">
        <v>37737</v>
      </c>
      <c r="E9" s="328" t="s">
        <v>37724</v>
      </c>
      <c r="F9" s="329" t="s">
        <v>37725</v>
      </c>
      <c r="G9" s="345">
        <v>2</v>
      </c>
      <c r="H9" s="23" t="s">
        <v>33635</v>
      </c>
      <c r="I9" s="25" t="s">
        <v>15</v>
      </c>
    </row>
    <row r="10" spans="2:10" ht="60.75" customHeight="1" x14ac:dyDescent="0.4">
      <c r="B10" s="342">
        <v>8</v>
      </c>
      <c r="C10" s="343" t="s">
        <v>37738</v>
      </c>
      <c r="D10" s="344" t="s">
        <v>37739</v>
      </c>
      <c r="E10" s="328" t="s">
        <v>37724</v>
      </c>
      <c r="F10" s="329" t="s">
        <v>37725</v>
      </c>
      <c r="G10" s="345">
        <v>2</v>
      </c>
      <c r="H10" s="23" t="s">
        <v>33635</v>
      </c>
      <c r="I10" s="25" t="s">
        <v>15</v>
      </c>
    </row>
    <row r="11" spans="2:10" ht="60.75" customHeight="1" x14ac:dyDescent="0.4">
      <c r="B11" s="342">
        <v>9</v>
      </c>
      <c r="C11" s="343" t="s">
        <v>37740</v>
      </c>
      <c r="D11" s="344" t="s">
        <v>37741</v>
      </c>
      <c r="E11" s="328" t="s">
        <v>37724</v>
      </c>
      <c r="F11" s="329" t="s">
        <v>37725</v>
      </c>
      <c r="G11" s="345">
        <v>1.8</v>
      </c>
      <c r="H11" s="23" t="s">
        <v>33635</v>
      </c>
      <c r="I11" s="25" t="s">
        <v>15</v>
      </c>
    </row>
    <row r="12" spans="2:10" ht="60.75" customHeight="1" x14ac:dyDescent="0.4">
      <c r="B12" s="342">
        <v>10</v>
      </c>
      <c r="C12" s="343" t="s">
        <v>37742</v>
      </c>
      <c r="D12" s="344" t="s">
        <v>37743</v>
      </c>
      <c r="E12" s="328" t="s">
        <v>37724</v>
      </c>
      <c r="F12" s="329" t="s">
        <v>37725</v>
      </c>
      <c r="G12" s="345">
        <v>2</v>
      </c>
      <c r="H12" s="23" t="s">
        <v>33635</v>
      </c>
      <c r="I12" s="25" t="s">
        <v>15</v>
      </c>
    </row>
    <row r="13" spans="2:10" ht="60.75" customHeight="1" x14ac:dyDescent="0.4">
      <c r="B13" s="342">
        <v>11</v>
      </c>
      <c r="C13" s="343" t="s">
        <v>37744</v>
      </c>
      <c r="D13" s="344" t="s">
        <v>37745</v>
      </c>
      <c r="E13" s="328" t="s">
        <v>37724</v>
      </c>
      <c r="F13" s="329" t="s">
        <v>37725</v>
      </c>
      <c r="G13" s="345">
        <v>1.8</v>
      </c>
      <c r="H13" s="23" t="s">
        <v>33635</v>
      </c>
      <c r="I13" s="25" t="s">
        <v>15</v>
      </c>
    </row>
    <row r="14" spans="2:10" ht="60.75" customHeight="1" x14ac:dyDescent="0.4">
      <c r="B14" s="342">
        <v>12</v>
      </c>
      <c r="C14" s="343" t="s">
        <v>37746</v>
      </c>
      <c r="D14" s="344" t="s">
        <v>37747</v>
      </c>
      <c r="E14" s="328" t="s">
        <v>37724</v>
      </c>
      <c r="F14" s="329" t="s">
        <v>37725</v>
      </c>
      <c r="G14" s="345">
        <v>2</v>
      </c>
      <c r="H14" s="23" t="s">
        <v>33635</v>
      </c>
      <c r="I14" s="25" t="s">
        <v>15</v>
      </c>
    </row>
    <row r="15" spans="2:10" ht="60.75" customHeight="1" x14ac:dyDescent="0.4">
      <c r="B15" s="342">
        <v>13</v>
      </c>
      <c r="C15" s="343" t="s">
        <v>37748</v>
      </c>
      <c r="D15" s="344" t="s">
        <v>37749</v>
      </c>
      <c r="E15" s="328" t="s">
        <v>37724</v>
      </c>
      <c r="F15" s="329" t="s">
        <v>37725</v>
      </c>
      <c r="G15" s="345">
        <v>1.7</v>
      </c>
      <c r="H15" s="23" t="s">
        <v>33635</v>
      </c>
      <c r="I15" s="25" t="s">
        <v>15</v>
      </c>
    </row>
    <row r="16" spans="2:10" ht="60.75" customHeight="1" x14ac:dyDescent="0.4">
      <c r="B16" s="342">
        <v>14</v>
      </c>
      <c r="C16" s="343" t="s">
        <v>37750</v>
      </c>
      <c r="D16" s="344" t="s">
        <v>37751</v>
      </c>
      <c r="E16" s="328" t="s">
        <v>37724</v>
      </c>
      <c r="F16" s="329" t="s">
        <v>37725</v>
      </c>
      <c r="G16" s="345">
        <v>2</v>
      </c>
      <c r="H16" s="23" t="s">
        <v>33635</v>
      </c>
      <c r="I16" s="25" t="s">
        <v>15</v>
      </c>
    </row>
    <row r="17" spans="2:9" ht="60.75" customHeight="1" x14ac:dyDescent="0.4">
      <c r="B17" s="342">
        <v>15</v>
      </c>
      <c r="C17" s="343" t="s">
        <v>37752</v>
      </c>
      <c r="D17" s="344" t="s">
        <v>37753</v>
      </c>
      <c r="E17" s="328" t="s">
        <v>37724</v>
      </c>
      <c r="F17" s="329" t="s">
        <v>37725</v>
      </c>
      <c r="G17" s="345">
        <v>2</v>
      </c>
      <c r="H17" s="23" t="s">
        <v>33635</v>
      </c>
      <c r="I17" s="25" t="s">
        <v>15</v>
      </c>
    </row>
    <row r="18" spans="2:9" ht="60.75" customHeight="1" x14ac:dyDescent="0.4">
      <c r="B18" s="342">
        <v>16</v>
      </c>
      <c r="C18" s="343" t="s">
        <v>37754</v>
      </c>
      <c r="D18" s="344" t="s">
        <v>37755</v>
      </c>
      <c r="E18" s="328" t="s">
        <v>37724</v>
      </c>
      <c r="F18" s="329" t="s">
        <v>37725</v>
      </c>
      <c r="G18" s="345">
        <v>2</v>
      </c>
      <c r="H18" s="23" t="s">
        <v>33635</v>
      </c>
      <c r="I18" s="25" t="s">
        <v>15</v>
      </c>
    </row>
    <row r="19" spans="2:9" ht="60.75" customHeight="1" x14ac:dyDescent="0.4">
      <c r="B19" s="342">
        <v>17</v>
      </c>
      <c r="C19" s="343" t="s">
        <v>37756</v>
      </c>
      <c r="D19" s="344" t="s">
        <v>37749</v>
      </c>
      <c r="E19" s="328" t="s">
        <v>37724</v>
      </c>
      <c r="F19" s="329" t="s">
        <v>37725</v>
      </c>
      <c r="G19" s="345">
        <v>2</v>
      </c>
      <c r="H19" s="23" t="s">
        <v>33635</v>
      </c>
      <c r="I19" s="25" t="s">
        <v>15</v>
      </c>
    </row>
    <row r="20" spans="2:9" ht="60.75" customHeight="1" x14ac:dyDescent="0.4">
      <c r="B20" s="342">
        <v>18</v>
      </c>
      <c r="C20" s="343" t="s">
        <v>37757</v>
      </c>
      <c r="D20" s="344" t="s">
        <v>37758</v>
      </c>
      <c r="E20" s="328" t="s">
        <v>37724</v>
      </c>
      <c r="F20" s="329" t="s">
        <v>37725</v>
      </c>
      <c r="G20" s="345">
        <v>1.7</v>
      </c>
      <c r="H20" s="23" t="s">
        <v>33635</v>
      </c>
      <c r="I20" s="25" t="s">
        <v>15</v>
      </c>
    </row>
    <row r="21" spans="2:9" ht="60.75" customHeight="1" x14ac:dyDescent="0.4">
      <c r="B21" s="342">
        <v>19</v>
      </c>
      <c r="C21" s="343" t="s">
        <v>37759</v>
      </c>
      <c r="D21" s="344" t="s">
        <v>37753</v>
      </c>
      <c r="E21" s="328" t="s">
        <v>37724</v>
      </c>
      <c r="F21" s="329" t="s">
        <v>37725</v>
      </c>
      <c r="G21" s="345">
        <v>1.7</v>
      </c>
      <c r="H21" s="23" t="s">
        <v>33635</v>
      </c>
      <c r="I21" s="25" t="s">
        <v>15</v>
      </c>
    </row>
    <row r="22" spans="2:9" ht="60.75" customHeight="1" x14ac:dyDescent="0.4">
      <c r="B22" s="342">
        <v>20</v>
      </c>
      <c r="C22" s="343" t="s">
        <v>37760</v>
      </c>
      <c r="D22" s="344" t="s">
        <v>37761</v>
      </c>
      <c r="E22" s="328" t="s">
        <v>37724</v>
      </c>
      <c r="F22" s="329" t="s">
        <v>37725</v>
      </c>
      <c r="G22" s="345">
        <v>1.7</v>
      </c>
      <c r="H22" s="23" t="s">
        <v>33635</v>
      </c>
      <c r="I22" s="25" t="s">
        <v>15</v>
      </c>
    </row>
    <row r="23" spans="2:9" ht="60.75" customHeight="1" x14ac:dyDescent="0.4">
      <c r="B23" s="342">
        <v>21</v>
      </c>
      <c r="C23" s="343" t="s">
        <v>37762</v>
      </c>
      <c r="D23" s="344" t="s">
        <v>37763</v>
      </c>
      <c r="E23" s="328" t="s">
        <v>37724</v>
      </c>
      <c r="F23" s="329" t="s">
        <v>37725</v>
      </c>
      <c r="G23" s="345">
        <v>2</v>
      </c>
      <c r="H23" s="23" t="s">
        <v>33635</v>
      </c>
      <c r="I23" s="25" t="s">
        <v>15</v>
      </c>
    </row>
    <row r="24" spans="2:9" ht="60.75" customHeight="1" x14ac:dyDescent="0.4">
      <c r="B24" s="342">
        <v>22</v>
      </c>
      <c r="C24" s="343" t="s">
        <v>37764</v>
      </c>
      <c r="D24" s="344" t="s">
        <v>37765</v>
      </c>
      <c r="E24" s="328" t="s">
        <v>37724</v>
      </c>
      <c r="F24" s="329" t="s">
        <v>37725</v>
      </c>
      <c r="G24" s="345">
        <v>2</v>
      </c>
      <c r="H24" s="23" t="s">
        <v>33635</v>
      </c>
      <c r="I24" s="25" t="s">
        <v>15</v>
      </c>
    </row>
    <row r="25" spans="2:9" ht="60.75" customHeight="1" x14ac:dyDescent="0.4">
      <c r="B25" s="342">
        <v>23</v>
      </c>
      <c r="C25" s="343" t="s">
        <v>37766</v>
      </c>
      <c r="D25" s="344" t="s">
        <v>37767</v>
      </c>
      <c r="E25" s="328" t="s">
        <v>37724</v>
      </c>
      <c r="F25" s="329" t="s">
        <v>37725</v>
      </c>
      <c r="G25" s="345">
        <v>1.8</v>
      </c>
      <c r="H25" s="23" t="s">
        <v>33635</v>
      </c>
      <c r="I25" s="25" t="s">
        <v>15</v>
      </c>
    </row>
    <row r="26" spans="2:9" ht="60.75" customHeight="1" x14ac:dyDescent="0.4">
      <c r="B26" s="342">
        <v>24</v>
      </c>
      <c r="C26" s="343" t="s">
        <v>37768</v>
      </c>
      <c r="D26" s="344" t="s">
        <v>37769</v>
      </c>
      <c r="E26" s="328" t="s">
        <v>37724</v>
      </c>
      <c r="F26" s="329" t="s">
        <v>37725</v>
      </c>
      <c r="G26" s="345">
        <v>2</v>
      </c>
      <c r="H26" s="23" t="s">
        <v>33635</v>
      </c>
      <c r="I26" s="25" t="s">
        <v>15</v>
      </c>
    </row>
    <row r="27" spans="2:9" ht="60.75" customHeight="1" x14ac:dyDescent="0.4">
      <c r="B27" s="342">
        <v>25</v>
      </c>
      <c r="C27" s="343" t="s">
        <v>37770</v>
      </c>
      <c r="D27" s="344" t="s">
        <v>37771</v>
      </c>
      <c r="E27" s="328" t="s">
        <v>37724</v>
      </c>
      <c r="F27" s="329" t="s">
        <v>37725</v>
      </c>
      <c r="G27" s="345">
        <v>1.8</v>
      </c>
      <c r="H27" s="23" t="s">
        <v>33635</v>
      </c>
      <c r="I27" s="25" t="s">
        <v>15</v>
      </c>
    </row>
    <row r="28" spans="2:9" ht="60.75" customHeight="1" x14ac:dyDescent="0.4">
      <c r="B28" s="342">
        <v>26</v>
      </c>
      <c r="C28" s="343" t="s">
        <v>37772</v>
      </c>
      <c r="D28" s="344" t="s">
        <v>37773</v>
      </c>
      <c r="E28" s="328" t="s">
        <v>37724</v>
      </c>
      <c r="F28" s="329" t="s">
        <v>37725</v>
      </c>
      <c r="G28" s="345">
        <v>2.8</v>
      </c>
      <c r="H28" s="23" t="s">
        <v>33635</v>
      </c>
      <c r="I28" s="25" t="s">
        <v>15</v>
      </c>
    </row>
    <row r="29" spans="2:9" ht="60.75" customHeight="1" x14ac:dyDescent="0.4">
      <c r="B29" s="342">
        <v>27</v>
      </c>
      <c r="C29" s="343" t="s">
        <v>37774</v>
      </c>
      <c r="D29" s="344" t="s">
        <v>37775</v>
      </c>
      <c r="E29" s="328" t="s">
        <v>37724</v>
      </c>
      <c r="F29" s="329" t="s">
        <v>37725</v>
      </c>
      <c r="G29" s="345">
        <v>1.8</v>
      </c>
      <c r="H29" s="23" t="s">
        <v>33635</v>
      </c>
      <c r="I29" s="25" t="s">
        <v>15</v>
      </c>
    </row>
    <row r="30" spans="2:9" ht="60.75" customHeight="1" x14ac:dyDescent="0.4">
      <c r="B30" s="342">
        <v>28</v>
      </c>
      <c r="C30" s="343" t="s">
        <v>37776</v>
      </c>
      <c r="D30" s="344" t="s">
        <v>37777</v>
      </c>
      <c r="E30" s="328" t="s">
        <v>37724</v>
      </c>
      <c r="F30" s="329" t="s">
        <v>37725</v>
      </c>
      <c r="G30" s="345">
        <v>2</v>
      </c>
      <c r="H30" s="23" t="s">
        <v>33635</v>
      </c>
      <c r="I30" s="25" t="s">
        <v>15</v>
      </c>
    </row>
    <row r="31" spans="2:9" ht="60.75" customHeight="1" x14ac:dyDescent="0.4">
      <c r="B31" s="342">
        <v>29</v>
      </c>
      <c r="C31" s="343" t="s">
        <v>37778</v>
      </c>
      <c r="D31" s="344" t="s">
        <v>37779</v>
      </c>
      <c r="E31" s="328" t="s">
        <v>37724</v>
      </c>
      <c r="F31" s="329" t="s">
        <v>37725</v>
      </c>
      <c r="G31" s="345">
        <v>2.8</v>
      </c>
      <c r="H31" s="23" t="s">
        <v>33635</v>
      </c>
      <c r="I31" s="25" t="s">
        <v>15</v>
      </c>
    </row>
    <row r="32" spans="2:9" ht="60.75" customHeight="1" x14ac:dyDescent="0.4">
      <c r="B32" s="342">
        <v>30</v>
      </c>
      <c r="C32" s="343" t="s">
        <v>37780</v>
      </c>
      <c r="D32" s="344" t="s">
        <v>37781</v>
      </c>
      <c r="E32" s="328" t="s">
        <v>37724</v>
      </c>
      <c r="F32" s="329" t="s">
        <v>37725</v>
      </c>
      <c r="G32" s="345">
        <v>1.7</v>
      </c>
      <c r="H32" s="23" t="s">
        <v>33635</v>
      </c>
      <c r="I32" s="25" t="s">
        <v>15</v>
      </c>
    </row>
    <row r="33" spans="2:10" ht="60.75" customHeight="1" x14ac:dyDescent="0.4">
      <c r="B33" s="342">
        <v>31</v>
      </c>
      <c r="C33" s="343" t="s">
        <v>37782</v>
      </c>
      <c r="D33" s="344" t="s">
        <v>37779</v>
      </c>
      <c r="E33" s="328" t="s">
        <v>37724</v>
      </c>
      <c r="F33" s="329" t="s">
        <v>37725</v>
      </c>
      <c r="G33" s="345">
        <v>1.7</v>
      </c>
      <c r="H33" s="23" t="s">
        <v>33635</v>
      </c>
      <c r="I33" s="25" t="s">
        <v>15</v>
      </c>
    </row>
    <row r="34" spans="2:10" ht="60.75" customHeight="1" x14ac:dyDescent="0.4">
      <c r="B34" s="342">
        <v>32</v>
      </c>
      <c r="C34" s="343" t="s">
        <v>37783</v>
      </c>
      <c r="D34" s="344" t="s">
        <v>37784</v>
      </c>
      <c r="E34" s="328" t="s">
        <v>37724</v>
      </c>
      <c r="F34" s="329" t="s">
        <v>37725</v>
      </c>
      <c r="G34" s="345">
        <v>1.8</v>
      </c>
      <c r="H34" s="23" t="s">
        <v>33635</v>
      </c>
      <c r="I34" s="25" t="s">
        <v>15</v>
      </c>
    </row>
    <row r="35" spans="2:10" ht="60.75" customHeight="1" x14ac:dyDescent="0.4">
      <c r="B35" s="342">
        <v>33</v>
      </c>
      <c r="C35" s="343" t="s">
        <v>37785</v>
      </c>
      <c r="D35" s="344" t="s">
        <v>37786</v>
      </c>
      <c r="E35" s="328" t="s">
        <v>37724</v>
      </c>
      <c r="F35" s="329" t="s">
        <v>37725</v>
      </c>
      <c r="G35" s="345">
        <v>1.7</v>
      </c>
      <c r="H35" s="23" t="s">
        <v>33635</v>
      </c>
      <c r="I35" s="25" t="s">
        <v>15</v>
      </c>
      <c r="J35" s="19">
        <v>1</v>
      </c>
    </row>
    <row r="36" spans="2:10" ht="60.75" customHeight="1" x14ac:dyDescent="0.4">
      <c r="B36" s="342">
        <v>34</v>
      </c>
      <c r="C36" s="343" t="s">
        <v>37787</v>
      </c>
      <c r="D36" s="344" t="s">
        <v>37788</v>
      </c>
      <c r="E36" s="328" t="s">
        <v>37724</v>
      </c>
      <c r="F36" s="329" t="s">
        <v>37725</v>
      </c>
      <c r="G36" s="345">
        <v>2</v>
      </c>
      <c r="H36" s="23" t="s">
        <v>33635</v>
      </c>
      <c r="I36" s="25" t="s">
        <v>15</v>
      </c>
    </row>
    <row r="37" spans="2:10" ht="60.75" customHeight="1" x14ac:dyDescent="0.4">
      <c r="B37" s="342">
        <v>35</v>
      </c>
      <c r="C37" s="343" t="s">
        <v>37789</v>
      </c>
      <c r="D37" s="344" t="s">
        <v>37790</v>
      </c>
      <c r="E37" s="328" t="s">
        <v>37724</v>
      </c>
      <c r="F37" s="329" t="s">
        <v>37725</v>
      </c>
      <c r="G37" s="345">
        <v>1.5</v>
      </c>
      <c r="H37" s="23" t="s">
        <v>33635</v>
      </c>
      <c r="I37" s="25" t="s">
        <v>15</v>
      </c>
    </row>
    <row r="38" spans="2:10" ht="60.75" customHeight="1" x14ac:dyDescent="0.4">
      <c r="B38" s="342">
        <v>36</v>
      </c>
      <c r="C38" s="343" t="s">
        <v>37791</v>
      </c>
      <c r="D38" s="344" t="s">
        <v>37792</v>
      </c>
      <c r="E38" s="328" t="s">
        <v>37724</v>
      </c>
      <c r="F38" s="329" t="s">
        <v>37725</v>
      </c>
      <c r="G38" s="345">
        <v>2.8</v>
      </c>
      <c r="H38" s="23" t="s">
        <v>33635</v>
      </c>
      <c r="I38" s="25" t="s">
        <v>15</v>
      </c>
    </row>
    <row r="39" spans="2:10" ht="60.75" customHeight="1" x14ac:dyDescent="0.4">
      <c r="B39" s="342">
        <v>37</v>
      </c>
      <c r="C39" s="343" t="s">
        <v>37793</v>
      </c>
      <c r="D39" s="344" t="s">
        <v>37794</v>
      </c>
      <c r="E39" s="328" t="s">
        <v>37724</v>
      </c>
      <c r="F39" s="329" t="s">
        <v>37725</v>
      </c>
      <c r="G39" s="345">
        <v>2</v>
      </c>
      <c r="H39" s="23" t="s">
        <v>33635</v>
      </c>
      <c r="I39" s="25" t="s">
        <v>15</v>
      </c>
    </row>
    <row r="40" spans="2:10" ht="60.75" customHeight="1" x14ac:dyDescent="0.4">
      <c r="B40" s="342">
        <v>38</v>
      </c>
      <c r="C40" s="343" t="s">
        <v>37795</v>
      </c>
      <c r="D40" s="344" t="s">
        <v>37796</v>
      </c>
      <c r="E40" s="328" t="s">
        <v>37724</v>
      </c>
      <c r="F40" s="329" t="s">
        <v>37725</v>
      </c>
      <c r="G40" s="345">
        <v>1.8</v>
      </c>
      <c r="H40" s="23" t="s">
        <v>33635</v>
      </c>
      <c r="I40" s="25" t="s">
        <v>15</v>
      </c>
    </row>
    <row r="41" spans="2:10" ht="60.75" customHeight="1" x14ac:dyDescent="0.4">
      <c r="B41" s="342">
        <v>39</v>
      </c>
      <c r="C41" s="343" t="s">
        <v>37797</v>
      </c>
      <c r="D41" s="344" t="s">
        <v>37784</v>
      </c>
      <c r="E41" s="328" t="s">
        <v>37724</v>
      </c>
      <c r="F41" s="329" t="s">
        <v>37725</v>
      </c>
      <c r="G41" s="345">
        <v>2</v>
      </c>
      <c r="H41" s="23" t="s">
        <v>33635</v>
      </c>
      <c r="I41" s="25" t="s">
        <v>15</v>
      </c>
    </row>
    <row r="42" spans="2:10" ht="60.75" customHeight="1" x14ac:dyDescent="0.4">
      <c r="B42" s="342">
        <v>40</v>
      </c>
      <c r="C42" s="343" t="s">
        <v>37798</v>
      </c>
      <c r="D42" s="344" t="s">
        <v>37799</v>
      </c>
      <c r="E42" s="328" t="s">
        <v>37724</v>
      </c>
      <c r="F42" s="329" t="s">
        <v>37725</v>
      </c>
      <c r="G42" s="345">
        <v>2</v>
      </c>
      <c r="H42" s="23" t="s">
        <v>33635</v>
      </c>
      <c r="I42" s="25" t="s">
        <v>15</v>
      </c>
    </row>
    <row r="43" spans="2:10" ht="60.75" customHeight="1" x14ac:dyDescent="0.4">
      <c r="B43" s="342">
        <v>41</v>
      </c>
      <c r="C43" s="343" t="s">
        <v>37800</v>
      </c>
      <c r="D43" s="344" t="s">
        <v>37801</v>
      </c>
      <c r="E43" s="328" t="s">
        <v>37724</v>
      </c>
      <c r="F43" s="329" t="s">
        <v>37725</v>
      </c>
      <c r="G43" s="345">
        <v>2</v>
      </c>
      <c r="H43" s="23" t="s">
        <v>33635</v>
      </c>
      <c r="I43" s="25" t="s">
        <v>15</v>
      </c>
    </row>
    <row r="44" spans="2:10" ht="60.75" customHeight="1" x14ac:dyDescent="0.4">
      <c r="B44" s="342">
        <v>42</v>
      </c>
      <c r="C44" s="343" t="s">
        <v>37802</v>
      </c>
      <c r="D44" s="344" t="s">
        <v>37803</v>
      </c>
      <c r="E44" s="328" t="s">
        <v>37724</v>
      </c>
      <c r="F44" s="329" t="s">
        <v>37725</v>
      </c>
      <c r="G44" s="345">
        <v>1.7</v>
      </c>
      <c r="H44" s="23" t="s">
        <v>33635</v>
      </c>
      <c r="I44" s="25" t="s">
        <v>15</v>
      </c>
    </row>
    <row r="45" spans="2:10" ht="60.75" customHeight="1" x14ac:dyDescent="0.4">
      <c r="B45" s="342">
        <v>43</v>
      </c>
      <c r="C45" s="343" t="s">
        <v>37804</v>
      </c>
      <c r="D45" s="344" t="s">
        <v>37805</v>
      </c>
      <c r="E45" s="328" t="s">
        <v>37724</v>
      </c>
      <c r="F45" s="329" t="s">
        <v>37725</v>
      </c>
      <c r="G45" s="345">
        <v>2</v>
      </c>
      <c r="H45" s="23" t="s">
        <v>33635</v>
      </c>
      <c r="I45" s="25" t="s">
        <v>15</v>
      </c>
    </row>
    <row r="46" spans="2:10" ht="60.75" customHeight="1" x14ac:dyDescent="0.4">
      <c r="B46" s="342">
        <v>44</v>
      </c>
      <c r="C46" s="343" t="s">
        <v>37806</v>
      </c>
      <c r="D46" s="344" t="s">
        <v>37807</v>
      </c>
      <c r="E46" s="328" t="s">
        <v>37724</v>
      </c>
      <c r="F46" s="329" t="s">
        <v>37725</v>
      </c>
      <c r="G46" s="345">
        <v>1.7</v>
      </c>
      <c r="H46" s="23" t="s">
        <v>33635</v>
      </c>
      <c r="I46" s="25" t="s">
        <v>15</v>
      </c>
    </row>
    <row r="47" spans="2:10" ht="60.75" customHeight="1" x14ac:dyDescent="0.4">
      <c r="B47" s="342">
        <v>45</v>
      </c>
      <c r="C47" s="346" t="s">
        <v>37808</v>
      </c>
      <c r="D47" s="344" t="s">
        <v>37809</v>
      </c>
      <c r="E47" s="328" t="s">
        <v>37724</v>
      </c>
      <c r="F47" s="329" t="s">
        <v>37725</v>
      </c>
      <c r="G47" s="345">
        <v>1.7</v>
      </c>
      <c r="H47" s="23" t="s">
        <v>33635</v>
      </c>
      <c r="I47" s="25" t="s">
        <v>15</v>
      </c>
    </row>
    <row r="48" spans="2:10" ht="60.75" customHeight="1" x14ac:dyDescent="0.4">
      <c r="B48" s="342">
        <v>46</v>
      </c>
      <c r="C48" s="346" t="s">
        <v>37810</v>
      </c>
      <c r="D48" s="344" t="s">
        <v>37799</v>
      </c>
      <c r="E48" s="328" t="s">
        <v>37724</v>
      </c>
      <c r="F48" s="329" t="s">
        <v>37725</v>
      </c>
      <c r="G48" s="345">
        <v>2.8</v>
      </c>
      <c r="H48" s="23" t="s">
        <v>33635</v>
      </c>
      <c r="I48" s="25" t="s">
        <v>15</v>
      </c>
    </row>
    <row r="49" spans="2:9" ht="60.75" customHeight="1" x14ac:dyDescent="0.4">
      <c r="B49" s="342">
        <v>47</v>
      </c>
      <c r="C49" s="346" t="s">
        <v>37811</v>
      </c>
      <c r="D49" s="344" t="s">
        <v>37812</v>
      </c>
      <c r="E49" s="328" t="s">
        <v>37724</v>
      </c>
      <c r="F49" s="329" t="s">
        <v>37725</v>
      </c>
      <c r="G49" s="345">
        <v>2</v>
      </c>
      <c r="H49" s="23" t="s">
        <v>33635</v>
      </c>
      <c r="I49" s="25" t="s">
        <v>15</v>
      </c>
    </row>
    <row r="50" spans="2:9" ht="60.75" customHeight="1" x14ac:dyDescent="0.4">
      <c r="B50" s="342">
        <v>48</v>
      </c>
      <c r="C50" s="346" t="s">
        <v>37813</v>
      </c>
      <c r="D50" s="344" t="s">
        <v>37814</v>
      </c>
      <c r="E50" s="328" t="s">
        <v>37724</v>
      </c>
      <c r="F50" s="329" t="s">
        <v>37725</v>
      </c>
      <c r="G50" s="345">
        <v>1.5</v>
      </c>
      <c r="H50" s="23" t="s">
        <v>33635</v>
      </c>
      <c r="I50" s="25" t="s">
        <v>15</v>
      </c>
    </row>
    <row r="51" spans="2:9" ht="60.75" customHeight="1" x14ac:dyDescent="0.4">
      <c r="B51" s="342">
        <v>49</v>
      </c>
      <c r="C51" s="346" t="s">
        <v>37815</v>
      </c>
      <c r="D51" s="344" t="s">
        <v>37812</v>
      </c>
      <c r="E51" s="328" t="s">
        <v>37724</v>
      </c>
      <c r="F51" s="329" t="s">
        <v>37725</v>
      </c>
      <c r="G51" s="345">
        <v>2</v>
      </c>
      <c r="H51" s="23" t="s">
        <v>33635</v>
      </c>
      <c r="I51" s="25" t="s">
        <v>15</v>
      </c>
    </row>
    <row r="52" spans="2:9" ht="60.75" customHeight="1" x14ac:dyDescent="0.4">
      <c r="B52" s="342">
        <v>50</v>
      </c>
      <c r="C52" s="346" t="s">
        <v>37815</v>
      </c>
      <c r="D52" s="344" t="s">
        <v>37816</v>
      </c>
      <c r="E52" s="328" t="s">
        <v>37724</v>
      </c>
      <c r="F52" s="329" t="s">
        <v>37725</v>
      </c>
      <c r="G52" s="345">
        <v>2</v>
      </c>
      <c r="H52" s="23" t="s">
        <v>33635</v>
      </c>
      <c r="I52" s="25" t="s">
        <v>15</v>
      </c>
    </row>
    <row r="53" spans="2:9" ht="60.75" customHeight="1" x14ac:dyDescent="0.4">
      <c r="B53" s="342">
        <v>51</v>
      </c>
      <c r="C53" s="346" t="s">
        <v>37817</v>
      </c>
      <c r="D53" s="344" t="s">
        <v>37818</v>
      </c>
      <c r="E53" s="328" t="s">
        <v>37724</v>
      </c>
      <c r="F53" s="329" t="s">
        <v>37725</v>
      </c>
      <c r="G53" s="345">
        <v>2</v>
      </c>
      <c r="H53" s="23" t="s">
        <v>33635</v>
      </c>
      <c r="I53" s="25" t="s">
        <v>15</v>
      </c>
    </row>
    <row r="54" spans="2:9" ht="60.75" customHeight="1" x14ac:dyDescent="0.4">
      <c r="B54" s="342">
        <v>52</v>
      </c>
      <c r="C54" s="346" t="s">
        <v>37819</v>
      </c>
      <c r="D54" s="344" t="s">
        <v>37818</v>
      </c>
      <c r="E54" s="328" t="s">
        <v>37724</v>
      </c>
      <c r="F54" s="329" t="s">
        <v>37725</v>
      </c>
      <c r="G54" s="345">
        <v>2</v>
      </c>
      <c r="H54" s="23" t="s">
        <v>33635</v>
      </c>
      <c r="I54" s="25" t="s">
        <v>15</v>
      </c>
    </row>
    <row r="55" spans="2:9" ht="60.75" customHeight="1" x14ac:dyDescent="0.4">
      <c r="B55" s="342">
        <v>53</v>
      </c>
      <c r="C55" s="346" t="s">
        <v>37820</v>
      </c>
      <c r="D55" s="344" t="s">
        <v>37821</v>
      </c>
      <c r="E55" s="328" t="s">
        <v>37724</v>
      </c>
      <c r="F55" s="329" t="s">
        <v>37725</v>
      </c>
      <c r="G55" s="345">
        <v>2.8</v>
      </c>
      <c r="H55" s="23" t="s">
        <v>33635</v>
      </c>
      <c r="I55" s="25" t="s">
        <v>15</v>
      </c>
    </row>
    <row r="56" spans="2:9" ht="60.75" customHeight="1" x14ac:dyDescent="0.4">
      <c r="B56" s="342">
        <v>54</v>
      </c>
      <c r="C56" s="346" t="s">
        <v>37822</v>
      </c>
      <c r="D56" s="344" t="s">
        <v>37823</v>
      </c>
      <c r="E56" s="328" t="s">
        <v>37724</v>
      </c>
      <c r="F56" s="329" t="s">
        <v>37725</v>
      </c>
      <c r="G56" s="345">
        <v>2</v>
      </c>
      <c r="H56" s="23" t="s">
        <v>33635</v>
      </c>
      <c r="I56" s="25" t="s">
        <v>15</v>
      </c>
    </row>
    <row r="57" spans="2:9" ht="60.75" customHeight="1" x14ac:dyDescent="0.4">
      <c r="B57" s="342">
        <v>55</v>
      </c>
      <c r="C57" s="346" t="s">
        <v>37824</v>
      </c>
      <c r="D57" s="344" t="s">
        <v>37825</v>
      </c>
      <c r="E57" s="328" t="s">
        <v>37724</v>
      </c>
      <c r="F57" s="329" t="s">
        <v>37725</v>
      </c>
      <c r="G57" s="345">
        <v>1.5</v>
      </c>
      <c r="H57" s="23" t="s">
        <v>33635</v>
      </c>
      <c r="I57" s="25" t="s">
        <v>15</v>
      </c>
    </row>
    <row r="58" spans="2:9" ht="60.75" customHeight="1" x14ac:dyDescent="0.4">
      <c r="B58" s="342">
        <v>56</v>
      </c>
      <c r="C58" s="346" t="s">
        <v>37826</v>
      </c>
      <c r="D58" s="344" t="s">
        <v>37827</v>
      </c>
      <c r="E58" s="328" t="s">
        <v>37724</v>
      </c>
      <c r="F58" s="329" t="s">
        <v>37725</v>
      </c>
      <c r="G58" s="345">
        <v>2</v>
      </c>
      <c r="H58" s="23" t="s">
        <v>33635</v>
      </c>
      <c r="I58" s="25" t="s">
        <v>15</v>
      </c>
    </row>
    <row r="59" spans="2:9" ht="60.75" customHeight="1" x14ac:dyDescent="0.4">
      <c r="B59" s="342">
        <v>57</v>
      </c>
      <c r="C59" s="346" t="s">
        <v>37828</v>
      </c>
      <c r="D59" s="344" t="s">
        <v>37829</v>
      </c>
      <c r="E59" s="328" t="s">
        <v>37724</v>
      </c>
      <c r="F59" s="329" t="s">
        <v>37725</v>
      </c>
      <c r="G59" s="345">
        <v>2</v>
      </c>
      <c r="H59" s="23" t="s">
        <v>33635</v>
      </c>
      <c r="I59" s="25" t="s">
        <v>15</v>
      </c>
    </row>
    <row r="60" spans="2:9" ht="60.75" customHeight="1" x14ac:dyDescent="0.4">
      <c r="B60" s="342">
        <v>58</v>
      </c>
      <c r="C60" s="346" t="s">
        <v>37830</v>
      </c>
      <c r="D60" s="344" t="s">
        <v>37831</v>
      </c>
      <c r="E60" s="328" t="s">
        <v>37724</v>
      </c>
      <c r="F60" s="329" t="s">
        <v>37725</v>
      </c>
      <c r="G60" s="345">
        <v>2</v>
      </c>
      <c r="H60" s="23" t="s">
        <v>33635</v>
      </c>
      <c r="I60" s="25" t="s">
        <v>15</v>
      </c>
    </row>
    <row r="61" spans="2:9" ht="60.75" customHeight="1" x14ac:dyDescent="0.4">
      <c r="B61" s="342">
        <v>59</v>
      </c>
      <c r="C61" s="346" t="s">
        <v>37832</v>
      </c>
      <c r="D61" s="344" t="s">
        <v>37833</v>
      </c>
      <c r="E61" s="328" t="s">
        <v>37724</v>
      </c>
      <c r="F61" s="329" t="s">
        <v>37725</v>
      </c>
      <c r="G61" s="345">
        <v>2</v>
      </c>
      <c r="H61" s="23" t="s">
        <v>33635</v>
      </c>
      <c r="I61" s="25" t="s">
        <v>15</v>
      </c>
    </row>
    <row r="62" spans="2:9" ht="60.75" customHeight="1" x14ac:dyDescent="0.4">
      <c r="B62" s="342">
        <v>60</v>
      </c>
      <c r="C62" s="346" t="s">
        <v>37834</v>
      </c>
      <c r="D62" s="344" t="s">
        <v>37835</v>
      </c>
      <c r="E62" s="328" t="s">
        <v>37724</v>
      </c>
      <c r="F62" s="329" t="s">
        <v>37725</v>
      </c>
      <c r="G62" s="345">
        <v>1.8</v>
      </c>
      <c r="H62" s="23" t="s">
        <v>33635</v>
      </c>
      <c r="I62" s="25" t="s">
        <v>15</v>
      </c>
    </row>
    <row r="63" spans="2:9" ht="60.75" customHeight="1" x14ac:dyDescent="0.4">
      <c r="B63" s="342">
        <v>61</v>
      </c>
      <c r="C63" s="346" t="s">
        <v>37836</v>
      </c>
      <c r="D63" s="344" t="s">
        <v>37837</v>
      </c>
      <c r="E63" s="328" t="s">
        <v>37724</v>
      </c>
      <c r="F63" s="329" t="s">
        <v>37725</v>
      </c>
      <c r="G63" s="345">
        <v>2</v>
      </c>
      <c r="H63" s="23" t="s">
        <v>33635</v>
      </c>
      <c r="I63" s="25" t="s">
        <v>15</v>
      </c>
    </row>
    <row r="64" spans="2:9" ht="60.75" customHeight="1" x14ac:dyDescent="0.4">
      <c r="B64" s="342">
        <v>62</v>
      </c>
      <c r="C64" s="346" t="s">
        <v>37838</v>
      </c>
      <c r="D64" s="344" t="s">
        <v>37839</v>
      </c>
      <c r="E64" s="328" t="s">
        <v>37724</v>
      </c>
      <c r="F64" s="329" t="s">
        <v>37725</v>
      </c>
      <c r="G64" s="345">
        <v>1.5</v>
      </c>
      <c r="H64" s="23" t="s">
        <v>33635</v>
      </c>
      <c r="I64" s="25" t="s">
        <v>15</v>
      </c>
    </row>
    <row r="65" spans="2:9" ht="60.75" customHeight="1" x14ac:dyDescent="0.4">
      <c r="B65" s="342">
        <v>63</v>
      </c>
      <c r="C65" s="346" t="s">
        <v>37840</v>
      </c>
      <c r="D65" s="344" t="s">
        <v>37841</v>
      </c>
      <c r="E65" s="328" t="s">
        <v>37724</v>
      </c>
      <c r="F65" s="329" t="s">
        <v>37725</v>
      </c>
      <c r="G65" s="345">
        <v>1.7</v>
      </c>
      <c r="H65" s="23" t="s">
        <v>33635</v>
      </c>
      <c r="I65" s="25" t="s">
        <v>15</v>
      </c>
    </row>
    <row r="66" spans="2:9" ht="60.75" customHeight="1" x14ac:dyDescent="0.4">
      <c r="B66" s="342">
        <v>64</v>
      </c>
      <c r="C66" s="346" t="s">
        <v>37842</v>
      </c>
      <c r="D66" s="344" t="s">
        <v>37843</v>
      </c>
      <c r="E66" s="328" t="s">
        <v>37724</v>
      </c>
      <c r="F66" s="329" t="s">
        <v>37725</v>
      </c>
      <c r="G66" s="345">
        <v>2</v>
      </c>
      <c r="H66" s="23" t="s">
        <v>33635</v>
      </c>
      <c r="I66" s="25" t="s">
        <v>15</v>
      </c>
    </row>
    <row r="67" spans="2:9" ht="60.75" customHeight="1" x14ac:dyDescent="0.4">
      <c r="B67" s="342">
        <v>65</v>
      </c>
      <c r="C67" s="346" t="s">
        <v>37844</v>
      </c>
      <c r="D67" s="344" t="s">
        <v>37845</v>
      </c>
      <c r="E67" s="328" t="s">
        <v>37724</v>
      </c>
      <c r="F67" s="329" t="s">
        <v>37725</v>
      </c>
      <c r="G67" s="345">
        <v>1.7</v>
      </c>
      <c r="H67" s="23" t="s">
        <v>33635</v>
      </c>
      <c r="I67" s="25" t="s">
        <v>15</v>
      </c>
    </row>
    <row r="68" spans="2:9" ht="60.75" customHeight="1" x14ac:dyDescent="0.4">
      <c r="B68" s="342">
        <v>66</v>
      </c>
      <c r="C68" s="346" t="s">
        <v>37846</v>
      </c>
      <c r="D68" s="344" t="s">
        <v>37847</v>
      </c>
      <c r="E68" s="328" t="s">
        <v>37724</v>
      </c>
      <c r="F68" s="329" t="s">
        <v>37725</v>
      </c>
      <c r="G68" s="345">
        <v>2</v>
      </c>
      <c r="H68" s="23" t="s">
        <v>33635</v>
      </c>
      <c r="I68" s="25" t="s">
        <v>15</v>
      </c>
    </row>
    <row r="69" spans="2:9" ht="60.75" customHeight="1" x14ac:dyDescent="0.4">
      <c r="B69" s="342">
        <v>67</v>
      </c>
      <c r="C69" s="346" t="s">
        <v>37848</v>
      </c>
      <c r="D69" s="344" t="s">
        <v>37849</v>
      </c>
      <c r="E69" s="328" t="s">
        <v>37724</v>
      </c>
      <c r="F69" s="329" t="s">
        <v>37725</v>
      </c>
      <c r="G69" s="345">
        <v>2</v>
      </c>
      <c r="H69" s="23" t="s">
        <v>33635</v>
      </c>
      <c r="I69" s="25" t="s">
        <v>15</v>
      </c>
    </row>
    <row r="70" spans="2:9" ht="60.75" customHeight="1" x14ac:dyDescent="0.4">
      <c r="B70" s="342">
        <v>68</v>
      </c>
      <c r="C70" s="346" t="s">
        <v>37850</v>
      </c>
      <c r="D70" s="344" t="s">
        <v>37851</v>
      </c>
      <c r="E70" s="328" t="s">
        <v>37724</v>
      </c>
      <c r="F70" s="329" t="s">
        <v>37725</v>
      </c>
      <c r="G70" s="345">
        <v>2.8</v>
      </c>
      <c r="H70" s="23" t="s">
        <v>33635</v>
      </c>
      <c r="I70" s="25" t="s">
        <v>15</v>
      </c>
    </row>
    <row r="71" spans="2:9" ht="60.75" customHeight="1" x14ac:dyDescent="0.4">
      <c r="B71" s="342">
        <v>69</v>
      </c>
      <c r="C71" s="346" t="s">
        <v>37852</v>
      </c>
      <c r="D71" s="344" t="s">
        <v>37853</v>
      </c>
      <c r="E71" s="328" t="s">
        <v>37724</v>
      </c>
      <c r="F71" s="329" t="s">
        <v>37725</v>
      </c>
      <c r="G71" s="345">
        <v>1.7</v>
      </c>
      <c r="H71" s="23" t="s">
        <v>33635</v>
      </c>
      <c r="I71" s="25" t="s">
        <v>15</v>
      </c>
    </row>
    <row r="72" spans="2:9" ht="60.75" customHeight="1" x14ac:dyDescent="0.4">
      <c r="B72" s="342">
        <v>70</v>
      </c>
      <c r="C72" s="347" t="s">
        <v>37854</v>
      </c>
      <c r="D72" s="344" t="s">
        <v>37855</v>
      </c>
      <c r="E72" s="328" t="s">
        <v>37724</v>
      </c>
      <c r="F72" s="329" t="s">
        <v>37725</v>
      </c>
      <c r="G72" s="345">
        <v>2</v>
      </c>
      <c r="H72" s="23" t="s">
        <v>33635</v>
      </c>
      <c r="I72" s="25" t="s">
        <v>15</v>
      </c>
    </row>
    <row r="73" spans="2:9" ht="60.75" customHeight="1" x14ac:dyDescent="0.4">
      <c r="B73" s="342">
        <v>71</v>
      </c>
      <c r="C73" s="347" t="s">
        <v>37856</v>
      </c>
      <c r="D73" s="344" t="s">
        <v>37857</v>
      </c>
      <c r="E73" s="328" t="s">
        <v>37724</v>
      </c>
      <c r="F73" s="329" t="s">
        <v>37725</v>
      </c>
      <c r="G73" s="345">
        <v>2</v>
      </c>
      <c r="H73" s="23" t="s">
        <v>33635</v>
      </c>
      <c r="I73" s="25" t="s">
        <v>15</v>
      </c>
    </row>
    <row r="74" spans="2:9" ht="60.75" customHeight="1" x14ac:dyDescent="0.4">
      <c r="B74" s="342">
        <v>72</v>
      </c>
      <c r="C74" s="347" t="s">
        <v>37858</v>
      </c>
      <c r="D74" s="344" t="s">
        <v>37859</v>
      </c>
      <c r="E74" s="328" t="s">
        <v>37724</v>
      </c>
      <c r="F74" s="329" t="s">
        <v>37725</v>
      </c>
      <c r="G74" s="345">
        <v>1.8</v>
      </c>
      <c r="H74" s="23" t="s">
        <v>33635</v>
      </c>
      <c r="I74" s="25" t="s">
        <v>15</v>
      </c>
    </row>
    <row r="75" spans="2:9" ht="60.75" customHeight="1" x14ac:dyDescent="0.4">
      <c r="B75" s="342">
        <v>73</v>
      </c>
      <c r="C75" s="347" t="s">
        <v>37860</v>
      </c>
      <c r="D75" s="344" t="s">
        <v>37861</v>
      </c>
      <c r="E75" s="328" t="s">
        <v>37724</v>
      </c>
      <c r="F75" s="329" t="s">
        <v>37725</v>
      </c>
      <c r="G75" s="345">
        <v>1.5</v>
      </c>
      <c r="H75" s="23" t="s">
        <v>33635</v>
      </c>
      <c r="I75" s="25" t="s">
        <v>15</v>
      </c>
    </row>
    <row r="76" spans="2:9" ht="60.75" customHeight="1" x14ac:dyDescent="0.4">
      <c r="B76" s="342">
        <v>74</v>
      </c>
      <c r="C76" s="347" t="s">
        <v>37862</v>
      </c>
      <c r="D76" s="344" t="s">
        <v>37863</v>
      </c>
      <c r="E76" s="328" t="s">
        <v>37724</v>
      </c>
      <c r="F76" s="329" t="s">
        <v>37725</v>
      </c>
      <c r="G76" s="345">
        <v>2</v>
      </c>
      <c r="H76" s="23" t="s">
        <v>33635</v>
      </c>
      <c r="I76" s="25" t="s">
        <v>15</v>
      </c>
    </row>
    <row r="77" spans="2:9" ht="60.75" customHeight="1" x14ac:dyDescent="0.4">
      <c r="B77" s="342">
        <v>75</v>
      </c>
      <c r="C77" s="347" t="s">
        <v>37864</v>
      </c>
      <c r="D77" s="344" t="s">
        <v>37865</v>
      </c>
      <c r="E77" s="328" t="s">
        <v>37724</v>
      </c>
      <c r="F77" s="329" t="s">
        <v>37725</v>
      </c>
      <c r="G77" s="345">
        <v>1.7</v>
      </c>
      <c r="H77" s="23" t="s">
        <v>33635</v>
      </c>
      <c r="I77" s="25" t="s">
        <v>15</v>
      </c>
    </row>
    <row r="78" spans="2:9" ht="60.75" customHeight="1" x14ac:dyDescent="0.4">
      <c r="B78" s="342">
        <v>76</v>
      </c>
      <c r="C78" s="347" t="s">
        <v>37866</v>
      </c>
      <c r="D78" s="344" t="s">
        <v>37867</v>
      </c>
      <c r="E78" s="328" t="s">
        <v>37724</v>
      </c>
      <c r="F78" s="329" t="s">
        <v>37725</v>
      </c>
      <c r="G78" s="345">
        <v>2.8</v>
      </c>
      <c r="H78" s="23" t="s">
        <v>33635</v>
      </c>
      <c r="I78" s="25" t="s">
        <v>15</v>
      </c>
    </row>
    <row r="79" spans="2:9" ht="60.75" customHeight="1" x14ac:dyDescent="0.4">
      <c r="B79" s="342">
        <v>77</v>
      </c>
      <c r="C79" s="347" t="s">
        <v>37868</v>
      </c>
      <c r="D79" s="344" t="s">
        <v>37869</v>
      </c>
      <c r="E79" s="328" t="s">
        <v>37724</v>
      </c>
      <c r="F79" s="329" t="s">
        <v>37725</v>
      </c>
      <c r="G79" s="345">
        <v>2</v>
      </c>
      <c r="H79" s="23" t="s">
        <v>33635</v>
      </c>
      <c r="I79" s="25" t="s">
        <v>15</v>
      </c>
    </row>
    <row r="80" spans="2:9" ht="60.75" customHeight="1" x14ac:dyDescent="0.4">
      <c r="B80" s="342">
        <v>78</v>
      </c>
      <c r="C80" s="347" t="s">
        <v>37870</v>
      </c>
      <c r="D80" s="344" t="s">
        <v>37871</v>
      </c>
      <c r="E80" s="328" t="s">
        <v>37724</v>
      </c>
      <c r="F80" s="329" t="s">
        <v>37725</v>
      </c>
      <c r="G80" s="345">
        <v>2</v>
      </c>
      <c r="H80" s="23" t="s">
        <v>33635</v>
      </c>
      <c r="I80" s="25" t="s">
        <v>15</v>
      </c>
    </row>
    <row r="81" spans="2:10" ht="60.75" customHeight="1" x14ac:dyDescent="0.4">
      <c r="B81" s="342">
        <v>79</v>
      </c>
      <c r="C81" s="347" t="s">
        <v>37872</v>
      </c>
      <c r="D81" s="344" t="s">
        <v>37873</v>
      </c>
      <c r="E81" s="328" t="s">
        <v>37724</v>
      </c>
      <c r="F81" s="329" t="s">
        <v>37725</v>
      </c>
      <c r="G81" s="345">
        <v>2</v>
      </c>
      <c r="H81" s="23" t="s">
        <v>33635</v>
      </c>
      <c r="I81" s="25" t="s">
        <v>15</v>
      </c>
    </row>
    <row r="82" spans="2:10" ht="60.75" customHeight="1" x14ac:dyDescent="0.4">
      <c r="B82" s="342">
        <v>80</v>
      </c>
      <c r="C82" s="347" t="s">
        <v>37874</v>
      </c>
      <c r="D82" s="344" t="s">
        <v>37875</v>
      </c>
      <c r="E82" s="328" t="s">
        <v>37724</v>
      </c>
      <c r="F82" s="329" t="s">
        <v>37725</v>
      </c>
      <c r="G82" s="345">
        <v>1.7</v>
      </c>
      <c r="H82" s="23" t="s">
        <v>33635</v>
      </c>
      <c r="I82" s="25" t="s">
        <v>15</v>
      </c>
    </row>
    <row r="83" spans="2:10" ht="60.75" customHeight="1" x14ac:dyDescent="0.4">
      <c r="B83" s="342">
        <v>81</v>
      </c>
      <c r="C83" s="347" t="s">
        <v>37876</v>
      </c>
      <c r="D83" s="344" t="s">
        <v>37877</v>
      </c>
      <c r="E83" s="328" t="s">
        <v>37724</v>
      </c>
      <c r="F83" s="329" t="s">
        <v>37725</v>
      </c>
      <c r="G83" s="345">
        <v>2</v>
      </c>
      <c r="H83" s="23" t="s">
        <v>33635</v>
      </c>
      <c r="I83" s="25" t="s">
        <v>15</v>
      </c>
      <c r="J83" s="19">
        <v>1</v>
      </c>
    </row>
    <row r="84" spans="2:10" ht="60.75" customHeight="1" x14ac:dyDescent="0.4">
      <c r="B84" s="342">
        <v>82</v>
      </c>
      <c r="C84" s="347" t="s">
        <v>37878</v>
      </c>
      <c r="D84" s="344" t="s">
        <v>37879</v>
      </c>
      <c r="E84" s="328" t="s">
        <v>37724</v>
      </c>
      <c r="F84" s="329" t="s">
        <v>37725</v>
      </c>
      <c r="G84" s="345">
        <v>2</v>
      </c>
      <c r="H84" s="23" t="s">
        <v>33635</v>
      </c>
      <c r="I84" s="25" t="s">
        <v>15</v>
      </c>
    </row>
    <row r="85" spans="2:10" ht="60.75" customHeight="1" x14ac:dyDescent="0.4">
      <c r="B85" s="342">
        <v>83</v>
      </c>
      <c r="C85" s="347" t="s">
        <v>37880</v>
      </c>
      <c r="D85" s="344" t="s">
        <v>37881</v>
      </c>
      <c r="E85" s="328" t="s">
        <v>37724</v>
      </c>
      <c r="F85" s="329" t="s">
        <v>37725</v>
      </c>
      <c r="G85" s="345">
        <v>2</v>
      </c>
      <c r="H85" s="23" t="s">
        <v>33635</v>
      </c>
      <c r="I85" s="25" t="s">
        <v>15</v>
      </c>
    </row>
    <row r="86" spans="2:10" ht="60.75" customHeight="1" x14ac:dyDescent="0.4">
      <c r="B86" s="342">
        <v>84</v>
      </c>
      <c r="C86" s="347" t="s">
        <v>37882</v>
      </c>
      <c r="D86" s="344" t="s">
        <v>37883</v>
      </c>
      <c r="E86" s="328" t="s">
        <v>37724</v>
      </c>
      <c r="F86" s="329" t="s">
        <v>37725</v>
      </c>
      <c r="G86" s="345">
        <v>2</v>
      </c>
      <c r="H86" s="23" t="s">
        <v>33635</v>
      </c>
      <c r="I86" s="25" t="s">
        <v>15</v>
      </c>
    </row>
    <row r="87" spans="2:10" ht="60.75" customHeight="1" x14ac:dyDescent="0.4">
      <c r="B87" s="342">
        <v>85</v>
      </c>
      <c r="C87" s="346" t="s">
        <v>37884</v>
      </c>
      <c r="D87" s="344" t="s">
        <v>37885</v>
      </c>
      <c r="E87" s="328" t="s">
        <v>37724</v>
      </c>
      <c r="F87" s="329" t="s">
        <v>37725</v>
      </c>
      <c r="G87" s="345">
        <v>2</v>
      </c>
      <c r="H87" s="23" t="s">
        <v>33635</v>
      </c>
      <c r="I87" s="25" t="s">
        <v>15</v>
      </c>
    </row>
    <row r="88" spans="2:10" ht="60.75" customHeight="1" x14ac:dyDescent="0.4">
      <c r="B88" s="342">
        <v>86</v>
      </c>
      <c r="C88" s="346" t="s">
        <v>37886</v>
      </c>
      <c r="D88" s="344" t="s">
        <v>37883</v>
      </c>
      <c r="E88" s="328" t="s">
        <v>37724</v>
      </c>
      <c r="F88" s="329" t="s">
        <v>37725</v>
      </c>
      <c r="G88" s="345">
        <v>2</v>
      </c>
      <c r="H88" s="23" t="s">
        <v>33635</v>
      </c>
      <c r="I88" s="25" t="s">
        <v>15</v>
      </c>
    </row>
    <row r="89" spans="2:10" ht="60.75" customHeight="1" x14ac:dyDescent="0.4">
      <c r="B89" s="342">
        <v>87</v>
      </c>
      <c r="C89" s="346" t="s">
        <v>37887</v>
      </c>
      <c r="D89" s="344" t="s">
        <v>37888</v>
      </c>
      <c r="E89" s="328" t="s">
        <v>37724</v>
      </c>
      <c r="F89" s="329" t="s">
        <v>37725</v>
      </c>
      <c r="G89" s="345">
        <v>1.8</v>
      </c>
      <c r="H89" s="23" t="s">
        <v>33635</v>
      </c>
      <c r="I89" s="25" t="s">
        <v>15</v>
      </c>
    </row>
    <row r="90" spans="2:10" ht="60.75" customHeight="1" x14ac:dyDescent="0.4">
      <c r="B90" s="342">
        <v>88</v>
      </c>
      <c r="C90" s="346" t="s">
        <v>37889</v>
      </c>
      <c r="D90" s="344" t="s">
        <v>37890</v>
      </c>
      <c r="E90" s="328" t="s">
        <v>37724</v>
      </c>
      <c r="F90" s="329" t="s">
        <v>37725</v>
      </c>
      <c r="G90" s="345">
        <v>1.8</v>
      </c>
      <c r="H90" s="23" t="s">
        <v>33635</v>
      </c>
      <c r="I90" s="25" t="s">
        <v>15</v>
      </c>
    </row>
    <row r="91" spans="2:10" ht="60.75" customHeight="1" x14ac:dyDescent="0.4">
      <c r="B91" s="342">
        <v>89</v>
      </c>
      <c r="C91" s="346" t="s">
        <v>37891</v>
      </c>
      <c r="D91" s="344" t="s">
        <v>37892</v>
      </c>
      <c r="E91" s="328" t="s">
        <v>37724</v>
      </c>
      <c r="F91" s="329" t="s">
        <v>37725</v>
      </c>
      <c r="G91" s="345">
        <v>2</v>
      </c>
      <c r="H91" s="23" t="s">
        <v>33635</v>
      </c>
      <c r="I91" s="25" t="s">
        <v>15</v>
      </c>
    </row>
    <row r="92" spans="2:10" ht="60.75" customHeight="1" x14ac:dyDescent="0.4">
      <c r="B92" s="342">
        <v>90</v>
      </c>
      <c r="C92" s="346" t="s">
        <v>37893</v>
      </c>
      <c r="D92" s="344" t="s">
        <v>37894</v>
      </c>
      <c r="E92" s="328" t="s">
        <v>37724</v>
      </c>
      <c r="F92" s="329" t="s">
        <v>37725</v>
      </c>
      <c r="G92" s="345">
        <v>2</v>
      </c>
      <c r="H92" s="23" t="s">
        <v>33635</v>
      </c>
      <c r="I92" s="25" t="s">
        <v>15</v>
      </c>
    </row>
    <row r="93" spans="2:10" ht="60.75" customHeight="1" x14ac:dyDescent="0.4">
      <c r="B93" s="342">
        <v>91</v>
      </c>
      <c r="C93" s="346" t="s">
        <v>37895</v>
      </c>
      <c r="D93" s="344" t="s">
        <v>37896</v>
      </c>
      <c r="E93" s="328" t="s">
        <v>37724</v>
      </c>
      <c r="F93" s="329" t="s">
        <v>37725</v>
      </c>
      <c r="G93" s="345">
        <v>2</v>
      </c>
      <c r="H93" s="23" t="s">
        <v>33635</v>
      </c>
      <c r="I93" s="25" t="s">
        <v>15</v>
      </c>
    </row>
    <row r="94" spans="2:10" ht="60.75" customHeight="1" x14ac:dyDescent="0.4">
      <c r="B94" s="342">
        <v>92</v>
      </c>
      <c r="C94" s="346" t="s">
        <v>37897</v>
      </c>
      <c r="D94" s="344" t="s">
        <v>37898</v>
      </c>
      <c r="E94" s="328" t="s">
        <v>37724</v>
      </c>
      <c r="F94" s="329" t="s">
        <v>37725</v>
      </c>
      <c r="G94" s="345">
        <v>1.7</v>
      </c>
      <c r="H94" s="23" t="s">
        <v>33635</v>
      </c>
      <c r="I94" s="25" t="s">
        <v>15</v>
      </c>
    </row>
    <row r="95" spans="2:10" ht="60.75" customHeight="1" x14ac:dyDescent="0.4">
      <c r="B95" s="342">
        <v>93</v>
      </c>
      <c r="C95" s="346" t="s">
        <v>37899</v>
      </c>
      <c r="D95" s="344" t="s">
        <v>37900</v>
      </c>
      <c r="E95" s="328" t="s">
        <v>37724</v>
      </c>
      <c r="F95" s="329" t="s">
        <v>37725</v>
      </c>
      <c r="G95" s="345">
        <v>1.7</v>
      </c>
      <c r="H95" s="23" t="s">
        <v>33635</v>
      </c>
      <c r="I95" s="25" t="s">
        <v>15</v>
      </c>
    </row>
    <row r="96" spans="2:10" ht="60.75" customHeight="1" x14ac:dyDescent="0.4">
      <c r="B96" s="342">
        <v>94</v>
      </c>
      <c r="C96" s="346" t="s">
        <v>37901</v>
      </c>
      <c r="D96" s="344" t="s">
        <v>37902</v>
      </c>
      <c r="E96" s="328" t="s">
        <v>37724</v>
      </c>
      <c r="F96" s="329" t="s">
        <v>37725</v>
      </c>
      <c r="G96" s="345">
        <v>2.8</v>
      </c>
      <c r="H96" s="23" t="s">
        <v>33635</v>
      </c>
      <c r="I96" s="25" t="s">
        <v>15</v>
      </c>
    </row>
    <row r="97" spans="2:9" ht="60.75" customHeight="1" x14ac:dyDescent="0.4">
      <c r="B97" s="342">
        <v>95</v>
      </c>
      <c r="C97" s="346" t="s">
        <v>37903</v>
      </c>
      <c r="D97" s="344" t="s">
        <v>37904</v>
      </c>
      <c r="E97" s="328" t="s">
        <v>37724</v>
      </c>
      <c r="F97" s="329" t="s">
        <v>37725</v>
      </c>
      <c r="G97" s="345">
        <v>1.5</v>
      </c>
      <c r="H97" s="23" t="s">
        <v>33635</v>
      </c>
      <c r="I97" s="25" t="s">
        <v>15</v>
      </c>
    </row>
    <row r="98" spans="2:9" ht="60.75" customHeight="1" x14ac:dyDescent="0.4">
      <c r="B98" s="342">
        <v>96</v>
      </c>
      <c r="C98" s="346" t="s">
        <v>37905</v>
      </c>
      <c r="D98" s="344" t="s">
        <v>37906</v>
      </c>
      <c r="E98" s="328" t="s">
        <v>37724</v>
      </c>
      <c r="F98" s="329" t="s">
        <v>37725</v>
      </c>
      <c r="G98" s="345">
        <v>1.5</v>
      </c>
      <c r="H98" s="23" t="s">
        <v>33635</v>
      </c>
      <c r="I98" s="25" t="s">
        <v>15</v>
      </c>
    </row>
    <row r="99" spans="2:9" ht="60.75" customHeight="1" x14ac:dyDescent="0.4">
      <c r="B99" s="342">
        <v>97</v>
      </c>
      <c r="C99" s="346" t="s">
        <v>37907</v>
      </c>
      <c r="D99" s="344" t="s">
        <v>37908</v>
      </c>
      <c r="E99" s="328" t="s">
        <v>37724</v>
      </c>
      <c r="F99" s="329" t="s">
        <v>37725</v>
      </c>
      <c r="G99" s="345">
        <v>2</v>
      </c>
      <c r="H99" s="23" t="s">
        <v>33635</v>
      </c>
      <c r="I99" s="25" t="s">
        <v>15</v>
      </c>
    </row>
    <row r="100" spans="2:9" ht="60.75" customHeight="1" x14ac:dyDescent="0.4">
      <c r="B100" s="342">
        <v>98</v>
      </c>
      <c r="C100" s="346" t="s">
        <v>37909</v>
      </c>
      <c r="D100" s="344" t="s">
        <v>37910</v>
      </c>
      <c r="E100" s="328" t="s">
        <v>37724</v>
      </c>
      <c r="F100" s="329" t="s">
        <v>37725</v>
      </c>
      <c r="G100" s="345">
        <v>1.7</v>
      </c>
      <c r="H100" s="23" t="s">
        <v>33635</v>
      </c>
      <c r="I100" s="25" t="s">
        <v>15</v>
      </c>
    </row>
    <row r="101" spans="2:9" ht="60.75" customHeight="1" x14ac:dyDescent="0.4">
      <c r="B101" s="342">
        <v>99</v>
      </c>
      <c r="C101" s="347" t="s">
        <v>37911</v>
      </c>
      <c r="D101" s="344" t="s">
        <v>37912</v>
      </c>
      <c r="E101" s="328" t="s">
        <v>37724</v>
      </c>
      <c r="F101" s="329" t="s">
        <v>37725</v>
      </c>
      <c r="G101" s="345">
        <v>2.8</v>
      </c>
      <c r="H101" s="23" t="s">
        <v>33635</v>
      </c>
      <c r="I101" s="25" t="s">
        <v>15</v>
      </c>
    </row>
    <row r="102" spans="2:9" ht="60.75" customHeight="1" x14ac:dyDescent="0.4">
      <c r="B102" s="342">
        <v>100</v>
      </c>
      <c r="C102" s="347" t="s">
        <v>37913</v>
      </c>
      <c r="D102" s="344" t="s">
        <v>37914</v>
      </c>
      <c r="E102" s="328" t="s">
        <v>37724</v>
      </c>
      <c r="F102" s="329" t="s">
        <v>37725</v>
      </c>
      <c r="G102" s="345">
        <v>2</v>
      </c>
      <c r="H102" s="23" t="s">
        <v>33635</v>
      </c>
      <c r="I102" s="25" t="s">
        <v>15</v>
      </c>
    </row>
    <row r="103" spans="2:9" ht="60.75" customHeight="1" x14ac:dyDescent="0.4">
      <c r="B103" s="342">
        <v>101</v>
      </c>
      <c r="C103" s="347" t="s">
        <v>37915</v>
      </c>
      <c r="D103" s="344" t="s">
        <v>37916</v>
      </c>
      <c r="E103" s="328" t="s">
        <v>37724</v>
      </c>
      <c r="F103" s="329" t="s">
        <v>37725</v>
      </c>
      <c r="G103" s="345">
        <v>2</v>
      </c>
      <c r="H103" s="23" t="s">
        <v>33635</v>
      </c>
      <c r="I103" s="25" t="s">
        <v>15</v>
      </c>
    </row>
    <row r="104" spans="2:9" ht="60.75" customHeight="1" x14ac:dyDescent="0.4">
      <c r="B104" s="342">
        <v>102</v>
      </c>
      <c r="C104" s="347" t="s">
        <v>37917</v>
      </c>
      <c r="D104" s="344" t="s">
        <v>37918</v>
      </c>
      <c r="E104" s="328" t="s">
        <v>37724</v>
      </c>
      <c r="F104" s="329" t="s">
        <v>37725</v>
      </c>
      <c r="G104" s="345">
        <v>1.8</v>
      </c>
      <c r="H104" s="23" t="s">
        <v>33635</v>
      </c>
      <c r="I104" s="25" t="s">
        <v>15</v>
      </c>
    </row>
    <row r="105" spans="2:9" ht="60.75" customHeight="1" x14ac:dyDescent="0.4">
      <c r="B105" s="342">
        <v>103</v>
      </c>
      <c r="C105" s="347" t="s">
        <v>37919</v>
      </c>
      <c r="D105" s="344" t="s">
        <v>37920</v>
      </c>
      <c r="E105" s="328" t="s">
        <v>37724</v>
      </c>
      <c r="F105" s="329" t="s">
        <v>37725</v>
      </c>
      <c r="G105" s="345">
        <v>1.7</v>
      </c>
      <c r="H105" s="23" t="s">
        <v>33635</v>
      </c>
      <c r="I105" s="25" t="s">
        <v>15</v>
      </c>
    </row>
    <row r="106" spans="2:9" ht="60.75" customHeight="1" x14ac:dyDescent="0.4">
      <c r="B106" s="342">
        <v>104</v>
      </c>
      <c r="C106" s="347" t="s">
        <v>37921</v>
      </c>
      <c r="D106" s="344" t="s">
        <v>37922</v>
      </c>
      <c r="E106" s="328" t="s">
        <v>37724</v>
      </c>
      <c r="F106" s="329" t="s">
        <v>37725</v>
      </c>
      <c r="G106" s="345">
        <v>1.8</v>
      </c>
      <c r="H106" s="23" t="s">
        <v>33635</v>
      </c>
      <c r="I106" s="25" t="s">
        <v>15</v>
      </c>
    </row>
    <row r="107" spans="2:9" ht="60.75" customHeight="1" x14ac:dyDescent="0.4">
      <c r="B107" s="342">
        <v>105</v>
      </c>
      <c r="C107" s="347" t="s">
        <v>37923</v>
      </c>
      <c r="D107" s="344" t="s">
        <v>37924</v>
      </c>
      <c r="E107" s="328" t="s">
        <v>37724</v>
      </c>
      <c r="F107" s="329" t="s">
        <v>37725</v>
      </c>
      <c r="G107" s="345">
        <v>2</v>
      </c>
      <c r="H107" s="23" t="s">
        <v>33635</v>
      </c>
      <c r="I107" s="25" t="s">
        <v>15</v>
      </c>
    </row>
    <row r="108" spans="2:9" ht="60.75" customHeight="1" x14ac:dyDescent="0.4">
      <c r="B108" s="342">
        <v>106</v>
      </c>
      <c r="C108" s="347" t="s">
        <v>37925</v>
      </c>
      <c r="D108" s="344" t="s">
        <v>37914</v>
      </c>
      <c r="E108" s="328" t="s">
        <v>37724</v>
      </c>
      <c r="F108" s="329" t="s">
        <v>37725</v>
      </c>
      <c r="G108" s="345">
        <v>1.5</v>
      </c>
      <c r="H108" s="23" t="s">
        <v>33635</v>
      </c>
      <c r="I108" s="25" t="s">
        <v>15</v>
      </c>
    </row>
    <row r="109" spans="2:9" ht="60.75" customHeight="1" x14ac:dyDescent="0.4">
      <c r="B109" s="342">
        <v>107</v>
      </c>
      <c r="C109" s="347" t="s">
        <v>37926</v>
      </c>
      <c r="D109" s="344" t="s">
        <v>37927</v>
      </c>
      <c r="E109" s="328" t="s">
        <v>37724</v>
      </c>
      <c r="F109" s="329" t="s">
        <v>37725</v>
      </c>
      <c r="G109" s="345">
        <v>2</v>
      </c>
      <c r="H109" s="23" t="s">
        <v>33635</v>
      </c>
      <c r="I109" s="25" t="s">
        <v>15</v>
      </c>
    </row>
    <row r="110" spans="2:9" ht="60.75" customHeight="1" x14ac:dyDescent="0.4">
      <c r="B110" s="342">
        <v>108</v>
      </c>
      <c r="C110" s="347" t="s">
        <v>37928</v>
      </c>
      <c r="D110" s="344" t="s">
        <v>37929</v>
      </c>
      <c r="E110" s="328" t="s">
        <v>37724</v>
      </c>
      <c r="F110" s="329" t="s">
        <v>37725</v>
      </c>
      <c r="G110" s="345">
        <v>2</v>
      </c>
      <c r="H110" s="23" t="s">
        <v>33635</v>
      </c>
      <c r="I110" s="25" t="s">
        <v>15</v>
      </c>
    </row>
    <row r="111" spans="2:9" ht="60.75" customHeight="1" x14ac:dyDescent="0.4">
      <c r="B111" s="342">
        <v>109</v>
      </c>
      <c r="C111" s="347" t="s">
        <v>37930</v>
      </c>
      <c r="D111" s="344" t="s">
        <v>37931</v>
      </c>
      <c r="E111" s="328" t="s">
        <v>37724</v>
      </c>
      <c r="F111" s="329" t="s">
        <v>37725</v>
      </c>
      <c r="G111" s="345">
        <v>2</v>
      </c>
      <c r="H111" s="23" t="s">
        <v>33635</v>
      </c>
      <c r="I111" s="25" t="s">
        <v>15</v>
      </c>
    </row>
    <row r="112" spans="2:9" ht="60.75" customHeight="1" x14ac:dyDescent="0.4">
      <c r="B112" s="342">
        <v>110</v>
      </c>
      <c r="C112" s="347" t="s">
        <v>37932</v>
      </c>
      <c r="D112" s="344" t="s">
        <v>37933</v>
      </c>
      <c r="E112" s="328" t="s">
        <v>37724</v>
      </c>
      <c r="F112" s="329" t="s">
        <v>37725</v>
      </c>
      <c r="G112" s="345">
        <v>1.5</v>
      </c>
      <c r="H112" s="23" t="s">
        <v>33635</v>
      </c>
      <c r="I112" s="25" t="s">
        <v>15</v>
      </c>
    </row>
    <row r="113" spans="2:9" ht="60.75" customHeight="1" x14ac:dyDescent="0.4">
      <c r="B113" s="342">
        <v>111</v>
      </c>
      <c r="C113" s="347" t="s">
        <v>37934</v>
      </c>
      <c r="D113" s="344" t="s">
        <v>37935</v>
      </c>
      <c r="E113" s="328" t="s">
        <v>37724</v>
      </c>
      <c r="F113" s="329" t="s">
        <v>37725</v>
      </c>
      <c r="G113" s="345">
        <v>2</v>
      </c>
      <c r="H113" s="23" t="s">
        <v>33635</v>
      </c>
      <c r="I113" s="25" t="s">
        <v>15</v>
      </c>
    </row>
    <row r="114" spans="2:9" ht="60.75" customHeight="1" x14ac:dyDescent="0.4">
      <c r="B114" s="342">
        <v>112</v>
      </c>
      <c r="C114" s="347" t="s">
        <v>37936</v>
      </c>
      <c r="D114" s="344" t="s">
        <v>37937</v>
      </c>
      <c r="E114" s="328" t="s">
        <v>37724</v>
      </c>
      <c r="F114" s="329" t="s">
        <v>37725</v>
      </c>
      <c r="G114" s="345">
        <v>1.8</v>
      </c>
      <c r="H114" s="23" t="s">
        <v>33635</v>
      </c>
      <c r="I114" s="25" t="s">
        <v>15</v>
      </c>
    </row>
    <row r="115" spans="2:9" ht="60.75" customHeight="1" x14ac:dyDescent="0.4">
      <c r="B115" s="342">
        <v>113</v>
      </c>
      <c r="C115" s="347" t="s">
        <v>37938</v>
      </c>
      <c r="D115" s="344" t="s">
        <v>37939</v>
      </c>
      <c r="E115" s="328" t="s">
        <v>37724</v>
      </c>
      <c r="F115" s="329" t="s">
        <v>37725</v>
      </c>
      <c r="G115" s="345">
        <v>2</v>
      </c>
      <c r="H115" s="23" t="s">
        <v>33635</v>
      </c>
      <c r="I115" s="25" t="s">
        <v>15</v>
      </c>
    </row>
    <row r="116" spans="2:9" ht="60.75" customHeight="1" x14ac:dyDescent="0.4">
      <c r="B116" s="342">
        <v>114</v>
      </c>
      <c r="C116" s="347" t="s">
        <v>37940</v>
      </c>
      <c r="D116" s="344" t="s">
        <v>37941</v>
      </c>
      <c r="E116" s="328" t="s">
        <v>37724</v>
      </c>
      <c r="F116" s="329" t="s">
        <v>37725</v>
      </c>
      <c r="G116" s="345">
        <v>1.7</v>
      </c>
      <c r="H116" s="23" t="s">
        <v>33635</v>
      </c>
      <c r="I116" s="25" t="s">
        <v>15</v>
      </c>
    </row>
    <row r="117" spans="2:9" ht="60.75" customHeight="1" x14ac:dyDescent="0.4">
      <c r="B117" s="342">
        <v>115</v>
      </c>
      <c r="C117" s="347" t="s">
        <v>37942</v>
      </c>
      <c r="D117" s="344" t="s">
        <v>37943</v>
      </c>
      <c r="E117" s="328" t="s">
        <v>37724</v>
      </c>
      <c r="F117" s="329" t="s">
        <v>37725</v>
      </c>
      <c r="G117" s="345">
        <v>1.7</v>
      </c>
      <c r="H117" s="23" t="s">
        <v>33635</v>
      </c>
      <c r="I117" s="25" t="s">
        <v>15</v>
      </c>
    </row>
    <row r="118" spans="2:9" ht="60.75" customHeight="1" x14ac:dyDescent="0.4">
      <c r="B118" s="342">
        <v>116</v>
      </c>
      <c r="C118" s="347" t="s">
        <v>37944</v>
      </c>
      <c r="D118" s="344" t="s">
        <v>37945</v>
      </c>
      <c r="E118" s="328" t="s">
        <v>37724</v>
      </c>
      <c r="F118" s="329" t="s">
        <v>37725</v>
      </c>
      <c r="G118" s="345">
        <v>2</v>
      </c>
      <c r="H118" s="23" t="s">
        <v>33635</v>
      </c>
      <c r="I118" s="25" t="s">
        <v>15</v>
      </c>
    </row>
    <row r="119" spans="2:9" ht="60.75" customHeight="1" x14ac:dyDescent="0.4">
      <c r="B119" s="342">
        <v>117</v>
      </c>
      <c r="C119" s="347" t="s">
        <v>37946</v>
      </c>
      <c r="D119" s="344" t="s">
        <v>37947</v>
      </c>
      <c r="E119" s="328" t="s">
        <v>37724</v>
      </c>
      <c r="F119" s="329" t="s">
        <v>37725</v>
      </c>
      <c r="G119" s="345">
        <v>1.8</v>
      </c>
      <c r="H119" s="23" t="s">
        <v>33635</v>
      </c>
      <c r="I119" s="25" t="s">
        <v>15</v>
      </c>
    </row>
    <row r="120" spans="2:9" ht="60.75" customHeight="1" x14ac:dyDescent="0.4">
      <c r="B120" s="342">
        <v>118</v>
      </c>
      <c r="C120" s="347" t="s">
        <v>37948</v>
      </c>
      <c r="D120" s="344" t="s">
        <v>37949</v>
      </c>
      <c r="E120" s="328" t="s">
        <v>37724</v>
      </c>
      <c r="F120" s="329" t="s">
        <v>37725</v>
      </c>
      <c r="G120" s="345">
        <v>1.7</v>
      </c>
      <c r="H120" s="23" t="s">
        <v>33635</v>
      </c>
      <c r="I120" s="25" t="s">
        <v>15</v>
      </c>
    </row>
    <row r="121" spans="2:9" ht="60.75" customHeight="1" x14ac:dyDescent="0.4">
      <c r="B121" s="342">
        <v>119</v>
      </c>
      <c r="C121" s="347" t="s">
        <v>37950</v>
      </c>
      <c r="D121" s="344" t="s">
        <v>37951</v>
      </c>
      <c r="E121" s="328" t="s">
        <v>37724</v>
      </c>
      <c r="F121" s="329" t="s">
        <v>37725</v>
      </c>
      <c r="G121" s="345">
        <v>2</v>
      </c>
      <c r="H121" s="23" t="s">
        <v>33635</v>
      </c>
      <c r="I121" s="25" t="s">
        <v>15</v>
      </c>
    </row>
    <row r="122" spans="2:9" ht="60.75" customHeight="1" x14ac:dyDescent="0.4">
      <c r="B122" s="342">
        <v>120</v>
      </c>
      <c r="C122" s="347" t="s">
        <v>37952</v>
      </c>
      <c r="D122" s="344" t="s">
        <v>37953</v>
      </c>
      <c r="E122" s="328" t="s">
        <v>37724</v>
      </c>
      <c r="F122" s="329" t="s">
        <v>37725</v>
      </c>
      <c r="G122" s="345">
        <v>1.8</v>
      </c>
      <c r="H122" s="23" t="s">
        <v>33635</v>
      </c>
      <c r="I122" s="25" t="s">
        <v>15</v>
      </c>
    </row>
    <row r="123" spans="2:9" ht="60.75" customHeight="1" x14ac:dyDescent="0.4">
      <c r="B123" s="342">
        <v>121</v>
      </c>
      <c r="C123" s="347" t="s">
        <v>37954</v>
      </c>
      <c r="D123" s="344" t="s">
        <v>37951</v>
      </c>
      <c r="E123" s="328" t="s">
        <v>37724</v>
      </c>
      <c r="F123" s="329" t="s">
        <v>37725</v>
      </c>
      <c r="G123" s="345">
        <v>1.5</v>
      </c>
      <c r="H123" s="23" t="s">
        <v>33635</v>
      </c>
      <c r="I123" s="25" t="s">
        <v>15</v>
      </c>
    </row>
    <row r="124" spans="2:9" ht="60.75" customHeight="1" x14ac:dyDescent="0.4">
      <c r="B124" s="342">
        <v>122</v>
      </c>
      <c r="C124" s="347" t="s">
        <v>37955</v>
      </c>
      <c r="D124" s="344" t="s">
        <v>37956</v>
      </c>
      <c r="E124" s="328" t="s">
        <v>37724</v>
      </c>
      <c r="F124" s="329" t="s">
        <v>37725</v>
      </c>
      <c r="G124" s="345">
        <v>2</v>
      </c>
      <c r="H124" s="23" t="s">
        <v>33635</v>
      </c>
      <c r="I124" s="25" t="s">
        <v>15</v>
      </c>
    </row>
    <row r="125" spans="2:9" ht="60.75" customHeight="1" x14ac:dyDescent="0.4">
      <c r="B125" s="342">
        <v>123</v>
      </c>
      <c r="C125" s="347" t="s">
        <v>37957</v>
      </c>
      <c r="D125" s="344" t="s">
        <v>37958</v>
      </c>
      <c r="E125" s="328" t="s">
        <v>37724</v>
      </c>
      <c r="F125" s="329" t="s">
        <v>37725</v>
      </c>
      <c r="G125" s="345">
        <v>2</v>
      </c>
      <c r="H125" s="23" t="s">
        <v>33635</v>
      </c>
      <c r="I125" s="25" t="s">
        <v>15</v>
      </c>
    </row>
    <row r="126" spans="2:9" ht="60.75" customHeight="1" x14ac:dyDescent="0.4">
      <c r="B126" s="342">
        <v>124</v>
      </c>
      <c r="C126" s="347" t="s">
        <v>37959</v>
      </c>
      <c r="D126" s="344" t="s">
        <v>37960</v>
      </c>
      <c r="E126" s="328" t="s">
        <v>37724</v>
      </c>
      <c r="F126" s="329" t="s">
        <v>37725</v>
      </c>
      <c r="G126" s="345">
        <v>2.8</v>
      </c>
      <c r="H126" s="23" t="s">
        <v>33635</v>
      </c>
      <c r="I126" s="25" t="s">
        <v>15</v>
      </c>
    </row>
    <row r="127" spans="2:9" ht="60.75" customHeight="1" x14ac:dyDescent="0.4">
      <c r="B127" s="342">
        <v>125</v>
      </c>
      <c r="C127" s="347" t="s">
        <v>37961</v>
      </c>
      <c r="D127" s="344" t="s">
        <v>37962</v>
      </c>
      <c r="E127" s="328" t="s">
        <v>37724</v>
      </c>
      <c r="F127" s="329" t="s">
        <v>37725</v>
      </c>
      <c r="G127" s="345">
        <v>1.5</v>
      </c>
      <c r="H127" s="23" t="s">
        <v>33635</v>
      </c>
      <c r="I127" s="25" t="s">
        <v>15</v>
      </c>
    </row>
    <row r="128" spans="2:9" ht="60.75" customHeight="1" x14ac:dyDescent="0.4">
      <c r="B128" s="342">
        <v>126</v>
      </c>
      <c r="C128" s="347" t="s">
        <v>37963</v>
      </c>
      <c r="D128" s="344" t="s">
        <v>37964</v>
      </c>
      <c r="E128" s="328" t="s">
        <v>37724</v>
      </c>
      <c r="F128" s="329" t="s">
        <v>37725</v>
      </c>
      <c r="G128" s="345">
        <v>2</v>
      </c>
      <c r="H128" s="23" t="s">
        <v>33635</v>
      </c>
      <c r="I128" s="25" t="s">
        <v>15</v>
      </c>
    </row>
    <row r="129" spans="2:9" ht="60.75" customHeight="1" x14ac:dyDescent="0.4">
      <c r="B129" s="342">
        <v>127</v>
      </c>
      <c r="C129" s="347" t="s">
        <v>37965</v>
      </c>
      <c r="D129" s="344" t="s">
        <v>37966</v>
      </c>
      <c r="E129" s="328" t="s">
        <v>37724</v>
      </c>
      <c r="F129" s="329" t="s">
        <v>37725</v>
      </c>
      <c r="G129" s="345">
        <v>1.7</v>
      </c>
      <c r="H129" s="23" t="s">
        <v>33635</v>
      </c>
      <c r="I129" s="25" t="s">
        <v>15</v>
      </c>
    </row>
    <row r="130" spans="2:9" ht="60.75" customHeight="1" x14ac:dyDescent="0.4">
      <c r="B130" s="342">
        <v>128</v>
      </c>
      <c r="C130" s="347" t="s">
        <v>37967</v>
      </c>
      <c r="D130" s="344" t="s">
        <v>37968</v>
      </c>
      <c r="E130" s="328" t="s">
        <v>37724</v>
      </c>
      <c r="F130" s="329" t="s">
        <v>37725</v>
      </c>
      <c r="G130" s="345">
        <v>2</v>
      </c>
      <c r="H130" s="23" t="s">
        <v>33635</v>
      </c>
      <c r="I130" s="25" t="s">
        <v>15</v>
      </c>
    </row>
    <row r="131" spans="2:9" ht="60.75" customHeight="1" x14ac:dyDescent="0.4">
      <c r="B131" s="342">
        <v>129</v>
      </c>
      <c r="C131" s="347" t="s">
        <v>37969</v>
      </c>
      <c r="D131" s="344" t="s">
        <v>37970</v>
      </c>
      <c r="E131" s="328" t="s">
        <v>37724</v>
      </c>
      <c r="F131" s="329" t="s">
        <v>37725</v>
      </c>
      <c r="G131" s="345">
        <v>1.5</v>
      </c>
      <c r="H131" s="23" t="s">
        <v>33635</v>
      </c>
      <c r="I131" s="25" t="s">
        <v>15</v>
      </c>
    </row>
    <row r="132" spans="2:9" ht="60.75" customHeight="1" x14ac:dyDescent="0.4">
      <c r="B132" s="342">
        <v>130</v>
      </c>
      <c r="C132" s="347" t="s">
        <v>37971</v>
      </c>
      <c r="D132" s="344" t="s">
        <v>37972</v>
      </c>
      <c r="E132" s="328" t="s">
        <v>37724</v>
      </c>
      <c r="F132" s="329" t="s">
        <v>37725</v>
      </c>
      <c r="G132" s="345">
        <v>2</v>
      </c>
      <c r="H132" s="23" t="s">
        <v>33635</v>
      </c>
      <c r="I132" s="25" t="s">
        <v>15</v>
      </c>
    </row>
    <row r="133" spans="2:9" ht="60.75" customHeight="1" x14ac:dyDescent="0.4">
      <c r="B133" s="342">
        <v>131</v>
      </c>
      <c r="C133" s="347" t="s">
        <v>37973</v>
      </c>
      <c r="D133" s="344" t="s">
        <v>37974</v>
      </c>
      <c r="E133" s="328" t="s">
        <v>37724</v>
      </c>
      <c r="F133" s="329" t="s">
        <v>37725</v>
      </c>
      <c r="G133" s="345">
        <v>1.8</v>
      </c>
      <c r="H133" s="23" t="s">
        <v>33635</v>
      </c>
      <c r="I133" s="25" t="s">
        <v>15</v>
      </c>
    </row>
    <row r="134" spans="2:9" s="29" customFormat="1" ht="47.25" customHeight="1" x14ac:dyDescent="0.4">
      <c r="B134" s="342">
        <v>132</v>
      </c>
      <c r="C134" s="347" t="s">
        <v>37975</v>
      </c>
      <c r="D134" s="344" t="s">
        <v>37972</v>
      </c>
      <c r="E134" s="328" t="s">
        <v>37724</v>
      </c>
      <c r="F134" s="329" t="s">
        <v>37725</v>
      </c>
      <c r="G134" s="345">
        <v>2.8</v>
      </c>
      <c r="H134" s="23" t="s">
        <v>33635</v>
      </c>
      <c r="I134" s="25" t="s">
        <v>15</v>
      </c>
    </row>
    <row r="135" spans="2:9" ht="84" x14ac:dyDescent="0.4">
      <c r="B135" s="342">
        <v>133</v>
      </c>
      <c r="C135" s="347" t="s">
        <v>37976</v>
      </c>
      <c r="D135" s="344" t="s">
        <v>37977</v>
      </c>
      <c r="E135" s="328" t="s">
        <v>37724</v>
      </c>
      <c r="F135" s="329" t="s">
        <v>37725</v>
      </c>
      <c r="G135" s="345">
        <v>2</v>
      </c>
      <c r="H135" s="23" t="s">
        <v>33635</v>
      </c>
      <c r="I135" s="25" t="s">
        <v>15</v>
      </c>
    </row>
    <row r="136" spans="2:9" ht="84" x14ac:dyDescent="0.4">
      <c r="B136" s="342">
        <v>134</v>
      </c>
      <c r="C136" s="347" t="s">
        <v>37978</v>
      </c>
      <c r="D136" s="344" t="s">
        <v>37979</v>
      </c>
      <c r="E136" s="328" t="s">
        <v>37724</v>
      </c>
      <c r="F136" s="329" t="s">
        <v>37725</v>
      </c>
      <c r="G136" s="345">
        <v>2</v>
      </c>
      <c r="H136" s="23" t="s">
        <v>33635</v>
      </c>
      <c r="I136" s="25" t="s">
        <v>15</v>
      </c>
    </row>
    <row r="137" spans="2:9" ht="84" x14ac:dyDescent="0.4">
      <c r="B137" s="342">
        <v>135</v>
      </c>
      <c r="C137" s="347" t="s">
        <v>37980</v>
      </c>
      <c r="D137" s="344" t="s">
        <v>37981</v>
      </c>
      <c r="E137" s="328" t="s">
        <v>37724</v>
      </c>
      <c r="F137" s="329" t="s">
        <v>37725</v>
      </c>
      <c r="G137" s="345">
        <v>1.8</v>
      </c>
      <c r="H137" s="23" t="s">
        <v>33635</v>
      </c>
      <c r="I137" s="25" t="s">
        <v>15</v>
      </c>
    </row>
    <row r="138" spans="2:9" ht="84" x14ac:dyDescent="0.4">
      <c r="B138" s="342">
        <v>136</v>
      </c>
      <c r="C138" s="347" t="s">
        <v>37982</v>
      </c>
      <c r="D138" s="344" t="s">
        <v>37983</v>
      </c>
      <c r="E138" s="328" t="s">
        <v>37724</v>
      </c>
      <c r="F138" s="329" t="s">
        <v>37725</v>
      </c>
      <c r="G138" s="345">
        <v>1.7</v>
      </c>
      <c r="H138" s="23" t="s">
        <v>33635</v>
      </c>
      <c r="I138" s="25" t="s">
        <v>15</v>
      </c>
    </row>
    <row r="139" spans="2:9" ht="84" x14ac:dyDescent="0.4">
      <c r="B139" s="342">
        <v>137</v>
      </c>
      <c r="C139" s="347" t="s">
        <v>37984</v>
      </c>
      <c r="D139" s="344" t="s">
        <v>37985</v>
      </c>
      <c r="E139" s="328" t="s">
        <v>37724</v>
      </c>
      <c r="F139" s="329" t="s">
        <v>37725</v>
      </c>
      <c r="G139" s="345">
        <v>2</v>
      </c>
      <c r="H139" s="23" t="s">
        <v>33635</v>
      </c>
      <c r="I139" s="25" t="s">
        <v>15</v>
      </c>
    </row>
    <row r="140" spans="2:9" ht="84" x14ac:dyDescent="0.4">
      <c r="B140" s="342">
        <v>138</v>
      </c>
      <c r="C140" s="347" t="s">
        <v>37986</v>
      </c>
      <c r="D140" s="344" t="s">
        <v>37985</v>
      </c>
      <c r="E140" s="328" t="s">
        <v>37724</v>
      </c>
      <c r="F140" s="329" t="s">
        <v>37725</v>
      </c>
      <c r="G140" s="345">
        <v>1.5</v>
      </c>
      <c r="H140" s="23" t="s">
        <v>33635</v>
      </c>
      <c r="I140" s="25" t="s">
        <v>15</v>
      </c>
    </row>
    <row r="141" spans="2:9" ht="84" x14ac:dyDescent="0.4">
      <c r="B141" s="342">
        <v>139</v>
      </c>
      <c r="C141" s="347" t="s">
        <v>37987</v>
      </c>
      <c r="D141" s="344" t="s">
        <v>37988</v>
      </c>
      <c r="E141" s="328" t="s">
        <v>37724</v>
      </c>
      <c r="F141" s="329" t="s">
        <v>37725</v>
      </c>
      <c r="G141" s="345">
        <v>1.7</v>
      </c>
      <c r="H141" s="23" t="s">
        <v>33635</v>
      </c>
      <c r="I141" s="25" t="s">
        <v>15</v>
      </c>
    </row>
    <row r="142" spans="2:9" ht="84" x14ac:dyDescent="0.4">
      <c r="B142" s="342">
        <v>140</v>
      </c>
      <c r="C142" s="347" t="s">
        <v>37989</v>
      </c>
      <c r="D142" s="344" t="s">
        <v>37990</v>
      </c>
      <c r="E142" s="328" t="s">
        <v>37724</v>
      </c>
      <c r="F142" s="329" t="s">
        <v>37725</v>
      </c>
      <c r="G142" s="345">
        <v>1.5</v>
      </c>
      <c r="H142" s="23" t="s">
        <v>33635</v>
      </c>
      <c r="I142" s="25" t="s">
        <v>15</v>
      </c>
    </row>
    <row r="143" spans="2:9" ht="84" x14ac:dyDescent="0.4">
      <c r="B143" s="342">
        <v>141</v>
      </c>
      <c r="C143" s="343" t="s">
        <v>37991</v>
      </c>
      <c r="D143" s="344" t="s">
        <v>37992</v>
      </c>
      <c r="E143" s="328" t="s">
        <v>37724</v>
      </c>
      <c r="F143" s="329" t="s">
        <v>37725</v>
      </c>
      <c r="G143" s="345">
        <v>1.5</v>
      </c>
      <c r="H143" s="23" t="s">
        <v>33635</v>
      </c>
      <c r="I143" s="25" t="s">
        <v>15</v>
      </c>
    </row>
    <row r="144" spans="2:9" ht="84" x14ac:dyDescent="0.4">
      <c r="B144" s="342">
        <v>142</v>
      </c>
      <c r="C144" s="343" t="s">
        <v>37993</v>
      </c>
      <c r="D144" s="344" t="s">
        <v>37994</v>
      </c>
      <c r="E144" s="328" t="s">
        <v>37724</v>
      </c>
      <c r="F144" s="329" t="s">
        <v>37725</v>
      </c>
      <c r="G144" s="345">
        <v>2</v>
      </c>
      <c r="H144" s="23" t="s">
        <v>33635</v>
      </c>
      <c r="I144" s="25" t="s">
        <v>15</v>
      </c>
    </row>
    <row r="145" spans="2:9" ht="84" x14ac:dyDescent="0.4">
      <c r="B145" s="342">
        <v>143</v>
      </c>
      <c r="C145" s="343" t="s">
        <v>37995</v>
      </c>
      <c r="D145" s="344" t="s">
        <v>37996</v>
      </c>
      <c r="E145" s="328" t="s">
        <v>37724</v>
      </c>
      <c r="F145" s="329" t="s">
        <v>37725</v>
      </c>
      <c r="G145" s="345">
        <v>1.8</v>
      </c>
      <c r="H145" s="23" t="s">
        <v>33635</v>
      </c>
      <c r="I145" s="25" t="s">
        <v>15</v>
      </c>
    </row>
    <row r="146" spans="2:9" ht="84" x14ac:dyDescent="0.4">
      <c r="B146" s="342">
        <v>144</v>
      </c>
      <c r="C146" s="343" t="s">
        <v>37997</v>
      </c>
      <c r="D146" s="344" t="s">
        <v>37769</v>
      </c>
      <c r="E146" s="328" t="s">
        <v>37724</v>
      </c>
      <c r="F146" s="329" t="s">
        <v>37725</v>
      </c>
      <c r="G146" s="345">
        <v>1.7</v>
      </c>
      <c r="H146" s="23" t="s">
        <v>33635</v>
      </c>
      <c r="I146" s="25" t="s">
        <v>15</v>
      </c>
    </row>
    <row r="147" spans="2:9" ht="84" x14ac:dyDescent="0.4">
      <c r="B147" s="342">
        <v>145</v>
      </c>
      <c r="C147" s="343" t="s">
        <v>37998</v>
      </c>
      <c r="D147" s="344" t="s">
        <v>37999</v>
      </c>
      <c r="E147" s="328" t="s">
        <v>37724</v>
      </c>
      <c r="F147" s="329" t="s">
        <v>37725</v>
      </c>
      <c r="G147" s="345">
        <v>2</v>
      </c>
      <c r="H147" s="23" t="s">
        <v>33635</v>
      </c>
      <c r="I147" s="25" t="s">
        <v>15</v>
      </c>
    </row>
    <row r="148" spans="2:9" ht="84" x14ac:dyDescent="0.4">
      <c r="B148" s="342">
        <v>146</v>
      </c>
      <c r="C148" s="343" t="s">
        <v>38000</v>
      </c>
      <c r="D148" s="344" t="s">
        <v>38001</v>
      </c>
      <c r="E148" s="328" t="s">
        <v>37724</v>
      </c>
      <c r="F148" s="329" t="s">
        <v>37725</v>
      </c>
      <c r="G148" s="345">
        <v>1.7</v>
      </c>
      <c r="H148" s="23" t="s">
        <v>33635</v>
      </c>
      <c r="I148" s="25" t="s">
        <v>15</v>
      </c>
    </row>
    <row r="149" spans="2:9" ht="84" x14ac:dyDescent="0.4">
      <c r="B149" s="342">
        <v>147</v>
      </c>
      <c r="C149" s="343" t="s">
        <v>38002</v>
      </c>
      <c r="D149" s="344" t="s">
        <v>38003</v>
      </c>
      <c r="E149" s="328" t="s">
        <v>37724</v>
      </c>
      <c r="F149" s="329" t="s">
        <v>37725</v>
      </c>
      <c r="G149" s="345">
        <v>1.5</v>
      </c>
      <c r="H149" s="23" t="s">
        <v>33635</v>
      </c>
      <c r="I149" s="25" t="s">
        <v>15</v>
      </c>
    </row>
    <row r="150" spans="2:9" ht="84" x14ac:dyDescent="0.4">
      <c r="B150" s="342">
        <v>148</v>
      </c>
      <c r="C150" s="343" t="s">
        <v>38004</v>
      </c>
      <c r="D150" s="344" t="s">
        <v>38005</v>
      </c>
      <c r="E150" s="328" t="s">
        <v>37724</v>
      </c>
      <c r="F150" s="329" t="s">
        <v>37725</v>
      </c>
      <c r="G150" s="345">
        <v>1.7</v>
      </c>
      <c r="H150" s="23" t="s">
        <v>33635</v>
      </c>
      <c r="I150" s="25" t="s">
        <v>15</v>
      </c>
    </row>
    <row r="151" spans="2:9" ht="84" x14ac:dyDescent="0.4">
      <c r="B151" s="342">
        <v>149</v>
      </c>
      <c r="C151" s="343" t="s">
        <v>38006</v>
      </c>
      <c r="D151" s="344" t="s">
        <v>38007</v>
      </c>
      <c r="E151" s="328" t="s">
        <v>37724</v>
      </c>
      <c r="F151" s="329" t="s">
        <v>37725</v>
      </c>
      <c r="G151" s="345">
        <v>2</v>
      </c>
      <c r="H151" s="23" t="s">
        <v>33635</v>
      </c>
      <c r="I151" s="25" t="s">
        <v>15</v>
      </c>
    </row>
    <row r="152" spans="2:9" ht="84" x14ac:dyDescent="0.4">
      <c r="B152" s="342">
        <v>150</v>
      </c>
      <c r="C152" s="343" t="s">
        <v>38008</v>
      </c>
      <c r="D152" s="344" t="s">
        <v>38009</v>
      </c>
      <c r="E152" s="328" t="s">
        <v>37724</v>
      </c>
      <c r="F152" s="329" t="s">
        <v>37725</v>
      </c>
      <c r="G152" s="345">
        <v>2</v>
      </c>
      <c r="H152" s="23" t="s">
        <v>33635</v>
      </c>
      <c r="I152" s="25" t="s">
        <v>15</v>
      </c>
    </row>
    <row r="153" spans="2:9" ht="84" x14ac:dyDescent="0.4">
      <c r="B153" s="342">
        <v>151</v>
      </c>
      <c r="C153" s="343" t="s">
        <v>38010</v>
      </c>
      <c r="D153" s="344" t="s">
        <v>38011</v>
      </c>
      <c r="E153" s="328" t="s">
        <v>37724</v>
      </c>
      <c r="F153" s="329" t="s">
        <v>37725</v>
      </c>
      <c r="G153" s="345">
        <v>1.7</v>
      </c>
      <c r="H153" s="23" t="s">
        <v>33635</v>
      </c>
      <c r="I153" s="25" t="s">
        <v>15</v>
      </c>
    </row>
    <row r="154" spans="2:9" ht="84" x14ac:dyDescent="0.4">
      <c r="B154" s="342">
        <v>152</v>
      </c>
      <c r="C154" s="343" t="s">
        <v>38012</v>
      </c>
      <c r="D154" s="344" t="s">
        <v>38013</v>
      </c>
      <c r="E154" s="328" t="s">
        <v>37724</v>
      </c>
      <c r="F154" s="329" t="s">
        <v>37725</v>
      </c>
      <c r="G154" s="345">
        <v>1.7</v>
      </c>
      <c r="H154" s="23" t="s">
        <v>33635</v>
      </c>
      <c r="I154" s="25" t="s">
        <v>15</v>
      </c>
    </row>
    <row r="155" spans="2:9" ht="84" x14ac:dyDescent="0.4">
      <c r="B155" s="342">
        <v>153</v>
      </c>
      <c r="C155" s="343" t="s">
        <v>38014</v>
      </c>
      <c r="D155" s="344" t="s">
        <v>38015</v>
      </c>
      <c r="E155" s="328" t="s">
        <v>37724</v>
      </c>
      <c r="F155" s="329" t="s">
        <v>37725</v>
      </c>
      <c r="G155" s="345">
        <v>2</v>
      </c>
      <c r="H155" s="23" t="s">
        <v>33635</v>
      </c>
      <c r="I155" s="25" t="s">
        <v>15</v>
      </c>
    </row>
    <row r="156" spans="2:9" ht="84" x14ac:dyDescent="0.4">
      <c r="B156" s="342">
        <v>154</v>
      </c>
      <c r="C156" s="343" t="s">
        <v>38016</v>
      </c>
      <c r="D156" s="344" t="s">
        <v>38017</v>
      </c>
      <c r="E156" s="328" t="s">
        <v>37724</v>
      </c>
      <c r="F156" s="329" t="s">
        <v>37725</v>
      </c>
      <c r="G156" s="345">
        <v>2</v>
      </c>
      <c r="H156" s="23" t="s">
        <v>33635</v>
      </c>
      <c r="I156" s="25" t="s">
        <v>15</v>
      </c>
    </row>
    <row r="157" spans="2:9" ht="84" x14ac:dyDescent="0.4">
      <c r="B157" s="342">
        <v>155</v>
      </c>
      <c r="C157" s="347" t="s">
        <v>38018</v>
      </c>
      <c r="D157" s="344" t="s">
        <v>38011</v>
      </c>
      <c r="E157" s="328" t="s">
        <v>37724</v>
      </c>
      <c r="F157" s="329" t="s">
        <v>37725</v>
      </c>
      <c r="G157" s="345">
        <v>1.8</v>
      </c>
      <c r="H157" s="23" t="s">
        <v>33635</v>
      </c>
      <c r="I157" s="25" t="s">
        <v>15</v>
      </c>
    </row>
    <row r="158" spans="2:9" ht="84" x14ac:dyDescent="0.4">
      <c r="B158" s="342">
        <v>156</v>
      </c>
      <c r="C158" s="347" t="s">
        <v>38019</v>
      </c>
      <c r="D158" s="344" t="s">
        <v>38020</v>
      </c>
      <c r="E158" s="328" t="s">
        <v>37724</v>
      </c>
      <c r="F158" s="329" t="s">
        <v>37725</v>
      </c>
      <c r="G158" s="345">
        <v>1.8</v>
      </c>
      <c r="H158" s="23" t="s">
        <v>33635</v>
      </c>
      <c r="I158" s="25" t="s">
        <v>15</v>
      </c>
    </row>
    <row r="159" spans="2:9" ht="84" x14ac:dyDescent="0.4">
      <c r="B159" s="342">
        <v>157</v>
      </c>
      <c r="C159" s="347" t="s">
        <v>38021</v>
      </c>
      <c r="D159" s="344" t="s">
        <v>38022</v>
      </c>
      <c r="E159" s="328" t="s">
        <v>37724</v>
      </c>
      <c r="F159" s="329" t="s">
        <v>37725</v>
      </c>
      <c r="G159" s="345">
        <v>1.7</v>
      </c>
      <c r="H159" s="23" t="s">
        <v>33635</v>
      </c>
      <c r="I159" s="25" t="s">
        <v>15</v>
      </c>
    </row>
    <row r="160" spans="2:9" ht="84" x14ac:dyDescent="0.4">
      <c r="B160" s="342">
        <v>158</v>
      </c>
      <c r="C160" s="347" t="s">
        <v>38023</v>
      </c>
      <c r="D160" s="344" t="s">
        <v>38024</v>
      </c>
      <c r="E160" s="328" t="s">
        <v>37724</v>
      </c>
      <c r="F160" s="329" t="s">
        <v>37725</v>
      </c>
      <c r="G160" s="345">
        <v>2</v>
      </c>
      <c r="H160" s="23" t="s">
        <v>33635</v>
      </c>
      <c r="I160" s="25" t="s">
        <v>15</v>
      </c>
    </row>
    <row r="161" spans="2:9" ht="84" x14ac:dyDescent="0.4">
      <c r="B161" s="342">
        <v>159</v>
      </c>
      <c r="C161" s="347" t="s">
        <v>38025</v>
      </c>
      <c r="D161" s="344" t="s">
        <v>38026</v>
      </c>
      <c r="E161" s="328" t="s">
        <v>37724</v>
      </c>
      <c r="F161" s="329" t="s">
        <v>37725</v>
      </c>
      <c r="G161" s="345">
        <v>2.8</v>
      </c>
      <c r="H161" s="23" t="s">
        <v>33635</v>
      </c>
      <c r="I161" s="25" t="s">
        <v>15</v>
      </c>
    </row>
    <row r="162" spans="2:9" ht="84" x14ac:dyDescent="0.4">
      <c r="B162" s="342">
        <v>160</v>
      </c>
      <c r="C162" s="347" t="s">
        <v>38027</v>
      </c>
      <c r="D162" s="344" t="s">
        <v>38026</v>
      </c>
      <c r="E162" s="328" t="s">
        <v>37724</v>
      </c>
      <c r="F162" s="329" t="s">
        <v>37725</v>
      </c>
      <c r="G162" s="345">
        <v>2</v>
      </c>
      <c r="H162" s="23" t="s">
        <v>33635</v>
      </c>
      <c r="I162" s="25" t="s">
        <v>15</v>
      </c>
    </row>
    <row r="163" spans="2:9" ht="84" x14ac:dyDescent="0.4">
      <c r="B163" s="342">
        <v>161</v>
      </c>
      <c r="C163" s="347" t="s">
        <v>38028</v>
      </c>
      <c r="D163" s="344" t="s">
        <v>38029</v>
      </c>
      <c r="E163" s="328" t="s">
        <v>37724</v>
      </c>
      <c r="F163" s="329" t="s">
        <v>37725</v>
      </c>
      <c r="G163" s="345">
        <v>2</v>
      </c>
      <c r="H163" s="23" t="s">
        <v>33635</v>
      </c>
      <c r="I163" s="25" t="s">
        <v>15</v>
      </c>
    </row>
    <row r="164" spans="2:9" ht="84" x14ac:dyDescent="0.4">
      <c r="B164" s="342">
        <v>162</v>
      </c>
      <c r="C164" s="347" t="s">
        <v>38030</v>
      </c>
      <c r="D164" s="344" t="s">
        <v>38031</v>
      </c>
      <c r="E164" s="328" t="s">
        <v>37724</v>
      </c>
      <c r="F164" s="329" t="s">
        <v>37725</v>
      </c>
      <c r="G164" s="345">
        <v>2</v>
      </c>
      <c r="H164" s="23" t="s">
        <v>33635</v>
      </c>
      <c r="I164" s="25" t="s">
        <v>15</v>
      </c>
    </row>
    <row r="165" spans="2:9" ht="84" x14ac:dyDescent="0.4">
      <c r="B165" s="342">
        <v>163</v>
      </c>
      <c r="C165" s="347" t="s">
        <v>38032</v>
      </c>
      <c r="D165" s="344" t="s">
        <v>38033</v>
      </c>
      <c r="E165" s="328" t="s">
        <v>37724</v>
      </c>
      <c r="F165" s="329" t="s">
        <v>37725</v>
      </c>
      <c r="G165" s="345">
        <v>2</v>
      </c>
      <c r="H165" s="23" t="s">
        <v>33635</v>
      </c>
      <c r="I165" s="25" t="s">
        <v>15</v>
      </c>
    </row>
    <row r="166" spans="2:9" ht="84" x14ac:dyDescent="0.4">
      <c r="B166" s="342">
        <v>164</v>
      </c>
      <c r="C166" s="347" t="s">
        <v>38034</v>
      </c>
      <c r="D166" s="344" t="s">
        <v>38035</v>
      </c>
      <c r="E166" s="328" t="s">
        <v>37724</v>
      </c>
      <c r="F166" s="329" t="s">
        <v>37725</v>
      </c>
      <c r="G166" s="345">
        <v>2</v>
      </c>
      <c r="H166" s="23" t="s">
        <v>33635</v>
      </c>
      <c r="I166" s="25" t="s">
        <v>15</v>
      </c>
    </row>
    <row r="167" spans="2:9" ht="84" x14ac:dyDescent="0.4">
      <c r="B167" s="342">
        <v>165</v>
      </c>
      <c r="C167" s="347" t="s">
        <v>38036</v>
      </c>
      <c r="D167" s="344" t="s">
        <v>38037</v>
      </c>
      <c r="E167" s="328" t="s">
        <v>37724</v>
      </c>
      <c r="F167" s="329" t="s">
        <v>37725</v>
      </c>
      <c r="G167" s="345">
        <v>1.5</v>
      </c>
      <c r="H167" s="23" t="s">
        <v>33635</v>
      </c>
      <c r="I167" s="25" t="s">
        <v>15</v>
      </c>
    </row>
    <row r="168" spans="2:9" ht="84" x14ac:dyDescent="0.4">
      <c r="B168" s="342">
        <v>166</v>
      </c>
      <c r="C168" s="347" t="s">
        <v>38038</v>
      </c>
      <c r="D168" s="344" t="s">
        <v>38039</v>
      </c>
      <c r="E168" s="328" t="s">
        <v>37724</v>
      </c>
      <c r="F168" s="329" t="s">
        <v>37725</v>
      </c>
      <c r="G168" s="345">
        <v>2</v>
      </c>
      <c r="H168" s="23" t="s">
        <v>33635</v>
      </c>
      <c r="I168" s="25" t="s">
        <v>15</v>
      </c>
    </row>
    <row r="169" spans="2:9" ht="84" x14ac:dyDescent="0.4">
      <c r="B169" s="342">
        <v>167</v>
      </c>
      <c r="C169" s="347" t="s">
        <v>38040</v>
      </c>
      <c r="D169" s="344" t="s">
        <v>38041</v>
      </c>
      <c r="E169" s="328" t="s">
        <v>37724</v>
      </c>
      <c r="F169" s="329" t="s">
        <v>37725</v>
      </c>
      <c r="G169" s="345">
        <v>2</v>
      </c>
      <c r="H169" s="23" t="s">
        <v>33635</v>
      </c>
      <c r="I169" s="25" t="s">
        <v>15</v>
      </c>
    </row>
    <row r="170" spans="2:9" ht="84" x14ac:dyDescent="0.4">
      <c r="B170" s="342">
        <v>168</v>
      </c>
      <c r="C170" s="347" t="s">
        <v>38042</v>
      </c>
      <c r="D170" s="344" t="s">
        <v>38043</v>
      </c>
      <c r="E170" s="328" t="s">
        <v>37724</v>
      </c>
      <c r="F170" s="329" t="s">
        <v>37725</v>
      </c>
      <c r="G170" s="345">
        <v>2.8</v>
      </c>
      <c r="H170" s="23" t="s">
        <v>33635</v>
      </c>
      <c r="I170" s="25" t="s">
        <v>15</v>
      </c>
    </row>
    <row r="171" spans="2:9" ht="84" x14ac:dyDescent="0.4">
      <c r="B171" s="342">
        <v>169</v>
      </c>
      <c r="C171" s="347" t="s">
        <v>38044</v>
      </c>
      <c r="D171" s="344" t="s">
        <v>38041</v>
      </c>
      <c r="E171" s="328" t="s">
        <v>37724</v>
      </c>
      <c r="F171" s="329" t="s">
        <v>37725</v>
      </c>
      <c r="G171" s="345">
        <v>1.7</v>
      </c>
      <c r="H171" s="23" t="s">
        <v>33635</v>
      </c>
      <c r="I171" s="25" t="s">
        <v>15</v>
      </c>
    </row>
    <row r="172" spans="2:9" ht="84" x14ac:dyDescent="0.4">
      <c r="B172" s="342">
        <v>170</v>
      </c>
      <c r="C172" s="347" t="s">
        <v>38045</v>
      </c>
      <c r="D172" s="344" t="s">
        <v>38046</v>
      </c>
      <c r="E172" s="328" t="s">
        <v>37724</v>
      </c>
      <c r="F172" s="329" t="s">
        <v>37725</v>
      </c>
      <c r="G172" s="345">
        <v>2.8</v>
      </c>
      <c r="H172" s="23" t="s">
        <v>33635</v>
      </c>
      <c r="I172" s="25" t="s">
        <v>15</v>
      </c>
    </row>
    <row r="173" spans="2:9" ht="84" x14ac:dyDescent="0.4">
      <c r="B173" s="342">
        <v>171</v>
      </c>
      <c r="C173" s="347" t="s">
        <v>38047</v>
      </c>
      <c r="D173" s="344" t="s">
        <v>38048</v>
      </c>
      <c r="E173" s="328" t="s">
        <v>37724</v>
      </c>
      <c r="F173" s="329" t="s">
        <v>37725</v>
      </c>
      <c r="G173" s="345">
        <v>1.7</v>
      </c>
      <c r="H173" s="23" t="s">
        <v>33635</v>
      </c>
      <c r="I173" s="25" t="s">
        <v>15</v>
      </c>
    </row>
    <row r="174" spans="2:9" ht="84" x14ac:dyDescent="0.4">
      <c r="B174" s="342">
        <v>172</v>
      </c>
      <c r="C174" s="347" t="s">
        <v>38049</v>
      </c>
      <c r="D174" s="344" t="s">
        <v>38050</v>
      </c>
      <c r="E174" s="328" t="s">
        <v>37724</v>
      </c>
      <c r="F174" s="329" t="s">
        <v>37725</v>
      </c>
      <c r="G174" s="345">
        <v>1.8</v>
      </c>
      <c r="H174" s="23" t="s">
        <v>33635</v>
      </c>
      <c r="I174" s="25" t="s">
        <v>15</v>
      </c>
    </row>
    <row r="175" spans="2:9" ht="84" x14ac:dyDescent="0.4">
      <c r="B175" s="342">
        <v>173</v>
      </c>
      <c r="C175" s="347" t="s">
        <v>38051</v>
      </c>
      <c r="D175" s="344" t="s">
        <v>38052</v>
      </c>
      <c r="E175" s="328" t="s">
        <v>37724</v>
      </c>
      <c r="F175" s="329" t="s">
        <v>37725</v>
      </c>
      <c r="G175" s="345">
        <v>2</v>
      </c>
      <c r="H175" s="23" t="s">
        <v>33635</v>
      </c>
      <c r="I175" s="25" t="s">
        <v>15</v>
      </c>
    </row>
    <row r="176" spans="2:9" ht="84" x14ac:dyDescent="0.4">
      <c r="B176" s="342">
        <v>174</v>
      </c>
      <c r="C176" s="347" t="s">
        <v>38053</v>
      </c>
      <c r="D176" s="344" t="s">
        <v>37945</v>
      </c>
      <c r="E176" s="328" t="s">
        <v>37724</v>
      </c>
      <c r="F176" s="329" t="s">
        <v>37725</v>
      </c>
      <c r="G176" s="345">
        <v>1.8</v>
      </c>
      <c r="H176" s="23" t="s">
        <v>33635</v>
      </c>
      <c r="I176" s="25" t="s">
        <v>15</v>
      </c>
    </row>
    <row r="177" spans="1:9" ht="84" x14ac:dyDescent="0.4">
      <c r="B177" s="342">
        <v>175</v>
      </c>
      <c r="C177" s="347" t="s">
        <v>38054</v>
      </c>
      <c r="D177" s="344" t="s">
        <v>38055</v>
      </c>
      <c r="E177" s="328" t="s">
        <v>37724</v>
      </c>
      <c r="F177" s="329" t="s">
        <v>37725</v>
      </c>
      <c r="G177" s="345">
        <v>2</v>
      </c>
      <c r="H177" s="23" t="s">
        <v>33635</v>
      </c>
      <c r="I177" s="25" t="s">
        <v>15</v>
      </c>
    </row>
    <row r="178" spans="1:9" ht="84" x14ac:dyDescent="0.4">
      <c r="B178" s="342">
        <v>176</v>
      </c>
      <c r="C178" s="347" t="s">
        <v>38056</v>
      </c>
      <c r="D178" s="344" t="s">
        <v>38057</v>
      </c>
      <c r="E178" s="328" t="s">
        <v>37724</v>
      </c>
      <c r="F178" s="329" t="s">
        <v>37725</v>
      </c>
      <c r="G178" s="345">
        <v>1.7</v>
      </c>
      <c r="H178" s="23" t="s">
        <v>33635</v>
      </c>
      <c r="I178" s="25" t="s">
        <v>15</v>
      </c>
    </row>
    <row r="179" spans="1:9" ht="84" x14ac:dyDescent="0.4">
      <c r="B179" s="342">
        <v>177</v>
      </c>
      <c r="C179" s="347" t="s">
        <v>38058</v>
      </c>
      <c r="D179" s="344" t="s">
        <v>38059</v>
      </c>
      <c r="E179" s="328" t="s">
        <v>37724</v>
      </c>
      <c r="F179" s="329" t="s">
        <v>37725</v>
      </c>
      <c r="G179" s="345">
        <v>2</v>
      </c>
      <c r="H179" s="23" t="s">
        <v>33635</v>
      </c>
      <c r="I179" s="25" t="s">
        <v>15</v>
      </c>
    </row>
    <row r="180" spans="1:9" ht="84" x14ac:dyDescent="0.4">
      <c r="B180" s="342">
        <v>178</v>
      </c>
      <c r="C180" s="347" t="s">
        <v>38060</v>
      </c>
      <c r="D180" s="344" t="s">
        <v>38061</v>
      </c>
      <c r="E180" s="328" t="s">
        <v>37724</v>
      </c>
      <c r="F180" s="329" t="s">
        <v>37725</v>
      </c>
      <c r="G180" s="345">
        <v>2</v>
      </c>
      <c r="H180" s="23" t="s">
        <v>33635</v>
      </c>
      <c r="I180" s="25" t="s">
        <v>15</v>
      </c>
    </row>
    <row r="181" spans="1:9" ht="84" x14ac:dyDescent="0.4">
      <c r="B181" s="342">
        <v>179</v>
      </c>
      <c r="C181" s="347" t="s">
        <v>38062</v>
      </c>
      <c r="D181" s="344" t="s">
        <v>38063</v>
      </c>
      <c r="E181" s="328" t="s">
        <v>37724</v>
      </c>
      <c r="F181" s="329" t="s">
        <v>37725</v>
      </c>
      <c r="G181" s="345">
        <v>1.8</v>
      </c>
      <c r="H181" s="23" t="s">
        <v>33635</v>
      </c>
      <c r="I181" s="25" t="s">
        <v>15</v>
      </c>
    </row>
    <row r="182" spans="1:9" ht="84" x14ac:dyDescent="0.4">
      <c r="B182" s="342">
        <v>180</v>
      </c>
      <c r="C182" s="347" t="s">
        <v>38064</v>
      </c>
      <c r="D182" s="344" t="s">
        <v>38065</v>
      </c>
      <c r="E182" s="328" t="s">
        <v>37724</v>
      </c>
      <c r="F182" s="329" t="s">
        <v>37725</v>
      </c>
      <c r="G182" s="345">
        <v>1.5</v>
      </c>
      <c r="H182" s="23" t="s">
        <v>33635</v>
      </c>
      <c r="I182" s="25" t="s">
        <v>15</v>
      </c>
    </row>
    <row r="183" spans="1:9" ht="84" x14ac:dyDescent="0.4">
      <c r="B183" s="342">
        <v>181</v>
      </c>
      <c r="C183" s="347" t="s">
        <v>38066</v>
      </c>
      <c r="D183" s="344" t="s">
        <v>38067</v>
      </c>
      <c r="E183" s="328" t="s">
        <v>37724</v>
      </c>
      <c r="F183" s="329" t="s">
        <v>37725</v>
      </c>
      <c r="G183" s="345">
        <v>2</v>
      </c>
      <c r="H183" s="23" t="s">
        <v>33635</v>
      </c>
      <c r="I183" s="25" t="s">
        <v>15</v>
      </c>
    </row>
    <row r="184" spans="1:9" ht="84" x14ac:dyDescent="0.4">
      <c r="B184" s="342">
        <v>182</v>
      </c>
      <c r="C184" s="347" t="s">
        <v>38068</v>
      </c>
      <c r="D184" s="344" t="s">
        <v>38069</v>
      </c>
      <c r="E184" s="328" t="s">
        <v>37724</v>
      </c>
      <c r="F184" s="329" t="s">
        <v>37725</v>
      </c>
      <c r="G184" s="345">
        <v>1.7</v>
      </c>
      <c r="H184" s="23" t="s">
        <v>33635</v>
      </c>
      <c r="I184" s="25" t="s">
        <v>15</v>
      </c>
    </row>
    <row r="185" spans="1:9" ht="84" x14ac:dyDescent="0.4">
      <c r="B185" s="342">
        <v>183</v>
      </c>
      <c r="C185" s="347" t="s">
        <v>38070</v>
      </c>
      <c r="D185" s="344" t="s">
        <v>37945</v>
      </c>
      <c r="E185" s="328" t="s">
        <v>37724</v>
      </c>
      <c r="F185" s="329" t="s">
        <v>37725</v>
      </c>
      <c r="G185" s="345">
        <v>1.5</v>
      </c>
      <c r="H185" s="23" t="s">
        <v>33635</v>
      </c>
      <c r="I185" s="25" t="s">
        <v>15</v>
      </c>
    </row>
    <row r="186" spans="1:9" ht="84" x14ac:dyDescent="0.4">
      <c r="B186" s="342">
        <v>184</v>
      </c>
      <c r="C186" s="347" t="s">
        <v>38071</v>
      </c>
      <c r="D186" s="344" t="s">
        <v>38072</v>
      </c>
      <c r="E186" s="328" t="s">
        <v>37724</v>
      </c>
      <c r="F186" s="329" t="s">
        <v>37725</v>
      </c>
      <c r="G186" s="345">
        <v>2</v>
      </c>
      <c r="H186" s="23" t="s">
        <v>33635</v>
      </c>
      <c r="I186" s="25" t="s">
        <v>15</v>
      </c>
    </row>
    <row r="187" spans="1:9" ht="84" x14ac:dyDescent="0.4">
      <c r="B187" s="342">
        <v>185</v>
      </c>
      <c r="C187" s="347" t="s">
        <v>38073</v>
      </c>
      <c r="D187" s="344" t="s">
        <v>38074</v>
      </c>
      <c r="E187" s="328" t="s">
        <v>37724</v>
      </c>
      <c r="F187" s="329" t="s">
        <v>37725</v>
      </c>
      <c r="G187" s="345">
        <v>2</v>
      </c>
      <c r="H187" s="23" t="s">
        <v>33635</v>
      </c>
      <c r="I187" s="25" t="s">
        <v>15</v>
      </c>
    </row>
    <row r="188" spans="1:9" ht="84" x14ac:dyDescent="0.4">
      <c r="B188" s="342">
        <v>186</v>
      </c>
      <c r="C188" s="347" t="s">
        <v>38075</v>
      </c>
      <c r="D188" s="344" t="s">
        <v>38076</v>
      </c>
      <c r="E188" s="328" t="s">
        <v>37724</v>
      </c>
      <c r="F188" s="329" t="s">
        <v>37725</v>
      </c>
      <c r="G188" s="345">
        <v>1.5</v>
      </c>
      <c r="H188" s="23" t="s">
        <v>33635</v>
      </c>
      <c r="I188" s="25" t="s">
        <v>15</v>
      </c>
    </row>
    <row r="189" spans="1:9" ht="84" x14ac:dyDescent="0.4">
      <c r="A189" s="19" t="str">
        <f>+F187</f>
        <v>GOKINEPALLI</v>
      </c>
      <c r="B189" s="342">
        <v>187</v>
      </c>
      <c r="C189" s="347" t="s">
        <v>38077</v>
      </c>
      <c r="D189" s="344" t="s">
        <v>38078</v>
      </c>
      <c r="E189" s="328" t="s">
        <v>37724</v>
      </c>
      <c r="F189" s="329" t="s">
        <v>37725</v>
      </c>
      <c r="G189" s="345">
        <v>2</v>
      </c>
      <c r="H189" s="23" t="s">
        <v>33635</v>
      </c>
      <c r="I189" s="25" t="s">
        <v>15</v>
      </c>
    </row>
    <row r="190" spans="1:9" ht="84" x14ac:dyDescent="0.4">
      <c r="B190" s="342">
        <v>188</v>
      </c>
      <c r="C190" s="347" t="s">
        <v>38079</v>
      </c>
      <c r="D190" s="344" t="s">
        <v>38080</v>
      </c>
      <c r="E190" s="328" t="s">
        <v>37724</v>
      </c>
      <c r="F190" s="329" t="s">
        <v>37725</v>
      </c>
      <c r="G190" s="345">
        <v>2</v>
      </c>
      <c r="H190" s="23" t="s">
        <v>33635</v>
      </c>
      <c r="I190" s="25" t="s">
        <v>15</v>
      </c>
    </row>
    <row r="191" spans="1:9" ht="84" x14ac:dyDescent="0.4">
      <c r="B191" s="342">
        <v>189</v>
      </c>
      <c r="C191" s="347" t="s">
        <v>38081</v>
      </c>
      <c r="D191" s="344" t="s">
        <v>38082</v>
      </c>
      <c r="E191" s="328" t="s">
        <v>37724</v>
      </c>
      <c r="F191" s="329" t="s">
        <v>37725</v>
      </c>
      <c r="G191" s="345">
        <v>2</v>
      </c>
      <c r="H191" s="23" t="s">
        <v>33635</v>
      </c>
      <c r="I191" s="25" t="s">
        <v>15</v>
      </c>
    </row>
    <row r="192" spans="1:9" ht="84" x14ac:dyDescent="0.4">
      <c r="B192" s="342">
        <v>190</v>
      </c>
      <c r="C192" s="347" t="s">
        <v>38083</v>
      </c>
      <c r="D192" s="344" t="s">
        <v>38084</v>
      </c>
      <c r="E192" s="328" t="s">
        <v>37724</v>
      </c>
      <c r="F192" s="329" t="s">
        <v>37725</v>
      </c>
      <c r="G192" s="345">
        <v>1.8</v>
      </c>
      <c r="H192" s="23" t="s">
        <v>33635</v>
      </c>
      <c r="I192" s="25" t="s">
        <v>15</v>
      </c>
    </row>
    <row r="193" spans="2:9" ht="84" x14ac:dyDescent="0.4">
      <c r="B193" s="342">
        <v>191</v>
      </c>
      <c r="C193" s="347" t="s">
        <v>38085</v>
      </c>
      <c r="D193" s="344" t="s">
        <v>38086</v>
      </c>
      <c r="E193" s="328" t="s">
        <v>37724</v>
      </c>
      <c r="F193" s="329" t="s">
        <v>37725</v>
      </c>
      <c r="G193" s="345">
        <v>1</v>
      </c>
      <c r="H193" s="23" t="s">
        <v>33635</v>
      </c>
      <c r="I193" s="25" t="s">
        <v>15</v>
      </c>
    </row>
    <row r="194" spans="2:9" ht="84" x14ac:dyDescent="0.4">
      <c r="B194" s="342">
        <v>192</v>
      </c>
      <c r="C194" s="347" t="s">
        <v>38087</v>
      </c>
      <c r="D194" s="344" t="s">
        <v>38080</v>
      </c>
      <c r="E194" s="328" t="s">
        <v>37724</v>
      </c>
      <c r="F194" s="329" t="s">
        <v>37725</v>
      </c>
      <c r="G194" s="345">
        <v>1.8</v>
      </c>
      <c r="H194" s="23" t="s">
        <v>33635</v>
      </c>
      <c r="I194" s="25" t="s">
        <v>15</v>
      </c>
    </row>
    <row r="195" spans="2:9" ht="84" x14ac:dyDescent="0.4">
      <c r="B195" s="342">
        <v>193</v>
      </c>
      <c r="C195" s="347" t="s">
        <v>38088</v>
      </c>
      <c r="D195" s="344" t="s">
        <v>38089</v>
      </c>
      <c r="E195" s="328" t="s">
        <v>37724</v>
      </c>
      <c r="F195" s="329" t="s">
        <v>37725</v>
      </c>
      <c r="G195" s="345">
        <v>2</v>
      </c>
      <c r="H195" s="23" t="s">
        <v>33635</v>
      </c>
      <c r="I195" s="25" t="s">
        <v>15</v>
      </c>
    </row>
    <row r="196" spans="2:9" ht="84" x14ac:dyDescent="0.4">
      <c r="B196" s="342">
        <v>194</v>
      </c>
      <c r="C196" s="347" t="s">
        <v>38090</v>
      </c>
      <c r="D196" s="344" t="s">
        <v>38091</v>
      </c>
      <c r="E196" s="328" t="s">
        <v>37724</v>
      </c>
      <c r="F196" s="329" t="s">
        <v>37725</v>
      </c>
      <c r="G196" s="345">
        <v>2.8</v>
      </c>
      <c r="H196" s="23" t="s">
        <v>33635</v>
      </c>
      <c r="I196" s="25" t="s">
        <v>15</v>
      </c>
    </row>
    <row r="197" spans="2:9" ht="84" x14ac:dyDescent="0.4">
      <c r="B197" s="342">
        <v>195</v>
      </c>
      <c r="C197" s="347" t="s">
        <v>38092</v>
      </c>
      <c r="D197" s="344" t="s">
        <v>38093</v>
      </c>
      <c r="E197" s="328" t="s">
        <v>37724</v>
      </c>
      <c r="F197" s="329" t="s">
        <v>37725</v>
      </c>
      <c r="G197" s="345">
        <v>2.4500000000000002</v>
      </c>
      <c r="H197" s="23" t="s">
        <v>33635</v>
      </c>
      <c r="I197" s="25" t="s">
        <v>15</v>
      </c>
    </row>
    <row r="198" spans="2:9" ht="84" x14ac:dyDescent="0.4">
      <c r="B198" s="342">
        <v>196</v>
      </c>
      <c r="C198" s="347" t="s">
        <v>38094</v>
      </c>
      <c r="D198" s="344" t="s">
        <v>38095</v>
      </c>
      <c r="E198" s="328" t="s">
        <v>37724</v>
      </c>
      <c r="F198" s="329" t="s">
        <v>37725</v>
      </c>
      <c r="G198" s="345">
        <v>2.5</v>
      </c>
      <c r="H198" s="23" t="s">
        <v>33635</v>
      </c>
      <c r="I198" s="25" t="s">
        <v>15</v>
      </c>
    </row>
    <row r="199" spans="2:9" ht="84" x14ac:dyDescent="0.4">
      <c r="B199" s="342">
        <v>197</v>
      </c>
      <c r="C199" s="347" t="s">
        <v>38096</v>
      </c>
      <c r="D199" s="344" t="s">
        <v>38095</v>
      </c>
      <c r="E199" s="328" t="s">
        <v>37724</v>
      </c>
      <c r="F199" s="329" t="s">
        <v>37725</v>
      </c>
      <c r="G199" s="345">
        <v>2</v>
      </c>
      <c r="H199" s="23" t="s">
        <v>33635</v>
      </c>
      <c r="I199" s="25" t="s">
        <v>15</v>
      </c>
    </row>
    <row r="200" spans="2:9" ht="84" x14ac:dyDescent="0.4">
      <c r="B200" s="342">
        <v>198</v>
      </c>
      <c r="C200" s="347" t="s">
        <v>34441</v>
      </c>
      <c r="D200" s="344" t="s">
        <v>38097</v>
      </c>
      <c r="E200" s="328" t="s">
        <v>37724</v>
      </c>
      <c r="F200" s="329" t="s">
        <v>37725</v>
      </c>
      <c r="G200" s="345">
        <v>2</v>
      </c>
      <c r="H200" s="23" t="s">
        <v>33635</v>
      </c>
      <c r="I200" s="25" t="s">
        <v>15</v>
      </c>
    </row>
    <row r="201" spans="2:9" ht="84" x14ac:dyDescent="0.4">
      <c r="B201" s="342">
        <v>199</v>
      </c>
      <c r="C201" s="347" t="s">
        <v>38098</v>
      </c>
      <c r="D201" s="344" t="s">
        <v>38086</v>
      </c>
      <c r="E201" s="328" t="s">
        <v>37724</v>
      </c>
      <c r="F201" s="329" t="s">
        <v>37725</v>
      </c>
      <c r="G201" s="345">
        <v>2</v>
      </c>
      <c r="H201" s="23" t="s">
        <v>33635</v>
      </c>
      <c r="I201" s="25" t="s">
        <v>15</v>
      </c>
    </row>
    <row r="202" spans="2:9" ht="84" x14ac:dyDescent="0.4">
      <c r="B202" s="342">
        <v>200</v>
      </c>
      <c r="C202" s="347" t="s">
        <v>38099</v>
      </c>
      <c r="D202" s="344" t="s">
        <v>38100</v>
      </c>
      <c r="E202" s="328" t="s">
        <v>37724</v>
      </c>
      <c r="F202" s="329" t="s">
        <v>37725</v>
      </c>
      <c r="G202" s="345">
        <v>2</v>
      </c>
      <c r="H202" s="23" t="s">
        <v>33635</v>
      </c>
      <c r="I202" s="25" t="s">
        <v>15</v>
      </c>
    </row>
    <row r="203" spans="2:9" ht="84" x14ac:dyDescent="0.4">
      <c r="B203" s="342">
        <v>201</v>
      </c>
      <c r="C203" s="347" t="s">
        <v>38101</v>
      </c>
      <c r="D203" s="344" t="s">
        <v>38102</v>
      </c>
      <c r="E203" s="328" t="s">
        <v>37724</v>
      </c>
      <c r="F203" s="329" t="s">
        <v>37725</v>
      </c>
      <c r="G203" s="345">
        <v>1.5</v>
      </c>
      <c r="H203" s="23" t="s">
        <v>33635</v>
      </c>
      <c r="I203" s="25" t="s">
        <v>15</v>
      </c>
    </row>
    <row r="204" spans="2:9" ht="84" x14ac:dyDescent="0.4">
      <c r="B204" s="342">
        <v>202</v>
      </c>
      <c r="C204" s="347" t="s">
        <v>38103</v>
      </c>
      <c r="D204" s="344" t="s">
        <v>38104</v>
      </c>
      <c r="E204" s="328" t="s">
        <v>37724</v>
      </c>
      <c r="F204" s="329" t="s">
        <v>37725</v>
      </c>
      <c r="G204" s="345">
        <v>2</v>
      </c>
      <c r="H204" s="23" t="s">
        <v>33635</v>
      </c>
      <c r="I204" s="25" t="s">
        <v>15</v>
      </c>
    </row>
    <row r="205" spans="2:9" ht="84" x14ac:dyDescent="0.4">
      <c r="B205" s="342">
        <v>203</v>
      </c>
      <c r="C205" s="347" t="s">
        <v>38105</v>
      </c>
      <c r="D205" s="344" t="s">
        <v>38106</v>
      </c>
      <c r="E205" s="328" t="s">
        <v>37724</v>
      </c>
      <c r="F205" s="329" t="s">
        <v>37725</v>
      </c>
      <c r="G205" s="345">
        <v>1.8</v>
      </c>
      <c r="H205" s="23" t="s">
        <v>33635</v>
      </c>
      <c r="I205" s="25" t="s">
        <v>15</v>
      </c>
    </row>
    <row r="206" spans="2:9" ht="84" x14ac:dyDescent="0.4">
      <c r="B206" s="342">
        <v>204</v>
      </c>
      <c r="C206" s="347" t="s">
        <v>38107</v>
      </c>
      <c r="D206" s="344" t="s">
        <v>37914</v>
      </c>
      <c r="E206" s="328" t="s">
        <v>37724</v>
      </c>
      <c r="F206" s="329" t="s">
        <v>37725</v>
      </c>
      <c r="G206" s="345">
        <v>2</v>
      </c>
      <c r="H206" s="23" t="s">
        <v>33635</v>
      </c>
      <c r="I206" s="25" t="s">
        <v>15</v>
      </c>
    </row>
    <row r="207" spans="2:9" ht="84" x14ac:dyDescent="0.4">
      <c r="B207" s="342">
        <v>205</v>
      </c>
      <c r="C207" s="347" t="s">
        <v>38108</v>
      </c>
      <c r="D207" s="344" t="s">
        <v>38109</v>
      </c>
      <c r="E207" s="328" t="s">
        <v>37724</v>
      </c>
      <c r="F207" s="329" t="s">
        <v>37725</v>
      </c>
      <c r="G207" s="345">
        <v>2.5</v>
      </c>
      <c r="H207" s="23" t="s">
        <v>33635</v>
      </c>
      <c r="I207" s="25" t="s">
        <v>15</v>
      </c>
    </row>
    <row r="208" spans="2:9" ht="84" x14ac:dyDescent="0.4">
      <c r="B208" s="342">
        <v>206</v>
      </c>
      <c r="C208" s="347" t="s">
        <v>38110</v>
      </c>
      <c r="D208" s="344" t="s">
        <v>38106</v>
      </c>
      <c r="E208" s="328" t="s">
        <v>37724</v>
      </c>
      <c r="F208" s="329" t="s">
        <v>37725</v>
      </c>
      <c r="G208" s="345">
        <v>2</v>
      </c>
      <c r="H208" s="23" t="s">
        <v>33635</v>
      </c>
      <c r="I208" s="25" t="s">
        <v>15</v>
      </c>
    </row>
    <row r="209" spans="2:9" ht="84" x14ac:dyDescent="0.4">
      <c r="B209" s="342">
        <v>207</v>
      </c>
      <c r="C209" s="347" t="s">
        <v>38111</v>
      </c>
      <c r="D209" s="344" t="s">
        <v>38112</v>
      </c>
      <c r="E209" s="328" t="s">
        <v>37724</v>
      </c>
      <c r="F209" s="329" t="s">
        <v>37725</v>
      </c>
      <c r="G209" s="345">
        <v>1.5</v>
      </c>
      <c r="H209" s="23" t="s">
        <v>33635</v>
      </c>
      <c r="I209" s="25" t="s">
        <v>15</v>
      </c>
    </row>
    <row r="210" spans="2:9" ht="84" x14ac:dyDescent="0.4">
      <c r="B210" s="342">
        <v>208</v>
      </c>
      <c r="C210" s="347" t="s">
        <v>38113</v>
      </c>
      <c r="D210" s="344" t="s">
        <v>38114</v>
      </c>
      <c r="E210" s="328" t="s">
        <v>37724</v>
      </c>
      <c r="F210" s="329" t="s">
        <v>37725</v>
      </c>
      <c r="G210" s="345">
        <v>2.8</v>
      </c>
      <c r="H210" s="23" t="s">
        <v>33635</v>
      </c>
      <c r="I210" s="25" t="s">
        <v>15</v>
      </c>
    </row>
    <row r="211" spans="2:9" ht="84" x14ac:dyDescent="0.4">
      <c r="B211" s="342">
        <v>209</v>
      </c>
      <c r="C211" s="347" t="s">
        <v>38115</v>
      </c>
      <c r="D211" s="344" t="s">
        <v>38116</v>
      </c>
      <c r="E211" s="328" t="s">
        <v>37724</v>
      </c>
      <c r="F211" s="329" t="s">
        <v>37725</v>
      </c>
      <c r="G211" s="345">
        <v>2</v>
      </c>
      <c r="H211" s="23" t="s">
        <v>33635</v>
      </c>
      <c r="I211" s="25" t="s">
        <v>15</v>
      </c>
    </row>
    <row r="212" spans="2:9" ht="84" x14ac:dyDescent="0.4">
      <c r="B212" s="342">
        <v>210</v>
      </c>
      <c r="C212" s="347" t="s">
        <v>38117</v>
      </c>
      <c r="D212" s="344" t="s">
        <v>38118</v>
      </c>
      <c r="E212" s="328" t="s">
        <v>37724</v>
      </c>
      <c r="F212" s="329" t="s">
        <v>37725</v>
      </c>
      <c r="G212" s="345">
        <v>2</v>
      </c>
      <c r="H212" s="23" t="s">
        <v>33635</v>
      </c>
      <c r="I212" s="25" t="s">
        <v>15</v>
      </c>
    </row>
    <row r="213" spans="2:9" ht="84" x14ac:dyDescent="0.4">
      <c r="B213" s="342">
        <v>211</v>
      </c>
      <c r="C213" s="343" t="s">
        <v>38119</v>
      </c>
      <c r="D213" s="344" t="s">
        <v>38120</v>
      </c>
      <c r="E213" s="328" t="s">
        <v>37724</v>
      </c>
      <c r="F213" s="329" t="s">
        <v>37725</v>
      </c>
      <c r="G213" s="345">
        <v>2.5</v>
      </c>
      <c r="H213" s="23" t="s">
        <v>33635</v>
      </c>
      <c r="I213" s="25" t="s">
        <v>15</v>
      </c>
    </row>
    <row r="214" spans="2:9" ht="84" x14ac:dyDescent="0.4">
      <c r="B214" s="342">
        <v>212</v>
      </c>
      <c r="C214" s="343" t="s">
        <v>38121</v>
      </c>
      <c r="D214" s="344" t="s">
        <v>38122</v>
      </c>
      <c r="E214" s="328" t="s">
        <v>37724</v>
      </c>
      <c r="F214" s="329" t="s">
        <v>37725</v>
      </c>
      <c r="G214" s="345">
        <v>2</v>
      </c>
      <c r="H214" s="23" t="s">
        <v>33635</v>
      </c>
      <c r="I214" s="25" t="s">
        <v>15</v>
      </c>
    </row>
    <row r="215" spans="2:9" ht="84" x14ac:dyDescent="0.4">
      <c r="B215" s="342">
        <v>213</v>
      </c>
      <c r="C215" s="343" t="s">
        <v>38123</v>
      </c>
      <c r="D215" s="344" t="s">
        <v>38124</v>
      </c>
      <c r="E215" s="328" t="s">
        <v>37724</v>
      </c>
      <c r="F215" s="329" t="s">
        <v>37725</v>
      </c>
      <c r="G215" s="345">
        <v>2.8</v>
      </c>
      <c r="H215" s="23" t="s">
        <v>33635</v>
      </c>
      <c r="I215" s="25" t="s">
        <v>15</v>
      </c>
    </row>
    <row r="216" spans="2:9" ht="84" x14ac:dyDescent="0.4">
      <c r="B216" s="342">
        <v>214</v>
      </c>
      <c r="C216" s="343" t="s">
        <v>38125</v>
      </c>
      <c r="D216" s="344" t="s">
        <v>38126</v>
      </c>
      <c r="E216" s="328" t="s">
        <v>37724</v>
      </c>
      <c r="F216" s="329" t="s">
        <v>37725</v>
      </c>
      <c r="G216" s="345">
        <v>1.8</v>
      </c>
      <c r="H216" s="23" t="s">
        <v>33635</v>
      </c>
      <c r="I216" s="25" t="s">
        <v>15</v>
      </c>
    </row>
    <row r="217" spans="2:9" ht="84" x14ac:dyDescent="0.4">
      <c r="B217" s="342">
        <v>215</v>
      </c>
      <c r="C217" s="343" t="s">
        <v>38127</v>
      </c>
      <c r="D217" s="344" t="s">
        <v>37914</v>
      </c>
      <c r="E217" s="328" t="s">
        <v>37724</v>
      </c>
      <c r="F217" s="329" t="s">
        <v>37725</v>
      </c>
      <c r="G217" s="345">
        <v>1.5</v>
      </c>
      <c r="H217" s="23" t="s">
        <v>33635</v>
      </c>
      <c r="I217" s="25" t="s">
        <v>15</v>
      </c>
    </row>
    <row r="218" spans="2:9" ht="84" x14ac:dyDescent="0.4">
      <c r="B218" s="342">
        <v>216</v>
      </c>
      <c r="C218" s="343" t="s">
        <v>38128</v>
      </c>
      <c r="D218" s="344" t="s">
        <v>38129</v>
      </c>
      <c r="E218" s="328" t="s">
        <v>37724</v>
      </c>
      <c r="F218" s="329" t="s">
        <v>37725</v>
      </c>
      <c r="G218" s="345">
        <v>2.5</v>
      </c>
      <c r="H218" s="23" t="s">
        <v>33635</v>
      </c>
      <c r="I218" s="25" t="s">
        <v>15</v>
      </c>
    </row>
    <row r="219" spans="2:9" ht="84" x14ac:dyDescent="0.4">
      <c r="B219" s="342">
        <v>217</v>
      </c>
      <c r="C219" s="343" t="s">
        <v>38130</v>
      </c>
      <c r="D219" s="344" t="s">
        <v>38131</v>
      </c>
      <c r="E219" s="328" t="s">
        <v>37724</v>
      </c>
      <c r="F219" s="329" t="s">
        <v>37725</v>
      </c>
      <c r="G219" s="345">
        <v>2</v>
      </c>
      <c r="H219" s="23" t="s">
        <v>33635</v>
      </c>
      <c r="I219" s="25" t="s">
        <v>15</v>
      </c>
    </row>
    <row r="220" spans="2:9" ht="84" x14ac:dyDescent="0.4">
      <c r="B220" s="342">
        <v>218</v>
      </c>
      <c r="C220" s="343" t="s">
        <v>38132</v>
      </c>
      <c r="D220" s="344" t="s">
        <v>38133</v>
      </c>
      <c r="E220" s="328" t="s">
        <v>37724</v>
      </c>
      <c r="F220" s="329" t="s">
        <v>37725</v>
      </c>
      <c r="G220" s="345">
        <v>2.8</v>
      </c>
      <c r="H220" s="23" t="s">
        <v>33635</v>
      </c>
      <c r="I220" s="25" t="s">
        <v>15</v>
      </c>
    </row>
    <row r="221" spans="2:9" ht="84" x14ac:dyDescent="0.4">
      <c r="B221" s="342">
        <v>219</v>
      </c>
      <c r="C221" s="343" t="s">
        <v>38134</v>
      </c>
      <c r="D221" s="344" t="s">
        <v>38135</v>
      </c>
      <c r="E221" s="328" t="s">
        <v>37724</v>
      </c>
      <c r="F221" s="329" t="s">
        <v>37725</v>
      </c>
      <c r="G221" s="345">
        <v>2.8</v>
      </c>
      <c r="H221" s="23" t="s">
        <v>33635</v>
      </c>
      <c r="I221" s="25" t="s">
        <v>15</v>
      </c>
    </row>
    <row r="222" spans="2:9" ht="84" x14ac:dyDescent="0.4">
      <c r="B222" s="342">
        <v>220</v>
      </c>
      <c r="C222" s="343" t="s">
        <v>38136</v>
      </c>
      <c r="D222" s="344" t="s">
        <v>38137</v>
      </c>
      <c r="E222" s="328" t="s">
        <v>37724</v>
      </c>
      <c r="F222" s="329" t="s">
        <v>37725</v>
      </c>
      <c r="G222" s="345">
        <v>2</v>
      </c>
      <c r="H222" s="23" t="s">
        <v>33635</v>
      </c>
      <c r="I222" s="25" t="s">
        <v>15</v>
      </c>
    </row>
    <row r="223" spans="2:9" ht="84" x14ac:dyDescent="0.4">
      <c r="B223" s="342">
        <v>221</v>
      </c>
      <c r="C223" s="343" t="s">
        <v>38138</v>
      </c>
      <c r="D223" s="344" t="s">
        <v>38139</v>
      </c>
      <c r="E223" s="328" t="s">
        <v>37724</v>
      </c>
      <c r="F223" s="329" t="s">
        <v>37725</v>
      </c>
      <c r="G223" s="345">
        <v>2</v>
      </c>
      <c r="H223" s="23" t="s">
        <v>33635</v>
      </c>
      <c r="I223" s="25" t="s">
        <v>15</v>
      </c>
    </row>
    <row r="224" spans="2:9" ht="84" x14ac:dyDescent="0.4">
      <c r="B224" s="342">
        <v>222</v>
      </c>
      <c r="C224" s="343" t="s">
        <v>38140</v>
      </c>
      <c r="D224" s="344" t="s">
        <v>38141</v>
      </c>
      <c r="E224" s="328" t="s">
        <v>37724</v>
      </c>
      <c r="F224" s="329" t="s">
        <v>37725</v>
      </c>
      <c r="G224" s="345">
        <v>2</v>
      </c>
      <c r="H224" s="23" t="s">
        <v>33635</v>
      </c>
      <c r="I224" s="25" t="s">
        <v>15</v>
      </c>
    </row>
    <row r="225" spans="2:9" ht="84" x14ac:dyDescent="0.4">
      <c r="B225" s="342">
        <v>223</v>
      </c>
      <c r="C225" s="343" t="s">
        <v>38142</v>
      </c>
      <c r="D225" s="344" t="s">
        <v>38143</v>
      </c>
      <c r="E225" s="328" t="s">
        <v>37724</v>
      </c>
      <c r="F225" s="329" t="s">
        <v>37725</v>
      </c>
      <c r="G225" s="345">
        <v>1.5</v>
      </c>
      <c r="H225" s="23" t="s">
        <v>33635</v>
      </c>
      <c r="I225" s="25" t="s">
        <v>15</v>
      </c>
    </row>
    <row r="226" spans="2:9" ht="84" x14ac:dyDescent="0.4">
      <c r="B226" s="342">
        <v>224</v>
      </c>
      <c r="C226" s="343" t="s">
        <v>38144</v>
      </c>
      <c r="D226" s="344" t="s">
        <v>38145</v>
      </c>
      <c r="E226" s="328" t="s">
        <v>37724</v>
      </c>
      <c r="F226" s="329" t="s">
        <v>37725</v>
      </c>
      <c r="G226" s="345">
        <v>2</v>
      </c>
      <c r="H226" s="23" t="s">
        <v>33635</v>
      </c>
      <c r="I226" s="25" t="s">
        <v>15</v>
      </c>
    </row>
    <row r="227" spans="2:9" ht="84" x14ac:dyDescent="0.4">
      <c r="B227" s="342">
        <v>225</v>
      </c>
      <c r="C227" s="343" t="s">
        <v>38146</v>
      </c>
      <c r="D227" s="344" t="s">
        <v>38147</v>
      </c>
      <c r="E227" s="328" t="s">
        <v>37724</v>
      </c>
      <c r="F227" s="329" t="s">
        <v>37725</v>
      </c>
      <c r="G227" s="345">
        <v>2</v>
      </c>
      <c r="H227" s="23" t="s">
        <v>33635</v>
      </c>
      <c r="I227" s="25" t="s">
        <v>15</v>
      </c>
    </row>
    <row r="228" spans="2:9" ht="84" x14ac:dyDescent="0.4">
      <c r="B228" s="342">
        <v>226</v>
      </c>
      <c r="C228" s="343" t="s">
        <v>38148</v>
      </c>
      <c r="D228" s="344" t="s">
        <v>38149</v>
      </c>
      <c r="E228" s="328" t="s">
        <v>37724</v>
      </c>
      <c r="F228" s="329" t="s">
        <v>37725</v>
      </c>
      <c r="G228" s="345">
        <v>1.5</v>
      </c>
      <c r="H228" s="23" t="s">
        <v>33635</v>
      </c>
      <c r="I228" s="25" t="s">
        <v>15</v>
      </c>
    </row>
    <row r="229" spans="2:9" ht="84" x14ac:dyDescent="0.4">
      <c r="B229" s="342">
        <v>227</v>
      </c>
      <c r="C229" s="343" t="s">
        <v>38150</v>
      </c>
      <c r="D229" s="344" t="s">
        <v>38151</v>
      </c>
      <c r="E229" s="328" t="s">
        <v>37724</v>
      </c>
      <c r="F229" s="329" t="s">
        <v>37725</v>
      </c>
      <c r="G229" s="345">
        <v>1.5</v>
      </c>
      <c r="H229" s="23" t="s">
        <v>33635</v>
      </c>
      <c r="I229" s="25" t="s">
        <v>15</v>
      </c>
    </row>
    <row r="230" spans="2:9" ht="84" x14ac:dyDescent="0.4">
      <c r="B230" s="342">
        <v>228</v>
      </c>
      <c r="C230" s="343" t="s">
        <v>38152</v>
      </c>
      <c r="D230" s="344" t="s">
        <v>38153</v>
      </c>
      <c r="E230" s="328" t="s">
        <v>37724</v>
      </c>
      <c r="F230" s="329" t="s">
        <v>37725</v>
      </c>
      <c r="G230" s="345">
        <v>2</v>
      </c>
      <c r="H230" s="23" t="s">
        <v>33635</v>
      </c>
      <c r="I230" s="25" t="s">
        <v>15</v>
      </c>
    </row>
    <row r="231" spans="2:9" ht="84" x14ac:dyDescent="0.4">
      <c r="B231" s="342">
        <v>229</v>
      </c>
      <c r="C231" s="343" t="s">
        <v>38154</v>
      </c>
      <c r="D231" s="344" t="s">
        <v>38155</v>
      </c>
      <c r="E231" s="328" t="s">
        <v>37724</v>
      </c>
      <c r="F231" s="329" t="s">
        <v>37725</v>
      </c>
      <c r="G231" s="345">
        <v>2.8</v>
      </c>
      <c r="H231" s="23" t="s">
        <v>33635</v>
      </c>
      <c r="I231" s="25" t="s">
        <v>15</v>
      </c>
    </row>
    <row r="232" spans="2:9" ht="84" x14ac:dyDescent="0.4">
      <c r="B232" s="342">
        <v>230</v>
      </c>
      <c r="C232" s="343" t="s">
        <v>38156</v>
      </c>
      <c r="D232" s="344" t="s">
        <v>38157</v>
      </c>
      <c r="E232" s="328" t="s">
        <v>37724</v>
      </c>
      <c r="F232" s="329" t="s">
        <v>37725</v>
      </c>
      <c r="G232" s="345">
        <v>2</v>
      </c>
      <c r="H232" s="23" t="s">
        <v>33635</v>
      </c>
      <c r="I232" s="25" t="s">
        <v>15</v>
      </c>
    </row>
    <row r="233" spans="2:9" ht="84" x14ac:dyDescent="0.4">
      <c r="B233" s="342">
        <v>231</v>
      </c>
      <c r="C233" s="343" t="s">
        <v>38158</v>
      </c>
      <c r="D233" s="344" t="s">
        <v>38159</v>
      </c>
      <c r="E233" s="328" t="s">
        <v>37724</v>
      </c>
      <c r="F233" s="329" t="s">
        <v>37725</v>
      </c>
      <c r="G233" s="345">
        <v>2</v>
      </c>
      <c r="H233" s="23" t="s">
        <v>33635</v>
      </c>
      <c r="I233" s="25" t="s">
        <v>15</v>
      </c>
    </row>
    <row r="234" spans="2:9" ht="84" x14ac:dyDescent="0.4">
      <c r="B234" s="342">
        <v>232</v>
      </c>
      <c r="C234" s="343" t="s">
        <v>38160</v>
      </c>
      <c r="D234" s="344" t="s">
        <v>38161</v>
      </c>
      <c r="E234" s="328" t="s">
        <v>37724</v>
      </c>
      <c r="F234" s="329" t="s">
        <v>37725</v>
      </c>
      <c r="G234" s="345">
        <v>2.5</v>
      </c>
      <c r="H234" s="23" t="s">
        <v>33635</v>
      </c>
      <c r="I234" s="25" t="s">
        <v>15</v>
      </c>
    </row>
    <row r="235" spans="2:9" ht="84" x14ac:dyDescent="0.4">
      <c r="B235" s="342">
        <v>233</v>
      </c>
      <c r="C235" s="343" t="s">
        <v>38162</v>
      </c>
      <c r="D235" s="344" t="s">
        <v>38163</v>
      </c>
      <c r="E235" s="328" t="s">
        <v>37724</v>
      </c>
      <c r="F235" s="329" t="s">
        <v>37725</v>
      </c>
      <c r="G235" s="345">
        <v>1.8</v>
      </c>
      <c r="H235" s="23" t="s">
        <v>33635</v>
      </c>
      <c r="I235" s="25" t="s">
        <v>15</v>
      </c>
    </row>
    <row r="236" spans="2:9" ht="84" x14ac:dyDescent="0.4">
      <c r="B236" s="342">
        <v>234</v>
      </c>
      <c r="C236" s="343" t="s">
        <v>38164</v>
      </c>
      <c r="D236" s="344" t="s">
        <v>38155</v>
      </c>
      <c r="E236" s="328" t="s">
        <v>37724</v>
      </c>
      <c r="F236" s="329" t="s">
        <v>37725</v>
      </c>
      <c r="G236" s="345">
        <v>1.8</v>
      </c>
      <c r="H236" s="23" t="s">
        <v>33635</v>
      </c>
      <c r="I236" s="25" t="s">
        <v>15</v>
      </c>
    </row>
    <row r="237" spans="2:9" ht="84" x14ac:dyDescent="0.4">
      <c r="B237" s="342">
        <v>235</v>
      </c>
      <c r="C237" s="343" t="s">
        <v>38165</v>
      </c>
      <c r="D237" s="344" t="s">
        <v>38166</v>
      </c>
      <c r="E237" s="328" t="s">
        <v>37724</v>
      </c>
      <c r="F237" s="329" t="s">
        <v>37725</v>
      </c>
      <c r="G237" s="345">
        <v>2</v>
      </c>
      <c r="H237" s="23" t="s">
        <v>33635</v>
      </c>
      <c r="I237" s="25" t="s">
        <v>15</v>
      </c>
    </row>
    <row r="238" spans="2:9" ht="84" x14ac:dyDescent="0.4">
      <c r="B238" s="342">
        <v>236</v>
      </c>
      <c r="C238" s="347" t="s">
        <v>38167</v>
      </c>
      <c r="D238" s="344" t="s">
        <v>38168</v>
      </c>
      <c r="E238" s="328" t="s">
        <v>37724</v>
      </c>
      <c r="F238" s="329" t="s">
        <v>37725</v>
      </c>
      <c r="G238" s="345">
        <v>2</v>
      </c>
      <c r="H238" s="23" t="s">
        <v>33635</v>
      </c>
      <c r="I238" s="25" t="s">
        <v>15</v>
      </c>
    </row>
    <row r="239" spans="2:9" ht="84" x14ac:dyDescent="0.4">
      <c r="B239" s="342">
        <v>237</v>
      </c>
      <c r="C239" s="343" t="s">
        <v>38169</v>
      </c>
      <c r="D239" s="344" t="s">
        <v>38155</v>
      </c>
      <c r="E239" s="328" t="s">
        <v>37724</v>
      </c>
      <c r="F239" s="329" t="s">
        <v>37725</v>
      </c>
      <c r="G239" s="345">
        <v>2.8</v>
      </c>
      <c r="H239" s="23" t="s">
        <v>33635</v>
      </c>
      <c r="I239" s="25" t="s">
        <v>15</v>
      </c>
    </row>
    <row r="240" spans="2:9" ht="84" x14ac:dyDescent="0.4">
      <c r="B240" s="342">
        <v>238</v>
      </c>
      <c r="C240" s="343" t="s">
        <v>38170</v>
      </c>
      <c r="D240" s="344" t="s">
        <v>38171</v>
      </c>
      <c r="E240" s="328" t="s">
        <v>37724</v>
      </c>
      <c r="F240" s="329" t="s">
        <v>37725</v>
      </c>
      <c r="G240" s="345">
        <v>2.8</v>
      </c>
      <c r="H240" s="23" t="s">
        <v>33635</v>
      </c>
      <c r="I240" s="25" t="s">
        <v>15</v>
      </c>
    </row>
    <row r="241" spans="2:9" ht="84" x14ac:dyDescent="0.4">
      <c r="B241" s="342">
        <v>239</v>
      </c>
      <c r="C241" s="343" t="s">
        <v>38172</v>
      </c>
      <c r="D241" s="344" t="s">
        <v>38173</v>
      </c>
      <c r="E241" s="328" t="s">
        <v>37724</v>
      </c>
      <c r="F241" s="329" t="s">
        <v>37725</v>
      </c>
      <c r="G241" s="345">
        <v>2.5</v>
      </c>
      <c r="H241" s="23" t="s">
        <v>33635</v>
      </c>
      <c r="I241" s="25" t="s">
        <v>15</v>
      </c>
    </row>
    <row r="242" spans="2:9" ht="84" x14ac:dyDescent="0.4">
      <c r="B242" s="342">
        <v>240</v>
      </c>
      <c r="C242" s="343" t="s">
        <v>38174</v>
      </c>
      <c r="D242" s="344" t="s">
        <v>38175</v>
      </c>
      <c r="E242" s="328" t="s">
        <v>37724</v>
      </c>
      <c r="F242" s="329" t="s">
        <v>37725</v>
      </c>
      <c r="G242" s="345">
        <v>2</v>
      </c>
      <c r="H242" s="23" t="s">
        <v>33635</v>
      </c>
      <c r="I242" s="25" t="s">
        <v>15</v>
      </c>
    </row>
    <row r="243" spans="2:9" ht="84" x14ac:dyDescent="0.4">
      <c r="B243" s="342">
        <v>241</v>
      </c>
      <c r="C243" s="343" t="s">
        <v>38176</v>
      </c>
      <c r="D243" s="344" t="s">
        <v>38177</v>
      </c>
      <c r="E243" s="328" t="s">
        <v>37724</v>
      </c>
      <c r="F243" s="329" t="s">
        <v>37725</v>
      </c>
      <c r="G243" s="345">
        <v>1.8</v>
      </c>
      <c r="H243" s="23" t="s">
        <v>33635</v>
      </c>
      <c r="I243" s="25" t="s">
        <v>15</v>
      </c>
    </row>
    <row r="244" spans="2:9" ht="84" x14ac:dyDescent="0.4">
      <c r="B244" s="342">
        <v>242</v>
      </c>
      <c r="C244" s="343" t="s">
        <v>38178</v>
      </c>
      <c r="D244" s="344" t="s">
        <v>38153</v>
      </c>
      <c r="E244" s="328" t="s">
        <v>37724</v>
      </c>
      <c r="F244" s="329" t="s">
        <v>37725</v>
      </c>
      <c r="G244" s="345">
        <v>1.5</v>
      </c>
      <c r="H244" s="23" t="s">
        <v>33635</v>
      </c>
      <c r="I244" s="25" t="s">
        <v>15</v>
      </c>
    </row>
    <row r="245" spans="2:9" ht="84" x14ac:dyDescent="0.4">
      <c r="B245" s="342">
        <v>243</v>
      </c>
      <c r="C245" s="343" t="s">
        <v>38179</v>
      </c>
      <c r="D245" s="344" t="s">
        <v>38180</v>
      </c>
      <c r="E245" s="328" t="s">
        <v>37724</v>
      </c>
      <c r="F245" s="329" t="s">
        <v>37725</v>
      </c>
      <c r="G245" s="345">
        <v>1.5</v>
      </c>
      <c r="H245" s="23" t="s">
        <v>33635</v>
      </c>
      <c r="I245" s="25" t="s">
        <v>15</v>
      </c>
    </row>
    <row r="246" spans="2:9" ht="84" x14ac:dyDescent="0.4">
      <c r="B246" s="342">
        <v>244</v>
      </c>
      <c r="C246" s="343" t="s">
        <v>38181</v>
      </c>
      <c r="D246" s="344" t="s">
        <v>38153</v>
      </c>
      <c r="E246" s="328" t="s">
        <v>37724</v>
      </c>
      <c r="F246" s="329" t="s">
        <v>37725</v>
      </c>
      <c r="G246" s="345">
        <v>1.8</v>
      </c>
      <c r="H246" s="23" t="s">
        <v>33635</v>
      </c>
      <c r="I246" s="25" t="s">
        <v>15</v>
      </c>
    </row>
    <row r="247" spans="2:9" ht="84" x14ac:dyDescent="0.4">
      <c r="B247" s="342">
        <v>245</v>
      </c>
      <c r="C247" s="343" t="s">
        <v>38182</v>
      </c>
      <c r="D247" s="344" t="s">
        <v>38183</v>
      </c>
      <c r="E247" s="328" t="s">
        <v>37724</v>
      </c>
      <c r="F247" s="329" t="s">
        <v>37725</v>
      </c>
      <c r="G247" s="345">
        <v>1.5</v>
      </c>
      <c r="H247" s="23" t="s">
        <v>33635</v>
      </c>
      <c r="I247" s="25" t="s">
        <v>15</v>
      </c>
    </row>
    <row r="248" spans="2:9" ht="84" x14ac:dyDescent="0.4">
      <c r="B248" s="342">
        <v>246</v>
      </c>
      <c r="C248" s="343" t="s">
        <v>38184</v>
      </c>
      <c r="D248" s="344" t="s">
        <v>38185</v>
      </c>
      <c r="E248" s="328" t="s">
        <v>37724</v>
      </c>
      <c r="F248" s="329" t="s">
        <v>37725</v>
      </c>
      <c r="G248" s="345">
        <v>2</v>
      </c>
      <c r="H248" s="23" t="s">
        <v>33635</v>
      </c>
      <c r="I248" s="25" t="s">
        <v>15</v>
      </c>
    </row>
    <row r="249" spans="2:9" ht="84" x14ac:dyDescent="0.4">
      <c r="B249" s="342">
        <v>247</v>
      </c>
      <c r="C249" s="343" t="s">
        <v>38186</v>
      </c>
      <c r="D249" s="344" t="s">
        <v>38187</v>
      </c>
      <c r="E249" s="328" t="s">
        <v>37724</v>
      </c>
      <c r="F249" s="329" t="s">
        <v>37725</v>
      </c>
      <c r="G249" s="345">
        <v>2</v>
      </c>
      <c r="H249" s="23" t="s">
        <v>33635</v>
      </c>
      <c r="I249" s="25" t="s">
        <v>15</v>
      </c>
    </row>
    <row r="250" spans="2:9" ht="84" x14ac:dyDescent="0.4">
      <c r="B250" s="342">
        <v>248</v>
      </c>
      <c r="C250" s="343" t="s">
        <v>38188</v>
      </c>
      <c r="D250" s="344" t="s">
        <v>38189</v>
      </c>
      <c r="E250" s="328" t="s">
        <v>37724</v>
      </c>
      <c r="F250" s="329" t="s">
        <v>37725</v>
      </c>
      <c r="G250" s="345">
        <v>2</v>
      </c>
      <c r="H250" s="23" t="s">
        <v>33635</v>
      </c>
      <c r="I250" s="25" t="s">
        <v>15</v>
      </c>
    </row>
    <row r="251" spans="2:9" ht="84" x14ac:dyDescent="0.4">
      <c r="B251" s="342">
        <v>249</v>
      </c>
      <c r="C251" s="343" t="s">
        <v>38190</v>
      </c>
      <c r="D251" s="344" t="s">
        <v>38191</v>
      </c>
      <c r="E251" s="328" t="s">
        <v>37724</v>
      </c>
      <c r="F251" s="329" t="s">
        <v>37725</v>
      </c>
      <c r="G251" s="345">
        <v>2</v>
      </c>
      <c r="H251" s="23" t="s">
        <v>33635</v>
      </c>
      <c r="I251" s="25" t="s">
        <v>15</v>
      </c>
    </row>
    <row r="252" spans="2:9" ht="84" x14ac:dyDescent="0.4">
      <c r="B252" s="342">
        <v>250</v>
      </c>
      <c r="C252" s="343" t="s">
        <v>38192</v>
      </c>
      <c r="D252" s="344" t="s">
        <v>38153</v>
      </c>
      <c r="E252" s="328" t="s">
        <v>37724</v>
      </c>
      <c r="F252" s="329" t="s">
        <v>37725</v>
      </c>
      <c r="G252" s="345">
        <v>2</v>
      </c>
      <c r="H252" s="23" t="s">
        <v>33635</v>
      </c>
      <c r="I252" s="25" t="s">
        <v>15</v>
      </c>
    </row>
    <row r="253" spans="2:9" ht="84" x14ac:dyDescent="0.4">
      <c r="B253" s="342">
        <v>251</v>
      </c>
      <c r="C253" s="343" t="s">
        <v>38193</v>
      </c>
      <c r="D253" s="344" t="s">
        <v>38194</v>
      </c>
      <c r="E253" s="328" t="s">
        <v>37724</v>
      </c>
      <c r="F253" s="329" t="s">
        <v>37725</v>
      </c>
      <c r="G253" s="345">
        <v>2.5</v>
      </c>
      <c r="H253" s="23" t="s">
        <v>33635</v>
      </c>
      <c r="I253" s="25" t="s">
        <v>15</v>
      </c>
    </row>
    <row r="254" spans="2:9" ht="84" x14ac:dyDescent="0.4">
      <c r="B254" s="342">
        <v>252</v>
      </c>
      <c r="C254" s="343" t="s">
        <v>38195</v>
      </c>
      <c r="D254" s="344" t="s">
        <v>38153</v>
      </c>
      <c r="E254" s="328" t="s">
        <v>37724</v>
      </c>
      <c r="F254" s="329" t="s">
        <v>37725</v>
      </c>
      <c r="G254" s="345">
        <v>1.8</v>
      </c>
      <c r="H254" s="23" t="s">
        <v>33635</v>
      </c>
      <c r="I254" s="25" t="s">
        <v>15</v>
      </c>
    </row>
    <row r="255" spans="2:9" ht="84" x14ac:dyDescent="0.4">
      <c r="B255" s="342">
        <v>253</v>
      </c>
      <c r="C255" s="343" t="s">
        <v>38196</v>
      </c>
      <c r="D255" s="344" t="s">
        <v>38197</v>
      </c>
      <c r="E255" s="328" t="s">
        <v>37724</v>
      </c>
      <c r="F255" s="329" t="s">
        <v>37725</v>
      </c>
      <c r="G255" s="345">
        <v>2</v>
      </c>
      <c r="H255" s="23" t="s">
        <v>33635</v>
      </c>
      <c r="I255" s="25" t="s">
        <v>15</v>
      </c>
    </row>
    <row r="256" spans="2:9" ht="84" x14ac:dyDescent="0.4">
      <c r="B256" s="342">
        <v>254</v>
      </c>
      <c r="C256" s="343" t="s">
        <v>38198</v>
      </c>
      <c r="D256" s="344" t="s">
        <v>38199</v>
      </c>
      <c r="E256" s="328" t="s">
        <v>37724</v>
      </c>
      <c r="F256" s="329" t="s">
        <v>37725</v>
      </c>
      <c r="G256" s="345">
        <v>1.8</v>
      </c>
      <c r="H256" s="23" t="s">
        <v>33635</v>
      </c>
      <c r="I256" s="25" t="s">
        <v>15</v>
      </c>
    </row>
    <row r="257" spans="2:9" ht="84" x14ac:dyDescent="0.4">
      <c r="B257" s="342">
        <v>255</v>
      </c>
      <c r="C257" s="343" t="s">
        <v>38200</v>
      </c>
      <c r="D257" s="344" t="s">
        <v>38201</v>
      </c>
      <c r="E257" s="328" t="s">
        <v>37724</v>
      </c>
      <c r="F257" s="329" t="s">
        <v>37725</v>
      </c>
      <c r="G257" s="345">
        <v>2.8</v>
      </c>
      <c r="H257" s="23" t="s">
        <v>33635</v>
      </c>
      <c r="I257" s="25" t="s">
        <v>15</v>
      </c>
    </row>
    <row r="258" spans="2:9" ht="84" x14ac:dyDescent="0.4">
      <c r="B258" s="342">
        <v>256</v>
      </c>
      <c r="C258" s="343" t="s">
        <v>38202</v>
      </c>
      <c r="D258" s="344" t="s">
        <v>38203</v>
      </c>
      <c r="E258" s="328" t="s">
        <v>37724</v>
      </c>
      <c r="F258" s="329" t="s">
        <v>37725</v>
      </c>
      <c r="G258" s="345">
        <v>2.8</v>
      </c>
      <c r="H258" s="23" t="s">
        <v>33635</v>
      </c>
      <c r="I258" s="25" t="s">
        <v>15</v>
      </c>
    </row>
    <row r="259" spans="2:9" ht="84" x14ac:dyDescent="0.4">
      <c r="B259" s="342">
        <v>257</v>
      </c>
      <c r="C259" s="343" t="s">
        <v>38204</v>
      </c>
      <c r="D259" s="344" t="s">
        <v>38205</v>
      </c>
      <c r="E259" s="328" t="s">
        <v>37724</v>
      </c>
      <c r="F259" s="329" t="s">
        <v>37725</v>
      </c>
      <c r="G259" s="345">
        <v>2.5</v>
      </c>
      <c r="H259" s="23" t="s">
        <v>33635</v>
      </c>
      <c r="I259" s="25" t="s">
        <v>15</v>
      </c>
    </row>
    <row r="260" spans="2:9" ht="84" x14ac:dyDescent="0.4">
      <c r="B260" s="342">
        <v>258</v>
      </c>
      <c r="C260" s="343" t="s">
        <v>38206</v>
      </c>
      <c r="D260" s="344" t="s">
        <v>38207</v>
      </c>
      <c r="E260" s="328" t="s">
        <v>37724</v>
      </c>
      <c r="F260" s="329" t="s">
        <v>37725</v>
      </c>
      <c r="G260" s="345">
        <v>2</v>
      </c>
      <c r="H260" s="23" t="s">
        <v>33635</v>
      </c>
      <c r="I260" s="25" t="s">
        <v>15</v>
      </c>
    </row>
    <row r="261" spans="2:9" ht="84" x14ac:dyDescent="0.4">
      <c r="B261" s="342">
        <v>259</v>
      </c>
      <c r="C261" s="343" t="s">
        <v>38208</v>
      </c>
      <c r="D261" s="344" t="s">
        <v>38209</v>
      </c>
      <c r="E261" s="328" t="s">
        <v>37724</v>
      </c>
      <c r="F261" s="329" t="s">
        <v>37725</v>
      </c>
      <c r="G261" s="345">
        <v>2.8</v>
      </c>
      <c r="H261" s="23" t="s">
        <v>33635</v>
      </c>
      <c r="I261" s="25" t="s">
        <v>15</v>
      </c>
    </row>
    <row r="262" spans="2:9" ht="84" x14ac:dyDescent="0.4">
      <c r="B262" s="342">
        <v>260</v>
      </c>
      <c r="C262" s="343" t="s">
        <v>38210</v>
      </c>
      <c r="D262" s="344" t="s">
        <v>38211</v>
      </c>
      <c r="E262" s="328" t="s">
        <v>37724</v>
      </c>
      <c r="F262" s="329" t="s">
        <v>37725</v>
      </c>
      <c r="G262" s="345">
        <v>1.5</v>
      </c>
      <c r="H262" s="23" t="s">
        <v>33635</v>
      </c>
      <c r="I262" s="25" t="s">
        <v>15</v>
      </c>
    </row>
    <row r="263" spans="2:9" ht="84" x14ac:dyDescent="0.4">
      <c r="B263" s="342">
        <v>261</v>
      </c>
      <c r="C263" s="343" t="s">
        <v>38212</v>
      </c>
      <c r="D263" s="344" t="s">
        <v>38187</v>
      </c>
      <c r="E263" s="328" t="s">
        <v>37724</v>
      </c>
      <c r="F263" s="329" t="s">
        <v>37725</v>
      </c>
      <c r="G263" s="345">
        <v>1.5</v>
      </c>
      <c r="H263" s="23" t="s">
        <v>33635</v>
      </c>
      <c r="I263" s="25" t="s">
        <v>15</v>
      </c>
    </row>
    <row r="264" spans="2:9" ht="84" x14ac:dyDescent="0.4">
      <c r="B264" s="342">
        <v>262</v>
      </c>
      <c r="C264" s="343" t="s">
        <v>38213</v>
      </c>
      <c r="D264" s="344" t="s">
        <v>38214</v>
      </c>
      <c r="E264" s="328" t="s">
        <v>37724</v>
      </c>
      <c r="F264" s="329" t="s">
        <v>37725</v>
      </c>
      <c r="G264" s="345">
        <v>1.5</v>
      </c>
      <c r="H264" s="23" t="s">
        <v>33635</v>
      </c>
      <c r="I264" s="25" t="s">
        <v>15</v>
      </c>
    </row>
    <row r="265" spans="2:9" ht="84" x14ac:dyDescent="0.4">
      <c r="B265" s="342">
        <v>263</v>
      </c>
      <c r="C265" s="343" t="s">
        <v>38215</v>
      </c>
      <c r="D265" s="344" t="s">
        <v>38216</v>
      </c>
      <c r="E265" s="328" t="s">
        <v>37724</v>
      </c>
      <c r="F265" s="329" t="s">
        <v>37725</v>
      </c>
      <c r="G265" s="345">
        <v>2</v>
      </c>
      <c r="H265" s="23" t="s">
        <v>33635</v>
      </c>
      <c r="I265" s="25" t="s">
        <v>15</v>
      </c>
    </row>
    <row r="266" spans="2:9" ht="84" x14ac:dyDescent="0.4">
      <c r="B266" s="342">
        <v>264</v>
      </c>
      <c r="C266" s="343" t="s">
        <v>38217</v>
      </c>
      <c r="D266" s="344" t="s">
        <v>38218</v>
      </c>
      <c r="E266" s="328" t="s">
        <v>37724</v>
      </c>
      <c r="F266" s="329" t="s">
        <v>37725</v>
      </c>
      <c r="G266" s="345">
        <v>2.8</v>
      </c>
      <c r="H266" s="23" t="s">
        <v>33635</v>
      </c>
      <c r="I266" s="25" t="s">
        <v>15</v>
      </c>
    </row>
    <row r="267" spans="2:9" ht="84" x14ac:dyDescent="0.4">
      <c r="B267" s="342">
        <v>265</v>
      </c>
      <c r="C267" s="343" t="s">
        <v>38219</v>
      </c>
      <c r="D267" s="344" t="s">
        <v>38220</v>
      </c>
      <c r="E267" s="328" t="s">
        <v>37724</v>
      </c>
      <c r="F267" s="329" t="s">
        <v>37725</v>
      </c>
      <c r="G267" s="345">
        <v>2.5</v>
      </c>
      <c r="H267" s="23" t="s">
        <v>33635</v>
      </c>
      <c r="I267" s="25" t="s">
        <v>15</v>
      </c>
    </row>
    <row r="268" spans="2:9" ht="84" x14ac:dyDescent="0.4">
      <c r="B268" s="342">
        <v>266</v>
      </c>
      <c r="C268" s="343" t="s">
        <v>38221</v>
      </c>
      <c r="D268" s="344" t="s">
        <v>38216</v>
      </c>
      <c r="E268" s="328" t="s">
        <v>37724</v>
      </c>
      <c r="F268" s="329" t="s">
        <v>37725</v>
      </c>
      <c r="G268" s="345">
        <v>2.5</v>
      </c>
      <c r="H268" s="23" t="s">
        <v>33635</v>
      </c>
      <c r="I268" s="25" t="s">
        <v>15</v>
      </c>
    </row>
    <row r="269" spans="2:9" ht="84" x14ac:dyDescent="0.4">
      <c r="B269" s="342">
        <v>267</v>
      </c>
      <c r="C269" s="343" t="s">
        <v>38222</v>
      </c>
      <c r="D269" s="344" t="s">
        <v>38223</v>
      </c>
      <c r="E269" s="328" t="s">
        <v>37724</v>
      </c>
      <c r="F269" s="329" t="s">
        <v>37725</v>
      </c>
      <c r="G269" s="345">
        <v>2</v>
      </c>
      <c r="H269" s="23" t="s">
        <v>33635</v>
      </c>
      <c r="I269" s="25" t="s">
        <v>15</v>
      </c>
    </row>
    <row r="270" spans="2:9" ht="84" x14ac:dyDescent="0.4">
      <c r="B270" s="342">
        <v>268</v>
      </c>
      <c r="C270" s="343" t="s">
        <v>38224</v>
      </c>
      <c r="D270" s="344" t="s">
        <v>38225</v>
      </c>
      <c r="E270" s="328" t="s">
        <v>37724</v>
      </c>
      <c r="F270" s="329" t="s">
        <v>37725</v>
      </c>
      <c r="G270" s="345">
        <v>2</v>
      </c>
      <c r="H270" s="23" t="s">
        <v>33635</v>
      </c>
      <c r="I270" s="25" t="s">
        <v>15</v>
      </c>
    </row>
    <row r="271" spans="2:9" ht="84" x14ac:dyDescent="0.4">
      <c r="B271" s="342">
        <v>269</v>
      </c>
      <c r="C271" s="343" t="s">
        <v>38226</v>
      </c>
      <c r="D271" s="344" t="s">
        <v>38227</v>
      </c>
      <c r="E271" s="328" t="s">
        <v>37724</v>
      </c>
      <c r="F271" s="329" t="s">
        <v>37725</v>
      </c>
      <c r="G271" s="345">
        <v>2</v>
      </c>
      <c r="H271" s="23" t="s">
        <v>33635</v>
      </c>
      <c r="I271" s="25" t="s">
        <v>15</v>
      </c>
    </row>
    <row r="272" spans="2:9" ht="84" x14ac:dyDescent="0.4">
      <c r="B272" s="342">
        <v>270</v>
      </c>
      <c r="C272" s="343" t="s">
        <v>38228</v>
      </c>
      <c r="D272" s="344" t="s">
        <v>38229</v>
      </c>
      <c r="E272" s="328" t="s">
        <v>37724</v>
      </c>
      <c r="F272" s="329" t="s">
        <v>37725</v>
      </c>
      <c r="G272" s="345">
        <v>1.8</v>
      </c>
      <c r="H272" s="23" t="s">
        <v>33635</v>
      </c>
      <c r="I272" s="25" t="s">
        <v>15</v>
      </c>
    </row>
    <row r="273" spans="2:9" ht="84" x14ac:dyDescent="0.4">
      <c r="B273" s="342">
        <v>271</v>
      </c>
      <c r="C273" s="343" t="s">
        <v>38230</v>
      </c>
      <c r="D273" s="344" t="s">
        <v>38231</v>
      </c>
      <c r="E273" s="328" t="s">
        <v>37724</v>
      </c>
      <c r="F273" s="329" t="s">
        <v>37725</v>
      </c>
      <c r="G273" s="345">
        <v>1.8</v>
      </c>
      <c r="H273" s="23" t="s">
        <v>33635</v>
      </c>
      <c r="I273" s="25" t="s">
        <v>15</v>
      </c>
    </row>
    <row r="274" spans="2:9" ht="84" x14ac:dyDescent="0.4">
      <c r="B274" s="342">
        <v>272</v>
      </c>
      <c r="C274" s="343" t="s">
        <v>38232</v>
      </c>
      <c r="D274" s="344" t="s">
        <v>38233</v>
      </c>
      <c r="E274" s="328" t="s">
        <v>37724</v>
      </c>
      <c r="F274" s="329" t="s">
        <v>37725</v>
      </c>
      <c r="G274" s="345">
        <v>2</v>
      </c>
      <c r="H274" s="23" t="s">
        <v>33635</v>
      </c>
      <c r="I274" s="25" t="s">
        <v>15</v>
      </c>
    </row>
    <row r="275" spans="2:9" ht="84" x14ac:dyDescent="0.4">
      <c r="B275" s="342">
        <v>273</v>
      </c>
      <c r="C275" s="343" t="s">
        <v>38234</v>
      </c>
      <c r="D275" s="344" t="s">
        <v>38235</v>
      </c>
      <c r="E275" s="328" t="s">
        <v>37724</v>
      </c>
      <c r="F275" s="329" t="s">
        <v>37725</v>
      </c>
      <c r="G275" s="345">
        <v>2</v>
      </c>
      <c r="H275" s="23" t="s">
        <v>33635</v>
      </c>
      <c r="I275" s="25" t="s">
        <v>15</v>
      </c>
    </row>
    <row r="276" spans="2:9" ht="84" x14ac:dyDescent="0.4">
      <c r="B276" s="342">
        <v>274</v>
      </c>
      <c r="C276" s="343" t="s">
        <v>38236</v>
      </c>
      <c r="D276" s="344" t="s">
        <v>38237</v>
      </c>
      <c r="E276" s="328" t="s">
        <v>37724</v>
      </c>
      <c r="F276" s="329" t="s">
        <v>37725</v>
      </c>
      <c r="G276" s="345">
        <v>2</v>
      </c>
      <c r="H276" s="23" t="s">
        <v>33635</v>
      </c>
      <c r="I276" s="25" t="s">
        <v>15</v>
      </c>
    </row>
    <row r="277" spans="2:9" ht="84" x14ac:dyDescent="0.4">
      <c r="B277" s="342">
        <v>275</v>
      </c>
      <c r="C277" s="343" t="s">
        <v>38238</v>
      </c>
      <c r="D277" s="344" t="s">
        <v>38239</v>
      </c>
      <c r="E277" s="328" t="s">
        <v>37724</v>
      </c>
      <c r="F277" s="329" t="s">
        <v>37725</v>
      </c>
      <c r="G277" s="345">
        <v>2</v>
      </c>
      <c r="H277" s="23" t="s">
        <v>33635</v>
      </c>
      <c r="I277" s="25" t="s">
        <v>15</v>
      </c>
    </row>
    <row r="278" spans="2:9" ht="84" x14ac:dyDescent="0.4">
      <c r="B278" s="342">
        <v>276</v>
      </c>
      <c r="C278" s="343" t="s">
        <v>38240</v>
      </c>
      <c r="D278" s="344" t="s">
        <v>38241</v>
      </c>
      <c r="E278" s="328" t="s">
        <v>37724</v>
      </c>
      <c r="F278" s="329" t="s">
        <v>37725</v>
      </c>
      <c r="G278" s="345">
        <v>2</v>
      </c>
      <c r="H278" s="23" t="s">
        <v>33635</v>
      </c>
      <c r="I278" s="25" t="s">
        <v>15</v>
      </c>
    </row>
    <row r="279" spans="2:9" ht="84" x14ac:dyDescent="0.4">
      <c r="B279" s="342">
        <v>277</v>
      </c>
      <c r="C279" s="343" t="s">
        <v>38242</v>
      </c>
      <c r="D279" s="344" t="s">
        <v>38243</v>
      </c>
      <c r="E279" s="328" t="s">
        <v>37724</v>
      </c>
      <c r="F279" s="329" t="s">
        <v>37725</v>
      </c>
      <c r="G279" s="345">
        <v>2</v>
      </c>
      <c r="H279" s="23" t="s">
        <v>33635</v>
      </c>
      <c r="I279" s="25" t="s">
        <v>15</v>
      </c>
    </row>
    <row r="280" spans="2:9" ht="84" x14ac:dyDescent="0.4">
      <c r="B280" s="342">
        <v>278</v>
      </c>
      <c r="C280" s="343" t="s">
        <v>38244</v>
      </c>
      <c r="D280" s="344" t="s">
        <v>38245</v>
      </c>
      <c r="E280" s="328" t="s">
        <v>37724</v>
      </c>
      <c r="F280" s="329" t="s">
        <v>37725</v>
      </c>
      <c r="G280" s="345">
        <v>1.5</v>
      </c>
      <c r="H280" s="23" t="s">
        <v>33635</v>
      </c>
      <c r="I280" s="25" t="s">
        <v>15</v>
      </c>
    </row>
    <row r="281" spans="2:9" ht="84" x14ac:dyDescent="0.4">
      <c r="B281" s="342">
        <v>279</v>
      </c>
      <c r="C281" s="343" t="s">
        <v>38246</v>
      </c>
      <c r="D281" s="344" t="s">
        <v>38247</v>
      </c>
      <c r="E281" s="328" t="s">
        <v>37724</v>
      </c>
      <c r="F281" s="329" t="s">
        <v>37725</v>
      </c>
      <c r="G281" s="345">
        <v>2</v>
      </c>
      <c r="H281" s="23" t="s">
        <v>33635</v>
      </c>
      <c r="I281" s="25" t="s">
        <v>15</v>
      </c>
    </row>
    <row r="282" spans="2:9" ht="84" x14ac:dyDescent="0.4">
      <c r="B282" s="342">
        <v>280</v>
      </c>
      <c r="C282" s="343" t="s">
        <v>38248</v>
      </c>
      <c r="D282" s="344" t="s">
        <v>38249</v>
      </c>
      <c r="E282" s="328" t="s">
        <v>37724</v>
      </c>
      <c r="F282" s="329" t="s">
        <v>37725</v>
      </c>
      <c r="G282" s="345">
        <v>1.8</v>
      </c>
      <c r="H282" s="23" t="s">
        <v>33635</v>
      </c>
      <c r="I282" s="25" t="s">
        <v>15</v>
      </c>
    </row>
    <row r="283" spans="2:9" ht="84" x14ac:dyDescent="0.4">
      <c r="B283" s="342">
        <v>281</v>
      </c>
      <c r="C283" s="343" t="s">
        <v>38250</v>
      </c>
      <c r="D283" s="344" t="s">
        <v>38251</v>
      </c>
      <c r="E283" s="328" t="s">
        <v>37724</v>
      </c>
      <c r="F283" s="329" t="s">
        <v>37725</v>
      </c>
      <c r="G283" s="345">
        <v>1.8</v>
      </c>
      <c r="H283" s="23" t="s">
        <v>33635</v>
      </c>
      <c r="I283" s="25" t="s">
        <v>15</v>
      </c>
    </row>
    <row r="284" spans="2:9" ht="84" x14ac:dyDescent="0.4">
      <c r="B284" s="342">
        <v>282</v>
      </c>
      <c r="C284" s="343" t="s">
        <v>33683</v>
      </c>
      <c r="D284" s="344" t="s">
        <v>38252</v>
      </c>
      <c r="E284" s="328" t="s">
        <v>37724</v>
      </c>
      <c r="F284" s="329" t="s">
        <v>37725</v>
      </c>
      <c r="G284" s="345">
        <v>2</v>
      </c>
      <c r="H284" s="23" t="s">
        <v>33635</v>
      </c>
      <c r="I284" s="25" t="s">
        <v>15</v>
      </c>
    </row>
    <row r="285" spans="2:9" ht="84" x14ac:dyDescent="0.4">
      <c r="B285" s="342">
        <v>283</v>
      </c>
      <c r="C285" s="343" t="s">
        <v>38253</v>
      </c>
      <c r="D285" s="344" t="s">
        <v>38252</v>
      </c>
      <c r="E285" s="328" t="s">
        <v>37724</v>
      </c>
      <c r="F285" s="329" t="s">
        <v>37725</v>
      </c>
      <c r="G285" s="345">
        <v>2</v>
      </c>
      <c r="H285" s="23" t="s">
        <v>33635</v>
      </c>
      <c r="I285" s="25" t="s">
        <v>15</v>
      </c>
    </row>
    <row r="286" spans="2:9" ht="84" x14ac:dyDescent="0.4">
      <c r="B286" s="342">
        <v>284</v>
      </c>
      <c r="C286" s="343" t="s">
        <v>38246</v>
      </c>
      <c r="D286" s="344" t="s">
        <v>38252</v>
      </c>
      <c r="E286" s="328" t="s">
        <v>37724</v>
      </c>
      <c r="F286" s="329" t="s">
        <v>37725</v>
      </c>
      <c r="G286" s="345">
        <v>1.5</v>
      </c>
      <c r="H286" s="23" t="s">
        <v>33635</v>
      </c>
      <c r="I286" s="25" t="s">
        <v>15</v>
      </c>
    </row>
    <row r="287" spans="2:9" ht="84" x14ac:dyDescent="0.4">
      <c r="B287" s="342">
        <v>285</v>
      </c>
      <c r="C287" s="343" t="s">
        <v>38254</v>
      </c>
      <c r="D287" s="344" t="s">
        <v>38255</v>
      </c>
      <c r="E287" s="328" t="s">
        <v>37724</v>
      </c>
      <c r="F287" s="329" t="s">
        <v>37725</v>
      </c>
      <c r="G287" s="345">
        <v>2</v>
      </c>
      <c r="H287" s="23" t="s">
        <v>33635</v>
      </c>
      <c r="I287" s="25" t="s">
        <v>15</v>
      </c>
    </row>
    <row r="288" spans="2:9" ht="84" x14ac:dyDescent="0.4">
      <c r="B288" s="342">
        <v>286</v>
      </c>
      <c r="C288" s="343" t="s">
        <v>38256</v>
      </c>
      <c r="D288" s="344" t="s">
        <v>38257</v>
      </c>
      <c r="E288" s="328" t="s">
        <v>37724</v>
      </c>
      <c r="F288" s="329" t="s">
        <v>37725</v>
      </c>
      <c r="G288" s="345">
        <v>2.8</v>
      </c>
      <c r="H288" s="23" t="s">
        <v>33635</v>
      </c>
      <c r="I288" s="25" t="s">
        <v>15</v>
      </c>
    </row>
    <row r="289" spans="2:9" ht="84" x14ac:dyDescent="0.4">
      <c r="B289" s="342">
        <v>287</v>
      </c>
      <c r="C289" s="347" t="s">
        <v>38258</v>
      </c>
      <c r="D289" s="344" t="s">
        <v>38249</v>
      </c>
      <c r="E289" s="328" t="s">
        <v>37724</v>
      </c>
      <c r="F289" s="329" t="s">
        <v>37725</v>
      </c>
      <c r="G289" s="345">
        <v>1.5</v>
      </c>
      <c r="H289" s="23" t="s">
        <v>33635</v>
      </c>
      <c r="I289" s="25" t="s">
        <v>15</v>
      </c>
    </row>
    <row r="290" spans="2:9" ht="84" x14ac:dyDescent="0.4">
      <c r="B290" s="342">
        <v>288</v>
      </c>
      <c r="C290" s="343" t="s">
        <v>38259</v>
      </c>
      <c r="D290" s="344" t="s">
        <v>38260</v>
      </c>
      <c r="E290" s="328" t="s">
        <v>37724</v>
      </c>
      <c r="F290" s="329" t="s">
        <v>37725</v>
      </c>
      <c r="G290" s="345">
        <v>1.8</v>
      </c>
      <c r="H290" s="23" t="s">
        <v>33635</v>
      </c>
      <c r="I290" s="25" t="s">
        <v>15</v>
      </c>
    </row>
    <row r="291" spans="2:9" ht="84" x14ac:dyDescent="0.4">
      <c r="B291" s="342">
        <v>289</v>
      </c>
      <c r="C291" s="343" t="s">
        <v>38261</v>
      </c>
      <c r="D291" s="344" t="s">
        <v>38262</v>
      </c>
      <c r="E291" s="328" t="s">
        <v>37724</v>
      </c>
      <c r="F291" s="329" t="s">
        <v>37725</v>
      </c>
      <c r="G291" s="345">
        <v>2.5</v>
      </c>
      <c r="H291" s="23" t="s">
        <v>33635</v>
      </c>
      <c r="I291" s="25" t="s">
        <v>15</v>
      </c>
    </row>
    <row r="292" spans="2:9" ht="84" x14ac:dyDescent="0.4">
      <c r="B292" s="342">
        <v>290</v>
      </c>
      <c r="C292" s="343" t="s">
        <v>38263</v>
      </c>
      <c r="D292" s="344" t="s">
        <v>38264</v>
      </c>
      <c r="E292" s="328" t="s">
        <v>37724</v>
      </c>
      <c r="F292" s="329" t="s">
        <v>37725</v>
      </c>
      <c r="G292" s="345">
        <v>1.8</v>
      </c>
      <c r="H292" s="23" t="s">
        <v>33635</v>
      </c>
      <c r="I292" s="25" t="s">
        <v>15</v>
      </c>
    </row>
    <row r="293" spans="2:9" ht="84" x14ac:dyDescent="0.4">
      <c r="B293" s="342">
        <v>291</v>
      </c>
      <c r="C293" s="343" t="s">
        <v>38265</v>
      </c>
      <c r="D293" s="344" t="s">
        <v>38266</v>
      </c>
      <c r="E293" s="328" t="s">
        <v>37724</v>
      </c>
      <c r="F293" s="329" t="s">
        <v>37725</v>
      </c>
      <c r="G293" s="345">
        <v>1.6</v>
      </c>
      <c r="H293" s="23" t="s">
        <v>33635</v>
      </c>
      <c r="I293" s="25" t="s">
        <v>15</v>
      </c>
    </row>
    <row r="294" spans="2:9" ht="84" x14ac:dyDescent="0.4">
      <c r="B294" s="342">
        <v>292</v>
      </c>
      <c r="C294" s="343" t="s">
        <v>38267</v>
      </c>
      <c r="D294" s="344" t="s">
        <v>38268</v>
      </c>
      <c r="E294" s="328" t="s">
        <v>37724</v>
      </c>
      <c r="F294" s="329" t="s">
        <v>37725</v>
      </c>
      <c r="G294" s="345">
        <v>2.8</v>
      </c>
      <c r="H294" s="23" t="s">
        <v>33635</v>
      </c>
      <c r="I294" s="25" t="s">
        <v>15</v>
      </c>
    </row>
    <row r="295" spans="2:9" ht="84" x14ac:dyDescent="0.4">
      <c r="B295" s="342">
        <v>293</v>
      </c>
      <c r="C295" s="343" t="s">
        <v>38269</v>
      </c>
      <c r="D295" s="344" t="s">
        <v>38270</v>
      </c>
      <c r="E295" s="328" t="s">
        <v>37724</v>
      </c>
      <c r="F295" s="329" t="s">
        <v>37725</v>
      </c>
      <c r="G295" s="345">
        <v>1.5</v>
      </c>
      <c r="H295" s="23" t="s">
        <v>33635</v>
      </c>
      <c r="I295" s="25" t="s">
        <v>15</v>
      </c>
    </row>
    <row r="296" spans="2:9" ht="84" x14ac:dyDescent="0.4">
      <c r="B296" s="342">
        <v>294</v>
      </c>
      <c r="C296" s="343" t="s">
        <v>38271</v>
      </c>
      <c r="D296" s="344" t="s">
        <v>38272</v>
      </c>
      <c r="E296" s="328" t="s">
        <v>37724</v>
      </c>
      <c r="F296" s="329" t="s">
        <v>37725</v>
      </c>
      <c r="G296" s="345">
        <v>2</v>
      </c>
      <c r="H296" s="23" t="s">
        <v>33635</v>
      </c>
      <c r="I296" s="25" t="s">
        <v>15</v>
      </c>
    </row>
    <row r="297" spans="2:9" ht="84" x14ac:dyDescent="0.4">
      <c r="B297" s="342">
        <v>295</v>
      </c>
      <c r="C297" s="343" t="s">
        <v>38273</v>
      </c>
      <c r="D297" s="344" t="s">
        <v>38274</v>
      </c>
      <c r="E297" s="328" t="s">
        <v>37724</v>
      </c>
      <c r="F297" s="329" t="s">
        <v>37725</v>
      </c>
      <c r="G297" s="345">
        <v>1.6</v>
      </c>
      <c r="H297" s="23" t="s">
        <v>33635</v>
      </c>
      <c r="I297" s="25" t="s">
        <v>15</v>
      </c>
    </row>
    <row r="298" spans="2:9" ht="84" x14ac:dyDescent="0.4">
      <c r="B298" s="342">
        <v>296</v>
      </c>
      <c r="C298" s="343" t="s">
        <v>38275</v>
      </c>
      <c r="D298" s="344" t="s">
        <v>38276</v>
      </c>
      <c r="E298" s="328" t="s">
        <v>37724</v>
      </c>
      <c r="F298" s="329" t="s">
        <v>37725</v>
      </c>
      <c r="G298" s="345">
        <v>2</v>
      </c>
      <c r="H298" s="23" t="s">
        <v>33635</v>
      </c>
      <c r="I298" s="25" t="s">
        <v>15</v>
      </c>
    </row>
    <row r="299" spans="2:9" ht="84" x14ac:dyDescent="0.4">
      <c r="B299" s="342">
        <v>297</v>
      </c>
      <c r="C299" s="343" t="s">
        <v>38277</v>
      </c>
      <c r="D299" s="344" t="s">
        <v>38278</v>
      </c>
      <c r="E299" s="328" t="s">
        <v>37724</v>
      </c>
      <c r="F299" s="329" t="s">
        <v>37725</v>
      </c>
      <c r="G299" s="345">
        <v>2</v>
      </c>
      <c r="H299" s="23" t="s">
        <v>33635</v>
      </c>
      <c r="I299" s="25" t="s">
        <v>15</v>
      </c>
    </row>
    <row r="300" spans="2:9" ht="84" x14ac:dyDescent="0.4">
      <c r="B300" s="342">
        <v>298</v>
      </c>
      <c r="C300" s="343" t="s">
        <v>38279</v>
      </c>
      <c r="D300" s="344" t="s">
        <v>38280</v>
      </c>
      <c r="E300" s="328" t="s">
        <v>37724</v>
      </c>
      <c r="F300" s="329" t="s">
        <v>37725</v>
      </c>
      <c r="G300" s="345">
        <v>2</v>
      </c>
      <c r="H300" s="23" t="s">
        <v>33635</v>
      </c>
      <c r="I300" s="25" t="s">
        <v>15</v>
      </c>
    </row>
    <row r="301" spans="2:9" ht="84" x14ac:dyDescent="0.4">
      <c r="B301" s="342">
        <v>299</v>
      </c>
      <c r="C301" s="343" t="s">
        <v>38281</v>
      </c>
      <c r="D301" s="344" t="s">
        <v>38252</v>
      </c>
      <c r="E301" s="328" t="s">
        <v>37724</v>
      </c>
      <c r="F301" s="329" t="s">
        <v>37725</v>
      </c>
      <c r="G301" s="345">
        <v>2</v>
      </c>
      <c r="H301" s="23" t="s">
        <v>33635</v>
      </c>
      <c r="I301" s="25" t="s">
        <v>15</v>
      </c>
    </row>
    <row r="302" spans="2:9" ht="84" x14ac:dyDescent="0.4">
      <c r="B302" s="342">
        <v>300</v>
      </c>
      <c r="C302" s="343" t="s">
        <v>38282</v>
      </c>
      <c r="D302" s="344" t="s">
        <v>38252</v>
      </c>
      <c r="E302" s="328" t="s">
        <v>37724</v>
      </c>
      <c r="F302" s="329" t="s">
        <v>37725</v>
      </c>
      <c r="G302" s="345">
        <v>2</v>
      </c>
      <c r="H302" s="23" t="s">
        <v>33635</v>
      </c>
      <c r="I302" s="25" t="s">
        <v>15</v>
      </c>
    </row>
    <row r="303" spans="2:9" ht="84" x14ac:dyDescent="0.4">
      <c r="B303" s="342">
        <v>301</v>
      </c>
      <c r="C303" s="343" t="s">
        <v>38283</v>
      </c>
      <c r="D303" s="344" t="s">
        <v>38284</v>
      </c>
      <c r="E303" s="328" t="s">
        <v>37724</v>
      </c>
      <c r="F303" s="329" t="s">
        <v>37725</v>
      </c>
      <c r="G303" s="345">
        <v>2</v>
      </c>
      <c r="H303" s="23" t="s">
        <v>33635</v>
      </c>
      <c r="I303" s="25" t="s">
        <v>15</v>
      </c>
    </row>
    <row r="304" spans="2:9" ht="84" x14ac:dyDescent="0.4">
      <c r="B304" s="342">
        <v>302</v>
      </c>
      <c r="C304" s="343" t="s">
        <v>38256</v>
      </c>
      <c r="D304" s="344" t="s">
        <v>38262</v>
      </c>
      <c r="E304" s="328" t="s">
        <v>37724</v>
      </c>
      <c r="F304" s="329" t="s">
        <v>37725</v>
      </c>
      <c r="G304" s="345">
        <v>1.6</v>
      </c>
      <c r="H304" s="23" t="s">
        <v>33635</v>
      </c>
      <c r="I304" s="25" t="s">
        <v>15</v>
      </c>
    </row>
    <row r="305" spans="2:9" ht="84" x14ac:dyDescent="0.4">
      <c r="B305" s="342">
        <v>303</v>
      </c>
      <c r="C305" s="343" t="s">
        <v>38285</v>
      </c>
      <c r="D305" s="344" t="s">
        <v>38252</v>
      </c>
      <c r="E305" s="328" t="s">
        <v>37724</v>
      </c>
      <c r="F305" s="329" t="s">
        <v>37725</v>
      </c>
      <c r="G305" s="345">
        <v>2</v>
      </c>
      <c r="H305" s="23" t="s">
        <v>33635</v>
      </c>
      <c r="I305" s="25" t="s">
        <v>15</v>
      </c>
    </row>
    <row r="306" spans="2:9" ht="84" x14ac:dyDescent="0.4">
      <c r="B306" s="342">
        <v>304</v>
      </c>
      <c r="C306" s="343" t="s">
        <v>38286</v>
      </c>
      <c r="D306" s="344" t="s">
        <v>38287</v>
      </c>
      <c r="E306" s="328" t="s">
        <v>37724</v>
      </c>
      <c r="F306" s="329" t="s">
        <v>37725</v>
      </c>
      <c r="G306" s="345">
        <v>1.6</v>
      </c>
      <c r="H306" s="23" t="s">
        <v>33635</v>
      </c>
      <c r="I306" s="25" t="s">
        <v>15</v>
      </c>
    </row>
    <row r="307" spans="2:9" ht="84" x14ac:dyDescent="0.4">
      <c r="B307" s="342">
        <v>305</v>
      </c>
      <c r="C307" s="343" t="s">
        <v>38256</v>
      </c>
      <c r="D307" s="344" t="s">
        <v>38288</v>
      </c>
      <c r="E307" s="328" t="s">
        <v>37724</v>
      </c>
      <c r="F307" s="329" t="s">
        <v>37725</v>
      </c>
      <c r="G307" s="345">
        <v>1.6</v>
      </c>
      <c r="H307" s="23" t="s">
        <v>33635</v>
      </c>
      <c r="I307" s="25" t="s">
        <v>15</v>
      </c>
    </row>
    <row r="308" spans="2:9" ht="84" x14ac:dyDescent="0.4">
      <c r="B308" s="342">
        <v>306</v>
      </c>
      <c r="C308" s="347" t="s">
        <v>38289</v>
      </c>
      <c r="D308" s="344" t="s">
        <v>38260</v>
      </c>
      <c r="E308" s="328" t="s">
        <v>37724</v>
      </c>
      <c r="F308" s="329" t="s">
        <v>37725</v>
      </c>
      <c r="G308" s="345">
        <v>2</v>
      </c>
      <c r="H308" s="23" t="s">
        <v>33635</v>
      </c>
      <c r="I308" s="25" t="s">
        <v>15</v>
      </c>
    </row>
    <row r="309" spans="2:9" ht="84" x14ac:dyDescent="0.4">
      <c r="B309" s="342">
        <v>307</v>
      </c>
      <c r="C309" s="347" t="s">
        <v>38290</v>
      </c>
      <c r="D309" s="344" t="s">
        <v>38291</v>
      </c>
      <c r="E309" s="328" t="s">
        <v>37724</v>
      </c>
      <c r="F309" s="329" t="s">
        <v>37725</v>
      </c>
      <c r="G309" s="345">
        <v>2</v>
      </c>
      <c r="H309" s="23" t="s">
        <v>33635</v>
      </c>
      <c r="I309" s="25" t="s">
        <v>15</v>
      </c>
    </row>
    <row r="310" spans="2:9" ht="84" x14ac:dyDescent="0.4">
      <c r="B310" s="342">
        <v>308</v>
      </c>
      <c r="C310" s="347" t="s">
        <v>38292</v>
      </c>
      <c r="D310" s="344" t="s">
        <v>38293</v>
      </c>
      <c r="E310" s="328" t="s">
        <v>37724</v>
      </c>
      <c r="F310" s="329" t="s">
        <v>37725</v>
      </c>
      <c r="G310" s="345">
        <v>1.6</v>
      </c>
      <c r="H310" s="23" t="s">
        <v>33635</v>
      </c>
      <c r="I310" s="25" t="s">
        <v>15</v>
      </c>
    </row>
    <row r="311" spans="2:9" ht="84" x14ac:dyDescent="0.4">
      <c r="B311" s="342">
        <v>309</v>
      </c>
      <c r="C311" s="347" t="s">
        <v>38294</v>
      </c>
      <c r="D311" s="344" t="s">
        <v>38262</v>
      </c>
      <c r="E311" s="328" t="s">
        <v>37724</v>
      </c>
      <c r="F311" s="329" t="s">
        <v>37725</v>
      </c>
      <c r="G311" s="345">
        <v>2</v>
      </c>
      <c r="H311" s="23" t="s">
        <v>33635</v>
      </c>
      <c r="I311" s="25" t="s">
        <v>15</v>
      </c>
    </row>
    <row r="312" spans="2:9" ht="84" x14ac:dyDescent="0.4">
      <c r="B312" s="342">
        <v>310</v>
      </c>
      <c r="C312" s="347" t="s">
        <v>38295</v>
      </c>
      <c r="D312" s="344" t="s">
        <v>38296</v>
      </c>
      <c r="E312" s="328" t="s">
        <v>37724</v>
      </c>
      <c r="F312" s="329" t="s">
        <v>37725</v>
      </c>
      <c r="G312" s="345">
        <v>2.5</v>
      </c>
      <c r="H312" s="23" t="s">
        <v>33635</v>
      </c>
      <c r="I312" s="25" t="s">
        <v>15</v>
      </c>
    </row>
    <row r="313" spans="2:9" ht="84" x14ac:dyDescent="0.4">
      <c r="B313" s="342">
        <v>311</v>
      </c>
      <c r="C313" s="347" t="s">
        <v>38297</v>
      </c>
      <c r="D313" s="344" t="s">
        <v>38298</v>
      </c>
      <c r="E313" s="328" t="s">
        <v>37724</v>
      </c>
      <c r="F313" s="329" t="s">
        <v>37725</v>
      </c>
      <c r="G313" s="345">
        <v>2.5</v>
      </c>
      <c r="H313" s="23" t="s">
        <v>33635</v>
      </c>
      <c r="I313" s="25" t="s">
        <v>15</v>
      </c>
    </row>
    <row r="314" spans="2:9" ht="84" x14ac:dyDescent="0.4">
      <c r="B314" s="342">
        <v>312</v>
      </c>
      <c r="C314" s="347" t="s">
        <v>38299</v>
      </c>
      <c r="D314" s="344" t="s">
        <v>38300</v>
      </c>
      <c r="E314" s="328" t="s">
        <v>37724</v>
      </c>
      <c r="F314" s="329" t="s">
        <v>37725</v>
      </c>
      <c r="G314" s="345">
        <v>2</v>
      </c>
      <c r="H314" s="23" t="s">
        <v>33635</v>
      </c>
      <c r="I314" s="25" t="s">
        <v>15</v>
      </c>
    </row>
    <row r="315" spans="2:9" ht="84" x14ac:dyDescent="0.4">
      <c r="B315" s="342">
        <v>313</v>
      </c>
      <c r="C315" s="347" t="s">
        <v>38301</v>
      </c>
      <c r="D315" s="344" t="s">
        <v>38302</v>
      </c>
      <c r="E315" s="328" t="s">
        <v>37724</v>
      </c>
      <c r="F315" s="329" t="s">
        <v>37725</v>
      </c>
      <c r="G315" s="345">
        <v>1.5</v>
      </c>
      <c r="H315" s="23" t="s">
        <v>33635</v>
      </c>
      <c r="I315" s="25" t="s">
        <v>15</v>
      </c>
    </row>
    <row r="316" spans="2:9" ht="84" x14ac:dyDescent="0.4">
      <c r="B316" s="342">
        <v>314</v>
      </c>
      <c r="C316" s="347" t="s">
        <v>38303</v>
      </c>
      <c r="D316" s="344" t="s">
        <v>38304</v>
      </c>
      <c r="E316" s="328" t="s">
        <v>37724</v>
      </c>
      <c r="F316" s="329" t="s">
        <v>37725</v>
      </c>
      <c r="G316" s="345">
        <v>1.5</v>
      </c>
      <c r="H316" s="23" t="s">
        <v>33635</v>
      </c>
      <c r="I316" s="25" t="s">
        <v>15</v>
      </c>
    </row>
    <row r="317" spans="2:9" ht="84" x14ac:dyDescent="0.4">
      <c r="B317" s="342">
        <v>315</v>
      </c>
      <c r="C317" s="347" t="s">
        <v>38305</v>
      </c>
      <c r="D317" s="344" t="s">
        <v>38306</v>
      </c>
      <c r="E317" s="328" t="s">
        <v>37724</v>
      </c>
      <c r="F317" s="329" t="s">
        <v>37725</v>
      </c>
      <c r="G317" s="345">
        <v>1.5</v>
      </c>
      <c r="H317" s="23" t="s">
        <v>33635</v>
      </c>
      <c r="I317" s="25" t="s">
        <v>15</v>
      </c>
    </row>
    <row r="318" spans="2:9" ht="84" x14ac:dyDescent="0.4">
      <c r="B318" s="342">
        <v>316</v>
      </c>
      <c r="C318" s="347" t="s">
        <v>38307</v>
      </c>
      <c r="D318" s="344" t="s">
        <v>38280</v>
      </c>
      <c r="E318" s="328" t="s">
        <v>37724</v>
      </c>
      <c r="F318" s="329" t="s">
        <v>37725</v>
      </c>
      <c r="G318" s="345">
        <v>1.6</v>
      </c>
      <c r="H318" s="23" t="s">
        <v>33635</v>
      </c>
      <c r="I318" s="25" t="s">
        <v>15</v>
      </c>
    </row>
    <row r="319" spans="2:9" ht="84" x14ac:dyDescent="0.4">
      <c r="B319" s="342">
        <v>317</v>
      </c>
      <c r="C319" s="347" t="s">
        <v>38308</v>
      </c>
      <c r="D319" s="344" t="s">
        <v>38309</v>
      </c>
      <c r="E319" s="328" t="s">
        <v>37724</v>
      </c>
      <c r="F319" s="329" t="s">
        <v>37725</v>
      </c>
      <c r="G319" s="345">
        <v>2</v>
      </c>
      <c r="H319" s="23" t="s">
        <v>33635</v>
      </c>
      <c r="I319" s="25" t="s">
        <v>15</v>
      </c>
    </row>
    <row r="320" spans="2:9" ht="84" x14ac:dyDescent="0.4">
      <c r="B320" s="342">
        <v>318</v>
      </c>
      <c r="C320" s="347" t="s">
        <v>38310</v>
      </c>
      <c r="D320" s="344" t="s">
        <v>38311</v>
      </c>
      <c r="E320" s="328" t="s">
        <v>37724</v>
      </c>
      <c r="F320" s="329" t="s">
        <v>37725</v>
      </c>
      <c r="G320" s="345">
        <v>1.6</v>
      </c>
      <c r="H320" s="23" t="s">
        <v>33635</v>
      </c>
      <c r="I320" s="25" t="s">
        <v>15</v>
      </c>
    </row>
    <row r="321" spans="2:9" ht="84" x14ac:dyDescent="0.4">
      <c r="B321" s="342">
        <v>319</v>
      </c>
      <c r="C321" s="347" t="s">
        <v>38312</v>
      </c>
      <c r="D321" s="344" t="s">
        <v>38313</v>
      </c>
      <c r="E321" s="328" t="s">
        <v>37724</v>
      </c>
      <c r="F321" s="329" t="s">
        <v>37725</v>
      </c>
      <c r="G321" s="345">
        <v>2</v>
      </c>
      <c r="H321" s="23" t="s">
        <v>33635</v>
      </c>
      <c r="I321" s="25" t="s">
        <v>15</v>
      </c>
    </row>
    <row r="322" spans="2:9" ht="84" x14ac:dyDescent="0.4">
      <c r="B322" s="342">
        <v>320</v>
      </c>
      <c r="C322" s="347" t="s">
        <v>38314</v>
      </c>
      <c r="D322" s="344" t="s">
        <v>38262</v>
      </c>
      <c r="E322" s="328" t="s">
        <v>37724</v>
      </c>
      <c r="F322" s="329" t="s">
        <v>37725</v>
      </c>
      <c r="G322" s="345">
        <v>2</v>
      </c>
      <c r="H322" s="23" t="s">
        <v>33635</v>
      </c>
      <c r="I322" s="25" t="s">
        <v>15</v>
      </c>
    </row>
    <row r="323" spans="2:9" ht="84" x14ac:dyDescent="0.4">
      <c r="B323" s="342">
        <v>321</v>
      </c>
      <c r="C323" s="347" t="s">
        <v>38315</v>
      </c>
      <c r="D323" s="344" t="s">
        <v>38316</v>
      </c>
      <c r="E323" s="328" t="s">
        <v>37724</v>
      </c>
      <c r="F323" s="329" t="s">
        <v>37725</v>
      </c>
      <c r="G323" s="345">
        <v>2</v>
      </c>
      <c r="H323" s="23" t="s">
        <v>33635</v>
      </c>
      <c r="I323" s="25" t="s">
        <v>15</v>
      </c>
    </row>
    <row r="324" spans="2:9" ht="84" x14ac:dyDescent="0.4">
      <c r="B324" s="342">
        <v>322</v>
      </c>
      <c r="C324" s="347" t="s">
        <v>38317</v>
      </c>
      <c r="D324" s="344" t="s">
        <v>38318</v>
      </c>
      <c r="E324" s="328" t="s">
        <v>37724</v>
      </c>
      <c r="F324" s="329" t="s">
        <v>37725</v>
      </c>
      <c r="G324" s="345">
        <v>2</v>
      </c>
      <c r="H324" s="23" t="s">
        <v>33635</v>
      </c>
      <c r="I324" s="25" t="s">
        <v>15</v>
      </c>
    </row>
    <row r="325" spans="2:9" ht="84" x14ac:dyDescent="0.4">
      <c r="B325" s="342">
        <v>323</v>
      </c>
      <c r="C325" s="347" t="s">
        <v>38319</v>
      </c>
      <c r="D325" s="344" t="s">
        <v>38320</v>
      </c>
      <c r="E325" s="328" t="s">
        <v>37724</v>
      </c>
      <c r="F325" s="329" t="s">
        <v>37725</v>
      </c>
      <c r="G325" s="345">
        <v>1.5</v>
      </c>
      <c r="H325" s="23" t="s">
        <v>33635</v>
      </c>
      <c r="I325" s="25" t="s">
        <v>15</v>
      </c>
    </row>
    <row r="326" spans="2:9" ht="84" x14ac:dyDescent="0.4">
      <c r="B326" s="342">
        <v>324</v>
      </c>
      <c r="C326" s="347" t="s">
        <v>34364</v>
      </c>
      <c r="D326" s="344" t="s">
        <v>38280</v>
      </c>
      <c r="E326" s="328" t="s">
        <v>37724</v>
      </c>
      <c r="F326" s="329" t="s">
        <v>37725</v>
      </c>
      <c r="G326" s="345">
        <v>2.5</v>
      </c>
      <c r="H326" s="23" t="s">
        <v>33635</v>
      </c>
      <c r="I326" s="25" t="s">
        <v>15</v>
      </c>
    </row>
    <row r="327" spans="2:9" ht="84" x14ac:dyDescent="0.4">
      <c r="B327" s="342">
        <v>325</v>
      </c>
      <c r="C327" s="347" t="s">
        <v>38321</v>
      </c>
      <c r="D327" s="344" t="s">
        <v>38322</v>
      </c>
      <c r="E327" s="328" t="s">
        <v>37724</v>
      </c>
      <c r="F327" s="329" t="s">
        <v>37725</v>
      </c>
      <c r="G327" s="345">
        <v>1.6</v>
      </c>
      <c r="H327" s="23" t="s">
        <v>33635</v>
      </c>
      <c r="I327" s="25" t="s">
        <v>15</v>
      </c>
    </row>
    <row r="328" spans="2:9" ht="84" x14ac:dyDescent="0.4">
      <c r="B328" s="342">
        <v>326</v>
      </c>
      <c r="C328" s="347" t="s">
        <v>38323</v>
      </c>
      <c r="D328" s="344" t="s">
        <v>38324</v>
      </c>
      <c r="E328" s="328" t="s">
        <v>37724</v>
      </c>
      <c r="F328" s="329" t="s">
        <v>37725</v>
      </c>
      <c r="G328" s="345">
        <v>2.8</v>
      </c>
      <c r="H328" s="23" t="s">
        <v>33635</v>
      </c>
      <c r="I328" s="25" t="s">
        <v>15</v>
      </c>
    </row>
    <row r="329" spans="2:9" ht="84" x14ac:dyDescent="0.4">
      <c r="B329" s="342">
        <v>327</v>
      </c>
      <c r="C329" s="347" t="s">
        <v>38325</v>
      </c>
      <c r="D329" s="344" t="s">
        <v>38326</v>
      </c>
      <c r="E329" s="328" t="s">
        <v>37724</v>
      </c>
      <c r="F329" s="329" t="s">
        <v>37725</v>
      </c>
      <c r="G329" s="345">
        <v>2.5</v>
      </c>
      <c r="H329" s="23" t="s">
        <v>33635</v>
      </c>
      <c r="I329" s="25" t="s">
        <v>15</v>
      </c>
    </row>
    <row r="330" spans="2:9" ht="84" x14ac:dyDescent="0.4">
      <c r="B330" s="342">
        <v>328</v>
      </c>
      <c r="C330" s="347" t="s">
        <v>38327</v>
      </c>
      <c r="D330" s="344" t="s">
        <v>38328</v>
      </c>
      <c r="E330" s="328" t="s">
        <v>37724</v>
      </c>
      <c r="F330" s="329" t="s">
        <v>37725</v>
      </c>
      <c r="G330" s="345">
        <v>2</v>
      </c>
      <c r="H330" s="23" t="s">
        <v>33635</v>
      </c>
      <c r="I330" s="25" t="s">
        <v>15</v>
      </c>
    </row>
    <row r="331" spans="2:9" ht="84" x14ac:dyDescent="0.4">
      <c r="B331" s="342">
        <v>329</v>
      </c>
      <c r="C331" s="347" t="s">
        <v>38329</v>
      </c>
      <c r="D331" s="344" t="s">
        <v>38330</v>
      </c>
      <c r="E331" s="328" t="s">
        <v>37724</v>
      </c>
      <c r="F331" s="329" t="s">
        <v>37725</v>
      </c>
      <c r="G331" s="345">
        <v>2.5</v>
      </c>
      <c r="H331" s="23" t="s">
        <v>33635</v>
      </c>
      <c r="I331" s="25" t="s">
        <v>15</v>
      </c>
    </row>
    <row r="332" spans="2:9" ht="84" x14ac:dyDescent="0.4">
      <c r="B332" s="342">
        <v>330</v>
      </c>
      <c r="C332" s="347" t="s">
        <v>38331</v>
      </c>
      <c r="D332" s="344" t="s">
        <v>38332</v>
      </c>
      <c r="E332" s="328" t="s">
        <v>37724</v>
      </c>
      <c r="F332" s="329" t="s">
        <v>37725</v>
      </c>
      <c r="G332" s="345">
        <v>2.8</v>
      </c>
      <c r="H332" s="23" t="s">
        <v>33635</v>
      </c>
      <c r="I332" s="25" t="s">
        <v>15</v>
      </c>
    </row>
    <row r="333" spans="2:9" ht="84" x14ac:dyDescent="0.4">
      <c r="B333" s="342">
        <v>331</v>
      </c>
      <c r="C333" s="347" t="s">
        <v>38333</v>
      </c>
      <c r="D333" s="344" t="s">
        <v>38334</v>
      </c>
      <c r="E333" s="328" t="s">
        <v>37724</v>
      </c>
      <c r="F333" s="329" t="s">
        <v>37725</v>
      </c>
      <c r="G333" s="345">
        <v>2</v>
      </c>
      <c r="H333" s="23" t="s">
        <v>33635</v>
      </c>
      <c r="I333" s="25" t="s">
        <v>15</v>
      </c>
    </row>
    <row r="334" spans="2:9" ht="84" x14ac:dyDescent="0.4">
      <c r="B334" s="342">
        <v>332</v>
      </c>
      <c r="C334" s="347" t="s">
        <v>38335</v>
      </c>
      <c r="D334" s="344" t="s">
        <v>38336</v>
      </c>
      <c r="E334" s="328" t="s">
        <v>37724</v>
      </c>
      <c r="F334" s="329" t="s">
        <v>37725</v>
      </c>
      <c r="G334" s="345">
        <v>2</v>
      </c>
      <c r="H334" s="23" t="s">
        <v>33635</v>
      </c>
      <c r="I334" s="25" t="s">
        <v>15</v>
      </c>
    </row>
    <row r="335" spans="2:9" ht="84" x14ac:dyDescent="0.4">
      <c r="B335" s="342">
        <v>333</v>
      </c>
      <c r="C335" s="347" t="s">
        <v>38337</v>
      </c>
      <c r="D335" s="344" t="s">
        <v>38338</v>
      </c>
      <c r="E335" s="328" t="s">
        <v>37724</v>
      </c>
      <c r="F335" s="329" t="s">
        <v>37725</v>
      </c>
      <c r="G335" s="345">
        <v>2</v>
      </c>
      <c r="H335" s="23" t="s">
        <v>33635</v>
      </c>
      <c r="I335" s="25" t="s">
        <v>15</v>
      </c>
    </row>
    <row r="336" spans="2:9" ht="84" x14ac:dyDescent="0.4">
      <c r="B336" s="342">
        <v>334</v>
      </c>
      <c r="C336" s="347" t="s">
        <v>38339</v>
      </c>
      <c r="D336" s="344" t="s">
        <v>38340</v>
      </c>
      <c r="E336" s="328" t="s">
        <v>37724</v>
      </c>
      <c r="F336" s="329" t="s">
        <v>37725</v>
      </c>
      <c r="G336" s="345">
        <v>2</v>
      </c>
      <c r="H336" s="23" t="s">
        <v>33635</v>
      </c>
      <c r="I336" s="25" t="s">
        <v>15</v>
      </c>
    </row>
    <row r="337" spans="2:9" ht="84" x14ac:dyDescent="0.4">
      <c r="B337" s="342">
        <v>335</v>
      </c>
      <c r="C337" s="347" t="s">
        <v>38341</v>
      </c>
      <c r="D337" s="344" t="s">
        <v>38342</v>
      </c>
      <c r="E337" s="328" t="s">
        <v>37724</v>
      </c>
      <c r="F337" s="329" t="s">
        <v>37725</v>
      </c>
      <c r="G337" s="345">
        <v>1.6</v>
      </c>
      <c r="H337" s="23" t="s">
        <v>33635</v>
      </c>
      <c r="I337" s="25" t="s">
        <v>15</v>
      </c>
    </row>
    <row r="338" spans="2:9" ht="84" x14ac:dyDescent="0.4">
      <c r="B338" s="342">
        <v>336</v>
      </c>
      <c r="C338" s="347" t="s">
        <v>38343</v>
      </c>
      <c r="D338" s="344" t="s">
        <v>38344</v>
      </c>
      <c r="E338" s="328" t="s">
        <v>37724</v>
      </c>
      <c r="F338" s="329" t="s">
        <v>37725</v>
      </c>
      <c r="G338" s="345">
        <v>2</v>
      </c>
      <c r="H338" s="23" t="s">
        <v>33635</v>
      </c>
      <c r="I338" s="25" t="s">
        <v>15</v>
      </c>
    </row>
    <row r="339" spans="2:9" ht="84" x14ac:dyDescent="0.4">
      <c r="B339" s="342">
        <v>337</v>
      </c>
      <c r="C339" s="347" t="s">
        <v>38345</v>
      </c>
      <c r="D339" s="344" t="s">
        <v>38346</v>
      </c>
      <c r="E339" s="328" t="s">
        <v>37724</v>
      </c>
      <c r="F339" s="329" t="s">
        <v>37725</v>
      </c>
      <c r="G339" s="345">
        <v>2.5</v>
      </c>
      <c r="H339" s="23" t="s">
        <v>33635</v>
      </c>
      <c r="I339" s="25" t="s">
        <v>15</v>
      </c>
    </row>
    <row r="340" spans="2:9" ht="84" x14ac:dyDescent="0.4">
      <c r="B340" s="342">
        <v>338</v>
      </c>
      <c r="C340" s="347" t="s">
        <v>38347</v>
      </c>
      <c r="D340" s="344" t="s">
        <v>38348</v>
      </c>
      <c r="E340" s="328" t="s">
        <v>37724</v>
      </c>
      <c r="F340" s="329" t="s">
        <v>37725</v>
      </c>
      <c r="G340" s="345">
        <v>2</v>
      </c>
      <c r="H340" s="23" t="s">
        <v>33635</v>
      </c>
      <c r="I340" s="25" t="s">
        <v>15</v>
      </c>
    </row>
    <row r="341" spans="2:9" ht="84" x14ac:dyDescent="0.4">
      <c r="B341" s="342">
        <v>339</v>
      </c>
      <c r="C341" s="347" t="s">
        <v>38349</v>
      </c>
      <c r="D341" s="344" t="s">
        <v>38350</v>
      </c>
      <c r="E341" s="328" t="s">
        <v>37724</v>
      </c>
      <c r="F341" s="329" t="s">
        <v>37725</v>
      </c>
      <c r="G341" s="345">
        <v>2</v>
      </c>
      <c r="H341" s="23" t="s">
        <v>33635</v>
      </c>
      <c r="I341" s="25" t="s">
        <v>15</v>
      </c>
    </row>
    <row r="342" spans="2:9" ht="84" x14ac:dyDescent="0.4">
      <c r="B342" s="342">
        <v>340</v>
      </c>
      <c r="C342" s="347" t="s">
        <v>38351</v>
      </c>
      <c r="D342" s="344" t="s">
        <v>38352</v>
      </c>
      <c r="E342" s="328" t="s">
        <v>37724</v>
      </c>
      <c r="F342" s="329" t="s">
        <v>37725</v>
      </c>
      <c r="G342" s="345">
        <v>1.5</v>
      </c>
      <c r="H342" s="23" t="s">
        <v>33635</v>
      </c>
      <c r="I342" s="25" t="s">
        <v>15</v>
      </c>
    </row>
    <row r="343" spans="2:9" ht="84" x14ac:dyDescent="0.4">
      <c r="B343" s="342">
        <v>341</v>
      </c>
      <c r="C343" s="347" t="s">
        <v>38353</v>
      </c>
      <c r="D343" s="344" t="s">
        <v>38354</v>
      </c>
      <c r="E343" s="328" t="s">
        <v>37724</v>
      </c>
      <c r="F343" s="329" t="s">
        <v>37725</v>
      </c>
      <c r="G343" s="345">
        <v>2</v>
      </c>
      <c r="H343" s="23" t="s">
        <v>33635</v>
      </c>
      <c r="I343" s="25" t="s">
        <v>15</v>
      </c>
    </row>
    <row r="344" spans="2:9" ht="84" x14ac:dyDescent="0.4">
      <c r="B344" s="342">
        <v>342</v>
      </c>
      <c r="C344" s="347" t="s">
        <v>38349</v>
      </c>
      <c r="D344" s="344" t="s">
        <v>38355</v>
      </c>
      <c r="E344" s="328" t="s">
        <v>37724</v>
      </c>
      <c r="F344" s="329" t="s">
        <v>37725</v>
      </c>
      <c r="G344" s="345">
        <v>2</v>
      </c>
      <c r="H344" s="23" t="s">
        <v>33635</v>
      </c>
      <c r="I344" s="25" t="s">
        <v>15</v>
      </c>
    </row>
    <row r="345" spans="2:9" ht="84" x14ac:dyDescent="0.4">
      <c r="B345" s="342">
        <v>343</v>
      </c>
      <c r="C345" s="347" t="s">
        <v>38356</v>
      </c>
      <c r="D345" s="344" t="s">
        <v>38354</v>
      </c>
      <c r="E345" s="328" t="s">
        <v>37724</v>
      </c>
      <c r="F345" s="329" t="s">
        <v>37725</v>
      </c>
      <c r="G345" s="345">
        <v>2</v>
      </c>
      <c r="H345" s="23" t="s">
        <v>33635</v>
      </c>
      <c r="I345" s="25" t="s">
        <v>15</v>
      </c>
    </row>
    <row r="346" spans="2:9" ht="84" x14ac:dyDescent="0.4">
      <c r="B346" s="342">
        <v>344</v>
      </c>
      <c r="C346" s="347" t="s">
        <v>38357</v>
      </c>
      <c r="D346" s="344" t="s">
        <v>38355</v>
      </c>
      <c r="E346" s="328" t="s">
        <v>37724</v>
      </c>
      <c r="F346" s="329" t="s">
        <v>37725</v>
      </c>
      <c r="G346" s="345">
        <v>1.6</v>
      </c>
      <c r="H346" s="23" t="s">
        <v>33635</v>
      </c>
      <c r="I346" s="25" t="s">
        <v>15</v>
      </c>
    </row>
    <row r="347" spans="2:9" ht="84" x14ac:dyDescent="0.4">
      <c r="B347" s="342">
        <v>345</v>
      </c>
      <c r="C347" s="347" t="s">
        <v>38358</v>
      </c>
      <c r="D347" s="344" t="s">
        <v>38359</v>
      </c>
      <c r="E347" s="328" t="s">
        <v>37724</v>
      </c>
      <c r="F347" s="329" t="s">
        <v>37725</v>
      </c>
      <c r="G347" s="345">
        <v>2.8</v>
      </c>
      <c r="H347" s="23" t="s">
        <v>33635</v>
      </c>
      <c r="I347" s="25" t="s">
        <v>15</v>
      </c>
    </row>
    <row r="348" spans="2:9" ht="84" x14ac:dyDescent="0.4">
      <c r="B348" s="342">
        <v>346</v>
      </c>
      <c r="C348" s="347" t="s">
        <v>38360</v>
      </c>
      <c r="D348" s="344" t="s">
        <v>38361</v>
      </c>
      <c r="E348" s="328" t="s">
        <v>37724</v>
      </c>
      <c r="F348" s="329" t="s">
        <v>37725</v>
      </c>
      <c r="G348" s="345">
        <v>2</v>
      </c>
      <c r="H348" s="23" t="s">
        <v>33635</v>
      </c>
      <c r="I348" s="25" t="s">
        <v>15</v>
      </c>
    </row>
    <row r="349" spans="2:9" ht="84" x14ac:dyDescent="0.4">
      <c r="B349" s="342">
        <v>347</v>
      </c>
      <c r="C349" s="347" t="s">
        <v>38362</v>
      </c>
      <c r="D349" s="344" t="s">
        <v>38363</v>
      </c>
      <c r="E349" s="328" t="s">
        <v>37724</v>
      </c>
      <c r="F349" s="329" t="s">
        <v>37725</v>
      </c>
      <c r="G349" s="345">
        <v>2</v>
      </c>
      <c r="H349" s="23" t="s">
        <v>33635</v>
      </c>
      <c r="I349" s="25" t="s">
        <v>15</v>
      </c>
    </row>
    <row r="350" spans="2:9" ht="84" x14ac:dyDescent="0.4">
      <c r="B350" s="342">
        <v>348</v>
      </c>
      <c r="C350" s="347" t="s">
        <v>38364</v>
      </c>
      <c r="D350" s="344" t="s">
        <v>38365</v>
      </c>
      <c r="E350" s="328" t="s">
        <v>37724</v>
      </c>
      <c r="F350" s="329" t="s">
        <v>37725</v>
      </c>
      <c r="G350" s="345">
        <v>2</v>
      </c>
      <c r="H350" s="23" t="s">
        <v>33635</v>
      </c>
      <c r="I350" s="25" t="s">
        <v>15</v>
      </c>
    </row>
    <row r="351" spans="2:9" ht="84" x14ac:dyDescent="0.4">
      <c r="B351" s="342">
        <v>349</v>
      </c>
      <c r="C351" s="347" t="s">
        <v>38366</v>
      </c>
      <c r="D351" s="344" t="s">
        <v>38367</v>
      </c>
      <c r="E351" s="328" t="s">
        <v>37724</v>
      </c>
      <c r="F351" s="329" t="s">
        <v>37725</v>
      </c>
      <c r="G351" s="345">
        <v>1.6</v>
      </c>
      <c r="H351" s="23" t="s">
        <v>33635</v>
      </c>
      <c r="I351" s="25" t="s">
        <v>15</v>
      </c>
    </row>
    <row r="352" spans="2:9" ht="84" x14ac:dyDescent="0.4">
      <c r="B352" s="342">
        <v>350</v>
      </c>
      <c r="C352" s="347" t="s">
        <v>38368</v>
      </c>
      <c r="D352" s="344" t="s">
        <v>38369</v>
      </c>
      <c r="E352" s="328" t="s">
        <v>37724</v>
      </c>
      <c r="F352" s="329" t="s">
        <v>37725</v>
      </c>
      <c r="G352" s="345">
        <v>2</v>
      </c>
      <c r="H352" s="23" t="s">
        <v>33635</v>
      </c>
      <c r="I352" s="25" t="s">
        <v>15</v>
      </c>
    </row>
    <row r="353" spans="2:9" ht="84" x14ac:dyDescent="0.4">
      <c r="B353" s="342">
        <v>351</v>
      </c>
      <c r="C353" s="347" t="s">
        <v>38370</v>
      </c>
      <c r="D353" s="344" t="s">
        <v>38371</v>
      </c>
      <c r="E353" s="328" t="s">
        <v>37724</v>
      </c>
      <c r="F353" s="329" t="s">
        <v>37725</v>
      </c>
      <c r="G353" s="345">
        <v>1.5</v>
      </c>
      <c r="H353" s="23" t="s">
        <v>33635</v>
      </c>
      <c r="I353" s="25" t="s">
        <v>15</v>
      </c>
    </row>
    <row r="354" spans="2:9" ht="84" x14ac:dyDescent="0.4">
      <c r="B354" s="342">
        <v>352</v>
      </c>
      <c r="C354" s="347" t="s">
        <v>38372</v>
      </c>
      <c r="D354" s="344" t="s">
        <v>38373</v>
      </c>
      <c r="E354" s="328" t="s">
        <v>37724</v>
      </c>
      <c r="F354" s="329" t="s">
        <v>37725</v>
      </c>
      <c r="G354" s="345">
        <v>2</v>
      </c>
      <c r="H354" s="23" t="s">
        <v>33635</v>
      </c>
      <c r="I354" s="25" t="s">
        <v>15</v>
      </c>
    </row>
    <row r="355" spans="2:9" ht="84" x14ac:dyDescent="0.4">
      <c r="B355" s="342">
        <v>353</v>
      </c>
      <c r="C355" s="343" t="s">
        <v>38374</v>
      </c>
      <c r="D355" s="344" t="s">
        <v>38375</v>
      </c>
      <c r="E355" s="328" t="s">
        <v>37724</v>
      </c>
      <c r="F355" s="329" t="s">
        <v>37725</v>
      </c>
      <c r="G355" s="345">
        <v>1.6</v>
      </c>
      <c r="H355" s="23" t="s">
        <v>33635</v>
      </c>
      <c r="I355" s="25" t="s">
        <v>15</v>
      </c>
    </row>
    <row r="356" spans="2:9" ht="84" x14ac:dyDescent="0.4">
      <c r="B356" s="342">
        <v>354</v>
      </c>
      <c r="C356" s="343" t="s">
        <v>38376</v>
      </c>
      <c r="D356" s="344" t="s">
        <v>38377</v>
      </c>
      <c r="E356" s="328" t="s">
        <v>37724</v>
      </c>
      <c r="F356" s="329" t="s">
        <v>37725</v>
      </c>
      <c r="G356" s="345">
        <v>2</v>
      </c>
      <c r="H356" s="23" t="s">
        <v>33635</v>
      </c>
      <c r="I356" s="25" t="s">
        <v>15</v>
      </c>
    </row>
    <row r="357" spans="2:9" ht="84" x14ac:dyDescent="0.4">
      <c r="B357" s="342">
        <v>355</v>
      </c>
      <c r="C357" s="343" t="s">
        <v>38378</v>
      </c>
      <c r="D357" s="344" t="s">
        <v>38354</v>
      </c>
      <c r="E357" s="328" t="s">
        <v>37724</v>
      </c>
      <c r="F357" s="329" t="s">
        <v>37725</v>
      </c>
      <c r="G357" s="345">
        <v>2</v>
      </c>
      <c r="H357" s="23" t="s">
        <v>33635</v>
      </c>
      <c r="I357" s="25" t="s">
        <v>15</v>
      </c>
    </row>
    <row r="358" spans="2:9" ht="84" x14ac:dyDescent="0.4">
      <c r="B358" s="342">
        <v>356</v>
      </c>
      <c r="C358" s="343" t="s">
        <v>38379</v>
      </c>
      <c r="D358" s="344" t="s">
        <v>38380</v>
      </c>
      <c r="E358" s="328" t="s">
        <v>37724</v>
      </c>
      <c r="F358" s="329" t="s">
        <v>37725</v>
      </c>
      <c r="G358" s="345">
        <v>1.5</v>
      </c>
      <c r="H358" s="23" t="s">
        <v>33635</v>
      </c>
      <c r="I358" s="25" t="s">
        <v>15</v>
      </c>
    </row>
    <row r="359" spans="2:9" ht="84" x14ac:dyDescent="0.4">
      <c r="B359" s="342">
        <v>357</v>
      </c>
      <c r="C359" s="343" t="s">
        <v>38381</v>
      </c>
      <c r="D359" s="344" t="s">
        <v>38373</v>
      </c>
      <c r="E359" s="328" t="s">
        <v>37724</v>
      </c>
      <c r="F359" s="329" t="s">
        <v>37725</v>
      </c>
      <c r="G359" s="345">
        <v>2.8</v>
      </c>
      <c r="H359" s="23" t="s">
        <v>33635</v>
      </c>
      <c r="I359" s="25" t="s">
        <v>15</v>
      </c>
    </row>
    <row r="360" spans="2:9" ht="84" x14ac:dyDescent="0.4">
      <c r="B360" s="342">
        <v>358</v>
      </c>
      <c r="C360" s="343" t="s">
        <v>38382</v>
      </c>
      <c r="D360" s="344" t="s">
        <v>38383</v>
      </c>
      <c r="E360" s="328" t="s">
        <v>37724</v>
      </c>
      <c r="F360" s="329" t="s">
        <v>37725</v>
      </c>
      <c r="G360" s="345">
        <v>2.5</v>
      </c>
      <c r="H360" s="23" t="s">
        <v>33635</v>
      </c>
      <c r="I360" s="25" t="s">
        <v>15</v>
      </c>
    </row>
    <row r="361" spans="2:9" ht="84" x14ac:dyDescent="0.4">
      <c r="B361" s="342">
        <v>359</v>
      </c>
      <c r="C361" s="343" t="s">
        <v>38384</v>
      </c>
      <c r="D361" s="344" t="s">
        <v>38380</v>
      </c>
      <c r="E361" s="328" t="s">
        <v>37724</v>
      </c>
      <c r="F361" s="329" t="s">
        <v>37725</v>
      </c>
      <c r="G361" s="345">
        <v>2</v>
      </c>
      <c r="H361" s="23" t="s">
        <v>33635</v>
      </c>
      <c r="I361" s="25" t="s">
        <v>15</v>
      </c>
    </row>
    <row r="362" spans="2:9" ht="84" x14ac:dyDescent="0.4">
      <c r="B362" s="342">
        <v>360</v>
      </c>
      <c r="C362" s="343" t="s">
        <v>38385</v>
      </c>
      <c r="D362" s="344" t="s">
        <v>38354</v>
      </c>
      <c r="E362" s="328" t="s">
        <v>37724</v>
      </c>
      <c r="F362" s="329" t="s">
        <v>37725</v>
      </c>
      <c r="G362" s="345">
        <v>1.5</v>
      </c>
      <c r="H362" s="23" t="s">
        <v>33635</v>
      </c>
      <c r="I362" s="25" t="s">
        <v>15</v>
      </c>
    </row>
    <row r="363" spans="2:9" ht="84" x14ac:dyDescent="0.4">
      <c r="B363" s="342">
        <v>361</v>
      </c>
      <c r="C363" s="343" t="s">
        <v>38386</v>
      </c>
      <c r="D363" s="344" t="s">
        <v>38365</v>
      </c>
      <c r="E363" s="328" t="s">
        <v>37724</v>
      </c>
      <c r="F363" s="329" t="s">
        <v>37725</v>
      </c>
      <c r="G363" s="345">
        <v>2.5</v>
      </c>
      <c r="H363" s="23" t="s">
        <v>33635</v>
      </c>
      <c r="I363" s="25" t="s">
        <v>15</v>
      </c>
    </row>
    <row r="364" spans="2:9" ht="84" x14ac:dyDescent="0.4">
      <c r="B364" s="342">
        <v>362</v>
      </c>
      <c r="C364" s="343" t="s">
        <v>38387</v>
      </c>
      <c r="D364" s="344" t="s">
        <v>38350</v>
      </c>
      <c r="E364" s="328" t="s">
        <v>37724</v>
      </c>
      <c r="F364" s="329" t="s">
        <v>37725</v>
      </c>
      <c r="G364" s="345">
        <v>2.5</v>
      </c>
      <c r="H364" s="23" t="s">
        <v>33635</v>
      </c>
      <c r="I364" s="25" t="s">
        <v>15</v>
      </c>
    </row>
    <row r="365" spans="2:9" ht="84" x14ac:dyDescent="0.4">
      <c r="B365" s="342">
        <v>363</v>
      </c>
      <c r="C365" s="343" t="s">
        <v>38388</v>
      </c>
      <c r="D365" s="344" t="s">
        <v>38389</v>
      </c>
      <c r="E365" s="328" t="s">
        <v>37724</v>
      </c>
      <c r="F365" s="329" t="s">
        <v>37725</v>
      </c>
      <c r="G365" s="345">
        <v>2</v>
      </c>
      <c r="H365" s="23" t="s">
        <v>33635</v>
      </c>
      <c r="I365" s="25" t="s">
        <v>15</v>
      </c>
    </row>
    <row r="366" spans="2:9" ht="84" x14ac:dyDescent="0.4">
      <c r="B366" s="342">
        <v>364</v>
      </c>
      <c r="C366" s="343" t="s">
        <v>38390</v>
      </c>
      <c r="D366" s="344" t="s">
        <v>38391</v>
      </c>
      <c r="E366" s="328" t="s">
        <v>37724</v>
      </c>
      <c r="F366" s="329" t="s">
        <v>37725</v>
      </c>
      <c r="G366" s="345">
        <v>1.5</v>
      </c>
      <c r="H366" s="23" t="s">
        <v>33635</v>
      </c>
      <c r="I366" s="25" t="s">
        <v>15</v>
      </c>
    </row>
    <row r="367" spans="2:9" ht="84" x14ac:dyDescent="0.4">
      <c r="B367" s="342">
        <v>365</v>
      </c>
      <c r="C367" s="343" t="s">
        <v>38392</v>
      </c>
      <c r="D367" s="344" t="s">
        <v>38393</v>
      </c>
      <c r="E367" s="328" t="s">
        <v>37724</v>
      </c>
      <c r="F367" s="329" t="s">
        <v>37725</v>
      </c>
      <c r="G367" s="345">
        <v>2</v>
      </c>
      <c r="H367" s="23" t="s">
        <v>33635</v>
      </c>
      <c r="I367" s="25" t="s">
        <v>15</v>
      </c>
    </row>
    <row r="368" spans="2:9" ht="84" x14ac:dyDescent="0.4">
      <c r="B368" s="342">
        <v>366</v>
      </c>
      <c r="C368" s="343" t="s">
        <v>38394</v>
      </c>
      <c r="D368" s="344" t="s">
        <v>38395</v>
      </c>
      <c r="E368" s="328" t="s">
        <v>37724</v>
      </c>
      <c r="F368" s="329" t="s">
        <v>37725</v>
      </c>
      <c r="G368" s="345">
        <v>2</v>
      </c>
      <c r="H368" s="23" t="s">
        <v>33635</v>
      </c>
      <c r="I368" s="25" t="s">
        <v>15</v>
      </c>
    </row>
    <row r="369" spans="2:9" ht="84" x14ac:dyDescent="0.4">
      <c r="B369" s="342">
        <v>367</v>
      </c>
      <c r="C369" s="343" t="s">
        <v>38396</v>
      </c>
      <c r="D369" s="344" t="s">
        <v>38397</v>
      </c>
      <c r="E369" s="328" t="s">
        <v>37724</v>
      </c>
      <c r="F369" s="329" t="s">
        <v>37725</v>
      </c>
      <c r="G369" s="345">
        <v>1.6</v>
      </c>
      <c r="H369" s="23" t="s">
        <v>33635</v>
      </c>
      <c r="I369" s="25" t="s">
        <v>15</v>
      </c>
    </row>
    <row r="370" spans="2:9" ht="84" x14ac:dyDescent="0.4">
      <c r="B370" s="342">
        <v>368</v>
      </c>
      <c r="C370" s="343" t="s">
        <v>38398</v>
      </c>
      <c r="D370" s="344" t="s">
        <v>38399</v>
      </c>
      <c r="E370" s="328" t="s">
        <v>37724</v>
      </c>
      <c r="F370" s="329" t="s">
        <v>37725</v>
      </c>
      <c r="G370" s="345">
        <v>2</v>
      </c>
      <c r="H370" s="23" t="s">
        <v>33635</v>
      </c>
      <c r="I370" s="25" t="s">
        <v>15</v>
      </c>
    </row>
    <row r="371" spans="2:9" ht="84" x14ac:dyDescent="0.4">
      <c r="B371" s="342">
        <v>369</v>
      </c>
      <c r="C371" s="343" t="s">
        <v>38400</v>
      </c>
      <c r="D371" s="344" t="s">
        <v>38401</v>
      </c>
      <c r="E371" s="328" t="s">
        <v>37724</v>
      </c>
      <c r="F371" s="329" t="s">
        <v>37725</v>
      </c>
      <c r="G371" s="345">
        <v>2.5</v>
      </c>
      <c r="H371" s="23" t="s">
        <v>33635</v>
      </c>
      <c r="I371" s="25" t="s">
        <v>15</v>
      </c>
    </row>
    <row r="372" spans="2:9" ht="84" x14ac:dyDescent="0.4">
      <c r="B372" s="342">
        <v>370</v>
      </c>
      <c r="C372" s="348" t="s">
        <v>38402</v>
      </c>
      <c r="D372" s="344" t="s">
        <v>38403</v>
      </c>
      <c r="E372" s="328" t="s">
        <v>37724</v>
      </c>
      <c r="F372" s="329" t="s">
        <v>37725</v>
      </c>
      <c r="G372" s="345">
        <v>2</v>
      </c>
      <c r="H372" s="23" t="s">
        <v>33635</v>
      </c>
      <c r="I372" s="25" t="s">
        <v>15</v>
      </c>
    </row>
    <row r="373" spans="2:9" ht="84" x14ac:dyDescent="0.4">
      <c r="B373" s="342">
        <v>371</v>
      </c>
      <c r="C373" s="347" t="s">
        <v>38404</v>
      </c>
      <c r="D373" s="344" t="s">
        <v>38403</v>
      </c>
      <c r="E373" s="328" t="s">
        <v>37724</v>
      </c>
      <c r="F373" s="329" t="s">
        <v>37725</v>
      </c>
      <c r="G373" s="345">
        <v>2</v>
      </c>
      <c r="H373" s="23" t="s">
        <v>33635</v>
      </c>
      <c r="I373" s="25" t="s">
        <v>15</v>
      </c>
    </row>
    <row r="374" spans="2:9" ht="84" x14ac:dyDescent="0.4">
      <c r="B374" s="342">
        <v>372</v>
      </c>
      <c r="C374" s="347" t="s">
        <v>38405</v>
      </c>
      <c r="D374" s="344" t="s">
        <v>38406</v>
      </c>
      <c r="E374" s="328" t="s">
        <v>37724</v>
      </c>
      <c r="F374" s="329" t="s">
        <v>37725</v>
      </c>
      <c r="G374" s="345">
        <v>2.5</v>
      </c>
      <c r="H374" s="23" t="s">
        <v>33635</v>
      </c>
      <c r="I374" s="25" t="s">
        <v>15</v>
      </c>
    </row>
    <row r="375" spans="2:9" ht="84" x14ac:dyDescent="0.4">
      <c r="B375" s="342">
        <v>373</v>
      </c>
      <c r="C375" s="347" t="s">
        <v>38407</v>
      </c>
      <c r="D375" s="349" t="s">
        <v>38408</v>
      </c>
      <c r="E375" s="328" t="s">
        <v>37724</v>
      </c>
      <c r="F375" s="329" t="s">
        <v>37725</v>
      </c>
      <c r="G375" s="350">
        <v>1.5</v>
      </c>
      <c r="H375" s="23" t="s">
        <v>33635</v>
      </c>
      <c r="I375" s="25" t="s">
        <v>15</v>
      </c>
    </row>
    <row r="376" spans="2:9" ht="84" x14ac:dyDescent="0.4">
      <c r="B376" s="342">
        <v>374</v>
      </c>
      <c r="C376" s="347" t="s">
        <v>38409</v>
      </c>
      <c r="D376" s="344" t="s">
        <v>38410</v>
      </c>
      <c r="E376" s="328" t="s">
        <v>37724</v>
      </c>
      <c r="F376" s="329" t="s">
        <v>37725</v>
      </c>
      <c r="G376" s="345">
        <v>2.8</v>
      </c>
      <c r="H376" s="23" t="s">
        <v>33635</v>
      </c>
      <c r="I376" s="25" t="s">
        <v>15</v>
      </c>
    </row>
    <row r="377" spans="2:9" ht="84" x14ac:dyDescent="0.4">
      <c r="B377" s="342">
        <v>375</v>
      </c>
      <c r="C377" s="347" t="s">
        <v>38411</v>
      </c>
      <c r="D377" s="344" t="s">
        <v>38412</v>
      </c>
      <c r="E377" s="328" t="s">
        <v>37724</v>
      </c>
      <c r="F377" s="329" t="s">
        <v>37725</v>
      </c>
      <c r="G377" s="345">
        <v>2</v>
      </c>
      <c r="H377" s="23" t="s">
        <v>33635</v>
      </c>
      <c r="I377" s="25" t="s">
        <v>15</v>
      </c>
    </row>
    <row r="378" spans="2:9" ht="84" x14ac:dyDescent="0.4">
      <c r="B378" s="342">
        <v>376</v>
      </c>
      <c r="C378" s="347" t="s">
        <v>38413</v>
      </c>
      <c r="D378" s="344" t="s">
        <v>38336</v>
      </c>
      <c r="E378" s="328" t="s">
        <v>37724</v>
      </c>
      <c r="F378" s="329" t="s">
        <v>37725</v>
      </c>
      <c r="G378" s="345">
        <v>1.6</v>
      </c>
      <c r="H378" s="23" t="s">
        <v>33635</v>
      </c>
      <c r="I378" s="25" t="s">
        <v>15</v>
      </c>
    </row>
    <row r="379" spans="2:9" ht="84" x14ac:dyDescent="0.4">
      <c r="B379" s="342">
        <v>377</v>
      </c>
      <c r="C379" s="347" t="s">
        <v>38414</v>
      </c>
      <c r="D379" s="344" t="s">
        <v>38415</v>
      </c>
      <c r="E379" s="328" t="s">
        <v>37724</v>
      </c>
      <c r="F379" s="329" t="s">
        <v>37725</v>
      </c>
      <c r="G379" s="345">
        <v>1.5</v>
      </c>
      <c r="H379" s="23" t="s">
        <v>33635</v>
      </c>
      <c r="I379" s="25" t="s">
        <v>15</v>
      </c>
    </row>
    <row r="380" spans="2:9" ht="84" x14ac:dyDescent="0.4">
      <c r="B380" s="342">
        <v>378</v>
      </c>
      <c r="C380" s="347" t="s">
        <v>38416</v>
      </c>
      <c r="D380" s="344" t="s">
        <v>38393</v>
      </c>
      <c r="E380" s="328" t="s">
        <v>37724</v>
      </c>
      <c r="F380" s="329" t="s">
        <v>37725</v>
      </c>
      <c r="G380" s="345">
        <v>2</v>
      </c>
      <c r="H380" s="23" t="s">
        <v>33635</v>
      </c>
      <c r="I380" s="25" t="s">
        <v>15</v>
      </c>
    </row>
    <row r="381" spans="2:9" ht="84" x14ac:dyDescent="0.4">
      <c r="B381" s="342">
        <v>379</v>
      </c>
      <c r="C381" s="347" t="s">
        <v>38417</v>
      </c>
      <c r="D381" s="344" t="s">
        <v>38418</v>
      </c>
      <c r="E381" s="328" t="s">
        <v>37724</v>
      </c>
      <c r="F381" s="329" t="s">
        <v>37725</v>
      </c>
      <c r="G381" s="345">
        <v>1.6</v>
      </c>
      <c r="H381" s="23" t="s">
        <v>33635</v>
      </c>
      <c r="I381" s="25" t="s">
        <v>15</v>
      </c>
    </row>
    <row r="382" spans="2:9" ht="84" x14ac:dyDescent="0.4">
      <c r="B382" s="342">
        <v>380</v>
      </c>
      <c r="C382" s="347" t="s">
        <v>38419</v>
      </c>
      <c r="D382" s="344" t="s">
        <v>38420</v>
      </c>
      <c r="E382" s="328" t="s">
        <v>37724</v>
      </c>
      <c r="F382" s="329" t="s">
        <v>37725</v>
      </c>
      <c r="G382" s="345">
        <v>1.5</v>
      </c>
      <c r="H382" s="23" t="s">
        <v>33635</v>
      </c>
      <c r="I382" s="25" t="s">
        <v>15</v>
      </c>
    </row>
    <row r="383" spans="2:9" ht="84" x14ac:dyDescent="0.4">
      <c r="B383" s="342">
        <v>381</v>
      </c>
      <c r="C383" s="347" t="s">
        <v>38421</v>
      </c>
      <c r="D383" s="344" t="s">
        <v>38422</v>
      </c>
      <c r="E383" s="328" t="s">
        <v>37724</v>
      </c>
      <c r="F383" s="329" t="s">
        <v>37725</v>
      </c>
      <c r="G383" s="345">
        <v>1.5</v>
      </c>
      <c r="H383" s="23" t="s">
        <v>33635</v>
      </c>
      <c r="I383" s="25" t="s">
        <v>15</v>
      </c>
    </row>
    <row r="384" spans="2:9" ht="84" x14ac:dyDescent="0.4">
      <c r="B384" s="342">
        <v>382</v>
      </c>
      <c r="C384" s="347" t="s">
        <v>38423</v>
      </c>
      <c r="D384" s="344" t="s">
        <v>38424</v>
      </c>
      <c r="E384" s="328" t="s">
        <v>37724</v>
      </c>
      <c r="F384" s="329" t="s">
        <v>37725</v>
      </c>
      <c r="G384" s="345">
        <v>1.5</v>
      </c>
      <c r="H384" s="23" t="s">
        <v>33635</v>
      </c>
      <c r="I384" s="25" t="s">
        <v>15</v>
      </c>
    </row>
    <row r="385" spans="2:9" ht="84" x14ac:dyDescent="0.4">
      <c r="B385" s="342">
        <v>383</v>
      </c>
      <c r="C385" s="347" t="s">
        <v>38425</v>
      </c>
      <c r="D385" s="344" t="s">
        <v>38426</v>
      </c>
      <c r="E385" s="328" t="s">
        <v>37724</v>
      </c>
      <c r="F385" s="329" t="s">
        <v>37725</v>
      </c>
      <c r="G385" s="345">
        <v>2</v>
      </c>
      <c r="H385" s="23" t="s">
        <v>33635</v>
      </c>
      <c r="I385" s="25" t="s">
        <v>15</v>
      </c>
    </row>
    <row r="386" spans="2:9" ht="84" x14ac:dyDescent="0.4">
      <c r="B386" s="342">
        <v>384</v>
      </c>
      <c r="C386" s="347" t="s">
        <v>38427</v>
      </c>
      <c r="D386" s="344" t="s">
        <v>38428</v>
      </c>
      <c r="E386" s="328" t="s">
        <v>37724</v>
      </c>
      <c r="F386" s="329" t="s">
        <v>37725</v>
      </c>
      <c r="G386" s="345">
        <v>1.6</v>
      </c>
      <c r="H386" s="23" t="s">
        <v>33635</v>
      </c>
      <c r="I386" s="25" t="s">
        <v>15</v>
      </c>
    </row>
    <row r="387" spans="2:9" ht="84" x14ac:dyDescent="0.4">
      <c r="B387" s="342">
        <v>385</v>
      </c>
      <c r="C387" s="347" t="s">
        <v>38429</v>
      </c>
      <c r="D387" s="344" t="s">
        <v>38430</v>
      </c>
      <c r="E387" s="328" t="s">
        <v>37724</v>
      </c>
      <c r="F387" s="329" t="s">
        <v>37725</v>
      </c>
      <c r="G387" s="345">
        <v>1.6</v>
      </c>
      <c r="H387" s="23" t="s">
        <v>33635</v>
      </c>
      <c r="I387" s="25" t="s">
        <v>15</v>
      </c>
    </row>
    <row r="388" spans="2:9" ht="84" x14ac:dyDescent="0.4">
      <c r="B388" s="342">
        <v>386</v>
      </c>
      <c r="C388" s="347" t="s">
        <v>38431</v>
      </c>
      <c r="D388" s="344" t="s">
        <v>38432</v>
      </c>
      <c r="E388" s="328" t="s">
        <v>37724</v>
      </c>
      <c r="F388" s="329" t="s">
        <v>37725</v>
      </c>
      <c r="G388" s="345">
        <v>2</v>
      </c>
      <c r="H388" s="23" t="s">
        <v>33635</v>
      </c>
      <c r="I388" s="25" t="s">
        <v>15</v>
      </c>
    </row>
    <row r="389" spans="2:9" ht="84" x14ac:dyDescent="0.4">
      <c r="B389" s="342">
        <v>387</v>
      </c>
      <c r="C389" s="347" t="s">
        <v>38433</v>
      </c>
      <c r="D389" s="344" t="s">
        <v>38434</v>
      </c>
      <c r="E389" s="328" t="s">
        <v>37724</v>
      </c>
      <c r="F389" s="329" t="s">
        <v>37725</v>
      </c>
      <c r="G389" s="345">
        <v>1.6</v>
      </c>
      <c r="H389" s="23" t="s">
        <v>33635</v>
      </c>
      <c r="I389" s="25" t="s">
        <v>15</v>
      </c>
    </row>
    <row r="390" spans="2:9" ht="84" x14ac:dyDescent="0.4">
      <c r="B390" s="342">
        <v>388</v>
      </c>
      <c r="C390" s="347" t="s">
        <v>38435</v>
      </c>
      <c r="D390" s="344" t="s">
        <v>38436</v>
      </c>
      <c r="E390" s="328" t="s">
        <v>37724</v>
      </c>
      <c r="F390" s="329" t="s">
        <v>37725</v>
      </c>
      <c r="G390" s="345">
        <v>1.5</v>
      </c>
      <c r="H390" s="23" t="s">
        <v>33635</v>
      </c>
      <c r="I390" s="25" t="s">
        <v>15</v>
      </c>
    </row>
    <row r="391" spans="2:9" ht="84" x14ac:dyDescent="0.4">
      <c r="B391" s="342">
        <v>389</v>
      </c>
      <c r="C391" s="347" t="s">
        <v>38437</v>
      </c>
      <c r="D391" s="344" t="s">
        <v>38393</v>
      </c>
      <c r="E391" s="328" t="s">
        <v>37724</v>
      </c>
      <c r="F391" s="329" t="s">
        <v>37725</v>
      </c>
      <c r="G391" s="345">
        <v>2</v>
      </c>
      <c r="H391" s="23" t="s">
        <v>33635</v>
      </c>
      <c r="I391" s="25" t="s">
        <v>15</v>
      </c>
    </row>
    <row r="392" spans="2:9" ht="84" x14ac:dyDescent="0.4">
      <c r="B392" s="342">
        <v>390</v>
      </c>
      <c r="C392" s="347" t="s">
        <v>38438</v>
      </c>
      <c r="D392" s="344" t="s">
        <v>38393</v>
      </c>
      <c r="E392" s="328" t="s">
        <v>37724</v>
      </c>
      <c r="F392" s="329" t="s">
        <v>37725</v>
      </c>
      <c r="G392" s="345">
        <v>2.5</v>
      </c>
      <c r="H392" s="23" t="s">
        <v>33635</v>
      </c>
      <c r="I392" s="25" t="s">
        <v>15</v>
      </c>
    </row>
    <row r="393" spans="2:9" ht="84" x14ac:dyDescent="0.4">
      <c r="B393" s="342">
        <v>391</v>
      </c>
      <c r="C393" s="347" t="s">
        <v>38439</v>
      </c>
      <c r="D393" s="344" t="s">
        <v>38440</v>
      </c>
      <c r="E393" s="328" t="s">
        <v>37724</v>
      </c>
      <c r="F393" s="329" t="s">
        <v>37725</v>
      </c>
      <c r="G393" s="345">
        <v>2.8</v>
      </c>
      <c r="H393" s="23" t="s">
        <v>33635</v>
      </c>
      <c r="I393" s="25" t="s">
        <v>15</v>
      </c>
    </row>
    <row r="394" spans="2:9" ht="84" x14ac:dyDescent="0.4">
      <c r="B394" s="342">
        <v>392</v>
      </c>
      <c r="C394" s="347" t="s">
        <v>38441</v>
      </c>
      <c r="D394" s="344" t="s">
        <v>38442</v>
      </c>
      <c r="E394" s="328" t="s">
        <v>37724</v>
      </c>
      <c r="F394" s="329" t="s">
        <v>37725</v>
      </c>
      <c r="G394" s="345">
        <v>1.6</v>
      </c>
      <c r="H394" s="23" t="s">
        <v>33635</v>
      </c>
      <c r="I394" s="25" t="s">
        <v>15</v>
      </c>
    </row>
    <row r="395" spans="2:9" ht="84" x14ac:dyDescent="0.4">
      <c r="B395" s="342">
        <v>393</v>
      </c>
      <c r="C395" s="347" t="s">
        <v>38443</v>
      </c>
      <c r="D395" s="344" t="s">
        <v>38444</v>
      </c>
      <c r="E395" s="328" t="s">
        <v>37724</v>
      </c>
      <c r="F395" s="329" t="s">
        <v>37725</v>
      </c>
      <c r="G395" s="345">
        <v>1.5</v>
      </c>
      <c r="H395" s="23" t="s">
        <v>33635</v>
      </c>
      <c r="I395" s="25" t="s">
        <v>15</v>
      </c>
    </row>
    <row r="396" spans="2:9" ht="84" x14ac:dyDescent="0.4">
      <c r="B396" s="342">
        <v>394</v>
      </c>
      <c r="C396" s="347" t="s">
        <v>38445</v>
      </c>
      <c r="D396" s="344" t="s">
        <v>38446</v>
      </c>
      <c r="E396" s="328" t="s">
        <v>37724</v>
      </c>
      <c r="F396" s="329" t="s">
        <v>37725</v>
      </c>
      <c r="G396" s="345">
        <v>1.5</v>
      </c>
      <c r="H396" s="23" t="s">
        <v>33635</v>
      </c>
      <c r="I396" s="25" t="s">
        <v>15</v>
      </c>
    </row>
    <row r="397" spans="2:9" ht="84" x14ac:dyDescent="0.4">
      <c r="B397" s="342">
        <v>395</v>
      </c>
      <c r="C397" s="347" t="s">
        <v>38447</v>
      </c>
      <c r="D397" s="344" t="s">
        <v>38393</v>
      </c>
      <c r="E397" s="328" t="s">
        <v>37724</v>
      </c>
      <c r="F397" s="329" t="s">
        <v>37725</v>
      </c>
      <c r="G397" s="345">
        <v>2</v>
      </c>
      <c r="H397" s="23" t="s">
        <v>33635</v>
      </c>
      <c r="I397" s="25" t="s">
        <v>15</v>
      </c>
    </row>
    <row r="398" spans="2:9" ht="84" x14ac:dyDescent="0.4">
      <c r="B398" s="342">
        <v>396</v>
      </c>
      <c r="C398" s="347" t="s">
        <v>38448</v>
      </c>
      <c r="D398" s="344" t="s">
        <v>38449</v>
      </c>
      <c r="E398" s="328" t="s">
        <v>37724</v>
      </c>
      <c r="F398" s="329" t="s">
        <v>37725</v>
      </c>
      <c r="G398" s="345">
        <v>1.6</v>
      </c>
      <c r="H398" s="23" t="s">
        <v>33635</v>
      </c>
      <c r="I398" s="25" t="s">
        <v>15</v>
      </c>
    </row>
    <row r="399" spans="2:9" ht="84" x14ac:dyDescent="0.4">
      <c r="B399" s="342">
        <v>397</v>
      </c>
      <c r="C399" s="347" t="s">
        <v>38395</v>
      </c>
      <c r="D399" s="344" t="s">
        <v>38449</v>
      </c>
      <c r="E399" s="328" t="s">
        <v>37724</v>
      </c>
      <c r="F399" s="329" t="s">
        <v>37725</v>
      </c>
      <c r="G399" s="345">
        <v>2</v>
      </c>
      <c r="H399" s="23" t="s">
        <v>33635</v>
      </c>
      <c r="I399" s="25" t="s">
        <v>15</v>
      </c>
    </row>
    <row r="400" spans="2:9" ht="84" x14ac:dyDescent="0.4">
      <c r="B400" s="342">
        <v>398</v>
      </c>
      <c r="C400" s="347" t="s">
        <v>38450</v>
      </c>
      <c r="D400" s="344" t="s">
        <v>38451</v>
      </c>
      <c r="E400" s="328" t="s">
        <v>37724</v>
      </c>
      <c r="F400" s="329" t="s">
        <v>37725</v>
      </c>
      <c r="G400" s="345">
        <v>2.5</v>
      </c>
      <c r="H400" s="23" t="s">
        <v>33635</v>
      </c>
      <c r="I400" s="25" t="s">
        <v>15</v>
      </c>
    </row>
    <row r="401" spans="2:9" ht="84" x14ac:dyDescent="0.4">
      <c r="B401" s="342">
        <v>399</v>
      </c>
      <c r="C401" s="347" t="s">
        <v>38452</v>
      </c>
      <c r="D401" s="344" t="s">
        <v>38453</v>
      </c>
      <c r="E401" s="328" t="s">
        <v>37724</v>
      </c>
      <c r="F401" s="329" t="s">
        <v>37725</v>
      </c>
      <c r="G401" s="345">
        <v>2</v>
      </c>
      <c r="H401" s="23" t="s">
        <v>33635</v>
      </c>
      <c r="I401" s="25" t="s">
        <v>15</v>
      </c>
    </row>
    <row r="402" spans="2:9" ht="84" x14ac:dyDescent="0.4">
      <c r="B402" s="342">
        <v>400</v>
      </c>
      <c r="C402" s="347" t="s">
        <v>38454</v>
      </c>
      <c r="D402" s="344" t="s">
        <v>38455</v>
      </c>
      <c r="E402" s="328" t="s">
        <v>37724</v>
      </c>
      <c r="F402" s="329" t="s">
        <v>37725</v>
      </c>
      <c r="G402" s="345">
        <v>2.8</v>
      </c>
      <c r="H402" s="23" t="s">
        <v>33635</v>
      </c>
      <c r="I402" s="25" t="s">
        <v>15</v>
      </c>
    </row>
    <row r="403" spans="2:9" ht="84" x14ac:dyDescent="0.4">
      <c r="B403" s="342">
        <v>401</v>
      </c>
      <c r="C403" s="347" t="s">
        <v>38456</v>
      </c>
      <c r="D403" s="344" t="s">
        <v>38457</v>
      </c>
      <c r="E403" s="328" t="s">
        <v>37724</v>
      </c>
      <c r="F403" s="329" t="s">
        <v>37725</v>
      </c>
      <c r="G403" s="345">
        <v>2.5</v>
      </c>
      <c r="H403" s="23" t="s">
        <v>33635</v>
      </c>
      <c r="I403" s="25" t="s">
        <v>15</v>
      </c>
    </row>
    <row r="404" spans="2:9" ht="84" x14ac:dyDescent="0.4">
      <c r="B404" s="342">
        <v>402</v>
      </c>
      <c r="C404" s="347" t="s">
        <v>38353</v>
      </c>
      <c r="D404" s="344" t="s">
        <v>38458</v>
      </c>
      <c r="E404" s="328" t="s">
        <v>37724</v>
      </c>
      <c r="F404" s="329" t="s">
        <v>37725</v>
      </c>
      <c r="G404" s="345">
        <v>2</v>
      </c>
      <c r="H404" s="23" t="s">
        <v>33635</v>
      </c>
      <c r="I404" s="25" t="s">
        <v>15</v>
      </c>
    </row>
    <row r="405" spans="2:9" ht="84" x14ac:dyDescent="0.4">
      <c r="B405" s="342">
        <v>403</v>
      </c>
      <c r="C405" s="347" t="s">
        <v>38459</v>
      </c>
      <c r="D405" s="344" t="s">
        <v>38460</v>
      </c>
      <c r="E405" s="328" t="s">
        <v>37724</v>
      </c>
      <c r="F405" s="329" t="s">
        <v>37725</v>
      </c>
      <c r="G405" s="345">
        <v>2</v>
      </c>
      <c r="H405" s="23" t="s">
        <v>33635</v>
      </c>
      <c r="I405" s="25" t="s">
        <v>15</v>
      </c>
    </row>
    <row r="406" spans="2:9" ht="84" x14ac:dyDescent="0.4">
      <c r="B406" s="342">
        <v>404</v>
      </c>
      <c r="C406" s="347" t="s">
        <v>38461</v>
      </c>
      <c r="D406" s="344" t="s">
        <v>38462</v>
      </c>
      <c r="E406" s="328" t="s">
        <v>37724</v>
      </c>
      <c r="F406" s="329" t="s">
        <v>37725</v>
      </c>
      <c r="G406" s="345">
        <v>2</v>
      </c>
      <c r="H406" s="23" t="s">
        <v>33635</v>
      </c>
      <c r="I406" s="25" t="s">
        <v>15</v>
      </c>
    </row>
    <row r="407" spans="2:9" ht="84" x14ac:dyDescent="0.4">
      <c r="B407" s="342">
        <v>405</v>
      </c>
      <c r="C407" s="347" t="s">
        <v>38463</v>
      </c>
      <c r="D407" s="344" t="s">
        <v>38464</v>
      </c>
      <c r="E407" s="328" t="s">
        <v>37724</v>
      </c>
      <c r="F407" s="329" t="s">
        <v>37725</v>
      </c>
      <c r="G407" s="345">
        <v>2.5</v>
      </c>
      <c r="H407" s="23" t="s">
        <v>33635</v>
      </c>
      <c r="I407" s="25" t="s">
        <v>15</v>
      </c>
    </row>
    <row r="408" spans="2:9" ht="84" x14ac:dyDescent="0.4">
      <c r="B408" s="342">
        <v>406</v>
      </c>
      <c r="C408" s="347" t="s">
        <v>38465</v>
      </c>
      <c r="D408" s="344" t="s">
        <v>38466</v>
      </c>
      <c r="E408" s="328" t="s">
        <v>37724</v>
      </c>
      <c r="F408" s="329" t="s">
        <v>37725</v>
      </c>
      <c r="G408" s="345">
        <v>2</v>
      </c>
      <c r="H408" s="23" t="s">
        <v>33635</v>
      </c>
      <c r="I408" s="25" t="s">
        <v>15</v>
      </c>
    </row>
    <row r="409" spans="2:9" ht="84" x14ac:dyDescent="0.4">
      <c r="B409" s="342">
        <v>407</v>
      </c>
      <c r="C409" s="347" t="s">
        <v>38467</v>
      </c>
      <c r="D409" s="344" t="s">
        <v>38468</v>
      </c>
      <c r="E409" s="328" t="s">
        <v>37724</v>
      </c>
      <c r="F409" s="329" t="s">
        <v>37725</v>
      </c>
      <c r="G409" s="345">
        <v>1.6</v>
      </c>
      <c r="H409" s="23" t="s">
        <v>33635</v>
      </c>
      <c r="I409" s="25" t="s">
        <v>15</v>
      </c>
    </row>
    <row r="410" spans="2:9" ht="84" x14ac:dyDescent="0.4">
      <c r="B410" s="342">
        <v>408</v>
      </c>
      <c r="C410" s="347" t="s">
        <v>38469</v>
      </c>
      <c r="D410" s="344" t="s">
        <v>38470</v>
      </c>
      <c r="E410" s="328" t="s">
        <v>37724</v>
      </c>
      <c r="F410" s="329" t="s">
        <v>37725</v>
      </c>
      <c r="G410" s="345">
        <v>2</v>
      </c>
      <c r="H410" s="23" t="s">
        <v>33635</v>
      </c>
      <c r="I410" s="25" t="s">
        <v>15</v>
      </c>
    </row>
    <row r="411" spans="2:9" ht="84" x14ac:dyDescent="0.4">
      <c r="B411" s="342">
        <v>409</v>
      </c>
      <c r="C411" s="347" t="s">
        <v>38471</v>
      </c>
      <c r="D411" s="344" t="s">
        <v>38472</v>
      </c>
      <c r="E411" s="328" t="s">
        <v>37724</v>
      </c>
      <c r="F411" s="329" t="s">
        <v>37725</v>
      </c>
      <c r="G411" s="345">
        <v>2</v>
      </c>
      <c r="H411" s="23" t="s">
        <v>33635</v>
      </c>
      <c r="I411" s="25" t="s">
        <v>15</v>
      </c>
    </row>
    <row r="412" spans="2:9" ht="84" x14ac:dyDescent="0.4">
      <c r="B412" s="342">
        <v>410</v>
      </c>
      <c r="C412" s="347" t="s">
        <v>38473</v>
      </c>
      <c r="D412" s="344" t="s">
        <v>38469</v>
      </c>
      <c r="E412" s="328" t="s">
        <v>37724</v>
      </c>
      <c r="F412" s="329" t="s">
        <v>37725</v>
      </c>
      <c r="G412" s="345">
        <v>2</v>
      </c>
      <c r="H412" s="23" t="s">
        <v>33635</v>
      </c>
      <c r="I412" s="25" t="s">
        <v>15</v>
      </c>
    </row>
    <row r="413" spans="2:9" ht="84" x14ac:dyDescent="0.4">
      <c r="B413" s="342">
        <v>411</v>
      </c>
      <c r="C413" s="347" t="s">
        <v>38474</v>
      </c>
      <c r="D413" s="344" t="s">
        <v>38475</v>
      </c>
      <c r="E413" s="328" t="s">
        <v>37724</v>
      </c>
      <c r="F413" s="329" t="s">
        <v>37725</v>
      </c>
      <c r="G413" s="345">
        <v>1.5</v>
      </c>
      <c r="H413" s="23" t="s">
        <v>33635</v>
      </c>
      <c r="I413" s="25" t="s">
        <v>15</v>
      </c>
    </row>
    <row r="414" spans="2:9" ht="84" x14ac:dyDescent="0.4">
      <c r="B414" s="342">
        <v>412</v>
      </c>
      <c r="C414" s="346" t="s">
        <v>38105</v>
      </c>
      <c r="D414" s="344" t="s">
        <v>37892</v>
      </c>
      <c r="E414" s="328" t="s">
        <v>37724</v>
      </c>
      <c r="F414" s="329" t="s">
        <v>37725</v>
      </c>
      <c r="G414" s="345">
        <v>1.5</v>
      </c>
      <c r="H414" s="23" t="s">
        <v>33635</v>
      </c>
      <c r="I414" s="25" t="s">
        <v>15</v>
      </c>
    </row>
    <row r="415" spans="2:9" ht="84" x14ac:dyDescent="0.4">
      <c r="B415" s="342">
        <v>413</v>
      </c>
      <c r="C415" s="346" t="s">
        <v>38476</v>
      </c>
      <c r="D415" s="344" t="s">
        <v>38477</v>
      </c>
      <c r="E415" s="328" t="s">
        <v>37724</v>
      </c>
      <c r="F415" s="329" t="s">
        <v>37725</v>
      </c>
      <c r="G415" s="345">
        <v>2</v>
      </c>
      <c r="H415" s="23" t="s">
        <v>33635</v>
      </c>
      <c r="I415" s="25" t="s">
        <v>15</v>
      </c>
    </row>
    <row r="416" spans="2:9" ht="84" x14ac:dyDescent="0.4">
      <c r="B416" s="342">
        <v>414</v>
      </c>
      <c r="C416" s="346" t="s">
        <v>38478</v>
      </c>
      <c r="D416" s="344" t="s">
        <v>38380</v>
      </c>
      <c r="E416" s="328" t="s">
        <v>37724</v>
      </c>
      <c r="F416" s="329" t="s">
        <v>37725</v>
      </c>
      <c r="G416" s="345">
        <v>1.6</v>
      </c>
      <c r="H416" s="23" t="s">
        <v>33635</v>
      </c>
      <c r="I416" s="25" t="s">
        <v>15</v>
      </c>
    </row>
    <row r="417" spans="2:9" ht="84" x14ac:dyDescent="0.4">
      <c r="B417" s="342">
        <v>415</v>
      </c>
      <c r="C417" s="346" t="s">
        <v>38479</v>
      </c>
      <c r="D417" s="344" t="s">
        <v>38480</v>
      </c>
      <c r="E417" s="328" t="s">
        <v>37724</v>
      </c>
      <c r="F417" s="329" t="s">
        <v>37725</v>
      </c>
      <c r="G417" s="345">
        <v>1.6</v>
      </c>
      <c r="H417" s="23" t="s">
        <v>33635</v>
      </c>
      <c r="I417" s="25" t="s">
        <v>15</v>
      </c>
    </row>
    <row r="418" spans="2:9" ht="84" x14ac:dyDescent="0.4">
      <c r="B418" s="342">
        <v>416</v>
      </c>
      <c r="C418" s="346" t="s">
        <v>38481</v>
      </c>
      <c r="D418" s="344" t="s">
        <v>38480</v>
      </c>
      <c r="E418" s="328" t="s">
        <v>37724</v>
      </c>
      <c r="F418" s="329" t="s">
        <v>37725</v>
      </c>
      <c r="G418" s="345">
        <v>1.6</v>
      </c>
      <c r="H418" s="23" t="s">
        <v>33635</v>
      </c>
      <c r="I418" s="25" t="s">
        <v>15</v>
      </c>
    </row>
    <row r="419" spans="2:9" ht="84" x14ac:dyDescent="0.4">
      <c r="B419" s="342">
        <v>417</v>
      </c>
      <c r="C419" s="346" t="s">
        <v>38482</v>
      </c>
      <c r="D419" s="344" t="s">
        <v>38483</v>
      </c>
      <c r="E419" s="328" t="s">
        <v>37724</v>
      </c>
      <c r="F419" s="329" t="s">
        <v>37725</v>
      </c>
      <c r="G419" s="345">
        <v>2</v>
      </c>
      <c r="H419" s="23" t="s">
        <v>33635</v>
      </c>
      <c r="I419" s="25" t="s">
        <v>15</v>
      </c>
    </row>
    <row r="420" spans="2:9" ht="84" x14ac:dyDescent="0.4">
      <c r="B420" s="342">
        <v>418</v>
      </c>
      <c r="C420" s="346" t="s">
        <v>38484</v>
      </c>
      <c r="D420" s="344" t="s">
        <v>38485</v>
      </c>
      <c r="E420" s="328" t="s">
        <v>37724</v>
      </c>
      <c r="F420" s="329" t="s">
        <v>37725</v>
      </c>
      <c r="G420" s="345">
        <v>2</v>
      </c>
      <c r="H420" s="23" t="s">
        <v>33635</v>
      </c>
      <c r="I420" s="25" t="s">
        <v>15</v>
      </c>
    </row>
    <row r="421" spans="2:9" ht="84" x14ac:dyDescent="0.4">
      <c r="B421" s="342">
        <v>419</v>
      </c>
      <c r="C421" s="346" t="s">
        <v>38486</v>
      </c>
      <c r="D421" s="344" t="s">
        <v>38476</v>
      </c>
      <c r="E421" s="328" t="s">
        <v>37724</v>
      </c>
      <c r="F421" s="329" t="s">
        <v>37725</v>
      </c>
      <c r="G421" s="345">
        <v>1.6</v>
      </c>
      <c r="H421" s="23" t="s">
        <v>33635</v>
      </c>
      <c r="I421" s="25" t="s">
        <v>15</v>
      </c>
    </row>
    <row r="422" spans="2:9" ht="84" x14ac:dyDescent="0.4">
      <c r="B422" s="342">
        <v>420</v>
      </c>
      <c r="C422" s="346" t="s">
        <v>38487</v>
      </c>
      <c r="D422" s="344" t="s">
        <v>38488</v>
      </c>
      <c r="E422" s="328" t="s">
        <v>37724</v>
      </c>
      <c r="F422" s="329" t="s">
        <v>37725</v>
      </c>
      <c r="G422" s="345">
        <v>1.6</v>
      </c>
      <c r="H422" s="23" t="s">
        <v>33635</v>
      </c>
      <c r="I422" s="25" t="s">
        <v>15</v>
      </c>
    </row>
    <row r="423" spans="2:9" ht="84" x14ac:dyDescent="0.4">
      <c r="B423" s="342">
        <v>421</v>
      </c>
      <c r="C423" s="346" t="s">
        <v>38489</v>
      </c>
      <c r="D423" s="344" t="s">
        <v>38490</v>
      </c>
      <c r="E423" s="328" t="s">
        <v>37724</v>
      </c>
      <c r="F423" s="329" t="s">
        <v>37725</v>
      </c>
      <c r="G423" s="345">
        <v>2</v>
      </c>
      <c r="H423" s="23" t="s">
        <v>33635</v>
      </c>
      <c r="I423" s="25" t="s">
        <v>15</v>
      </c>
    </row>
    <row r="424" spans="2:9" ht="84" x14ac:dyDescent="0.4">
      <c r="B424" s="342">
        <v>422</v>
      </c>
      <c r="C424" s="346" t="s">
        <v>38491</v>
      </c>
      <c r="D424" s="344" t="s">
        <v>37739</v>
      </c>
      <c r="E424" s="328" t="s">
        <v>37724</v>
      </c>
      <c r="F424" s="329" t="s">
        <v>37725</v>
      </c>
      <c r="G424" s="345">
        <v>1.6</v>
      </c>
      <c r="H424" s="23" t="s">
        <v>33635</v>
      </c>
      <c r="I424" s="25" t="s">
        <v>15</v>
      </c>
    </row>
    <row r="425" spans="2:9" ht="84" x14ac:dyDescent="0.4">
      <c r="B425" s="342">
        <v>423</v>
      </c>
      <c r="C425" s="346" t="s">
        <v>38492</v>
      </c>
      <c r="D425" s="344" t="s">
        <v>37749</v>
      </c>
      <c r="E425" s="328" t="s">
        <v>37724</v>
      </c>
      <c r="F425" s="329" t="s">
        <v>37725</v>
      </c>
      <c r="G425" s="345">
        <v>1.6</v>
      </c>
      <c r="H425" s="23" t="s">
        <v>33635</v>
      </c>
      <c r="I425" s="25" t="s">
        <v>15</v>
      </c>
    </row>
    <row r="426" spans="2:9" ht="84" x14ac:dyDescent="0.4">
      <c r="B426" s="342">
        <v>424</v>
      </c>
      <c r="C426" s="346" t="s">
        <v>38493</v>
      </c>
      <c r="D426" s="344" t="s">
        <v>38494</v>
      </c>
      <c r="E426" s="328" t="s">
        <v>37724</v>
      </c>
      <c r="F426" s="329" t="s">
        <v>37725</v>
      </c>
      <c r="G426" s="345">
        <v>2</v>
      </c>
      <c r="H426" s="23" t="s">
        <v>33635</v>
      </c>
      <c r="I426" s="25" t="s">
        <v>15</v>
      </c>
    </row>
    <row r="427" spans="2:9" ht="84" x14ac:dyDescent="0.4">
      <c r="B427" s="342">
        <v>425</v>
      </c>
      <c r="C427" s="346" t="s">
        <v>38495</v>
      </c>
      <c r="D427" s="344" t="s">
        <v>38496</v>
      </c>
      <c r="E427" s="328" t="s">
        <v>37724</v>
      </c>
      <c r="F427" s="329" t="s">
        <v>37725</v>
      </c>
      <c r="G427" s="345">
        <v>2</v>
      </c>
      <c r="H427" s="23" t="s">
        <v>33635</v>
      </c>
      <c r="I427" s="25" t="s">
        <v>15</v>
      </c>
    </row>
    <row r="428" spans="2:9" ht="84" x14ac:dyDescent="0.4">
      <c r="B428" s="342">
        <v>426</v>
      </c>
      <c r="C428" s="346" t="s">
        <v>38497</v>
      </c>
      <c r="D428" s="344" t="s">
        <v>37765</v>
      </c>
      <c r="E428" s="328" t="s">
        <v>37724</v>
      </c>
      <c r="F428" s="329" t="s">
        <v>37725</v>
      </c>
      <c r="G428" s="345">
        <v>2</v>
      </c>
      <c r="H428" s="23" t="s">
        <v>33635</v>
      </c>
      <c r="I428" s="25" t="s">
        <v>15</v>
      </c>
    </row>
    <row r="429" spans="2:9" ht="84" x14ac:dyDescent="0.4">
      <c r="B429" s="342">
        <v>427</v>
      </c>
      <c r="C429" s="346" t="s">
        <v>38498</v>
      </c>
      <c r="D429" s="344" t="s">
        <v>37855</v>
      </c>
      <c r="E429" s="328" t="s">
        <v>37724</v>
      </c>
      <c r="F429" s="329" t="s">
        <v>37725</v>
      </c>
      <c r="G429" s="345">
        <v>1.6</v>
      </c>
      <c r="H429" s="23" t="s">
        <v>33635</v>
      </c>
      <c r="I429" s="25" t="s">
        <v>15</v>
      </c>
    </row>
    <row r="430" spans="2:9" ht="84" x14ac:dyDescent="0.4">
      <c r="B430" s="342">
        <v>428</v>
      </c>
      <c r="C430" s="346" t="s">
        <v>38499</v>
      </c>
      <c r="D430" s="344" t="s">
        <v>37788</v>
      </c>
      <c r="E430" s="328" t="s">
        <v>37724</v>
      </c>
      <c r="F430" s="329" t="s">
        <v>37725</v>
      </c>
      <c r="G430" s="345">
        <v>2</v>
      </c>
      <c r="H430" s="23" t="s">
        <v>33635</v>
      </c>
      <c r="I430" s="25" t="s">
        <v>15</v>
      </c>
    </row>
    <row r="431" spans="2:9" ht="84" x14ac:dyDescent="0.4">
      <c r="B431" s="342">
        <v>429</v>
      </c>
      <c r="C431" s="346" t="s">
        <v>38500</v>
      </c>
      <c r="D431" s="344" t="s">
        <v>38463</v>
      </c>
      <c r="E431" s="328" t="s">
        <v>37724</v>
      </c>
      <c r="F431" s="329" t="s">
        <v>37725</v>
      </c>
      <c r="G431" s="345">
        <v>2.8</v>
      </c>
      <c r="H431" s="23" t="s">
        <v>33635</v>
      </c>
      <c r="I431" s="25" t="s">
        <v>15</v>
      </c>
    </row>
    <row r="432" spans="2:9" ht="84" x14ac:dyDescent="0.4">
      <c r="B432" s="342">
        <v>430</v>
      </c>
      <c r="C432" s="346" t="s">
        <v>38501</v>
      </c>
      <c r="D432" s="344" t="s">
        <v>38502</v>
      </c>
      <c r="E432" s="328" t="s">
        <v>37724</v>
      </c>
      <c r="F432" s="329" t="s">
        <v>37725</v>
      </c>
      <c r="G432" s="345">
        <v>2.5</v>
      </c>
      <c r="H432" s="23" t="s">
        <v>33635</v>
      </c>
      <c r="I432" s="25" t="s">
        <v>15</v>
      </c>
    </row>
    <row r="433" spans="2:9" ht="84" x14ac:dyDescent="0.4">
      <c r="B433" s="342">
        <v>431</v>
      </c>
      <c r="C433" s="346" t="s">
        <v>38503</v>
      </c>
      <c r="D433" s="344" t="s">
        <v>38504</v>
      </c>
      <c r="E433" s="328" t="s">
        <v>37724</v>
      </c>
      <c r="F433" s="329" t="s">
        <v>37725</v>
      </c>
      <c r="G433" s="345">
        <v>2</v>
      </c>
      <c r="H433" s="23" t="s">
        <v>33635</v>
      </c>
      <c r="I433" s="25" t="s">
        <v>15</v>
      </c>
    </row>
    <row r="434" spans="2:9" ht="84" x14ac:dyDescent="0.4">
      <c r="B434" s="342">
        <v>432</v>
      </c>
      <c r="C434" s="346" t="s">
        <v>38505</v>
      </c>
      <c r="D434" s="344" t="s">
        <v>38506</v>
      </c>
      <c r="E434" s="328" t="s">
        <v>37724</v>
      </c>
      <c r="F434" s="329" t="s">
        <v>37725</v>
      </c>
      <c r="G434" s="345">
        <v>1.6</v>
      </c>
      <c r="H434" s="23" t="s">
        <v>33635</v>
      </c>
      <c r="I434" s="25" t="s">
        <v>15</v>
      </c>
    </row>
    <row r="435" spans="2:9" ht="84" x14ac:dyDescent="0.4">
      <c r="B435" s="342">
        <v>433</v>
      </c>
      <c r="C435" s="346" t="s">
        <v>37860</v>
      </c>
      <c r="D435" s="344" t="s">
        <v>38506</v>
      </c>
      <c r="E435" s="328" t="s">
        <v>37724</v>
      </c>
      <c r="F435" s="329" t="s">
        <v>37725</v>
      </c>
      <c r="G435" s="345">
        <v>1</v>
      </c>
      <c r="H435" s="23" t="s">
        <v>33635</v>
      </c>
      <c r="I435" s="25" t="s">
        <v>15</v>
      </c>
    </row>
    <row r="436" spans="2:9" ht="84" x14ac:dyDescent="0.4">
      <c r="B436" s="342">
        <v>434</v>
      </c>
      <c r="C436" s="346" t="s">
        <v>38507</v>
      </c>
      <c r="D436" s="344" t="s">
        <v>38508</v>
      </c>
      <c r="E436" s="328" t="s">
        <v>37724</v>
      </c>
      <c r="F436" s="329" t="s">
        <v>37725</v>
      </c>
      <c r="G436" s="345">
        <v>2</v>
      </c>
      <c r="H436" s="23" t="s">
        <v>33635</v>
      </c>
      <c r="I436" s="25" t="s">
        <v>15</v>
      </c>
    </row>
    <row r="437" spans="2:9" ht="84" x14ac:dyDescent="0.4">
      <c r="B437" s="342">
        <v>435</v>
      </c>
      <c r="C437" s="346" t="s">
        <v>38509</v>
      </c>
      <c r="D437" s="344" t="s">
        <v>38510</v>
      </c>
      <c r="E437" s="328" t="s">
        <v>37724</v>
      </c>
      <c r="F437" s="329" t="s">
        <v>37725</v>
      </c>
      <c r="G437" s="345">
        <v>2</v>
      </c>
      <c r="H437" s="23" t="s">
        <v>33635</v>
      </c>
      <c r="I437" s="25" t="s">
        <v>15</v>
      </c>
    </row>
    <row r="438" spans="2:9" ht="84" x14ac:dyDescent="0.4">
      <c r="B438" s="342">
        <v>436</v>
      </c>
      <c r="C438" s="346" t="s">
        <v>38511</v>
      </c>
      <c r="D438" s="344" t="s">
        <v>38512</v>
      </c>
      <c r="E438" s="328" t="s">
        <v>37724</v>
      </c>
      <c r="F438" s="329" t="s">
        <v>37725</v>
      </c>
      <c r="G438" s="345">
        <v>2.5</v>
      </c>
      <c r="H438" s="23" t="s">
        <v>33635</v>
      </c>
      <c r="I438" s="25" t="s">
        <v>15</v>
      </c>
    </row>
    <row r="439" spans="2:9" ht="84" x14ac:dyDescent="0.4">
      <c r="B439" s="342">
        <v>437</v>
      </c>
      <c r="C439" s="346" t="s">
        <v>38511</v>
      </c>
      <c r="D439" s="344" t="s">
        <v>37855</v>
      </c>
      <c r="E439" s="328" t="s">
        <v>37724</v>
      </c>
      <c r="F439" s="329" t="s">
        <v>37725</v>
      </c>
      <c r="G439" s="345">
        <v>2</v>
      </c>
      <c r="H439" s="23" t="s">
        <v>33635</v>
      </c>
      <c r="I439" s="25" t="s">
        <v>15</v>
      </c>
    </row>
    <row r="440" spans="2:9" ht="84" x14ac:dyDescent="0.4">
      <c r="B440" s="342">
        <v>438</v>
      </c>
      <c r="C440" s="346" t="s">
        <v>38513</v>
      </c>
      <c r="D440" s="344" t="s">
        <v>38514</v>
      </c>
      <c r="E440" s="328" t="s">
        <v>37724</v>
      </c>
      <c r="F440" s="329" t="s">
        <v>37725</v>
      </c>
      <c r="G440" s="345">
        <v>1.5</v>
      </c>
      <c r="H440" s="23" t="s">
        <v>33635</v>
      </c>
      <c r="I440" s="25" t="s">
        <v>15</v>
      </c>
    </row>
    <row r="441" spans="2:9" ht="84" x14ac:dyDescent="0.4">
      <c r="B441" s="342">
        <v>439</v>
      </c>
      <c r="C441" s="346" t="s">
        <v>38515</v>
      </c>
      <c r="D441" s="344" t="s">
        <v>37784</v>
      </c>
      <c r="E441" s="328" t="s">
        <v>37724</v>
      </c>
      <c r="F441" s="329" t="s">
        <v>37725</v>
      </c>
      <c r="G441" s="345">
        <v>2</v>
      </c>
      <c r="H441" s="23" t="s">
        <v>33635</v>
      </c>
      <c r="I441" s="25" t="s">
        <v>15</v>
      </c>
    </row>
    <row r="442" spans="2:9" ht="84" x14ac:dyDescent="0.4">
      <c r="B442" s="342">
        <v>440</v>
      </c>
      <c r="C442" s="346" t="s">
        <v>37850</v>
      </c>
      <c r="D442" s="344" t="s">
        <v>37860</v>
      </c>
      <c r="E442" s="328" t="s">
        <v>37724</v>
      </c>
      <c r="F442" s="329" t="s">
        <v>37725</v>
      </c>
      <c r="G442" s="345">
        <v>1.5</v>
      </c>
      <c r="H442" s="23" t="s">
        <v>33635</v>
      </c>
      <c r="I442" s="25" t="s">
        <v>15</v>
      </c>
    </row>
    <row r="443" spans="2:9" ht="84" x14ac:dyDescent="0.4">
      <c r="B443" s="342">
        <v>441</v>
      </c>
      <c r="C443" s="346" t="s">
        <v>38516</v>
      </c>
      <c r="D443" s="344" t="s">
        <v>38517</v>
      </c>
      <c r="E443" s="328" t="s">
        <v>37724</v>
      </c>
      <c r="F443" s="329" t="s">
        <v>37725</v>
      </c>
      <c r="G443" s="345">
        <v>1.6</v>
      </c>
      <c r="H443" s="23" t="s">
        <v>33635</v>
      </c>
      <c r="I443" s="25" t="s">
        <v>15</v>
      </c>
    </row>
    <row r="444" spans="2:9" ht="84" x14ac:dyDescent="0.4">
      <c r="B444" s="342">
        <v>442</v>
      </c>
      <c r="C444" s="346" t="s">
        <v>38518</v>
      </c>
      <c r="D444" s="344" t="s">
        <v>38519</v>
      </c>
      <c r="E444" s="328" t="s">
        <v>37724</v>
      </c>
      <c r="F444" s="329" t="s">
        <v>37725</v>
      </c>
      <c r="G444" s="345">
        <v>2</v>
      </c>
      <c r="H444" s="23" t="s">
        <v>33635</v>
      </c>
      <c r="I444" s="25" t="s">
        <v>15</v>
      </c>
    </row>
    <row r="445" spans="2:9" ht="84" x14ac:dyDescent="0.4">
      <c r="B445" s="342">
        <v>443</v>
      </c>
      <c r="C445" s="346" t="s">
        <v>38520</v>
      </c>
      <c r="D445" s="344" t="s">
        <v>38464</v>
      </c>
      <c r="E445" s="328" t="s">
        <v>37724</v>
      </c>
      <c r="F445" s="329" t="s">
        <v>37725</v>
      </c>
      <c r="G445" s="345">
        <v>2</v>
      </c>
      <c r="H445" s="23" t="s">
        <v>33635</v>
      </c>
      <c r="I445" s="25" t="s">
        <v>15</v>
      </c>
    </row>
    <row r="446" spans="2:9" ht="84" x14ac:dyDescent="0.4">
      <c r="B446" s="342">
        <v>444</v>
      </c>
      <c r="C446" s="346" t="s">
        <v>38521</v>
      </c>
      <c r="D446" s="344" t="s">
        <v>38522</v>
      </c>
      <c r="E446" s="328" t="s">
        <v>37724</v>
      </c>
      <c r="F446" s="329" t="s">
        <v>37725</v>
      </c>
      <c r="G446" s="345">
        <v>2</v>
      </c>
      <c r="H446" s="23" t="s">
        <v>33635</v>
      </c>
      <c r="I446" s="25" t="s">
        <v>15</v>
      </c>
    </row>
    <row r="447" spans="2:9" ht="84" x14ac:dyDescent="0.4">
      <c r="B447" s="342">
        <v>445</v>
      </c>
      <c r="C447" s="346" t="s">
        <v>38523</v>
      </c>
      <c r="D447" s="344" t="s">
        <v>37860</v>
      </c>
      <c r="E447" s="328" t="s">
        <v>37724</v>
      </c>
      <c r="F447" s="329" t="s">
        <v>37725</v>
      </c>
      <c r="G447" s="345">
        <v>2</v>
      </c>
      <c r="H447" s="23" t="s">
        <v>33635</v>
      </c>
      <c r="I447" s="25" t="s">
        <v>15</v>
      </c>
    </row>
    <row r="448" spans="2:9" ht="84" x14ac:dyDescent="0.4">
      <c r="B448" s="342">
        <v>446</v>
      </c>
      <c r="C448" s="346" t="s">
        <v>38524</v>
      </c>
      <c r="D448" s="344" t="s">
        <v>38525</v>
      </c>
      <c r="E448" s="328" t="s">
        <v>37724</v>
      </c>
      <c r="F448" s="329" t="s">
        <v>37725</v>
      </c>
      <c r="G448" s="345">
        <v>1.5</v>
      </c>
      <c r="H448" s="23" t="s">
        <v>33635</v>
      </c>
      <c r="I448" s="25" t="s">
        <v>15</v>
      </c>
    </row>
    <row r="449" spans="2:9" ht="84" x14ac:dyDescent="0.4">
      <c r="B449" s="342">
        <v>447</v>
      </c>
      <c r="C449" s="346" t="s">
        <v>38526</v>
      </c>
      <c r="D449" s="344" t="s">
        <v>38527</v>
      </c>
      <c r="E449" s="328" t="s">
        <v>37724</v>
      </c>
      <c r="F449" s="329" t="s">
        <v>37725</v>
      </c>
      <c r="G449" s="345">
        <v>2</v>
      </c>
      <c r="H449" s="23" t="s">
        <v>33635</v>
      </c>
      <c r="I449" s="25" t="s">
        <v>15</v>
      </c>
    </row>
    <row r="450" spans="2:9" ht="84" x14ac:dyDescent="0.4">
      <c r="B450" s="342">
        <v>448</v>
      </c>
      <c r="C450" s="346" t="s">
        <v>38528</v>
      </c>
      <c r="D450" s="344" t="s">
        <v>38529</v>
      </c>
      <c r="E450" s="328" t="s">
        <v>37724</v>
      </c>
      <c r="F450" s="329" t="s">
        <v>37725</v>
      </c>
      <c r="G450" s="345">
        <v>2</v>
      </c>
      <c r="H450" s="23" t="s">
        <v>33635</v>
      </c>
      <c r="I450" s="25" t="s">
        <v>15</v>
      </c>
    </row>
    <row r="451" spans="2:9" ht="84" x14ac:dyDescent="0.4">
      <c r="B451" s="342">
        <v>449</v>
      </c>
      <c r="C451" s="346" t="s">
        <v>38530</v>
      </c>
      <c r="D451" s="344" t="s">
        <v>37867</v>
      </c>
      <c r="E451" s="328" t="s">
        <v>37724</v>
      </c>
      <c r="F451" s="329" t="s">
        <v>37725</v>
      </c>
      <c r="G451" s="345">
        <v>2.5</v>
      </c>
      <c r="H451" s="23" t="s">
        <v>33635</v>
      </c>
      <c r="I451" s="25" t="s">
        <v>15</v>
      </c>
    </row>
    <row r="452" spans="2:9" ht="84" x14ac:dyDescent="0.4">
      <c r="B452" s="342">
        <v>450</v>
      </c>
      <c r="C452" s="346" t="s">
        <v>38531</v>
      </c>
      <c r="D452" s="344" t="s">
        <v>37881</v>
      </c>
      <c r="E452" s="328" t="s">
        <v>37724</v>
      </c>
      <c r="F452" s="329" t="s">
        <v>37725</v>
      </c>
      <c r="G452" s="345">
        <v>2</v>
      </c>
      <c r="H452" s="23" t="s">
        <v>33635</v>
      </c>
      <c r="I452" s="25" t="s">
        <v>15</v>
      </c>
    </row>
    <row r="453" spans="2:9" ht="84" x14ac:dyDescent="0.4">
      <c r="B453" s="342">
        <v>451</v>
      </c>
      <c r="C453" s="346" t="s">
        <v>38532</v>
      </c>
      <c r="D453" s="344" t="s">
        <v>38533</v>
      </c>
      <c r="E453" s="328" t="s">
        <v>37724</v>
      </c>
      <c r="F453" s="329" t="s">
        <v>37725</v>
      </c>
      <c r="G453" s="345">
        <v>1.6</v>
      </c>
      <c r="H453" s="23" t="s">
        <v>33635</v>
      </c>
      <c r="I453" s="25" t="s">
        <v>15</v>
      </c>
    </row>
    <row r="454" spans="2:9" ht="84" x14ac:dyDescent="0.4">
      <c r="B454" s="342">
        <v>452</v>
      </c>
      <c r="C454" s="346" t="s">
        <v>38534</v>
      </c>
      <c r="D454" s="344" t="s">
        <v>38535</v>
      </c>
      <c r="E454" s="328" t="s">
        <v>37724</v>
      </c>
      <c r="F454" s="329" t="s">
        <v>37725</v>
      </c>
      <c r="G454" s="345">
        <v>2</v>
      </c>
      <c r="H454" s="23" t="s">
        <v>33635</v>
      </c>
      <c r="I454" s="25" t="s">
        <v>15</v>
      </c>
    </row>
    <row r="455" spans="2:9" ht="84" x14ac:dyDescent="0.4">
      <c r="B455" s="342">
        <v>453</v>
      </c>
      <c r="C455" s="346" t="s">
        <v>38380</v>
      </c>
      <c r="D455" s="344" t="s">
        <v>38536</v>
      </c>
      <c r="E455" s="328" t="s">
        <v>37724</v>
      </c>
      <c r="F455" s="329" t="s">
        <v>37725</v>
      </c>
      <c r="G455" s="345">
        <v>2.5</v>
      </c>
      <c r="H455" s="23" t="s">
        <v>33635</v>
      </c>
      <c r="I455" s="25" t="s">
        <v>15</v>
      </c>
    </row>
    <row r="456" spans="2:9" ht="84" x14ac:dyDescent="0.4">
      <c r="B456" s="342">
        <v>454</v>
      </c>
      <c r="C456" s="346" t="s">
        <v>38537</v>
      </c>
      <c r="D456" s="344" t="s">
        <v>37867</v>
      </c>
      <c r="E456" s="328" t="s">
        <v>37724</v>
      </c>
      <c r="F456" s="329" t="s">
        <v>37725</v>
      </c>
      <c r="G456" s="345">
        <v>1.5</v>
      </c>
      <c r="H456" s="23" t="s">
        <v>33635</v>
      </c>
      <c r="I456" s="25" t="s">
        <v>15</v>
      </c>
    </row>
    <row r="457" spans="2:9" ht="84" x14ac:dyDescent="0.4">
      <c r="B457" s="342">
        <v>455</v>
      </c>
      <c r="C457" s="346" t="s">
        <v>38538</v>
      </c>
      <c r="D457" s="344" t="s">
        <v>38539</v>
      </c>
      <c r="E457" s="328" t="s">
        <v>37724</v>
      </c>
      <c r="F457" s="329" t="s">
        <v>37725</v>
      </c>
      <c r="G457" s="345">
        <v>2</v>
      </c>
      <c r="H457" s="23" t="s">
        <v>33635</v>
      </c>
      <c r="I457" s="25" t="s">
        <v>15</v>
      </c>
    </row>
    <row r="458" spans="2:9" ht="84" x14ac:dyDescent="0.4">
      <c r="B458" s="342">
        <v>456</v>
      </c>
      <c r="C458" s="346" t="s">
        <v>38540</v>
      </c>
      <c r="D458" s="344" t="s">
        <v>38541</v>
      </c>
      <c r="E458" s="328" t="s">
        <v>37724</v>
      </c>
      <c r="F458" s="329" t="s">
        <v>37725</v>
      </c>
      <c r="G458" s="345">
        <v>2.5</v>
      </c>
      <c r="H458" s="23" t="s">
        <v>33635</v>
      </c>
      <c r="I458" s="25" t="s">
        <v>15</v>
      </c>
    </row>
    <row r="459" spans="2:9" ht="84" x14ac:dyDescent="0.4">
      <c r="B459" s="342">
        <v>457</v>
      </c>
      <c r="C459" s="346" t="s">
        <v>38542</v>
      </c>
      <c r="D459" s="344" t="s">
        <v>38543</v>
      </c>
      <c r="E459" s="328" t="s">
        <v>37724</v>
      </c>
      <c r="F459" s="329" t="s">
        <v>37725</v>
      </c>
      <c r="G459" s="345">
        <v>1.5</v>
      </c>
      <c r="H459" s="23" t="s">
        <v>33635</v>
      </c>
      <c r="I459" s="25" t="s">
        <v>15</v>
      </c>
    </row>
    <row r="460" spans="2:9" ht="84" x14ac:dyDescent="0.4">
      <c r="B460" s="342">
        <v>458</v>
      </c>
      <c r="C460" s="346" t="s">
        <v>38544</v>
      </c>
      <c r="D460" s="344" t="s">
        <v>38545</v>
      </c>
      <c r="E460" s="328" t="s">
        <v>37724</v>
      </c>
      <c r="F460" s="329" t="s">
        <v>37725</v>
      </c>
      <c r="G460" s="345">
        <v>1.5</v>
      </c>
      <c r="H460" s="23" t="s">
        <v>33635</v>
      </c>
      <c r="I460" s="25" t="s">
        <v>15</v>
      </c>
    </row>
    <row r="461" spans="2:9" ht="84" x14ac:dyDescent="0.4">
      <c r="B461" s="342">
        <v>459</v>
      </c>
      <c r="C461" s="346" t="s">
        <v>38546</v>
      </c>
      <c r="D461" s="344" t="s">
        <v>38547</v>
      </c>
      <c r="E461" s="328" t="s">
        <v>37724</v>
      </c>
      <c r="F461" s="329" t="s">
        <v>37725</v>
      </c>
      <c r="G461" s="345">
        <v>2</v>
      </c>
      <c r="H461" s="23" t="s">
        <v>33635</v>
      </c>
      <c r="I461" s="25" t="s">
        <v>15</v>
      </c>
    </row>
    <row r="462" spans="2:9" ht="84" x14ac:dyDescent="0.4">
      <c r="B462" s="342">
        <v>460</v>
      </c>
      <c r="C462" s="346" t="s">
        <v>38548</v>
      </c>
      <c r="D462" s="344" t="s">
        <v>38549</v>
      </c>
      <c r="E462" s="328" t="s">
        <v>37724</v>
      </c>
      <c r="F462" s="329" t="s">
        <v>37725</v>
      </c>
      <c r="G462" s="345">
        <v>2</v>
      </c>
      <c r="H462" s="23" t="s">
        <v>33635</v>
      </c>
      <c r="I462" s="25" t="s">
        <v>15</v>
      </c>
    </row>
    <row r="463" spans="2:9" ht="84" x14ac:dyDescent="0.4">
      <c r="B463" s="342">
        <v>461</v>
      </c>
      <c r="C463" s="346" t="s">
        <v>38550</v>
      </c>
      <c r="D463" s="344" t="s">
        <v>38551</v>
      </c>
      <c r="E463" s="328" t="s">
        <v>37724</v>
      </c>
      <c r="F463" s="329" t="s">
        <v>37725</v>
      </c>
      <c r="G463" s="345">
        <v>1.6</v>
      </c>
      <c r="H463" s="23" t="s">
        <v>33635</v>
      </c>
      <c r="I463" s="25" t="s">
        <v>15</v>
      </c>
    </row>
    <row r="464" spans="2:9" ht="84" x14ac:dyDescent="0.4">
      <c r="B464" s="342">
        <v>462</v>
      </c>
      <c r="C464" s="346" t="s">
        <v>38552</v>
      </c>
      <c r="D464" s="344" t="s">
        <v>38553</v>
      </c>
      <c r="E464" s="328" t="s">
        <v>37724</v>
      </c>
      <c r="F464" s="329" t="s">
        <v>37725</v>
      </c>
      <c r="G464" s="345">
        <v>2</v>
      </c>
      <c r="H464" s="23" t="s">
        <v>33635</v>
      </c>
      <c r="I464" s="25" t="s">
        <v>15</v>
      </c>
    </row>
    <row r="465" spans="2:9" ht="84" x14ac:dyDescent="0.4">
      <c r="B465" s="342">
        <v>463</v>
      </c>
      <c r="C465" s="346" t="s">
        <v>38554</v>
      </c>
      <c r="D465" s="344" t="s">
        <v>38555</v>
      </c>
      <c r="E465" s="328" t="s">
        <v>37724</v>
      </c>
      <c r="F465" s="329" t="s">
        <v>37725</v>
      </c>
      <c r="G465" s="345">
        <v>2</v>
      </c>
      <c r="H465" s="23" t="s">
        <v>33635</v>
      </c>
      <c r="I465" s="25" t="s">
        <v>15</v>
      </c>
    </row>
    <row r="466" spans="2:9" ht="84" x14ac:dyDescent="0.4">
      <c r="B466" s="342">
        <v>464</v>
      </c>
      <c r="C466" s="346" t="s">
        <v>38556</v>
      </c>
      <c r="D466" s="344" t="s">
        <v>38557</v>
      </c>
      <c r="E466" s="328" t="s">
        <v>37724</v>
      </c>
      <c r="F466" s="329" t="s">
        <v>37725</v>
      </c>
      <c r="G466" s="345">
        <v>2</v>
      </c>
      <c r="H466" s="23" t="s">
        <v>33635</v>
      </c>
      <c r="I466" s="25" t="s">
        <v>15</v>
      </c>
    </row>
    <row r="467" spans="2:9" ht="84" x14ac:dyDescent="0.4">
      <c r="B467" s="342">
        <v>465</v>
      </c>
      <c r="C467" s="346" t="s">
        <v>38558</v>
      </c>
      <c r="D467" s="344" t="s">
        <v>38559</v>
      </c>
      <c r="E467" s="328" t="s">
        <v>37724</v>
      </c>
      <c r="F467" s="329" t="s">
        <v>37725</v>
      </c>
      <c r="G467" s="345">
        <v>1.5</v>
      </c>
      <c r="H467" s="23" t="s">
        <v>33635</v>
      </c>
      <c r="I467" s="25" t="s">
        <v>15</v>
      </c>
    </row>
    <row r="468" spans="2:9" ht="84" x14ac:dyDescent="0.4">
      <c r="B468" s="342">
        <v>466</v>
      </c>
      <c r="C468" s="346" t="s">
        <v>38555</v>
      </c>
      <c r="D468" s="344" t="s">
        <v>38560</v>
      </c>
      <c r="E468" s="328" t="s">
        <v>37724</v>
      </c>
      <c r="F468" s="329" t="s">
        <v>37725</v>
      </c>
      <c r="G468" s="345">
        <v>2</v>
      </c>
      <c r="H468" s="23" t="s">
        <v>33635</v>
      </c>
      <c r="I468" s="25" t="s">
        <v>15</v>
      </c>
    </row>
    <row r="469" spans="2:9" ht="84" x14ac:dyDescent="0.4">
      <c r="B469" s="342">
        <v>467</v>
      </c>
      <c r="C469" s="346" t="s">
        <v>38561</v>
      </c>
      <c r="D469" s="344" t="s">
        <v>38562</v>
      </c>
      <c r="E469" s="328" t="s">
        <v>37724</v>
      </c>
      <c r="F469" s="329" t="s">
        <v>37725</v>
      </c>
      <c r="G469" s="345">
        <v>2</v>
      </c>
      <c r="H469" s="23" t="s">
        <v>33635</v>
      </c>
      <c r="I469" s="25" t="s">
        <v>15</v>
      </c>
    </row>
    <row r="470" spans="2:9" ht="84" x14ac:dyDescent="0.4">
      <c r="B470" s="342">
        <v>468</v>
      </c>
      <c r="C470" s="346" t="s">
        <v>38563</v>
      </c>
      <c r="D470" s="344" t="s">
        <v>38564</v>
      </c>
      <c r="E470" s="328" t="s">
        <v>37724</v>
      </c>
      <c r="F470" s="329" t="s">
        <v>37725</v>
      </c>
      <c r="G470" s="345">
        <v>2</v>
      </c>
      <c r="H470" s="23" t="s">
        <v>33635</v>
      </c>
      <c r="I470" s="25" t="s">
        <v>15</v>
      </c>
    </row>
    <row r="471" spans="2:9" ht="84" x14ac:dyDescent="0.4">
      <c r="B471" s="342">
        <v>469</v>
      </c>
      <c r="C471" s="346" t="s">
        <v>38565</v>
      </c>
      <c r="D471" s="344" t="s">
        <v>38559</v>
      </c>
      <c r="E471" s="328" t="s">
        <v>37724</v>
      </c>
      <c r="F471" s="329" t="s">
        <v>37725</v>
      </c>
      <c r="G471" s="345">
        <v>1.5</v>
      </c>
      <c r="H471" s="23" t="s">
        <v>33635</v>
      </c>
      <c r="I471" s="25" t="s">
        <v>15</v>
      </c>
    </row>
    <row r="472" spans="2:9" ht="84" x14ac:dyDescent="0.4">
      <c r="B472" s="342">
        <v>470</v>
      </c>
      <c r="C472" s="346" t="s">
        <v>38566</v>
      </c>
      <c r="D472" s="344" t="s">
        <v>38567</v>
      </c>
      <c r="E472" s="328" t="s">
        <v>37724</v>
      </c>
      <c r="F472" s="329" t="s">
        <v>37725</v>
      </c>
      <c r="G472" s="345">
        <v>2.5</v>
      </c>
      <c r="H472" s="23" t="s">
        <v>33635</v>
      </c>
      <c r="I472" s="25" t="s">
        <v>15</v>
      </c>
    </row>
    <row r="473" spans="2:9" ht="84" x14ac:dyDescent="0.4">
      <c r="B473" s="342">
        <v>471</v>
      </c>
      <c r="C473" s="346" t="s">
        <v>38568</v>
      </c>
      <c r="D473" s="344" t="s">
        <v>38569</v>
      </c>
      <c r="E473" s="328" t="s">
        <v>37724</v>
      </c>
      <c r="F473" s="329" t="s">
        <v>37725</v>
      </c>
      <c r="G473" s="345">
        <v>2</v>
      </c>
      <c r="H473" s="23" t="s">
        <v>33635</v>
      </c>
      <c r="I473" s="25" t="s">
        <v>15</v>
      </c>
    </row>
    <row r="474" spans="2:9" ht="84" x14ac:dyDescent="0.4">
      <c r="B474" s="342">
        <v>472</v>
      </c>
      <c r="C474" s="346" t="s">
        <v>38570</v>
      </c>
      <c r="D474" s="344" t="s">
        <v>38571</v>
      </c>
      <c r="E474" s="328" t="s">
        <v>37724</v>
      </c>
      <c r="F474" s="329" t="s">
        <v>37725</v>
      </c>
      <c r="G474" s="345">
        <v>2</v>
      </c>
      <c r="H474" s="23" t="s">
        <v>33635</v>
      </c>
      <c r="I474" s="25" t="s">
        <v>15</v>
      </c>
    </row>
    <row r="475" spans="2:9" ht="84" x14ac:dyDescent="0.4">
      <c r="B475" s="342">
        <v>473</v>
      </c>
      <c r="C475" s="346" t="s">
        <v>38572</v>
      </c>
      <c r="D475" s="344" t="s">
        <v>38570</v>
      </c>
      <c r="E475" s="328" t="s">
        <v>37724</v>
      </c>
      <c r="F475" s="329" t="s">
        <v>37725</v>
      </c>
      <c r="G475" s="345">
        <v>2</v>
      </c>
      <c r="H475" s="23" t="s">
        <v>33635</v>
      </c>
      <c r="I475" s="25" t="s">
        <v>15</v>
      </c>
    </row>
    <row r="476" spans="2:9" ht="84" x14ac:dyDescent="0.4">
      <c r="B476" s="342">
        <v>474</v>
      </c>
      <c r="C476" s="346" t="s">
        <v>38573</v>
      </c>
      <c r="D476" s="344" t="s">
        <v>38567</v>
      </c>
      <c r="E476" s="328" t="s">
        <v>37724</v>
      </c>
      <c r="F476" s="329" t="s">
        <v>37725</v>
      </c>
      <c r="G476" s="345">
        <v>1.6</v>
      </c>
      <c r="H476" s="23" t="s">
        <v>33635</v>
      </c>
      <c r="I476" s="25" t="s">
        <v>15</v>
      </c>
    </row>
    <row r="477" spans="2:9" ht="84" x14ac:dyDescent="0.4">
      <c r="B477" s="342">
        <v>475</v>
      </c>
      <c r="C477" s="346" t="s">
        <v>38574</v>
      </c>
      <c r="D477" s="344" t="s">
        <v>38575</v>
      </c>
      <c r="E477" s="328" t="s">
        <v>37724</v>
      </c>
      <c r="F477" s="329" t="s">
        <v>37725</v>
      </c>
      <c r="G477" s="345">
        <v>2</v>
      </c>
      <c r="H477" s="23" t="s">
        <v>33635</v>
      </c>
      <c r="I477" s="25" t="s">
        <v>15</v>
      </c>
    </row>
    <row r="478" spans="2:9" ht="84" x14ac:dyDescent="0.4">
      <c r="B478" s="342">
        <v>476</v>
      </c>
      <c r="C478" s="346" t="s">
        <v>38576</v>
      </c>
      <c r="D478" s="344" t="s">
        <v>38577</v>
      </c>
      <c r="E478" s="328" t="s">
        <v>37724</v>
      </c>
      <c r="F478" s="329" t="s">
        <v>37725</v>
      </c>
      <c r="G478" s="345">
        <v>1.6</v>
      </c>
      <c r="H478" s="23" t="s">
        <v>33635</v>
      </c>
      <c r="I478" s="25" t="s">
        <v>15</v>
      </c>
    </row>
    <row r="479" spans="2:9" ht="84" x14ac:dyDescent="0.4">
      <c r="B479" s="342">
        <v>477</v>
      </c>
      <c r="C479" s="346" t="s">
        <v>38578</v>
      </c>
      <c r="D479" s="344" t="s">
        <v>38569</v>
      </c>
      <c r="E479" s="328" t="s">
        <v>37724</v>
      </c>
      <c r="F479" s="329" t="s">
        <v>37725</v>
      </c>
      <c r="G479" s="345">
        <v>1.5</v>
      </c>
      <c r="H479" s="23" t="s">
        <v>33635</v>
      </c>
      <c r="I479" s="25" t="s">
        <v>15</v>
      </c>
    </row>
    <row r="480" spans="2:9" ht="84" x14ac:dyDescent="0.4">
      <c r="B480" s="342">
        <v>478</v>
      </c>
      <c r="C480" s="346" t="s">
        <v>38579</v>
      </c>
      <c r="D480" s="344" t="s">
        <v>38580</v>
      </c>
      <c r="E480" s="328" t="s">
        <v>37724</v>
      </c>
      <c r="F480" s="329" t="s">
        <v>37725</v>
      </c>
      <c r="G480" s="345">
        <v>1.5</v>
      </c>
      <c r="H480" s="23" t="s">
        <v>33635</v>
      </c>
      <c r="I480" s="25" t="s">
        <v>15</v>
      </c>
    </row>
    <row r="481" spans="2:9" ht="84" x14ac:dyDescent="0.4">
      <c r="B481" s="342">
        <v>479</v>
      </c>
      <c r="C481" s="346" t="s">
        <v>38581</v>
      </c>
      <c r="D481" s="344" t="s">
        <v>38582</v>
      </c>
      <c r="E481" s="328" t="s">
        <v>37724</v>
      </c>
      <c r="F481" s="329" t="s">
        <v>37725</v>
      </c>
      <c r="G481" s="345">
        <v>2</v>
      </c>
      <c r="H481" s="23" t="s">
        <v>33635</v>
      </c>
      <c r="I481" s="25" t="s">
        <v>15</v>
      </c>
    </row>
    <row r="482" spans="2:9" ht="84" x14ac:dyDescent="0.4">
      <c r="B482" s="342">
        <v>480</v>
      </c>
      <c r="C482" s="346" t="s">
        <v>38583</v>
      </c>
      <c r="D482" s="344" t="s">
        <v>38584</v>
      </c>
      <c r="E482" s="328" t="s">
        <v>37724</v>
      </c>
      <c r="F482" s="329" t="s">
        <v>37725</v>
      </c>
      <c r="G482" s="345">
        <v>2</v>
      </c>
      <c r="H482" s="23" t="s">
        <v>33635</v>
      </c>
      <c r="I482" s="25" t="s">
        <v>15</v>
      </c>
    </row>
    <row r="483" spans="2:9" ht="84" x14ac:dyDescent="0.4">
      <c r="B483" s="342">
        <v>481</v>
      </c>
      <c r="C483" s="346" t="s">
        <v>38585</v>
      </c>
      <c r="D483" s="344" t="s">
        <v>38586</v>
      </c>
      <c r="E483" s="328" t="s">
        <v>37724</v>
      </c>
      <c r="F483" s="329" t="s">
        <v>37725</v>
      </c>
      <c r="G483" s="345">
        <v>2.5</v>
      </c>
      <c r="H483" s="23" t="s">
        <v>33635</v>
      </c>
      <c r="I483" s="25" t="s">
        <v>15</v>
      </c>
    </row>
    <row r="484" spans="2:9" ht="78.75" customHeight="1" x14ac:dyDescent="0.4">
      <c r="B484" s="342">
        <v>482</v>
      </c>
      <c r="C484" s="346" t="s">
        <v>38587</v>
      </c>
      <c r="D484" s="344" t="s">
        <v>38588</v>
      </c>
      <c r="E484" s="328" t="s">
        <v>37724</v>
      </c>
      <c r="F484" s="329" t="s">
        <v>37725</v>
      </c>
      <c r="G484" s="345">
        <v>2</v>
      </c>
      <c r="H484" s="23" t="s">
        <v>33635</v>
      </c>
      <c r="I484" s="25" t="s">
        <v>15</v>
      </c>
    </row>
    <row r="485" spans="2:9" ht="78.75" customHeight="1" x14ac:dyDescent="0.4">
      <c r="B485" s="342">
        <v>483</v>
      </c>
      <c r="C485" s="346" t="s">
        <v>38589</v>
      </c>
      <c r="D485" s="344" t="s">
        <v>38590</v>
      </c>
      <c r="E485" s="328" t="s">
        <v>37724</v>
      </c>
      <c r="F485" s="329" t="s">
        <v>37725</v>
      </c>
      <c r="G485" s="345">
        <v>2</v>
      </c>
      <c r="H485" s="23" t="s">
        <v>33635</v>
      </c>
      <c r="I485" s="25" t="s">
        <v>15</v>
      </c>
    </row>
    <row r="486" spans="2:9" ht="78.75" customHeight="1" x14ac:dyDescent="0.4">
      <c r="B486" s="342">
        <v>484</v>
      </c>
      <c r="C486" s="351" t="s">
        <v>38591</v>
      </c>
      <c r="D486" s="344" t="s">
        <v>38592</v>
      </c>
      <c r="E486" s="328" t="s">
        <v>37724</v>
      </c>
      <c r="F486" s="329" t="s">
        <v>37725</v>
      </c>
      <c r="G486" s="345">
        <v>2.8</v>
      </c>
      <c r="H486" s="23" t="s">
        <v>33635</v>
      </c>
      <c r="I486" s="25" t="s">
        <v>15</v>
      </c>
    </row>
    <row r="487" spans="2:9" ht="78.75" customHeight="1" x14ac:dyDescent="0.4">
      <c r="B487" s="342">
        <v>485</v>
      </c>
      <c r="C487" s="346" t="s">
        <v>38593</v>
      </c>
      <c r="D487" s="344" t="s">
        <v>38594</v>
      </c>
      <c r="E487" s="328" t="s">
        <v>37724</v>
      </c>
      <c r="F487" s="329" t="s">
        <v>37725</v>
      </c>
      <c r="G487" s="345">
        <v>2</v>
      </c>
      <c r="H487" s="23" t="s">
        <v>33635</v>
      </c>
      <c r="I487" s="25" t="s">
        <v>15</v>
      </c>
    </row>
    <row r="488" spans="2:9" ht="78.75" customHeight="1" x14ac:dyDescent="0.4">
      <c r="B488" s="342">
        <v>486</v>
      </c>
      <c r="C488" s="346" t="s">
        <v>38595</v>
      </c>
      <c r="D488" s="344" t="s">
        <v>38596</v>
      </c>
      <c r="E488" s="328" t="s">
        <v>37724</v>
      </c>
      <c r="F488" s="329" t="s">
        <v>37725</v>
      </c>
      <c r="G488" s="345">
        <v>2</v>
      </c>
      <c r="H488" s="23" t="s">
        <v>33635</v>
      </c>
      <c r="I488" s="25" t="s">
        <v>15</v>
      </c>
    </row>
    <row r="489" spans="2:9" ht="78.75" customHeight="1" x14ac:dyDescent="0.4">
      <c r="B489" s="342">
        <v>487</v>
      </c>
      <c r="C489" s="346" t="s">
        <v>38597</v>
      </c>
      <c r="D489" s="344" t="s">
        <v>38032</v>
      </c>
      <c r="E489" s="328" t="s">
        <v>37724</v>
      </c>
      <c r="F489" s="329" t="s">
        <v>37725</v>
      </c>
      <c r="G489" s="345">
        <v>2</v>
      </c>
      <c r="H489" s="23" t="s">
        <v>33635</v>
      </c>
      <c r="I489" s="25" t="s">
        <v>15</v>
      </c>
    </row>
    <row r="490" spans="2:9" ht="78.75" customHeight="1" x14ac:dyDescent="0.4">
      <c r="B490" s="342">
        <v>488</v>
      </c>
      <c r="C490" s="346" t="s">
        <v>38598</v>
      </c>
      <c r="D490" s="344" t="s">
        <v>38022</v>
      </c>
      <c r="E490" s="328" t="s">
        <v>37724</v>
      </c>
      <c r="F490" s="329" t="s">
        <v>37725</v>
      </c>
      <c r="G490" s="345">
        <v>1.6</v>
      </c>
      <c r="H490" s="23" t="s">
        <v>33635</v>
      </c>
      <c r="I490" s="25" t="s">
        <v>15</v>
      </c>
    </row>
    <row r="491" spans="2:9" ht="78.75" customHeight="1" x14ac:dyDescent="0.4">
      <c r="B491" s="342">
        <v>489</v>
      </c>
      <c r="C491" s="346" t="s">
        <v>38599</v>
      </c>
      <c r="D491" s="344" t="s">
        <v>38600</v>
      </c>
      <c r="E491" s="328" t="s">
        <v>37724</v>
      </c>
      <c r="F491" s="329" t="s">
        <v>37725</v>
      </c>
      <c r="G491" s="345">
        <v>2</v>
      </c>
      <c r="H491" s="23" t="s">
        <v>33635</v>
      </c>
      <c r="I491" s="25" t="s">
        <v>15</v>
      </c>
    </row>
    <row r="492" spans="2:9" ht="78.75" customHeight="1" x14ac:dyDescent="0.4">
      <c r="B492" s="342">
        <v>490</v>
      </c>
      <c r="C492" s="346" t="s">
        <v>38601</v>
      </c>
      <c r="D492" s="344" t="s">
        <v>38021</v>
      </c>
      <c r="E492" s="328" t="s">
        <v>37724</v>
      </c>
      <c r="F492" s="329" t="s">
        <v>37725</v>
      </c>
      <c r="G492" s="345">
        <v>2</v>
      </c>
      <c r="H492" s="23" t="s">
        <v>33635</v>
      </c>
      <c r="I492" s="25" t="s">
        <v>15</v>
      </c>
    </row>
    <row r="493" spans="2:9" ht="78.75" customHeight="1" x14ac:dyDescent="0.4">
      <c r="B493" s="342">
        <v>491</v>
      </c>
      <c r="C493" s="352" t="s">
        <v>38602</v>
      </c>
      <c r="D493" s="353" t="s">
        <v>38603</v>
      </c>
      <c r="E493" s="328" t="s">
        <v>37724</v>
      </c>
      <c r="F493" s="329" t="s">
        <v>37725</v>
      </c>
      <c r="G493" s="354">
        <v>1.5</v>
      </c>
      <c r="H493" s="23" t="s">
        <v>33635</v>
      </c>
      <c r="I493" s="25" t="s">
        <v>15</v>
      </c>
    </row>
    <row r="494" spans="2:9" ht="78.75" customHeight="1" x14ac:dyDescent="0.4">
      <c r="B494" s="342">
        <v>492</v>
      </c>
      <c r="C494" s="346" t="s">
        <v>38604</v>
      </c>
      <c r="D494" s="353" t="s">
        <v>38605</v>
      </c>
      <c r="E494" s="328" t="s">
        <v>37724</v>
      </c>
      <c r="F494" s="329" t="s">
        <v>37725</v>
      </c>
      <c r="G494" s="345">
        <v>2</v>
      </c>
      <c r="H494" s="23" t="s">
        <v>33635</v>
      </c>
      <c r="I494" s="25" t="s">
        <v>15</v>
      </c>
    </row>
    <row r="495" spans="2:9" ht="78.75" customHeight="1" x14ac:dyDescent="0.4">
      <c r="B495" s="342">
        <v>493</v>
      </c>
      <c r="C495" s="346" t="s">
        <v>38606</v>
      </c>
      <c r="D495" s="344" t="s">
        <v>38607</v>
      </c>
      <c r="E495" s="328" t="s">
        <v>37724</v>
      </c>
      <c r="F495" s="329" t="s">
        <v>37725</v>
      </c>
      <c r="G495" s="345">
        <v>2</v>
      </c>
      <c r="H495" s="23" t="s">
        <v>33635</v>
      </c>
      <c r="I495" s="25" t="s">
        <v>15</v>
      </c>
    </row>
    <row r="496" spans="2:9" ht="78.75" customHeight="1" x14ac:dyDescent="0.4">
      <c r="B496" s="342">
        <v>494</v>
      </c>
      <c r="C496" s="346" t="s">
        <v>38608</v>
      </c>
      <c r="D496" s="344" t="s">
        <v>38252</v>
      </c>
      <c r="E496" s="328" t="s">
        <v>37724</v>
      </c>
      <c r="F496" s="329" t="s">
        <v>37725</v>
      </c>
      <c r="G496" s="345">
        <v>2</v>
      </c>
      <c r="H496" s="23" t="s">
        <v>33635</v>
      </c>
      <c r="I496" s="25" t="s">
        <v>15</v>
      </c>
    </row>
    <row r="497" spans="2:9" ht="84" x14ac:dyDescent="0.4">
      <c r="B497" s="342">
        <v>495</v>
      </c>
      <c r="C497" s="346" t="s">
        <v>38609</v>
      </c>
      <c r="D497" s="344" t="s">
        <v>38610</v>
      </c>
      <c r="E497" s="328" t="s">
        <v>37724</v>
      </c>
      <c r="F497" s="329" t="s">
        <v>37725</v>
      </c>
      <c r="G497" s="345">
        <v>2</v>
      </c>
      <c r="H497" s="23" t="s">
        <v>33635</v>
      </c>
      <c r="I497" s="25" t="s">
        <v>15</v>
      </c>
    </row>
  </sheetData>
  <mergeCells count="1">
    <mergeCell ref="B1:I1"/>
  </mergeCells>
  <pageMargins left="0.43" right="0.31" top="0.49" bottom="0.3" header="0.3" footer="0.3"/>
  <pageSetup paperSize="9" scale="64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EF861-24BD-4780-BEF3-5541E2235F9D}">
  <dimension ref="A1:J501"/>
  <sheetViews>
    <sheetView view="pageBreakPreview"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247" t="s">
        <v>38611</v>
      </c>
      <c r="C1" s="247"/>
      <c r="D1" s="247"/>
      <c r="E1" s="247"/>
      <c r="F1" s="247"/>
      <c r="G1" s="247"/>
      <c r="H1" s="247"/>
      <c r="I1" s="247"/>
    </row>
    <row r="2" spans="2:10" ht="87.75" customHeight="1" x14ac:dyDescent="0.4">
      <c r="B2" s="242" t="s">
        <v>1</v>
      </c>
      <c r="C2" s="20" t="s">
        <v>2</v>
      </c>
      <c r="D2" s="242" t="s">
        <v>3</v>
      </c>
      <c r="E2" s="20" t="s">
        <v>4</v>
      </c>
      <c r="F2" s="242" t="s">
        <v>5</v>
      </c>
      <c r="G2" s="242" t="s">
        <v>6</v>
      </c>
      <c r="H2" s="20" t="s">
        <v>7</v>
      </c>
      <c r="I2" s="21" t="s">
        <v>8</v>
      </c>
    </row>
    <row r="3" spans="2:10" ht="87.75" customHeight="1" x14ac:dyDescent="0.4">
      <c r="B3" s="342">
        <v>1</v>
      </c>
      <c r="C3" s="343" t="s">
        <v>38612</v>
      </c>
      <c r="D3" s="355" t="s">
        <v>38613</v>
      </c>
      <c r="E3" s="328" t="s">
        <v>38614</v>
      </c>
      <c r="F3" s="329" t="s">
        <v>38615</v>
      </c>
      <c r="G3" s="356">
        <v>2.8</v>
      </c>
      <c r="H3" s="23" t="s">
        <v>33635</v>
      </c>
      <c r="I3" s="25" t="s">
        <v>15</v>
      </c>
    </row>
    <row r="4" spans="2:10" ht="87.75" customHeight="1" x14ac:dyDescent="0.4">
      <c r="B4" s="342">
        <v>2</v>
      </c>
      <c r="C4" s="343" t="s">
        <v>38616</v>
      </c>
      <c r="D4" s="355" t="s">
        <v>38617</v>
      </c>
      <c r="E4" s="328" t="s">
        <v>38614</v>
      </c>
      <c r="F4" s="329" t="s">
        <v>38615</v>
      </c>
      <c r="G4" s="356">
        <v>2.5</v>
      </c>
      <c r="H4" s="23" t="s">
        <v>33635</v>
      </c>
      <c r="I4" s="25" t="s">
        <v>15</v>
      </c>
    </row>
    <row r="5" spans="2:10" ht="87.75" customHeight="1" x14ac:dyDescent="0.4">
      <c r="B5" s="342">
        <v>3</v>
      </c>
      <c r="C5" s="343" t="s">
        <v>38618</v>
      </c>
      <c r="D5" s="355" t="s">
        <v>38619</v>
      </c>
      <c r="E5" s="328" t="s">
        <v>38614</v>
      </c>
      <c r="F5" s="329" t="s">
        <v>38615</v>
      </c>
      <c r="G5" s="356">
        <v>2.8</v>
      </c>
      <c r="H5" s="23" t="s">
        <v>33635</v>
      </c>
      <c r="I5" s="25" t="s">
        <v>15</v>
      </c>
      <c r="J5" s="19">
        <v>3</v>
      </c>
    </row>
    <row r="6" spans="2:10" ht="87.75" customHeight="1" x14ac:dyDescent="0.4">
      <c r="B6" s="342">
        <v>4</v>
      </c>
      <c r="C6" s="343" t="s">
        <v>38620</v>
      </c>
      <c r="D6" s="355" t="s">
        <v>38621</v>
      </c>
      <c r="E6" s="328" t="s">
        <v>38614</v>
      </c>
      <c r="F6" s="329" t="s">
        <v>38615</v>
      </c>
      <c r="G6" s="356">
        <v>1.5</v>
      </c>
      <c r="H6" s="23" t="s">
        <v>33635</v>
      </c>
      <c r="I6" s="25" t="s">
        <v>15</v>
      </c>
      <c r="J6" s="19">
        <v>8</v>
      </c>
    </row>
    <row r="7" spans="2:10" ht="87.75" customHeight="1" x14ac:dyDescent="0.4">
      <c r="B7" s="342">
        <v>5</v>
      </c>
      <c r="C7" s="343" t="s">
        <v>38622</v>
      </c>
      <c r="D7" s="355" t="s">
        <v>38623</v>
      </c>
      <c r="E7" s="328" t="s">
        <v>38614</v>
      </c>
      <c r="F7" s="329" t="s">
        <v>38615</v>
      </c>
      <c r="G7" s="356">
        <v>2.5</v>
      </c>
      <c r="H7" s="23" t="s">
        <v>33635</v>
      </c>
      <c r="I7" s="25" t="s">
        <v>15</v>
      </c>
    </row>
    <row r="8" spans="2:10" ht="87.75" customHeight="1" x14ac:dyDescent="0.4">
      <c r="B8" s="342">
        <v>6</v>
      </c>
      <c r="C8" s="343" t="s">
        <v>38624</v>
      </c>
      <c r="D8" s="355" t="s">
        <v>38625</v>
      </c>
      <c r="E8" s="328" t="s">
        <v>38614</v>
      </c>
      <c r="F8" s="329" t="s">
        <v>38615</v>
      </c>
      <c r="G8" s="356">
        <v>2</v>
      </c>
      <c r="H8" s="23" t="s">
        <v>33635</v>
      </c>
      <c r="I8" s="25" t="s">
        <v>15</v>
      </c>
    </row>
    <row r="9" spans="2:10" ht="87.75" customHeight="1" x14ac:dyDescent="0.4">
      <c r="B9" s="342">
        <v>7</v>
      </c>
      <c r="C9" s="343" t="s">
        <v>38626</v>
      </c>
      <c r="D9" s="355" t="s">
        <v>38627</v>
      </c>
      <c r="E9" s="328" t="s">
        <v>38614</v>
      </c>
      <c r="F9" s="329" t="s">
        <v>38615</v>
      </c>
      <c r="G9" s="356">
        <v>2.8</v>
      </c>
      <c r="H9" s="23" t="s">
        <v>33635</v>
      </c>
      <c r="I9" s="25" t="s">
        <v>15</v>
      </c>
    </row>
    <row r="10" spans="2:10" ht="87.75" customHeight="1" x14ac:dyDescent="0.4">
      <c r="B10" s="342">
        <v>8</v>
      </c>
      <c r="C10" s="343" t="s">
        <v>38628</v>
      </c>
      <c r="D10" s="355" t="s">
        <v>38629</v>
      </c>
      <c r="E10" s="328" t="s">
        <v>38614</v>
      </c>
      <c r="F10" s="329" t="s">
        <v>38615</v>
      </c>
      <c r="G10" s="356">
        <v>1.5</v>
      </c>
      <c r="H10" s="23" t="s">
        <v>33635</v>
      </c>
      <c r="I10" s="25" t="s">
        <v>15</v>
      </c>
    </row>
    <row r="11" spans="2:10" ht="87.75" customHeight="1" x14ac:dyDescent="0.4">
      <c r="B11" s="342">
        <v>9</v>
      </c>
      <c r="C11" s="343" t="s">
        <v>38630</v>
      </c>
      <c r="D11" s="355" t="s">
        <v>38631</v>
      </c>
      <c r="E11" s="328" t="s">
        <v>38614</v>
      </c>
      <c r="F11" s="329" t="s">
        <v>38615</v>
      </c>
      <c r="G11" s="356">
        <v>2</v>
      </c>
      <c r="H11" s="23" t="s">
        <v>33635</v>
      </c>
      <c r="I11" s="25" t="s">
        <v>15</v>
      </c>
    </row>
    <row r="12" spans="2:10" ht="87.75" customHeight="1" x14ac:dyDescent="0.4">
      <c r="B12" s="342">
        <v>10</v>
      </c>
      <c r="C12" s="343" t="s">
        <v>38632</v>
      </c>
      <c r="D12" s="355" t="s">
        <v>38633</v>
      </c>
      <c r="E12" s="328" t="s">
        <v>38614</v>
      </c>
      <c r="F12" s="329" t="s">
        <v>38615</v>
      </c>
      <c r="G12" s="356">
        <v>2.8</v>
      </c>
      <c r="H12" s="23" t="s">
        <v>33635</v>
      </c>
      <c r="I12" s="25" t="s">
        <v>15</v>
      </c>
    </row>
    <row r="13" spans="2:10" ht="87.75" customHeight="1" x14ac:dyDescent="0.4">
      <c r="B13" s="342">
        <v>11</v>
      </c>
      <c r="C13" s="343" t="s">
        <v>38634</v>
      </c>
      <c r="D13" s="355" t="s">
        <v>38635</v>
      </c>
      <c r="E13" s="328" t="s">
        <v>38614</v>
      </c>
      <c r="F13" s="329" t="s">
        <v>38615</v>
      </c>
      <c r="G13" s="356">
        <v>2</v>
      </c>
      <c r="H13" s="23" t="s">
        <v>33635</v>
      </c>
      <c r="I13" s="25" t="s">
        <v>15</v>
      </c>
    </row>
    <row r="14" spans="2:10" ht="87.75" customHeight="1" x14ac:dyDescent="0.4">
      <c r="B14" s="342">
        <v>12</v>
      </c>
      <c r="C14" s="343" t="s">
        <v>38636</v>
      </c>
      <c r="D14" s="355" t="s">
        <v>38637</v>
      </c>
      <c r="E14" s="328" t="s">
        <v>38614</v>
      </c>
      <c r="F14" s="329" t="s">
        <v>38615</v>
      </c>
      <c r="G14" s="356">
        <v>2.8</v>
      </c>
      <c r="H14" s="23" t="s">
        <v>33635</v>
      </c>
      <c r="I14" s="25" t="s">
        <v>15</v>
      </c>
    </row>
    <row r="15" spans="2:10" ht="87.75" customHeight="1" x14ac:dyDescent="0.4">
      <c r="B15" s="342">
        <v>13</v>
      </c>
      <c r="C15" s="343" t="s">
        <v>38638</v>
      </c>
      <c r="D15" s="355" t="s">
        <v>38639</v>
      </c>
      <c r="E15" s="328" t="s">
        <v>38614</v>
      </c>
      <c r="F15" s="329" t="s">
        <v>38615</v>
      </c>
      <c r="G15" s="356">
        <v>1.5</v>
      </c>
      <c r="H15" s="23" t="s">
        <v>33635</v>
      </c>
      <c r="I15" s="25" t="s">
        <v>15</v>
      </c>
    </row>
    <row r="16" spans="2:10" ht="87.75" customHeight="1" x14ac:dyDescent="0.4">
      <c r="B16" s="342">
        <v>14</v>
      </c>
      <c r="C16" s="343" t="s">
        <v>38640</v>
      </c>
      <c r="D16" s="355" t="s">
        <v>38641</v>
      </c>
      <c r="E16" s="328" t="s">
        <v>38614</v>
      </c>
      <c r="F16" s="329" t="s">
        <v>38615</v>
      </c>
      <c r="G16" s="356">
        <v>2</v>
      </c>
      <c r="H16" s="23" t="s">
        <v>33635</v>
      </c>
      <c r="I16" s="25" t="s">
        <v>15</v>
      </c>
    </row>
    <row r="17" spans="2:9" ht="87.75" customHeight="1" x14ac:dyDescent="0.4">
      <c r="B17" s="342">
        <v>15</v>
      </c>
      <c r="C17" s="343" t="s">
        <v>38642</v>
      </c>
      <c r="D17" s="355" t="s">
        <v>38640</v>
      </c>
      <c r="E17" s="328" t="s">
        <v>38614</v>
      </c>
      <c r="F17" s="329" t="s">
        <v>38615</v>
      </c>
      <c r="G17" s="356">
        <v>2.8</v>
      </c>
      <c r="H17" s="23" t="s">
        <v>33635</v>
      </c>
      <c r="I17" s="25" t="s">
        <v>15</v>
      </c>
    </row>
    <row r="18" spans="2:9" ht="87.75" customHeight="1" x14ac:dyDescent="0.4">
      <c r="B18" s="342">
        <v>16</v>
      </c>
      <c r="C18" s="343" t="s">
        <v>38640</v>
      </c>
      <c r="D18" s="355" t="s">
        <v>38643</v>
      </c>
      <c r="E18" s="328" t="s">
        <v>38614</v>
      </c>
      <c r="F18" s="329" t="s">
        <v>38615</v>
      </c>
      <c r="G18" s="356">
        <v>2.8</v>
      </c>
      <c r="H18" s="23" t="s">
        <v>33635</v>
      </c>
      <c r="I18" s="25" t="s">
        <v>15</v>
      </c>
    </row>
    <row r="19" spans="2:9" ht="87.75" customHeight="1" x14ac:dyDescent="0.4">
      <c r="B19" s="342">
        <v>17</v>
      </c>
      <c r="C19" s="343" t="s">
        <v>38644</v>
      </c>
      <c r="D19" s="355" t="s">
        <v>38645</v>
      </c>
      <c r="E19" s="328" t="s">
        <v>38614</v>
      </c>
      <c r="F19" s="329" t="s">
        <v>38615</v>
      </c>
      <c r="G19" s="356">
        <v>2</v>
      </c>
      <c r="H19" s="23" t="s">
        <v>33635</v>
      </c>
      <c r="I19" s="25" t="s">
        <v>15</v>
      </c>
    </row>
    <row r="20" spans="2:9" ht="87.75" customHeight="1" x14ac:dyDescent="0.4">
      <c r="B20" s="342">
        <v>18</v>
      </c>
      <c r="C20" s="343" t="s">
        <v>38646</v>
      </c>
      <c r="D20" s="355" t="s">
        <v>38647</v>
      </c>
      <c r="E20" s="328" t="s">
        <v>38614</v>
      </c>
      <c r="F20" s="329" t="s">
        <v>38615</v>
      </c>
      <c r="G20" s="356">
        <v>2</v>
      </c>
      <c r="H20" s="23" t="s">
        <v>33635</v>
      </c>
      <c r="I20" s="25" t="s">
        <v>15</v>
      </c>
    </row>
    <row r="21" spans="2:9" ht="87.75" customHeight="1" x14ac:dyDescent="0.4">
      <c r="B21" s="342">
        <v>19</v>
      </c>
      <c r="C21" s="343" t="s">
        <v>38648</v>
      </c>
      <c r="D21" s="355" t="s">
        <v>38648</v>
      </c>
      <c r="E21" s="328" t="s">
        <v>38614</v>
      </c>
      <c r="F21" s="329" t="s">
        <v>38615</v>
      </c>
      <c r="G21" s="356">
        <v>2.5</v>
      </c>
      <c r="H21" s="23" t="s">
        <v>33635</v>
      </c>
      <c r="I21" s="25" t="s">
        <v>15</v>
      </c>
    </row>
    <row r="22" spans="2:9" ht="87.75" customHeight="1" x14ac:dyDescent="0.4">
      <c r="B22" s="342">
        <v>20</v>
      </c>
      <c r="C22" s="343" t="s">
        <v>38649</v>
      </c>
      <c r="D22" s="355" t="s">
        <v>38650</v>
      </c>
      <c r="E22" s="328" t="s">
        <v>38614</v>
      </c>
      <c r="F22" s="329" t="s">
        <v>38615</v>
      </c>
      <c r="G22" s="356">
        <v>2.5</v>
      </c>
      <c r="H22" s="23" t="s">
        <v>33635</v>
      </c>
      <c r="I22" s="25" t="s">
        <v>15</v>
      </c>
    </row>
    <row r="23" spans="2:9" ht="87.75" customHeight="1" x14ac:dyDescent="0.4">
      <c r="B23" s="342">
        <v>21</v>
      </c>
      <c r="C23" s="343" t="s">
        <v>38651</v>
      </c>
      <c r="D23" s="355" t="s">
        <v>38652</v>
      </c>
      <c r="E23" s="328" t="s">
        <v>38614</v>
      </c>
      <c r="F23" s="329" t="s">
        <v>38615</v>
      </c>
      <c r="G23" s="356">
        <v>2</v>
      </c>
      <c r="H23" s="23" t="s">
        <v>33635</v>
      </c>
      <c r="I23" s="25" t="s">
        <v>15</v>
      </c>
    </row>
    <row r="24" spans="2:9" ht="87.75" customHeight="1" x14ac:dyDescent="0.4">
      <c r="B24" s="342">
        <v>22</v>
      </c>
      <c r="C24" s="343" t="s">
        <v>38653</v>
      </c>
      <c r="D24" s="355" t="s">
        <v>38654</v>
      </c>
      <c r="E24" s="328" t="s">
        <v>38614</v>
      </c>
      <c r="F24" s="329" t="s">
        <v>38615</v>
      </c>
      <c r="G24" s="356">
        <v>2.5</v>
      </c>
      <c r="H24" s="23" t="s">
        <v>33635</v>
      </c>
      <c r="I24" s="25" t="s">
        <v>15</v>
      </c>
    </row>
    <row r="25" spans="2:9" ht="87.75" customHeight="1" x14ac:dyDescent="0.4">
      <c r="B25" s="342">
        <v>23</v>
      </c>
      <c r="C25" s="343" t="s">
        <v>38649</v>
      </c>
      <c r="D25" s="355" t="s">
        <v>38655</v>
      </c>
      <c r="E25" s="328" t="s">
        <v>38614</v>
      </c>
      <c r="F25" s="329" t="s">
        <v>38615</v>
      </c>
      <c r="G25" s="356">
        <v>2.8</v>
      </c>
      <c r="H25" s="23" t="s">
        <v>33635</v>
      </c>
      <c r="I25" s="25" t="s">
        <v>15</v>
      </c>
    </row>
    <row r="26" spans="2:9" ht="87.75" customHeight="1" x14ac:dyDescent="0.4">
      <c r="B26" s="342">
        <v>24</v>
      </c>
      <c r="C26" s="343" t="s">
        <v>38656</v>
      </c>
      <c r="D26" s="355" t="s">
        <v>38657</v>
      </c>
      <c r="E26" s="328" t="s">
        <v>38614</v>
      </c>
      <c r="F26" s="329" t="s">
        <v>38615</v>
      </c>
      <c r="G26" s="356">
        <v>2.8</v>
      </c>
      <c r="H26" s="23" t="s">
        <v>33635</v>
      </c>
      <c r="I26" s="25" t="s">
        <v>15</v>
      </c>
    </row>
    <row r="27" spans="2:9" ht="87.75" customHeight="1" x14ac:dyDescent="0.4">
      <c r="B27" s="342">
        <v>25</v>
      </c>
      <c r="C27" s="343" t="s">
        <v>38658</v>
      </c>
      <c r="D27" s="355" t="s">
        <v>38659</v>
      </c>
      <c r="E27" s="328" t="s">
        <v>38614</v>
      </c>
      <c r="F27" s="329" t="s">
        <v>38615</v>
      </c>
      <c r="G27" s="356">
        <v>2</v>
      </c>
      <c r="H27" s="23" t="s">
        <v>33635</v>
      </c>
      <c r="I27" s="25" t="s">
        <v>15</v>
      </c>
    </row>
    <row r="28" spans="2:9" ht="87.75" customHeight="1" x14ac:dyDescent="0.4">
      <c r="B28" s="342">
        <v>26</v>
      </c>
      <c r="C28" s="343" t="s">
        <v>38660</v>
      </c>
      <c r="D28" s="355" t="s">
        <v>38661</v>
      </c>
      <c r="E28" s="328" t="s">
        <v>38614</v>
      </c>
      <c r="F28" s="329" t="s">
        <v>38615</v>
      </c>
      <c r="G28" s="356">
        <v>2</v>
      </c>
      <c r="H28" s="23" t="s">
        <v>33635</v>
      </c>
      <c r="I28" s="25" t="s">
        <v>15</v>
      </c>
    </row>
    <row r="29" spans="2:9" ht="87.75" customHeight="1" x14ac:dyDescent="0.4">
      <c r="B29" s="342">
        <v>27</v>
      </c>
      <c r="C29" s="343" t="s">
        <v>38662</v>
      </c>
      <c r="D29" s="355" t="s">
        <v>38663</v>
      </c>
      <c r="E29" s="328" t="s">
        <v>38614</v>
      </c>
      <c r="F29" s="329" t="s">
        <v>38615</v>
      </c>
      <c r="G29" s="356">
        <v>2</v>
      </c>
      <c r="H29" s="23" t="s">
        <v>33635</v>
      </c>
      <c r="I29" s="25" t="s">
        <v>15</v>
      </c>
    </row>
    <row r="30" spans="2:9" ht="87.75" customHeight="1" x14ac:dyDescent="0.4">
      <c r="B30" s="342">
        <v>28</v>
      </c>
      <c r="C30" s="343" t="s">
        <v>35337</v>
      </c>
      <c r="D30" s="355" t="s">
        <v>38664</v>
      </c>
      <c r="E30" s="328" t="s">
        <v>38614</v>
      </c>
      <c r="F30" s="329" t="s">
        <v>38615</v>
      </c>
      <c r="G30" s="356">
        <v>1.5</v>
      </c>
      <c r="H30" s="23" t="s">
        <v>33635</v>
      </c>
      <c r="I30" s="25" t="s">
        <v>15</v>
      </c>
    </row>
    <row r="31" spans="2:9" ht="87.75" customHeight="1" x14ac:dyDescent="0.4">
      <c r="B31" s="342">
        <v>29</v>
      </c>
      <c r="C31" s="343" t="s">
        <v>38665</v>
      </c>
      <c r="D31" s="355" t="s">
        <v>38666</v>
      </c>
      <c r="E31" s="328" t="s">
        <v>38614</v>
      </c>
      <c r="F31" s="329" t="s">
        <v>38615</v>
      </c>
      <c r="G31" s="356">
        <v>2</v>
      </c>
      <c r="H31" s="23" t="s">
        <v>33635</v>
      </c>
      <c r="I31" s="25" t="s">
        <v>15</v>
      </c>
    </row>
    <row r="32" spans="2:9" ht="87.75" customHeight="1" x14ac:dyDescent="0.4">
      <c r="B32" s="342">
        <v>30</v>
      </c>
      <c r="C32" s="343" t="s">
        <v>38667</v>
      </c>
      <c r="D32" s="355" t="s">
        <v>38665</v>
      </c>
      <c r="E32" s="328" t="s">
        <v>38614</v>
      </c>
      <c r="F32" s="329" t="s">
        <v>38615</v>
      </c>
      <c r="G32" s="356">
        <v>2</v>
      </c>
      <c r="H32" s="23" t="s">
        <v>33635</v>
      </c>
      <c r="I32" s="25" t="s">
        <v>15</v>
      </c>
    </row>
    <row r="33" spans="2:10" ht="87.75" customHeight="1" x14ac:dyDescent="0.4">
      <c r="B33" s="342">
        <v>31</v>
      </c>
      <c r="C33" s="343" t="s">
        <v>38668</v>
      </c>
      <c r="D33" s="355" t="s">
        <v>38669</v>
      </c>
      <c r="E33" s="328" t="s">
        <v>38614</v>
      </c>
      <c r="F33" s="329" t="s">
        <v>38615</v>
      </c>
      <c r="G33" s="356">
        <v>1.5</v>
      </c>
      <c r="H33" s="23" t="s">
        <v>33635</v>
      </c>
      <c r="I33" s="25" t="s">
        <v>15</v>
      </c>
    </row>
    <row r="34" spans="2:10" ht="87.75" customHeight="1" x14ac:dyDescent="0.4">
      <c r="B34" s="342">
        <v>32</v>
      </c>
      <c r="C34" s="343" t="s">
        <v>38670</v>
      </c>
      <c r="D34" s="355" t="s">
        <v>38671</v>
      </c>
      <c r="E34" s="328" t="s">
        <v>38614</v>
      </c>
      <c r="F34" s="329" t="s">
        <v>38615</v>
      </c>
      <c r="G34" s="356">
        <v>2.8</v>
      </c>
      <c r="H34" s="23" t="s">
        <v>33635</v>
      </c>
      <c r="I34" s="25" t="s">
        <v>15</v>
      </c>
    </row>
    <row r="35" spans="2:10" ht="87.75" customHeight="1" x14ac:dyDescent="0.4">
      <c r="B35" s="342">
        <v>33</v>
      </c>
      <c r="C35" s="343" t="s">
        <v>38672</v>
      </c>
      <c r="D35" s="355" t="s">
        <v>38673</v>
      </c>
      <c r="E35" s="328" t="s">
        <v>38614</v>
      </c>
      <c r="F35" s="329" t="s">
        <v>38615</v>
      </c>
      <c r="G35" s="356">
        <v>2.5</v>
      </c>
      <c r="H35" s="23" t="s">
        <v>33635</v>
      </c>
      <c r="I35" s="25" t="s">
        <v>15</v>
      </c>
    </row>
    <row r="36" spans="2:10" ht="87.75" customHeight="1" x14ac:dyDescent="0.4">
      <c r="B36" s="342">
        <v>34</v>
      </c>
      <c r="C36" s="343" t="s">
        <v>38659</v>
      </c>
      <c r="D36" s="355" t="s">
        <v>38674</v>
      </c>
      <c r="E36" s="328" t="s">
        <v>38614</v>
      </c>
      <c r="F36" s="329" t="s">
        <v>38615</v>
      </c>
      <c r="G36" s="356">
        <v>2</v>
      </c>
      <c r="H36" s="23" t="s">
        <v>33635</v>
      </c>
      <c r="I36" s="25" t="s">
        <v>15</v>
      </c>
    </row>
    <row r="37" spans="2:10" ht="87.75" customHeight="1" x14ac:dyDescent="0.4">
      <c r="B37" s="342">
        <v>35</v>
      </c>
      <c r="C37" s="343" t="s">
        <v>38675</v>
      </c>
      <c r="D37" s="355" t="s">
        <v>38676</v>
      </c>
      <c r="E37" s="328" t="s">
        <v>38614</v>
      </c>
      <c r="F37" s="329" t="s">
        <v>38615</v>
      </c>
      <c r="G37" s="356">
        <v>2.8</v>
      </c>
      <c r="H37" s="23" t="s">
        <v>33635</v>
      </c>
      <c r="I37" s="25" t="s">
        <v>15</v>
      </c>
    </row>
    <row r="38" spans="2:10" ht="87.75" customHeight="1" x14ac:dyDescent="0.4">
      <c r="B38" s="342">
        <v>36</v>
      </c>
      <c r="C38" s="343" t="s">
        <v>38677</v>
      </c>
      <c r="D38" s="355" t="s">
        <v>38678</v>
      </c>
      <c r="E38" s="328" t="s">
        <v>38614</v>
      </c>
      <c r="F38" s="329" t="s">
        <v>38615</v>
      </c>
      <c r="G38" s="356">
        <v>2</v>
      </c>
      <c r="H38" s="23" t="s">
        <v>33635</v>
      </c>
      <c r="I38" s="25" t="s">
        <v>15</v>
      </c>
      <c r="J38" s="19">
        <v>1</v>
      </c>
    </row>
    <row r="39" spans="2:10" ht="87.75" customHeight="1" x14ac:dyDescent="0.4">
      <c r="B39" s="342">
        <v>37</v>
      </c>
      <c r="C39" s="343" t="s">
        <v>38679</v>
      </c>
      <c r="D39" s="355" t="s">
        <v>38680</v>
      </c>
      <c r="E39" s="328" t="s">
        <v>38614</v>
      </c>
      <c r="F39" s="329" t="s">
        <v>38615</v>
      </c>
      <c r="G39" s="356">
        <v>2.8</v>
      </c>
      <c r="H39" s="23" t="s">
        <v>33635</v>
      </c>
      <c r="I39" s="25" t="s">
        <v>15</v>
      </c>
    </row>
    <row r="40" spans="2:10" ht="87.75" customHeight="1" x14ac:dyDescent="0.4">
      <c r="B40" s="342">
        <v>38</v>
      </c>
      <c r="C40" s="343" t="s">
        <v>38681</v>
      </c>
      <c r="D40" s="355" t="s">
        <v>38682</v>
      </c>
      <c r="E40" s="328" t="s">
        <v>38614</v>
      </c>
      <c r="F40" s="329" t="s">
        <v>38615</v>
      </c>
      <c r="G40" s="356">
        <v>2</v>
      </c>
      <c r="H40" s="23" t="s">
        <v>33635</v>
      </c>
      <c r="I40" s="25" t="s">
        <v>15</v>
      </c>
    </row>
    <row r="41" spans="2:10" ht="87.75" customHeight="1" x14ac:dyDescent="0.4">
      <c r="B41" s="342">
        <v>39</v>
      </c>
      <c r="C41" s="343" t="s">
        <v>38683</v>
      </c>
      <c r="D41" s="355" t="s">
        <v>38652</v>
      </c>
      <c r="E41" s="328" t="s">
        <v>38614</v>
      </c>
      <c r="F41" s="329" t="s">
        <v>38615</v>
      </c>
      <c r="G41" s="356">
        <v>2.5</v>
      </c>
      <c r="H41" s="23" t="s">
        <v>33635</v>
      </c>
      <c r="I41" s="25" t="s">
        <v>15</v>
      </c>
    </row>
    <row r="42" spans="2:10" ht="87.75" customHeight="1" x14ac:dyDescent="0.4">
      <c r="B42" s="342">
        <v>40</v>
      </c>
      <c r="C42" s="343" t="s">
        <v>38684</v>
      </c>
      <c r="D42" s="355" t="s">
        <v>38685</v>
      </c>
      <c r="E42" s="328" t="s">
        <v>38614</v>
      </c>
      <c r="F42" s="329" t="s">
        <v>38615</v>
      </c>
      <c r="G42" s="356">
        <v>2</v>
      </c>
      <c r="H42" s="23" t="s">
        <v>33635</v>
      </c>
      <c r="I42" s="25" t="s">
        <v>15</v>
      </c>
    </row>
    <row r="43" spans="2:10" ht="87.75" customHeight="1" x14ac:dyDescent="0.4">
      <c r="B43" s="342">
        <v>41</v>
      </c>
      <c r="C43" s="343" t="s">
        <v>38686</v>
      </c>
      <c r="D43" s="355" t="s">
        <v>38687</v>
      </c>
      <c r="E43" s="328" t="s">
        <v>38614</v>
      </c>
      <c r="F43" s="329" t="s">
        <v>38615</v>
      </c>
      <c r="G43" s="356">
        <v>2.35</v>
      </c>
      <c r="H43" s="23" t="s">
        <v>33635</v>
      </c>
      <c r="I43" s="25" t="s">
        <v>15</v>
      </c>
    </row>
    <row r="44" spans="2:10" ht="87.75" customHeight="1" x14ac:dyDescent="0.4">
      <c r="B44" s="342">
        <v>42</v>
      </c>
      <c r="C44" s="343" t="s">
        <v>38688</v>
      </c>
      <c r="D44" s="355" t="s">
        <v>38689</v>
      </c>
      <c r="E44" s="328" t="s">
        <v>38614</v>
      </c>
      <c r="F44" s="329" t="s">
        <v>38615</v>
      </c>
      <c r="G44" s="356">
        <v>2</v>
      </c>
      <c r="H44" s="23" t="s">
        <v>33635</v>
      </c>
      <c r="I44" s="25" t="s">
        <v>15</v>
      </c>
    </row>
    <row r="45" spans="2:10" ht="87.75" customHeight="1" x14ac:dyDescent="0.4">
      <c r="B45" s="342">
        <v>43</v>
      </c>
      <c r="C45" s="343" t="s">
        <v>38690</v>
      </c>
      <c r="D45" s="355" t="s">
        <v>38663</v>
      </c>
      <c r="E45" s="328" t="s">
        <v>38614</v>
      </c>
      <c r="F45" s="329" t="s">
        <v>38615</v>
      </c>
      <c r="G45" s="356">
        <v>2</v>
      </c>
      <c r="H45" s="23" t="s">
        <v>33635</v>
      </c>
      <c r="I45" s="25" t="s">
        <v>15</v>
      </c>
    </row>
    <row r="46" spans="2:10" ht="87.75" customHeight="1" x14ac:dyDescent="0.4">
      <c r="B46" s="342">
        <v>44</v>
      </c>
      <c r="C46" s="343" t="s">
        <v>38691</v>
      </c>
      <c r="D46" s="355" t="s">
        <v>38692</v>
      </c>
      <c r="E46" s="328" t="s">
        <v>38614</v>
      </c>
      <c r="F46" s="329" t="s">
        <v>38615</v>
      </c>
      <c r="G46" s="356">
        <v>2</v>
      </c>
      <c r="H46" s="23" t="s">
        <v>33635</v>
      </c>
      <c r="I46" s="25" t="s">
        <v>15</v>
      </c>
    </row>
    <row r="47" spans="2:10" ht="87.75" customHeight="1" x14ac:dyDescent="0.4">
      <c r="B47" s="342">
        <v>45</v>
      </c>
      <c r="C47" s="343" t="s">
        <v>38693</v>
      </c>
      <c r="D47" s="355" t="s">
        <v>38694</v>
      </c>
      <c r="E47" s="328" t="s">
        <v>38614</v>
      </c>
      <c r="F47" s="329" t="s">
        <v>38615</v>
      </c>
      <c r="G47" s="356">
        <v>1.5</v>
      </c>
      <c r="H47" s="23" t="s">
        <v>33635</v>
      </c>
      <c r="I47" s="25" t="s">
        <v>15</v>
      </c>
    </row>
    <row r="48" spans="2:10" ht="87.75" customHeight="1" x14ac:dyDescent="0.4">
      <c r="B48" s="342">
        <v>46</v>
      </c>
      <c r="C48" s="343" t="s">
        <v>38695</v>
      </c>
      <c r="D48" s="355" t="s">
        <v>38696</v>
      </c>
      <c r="E48" s="328" t="s">
        <v>38614</v>
      </c>
      <c r="F48" s="329" t="s">
        <v>38615</v>
      </c>
      <c r="G48" s="356">
        <v>1.5</v>
      </c>
      <c r="H48" s="23" t="s">
        <v>33635</v>
      </c>
      <c r="I48" s="25" t="s">
        <v>15</v>
      </c>
    </row>
    <row r="49" spans="2:9" ht="87.75" customHeight="1" x14ac:dyDescent="0.4">
      <c r="B49" s="342">
        <v>47</v>
      </c>
      <c r="C49" s="343" t="s">
        <v>38697</v>
      </c>
      <c r="D49" s="355" t="s">
        <v>38698</v>
      </c>
      <c r="E49" s="328" t="s">
        <v>38614</v>
      </c>
      <c r="F49" s="329" t="s">
        <v>38615</v>
      </c>
      <c r="G49" s="356">
        <v>1.8</v>
      </c>
      <c r="H49" s="23" t="s">
        <v>33635</v>
      </c>
      <c r="I49" s="25" t="s">
        <v>15</v>
      </c>
    </row>
    <row r="50" spans="2:9" ht="87.75" customHeight="1" x14ac:dyDescent="0.4">
      <c r="B50" s="342">
        <v>48</v>
      </c>
      <c r="C50" s="346" t="s">
        <v>38699</v>
      </c>
      <c r="D50" s="355" t="s">
        <v>38656</v>
      </c>
      <c r="E50" s="328" t="s">
        <v>38614</v>
      </c>
      <c r="F50" s="329" t="s">
        <v>38615</v>
      </c>
      <c r="G50" s="356">
        <v>2</v>
      </c>
      <c r="H50" s="23" t="s">
        <v>33635</v>
      </c>
      <c r="I50" s="25" t="s">
        <v>15</v>
      </c>
    </row>
    <row r="51" spans="2:9" ht="87.75" customHeight="1" x14ac:dyDescent="0.4">
      <c r="B51" s="342">
        <v>49</v>
      </c>
      <c r="C51" s="346" t="s">
        <v>38700</v>
      </c>
      <c r="D51" s="355" t="s">
        <v>38701</v>
      </c>
      <c r="E51" s="328" t="s">
        <v>38614</v>
      </c>
      <c r="F51" s="329" t="s">
        <v>38615</v>
      </c>
      <c r="G51" s="356">
        <v>1.5</v>
      </c>
      <c r="H51" s="23" t="s">
        <v>33635</v>
      </c>
      <c r="I51" s="25" t="s">
        <v>15</v>
      </c>
    </row>
    <row r="52" spans="2:9" ht="87.75" customHeight="1" x14ac:dyDescent="0.4">
      <c r="B52" s="342">
        <v>50</v>
      </c>
      <c r="C52" s="346" t="s">
        <v>38702</v>
      </c>
      <c r="D52" s="355" t="s">
        <v>38703</v>
      </c>
      <c r="E52" s="328" t="s">
        <v>38614</v>
      </c>
      <c r="F52" s="329" t="s">
        <v>38615</v>
      </c>
      <c r="G52" s="356">
        <v>1.8</v>
      </c>
      <c r="H52" s="23" t="s">
        <v>33635</v>
      </c>
      <c r="I52" s="25" t="s">
        <v>15</v>
      </c>
    </row>
    <row r="53" spans="2:9" ht="87.75" customHeight="1" x14ac:dyDescent="0.4">
      <c r="B53" s="342">
        <v>51</v>
      </c>
      <c r="C53" s="346" t="s">
        <v>38704</v>
      </c>
      <c r="D53" s="355" t="s">
        <v>38705</v>
      </c>
      <c r="E53" s="328" t="s">
        <v>38614</v>
      </c>
      <c r="F53" s="329" t="s">
        <v>38615</v>
      </c>
      <c r="G53" s="356">
        <v>1.8</v>
      </c>
      <c r="H53" s="23" t="s">
        <v>33635</v>
      </c>
      <c r="I53" s="25" t="s">
        <v>15</v>
      </c>
    </row>
    <row r="54" spans="2:9" ht="87.75" customHeight="1" x14ac:dyDescent="0.4">
      <c r="B54" s="342">
        <v>52</v>
      </c>
      <c r="C54" s="346" t="s">
        <v>38706</v>
      </c>
      <c r="D54" s="355" t="s">
        <v>38707</v>
      </c>
      <c r="E54" s="328" t="s">
        <v>38614</v>
      </c>
      <c r="F54" s="329" t="s">
        <v>38615</v>
      </c>
      <c r="G54" s="356">
        <v>1.8</v>
      </c>
      <c r="H54" s="23" t="s">
        <v>33635</v>
      </c>
      <c r="I54" s="25" t="s">
        <v>15</v>
      </c>
    </row>
    <row r="55" spans="2:9" ht="87.75" customHeight="1" x14ac:dyDescent="0.4">
      <c r="B55" s="342">
        <v>53</v>
      </c>
      <c r="C55" s="346" t="s">
        <v>38708</v>
      </c>
      <c r="D55" s="355" t="s">
        <v>38709</v>
      </c>
      <c r="E55" s="328" t="s">
        <v>38614</v>
      </c>
      <c r="F55" s="329" t="s">
        <v>38615</v>
      </c>
      <c r="G55" s="356">
        <v>2.5</v>
      </c>
      <c r="H55" s="23" t="s">
        <v>33635</v>
      </c>
      <c r="I55" s="25" t="s">
        <v>15</v>
      </c>
    </row>
    <row r="56" spans="2:9" ht="87.75" customHeight="1" x14ac:dyDescent="0.4">
      <c r="B56" s="342">
        <v>54</v>
      </c>
      <c r="C56" s="346" t="s">
        <v>38710</v>
      </c>
      <c r="D56" s="355" t="s">
        <v>38711</v>
      </c>
      <c r="E56" s="328" t="s">
        <v>38614</v>
      </c>
      <c r="F56" s="329" t="s">
        <v>38615</v>
      </c>
      <c r="G56" s="356">
        <v>2</v>
      </c>
      <c r="H56" s="23" t="s">
        <v>33635</v>
      </c>
      <c r="I56" s="25" t="s">
        <v>15</v>
      </c>
    </row>
    <row r="57" spans="2:9" ht="87.75" customHeight="1" x14ac:dyDescent="0.4">
      <c r="B57" s="342">
        <v>55</v>
      </c>
      <c r="C57" s="346" t="s">
        <v>38663</v>
      </c>
      <c r="D57" s="355" t="s">
        <v>38712</v>
      </c>
      <c r="E57" s="328" t="s">
        <v>38614</v>
      </c>
      <c r="F57" s="329" t="s">
        <v>38615</v>
      </c>
      <c r="G57" s="356">
        <v>2</v>
      </c>
      <c r="H57" s="23" t="s">
        <v>33635</v>
      </c>
      <c r="I57" s="25" t="s">
        <v>15</v>
      </c>
    </row>
    <row r="58" spans="2:9" ht="87.75" customHeight="1" x14ac:dyDescent="0.4">
      <c r="B58" s="342">
        <v>56</v>
      </c>
      <c r="C58" s="346" t="s">
        <v>38713</v>
      </c>
      <c r="D58" s="355" t="s">
        <v>38714</v>
      </c>
      <c r="E58" s="328" t="s">
        <v>38614</v>
      </c>
      <c r="F58" s="329" t="s">
        <v>38615</v>
      </c>
      <c r="G58" s="356">
        <v>1.5</v>
      </c>
      <c r="H58" s="23" t="s">
        <v>33635</v>
      </c>
      <c r="I58" s="25" t="s">
        <v>15</v>
      </c>
    </row>
    <row r="59" spans="2:9" ht="87.75" customHeight="1" x14ac:dyDescent="0.4">
      <c r="B59" s="342">
        <v>57</v>
      </c>
      <c r="C59" s="346" t="s">
        <v>38715</v>
      </c>
      <c r="D59" s="355" t="s">
        <v>38712</v>
      </c>
      <c r="E59" s="328" t="s">
        <v>38614</v>
      </c>
      <c r="F59" s="329" t="s">
        <v>38615</v>
      </c>
      <c r="G59" s="356">
        <v>1.8</v>
      </c>
      <c r="H59" s="23" t="s">
        <v>33635</v>
      </c>
      <c r="I59" s="25" t="s">
        <v>15</v>
      </c>
    </row>
    <row r="60" spans="2:9" ht="87.75" customHeight="1" x14ac:dyDescent="0.4">
      <c r="B60" s="342">
        <v>58</v>
      </c>
      <c r="C60" s="346" t="s">
        <v>38716</v>
      </c>
      <c r="D60" s="355" t="s">
        <v>38717</v>
      </c>
      <c r="E60" s="328" t="s">
        <v>38614</v>
      </c>
      <c r="F60" s="329" t="s">
        <v>38615</v>
      </c>
      <c r="G60" s="356">
        <v>2</v>
      </c>
      <c r="H60" s="23" t="s">
        <v>33635</v>
      </c>
      <c r="I60" s="25" t="s">
        <v>15</v>
      </c>
    </row>
    <row r="61" spans="2:9" ht="87.75" customHeight="1" x14ac:dyDescent="0.4">
      <c r="B61" s="342">
        <v>59</v>
      </c>
      <c r="C61" s="346" t="s">
        <v>38718</v>
      </c>
      <c r="D61" s="355" t="s">
        <v>38719</v>
      </c>
      <c r="E61" s="328" t="s">
        <v>38614</v>
      </c>
      <c r="F61" s="329" t="s">
        <v>38615</v>
      </c>
      <c r="G61" s="356">
        <v>2</v>
      </c>
      <c r="H61" s="23" t="s">
        <v>33635</v>
      </c>
      <c r="I61" s="25" t="s">
        <v>15</v>
      </c>
    </row>
    <row r="62" spans="2:9" ht="87.75" customHeight="1" x14ac:dyDescent="0.4">
      <c r="B62" s="342">
        <v>60</v>
      </c>
      <c r="C62" s="346" t="s">
        <v>38720</v>
      </c>
      <c r="D62" s="355" t="s">
        <v>38721</v>
      </c>
      <c r="E62" s="328" t="s">
        <v>38614</v>
      </c>
      <c r="F62" s="329" t="s">
        <v>38615</v>
      </c>
      <c r="G62" s="356">
        <v>1.5</v>
      </c>
      <c r="H62" s="23" t="s">
        <v>33635</v>
      </c>
      <c r="I62" s="25" t="s">
        <v>15</v>
      </c>
    </row>
    <row r="63" spans="2:9" ht="87.75" customHeight="1" x14ac:dyDescent="0.4">
      <c r="B63" s="342">
        <v>61</v>
      </c>
      <c r="C63" s="346" t="s">
        <v>38722</v>
      </c>
      <c r="D63" s="355" t="s">
        <v>38723</v>
      </c>
      <c r="E63" s="328" t="s">
        <v>38614</v>
      </c>
      <c r="F63" s="329" t="s">
        <v>38615</v>
      </c>
      <c r="G63" s="356">
        <v>1.8</v>
      </c>
      <c r="H63" s="23" t="s">
        <v>33635</v>
      </c>
      <c r="I63" s="25" t="s">
        <v>15</v>
      </c>
    </row>
    <row r="64" spans="2:9" ht="87.75" customHeight="1" x14ac:dyDescent="0.4">
      <c r="B64" s="342">
        <v>62</v>
      </c>
      <c r="C64" s="346" t="s">
        <v>38723</v>
      </c>
      <c r="D64" s="355" t="s">
        <v>38650</v>
      </c>
      <c r="E64" s="328" t="s">
        <v>38614</v>
      </c>
      <c r="F64" s="329" t="s">
        <v>38615</v>
      </c>
      <c r="G64" s="356">
        <v>2</v>
      </c>
      <c r="H64" s="23" t="s">
        <v>33635</v>
      </c>
      <c r="I64" s="25" t="s">
        <v>15</v>
      </c>
    </row>
    <row r="65" spans="2:9" ht="87.75" customHeight="1" x14ac:dyDescent="0.4">
      <c r="B65" s="342">
        <v>63</v>
      </c>
      <c r="C65" s="346" t="s">
        <v>38724</v>
      </c>
      <c r="D65" s="355" t="s">
        <v>38725</v>
      </c>
      <c r="E65" s="328" t="s">
        <v>38614</v>
      </c>
      <c r="F65" s="329" t="s">
        <v>38615</v>
      </c>
      <c r="G65" s="356">
        <v>1.8</v>
      </c>
      <c r="H65" s="23" t="s">
        <v>33635</v>
      </c>
      <c r="I65" s="25" t="s">
        <v>15</v>
      </c>
    </row>
    <row r="66" spans="2:9" ht="87.75" customHeight="1" x14ac:dyDescent="0.4">
      <c r="B66" s="342">
        <v>64</v>
      </c>
      <c r="C66" s="346" t="s">
        <v>38726</v>
      </c>
      <c r="D66" s="355" t="s">
        <v>38650</v>
      </c>
      <c r="E66" s="328" t="s">
        <v>38614</v>
      </c>
      <c r="F66" s="329" t="s">
        <v>38615</v>
      </c>
      <c r="G66" s="356">
        <v>2.5</v>
      </c>
      <c r="H66" s="23" t="s">
        <v>33635</v>
      </c>
      <c r="I66" s="25" t="s">
        <v>15</v>
      </c>
    </row>
    <row r="67" spans="2:9" ht="87.75" customHeight="1" x14ac:dyDescent="0.4">
      <c r="B67" s="342">
        <v>65</v>
      </c>
      <c r="C67" s="346" t="s">
        <v>38727</v>
      </c>
      <c r="D67" s="355" t="s">
        <v>38728</v>
      </c>
      <c r="E67" s="328" t="s">
        <v>38614</v>
      </c>
      <c r="F67" s="329" t="s">
        <v>38615</v>
      </c>
      <c r="G67" s="356">
        <v>2</v>
      </c>
      <c r="H67" s="23" t="s">
        <v>33635</v>
      </c>
      <c r="I67" s="25" t="s">
        <v>15</v>
      </c>
    </row>
    <row r="68" spans="2:9" ht="87.75" customHeight="1" x14ac:dyDescent="0.4">
      <c r="B68" s="342">
        <v>66</v>
      </c>
      <c r="C68" s="346" t="s">
        <v>38726</v>
      </c>
      <c r="D68" s="355" t="s">
        <v>38717</v>
      </c>
      <c r="E68" s="328" t="s">
        <v>38614</v>
      </c>
      <c r="F68" s="329" t="s">
        <v>38615</v>
      </c>
      <c r="G68" s="356">
        <v>2</v>
      </c>
      <c r="H68" s="23" t="s">
        <v>33635</v>
      </c>
      <c r="I68" s="25" t="s">
        <v>15</v>
      </c>
    </row>
    <row r="69" spans="2:9" ht="87.75" customHeight="1" x14ac:dyDescent="0.4">
      <c r="B69" s="342">
        <v>67</v>
      </c>
      <c r="C69" s="346" t="s">
        <v>38729</v>
      </c>
      <c r="D69" s="355" t="s">
        <v>38717</v>
      </c>
      <c r="E69" s="328" t="s">
        <v>38614</v>
      </c>
      <c r="F69" s="329" t="s">
        <v>38615</v>
      </c>
      <c r="G69" s="356">
        <v>2</v>
      </c>
      <c r="H69" s="23" t="s">
        <v>33635</v>
      </c>
      <c r="I69" s="25" t="s">
        <v>15</v>
      </c>
    </row>
    <row r="70" spans="2:9" ht="87.75" customHeight="1" x14ac:dyDescent="0.4">
      <c r="B70" s="342">
        <v>68</v>
      </c>
      <c r="C70" s="346" t="s">
        <v>38730</v>
      </c>
      <c r="D70" s="355" t="s">
        <v>38731</v>
      </c>
      <c r="E70" s="328" t="s">
        <v>38614</v>
      </c>
      <c r="F70" s="329" t="s">
        <v>38615</v>
      </c>
      <c r="G70" s="356">
        <v>2</v>
      </c>
      <c r="H70" s="23" t="s">
        <v>33635</v>
      </c>
      <c r="I70" s="25" t="s">
        <v>15</v>
      </c>
    </row>
    <row r="71" spans="2:9" ht="87.75" customHeight="1" x14ac:dyDescent="0.4">
      <c r="B71" s="342">
        <v>69</v>
      </c>
      <c r="C71" s="346" t="s">
        <v>38732</v>
      </c>
      <c r="D71" s="355" t="s">
        <v>38733</v>
      </c>
      <c r="E71" s="328" t="s">
        <v>38614</v>
      </c>
      <c r="F71" s="329" t="s">
        <v>38615</v>
      </c>
      <c r="G71" s="356">
        <v>1.5</v>
      </c>
      <c r="H71" s="23" t="s">
        <v>33635</v>
      </c>
      <c r="I71" s="25" t="s">
        <v>15</v>
      </c>
    </row>
    <row r="72" spans="2:9" ht="87.75" customHeight="1" x14ac:dyDescent="0.4">
      <c r="B72" s="342">
        <v>70</v>
      </c>
      <c r="C72" s="346" t="s">
        <v>38734</v>
      </c>
      <c r="D72" s="355" t="s">
        <v>38735</v>
      </c>
      <c r="E72" s="328" t="s">
        <v>38614</v>
      </c>
      <c r="F72" s="329" t="s">
        <v>38615</v>
      </c>
      <c r="G72" s="356">
        <v>2</v>
      </c>
      <c r="H72" s="23" t="s">
        <v>33635</v>
      </c>
      <c r="I72" s="25" t="s">
        <v>15</v>
      </c>
    </row>
    <row r="73" spans="2:9" ht="87.75" customHeight="1" x14ac:dyDescent="0.4">
      <c r="B73" s="342">
        <v>71</v>
      </c>
      <c r="C73" s="346" t="s">
        <v>38736</v>
      </c>
      <c r="D73" s="355" t="s">
        <v>38737</v>
      </c>
      <c r="E73" s="328" t="s">
        <v>38614</v>
      </c>
      <c r="F73" s="329" t="s">
        <v>38615</v>
      </c>
      <c r="G73" s="356">
        <v>1.8</v>
      </c>
      <c r="H73" s="23" t="s">
        <v>33635</v>
      </c>
      <c r="I73" s="25" t="s">
        <v>15</v>
      </c>
    </row>
    <row r="74" spans="2:9" ht="87.75" customHeight="1" x14ac:dyDescent="0.4">
      <c r="B74" s="342">
        <v>72</v>
      </c>
      <c r="C74" s="346" t="s">
        <v>38738</v>
      </c>
      <c r="D74" s="355" t="s">
        <v>38739</v>
      </c>
      <c r="E74" s="328" t="s">
        <v>38614</v>
      </c>
      <c r="F74" s="329" t="s">
        <v>38615</v>
      </c>
      <c r="G74" s="356">
        <v>2</v>
      </c>
      <c r="H74" s="23" t="s">
        <v>33635</v>
      </c>
      <c r="I74" s="25" t="s">
        <v>15</v>
      </c>
    </row>
    <row r="75" spans="2:9" ht="87.75" customHeight="1" x14ac:dyDescent="0.4">
      <c r="B75" s="342">
        <v>73</v>
      </c>
      <c r="C75" s="347" t="s">
        <v>38740</v>
      </c>
      <c r="D75" s="355" t="s">
        <v>38741</v>
      </c>
      <c r="E75" s="328" t="s">
        <v>38614</v>
      </c>
      <c r="F75" s="329" t="s">
        <v>38615</v>
      </c>
      <c r="G75" s="356">
        <v>2</v>
      </c>
      <c r="H75" s="23" t="s">
        <v>33635</v>
      </c>
      <c r="I75" s="25" t="s">
        <v>15</v>
      </c>
    </row>
    <row r="76" spans="2:9" ht="87.75" customHeight="1" x14ac:dyDescent="0.4">
      <c r="B76" s="342">
        <v>74</v>
      </c>
      <c r="C76" s="347" t="s">
        <v>38742</v>
      </c>
      <c r="D76" s="355" t="s">
        <v>38743</v>
      </c>
      <c r="E76" s="328" t="s">
        <v>38614</v>
      </c>
      <c r="F76" s="329" t="s">
        <v>38615</v>
      </c>
      <c r="G76" s="356">
        <v>1.8</v>
      </c>
      <c r="H76" s="23" t="s">
        <v>33635</v>
      </c>
      <c r="I76" s="25" t="s">
        <v>15</v>
      </c>
    </row>
    <row r="77" spans="2:9" ht="87.75" customHeight="1" x14ac:dyDescent="0.4">
      <c r="B77" s="342">
        <v>75</v>
      </c>
      <c r="C77" s="347" t="s">
        <v>38744</v>
      </c>
      <c r="D77" s="355" t="s">
        <v>38613</v>
      </c>
      <c r="E77" s="328" t="s">
        <v>38614</v>
      </c>
      <c r="F77" s="329" t="s">
        <v>38615</v>
      </c>
      <c r="G77" s="356">
        <v>2</v>
      </c>
      <c r="H77" s="23" t="s">
        <v>33635</v>
      </c>
      <c r="I77" s="25" t="s">
        <v>15</v>
      </c>
    </row>
    <row r="78" spans="2:9" ht="87.75" customHeight="1" x14ac:dyDescent="0.4">
      <c r="B78" s="342">
        <v>76</v>
      </c>
      <c r="C78" s="347" t="s">
        <v>38745</v>
      </c>
      <c r="D78" s="355" t="s">
        <v>38738</v>
      </c>
      <c r="E78" s="328" t="s">
        <v>38614</v>
      </c>
      <c r="F78" s="329" t="s">
        <v>38615</v>
      </c>
      <c r="G78" s="356">
        <v>2.5</v>
      </c>
      <c r="H78" s="23" t="s">
        <v>33635</v>
      </c>
      <c r="I78" s="25" t="s">
        <v>15</v>
      </c>
    </row>
    <row r="79" spans="2:9" ht="87.75" customHeight="1" x14ac:dyDescent="0.4">
      <c r="B79" s="342">
        <v>77</v>
      </c>
      <c r="C79" s="347" t="s">
        <v>38746</v>
      </c>
      <c r="D79" s="355" t="s">
        <v>38747</v>
      </c>
      <c r="E79" s="328" t="s">
        <v>38614</v>
      </c>
      <c r="F79" s="329" t="s">
        <v>38615</v>
      </c>
      <c r="G79" s="356">
        <v>2.5</v>
      </c>
      <c r="H79" s="23" t="s">
        <v>33635</v>
      </c>
      <c r="I79" s="25" t="s">
        <v>15</v>
      </c>
    </row>
    <row r="80" spans="2:9" ht="87.75" customHeight="1" x14ac:dyDescent="0.4">
      <c r="B80" s="342">
        <v>78</v>
      </c>
      <c r="C80" s="347" t="s">
        <v>38748</v>
      </c>
      <c r="D80" s="355" t="s">
        <v>38749</v>
      </c>
      <c r="E80" s="328" t="s">
        <v>38614</v>
      </c>
      <c r="F80" s="329" t="s">
        <v>38615</v>
      </c>
      <c r="G80" s="356">
        <v>1.8</v>
      </c>
      <c r="H80" s="23" t="s">
        <v>33635</v>
      </c>
      <c r="I80" s="25" t="s">
        <v>15</v>
      </c>
    </row>
    <row r="81" spans="2:10" ht="87.75" customHeight="1" x14ac:dyDescent="0.4">
      <c r="B81" s="342">
        <v>79</v>
      </c>
      <c r="C81" s="347" t="s">
        <v>38750</v>
      </c>
      <c r="D81" s="355" t="s">
        <v>38751</v>
      </c>
      <c r="E81" s="328" t="s">
        <v>38614</v>
      </c>
      <c r="F81" s="329" t="s">
        <v>38615</v>
      </c>
      <c r="G81" s="356">
        <v>1.5</v>
      </c>
      <c r="H81" s="23" t="s">
        <v>33635</v>
      </c>
      <c r="I81" s="25" t="s">
        <v>15</v>
      </c>
    </row>
    <row r="82" spans="2:10" ht="87.75" customHeight="1" x14ac:dyDescent="0.4">
      <c r="B82" s="342">
        <v>80</v>
      </c>
      <c r="C82" s="347" t="s">
        <v>38752</v>
      </c>
      <c r="D82" s="355" t="s">
        <v>38753</v>
      </c>
      <c r="E82" s="328" t="s">
        <v>38614</v>
      </c>
      <c r="F82" s="329" t="s">
        <v>38615</v>
      </c>
      <c r="G82" s="356">
        <v>2</v>
      </c>
      <c r="H82" s="23" t="s">
        <v>33635</v>
      </c>
      <c r="I82" s="25" t="s">
        <v>15</v>
      </c>
    </row>
    <row r="83" spans="2:10" ht="87.75" customHeight="1" x14ac:dyDescent="0.4">
      <c r="B83" s="342">
        <v>81</v>
      </c>
      <c r="C83" s="347" t="s">
        <v>38754</v>
      </c>
      <c r="D83" s="355" t="s">
        <v>38755</v>
      </c>
      <c r="E83" s="328" t="s">
        <v>38614</v>
      </c>
      <c r="F83" s="329" t="s">
        <v>38615</v>
      </c>
      <c r="G83" s="356">
        <v>2</v>
      </c>
      <c r="H83" s="23" t="s">
        <v>33635</v>
      </c>
      <c r="I83" s="25" t="s">
        <v>15</v>
      </c>
    </row>
    <row r="84" spans="2:10" ht="87.75" customHeight="1" x14ac:dyDescent="0.4">
      <c r="B84" s="342">
        <v>82</v>
      </c>
      <c r="C84" s="347" t="s">
        <v>38756</v>
      </c>
      <c r="D84" s="355" t="s">
        <v>38757</v>
      </c>
      <c r="E84" s="328" t="s">
        <v>38614</v>
      </c>
      <c r="F84" s="329" t="s">
        <v>38615</v>
      </c>
      <c r="G84" s="356">
        <v>2</v>
      </c>
      <c r="H84" s="23" t="s">
        <v>33635</v>
      </c>
      <c r="I84" s="25" t="s">
        <v>15</v>
      </c>
    </row>
    <row r="85" spans="2:10" ht="87.75" customHeight="1" x14ac:dyDescent="0.4">
      <c r="B85" s="342">
        <v>83</v>
      </c>
      <c r="C85" s="347" t="s">
        <v>38758</v>
      </c>
      <c r="D85" s="355" t="s">
        <v>38759</v>
      </c>
      <c r="E85" s="328" t="s">
        <v>38614</v>
      </c>
      <c r="F85" s="329" t="s">
        <v>38615</v>
      </c>
      <c r="G85" s="356">
        <v>2.5</v>
      </c>
      <c r="H85" s="23" t="s">
        <v>33635</v>
      </c>
      <c r="I85" s="25" t="s">
        <v>15</v>
      </c>
    </row>
    <row r="86" spans="2:10" ht="87.75" customHeight="1" x14ac:dyDescent="0.4">
      <c r="B86" s="342">
        <v>84</v>
      </c>
      <c r="C86" s="347" t="s">
        <v>38760</v>
      </c>
      <c r="D86" s="355" t="s">
        <v>38761</v>
      </c>
      <c r="E86" s="328" t="s">
        <v>38614</v>
      </c>
      <c r="F86" s="329" t="s">
        <v>38615</v>
      </c>
      <c r="G86" s="356">
        <v>2</v>
      </c>
      <c r="H86" s="23" t="s">
        <v>33635</v>
      </c>
      <c r="I86" s="25" t="s">
        <v>15</v>
      </c>
    </row>
    <row r="87" spans="2:10" ht="87.75" customHeight="1" x14ac:dyDescent="0.4">
      <c r="B87" s="342">
        <v>85</v>
      </c>
      <c r="C87" s="347" t="s">
        <v>38762</v>
      </c>
      <c r="D87" s="355" t="s">
        <v>38763</v>
      </c>
      <c r="E87" s="328" t="s">
        <v>38614</v>
      </c>
      <c r="F87" s="329" t="s">
        <v>38615</v>
      </c>
      <c r="G87" s="356">
        <v>1.5</v>
      </c>
      <c r="H87" s="23" t="s">
        <v>33635</v>
      </c>
      <c r="I87" s="25" t="s">
        <v>15</v>
      </c>
      <c r="J87" s="19">
        <v>1</v>
      </c>
    </row>
    <row r="88" spans="2:10" ht="87.75" customHeight="1" x14ac:dyDescent="0.4">
      <c r="B88" s="342">
        <v>86</v>
      </c>
      <c r="C88" s="347" t="s">
        <v>38764</v>
      </c>
      <c r="D88" s="355" t="s">
        <v>38765</v>
      </c>
      <c r="E88" s="328" t="s">
        <v>38614</v>
      </c>
      <c r="F88" s="329" t="s">
        <v>38615</v>
      </c>
      <c r="G88" s="356">
        <v>2.5</v>
      </c>
      <c r="H88" s="23" t="s">
        <v>33635</v>
      </c>
      <c r="I88" s="25" t="s">
        <v>15</v>
      </c>
    </row>
    <row r="89" spans="2:10" ht="87.75" customHeight="1" x14ac:dyDescent="0.4">
      <c r="B89" s="342">
        <v>87</v>
      </c>
      <c r="C89" s="347" t="s">
        <v>38766</v>
      </c>
      <c r="D89" s="355" t="s">
        <v>38767</v>
      </c>
      <c r="E89" s="328" t="s">
        <v>38614</v>
      </c>
      <c r="F89" s="329" t="s">
        <v>38615</v>
      </c>
      <c r="G89" s="356">
        <v>3.2</v>
      </c>
      <c r="H89" s="23" t="s">
        <v>33635</v>
      </c>
      <c r="I89" s="25" t="s">
        <v>15</v>
      </c>
    </row>
    <row r="90" spans="2:10" ht="87.75" customHeight="1" x14ac:dyDescent="0.4">
      <c r="B90" s="342">
        <v>88</v>
      </c>
      <c r="C90" s="347" t="s">
        <v>38757</v>
      </c>
      <c r="D90" s="355" t="s">
        <v>38768</v>
      </c>
      <c r="E90" s="328" t="s">
        <v>38614</v>
      </c>
      <c r="F90" s="329" t="s">
        <v>38615</v>
      </c>
      <c r="G90" s="356">
        <v>1.5</v>
      </c>
      <c r="H90" s="23" t="s">
        <v>33635</v>
      </c>
      <c r="I90" s="25" t="s">
        <v>15</v>
      </c>
    </row>
    <row r="91" spans="2:10" ht="87.75" customHeight="1" x14ac:dyDescent="0.4">
      <c r="B91" s="342">
        <v>89</v>
      </c>
      <c r="C91" s="346" t="s">
        <v>38769</v>
      </c>
      <c r="D91" s="355" t="s">
        <v>38770</v>
      </c>
      <c r="E91" s="328" t="s">
        <v>38614</v>
      </c>
      <c r="F91" s="329" t="s">
        <v>38615</v>
      </c>
      <c r="G91" s="356">
        <v>2.5</v>
      </c>
      <c r="H91" s="23" t="s">
        <v>33635</v>
      </c>
      <c r="I91" s="25" t="s">
        <v>15</v>
      </c>
    </row>
    <row r="92" spans="2:10" ht="87.75" customHeight="1" x14ac:dyDescent="0.4">
      <c r="B92" s="342">
        <v>90</v>
      </c>
      <c r="C92" s="346" t="s">
        <v>38771</v>
      </c>
      <c r="D92" s="355" t="s">
        <v>38772</v>
      </c>
      <c r="E92" s="328" t="s">
        <v>38614</v>
      </c>
      <c r="F92" s="329" t="s">
        <v>38615</v>
      </c>
      <c r="G92" s="356">
        <v>1.8</v>
      </c>
      <c r="H92" s="23" t="s">
        <v>33635</v>
      </c>
      <c r="I92" s="25" t="s">
        <v>15</v>
      </c>
    </row>
    <row r="93" spans="2:10" ht="87.75" customHeight="1" x14ac:dyDescent="0.4">
      <c r="B93" s="342">
        <v>91</v>
      </c>
      <c r="C93" s="346" t="s">
        <v>38773</v>
      </c>
      <c r="D93" s="355" t="s">
        <v>38774</v>
      </c>
      <c r="E93" s="328" t="s">
        <v>38614</v>
      </c>
      <c r="F93" s="329" t="s">
        <v>38615</v>
      </c>
      <c r="G93" s="356">
        <v>2</v>
      </c>
      <c r="H93" s="23" t="s">
        <v>33635</v>
      </c>
      <c r="I93" s="25" t="s">
        <v>15</v>
      </c>
    </row>
    <row r="94" spans="2:10" ht="87.75" customHeight="1" x14ac:dyDescent="0.4">
      <c r="B94" s="342">
        <v>92</v>
      </c>
      <c r="C94" s="346" t="s">
        <v>38775</v>
      </c>
      <c r="D94" s="355" t="s">
        <v>38734</v>
      </c>
      <c r="E94" s="328" t="s">
        <v>38614</v>
      </c>
      <c r="F94" s="329" t="s">
        <v>38615</v>
      </c>
      <c r="G94" s="356">
        <v>2</v>
      </c>
      <c r="H94" s="23" t="s">
        <v>33635</v>
      </c>
      <c r="I94" s="25" t="s">
        <v>15</v>
      </c>
    </row>
    <row r="95" spans="2:10" ht="87.75" customHeight="1" x14ac:dyDescent="0.4">
      <c r="B95" s="342">
        <v>93</v>
      </c>
      <c r="C95" s="346" t="s">
        <v>38776</v>
      </c>
      <c r="D95" s="355" t="s">
        <v>38777</v>
      </c>
      <c r="E95" s="328" t="s">
        <v>38614</v>
      </c>
      <c r="F95" s="329" t="s">
        <v>38615</v>
      </c>
      <c r="G95" s="356">
        <v>2</v>
      </c>
      <c r="H95" s="23" t="s">
        <v>33635</v>
      </c>
      <c r="I95" s="25" t="s">
        <v>15</v>
      </c>
    </row>
    <row r="96" spans="2:10" ht="87.75" customHeight="1" x14ac:dyDescent="0.4">
      <c r="B96" s="342">
        <v>94</v>
      </c>
      <c r="C96" s="346" t="s">
        <v>38778</v>
      </c>
      <c r="D96" s="355" t="s">
        <v>38779</v>
      </c>
      <c r="E96" s="328" t="s">
        <v>38614</v>
      </c>
      <c r="F96" s="329" t="s">
        <v>38615</v>
      </c>
      <c r="G96" s="356">
        <v>2.5</v>
      </c>
      <c r="H96" s="23" t="s">
        <v>33635</v>
      </c>
      <c r="I96" s="25" t="s">
        <v>15</v>
      </c>
    </row>
    <row r="97" spans="2:9" ht="87.75" customHeight="1" x14ac:dyDescent="0.4">
      <c r="B97" s="342">
        <v>95</v>
      </c>
      <c r="C97" s="346" t="s">
        <v>38780</v>
      </c>
      <c r="D97" s="355" t="s">
        <v>38781</v>
      </c>
      <c r="E97" s="328" t="s">
        <v>38614</v>
      </c>
      <c r="F97" s="329" t="s">
        <v>38615</v>
      </c>
      <c r="G97" s="356">
        <v>2</v>
      </c>
      <c r="H97" s="23" t="s">
        <v>33635</v>
      </c>
      <c r="I97" s="25" t="s">
        <v>15</v>
      </c>
    </row>
    <row r="98" spans="2:9" ht="87.75" customHeight="1" x14ac:dyDescent="0.4">
      <c r="B98" s="342">
        <v>96</v>
      </c>
      <c r="C98" s="346" t="s">
        <v>38782</v>
      </c>
      <c r="D98" s="355" t="s">
        <v>38783</v>
      </c>
      <c r="E98" s="328" t="s">
        <v>38614</v>
      </c>
      <c r="F98" s="329" t="s">
        <v>38615</v>
      </c>
      <c r="G98" s="356">
        <v>1.8</v>
      </c>
      <c r="H98" s="23" t="s">
        <v>33635</v>
      </c>
      <c r="I98" s="25" t="s">
        <v>15</v>
      </c>
    </row>
    <row r="99" spans="2:9" ht="87.75" customHeight="1" x14ac:dyDescent="0.4">
      <c r="B99" s="342">
        <v>97</v>
      </c>
      <c r="C99" s="346" t="s">
        <v>38784</v>
      </c>
      <c r="D99" s="355" t="s">
        <v>38785</v>
      </c>
      <c r="E99" s="328" t="s">
        <v>38614</v>
      </c>
      <c r="F99" s="329" t="s">
        <v>38615</v>
      </c>
      <c r="G99" s="356">
        <v>2</v>
      </c>
      <c r="H99" s="23" t="s">
        <v>33635</v>
      </c>
      <c r="I99" s="25" t="s">
        <v>15</v>
      </c>
    </row>
    <row r="100" spans="2:9" ht="87.75" customHeight="1" x14ac:dyDescent="0.4">
      <c r="B100" s="342">
        <v>98</v>
      </c>
      <c r="C100" s="346" t="s">
        <v>38786</v>
      </c>
      <c r="D100" s="355" t="s">
        <v>38787</v>
      </c>
      <c r="E100" s="328" t="s">
        <v>38614</v>
      </c>
      <c r="F100" s="329" t="s">
        <v>38615</v>
      </c>
      <c r="G100" s="356">
        <v>2</v>
      </c>
      <c r="H100" s="23" t="s">
        <v>33635</v>
      </c>
      <c r="I100" s="25" t="s">
        <v>15</v>
      </c>
    </row>
    <row r="101" spans="2:9" ht="87.75" customHeight="1" x14ac:dyDescent="0.4">
      <c r="B101" s="342">
        <v>99</v>
      </c>
      <c r="C101" s="346" t="s">
        <v>38788</v>
      </c>
      <c r="D101" s="355" t="s">
        <v>38789</v>
      </c>
      <c r="E101" s="328" t="s">
        <v>38614</v>
      </c>
      <c r="F101" s="329" t="s">
        <v>38615</v>
      </c>
      <c r="G101" s="356">
        <v>1.8</v>
      </c>
      <c r="H101" s="23" t="s">
        <v>33635</v>
      </c>
      <c r="I101" s="25" t="s">
        <v>15</v>
      </c>
    </row>
    <row r="102" spans="2:9" ht="87.75" customHeight="1" x14ac:dyDescent="0.4">
      <c r="B102" s="342">
        <v>100</v>
      </c>
      <c r="C102" s="346" t="s">
        <v>38790</v>
      </c>
      <c r="D102" s="355" t="s">
        <v>38791</v>
      </c>
      <c r="E102" s="328" t="s">
        <v>38614</v>
      </c>
      <c r="F102" s="329" t="s">
        <v>38615</v>
      </c>
      <c r="G102" s="356">
        <v>1.8</v>
      </c>
      <c r="H102" s="23" t="s">
        <v>33635</v>
      </c>
      <c r="I102" s="25" t="s">
        <v>15</v>
      </c>
    </row>
    <row r="103" spans="2:9" ht="87.75" customHeight="1" x14ac:dyDescent="0.4">
      <c r="B103" s="342">
        <v>101</v>
      </c>
      <c r="C103" s="346" t="s">
        <v>38792</v>
      </c>
      <c r="D103" s="355" t="s">
        <v>38793</v>
      </c>
      <c r="E103" s="328" t="s">
        <v>38614</v>
      </c>
      <c r="F103" s="329" t="s">
        <v>38615</v>
      </c>
      <c r="G103" s="356">
        <v>1.8</v>
      </c>
      <c r="H103" s="23" t="s">
        <v>33635</v>
      </c>
      <c r="I103" s="25" t="s">
        <v>15</v>
      </c>
    </row>
    <row r="104" spans="2:9" ht="87.75" customHeight="1" x14ac:dyDescent="0.4">
      <c r="B104" s="342">
        <v>102</v>
      </c>
      <c r="C104" s="346" t="s">
        <v>38794</v>
      </c>
      <c r="D104" s="355" t="s">
        <v>38795</v>
      </c>
      <c r="E104" s="328" t="s">
        <v>38614</v>
      </c>
      <c r="F104" s="329" t="s">
        <v>38615</v>
      </c>
      <c r="G104" s="356">
        <v>1.5</v>
      </c>
      <c r="H104" s="23" t="s">
        <v>33635</v>
      </c>
      <c r="I104" s="25" t="s">
        <v>15</v>
      </c>
    </row>
    <row r="105" spans="2:9" ht="87.75" customHeight="1" x14ac:dyDescent="0.4">
      <c r="B105" s="342">
        <v>103</v>
      </c>
      <c r="C105" s="347" t="s">
        <v>38796</v>
      </c>
      <c r="D105" s="355" t="s">
        <v>38797</v>
      </c>
      <c r="E105" s="328" t="s">
        <v>38614</v>
      </c>
      <c r="F105" s="329" t="s">
        <v>38615</v>
      </c>
      <c r="G105" s="356">
        <v>2.5</v>
      </c>
      <c r="H105" s="23" t="s">
        <v>33635</v>
      </c>
      <c r="I105" s="25" t="s">
        <v>15</v>
      </c>
    </row>
    <row r="106" spans="2:9" ht="87.75" customHeight="1" x14ac:dyDescent="0.4">
      <c r="B106" s="342">
        <v>104</v>
      </c>
      <c r="C106" s="347" t="s">
        <v>38798</v>
      </c>
      <c r="D106" s="355" t="s">
        <v>38799</v>
      </c>
      <c r="E106" s="328" t="s">
        <v>38614</v>
      </c>
      <c r="F106" s="329" t="s">
        <v>38615</v>
      </c>
      <c r="G106" s="356">
        <v>1.8</v>
      </c>
      <c r="H106" s="23" t="s">
        <v>33635</v>
      </c>
      <c r="I106" s="25" t="s">
        <v>15</v>
      </c>
    </row>
    <row r="107" spans="2:9" ht="87.75" customHeight="1" x14ac:dyDescent="0.4">
      <c r="B107" s="342">
        <v>105</v>
      </c>
      <c r="C107" s="347" t="s">
        <v>38800</v>
      </c>
      <c r="D107" s="355" t="s">
        <v>38787</v>
      </c>
      <c r="E107" s="328" t="s">
        <v>38614</v>
      </c>
      <c r="F107" s="329" t="s">
        <v>38615</v>
      </c>
      <c r="G107" s="356">
        <v>2</v>
      </c>
      <c r="H107" s="23" t="s">
        <v>33635</v>
      </c>
      <c r="I107" s="25" t="s">
        <v>15</v>
      </c>
    </row>
    <row r="108" spans="2:9" ht="87.75" customHeight="1" x14ac:dyDescent="0.4">
      <c r="B108" s="342">
        <v>106</v>
      </c>
      <c r="C108" s="347" t="s">
        <v>38801</v>
      </c>
      <c r="D108" s="355" t="s">
        <v>38802</v>
      </c>
      <c r="E108" s="328" t="s">
        <v>38614</v>
      </c>
      <c r="F108" s="329" t="s">
        <v>38615</v>
      </c>
      <c r="G108" s="356">
        <v>2</v>
      </c>
      <c r="H108" s="23" t="s">
        <v>33635</v>
      </c>
      <c r="I108" s="25" t="s">
        <v>15</v>
      </c>
    </row>
    <row r="109" spans="2:9" ht="87.75" customHeight="1" x14ac:dyDescent="0.4">
      <c r="B109" s="342">
        <v>107</v>
      </c>
      <c r="C109" s="347" t="s">
        <v>38803</v>
      </c>
      <c r="D109" s="355" t="s">
        <v>38804</v>
      </c>
      <c r="E109" s="328" t="s">
        <v>38614</v>
      </c>
      <c r="F109" s="329" t="s">
        <v>38615</v>
      </c>
      <c r="G109" s="356">
        <v>1.5</v>
      </c>
      <c r="H109" s="23" t="s">
        <v>33635</v>
      </c>
      <c r="I109" s="25" t="s">
        <v>15</v>
      </c>
    </row>
    <row r="110" spans="2:9" ht="87.75" customHeight="1" x14ac:dyDescent="0.4">
      <c r="B110" s="342">
        <v>108</v>
      </c>
      <c r="C110" s="347" t="s">
        <v>38805</v>
      </c>
      <c r="D110" s="355" t="s">
        <v>38806</v>
      </c>
      <c r="E110" s="328" t="s">
        <v>38614</v>
      </c>
      <c r="F110" s="329" t="s">
        <v>38615</v>
      </c>
      <c r="G110" s="356">
        <v>2</v>
      </c>
      <c r="H110" s="23" t="s">
        <v>33635</v>
      </c>
      <c r="I110" s="25" t="s">
        <v>15</v>
      </c>
    </row>
    <row r="111" spans="2:9" ht="87.75" customHeight="1" x14ac:dyDescent="0.4">
      <c r="B111" s="342">
        <v>109</v>
      </c>
      <c r="C111" s="347" t="s">
        <v>38807</v>
      </c>
      <c r="D111" s="355" t="s">
        <v>38808</v>
      </c>
      <c r="E111" s="328" t="s">
        <v>38614</v>
      </c>
      <c r="F111" s="329" t="s">
        <v>38615</v>
      </c>
      <c r="G111" s="356">
        <v>1.5</v>
      </c>
      <c r="H111" s="23" t="s">
        <v>33635</v>
      </c>
      <c r="I111" s="25" t="s">
        <v>15</v>
      </c>
    </row>
    <row r="112" spans="2:9" ht="87.75" customHeight="1" x14ac:dyDescent="0.4">
      <c r="B112" s="342">
        <v>110</v>
      </c>
      <c r="C112" s="347" t="s">
        <v>38809</v>
      </c>
      <c r="D112" s="355" t="s">
        <v>38810</v>
      </c>
      <c r="E112" s="328" t="s">
        <v>38614</v>
      </c>
      <c r="F112" s="329" t="s">
        <v>38615</v>
      </c>
      <c r="G112" s="356">
        <v>2.5</v>
      </c>
      <c r="H112" s="23" t="s">
        <v>33635</v>
      </c>
      <c r="I112" s="25" t="s">
        <v>15</v>
      </c>
    </row>
    <row r="113" spans="2:9" ht="87.75" customHeight="1" x14ac:dyDescent="0.4">
      <c r="B113" s="342">
        <v>111</v>
      </c>
      <c r="C113" s="347" t="s">
        <v>38811</v>
      </c>
      <c r="D113" s="355" t="s">
        <v>38812</v>
      </c>
      <c r="E113" s="328" t="s">
        <v>38614</v>
      </c>
      <c r="F113" s="329" t="s">
        <v>38615</v>
      </c>
      <c r="G113" s="356">
        <v>2</v>
      </c>
      <c r="H113" s="23" t="s">
        <v>33635</v>
      </c>
      <c r="I113" s="25" t="s">
        <v>15</v>
      </c>
    </row>
    <row r="114" spans="2:9" ht="87.75" customHeight="1" x14ac:dyDescent="0.4">
      <c r="B114" s="342">
        <v>112</v>
      </c>
      <c r="C114" s="347" t="s">
        <v>38813</v>
      </c>
      <c r="D114" s="355" t="s">
        <v>38814</v>
      </c>
      <c r="E114" s="328" t="s">
        <v>38614</v>
      </c>
      <c r="F114" s="329" t="s">
        <v>38615</v>
      </c>
      <c r="G114" s="356">
        <v>2</v>
      </c>
      <c r="H114" s="23" t="s">
        <v>33635</v>
      </c>
      <c r="I114" s="25" t="s">
        <v>15</v>
      </c>
    </row>
    <row r="115" spans="2:9" ht="87.75" customHeight="1" x14ac:dyDescent="0.4">
      <c r="B115" s="342">
        <v>113</v>
      </c>
      <c r="C115" s="347" t="s">
        <v>38815</v>
      </c>
      <c r="D115" s="355" t="s">
        <v>38816</v>
      </c>
      <c r="E115" s="328" t="s">
        <v>38614</v>
      </c>
      <c r="F115" s="329" t="s">
        <v>38615</v>
      </c>
      <c r="G115" s="356">
        <v>2</v>
      </c>
      <c r="H115" s="23" t="s">
        <v>33635</v>
      </c>
      <c r="I115" s="25" t="s">
        <v>15</v>
      </c>
    </row>
    <row r="116" spans="2:9" ht="87.75" customHeight="1" x14ac:dyDescent="0.4">
      <c r="B116" s="342">
        <v>114</v>
      </c>
      <c r="C116" s="347" t="s">
        <v>38817</v>
      </c>
      <c r="D116" s="355" t="s">
        <v>38647</v>
      </c>
      <c r="E116" s="328" t="s">
        <v>38614</v>
      </c>
      <c r="F116" s="329" t="s">
        <v>38615</v>
      </c>
      <c r="G116" s="356">
        <v>3.2</v>
      </c>
      <c r="H116" s="23" t="s">
        <v>33635</v>
      </c>
      <c r="I116" s="25" t="s">
        <v>15</v>
      </c>
    </row>
    <row r="117" spans="2:9" ht="87.75" customHeight="1" x14ac:dyDescent="0.4">
      <c r="B117" s="342">
        <v>115</v>
      </c>
      <c r="C117" s="347" t="s">
        <v>38818</v>
      </c>
      <c r="D117" s="355" t="s">
        <v>38812</v>
      </c>
      <c r="E117" s="328" t="s">
        <v>38614</v>
      </c>
      <c r="F117" s="329" t="s">
        <v>38615</v>
      </c>
      <c r="G117" s="356">
        <v>1.8</v>
      </c>
      <c r="H117" s="23" t="s">
        <v>33635</v>
      </c>
      <c r="I117" s="25" t="s">
        <v>15</v>
      </c>
    </row>
    <row r="118" spans="2:9" ht="87.75" customHeight="1" x14ac:dyDescent="0.4">
      <c r="B118" s="342">
        <v>116</v>
      </c>
      <c r="C118" s="347" t="s">
        <v>38819</v>
      </c>
      <c r="D118" s="355" t="s">
        <v>38793</v>
      </c>
      <c r="E118" s="328" t="s">
        <v>38614</v>
      </c>
      <c r="F118" s="329" t="s">
        <v>38615</v>
      </c>
      <c r="G118" s="356">
        <v>2</v>
      </c>
      <c r="H118" s="23" t="s">
        <v>33635</v>
      </c>
      <c r="I118" s="25" t="s">
        <v>15</v>
      </c>
    </row>
    <row r="119" spans="2:9" ht="87.75" customHeight="1" x14ac:dyDescent="0.4">
      <c r="B119" s="342">
        <v>117</v>
      </c>
      <c r="C119" s="347" t="s">
        <v>38820</v>
      </c>
      <c r="D119" s="355" t="s">
        <v>38807</v>
      </c>
      <c r="E119" s="328" t="s">
        <v>38614</v>
      </c>
      <c r="F119" s="329" t="s">
        <v>38615</v>
      </c>
      <c r="G119" s="356">
        <v>2.5</v>
      </c>
      <c r="H119" s="23" t="s">
        <v>33635</v>
      </c>
      <c r="I119" s="25" t="s">
        <v>15</v>
      </c>
    </row>
    <row r="120" spans="2:9" ht="87.75" customHeight="1" x14ac:dyDescent="0.4">
      <c r="B120" s="342">
        <v>118</v>
      </c>
      <c r="C120" s="347" t="s">
        <v>38821</v>
      </c>
      <c r="D120" s="355" t="s">
        <v>38822</v>
      </c>
      <c r="E120" s="328" t="s">
        <v>38614</v>
      </c>
      <c r="F120" s="329" t="s">
        <v>38615</v>
      </c>
      <c r="G120" s="356">
        <v>3.2</v>
      </c>
      <c r="H120" s="23" t="s">
        <v>33635</v>
      </c>
      <c r="I120" s="25" t="s">
        <v>15</v>
      </c>
    </row>
    <row r="121" spans="2:9" ht="87.75" customHeight="1" x14ac:dyDescent="0.4">
      <c r="B121" s="342">
        <v>119</v>
      </c>
      <c r="C121" s="347" t="s">
        <v>38823</v>
      </c>
      <c r="D121" s="355" t="s">
        <v>38824</v>
      </c>
      <c r="E121" s="328" t="s">
        <v>38614</v>
      </c>
      <c r="F121" s="329" t="s">
        <v>38615</v>
      </c>
      <c r="G121" s="356">
        <v>2</v>
      </c>
      <c r="H121" s="23" t="s">
        <v>33635</v>
      </c>
      <c r="I121" s="25" t="s">
        <v>15</v>
      </c>
    </row>
    <row r="122" spans="2:9" ht="87.75" customHeight="1" x14ac:dyDescent="0.4">
      <c r="B122" s="342">
        <v>120</v>
      </c>
      <c r="C122" s="347" t="s">
        <v>38825</v>
      </c>
      <c r="D122" s="355" t="s">
        <v>38826</v>
      </c>
      <c r="E122" s="328" t="s">
        <v>38614</v>
      </c>
      <c r="F122" s="329" t="s">
        <v>38615</v>
      </c>
      <c r="G122" s="356">
        <v>2.5</v>
      </c>
      <c r="H122" s="23" t="s">
        <v>33635</v>
      </c>
      <c r="I122" s="25" t="s">
        <v>15</v>
      </c>
    </row>
    <row r="123" spans="2:9" ht="87.75" customHeight="1" x14ac:dyDescent="0.4">
      <c r="B123" s="342">
        <v>121</v>
      </c>
      <c r="C123" s="347" t="s">
        <v>38827</v>
      </c>
      <c r="D123" s="355" t="s">
        <v>38793</v>
      </c>
      <c r="E123" s="328" t="s">
        <v>38614</v>
      </c>
      <c r="F123" s="329" t="s">
        <v>38615</v>
      </c>
      <c r="G123" s="356">
        <v>2</v>
      </c>
      <c r="H123" s="23" t="s">
        <v>33635</v>
      </c>
      <c r="I123" s="25" t="s">
        <v>15</v>
      </c>
    </row>
    <row r="124" spans="2:9" ht="87.75" customHeight="1" x14ac:dyDescent="0.4">
      <c r="B124" s="342">
        <v>122</v>
      </c>
      <c r="C124" s="347" t="s">
        <v>38828</v>
      </c>
      <c r="D124" s="355" t="s">
        <v>38829</v>
      </c>
      <c r="E124" s="328" t="s">
        <v>38614</v>
      </c>
      <c r="F124" s="329" t="s">
        <v>38615</v>
      </c>
      <c r="G124" s="356">
        <v>2</v>
      </c>
      <c r="H124" s="23" t="s">
        <v>33635</v>
      </c>
      <c r="I124" s="25" t="s">
        <v>15</v>
      </c>
    </row>
    <row r="125" spans="2:9" ht="87.75" customHeight="1" x14ac:dyDescent="0.4">
      <c r="B125" s="342">
        <v>123</v>
      </c>
      <c r="C125" s="347" t="s">
        <v>38830</v>
      </c>
      <c r="D125" s="355" t="s">
        <v>38831</v>
      </c>
      <c r="E125" s="328" t="s">
        <v>38614</v>
      </c>
      <c r="F125" s="329" t="s">
        <v>38615</v>
      </c>
      <c r="G125" s="356">
        <v>1.8</v>
      </c>
      <c r="H125" s="23" t="s">
        <v>33635</v>
      </c>
      <c r="I125" s="25" t="s">
        <v>15</v>
      </c>
    </row>
    <row r="126" spans="2:9" ht="87.75" customHeight="1" x14ac:dyDescent="0.4">
      <c r="B126" s="342">
        <v>124</v>
      </c>
      <c r="C126" s="347" t="s">
        <v>38832</v>
      </c>
      <c r="D126" s="355" t="s">
        <v>38825</v>
      </c>
      <c r="E126" s="328" t="s">
        <v>38614</v>
      </c>
      <c r="F126" s="329" t="s">
        <v>38615</v>
      </c>
      <c r="G126" s="356">
        <v>2</v>
      </c>
      <c r="H126" s="23" t="s">
        <v>33635</v>
      </c>
      <c r="I126" s="25" t="s">
        <v>15</v>
      </c>
    </row>
    <row r="127" spans="2:9" ht="87.75" customHeight="1" x14ac:dyDescent="0.4">
      <c r="B127" s="342">
        <v>125</v>
      </c>
      <c r="C127" s="347" t="s">
        <v>38833</v>
      </c>
      <c r="D127" s="355" t="s">
        <v>38834</v>
      </c>
      <c r="E127" s="328" t="s">
        <v>38614</v>
      </c>
      <c r="F127" s="329" t="s">
        <v>38615</v>
      </c>
      <c r="G127" s="356">
        <v>2</v>
      </c>
      <c r="H127" s="23" t="s">
        <v>33635</v>
      </c>
      <c r="I127" s="25" t="s">
        <v>15</v>
      </c>
    </row>
    <row r="128" spans="2:9" ht="87.75" customHeight="1" x14ac:dyDescent="0.4">
      <c r="B128" s="342">
        <v>126</v>
      </c>
      <c r="C128" s="347" t="s">
        <v>38835</v>
      </c>
      <c r="D128" s="355" t="s">
        <v>38836</v>
      </c>
      <c r="E128" s="328" t="s">
        <v>38614</v>
      </c>
      <c r="F128" s="329" t="s">
        <v>38615</v>
      </c>
      <c r="G128" s="356">
        <v>2</v>
      </c>
      <c r="H128" s="23" t="s">
        <v>33635</v>
      </c>
      <c r="I128" s="25" t="s">
        <v>15</v>
      </c>
    </row>
    <row r="129" spans="2:9" ht="87.75" customHeight="1" x14ac:dyDescent="0.4">
      <c r="B129" s="342">
        <v>127</v>
      </c>
      <c r="C129" s="347" t="s">
        <v>38837</v>
      </c>
      <c r="D129" s="355" t="s">
        <v>38838</v>
      </c>
      <c r="E129" s="328" t="s">
        <v>38614</v>
      </c>
      <c r="F129" s="329" t="s">
        <v>38615</v>
      </c>
      <c r="G129" s="356">
        <v>3.2</v>
      </c>
      <c r="H129" s="23" t="s">
        <v>33635</v>
      </c>
      <c r="I129" s="25" t="s">
        <v>15</v>
      </c>
    </row>
    <row r="130" spans="2:9" ht="87.75" customHeight="1" x14ac:dyDescent="0.4">
      <c r="B130" s="342">
        <v>128</v>
      </c>
      <c r="C130" s="347" t="s">
        <v>38839</v>
      </c>
      <c r="D130" s="355" t="s">
        <v>38836</v>
      </c>
      <c r="E130" s="328" t="s">
        <v>38614</v>
      </c>
      <c r="F130" s="329" t="s">
        <v>38615</v>
      </c>
      <c r="G130" s="356">
        <v>2</v>
      </c>
      <c r="H130" s="23" t="s">
        <v>33635</v>
      </c>
      <c r="I130" s="25" t="s">
        <v>15</v>
      </c>
    </row>
    <row r="131" spans="2:9" ht="87.75" customHeight="1" x14ac:dyDescent="0.4">
      <c r="B131" s="342">
        <v>129</v>
      </c>
      <c r="C131" s="347" t="s">
        <v>38840</v>
      </c>
      <c r="D131" s="355" t="s">
        <v>38841</v>
      </c>
      <c r="E131" s="328" t="s">
        <v>38614</v>
      </c>
      <c r="F131" s="329" t="s">
        <v>38615</v>
      </c>
      <c r="G131" s="356">
        <v>2</v>
      </c>
      <c r="H131" s="23" t="s">
        <v>33635</v>
      </c>
      <c r="I131" s="25" t="s">
        <v>15</v>
      </c>
    </row>
    <row r="132" spans="2:9" ht="87.75" customHeight="1" x14ac:dyDescent="0.4">
      <c r="B132" s="342">
        <v>130</v>
      </c>
      <c r="C132" s="347" t="s">
        <v>38842</v>
      </c>
      <c r="D132" s="355" t="s">
        <v>38843</v>
      </c>
      <c r="E132" s="328" t="s">
        <v>38614</v>
      </c>
      <c r="F132" s="329" t="s">
        <v>38615</v>
      </c>
      <c r="G132" s="356">
        <v>2.5</v>
      </c>
      <c r="H132" s="23" t="s">
        <v>33635</v>
      </c>
      <c r="I132" s="25" t="s">
        <v>15</v>
      </c>
    </row>
    <row r="133" spans="2:9" ht="87.75" customHeight="1" x14ac:dyDescent="0.4">
      <c r="B133" s="342">
        <v>131</v>
      </c>
      <c r="C133" s="347" t="s">
        <v>38844</v>
      </c>
      <c r="D133" s="355" t="s">
        <v>38845</v>
      </c>
      <c r="E133" s="328" t="s">
        <v>38614</v>
      </c>
      <c r="F133" s="329" t="s">
        <v>38615</v>
      </c>
      <c r="G133" s="356">
        <v>2.5</v>
      </c>
      <c r="H133" s="23" t="s">
        <v>33635</v>
      </c>
      <c r="I133" s="25" t="s">
        <v>15</v>
      </c>
    </row>
    <row r="134" spans="2:9" ht="87.75" customHeight="1" x14ac:dyDescent="0.4">
      <c r="B134" s="342">
        <v>132</v>
      </c>
      <c r="C134" s="347" t="s">
        <v>38846</v>
      </c>
      <c r="D134" s="355" t="s">
        <v>38847</v>
      </c>
      <c r="E134" s="328" t="s">
        <v>38614</v>
      </c>
      <c r="F134" s="329" t="s">
        <v>38615</v>
      </c>
      <c r="G134" s="356">
        <v>1.5</v>
      </c>
      <c r="H134" s="23" t="s">
        <v>33635</v>
      </c>
      <c r="I134" s="25" t="s">
        <v>15</v>
      </c>
    </row>
    <row r="135" spans="2:9" ht="87.75" customHeight="1" x14ac:dyDescent="0.4">
      <c r="B135" s="342">
        <v>133</v>
      </c>
      <c r="C135" s="347" t="s">
        <v>38848</v>
      </c>
      <c r="D135" s="355" t="s">
        <v>38849</v>
      </c>
      <c r="E135" s="328" t="s">
        <v>38614</v>
      </c>
      <c r="F135" s="329" t="s">
        <v>38615</v>
      </c>
      <c r="G135" s="356">
        <v>2.5</v>
      </c>
      <c r="H135" s="23" t="s">
        <v>33635</v>
      </c>
      <c r="I135" s="25" t="s">
        <v>15</v>
      </c>
    </row>
    <row r="136" spans="2:9" ht="87.75" customHeight="1" x14ac:dyDescent="0.4">
      <c r="B136" s="342">
        <v>134</v>
      </c>
      <c r="C136" s="347" t="s">
        <v>38850</v>
      </c>
      <c r="D136" s="355" t="s">
        <v>38851</v>
      </c>
      <c r="E136" s="328" t="s">
        <v>38614</v>
      </c>
      <c r="F136" s="329" t="s">
        <v>38615</v>
      </c>
      <c r="G136" s="356">
        <v>2</v>
      </c>
      <c r="H136" s="23" t="s">
        <v>33635</v>
      </c>
      <c r="I136" s="25" t="s">
        <v>15</v>
      </c>
    </row>
    <row r="137" spans="2:9" ht="87.75" customHeight="1" x14ac:dyDescent="0.4">
      <c r="B137" s="342">
        <v>135</v>
      </c>
      <c r="C137" s="347" t="s">
        <v>38852</v>
      </c>
      <c r="D137" s="355" t="s">
        <v>38853</v>
      </c>
      <c r="E137" s="328" t="s">
        <v>38614</v>
      </c>
      <c r="F137" s="329" t="s">
        <v>38615</v>
      </c>
      <c r="G137" s="356">
        <v>2</v>
      </c>
      <c r="H137" s="23" t="s">
        <v>33635</v>
      </c>
      <c r="I137" s="25" t="s">
        <v>15</v>
      </c>
    </row>
    <row r="138" spans="2:9" s="29" customFormat="1" ht="87.75" customHeight="1" x14ac:dyDescent="0.4">
      <c r="B138" s="342">
        <v>136</v>
      </c>
      <c r="C138" s="347" t="s">
        <v>38854</v>
      </c>
      <c r="D138" s="355" t="s">
        <v>38855</v>
      </c>
      <c r="E138" s="328" t="s">
        <v>38614</v>
      </c>
      <c r="F138" s="329" t="s">
        <v>38615</v>
      </c>
      <c r="G138" s="356">
        <v>2</v>
      </c>
      <c r="H138" s="23" t="s">
        <v>33635</v>
      </c>
      <c r="I138" s="25" t="s">
        <v>15</v>
      </c>
    </row>
    <row r="139" spans="2:9" ht="87.75" customHeight="1" x14ac:dyDescent="0.4">
      <c r="B139" s="342">
        <v>137</v>
      </c>
      <c r="C139" s="347" t="s">
        <v>38856</v>
      </c>
      <c r="D139" s="355" t="s">
        <v>38857</v>
      </c>
      <c r="E139" s="328" t="s">
        <v>38614</v>
      </c>
      <c r="F139" s="329" t="s">
        <v>38615</v>
      </c>
      <c r="G139" s="356">
        <v>1.8</v>
      </c>
      <c r="H139" s="23" t="s">
        <v>33635</v>
      </c>
      <c r="I139" s="25" t="s">
        <v>15</v>
      </c>
    </row>
    <row r="140" spans="2:9" ht="87.75" customHeight="1" x14ac:dyDescent="0.4">
      <c r="B140" s="342">
        <v>138</v>
      </c>
      <c r="C140" s="347" t="s">
        <v>38646</v>
      </c>
      <c r="D140" s="355" t="s">
        <v>38858</v>
      </c>
      <c r="E140" s="328" t="s">
        <v>38614</v>
      </c>
      <c r="F140" s="329" t="s">
        <v>38615</v>
      </c>
      <c r="G140" s="356">
        <v>1.5</v>
      </c>
      <c r="H140" s="23" t="s">
        <v>33635</v>
      </c>
      <c r="I140" s="25" t="s">
        <v>15</v>
      </c>
    </row>
    <row r="141" spans="2:9" ht="87.75" customHeight="1" x14ac:dyDescent="0.4">
      <c r="B141" s="342">
        <v>139</v>
      </c>
      <c r="C141" s="347" t="s">
        <v>38859</v>
      </c>
      <c r="D141" s="355" t="s">
        <v>38860</v>
      </c>
      <c r="E141" s="328" t="s">
        <v>38614</v>
      </c>
      <c r="F141" s="329" t="s">
        <v>38615</v>
      </c>
      <c r="G141" s="356">
        <v>1.5</v>
      </c>
      <c r="H141" s="23" t="s">
        <v>33635</v>
      </c>
      <c r="I141" s="25" t="s">
        <v>15</v>
      </c>
    </row>
    <row r="142" spans="2:9" ht="87.75" customHeight="1" x14ac:dyDescent="0.4">
      <c r="B142" s="342">
        <v>140</v>
      </c>
      <c r="C142" s="347" t="s">
        <v>38861</v>
      </c>
      <c r="D142" s="355" t="s">
        <v>37796</v>
      </c>
      <c r="E142" s="328" t="s">
        <v>38614</v>
      </c>
      <c r="F142" s="329" t="s">
        <v>38615</v>
      </c>
      <c r="G142" s="356">
        <v>2</v>
      </c>
      <c r="H142" s="23" t="s">
        <v>33635</v>
      </c>
      <c r="I142" s="25" t="s">
        <v>15</v>
      </c>
    </row>
    <row r="143" spans="2:9" ht="87.75" customHeight="1" x14ac:dyDescent="0.4">
      <c r="B143" s="342">
        <v>141</v>
      </c>
      <c r="C143" s="347" t="s">
        <v>38862</v>
      </c>
      <c r="D143" s="355" t="s">
        <v>38863</v>
      </c>
      <c r="E143" s="328" t="s">
        <v>38614</v>
      </c>
      <c r="F143" s="329" t="s">
        <v>38615</v>
      </c>
      <c r="G143" s="356">
        <v>2.5</v>
      </c>
      <c r="H143" s="23" t="s">
        <v>33635</v>
      </c>
      <c r="I143" s="25" t="s">
        <v>15</v>
      </c>
    </row>
    <row r="144" spans="2:9" ht="87.75" customHeight="1" x14ac:dyDescent="0.4">
      <c r="B144" s="342">
        <v>142</v>
      </c>
      <c r="C144" s="347" t="s">
        <v>38864</v>
      </c>
      <c r="D144" s="355" t="s">
        <v>38865</v>
      </c>
      <c r="E144" s="328" t="s">
        <v>38614</v>
      </c>
      <c r="F144" s="329" t="s">
        <v>38615</v>
      </c>
      <c r="G144" s="356">
        <v>2</v>
      </c>
      <c r="H144" s="23" t="s">
        <v>33635</v>
      </c>
      <c r="I144" s="25" t="s">
        <v>15</v>
      </c>
    </row>
    <row r="145" spans="2:9" ht="87.75" customHeight="1" x14ac:dyDescent="0.4">
      <c r="B145" s="342">
        <v>143</v>
      </c>
      <c r="C145" s="347" t="s">
        <v>38866</v>
      </c>
      <c r="D145" s="355" t="s">
        <v>38867</v>
      </c>
      <c r="E145" s="328" t="s">
        <v>38614</v>
      </c>
      <c r="F145" s="329" t="s">
        <v>38615</v>
      </c>
      <c r="G145" s="356">
        <v>1.8</v>
      </c>
      <c r="H145" s="23" t="s">
        <v>33635</v>
      </c>
      <c r="I145" s="25" t="s">
        <v>15</v>
      </c>
    </row>
    <row r="146" spans="2:9" ht="87.75" customHeight="1" x14ac:dyDescent="0.4">
      <c r="B146" s="342">
        <v>144</v>
      </c>
      <c r="C146" s="347" t="s">
        <v>38868</v>
      </c>
      <c r="D146" s="355" t="s">
        <v>38869</v>
      </c>
      <c r="E146" s="328" t="s">
        <v>38614</v>
      </c>
      <c r="F146" s="329" t="s">
        <v>38615</v>
      </c>
      <c r="G146" s="356">
        <v>2</v>
      </c>
      <c r="H146" s="23" t="s">
        <v>33635</v>
      </c>
      <c r="I146" s="25" t="s">
        <v>15</v>
      </c>
    </row>
    <row r="147" spans="2:9" ht="87.75" customHeight="1" x14ac:dyDescent="0.4">
      <c r="B147" s="342">
        <v>145</v>
      </c>
      <c r="C147" s="347" t="s">
        <v>38870</v>
      </c>
      <c r="D147" s="355" t="s">
        <v>38871</v>
      </c>
      <c r="E147" s="328" t="s">
        <v>38614</v>
      </c>
      <c r="F147" s="329" t="s">
        <v>38615</v>
      </c>
      <c r="G147" s="356">
        <v>2</v>
      </c>
      <c r="H147" s="23" t="s">
        <v>33635</v>
      </c>
      <c r="I147" s="25" t="s">
        <v>15</v>
      </c>
    </row>
    <row r="148" spans="2:9" ht="87.75" customHeight="1" x14ac:dyDescent="0.4">
      <c r="B148" s="342">
        <v>146</v>
      </c>
      <c r="C148" s="343" t="s">
        <v>38872</v>
      </c>
      <c r="D148" s="355" t="s">
        <v>38873</v>
      </c>
      <c r="E148" s="328" t="s">
        <v>38614</v>
      </c>
      <c r="F148" s="329" t="s">
        <v>38615</v>
      </c>
      <c r="G148" s="356">
        <v>1.5</v>
      </c>
      <c r="H148" s="23" t="s">
        <v>33635</v>
      </c>
      <c r="I148" s="25" t="s">
        <v>15</v>
      </c>
    </row>
    <row r="149" spans="2:9" ht="87.75" customHeight="1" x14ac:dyDescent="0.4">
      <c r="B149" s="342">
        <v>147</v>
      </c>
      <c r="C149" s="343" t="s">
        <v>38874</v>
      </c>
      <c r="D149" s="355" t="s">
        <v>38875</v>
      </c>
      <c r="E149" s="328" t="s">
        <v>38614</v>
      </c>
      <c r="F149" s="329" t="s">
        <v>38615</v>
      </c>
      <c r="G149" s="356">
        <v>2</v>
      </c>
      <c r="H149" s="23" t="s">
        <v>33635</v>
      </c>
      <c r="I149" s="25" t="s">
        <v>15</v>
      </c>
    </row>
    <row r="150" spans="2:9" ht="87.75" customHeight="1" x14ac:dyDescent="0.4">
      <c r="B150" s="342">
        <v>148</v>
      </c>
      <c r="C150" s="343" t="s">
        <v>38876</v>
      </c>
      <c r="D150" s="355" t="s">
        <v>38877</v>
      </c>
      <c r="E150" s="328" t="s">
        <v>38614</v>
      </c>
      <c r="F150" s="329" t="s">
        <v>38615</v>
      </c>
      <c r="G150" s="356">
        <v>2</v>
      </c>
      <c r="H150" s="23" t="s">
        <v>33635</v>
      </c>
      <c r="I150" s="25" t="s">
        <v>15</v>
      </c>
    </row>
    <row r="151" spans="2:9" ht="87.75" customHeight="1" x14ac:dyDescent="0.4">
      <c r="B151" s="342">
        <v>149</v>
      </c>
      <c r="C151" s="343" t="s">
        <v>38878</v>
      </c>
      <c r="D151" s="355" t="s">
        <v>38879</v>
      </c>
      <c r="E151" s="328" t="s">
        <v>38614</v>
      </c>
      <c r="F151" s="329" t="s">
        <v>38615</v>
      </c>
      <c r="G151" s="356">
        <v>2.5</v>
      </c>
      <c r="H151" s="23" t="s">
        <v>33635</v>
      </c>
      <c r="I151" s="25" t="s">
        <v>15</v>
      </c>
    </row>
    <row r="152" spans="2:9" ht="87.75" customHeight="1" x14ac:dyDescent="0.4">
      <c r="B152" s="342">
        <v>150</v>
      </c>
      <c r="C152" s="343" t="s">
        <v>38880</v>
      </c>
      <c r="D152" s="355" t="s">
        <v>38881</v>
      </c>
      <c r="E152" s="328" t="s">
        <v>38614</v>
      </c>
      <c r="F152" s="329" t="s">
        <v>38615</v>
      </c>
      <c r="G152" s="356">
        <v>1.5</v>
      </c>
      <c r="H152" s="23" t="s">
        <v>33635</v>
      </c>
      <c r="I152" s="25" t="s">
        <v>15</v>
      </c>
    </row>
    <row r="153" spans="2:9" ht="87.75" customHeight="1" x14ac:dyDescent="0.4">
      <c r="B153" s="342">
        <v>151</v>
      </c>
      <c r="C153" s="343" t="s">
        <v>38882</v>
      </c>
      <c r="D153" s="355" t="s">
        <v>38883</v>
      </c>
      <c r="E153" s="328" t="s">
        <v>38614</v>
      </c>
      <c r="F153" s="329" t="s">
        <v>38615</v>
      </c>
      <c r="G153" s="356">
        <v>2</v>
      </c>
      <c r="H153" s="23" t="s">
        <v>33635</v>
      </c>
      <c r="I153" s="25" t="s">
        <v>15</v>
      </c>
    </row>
    <row r="154" spans="2:9" ht="87.75" customHeight="1" x14ac:dyDescent="0.4">
      <c r="B154" s="342">
        <v>152</v>
      </c>
      <c r="C154" s="343" t="s">
        <v>38884</v>
      </c>
      <c r="D154" s="355" t="s">
        <v>38650</v>
      </c>
      <c r="E154" s="328" t="s">
        <v>38614</v>
      </c>
      <c r="F154" s="329" t="s">
        <v>38615</v>
      </c>
      <c r="G154" s="356">
        <v>2.5</v>
      </c>
      <c r="H154" s="23" t="s">
        <v>33635</v>
      </c>
      <c r="I154" s="25" t="s">
        <v>15</v>
      </c>
    </row>
    <row r="155" spans="2:9" ht="87.75" customHeight="1" x14ac:dyDescent="0.4">
      <c r="B155" s="342">
        <v>153</v>
      </c>
      <c r="C155" s="343" t="s">
        <v>38885</v>
      </c>
      <c r="D155" s="355" t="s">
        <v>38886</v>
      </c>
      <c r="E155" s="328" t="s">
        <v>38614</v>
      </c>
      <c r="F155" s="329" t="s">
        <v>38615</v>
      </c>
      <c r="G155" s="356">
        <v>1.8</v>
      </c>
      <c r="H155" s="23" t="s">
        <v>33635</v>
      </c>
      <c r="I155" s="25" t="s">
        <v>15</v>
      </c>
    </row>
    <row r="156" spans="2:9" ht="87.75" customHeight="1" x14ac:dyDescent="0.4">
      <c r="B156" s="342">
        <v>154</v>
      </c>
      <c r="C156" s="343" t="s">
        <v>38887</v>
      </c>
      <c r="D156" s="355" t="s">
        <v>38888</v>
      </c>
      <c r="E156" s="328" t="s">
        <v>38614</v>
      </c>
      <c r="F156" s="329" t="s">
        <v>38615</v>
      </c>
      <c r="G156" s="356">
        <v>2</v>
      </c>
      <c r="H156" s="23" t="s">
        <v>33635</v>
      </c>
      <c r="I156" s="25" t="s">
        <v>15</v>
      </c>
    </row>
    <row r="157" spans="2:9" ht="87.75" customHeight="1" x14ac:dyDescent="0.4">
      <c r="B157" s="342">
        <v>155</v>
      </c>
      <c r="C157" s="343" t="s">
        <v>38889</v>
      </c>
      <c r="D157" s="355" t="s">
        <v>38890</v>
      </c>
      <c r="E157" s="328" t="s">
        <v>38614</v>
      </c>
      <c r="F157" s="329" t="s">
        <v>38615</v>
      </c>
      <c r="G157" s="356">
        <v>1.8</v>
      </c>
      <c r="H157" s="23" t="s">
        <v>33635</v>
      </c>
      <c r="I157" s="25" t="s">
        <v>15</v>
      </c>
    </row>
    <row r="158" spans="2:9" ht="87.75" customHeight="1" x14ac:dyDescent="0.4">
      <c r="B158" s="342">
        <v>156</v>
      </c>
      <c r="C158" s="343" t="s">
        <v>38891</v>
      </c>
      <c r="D158" s="355" t="s">
        <v>38892</v>
      </c>
      <c r="E158" s="328" t="s">
        <v>38614</v>
      </c>
      <c r="F158" s="329" t="s">
        <v>38615</v>
      </c>
      <c r="G158" s="356">
        <v>1.5</v>
      </c>
      <c r="H158" s="23" t="s">
        <v>33635</v>
      </c>
      <c r="I158" s="25" t="s">
        <v>15</v>
      </c>
    </row>
    <row r="159" spans="2:9" ht="87.75" customHeight="1" x14ac:dyDescent="0.4">
      <c r="B159" s="342">
        <v>157</v>
      </c>
      <c r="C159" s="343" t="s">
        <v>38893</v>
      </c>
      <c r="D159" s="355" t="s">
        <v>38894</v>
      </c>
      <c r="E159" s="328" t="s">
        <v>38614</v>
      </c>
      <c r="F159" s="329" t="s">
        <v>38615</v>
      </c>
      <c r="G159" s="356">
        <v>1.5</v>
      </c>
      <c r="H159" s="23" t="s">
        <v>33635</v>
      </c>
      <c r="I159" s="25" t="s">
        <v>15</v>
      </c>
    </row>
    <row r="160" spans="2:9" ht="87.75" customHeight="1" x14ac:dyDescent="0.4">
      <c r="B160" s="342">
        <v>158</v>
      </c>
      <c r="C160" s="343" t="s">
        <v>38895</v>
      </c>
      <c r="D160" s="355" t="s">
        <v>38896</v>
      </c>
      <c r="E160" s="328" t="s">
        <v>38614</v>
      </c>
      <c r="F160" s="329" t="s">
        <v>38615</v>
      </c>
      <c r="G160" s="356">
        <v>2</v>
      </c>
      <c r="H160" s="23" t="s">
        <v>33635</v>
      </c>
      <c r="I160" s="25" t="s">
        <v>15</v>
      </c>
    </row>
    <row r="161" spans="2:9" ht="87.75" customHeight="1" x14ac:dyDescent="0.4">
      <c r="B161" s="342">
        <v>159</v>
      </c>
      <c r="C161" s="343" t="s">
        <v>38897</v>
      </c>
      <c r="D161" s="355" t="s">
        <v>38049</v>
      </c>
      <c r="E161" s="328" t="s">
        <v>38614</v>
      </c>
      <c r="F161" s="329" t="s">
        <v>38615</v>
      </c>
      <c r="G161" s="356">
        <v>2</v>
      </c>
      <c r="H161" s="23" t="s">
        <v>33635</v>
      </c>
      <c r="I161" s="25" t="s">
        <v>15</v>
      </c>
    </row>
    <row r="162" spans="2:9" ht="87.75" customHeight="1" x14ac:dyDescent="0.4">
      <c r="B162" s="342">
        <v>160</v>
      </c>
      <c r="C162" s="347" t="s">
        <v>38898</v>
      </c>
      <c r="D162" s="355" t="s">
        <v>38892</v>
      </c>
      <c r="E162" s="328" t="s">
        <v>38614</v>
      </c>
      <c r="F162" s="329" t="s">
        <v>38615</v>
      </c>
      <c r="G162" s="356">
        <v>1.8</v>
      </c>
      <c r="H162" s="23" t="s">
        <v>33635</v>
      </c>
      <c r="I162" s="25" t="s">
        <v>15</v>
      </c>
    </row>
    <row r="163" spans="2:9" ht="87.75" customHeight="1" x14ac:dyDescent="0.4">
      <c r="B163" s="342">
        <v>161</v>
      </c>
      <c r="C163" s="347" t="s">
        <v>38899</v>
      </c>
      <c r="D163" s="355" t="s">
        <v>38900</v>
      </c>
      <c r="E163" s="328" t="s">
        <v>38614</v>
      </c>
      <c r="F163" s="329" t="s">
        <v>38615</v>
      </c>
      <c r="G163" s="356">
        <v>2</v>
      </c>
      <c r="H163" s="23" t="s">
        <v>33635</v>
      </c>
      <c r="I163" s="25" t="s">
        <v>15</v>
      </c>
    </row>
    <row r="164" spans="2:9" ht="87.75" customHeight="1" x14ac:dyDescent="0.4">
      <c r="B164" s="342">
        <v>162</v>
      </c>
      <c r="C164" s="347" t="s">
        <v>38901</v>
      </c>
      <c r="D164" s="355" t="s">
        <v>38902</v>
      </c>
      <c r="E164" s="328" t="s">
        <v>38614</v>
      </c>
      <c r="F164" s="329" t="s">
        <v>38615</v>
      </c>
      <c r="G164" s="356">
        <v>1.8</v>
      </c>
      <c r="H164" s="23" t="s">
        <v>33635</v>
      </c>
      <c r="I164" s="25" t="s">
        <v>15</v>
      </c>
    </row>
    <row r="165" spans="2:9" ht="87.75" customHeight="1" x14ac:dyDescent="0.4">
      <c r="B165" s="342">
        <v>163</v>
      </c>
      <c r="C165" s="347" t="s">
        <v>38900</v>
      </c>
      <c r="D165" s="355" t="s">
        <v>38903</v>
      </c>
      <c r="E165" s="328" t="s">
        <v>38614</v>
      </c>
      <c r="F165" s="329" t="s">
        <v>38615</v>
      </c>
      <c r="G165" s="356">
        <v>1.8</v>
      </c>
      <c r="H165" s="23" t="s">
        <v>33635</v>
      </c>
      <c r="I165" s="25" t="s">
        <v>15</v>
      </c>
    </row>
    <row r="166" spans="2:9" ht="87.75" customHeight="1" x14ac:dyDescent="0.4">
      <c r="B166" s="342">
        <v>164</v>
      </c>
      <c r="C166" s="347" t="s">
        <v>38894</v>
      </c>
      <c r="D166" s="355" t="s">
        <v>38904</v>
      </c>
      <c r="E166" s="328" t="s">
        <v>38614</v>
      </c>
      <c r="F166" s="329" t="s">
        <v>38615</v>
      </c>
      <c r="G166" s="356">
        <v>2</v>
      </c>
      <c r="H166" s="23" t="s">
        <v>33635</v>
      </c>
      <c r="I166" s="25" t="s">
        <v>15</v>
      </c>
    </row>
    <row r="167" spans="2:9" ht="87.75" customHeight="1" x14ac:dyDescent="0.4">
      <c r="B167" s="342">
        <v>165</v>
      </c>
      <c r="C167" s="347" t="s">
        <v>38905</v>
      </c>
      <c r="D167" s="355" t="s">
        <v>38903</v>
      </c>
      <c r="E167" s="328" t="s">
        <v>38614</v>
      </c>
      <c r="F167" s="329" t="s">
        <v>38615</v>
      </c>
      <c r="G167" s="356">
        <v>1.8</v>
      </c>
      <c r="H167" s="23" t="s">
        <v>33635</v>
      </c>
      <c r="I167" s="25" t="s">
        <v>15</v>
      </c>
    </row>
    <row r="168" spans="2:9" ht="87.75" customHeight="1" x14ac:dyDescent="0.4">
      <c r="B168" s="342">
        <v>166</v>
      </c>
      <c r="C168" s="347" t="s">
        <v>38906</v>
      </c>
      <c r="D168" s="355" t="s">
        <v>38881</v>
      </c>
      <c r="E168" s="328" t="s">
        <v>38614</v>
      </c>
      <c r="F168" s="329" t="s">
        <v>38615</v>
      </c>
      <c r="G168" s="356">
        <v>2.5</v>
      </c>
      <c r="H168" s="23" t="s">
        <v>33635</v>
      </c>
      <c r="I168" s="25" t="s">
        <v>15</v>
      </c>
    </row>
    <row r="169" spans="2:9" ht="87.75" customHeight="1" x14ac:dyDescent="0.4">
      <c r="B169" s="342">
        <v>167</v>
      </c>
      <c r="C169" s="347" t="s">
        <v>38902</v>
      </c>
      <c r="D169" s="355" t="s">
        <v>38907</v>
      </c>
      <c r="E169" s="328" t="s">
        <v>38614</v>
      </c>
      <c r="F169" s="329" t="s">
        <v>38615</v>
      </c>
      <c r="G169" s="356">
        <v>2</v>
      </c>
      <c r="H169" s="23" t="s">
        <v>33635</v>
      </c>
      <c r="I169" s="25" t="s">
        <v>15</v>
      </c>
    </row>
    <row r="170" spans="2:9" ht="87.75" customHeight="1" x14ac:dyDescent="0.4">
      <c r="B170" s="342">
        <v>168</v>
      </c>
      <c r="C170" s="347" t="s">
        <v>38908</v>
      </c>
      <c r="D170" s="355" t="s">
        <v>38909</v>
      </c>
      <c r="E170" s="328" t="s">
        <v>38614</v>
      </c>
      <c r="F170" s="329" t="s">
        <v>38615</v>
      </c>
      <c r="G170" s="356">
        <v>2</v>
      </c>
      <c r="H170" s="23" t="s">
        <v>33635</v>
      </c>
      <c r="I170" s="25" t="s">
        <v>15</v>
      </c>
    </row>
    <row r="171" spans="2:9" ht="87.75" customHeight="1" x14ac:dyDescent="0.4">
      <c r="B171" s="342">
        <v>169</v>
      </c>
      <c r="C171" s="347" t="s">
        <v>38910</v>
      </c>
      <c r="D171" s="355" t="s">
        <v>38911</v>
      </c>
      <c r="E171" s="328" t="s">
        <v>38614</v>
      </c>
      <c r="F171" s="329" t="s">
        <v>38615</v>
      </c>
      <c r="G171" s="356">
        <v>1.8</v>
      </c>
      <c r="H171" s="23" t="s">
        <v>33635</v>
      </c>
      <c r="I171" s="25" t="s">
        <v>15</v>
      </c>
    </row>
    <row r="172" spans="2:9" ht="87.75" customHeight="1" x14ac:dyDescent="0.4">
      <c r="B172" s="342">
        <v>170</v>
      </c>
      <c r="C172" s="347" t="s">
        <v>38912</v>
      </c>
      <c r="D172" s="355" t="s">
        <v>38913</v>
      </c>
      <c r="E172" s="328" t="s">
        <v>38614</v>
      </c>
      <c r="F172" s="329" t="s">
        <v>38615</v>
      </c>
      <c r="G172" s="356">
        <v>1.5</v>
      </c>
      <c r="H172" s="23" t="s">
        <v>33635</v>
      </c>
      <c r="I172" s="25" t="s">
        <v>15</v>
      </c>
    </row>
    <row r="173" spans="2:9" ht="87.75" customHeight="1" x14ac:dyDescent="0.4">
      <c r="B173" s="342">
        <v>171</v>
      </c>
      <c r="C173" s="347" t="s">
        <v>38914</v>
      </c>
      <c r="D173" s="355" t="s">
        <v>38915</v>
      </c>
      <c r="E173" s="328" t="s">
        <v>38614</v>
      </c>
      <c r="F173" s="329" t="s">
        <v>38615</v>
      </c>
      <c r="G173" s="356">
        <v>1.8</v>
      </c>
      <c r="H173" s="23" t="s">
        <v>33635</v>
      </c>
      <c r="I173" s="25" t="s">
        <v>15</v>
      </c>
    </row>
    <row r="174" spans="2:9" ht="87.75" customHeight="1" x14ac:dyDescent="0.4">
      <c r="B174" s="342">
        <v>172</v>
      </c>
      <c r="C174" s="347" t="s">
        <v>38916</v>
      </c>
      <c r="D174" s="355" t="s">
        <v>38917</v>
      </c>
      <c r="E174" s="328" t="s">
        <v>38614</v>
      </c>
      <c r="F174" s="329" t="s">
        <v>38615</v>
      </c>
      <c r="G174" s="356">
        <v>1.5</v>
      </c>
      <c r="H174" s="23" t="s">
        <v>33635</v>
      </c>
      <c r="I174" s="25" t="s">
        <v>15</v>
      </c>
    </row>
    <row r="175" spans="2:9" ht="87.75" customHeight="1" x14ac:dyDescent="0.4">
      <c r="B175" s="342">
        <v>173</v>
      </c>
      <c r="C175" s="347" t="s">
        <v>38918</v>
      </c>
      <c r="D175" s="355" t="s">
        <v>38919</v>
      </c>
      <c r="E175" s="328" t="s">
        <v>38614</v>
      </c>
      <c r="F175" s="329" t="s">
        <v>38615</v>
      </c>
      <c r="G175" s="356">
        <v>2</v>
      </c>
      <c r="H175" s="23" t="s">
        <v>33635</v>
      </c>
      <c r="I175" s="25" t="s">
        <v>15</v>
      </c>
    </row>
    <row r="176" spans="2:9" ht="87.75" customHeight="1" x14ac:dyDescent="0.4">
      <c r="B176" s="342">
        <v>174</v>
      </c>
      <c r="C176" s="347" t="s">
        <v>38920</v>
      </c>
      <c r="D176" s="355" t="s">
        <v>38865</v>
      </c>
      <c r="E176" s="328" t="s">
        <v>38614</v>
      </c>
      <c r="F176" s="329" t="s">
        <v>38615</v>
      </c>
      <c r="G176" s="356">
        <v>2</v>
      </c>
      <c r="H176" s="23" t="s">
        <v>33635</v>
      </c>
      <c r="I176" s="25" t="s">
        <v>15</v>
      </c>
    </row>
    <row r="177" spans="2:9" ht="87.75" customHeight="1" x14ac:dyDescent="0.4">
      <c r="B177" s="342">
        <v>175</v>
      </c>
      <c r="C177" s="347" t="s">
        <v>38921</v>
      </c>
      <c r="D177" s="355" t="s">
        <v>38922</v>
      </c>
      <c r="E177" s="328" t="s">
        <v>38614</v>
      </c>
      <c r="F177" s="329" t="s">
        <v>38615</v>
      </c>
      <c r="G177" s="356">
        <v>2</v>
      </c>
      <c r="H177" s="23" t="s">
        <v>33635</v>
      </c>
      <c r="I177" s="25" t="s">
        <v>15</v>
      </c>
    </row>
    <row r="178" spans="2:9" ht="87.75" customHeight="1" x14ac:dyDescent="0.4">
      <c r="B178" s="342">
        <v>176</v>
      </c>
      <c r="C178" s="347" t="s">
        <v>38923</v>
      </c>
      <c r="D178" s="355" t="s">
        <v>38924</v>
      </c>
      <c r="E178" s="328" t="s">
        <v>38614</v>
      </c>
      <c r="F178" s="329" t="s">
        <v>38615</v>
      </c>
      <c r="G178" s="356">
        <v>1.8</v>
      </c>
      <c r="H178" s="23" t="s">
        <v>33635</v>
      </c>
      <c r="I178" s="25" t="s">
        <v>15</v>
      </c>
    </row>
    <row r="179" spans="2:9" ht="87.75" customHeight="1" x14ac:dyDescent="0.4">
      <c r="B179" s="342">
        <v>177</v>
      </c>
      <c r="C179" s="347" t="s">
        <v>38925</v>
      </c>
      <c r="D179" s="355" t="s">
        <v>38926</v>
      </c>
      <c r="E179" s="328" t="s">
        <v>38614</v>
      </c>
      <c r="F179" s="329" t="s">
        <v>38615</v>
      </c>
      <c r="G179" s="356">
        <v>1.8</v>
      </c>
      <c r="H179" s="23" t="s">
        <v>33635</v>
      </c>
      <c r="I179" s="25" t="s">
        <v>15</v>
      </c>
    </row>
    <row r="180" spans="2:9" ht="87.75" customHeight="1" x14ac:dyDescent="0.4">
      <c r="B180" s="342">
        <v>178</v>
      </c>
      <c r="C180" s="347" t="s">
        <v>38927</v>
      </c>
      <c r="D180" s="355" t="s">
        <v>38928</v>
      </c>
      <c r="E180" s="328" t="s">
        <v>38614</v>
      </c>
      <c r="F180" s="329" t="s">
        <v>38615</v>
      </c>
      <c r="G180" s="356">
        <v>1.5</v>
      </c>
      <c r="H180" s="23" t="s">
        <v>33635</v>
      </c>
      <c r="I180" s="25" t="s">
        <v>15</v>
      </c>
    </row>
    <row r="181" spans="2:9" ht="87.75" customHeight="1" x14ac:dyDescent="0.4">
      <c r="B181" s="342">
        <v>179</v>
      </c>
      <c r="C181" s="347" t="s">
        <v>38929</v>
      </c>
      <c r="D181" s="355" t="s">
        <v>38930</v>
      </c>
      <c r="E181" s="328" t="s">
        <v>38614</v>
      </c>
      <c r="F181" s="329" t="s">
        <v>38615</v>
      </c>
      <c r="G181" s="356">
        <v>2</v>
      </c>
      <c r="H181" s="23" t="s">
        <v>33635</v>
      </c>
      <c r="I181" s="25" t="s">
        <v>15</v>
      </c>
    </row>
    <row r="182" spans="2:9" ht="87.75" customHeight="1" x14ac:dyDescent="0.4">
      <c r="B182" s="342">
        <v>180</v>
      </c>
      <c r="C182" s="347" t="s">
        <v>38931</v>
      </c>
      <c r="D182" s="355" t="s">
        <v>38932</v>
      </c>
      <c r="E182" s="328" t="s">
        <v>38614</v>
      </c>
      <c r="F182" s="329" t="s">
        <v>38615</v>
      </c>
      <c r="G182" s="356">
        <v>2.5</v>
      </c>
      <c r="H182" s="23" t="s">
        <v>33635</v>
      </c>
      <c r="I182" s="25" t="s">
        <v>15</v>
      </c>
    </row>
    <row r="183" spans="2:9" ht="87.75" customHeight="1" x14ac:dyDescent="0.4">
      <c r="B183" s="342">
        <v>181</v>
      </c>
      <c r="C183" s="347" t="s">
        <v>38933</v>
      </c>
      <c r="D183" s="355" t="s">
        <v>38919</v>
      </c>
      <c r="E183" s="328" t="s">
        <v>38614</v>
      </c>
      <c r="F183" s="329" t="s">
        <v>38615</v>
      </c>
      <c r="G183" s="356">
        <v>1.8</v>
      </c>
      <c r="H183" s="23" t="s">
        <v>33635</v>
      </c>
      <c r="I183" s="25" t="s">
        <v>15</v>
      </c>
    </row>
    <row r="184" spans="2:9" ht="87.75" customHeight="1" x14ac:dyDescent="0.4">
      <c r="B184" s="342">
        <v>182</v>
      </c>
      <c r="C184" s="347" t="s">
        <v>38934</v>
      </c>
      <c r="D184" s="355" t="s">
        <v>38596</v>
      </c>
      <c r="E184" s="328" t="s">
        <v>38614</v>
      </c>
      <c r="F184" s="329" t="s">
        <v>38615</v>
      </c>
      <c r="G184" s="356">
        <v>2.5</v>
      </c>
      <c r="H184" s="23" t="s">
        <v>33635</v>
      </c>
      <c r="I184" s="25" t="s">
        <v>15</v>
      </c>
    </row>
    <row r="185" spans="2:9" ht="87.75" customHeight="1" x14ac:dyDescent="0.4">
      <c r="B185" s="342">
        <v>183</v>
      </c>
      <c r="C185" s="347" t="s">
        <v>38935</v>
      </c>
      <c r="D185" s="355" t="s">
        <v>38936</v>
      </c>
      <c r="E185" s="328" t="s">
        <v>38614</v>
      </c>
      <c r="F185" s="329" t="s">
        <v>38615</v>
      </c>
      <c r="G185" s="356">
        <v>1.5</v>
      </c>
      <c r="H185" s="23" t="s">
        <v>33635</v>
      </c>
      <c r="I185" s="25" t="s">
        <v>15</v>
      </c>
    </row>
    <row r="186" spans="2:9" ht="87.75" customHeight="1" x14ac:dyDescent="0.4">
      <c r="B186" s="342">
        <v>184</v>
      </c>
      <c r="C186" s="347" t="s">
        <v>38937</v>
      </c>
      <c r="D186" s="355" t="s">
        <v>38862</v>
      </c>
      <c r="E186" s="328" t="s">
        <v>38614</v>
      </c>
      <c r="F186" s="329" t="s">
        <v>38615</v>
      </c>
      <c r="G186" s="356">
        <v>2</v>
      </c>
      <c r="H186" s="23" t="s">
        <v>33635</v>
      </c>
      <c r="I186" s="25" t="s">
        <v>15</v>
      </c>
    </row>
    <row r="187" spans="2:9" ht="87.75" customHeight="1" x14ac:dyDescent="0.4">
      <c r="B187" s="342">
        <v>185</v>
      </c>
      <c r="C187" s="347" t="s">
        <v>38938</v>
      </c>
      <c r="D187" s="355" t="s">
        <v>38939</v>
      </c>
      <c r="E187" s="328" t="s">
        <v>38614</v>
      </c>
      <c r="F187" s="329" t="s">
        <v>38615</v>
      </c>
      <c r="G187" s="356">
        <v>2</v>
      </c>
      <c r="H187" s="23" t="s">
        <v>33635</v>
      </c>
      <c r="I187" s="25" t="s">
        <v>15</v>
      </c>
    </row>
    <row r="188" spans="2:9" ht="87.75" customHeight="1" x14ac:dyDescent="0.4">
      <c r="B188" s="342">
        <v>186</v>
      </c>
      <c r="C188" s="347" t="s">
        <v>38940</v>
      </c>
      <c r="D188" s="355" t="s">
        <v>38941</v>
      </c>
      <c r="E188" s="328" t="s">
        <v>38614</v>
      </c>
      <c r="F188" s="329" t="s">
        <v>38615</v>
      </c>
      <c r="G188" s="356">
        <v>2</v>
      </c>
      <c r="H188" s="23" t="s">
        <v>33635</v>
      </c>
      <c r="I188" s="25" t="s">
        <v>15</v>
      </c>
    </row>
    <row r="189" spans="2:9" ht="87.75" customHeight="1" x14ac:dyDescent="0.4">
      <c r="B189" s="342">
        <v>187</v>
      </c>
      <c r="C189" s="347" t="s">
        <v>38942</v>
      </c>
      <c r="D189" s="355" t="s">
        <v>38943</v>
      </c>
      <c r="E189" s="328" t="s">
        <v>38614</v>
      </c>
      <c r="F189" s="329" t="s">
        <v>38615</v>
      </c>
      <c r="G189" s="356">
        <v>2</v>
      </c>
      <c r="H189" s="23" t="s">
        <v>33635</v>
      </c>
      <c r="I189" s="25" t="s">
        <v>15</v>
      </c>
    </row>
    <row r="190" spans="2:9" ht="87.75" customHeight="1" x14ac:dyDescent="0.4">
      <c r="B190" s="342">
        <v>188</v>
      </c>
      <c r="C190" s="347" t="s">
        <v>38944</v>
      </c>
      <c r="D190" s="355" t="s">
        <v>38945</v>
      </c>
      <c r="E190" s="328" t="s">
        <v>38614</v>
      </c>
      <c r="F190" s="329" t="s">
        <v>38615</v>
      </c>
      <c r="G190" s="356">
        <v>1.8</v>
      </c>
      <c r="H190" s="23" t="s">
        <v>33635</v>
      </c>
      <c r="I190" s="25" t="s">
        <v>15</v>
      </c>
    </row>
    <row r="191" spans="2:9" ht="87.75" customHeight="1" x14ac:dyDescent="0.4">
      <c r="B191" s="342">
        <v>189</v>
      </c>
      <c r="C191" s="347" t="s">
        <v>38946</v>
      </c>
      <c r="D191" s="355" t="s">
        <v>38947</v>
      </c>
      <c r="E191" s="328" t="s">
        <v>38614</v>
      </c>
      <c r="F191" s="329" t="s">
        <v>38615</v>
      </c>
      <c r="G191" s="356">
        <v>1.5</v>
      </c>
      <c r="H191" s="23" t="s">
        <v>33635</v>
      </c>
      <c r="I191" s="25" t="s">
        <v>15</v>
      </c>
    </row>
    <row r="192" spans="2:9" ht="87.75" customHeight="1" x14ac:dyDescent="0.4">
      <c r="B192" s="342">
        <v>190</v>
      </c>
      <c r="C192" s="347" t="s">
        <v>38948</v>
      </c>
      <c r="D192" s="355" t="s">
        <v>38949</v>
      </c>
      <c r="E192" s="328" t="s">
        <v>38614</v>
      </c>
      <c r="F192" s="329" t="s">
        <v>38615</v>
      </c>
      <c r="G192" s="356">
        <v>2.5</v>
      </c>
      <c r="H192" s="23" t="s">
        <v>33635</v>
      </c>
      <c r="I192" s="25" t="s">
        <v>15</v>
      </c>
    </row>
    <row r="193" spans="1:9" ht="87.75" customHeight="1" x14ac:dyDescent="0.4">
      <c r="A193" s="19" t="str">
        <f>+F191</f>
        <v>KATTAKURU</v>
      </c>
      <c r="B193" s="342">
        <v>191</v>
      </c>
      <c r="C193" s="347" t="s">
        <v>38950</v>
      </c>
      <c r="D193" s="355" t="s">
        <v>38949</v>
      </c>
      <c r="E193" s="328" t="s">
        <v>38614</v>
      </c>
      <c r="F193" s="329" t="s">
        <v>38615</v>
      </c>
      <c r="G193" s="356">
        <v>1</v>
      </c>
      <c r="H193" s="23" t="s">
        <v>33635</v>
      </c>
      <c r="I193" s="25" t="s">
        <v>15</v>
      </c>
    </row>
    <row r="194" spans="1:9" ht="87.75" customHeight="1" x14ac:dyDescent="0.4">
      <c r="B194" s="342">
        <v>192</v>
      </c>
      <c r="C194" s="347" t="s">
        <v>38951</v>
      </c>
      <c r="D194" s="355" t="s">
        <v>38946</v>
      </c>
      <c r="E194" s="328" t="s">
        <v>38614</v>
      </c>
      <c r="F194" s="329" t="s">
        <v>38615</v>
      </c>
      <c r="G194" s="356">
        <v>1.8</v>
      </c>
      <c r="H194" s="23" t="s">
        <v>33635</v>
      </c>
      <c r="I194" s="25" t="s">
        <v>15</v>
      </c>
    </row>
    <row r="195" spans="1:9" ht="87.75" customHeight="1" x14ac:dyDescent="0.4">
      <c r="B195" s="342">
        <v>193</v>
      </c>
      <c r="C195" s="347" t="s">
        <v>38952</v>
      </c>
      <c r="D195" s="355" t="s">
        <v>38953</v>
      </c>
      <c r="E195" s="328" t="s">
        <v>38614</v>
      </c>
      <c r="F195" s="329" t="s">
        <v>38615</v>
      </c>
      <c r="G195" s="356">
        <v>2.5</v>
      </c>
      <c r="H195" s="23" t="s">
        <v>33635</v>
      </c>
      <c r="I195" s="25" t="s">
        <v>15</v>
      </c>
    </row>
    <row r="196" spans="1:9" ht="87.75" customHeight="1" x14ac:dyDescent="0.4">
      <c r="B196" s="342">
        <v>194</v>
      </c>
      <c r="C196" s="347" t="s">
        <v>38954</v>
      </c>
      <c r="D196" s="355" t="s">
        <v>38955</v>
      </c>
      <c r="E196" s="328" t="s">
        <v>38614</v>
      </c>
      <c r="F196" s="329" t="s">
        <v>38615</v>
      </c>
      <c r="G196" s="356">
        <v>1.5</v>
      </c>
      <c r="H196" s="23" t="s">
        <v>33635</v>
      </c>
      <c r="I196" s="25" t="s">
        <v>15</v>
      </c>
    </row>
    <row r="197" spans="1:9" ht="87.75" customHeight="1" x14ac:dyDescent="0.4">
      <c r="B197" s="342">
        <v>195</v>
      </c>
      <c r="C197" s="347" t="s">
        <v>38956</v>
      </c>
      <c r="D197" s="355" t="s">
        <v>38955</v>
      </c>
      <c r="E197" s="328" t="s">
        <v>38614</v>
      </c>
      <c r="F197" s="329" t="s">
        <v>38615</v>
      </c>
      <c r="G197" s="356">
        <v>2</v>
      </c>
      <c r="H197" s="23" t="s">
        <v>33635</v>
      </c>
      <c r="I197" s="25" t="s">
        <v>15</v>
      </c>
    </row>
    <row r="198" spans="1:9" ht="87.75" customHeight="1" x14ac:dyDescent="0.4">
      <c r="B198" s="342">
        <v>196</v>
      </c>
      <c r="C198" s="347" t="s">
        <v>38957</v>
      </c>
      <c r="D198" s="355" t="s">
        <v>38958</v>
      </c>
      <c r="E198" s="328" t="s">
        <v>38614</v>
      </c>
      <c r="F198" s="329" t="s">
        <v>38615</v>
      </c>
      <c r="G198" s="356">
        <v>1.8</v>
      </c>
      <c r="H198" s="23" t="s">
        <v>33635</v>
      </c>
      <c r="I198" s="25" t="s">
        <v>15</v>
      </c>
    </row>
    <row r="199" spans="1:9" ht="87.75" customHeight="1" x14ac:dyDescent="0.4">
      <c r="B199" s="342">
        <v>197</v>
      </c>
      <c r="C199" s="347" t="s">
        <v>38955</v>
      </c>
      <c r="D199" s="355" t="s">
        <v>38959</v>
      </c>
      <c r="E199" s="328" t="s">
        <v>38614</v>
      </c>
      <c r="F199" s="329" t="s">
        <v>38615</v>
      </c>
      <c r="G199" s="356">
        <v>2</v>
      </c>
      <c r="H199" s="23" t="s">
        <v>33635</v>
      </c>
      <c r="I199" s="25" t="s">
        <v>15</v>
      </c>
    </row>
    <row r="200" spans="1:9" ht="87.75" customHeight="1" x14ac:dyDescent="0.4">
      <c r="B200" s="342">
        <v>198</v>
      </c>
      <c r="C200" s="347" t="s">
        <v>38960</v>
      </c>
      <c r="D200" s="355" t="s">
        <v>38955</v>
      </c>
      <c r="E200" s="328" t="s">
        <v>38614</v>
      </c>
      <c r="F200" s="329" t="s">
        <v>38615</v>
      </c>
      <c r="G200" s="356">
        <v>1.5</v>
      </c>
      <c r="H200" s="23" t="s">
        <v>33635</v>
      </c>
      <c r="I200" s="25" t="s">
        <v>15</v>
      </c>
    </row>
    <row r="201" spans="1:9" ht="87.75" customHeight="1" x14ac:dyDescent="0.4">
      <c r="B201" s="342">
        <v>199</v>
      </c>
      <c r="C201" s="347" t="s">
        <v>38961</v>
      </c>
      <c r="D201" s="355" t="s">
        <v>38942</v>
      </c>
      <c r="E201" s="328" t="s">
        <v>38614</v>
      </c>
      <c r="F201" s="329" t="s">
        <v>38615</v>
      </c>
      <c r="G201" s="356">
        <v>1.8</v>
      </c>
      <c r="H201" s="23" t="s">
        <v>33635</v>
      </c>
      <c r="I201" s="25" t="s">
        <v>15</v>
      </c>
    </row>
    <row r="202" spans="1:9" ht="87.75" customHeight="1" x14ac:dyDescent="0.4">
      <c r="B202" s="342">
        <v>200</v>
      </c>
      <c r="C202" s="347" t="s">
        <v>38962</v>
      </c>
      <c r="D202" s="355" t="s">
        <v>38963</v>
      </c>
      <c r="E202" s="328" t="s">
        <v>38614</v>
      </c>
      <c r="F202" s="329" t="s">
        <v>38615</v>
      </c>
      <c r="G202" s="356">
        <v>2.5</v>
      </c>
      <c r="H202" s="23" t="s">
        <v>33635</v>
      </c>
      <c r="I202" s="25" t="s">
        <v>15</v>
      </c>
    </row>
    <row r="203" spans="1:9" ht="87.75" customHeight="1" x14ac:dyDescent="0.4">
      <c r="B203" s="342">
        <v>201</v>
      </c>
      <c r="C203" s="347" t="s">
        <v>38964</v>
      </c>
      <c r="D203" s="355" t="s">
        <v>38965</v>
      </c>
      <c r="E203" s="328" t="s">
        <v>38614</v>
      </c>
      <c r="F203" s="329" t="s">
        <v>38615</v>
      </c>
      <c r="G203" s="356">
        <v>1.8</v>
      </c>
      <c r="H203" s="23" t="s">
        <v>33635</v>
      </c>
      <c r="I203" s="25" t="s">
        <v>15</v>
      </c>
    </row>
    <row r="204" spans="1:9" ht="87.75" customHeight="1" x14ac:dyDescent="0.4">
      <c r="B204" s="342">
        <v>202</v>
      </c>
      <c r="C204" s="347" t="s">
        <v>38966</v>
      </c>
      <c r="D204" s="355" t="s">
        <v>38949</v>
      </c>
      <c r="E204" s="328" t="s">
        <v>38614</v>
      </c>
      <c r="F204" s="329" t="s">
        <v>38615</v>
      </c>
      <c r="G204" s="356">
        <v>2</v>
      </c>
      <c r="H204" s="23" t="s">
        <v>33635</v>
      </c>
      <c r="I204" s="25" t="s">
        <v>15</v>
      </c>
    </row>
    <row r="205" spans="1:9" ht="87.75" customHeight="1" x14ac:dyDescent="0.4">
      <c r="B205" s="342">
        <v>203</v>
      </c>
      <c r="C205" s="347" t="s">
        <v>38967</v>
      </c>
      <c r="D205" s="355" t="s">
        <v>38968</v>
      </c>
      <c r="E205" s="328" t="s">
        <v>38614</v>
      </c>
      <c r="F205" s="329" t="s">
        <v>38615</v>
      </c>
      <c r="G205" s="356">
        <v>2</v>
      </c>
      <c r="H205" s="23" t="s">
        <v>33635</v>
      </c>
      <c r="I205" s="25" t="s">
        <v>15</v>
      </c>
    </row>
    <row r="206" spans="1:9" ht="87.75" customHeight="1" x14ac:dyDescent="0.4">
      <c r="B206" s="342">
        <v>204</v>
      </c>
      <c r="C206" s="347" t="s">
        <v>38969</v>
      </c>
      <c r="D206" s="355" t="s">
        <v>38970</v>
      </c>
      <c r="E206" s="328" t="s">
        <v>38614</v>
      </c>
      <c r="F206" s="329" t="s">
        <v>38615</v>
      </c>
      <c r="G206" s="356">
        <v>2</v>
      </c>
      <c r="H206" s="23" t="s">
        <v>33635</v>
      </c>
      <c r="I206" s="25" t="s">
        <v>15</v>
      </c>
    </row>
    <row r="207" spans="1:9" ht="87.75" customHeight="1" x14ac:dyDescent="0.4">
      <c r="B207" s="342">
        <v>205</v>
      </c>
      <c r="C207" s="347" t="s">
        <v>38963</v>
      </c>
      <c r="D207" s="355" t="s">
        <v>38971</v>
      </c>
      <c r="E207" s="328" t="s">
        <v>38614</v>
      </c>
      <c r="F207" s="329" t="s">
        <v>38615</v>
      </c>
      <c r="G207" s="356">
        <v>2</v>
      </c>
      <c r="H207" s="23" t="s">
        <v>33635</v>
      </c>
      <c r="I207" s="25" t="s">
        <v>15</v>
      </c>
    </row>
    <row r="208" spans="1:9" ht="87.75" customHeight="1" x14ac:dyDescent="0.4">
      <c r="B208" s="342">
        <v>206</v>
      </c>
      <c r="C208" s="347" t="s">
        <v>38972</v>
      </c>
      <c r="D208" s="355" t="s">
        <v>38973</v>
      </c>
      <c r="E208" s="328" t="s">
        <v>38614</v>
      </c>
      <c r="F208" s="329" t="s">
        <v>38615</v>
      </c>
      <c r="G208" s="356">
        <v>2</v>
      </c>
      <c r="H208" s="23" t="s">
        <v>33635</v>
      </c>
      <c r="I208" s="25" t="s">
        <v>15</v>
      </c>
    </row>
    <row r="209" spans="2:9" ht="87.75" customHeight="1" x14ac:dyDescent="0.4">
      <c r="B209" s="342">
        <v>207</v>
      </c>
      <c r="C209" s="347" t="s">
        <v>38974</v>
      </c>
      <c r="D209" s="355" t="s">
        <v>38975</v>
      </c>
      <c r="E209" s="328" t="s">
        <v>38614</v>
      </c>
      <c r="F209" s="329" t="s">
        <v>38615</v>
      </c>
      <c r="G209" s="356">
        <v>1.5</v>
      </c>
      <c r="H209" s="23" t="s">
        <v>33635</v>
      </c>
      <c r="I209" s="25" t="s">
        <v>15</v>
      </c>
    </row>
    <row r="210" spans="2:9" ht="87.75" customHeight="1" x14ac:dyDescent="0.4">
      <c r="B210" s="342">
        <v>208</v>
      </c>
      <c r="C210" s="347" t="s">
        <v>38976</v>
      </c>
      <c r="D210" s="355" t="s">
        <v>38975</v>
      </c>
      <c r="E210" s="328" t="s">
        <v>38614</v>
      </c>
      <c r="F210" s="329" t="s">
        <v>38615</v>
      </c>
      <c r="G210" s="356">
        <v>2</v>
      </c>
      <c r="H210" s="23" t="s">
        <v>33635</v>
      </c>
      <c r="I210" s="25" t="s">
        <v>15</v>
      </c>
    </row>
    <row r="211" spans="2:9" ht="87.75" customHeight="1" x14ac:dyDescent="0.4">
      <c r="B211" s="342">
        <v>209</v>
      </c>
      <c r="C211" s="347" t="s">
        <v>38977</v>
      </c>
      <c r="D211" s="355" t="s">
        <v>38789</v>
      </c>
      <c r="E211" s="328" t="s">
        <v>38614</v>
      </c>
      <c r="F211" s="329" t="s">
        <v>38615</v>
      </c>
      <c r="G211" s="356">
        <v>2</v>
      </c>
      <c r="H211" s="23" t="s">
        <v>33635</v>
      </c>
      <c r="I211" s="25" t="s">
        <v>15</v>
      </c>
    </row>
    <row r="212" spans="2:9" ht="87.75" customHeight="1" x14ac:dyDescent="0.4">
      <c r="B212" s="342">
        <v>210</v>
      </c>
      <c r="C212" s="347" t="s">
        <v>38978</v>
      </c>
      <c r="D212" s="355" t="s">
        <v>38979</v>
      </c>
      <c r="E212" s="328" t="s">
        <v>38614</v>
      </c>
      <c r="F212" s="329" t="s">
        <v>38615</v>
      </c>
      <c r="G212" s="356">
        <v>2</v>
      </c>
      <c r="H212" s="23" t="s">
        <v>33635</v>
      </c>
      <c r="I212" s="25" t="s">
        <v>15</v>
      </c>
    </row>
    <row r="213" spans="2:9" ht="87.75" customHeight="1" x14ac:dyDescent="0.4">
      <c r="B213" s="342">
        <v>211</v>
      </c>
      <c r="C213" s="347" t="s">
        <v>38980</v>
      </c>
      <c r="D213" s="355" t="s">
        <v>38981</v>
      </c>
      <c r="E213" s="328" t="s">
        <v>38614</v>
      </c>
      <c r="F213" s="329" t="s">
        <v>38615</v>
      </c>
      <c r="G213" s="356">
        <v>1.5</v>
      </c>
      <c r="H213" s="23" t="s">
        <v>33635</v>
      </c>
      <c r="I213" s="25" t="s">
        <v>15</v>
      </c>
    </row>
    <row r="214" spans="2:9" ht="87.75" customHeight="1" x14ac:dyDescent="0.4">
      <c r="B214" s="342">
        <v>212</v>
      </c>
      <c r="C214" s="347" t="s">
        <v>38982</v>
      </c>
      <c r="D214" s="355" t="s">
        <v>38983</v>
      </c>
      <c r="E214" s="328" t="s">
        <v>38614</v>
      </c>
      <c r="F214" s="329" t="s">
        <v>38615</v>
      </c>
      <c r="G214" s="356">
        <v>2</v>
      </c>
      <c r="H214" s="23" t="s">
        <v>33635</v>
      </c>
      <c r="I214" s="25" t="s">
        <v>15</v>
      </c>
    </row>
    <row r="215" spans="2:9" ht="87.75" customHeight="1" x14ac:dyDescent="0.4">
      <c r="B215" s="342">
        <v>213</v>
      </c>
      <c r="C215" s="347" t="s">
        <v>38984</v>
      </c>
      <c r="D215" s="355" t="s">
        <v>38985</v>
      </c>
      <c r="E215" s="328" t="s">
        <v>38614</v>
      </c>
      <c r="F215" s="329" t="s">
        <v>38615</v>
      </c>
      <c r="G215" s="356">
        <v>1.8</v>
      </c>
      <c r="H215" s="23" t="s">
        <v>33635</v>
      </c>
      <c r="I215" s="25" t="s">
        <v>15</v>
      </c>
    </row>
    <row r="216" spans="2:9" ht="87.75" customHeight="1" x14ac:dyDescent="0.4">
      <c r="B216" s="342">
        <v>214</v>
      </c>
      <c r="C216" s="347" t="s">
        <v>38986</v>
      </c>
      <c r="D216" s="355" t="s">
        <v>38987</v>
      </c>
      <c r="E216" s="328" t="s">
        <v>38614</v>
      </c>
      <c r="F216" s="329" t="s">
        <v>38615</v>
      </c>
      <c r="G216" s="356">
        <v>1.8</v>
      </c>
      <c r="H216" s="23" t="s">
        <v>33635</v>
      </c>
      <c r="I216" s="25" t="s">
        <v>15</v>
      </c>
    </row>
    <row r="217" spans="2:9" ht="87.75" customHeight="1" x14ac:dyDescent="0.4">
      <c r="B217" s="342">
        <v>215</v>
      </c>
      <c r="C217" s="347" t="s">
        <v>38988</v>
      </c>
      <c r="D217" s="355" t="s">
        <v>38978</v>
      </c>
      <c r="E217" s="328" t="s">
        <v>38614</v>
      </c>
      <c r="F217" s="329" t="s">
        <v>38615</v>
      </c>
      <c r="G217" s="356">
        <v>2.5</v>
      </c>
      <c r="H217" s="23" t="s">
        <v>33635</v>
      </c>
      <c r="I217" s="25" t="s">
        <v>15</v>
      </c>
    </row>
    <row r="218" spans="2:9" ht="87.75" customHeight="1" x14ac:dyDescent="0.4">
      <c r="B218" s="342">
        <v>216</v>
      </c>
      <c r="C218" s="343" t="s">
        <v>38989</v>
      </c>
      <c r="D218" s="355" t="s">
        <v>38990</v>
      </c>
      <c r="E218" s="328" t="s">
        <v>38614</v>
      </c>
      <c r="F218" s="329" t="s">
        <v>38615</v>
      </c>
      <c r="G218" s="356">
        <v>2</v>
      </c>
      <c r="H218" s="23" t="s">
        <v>33635</v>
      </c>
      <c r="I218" s="25" t="s">
        <v>15</v>
      </c>
    </row>
    <row r="219" spans="2:9" ht="87.75" customHeight="1" x14ac:dyDescent="0.4">
      <c r="B219" s="342">
        <v>217</v>
      </c>
      <c r="C219" s="343" t="s">
        <v>38991</v>
      </c>
      <c r="D219" s="355" t="s">
        <v>38992</v>
      </c>
      <c r="E219" s="328" t="s">
        <v>38614</v>
      </c>
      <c r="F219" s="329" t="s">
        <v>38615</v>
      </c>
      <c r="G219" s="356">
        <v>2</v>
      </c>
      <c r="H219" s="23" t="s">
        <v>33635</v>
      </c>
      <c r="I219" s="25" t="s">
        <v>15</v>
      </c>
    </row>
    <row r="220" spans="2:9" ht="87.75" customHeight="1" x14ac:dyDescent="0.4">
      <c r="B220" s="342">
        <v>218</v>
      </c>
      <c r="C220" s="343" t="s">
        <v>38993</v>
      </c>
      <c r="D220" s="355" t="s">
        <v>38994</v>
      </c>
      <c r="E220" s="328" t="s">
        <v>38614</v>
      </c>
      <c r="F220" s="329" t="s">
        <v>38615</v>
      </c>
      <c r="G220" s="356">
        <v>1.5</v>
      </c>
      <c r="H220" s="23" t="s">
        <v>33635</v>
      </c>
      <c r="I220" s="25" t="s">
        <v>15</v>
      </c>
    </row>
    <row r="221" spans="2:9" ht="87.75" customHeight="1" x14ac:dyDescent="0.4">
      <c r="B221" s="342">
        <v>219</v>
      </c>
      <c r="C221" s="343" t="s">
        <v>38995</v>
      </c>
      <c r="D221" s="355" t="s">
        <v>38996</v>
      </c>
      <c r="E221" s="328" t="s">
        <v>38614</v>
      </c>
      <c r="F221" s="329" t="s">
        <v>38615</v>
      </c>
      <c r="G221" s="356">
        <v>3.2</v>
      </c>
      <c r="H221" s="23" t="s">
        <v>33635</v>
      </c>
      <c r="I221" s="25" t="s">
        <v>15</v>
      </c>
    </row>
    <row r="222" spans="2:9" ht="87.75" customHeight="1" x14ac:dyDescent="0.4">
      <c r="B222" s="342">
        <v>220</v>
      </c>
      <c r="C222" s="343" t="s">
        <v>38997</v>
      </c>
      <c r="D222" s="355" t="s">
        <v>38998</v>
      </c>
      <c r="E222" s="328" t="s">
        <v>38614</v>
      </c>
      <c r="F222" s="329" t="s">
        <v>38615</v>
      </c>
      <c r="G222" s="356">
        <v>2.5</v>
      </c>
      <c r="H222" s="23" t="s">
        <v>33635</v>
      </c>
      <c r="I222" s="25" t="s">
        <v>15</v>
      </c>
    </row>
    <row r="223" spans="2:9" ht="87.75" customHeight="1" x14ac:dyDescent="0.4">
      <c r="B223" s="342">
        <v>221</v>
      </c>
      <c r="C223" s="343" t="s">
        <v>38999</v>
      </c>
      <c r="D223" s="355" t="s">
        <v>39000</v>
      </c>
      <c r="E223" s="328" t="s">
        <v>38614</v>
      </c>
      <c r="F223" s="329" t="s">
        <v>38615</v>
      </c>
      <c r="G223" s="356">
        <v>2.5</v>
      </c>
      <c r="H223" s="23" t="s">
        <v>33635</v>
      </c>
      <c r="I223" s="25" t="s">
        <v>15</v>
      </c>
    </row>
    <row r="224" spans="2:9" ht="87.75" customHeight="1" x14ac:dyDescent="0.4">
      <c r="B224" s="342">
        <v>222</v>
      </c>
      <c r="C224" s="343" t="s">
        <v>39001</v>
      </c>
      <c r="D224" s="355" t="s">
        <v>39002</v>
      </c>
      <c r="E224" s="328" t="s">
        <v>38614</v>
      </c>
      <c r="F224" s="329" t="s">
        <v>38615</v>
      </c>
      <c r="G224" s="356">
        <v>1.8</v>
      </c>
      <c r="H224" s="23" t="s">
        <v>33635</v>
      </c>
      <c r="I224" s="25" t="s">
        <v>15</v>
      </c>
    </row>
    <row r="225" spans="2:9" ht="87.75" customHeight="1" x14ac:dyDescent="0.4">
      <c r="B225" s="342">
        <v>223</v>
      </c>
      <c r="C225" s="343" t="s">
        <v>39003</v>
      </c>
      <c r="D225" s="355" t="s">
        <v>39004</v>
      </c>
      <c r="E225" s="328" t="s">
        <v>38614</v>
      </c>
      <c r="F225" s="329" t="s">
        <v>38615</v>
      </c>
      <c r="G225" s="356">
        <v>2</v>
      </c>
      <c r="H225" s="23" t="s">
        <v>33635</v>
      </c>
      <c r="I225" s="25" t="s">
        <v>15</v>
      </c>
    </row>
    <row r="226" spans="2:9" ht="87.75" customHeight="1" x14ac:dyDescent="0.4">
      <c r="B226" s="342">
        <v>224</v>
      </c>
      <c r="C226" s="343" t="s">
        <v>38968</v>
      </c>
      <c r="D226" s="355" t="s">
        <v>39005</v>
      </c>
      <c r="E226" s="328" t="s">
        <v>38614</v>
      </c>
      <c r="F226" s="329" t="s">
        <v>38615</v>
      </c>
      <c r="G226" s="356">
        <v>2</v>
      </c>
      <c r="H226" s="23" t="s">
        <v>33635</v>
      </c>
      <c r="I226" s="25" t="s">
        <v>15</v>
      </c>
    </row>
    <row r="227" spans="2:9" ht="87.75" customHeight="1" x14ac:dyDescent="0.4">
      <c r="B227" s="342">
        <v>225</v>
      </c>
      <c r="C227" s="343" t="s">
        <v>39006</v>
      </c>
      <c r="D227" s="355" t="s">
        <v>39007</v>
      </c>
      <c r="E227" s="328" t="s">
        <v>38614</v>
      </c>
      <c r="F227" s="329" t="s">
        <v>38615</v>
      </c>
      <c r="G227" s="356">
        <v>2</v>
      </c>
      <c r="H227" s="23" t="s">
        <v>33635</v>
      </c>
      <c r="I227" s="25" t="s">
        <v>15</v>
      </c>
    </row>
    <row r="228" spans="2:9" ht="87.75" customHeight="1" x14ac:dyDescent="0.4">
      <c r="B228" s="342">
        <v>226</v>
      </c>
      <c r="C228" s="343" t="s">
        <v>39008</v>
      </c>
      <c r="D228" s="355" t="s">
        <v>39009</v>
      </c>
      <c r="E228" s="328" t="s">
        <v>38614</v>
      </c>
      <c r="F228" s="329" t="s">
        <v>38615</v>
      </c>
      <c r="G228" s="356">
        <v>2</v>
      </c>
      <c r="H228" s="23" t="s">
        <v>33635</v>
      </c>
      <c r="I228" s="25" t="s">
        <v>15</v>
      </c>
    </row>
    <row r="229" spans="2:9" ht="87.75" customHeight="1" x14ac:dyDescent="0.4">
      <c r="B229" s="342">
        <v>227</v>
      </c>
      <c r="C229" s="343" t="s">
        <v>39010</v>
      </c>
      <c r="D229" s="355" t="s">
        <v>39011</v>
      </c>
      <c r="E229" s="328" t="s">
        <v>38614</v>
      </c>
      <c r="F229" s="329" t="s">
        <v>38615</v>
      </c>
      <c r="G229" s="356">
        <v>1.5</v>
      </c>
      <c r="H229" s="23" t="s">
        <v>33635</v>
      </c>
      <c r="I229" s="25" t="s">
        <v>15</v>
      </c>
    </row>
    <row r="230" spans="2:9" ht="87.75" customHeight="1" x14ac:dyDescent="0.4">
      <c r="B230" s="342">
        <v>228</v>
      </c>
      <c r="C230" s="343" t="s">
        <v>39012</v>
      </c>
      <c r="D230" s="355" t="s">
        <v>39013</v>
      </c>
      <c r="E230" s="328" t="s">
        <v>38614</v>
      </c>
      <c r="F230" s="329" t="s">
        <v>38615</v>
      </c>
      <c r="G230" s="356">
        <v>1.8</v>
      </c>
      <c r="H230" s="23" t="s">
        <v>33635</v>
      </c>
      <c r="I230" s="25" t="s">
        <v>15</v>
      </c>
    </row>
    <row r="231" spans="2:9" ht="87.75" customHeight="1" x14ac:dyDescent="0.4">
      <c r="B231" s="342">
        <v>229</v>
      </c>
      <c r="C231" s="343" t="s">
        <v>39014</v>
      </c>
      <c r="D231" s="355" t="s">
        <v>39015</v>
      </c>
      <c r="E231" s="328" t="s">
        <v>38614</v>
      </c>
      <c r="F231" s="329" t="s">
        <v>38615</v>
      </c>
      <c r="G231" s="356">
        <v>1.8</v>
      </c>
      <c r="H231" s="23" t="s">
        <v>33635</v>
      </c>
      <c r="I231" s="25" t="s">
        <v>15</v>
      </c>
    </row>
    <row r="232" spans="2:9" ht="87.75" customHeight="1" x14ac:dyDescent="0.4">
      <c r="B232" s="342">
        <v>230</v>
      </c>
      <c r="C232" s="343" t="s">
        <v>39016</v>
      </c>
      <c r="D232" s="355" t="s">
        <v>39017</v>
      </c>
      <c r="E232" s="328" t="s">
        <v>38614</v>
      </c>
      <c r="F232" s="329" t="s">
        <v>38615</v>
      </c>
      <c r="G232" s="356">
        <v>2</v>
      </c>
      <c r="H232" s="23" t="s">
        <v>33635</v>
      </c>
      <c r="I232" s="25" t="s">
        <v>15</v>
      </c>
    </row>
    <row r="233" spans="2:9" ht="87.75" customHeight="1" x14ac:dyDescent="0.4">
      <c r="B233" s="342">
        <v>231</v>
      </c>
      <c r="C233" s="343" t="s">
        <v>39009</v>
      </c>
      <c r="D233" s="355" t="s">
        <v>39018</v>
      </c>
      <c r="E233" s="328" t="s">
        <v>38614</v>
      </c>
      <c r="F233" s="329" t="s">
        <v>38615</v>
      </c>
      <c r="G233" s="356">
        <v>2</v>
      </c>
      <c r="H233" s="23" t="s">
        <v>33635</v>
      </c>
      <c r="I233" s="25" t="s">
        <v>15</v>
      </c>
    </row>
    <row r="234" spans="2:9" ht="87.75" customHeight="1" x14ac:dyDescent="0.4">
      <c r="B234" s="342">
        <v>232</v>
      </c>
      <c r="C234" s="343" t="s">
        <v>39019</v>
      </c>
      <c r="D234" s="355" t="s">
        <v>39020</v>
      </c>
      <c r="E234" s="328" t="s">
        <v>38614</v>
      </c>
      <c r="F234" s="329" t="s">
        <v>38615</v>
      </c>
      <c r="G234" s="356">
        <v>1.5</v>
      </c>
      <c r="H234" s="23" t="s">
        <v>33635</v>
      </c>
      <c r="I234" s="25" t="s">
        <v>15</v>
      </c>
    </row>
    <row r="235" spans="2:9" ht="87.75" customHeight="1" x14ac:dyDescent="0.4">
      <c r="B235" s="342">
        <v>233</v>
      </c>
      <c r="C235" s="343" t="s">
        <v>39021</v>
      </c>
      <c r="D235" s="355" t="s">
        <v>39022</v>
      </c>
      <c r="E235" s="328" t="s">
        <v>38614</v>
      </c>
      <c r="F235" s="329" t="s">
        <v>38615</v>
      </c>
      <c r="G235" s="356">
        <v>1.5</v>
      </c>
      <c r="H235" s="23" t="s">
        <v>33635</v>
      </c>
      <c r="I235" s="25" t="s">
        <v>15</v>
      </c>
    </row>
    <row r="236" spans="2:9" ht="87.75" customHeight="1" x14ac:dyDescent="0.4">
      <c r="B236" s="342">
        <v>234</v>
      </c>
      <c r="C236" s="343" t="s">
        <v>39023</v>
      </c>
      <c r="D236" s="355" t="s">
        <v>39024</v>
      </c>
      <c r="E236" s="328" t="s">
        <v>38614</v>
      </c>
      <c r="F236" s="329" t="s">
        <v>38615</v>
      </c>
      <c r="G236" s="356">
        <v>2</v>
      </c>
      <c r="H236" s="23" t="s">
        <v>33635</v>
      </c>
      <c r="I236" s="25" t="s">
        <v>15</v>
      </c>
    </row>
    <row r="237" spans="2:9" ht="87.75" customHeight="1" x14ac:dyDescent="0.4">
      <c r="B237" s="342">
        <v>235</v>
      </c>
      <c r="C237" s="343" t="s">
        <v>39025</v>
      </c>
      <c r="D237" s="355" t="s">
        <v>39026</v>
      </c>
      <c r="E237" s="328" t="s">
        <v>38614</v>
      </c>
      <c r="F237" s="329" t="s">
        <v>38615</v>
      </c>
      <c r="G237" s="356">
        <v>1.8</v>
      </c>
      <c r="H237" s="23" t="s">
        <v>33635</v>
      </c>
      <c r="I237" s="25" t="s">
        <v>15</v>
      </c>
    </row>
    <row r="238" spans="2:9" ht="87.75" customHeight="1" x14ac:dyDescent="0.4">
      <c r="B238" s="342">
        <v>236</v>
      </c>
      <c r="C238" s="343" t="s">
        <v>39027</v>
      </c>
      <c r="D238" s="355" t="s">
        <v>38998</v>
      </c>
      <c r="E238" s="328" t="s">
        <v>38614</v>
      </c>
      <c r="F238" s="329" t="s">
        <v>38615</v>
      </c>
      <c r="G238" s="356">
        <v>2</v>
      </c>
      <c r="H238" s="23" t="s">
        <v>33635</v>
      </c>
      <c r="I238" s="25" t="s">
        <v>15</v>
      </c>
    </row>
    <row r="239" spans="2:9" ht="87.75" customHeight="1" x14ac:dyDescent="0.4">
      <c r="B239" s="342">
        <v>237</v>
      </c>
      <c r="C239" s="343" t="s">
        <v>39028</v>
      </c>
      <c r="D239" s="355" t="s">
        <v>39029</v>
      </c>
      <c r="E239" s="328" t="s">
        <v>38614</v>
      </c>
      <c r="F239" s="329" t="s">
        <v>38615</v>
      </c>
      <c r="G239" s="356">
        <v>2.5</v>
      </c>
      <c r="H239" s="23" t="s">
        <v>33635</v>
      </c>
      <c r="I239" s="25" t="s">
        <v>15</v>
      </c>
    </row>
    <row r="240" spans="2:9" ht="87.75" customHeight="1" x14ac:dyDescent="0.4">
      <c r="B240" s="342">
        <v>238</v>
      </c>
      <c r="C240" s="343" t="s">
        <v>39030</v>
      </c>
      <c r="D240" s="355" t="s">
        <v>38998</v>
      </c>
      <c r="E240" s="328" t="s">
        <v>38614</v>
      </c>
      <c r="F240" s="329" t="s">
        <v>38615</v>
      </c>
      <c r="G240" s="356">
        <v>1.5</v>
      </c>
      <c r="H240" s="23" t="s">
        <v>33635</v>
      </c>
      <c r="I240" s="25" t="s">
        <v>15</v>
      </c>
    </row>
    <row r="241" spans="2:9" ht="87.75" customHeight="1" x14ac:dyDescent="0.4">
      <c r="B241" s="342">
        <v>239</v>
      </c>
      <c r="C241" s="343" t="s">
        <v>39031</v>
      </c>
      <c r="D241" s="355" t="s">
        <v>39032</v>
      </c>
      <c r="E241" s="328" t="s">
        <v>38614</v>
      </c>
      <c r="F241" s="329" t="s">
        <v>38615</v>
      </c>
      <c r="G241" s="356">
        <v>1.8</v>
      </c>
      <c r="H241" s="23" t="s">
        <v>33635</v>
      </c>
      <c r="I241" s="25" t="s">
        <v>15</v>
      </c>
    </row>
    <row r="242" spans="2:9" ht="87.75" customHeight="1" x14ac:dyDescent="0.4">
      <c r="B242" s="342">
        <v>240</v>
      </c>
      <c r="C242" s="343" t="s">
        <v>39033</v>
      </c>
      <c r="D242" s="355" t="s">
        <v>39034</v>
      </c>
      <c r="E242" s="328" t="s">
        <v>38614</v>
      </c>
      <c r="F242" s="329" t="s">
        <v>38615</v>
      </c>
      <c r="G242" s="356">
        <v>3.2</v>
      </c>
      <c r="H242" s="23" t="s">
        <v>33635</v>
      </c>
      <c r="I242" s="25" t="s">
        <v>15</v>
      </c>
    </row>
    <row r="243" spans="2:9" ht="87.75" customHeight="1" x14ac:dyDescent="0.4">
      <c r="B243" s="342">
        <v>241</v>
      </c>
      <c r="C243" s="347" t="s">
        <v>39035</v>
      </c>
      <c r="D243" s="355" t="s">
        <v>39036</v>
      </c>
      <c r="E243" s="328" t="s">
        <v>38614</v>
      </c>
      <c r="F243" s="329" t="s">
        <v>38615</v>
      </c>
      <c r="G243" s="356">
        <v>1.8</v>
      </c>
      <c r="H243" s="23" t="s">
        <v>33635</v>
      </c>
      <c r="I243" s="25" t="s">
        <v>15</v>
      </c>
    </row>
    <row r="244" spans="2:9" ht="87.75" customHeight="1" x14ac:dyDescent="0.4">
      <c r="B244" s="342">
        <v>242</v>
      </c>
      <c r="C244" s="343" t="s">
        <v>39037</v>
      </c>
      <c r="D244" s="355" t="s">
        <v>39038</v>
      </c>
      <c r="E244" s="328" t="s">
        <v>38614</v>
      </c>
      <c r="F244" s="329" t="s">
        <v>38615</v>
      </c>
      <c r="G244" s="356">
        <v>1.5</v>
      </c>
      <c r="H244" s="23" t="s">
        <v>33635</v>
      </c>
      <c r="I244" s="25" t="s">
        <v>15</v>
      </c>
    </row>
    <row r="245" spans="2:9" ht="87.75" customHeight="1" x14ac:dyDescent="0.4">
      <c r="B245" s="342">
        <v>243</v>
      </c>
      <c r="C245" s="343" t="s">
        <v>39039</v>
      </c>
      <c r="D245" s="355" t="s">
        <v>39040</v>
      </c>
      <c r="E245" s="328" t="s">
        <v>38614</v>
      </c>
      <c r="F245" s="329" t="s">
        <v>38615</v>
      </c>
      <c r="G245" s="356">
        <v>1.8</v>
      </c>
      <c r="H245" s="23" t="s">
        <v>33635</v>
      </c>
      <c r="I245" s="25" t="s">
        <v>15</v>
      </c>
    </row>
    <row r="246" spans="2:9" ht="87.75" customHeight="1" x14ac:dyDescent="0.4">
      <c r="B246" s="342">
        <v>244</v>
      </c>
      <c r="C246" s="343" t="s">
        <v>39041</v>
      </c>
      <c r="D246" s="355" t="s">
        <v>39042</v>
      </c>
      <c r="E246" s="328" t="s">
        <v>38614</v>
      </c>
      <c r="F246" s="329" t="s">
        <v>38615</v>
      </c>
      <c r="G246" s="356">
        <v>2.5</v>
      </c>
      <c r="H246" s="23" t="s">
        <v>33635</v>
      </c>
      <c r="I246" s="25" t="s">
        <v>15</v>
      </c>
    </row>
    <row r="247" spans="2:9" ht="87.75" customHeight="1" x14ac:dyDescent="0.4">
      <c r="B247" s="342">
        <v>245</v>
      </c>
      <c r="C247" s="343" t="s">
        <v>39043</v>
      </c>
      <c r="D247" s="355" t="s">
        <v>39044</v>
      </c>
      <c r="E247" s="328" t="s">
        <v>38614</v>
      </c>
      <c r="F247" s="329" t="s">
        <v>38615</v>
      </c>
      <c r="G247" s="356">
        <v>2.5</v>
      </c>
      <c r="H247" s="23" t="s">
        <v>33635</v>
      </c>
      <c r="I247" s="25" t="s">
        <v>15</v>
      </c>
    </row>
    <row r="248" spans="2:9" ht="87.75" customHeight="1" x14ac:dyDescent="0.4">
      <c r="B248" s="342">
        <v>246</v>
      </c>
      <c r="C248" s="343" t="s">
        <v>39045</v>
      </c>
      <c r="D248" s="355" t="s">
        <v>39046</v>
      </c>
      <c r="E248" s="328" t="s">
        <v>38614</v>
      </c>
      <c r="F248" s="329" t="s">
        <v>38615</v>
      </c>
      <c r="G248" s="356">
        <v>1.8</v>
      </c>
      <c r="H248" s="23" t="s">
        <v>33635</v>
      </c>
      <c r="I248" s="25" t="s">
        <v>15</v>
      </c>
    </row>
    <row r="249" spans="2:9" ht="87.75" customHeight="1" x14ac:dyDescent="0.4">
      <c r="B249" s="342">
        <v>247</v>
      </c>
      <c r="C249" s="343" t="s">
        <v>39047</v>
      </c>
      <c r="D249" s="355" t="s">
        <v>39031</v>
      </c>
      <c r="E249" s="328" t="s">
        <v>38614</v>
      </c>
      <c r="F249" s="329" t="s">
        <v>38615</v>
      </c>
      <c r="G249" s="356">
        <v>2</v>
      </c>
      <c r="H249" s="23" t="s">
        <v>33635</v>
      </c>
      <c r="I249" s="25" t="s">
        <v>15</v>
      </c>
    </row>
    <row r="250" spans="2:9" ht="87.75" customHeight="1" x14ac:dyDescent="0.4">
      <c r="B250" s="342">
        <v>248</v>
      </c>
      <c r="C250" s="343" t="s">
        <v>39048</v>
      </c>
      <c r="D250" s="355" t="s">
        <v>39049</v>
      </c>
      <c r="E250" s="328" t="s">
        <v>38614</v>
      </c>
      <c r="F250" s="329" t="s">
        <v>38615</v>
      </c>
      <c r="G250" s="356">
        <v>1.3</v>
      </c>
      <c r="H250" s="23" t="s">
        <v>33635</v>
      </c>
      <c r="I250" s="25" t="s">
        <v>15</v>
      </c>
    </row>
    <row r="251" spans="2:9" ht="87.75" customHeight="1" x14ac:dyDescent="0.4">
      <c r="B251" s="342">
        <v>249</v>
      </c>
      <c r="C251" s="343" t="s">
        <v>39050</v>
      </c>
      <c r="D251" s="355" t="s">
        <v>39051</v>
      </c>
      <c r="E251" s="328" t="s">
        <v>38614</v>
      </c>
      <c r="F251" s="329" t="s">
        <v>38615</v>
      </c>
      <c r="G251" s="356">
        <v>2</v>
      </c>
      <c r="H251" s="23" t="s">
        <v>33635</v>
      </c>
      <c r="I251" s="25" t="s">
        <v>15</v>
      </c>
    </row>
    <row r="252" spans="2:9" ht="87.75" customHeight="1" x14ac:dyDescent="0.4">
      <c r="B252" s="342">
        <v>250</v>
      </c>
      <c r="C252" s="343" t="s">
        <v>39052</v>
      </c>
      <c r="D252" s="355" t="s">
        <v>39032</v>
      </c>
      <c r="E252" s="328" t="s">
        <v>38614</v>
      </c>
      <c r="F252" s="329" t="s">
        <v>38615</v>
      </c>
      <c r="G252" s="356">
        <v>2</v>
      </c>
      <c r="H252" s="23" t="s">
        <v>33635</v>
      </c>
      <c r="I252" s="25" t="s">
        <v>15</v>
      </c>
    </row>
    <row r="253" spans="2:9" ht="87.75" customHeight="1" x14ac:dyDescent="0.4">
      <c r="B253" s="342">
        <v>251</v>
      </c>
      <c r="C253" s="343" t="s">
        <v>39053</v>
      </c>
      <c r="D253" s="355" t="s">
        <v>39037</v>
      </c>
      <c r="E253" s="328" t="s">
        <v>38614</v>
      </c>
      <c r="F253" s="329" t="s">
        <v>38615</v>
      </c>
      <c r="G253" s="356">
        <v>1.5</v>
      </c>
      <c r="H253" s="23" t="s">
        <v>33635</v>
      </c>
      <c r="I253" s="25" t="s">
        <v>15</v>
      </c>
    </row>
    <row r="254" spans="2:9" ht="87.75" customHeight="1" x14ac:dyDescent="0.4">
      <c r="B254" s="342">
        <v>252</v>
      </c>
      <c r="C254" s="343" t="s">
        <v>39034</v>
      </c>
      <c r="D254" s="355" t="s">
        <v>39054</v>
      </c>
      <c r="E254" s="328" t="s">
        <v>38614</v>
      </c>
      <c r="F254" s="329" t="s">
        <v>38615</v>
      </c>
      <c r="G254" s="356">
        <v>2</v>
      </c>
      <c r="H254" s="23" t="s">
        <v>33635</v>
      </c>
      <c r="I254" s="25" t="s">
        <v>15</v>
      </c>
    </row>
    <row r="255" spans="2:9" ht="87.75" customHeight="1" x14ac:dyDescent="0.4">
      <c r="B255" s="342">
        <v>253</v>
      </c>
      <c r="C255" s="343" t="s">
        <v>39055</v>
      </c>
      <c r="D255" s="355" t="s">
        <v>39056</v>
      </c>
      <c r="E255" s="328" t="s">
        <v>38614</v>
      </c>
      <c r="F255" s="329" t="s">
        <v>38615</v>
      </c>
      <c r="G255" s="356">
        <v>2</v>
      </c>
      <c r="H255" s="23" t="s">
        <v>33635</v>
      </c>
      <c r="I255" s="25" t="s">
        <v>15</v>
      </c>
    </row>
    <row r="256" spans="2:9" ht="87.75" customHeight="1" x14ac:dyDescent="0.4">
      <c r="B256" s="342">
        <v>254</v>
      </c>
      <c r="C256" s="343" t="s">
        <v>39057</v>
      </c>
      <c r="D256" s="355" t="s">
        <v>39038</v>
      </c>
      <c r="E256" s="328" t="s">
        <v>38614</v>
      </c>
      <c r="F256" s="329" t="s">
        <v>38615</v>
      </c>
      <c r="G256" s="356">
        <v>2.5</v>
      </c>
      <c r="H256" s="23" t="s">
        <v>33635</v>
      </c>
      <c r="I256" s="25" t="s">
        <v>15</v>
      </c>
    </row>
    <row r="257" spans="2:9" ht="87.75" customHeight="1" x14ac:dyDescent="0.4">
      <c r="B257" s="342">
        <v>255</v>
      </c>
      <c r="C257" s="343" t="s">
        <v>39058</v>
      </c>
      <c r="D257" s="355" t="s">
        <v>39059</v>
      </c>
      <c r="E257" s="328" t="s">
        <v>38614</v>
      </c>
      <c r="F257" s="329" t="s">
        <v>38615</v>
      </c>
      <c r="G257" s="356">
        <v>2</v>
      </c>
      <c r="H257" s="23" t="s">
        <v>33635</v>
      </c>
      <c r="I257" s="25" t="s">
        <v>15</v>
      </c>
    </row>
    <row r="258" spans="2:9" ht="87.75" customHeight="1" x14ac:dyDescent="0.4">
      <c r="B258" s="342">
        <v>256</v>
      </c>
      <c r="C258" s="343" t="s">
        <v>39060</v>
      </c>
      <c r="D258" s="355" t="s">
        <v>39061</v>
      </c>
      <c r="E258" s="328" t="s">
        <v>38614</v>
      </c>
      <c r="F258" s="329" t="s">
        <v>38615</v>
      </c>
      <c r="G258" s="356">
        <v>3.2</v>
      </c>
      <c r="H258" s="23" t="s">
        <v>33635</v>
      </c>
      <c r="I258" s="25" t="s">
        <v>15</v>
      </c>
    </row>
    <row r="259" spans="2:9" ht="87.75" customHeight="1" x14ac:dyDescent="0.4">
      <c r="B259" s="342">
        <v>257</v>
      </c>
      <c r="C259" s="343" t="s">
        <v>39062</v>
      </c>
      <c r="D259" s="355" t="s">
        <v>39063</v>
      </c>
      <c r="E259" s="328" t="s">
        <v>38614</v>
      </c>
      <c r="F259" s="329" t="s">
        <v>38615</v>
      </c>
      <c r="G259" s="356">
        <v>2</v>
      </c>
      <c r="H259" s="23" t="s">
        <v>33635</v>
      </c>
      <c r="I259" s="25" t="s">
        <v>15</v>
      </c>
    </row>
    <row r="260" spans="2:9" ht="87.75" customHeight="1" x14ac:dyDescent="0.4">
      <c r="B260" s="342">
        <v>258</v>
      </c>
      <c r="C260" s="343" t="s">
        <v>39064</v>
      </c>
      <c r="D260" s="355" t="s">
        <v>39065</v>
      </c>
      <c r="E260" s="328" t="s">
        <v>38614</v>
      </c>
      <c r="F260" s="329" t="s">
        <v>38615</v>
      </c>
      <c r="G260" s="356">
        <v>1.5</v>
      </c>
      <c r="H260" s="23" t="s">
        <v>33635</v>
      </c>
      <c r="I260" s="25" t="s">
        <v>15</v>
      </c>
    </row>
    <row r="261" spans="2:9" ht="87.75" customHeight="1" x14ac:dyDescent="0.4">
      <c r="B261" s="342">
        <v>259</v>
      </c>
      <c r="C261" s="343" t="s">
        <v>39066</v>
      </c>
      <c r="D261" s="355" t="s">
        <v>39067</v>
      </c>
      <c r="E261" s="328" t="s">
        <v>38614</v>
      </c>
      <c r="F261" s="329" t="s">
        <v>38615</v>
      </c>
      <c r="G261" s="356">
        <v>2.5</v>
      </c>
      <c r="H261" s="23" t="s">
        <v>33635</v>
      </c>
      <c r="I261" s="25" t="s">
        <v>15</v>
      </c>
    </row>
    <row r="262" spans="2:9" ht="87.75" customHeight="1" x14ac:dyDescent="0.4">
      <c r="B262" s="342">
        <v>260</v>
      </c>
      <c r="C262" s="343" t="s">
        <v>39068</v>
      </c>
      <c r="D262" s="355" t="s">
        <v>39061</v>
      </c>
      <c r="E262" s="328" t="s">
        <v>38614</v>
      </c>
      <c r="F262" s="329" t="s">
        <v>38615</v>
      </c>
      <c r="G262" s="356">
        <v>1.3</v>
      </c>
      <c r="H262" s="23" t="s">
        <v>33635</v>
      </c>
      <c r="I262" s="25" t="s">
        <v>15</v>
      </c>
    </row>
    <row r="263" spans="2:9" ht="87.75" customHeight="1" x14ac:dyDescent="0.4">
      <c r="B263" s="342">
        <v>261</v>
      </c>
      <c r="C263" s="343" t="s">
        <v>39069</v>
      </c>
      <c r="D263" s="355" t="s">
        <v>39070</v>
      </c>
      <c r="E263" s="328" t="s">
        <v>38614</v>
      </c>
      <c r="F263" s="329" t="s">
        <v>38615</v>
      </c>
      <c r="G263" s="356">
        <v>2</v>
      </c>
      <c r="H263" s="23" t="s">
        <v>33635</v>
      </c>
      <c r="I263" s="25" t="s">
        <v>15</v>
      </c>
    </row>
    <row r="264" spans="2:9" ht="87.75" customHeight="1" x14ac:dyDescent="0.4">
      <c r="B264" s="342">
        <v>262</v>
      </c>
      <c r="C264" s="343" t="s">
        <v>39071</v>
      </c>
      <c r="D264" s="355" t="s">
        <v>39072</v>
      </c>
      <c r="E264" s="328" t="s">
        <v>38614</v>
      </c>
      <c r="F264" s="329" t="s">
        <v>38615</v>
      </c>
      <c r="G264" s="356">
        <v>3.2</v>
      </c>
      <c r="H264" s="23" t="s">
        <v>33635</v>
      </c>
      <c r="I264" s="25" t="s">
        <v>15</v>
      </c>
    </row>
    <row r="265" spans="2:9" ht="87.75" customHeight="1" x14ac:dyDescent="0.4">
      <c r="B265" s="342">
        <v>263</v>
      </c>
      <c r="C265" s="343" t="s">
        <v>39073</v>
      </c>
      <c r="D265" s="355" t="s">
        <v>39074</v>
      </c>
      <c r="E265" s="328" t="s">
        <v>38614</v>
      </c>
      <c r="F265" s="329" t="s">
        <v>38615</v>
      </c>
      <c r="G265" s="356">
        <v>2</v>
      </c>
      <c r="H265" s="23" t="s">
        <v>33635</v>
      </c>
      <c r="I265" s="25" t="s">
        <v>15</v>
      </c>
    </row>
    <row r="266" spans="2:9" ht="87.75" customHeight="1" x14ac:dyDescent="0.4">
      <c r="B266" s="342">
        <v>264</v>
      </c>
      <c r="C266" s="343" t="s">
        <v>39075</v>
      </c>
      <c r="D266" s="355" t="s">
        <v>39076</v>
      </c>
      <c r="E266" s="328" t="s">
        <v>38614</v>
      </c>
      <c r="F266" s="329" t="s">
        <v>38615</v>
      </c>
      <c r="G266" s="356">
        <v>1.3</v>
      </c>
      <c r="H266" s="23" t="s">
        <v>33635</v>
      </c>
      <c r="I266" s="25" t="s">
        <v>15</v>
      </c>
    </row>
    <row r="267" spans="2:9" ht="87.75" customHeight="1" x14ac:dyDescent="0.4">
      <c r="B267" s="342">
        <v>265</v>
      </c>
      <c r="C267" s="343" t="s">
        <v>39077</v>
      </c>
      <c r="D267" s="355" t="s">
        <v>39078</v>
      </c>
      <c r="E267" s="328" t="s">
        <v>38614</v>
      </c>
      <c r="F267" s="329" t="s">
        <v>38615</v>
      </c>
      <c r="G267" s="356">
        <v>2</v>
      </c>
      <c r="H267" s="23" t="s">
        <v>33635</v>
      </c>
      <c r="I267" s="25" t="s">
        <v>15</v>
      </c>
    </row>
    <row r="268" spans="2:9" ht="87.75" customHeight="1" x14ac:dyDescent="0.4">
      <c r="B268" s="342">
        <v>266</v>
      </c>
      <c r="C268" s="343" t="s">
        <v>39079</v>
      </c>
      <c r="D268" s="355" t="s">
        <v>39080</v>
      </c>
      <c r="E268" s="328" t="s">
        <v>38614</v>
      </c>
      <c r="F268" s="329" t="s">
        <v>38615</v>
      </c>
      <c r="G268" s="356">
        <v>3.2</v>
      </c>
      <c r="H268" s="23" t="s">
        <v>33635</v>
      </c>
      <c r="I268" s="25" t="s">
        <v>15</v>
      </c>
    </row>
    <row r="269" spans="2:9" ht="87.75" customHeight="1" x14ac:dyDescent="0.4">
      <c r="B269" s="342">
        <v>267</v>
      </c>
      <c r="C269" s="343" t="s">
        <v>39081</v>
      </c>
      <c r="D269" s="355" t="s">
        <v>39082</v>
      </c>
      <c r="E269" s="328" t="s">
        <v>38614</v>
      </c>
      <c r="F269" s="329" t="s">
        <v>38615</v>
      </c>
      <c r="G269" s="356">
        <v>2.5</v>
      </c>
      <c r="H269" s="23" t="s">
        <v>33635</v>
      </c>
      <c r="I269" s="25" t="s">
        <v>15</v>
      </c>
    </row>
    <row r="270" spans="2:9" ht="87.75" customHeight="1" x14ac:dyDescent="0.4">
      <c r="B270" s="342">
        <v>268</v>
      </c>
      <c r="C270" s="343" t="s">
        <v>39083</v>
      </c>
      <c r="D270" s="355" t="s">
        <v>39084</v>
      </c>
      <c r="E270" s="328" t="s">
        <v>38614</v>
      </c>
      <c r="F270" s="329" t="s">
        <v>38615</v>
      </c>
      <c r="G270" s="356">
        <v>1.3</v>
      </c>
      <c r="H270" s="23" t="s">
        <v>33635</v>
      </c>
      <c r="I270" s="25" t="s">
        <v>15</v>
      </c>
    </row>
    <row r="271" spans="2:9" ht="87.75" customHeight="1" x14ac:dyDescent="0.4">
      <c r="B271" s="342">
        <v>269</v>
      </c>
      <c r="C271" s="343" t="s">
        <v>39085</v>
      </c>
      <c r="D271" s="355" t="s">
        <v>39086</v>
      </c>
      <c r="E271" s="328" t="s">
        <v>38614</v>
      </c>
      <c r="F271" s="329" t="s">
        <v>38615</v>
      </c>
      <c r="G271" s="356">
        <v>2</v>
      </c>
      <c r="H271" s="23" t="s">
        <v>33635</v>
      </c>
      <c r="I271" s="25" t="s">
        <v>15</v>
      </c>
    </row>
    <row r="272" spans="2:9" ht="87.75" customHeight="1" x14ac:dyDescent="0.4">
      <c r="B272" s="342">
        <v>270</v>
      </c>
      <c r="C272" s="343" t="s">
        <v>39087</v>
      </c>
      <c r="D272" s="355" t="s">
        <v>39088</v>
      </c>
      <c r="E272" s="328" t="s">
        <v>38614</v>
      </c>
      <c r="F272" s="329" t="s">
        <v>38615</v>
      </c>
      <c r="G272" s="356">
        <v>2.5</v>
      </c>
      <c r="H272" s="23" t="s">
        <v>33635</v>
      </c>
      <c r="I272" s="25" t="s">
        <v>15</v>
      </c>
    </row>
    <row r="273" spans="2:9" ht="87.75" customHeight="1" x14ac:dyDescent="0.4">
      <c r="B273" s="342">
        <v>271</v>
      </c>
      <c r="C273" s="343" t="s">
        <v>39089</v>
      </c>
      <c r="D273" s="355" t="s">
        <v>39090</v>
      </c>
      <c r="E273" s="328" t="s">
        <v>38614</v>
      </c>
      <c r="F273" s="329" t="s">
        <v>38615</v>
      </c>
      <c r="G273" s="356">
        <v>2</v>
      </c>
      <c r="H273" s="23" t="s">
        <v>33635</v>
      </c>
      <c r="I273" s="25" t="s">
        <v>15</v>
      </c>
    </row>
    <row r="274" spans="2:9" ht="87.75" customHeight="1" x14ac:dyDescent="0.4">
      <c r="B274" s="342">
        <v>272</v>
      </c>
      <c r="C274" s="343" t="s">
        <v>39091</v>
      </c>
      <c r="D274" s="355" t="s">
        <v>39092</v>
      </c>
      <c r="E274" s="328" t="s">
        <v>38614</v>
      </c>
      <c r="F274" s="329" t="s">
        <v>38615</v>
      </c>
      <c r="G274" s="356">
        <v>2.5</v>
      </c>
      <c r="H274" s="23" t="s">
        <v>33635</v>
      </c>
      <c r="I274" s="25" t="s">
        <v>15</v>
      </c>
    </row>
    <row r="275" spans="2:9" ht="87.75" customHeight="1" x14ac:dyDescent="0.4">
      <c r="B275" s="342">
        <v>273</v>
      </c>
      <c r="C275" s="343" t="s">
        <v>39093</v>
      </c>
      <c r="D275" s="355" t="s">
        <v>39094</v>
      </c>
      <c r="E275" s="328" t="s">
        <v>38614</v>
      </c>
      <c r="F275" s="329" t="s">
        <v>38615</v>
      </c>
      <c r="G275" s="356">
        <v>2.5</v>
      </c>
      <c r="H275" s="23" t="s">
        <v>33635</v>
      </c>
      <c r="I275" s="25" t="s">
        <v>15</v>
      </c>
    </row>
    <row r="276" spans="2:9" ht="87.75" customHeight="1" x14ac:dyDescent="0.4">
      <c r="B276" s="342">
        <v>274</v>
      </c>
      <c r="C276" s="343" t="s">
        <v>39095</v>
      </c>
      <c r="D276" s="355" t="s">
        <v>39086</v>
      </c>
      <c r="E276" s="328" t="s">
        <v>38614</v>
      </c>
      <c r="F276" s="329" t="s">
        <v>38615</v>
      </c>
      <c r="G276" s="356">
        <v>2.5</v>
      </c>
      <c r="H276" s="23" t="s">
        <v>33635</v>
      </c>
      <c r="I276" s="25" t="s">
        <v>15</v>
      </c>
    </row>
    <row r="277" spans="2:9" ht="87.75" customHeight="1" x14ac:dyDescent="0.4">
      <c r="B277" s="342">
        <v>275</v>
      </c>
      <c r="C277" s="343" t="s">
        <v>39096</v>
      </c>
      <c r="D277" s="355" t="s">
        <v>39097</v>
      </c>
      <c r="E277" s="328" t="s">
        <v>38614</v>
      </c>
      <c r="F277" s="329" t="s">
        <v>38615</v>
      </c>
      <c r="G277" s="356">
        <v>2</v>
      </c>
      <c r="H277" s="23" t="s">
        <v>33635</v>
      </c>
      <c r="I277" s="25" t="s">
        <v>15</v>
      </c>
    </row>
    <row r="278" spans="2:9" ht="87.75" customHeight="1" x14ac:dyDescent="0.4">
      <c r="B278" s="342">
        <v>276</v>
      </c>
      <c r="C278" s="343" t="s">
        <v>39098</v>
      </c>
      <c r="D278" s="355" t="s">
        <v>39099</v>
      </c>
      <c r="E278" s="328" t="s">
        <v>38614</v>
      </c>
      <c r="F278" s="329" t="s">
        <v>38615</v>
      </c>
      <c r="G278" s="356">
        <v>1.3</v>
      </c>
      <c r="H278" s="23" t="s">
        <v>33635</v>
      </c>
      <c r="I278" s="25" t="s">
        <v>15</v>
      </c>
    </row>
    <row r="279" spans="2:9" ht="87.75" customHeight="1" x14ac:dyDescent="0.4">
      <c r="B279" s="342">
        <v>277</v>
      </c>
      <c r="C279" s="343" t="s">
        <v>39100</v>
      </c>
      <c r="D279" s="355" t="s">
        <v>39090</v>
      </c>
      <c r="E279" s="328" t="s">
        <v>38614</v>
      </c>
      <c r="F279" s="329" t="s">
        <v>38615</v>
      </c>
      <c r="G279" s="356">
        <v>2</v>
      </c>
      <c r="H279" s="23" t="s">
        <v>33635</v>
      </c>
      <c r="I279" s="25" t="s">
        <v>15</v>
      </c>
    </row>
    <row r="280" spans="2:9" ht="87.75" customHeight="1" x14ac:dyDescent="0.4">
      <c r="B280" s="342">
        <v>278</v>
      </c>
      <c r="C280" s="343" t="s">
        <v>39101</v>
      </c>
      <c r="D280" s="355" t="s">
        <v>39102</v>
      </c>
      <c r="E280" s="328" t="s">
        <v>38614</v>
      </c>
      <c r="F280" s="329" t="s">
        <v>38615</v>
      </c>
      <c r="G280" s="356">
        <v>1.3</v>
      </c>
      <c r="H280" s="23" t="s">
        <v>33635</v>
      </c>
      <c r="I280" s="25" t="s">
        <v>15</v>
      </c>
    </row>
    <row r="281" spans="2:9" ht="87.75" customHeight="1" x14ac:dyDescent="0.4">
      <c r="B281" s="342">
        <v>279</v>
      </c>
      <c r="C281" s="343" t="s">
        <v>39103</v>
      </c>
      <c r="D281" s="355" t="s">
        <v>39104</v>
      </c>
      <c r="E281" s="328" t="s">
        <v>38614</v>
      </c>
      <c r="F281" s="329" t="s">
        <v>38615</v>
      </c>
      <c r="G281" s="356">
        <v>2</v>
      </c>
      <c r="H281" s="23" t="s">
        <v>33635</v>
      </c>
      <c r="I281" s="25" t="s">
        <v>15</v>
      </c>
    </row>
    <row r="282" spans="2:9" ht="87.75" customHeight="1" x14ac:dyDescent="0.4">
      <c r="B282" s="342">
        <v>280</v>
      </c>
      <c r="C282" s="343" t="s">
        <v>39105</v>
      </c>
      <c r="D282" s="355" t="s">
        <v>39106</v>
      </c>
      <c r="E282" s="328" t="s">
        <v>38614</v>
      </c>
      <c r="F282" s="329" t="s">
        <v>38615</v>
      </c>
      <c r="G282" s="356">
        <v>2</v>
      </c>
      <c r="H282" s="23" t="s">
        <v>33635</v>
      </c>
      <c r="I282" s="25" t="s">
        <v>15</v>
      </c>
    </row>
    <row r="283" spans="2:9" ht="87.75" customHeight="1" x14ac:dyDescent="0.4">
      <c r="B283" s="342">
        <v>281</v>
      </c>
      <c r="C283" s="343" t="s">
        <v>39107</v>
      </c>
      <c r="D283" s="355" t="s">
        <v>39108</v>
      </c>
      <c r="E283" s="328" t="s">
        <v>38614</v>
      </c>
      <c r="F283" s="329" t="s">
        <v>38615</v>
      </c>
      <c r="G283" s="356">
        <v>1.3</v>
      </c>
      <c r="H283" s="23" t="s">
        <v>33635</v>
      </c>
      <c r="I283" s="25" t="s">
        <v>15</v>
      </c>
    </row>
    <row r="284" spans="2:9" ht="87.75" customHeight="1" x14ac:dyDescent="0.4">
      <c r="B284" s="342">
        <v>282</v>
      </c>
      <c r="C284" s="343" t="s">
        <v>39109</v>
      </c>
      <c r="D284" s="355" t="s">
        <v>39110</v>
      </c>
      <c r="E284" s="328" t="s">
        <v>38614</v>
      </c>
      <c r="F284" s="329" t="s">
        <v>38615</v>
      </c>
      <c r="G284" s="356">
        <v>2</v>
      </c>
      <c r="H284" s="23" t="s">
        <v>33635</v>
      </c>
      <c r="I284" s="25" t="s">
        <v>15</v>
      </c>
    </row>
    <row r="285" spans="2:9" ht="87.75" customHeight="1" x14ac:dyDescent="0.4">
      <c r="B285" s="342">
        <v>283</v>
      </c>
      <c r="C285" s="343" t="s">
        <v>39111</v>
      </c>
      <c r="D285" s="355" t="s">
        <v>39112</v>
      </c>
      <c r="E285" s="328" t="s">
        <v>38614</v>
      </c>
      <c r="F285" s="329" t="s">
        <v>38615</v>
      </c>
      <c r="G285" s="356">
        <v>1.3</v>
      </c>
      <c r="H285" s="23" t="s">
        <v>33635</v>
      </c>
      <c r="I285" s="25" t="s">
        <v>15</v>
      </c>
    </row>
    <row r="286" spans="2:9" ht="87.75" customHeight="1" x14ac:dyDescent="0.4">
      <c r="B286" s="342">
        <v>284</v>
      </c>
      <c r="C286" s="343" t="s">
        <v>39113</v>
      </c>
      <c r="D286" s="355" t="s">
        <v>39114</v>
      </c>
      <c r="E286" s="328" t="s">
        <v>38614</v>
      </c>
      <c r="F286" s="329" t="s">
        <v>38615</v>
      </c>
      <c r="G286" s="356">
        <v>1.5</v>
      </c>
      <c r="H286" s="23" t="s">
        <v>33635</v>
      </c>
      <c r="I286" s="25" t="s">
        <v>15</v>
      </c>
    </row>
    <row r="287" spans="2:9" ht="87.75" customHeight="1" x14ac:dyDescent="0.4">
      <c r="B287" s="342">
        <v>285</v>
      </c>
      <c r="C287" s="343" t="s">
        <v>39115</v>
      </c>
      <c r="D287" s="355" t="s">
        <v>39116</v>
      </c>
      <c r="E287" s="328" t="s">
        <v>38614</v>
      </c>
      <c r="F287" s="329" t="s">
        <v>38615</v>
      </c>
      <c r="G287" s="356">
        <v>3.2</v>
      </c>
      <c r="H287" s="23" t="s">
        <v>33635</v>
      </c>
      <c r="I287" s="25" t="s">
        <v>15</v>
      </c>
    </row>
    <row r="288" spans="2:9" ht="87.75" customHeight="1" x14ac:dyDescent="0.4">
      <c r="B288" s="342">
        <v>286</v>
      </c>
      <c r="C288" s="343" t="s">
        <v>39117</v>
      </c>
      <c r="D288" s="355" t="s">
        <v>39118</v>
      </c>
      <c r="E288" s="328" t="s">
        <v>38614</v>
      </c>
      <c r="F288" s="329" t="s">
        <v>38615</v>
      </c>
      <c r="G288" s="356">
        <v>2.5</v>
      </c>
      <c r="H288" s="23" t="s">
        <v>33635</v>
      </c>
      <c r="I288" s="25" t="s">
        <v>15</v>
      </c>
    </row>
    <row r="289" spans="2:9" ht="87.75" customHeight="1" x14ac:dyDescent="0.4">
      <c r="B289" s="342">
        <v>287</v>
      </c>
      <c r="C289" s="343" t="s">
        <v>39119</v>
      </c>
      <c r="D289" s="355" t="s">
        <v>39120</v>
      </c>
      <c r="E289" s="328" t="s">
        <v>38614</v>
      </c>
      <c r="F289" s="329" t="s">
        <v>38615</v>
      </c>
      <c r="G289" s="356">
        <v>2.5</v>
      </c>
      <c r="H289" s="23" t="s">
        <v>33635</v>
      </c>
      <c r="I289" s="25" t="s">
        <v>15</v>
      </c>
    </row>
    <row r="290" spans="2:9" ht="87.75" customHeight="1" x14ac:dyDescent="0.4">
      <c r="B290" s="342">
        <v>288</v>
      </c>
      <c r="C290" s="343" t="s">
        <v>39121</v>
      </c>
      <c r="D290" s="355" t="s">
        <v>39043</v>
      </c>
      <c r="E290" s="328" t="s">
        <v>38614</v>
      </c>
      <c r="F290" s="329" t="s">
        <v>38615</v>
      </c>
      <c r="G290" s="356">
        <v>2</v>
      </c>
      <c r="H290" s="23" t="s">
        <v>33635</v>
      </c>
      <c r="I290" s="25" t="s">
        <v>15</v>
      </c>
    </row>
    <row r="291" spans="2:9" ht="87.75" customHeight="1" x14ac:dyDescent="0.4">
      <c r="B291" s="342">
        <v>289</v>
      </c>
      <c r="C291" s="343" t="s">
        <v>39122</v>
      </c>
      <c r="D291" s="355" t="s">
        <v>39123</v>
      </c>
      <c r="E291" s="328" t="s">
        <v>38614</v>
      </c>
      <c r="F291" s="329" t="s">
        <v>38615</v>
      </c>
      <c r="G291" s="356">
        <v>1.3</v>
      </c>
      <c r="H291" s="23" t="s">
        <v>33635</v>
      </c>
      <c r="I291" s="25" t="s">
        <v>15</v>
      </c>
    </row>
    <row r="292" spans="2:9" ht="87.75" customHeight="1" x14ac:dyDescent="0.4">
      <c r="B292" s="342">
        <v>290</v>
      </c>
      <c r="C292" s="343" t="s">
        <v>39124</v>
      </c>
      <c r="D292" s="355" t="s">
        <v>39125</v>
      </c>
      <c r="E292" s="328" t="s">
        <v>38614</v>
      </c>
      <c r="F292" s="329" t="s">
        <v>38615</v>
      </c>
      <c r="G292" s="356">
        <v>2</v>
      </c>
      <c r="H292" s="23" t="s">
        <v>33635</v>
      </c>
      <c r="I292" s="25" t="s">
        <v>15</v>
      </c>
    </row>
    <row r="293" spans="2:9" ht="87.75" customHeight="1" x14ac:dyDescent="0.4">
      <c r="B293" s="342">
        <v>291</v>
      </c>
      <c r="C293" s="347" t="s">
        <v>39126</v>
      </c>
      <c r="D293" s="355" t="s">
        <v>39127</v>
      </c>
      <c r="E293" s="328" t="s">
        <v>38614</v>
      </c>
      <c r="F293" s="329" t="s">
        <v>38615</v>
      </c>
      <c r="G293" s="356">
        <v>1.5</v>
      </c>
      <c r="H293" s="23" t="s">
        <v>33635</v>
      </c>
      <c r="I293" s="25" t="s">
        <v>15</v>
      </c>
    </row>
    <row r="294" spans="2:9" ht="87.75" customHeight="1" x14ac:dyDescent="0.4">
      <c r="B294" s="342">
        <v>292</v>
      </c>
      <c r="C294" s="343" t="s">
        <v>39128</v>
      </c>
      <c r="D294" s="355" t="s">
        <v>39129</v>
      </c>
      <c r="E294" s="328" t="s">
        <v>38614</v>
      </c>
      <c r="F294" s="329" t="s">
        <v>38615</v>
      </c>
      <c r="G294" s="356">
        <v>2.5</v>
      </c>
      <c r="H294" s="23" t="s">
        <v>33635</v>
      </c>
      <c r="I294" s="25" t="s">
        <v>15</v>
      </c>
    </row>
    <row r="295" spans="2:9" ht="87.75" customHeight="1" x14ac:dyDescent="0.4">
      <c r="B295" s="342">
        <v>293</v>
      </c>
      <c r="C295" s="343" t="s">
        <v>39130</v>
      </c>
      <c r="D295" s="355" t="s">
        <v>39131</v>
      </c>
      <c r="E295" s="328" t="s">
        <v>38614</v>
      </c>
      <c r="F295" s="329" t="s">
        <v>38615</v>
      </c>
      <c r="G295" s="356">
        <v>2.5</v>
      </c>
      <c r="H295" s="23" t="s">
        <v>33635</v>
      </c>
      <c r="I295" s="25" t="s">
        <v>15</v>
      </c>
    </row>
    <row r="296" spans="2:9" ht="87.75" customHeight="1" x14ac:dyDescent="0.4">
      <c r="B296" s="342">
        <v>294</v>
      </c>
      <c r="C296" s="343" t="s">
        <v>39132</v>
      </c>
      <c r="D296" s="355" t="s">
        <v>39133</v>
      </c>
      <c r="E296" s="328" t="s">
        <v>38614</v>
      </c>
      <c r="F296" s="329" t="s">
        <v>38615</v>
      </c>
      <c r="G296" s="356">
        <v>1.3</v>
      </c>
      <c r="H296" s="23" t="s">
        <v>33635</v>
      </c>
      <c r="I296" s="25" t="s">
        <v>15</v>
      </c>
    </row>
    <row r="297" spans="2:9" ht="87.75" customHeight="1" x14ac:dyDescent="0.4">
      <c r="B297" s="342">
        <v>295</v>
      </c>
      <c r="C297" s="343" t="s">
        <v>39134</v>
      </c>
      <c r="D297" s="355" t="s">
        <v>39135</v>
      </c>
      <c r="E297" s="328" t="s">
        <v>38614</v>
      </c>
      <c r="F297" s="329" t="s">
        <v>38615</v>
      </c>
      <c r="G297" s="356">
        <v>2.5</v>
      </c>
      <c r="H297" s="23" t="s">
        <v>33635</v>
      </c>
      <c r="I297" s="25" t="s">
        <v>15</v>
      </c>
    </row>
    <row r="298" spans="2:9" ht="87.75" customHeight="1" x14ac:dyDescent="0.4">
      <c r="B298" s="342">
        <v>296</v>
      </c>
      <c r="C298" s="343" t="s">
        <v>39136</v>
      </c>
      <c r="D298" s="355" t="s">
        <v>39137</v>
      </c>
      <c r="E298" s="328" t="s">
        <v>38614</v>
      </c>
      <c r="F298" s="329" t="s">
        <v>38615</v>
      </c>
      <c r="G298" s="356">
        <v>2</v>
      </c>
      <c r="H298" s="23" t="s">
        <v>33635</v>
      </c>
      <c r="I298" s="25" t="s">
        <v>15</v>
      </c>
    </row>
    <row r="299" spans="2:9" ht="87.75" customHeight="1" x14ac:dyDescent="0.4">
      <c r="B299" s="342">
        <v>297</v>
      </c>
      <c r="C299" s="343" t="s">
        <v>39138</v>
      </c>
      <c r="D299" s="355" t="s">
        <v>33631</v>
      </c>
      <c r="E299" s="328" t="s">
        <v>38614</v>
      </c>
      <c r="F299" s="329" t="s">
        <v>38615</v>
      </c>
      <c r="G299" s="356">
        <v>2</v>
      </c>
      <c r="H299" s="23" t="s">
        <v>33635</v>
      </c>
      <c r="I299" s="25" t="s">
        <v>15</v>
      </c>
    </row>
    <row r="300" spans="2:9" ht="87.75" customHeight="1" x14ac:dyDescent="0.4">
      <c r="B300" s="342">
        <v>298</v>
      </c>
      <c r="C300" s="343" t="s">
        <v>39139</v>
      </c>
      <c r="D300" s="355" t="s">
        <v>34364</v>
      </c>
      <c r="E300" s="328" t="s">
        <v>38614</v>
      </c>
      <c r="F300" s="329" t="s">
        <v>38615</v>
      </c>
      <c r="G300" s="356">
        <v>1.5</v>
      </c>
      <c r="H300" s="23" t="s">
        <v>33635</v>
      </c>
      <c r="I300" s="25" t="s">
        <v>15</v>
      </c>
    </row>
    <row r="301" spans="2:9" ht="87.75" customHeight="1" x14ac:dyDescent="0.4">
      <c r="B301" s="342">
        <v>299</v>
      </c>
      <c r="C301" s="343" t="s">
        <v>39140</v>
      </c>
      <c r="D301" s="355" t="s">
        <v>33683</v>
      </c>
      <c r="E301" s="328" t="s">
        <v>38614</v>
      </c>
      <c r="F301" s="329" t="s">
        <v>38615</v>
      </c>
      <c r="G301" s="356">
        <v>2</v>
      </c>
      <c r="H301" s="23" t="s">
        <v>33635</v>
      </c>
      <c r="I301" s="25" t="s">
        <v>15</v>
      </c>
    </row>
    <row r="302" spans="2:9" ht="87.75" customHeight="1" x14ac:dyDescent="0.4">
      <c r="B302" s="342">
        <v>300</v>
      </c>
      <c r="C302" s="343" t="s">
        <v>35678</v>
      </c>
      <c r="D302" s="355" t="s">
        <v>33679</v>
      </c>
      <c r="E302" s="328" t="s">
        <v>38614</v>
      </c>
      <c r="F302" s="329" t="s">
        <v>38615</v>
      </c>
      <c r="G302" s="356">
        <v>1.3</v>
      </c>
      <c r="H302" s="23" t="s">
        <v>33635</v>
      </c>
      <c r="I302" s="25" t="s">
        <v>15</v>
      </c>
    </row>
    <row r="303" spans="2:9" ht="87.75" customHeight="1" x14ac:dyDescent="0.4">
      <c r="B303" s="342">
        <v>301</v>
      </c>
      <c r="C303" s="343" t="s">
        <v>39141</v>
      </c>
      <c r="D303" s="355" t="s">
        <v>39142</v>
      </c>
      <c r="E303" s="328" t="s">
        <v>38614</v>
      </c>
      <c r="F303" s="329" t="s">
        <v>38615</v>
      </c>
      <c r="G303" s="356">
        <v>2</v>
      </c>
      <c r="H303" s="23" t="s">
        <v>33635</v>
      </c>
      <c r="I303" s="25" t="s">
        <v>15</v>
      </c>
    </row>
    <row r="304" spans="2:9" ht="87.75" customHeight="1" x14ac:dyDescent="0.4">
      <c r="B304" s="342">
        <v>302</v>
      </c>
      <c r="C304" s="343" t="s">
        <v>39143</v>
      </c>
      <c r="D304" s="355" t="s">
        <v>39144</v>
      </c>
      <c r="E304" s="328" t="s">
        <v>38614</v>
      </c>
      <c r="F304" s="329" t="s">
        <v>38615</v>
      </c>
      <c r="G304" s="356">
        <v>2</v>
      </c>
      <c r="H304" s="23" t="s">
        <v>33635</v>
      </c>
      <c r="I304" s="25" t="s">
        <v>15</v>
      </c>
    </row>
    <row r="305" spans="2:9" ht="87.75" customHeight="1" x14ac:dyDescent="0.4">
      <c r="B305" s="342">
        <v>303</v>
      </c>
      <c r="C305" s="343" t="s">
        <v>39145</v>
      </c>
      <c r="D305" s="355" t="s">
        <v>39146</v>
      </c>
      <c r="E305" s="328" t="s">
        <v>38614</v>
      </c>
      <c r="F305" s="329" t="s">
        <v>38615</v>
      </c>
      <c r="G305" s="356">
        <v>2</v>
      </c>
      <c r="H305" s="23" t="s">
        <v>33635</v>
      </c>
      <c r="I305" s="25" t="s">
        <v>15</v>
      </c>
    </row>
    <row r="306" spans="2:9" ht="87.75" customHeight="1" x14ac:dyDescent="0.4">
      <c r="B306" s="342">
        <v>304</v>
      </c>
      <c r="C306" s="343" t="s">
        <v>39147</v>
      </c>
      <c r="D306" s="355" t="s">
        <v>39148</v>
      </c>
      <c r="E306" s="328" t="s">
        <v>38614</v>
      </c>
      <c r="F306" s="329" t="s">
        <v>38615</v>
      </c>
      <c r="G306" s="356">
        <v>1.3</v>
      </c>
      <c r="H306" s="23" t="s">
        <v>33635</v>
      </c>
      <c r="I306" s="25" t="s">
        <v>15</v>
      </c>
    </row>
    <row r="307" spans="2:9" ht="87.75" customHeight="1" x14ac:dyDescent="0.4">
      <c r="B307" s="342">
        <v>305</v>
      </c>
      <c r="C307" s="343" t="s">
        <v>39149</v>
      </c>
      <c r="D307" s="355" t="s">
        <v>39150</v>
      </c>
      <c r="E307" s="328" t="s">
        <v>38614</v>
      </c>
      <c r="F307" s="329" t="s">
        <v>38615</v>
      </c>
      <c r="G307" s="356">
        <v>2</v>
      </c>
      <c r="H307" s="23" t="s">
        <v>33635</v>
      </c>
      <c r="I307" s="25" t="s">
        <v>15</v>
      </c>
    </row>
    <row r="308" spans="2:9" ht="87.75" customHeight="1" x14ac:dyDescent="0.4">
      <c r="B308" s="342">
        <v>306</v>
      </c>
      <c r="C308" s="343" t="s">
        <v>39151</v>
      </c>
      <c r="D308" s="355" t="s">
        <v>39152</v>
      </c>
      <c r="E308" s="328" t="s">
        <v>38614</v>
      </c>
      <c r="F308" s="329" t="s">
        <v>38615</v>
      </c>
      <c r="G308" s="356">
        <v>2</v>
      </c>
      <c r="H308" s="23" t="s">
        <v>33635</v>
      </c>
      <c r="I308" s="25" t="s">
        <v>15</v>
      </c>
    </row>
    <row r="309" spans="2:9" ht="87.75" customHeight="1" x14ac:dyDescent="0.4">
      <c r="B309" s="342">
        <v>307</v>
      </c>
      <c r="C309" s="343" t="s">
        <v>39153</v>
      </c>
      <c r="D309" s="355" t="s">
        <v>39154</v>
      </c>
      <c r="E309" s="328" t="s">
        <v>38614</v>
      </c>
      <c r="F309" s="329" t="s">
        <v>38615</v>
      </c>
      <c r="G309" s="356">
        <v>2</v>
      </c>
      <c r="H309" s="23" t="s">
        <v>33635</v>
      </c>
      <c r="I309" s="25" t="s">
        <v>15</v>
      </c>
    </row>
    <row r="310" spans="2:9" ht="87.75" customHeight="1" x14ac:dyDescent="0.4">
      <c r="B310" s="342">
        <v>308</v>
      </c>
      <c r="C310" s="343" t="s">
        <v>38269</v>
      </c>
      <c r="D310" s="355" t="s">
        <v>39155</v>
      </c>
      <c r="E310" s="328" t="s">
        <v>38614</v>
      </c>
      <c r="F310" s="329" t="s">
        <v>38615</v>
      </c>
      <c r="G310" s="356">
        <v>2.5</v>
      </c>
      <c r="H310" s="23" t="s">
        <v>33635</v>
      </c>
      <c r="I310" s="25" t="s">
        <v>15</v>
      </c>
    </row>
    <row r="311" spans="2:9" ht="87.75" customHeight="1" x14ac:dyDescent="0.4">
      <c r="B311" s="342">
        <v>309</v>
      </c>
      <c r="C311" s="343" t="s">
        <v>39127</v>
      </c>
      <c r="D311" s="355" t="s">
        <v>39156</v>
      </c>
      <c r="E311" s="328" t="s">
        <v>38614</v>
      </c>
      <c r="F311" s="329" t="s">
        <v>38615</v>
      </c>
      <c r="G311" s="356">
        <v>2</v>
      </c>
      <c r="H311" s="23" t="s">
        <v>33635</v>
      </c>
      <c r="I311" s="25" t="s">
        <v>15</v>
      </c>
    </row>
    <row r="312" spans="2:9" ht="87.75" customHeight="1" x14ac:dyDescent="0.4">
      <c r="B312" s="342">
        <v>310</v>
      </c>
      <c r="C312" s="347" t="s">
        <v>39157</v>
      </c>
      <c r="D312" s="355" t="s">
        <v>39158</v>
      </c>
      <c r="E312" s="328" t="s">
        <v>38614</v>
      </c>
      <c r="F312" s="329" t="s">
        <v>38615</v>
      </c>
      <c r="G312" s="356">
        <v>1.5</v>
      </c>
      <c r="H312" s="23" t="s">
        <v>33635</v>
      </c>
      <c r="I312" s="25" t="s">
        <v>15</v>
      </c>
    </row>
    <row r="313" spans="2:9" ht="87.75" customHeight="1" x14ac:dyDescent="0.4">
      <c r="B313" s="342">
        <v>311</v>
      </c>
      <c r="C313" s="347" t="s">
        <v>39159</v>
      </c>
      <c r="D313" s="355" t="s">
        <v>33683</v>
      </c>
      <c r="E313" s="328" t="s">
        <v>38614</v>
      </c>
      <c r="F313" s="329" t="s">
        <v>38615</v>
      </c>
      <c r="G313" s="356">
        <v>2</v>
      </c>
      <c r="H313" s="23" t="s">
        <v>33635</v>
      </c>
      <c r="I313" s="25" t="s">
        <v>15</v>
      </c>
    </row>
    <row r="314" spans="2:9" ht="87.75" customHeight="1" x14ac:dyDescent="0.4">
      <c r="B314" s="342">
        <v>312</v>
      </c>
      <c r="C314" s="347" t="s">
        <v>39160</v>
      </c>
      <c r="D314" s="355" t="s">
        <v>39161</v>
      </c>
      <c r="E314" s="328" t="s">
        <v>38614</v>
      </c>
      <c r="F314" s="329" t="s">
        <v>38615</v>
      </c>
      <c r="G314" s="356">
        <v>1.3</v>
      </c>
      <c r="H314" s="23" t="s">
        <v>33635</v>
      </c>
      <c r="I314" s="25" t="s">
        <v>15</v>
      </c>
    </row>
    <row r="315" spans="2:9" ht="87.75" customHeight="1" x14ac:dyDescent="0.4">
      <c r="B315" s="342">
        <v>313</v>
      </c>
      <c r="C315" s="347" t="s">
        <v>39162</v>
      </c>
      <c r="D315" s="355" t="s">
        <v>33679</v>
      </c>
      <c r="E315" s="328" t="s">
        <v>38614</v>
      </c>
      <c r="F315" s="329" t="s">
        <v>38615</v>
      </c>
      <c r="G315" s="356">
        <v>2</v>
      </c>
      <c r="H315" s="23" t="s">
        <v>33635</v>
      </c>
      <c r="I315" s="25" t="s">
        <v>15</v>
      </c>
    </row>
    <row r="316" spans="2:9" ht="87.75" customHeight="1" x14ac:dyDescent="0.4">
      <c r="B316" s="342">
        <v>314</v>
      </c>
      <c r="C316" s="347" t="s">
        <v>39163</v>
      </c>
      <c r="D316" s="355" t="s">
        <v>39164</v>
      </c>
      <c r="E316" s="328" t="s">
        <v>38614</v>
      </c>
      <c r="F316" s="329" t="s">
        <v>38615</v>
      </c>
      <c r="G316" s="356">
        <v>2</v>
      </c>
      <c r="H316" s="23" t="s">
        <v>33635</v>
      </c>
      <c r="I316" s="25" t="s">
        <v>15</v>
      </c>
    </row>
    <row r="317" spans="2:9" ht="87.75" customHeight="1" x14ac:dyDescent="0.4">
      <c r="B317" s="342">
        <v>315</v>
      </c>
      <c r="C317" s="347" t="s">
        <v>39165</v>
      </c>
      <c r="D317" s="355" t="s">
        <v>39166</v>
      </c>
      <c r="E317" s="328" t="s">
        <v>38614</v>
      </c>
      <c r="F317" s="329" t="s">
        <v>38615</v>
      </c>
      <c r="G317" s="356">
        <v>2</v>
      </c>
      <c r="H317" s="23" t="s">
        <v>33635</v>
      </c>
      <c r="I317" s="25" t="s">
        <v>15</v>
      </c>
    </row>
    <row r="318" spans="2:9" ht="87.75" customHeight="1" x14ac:dyDescent="0.4">
      <c r="B318" s="342">
        <v>316</v>
      </c>
      <c r="C318" s="347" t="s">
        <v>39167</v>
      </c>
      <c r="D318" s="355" t="s">
        <v>39168</v>
      </c>
      <c r="E318" s="328" t="s">
        <v>38614</v>
      </c>
      <c r="F318" s="329" t="s">
        <v>38615</v>
      </c>
      <c r="G318" s="356">
        <v>1.3</v>
      </c>
      <c r="H318" s="23" t="s">
        <v>33635</v>
      </c>
      <c r="I318" s="25" t="s">
        <v>15</v>
      </c>
    </row>
    <row r="319" spans="2:9" ht="87.75" customHeight="1" x14ac:dyDescent="0.4">
      <c r="B319" s="342">
        <v>317</v>
      </c>
      <c r="C319" s="347" t="s">
        <v>39169</v>
      </c>
      <c r="D319" s="355" t="s">
        <v>39138</v>
      </c>
      <c r="E319" s="328" t="s">
        <v>38614</v>
      </c>
      <c r="F319" s="329" t="s">
        <v>38615</v>
      </c>
      <c r="G319" s="356">
        <v>1.3</v>
      </c>
      <c r="H319" s="23" t="s">
        <v>33635</v>
      </c>
      <c r="I319" s="25" t="s">
        <v>15</v>
      </c>
    </row>
    <row r="320" spans="2:9" ht="87.75" customHeight="1" x14ac:dyDescent="0.4">
      <c r="B320" s="342">
        <v>318</v>
      </c>
      <c r="C320" s="347" t="s">
        <v>39170</v>
      </c>
      <c r="D320" s="355" t="s">
        <v>39146</v>
      </c>
      <c r="E320" s="328" t="s">
        <v>38614</v>
      </c>
      <c r="F320" s="329" t="s">
        <v>38615</v>
      </c>
      <c r="G320" s="356">
        <v>1.3</v>
      </c>
      <c r="H320" s="23" t="s">
        <v>33635</v>
      </c>
      <c r="I320" s="25" t="s">
        <v>15</v>
      </c>
    </row>
    <row r="321" spans="2:9" ht="87.75" customHeight="1" x14ac:dyDescent="0.4">
      <c r="B321" s="342">
        <v>319</v>
      </c>
      <c r="C321" s="347" t="s">
        <v>39171</v>
      </c>
      <c r="D321" s="355" t="s">
        <v>39054</v>
      </c>
      <c r="E321" s="328" t="s">
        <v>38614</v>
      </c>
      <c r="F321" s="329" t="s">
        <v>38615</v>
      </c>
      <c r="G321" s="356">
        <v>2.5</v>
      </c>
      <c r="H321" s="23" t="s">
        <v>33635</v>
      </c>
      <c r="I321" s="25" t="s">
        <v>15</v>
      </c>
    </row>
    <row r="322" spans="2:9" ht="87.75" customHeight="1" x14ac:dyDescent="0.4">
      <c r="B322" s="342">
        <v>320</v>
      </c>
      <c r="C322" s="347" t="s">
        <v>39172</v>
      </c>
      <c r="D322" s="355" t="s">
        <v>39080</v>
      </c>
      <c r="E322" s="328" t="s">
        <v>38614</v>
      </c>
      <c r="F322" s="329" t="s">
        <v>38615</v>
      </c>
      <c r="G322" s="356">
        <v>2.5</v>
      </c>
      <c r="H322" s="23" t="s">
        <v>33635</v>
      </c>
      <c r="I322" s="25" t="s">
        <v>15</v>
      </c>
    </row>
    <row r="323" spans="2:9" ht="87.75" customHeight="1" x14ac:dyDescent="0.4">
      <c r="B323" s="342">
        <v>321</v>
      </c>
      <c r="C323" s="347" t="s">
        <v>39173</v>
      </c>
      <c r="D323" s="355" t="s">
        <v>39174</v>
      </c>
      <c r="E323" s="328" t="s">
        <v>38614</v>
      </c>
      <c r="F323" s="329" t="s">
        <v>38615</v>
      </c>
      <c r="G323" s="356">
        <v>3.2</v>
      </c>
      <c r="H323" s="23" t="s">
        <v>33635</v>
      </c>
      <c r="I323" s="25" t="s">
        <v>15</v>
      </c>
    </row>
    <row r="324" spans="2:9" ht="87.75" customHeight="1" x14ac:dyDescent="0.4">
      <c r="B324" s="342">
        <v>322</v>
      </c>
      <c r="C324" s="347" t="s">
        <v>39175</v>
      </c>
      <c r="D324" s="355" t="s">
        <v>39176</v>
      </c>
      <c r="E324" s="328" t="s">
        <v>38614</v>
      </c>
      <c r="F324" s="329" t="s">
        <v>38615</v>
      </c>
      <c r="G324" s="356">
        <v>2.5</v>
      </c>
      <c r="H324" s="23" t="s">
        <v>33635</v>
      </c>
      <c r="I324" s="25" t="s">
        <v>15</v>
      </c>
    </row>
    <row r="325" spans="2:9" ht="87.75" customHeight="1" x14ac:dyDescent="0.4">
      <c r="B325" s="342">
        <v>323</v>
      </c>
      <c r="C325" s="347" t="s">
        <v>39177</v>
      </c>
      <c r="D325" s="355" t="s">
        <v>39174</v>
      </c>
      <c r="E325" s="328" t="s">
        <v>38614</v>
      </c>
      <c r="F325" s="329" t="s">
        <v>38615</v>
      </c>
      <c r="G325" s="356">
        <v>1.5</v>
      </c>
      <c r="H325" s="23" t="s">
        <v>33635</v>
      </c>
      <c r="I325" s="25" t="s">
        <v>15</v>
      </c>
    </row>
    <row r="326" spans="2:9" ht="87.75" customHeight="1" x14ac:dyDescent="0.4">
      <c r="B326" s="342">
        <v>324</v>
      </c>
      <c r="C326" s="347" t="s">
        <v>39178</v>
      </c>
      <c r="D326" s="355" t="s">
        <v>39173</v>
      </c>
      <c r="E326" s="328" t="s">
        <v>38614</v>
      </c>
      <c r="F326" s="329" t="s">
        <v>38615</v>
      </c>
      <c r="G326" s="356">
        <v>2</v>
      </c>
      <c r="H326" s="23" t="s">
        <v>33635</v>
      </c>
      <c r="I326" s="25" t="s">
        <v>15</v>
      </c>
    </row>
    <row r="327" spans="2:9" ht="87.75" customHeight="1" x14ac:dyDescent="0.4">
      <c r="B327" s="342">
        <v>325</v>
      </c>
      <c r="C327" s="347" t="s">
        <v>39179</v>
      </c>
      <c r="D327" s="355" t="s">
        <v>39180</v>
      </c>
      <c r="E327" s="328" t="s">
        <v>38614</v>
      </c>
      <c r="F327" s="329" t="s">
        <v>38615</v>
      </c>
      <c r="G327" s="356">
        <v>2.5</v>
      </c>
      <c r="H327" s="23" t="s">
        <v>33635</v>
      </c>
      <c r="I327" s="25" t="s">
        <v>15</v>
      </c>
    </row>
    <row r="328" spans="2:9" ht="87.75" customHeight="1" x14ac:dyDescent="0.4">
      <c r="B328" s="342">
        <v>326</v>
      </c>
      <c r="C328" s="347" t="s">
        <v>39181</v>
      </c>
      <c r="D328" s="355" t="s">
        <v>39182</v>
      </c>
      <c r="E328" s="328" t="s">
        <v>38614</v>
      </c>
      <c r="F328" s="329" t="s">
        <v>38615</v>
      </c>
      <c r="G328" s="356">
        <v>3.2</v>
      </c>
      <c r="H328" s="23" t="s">
        <v>33635</v>
      </c>
      <c r="I328" s="25" t="s">
        <v>15</v>
      </c>
    </row>
    <row r="329" spans="2:9" ht="87.75" customHeight="1" x14ac:dyDescent="0.4">
      <c r="B329" s="342">
        <v>327</v>
      </c>
      <c r="C329" s="347" t="s">
        <v>39183</v>
      </c>
      <c r="D329" s="355" t="s">
        <v>39184</v>
      </c>
      <c r="E329" s="328" t="s">
        <v>38614</v>
      </c>
      <c r="F329" s="329" t="s">
        <v>38615</v>
      </c>
      <c r="G329" s="356">
        <v>2.5</v>
      </c>
      <c r="H329" s="23" t="s">
        <v>33635</v>
      </c>
      <c r="I329" s="25" t="s">
        <v>15</v>
      </c>
    </row>
    <row r="330" spans="2:9" ht="87.75" customHeight="1" x14ac:dyDescent="0.4">
      <c r="B330" s="342">
        <v>328</v>
      </c>
      <c r="C330" s="347" t="s">
        <v>39185</v>
      </c>
      <c r="D330" s="355" t="s">
        <v>39186</v>
      </c>
      <c r="E330" s="328" t="s">
        <v>38614</v>
      </c>
      <c r="F330" s="329" t="s">
        <v>38615</v>
      </c>
      <c r="G330" s="356">
        <v>2.5</v>
      </c>
      <c r="H330" s="23" t="s">
        <v>33635</v>
      </c>
      <c r="I330" s="25" t="s">
        <v>15</v>
      </c>
    </row>
    <row r="331" spans="2:9" ht="87.75" customHeight="1" x14ac:dyDescent="0.4">
      <c r="B331" s="342">
        <v>329</v>
      </c>
      <c r="C331" s="347" t="s">
        <v>39187</v>
      </c>
      <c r="D331" s="355" t="s">
        <v>39188</v>
      </c>
      <c r="E331" s="328" t="s">
        <v>38614</v>
      </c>
      <c r="F331" s="329" t="s">
        <v>38615</v>
      </c>
      <c r="G331" s="356">
        <v>2</v>
      </c>
      <c r="H331" s="23" t="s">
        <v>33635</v>
      </c>
      <c r="I331" s="25" t="s">
        <v>15</v>
      </c>
    </row>
    <row r="332" spans="2:9" ht="87.75" customHeight="1" x14ac:dyDescent="0.4">
      <c r="B332" s="342">
        <v>330</v>
      </c>
      <c r="C332" s="347" t="s">
        <v>39189</v>
      </c>
      <c r="D332" s="355" t="s">
        <v>39190</v>
      </c>
      <c r="E332" s="328" t="s">
        <v>38614</v>
      </c>
      <c r="F332" s="329" t="s">
        <v>38615</v>
      </c>
      <c r="G332" s="356">
        <v>2</v>
      </c>
      <c r="H332" s="23" t="s">
        <v>33635</v>
      </c>
      <c r="I332" s="25" t="s">
        <v>15</v>
      </c>
    </row>
    <row r="333" spans="2:9" ht="87.75" customHeight="1" x14ac:dyDescent="0.4">
      <c r="B333" s="342">
        <v>331</v>
      </c>
      <c r="C333" s="347" t="s">
        <v>39191</v>
      </c>
      <c r="D333" s="355" t="s">
        <v>39192</v>
      </c>
      <c r="E333" s="328" t="s">
        <v>38614</v>
      </c>
      <c r="F333" s="329" t="s">
        <v>38615</v>
      </c>
      <c r="G333" s="356">
        <v>2</v>
      </c>
      <c r="H333" s="23" t="s">
        <v>33635</v>
      </c>
      <c r="I333" s="25" t="s">
        <v>15</v>
      </c>
    </row>
    <row r="334" spans="2:9" ht="87.75" customHeight="1" x14ac:dyDescent="0.4">
      <c r="B334" s="342">
        <v>332</v>
      </c>
      <c r="C334" s="347" t="s">
        <v>39193</v>
      </c>
      <c r="D334" s="355" t="s">
        <v>39194</v>
      </c>
      <c r="E334" s="328" t="s">
        <v>38614</v>
      </c>
      <c r="F334" s="329" t="s">
        <v>38615</v>
      </c>
      <c r="G334" s="356">
        <v>1.3</v>
      </c>
      <c r="H334" s="23" t="s">
        <v>33635</v>
      </c>
      <c r="I334" s="25" t="s">
        <v>15</v>
      </c>
    </row>
    <row r="335" spans="2:9" ht="87.75" customHeight="1" x14ac:dyDescent="0.4">
      <c r="B335" s="342">
        <v>333</v>
      </c>
      <c r="C335" s="347" t="s">
        <v>39195</v>
      </c>
      <c r="D335" s="355" t="s">
        <v>39196</v>
      </c>
      <c r="E335" s="328" t="s">
        <v>38614</v>
      </c>
      <c r="F335" s="329" t="s">
        <v>38615</v>
      </c>
      <c r="G335" s="356">
        <v>2</v>
      </c>
      <c r="H335" s="23" t="s">
        <v>33635</v>
      </c>
      <c r="I335" s="25" t="s">
        <v>15</v>
      </c>
    </row>
    <row r="336" spans="2:9" ht="87.75" customHeight="1" x14ac:dyDescent="0.4">
      <c r="B336" s="342">
        <v>334</v>
      </c>
      <c r="C336" s="347" t="s">
        <v>39197</v>
      </c>
      <c r="D336" s="355" t="s">
        <v>39198</v>
      </c>
      <c r="E336" s="328" t="s">
        <v>38614</v>
      </c>
      <c r="F336" s="329" t="s">
        <v>38615</v>
      </c>
      <c r="G336" s="356">
        <v>2.5</v>
      </c>
      <c r="H336" s="23" t="s">
        <v>33635</v>
      </c>
      <c r="I336" s="25" t="s">
        <v>15</v>
      </c>
    </row>
    <row r="337" spans="2:9" ht="87.75" customHeight="1" x14ac:dyDescent="0.4">
      <c r="B337" s="342">
        <v>335</v>
      </c>
      <c r="C337" s="347" t="s">
        <v>39199</v>
      </c>
      <c r="D337" s="355" t="s">
        <v>39200</v>
      </c>
      <c r="E337" s="328" t="s">
        <v>38614</v>
      </c>
      <c r="F337" s="329" t="s">
        <v>38615</v>
      </c>
      <c r="G337" s="356">
        <v>2</v>
      </c>
      <c r="H337" s="23" t="s">
        <v>33635</v>
      </c>
      <c r="I337" s="25" t="s">
        <v>15</v>
      </c>
    </row>
    <row r="338" spans="2:9" ht="87.75" customHeight="1" x14ac:dyDescent="0.4">
      <c r="B338" s="342">
        <v>336</v>
      </c>
      <c r="C338" s="347" t="s">
        <v>39201</v>
      </c>
      <c r="D338" s="355" t="s">
        <v>39202</v>
      </c>
      <c r="E338" s="328" t="s">
        <v>38614</v>
      </c>
      <c r="F338" s="329" t="s">
        <v>38615</v>
      </c>
      <c r="G338" s="356">
        <v>2</v>
      </c>
      <c r="H338" s="23" t="s">
        <v>33635</v>
      </c>
      <c r="I338" s="25" t="s">
        <v>15</v>
      </c>
    </row>
    <row r="339" spans="2:9" ht="87.75" customHeight="1" x14ac:dyDescent="0.4">
      <c r="B339" s="342">
        <v>337</v>
      </c>
      <c r="C339" s="347" t="s">
        <v>39203</v>
      </c>
      <c r="D339" s="355" t="s">
        <v>39204</v>
      </c>
      <c r="E339" s="328" t="s">
        <v>38614</v>
      </c>
      <c r="F339" s="329" t="s">
        <v>38615</v>
      </c>
      <c r="G339" s="356">
        <v>1.3</v>
      </c>
      <c r="H339" s="23" t="s">
        <v>33635</v>
      </c>
      <c r="I339" s="25" t="s">
        <v>15</v>
      </c>
    </row>
    <row r="340" spans="2:9" ht="87.75" customHeight="1" x14ac:dyDescent="0.4">
      <c r="B340" s="342">
        <v>338</v>
      </c>
      <c r="C340" s="347" t="s">
        <v>39205</v>
      </c>
      <c r="D340" s="355" t="s">
        <v>39206</v>
      </c>
      <c r="E340" s="328" t="s">
        <v>38614</v>
      </c>
      <c r="F340" s="329" t="s">
        <v>38615</v>
      </c>
      <c r="G340" s="356">
        <v>2.5</v>
      </c>
      <c r="H340" s="23" t="s">
        <v>33635</v>
      </c>
      <c r="I340" s="25" t="s">
        <v>15</v>
      </c>
    </row>
    <row r="341" spans="2:9" ht="87.75" customHeight="1" x14ac:dyDescent="0.4">
      <c r="B341" s="342">
        <v>339</v>
      </c>
      <c r="C341" s="347" t="s">
        <v>39207</v>
      </c>
      <c r="D341" s="355" t="s">
        <v>39208</v>
      </c>
      <c r="E341" s="328" t="s">
        <v>38614</v>
      </c>
      <c r="F341" s="329" t="s">
        <v>38615</v>
      </c>
      <c r="G341" s="356">
        <v>2</v>
      </c>
      <c r="H341" s="23" t="s">
        <v>33635</v>
      </c>
      <c r="I341" s="25" t="s">
        <v>15</v>
      </c>
    </row>
    <row r="342" spans="2:9" ht="87.75" customHeight="1" x14ac:dyDescent="0.4">
      <c r="B342" s="342">
        <v>340</v>
      </c>
      <c r="C342" s="347" t="s">
        <v>39209</v>
      </c>
      <c r="D342" s="355" t="s">
        <v>39210</v>
      </c>
      <c r="E342" s="328" t="s">
        <v>38614</v>
      </c>
      <c r="F342" s="329" t="s">
        <v>38615</v>
      </c>
      <c r="G342" s="356">
        <v>2</v>
      </c>
      <c r="H342" s="23" t="s">
        <v>33635</v>
      </c>
      <c r="I342" s="25" t="s">
        <v>15</v>
      </c>
    </row>
    <row r="343" spans="2:9" ht="87.75" customHeight="1" x14ac:dyDescent="0.4">
      <c r="B343" s="342">
        <v>341</v>
      </c>
      <c r="C343" s="347" t="s">
        <v>39201</v>
      </c>
      <c r="D343" s="355" t="s">
        <v>39211</v>
      </c>
      <c r="E343" s="328" t="s">
        <v>38614</v>
      </c>
      <c r="F343" s="329" t="s">
        <v>38615</v>
      </c>
      <c r="G343" s="356">
        <v>2.5</v>
      </c>
      <c r="H343" s="23" t="s">
        <v>33635</v>
      </c>
      <c r="I343" s="25" t="s">
        <v>15</v>
      </c>
    </row>
    <row r="344" spans="2:9" ht="87.75" customHeight="1" x14ac:dyDescent="0.4">
      <c r="B344" s="342">
        <v>342</v>
      </c>
      <c r="C344" s="347" t="s">
        <v>39212</v>
      </c>
      <c r="D344" s="355" t="s">
        <v>39211</v>
      </c>
      <c r="E344" s="328" t="s">
        <v>38614</v>
      </c>
      <c r="F344" s="329" t="s">
        <v>38615</v>
      </c>
      <c r="G344" s="356">
        <v>2.5</v>
      </c>
      <c r="H344" s="23" t="s">
        <v>33635</v>
      </c>
      <c r="I344" s="25" t="s">
        <v>15</v>
      </c>
    </row>
    <row r="345" spans="2:9" ht="87.75" customHeight="1" x14ac:dyDescent="0.4">
      <c r="B345" s="342">
        <v>343</v>
      </c>
      <c r="C345" s="347" t="s">
        <v>39213</v>
      </c>
      <c r="D345" s="355" t="s">
        <v>39214</v>
      </c>
      <c r="E345" s="328" t="s">
        <v>38614</v>
      </c>
      <c r="F345" s="329" t="s">
        <v>38615</v>
      </c>
      <c r="G345" s="356">
        <v>1.5</v>
      </c>
      <c r="H345" s="23" t="s">
        <v>33635</v>
      </c>
      <c r="I345" s="25" t="s">
        <v>15</v>
      </c>
    </row>
    <row r="346" spans="2:9" ht="87.75" customHeight="1" x14ac:dyDescent="0.4">
      <c r="B346" s="342">
        <v>344</v>
      </c>
      <c r="C346" s="347" t="s">
        <v>39215</v>
      </c>
      <c r="D346" s="355" t="s">
        <v>39188</v>
      </c>
      <c r="E346" s="328" t="s">
        <v>38614</v>
      </c>
      <c r="F346" s="329" t="s">
        <v>38615</v>
      </c>
      <c r="G346" s="356">
        <v>2.5</v>
      </c>
      <c r="H346" s="23" t="s">
        <v>33635</v>
      </c>
      <c r="I346" s="25" t="s">
        <v>15</v>
      </c>
    </row>
    <row r="347" spans="2:9" ht="87.75" customHeight="1" x14ac:dyDescent="0.4">
      <c r="B347" s="342">
        <v>345</v>
      </c>
      <c r="C347" s="347" t="s">
        <v>39216</v>
      </c>
      <c r="D347" s="355" t="s">
        <v>39217</v>
      </c>
      <c r="E347" s="328" t="s">
        <v>38614</v>
      </c>
      <c r="F347" s="329" t="s">
        <v>38615</v>
      </c>
      <c r="G347" s="356">
        <v>1.3</v>
      </c>
      <c r="H347" s="23" t="s">
        <v>33635</v>
      </c>
      <c r="I347" s="25" t="s">
        <v>15</v>
      </c>
    </row>
    <row r="348" spans="2:9" ht="87.75" customHeight="1" x14ac:dyDescent="0.4">
      <c r="B348" s="342">
        <v>346</v>
      </c>
      <c r="C348" s="347" t="s">
        <v>39210</v>
      </c>
      <c r="D348" s="355" t="s">
        <v>39218</v>
      </c>
      <c r="E348" s="328" t="s">
        <v>38614</v>
      </c>
      <c r="F348" s="329" t="s">
        <v>38615</v>
      </c>
      <c r="G348" s="356">
        <v>1.3</v>
      </c>
      <c r="H348" s="23" t="s">
        <v>33635</v>
      </c>
      <c r="I348" s="25" t="s">
        <v>15</v>
      </c>
    </row>
    <row r="349" spans="2:9" ht="87.75" customHeight="1" x14ac:dyDescent="0.4">
      <c r="B349" s="342">
        <v>347</v>
      </c>
      <c r="C349" s="347" t="s">
        <v>39210</v>
      </c>
      <c r="D349" s="355" t="s">
        <v>39219</v>
      </c>
      <c r="E349" s="328" t="s">
        <v>38614</v>
      </c>
      <c r="F349" s="329" t="s">
        <v>38615</v>
      </c>
      <c r="G349" s="356">
        <v>2.5</v>
      </c>
      <c r="H349" s="23" t="s">
        <v>33635</v>
      </c>
      <c r="I349" s="25" t="s">
        <v>15</v>
      </c>
    </row>
    <row r="350" spans="2:9" ht="87.75" customHeight="1" x14ac:dyDescent="0.4">
      <c r="B350" s="342">
        <v>348</v>
      </c>
      <c r="C350" s="347" t="s">
        <v>39220</v>
      </c>
      <c r="D350" s="355" t="s">
        <v>39218</v>
      </c>
      <c r="E350" s="328" t="s">
        <v>38614</v>
      </c>
      <c r="F350" s="329" t="s">
        <v>38615</v>
      </c>
      <c r="G350" s="356">
        <v>2.5</v>
      </c>
      <c r="H350" s="23" t="s">
        <v>33635</v>
      </c>
      <c r="I350" s="25" t="s">
        <v>15</v>
      </c>
    </row>
    <row r="351" spans="2:9" ht="87.75" customHeight="1" x14ac:dyDescent="0.4">
      <c r="B351" s="342">
        <v>349</v>
      </c>
      <c r="C351" s="347" t="s">
        <v>39196</v>
      </c>
      <c r="D351" s="355" t="s">
        <v>39221</v>
      </c>
      <c r="E351" s="328" t="s">
        <v>38614</v>
      </c>
      <c r="F351" s="329" t="s">
        <v>38615</v>
      </c>
      <c r="G351" s="356">
        <v>2</v>
      </c>
      <c r="H351" s="23" t="s">
        <v>33635</v>
      </c>
      <c r="I351" s="25" t="s">
        <v>15</v>
      </c>
    </row>
    <row r="352" spans="2:9" ht="87.75" customHeight="1" x14ac:dyDescent="0.4">
      <c r="B352" s="342">
        <v>350</v>
      </c>
      <c r="C352" s="347" t="s">
        <v>39196</v>
      </c>
      <c r="D352" s="355" t="s">
        <v>39222</v>
      </c>
      <c r="E352" s="328" t="s">
        <v>38614</v>
      </c>
      <c r="F352" s="329" t="s">
        <v>38615</v>
      </c>
      <c r="G352" s="356">
        <v>1.5</v>
      </c>
      <c r="H352" s="23" t="s">
        <v>33635</v>
      </c>
      <c r="I352" s="25" t="s">
        <v>15</v>
      </c>
    </row>
    <row r="353" spans="2:9" ht="87.75" customHeight="1" x14ac:dyDescent="0.4">
      <c r="B353" s="342">
        <v>351</v>
      </c>
      <c r="C353" s="347" t="s">
        <v>39223</v>
      </c>
      <c r="D353" s="355" t="s">
        <v>39224</v>
      </c>
      <c r="E353" s="328" t="s">
        <v>38614</v>
      </c>
      <c r="F353" s="329" t="s">
        <v>38615</v>
      </c>
      <c r="G353" s="356">
        <v>2</v>
      </c>
      <c r="H353" s="23" t="s">
        <v>33635</v>
      </c>
      <c r="I353" s="25" t="s">
        <v>15</v>
      </c>
    </row>
    <row r="354" spans="2:9" ht="87.75" customHeight="1" x14ac:dyDescent="0.4">
      <c r="B354" s="342">
        <v>352</v>
      </c>
      <c r="C354" s="347" t="s">
        <v>39225</v>
      </c>
      <c r="D354" s="355" t="s">
        <v>39226</v>
      </c>
      <c r="E354" s="328" t="s">
        <v>38614</v>
      </c>
      <c r="F354" s="329" t="s">
        <v>38615</v>
      </c>
      <c r="G354" s="356">
        <v>2</v>
      </c>
      <c r="H354" s="23" t="s">
        <v>33635</v>
      </c>
      <c r="I354" s="25" t="s">
        <v>15</v>
      </c>
    </row>
    <row r="355" spans="2:9" ht="87.75" customHeight="1" x14ac:dyDescent="0.4">
      <c r="B355" s="342">
        <v>353</v>
      </c>
      <c r="C355" s="347" t="s">
        <v>39227</v>
      </c>
      <c r="D355" s="355" t="s">
        <v>39211</v>
      </c>
      <c r="E355" s="328" t="s">
        <v>38614</v>
      </c>
      <c r="F355" s="329" t="s">
        <v>38615</v>
      </c>
      <c r="G355" s="356">
        <v>2</v>
      </c>
      <c r="H355" s="23" t="s">
        <v>33635</v>
      </c>
      <c r="I355" s="25" t="s">
        <v>15</v>
      </c>
    </row>
    <row r="356" spans="2:9" ht="87.75" customHeight="1" x14ac:dyDescent="0.4">
      <c r="B356" s="342">
        <v>354</v>
      </c>
      <c r="C356" s="347" t="s">
        <v>39228</v>
      </c>
      <c r="D356" s="355" t="s">
        <v>39226</v>
      </c>
      <c r="E356" s="328" t="s">
        <v>38614</v>
      </c>
      <c r="F356" s="329" t="s">
        <v>38615</v>
      </c>
      <c r="G356" s="356">
        <v>1.3</v>
      </c>
      <c r="H356" s="23" t="s">
        <v>33635</v>
      </c>
      <c r="I356" s="25" t="s">
        <v>15</v>
      </c>
    </row>
    <row r="357" spans="2:9" ht="87.75" customHeight="1" x14ac:dyDescent="0.4">
      <c r="B357" s="342">
        <v>355</v>
      </c>
      <c r="C357" s="347" t="s">
        <v>39193</v>
      </c>
      <c r="D357" s="355" t="s">
        <v>39225</v>
      </c>
      <c r="E357" s="328" t="s">
        <v>38614</v>
      </c>
      <c r="F357" s="329" t="s">
        <v>38615</v>
      </c>
      <c r="G357" s="356">
        <v>2.5</v>
      </c>
      <c r="H357" s="23" t="s">
        <v>33635</v>
      </c>
      <c r="I357" s="25" t="s">
        <v>15</v>
      </c>
    </row>
    <row r="358" spans="2:9" ht="87.75" customHeight="1" x14ac:dyDescent="0.4">
      <c r="B358" s="342">
        <v>356</v>
      </c>
      <c r="C358" s="347" t="s">
        <v>39229</v>
      </c>
      <c r="D358" s="355" t="s">
        <v>39210</v>
      </c>
      <c r="E358" s="328" t="s">
        <v>38614</v>
      </c>
      <c r="F358" s="329" t="s">
        <v>38615</v>
      </c>
      <c r="G358" s="356">
        <v>1.3</v>
      </c>
      <c r="H358" s="23" t="s">
        <v>33635</v>
      </c>
      <c r="I358" s="25" t="s">
        <v>15</v>
      </c>
    </row>
    <row r="359" spans="2:9" ht="87.75" customHeight="1" x14ac:dyDescent="0.4">
      <c r="B359" s="342">
        <v>357</v>
      </c>
      <c r="C359" s="343" t="s">
        <v>39230</v>
      </c>
      <c r="D359" s="355" t="s">
        <v>39231</v>
      </c>
      <c r="E359" s="328" t="s">
        <v>38614</v>
      </c>
      <c r="F359" s="329" t="s">
        <v>38615</v>
      </c>
      <c r="G359" s="356">
        <v>2</v>
      </c>
      <c r="H359" s="23" t="s">
        <v>33635</v>
      </c>
      <c r="I359" s="25" t="s">
        <v>15</v>
      </c>
    </row>
    <row r="360" spans="2:9" ht="87.75" customHeight="1" x14ac:dyDescent="0.4">
      <c r="B360" s="342">
        <v>358</v>
      </c>
      <c r="C360" s="343" t="s">
        <v>39232</v>
      </c>
      <c r="D360" s="355" t="s">
        <v>39233</v>
      </c>
      <c r="E360" s="328" t="s">
        <v>38614</v>
      </c>
      <c r="F360" s="329" t="s">
        <v>38615</v>
      </c>
      <c r="G360" s="356">
        <v>2.5</v>
      </c>
      <c r="H360" s="23" t="s">
        <v>33635</v>
      </c>
      <c r="I360" s="25" t="s">
        <v>15</v>
      </c>
    </row>
    <row r="361" spans="2:9" ht="87.75" customHeight="1" x14ac:dyDescent="0.4">
      <c r="B361" s="342">
        <v>359</v>
      </c>
      <c r="C361" s="343" t="s">
        <v>39234</v>
      </c>
      <c r="D361" s="355" t="s">
        <v>39214</v>
      </c>
      <c r="E361" s="328" t="s">
        <v>38614</v>
      </c>
      <c r="F361" s="329" t="s">
        <v>38615</v>
      </c>
      <c r="G361" s="356">
        <v>2</v>
      </c>
      <c r="H361" s="23" t="s">
        <v>33635</v>
      </c>
      <c r="I361" s="25" t="s">
        <v>15</v>
      </c>
    </row>
    <row r="362" spans="2:9" ht="87.75" customHeight="1" x14ac:dyDescent="0.4">
      <c r="B362" s="342">
        <v>360</v>
      </c>
      <c r="C362" s="343" t="s">
        <v>39200</v>
      </c>
      <c r="D362" s="355" t="s">
        <v>39235</v>
      </c>
      <c r="E362" s="328" t="s">
        <v>38614</v>
      </c>
      <c r="F362" s="329" t="s">
        <v>38615</v>
      </c>
      <c r="G362" s="356">
        <v>2</v>
      </c>
      <c r="H362" s="23" t="s">
        <v>33635</v>
      </c>
      <c r="I362" s="25" t="s">
        <v>15</v>
      </c>
    </row>
    <row r="363" spans="2:9" ht="87.75" customHeight="1" x14ac:dyDescent="0.4">
      <c r="B363" s="342">
        <v>361</v>
      </c>
      <c r="C363" s="343" t="s">
        <v>39236</v>
      </c>
      <c r="D363" s="355" t="s">
        <v>39210</v>
      </c>
      <c r="E363" s="328" t="s">
        <v>38614</v>
      </c>
      <c r="F363" s="329" t="s">
        <v>38615</v>
      </c>
      <c r="G363" s="356">
        <v>3.2</v>
      </c>
      <c r="H363" s="23" t="s">
        <v>33635</v>
      </c>
      <c r="I363" s="25" t="s">
        <v>15</v>
      </c>
    </row>
    <row r="364" spans="2:9" ht="87.75" customHeight="1" x14ac:dyDescent="0.4">
      <c r="B364" s="342">
        <v>362</v>
      </c>
      <c r="C364" s="343" t="s">
        <v>39237</v>
      </c>
      <c r="D364" s="355" t="s">
        <v>39238</v>
      </c>
      <c r="E364" s="328" t="s">
        <v>38614</v>
      </c>
      <c r="F364" s="329" t="s">
        <v>38615</v>
      </c>
      <c r="G364" s="356">
        <v>2.5</v>
      </c>
      <c r="H364" s="23" t="s">
        <v>33635</v>
      </c>
      <c r="I364" s="25" t="s">
        <v>15</v>
      </c>
    </row>
    <row r="365" spans="2:9" ht="87.75" customHeight="1" x14ac:dyDescent="0.4">
      <c r="B365" s="342">
        <v>363</v>
      </c>
      <c r="C365" s="343" t="s">
        <v>39239</v>
      </c>
      <c r="D365" s="355" t="s">
        <v>39240</v>
      </c>
      <c r="E365" s="328" t="s">
        <v>38614</v>
      </c>
      <c r="F365" s="329" t="s">
        <v>38615</v>
      </c>
      <c r="G365" s="356">
        <v>2</v>
      </c>
      <c r="H365" s="23" t="s">
        <v>33635</v>
      </c>
      <c r="I365" s="25" t="s">
        <v>15</v>
      </c>
    </row>
    <row r="366" spans="2:9" ht="87.75" customHeight="1" x14ac:dyDescent="0.4">
      <c r="B366" s="342">
        <v>364</v>
      </c>
      <c r="C366" s="343" t="s">
        <v>39241</v>
      </c>
      <c r="D366" s="355" t="s">
        <v>39240</v>
      </c>
      <c r="E366" s="328" t="s">
        <v>38614</v>
      </c>
      <c r="F366" s="329" t="s">
        <v>38615</v>
      </c>
      <c r="G366" s="356">
        <v>1.3</v>
      </c>
      <c r="H366" s="23" t="s">
        <v>33635</v>
      </c>
      <c r="I366" s="25" t="s">
        <v>15</v>
      </c>
    </row>
    <row r="367" spans="2:9" ht="87.75" customHeight="1" x14ac:dyDescent="0.4">
      <c r="B367" s="342">
        <v>365</v>
      </c>
      <c r="C367" s="343" t="s">
        <v>39242</v>
      </c>
      <c r="D367" s="355" t="s">
        <v>39243</v>
      </c>
      <c r="E367" s="328" t="s">
        <v>38614</v>
      </c>
      <c r="F367" s="329" t="s">
        <v>38615</v>
      </c>
      <c r="G367" s="356">
        <v>1.5</v>
      </c>
      <c r="H367" s="23" t="s">
        <v>33635</v>
      </c>
      <c r="I367" s="25" t="s">
        <v>15</v>
      </c>
    </row>
    <row r="368" spans="2:9" ht="87.75" customHeight="1" x14ac:dyDescent="0.4">
      <c r="B368" s="342">
        <v>366</v>
      </c>
      <c r="C368" s="343" t="s">
        <v>39244</v>
      </c>
      <c r="D368" s="355" t="s">
        <v>39245</v>
      </c>
      <c r="E368" s="328" t="s">
        <v>38614</v>
      </c>
      <c r="F368" s="329" t="s">
        <v>38615</v>
      </c>
      <c r="G368" s="356">
        <v>1.3</v>
      </c>
      <c r="H368" s="23" t="s">
        <v>33635</v>
      </c>
      <c r="I368" s="25" t="s">
        <v>15</v>
      </c>
    </row>
    <row r="369" spans="2:9" ht="87.75" customHeight="1" x14ac:dyDescent="0.4">
      <c r="B369" s="342">
        <v>367</v>
      </c>
      <c r="C369" s="343" t="s">
        <v>39246</v>
      </c>
      <c r="D369" s="355" t="s">
        <v>39240</v>
      </c>
      <c r="E369" s="328" t="s">
        <v>38614</v>
      </c>
      <c r="F369" s="329" t="s">
        <v>38615</v>
      </c>
      <c r="G369" s="356">
        <v>2</v>
      </c>
      <c r="H369" s="23" t="s">
        <v>33635</v>
      </c>
      <c r="I369" s="25" t="s">
        <v>15</v>
      </c>
    </row>
    <row r="370" spans="2:9" ht="87.75" customHeight="1" x14ac:dyDescent="0.4">
      <c r="B370" s="342">
        <v>368</v>
      </c>
      <c r="C370" s="343" t="s">
        <v>39247</v>
      </c>
      <c r="D370" s="355" t="s">
        <v>39248</v>
      </c>
      <c r="E370" s="328" t="s">
        <v>38614</v>
      </c>
      <c r="F370" s="329" t="s">
        <v>38615</v>
      </c>
      <c r="G370" s="356">
        <v>2</v>
      </c>
      <c r="H370" s="23" t="s">
        <v>33635</v>
      </c>
      <c r="I370" s="25" t="s">
        <v>15</v>
      </c>
    </row>
    <row r="371" spans="2:9" ht="87.75" customHeight="1" x14ac:dyDescent="0.4">
      <c r="B371" s="342">
        <v>369</v>
      </c>
      <c r="C371" s="343" t="s">
        <v>39249</v>
      </c>
      <c r="D371" s="355" t="s">
        <v>39250</v>
      </c>
      <c r="E371" s="328" t="s">
        <v>38614</v>
      </c>
      <c r="F371" s="329" t="s">
        <v>38615</v>
      </c>
      <c r="G371" s="356">
        <v>2</v>
      </c>
      <c r="H371" s="23" t="s">
        <v>33635</v>
      </c>
      <c r="I371" s="25" t="s">
        <v>15</v>
      </c>
    </row>
    <row r="372" spans="2:9" ht="87.75" customHeight="1" x14ac:dyDescent="0.4">
      <c r="B372" s="342">
        <v>370</v>
      </c>
      <c r="C372" s="343" t="s">
        <v>39251</v>
      </c>
      <c r="D372" s="355" t="s">
        <v>39252</v>
      </c>
      <c r="E372" s="328" t="s">
        <v>38614</v>
      </c>
      <c r="F372" s="329" t="s">
        <v>38615</v>
      </c>
      <c r="G372" s="356">
        <v>2.5</v>
      </c>
      <c r="H372" s="23" t="s">
        <v>33635</v>
      </c>
      <c r="I372" s="25" t="s">
        <v>15</v>
      </c>
    </row>
    <row r="373" spans="2:9" ht="87.75" customHeight="1" x14ac:dyDescent="0.4">
      <c r="B373" s="342">
        <v>371</v>
      </c>
      <c r="C373" s="343" t="s">
        <v>39253</v>
      </c>
      <c r="D373" s="355" t="s">
        <v>39254</v>
      </c>
      <c r="E373" s="328" t="s">
        <v>38614</v>
      </c>
      <c r="F373" s="329" t="s">
        <v>38615</v>
      </c>
      <c r="G373" s="356">
        <v>3.2</v>
      </c>
      <c r="H373" s="23" t="s">
        <v>33635</v>
      </c>
      <c r="I373" s="25" t="s">
        <v>15</v>
      </c>
    </row>
    <row r="374" spans="2:9" ht="87.75" customHeight="1" x14ac:dyDescent="0.4">
      <c r="B374" s="342">
        <v>372</v>
      </c>
      <c r="C374" s="343" t="s">
        <v>39255</v>
      </c>
      <c r="D374" s="355" t="s">
        <v>39256</v>
      </c>
      <c r="E374" s="328" t="s">
        <v>38614</v>
      </c>
      <c r="F374" s="329" t="s">
        <v>38615</v>
      </c>
      <c r="G374" s="356">
        <v>2.5</v>
      </c>
      <c r="H374" s="23" t="s">
        <v>33635</v>
      </c>
      <c r="I374" s="25" t="s">
        <v>15</v>
      </c>
    </row>
    <row r="375" spans="2:9" ht="87.75" customHeight="1" x14ac:dyDescent="0.4">
      <c r="B375" s="342">
        <v>373</v>
      </c>
      <c r="C375" s="343" t="s">
        <v>39257</v>
      </c>
      <c r="D375" s="355" t="s">
        <v>39258</v>
      </c>
      <c r="E375" s="328" t="s">
        <v>38614</v>
      </c>
      <c r="F375" s="329" t="s">
        <v>38615</v>
      </c>
      <c r="G375" s="356">
        <v>2</v>
      </c>
      <c r="H375" s="23" t="s">
        <v>33635</v>
      </c>
      <c r="I375" s="25" t="s">
        <v>15</v>
      </c>
    </row>
    <row r="376" spans="2:9" ht="87.75" customHeight="1" x14ac:dyDescent="0.4">
      <c r="B376" s="342">
        <v>374</v>
      </c>
      <c r="C376" s="348" t="s">
        <v>39259</v>
      </c>
      <c r="D376" s="355" t="s">
        <v>39260</v>
      </c>
      <c r="E376" s="328" t="s">
        <v>38614</v>
      </c>
      <c r="F376" s="329" t="s">
        <v>38615</v>
      </c>
      <c r="G376" s="356">
        <v>2</v>
      </c>
      <c r="H376" s="23" t="s">
        <v>33635</v>
      </c>
      <c r="I376" s="25" t="s">
        <v>15</v>
      </c>
    </row>
    <row r="377" spans="2:9" ht="87.75" customHeight="1" x14ac:dyDescent="0.4">
      <c r="B377" s="342">
        <v>375</v>
      </c>
      <c r="C377" s="347" t="s">
        <v>39261</v>
      </c>
      <c r="D377" s="355" t="s">
        <v>39262</v>
      </c>
      <c r="E377" s="328" t="s">
        <v>38614</v>
      </c>
      <c r="F377" s="329" t="s">
        <v>38615</v>
      </c>
      <c r="G377" s="356">
        <v>1.3</v>
      </c>
      <c r="H377" s="23" t="s">
        <v>33635</v>
      </c>
      <c r="I377" s="25" t="s">
        <v>15</v>
      </c>
    </row>
    <row r="378" spans="2:9" ht="87.75" customHeight="1" x14ac:dyDescent="0.4">
      <c r="B378" s="342">
        <v>376</v>
      </c>
      <c r="C378" s="347" t="s">
        <v>39263</v>
      </c>
      <c r="D378" s="355" t="s">
        <v>39260</v>
      </c>
      <c r="E378" s="328" t="s">
        <v>38614</v>
      </c>
      <c r="F378" s="329" t="s">
        <v>38615</v>
      </c>
      <c r="G378" s="356">
        <v>2</v>
      </c>
      <c r="H378" s="23" t="s">
        <v>33635</v>
      </c>
      <c r="I378" s="25" t="s">
        <v>15</v>
      </c>
    </row>
    <row r="379" spans="2:9" ht="87.75" customHeight="1" x14ac:dyDescent="0.4">
      <c r="B379" s="342">
        <v>377</v>
      </c>
      <c r="C379" s="347" t="s">
        <v>39264</v>
      </c>
      <c r="D379" s="357" t="s">
        <v>39265</v>
      </c>
      <c r="E379" s="328" t="s">
        <v>38614</v>
      </c>
      <c r="F379" s="329" t="s">
        <v>38615</v>
      </c>
      <c r="G379" s="358">
        <v>2</v>
      </c>
      <c r="H379" s="23" t="s">
        <v>33635</v>
      </c>
      <c r="I379" s="25" t="s">
        <v>15</v>
      </c>
    </row>
    <row r="380" spans="2:9" ht="87.75" customHeight="1" x14ac:dyDescent="0.4">
      <c r="B380" s="342">
        <v>378</v>
      </c>
      <c r="C380" s="347" t="s">
        <v>39266</v>
      </c>
      <c r="D380" s="355" t="s">
        <v>39267</v>
      </c>
      <c r="E380" s="328" t="s">
        <v>38614</v>
      </c>
      <c r="F380" s="329" t="s">
        <v>38615</v>
      </c>
      <c r="G380" s="356">
        <v>2.5</v>
      </c>
      <c r="H380" s="23" t="s">
        <v>33635</v>
      </c>
      <c r="I380" s="25" t="s">
        <v>15</v>
      </c>
    </row>
    <row r="381" spans="2:9" ht="87.75" customHeight="1" x14ac:dyDescent="0.4">
      <c r="B381" s="342">
        <v>379</v>
      </c>
      <c r="C381" s="347" t="s">
        <v>39268</v>
      </c>
      <c r="D381" s="355" t="s">
        <v>39269</v>
      </c>
      <c r="E381" s="328" t="s">
        <v>38614</v>
      </c>
      <c r="F381" s="329" t="s">
        <v>38615</v>
      </c>
      <c r="G381" s="356">
        <v>1.5</v>
      </c>
      <c r="H381" s="23" t="s">
        <v>33635</v>
      </c>
      <c r="I381" s="25" t="s">
        <v>15</v>
      </c>
    </row>
    <row r="382" spans="2:9" ht="87.75" customHeight="1" x14ac:dyDescent="0.4">
      <c r="B382" s="342">
        <v>380</v>
      </c>
      <c r="C382" s="347" t="s">
        <v>39270</v>
      </c>
      <c r="D382" s="355" t="s">
        <v>39271</v>
      </c>
      <c r="E382" s="328" t="s">
        <v>38614</v>
      </c>
      <c r="F382" s="329" t="s">
        <v>38615</v>
      </c>
      <c r="G382" s="356">
        <v>1.3</v>
      </c>
      <c r="H382" s="23" t="s">
        <v>33635</v>
      </c>
      <c r="I382" s="25" t="s">
        <v>15</v>
      </c>
    </row>
    <row r="383" spans="2:9" ht="87.75" customHeight="1" x14ac:dyDescent="0.4">
      <c r="B383" s="342">
        <v>381</v>
      </c>
      <c r="C383" s="347" t="s">
        <v>39272</v>
      </c>
      <c r="D383" s="355" t="s">
        <v>39273</v>
      </c>
      <c r="E383" s="328" t="s">
        <v>38614</v>
      </c>
      <c r="F383" s="329" t="s">
        <v>38615</v>
      </c>
      <c r="G383" s="356">
        <v>2</v>
      </c>
      <c r="H383" s="23" t="s">
        <v>33635</v>
      </c>
      <c r="I383" s="25" t="s">
        <v>15</v>
      </c>
    </row>
    <row r="384" spans="2:9" ht="87.75" customHeight="1" x14ac:dyDescent="0.4">
      <c r="B384" s="342">
        <v>382</v>
      </c>
      <c r="C384" s="347" t="s">
        <v>39274</v>
      </c>
      <c r="D384" s="355" t="s">
        <v>39275</v>
      </c>
      <c r="E384" s="328" t="s">
        <v>38614</v>
      </c>
      <c r="F384" s="329" t="s">
        <v>38615</v>
      </c>
      <c r="G384" s="356">
        <v>1.5</v>
      </c>
      <c r="H384" s="23" t="s">
        <v>33635</v>
      </c>
      <c r="I384" s="25" t="s">
        <v>15</v>
      </c>
    </row>
    <row r="385" spans="2:9" ht="87.75" customHeight="1" x14ac:dyDescent="0.4">
      <c r="B385" s="342">
        <v>383</v>
      </c>
      <c r="C385" s="347" t="s">
        <v>39276</v>
      </c>
      <c r="D385" s="355" t="s">
        <v>39277</v>
      </c>
      <c r="E385" s="328" t="s">
        <v>38614</v>
      </c>
      <c r="F385" s="329" t="s">
        <v>38615</v>
      </c>
      <c r="G385" s="356">
        <v>2</v>
      </c>
      <c r="H385" s="23" t="s">
        <v>33635</v>
      </c>
      <c r="I385" s="25" t="s">
        <v>15</v>
      </c>
    </row>
    <row r="386" spans="2:9" ht="87.75" customHeight="1" x14ac:dyDescent="0.4">
      <c r="B386" s="342">
        <v>384</v>
      </c>
      <c r="C386" s="347" t="s">
        <v>39214</v>
      </c>
      <c r="D386" s="355" t="s">
        <v>39278</v>
      </c>
      <c r="E386" s="328" t="s">
        <v>38614</v>
      </c>
      <c r="F386" s="329" t="s">
        <v>38615</v>
      </c>
      <c r="G386" s="356">
        <v>2</v>
      </c>
      <c r="H386" s="23" t="s">
        <v>33635</v>
      </c>
      <c r="I386" s="25" t="s">
        <v>15</v>
      </c>
    </row>
    <row r="387" spans="2:9" ht="87.75" customHeight="1" x14ac:dyDescent="0.4">
      <c r="B387" s="342">
        <v>385</v>
      </c>
      <c r="C387" s="347" t="s">
        <v>39279</v>
      </c>
      <c r="D387" s="355" t="s">
        <v>39280</v>
      </c>
      <c r="E387" s="328" t="s">
        <v>38614</v>
      </c>
      <c r="F387" s="329" t="s">
        <v>38615</v>
      </c>
      <c r="G387" s="356">
        <v>2.5</v>
      </c>
      <c r="H387" s="23" t="s">
        <v>33635</v>
      </c>
      <c r="I387" s="25" t="s">
        <v>15</v>
      </c>
    </row>
    <row r="388" spans="2:9" ht="87.75" customHeight="1" x14ac:dyDescent="0.4">
      <c r="B388" s="342">
        <v>386</v>
      </c>
      <c r="C388" s="347" t="s">
        <v>39281</v>
      </c>
      <c r="D388" s="355" t="s">
        <v>39230</v>
      </c>
      <c r="E388" s="328" t="s">
        <v>38614</v>
      </c>
      <c r="F388" s="329" t="s">
        <v>38615</v>
      </c>
      <c r="G388" s="356">
        <v>1.3</v>
      </c>
      <c r="H388" s="23" t="s">
        <v>33635</v>
      </c>
      <c r="I388" s="25" t="s">
        <v>15</v>
      </c>
    </row>
    <row r="389" spans="2:9" ht="87.75" customHeight="1" x14ac:dyDescent="0.4">
      <c r="B389" s="342">
        <v>387</v>
      </c>
      <c r="C389" s="347" t="s">
        <v>39282</v>
      </c>
      <c r="D389" s="355" t="s">
        <v>39269</v>
      </c>
      <c r="E389" s="328" t="s">
        <v>38614</v>
      </c>
      <c r="F389" s="329" t="s">
        <v>38615</v>
      </c>
      <c r="G389" s="356">
        <v>2</v>
      </c>
      <c r="H389" s="23" t="s">
        <v>33635</v>
      </c>
      <c r="I389" s="25" t="s">
        <v>15</v>
      </c>
    </row>
    <row r="390" spans="2:9" ht="87.75" customHeight="1" x14ac:dyDescent="0.4">
      <c r="B390" s="342">
        <v>388</v>
      </c>
      <c r="C390" s="347" t="s">
        <v>39283</v>
      </c>
      <c r="D390" s="355" t="s">
        <v>39284</v>
      </c>
      <c r="E390" s="328" t="s">
        <v>38614</v>
      </c>
      <c r="F390" s="329" t="s">
        <v>38615</v>
      </c>
      <c r="G390" s="356">
        <v>1.3</v>
      </c>
      <c r="H390" s="23" t="s">
        <v>33635</v>
      </c>
      <c r="I390" s="25" t="s">
        <v>15</v>
      </c>
    </row>
    <row r="391" spans="2:9" ht="87.75" customHeight="1" x14ac:dyDescent="0.4">
      <c r="B391" s="342">
        <v>389</v>
      </c>
      <c r="C391" s="347" t="s">
        <v>39285</v>
      </c>
      <c r="D391" s="355" t="s">
        <v>39286</v>
      </c>
      <c r="E391" s="328" t="s">
        <v>38614</v>
      </c>
      <c r="F391" s="329" t="s">
        <v>38615</v>
      </c>
      <c r="G391" s="356">
        <v>1.3</v>
      </c>
      <c r="H391" s="23" t="s">
        <v>33635</v>
      </c>
      <c r="I391" s="25" t="s">
        <v>15</v>
      </c>
    </row>
    <row r="392" spans="2:9" ht="87.75" customHeight="1" x14ac:dyDescent="0.4">
      <c r="B392" s="342">
        <v>390</v>
      </c>
      <c r="C392" s="347" t="s">
        <v>39287</v>
      </c>
      <c r="D392" s="355" t="s">
        <v>39285</v>
      </c>
      <c r="E392" s="328" t="s">
        <v>38614</v>
      </c>
      <c r="F392" s="329" t="s">
        <v>38615</v>
      </c>
      <c r="G392" s="356">
        <v>2</v>
      </c>
      <c r="H392" s="23" t="s">
        <v>33635</v>
      </c>
      <c r="I392" s="25" t="s">
        <v>15</v>
      </c>
    </row>
    <row r="393" spans="2:9" ht="87.75" customHeight="1" x14ac:dyDescent="0.4">
      <c r="B393" s="342">
        <v>391</v>
      </c>
      <c r="C393" s="347" t="s">
        <v>39288</v>
      </c>
      <c r="D393" s="355" t="s">
        <v>39231</v>
      </c>
      <c r="E393" s="328" t="s">
        <v>38614</v>
      </c>
      <c r="F393" s="329" t="s">
        <v>38615</v>
      </c>
      <c r="G393" s="356">
        <v>1.3</v>
      </c>
      <c r="H393" s="23" t="s">
        <v>33635</v>
      </c>
      <c r="I393" s="25" t="s">
        <v>15</v>
      </c>
    </row>
    <row r="394" spans="2:9" ht="87.75" customHeight="1" x14ac:dyDescent="0.4">
      <c r="B394" s="342">
        <v>392</v>
      </c>
      <c r="C394" s="347" t="s">
        <v>39289</v>
      </c>
      <c r="D394" s="355" t="s">
        <v>39290</v>
      </c>
      <c r="E394" s="328" t="s">
        <v>38614</v>
      </c>
      <c r="F394" s="329" t="s">
        <v>38615</v>
      </c>
      <c r="G394" s="356">
        <v>2.5</v>
      </c>
      <c r="H394" s="23" t="s">
        <v>33635</v>
      </c>
      <c r="I394" s="25" t="s">
        <v>15</v>
      </c>
    </row>
    <row r="395" spans="2:9" ht="87.75" customHeight="1" x14ac:dyDescent="0.4">
      <c r="B395" s="342">
        <v>393</v>
      </c>
      <c r="C395" s="347" t="s">
        <v>39291</v>
      </c>
      <c r="D395" s="355" t="s">
        <v>39275</v>
      </c>
      <c r="E395" s="328" t="s">
        <v>38614</v>
      </c>
      <c r="F395" s="329" t="s">
        <v>38615</v>
      </c>
      <c r="G395" s="356">
        <v>2</v>
      </c>
      <c r="H395" s="23" t="s">
        <v>33635</v>
      </c>
      <c r="I395" s="25" t="s">
        <v>15</v>
      </c>
    </row>
    <row r="396" spans="2:9" ht="87.75" customHeight="1" x14ac:dyDescent="0.4">
      <c r="B396" s="342">
        <v>394</v>
      </c>
      <c r="C396" s="347" t="s">
        <v>39292</v>
      </c>
      <c r="D396" s="355" t="s">
        <v>39293</v>
      </c>
      <c r="E396" s="328" t="s">
        <v>38614</v>
      </c>
      <c r="F396" s="329" t="s">
        <v>38615</v>
      </c>
      <c r="G396" s="356">
        <v>2.5</v>
      </c>
      <c r="H396" s="23" t="s">
        <v>33635</v>
      </c>
      <c r="I396" s="25" t="s">
        <v>15</v>
      </c>
    </row>
    <row r="397" spans="2:9" ht="87.75" customHeight="1" x14ac:dyDescent="0.4">
      <c r="B397" s="342">
        <v>395</v>
      </c>
      <c r="C397" s="347" t="s">
        <v>39294</v>
      </c>
      <c r="D397" s="355" t="s">
        <v>39295</v>
      </c>
      <c r="E397" s="328" t="s">
        <v>38614</v>
      </c>
      <c r="F397" s="329" t="s">
        <v>38615</v>
      </c>
      <c r="G397" s="356">
        <v>2.5</v>
      </c>
      <c r="H397" s="23" t="s">
        <v>33635</v>
      </c>
      <c r="I397" s="25" t="s">
        <v>15</v>
      </c>
    </row>
    <row r="398" spans="2:9" ht="87.75" customHeight="1" x14ac:dyDescent="0.4">
      <c r="B398" s="342">
        <v>396</v>
      </c>
      <c r="C398" s="347" t="s">
        <v>39296</v>
      </c>
      <c r="D398" s="355" t="s">
        <v>39297</v>
      </c>
      <c r="E398" s="328" t="s">
        <v>38614</v>
      </c>
      <c r="F398" s="329" t="s">
        <v>38615</v>
      </c>
      <c r="G398" s="356">
        <v>2.5</v>
      </c>
      <c r="H398" s="23" t="s">
        <v>33635</v>
      </c>
      <c r="I398" s="25" t="s">
        <v>15</v>
      </c>
    </row>
    <row r="399" spans="2:9" ht="87.75" customHeight="1" x14ac:dyDescent="0.4">
      <c r="B399" s="342">
        <v>397</v>
      </c>
      <c r="C399" s="347" t="s">
        <v>39298</v>
      </c>
      <c r="D399" s="355" t="s">
        <v>39299</v>
      </c>
      <c r="E399" s="328" t="s">
        <v>38614</v>
      </c>
      <c r="F399" s="329" t="s">
        <v>38615</v>
      </c>
      <c r="G399" s="356">
        <v>1.3</v>
      </c>
      <c r="H399" s="23" t="s">
        <v>33635</v>
      </c>
      <c r="I399" s="25" t="s">
        <v>15</v>
      </c>
    </row>
    <row r="400" spans="2:9" ht="87.75" customHeight="1" x14ac:dyDescent="0.4">
      <c r="B400" s="342">
        <v>398</v>
      </c>
      <c r="C400" s="347" t="s">
        <v>39300</v>
      </c>
      <c r="D400" s="355" t="s">
        <v>39301</v>
      </c>
      <c r="E400" s="328" t="s">
        <v>38614</v>
      </c>
      <c r="F400" s="329" t="s">
        <v>38615</v>
      </c>
      <c r="G400" s="356">
        <v>2</v>
      </c>
      <c r="H400" s="23" t="s">
        <v>33635</v>
      </c>
      <c r="I400" s="25" t="s">
        <v>15</v>
      </c>
    </row>
    <row r="401" spans="2:9" ht="87.75" customHeight="1" x14ac:dyDescent="0.4">
      <c r="B401" s="342">
        <v>399</v>
      </c>
      <c r="C401" s="347" t="s">
        <v>39302</v>
      </c>
      <c r="D401" s="355" t="s">
        <v>39290</v>
      </c>
      <c r="E401" s="328" t="s">
        <v>38614</v>
      </c>
      <c r="F401" s="329" t="s">
        <v>38615</v>
      </c>
      <c r="G401" s="356">
        <v>1.5</v>
      </c>
      <c r="H401" s="23" t="s">
        <v>33635</v>
      </c>
      <c r="I401" s="25" t="s">
        <v>15</v>
      </c>
    </row>
    <row r="402" spans="2:9" ht="87.75" customHeight="1" x14ac:dyDescent="0.4">
      <c r="B402" s="342">
        <v>400</v>
      </c>
      <c r="C402" s="347" t="s">
        <v>39303</v>
      </c>
      <c r="D402" s="355" t="s">
        <v>39304</v>
      </c>
      <c r="E402" s="328" t="s">
        <v>38614</v>
      </c>
      <c r="F402" s="329" t="s">
        <v>38615</v>
      </c>
      <c r="G402" s="356">
        <v>2.5</v>
      </c>
      <c r="H402" s="23" t="s">
        <v>33635</v>
      </c>
      <c r="I402" s="25" t="s">
        <v>15</v>
      </c>
    </row>
    <row r="403" spans="2:9" ht="87.75" customHeight="1" x14ac:dyDescent="0.4">
      <c r="B403" s="342">
        <v>401</v>
      </c>
      <c r="C403" s="347" t="s">
        <v>39305</v>
      </c>
      <c r="D403" s="355" t="s">
        <v>39306</v>
      </c>
      <c r="E403" s="328" t="s">
        <v>38614</v>
      </c>
      <c r="F403" s="329" t="s">
        <v>38615</v>
      </c>
      <c r="G403" s="356">
        <v>2</v>
      </c>
      <c r="H403" s="23" t="s">
        <v>33635</v>
      </c>
      <c r="I403" s="25" t="s">
        <v>15</v>
      </c>
    </row>
    <row r="404" spans="2:9" ht="87.75" customHeight="1" x14ac:dyDescent="0.4">
      <c r="B404" s="342">
        <v>402</v>
      </c>
      <c r="C404" s="347" t="s">
        <v>39307</v>
      </c>
      <c r="D404" s="355" t="s">
        <v>39286</v>
      </c>
      <c r="E404" s="328" t="s">
        <v>38614</v>
      </c>
      <c r="F404" s="329" t="s">
        <v>38615</v>
      </c>
      <c r="G404" s="356">
        <v>2.5</v>
      </c>
      <c r="H404" s="23" t="s">
        <v>33635</v>
      </c>
      <c r="I404" s="25" t="s">
        <v>15</v>
      </c>
    </row>
    <row r="405" spans="2:9" ht="87.75" customHeight="1" x14ac:dyDescent="0.4">
      <c r="B405" s="342">
        <v>403</v>
      </c>
      <c r="C405" s="347" t="s">
        <v>39308</v>
      </c>
      <c r="D405" s="355" t="s">
        <v>39309</v>
      </c>
      <c r="E405" s="328" t="s">
        <v>38614</v>
      </c>
      <c r="F405" s="329" t="s">
        <v>38615</v>
      </c>
      <c r="G405" s="356">
        <v>2.5</v>
      </c>
      <c r="H405" s="23" t="s">
        <v>33635</v>
      </c>
      <c r="I405" s="25" t="s">
        <v>15</v>
      </c>
    </row>
    <row r="406" spans="2:9" ht="87.75" customHeight="1" x14ac:dyDescent="0.4">
      <c r="B406" s="342">
        <v>404</v>
      </c>
      <c r="C406" s="347" t="s">
        <v>39310</v>
      </c>
      <c r="D406" s="355" t="s">
        <v>39311</v>
      </c>
      <c r="E406" s="328" t="s">
        <v>38614</v>
      </c>
      <c r="F406" s="329" t="s">
        <v>38615</v>
      </c>
      <c r="G406" s="356">
        <v>1.5</v>
      </c>
      <c r="H406" s="23" t="s">
        <v>33635</v>
      </c>
      <c r="I406" s="25" t="s">
        <v>15</v>
      </c>
    </row>
    <row r="407" spans="2:9" ht="87.75" customHeight="1" x14ac:dyDescent="0.4">
      <c r="B407" s="342">
        <v>405</v>
      </c>
      <c r="C407" s="347" t="s">
        <v>39312</v>
      </c>
      <c r="D407" s="355" t="s">
        <v>39313</v>
      </c>
      <c r="E407" s="328" t="s">
        <v>38614</v>
      </c>
      <c r="F407" s="329" t="s">
        <v>38615</v>
      </c>
      <c r="G407" s="356">
        <v>2.5</v>
      </c>
      <c r="H407" s="23" t="s">
        <v>33635</v>
      </c>
      <c r="I407" s="25" t="s">
        <v>15</v>
      </c>
    </row>
    <row r="408" spans="2:9" ht="87.75" customHeight="1" x14ac:dyDescent="0.4">
      <c r="B408" s="342">
        <v>406</v>
      </c>
      <c r="C408" s="347" t="s">
        <v>37863</v>
      </c>
      <c r="D408" s="355" t="s">
        <v>37855</v>
      </c>
      <c r="E408" s="328" t="s">
        <v>38614</v>
      </c>
      <c r="F408" s="329" t="s">
        <v>38615</v>
      </c>
      <c r="G408" s="356">
        <v>1.3</v>
      </c>
      <c r="H408" s="23" t="s">
        <v>33635</v>
      </c>
      <c r="I408" s="25" t="s">
        <v>15</v>
      </c>
    </row>
    <row r="409" spans="2:9" ht="87.75" customHeight="1" x14ac:dyDescent="0.4">
      <c r="B409" s="342">
        <v>407</v>
      </c>
      <c r="C409" s="347" t="s">
        <v>39314</v>
      </c>
      <c r="D409" s="355" t="s">
        <v>39315</v>
      </c>
      <c r="E409" s="328" t="s">
        <v>38614</v>
      </c>
      <c r="F409" s="329" t="s">
        <v>38615</v>
      </c>
      <c r="G409" s="356">
        <v>1.3</v>
      </c>
      <c r="H409" s="23" t="s">
        <v>33635</v>
      </c>
      <c r="I409" s="25" t="s">
        <v>15</v>
      </c>
    </row>
    <row r="410" spans="2:9" ht="87.75" customHeight="1" x14ac:dyDescent="0.4">
      <c r="B410" s="342">
        <v>408</v>
      </c>
      <c r="C410" s="347" t="s">
        <v>39316</v>
      </c>
      <c r="D410" s="355" t="s">
        <v>39317</v>
      </c>
      <c r="E410" s="328" t="s">
        <v>38614</v>
      </c>
      <c r="F410" s="329" t="s">
        <v>38615</v>
      </c>
      <c r="G410" s="356">
        <v>1.3</v>
      </c>
      <c r="H410" s="23" t="s">
        <v>33635</v>
      </c>
      <c r="I410" s="25" t="s">
        <v>15</v>
      </c>
    </row>
    <row r="411" spans="2:9" ht="87.75" customHeight="1" x14ac:dyDescent="0.4">
      <c r="B411" s="342">
        <v>409</v>
      </c>
      <c r="C411" s="347" t="s">
        <v>39318</v>
      </c>
      <c r="D411" s="355" t="s">
        <v>39319</v>
      </c>
      <c r="E411" s="328" t="s">
        <v>38614</v>
      </c>
      <c r="F411" s="329" t="s">
        <v>38615</v>
      </c>
      <c r="G411" s="356">
        <v>1.3</v>
      </c>
      <c r="H411" s="23" t="s">
        <v>33635</v>
      </c>
      <c r="I411" s="25" t="s">
        <v>15</v>
      </c>
    </row>
    <row r="412" spans="2:9" ht="87.75" customHeight="1" x14ac:dyDescent="0.4">
      <c r="B412" s="342">
        <v>410</v>
      </c>
      <c r="C412" s="347" t="s">
        <v>39320</v>
      </c>
      <c r="D412" s="355" t="s">
        <v>39321</v>
      </c>
      <c r="E412" s="328" t="s">
        <v>38614</v>
      </c>
      <c r="F412" s="329" t="s">
        <v>38615</v>
      </c>
      <c r="G412" s="356">
        <v>2</v>
      </c>
      <c r="H412" s="23" t="s">
        <v>33635</v>
      </c>
      <c r="I412" s="25" t="s">
        <v>15</v>
      </c>
    </row>
    <row r="413" spans="2:9" ht="87.75" customHeight="1" x14ac:dyDescent="0.4">
      <c r="B413" s="342">
        <v>411</v>
      </c>
      <c r="C413" s="347" t="s">
        <v>39322</v>
      </c>
      <c r="D413" s="355" t="s">
        <v>39323</v>
      </c>
      <c r="E413" s="328" t="s">
        <v>38614</v>
      </c>
      <c r="F413" s="329" t="s">
        <v>38615</v>
      </c>
      <c r="G413" s="356">
        <v>1.5</v>
      </c>
      <c r="H413" s="23" t="s">
        <v>33635</v>
      </c>
      <c r="I413" s="25" t="s">
        <v>15</v>
      </c>
    </row>
    <row r="414" spans="2:9" ht="87.75" customHeight="1" x14ac:dyDescent="0.4">
      <c r="B414" s="342">
        <v>412</v>
      </c>
      <c r="C414" s="347" t="s">
        <v>39324</v>
      </c>
      <c r="D414" s="355" t="s">
        <v>39325</v>
      </c>
      <c r="E414" s="328" t="s">
        <v>38614</v>
      </c>
      <c r="F414" s="329" t="s">
        <v>38615</v>
      </c>
      <c r="G414" s="356">
        <v>2</v>
      </c>
      <c r="H414" s="23" t="s">
        <v>33635</v>
      </c>
      <c r="I414" s="25" t="s">
        <v>15</v>
      </c>
    </row>
    <row r="415" spans="2:9" ht="87.75" customHeight="1" x14ac:dyDescent="0.4">
      <c r="B415" s="342">
        <v>413</v>
      </c>
      <c r="C415" s="347" t="s">
        <v>39326</v>
      </c>
      <c r="D415" s="355" t="s">
        <v>39327</v>
      </c>
      <c r="E415" s="328" t="s">
        <v>38614</v>
      </c>
      <c r="F415" s="329" t="s">
        <v>38615</v>
      </c>
      <c r="G415" s="356">
        <v>2</v>
      </c>
      <c r="H415" s="23" t="s">
        <v>33635</v>
      </c>
      <c r="I415" s="25" t="s">
        <v>15</v>
      </c>
    </row>
    <row r="416" spans="2:9" ht="87.75" customHeight="1" x14ac:dyDescent="0.4">
      <c r="B416" s="342">
        <v>414</v>
      </c>
      <c r="C416" s="347" t="s">
        <v>39328</v>
      </c>
      <c r="D416" s="355" t="s">
        <v>39329</v>
      </c>
      <c r="E416" s="328" t="s">
        <v>38614</v>
      </c>
      <c r="F416" s="329" t="s">
        <v>38615</v>
      </c>
      <c r="G416" s="356">
        <v>2.5</v>
      </c>
      <c r="H416" s="23" t="s">
        <v>33635</v>
      </c>
      <c r="I416" s="25" t="s">
        <v>15</v>
      </c>
    </row>
    <row r="417" spans="2:9" ht="87.75" customHeight="1" x14ac:dyDescent="0.4">
      <c r="B417" s="342">
        <v>415</v>
      </c>
      <c r="C417" s="347" t="s">
        <v>39330</v>
      </c>
      <c r="D417" s="355" t="s">
        <v>39331</v>
      </c>
      <c r="E417" s="328" t="s">
        <v>38614</v>
      </c>
      <c r="F417" s="329" t="s">
        <v>38615</v>
      </c>
      <c r="G417" s="356">
        <v>2.5</v>
      </c>
      <c r="H417" s="23" t="s">
        <v>33635</v>
      </c>
      <c r="I417" s="25" t="s">
        <v>15</v>
      </c>
    </row>
    <row r="418" spans="2:9" ht="87.75" customHeight="1" x14ac:dyDescent="0.4">
      <c r="B418" s="342">
        <v>416</v>
      </c>
      <c r="C418" s="346" t="s">
        <v>39332</v>
      </c>
      <c r="D418" s="355" t="s">
        <v>39333</v>
      </c>
      <c r="E418" s="328" t="s">
        <v>38614</v>
      </c>
      <c r="F418" s="329" t="s">
        <v>38615</v>
      </c>
      <c r="G418" s="356">
        <v>2.5</v>
      </c>
      <c r="H418" s="23" t="s">
        <v>33635</v>
      </c>
      <c r="I418" s="25" t="s">
        <v>15</v>
      </c>
    </row>
    <row r="419" spans="2:9" ht="87.75" customHeight="1" x14ac:dyDescent="0.4">
      <c r="B419" s="342">
        <v>417</v>
      </c>
      <c r="C419" s="346" t="s">
        <v>39334</v>
      </c>
      <c r="D419" s="355" t="s">
        <v>39335</v>
      </c>
      <c r="E419" s="328" t="s">
        <v>38614</v>
      </c>
      <c r="F419" s="329" t="s">
        <v>38615</v>
      </c>
      <c r="G419" s="356">
        <v>1.3</v>
      </c>
      <c r="H419" s="23" t="s">
        <v>33635</v>
      </c>
      <c r="I419" s="25" t="s">
        <v>15</v>
      </c>
    </row>
    <row r="420" spans="2:9" ht="87.75" customHeight="1" x14ac:dyDescent="0.4">
      <c r="B420" s="342">
        <v>418</v>
      </c>
      <c r="C420" s="346" t="s">
        <v>39336</v>
      </c>
      <c r="D420" s="355" t="s">
        <v>39153</v>
      </c>
      <c r="E420" s="328" t="s">
        <v>38614</v>
      </c>
      <c r="F420" s="329" t="s">
        <v>38615</v>
      </c>
      <c r="G420" s="356">
        <v>1.3</v>
      </c>
      <c r="H420" s="23" t="s">
        <v>33635</v>
      </c>
      <c r="I420" s="25" t="s">
        <v>15</v>
      </c>
    </row>
    <row r="421" spans="2:9" ht="87.75" customHeight="1" x14ac:dyDescent="0.4">
      <c r="B421" s="342">
        <v>419</v>
      </c>
      <c r="C421" s="346" t="s">
        <v>39337</v>
      </c>
      <c r="D421" s="355" t="s">
        <v>39338</v>
      </c>
      <c r="E421" s="328" t="s">
        <v>38614</v>
      </c>
      <c r="F421" s="329" t="s">
        <v>38615</v>
      </c>
      <c r="G421" s="356">
        <v>2</v>
      </c>
      <c r="H421" s="23" t="s">
        <v>33635</v>
      </c>
      <c r="I421" s="25" t="s">
        <v>15</v>
      </c>
    </row>
    <row r="422" spans="2:9" ht="87.75" customHeight="1" x14ac:dyDescent="0.4">
      <c r="B422" s="342">
        <v>420</v>
      </c>
      <c r="C422" s="346" t="s">
        <v>39339</v>
      </c>
      <c r="D422" s="355" t="s">
        <v>39340</v>
      </c>
      <c r="E422" s="328" t="s">
        <v>38614</v>
      </c>
      <c r="F422" s="329" t="s">
        <v>38615</v>
      </c>
      <c r="G422" s="356">
        <v>2.5</v>
      </c>
      <c r="H422" s="23" t="s">
        <v>33635</v>
      </c>
      <c r="I422" s="25" t="s">
        <v>15</v>
      </c>
    </row>
    <row r="423" spans="2:9" ht="87.75" customHeight="1" x14ac:dyDescent="0.4">
      <c r="B423" s="342">
        <v>421</v>
      </c>
      <c r="C423" s="346" t="s">
        <v>39341</v>
      </c>
      <c r="D423" s="355" t="s">
        <v>39342</v>
      </c>
      <c r="E423" s="328" t="s">
        <v>38614</v>
      </c>
      <c r="F423" s="329" t="s">
        <v>38615</v>
      </c>
      <c r="G423" s="356">
        <v>1.3</v>
      </c>
      <c r="H423" s="23" t="s">
        <v>33635</v>
      </c>
      <c r="I423" s="25" t="s">
        <v>15</v>
      </c>
    </row>
    <row r="424" spans="2:9" ht="87.75" customHeight="1" x14ac:dyDescent="0.4">
      <c r="B424" s="342">
        <v>422</v>
      </c>
      <c r="C424" s="346" t="s">
        <v>39343</v>
      </c>
      <c r="D424" s="355" t="s">
        <v>39344</v>
      </c>
      <c r="E424" s="328" t="s">
        <v>38614</v>
      </c>
      <c r="F424" s="329" t="s">
        <v>38615</v>
      </c>
      <c r="G424" s="356">
        <v>2.5</v>
      </c>
      <c r="H424" s="23" t="s">
        <v>33635</v>
      </c>
      <c r="I424" s="25" t="s">
        <v>15</v>
      </c>
    </row>
    <row r="425" spans="2:9" ht="87.75" customHeight="1" x14ac:dyDescent="0.4">
      <c r="B425" s="342">
        <v>423</v>
      </c>
      <c r="C425" s="346" t="s">
        <v>39345</v>
      </c>
      <c r="D425" s="355" t="s">
        <v>39346</v>
      </c>
      <c r="E425" s="328" t="s">
        <v>38614</v>
      </c>
      <c r="F425" s="329" t="s">
        <v>38615</v>
      </c>
      <c r="G425" s="356">
        <v>2.5</v>
      </c>
      <c r="H425" s="23" t="s">
        <v>33635</v>
      </c>
      <c r="I425" s="25" t="s">
        <v>15</v>
      </c>
    </row>
    <row r="426" spans="2:9" ht="87.75" customHeight="1" x14ac:dyDescent="0.4">
      <c r="B426" s="342">
        <v>424</v>
      </c>
      <c r="C426" s="346" t="s">
        <v>39347</v>
      </c>
      <c r="D426" s="355" t="s">
        <v>39344</v>
      </c>
      <c r="E426" s="328" t="s">
        <v>38614</v>
      </c>
      <c r="F426" s="329" t="s">
        <v>38615</v>
      </c>
      <c r="G426" s="356">
        <v>2.5</v>
      </c>
      <c r="H426" s="23" t="s">
        <v>33635</v>
      </c>
      <c r="I426" s="25" t="s">
        <v>15</v>
      </c>
    </row>
    <row r="427" spans="2:9" ht="87.75" customHeight="1" x14ac:dyDescent="0.4">
      <c r="B427" s="342">
        <v>425</v>
      </c>
      <c r="C427" s="346" t="s">
        <v>39348</v>
      </c>
      <c r="D427" s="355" t="s">
        <v>39349</v>
      </c>
      <c r="E427" s="328" t="s">
        <v>38614</v>
      </c>
      <c r="F427" s="329" t="s">
        <v>38615</v>
      </c>
      <c r="G427" s="356">
        <v>1.5</v>
      </c>
      <c r="H427" s="23" t="s">
        <v>33635</v>
      </c>
      <c r="I427" s="25" t="s">
        <v>15</v>
      </c>
    </row>
    <row r="428" spans="2:9" ht="87.75" customHeight="1" x14ac:dyDescent="0.4">
      <c r="B428" s="342">
        <v>426</v>
      </c>
      <c r="C428" s="346" t="s">
        <v>39350</v>
      </c>
      <c r="D428" s="355" t="s">
        <v>39351</v>
      </c>
      <c r="E428" s="328" t="s">
        <v>38614</v>
      </c>
      <c r="F428" s="329" t="s">
        <v>38615</v>
      </c>
      <c r="G428" s="356">
        <v>1.3</v>
      </c>
      <c r="H428" s="23" t="s">
        <v>33635</v>
      </c>
      <c r="I428" s="25" t="s">
        <v>15</v>
      </c>
    </row>
    <row r="429" spans="2:9" ht="87.75" customHeight="1" x14ac:dyDescent="0.4">
      <c r="B429" s="342">
        <v>427</v>
      </c>
      <c r="C429" s="346" t="s">
        <v>39352</v>
      </c>
      <c r="D429" s="355" t="s">
        <v>39353</v>
      </c>
      <c r="E429" s="328" t="s">
        <v>38614</v>
      </c>
      <c r="F429" s="329" t="s">
        <v>38615</v>
      </c>
      <c r="G429" s="356">
        <v>2</v>
      </c>
      <c r="H429" s="23" t="s">
        <v>33635</v>
      </c>
      <c r="I429" s="25" t="s">
        <v>15</v>
      </c>
    </row>
    <row r="430" spans="2:9" ht="87.75" customHeight="1" x14ac:dyDescent="0.4">
      <c r="B430" s="342">
        <v>428</v>
      </c>
      <c r="C430" s="346" t="s">
        <v>39354</v>
      </c>
      <c r="D430" s="355" t="s">
        <v>39355</v>
      </c>
      <c r="E430" s="328" t="s">
        <v>38614</v>
      </c>
      <c r="F430" s="329" t="s">
        <v>38615</v>
      </c>
      <c r="G430" s="356">
        <v>2</v>
      </c>
      <c r="H430" s="23" t="s">
        <v>33635</v>
      </c>
      <c r="I430" s="25" t="s">
        <v>15</v>
      </c>
    </row>
    <row r="431" spans="2:9" ht="87.75" customHeight="1" x14ac:dyDescent="0.4">
      <c r="B431" s="342">
        <v>429</v>
      </c>
      <c r="C431" s="346" t="s">
        <v>39356</v>
      </c>
      <c r="D431" s="355" t="s">
        <v>39357</v>
      </c>
      <c r="E431" s="328" t="s">
        <v>38614</v>
      </c>
      <c r="F431" s="329" t="s">
        <v>38615</v>
      </c>
      <c r="G431" s="356">
        <v>2</v>
      </c>
      <c r="H431" s="23" t="s">
        <v>33635</v>
      </c>
      <c r="I431" s="25" t="s">
        <v>15</v>
      </c>
    </row>
    <row r="432" spans="2:9" ht="87.75" customHeight="1" x14ac:dyDescent="0.4">
      <c r="B432" s="342">
        <v>430</v>
      </c>
      <c r="C432" s="346" t="s">
        <v>39358</v>
      </c>
      <c r="D432" s="355" t="s">
        <v>39359</v>
      </c>
      <c r="E432" s="328" t="s">
        <v>38614</v>
      </c>
      <c r="F432" s="329" t="s">
        <v>38615</v>
      </c>
      <c r="G432" s="356">
        <v>1.3</v>
      </c>
      <c r="H432" s="23" t="s">
        <v>33635</v>
      </c>
      <c r="I432" s="25" t="s">
        <v>15</v>
      </c>
    </row>
    <row r="433" spans="2:9" ht="87.75" customHeight="1" x14ac:dyDescent="0.4">
      <c r="B433" s="342">
        <v>431</v>
      </c>
      <c r="C433" s="346" t="s">
        <v>39360</v>
      </c>
      <c r="D433" s="355" t="s">
        <v>39361</v>
      </c>
      <c r="E433" s="328" t="s">
        <v>38614</v>
      </c>
      <c r="F433" s="329" t="s">
        <v>38615</v>
      </c>
      <c r="G433" s="356">
        <v>2</v>
      </c>
      <c r="H433" s="23" t="s">
        <v>33635</v>
      </c>
      <c r="I433" s="25" t="s">
        <v>15</v>
      </c>
    </row>
    <row r="434" spans="2:9" ht="87.75" customHeight="1" x14ac:dyDescent="0.4">
      <c r="B434" s="342">
        <v>432</v>
      </c>
      <c r="C434" s="346" t="s">
        <v>39362</v>
      </c>
      <c r="D434" s="355" t="s">
        <v>39363</v>
      </c>
      <c r="E434" s="328" t="s">
        <v>38614</v>
      </c>
      <c r="F434" s="329" t="s">
        <v>38615</v>
      </c>
      <c r="G434" s="356">
        <v>1.5</v>
      </c>
      <c r="H434" s="23" t="s">
        <v>33635</v>
      </c>
      <c r="I434" s="25" t="s">
        <v>15</v>
      </c>
    </row>
    <row r="435" spans="2:9" ht="87.75" customHeight="1" x14ac:dyDescent="0.4">
      <c r="B435" s="342">
        <v>433</v>
      </c>
      <c r="C435" s="346" t="s">
        <v>39364</v>
      </c>
      <c r="D435" s="355" t="s">
        <v>39365</v>
      </c>
      <c r="E435" s="328" t="s">
        <v>38614</v>
      </c>
      <c r="F435" s="329" t="s">
        <v>38615</v>
      </c>
      <c r="G435" s="356">
        <v>2</v>
      </c>
      <c r="H435" s="23" t="s">
        <v>33635</v>
      </c>
      <c r="I435" s="25" t="s">
        <v>15</v>
      </c>
    </row>
    <row r="436" spans="2:9" ht="87.75" customHeight="1" x14ac:dyDescent="0.4">
      <c r="B436" s="342">
        <v>434</v>
      </c>
      <c r="C436" s="346" t="s">
        <v>39366</v>
      </c>
      <c r="D436" s="355" t="s">
        <v>39367</v>
      </c>
      <c r="E436" s="328" t="s">
        <v>38614</v>
      </c>
      <c r="F436" s="329" t="s">
        <v>38615</v>
      </c>
      <c r="G436" s="356">
        <v>1.3</v>
      </c>
      <c r="H436" s="23" t="s">
        <v>33635</v>
      </c>
      <c r="I436" s="25" t="s">
        <v>15</v>
      </c>
    </row>
    <row r="437" spans="2:9" ht="87.75" customHeight="1" x14ac:dyDescent="0.4">
      <c r="B437" s="342">
        <v>435</v>
      </c>
      <c r="C437" s="346" t="s">
        <v>39368</v>
      </c>
      <c r="D437" s="355" t="s">
        <v>39352</v>
      </c>
      <c r="E437" s="328" t="s">
        <v>38614</v>
      </c>
      <c r="F437" s="329" t="s">
        <v>38615</v>
      </c>
      <c r="G437" s="356">
        <v>2</v>
      </c>
      <c r="H437" s="23" t="s">
        <v>33635</v>
      </c>
      <c r="I437" s="25" t="s">
        <v>15</v>
      </c>
    </row>
    <row r="438" spans="2:9" ht="87.75" customHeight="1" x14ac:dyDescent="0.4">
      <c r="B438" s="342">
        <v>436</v>
      </c>
      <c r="C438" s="346" t="s">
        <v>39369</v>
      </c>
      <c r="D438" s="355" t="s">
        <v>39370</v>
      </c>
      <c r="E438" s="328" t="s">
        <v>38614</v>
      </c>
      <c r="F438" s="329" t="s">
        <v>38615</v>
      </c>
      <c r="G438" s="356">
        <v>2</v>
      </c>
      <c r="H438" s="23" t="s">
        <v>33635</v>
      </c>
      <c r="I438" s="25" t="s">
        <v>15</v>
      </c>
    </row>
    <row r="439" spans="2:9" ht="87.75" customHeight="1" x14ac:dyDescent="0.4">
      <c r="B439" s="342">
        <v>437</v>
      </c>
      <c r="C439" s="346" t="s">
        <v>39371</v>
      </c>
      <c r="D439" s="355" t="s">
        <v>39359</v>
      </c>
      <c r="E439" s="328" t="s">
        <v>38614</v>
      </c>
      <c r="F439" s="329" t="s">
        <v>38615</v>
      </c>
      <c r="G439" s="356">
        <v>2.5</v>
      </c>
      <c r="H439" s="23" t="s">
        <v>33635</v>
      </c>
      <c r="I439" s="25" t="s">
        <v>15</v>
      </c>
    </row>
    <row r="440" spans="2:9" ht="87.75" customHeight="1" x14ac:dyDescent="0.4">
      <c r="B440" s="342">
        <v>438</v>
      </c>
      <c r="C440" s="346" t="s">
        <v>39342</v>
      </c>
      <c r="D440" s="355" t="s">
        <v>39372</v>
      </c>
      <c r="E440" s="328" t="s">
        <v>38614</v>
      </c>
      <c r="F440" s="329" t="s">
        <v>38615</v>
      </c>
      <c r="G440" s="356">
        <v>2</v>
      </c>
      <c r="H440" s="23" t="s">
        <v>33635</v>
      </c>
      <c r="I440" s="25" t="s">
        <v>15</v>
      </c>
    </row>
    <row r="441" spans="2:9" ht="87.75" customHeight="1" x14ac:dyDescent="0.4">
      <c r="B441" s="342">
        <v>439</v>
      </c>
      <c r="C441" s="346" t="s">
        <v>39365</v>
      </c>
      <c r="D441" s="355" t="s">
        <v>39373</v>
      </c>
      <c r="E441" s="328" t="s">
        <v>38614</v>
      </c>
      <c r="F441" s="329" t="s">
        <v>38615</v>
      </c>
      <c r="G441" s="356">
        <v>2</v>
      </c>
      <c r="H441" s="23" t="s">
        <v>33635</v>
      </c>
      <c r="I441" s="25" t="s">
        <v>15</v>
      </c>
    </row>
    <row r="442" spans="2:9" ht="87.75" customHeight="1" x14ac:dyDescent="0.4">
      <c r="B442" s="342">
        <v>440</v>
      </c>
      <c r="C442" s="346" t="s">
        <v>39374</v>
      </c>
      <c r="D442" s="355" t="s">
        <v>39344</v>
      </c>
      <c r="E442" s="328" t="s">
        <v>38614</v>
      </c>
      <c r="F442" s="329" t="s">
        <v>38615</v>
      </c>
      <c r="G442" s="356">
        <v>1.3</v>
      </c>
      <c r="H442" s="23" t="s">
        <v>33635</v>
      </c>
      <c r="I442" s="25" t="s">
        <v>15</v>
      </c>
    </row>
    <row r="443" spans="2:9" ht="87.75" customHeight="1" x14ac:dyDescent="0.4">
      <c r="B443" s="342">
        <v>441</v>
      </c>
      <c r="C443" s="346" t="s">
        <v>39375</v>
      </c>
      <c r="D443" s="355" t="s">
        <v>39376</v>
      </c>
      <c r="E443" s="328" t="s">
        <v>38614</v>
      </c>
      <c r="F443" s="329" t="s">
        <v>38615</v>
      </c>
      <c r="G443" s="356">
        <v>2</v>
      </c>
      <c r="H443" s="23" t="s">
        <v>33635</v>
      </c>
      <c r="I443" s="25" t="s">
        <v>15</v>
      </c>
    </row>
    <row r="444" spans="2:9" ht="87.75" customHeight="1" x14ac:dyDescent="0.4">
      <c r="B444" s="342">
        <v>442</v>
      </c>
      <c r="C444" s="346" t="s">
        <v>39377</v>
      </c>
      <c r="D444" s="355" t="s">
        <v>39378</v>
      </c>
      <c r="E444" s="328" t="s">
        <v>38614</v>
      </c>
      <c r="F444" s="329" t="s">
        <v>38615</v>
      </c>
      <c r="G444" s="356">
        <v>1.5</v>
      </c>
      <c r="H444" s="23" t="s">
        <v>33635</v>
      </c>
      <c r="I444" s="25" t="s">
        <v>15</v>
      </c>
    </row>
    <row r="445" spans="2:9" ht="87.75" customHeight="1" x14ac:dyDescent="0.4">
      <c r="B445" s="342">
        <v>443</v>
      </c>
      <c r="C445" s="346" t="s">
        <v>39379</v>
      </c>
      <c r="D445" s="355" t="s">
        <v>39357</v>
      </c>
      <c r="E445" s="328" t="s">
        <v>38614</v>
      </c>
      <c r="F445" s="329" t="s">
        <v>38615</v>
      </c>
      <c r="G445" s="356">
        <v>1.5</v>
      </c>
      <c r="H445" s="23" t="s">
        <v>33635</v>
      </c>
      <c r="I445" s="25" t="s">
        <v>15</v>
      </c>
    </row>
    <row r="446" spans="2:9" ht="87.75" customHeight="1" x14ac:dyDescent="0.4">
      <c r="B446" s="342">
        <v>444</v>
      </c>
      <c r="C446" s="346" t="s">
        <v>39380</v>
      </c>
      <c r="D446" s="355" t="s">
        <v>39288</v>
      </c>
      <c r="E446" s="328" t="s">
        <v>38614</v>
      </c>
      <c r="F446" s="329" t="s">
        <v>38615</v>
      </c>
      <c r="G446" s="356">
        <v>1.5</v>
      </c>
      <c r="H446" s="23" t="s">
        <v>33635</v>
      </c>
      <c r="I446" s="25" t="s">
        <v>15</v>
      </c>
    </row>
    <row r="447" spans="2:9" ht="87.75" customHeight="1" x14ac:dyDescent="0.4">
      <c r="B447" s="342">
        <v>445</v>
      </c>
      <c r="C447" s="346" t="s">
        <v>35337</v>
      </c>
      <c r="D447" s="355" t="s">
        <v>39381</v>
      </c>
      <c r="E447" s="328" t="s">
        <v>38614</v>
      </c>
      <c r="F447" s="329" t="s">
        <v>38615</v>
      </c>
      <c r="G447" s="356">
        <v>2</v>
      </c>
      <c r="H447" s="23" t="s">
        <v>33635</v>
      </c>
      <c r="I447" s="25" t="s">
        <v>15</v>
      </c>
    </row>
    <row r="448" spans="2:9" ht="87.75" customHeight="1" x14ac:dyDescent="0.4">
      <c r="B448" s="342">
        <v>446</v>
      </c>
      <c r="C448" s="346" t="s">
        <v>39382</v>
      </c>
      <c r="D448" s="355" t="s">
        <v>39383</v>
      </c>
      <c r="E448" s="328" t="s">
        <v>38614</v>
      </c>
      <c r="F448" s="329" t="s">
        <v>38615</v>
      </c>
      <c r="G448" s="356">
        <v>2.5</v>
      </c>
      <c r="H448" s="23" t="s">
        <v>33635</v>
      </c>
      <c r="I448" s="25" t="s">
        <v>15</v>
      </c>
    </row>
    <row r="449" spans="2:9" ht="87.75" customHeight="1" x14ac:dyDescent="0.4">
      <c r="B449" s="342">
        <v>447</v>
      </c>
      <c r="C449" s="346" t="s">
        <v>39384</v>
      </c>
      <c r="D449" s="355" t="s">
        <v>39385</v>
      </c>
      <c r="E449" s="328" t="s">
        <v>38614</v>
      </c>
      <c r="F449" s="329" t="s">
        <v>38615</v>
      </c>
      <c r="G449" s="356">
        <v>2</v>
      </c>
      <c r="H449" s="23" t="s">
        <v>33635</v>
      </c>
      <c r="I449" s="25" t="s">
        <v>15</v>
      </c>
    </row>
    <row r="450" spans="2:9" ht="87.75" customHeight="1" x14ac:dyDescent="0.4">
      <c r="B450" s="342">
        <v>448</v>
      </c>
      <c r="C450" s="346" t="s">
        <v>39386</v>
      </c>
      <c r="D450" s="355" t="s">
        <v>36349</v>
      </c>
      <c r="E450" s="328" t="s">
        <v>38614</v>
      </c>
      <c r="F450" s="329" t="s">
        <v>38615</v>
      </c>
      <c r="G450" s="356">
        <v>2.5</v>
      </c>
      <c r="H450" s="23" t="s">
        <v>33635</v>
      </c>
      <c r="I450" s="25" t="s">
        <v>15</v>
      </c>
    </row>
    <row r="451" spans="2:9" ht="87.75" customHeight="1" x14ac:dyDescent="0.4">
      <c r="B451" s="342">
        <v>449</v>
      </c>
      <c r="C451" s="346" t="s">
        <v>39387</v>
      </c>
      <c r="D451" s="355" t="s">
        <v>39388</v>
      </c>
      <c r="E451" s="328" t="s">
        <v>38614</v>
      </c>
      <c r="F451" s="329" t="s">
        <v>38615</v>
      </c>
      <c r="G451" s="356">
        <v>2</v>
      </c>
      <c r="H451" s="23" t="s">
        <v>33635</v>
      </c>
      <c r="I451" s="25" t="s">
        <v>15</v>
      </c>
    </row>
    <row r="452" spans="2:9" ht="87.75" customHeight="1" x14ac:dyDescent="0.4">
      <c r="B452" s="342">
        <v>450</v>
      </c>
      <c r="C452" s="346" t="s">
        <v>39389</v>
      </c>
      <c r="D452" s="355" t="s">
        <v>39390</v>
      </c>
      <c r="E452" s="328" t="s">
        <v>38614</v>
      </c>
      <c r="F452" s="329" t="s">
        <v>38615</v>
      </c>
      <c r="G452" s="356">
        <v>3.2</v>
      </c>
      <c r="H452" s="23" t="s">
        <v>33635</v>
      </c>
      <c r="I452" s="25" t="s">
        <v>15</v>
      </c>
    </row>
    <row r="453" spans="2:9" ht="87.75" customHeight="1" x14ac:dyDescent="0.4">
      <c r="B453" s="342">
        <v>451</v>
      </c>
      <c r="C453" s="346" t="s">
        <v>39391</v>
      </c>
      <c r="D453" s="355" t="s">
        <v>39392</v>
      </c>
      <c r="E453" s="328" t="s">
        <v>38614</v>
      </c>
      <c r="F453" s="329" t="s">
        <v>38615</v>
      </c>
      <c r="G453" s="356">
        <v>1.5</v>
      </c>
      <c r="H453" s="23" t="s">
        <v>33635</v>
      </c>
      <c r="I453" s="25" t="s">
        <v>15</v>
      </c>
    </row>
    <row r="454" spans="2:9" ht="87.75" customHeight="1" x14ac:dyDescent="0.4">
      <c r="B454" s="342">
        <v>452</v>
      </c>
      <c r="C454" s="346" t="s">
        <v>39393</v>
      </c>
      <c r="D454" s="355" t="s">
        <v>39394</v>
      </c>
      <c r="E454" s="328" t="s">
        <v>38614</v>
      </c>
      <c r="F454" s="329" t="s">
        <v>38615</v>
      </c>
      <c r="G454" s="356">
        <v>1.3</v>
      </c>
      <c r="H454" s="23" t="s">
        <v>33635</v>
      </c>
      <c r="I454" s="25" t="s">
        <v>15</v>
      </c>
    </row>
    <row r="455" spans="2:9" ht="87.75" customHeight="1" x14ac:dyDescent="0.4">
      <c r="B455" s="342">
        <v>453</v>
      </c>
      <c r="C455" s="346" t="s">
        <v>39395</v>
      </c>
      <c r="D455" s="355" t="s">
        <v>39396</v>
      </c>
      <c r="E455" s="328" t="s">
        <v>38614</v>
      </c>
      <c r="F455" s="329" t="s">
        <v>38615</v>
      </c>
      <c r="G455" s="356">
        <v>3.2</v>
      </c>
      <c r="H455" s="23" t="s">
        <v>33635</v>
      </c>
      <c r="I455" s="25" t="s">
        <v>15</v>
      </c>
    </row>
    <row r="456" spans="2:9" ht="87.75" customHeight="1" x14ac:dyDescent="0.4">
      <c r="B456" s="342">
        <v>454</v>
      </c>
      <c r="C456" s="346" t="s">
        <v>39397</v>
      </c>
      <c r="D456" s="355" t="s">
        <v>39398</v>
      </c>
      <c r="E456" s="328" t="s">
        <v>38614</v>
      </c>
      <c r="F456" s="329" t="s">
        <v>38615</v>
      </c>
      <c r="G456" s="356">
        <v>2</v>
      </c>
      <c r="H456" s="23" t="s">
        <v>33635</v>
      </c>
      <c r="I456" s="25" t="s">
        <v>15</v>
      </c>
    </row>
    <row r="457" spans="2:9" ht="87.75" customHeight="1" x14ac:dyDescent="0.4">
      <c r="B457" s="342">
        <v>455</v>
      </c>
      <c r="C457" s="346" t="s">
        <v>39399</v>
      </c>
      <c r="D457" s="355" t="s">
        <v>39400</v>
      </c>
      <c r="E457" s="328" t="s">
        <v>38614</v>
      </c>
      <c r="F457" s="329" t="s">
        <v>38615</v>
      </c>
      <c r="G457" s="356">
        <v>2</v>
      </c>
      <c r="H457" s="23" t="s">
        <v>33635</v>
      </c>
      <c r="I457" s="25" t="s">
        <v>15</v>
      </c>
    </row>
    <row r="458" spans="2:9" ht="87.75" customHeight="1" x14ac:dyDescent="0.4">
      <c r="B458" s="342">
        <v>456</v>
      </c>
      <c r="C458" s="346" t="s">
        <v>39401</v>
      </c>
      <c r="D458" s="355" t="s">
        <v>39402</v>
      </c>
      <c r="E458" s="328" t="s">
        <v>38614</v>
      </c>
      <c r="F458" s="329" t="s">
        <v>38615</v>
      </c>
      <c r="G458" s="356">
        <v>2</v>
      </c>
      <c r="H458" s="23" t="s">
        <v>33635</v>
      </c>
      <c r="I458" s="25" t="s">
        <v>15</v>
      </c>
    </row>
    <row r="459" spans="2:9" ht="87.75" customHeight="1" x14ac:dyDescent="0.4">
      <c r="B459" s="342">
        <v>457</v>
      </c>
      <c r="C459" s="346" t="s">
        <v>39403</v>
      </c>
      <c r="D459" s="355" t="s">
        <v>39404</v>
      </c>
      <c r="E459" s="328" t="s">
        <v>38614</v>
      </c>
      <c r="F459" s="329" t="s">
        <v>38615</v>
      </c>
      <c r="G459" s="356">
        <v>1.3</v>
      </c>
      <c r="H459" s="23" t="s">
        <v>33635</v>
      </c>
      <c r="I459" s="25" t="s">
        <v>15</v>
      </c>
    </row>
    <row r="460" spans="2:9" ht="87.75" customHeight="1" x14ac:dyDescent="0.4">
      <c r="B460" s="342">
        <v>458</v>
      </c>
      <c r="C460" s="346" t="s">
        <v>39405</v>
      </c>
      <c r="D460" s="355" t="s">
        <v>39406</v>
      </c>
      <c r="E460" s="328" t="s">
        <v>38614</v>
      </c>
      <c r="F460" s="329" t="s">
        <v>38615</v>
      </c>
      <c r="G460" s="356">
        <v>2</v>
      </c>
      <c r="H460" s="23" t="s">
        <v>33635</v>
      </c>
      <c r="I460" s="25" t="s">
        <v>15</v>
      </c>
    </row>
    <row r="461" spans="2:9" ht="87.75" customHeight="1" x14ac:dyDescent="0.4">
      <c r="B461" s="342">
        <v>459</v>
      </c>
      <c r="C461" s="346" t="s">
        <v>39407</v>
      </c>
      <c r="D461" s="355" t="s">
        <v>39408</v>
      </c>
      <c r="E461" s="328" t="s">
        <v>38614</v>
      </c>
      <c r="F461" s="329" t="s">
        <v>38615</v>
      </c>
      <c r="G461" s="356">
        <v>2.5</v>
      </c>
      <c r="H461" s="23" t="s">
        <v>33635</v>
      </c>
      <c r="I461" s="25" t="s">
        <v>15</v>
      </c>
    </row>
    <row r="462" spans="2:9" ht="87.75" customHeight="1" x14ac:dyDescent="0.4">
      <c r="B462" s="342">
        <v>460</v>
      </c>
      <c r="C462" s="346" t="s">
        <v>39409</v>
      </c>
      <c r="D462" s="355" t="s">
        <v>39410</v>
      </c>
      <c r="E462" s="328" t="s">
        <v>38614</v>
      </c>
      <c r="F462" s="329" t="s">
        <v>38615</v>
      </c>
      <c r="G462" s="356">
        <v>2.5</v>
      </c>
      <c r="H462" s="23" t="s">
        <v>33635</v>
      </c>
      <c r="I462" s="25" t="s">
        <v>15</v>
      </c>
    </row>
    <row r="463" spans="2:9" ht="87.75" customHeight="1" x14ac:dyDescent="0.4">
      <c r="B463" s="342">
        <v>461</v>
      </c>
      <c r="C463" s="346" t="s">
        <v>39411</v>
      </c>
      <c r="D463" s="355" t="s">
        <v>39412</v>
      </c>
      <c r="E463" s="328" t="s">
        <v>38614</v>
      </c>
      <c r="F463" s="329" t="s">
        <v>38615</v>
      </c>
      <c r="G463" s="356">
        <v>2</v>
      </c>
      <c r="H463" s="23" t="s">
        <v>33635</v>
      </c>
      <c r="I463" s="25" t="s">
        <v>15</v>
      </c>
    </row>
    <row r="464" spans="2:9" ht="87.75" customHeight="1" x14ac:dyDescent="0.4">
      <c r="B464" s="342">
        <v>462</v>
      </c>
      <c r="C464" s="346" t="s">
        <v>39413</v>
      </c>
      <c r="D464" s="355" t="s">
        <v>39414</v>
      </c>
      <c r="E464" s="328" t="s">
        <v>38614</v>
      </c>
      <c r="F464" s="329" t="s">
        <v>38615</v>
      </c>
      <c r="G464" s="356">
        <v>2.5</v>
      </c>
      <c r="H464" s="23" t="s">
        <v>33635</v>
      </c>
      <c r="I464" s="25" t="s">
        <v>15</v>
      </c>
    </row>
    <row r="465" spans="2:9" ht="87.75" customHeight="1" x14ac:dyDescent="0.4">
      <c r="B465" s="342">
        <v>463</v>
      </c>
      <c r="C465" s="346" t="s">
        <v>39415</v>
      </c>
      <c r="D465" s="355" t="s">
        <v>39416</v>
      </c>
      <c r="E465" s="328" t="s">
        <v>38614</v>
      </c>
      <c r="F465" s="329" t="s">
        <v>38615</v>
      </c>
      <c r="G465" s="356">
        <v>2</v>
      </c>
      <c r="H465" s="23" t="s">
        <v>33635</v>
      </c>
      <c r="I465" s="25" t="s">
        <v>15</v>
      </c>
    </row>
    <row r="466" spans="2:9" ht="87.75" customHeight="1" x14ac:dyDescent="0.4">
      <c r="B466" s="342">
        <v>464</v>
      </c>
      <c r="C466" s="346" t="s">
        <v>39417</v>
      </c>
      <c r="D466" s="355" t="s">
        <v>39418</v>
      </c>
      <c r="E466" s="328" t="s">
        <v>38614</v>
      </c>
      <c r="F466" s="329" t="s">
        <v>38615</v>
      </c>
      <c r="G466" s="356">
        <v>1.5</v>
      </c>
      <c r="H466" s="23" t="s">
        <v>33635</v>
      </c>
      <c r="I466" s="25" t="s">
        <v>15</v>
      </c>
    </row>
    <row r="467" spans="2:9" ht="87.75" customHeight="1" x14ac:dyDescent="0.4">
      <c r="B467" s="342">
        <v>465</v>
      </c>
      <c r="C467" s="346" t="s">
        <v>39419</v>
      </c>
      <c r="D467" s="355" t="s">
        <v>39420</v>
      </c>
      <c r="E467" s="328" t="s">
        <v>38614</v>
      </c>
      <c r="F467" s="329" t="s">
        <v>38615</v>
      </c>
      <c r="G467" s="356">
        <v>1.3</v>
      </c>
      <c r="H467" s="23" t="s">
        <v>33635</v>
      </c>
      <c r="I467" s="25" t="s">
        <v>15</v>
      </c>
    </row>
    <row r="468" spans="2:9" ht="87.75" customHeight="1" x14ac:dyDescent="0.4">
      <c r="B468" s="342">
        <v>466</v>
      </c>
      <c r="C468" s="346" t="s">
        <v>37738</v>
      </c>
      <c r="D468" s="355" t="s">
        <v>37739</v>
      </c>
      <c r="E468" s="328" t="s">
        <v>38614</v>
      </c>
      <c r="F468" s="329" t="s">
        <v>38615</v>
      </c>
      <c r="G468" s="356">
        <v>1.3</v>
      </c>
      <c r="H468" s="23" t="s">
        <v>33635</v>
      </c>
      <c r="I468" s="25" t="s">
        <v>15</v>
      </c>
    </row>
    <row r="469" spans="2:9" ht="87.75" customHeight="1" x14ac:dyDescent="0.4">
      <c r="B469" s="342">
        <v>467</v>
      </c>
      <c r="C469" s="346" t="s">
        <v>39421</v>
      </c>
      <c r="D469" s="355" t="s">
        <v>38680</v>
      </c>
      <c r="E469" s="328" t="s">
        <v>38614</v>
      </c>
      <c r="F469" s="329" t="s">
        <v>38615</v>
      </c>
      <c r="G469" s="356">
        <v>2</v>
      </c>
      <c r="H469" s="23" t="s">
        <v>33635</v>
      </c>
      <c r="I469" s="25" t="s">
        <v>15</v>
      </c>
    </row>
    <row r="470" spans="2:9" ht="87.75" customHeight="1" x14ac:dyDescent="0.4">
      <c r="B470" s="342">
        <v>468</v>
      </c>
      <c r="C470" s="346" t="s">
        <v>39422</v>
      </c>
      <c r="D470" s="355" t="s">
        <v>39423</v>
      </c>
      <c r="E470" s="328" t="s">
        <v>38614</v>
      </c>
      <c r="F470" s="329" t="s">
        <v>38615</v>
      </c>
      <c r="G470" s="356">
        <v>2</v>
      </c>
      <c r="H470" s="23" t="s">
        <v>33635</v>
      </c>
      <c r="I470" s="25" t="s">
        <v>15</v>
      </c>
    </row>
    <row r="471" spans="2:9" ht="87.75" customHeight="1" x14ac:dyDescent="0.4">
      <c r="B471" s="342">
        <v>469</v>
      </c>
      <c r="C471" s="346" t="s">
        <v>39424</v>
      </c>
      <c r="D471" s="355" t="s">
        <v>39425</v>
      </c>
      <c r="E471" s="328" t="s">
        <v>38614</v>
      </c>
      <c r="F471" s="329" t="s">
        <v>38615</v>
      </c>
      <c r="G471" s="356">
        <v>1.5</v>
      </c>
      <c r="H471" s="23" t="s">
        <v>33635</v>
      </c>
      <c r="I471" s="25" t="s">
        <v>15</v>
      </c>
    </row>
    <row r="472" spans="2:9" ht="87.75" customHeight="1" x14ac:dyDescent="0.4">
      <c r="B472" s="342">
        <v>470</v>
      </c>
      <c r="C472" s="346" t="s">
        <v>39426</v>
      </c>
      <c r="D472" s="355" t="s">
        <v>39427</v>
      </c>
      <c r="E472" s="328" t="s">
        <v>38614</v>
      </c>
      <c r="F472" s="329" t="s">
        <v>38615</v>
      </c>
      <c r="G472" s="356">
        <v>2.5</v>
      </c>
      <c r="H472" s="23" t="s">
        <v>33635</v>
      </c>
      <c r="I472" s="25" t="s">
        <v>15</v>
      </c>
    </row>
    <row r="473" spans="2:9" ht="87.75" customHeight="1" x14ac:dyDescent="0.4">
      <c r="B473" s="342">
        <v>471</v>
      </c>
      <c r="C473" s="346" t="s">
        <v>39425</v>
      </c>
      <c r="D473" s="355" t="s">
        <v>39428</v>
      </c>
      <c r="E473" s="328" t="s">
        <v>38614</v>
      </c>
      <c r="F473" s="329" t="s">
        <v>38615</v>
      </c>
      <c r="G473" s="356">
        <v>2</v>
      </c>
      <c r="H473" s="23" t="s">
        <v>33635</v>
      </c>
      <c r="I473" s="25" t="s">
        <v>15</v>
      </c>
    </row>
    <row r="474" spans="2:9" ht="87.75" customHeight="1" x14ac:dyDescent="0.4">
      <c r="B474" s="342">
        <v>472</v>
      </c>
      <c r="C474" s="346" t="s">
        <v>39429</v>
      </c>
      <c r="D474" s="355" t="s">
        <v>39428</v>
      </c>
      <c r="E474" s="328" t="s">
        <v>38614</v>
      </c>
      <c r="F474" s="329" t="s">
        <v>38615</v>
      </c>
      <c r="G474" s="356">
        <v>1.5</v>
      </c>
      <c r="H474" s="23" t="s">
        <v>33635</v>
      </c>
      <c r="I474" s="25" t="s">
        <v>15</v>
      </c>
    </row>
    <row r="475" spans="2:9" ht="87.75" customHeight="1" x14ac:dyDescent="0.4">
      <c r="B475" s="342">
        <v>473</v>
      </c>
      <c r="C475" s="346" t="s">
        <v>38871</v>
      </c>
      <c r="D475" s="355" t="s">
        <v>39430</v>
      </c>
      <c r="E475" s="328" t="s">
        <v>38614</v>
      </c>
      <c r="F475" s="329" t="s">
        <v>38615</v>
      </c>
      <c r="G475" s="356">
        <v>2.5</v>
      </c>
      <c r="H475" s="23" t="s">
        <v>33635</v>
      </c>
      <c r="I475" s="25" t="s">
        <v>15</v>
      </c>
    </row>
    <row r="476" spans="2:9" ht="87.75" customHeight="1" x14ac:dyDescent="0.4">
      <c r="B476" s="342">
        <v>474</v>
      </c>
      <c r="C476" s="346" t="s">
        <v>39427</v>
      </c>
      <c r="D476" s="355" t="s">
        <v>39431</v>
      </c>
      <c r="E476" s="328" t="s">
        <v>38614</v>
      </c>
      <c r="F476" s="329" t="s">
        <v>38615</v>
      </c>
      <c r="G476" s="356">
        <v>1.5</v>
      </c>
      <c r="H476" s="23" t="s">
        <v>33635</v>
      </c>
      <c r="I476" s="25" t="s">
        <v>15</v>
      </c>
    </row>
    <row r="477" spans="2:9" ht="87.75" customHeight="1" x14ac:dyDescent="0.4">
      <c r="B477" s="342">
        <v>475</v>
      </c>
      <c r="C477" s="346" t="s">
        <v>39432</v>
      </c>
      <c r="D477" s="355" t="s">
        <v>39433</v>
      </c>
      <c r="E477" s="328" t="s">
        <v>38614</v>
      </c>
      <c r="F477" s="329" t="s">
        <v>38615</v>
      </c>
      <c r="G477" s="356">
        <v>3.2</v>
      </c>
      <c r="H477" s="23" t="s">
        <v>33635</v>
      </c>
      <c r="I477" s="25" t="s">
        <v>15</v>
      </c>
    </row>
    <row r="478" spans="2:9" ht="87.75" customHeight="1" x14ac:dyDescent="0.4">
      <c r="B478" s="342">
        <v>476</v>
      </c>
      <c r="C478" s="346" t="s">
        <v>39434</v>
      </c>
      <c r="D478" s="355" t="s">
        <v>39188</v>
      </c>
      <c r="E478" s="328" t="s">
        <v>38614</v>
      </c>
      <c r="F478" s="329" t="s">
        <v>38615</v>
      </c>
      <c r="G478" s="356">
        <v>1.3</v>
      </c>
      <c r="H478" s="23" t="s">
        <v>33635</v>
      </c>
      <c r="I478" s="25" t="s">
        <v>15</v>
      </c>
    </row>
    <row r="479" spans="2:9" ht="87.75" customHeight="1" x14ac:dyDescent="0.4">
      <c r="B479" s="342">
        <v>477</v>
      </c>
      <c r="C479" s="346" t="s">
        <v>38724</v>
      </c>
      <c r="D479" s="355" t="s">
        <v>39435</v>
      </c>
      <c r="E479" s="328" t="s">
        <v>38614</v>
      </c>
      <c r="F479" s="329" t="s">
        <v>38615</v>
      </c>
      <c r="G479" s="356">
        <v>1.3</v>
      </c>
      <c r="H479" s="23" t="s">
        <v>33635</v>
      </c>
      <c r="I479" s="25" t="s">
        <v>15</v>
      </c>
    </row>
    <row r="480" spans="2:9" ht="87.75" customHeight="1" x14ac:dyDescent="0.4">
      <c r="B480" s="342">
        <v>478</v>
      </c>
      <c r="C480" s="346" t="s">
        <v>38492</v>
      </c>
      <c r="D480" s="355" t="s">
        <v>39436</v>
      </c>
      <c r="E480" s="328" t="s">
        <v>38614</v>
      </c>
      <c r="F480" s="329" t="s">
        <v>38615</v>
      </c>
      <c r="G480" s="356">
        <v>1.3</v>
      </c>
      <c r="H480" s="23" t="s">
        <v>33635</v>
      </c>
      <c r="I480" s="25" t="s">
        <v>15</v>
      </c>
    </row>
    <row r="481" spans="2:9" ht="87.75" customHeight="1" x14ac:dyDescent="0.4">
      <c r="B481" s="342">
        <v>479</v>
      </c>
      <c r="C481" s="346" t="s">
        <v>39437</v>
      </c>
      <c r="D481" s="355" t="s">
        <v>39438</v>
      </c>
      <c r="E481" s="328" t="s">
        <v>38614</v>
      </c>
      <c r="F481" s="329" t="s">
        <v>38615</v>
      </c>
      <c r="G481" s="356">
        <v>2</v>
      </c>
      <c r="H481" s="23" t="s">
        <v>33635</v>
      </c>
      <c r="I481" s="25" t="s">
        <v>15</v>
      </c>
    </row>
    <row r="482" spans="2:9" ht="87.75" customHeight="1" x14ac:dyDescent="0.4">
      <c r="B482" s="342">
        <v>480</v>
      </c>
      <c r="C482" s="346" t="s">
        <v>39439</v>
      </c>
      <c r="D482" s="355" t="s">
        <v>39440</v>
      </c>
      <c r="E482" s="328" t="s">
        <v>38614</v>
      </c>
      <c r="F482" s="329" t="s">
        <v>38615</v>
      </c>
      <c r="G482" s="356">
        <v>1.5</v>
      </c>
      <c r="H482" s="23" t="s">
        <v>33635</v>
      </c>
      <c r="I482" s="25" t="s">
        <v>15</v>
      </c>
    </row>
    <row r="483" spans="2:9" ht="87.75" customHeight="1" x14ac:dyDescent="0.4">
      <c r="B483" s="342">
        <v>481</v>
      </c>
      <c r="C483" s="346" t="s">
        <v>39441</v>
      </c>
      <c r="D483" s="355" t="s">
        <v>39442</v>
      </c>
      <c r="E483" s="328" t="s">
        <v>38614</v>
      </c>
      <c r="F483" s="329" t="s">
        <v>38615</v>
      </c>
      <c r="G483" s="356">
        <v>1.5</v>
      </c>
      <c r="H483" s="23" t="s">
        <v>33635</v>
      </c>
      <c r="I483" s="25" t="s">
        <v>15</v>
      </c>
    </row>
    <row r="484" spans="2:9" ht="87.75" customHeight="1" x14ac:dyDescent="0.4">
      <c r="B484" s="342">
        <v>482</v>
      </c>
      <c r="C484" s="346" t="s">
        <v>39443</v>
      </c>
      <c r="D484" s="355" t="s">
        <v>39444</v>
      </c>
      <c r="E484" s="328" t="s">
        <v>38614</v>
      </c>
      <c r="F484" s="329" t="s">
        <v>38615</v>
      </c>
      <c r="G484" s="356">
        <v>2</v>
      </c>
      <c r="H484" s="23" t="s">
        <v>33635</v>
      </c>
      <c r="I484" s="25" t="s">
        <v>15</v>
      </c>
    </row>
    <row r="485" spans="2:9" ht="87.75" customHeight="1" x14ac:dyDescent="0.4">
      <c r="B485" s="342">
        <v>483</v>
      </c>
      <c r="C485" s="346" t="s">
        <v>39445</v>
      </c>
      <c r="D485" s="355" t="s">
        <v>39446</v>
      </c>
      <c r="E485" s="328" t="s">
        <v>38614</v>
      </c>
      <c r="F485" s="329" t="s">
        <v>38615</v>
      </c>
      <c r="G485" s="356">
        <v>1.5</v>
      </c>
      <c r="H485" s="23" t="s">
        <v>33635</v>
      </c>
      <c r="I485" s="25" t="s">
        <v>15</v>
      </c>
    </row>
    <row r="486" spans="2:9" ht="87.75" customHeight="1" x14ac:dyDescent="0.4">
      <c r="B486" s="342">
        <v>484</v>
      </c>
      <c r="C486" s="346" t="s">
        <v>39447</v>
      </c>
      <c r="D486" s="355" t="s">
        <v>39448</v>
      </c>
      <c r="E486" s="328" t="s">
        <v>38614</v>
      </c>
      <c r="F486" s="329" t="s">
        <v>38615</v>
      </c>
      <c r="G486" s="356">
        <v>2.5</v>
      </c>
      <c r="H486" s="23" t="s">
        <v>33635</v>
      </c>
      <c r="I486" s="25" t="s">
        <v>15</v>
      </c>
    </row>
    <row r="487" spans="2:9" ht="87.75" customHeight="1" x14ac:dyDescent="0.4">
      <c r="B487" s="342">
        <v>485</v>
      </c>
      <c r="C487" s="346" t="s">
        <v>39449</v>
      </c>
      <c r="D487" s="355" t="s">
        <v>39450</v>
      </c>
      <c r="E487" s="328" t="s">
        <v>38614</v>
      </c>
      <c r="F487" s="329" t="s">
        <v>38615</v>
      </c>
      <c r="G487" s="356">
        <v>2</v>
      </c>
      <c r="H487" s="23" t="s">
        <v>33635</v>
      </c>
      <c r="I487" s="25" t="s">
        <v>15</v>
      </c>
    </row>
    <row r="488" spans="2:9" ht="87.75" customHeight="1" x14ac:dyDescent="0.4">
      <c r="B488" s="342">
        <v>486</v>
      </c>
      <c r="C488" s="346" t="s">
        <v>39451</v>
      </c>
      <c r="D488" s="355" t="s">
        <v>39452</v>
      </c>
      <c r="E488" s="328" t="s">
        <v>38614</v>
      </c>
      <c r="F488" s="329" t="s">
        <v>38615</v>
      </c>
      <c r="G488" s="356">
        <v>1.3</v>
      </c>
      <c r="H488" s="23" t="s">
        <v>33635</v>
      </c>
      <c r="I488" s="25" t="s">
        <v>15</v>
      </c>
    </row>
    <row r="489" spans="2:9" ht="87.75" customHeight="1" x14ac:dyDescent="0.4">
      <c r="B489" s="342">
        <v>487</v>
      </c>
      <c r="C489" s="346" t="s">
        <v>39453</v>
      </c>
      <c r="D489" s="355" t="s">
        <v>39454</v>
      </c>
      <c r="E489" s="328" t="s">
        <v>38614</v>
      </c>
      <c r="F489" s="329" t="s">
        <v>38615</v>
      </c>
      <c r="G489" s="356">
        <v>1.3</v>
      </c>
      <c r="H489" s="23" t="s">
        <v>33635</v>
      </c>
      <c r="I489" s="25" t="s">
        <v>15</v>
      </c>
    </row>
    <row r="490" spans="2:9" ht="87.75" customHeight="1" x14ac:dyDescent="0.4">
      <c r="B490" s="342">
        <v>488</v>
      </c>
      <c r="C490" s="351" t="s">
        <v>39455</v>
      </c>
      <c r="D490" s="355" t="s">
        <v>39456</v>
      </c>
      <c r="E490" s="328" t="s">
        <v>38614</v>
      </c>
      <c r="F490" s="329" t="s">
        <v>38615</v>
      </c>
      <c r="G490" s="356">
        <v>2</v>
      </c>
      <c r="H490" s="23" t="s">
        <v>33635</v>
      </c>
      <c r="I490" s="25" t="s">
        <v>15</v>
      </c>
    </row>
    <row r="491" spans="2:9" ht="87.75" customHeight="1" x14ac:dyDescent="0.4">
      <c r="B491" s="342">
        <v>489</v>
      </c>
      <c r="C491" s="346" t="s">
        <v>39457</v>
      </c>
      <c r="D491" s="355" t="s">
        <v>39458</v>
      </c>
      <c r="E491" s="328" t="s">
        <v>38614</v>
      </c>
      <c r="F491" s="329" t="s">
        <v>38615</v>
      </c>
      <c r="G491" s="356">
        <v>1.3</v>
      </c>
      <c r="H491" s="23" t="s">
        <v>33635</v>
      </c>
      <c r="I491" s="25" t="s">
        <v>15</v>
      </c>
    </row>
    <row r="492" spans="2:9" ht="87.75" customHeight="1" x14ac:dyDescent="0.4">
      <c r="B492" s="342">
        <v>490</v>
      </c>
      <c r="C492" s="346" t="s">
        <v>39459</v>
      </c>
      <c r="D492" s="355" t="s">
        <v>39323</v>
      </c>
      <c r="E492" s="328" t="s">
        <v>38614</v>
      </c>
      <c r="F492" s="329" t="s">
        <v>38615</v>
      </c>
      <c r="G492" s="356">
        <v>2.5</v>
      </c>
      <c r="H492" s="23" t="s">
        <v>33635</v>
      </c>
      <c r="I492" s="25" t="s">
        <v>15</v>
      </c>
    </row>
    <row r="493" spans="2:9" ht="87.75" customHeight="1" x14ac:dyDescent="0.4">
      <c r="B493" s="342">
        <v>491</v>
      </c>
      <c r="C493" s="346" t="s">
        <v>39460</v>
      </c>
      <c r="D493" s="355" t="s">
        <v>39461</v>
      </c>
      <c r="E493" s="328" t="s">
        <v>38614</v>
      </c>
      <c r="F493" s="329" t="s">
        <v>38615</v>
      </c>
      <c r="G493" s="356">
        <v>1.3</v>
      </c>
      <c r="H493" s="23" t="s">
        <v>33635</v>
      </c>
      <c r="I493" s="25" t="s">
        <v>15</v>
      </c>
    </row>
    <row r="494" spans="2:9" ht="87.75" customHeight="1" x14ac:dyDescent="0.4">
      <c r="B494" s="342">
        <v>492</v>
      </c>
      <c r="C494" s="346" t="s">
        <v>39462</v>
      </c>
      <c r="D494" s="355" t="s">
        <v>39463</v>
      </c>
      <c r="E494" s="328" t="s">
        <v>38614</v>
      </c>
      <c r="F494" s="329" t="s">
        <v>38615</v>
      </c>
      <c r="G494" s="356">
        <v>1.3</v>
      </c>
      <c r="H494" s="23" t="s">
        <v>33635</v>
      </c>
      <c r="I494" s="25" t="s">
        <v>15</v>
      </c>
    </row>
    <row r="495" spans="2:9" ht="87.75" customHeight="1" x14ac:dyDescent="0.4">
      <c r="B495" s="342">
        <v>493</v>
      </c>
      <c r="C495" s="346" t="s">
        <v>39464</v>
      </c>
      <c r="D495" s="355" t="s">
        <v>39465</v>
      </c>
      <c r="E495" s="328" t="s">
        <v>38614</v>
      </c>
      <c r="F495" s="329" t="s">
        <v>38615</v>
      </c>
      <c r="G495" s="356">
        <v>2.5</v>
      </c>
      <c r="H495" s="23" t="s">
        <v>33635</v>
      </c>
      <c r="I495" s="25" t="s">
        <v>15</v>
      </c>
    </row>
    <row r="496" spans="2:9" ht="87.75" customHeight="1" x14ac:dyDescent="0.4">
      <c r="B496" s="342">
        <v>494</v>
      </c>
      <c r="C496" s="346" t="s">
        <v>39466</v>
      </c>
      <c r="D496" s="355" t="s">
        <v>39467</v>
      </c>
      <c r="E496" s="328" t="s">
        <v>38614</v>
      </c>
      <c r="F496" s="329" t="s">
        <v>38615</v>
      </c>
      <c r="G496" s="356">
        <v>2</v>
      </c>
      <c r="H496" s="23" t="s">
        <v>33635</v>
      </c>
      <c r="I496" s="25" t="s">
        <v>15</v>
      </c>
    </row>
    <row r="497" spans="2:9" ht="87.75" customHeight="1" x14ac:dyDescent="0.4">
      <c r="B497" s="342">
        <v>495</v>
      </c>
      <c r="C497" s="352" t="s">
        <v>39468</v>
      </c>
      <c r="D497" s="359" t="s">
        <v>39469</v>
      </c>
      <c r="E497" s="328" t="s">
        <v>38614</v>
      </c>
      <c r="F497" s="329" t="s">
        <v>38615</v>
      </c>
      <c r="G497" s="360">
        <v>2</v>
      </c>
      <c r="H497" s="23" t="s">
        <v>33635</v>
      </c>
      <c r="I497" s="25" t="s">
        <v>15</v>
      </c>
    </row>
    <row r="498" spans="2:9" ht="87.75" customHeight="1" x14ac:dyDescent="0.4">
      <c r="B498" s="342">
        <v>496</v>
      </c>
      <c r="C498" s="346" t="s">
        <v>39470</v>
      </c>
      <c r="D498" s="359" t="s">
        <v>39471</v>
      </c>
      <c r="E498" s="328" t="s">
        <v>38614</v>
      </c>
      <c r="F498" s="329" t="s">
        <v>38615</v>
      </c>
      <c r="G498" s="356">
        <v>1.5</v>
      </c>
      <c r="H498" s="23" t="s">
        <v>33635</v>
      </c>
      <c r="I498" s="25" t="s">
        <v>15</v>
      </c>
    </row>
    <row r="499" spans="2:9" ht="87.75" customHeight="1" x14ac:dyDescent="0.4">
      <c r="B499" s="342">
        <v>497</v>
      </c>
      <c r="C499" s="346" t="s">
        <v>39472</v>
      </c>
      <c r="D499" s="355" t="s">
        <v>39473</v>
      </c>
      <c r="E499" s="328" t="s">
        <v>38614</v>
      </c>
      <c r="F499" s="329" t="s">
        <v>38615</v>
      </c>
      <c r="G499" s="356">
        <v>2</v>
      </c>
      <c r="H499" s="23" t="s">
        <v>33635</v>
      </c>
      <c r="I499" s="25" t="s">
        <v>15</v>
      </c>
    </row>
    <row r="500" spans="2:9" ht="87.75" customHeight="1" x14ac:dyDescent="0.4">
      <c r="B500" s="342">
        <v>498</v>
      </c>
      <c r="C500" s="346" t="s">
        <v>39474</v>
      </c>
      <c r="D500" s="355" t="s">
        <v>39475</v>
      </c>
      <c r="E500" s="328" t="s">
        <v>38614</v>
      </c>
      <c r="F500" s="329" t="s">
        <v>38615</v>
      </c>
      <c r="G500" s="356">
        <v>1.5</v>
      </c>
      <c r="H500" s="23" t="s">
        <v>33635</v>
      </c>
      <c r="I500" s="25" t="s">
        <v>15</v>
      </c>
    </row>
    <row r="501" spans="2:9" ht="84" x14ac:dyDescent="0.4">
      <c r="B501" s="342">
        <v>499</v>
      </c>
      <c r="C501" s="346" t="s">
        <v>39331</v>
      </c>
      <c r="D501" s="355" t="s">
        <v>39476</v>
      </c>
      <c r="E501" s="328" t="s">
        <v>38614</v>
      </c>
      <c r="F501" s="329" t="s">
        <v>38615</v>
      </c>
      <c r="G501" s="356">
        <v>1.5</v>
      </c>
      <c r="H501" s="23" t="s">
        <v>33635</v>
      </c>
      <c r="I501" s="25" t="s">
        <v>15</v>
      </c>
    </row>
  </sheetData>
  <mergeCells count="1">
    <mergeCell ref="B1:I1"/>
  </mergeCells>
  <pageMargins left="0.43" right="0.31" top="0.49" bottom="0.3" header="0.3" footer="0.3"/>
  <pageSetup paperSize="9" scale="64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B032C-9BF1-427B-9E30-7A98DFE8471E}">
  <dimension ref="A1:P500"/>
  <sheetViews>
    <sheetView zoomScale="70" zoomScaleNormal="70" workbookViewId="0">
      <selection activeCell="D171" sqref="D171:D480"/>
    </sheetView>
  </sheetViews>
  <sheetFormatPr defaultRowHeight="14.4" x14ac:dyDescent="0.3"/>
  <cols>
    <col min="1" max="1" width="6.109375" bestFit="1" customWidth="1"/>
    <col min="2" max="2" width="14.6640625" bestFit="1" customWidth="1"/>
    <col min="3" max="3" width="21.44140625" customWidth="1"/>
    <col min="4" max="4" width="23.33203125" bestFit="1" customWidth="1"/>
    <col min="5" max="5" width="15.21875" bestFit="1" customWidth="1"/>
    <col min="6" max="6" width="8.6640625" customWidth="1"/>
    <col min="7" max="7" width="16.77734375" bestFit="1" customWidth="1"/>
    <col min="8" max="8" width="14.88671875" bestFit="1" customWidth="1"/>
    <col min="9" max="9" width="7.88671875" bestFit="1" customWidth="1"/>
    <col min="10" max="10" width="11.88671875" bestFit="1" customWidth="1"/>
    <col min="11" max="11" width="13.6640625" bestFit="1" customWidth="1"/>
    <col min="12" max="12" width="17.21875" style="182" customWidth="1"/>
    <col min="13" max="13" width="27.33203125" customWidth="1"/>
    <col min="14" max="14" width="17.88671875" customWidth="1"/>
    <col min="15" max="15" width="18" customWidth="1"/>
    <col min="16" max="16" width="13.5546875" customWidth="1"/>
  </cols>
  <sheetData>
    <row r="1" spans="1:16" ht="101.7" customHeight="1" x14ac:dyDescent="0.3">
      <c r="A1" s="249" t="s">
        <v>39477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</row>
    <row r="2" spans="1:16" ht="66" customHeight="1" x14ac:dyDescent="0.3">
      <c r="A2" s="260" t="s">
        <v>1</v>
      </c>
      <c r="B2" s="260" t="s">
        <v>30186</v>
      </c>
      <c r="C2" s="260" t="s">
        <v>2</v>
      </c>
      <c r="D2" s="260" t="s">
        <v>3</v>
      </c>
      <c r="E2" s="253" t="s">
        <v>4</v>
      </c>
      <c r="F2" s="262"/>
      <c r="G2" s="262"/>
      <c r="H2" s="262"/>
      <c r="I2" s="254"/>
      <c r="J2" s="253" t="s">
        <v>5</v>
      </c>
      <c r="K2" s="254"/>
      <c r="L2" s="263" t="s">
        <v>6</v>
      </c>
      <c r="M2" s="260" t="s">
        <v>7</v>
      </c>
      <c r="N2" s="260" t="s">
        <v>8</v>
      </c>
      <c r="O2" s="260" t="s">
        <v>9</v>
      </c>
    </row>
    <row r="3" spans="1:16" ht="66" customHeight="1" x14ac:dyDescent="0.3">
      <c r="A3" s="261"/>
      <c r="B3" s="261"/>
      <c r="C3" s="261"/>
      <c r="D3" s="261"/>
      <c r="E3" s="232" t="s">
        <v>24515</v>
      </c>
      <c r="F3" s="232" t="s">
        <v>24516</v>
      </c>
      <c r="G3" s="232" t="s">
        <v>24517</v>
      </c>
      <c r="H3" s="232" t="s">
        <v>24518</v>
      </c>
      <c r="I3" s="233" t="s">
        <v>24674</v>
      </c>
      <c r="J3" s="234" t="s">
        <v>30187</v>
      </c>
      <c r="K3" s="234" t="s">
        <v>30188</v>
      </c>
      <c r="L3" s="264"/>
      <c r="M3" s="261"/>
      <c r="N3" s="265"/>
      <c r="O3" s="261"/>
    </row>
    <row r="4" spans="1:16" ht="41.4" x14ac:dyDescent="0.3">
      <c r="A4" s="361">
        <v>1</v>
      </c>
      <c r="B4" s="362" t="s">
        <v>39478</v>
      </c>
      <c r="C4" s="362" t="s">
        <v>39479</v>
      </c>
      <c r="D4" s="362" t="s">
        <v>39480</v>
      </c>
      <c r="E4" s="362" t="s">
        <v>39481</v>
      </c>
      <c r="F4" s="362" t="s">
        <v>39482</v>
      </c>
      <c r="G4" s="362" t="s">
        <v>39483</v>
      </c>
      <c r="H4" s="363" t="s">
        <v>39484</v>
      </c>
      <c r="I4" s="362">
        <v>531087</v>
      </c>
      <c r="J4" s="364">
        <v>17.64882278</v>
      </c>
      <c r="K4" s="364">
        <v>82.25861673</v>
      </c>
      <c r="L4" s="365">
        <v>1</v>
      </c>
      <c r="M4" s="236" t="s">
        <v>39485</v>
      </c>
      <c r="N4" s="235" t="s">
        <v>15</v>
      </c>
      <c r="O4" s="236" t="s">
        <v>30190</v>
      </c>
    </row>
    <row r="5" spans="1:16" ht="41.4" x14ac:dyDescent="0.3">
      <c r="A5" s="361">
        <v>2</v>
      </c>
      <c r="B5" s="362" t="s">
        <v>39486</v>
      </c>
      <c r="C5" s="362" t="s">
        <v>39487</v>
      </c>
      <c r="D5" s="362" t="s">
        <v>34811</v>
      </c>
      <c r="E5" s="362" t="s">
        <v>39481</v>
      </c>
      <c r="F5" s="362" t="s">
        <v>39482</v>
      </c>
      <c r="G5" s="362" t="s">
        <v>39483</v>
      </c>
      <c r="H5" s="363" t="s">
        <v>39484</v>
      </c>
      <c r="I5" s="362">
        <v>531087</v>
      </c>
      <c r="J5" s="364">
        <v>17.637485550000001</v>
      </c>
      <c r="K5" s="364">
        <v>82.251329119999994</v>
      </c>
      <c r="L5" s="365">
        <v>0.8</v>
      </c>
      <c r="M5" s="236" t="s">
        <v>39485</v>
      </c>
      <c r="N5" s="235" t="s">
        <v>15</v>
      </c>
      <c r="O5" s="236" t="s">
        <v>30190</v>
      </c>
    </row>
    <row r="6" spans="1:16" ht="41.4" x14ac:dyDescent="0.3">
      <c r="A6" s="361">
        <v>3</v>
      </c>
      <c r="B6" s="362" t="s">
        <v>39488</v>
      </c>
      <c r="C6" s="362" t="s">
        <v>39489</v>
      </c>
      <c r="D6" s="362" t="s">
        <v>39490</v>
      </c>
      <c r="E6" s="362" t="s">
        <v>39481</v>
      </c>
      <c r="F6" s="362" t="s">
        <v>39482</v>
      </c>
      <c r="G6" s="362" t="s">
        <v>39483</v>
      </c>
      <c r="H6" s="363" t="s">
        <v>39484</v>
      </c>
      <c r="I6" s="362">
        <v>531087</v>
      </c>
      <c r="J6" s="364">
        <v>17.648782619999999</v>
      </c>
      <c r="K6" s="364">
        <v>82.25883623</v>
      </c>
      <c r="L6" s="365">
        <v>0.8</v>
      </c>
      <c r="M6" s="236" t="s">
        <v>39485</v>
      </c>
      <c r="N6" s="235" t="s">
        <v>15</v>
      </c>
      <c r="O6" s="236" t="s">
        <v>30190</v>
      </c>
    </row>
    <row r="7" spans="1:16" ht="41.4" x14ac:dyDescent="0.3">
      <c r="A7" s="361">
        <v>4</v>
      </c>
      <c r="B7" s="362" t="s">
        <v>39491</v>
      </c>
      <c r="C7" s="362" t="s">
        <v>39492</v>
      </c>
      <c r="D7" s="362" t="s">
        <v>39493</v>
      </c>
      <c r="E7" s="362" t="s">
        <v>39481</v>
      </c>
      <c r="F7" s="362" t="s">
        <v>39482</v>
      </c>
      <c r="G7" s="362" t="s">
        <v>39483</v>
      </c>
      <c r="H7" s="363" t="s">
        <v>39484</v>
      </c>
      <c r="I7" s="362">
        <v>531087</v>
      </c>
      <c r="J7" s="364">
        <v>17.64510374</v>
      </c>
      <c r="K7" s="364">
        <v>82.255300259999999</v>
      </c>
      <c r="L7" s="365">
        <v>1.2</v>
      </c>
      <c r="M7" s="236" t="s">
        <v>39485</v>
      </c>
      <c r="N7" s="235" t="s">
        <v>15</v>
      </c>
      <c r="O7" s="236" t="s">
        <v>30190</v>
      </c>
    </row>
    <row r="8" spans="1:16" ht="41.4" x14ac:dyDescent="0.3">
      <c r="A8" s="361">
        <v>5</v>
      </c>
      <c r="B8" s="362" t="s">
        <v>39494</v>
      </c>
      <c r="C8" s="362" t="s">
        <v>39495</v>
      </c>
      <c r="D8" s="362" t="s">
        <v>39493</v>
      </c>
      <c r="E8" s="362" t="s">
        <v>39481</v>
      </c>
      <c r="F8" s="362" t="s">
        <v>39482</v>
      </c>
      <c r="G8" s="362" t="s">
        <v>39483</v>
      </c>
      <c r="H8" s="363" t="s">
        <v>39484</v>
      </c>
      <c r="I8" s="362">
        <v>531087</v>
      </c>
      <c r="J8" s="364">
        <v>17.640836279999998</v>
      </c>
      <c r="K8" s="364">
        <v>82.258017870000003</v>
      </c>
      <c r="L8" s="365">
        <v>0.82799999999999996</v>
      </c>
      <c r="M8" s="236" t="s">
        <v>39485</v>
      </c>
      <c r="N8" s="235" t="s">
        <v>15</v>
      </c>
      <c r="O8" s="236" t="s">
        <v>30190</v>
      </c>
    </row>
    <row r="9" spans="1:16" ht="41.4" x14ac:dyDescent="0.3">
      <c r="A9" s="361">
        <v>6</v>
      </c>
      <c r="B9" s="362" t="s">
        <v>39496</v>
      </c>
      <c r="C9" s="362" t="s">
        <v>39497</v>
      </c>
      <c r="D9" s="362" t="s">
        <v>39498</v>
      </c>
      <c r="E9" s="362" t="s">
        <v>39481</v>
      </c>
      <c r="F9" s="362" t="s">
        <v>39482</v>
      </c>
      <c r="G9" s="362" t="s">
        <v>39483</v>
      </c>
      <c r="H9" s="363" t="s">
        <v>39484</v>
      </c>
      <c r="I9" s="362">
        <v>531087</v>
      </c>
      <c r="J9" s="364">
        <v>17.64145414</v>
      </c>
      <c r="K9" s="364">
        <v>82.253906929999999</v>
      </c>
      <c r="L9" s="365">
        <v>1.4</v>
      </c>
      <c r="M9" s="236" t="s">
        <v>39485</v>
      </c>
      <c r="N9" s="235" t="s">
        <v>15</v>
      </c>
      <c r="O9" s="236" t="s">
        <v>30190</v>
      </c>
      <c r="P9" s="80"/>
    </row>
    <row r="10" spans="1:16" ht="41.4" x14ac:dyDescent="0.3">
      <c r="A10" s="361">
        <v>7</v>
      </c>
      <c r="B10" s="362" t="s">
        <v>39499</v>
      </c>
      <c r="C10" s="362" t="s">
        <v>39500</v>
      </c>
      <c r="D10" s="362" t="s">
        <v>39501</v>
      </c>
      <c r="E10" s="362" t="s">
        <v>39481</v>
      </c>
      <c r="F10" s="362" t="s">
        <v>39482</v>
      </c>
      <c r="G10" s="362" t="s">
        <v>39483</v>
      </c>
      <c r="H10" s="363" t="s">
        <v>39484</v>
      </c>
      <c r="I10" s="362">
        <v>531087</v>
      </c>
      <c r="J10" s="364">
        <v>17.642272559999999</v>
      </c>
      <c r="K10" s="364">
        <v>82.257599519999999</v>
      </c>
      <c r="L10" s="365">
        <v>2.4</v>
      </c>
      <c r="M10" s="236" t="s">
        <v>39485</v>
      </c>
      <c r="N10" s="235" t="s">
        <v>15</v>
      </c>
      <c r="O10" s="236" t="s">
        <v>30190</v>
      </c>
    </row>
    <row r="11" spans="1:16" ht="41.4" x14ac:dyDescent="0.3">
      <c r="A11" s="361">
        <v>8</v>
      </c>
      <c r="B11" s="362" t="s">
        <v>39502</v>
      </c>
      <c r="C11" s="362" t="s">
        <v>39503</v>
      </c>
      <c r="D11" s="362" t="s">
        <v>39504</v>
      </c>
      <c r="E11" s="362" t="s">
        <v>39481</v>
      </c>
      <c r="F11" s="362" t="s">
        <v>39482</v>
      </c>
      <c r="G11" s="362" t="s">
        <v>39483</v>
      </c>
      <c r="H11" s="363" t="s">
        <v>39484</v>
      </c>
      <c r="I11" s="362">
        <v>531087</v>
      </c>
      <c r="J11" s="364">
        <v>17.64251737</v>
      </c>
      <c r="K11" s="364">
        <v>82.25841063</v>
      </c>
      <c r="L11" s="365">
        <v>0.59199999999999997</v>
      </c>
      <c r="M11" s="236" t="s">
        <v>39485</v>
      </c>
      <c r="N11" s="235" t="s">
        <v>15</v>
      </c>
      <c r="O11" s="236" t="s">
        <v>30190</v>
      </c>
    </row>
    <row r="12" spans="1:16" ht="41.4" x14ac:dyDescent="0.3">
      <c r="A12" s="361">
        <v>9</v>
      </c>
      <c r="B12" s="362" t="s">
        <v>39502</v>
      </c>
      <c r="C12" s="362" t="s">
        <v>39505</v>
      </c>
      <c r="D12" s="362" t="s">
        <v>39490</v>
      </c>
      <c r="E12" s="362" t="s">
        <v>39481</v>
      </c>
      <c r="F12" s="362" t="s">
        <v>39482</v>
      </c>
      <c r="G12" s="362" t="s">
        <v>39483</v>
      </c>
      <c r="H12" s="363" t="s">
        <v>39484</v>
      </c>
      <c r="I12" s="362">
        <v>531087</v>
      </c>
      <c r="J12" s="364">
        <v>17.642498830000001</v>
      </c>
      <c r="K12" s="364">
        <v>82.256725750000001</v>
      </c>
      <c r="L12" s="365">
        <v>1.6679999999999999</v>
      </c>
      <c r="M12" s="236" t="s">
        <v>39485</v>
      </c>
      <c r="N12" s="235" t="s">
        <v>15</v>
      </c>
      <c r="O12" s="236" t="s">
        <v>30190</v>
      </c>
    </row>
    <row r="13" spans="1:16" ht="41.4" x14ac:dyDescent="0.3">
      <c r="A13" s="361">
        <v>10</v>
      </c>
      <c r="B13" s="362" t="s">
        <v>39506</v>
      </c>
      <c r="C13" s="362" t="s">
        <v>39507</v>
      </c>
      <c r="D13" s="362" t="s">
        <v>39490</v>
      </c>
      <c r="E13" s="362" t="s">
        <v>39481</v>
      </c>
      <c r="F13" s="362" t="s">
        <v>39482</v>
      </c>
      <c r="G13" s="362" t="s">
        <v>39483</v>
      </c>
      <c r="H13" s="363" t="s">
        <v>39484</v>
      </c>
      <c r="I13" s="362">
        <v>531087</v>
      </c>
      <c r="J13" s="364">
        <v>17.6415513</v>
      </c>
      <c r="K13" s="364">
        <v>82.253904559999995</v>
      </c>
      <c r="L13" s="365">
        <v>1.04</v>
      </c>
      <c r="M13" s="236" t="s">
        <v>39485</v>
      </c>
      <c r="N13" s="235" t="s">
        <v>15</v>
      </c>
      <c r="O13" s="236" t="s">
        <v>30190</v>
      </c>
    </row>
    <row r="14" spans="1:16" ht="41.4" x14ac:dyDescent="0.3">
      <c r="A14" s="361">
        <v>11</v>
      </c>
      <c r="B14" s="362" t="s">
        <v>39508</v>
      </c>
      <c r="C14" s="362" t="s">
        <v>39509</v>
      </c>
      <c r="D14" s="362" t="s">
        <v>32498</v>
      </c>
      <c r="E14" s="362" t="s">
        <v>39481</v>
      </c>
      <c r="F14" s="362" t="s">
        <v>39482</v>
      </c>
      <c r="G14" s="362" t="s">
        <v>39483</v>
      </c>
      <c r="H14" s="363" t="s">
        <v>39484</v>
      </c>
      <c r="I14" s="362">
        <v>531087</v>
      </c>
      <c r="J14" s="364">
        <v>17.64169497</v>
      </c>
      <c r="K14" s="364">
        <v>82.254748169999999</v>
      </c>
      <c r="L14" s="365">
        <v>1.2</v>
      </c>
      <c r="M14" s="236" t="s">
        <v>39485</v>
      </c>
      <c r="N14" s="235" t="s">
        <v>15</v>
      </c>
      <c r="O14" s="236" t="s">
        <v>30190</v>
      </c>
    </row>
    <row r="15" spans="1:16" ht="41.4" x14ac:dyDescent="0.3">
      <c r="A15" s="361">
        <v>12</v>
      </c>
      <c r="B15" s="362" t="s">
        <v>39510</v>
      </c>
      <c r="C15" s="362" t="s">
        <v>39511</v>
      </c>
      <c r="D15" s="362" t="s">
        <v>39512</v>
      </c>
      <c r="E15" s="362" t="s">
        <v>39481</v>
      </c>
      <c r="F15" s="362" t="s">
        <v>39482</v>
      </c>
      <c r="G15" s="362" t="s">
        <v>39483</v>
      </c>
      <c r="H15" s="363" t="s">
        <v>39484</v>
      </c>
      <c r="I15" s="362">
        <v>531087</v>
      </c>
      <c r="J15" s="364">
        <v>17.637535759999999</v>
      </c>
      <c r="K15" s="364">
        <v>82.249024239999997</v>
      </c>
      <c r="L15" s="365">
        <v>0.60399999999999998</v>
      </c>
      <c r="M15" s="236" t="s">
        <v>39485</v>
      </c>
      <c r="N15" s="235" t="s">
        <v>15</v>
      </c>
      <c r="O15" s="236" t="s">
        <v>30190</v>
      </c>
    </row>
    <row r="16" spans="1:16" ht="41.4" x14ac:dyDescent="0.3">
      <c r="A16" s="361">
        <v>13</v>
      </c>
      <c r="B16" s="362" t="s">
        <v>39513</v>
      </c>
      <c r="C16" s="362" t="s">
        <v>39514</v>
      </c>
      <c r="D16" s="362" t="s">
        <v>32498</v>
      </c>
      <c r="E16" s="362" t="s">
        <v>39481</v>
      </c>
      <c r="F16" s="362" t="s">
        <v>39482</v>
      </c>
      <c r="G16" s="362" t="s">
        <v>39483</v>
      </c>
      <c r="H16" s="363" t="s">
        <v>39484</v>
      </c>
      <c r="I16" s="362">
        <v>531087</v>
      </c>
      <c r="J16" s="364">
        <v>17.642647060000002</v>
      </c>
      <c r="K16" s="364">
        <v>82.25669585</v>
      </c>
      <c r="L16" s="365">
        <v>0.4</v>
      </c>
      <c r="M16" s="236" t="s">
        <v>39485</v>
      </c>
      <c r="N16" s="235" t="s">
        <v>15</v>
      </c>
      <c r="O16" s="236" t="s">
        <v>30190</v>
      </c>
    </row>
    <row r="17" spans="1:15" ht="41.4" x14ac:dyDescent="0.3">
      <c r="A17" s="361">
        <v>14</v>
      </c>
      <c r="B17" s="362" t="s">
        <v>39515</v>
      </c>
      <c r="C17" s="362" t="s">
        <v>39516</v>
      </c>
      <c r="D17" s="362" t="s">
        <v>32498</v>
      </c>
      <c r="E17" s="362" t="s">
        <v>39481</v>
      </c>
      <c r="F17" s="362" t="s">
        <v>39482</v>
      </c>
      <c r="G17" s="362" t="s">
        <v>39483</v>
      </c>
      <c r="H17" s="363" t="s">
        <v>39484</v>
      </c>
      <c r="I17" s="362">
        <v>531087</v>
      </c>
      <c r="J17" s="364">
        <v>17.636543440000001</v>
      </c>
      <c r="K17" s="364">
        <v>82.246933229999996</v>
      </c>
      <c r="L17" s="365">
        <v>0.8</v>
      </c>
      <c r="M17" s="236" t="s">
        <v>39485</v>
      </c>
      <c r="N17" s="235" t="s">
        <v>15</v>
      </c>
      <c r="O17" s="236" t="s">
        <v>30190</v>
      </c>
    </row>
    <row r="18" spans="1:15" ht="41.4" x14ac:dyDescent="0.3">
      <c r="A18" s="361">
        <v>15</v>
      </c>
      <c r="B18" s="362" t="s">
        <v>39517</v>
      </c>
      <c r="C18" s="362" t="s">
        <v>39518</v>
      </c>
      <c r="D18" s="362" t="s">
        <v>39490</v>
      </c>
      <c r="E18" s="362" t="s">
        <v>39481</v>
      </c>
      <c r="F18" s="362" t="s">
        <v>39482</v>
      </c>
      <c r="G18" s="362" t="s">
        <v>39483</v>
      </c>
      <c r="H18" s="363" t="s">
        <v>39484</v>
      </c>
      <c r="I18" s="362">
        <v>531087</v>
      </c>
      <c r="J18" s="364">
        <v>17.638334329999999</v>
      </c>
      <c r="K18" s="364">
        <v>82.253798520000004</v>
      </c>
      <c r="L18" s="365">
        <v>0.90400000000000003</v>
      </c>
      <c r="M18" s="236" t="s">
        <v>39485</v>
      </c>
      <c r="N18" s="235" t="s">
        <v>15</v>
      </c>
      <c r="O18" s="236" t="s">
        <v>30190</v>
      </c>
    </row>
    <row r="19" spans="1:15" ht="41.4" x14ac:dyDescent="0.3">
      <c r="A19" s="361">
        <v>16</v>
      </c>
      <c r="B19" s="362" t="s">
        <v>39519</v>
      </c>
      <c r="C19" s="362" t="s">
        <v>39520</v>
      </c>
      <c r="D19" s="362" t="s">
        <v>33927</v>
      </c>
      <c r="E19" s="362" t="s">
        <v>39481</v>
      </c>
      <c r="F19" s="362" t="s">
        <v>39482</v>
      </c>
      <c r="G19" s="362" t="s">
        <v>39483</v>
      </c>
      <c r="H19" s="363" t="s">
        <v>39484</v>
      </c>
      <c r="I19" s="362">
        <v>531087</v>
      </c>
      <c r="J19" s="364">
        <v>17.638669459999999</v>
      </c>
      <c r="K19" s="364">
        <v>82.252420470000004</v>
      </c>
      <c r="L19" s="365">
        <v>2</v>
      </c>
      <c r="M19" s="236" t="s">
        <v>39485</v>
      </c>
      <c r="N19" s="235" t="s">
        <v>15</v>
      </c>
      <c r="O19" s="236" t="s">
        <v>30190</v>
      </c>
    </row>
    <row r="20" spans="1:15" ht="41.4" x14ac:dyDescent="0.3">
      <c r="A20" s="361">
        <v>17</v>
      </c>
      <c r="B20" s="362" t="s">
        <v>39521</v>
      </c>
      <c r="C20" s="362" t="s">
        <v>39522</v>
      </c>
      <c r="D20" s="362" t="s">
        <v>32498</v>
      </c>
      <c r="E20" s="362" t="s">
        <v>39481</v>
      </c>
      <c r="F20" s="362" t="s">
        <v>39482</v>
      </c>
      <c r="G20" s="362" t="s">
        <v>39483</v>
      </c>
      <c r="H20" s="363" t="s">
        <v>39484</v>
      </c>
      <c r="I20" s="362">
        <v>531087</v>
      </c>
      <c r="J20" s="364">
        <v>17.639655099999999</v>
      </c>
      <c r="K20" s="364">
        <v>82.250631499999997</v>
      </c>
      <c r="L20" s="365">
        <v>2.3199999999999998</v>
      </c>
      <c r="M20" s="236" t="s">
        <v>39485</v>
      </c>
      <c r="N20" s="235" t="s">
        <v>15</v>
      </c>
      <c r="O20" s="236" t="s">
        <v>30190</v>
      </c>
    </row>
    <row r="21" spans="1:15" ht="41.4" x14ac:dyDescent="0.3">
      <c r="A21" s="361">
        <v>18</v>
      </c>
      <c r="B21" s="362" t="s">
        <v>39523</v>
      </c>
      <c r="C21" s="362" t="s">
        <v>39524</v>
      </c>
      <c r="D21" s="362" t="s">
        <v>39525</v>
      </c>
      <c r="E21" s="362" t="s">
        <v>39481</v>
      </c>
      <c r="F21" s="362" t="s">
        <v>39482</v>
      </c>
      <c r="G21" s="362" t="s">
        <v>39483</v>
      </c>
      <c r="H21" s="363" t="s">
        <v>39484</v>
      </c>
      <c r="I21" s="362">
        <v>531087</v>
      </c>
      <c r="J21" s="364">
        <v>17.642136829999998</v>
      </c>
      <c r="K21" s="364">
        <v>82.257812990000005</v>
      </c>
      <c r="L21" s="365">
        <v>0.64</v>
      </c>
      <c r="M21" s="236" t="s">
        <v>39485</v>
      </c>
      <c r="N21" s="235" t="s">
        <v>15</v>
      </c>
      <c r="O21" s="236" t="s">
        <v>30190</v>
      </c>
    </row>
    <row r="22" spans="1:15" ht="41.4" x14ac:dyDescent="0.3">
      <c r="A22" s="361">
        <v>19</v>
      </c>
      <c r="B22" s="362" t="s">
        <v>39526</v>
      </c>
      <c r="C22" s="362" t="s">
        <v>39527</v>
      </c>
      <c r="D22" s="362" t="s">
        <v>33927</v>
      </c>
      <c r="E22" s="362" t="s">
        <v>39481</v>
      </c>
      <c r="F22" s="362" t="s">
        <v>39482</v>
      </c>
      <c r="G22" s="362" t="s">
        <v>39483</v>
      </c>
      <c r="H22" s="363" t="s">
        <v>39484</v>
      </c>
      <c r="I22" s="362">
        <v>531087</v>
      </c>
      <c r="J22" s="364">
        <v>17.649975829999999</v>
      </c>
      <c r="K22" s="364">
        <v>82.256144210000002</v>
      </c>
      <c r="L22" s="365">
        <v>1.08</v>
      </c>
      <c r="M22" s="236" t="s">
        <v>39485</v>
      </c>
      <c r="N22" s="235" t="s">
        <v>15</v>
      </c>
      <c r="O22" s="236" t="s">
        <v>30190</v>
      </c>
    </row>
    <row r="23" spans="1:15" ht="41.4" x14ac:dyDescent="0.3">
      <c r="A23" s="361">
        <v>20</v>
      </c>
      <c r="B23" s="362" t="s">
        <v>39528</v>
      </c>
      <c r="C23" s="362" t="s">
        <v>39529</v>
      </c>
      <c r="D23" s="362" t="s">
        <v>39530</v>
      </c>
      <c r="E23" s="362" t="s">
        <v>39481</v>
      </c>
      <c r="F23" s="362" t="s">
        <v>39482</v>
      </c>
      <c r="G23" s="362" t="s">
        <v>39483</v>
      </c>
      <c r="H23" s="363" t="s">
        <v>39484</v>
      </c>
      <c r="I23" s="362">
        <v>531087</v>
      </c>
      <c r="J23" s="364">
        <v>17.643378779999999</v>
      </c>
      <c r="K23" s="364">
        <v>82.258009639999997</v>
      </c>
      <c r="L23" s="365">
        <v>1.44</v>
      </c>
      <c r="M23" s="236" t="s">
        <v>39485</v>
      </c>
      <c r="N23" s="235" t="s">
        <v>15</v>
      </c>
      <c r="O23" s="236" t="s">
        <v>30190</v>
      </c>
    </row>
    <row r="24" spans="1:15" ht="41.4" x14ac:dyDescent="0.3">
      <c r="A24" s="361">
        <v>21</v>
      </c>
      <c r="B24" s="362" t="s">
        <v>39531</v>
      </c>
      <c r="C24" s="362" t="s">
        <v>39532</v>
      </c>
      <c r="D24" s="362" t="s">
        <v>39533</v>
      </c>
      <c r="E24" s="362" t="s">
        <v>39481</v>
      </c>
      <c r="F24" s="362" t="s">
        <v>39482</v>
      </c>
      <c r="G24" s="362" t="s">
        <v>39483</v>
      </c>
      <c r="H24" s="363" t="s">
        <v>39484</v>
      </c>
      <c r="I24" s="362">
        <v>531087</v>
      </c>
      <c r="J24" s="364">
        <v>17.638420109999998</v>
      </c>
      <c r="K24" s="364">
        <v>82.253988759999999</v>
      </c>
      <c r="L24" s="365">
        <v>2</v>
      </c>
      <c r="M24" s="236" t="s">
        <v>39485</v>
      </c>
      <c r="N24" s="235" t="s">
        <v>15</v>
      </c>
      <c r="O24" s="236" t="s">
        <v>30190</v>
      </c>
    </row>
    <row r="25" spans="1:15" ht="41.4" x14ac:dyDescent="0.3">
      <c r="A25" s="361">
        <v>22</v>
      </c>
      <c r="B25" s="362" t="s">
        <v>39534</v>
      </c>
      <c r="C25" s="362" t="s">
        <v>39535</v>
      </c>
      <c r="D25" s="362" t="s">
        <v>33153</v>
      </c>
      <c r="E25" s="362" t="s">
        <v>39481</v>
      </c>
      <c r="F25" s="362" t="s">
        <v>39482</v>
      </c>
      <c r="G25" s="362" t="s">
        <v>39483</v>
      </c>
      <c r="H25" s="363" t="s">
        <v>39484</v>
      </c>
      <c r="I25" s="362">
        <v>531087</v>
      </c>
      <c r="J25" s="364">
        <v>17.64241496</v>
      </c>
      <c r="K25" s="364">
        <v>82.255486329999997</v>
      </c>
      <c r="L25" s="365">
        <v>2</v>
      </c>
      <c r="M25" s="236" t="s">
        <v>39485</v>
      </c>
      <c r="N25" s="235" t="s">
        <v>15</v>
      </c>
      <c r="O25" s="236" t="s">
        <v>30190</v>
      </c>
    </row>
    <row r="26" spans="1:15" ht="41.4" x14ac:dyDescent="0.3">
      <c r="A26" s="361">
        <v>23</v>
      </c>
      <c r="B26" s="362" t="s">
        <v>39536</v>
      </c>
      <c r="C26" s="362" t="s">
        <v>39537</v>
      </c>
      <c r="D26" s="362" t="s">
        <v>39493</v>
      </c>
      <c r="E26" s="362" t="s">
        <v>39481</v>
      </c>
      <c r="F26" s="362" t="s">
        <v>39482</v>
      </c>
      <c r="G26" s="362" t="s">
        <v>39483</v>
      </c>
      <c r="H26" s="363" t="s">
        <v>39484</v>
      </c>
      <c r="I26" s="362">
        <v>531087</v>
      </c>
      <c r="J26" s="364">
        <v>17.64281824</v>
      </c>
      <c r="K26" s="364">
        <v>82.256120379999999</v>
      </c>
      <c r="L26" s="365">
        <v>2.2400000000000002</v>
      </c>
      <c r="M26" s="236" t="s">
        <v>39485</v>
      </c>
      <c r="N26" s="235" t="s">
        <v>15</v>
      </c>
      <c r="O26" s="236" t="s">
        <v>30190</v>
      </c>
    </row>
    <row r="27" spans="1:15" ht="41.4" x14ac:dyDescent="0.3">
      <c r="A27" s="361">
        <v>24</v>
      </c>
      <c r="B27" s="362" t="s">
        <v>39538</v>
      </c>
      <c r="C27" s="362" t="s">
        <v>39539</v>
      </c>
      <c r="D27" s="362" t="s">
        <v>39520</v>
      </c>
      <c r="E27" s="362" t="s">
        <v>39481</v>
      </c>
      <c r="F27" s="362" t="s">
        <v>39482</v>
      </c>
      <c r="G27" s="362" t="s">
        <v>39483</v>
      </c>
      <c r="H27" s="363" t="s">
        <v>39484</v>
      </c>
      <c r="I27" s="362">
        <v>531087</v>
      </c>
      <c r="J27" s="364">
        <v>17.648433879999999</v>
      </c>
      <c r="K27" s="364">
        <v>82.257527339999996</v>
      </c>
      <c r="L27" s="365">
        <v>0.72799999999999998</v>
      </c>
      <c r="M27" s="236" t="s">
        <v>39485</v>
      </c>
      <c r="N27" s="235" t="s">
        <v>15</v>
      </c>
      <c r="O27" s="236" t="s">
        <v>30190</v>
      </c>
    </row>
    <row r="28" spans="1:15" ht="41.4" x14ac:dyDescent="0.3">
      <c r="A28" s="361">
        <v>25</v>
      </c>
      <c r="B28" s="362" t="s">
        <v>39540</v>
      </c>
      <c r="C28" s="362" t="s">
        <v>39541</v>
      </c>
      <c r="D28" s="362" t="s">
        <v>39542</v>
      </c>
      <c r="E28" s="362" t="s">
        <v>39481</v>
      </c>
      <c r="F28" s="362" t="s">
        <v>39482</v>
      </c>
      <c r="G28" s="362" t="s">
        <v>39483</v>
      </c>
      <c r="H28" s="363" t="s">
        <v>39484</v>
      </c>
      <c r="I28" s="362">
        <v>531087</v>
      </c>
      <c r="J28" s="364">
        <v>17.648904760000001</v>
      </c>
      <c r="K28" s="364">
        <v>82.260203829999995</v>
      </c>
      <c r="L28" s="365">
        <v>1.06</v>
      </c>
      <c r="M28" s="236" t="s">
        <v>39485</v>
      </c>
      <c r="N28" s="235" t="s">
        <v>15</v>
      </c>
      <c r="O28" s="236" t="s">
        <v>30190</v>
      </c>
    </row>
    <row r="29" spans="1:15" ht="41.4" x14ac:dyDescent="0.3">
      <c r="A29" s="361">
        <v>26</v>
      </c>
      <c r="B29" s="362" t="s">
        <v>39543</v>
      </c>
      <c r="C29" s="362" t="s">
        <v>39544</v>
      </c>
      <c r="D29" s="362" t="s">
        <v>39545</v>
      </c>
      <c r="E29" s="362" t="s">
        <v>39481</v>
      </c>
      <c r="F29" s="362" t="s">
        <v>39482</v>
      </c>
      <c r="G29" s="362" t="s">
        <v>39483</v>
      </c>
      <c r="H29" s="363" t="s">
        <v>39484</v>
      </c>
      <c r="I29" s="362">
        <v>531087</v>
      </c>
      <c r="J29" s="364">
        <v>17.642192519999998</v>
      </c>
      <c r="K29" s="364">
        <v>82.257958540000004</v>
      </c>
      <c r="L29" s="365">
        <v>2.3359999999999999</v>
      </c>
      <c r="M29" s="236" t="s">
        <v>39485</v>
      </c>
      <c r="N29" s="235" t="s">
        <v>15</v>
      </c>
      <c r="O29" s="236" t="s">
        <v>30190</v>
      </c>
    </row>
    <row r="30" spans="1:15" ht="41.4" x14ac:dyDescent="0.3">
      <c r="A30" s="361">
        <v>27</v>
      </c>
      <c r="B30" s="362" t="s">
        <v>39546</v>
      </c>
      <c r="C30" s="362" t="s">
        <v>39547</v>
      </c>
      <c r="D30" s="362" t="s">
        <v>25945</v>
      </c>
      <c r="E30" s="362" t="s">
        <v>39481</v>
      </c>
      <c r="F30" s="362" t="s">
        <v>39482</v>
      </c>
      <c r="G30" s="362" t="s">
        <v>39483</v>
      </c>
      <c r="H30" s="363" t="s">
        <v>39484</v>
      </c>
      <c r="I30" s="362">
        <v>531087</v>
      </c>
      <c r="J30" s="364">
        <v>17.64324624</v>
      </c>
      <c r="K30" s="364">
        <v>82.257248129999994</v>
      </c>
      <c r="L30" s="365">
        <v>0.56000000000000005</v>
      </c>
      <c r="M30" s="236" t="s">
        <v>39485</v>
      </c>
      <c r="N30" s="235" t="s">
        <v>15</v>
      </c>
      <c r="O30" s="236" t="s">
        <v>30190</v>
      </c>
    </row>
    <row r="31" spans="1:15" ht="41.4" x14ac:dyDescent="0.3">
      <c r="A31" s="361">
        <v>28</v>
      </c>
      <c r="B31" s="362" t="s">
        <v>39548</v>
      </c>
      <c r="C31" s="362" t="s">
        <v>39549</v>
      </c>
      <c r="D31" s="362" t="s">
        <v>39493</v>
      </c>
      <c r="E31" s="362" t="s">
        <v>39481</v>
      </c>
      <c r="F31" s="362" t="s">
        <v>39482</v>
      </c>
      <c r="G31" s="362" t="s">
        <v>39483</v>
      </c>
      <c r="H31" s="363" t="s">
        <v>39484</v>
      </c>
      <c r="I31" s="362">
        <v>531087</v>
      </c>
      <c r="J31" s="364">
        <v>17.64331799</v>
      </c>
      <c r="K31" s="364">
        <v>82.257992209999998</v>
      </c>
      <c r="L31" s="365">
        <v>1.44</v>
      </c>
      <c r="M31" s="236" t="s">
        <v>39485</v>
      </c>
      <c r="N31" s="235" t="s">
        <v>15</v>
      </c>
      <c r="O31" s="236" t="s">
        <v>30190</v>
      </c>
    </row>
    <row r="32" spans="1:15" ht="41.4" x14ac:dyDescent="0.3">
      <c r="A32" s="361">
        <v>29</v>
      </c>
      <c r="B32" s="362" t="s">
        <v>39550</v>
      </c>
      <c r="C32" s="362" t="s">
        <v>39551</v>
      </c>
      <c r="D32" s="362" t="s">
        <v>39552</v>
      </c>
      <c r="E32" s="362" t="s">
        <v>39481</v>
      </c>
      <c r="F32" s="362" t="s">
        <v>39482</v>
      </c>
      <c r="G32" s="362" t="s">
        <v>39483</v>
      </c>
      <c r="H32" s="363" t="s">
        <v>39484</v>
      </c>
      <c r="I32" s="362">
        <v>531087</v>
      </c>
      <c r="J32" s="364">
        <v>17.640636900000001</v>
      </c>
      <c r="K32" s="364">
        <v>82.247839859999999</v>
      </c>
      <c r="L32" s="365">
        <v>1</v>
      </c>
      <c r="M32" s="236" t="s">
        <v>39485</v>
      </c>
      <c r="N32" s="235" t="s">
        <v>15</v>
      </c>
      <c r="O32" s="236" t="s">
        <v>30190</v>
      </c>
    </row>
    <row r="33" spans="1:15" ht="41.4" x14ac:dyDescent="0.3">
      <c r="A33" s="361">
        <v>30</v>
      </c>
      <c r="B33" s="362" t="s">
        <v>39553</v>
      </c>
      <c r="C33" s="362" t="s">
        <v>39554</v>
      </c>
      <c r="D33" s="362" t="s">
        <v>33927</v>
      </c>
      <c r="E33" s="362" t="s">
        <v>39481</v>
      </c>
      <c r="F33" s="362" t="s">
        <v>39482</v>
      </c>
      <c r="G33" s="362" t="s">
        <v>39483</v>
      </c>
      <c r="H33" s="363" t="s">
        <v>39484</v>
      </c>
      <c r="I33" s="362">
        <v>531087</v>
      </c>
      <c r="J33" s="364">
        <v>17.637835630000001</v>
      </c>
      <c r="K33" s="364">
        <v>82.251362099999994</v>
      </c>
      <c r="L33" s="365">
        <v>1</v>
      </c>
      <c r="M33" s="236" t="s">
        <v>39485</v>
      </c>
      <c r="N33" s="235" t="s">
        <v>15</v>
      </c>
      <c r="O33" s="236" t="s">
        <v>30190</v>
      </c>
    </row>
    <row r="34" spans="1:15" ht="41.4" x14ac:dyDescent="0.3">
      <c r="A34" s="361">
        <v>31</v>
      </c>
      <c r="B34" s="362" t="s">
        <v>39555</v>
      </c>
      <c r="C34" s="362" t="s">
        <v>39556</v>
      </c>
      <c r="D34" s="362" t="s">
        <v>33927</v>
      </c>
      <c r="E34" s="362" t="s">
        <v>39481</v>
      </c>
      <c r="F34" s="362" t="s">
        <v>39482</v>
      </c>
      <c r="G34" s="362" t="s">
        <v>39483</v>
      </c>
      <c r="H34" s="363" t="s">
        <v>39484</v>
      </c>
      <c r="I34" s="362">
        <v>531087</v>
      </c>
      <c r="J34" s="364">
        <v>17.637939750000001</v>
      </c>
      <c r="K34" s="364">
        <v>82.251921260000003</v>
      </c>
      <c r="L34" s="365">
        <v>1</v>
      </c>
      <c r="M34" s="236" t="s">
        <v>39485</v>
      </c>
      <c r="N34" s="235" t="s">
        <v>15</v>
      </c>
      <c r="O34" s="236" t="s">
        <v>30190</v>
      </c>
    </row>
    <row r="35" spans="1:15" ht="41.4" x14ac:dyDescent="0.3">
      <c r="A35" s="361">
        <v>32</v>
      </c>
      <c r="B35" s="362" t="s">
        <v>39557</v>
      </c>
      <c r="C35" s="362" t="s">
        <v>39558</v>
      </c>
      <c r="D35" s="362" t="s">
        <v>39559</v>
      </c>
      <c r="E35" s="362" t="s">
        <v>39560</v>
      </c>
      <c r="F35" s="362" t="s">
        <v>39482</v>
      </c>
      <c r="G35" s="362" t="s">
        <v>39483</v>
      </c>
      <c r="H35" s="363" t="s">
        <v>39484</v>
      </c>
      <c r="I35" s="362">
        <v>531087</v>
      </c>
      <c r="J35" s="364">
        <v>17.673331699999999</v>
      </c>
      <c r="K35" s="364">
        <v>82.310608299999998</v>
      </c>
      <c r="L35" s="365">
        <v>0.56000000000000005</v>
      </c>
      <c r="M35" s="236" t="s">
        <v>39485</v>
      </c>
      <c r="N35" s="235" t="s">
        <v>15</v>
      </c>
      <c r="O35" s="236" t="s">
        <v>30190</v>
      </c>
    </row>
    <row r="36" spans="1:15" ht="41.4" x14ac:dyDescent="0.3">
      <c r="A36" s="361">
        <v>33</v>
      </c>
      <c r="B36" s="362" t="s">
        <v>39561</v>
      </c>
      <c r="C36" s="362" t="s">
        <v>39562</v>
      </c>
      <c r="D36" s="362" t="s">
        <v>39563</v>
      </c>
      <c r="E36" s="362" t="s">
        <v>39560</v>
      </c>
      <c r="F36" s="362" t="s">
        <v>39482</v>
      </c>
      <c r="G36" s="362" t="s">
        <v>39483</v>
      </c>
      <c r="H36" s="363" t="s">
        <v>39484</v>
      </c>
      <c r="I36" s="362">
        <v>531087</v>
      </c>
      <c r="J36" s="364">
        <v>17.6733458</v>
      </c>
      <c r="K36" s="364">
        <v>82.310629899999995</v>
      </c>
      <c r="L36" s="365">
        <v>0.84</v>
      </c>
      <c r="M36" s="236" t="s">
        <v>39485</v>
      </c>
      <c r="N36" s="235" t="s">
        <v>15</v>
      </c>
      <c r="O36" s="236" t="s">
        <v>30190</v>
      </c>
    </row>
    <row r="37" spans="1:15" ht="41.4" x14ac:dyDescent="0.3">
      <c r="A37" s="361">
        <v>34</v>
      </c>
      <c r="B37" s="362" t="s">
        <v>39564</v>
      </c>
      <c r="C37" s="362" t="s">
        <v>39565</v>
      </c>
      <c r="D37" s="362" t="s">
        <v>39566</v>
      </c>
      <c r="E37" s="362" t="s">
        <v>39560</v>
      </c>
      <c r="F37" s="362" t="s">
        <v>39482</v>
      </c>
      <c r="G37" s="362" t="s">
        <v>39483</v>
      </c>
      <c r="H37" s="363" t="s">
        <v>39484</v>
      </c>
      <c r="I37" s="362">
        <v>531087</v>
      </c>
      <c r="J37" s="364">
        <v>17.677815200000001</v>
      </c>
      <c r="K37" s="364">
        <v>82.310121699999996</v>
      </c>
      <c r="L37" s="365">
        <v>1</v>
      </c>
      <c r="M37" s="236" t="s">
        <v>39485</v>
      </c>
      <c r="N37" s="235" t="s">
        <v>15</v>
      </c>
      <c r="O37" s="236" t="s">
        <v>30190</v>
      </c>
    </row>
    <row r="38" spans="1:15" ht="41.4" x14ac:dyDescent="0.3">
      <c r="A38" s="361">
        <v>35</v>
      </c>
      <c r="B38" s="362" t="s">
        <v>39567</v>
      </c>
      <c r="C38" s="362" t="s">
        <v>39568</v>
      </c>
      <c r="D38" s="362" t="s">
        <v>39569</v>
      </c>
      <c r="E38" s="362" t="s">
        <v>39560</v>
      </c>
      <c r="F38" s="362" t="s">
        <v>39482</v>
      </c>
      <c r="G38" s="362" t="s">
        <v>39483</v>
      </c>
      <c r="H38" s="363" t="s">
        <v>39484</v>
      </c>
      <c r="I38" s="362">
        <v>531087</v>
      </c>
      <c r="J38" s="364">
        <v>17.6728548</v>
      </c>
      <c r="K38" s="364">
        <v>82.310342199999994</v>
      </c>
      <c r="L38" s="365">
        <v>0.8</v>
      </c>
      <c r="M38" s="236" t="s">
        <v>39485</v>
      </c>
      <c r="N38" s="235" t="s">
        <v>15</v>
      </c>
      <c r="O38" s="236" t="s">
        <v>30190</v>
      </c>
    </row>
    <row r="39" spans="1:15" ht="41.4" x14ac:dyDescent="0.3">
      <c r="A39" s="361">
        <v>36</v>
      </c>
      <c r="B39" s="362" t="s">
        <v>39570</v>
      </c>
      <c r="C39" s="362" t="s">
        <v>39571</v>
      </c>
      <c r="D39" s="362" t="s">
        <v>39572</v>
      </c>
      <c r="E39" s="362" t="s">
        <v>39560</v>
      </c>
      <c r="F39" s="362" t="s">
        <v>39482</v>
      </c>
      <c r="G39" s="362" t="s">
        <v>39483</v>
      </c>
      <c r="H39" s="363" t="s">
        <v>39484</v>
      </c>
      <c r="I39" s="362">
        <v>531087</v>
      </c>
      <c r="J39" s="364">
        <v>17.674111700000001</v>
      </c>
      <c r="K39" s="364">
        <v>82.314063300000001</v>
      </c>
      <c r="L39" s="365">
        <v>0.8</v>
      </c>
      <c r="M39" s="236" t="s">
        <v>39485</v>
      </c>
      <c r="N39" s="235" t="s">
        <v>15</v>
      </c>
      <c r="O39" s="236" t="s">
        <v>30190</v>
      </c>
    </row>
    <row r="40" spans="1:15" ht="41.4" x14ac:dyDescent="0.3">
      <c r="A40" s="361">
        <v>37</v>
      </c>
      <c r="B40" s="362" t="s">
        <v>39573</v>
      </c>
      <c r="C40" s="362" t="s">
        <v>39574</v>
      </c>
      <c r="D40" s="362" t="s">
        <v>39575</v>
      </c>
      <c r="E40" s="362" t="s">
        <v>39560</v>
      </c>
      <c r="F40" s="362" t="s">
        <v>39482</v>
      </c>
      <c r="G40" s="362" t="s">
        <v>39483</v>
      </c>
      <c r="H40" s="363" t="s">
        <v>39484</v>
      </c>
      <c r="I40" s="362">
        <v>531087</v>
      </c>
      <c r="J40" s="364">
        <v>17.676349699999999</v>
      </c>
      <c r="K40" s="364">
        <v>82.3066855</v>
      </c>
      <c r="L40" s="365">
        <v>0.8</v>
      </c>
      <c r="M40" s="236" t="s">
        <v>39485</v>
      </c>
      <c r="N40" s="235" t="s">
        <v>15</v>
      </c>
      <c r="O40" s="236" t="s">
        <v>30190</v>
      </c>
    </row>
    <row r="41" spans="1:15" ht="41.4" x14ac:dyDescent="0.3">
      <c r="A41" s="361">
        <v>38</v>
      </c>
      <c r="B41" s="362" t="s">
        <v>39576</v>
      </c>
      <c r="C41" s="362" t="s">
        <v>39577</v>
      </c>
      <c r="D41" s="362" t="s">
        <v>39493</v>
      </c>
      <c r="E41" s="362" t="s">
        <v>39560</v>
      </c>
      <c r="F41" s="362" t="s">
        <v>39482</v>
      </c>
      <c r="G41" s="362" t="s">
        <v>39483</v>
      </c>
      <c r="H41" s="363" t="s">
        <v>39484</v>
      </c>
      <c r="I41" s="362">
        <v>531087</v>
      </c>
      <c r="J41" s="364">
        <v>17.673951500000001</v>
      </c>
      <c r="K41" s="364">
        <v>82.316237400000006</v>
      </c>
      <c r="L41" s="365">
        <v>0.62</v>
      </c>
      <c r="M41" s="236" t="s">
        <v>39485</v>
      </c>
      <c r="N41" s="235" t="s">
        <v>15</v>
      </c>
      <c r="O41" s="236" t="s">
        <v>30190</v>
      </c>
    </row>
    <row r="42" spans="1:15" ht="41.4" x14ac:dyDescent="0.3">
      <c r="A42" s="361">
        <v>39</v>
      </c>
      <c r="B42" s="362" t="s">
        <v>39578</v>
      </c>
      <c r="C42" s="362" t="s">
        <v>39579</v>
      </c>
      <c r="D42" s="362" t="s">
        <v>39580</v>
      </c>
      <c r="E42" s="362" t="s">
        <v>39560</v>
      </c>
      <c r="F42" s="362" t="s">
        <v>39482</v>
      </c>
      <c r="G42" s="362" t="s">
        <v>39483</v>
      </c>
      <c r="H42" s="363" t="s">
        <v>39484</v>
      </c>
      <c r="I42" s="362">
        <v>531087</v>
      </c>
      <c r="J42" s="364">
        <v>17.6733473</v>
      </c>
      <c r="K42" s="364">
        <v>82.3000471</v>
      </c>
      <c r="L42" s="365">
        <v>0.4</v>
      </c>
      <c r="M42" s="236" t="s">
        <v>39485</v>
      </c>
      <c r="N42" s="235" t="s">
        <v>15</v>
      </c>
      <c r="O42" s="236" t="s">
        <v>30190</v>
      </c>
    </row>
    <row r="43" spans="1:15" ht="41.4" x14ac:dyDescent="0.3">
      <c r="A43" s="361">
        <v>40</v>
      </c>
      <c r="B43" s="362" t="s">
        <v>39581</v>
      </c>
      <c r="C43" s="362" t="s">
        <v>39582</v>
      </c>
      <c r="D43" s="362" t="s">
        <v>39572</v>
      </c>
      <c r="E43" s="362" t="s">
        <v>39560</v>
      </c>
      <c r="F43" s="362" t="s">
        <v>39482</v>
      </c>
      <c r="G43" s="362" t="s">
        <v>39483</v>
      </c>
      <c r="H43" s="363" t="s">
        <v>39484</v>
      </c>
      <c r="I43" s="362">
        <v>531087</v>
      </c>
      <c r="J43" s="364">
        <v>17.6741283</v>
      </c>
      <c r="K43" s="364">
        <v>82.313603299999997</v>
      </c>
      <c r="L43" s="365">
        <v>0.8</v>
      </c>
      <c r="M43" s="236" t="s">
        <v>39485</v>
      </c>
      <c r="N43" s="235" t="s">
        <v>15</v>
      </c>
      <c r="O43" s="236" t="s">
        <v>30190</v>
      </c>
    </row>
    <row r="44" spans="1:15" ht="41.4" x14ac:dyDescent="0.3">
      <c r="A44" s="361">
        <v>41</v>
      </c>
      <c r="B44" s="362" t="s">
        <v>39583</v>
      </c>
      <c r="C44" s="362" t="s">
        <v>39584</v>
      </c>
      <c r="D44" s="362" t="s">
        <v>39585</v>
      </c>
      <c r="E44" s="362" t="s">
        <v>39560</v>
      </c>
      <c r="F44" s="362" t="s">
        <v>39482</v>
      </c>
      <c r="G44" s="362" t="s">
        <v>39483</v>
      </c>
      <c r="H44" s="363" t="s">
        <v>39484</v>
      </c>
      <c r="I44" s="362">
        <v>531087</v>
      </c>
      <c r="J44" s="364">
        <v>17.673342900000002</v>
      </c>
      <c r="K44" s="364">
        <v>82.3046018</v>
      </c>
      <c r="L44" s="365">
        <v>0.8</v>
      </c>
      <c r="M44" s="236" t="s">
        <v>39485</v>
      </c>
      <c r="N44" s="235" t="s">
        <v>15</v>
      </c>
      <c r="O44" s="236" t="s">
        <v>30190</v>
      </c>
    </row>
    <row r="45" spans="1:15" ht="41.4" x14ac:dyDescent="0.3">
      <c r="A45" s="361">
        <v>42</v>
      </c>
      <c r="B45" s="362" t="s">
        <v>39586</v>
      </c>
      <c r="C45" s="362" t="s">
        <v>39587</v>
      </c>
      <c r="D45" s="362" t="s">
        <v>32651</v>
      </c>
      <c r="E45" s="362" t="s">
        <v>39560</v>
      </c>
      <c r="F45" s="362" t="s">
        <v>39482</v>
      </c>
      <c r="G45" s="362" t="s">
        <v>39483</v>
      </c>
      <c r="H45" s="363" t="s">
        <v>39484</v>
      </c>
      <c r="I45" s="362">
        <v>531087</v>
      </c>
      <c r="J45" s="364">
        <v>17.677516300000001</v>
      </c>
      <c r="K45" s="364">
        <v>82.311620300000001</v>
      </c>
      <c r="L45" s="365">
        <v>1</v>
      </c>
      <c r="M45" s="236" t="s">
        <v>39485</v>
      </c>
      <c r="N45" s="235" t="s">
        <v>15</v>
      </c>
      <c r="O45" s="236" t="s">
        <v>30190</v>
      </c>
    </row>
    <row r="46" spans="1:15" ht="41.4" x14ac:dyDescent="0.3">
      <c r="A46" s="361">
        <v>43</v>
      </c>
      <c r="B46" s="362" t="s">
        <v>39588</v>
      </c>
      <c r="C46" s="362" t="s">
        <v>39589</v>
      </c>
      <c r="D46" s="362" t="s">
        <v>32894</v>
      </c>
      <c r="E46" s="362" t="s">
        <v>39560</v>
      </c>
      <c r="F46" s="362" t="s">
        <v>39482</v>
      </c>
      <c r="G46" s="362" t="s">
        <v>39483</v>
      </c>
      <c r="H46" s="363" t="s">
        <v>39484</v>
      </c>
      <c r="I46" s="362">
        <v>531087</v>
      </c>
      <c r="J46" s="364">
        <v>17.677506699999999</v>
      </c>
      <c r="K46" s="364">
        <v>82.3117333</v>
      </c>
      <c r="L46" s="365">
        <v>0.8</v>
      </c>
      <c r="M46" s="236" t="s">
        <v>39485</v>
      </c>
      <c r="N46" s="235" t="s">
        <v>15</v>
      </c>
      <c r="O46" s="236" t="s">
        <v>30190</v>
      </c>
    </row>
    <row r="47" spans="1:15" ht="41.4" x14ac:dyDescent="0.3">
      <c r="A47" s="361">
        <v>44</v>
      </c>
      <c r="B47" s="362" t="s">
        <v>39590</v>
      </c>
      <c r="C47" s="362" t="s">
        <v>39591</v>
      </c>
      <c r="D47" s="362" t="s">
        <v>32894</v>
      </c>
      <c r="E47" s="362" t="s">
        <v>39560</v>
      </c>
      <c r="F47" s="362" t="s">
        <v>39482</v>
      </c>
      <c r="G47" s="362" t="s">
        <v>39483</v>
      </c>
      <c r="H47" s="363" t="s">
        <v>39484</v>
      </c>
      <c r="I47" s="362">
        <v>531087</v>
      </c>
      <c r="J47" s="364">
        <v>17.677446799999998</v>
      </c>
      <c r="K47" s="364">
        <v>82.311565400000006</v>
      </c>
      <c r="L47" s="365">
        <v>0.8</v>
      </c>
      <c r="M47" s="236" t="s">
        <v>39485</v>
      </c>
      <c r="N47" s="235" t="s">
        <v>15</v>
      </c>
      <c r="O47" s="236" t="s">
        <v>30190</v>
      </c>
    </row>
    <row r="48" spans="1:15" ht="41.4" x14ac:dyDescent="0.3">
      <c r="A48" s="361">
        <v>45</v>
      </c>
      <c r="B48" s="362" t="s">
        <v>39592</v>
      </c>
      <c r="C48" s="362" t="s">
        <v>39593</v>
      </c>
      <c r="D48" s="362" t="s">
        <v>39572</v>
      </c>
      <c r="E48" s="362" t="s">
        <v>39560</v>
      </c>
      <c r="F48" s="362" t="s">
        <v>39482</v>
      </c>
      <c r="G48" s="362" t="s">
        <v>39483</v>
      </c>
      <c r="H48" s="363" t="s">
        <v>39484</v>
      </c>
      <c r="I48" s="362">
        <v>531087</v>
      </c>
      <c r="J48" s="364">
        <v>17.677896700000002</v>
      </c>
      <c r="K48" s="364">
        <v>82.310061700000006</v>
      </c>
      <c r="L48" s="365">
        <v>0.8</v>
      </c>
      <c r="M48" s="236" t="s">
        <v>39485</v>
      </c>
      <c r="N48" s="235" t="s">
        <v>15</v>
      </c>
      <c r="O48" s="236" t="s">
        <v>30190</v>
      </c>
    </row>
    <row r="49" spans="1:15" ht="41.4" x14ac:dyDescent="0.3">
      <c r="A49" s="361">
        <v>46</v>
      </c>
      <c r="B49" s="362" t="s">
        <v>39594</v>
      </c>
      <c r="C49" s="362" t="s">
        <v>39571</v>
      </c>
      <c r="D49" s="362" t="s">
        <v>39566</v>
      </c>
      <c r="E49" s="362" t="s">
        <v>39560</v>
      </c>
      <c r="F49" s="362" t="s">
        <v>39482</v>
      </c>
      <c r="G49" s="362" t="s">
        <v>39483</v>
      </c>
      <c r="H49" s="363" t="s">
        <v>39484</v>
      </c>
      <c r="I49" s="362">
        <v>531087</v>
      </c>
      <c r="J49" s="364">
        <v>17.677804800000001</v>
      </c>
      <c r="K49" s="364">
        <v>82.310143199999999</v>
      </c>
      <c r="L49" s="365">
        <v>0.36</v>
      </c>
      <c r="M49" s="236" t="s">
        <v>39485</v>
      </c>
      <c r="N49" s="235" t="s">
        <v>15</v>
      </c>
      <c r="O49" s="236" t="s">
        <v>30190</v>
      </c>
    </row>
    <row r="50" spans="1:15" ht="41.4" x14ac:dyDescent="0.3">
      <c r="A50" s="361">
        <v>47</v>
      </c>
      <c r="B50" s="362" t="s">
        <v>39595</v>
      </c>
      <c r="C50" s="362" t="s">
        <v>39596</v>
      </c>
      <c r="D50" s="362" t="s">
        <v>39597</v>
      </c>
      <c r="E50" s="362" t="s">
        <v>39560</v>
      </c>
      <c r="F50" s="362" t="s">
        <v>39482</v>
      </c>
      <c r="G50" s="362" t="s">
        <v>39483</v>
      </c>
      <c r="H50" s="363" t="s">
        <v>39484</v>
      </c>
      <c r="I50" s="362">
        <v>531087</v>
      </c>
      <c r="J50" s="364">
        <v>17.674655600000001</v>
      </c>
      <c r="K50" s="364">
        <v>82.312841700000007</v>
      </c>
      <c r="L50" s="365">
        <v>1.2</v>
      </c>
      <c r="M50" s="236" t="s">
        <v>39485</v>
      </c>
      <c r="N50" s="235" t="s">
        <v>15</v>
      </c>
      <c r="O50" s="236" t="s">
        <v>30190</v>
      </c>
    </row>
    <row r="51" spans="1:15" ht="41.4" x14ac:dyDescent="0.3">
      <c r="A51" s="361">
        <v>48</v>
      </c>
      <c r="B51" s="362" t="s">
        <v>39598</v>
      </c>
      <c r="C51" s="362" t="s">
        <v>39599</v>
      </c>
      <c r="D51" s="362" t="s">
        <v>39600</v>
      </c>
      <c r="E51" s="362" t="s">
        <v>39560</v>
      </c>
      <c r="F51" s="362" t="s">
        <v>39482</v>
      </c>
      <c r="G51" s="362" t="s">
        <v>39483</v>
      </c>
      <c r="H51" s="363" t="s">
        <v>39484</v>
      </c>
      <c r="I51" s="362">
        <v>531087</v>
      </c>
      <c r="J51" s="364">
        <v>17.679093300000002</v>
      </c>
      <c r="K51" s="364">
        <v>82.311449499999995</v>
      </c>
      <c r="L51" s="365">
        <v>0.8</v>
      </c>
      <c r="M51" s="236" t="s">
        <v>39485</v>
      </c>
      <c r="N51" s="235" t="s">
        <v>15</v>
      </c>
      <c r="O51" s="236" t="s">
        <v>30190</v>
      </c>
    </row>
    <row r="52" spans="1:15" ht="41.4" x14ac:dyDescent="0.3">
      <c r="A52" s="361">
        <v>49</v>
      </c>
      <c r="B52" s="362" t="s">
        <v>39601</v>
      </c>
      <c r="C52" s="362" t="s">
        <v>39602</v>
      </c>
      <c r="D52" s="362" t="s">
        <v>39603</v>
      </c>
      <c r="E52" s="362" t="s">
        <v>39560</v>
      </c>
      <c r="F52" s="362" t="s">
        <v>39482</v>
      </c>
      <c r="G52" s="362" t="s">
        <v>39483</v>
      </c>
      <c r="H52" s="363" t="s">
        <v>39484</v>
      </c>
      <c r="I52" s="362">
        <v>531087</v>
      </c>
      <c r="J52" s="364">
        <v>17.677735500000001</v>
      </c>
      <c r="K52" s="364">
        <v>82.311602800000003</v>
      </c>
      <c r="L52" s="365">
        <v>2</v>
      </c>
      <c r="M52" s="236" t="s">
        <v>39485</v>
      </c>
      <c r="N52" s="235" t="s">
        <v>15</v>
      </c>
      <c r="O52" s="236" t="s">
        <v>30190</v>
      </c>
    </row>
    <row r="53" spans="1:15" ht="41.4" x14ac:dyDescent="0.3">
      <c r="A53" s="361">
        <v>50</v>
      </c>
      <c r="B53" s="362" t="s">
        <v>39604</v>
      </c>
      <c r="C53" s="362" t="s">
        <v>39605</v>
      </c>
      <c r="D53" s="362" t="s">
        <v>34122</v>
      </c>
      <c r="E53" s="362" t="s">
        <v>39560</v>
      </c>
      <c r="F53" s="362" t="s">
        <v>39482</v>
      </c>
      <c r="G53" s="362" t="s">
        <v>39483</v>
      </c>
      <c r="H53" s="363" t="s">
        <v>39484</v>
      </c>
      <c r="I53" s="362">
        <v>531087</v>
      </c>
      <c r="J53" s="364">
        <v>17.6648219</v>
      </c>
      <c r="K53" s="364">
        <v>82.416321400000001</v>
      </c>
      <c r="L53" s="365">
        <v>0.66</v>
      </c>
      <c r="M53" s="236" t="s">
        <v>39485</v>
      </c>
      <c r="N53" s="235" t="s">
        <v>15</v>
      </c>
      <c r="O53" s="236" t="s">
        <v>30190</v>
      </c>
    </row>
    <row r="54" spans="1:15" ht="41.4" x14ac:dyDescent="0.3">
      <c r="A54" s="361">
        <v>51</v>
      </c>
      <c r="B54" s="362" t="s">
        <v>39606</v>
      </c>
      <c r="C54" s="362" t="s">
        <v>39607</v>
      </c>
      <c r="D54" s="362" t="s">
        <v>32894</v>
      </c>
      <c r="E54" s="362" t="s">
        <v>39560</v>
      </c>
      <c r="F54" s="362" t="s">
        <v>39482</v>
      </c>
      <c r="G54" s="362" t="s">
        <v>39483</v>
      </c>
      <c r="H54" s="363" t="s">
        <v>39484</v>
      </c>
      <c r="I54" s="362">
        <v>531087</v>
      </c>
      <c r="J54" s="364">
        <v>17.677241500000001</v>
      </c>
      <c r="K54" s="364">
        <v>82.3122781</v>
      </c>
      <c r="L54" s="365">
        <v>0.8</v>
      </c>
      <c r="M54" s="236" t="s">
        <v>39485</v>
      </c>
      <c r="N54" s="235" t="s">
        <v>15</v>
      </c>
      <c r="O54" s="236" t="s">
        <v>30190</v>
      </c>
    </row>
    <row r="55" spans="1:15" ht="41.4" x14ac:dyDescent="0.3">
      <c r="A55" s="361">
        <v>52</v>
      </c>
      <c r="B55" s="362" t="s">
        <v>39608</v>
      </c>
      <c r="C55" s="362" t="s">
        <v>39609</v>
      </c>
      <c r="D55" s="362" t="s">
        <v>34175</v>
      </c>
      <c r="E55" s="362" t="s">
        <v>39560</v>
      </c>
      <c r="F55" s="362" t="s">
        <v>39482</v>
      </c>
      <c r="G55" s="362" t="s">
        <v>39483</v>
      </c>
      <c r="H55" s="363" t="s">
        <v>39484</v>
      </c>
      <c r="I55" s="362">
        <v>531087</v>
      </c>
      <c r="J55" s="364">
        <v>17.664954600000002</v>
      </c>
      <c r="K55" s="364">
        <v>82.416218799999996</v>
      </c>
      <c r="L55" s="365">
        <v>1.1200000000000001</v>
      </c>
      <c r="M55" s="236" t="s">
        <v>39485</v>
      </c>
      <c r="N55" s="235" t="s">
        <v>15</v>
      </c>
      <c r="O55" s="236" t="s">
        <v>30190</v>
      </c>
    </row>
    <row r="56" spans="1:15" ht="41.4" x14ac:dyDescent="0.3">
      <c r="A56" s="361">
        <v>53</v>
      </c>
      <c r="B56" s="362" t="s">
        <v>39610</v>
      </c>
      <c r="C56" s="362" t="s">
        <v>39611</v>
      </c>
      <c r="D56" s="362" t="s">
        <v>32651</v>
      </c>
      <c r="E56" s="362" t="s">
        <v>39560</v>
      </c>
      <c r="F56" s="362" t="s">
        <v>39482</v>
      </c>
      <c r="G56" s="362" t="s">
        <v>39483</v>
      </c>
      <c r="H56" s="363" t="s">
        <v>39484</v>
      </c>
      <c r="I56" s="362">
        <v>531087</v>
      </c>
      <c r="J56" s="364">
        <v>17.672913300000001</v>
      </c>
      <c r="K56" s="364">
        <v>82.312421700000002</v>
      </c>
      <c r="L56" s="365">
        <v>1</v>
      </c>
      <c r="M56" s="236" t="s">
        <v>39485</v>
      </c>
      <c r="N56" s="235" t="s">
        <v>15</v>
      </c>
      <c r="O56" s="236" t="s">
        <v>30190</v>
      </c>
    </row>
    <row r="57" spans="1:15" ht="41.4" x14ac:dyDescent="0.3">
      <c r="A57" s="361">
        <v>54</v>
      </c>
      <c r="B57" s="362" t="s">
        <v>39612</v>
      </c>
      <c r="C57" s="362" t="s">
        <v>39613</v>
      </c>
      <c r="D57" s="362" t="s">
        <v>39614</v>
      </c>
      <c r="E57" s="362" t="s">
        <v>39560</v>
      </c>
      <c r="F57" s="362" t="s">
        <v>39482</v>
      </c>
      <c r="G57" s="362" t="s">
        <v>39483</v>
      </c>
      <c r="H57" s="363" t="s">
        <v>39484</v>
      </c>
      <c r="I57" s="362">
        <v>531087</v>
      </c>
      <c r="J57" s="364">
        <v>17.664917899999999</v>
      </c>
      <c r="K57" s="364">
        <v>82.4162374</v>
      </c>
      <c r="L57" s="365">
        <v>1.0960000000000001</v>
      </c>
      <c r="M57" s="236" t="s">
        <v>39485</v>
      </c>
      <c r="N57" s="235" t="s">
        <v>15</v>
      </c>
      <c r="O57" s="236" t="s">
        <v>30190</v>
      </c>
    </row>
    <row r="58" spans="1:15" ht="41.4" x14ac:dyDescent="0.3">
      <c r="A58" s="361">
        <v>55</v>
      </c>
      <c r="B58" s="362" t="s">
        <v>39615</v>
      </c>
      <c r="C58" s="362" t="s">
        <v>39616</v>
      </c>
      <c r="D58" s="362" t="s">
        <v>32894</v>
      </c>
      <c r="E58" s="362" t="s">
        <v>39560</v>
      </c>
      <c r="F58" s="362" t="s">
        <v>39482</v>
      </c>
      <c r="G58" s="362" t="s">
        <v>39483</v>
      </c>
      <c r="H58" s="363" t="s">
        <v>39484</v>
      </c>
      <c r="I58" s="362">
        <v>531087</v>
      </c>
      <c r="J58" s="364">
        <v>17.673406700000001</v>
      </c>
      <c r="K58" s="364">
        <v>82.312248299999993</v>
      </c>
      <c r="L58" s="365">
        <v>0.4</v>
      </c>
      <c r="M58" s="236" t="s">
        <v>39485</v>
      </c>
      <c r="N58" s="235" t="s">
        <v>15</v>
      </c>
      <c r="O58" s="236" t="s">
        <v>30190</v>
      </c>
    </row>
    <row r="59" spans="1:15" ht="41.4" x14ac:dyDescent="0.3">
      <c r="A59" s="361">
        <v>56</v>
      </c>
      <c r="B59" s="362" t="s">
        <v>39617</v>
      </c>
      <c r="C59" s="362" t="s">
        <v>39618</v>
      </c>
      <c r="D59" s="362" t="s">
        <v>39619</v>
      </c>
      <c r="E59" s="362" t="s">
        <v>39560</v>
      </c>
      <c r="F59" s="362" t="s">
        <v>39482</v>
      </c>
      <c r="G59" s="362" t="s">
        <v>39483</v>
      </c>
      <c r="H59" s="363" t="s">
        <v>39484</v>
      </c>
      <c r="I59" s="362">
        <v>531087</v>
      </c>
      <c r="J59" s="364">
        <v>17.6699433</v>
      </c>
      <c r="K59" s="364">
        <v>82.3000574</v>
      </c>
      <c r="L59" s="365">
        <v>2</v>
      </c>
      <c r="M59" s="236" t="s">
        <v>39485</v>
      </c>
      <c r="N59" s="235" t="s">
        <v>15</v>
      </c>
      <c r="O59" s="236" t="s">
        <v>30190</v>
      </c>
    </row>
    <row r="60" spans="1:15" ht="41.4" x14ac:dyDescent="0.3">
      <c r="A60" s="361">
        <v>57</v>
      </c>
      <c r="B60" s="362" t="s">
        <v>39620</v>
      </c>
      <c r="C60" s="362" t="s">
        <v>39621</v>
      </c>
      <c r="D60" s="362" t="s">
        <v>39622</v>
      </c>
      <c r="E60" s="362" t="s">
        <v>39560</v>
      </c>
      <c r="F60" s="362" t="s">
        <v>39482</v>
      </c>
      <c r="G60" s="362" t="s">
        <v>39483</v>
      </c>
      <c r="H60" s="363" t="s">
        <v>39484</v>
      </c>
      <c r="I60" s="362">
        <v>531087</v>
      </c>
      <c r="J60" s="364">
        <v>17.674046700000002</v>
      </c>
      <c r="K60" s="364">
        <v>82.3087783</v>
      </c>
      <c r="L60" s="365">
        <v>0.8</v>
      </c>
      <c r="M60" s="236" t="s">
        <v>39485</v>
      </c>
      <c r="N60" s="235" t="s">
        <v>15</v>
      </c>
      <c r="O60" s="236" t="s">
        <v>30190</v>
      </c>
    </row>
    <row r="61" spans="1:15" ht="41.4" x14ac:dyDescent="0.3">
      <c r="A61" s="361">
        <v>58</v>
      </c>
      <c r="B61" s="362" t="s">
        <v>39623</v>
      </c>
      <c r="C61" s="362" t="s">
        <v>39624</v>
      </c>
      <c r="D61" s="362" t="s">
        <v>39622</v>
      </c>
      <c r="E61" s="362" t="s">
        <v>39560</v>
      </c>
      <c r="F61" s="362" t="s">
        <v>39482</v>
      </c>
      <c r="G61" s="362" t="s">
        <v>39483</v>
      </c>
      <c r="H61" s="363" t="s">
        <v>39484</v>
      </c>
      <c r="I61" s="362">
        <v>531087</v>
      </c>
      <c r="J61" s="364">
        <v>17.6615495</v>
      </c>
      <c r="K61" s="364">
        <v>82.416527799999997</v>
      </c>
      <c r="L61" s="365">
        <v>0.8</v>
      </c>
      <c r="M61" s="236" t="s">
        <v>39485</v>
      </c>
      <c r="N61" s="235" t="s">
        <v>15</v>
      </c>
      <c r="O61" s="236" t="s">
        <v>30190</v>
      </c>
    </row>
    <row r="62" spans="1:15" ht="41.4" x14ac:dyDescent="0.3">
      <c r="A62" s="361">
        <v>59</v>
      </c>
      <c r="B62" s="362" t="s">
        <v>39625</v>
      </c>
      <c r="C62" s="362" t="s">
        <v>39626</v>
      </c>
      <c r="D62" s="362" t="s">
        <v>39572</v>
      </c>
      <c r="E62" s="362" t="s">
        <v>39560</v>
      </c>
      <c r="F62" s="362" t="s">
        <v>39482</v>
      </c>
      <c r="G62" s="362" t="s">
        <v>39483</v>
      </c>
      <c r="H62" s="363" t="s">
        <v>39484</v>
      </c>
      <c r="I62" s="362">
        <v>531087</v>
      </c>
      <c r="J62" s="364">
        <v>17.670036799999998</v>
      </c>
      <c r="K62" s="364">
        <v>82.313113299999998</v>
      </c>
      <c r="L62" s="365">
        <v>0.92</v>
      </c>
      <c r="M62" s="236" t="s">
        <v>39485</v>
      </c>
      <c r="N62" s="235" t="s">
        <v>15</v>
      </c>
      <c r="O62" s="236" t="s">
        <v>30190</v>
      </c>
    </row>
    <row r="63" spans="1:15" ht="41.4" x14ac:dyDescent="0.3">
      <c r="A63" s="361">
        <v>60</v>
      </c>
      <c r="B63" s="362" t="s">
        <v>39627</v>
      </c>
      <c r="C63" s="362" t="s">
        <v>39628</v>
      </c>
      <c r="D63" s="362" t="s">
        <v>32651</v>
      </c>
      <c r="E63" s="362" t="s">
        <v>39560</v>
      </c>
      <c r="F63" s="362" t="s">
        <v>39482</v>
      </c>
      <c r="G63" s="362" t="s">
        <v>39483</v>
      </c>
      <c r="H63" s="363" t="s">
        <v>39484</v>
      </c>
      <c r="I63" s="362">
        <v>531087</v>
      </c>
      <c r="J63" s="364">
        <v>17.673122500000002</v>
      </c>
      <c r="K63" s="364">
        <v>82.311756700000004</v>
      </c>
      <c r="L63" s="365">
        <v>1</v>
      </c>
      <c r="M63" s="236" t="s">
        <v>39485</v>
      </c>
      <c r="N63" s="235" t="s">
        <v>15</v>
      </c>
      <c r="O63" s="236" t="s">
        <v>30190</v>
      </c>
    </row>
    <row r="64" spans="1:15" ht="41.4" x14ac:dyDescent="0.3">
      <c r="A64" s="361">
        <v>61</v>
      </c>
      <c r="B64" s="362" t="s">
        <v>39629</v>
      </c>
      <c r="C64" s="362" t="s">
        <v>39630</v>
      </c>
      <c r="D64" s="362" t="s">
        <v>39631</v>
      </c>
      <c r="E64" s="362" t="s">
        <v>39560</v>
      </c>
      <c r="F64" s="362" t="s">
        <v>39482</v>
      </c>
      <c r="G64" s="362" t="s">
        <v>39483</v>
      </c>
      <c r="H64" s="363" t="s">
        <v>39484</v>
      </c>
      <c r="I64" s="362">
        <v>531087</v>
      </c>
      <c r="J64" s="364">
        <v>17.671821699999999</v>
      </c>
      <c r="K64" s="364">
        <v>82.3133512</v>
      </c>
      <c r="L64" s="365">
        <v>1.2</v>
      </c>
      <c r="M64" s="236" t="s">
        <v>39485</v>
      </c>
      <c r="N64" s="235" t="s">
        <v>15</v>
      </c>
      <c r="O64" s="236" t="s">
        <v>30190</v>
      </c>
    </row>
    <row r="65" spans="1:15" ht="41.4" x14ac:dyDescent="0.3">
      <c r="A65" s="361">
        <v>62</v>
      </c>
      <c r="B65" s="362" t="s">
        <v>39632</v>
      </c>
      <c r="C65" s="362" t="s">
        <v>39609</v>
      </c>
      <c r="D65" s="362" t="s">
        <v>39633</v>
      </c>
      <c r="E65" s="362" t="s">
        <v>39560</v>
      </c>
      <c r="F65" s="362" t="s">
        <v>39482</v>
      </c>
      <c r="G65" s="362" t="s">
        <v>39483</v>
      </c>
      <c r="H65" s="363" t="s">
        <v>39484</v>
      </c>
      <c r="I65" s="362">
        <v>531087</v>
      </c>
      <c r="J65" s="364">
        <v>17.672988700000001</v>
      </c>
      <c r="K65" s="364">
        <v>82.311120099999997</v>
      </c>
      <c r="L65" s="365">
        <v>1.2</v>
      </c>
      <c r="M65" s="236" t="s">
        <v>39485</v>
      </c>
      <c r="N65" s="235" t="s">
        <v>15</v>
      </c>
      <c r="O65" s="236" t="s">
        <v>30190</v>
      </c>
    </row>
    <row r="66" spans="1:15" ht="41.4" x14ac:dyDescent="0.3">
      <c r="A66" s="361">
        <v>63</v>
      </c>
      <c r="B66" s="362" t="s">
        <v>39634</v>
      </c>
      <c r="C66" s="362" t="s">
        <v>39635</v>
      </c>
      <c r="D66" s="362" t="s">
        <v>39636</v>
      </c>
      <c r="E66" s="362" t="s">
        <v>39560</v>
      </c>
      <c r="F66" s="362" t="s">
        <v>39482</v>
      </c>
      <c r="G66" s="362" t="s">
        <v>39483</v>
      </c>
      <c r="H66" s="363" t="s">
        <v>39484</v>
      </c>
      <c r="I66" s="362">
        <v>531087</v>
      </c>
      <c r="J66" s="364">
        <v>17.678688300000001</v>
      </c>
      <c r="K66" s="364">
        <v>82.311473300000003</v>
      </c>
      <c r="L66" s="365">
        <v>0.70799999999999996</v>
      </c>
      <c r="M66" s="236" t="s">
        <v>39485</v>
      </c>
      <c r="N66" s="235" t="s">
        <v>15</v>
      </c>
      <c r="O66" s="236" t="s">
        <v>30190</v>
      </c>
    </row>
    <row r="67" spans="1:15" ht="41.4" x14ac:dyDescent="0.3">
      <c r="A67" s="361">
        <v>64</v>
      </c>
      <c r="B67" s="362" t="s">
        <v>39637</v>
      </c>
      <c r="C67" s="362" t="s">
        <v>39638</v>
      </c>
      <c r="D67" s="362" t="s">
        <v>39572</v>
      </c>
      <c r="E67" s="362" t="s">
        <v>39560</v>
      </c>
      <c r="F67" s="362" t="s">
        <v>39482</v>
      </c>
      <c r="G67" s="362" t="s">
        <v>39483</v>
      </c>
      <c r="H67" s="363" t="s">
        <v>39484</v>
      </c>
      <c r="I67" s="362">
        <v>531087</v>
      </c>
      <c r="J67" s="364">
        <v>17.677511899999999</v>
      </c>
      <c r="K67" s="364">
        <v>82.311623499999996</v>
      </c>
      <c r="L67" s="365">
        <v>0.76</v>
      </c>
      <c r="M67" s="236" t="s">
        <v>39485</v>
      </c>
      <c r="N67" s="235" t="s">
        <v>15</v>
      </c>
      <c r="O67" s="236" t="s">
        <v>30190</v>
      </c>
    </row>
    <row r="68" spans="1:15" ht="41.4" x14ac:dyDescent="0.3">
      <c r="A68" s="361">
        <v>65</v>
      </c>
      <c r="B68" s="362" t="s">
        <v>39639</v>
      </c>
      <c r="C68" s="362" t="s">
        <v>39640</v>
      </c>
      <c r="D68" s="362" t="s">
        <v>4799</v>
      </c>
      <c r="E68" s="362" t="s">
        <v>39560</v>
      </c>
      <c r="F68" s="362" t="s">
        <v>39482</v>
      </c>
      <c r="G68" s="362" t="s">
        <v>39483</v>
      </c>
      <c r="H68" s="363" t="s">
        <v>39484</v>
      </c>
      <c r="I68" s="362">
        <v>531087</v>
      </c>
      <c r="J68" s="364">
        <v>17.673925700000002</v>
      </c>
      <c r="K68" s="364">
        <v>82.311435799999998</v>
      </c>
      <c r="L68" s="365">
        <v>1.42</v>
      </c>
      <c r="M68" s="236" t="s">
        <v>39485</v>
      </c>
      <c r="N68" s="235" t="s">
        <v>15</v>
      </c>
      <c r="O68" s="236" t="s">
        <v>30190</v>
      </c>
    </row>
    <row r="69" spans="1:15" ht="41.4" x14ac:dyDescent="0.3">
      <c r="A69" s="361">
        <v>66</v>
      </c>
      <c r="B69" s="362" t="s">
        <v>39641</v>
      </c>
      <c r="C69" s="362" t="s">
        <v>39642</v>
      </c>
      <c r="D69" s="362" t="s">
        <v>39643</v>
      </c>
      <c r="E69" s="362" t="s">
        <v>39560</v>
      </c>
      <c r="F69" s="362" t="s">
        <v>39482</v>
      </c>
      <c r="G69" s="362" t="s">
        <v>39483</v>
      </c>
      <c r="H69" s="363" t="s">
        <v>39484</v>
      </c>
      <c r="I69" s="362">
        <v>531087</v>
      </c>
      <c r="J69" s="364">
        <v>17.672051499999998</v>
      </c>
      <c r="K69" s="364">
        <v>82.311146699999995</v>
      </c>
      <c r="L69" s="365">
        <v>1.2</v>
      </c>
      <c r="M69" s="236" t="s">
        <v>39485</v>
      </c>
      <c r="N69" s="235" t="s">
        <v>15</v>
      </c>
      <c r="O69" s="236" t="s">
        <v>30190</v>
      </c>
    </row>
    <row r="70" spans="1:15" ht="41.4" x14ac:dyDescent="0.3">
      <c r="A70" s="361">
        <v>67</v>
      </c>
      <c r="B70" s="362" t="s">
        <v>39641</v>
      </c>
      <c r="C70" s="362" t="s">
        <v>39644</v>
      </c>
      <c r="D70" s="362" t="s">
        <v>39645</v>
      </c>
      <c r="E70" s="362" t="s">
        <v>39560</v>
      </c>
      <c r="F70" s="362" t="s">
        <v>39482</v>
      </c>
      <c r="G70" s="362" t="s">
        <v>39483</v>
      </c>
      <c r="H70" s="363" t="s">
        <v>39484</v>
      </c>
      <c r="I70" s="362">
        <v>531087</v>
      </c>
      <c r="J70" s="364">
        <v>17.675296700000001</v>
      </c>
      <c r="K70" s="366">
        <v>82.313034999999999</v>
      </c>
      <c r="L70" s="365">
        <v>0.8</v>
      </c>
      <c r="M70" s="236" t="s">
        <v>39485</v>
      </c>
      <c r="N70" s="235" t="s">
        <v>15</v>
      </c>
      <c r="O70" s="236" t="s">
        <v>30190</v>
      </c>
    </row>
    <row r="71" spans="1:15" ht="41.4" x14ac:dyDescent="0.3">
      <c r="A71" s="361">
        <v>68</v>
      </c>
      <c r="B71" s="362" t="s">
        <v>39646</v>
      </c>
      <c r="C71" s="362" t="s">
        <v>39647</v>
      </c>
      <c r="D71" s="362" t="s">
        <v>39648</v>
      </c>
      <c r="E71" s="362" t="s">
        <v>39560</v>
      </c>
      <c r="F71" s="362" t="s">
        <v>39482</v>
      </c>
      <c r="G71" s="362" t="s">
        <v>39483</v>
      </c>
      <c r="H71" s="363" t="s">
        <v>39484</v>
      </c>
      <c r="I71" s="362">
        <v>531087</v>
      </c>
      <c r="J71" s="364">
        <v>17.675227400000001</v>
      </c>
      <c r="K71" s="364">
        <v>82.312629599999994</v>
      </c>
      <c r="L71" s="365">
        <v>0.8</v>
      </c>
      <c r="M71" s="236" t="s">
        <v>39485</v>
      </c>
      <c r="N71" s="235" t="s">
        <v>15</v>
      </c>
      <c r="O71" s="236" t="s">
        <v>30190</v>
      </c>
    </row>
    <row r="72" spans="1:15" ht="41.4" x14ac:dyDescent="0.3">
      <c r="A72" s="361">
        <v>69</v>
      </c>
      <c r="B72" s="362" t="s">
        <v>39649</v>
      </c>
      <c r="C72" s="362" t="s">
        <v>39650</v>
      </c>
      <c r="D72" s="362" t="s">
        <v>39651</v>
      </c>
      <c r="E72" s="362" t="s">
        <v>39560</v>
      </c>
      <c r="F72" s="362" t="s">
        <v>39482</v>
      </c>
      <c r="G72" s="362" t="s">
        <v>39483</v>
      </c>
      <c r="H72" s="363" t="s">
        <v>39484</v>
      </c>
      <c r="I72" s="362">
        <v>531087</v>
      </c>
      <c r="J72" s="364">
        <v>17.671128299999999</v>
      </c>
      <c r="K72" s="364">
        <v>82.306518299999993</v>
      </c>
      <c r="L72" s="365">
        <v>2</v>
      </c>
      <c r="M72" s="236" t="s">
        <v>39485</v>
      </c>
      <c r="N72" s="235" t="s">
        <v>15</v>
      </c>
      <c r="O72" s="236" t="s">
        <v>30190</v>
      </c>
    </row>
    <row r="73" spans="1:15" ht="41.4" x14ac:dyDescent="0.3">
      <c r="A73" s="361">
        <v>70</v>
      </c>
      <c r="B73" s="362" t="s">
        <v>39652</v>
      </c>
      <c r="C73" s="362" t="s">
        <v>39602</v>
      </c>
      <c r="D73" s="362" t="s">
        <v>39653</v>
      </c>
      <c r="E73" s="362" t="s">
        <v>39560</v>
      </c>
      <c r="F73" s="362" t="s">
        <v>39482</v>
      </c>
      <c r="G73" s="362" t="s">
        <v>39483</v>
      </c>
      <c r="H73" s="363" t="s">
        <v>39484</v>
      </c>
      <c r="I73" s="362">
        <v>531087</v>
      </c>
      <c r="J73" s="364">
        <v>17.6710067</v>
      </c>
      <c r="K73" s="364">
        <v>82.306181699999996</v>
      </c>
      <c r="L73" s="365">
        <v>1</v>
      </c>
      <c r="M73" s="236" t="s">
        <v>39485</v>
      </c>
      <c r="N73" s="235" t="s">
        <v>15</v>
      </c>
      <c r="O73" s="236" t="s">
        <v>30190</v>
      </c>
    </row>
    <row r="74" spans="1:15" ht="41.4" x14ac:dyDescent="0.3">
      <c r="A74" s="361">
        <v>71</v>
      </c>
      <c r="B74" s="362" t="s">
        <v>39654</v>
      </c>
      <c r="C74" s="362" t="s">
        <v>39655</v>
      </c>
      <c r="D74" s="362" t="s">
        <v>34867</v>
      </c>
      <c r="E74" s="362" t="s">
        <v>39560</v>
      </c>
      <c r="F74" s="362" t="s">
        <v>39482</v>
      </c>
      <c r="G74" s="362" t="s">
        <v>39483</v>
      </c>
      <c r="H74" s="363" t="s">
        <v>39484</v>
      </c>
      <c r="I74" s="362">
        <v>531087</v>
      </c>
      <c r="J74" s="364">
        <v>17.670859400000001</v>
      </c>
      <c r="K74" s="364">
        <v>82.305991500000005</v>
      </c>
      <c r="L74" s="365">
        <v>1.232</v>
      </c>
      <c r="M74" s="236" t="s">
        <v>39485</v>
      </c>
      <c r="N74" s="235" t="s">
        <v>15</v>
      </c>
      <c r="O74" s="236" t="s">
        <v>30190</v>
      </c>
    </row>
    <row r="75" spans="1:15" ht="41.4" x14ac:dyDescent="0.3">
      <c r="A75" s="361">
        <v>72</v>
      </c>
      <c r="B75" s="362" t="s">
        <v>39656</v>
      </c>
      <c r="C75" s="362" t="s">
        <v>39657</v>
      </c>
      <c r="D75" s="362" t="s">
        <v>39653</v>
      </c>
      <c r="E75" s="362" t="s">
        <v>39560</v>
      </c>
      <c r="F75" s="362" t="s">
        <v>39482</v>
      </c>
      <c r="G75" s="362" t="s">
        <v>39483</v>
      </c>
      <c r="H75" s="363" t="s">
        <v>39484</v>
      </c>
      <c r="I75" s="362">
        <v>531087</v>
      </c>
      <c r="J75" s="364">
        <v>17.6710958</v>
      </c>
      <c r="K75" s="364">
        <v>82.306128099999995</v>
      </c>
      <c r="L75" s="365">
        <v>1</v>
      </c>
      <c r="M75" s="236" t="s">
        <v>39485</v>
      </c>
      <c r="N75" s="235" t="s">
        <v>15</v>
      </c>
      <c r="O75" s="236" t="s">
        <v>30190</v>
      </c>
    </row>
    <row r="76" spans="1:15" ht="41.4" x14ac:dyDescent="0.3">
      <c r="A76" s="361">
        <v>73</v>
      </c>
      <c r="B76" s="216" t="s">
        <v>39658</v>
      </c>
      <c r="C76" s="216" t="s">
        <v>39659</v>
      </c>
      <c r="D76" s="216" t="s">
        <v>39575</v>
      </c>
      <c r="E76" s="216" t="s">
        <v>39560</v>
      </c>
      <c r="F76" s="216" t="s">
        <v>39482</v>
      </c>
      <c r="G76" s="216" t="s">
        <v>39483</v>
      </c>
      <c r="H76" s="363" t="s">
        <v>39484</v>
      </c>
      <c r="I76" s="216">
        <v>531087</v>
      </c>
      <c r="J76" s="364">
        <v>17.6706951</v>
      </c>
      <c r="K76" s="364">
        <v>82.305364999999995</v>
      </c>
      <c r="L76" s="367">
        <v>1.0880000000000001</v>
      </c>
      <c r="M76" s="236" t="s">
        <v>39485</v>
      </c>
      <c r="N76" s="235" t="s">
        <v>15</v>
      </c>
      <c r="O76" s="236" t="s">
        <v>30190</v>
      </c>
    </row>
    <row r="77" spans="1:15" ht="41.4" x14ac:dyDescent="0.3">
      <c r="A77" s="361">
        <v>74</v>
      </c>
      <c r="B77" s="216" t="s">
        <v>39660</v>
      </c>
      <c r="C77" s="216" t="s">
        <v>39661</v>
      </c>
      <c r="D77" s="216" t="s">
        <v>39662</v>
      </c>
      <c r="E77" s="216" t="s">
        <v>39560</v>
      </c>
      <c r="F77" s="216" t="s">
        <v>39482</v>
      </c>
      <c r="G77" s="216" t="s">
        <v>39483</v>
      </c>
      <c r="H77" s="363" t="s">
        <v>39484</v>
      </c>
      <c r="I77" s="216">
        <v>531087</v>
      </c>
      <c r="J77" s="364">
        <v>17.671227099999999</v>
      </c>
      <c r="K77" s="364">
        <v>82.314959900000005</v>
      </c>
      <c r="L77" s="367">
        <v>0.8</v>
      </c>
      <c r="M77" s="236" t="s">
        <v>39485</v>
      </c>
      <c r="N77" s="235" t="s">
        <v>15</v>
      </c>
      <c r="O77" s="236" t="s">
        <v>30190</v>
      </c>
    </row>
    <row r="78" spans="1:15" ht="41.4" x14ac:dyDescent="0.3">
      <c r="A78" s="361">
        <v>75</v>
      </c>
      <c r="B78" s="216" t="s">
        <v>39663</v>
      </c>
      <c r="C78" s="216" t="s">
        <v>39664</v>
      </c>
      <c r="D78" s="216" t="s">
        <v>34122</v>
      </c>
      <c r="E78" s="216" t="s">
        <v>39560</v>
      </c>
      <c r="F78" s="216" t="s">
        <v>39482</v>
      </c>
      <c r="G78" s="216" t="s">
        <v>39483</v>
      </c>
      <c r="H78" s="363" t="s">
        <v>39484</v>
      </c>
      <c r="I78" s="216">
        <v>531087</v>
      </c>
      <c r="J78" s="364">
        <v>17.676256299999999</v>
      </c>
      <c r="K78" s="364">
        <v>82.3124416</v>
      </c>
      <c r="L78" s="367">
        <v>1.6</v>
      </c>
      <c r="M78" s="236" t="s">
        <v>39485</v>
      </c>
      <c r="N78" s="235" t="s">
        <v>15</v>
      </c>
      <c r="O78" s="236" t="s">
        <v>30190</v>
      </c>
    </row>
    <row r="79" spans="1:15" ht="41.4" x14ac:dyDescent="0.3">
      <c r="A79" s="361">
        <v>76</v>
      </c>
      <c r="B79" s="216" t="s">
        <v>39665</v>
      </c>
      <c r="C79" s="216" t="s">
        <v>39666</v>
      </c>
      <c r="D79" s="216" t="s">
        <v>39667</v>
      </c>
      <c r="E79" s="216" t="s">
        <v>39560</v>
      </c>
      <c r="F79" s="216" t="s">
        <v>39482</v>
      </c>
      <c r="G79" s="216" t="s">
        <v>39483</v>
      </c>
      <c r="H79" s="363" t="s">
        <v>39484</v>
      </c>
      <c r="I79" s="216">
        <v>531087</v>
      </c>
      <c r="J79" s="364">
        <v>17.6774114</v>
      </c>
      <c r="K79" s="364">
        <v>82.316531900000001</v>
      </c>
      <c r="L79" s="367">
        <v>0.52400000000000002</v>
      </c>
      <c r="M79" s="236" t="s">
        <v>39485</v>
      </c>
      <c r="N79" s="235" t="s">
        <v>15</v>
      </c>
      <c r="O79" s="236" t="s">
        <v>30190</v>
      </c>
    </row>
    <row r="80" spans="1:15" ht="41.4" x14ac:dyDescent="0.3">
      <c r="A80" s="361">
        <v>77</v>
      </c>
      <c r="B80" s="216" t="s">
        <v>39668</v>
      </c>
      <c r="C80" s="216" t="s">
        <v>39669</v>
      </c>
      <c r="D80" s="216" t="s">
        <v>39670</v>
      </c>
      <c r="E80" s="216" t="s">
        <v>39560</v>
      </c>
      <c r="F80" s="216" t="s">
        <v>39482</v>
      </c>
      <c r="G80" s="216" t="s">
        <v>39483</v>
      </c>
      <c r="H80" s="363" t="s">
        <v>39484</v>
      </c>
      <c r="I80" s="216">
        <v>531087</v>
      </c>
      <c r="J80" s="364">
        <v>17.671277100000001</v>
      </c>
      <c r="K80" s="364">
        <v>82.306780099999997</v>
      </c>
      <c r="L80" s="367">
        <v>1</v>
      </c>
      <c r="M80" s="236" t="s">
        <v>39485</v>
      </c>
      <c r="N80" s="235" t="s">
        <v>15</v>
      </c>
      <c r="O80" s="236" t="s">
        <v>30190</v>
      </c>
    </row>
    <row r="81" spans="1:15" ht="41.4" x14ac:dyDescent="0.3">
      <c r="A81" s="361">
        <v>78</v>
      </c>
      <c r="B81" s="216" t="s">
        <v>39671</v>
      </c>
      <c r="C81" s="216" t="s">
        <v>39672</v>
      </c>
      <c r="D81" s="216" t="s">
        <v>32464</v>
      </c>
      <c r="E81" s="216" t="s">
        <v>39560</v>
      </c>
      <c r="F81" s="216" t="s">
        <v>39482</v>
      </c>
      <c r="G81" s="216" t="s">
        <v>39483</v>
      </c>
      <c r="H81" s="363" t="s">
        <v>39484</v>
      </c>
      <c r="I81" s="216">
        <v>531087</v>
      </c>
      <c r="J81" s="364">
        <v>17.6711165</v>
      </c>
      <c r="K81" s="364">
        <v>82.316476499999993</v>
      </c>
      <c r="L81" s="367">
        <v>1.3680000000000001</v>
      </c>
      <c r="M81" s="236" t="s">
        <v>39485</v>
      </c>
      <c r="N81" s="235" t="s">
        <v>15</v>
      </c>
      <c r="O81" s="236" t="s">
        <v>30190</v>
      </c>
    </row>
    <row r="82" spans="1:15" ht="41.4" x14ac:dyDescent="0.3">
      <c r="A82" s="361">
        <v>79</v>
      </c>
      <c r="B82" s="216" t="s">
        <v>39673</v>
      </c>
      <c r="C82" s="216" t="s">
        <v>39674</v>
      </c>
      <c r="D82" s="216" t="s">
        <v>32464</v>
      </c>
      <c r="E82" s="216" t="s">
        <v>39560</v>
      </c>
      <c r="F82" s="216" t="s">
        <v>39482</v>
      </c>
      <c r="G82" s="216" t="s">
        <v>39483</v>
      </c>
      <c r="H82" s="363" t="s">
        <v>39484</v>
      </c>
      <c r="I82" s="216">
        <v>531087</v>
      </c>
      <c r="J82" s="364">
        <v>17.671852600000001</v>
      </c>
      <c r="K82" s="364">
        <v>82.312310600000004</v>
      </c>
      <c r="L82" s="367">
        <v>1.5</v>
      </c>
      <c r="M82" s="236" t="s">
        <v>39485</v>
      </c>
      <c r="N82" s="235" t="s">
        <v>15</v>
      </c>
      <c r="O82" s="236" t="s">
        <v>30190</v>
      </c>
    </row>
    <row r="83" spans="1:15" ht="41.4" x14ac:dyDescent="0.3">
      <c r="A83" s="361">
        <v>80</v>
      </c>
      <c r="B83" s="216" t="s">
        <v>39675</v>
      </c>
      <c r="C83" s="216" t="s">
        <v>39676</v>
      </c>
      <c r="D83" s="216" t="s">
        <v>39677</v>
      </c>
      <c r="E83" s="216" t="s">
        <v>39560</v>
      </c>
      <c r="F83" s="216" t="s">
        <v>39482</v>
      </c>
      <c r="G83" s="216" t="s">
        <v>39483</v>
      </c>
      <c r="H83" s="363" t="s">
        <v>39484</v>
      </c>
      <c r="I83" s="216">
        <v>531087</v>
      </c>
      <c r="J83" s="364">
        <v>17.669788100000002</v>
      </c>
      <c r="K83" s="364">
        <v>82.308280600000003</v>
      </c>
      <c r="L83" s="367">
        <v>0.84</v>
      </c>
      <c r="M83" s="236" t="s">
        <v>39485</v>
      </c>
      <c r="N83" s="235" t="s">
        <v>15</v>
      </c>
      <c r="O83" s="236" t="s">
        <v>30190</v>
      </c>
    </row>
    <row r="84" spans="1:15" ht="41.4" x14ac:dyDescent="0.3">
      <c r="A84" s="361">
        <v>81</v>
      </c>
      <c r="B84" s="216" t="s">
        <v>39678</v>
      </c>
      <c r="C84" s="216" t="s">
        <v>39679</v>
      </c>
      <c r="D84" s="216" t="s">
        <v>39680</v>
      </c>
      <c r="E84" s="216" t="s">
        <v>39560</v>
      </c>
      <c r="F84" s="216" t="s">
        <v>39482</v>
      </c>
      <c r="G84" s="216" t="s">
        <v>39483</v>
      </c>
      <c r="H84" s="363" t="s">
        <v>39484</v>
      </c>
      <c r="I84" s="216">
        <v>531087</v>
      </c>
      <c r="J84" s="364">
        <v>17.671788100000001</v>
      </c>
      <c r="K84" s="364">
        <v>82.311221500000002</v>
      </c>
      <c r="L84" s="367">
        <v>0.6</v>
      </c>
      <c r="M84" s="236" t="s">
        <v>39485</v>
      </c>
      <c r="N84" s="235" t="s">
        <v>15</v>
      </c>
      <c r="O84" s="236" t="s">
        <v>30190</v>
      </c>
    </row>
    <row r="85" spans="1:15" ht="41.4" x14ac:dyDescent="0.3">
      <c r="A85" s="361">
        <v>82</v>
      </c>
      <c r="B85" s="216" t="s">
        <v>39681</v>
      </c>
      <c r="C85" s="216" t="s">
        <v>39682</v>
      </c>
      <c r="D85" s="216" t="s">
        <v>39683</v>
      </c>
      <c r="E85" s="216" t="s">
        <v>39560</v>
      </c>
      <c r="F85" s="216" t="s">
        <v>39482</v>
      </c>
      <c r="G85" s="216" t="s">
        <v>39483</v>
      </c>
      <c r="H85" s="363" t="s">
        <v>39484</v>
      </c>
      <c r="I85" s="216">
        <v>531087</v>
      </c>
      <c r="J85" s="364">
        <v>17.670945100000001</v>
      </c>
      <c r="K85" s="364">
        <v>82.306589399999993</v>
      </c>
      <c r="L85" s="367">
        <v>2</v>
      </c>
      <c r="M85" s="236" t="s">
        <v>39485</v>
      </c>
      <c r="N85" s="235" t="s">
        <v>15</v>
      </c>
      <c r="O85" s="236" t="s">
        <v>30190</v>
      </c>
    </row>
    <row r="86" spans="1:15" ht="41.4" x14ac:dyDescent="0.3">
      <c r="A86" s="361">
        <v>83</v>
      </c>
      <c r="B86" s="216" t="s">
        <v>39684</v>
      </c>
      <c r="C86" s="216" t="s">
        <v>39685</v>
      </c>
      <c r="D86" s="216" t="s">
        <v>33968</v>
      </c>
      <c r="E86" s="216" t="s">
        <v>39560</v>
      </c>
      <c r="F86" s="216" t="s">
        <v>39482</v>
      </c>
      <c r="G86" s="216" t="s">
        <v>39483</v>
      </c>
      <c r="H86" s="363" t="s">
        <v>39484</v>
      </c>
      <c r="I86" s="216">
        <v>531087</v>
      </c>
      <c r="J86" s="364">
        <v>17.677774200000002</v>
      </c>
      <c r="K86" s="364">
        <v>82.311119899999994</v>
      </c>
      <c r="L86" s="367">
        <v>1</v>
      </c>
      <c r="M86" s="236" t="s">
        <v>39485</v>
      </c>
      <c r="N86" s="235" t="s">
        <v>15</v>
      </c>
      <c r="O86" s="236" t="s">
        <v>30190</v>
      </c>
    </row>
    <row r="87" spans="1:15" ht="41.4" x14ac:dyDescent="0.3">
      <c r="A87" s="361">
        <v>84</v>
      </c>
      <c r="B87" s="216" t="s">
        <v>39686</v>
      </c>
      <c r="C87" s="216" t="s">
        <v>39687</v>
      </c>
      <c r="D87" s="216" t="s">
        <v>39688</v>
      </c>
      <c r="E87" s="216" t="s">
        <v>39560</v>
      </c>
      <c r="F87" s="216" t="s">
        <v>39482</v>
      </c>
      <c r="G87" s="216" t="s">
        <v>39483</v>
      </c>
      <c r="H87" s="363" t="s">
        <v>39484</v>
      </c>
      <c r="I87" s="216">
        <v>531087</v>
      </c>
      <c r="J87" s="364">
        <v>17.676196900000001</v>
      </c>
      <c r="K87" s="364">
        <v>82.303295500000004</v>
      </c>
      <c r="L87" s="367">
        <v>1.2</v>
      </c>
      <c r="M87" s="236" t="s">
        <v>39485</v>
      </c>
      <c r="N87" s="235" t="s">
        <v>15</v>
      </c>
      <c r="O87" s="236" t="s">
        <v>30190</v>
      </c>
    </row>
    <row r="88" spans="1:15" ht="41.4" x14ac:dyDescent="0.3">
      <c r="A88" s="361">
        <v>85</v>
      </c>
      <c r="B88" s="216" t="s">
        <v>39689</v>
      </c>
      <c r="C88" s="216" t="s">
        <v>39690</v>
      </c>
      <c r="D88" s="216" t="s">
        <v>25945</v>
      </c>
      <c r="E88" s="216" t="s">
        <v>39560</v>
      </c>
      <c r="F88" s="216" t="s">
        <v>39482</v>
      </c>
      <c r="G88" s="216" t="s">
        <v>39483</v>
      </c>
      <c r="H88" s="363" t="s">
        <v>39484</v>
      </c>
      <c r="I88" s="216">
        <v>531087</v>
      </c>
      <c r="J88" s="364">
        <v>17.6650691</v>
      </c>
      <c r="K88" s="364">
        <v>82.414568399999993</v>
      </c>
      <c r="L88" s="367">
        <v>1.2</v>
      </c>
      <c r="M88" s="236" t="s">
        <v>39485</v>
      </c>
      <c r="N88" s="235" t="s">
        <v>15</v>
      </c>
      <c r="O88" s="236" t="s">
        <v>30190</v>
      </c>
    </row>
    <row r="89" spans="1:15" ht="41.4" x14ac:dyDescent="0.3">
      <c r="A89" s="361">
        <v>86</v>
      </c>
      <c r="B89" s="216" t="s">
        <v>39691</v>
      </c>
      <c r="C89" s="216" t="s">
        <v>39692</v>
      </c>
      <c r="D89" s="216" t="s">
        <v>39693</v>
      </c>
      <c r="E89" s="216" t="s">
        <v>39560</v>
      </c>
      <c r="F89" s="216" t="s">
        <v>39482</v>
      </c>
      <c r="G89" s="216" t="s">
        <v>39483</v>
      </c>
      <c r="H89" s="363" t="s">
        <v>39484</v>
      </c>
      <c r="I89" s="216">
        <v>531087</v>
      </c>
      <c r="J89" s="364">
        <v>17.674926500000002</v>
      </c>
      <c r="K89" s="364">
        <v>82.313645199999996</v>
      </c>
      <c r="L89" s="367">
        <v>0.6</v>
      </c>
      <c r="M89" s="236" t="s">
        <v>39485</v>
      </c>
      <c r="N89" s="235" t="s">
        <v>15</v>
      </c>
      <c r="O89" s="236" t="s">
        <v>30190</v>
      </c>
    </row>
    <row r="90" spans="1:15" ht="41.4" x14ac:dyDescent="0.3">
      <c r="A90" s="361">
        <v>87</v>
      </c>
      <c r="B90" s="216" t="s">
        <v>39694</v>
      </c>
      <c r="C90" s="216" t="s">
        <v>39695</v>
      </c>
      <c r="D90" s="216" t="s">
        <v>39696</v>
      </c>
      <c r="E90" s="216" t="s">
        <v>39560</v>
      </c>
      <c r="F90" s="216" t="s">
        <v>39482</v>
      </c>
      <c r="G90" s="216" t="s">
        <v>39483</v>
      </c>
      <c r="H90" s="363" t="s">
        <v>39484</v>
      </c>
      <c r="I90" s="216">
        <v>531087</v>
      </c>
      <c r="J90" s="364">
        <v>17.660098600000001</v>
      </c>
      <c r="K90" s="364">
        <v>82.300920500000004</v>
      </c>
      <c r="L90" s="367">
        <v>1.6</v>
      </c>
      <c r="M90" s="236" t="s">
        <v>39485</v>
      </c>
      <c r="N90" s="235" t="s">
        <v>15</v>
      </c>
      <c r="O90" s="236" t="s">
        <v>30190</v>
      </c>
    </row>
    <row r="91" spans="1:15" ht="41.4" x14ac:dyDescent="0.3">
      <c r="A91" s="361">
        <v>88</v>
      </c>
      <c r="B91" s="216" t="s">
        <v>39697</v>
      </c>
      <c r="C91" s="216" t="s">
        <v>39698</v>
      </c>
      <c r="D91" s="216" t="s">
        <v>39600</v>
      </c>
      <c r="E91" s="216" t="s">
        <v>39560</v>
      </c>
      <c r="F91" s="216" t="s">
        <v>39482</v>
      </c>
      <c r="G91" s="216" t="s">
        <v>39483</v>
      </c>
      <c r="H91" s="363" t="s">
        <v>39484</v>
      </c>
      <c r="I91" s="216">
        <v>531087</v>
      </c>
      <c r="J91" s="364">
        <v>17.676411699999999</v>
      </c>
      <c r="K91" s="364">
        <v>82.300032700000003</v>
      </c>
      <c r="L91" s="367">
        <v>1.7</v>
      </c>
      <c r="M91" s="236" t="s">
        <v>39485</v>
      </c>
      <c r="N91" s="235" t="s">
        <v>15</v>
      </c>
      <c r="O91" s="236" t="s">
        <v>30190</v>
      </c>
    </row>
    <row r="92" spans="1:15" ht="41.4" x14ac:dyDescent="0.3">
      <c r="A92" s="361">
        <v>89</v>
      </c>
      <c r="B92" s="216" t="s">
        <v>39699</v>
      </c>
      <c r="C92" s="216" t="s">
        <v>39700</v>
      </c>
      <c r="D92" s="216" t="s">
        <v>39701</v>
      </c>
      <c r="E92" s="216" t="s">
        <v>39560</v>
      </c>
      <c r="F92" s="216" t="s">
        <v>39482</v>
      </c>
      <c r="G92" s="216" t="s">
        <v>39483</v>
      </c>
      <c r="H92" s="363" t="s">
        <v>39484</v>
      </c>
      <c r="I92" s="216">
        <v>531087</v>
      </c>
      <c r="J92" s="364">
        <v>17.676454499999998</v>
      </c>
      <c r="K92" s="364">
        <v>82.303193399999998</v>
      </c>
      <c r="L92" s="367">
        <v>0.8</v>
      </c>
      <c r="M92" s="236" t="s">
        <v>39485</v>
      </c>
      <c r="N92" s="235" t="s">
        <v>15</v>
      </c>
      <c r="O92" s="236" t="s">
        <v>30190</v>
      </c>
    </row>
    <row r="93" spans="1:15" ht="41.4" x14ac:dyDescent="0.3">
      <c r="A93" s="361">
        <v>90</v>
      </c>
      <c r="B93" s="216" t="s">
        <v>39702</v>
      </c>
      <c r="C93" s="216" t="s">
        <v>39703</v>
      </c>
      <c r="D93" s="216" t="s">
        <v>39704</v>
      </c>
      <c r="E93" s="216" t="s">
        <v>39560</v>
      </c>
      <c r="F93" s="216" t="s">
        <v>39482</v>
      </c>
      <c r="G93" s="216" t="s">
        <v>39483</v>
      </c>
      <c r="H93" s="363" t="s">
        <v>39484</v>
      </c>
      <c r="I93" s="216">
        <v>531087</v>
      </c>
      <c r="J93" s="364">
        <v>17.676460599999999</v>
      </c>
      <c r="K93" s="364">
        <v>82.303438099999994</v>
      </c>
      <c r="L93" s="367">
        <v>1.216</v>
      </c>
      <c r="M93" s="236" t="s">
        <v>39485</v>
      </c>
      <c r="N93" s="235" t="s">
        <v>15</v>
      </c>
      <c r="O93" s="236" t="s">
        <v>30190</v>
      </c>
    </row>
    <row r="94" spans="1:15" ht="41.4" x14ac:dyDescent="0.3">
      <c r="A94" s="361">
        <v>91</v>
      </c>
      <c r="B94" s="216" t="s">
        <v>39705</v>
      </c>
      <c r="C94" s="216" t="s">
        <v>39706</v>
      </c>
      <c r="D94" s="216" t="s">
        <v>39707</v>
      </c>
      <c r="E94" s="216" t="s">
        <v>39560</v>
      </c>
      <c r="F94" s="216" t="s">
        <v>39482</v>
      </c>
      <c r="G94" s="216" t="s">
        <v>39483</v>
      </c>
      <c r="H94" s="363" t="s">
        <v>39484</v>
      </c>
      <c r="I94" s="216">
        <v>531087</v>
      </c>
      <c r="J94" s="364">
        <v>17.6713317</v>
      </c>
      <c r="K94" s="364">
        <v>82.303458300000003</v>
      </c>
      <c r="L94" s="367">
        <v>0.64800000000000002</v>
      </c>
      <c r="M94" s="236" t="s">
        <v>39485</v>
      </c>
      <c r="N94" s="235" t="s">
        <v>15</v>
      </c>
      <c r="O94" s="236" t="s">
        <v>30190</v>
      </c>
    </row>
    <row r="95" spans="1:15" ht="41.4" x14ac:dyDescent="0.3">
      <c r="A95" s="361">
        <v>92</v>
      </c>
      <c r="B95" s="216" t="s">
        <v>39708</v>
      </c>
      <c r="C95" s="216" t="s">
        <v>39709</v>
      </c>
      <c r="D95" s="216" t="s">
        <v>39710</v>
      </c>
      <c r="E95" s="216" t="s">
        <v>39560</v>
      </c>
      <c r="F95" s="216" t="s">
        <v>39482</v>
      </c>
      <c r="G95" s="216" t="s">
        <v>39483</v>
      </c>
      <c r="H95" s="363" t="s">
        <v>39484</v>
      </c>
      <c r="I95" s="216">
        <v>531087</v>
      </c>
      <c r="J95" s="364">
        <v>17.670398299999999</v>
      </c>
      <c r="K95" s="364">
        <v>82.304281700000004</v>
      </c>
      <c r="L95" s="367">
        <v>0.8</v>
      </c>
      <c r="M95" s="236" t="s">
        <v>39485</v>
      </c>
      <c r="N95" s="235" t="s">
        <v>15</v>
      </c>
      <c r="O95" s="236" t="s">
        <v>30190</v>
      </c>
    </row>
    <row r="96" spans="1:15" ht="41.4" x14ac:dyDescent="0.3">
      <c r="A96" s="361">
        <v>93</v>
      </c>
      <c r="B96" s="216" t="s">
        <v>39711</v>
      </c>
      <c r="C96" s="216" t="s">
        <v>39712</v>
      </c>
      <c r="D96" s="216" t="s">
        <v>39701</v>
      </c>
      <c r="E96" s="216" t="s">
        <v>39560</v>
      </c>
      <c r="F96" s="216" t="s">
        <v>39482</v>
      </c>
      <c r="G96" s="216" t="s">
        <v>39483</v>
      </c>
      <c r="H96" s="363" t="s">
        <v>39484</v>
      </c>
      <c r="I96" s="216">
        <v>531087</v>
      </c>
      <c r="J96" s="364">
        <v>17.676353299999999</v>
      </c>
      <c r="K96" s="364">
        <v>82.303358200000005</v>
      </c>
      <c r="L96" s="367">
        <v>0.8</v>
      </c>
      <c r="M96" s="236" t="s">
        <v>39485</v>
      </c>
      <c r="N96" s="235" t="s">
        <v>15</v>
      </c>
      <c r="O96" s="236" t="s">
        <v>30190</v>
      </c>
    </row>
    <row r="97" spans="1:15" ht="41.4" x14ac:dyDescent="0.3">
      <c r="A97" s="361">
        <v>94</v>
      </c>
      <c r="B97" s="216" t="s">
        <v>39713</v>
      </c>
      <c r="C97" s="216" t="s">
        <v>39700</v>
      </c>
      <c r="D97" s="216" t="s">
        <v>39701</v>
      </c>
      <c r="E97" s="216" t="s">
        <v>39560</v>
      </c>
      <c r="F97" s="216" t="s">
        <v>39482</v>
      </c>
      <c r="G97" s="216" t="s">
        <v>39483</v>
      </c>
      <c r="H97" s="363" t="s">
        <v>39484</v>
      </c>
      <c r="I97" s="216">
        <v>531087</v>
      </c>
      <c r="J97" s="364">
        <v>17.676051399999999</v>
      </c>
      <c r="K97" s="364">
        <v>82.303300199999995</v>
      </c>
      <c r="L97" s="367">
        <v>0.8</v>
      </c>
      <c r="M97" s="236" t="s">
        <v>39485</v>
      </c>
      <c r="N97" s="235" t="s">
        <v>15</v>
      </c>
      <c r="O97" s="236" t="s">
        <v>30190</v>
      </c>
    </row>
    <row r="98" spans="1:15" ht="41.4" x14ac:dyDescent="0.3">
      <c r="A98" s="361">
        <v>95</v>
      </c>
      <c r="B98" s="216" t="s">
        <v>39714</v>
      </c>
      <c r="C98" s="216" t="s">
        <v>39715</v>
      </c>
      <c r="D98" s="216" t="s">
        <v>4797</v>
      </c>
      <c r="E98" s="216" t="s">
        <v>39560</v>
      </c>
      <c r="F98" s="216" t="s">
        <v>39482</v>
      </c>
      <c r="G98" s="216" t="s">
        <v>39483</v>
      </c>
      <c r="H98" s="363" t="s">
        <v>39484</v>
      </c>
      <c r="I98" s="216">
        <v>531087</v>
      </c>
      <c r="J98" s="364">
        <v>17.670061199999999</v>
      </c>
      <c r="K98" s="364">
        <v>82.303401699999995</v>
      </c>
      <c r="L98" s="367">
        <v>0.8</v>
      </c>
      <c r="M98" s="236" t="s">
        <v>39485</v>
      </c>
      <c r="N98" s="235" t="s">
        <v>15</v>
      </c>
      <c r="O98" s="236" t="s">
        <v>30190</v>
      </c>
    </row>
    <row r="99" spans="1:15" ht="41.4" x14ac:dyDescent="0.3">
      <c r="A99" s="361">
        <v>96</v>
      </c>
      <c r="B99" s="216" t="s">
        <v>39716</v>
      </c>
      <c r="C99" s="216" t="s">
        <v>39717</v>
      </c>
      <c r="D99" s="216" t="s">
        <v>39718</v>
      </c>
      <c r="E99" s="216" t="s">
        <v>39560</v>
      </c>
      <c r="F99" s="216" t="s">
        <v>39482</v>
      </c>
      <c r="G99" s="216" t="s">
        <v>39483</v>
      </c>
      <c r="H99" s="363" t="s">
        <v>39484</v>
      </c>
      <c r="I99" s="216">
        <v>531087</v>
      </c>
      <c r="J99" s="364">
        <v>17.671853599999999</v>
      </c>
      <c r="K99" s="364">
        <v>82.362310600000001</v>
      </c>
      <c r="L99" s="367">
        <v>0.8</v>
      </c>
      <c r="M99" s="236" t="s">
        <v>39485</v>
      </c>
      <c r="N99" s="235" t="s">
        <v>15</v>
      </c>
      <c r="O99" s="236" t="s">
        <v>30190</v>
      </c>
    </row>
    <row r="100" spans="1:15" ht="41.4" x14ac:dyDescent="0.3">
      <c r="A100" s="361">
        <v>97</v>
      </c>
      <c r="B100" s="216" t="s">
        <v>39719</v>
      </c>
      <c r="C100" s="216" t="s">
        <v>39720</v>
      </c>
      <c r="D100" s="216" t="s">
        <v>39718</v>
      </c>
      <c r="E100" s="216" t="s">
        <v>39560</v>
      </c>
      <c r="F100" s="216" t="s">
        <v>39482</v>
      </c>
      <c r="G100" s="216" t="s">
        <v>39483</v>
      </c>
      <c r="H100" s="363" t="s">
        <v>39484</v>
      </c>
      <c r="I100" s="216">
        <v>531087</v>
      </c>
      <c r="J100" s="364">
        <v>17.670008599999999</v>
      </c>
      <c r="K100" s="364">
        <v>82.302233299999997</v>
      </c>
      <c r="L100" s="367">
        <v>1.6</v>
      </c>
      <c r="M100" s="236" t="s">
        <v>39485</v>
      </c>
      <c r="N100" s="235" t="s">
        <v>15</v>
      </c>
      <c r="O100" s="236" t="s">
        <v>30190</v>
      </c>
    </row>
    <row r="101" spans="1:15" ht="41.4" x14ac:dyDescent="0.3">
      <c r="A101" s="361">
        <v>98</v>
      </c>
      <c r="B101" s="216" t="s">
        <v>39721</v>
      </c>
      <c r="C101" s="216" t="s">
        <v>39722</v>
      </c>
      <c r="D101" s="216" t="s">
        <v>32657</v>
      </c>
      <c r="E101" s="216" t="s">
        <v>39560</v>
      </c>
      <c r="F101" s="216" t="s">
        <v>39482</v>
      </c>
      <c r="G101" s="216" t="s">
        <v>39483</v>
      </c>
      <c r="H101" s="363" t="s">
        <v>39484</v>
      </c>
      <c r="I101" s="216">
        <v>531087</v>
      </c>
      <c r="J101" s="364">
        <v>17.670903299999999</v>
      </c>
      <c r="K101" s="364">
        <v>82.305781699999997</v>
      </c>
      <c r="L101" s="367">
        <v>0.4</v>
      </c>
      <c r="M101" s="236" t="s">
        <v>39485</v>
      </c>
      <c r="N101" s="235" t="s">
        <v>15</v>
      </c>
      <c r="O101" s="236" t="s">
        <v>30190</v>
      </c>
    </row>
    <row r="102" spans="1:15" ht="41.4" x14ac:dyDescent="0.3">
      <c r="A102" s="361">
        <v>99</v>
      </c>
      <c r="B102" s="216" t="s">
        <v>39723</v>
      </c>
      <c r="C102" s="216" t="s">
        <v>39724</v>
      </c>
      <c r="D102" s="216" t="s">
        <v>32494</v>
      </c>
      <c r="E102" s="216" t="s">
        <v>39560</v>
      </c>
      <c r="F102" s="216" t="s">
        <v>39482</v>
      </c>
      <c r="G102" s="216" t="s">
        <v>39483</v>
      </c>
      <c r="H102" s="363" t="s">
        <v>39484</v>
      </c>
      <c r="I102" s="216">
        <v>531087</v>
      </c>
      <c r="J102" s="364">
        <v>17.674917900000001</v>
      </c>
      <c r="K102" s="364">
        <v>82.311527400000003</v>
      </c>
      <c r="L102" s="367">
        <v>1.732</v>
      </c>
      <c r="M102" s="236" t="s">
        <v>39485</v>
      </c>
      <c r="N102" s="235" t="s">
        <v>15</v>
      </c>
      <c r="O102" s="236" t="s">
        <v>30190</v>
      </c>
    </row>
    <row r="103" spans="1:15" ht="41.4" x14ac:dyDescent="0.3">
      <c r="A103" s="361">
        <v>100</v>
      </c>
      <c r="B103" s="216" t="s">
        <v>39725</v>
      </c>
      <c r="C103" s="216" t="s">
        <v>39726</v>
      </c>
      <c r="D103" s="216" t="s">
        <v>32494</v>
      </c>
      <c r="E103" s="216" t="s">
        <v>39560</v>
      </c>
      <c r="F103" s="216" t="s">
        <v>39482</v>
      </c>
      <c r="G103" s="216" t="s">
        <v>39483</v>
      </c>
      <c r="H103" s="363" t="s">
        <v>39484</v>
      </c>
      <c r="I103" s="216">
        <v>531087</v>
      </c>
      <c r="J103" s="364">
        <v>17.675701700000001</v>
      </c>
      <c r="K103" s="364">
        <v>82.313000500000001</v>
      </c>
      <c r="L103" s="367">
        <v>1.76</v>
      </c>
      <c r="M103" s="236" t="s">
        <v>39485</v>
      </c>
      <c r="N103" s="235" t="s">
        <v>15</v>
      </c>
      <c r="O103" s="236" t="s">
        <v>30190</v>
      </c>
    </row>
    <row r="104" spans="1:15" ht="41.4" x14ac:dyDescent="0.3">
      <c r="A104" s="361">
        <v>101</v>
      </c>
      <c r="B104" s="216" t="s">
        <v>39727</v>
      </c>
      <c r="C104" s="216" t="s">
        <v>39728</v>
      </c>
      <c r="D104" s="216" t="s">
        <v>32464</v>
      </c>
      <c r="E104" s="216" t="s">
        <v>39560</v>
      </c>
      <c r="F104" s="216" t="s">
        <v>39482</v>
      </c>
      <c r="G104" s="216" t="s">
        <v>39483</v>
      </c>
      <c r="H104" s="363" t="s">
        <v>39484</v>
      </c>
      <c r="I104" s="216">
        <v>531087</v>
      </c>
      <c r="J104" s="364">
        <v>17.669423299999998</v>
      </c>
      <c r="K104" s="364">
        <v>82.308273299999996</v>
      </c>
      <c r="L104" s="367">
        <v>1.2</v>
      </c>
      <c r="M104" s="236" t="s">
        <v>39485</v>
      </c>
      <c r="N104" s="235" t="s">
        <v>15</v>
      </c>
      <c r="O104" s="236" t="s">
        <v>30190</v>
      </c>
    </row>
    <row r="105" spans="1:15" ht="41.4" x14ac:dyDescent="0.3">
      <c r="A105" s="361">
        <v>102</v>
      </c>
      <c r="B105" s="216" t="s">
        <v>39729</v>
      </c>
      <c r="C105" s="216" t="s">
        <v>39730</v>
      </c>
      <c r="D105" s="216" t="s">
        <v>33012</v>
      </c>
      <c r="E105" s="216" t="s">
        <v>39560</v>
      </c>
      <c r="F105" s="216" t="s">
        <v>39482</v>
      </c>
      <c r="G105" s="216" t="s">
        <v>39483</v>
      </c>
      <c r="H105" s="363" t="s">
        <v>39484</v>
      </c>
      <c r="I105" s="216">
        <v>531087</v>
      </c>
      <c r="J105" s="364">
        <v>17.677387400000001</v>
      </c>
      <c r="K105" s="364">
        <v>82.313343799999998</v>
      </c>
      <c r="L105" s="367">
        <v>2</v>
      </c>
      <c r="M105" s="236" t="s">
        <v>39485</v>
      </c>
      <c r="N105" s="235" t="s">
        <v>15</v>
      </c>
      <c r="O105" s="236" t="s">
        <v>30190</v>
      </c>
    </row>
    <row r="106" spans="1:15" ht="41.4" x14ac:dyDescent="0.3">
      <c r="A106" s="361">
        <v>103</v>
      </c>
      <c r="B106" s="216" t="s">
        <v>39731</v>
      </c>
      <c r="C106" s="216" t="s">
        <v>39732</v>
      </c>
      <c r="D106" s="216" t="s">
        <v>39493</v>
      </c>
      <c r="E106" s="216" t="s">
        <v>39560</v>
      </c>
      <c r="F106" s="216" t="s">
        <v>39482</v>
      </c>
      <c r="G106" s="216" t="s">
        <v>39483</v>
      </c>
      <c r="H106" s="363" t="s">
        <v>39484</v>
      </c>
      <c r="I106" s="216">
        <v>531087</v>
      </c>
      <c r="J106" s="364">
        <v>17.6771633</v>
      </c>
      <c r="K106" s="364">
        <v>82.313141700000003</v>
      </c>
      <c r="L106" s="367">
        <v>2</v>
      </c>
      <c r="M106" s="236" t="s">
        <v>39485</v>
      </c>
      <c r="N106" s="235" t="s">
        <v>15</v>
      </c>
      <c r="O106" s="236" t="s">
        <v>30190</v>
      </c>
    </row>
    <row r="107" spans="1:15" ht="41.4" x14ac:dyDescent="0.3">
      <c r="A107" s="361">
        <v>104</v>
      </c>
      <c r="B107" s="216" t="s">
        <v>39733</v>
      </c>
      <c r="C107" s="216" t="s">
        <v>39734</v>
      </c>
      <c r="D107" s="216" t="s">
        <v>33012</v>
      </c>
      <c r="E107" s="216" t="s">
        <v>39560</v>
      </c>
      <c r="F107" s="216" t="s">
        <v>39482</v>
      </c>
      <c r="G107" s="216" t="s">
        <v>39483</v>
      </c>
      <c r="H107" s="363" t="s">
        <v>39484</v>
      </c>
      <c r="I107" s="216">
        <v>531087</v>
      </c>
      <c r="J107" s="364">
        <v>17.669203400000001</v>
      </c>
      <c r="K107" s="364">
        <v>82.308494400000001</v>
      </c>
      <c r="L107" s="367">
        <v>0.66800000000000004</v>
      </c>
      <c r="M107" s="236" t="s">
        <v>39485</v>
      </c>
      <c r="N107" s="235" t="s">
        <v>15</v>
      </c>
      <c r="O107" s="236" t="s">
        <v>30190</v>
      </c>
    </row>
    <row r="108" spans="1:15" ht="41.4" x14ac:dyDescent="0.3">
      <c r="A108" s="361">
        <v>105</v>
      </c>
      <c r="B108" s="216" t="s">
        <v>39735</v>
      </c>
      <c r="C108" s="216" t="s">
        <v>39736</v>
      </c>
      <c r="D108" s="216" t="s">
        <v>39559</v>
      </c>
      <c r="E108" s="216" t="s">
        <v>39560</v>
      </c>
      <c r="F108" s="216" t="s">
        <v>39482</v>
      </c>
      <c r="G108" s="216" t="s">
        <v>39483</v>
      </c>
      <c r="H108" s="363" t="s">
        <v>39484</v>
      </c>
      <c r="I108" s="216">
        <v>531087</v>
      </c>
      <c r="J108" s="364">
        <v>17.670523299999999</v>
      </c>
      <c r="K108" s="364">
        <v>82.304148299999994</v>
      </c>
      <c r="L108" s="367">
        <v>1.6</v>
      </c>
      <c r="M108" s="236" t="s">
        <v>39485</v>
      </c>
      <c r="N108" s="235" t="s">
        <v>15</v>
      </c>
      <c r="O108" s="236" t="s">
        <v>30190</v>
      </c>
    </row>
    <row r="109" spans="1:15" ht="41.4" x14ac:dyDescent="0.3">
      <c r="A109" s="361">
        <v>106</v>
      </c>
      <c r="B109" s="216" t="s">
        <v>39737</v>
      </c>
      <c r="C109" s="216" t="s">
        <v>39738</v>
      </c>
      <c r="D109" s="216" t="s">
        <v>39648</v>
      </c>
      <c r="E109" s="216" t="s">
        <v>39560</v>
      </c>
      <c r="F109" s="216" t="s">
        <v>39482</v>
      </c>
      <c r="G109" s="216" t="s">
        <v>39483</v>
      </c>
      <c r="H109" s="363" t="s">
        <v>39484</v>
      </c>
      <c r="I109" s="216">
        <v>531087</v>
      </c>
      <c r="J109" s="364">
        <v>17.671318299999999</v>
      </c>
      <c r="K109" s="364">
        <v>82.302251699999999</v>
      </c>
      <c r="L109" s="367">
        <v>1.6</v>
      </c>
      <c r="M109" s="236" t="s">
        <v>39485</v>
      </c>
      <c r="N109" s="235" t="s">
        <v>15</v>
      </c>
      <c r="O109" s="236" t="s">
        <v>30190</v>
      </c>
    </row>
    <row r="110" spans="1:15" ht="41.4" x14ac:dyDescent="0.3">
      <c r="A110" s="361">
        <v>107</v>
      </c>
      <c r="B110" s="216" t="s">
        <v>39739</v>
      </c>
      <c r="C110" s="216" t="s">
        <v>39740</v>
      </c>
      <c r="D110" s="216" t="s">
        <v>39741</v>
      </c>
      <c r="E110" s="216" t="s">
        <v>39560</v>
      </c>
      <c r="F110" s="216" t="s">
        <v>39482</v>
      </c>
      <c r="G110" s="216" t="s">
        <v>39483</v>
      </c>
      <c r="H110" s="363" t="s">
        <v>39484</v>
      </c>
      <c r="I110" s="216">
        <v>531087</v>
      </c>
      <c r="J110" s="364">
        <v>17.6702683</v>
      </c>
      <c r="K110" s="364">
        <v>82.300045400000002</v>
      </c>
      <c r="L110" s="367">
        <v>0.8</v>
      </c>
      <c r="M110" s="236" t="s">
        <v>39485</v>
      </c>
      <c r="N110" s="235" t="s">
        <v>15</v>
      </c>
      <c r="O110" s="236" t="s">
        <v>30190</v>
      </c>
    </row>
    <row r="111" spans="1:15" ht="41.4" x14ac:dyDescent="0.3">
      <c r="A111" s="361">
        <v>108</v>
      </c>
      <c r="B111" s="216" t="s">
        <v>39742</v>
      </c>
      <c r="C111" s="216" t="s">
        <v>39743</v>
      </c>
      <c r="D111" s="216" t="s">
        <v>39569</v>
      </c>
      <c r="E111" s="216" t="s">
        <v>39560</v>
      </c>
      <c r="F111" s="216" t="s">
        <v>39482</v>
      </c>
      <c r="G111" s="216" t="s">
        <v>39483</v>
      </c>
      <c r="H111" s="363" t="s">
        <v>39484</v>
      </c>
      <c r="I111" s="216">
        <v>531087</v>
      </c>
      <c r="J111" s="364">
        <v>17.6706559</v>
      </c>
      <c r="K111" s="364">
        <v>82.305425200000002</v>
      </c>
      <c r="L111" s="367">
        <v>1.2</v>
      </c>
      <c r="M111" s="236" t="s">
        <v>39485</v>
      </c>
      <c r="N111" s="235" t="s">
        <v>15</v>
      </c>
      <c r="O111" s="236" t="s">
        <v>30190</v>
      </c>
    </row>
    <row r="112" spans="1:15" ht="41.4" x14ac:dyDescent="0.3">
      <c r="A112" s="361">
        <v>109</v>
      </c>
      <c r="B112" s="216" t="s">
        <v>39744</v>
      </c>
      <c r="C112" s="216" t="s">
        <v>39745</v>
      </c>
      <c r="D112" s="216" t="s">
        <v>39746</v>
      </c>
      <c r="E112" s="216" t="s">
        <v>39560</v>
      </c>
      <c r="F112" s="216" t="s">
        <v>39482</v>
      </c>
      <c r="G112" s="216" t="s">
        <v>39483</v>
      </c>
      <c r="H112" s="363" t="s">
        <v>39484</v>
      </c>
      <c r="I112" s="216">
        <v>531087</v>
      </c>
      <c r="J112" s="364">
        <v>17.673340499999998</v>
      </c>
      <c r="K112" s="364">
        <v>82.305017800000002</v>
      </c>
      <c r="L112" s="367">
        <v>1</v>
      </c>
      <c r="M112" s="236" t="s">
        <v>39485</v>
      </c>
      <c r="N112" s="235" t="s">
        <v>15</v>
      </c>
      <c r="O112" s="236" t="s">
        <v>30190</v>
      </c>
    </row>
    <row r="113" spans="1:15" ht="41.4" x14ac:dyDescent="0.3">
      <c r="A113" s="361">
        <v>110</v>
      </c>
      <c r="B113" s="216" t="s">
        <v>39747</v>
      </c>
      <c r="C113" s="216" t="s">
        <v>39748</v>
      </c>
      <c r="D113" s="216" t="s">
        <v>39710</v>
      </c>
      <c r="E113" s="216" t="s">
        <v>39560</v>
      </c>
      <c r="F113" s="216" t="s">
        <v>39482</v>
      </c>
      <c r="G113" s="216" t="s">
        <v>39483</v>
      </c>
      <c r="H113" s="363" t="s">
        <v>39484</v>
      </c>
      <c r="I113" s="216">
        <v>531087</v>
      </c>
      <c r="J113" s="364">
        <v>17.671573299999999</v>
      </c>
      <c r="K113" s="364">
        <v>82.305108399999995</v>
      </c>
      <c r="L113" s="367">
        <v>1.6</v>
      </c>
      <c r="M113" s="236" t="s">
        <v>39485</v>
      </c>
      <c r="N113" s="235" t="s">
        <v>15</v>
      </c>
      <c r="O113" s="236" t="s">
        <v>30190</v>
      </c>
    </row>
    <row r="114" spans="1:15" ht="41.4" x14ac:dyDescent="0.3">
      <c r="A114" s="361">
        <v>111</v>
      </c>
      <c r="B114" s="216" t="s">
        <v>39749</v>
      </c>
      <c r="C114" s="216" t="s">
        <v>39750</v>
      </c>
      <c r="D114" s="216" t="s">
        <v>39746</v>
      </c>
      <c r="E114" s="216" t="s">
        <v>39560</v>
      </c>
      <c r="F114" s="216" t="s">
        <v>39482</v>
      </c>
      <c r="G114" s="216" t="s">
        <v>39483</v>
      </c>
      <c r="H114" s="363" t="s">
        <v>39484</v>
      </c>
      <c r="I114" s="216">
        <v>531087</v>
      </c>
      <c r="J114" s="364">
        <v>17.670248300000001</v>
      </c>
      <c r="K114" s="364">
        <v>82.3085217</v>
      </c>
      <c r="L114" s="367">
        <v>1.2</v>
      </c>
      <c r="M114" s="236" t="s">
        <v>39485</v>
      </c>
      <c r="N114" s="235" t="s">
        <v>15</v>
      </c>
      <c r="O114" s="236" t="s">
        <v>30190</v>
      </c>
    </row>
    <row r="115" spans="1:15" ht="41.4" x14ac:dyDescent="0.3">
      <c r="A115" s="361">
        <v>112</v>
      </c>
      <c r="B115" s="216" t="s">
        <v>39751</v>
      </c>
      <c r="C115" s="216" t="s">
        <v>39692</v>
      </c>
      <c r="D115" s="216" t="s">
        <v>34122</v>
      </c>
      <c r="E115" s="216" t="s">
        <v>39560</v>
      </c>
      <c r="F115" s="216" t="s">
        <v>39482</v>
      </c>
      <c r="G115" s="216" t="s">
        <v>39483</v>
      </c>
      <c r="H115" s="363" t="s">
        <v>39484</v>
      </c>
      <c r="I115" s="216">
        <v>531087</v>
      </c>
      <c r="J115" s="364">
        <v>17.671510300000001</v>
      </c>
      <c r="K115" s="364">
        <v>82.306449700000002</v>
      </c>
      <c r="L115" s="367">
        <v>1</v>
      </c>
      <c r="M115" s="236" t="s">
        <v>39485</v>
      </c>
      <c r="N115" s="235" t="s">
        <v>15</v>
      </c>
      <c r="O115" s="236" t="s">
        <v>30190</v>
      </c>
    </row>
    <row r="116" spans="1:15" ht="41.4" x14ac:dyDescent="0.3">
      <c r="A116" s="361">
        <v>113</v>
      </c>
      <c r="B116" s="216" t="s">
        <v>39752</v>
      </c>
      <c r="C116" s="216" t="s">
        <v>39753</v>
      </c>
      <c r="D116" s="216" t="s">
        <v>25945</v>
      </c>
      <c r="E116" s="216" t="s">
        <v>39560</v>
      </c>
      <c r="F116" s="216" t="s">
        <v>39482</v>
      </c>
      <c r="G116" s="216" t="s">
        <v>39483</v>
      </c>
      <c r="H116" s="363" t="s">
        <v>39484</v>
      </c>
      <c r="I116" s="216">
        <v>531087</v>
      </c>
      <c r="J116" s="364">
        <v>17.6740067</v>
      </c>
      <c r="K116" s="364">
        <v>82.314145100000005</v>
      </c>
      <c r="L116" s="367">
        <v>1</v>
      </c>
      <c r="M116" s="236" t="s">
        <v>39485</v>
      </c>
      <c r="N116" s="235" t="s">
        <v>15</v>
      </c>
      <c r="O116" s="236" t="s">
        <v>30190</v>
      </c>
    </row>
    <row r="117" spans="1:15" ht="41.4" x14ac:dyDescent="0.3">
      <c r="A117" s="361">
        <v>114</v>
      </c>
      <c r="B117" s="216" t="s">
        <v>39754</v>
      </c>
      <c r="C117" s="216" t="s">
        <v>39755</v>
      </c>
      <c r="D117" s="216" t="s">
        <v>34164</v>
      </c>
      <c r="E117" s="216" t="s">
        <v>39560</v>
      </c>
      <c r="F117" s="216" t="s">
        <v>39482</v>
      </c>
      <c r="G117" s="216" t="s">
        <v>39483</v>
      </c>
      <c r="H117" s="363" t="s">
        <v>39484</v>
      </c>
      <c r="I117" s="216">
        <v>531087</v>
      </c>
      <c r="J117" s="364">
        <v>17.674496699999999</v>
      </c>
      <c r="K117" s="364">
        <v>82.312608299999994</v>
      </c>
      <c r="L117" s="367">
        <v>1.2</v>
      </c>
      <c r="M117" s="236" t="s">
        <v>39485</v>
      </c>
      <c r="N117" s="235" t="s">
        <v>15</v>
      </c>
      <c r="O117" s="236" t="s">
        <v>30190</v>
      </c>
    </row>
    <row r="118" spans="1:15" ht="41.4" x14ac:dyDescent="0.3">
      <c r="A118" s="361">
        <v>115</v>
      </c>
      <c r="B118" s="216" t="s">
        <v>39756</v>
      </c>
      <c r="C118" s="216" t="s">
        <v>39757</v>
      </c>
      <c r="D118" s="216" t="s">
        <v>32464</v>
      </c>
      <c r="E118" s="216" t="s">
        <v>39560</v>
      </c>
      <c r="F118" s="216" t="s">
        <v>39482</v>
      </c>
      <c r="G118" s="216" t="s">
        <v>39483</v>
      </c>
      <c r="H118" s="363" t="s">
        <v>39484</v>
      </c>
      <c r="I118" s="216">
        <v>531087</v>
      </c>
      <c r="J118" s="364">
        <v>17.6645699</v>
      </c>
      <c r="K118" s="364">
        <v>82.312658299999995</v>
      </c>
      <c r="L118" s="367">
        <v>1.6</v>
      </c>
      <c r="M118" s="236" t="s">
        <v>39485</v>
      </c>
      <c r="N118" s="235" t="s">
        <v>15</v>
      </c>
      <c r="O118" s="236" t="s">
        <v>30190</v>
      </c>
    </row>
    <row r="119" spans="1:15" ht="41.4" x14ac:dyDescent="0.3">
      <c r="A119" s="361">
        <v>116</v>
      </c>
      <c r="B119" s="216" t="s">
        <v>39758</v>
      </c>
      <c r="C119" s="216" t="s">
        <v>39759</v>
      </c>
      <c r="D119" s="216" t="s">
        <v>39760</v>
      </c>
      <c r="E119" s="216" t="s">
        <v>39560</v>
      </c>
      <c r="F119" s="216" t="s">
        <v>39482</v>
      </c>
      <c r="G119" s="216" t="s">
        <v>39483</v>
      </c>
      <c r="H119" s="363" t="s">
        <v>39484</v>
      </c>
      <c r="I119" s="216">
        <v>531087</v>
      </c>
      <c r="J119" s="364">
        <v>17.678793899999999</v>
      </c>
      <c r="K119" s="364">
        <v>82.312869699999993</v>
      </c>
      <c r="L119" s="367">
        <v>0.59199999999999997</v>
      </c>
      <c r="M119" s="236" t="s">
        <v>39485</v>
      </c>
      <c r="N119" s="235" t="s">
        <v>15</v>
      </c>
      <c r="O119" s="236" t="s">
        <v>30190</v>
      </c>
    </row>
    <row r="120" spans="1:15" ht="41.4" x14ac:dyDescent="0.3">
      <c r="A120" s="361">
        <v>117</v>
      </c>
      <c r="B120" s="216" t="s">
        <v>39761</v>
      </c>
      <c r="C120" s="216" t="s">
        <v>39762</v>
      </c>
      <c r="D120" s="216" t="s">
        <v>34122</v>
      </c>
      <c r="E120" s="216" t="s">
        <v>39560</v>
      </c>
      <c r="F120" s="216" t="s">
        <v>39482</v>
      </c>
      <c r="G120" s="216" t="s">
        <v>39483</v>
      </c>
      <c r="H120" s="363" t="s">
        <v>39484</v>
      </c>
      <c r="I120" s="216">
        <v>531087</v>
      </c>
      <c r="J120" s="364">
        <v>17.6788217</v>
      </c>
      <c r="K120" s="364">
        <v>82.312961700000002</v>
      </c>
      <c r="L120" s="367">
        <v>1.1080000000000001</v>
      </c>
      <c r="M120" s="236" t="s">
        <v>39485</v>
      </c>
      <c r="N120" s="235" t="s">
        <v>15</v>
      </c>
      <c r="O120" s="236" t="s">
        <v>30190</v>
      </c>
    </row>
    <row r="121" spans="1:15" ht="41.4" x14ac:dyDescent="0.3">
      <c r="A121" s="361">
        <v>118</v>
      </c>
      <c r="B121" s="216" t="s">
        <v>39763</v>
      </c>
      <c r="C121" s="216" t="s">
        <v>39764</v>
      </c>
      <c r="D121" s="216" t="s">
        <v>39765</v>
      </c>
      <c r="E121" s="216" t="s">
        <v>39560</v>
      </c>
      <c r="F121" s="216" t="s">
        <v>39482</v>
      </c>
      <c r="G121" s="216" t="s">
        <v>39483</v>
      </c>
      <c r="H121" s="363" t="s">
        <v>39484</v>
      </c>
      <c r="I121" s="216">
        <v>531087</v>
      </c>
      <c r="J121" s="364">
        <v>17.679086000000002</v>
      </c>
      <c r="K121" s="364">
        <v>82.312698600000004</v>
      </c>
      <c r="L121" s="367">
        <v>0.8</v>
      </c>
      <c r="M121" s="236" t="s">
        <v>39485</v>
      </c>
      <c r="N121" s="235" t="s">
        <v>15</v>
      </c>
      <c r="O121" s="236" t="s">
        <v>30190</v>
      </c>
    </row>
    <row r="122" spans="1:15" ht="41.4" x14ac:dyDescent="0.3">
      <c r="A122" s="361">
        <v>119</v>
      </c>
      <c r="B122" s="216" t="s">
        <v>39766</v>
      </c>
      <c r="C122" s="216" t="s">
        <v>39767</v>
      </c>
      <c r="D122" s="216" t="s">
        <v>39768</v>
      </c>
      <c r="E122" s="216" t="s">
        <v>39560</v>
      </c>
      <c r="F122" s="216" t="s">
        <v>39482</v>
      </c>
      <c r="G122" s="216" t="s">
        <v>39483</v>
      </c>
      <c r="H122" s="363" t="s">
        <v>39484</v>
      </c>
      <c r="I122" s="216">
        <v>531087</v>
      </c>
      <c r="J122" s="364">
        <v>17.676331600000001</v>
      </c>
      <c r="K122" s="364">
        <v>82.303285700000004</v>
      </c>
      <c r="L122" s="367">
        <v>1.2</v>
      </c>
      <c r="M122" s="236" t="s">
        <v>39485</v>
      </c>
      <c r="N122" s="235" t="s">
        <v>15</v>
      </c>
      <c r="O122" s="236" t="s">
        <v>30190</v>
      </c>
    </row>
    <row r="123" spans="1:15" ht="41.4" x14ac:dyDescent="0.3">
      <c r="A123" s="361">
        <v>120</v>
      </c>
      <c r="B123" s="216" t="s">
        <v>39769</v>
      </c>
      <c r="C123" s="216" t="s">
        <v>39770</v>
      </c>
      <c r="D123" s="216" t="s">
        <v>39771</v>
      </c>
      <c r="E123" s="216" t="s">
        <v>39560</v>
      </c>
      <c r="F123" s="216" t="s">
        <v>39482</v>
      </c>
      <c r="G123" s="216" t="s">
        <v>39483</v>
      </c>
      <c r="H123" s="363" t="s">
        <v>39484</v>
      </c>
      <c r="I123" s="216">
        <v>531087</v>
      </c>
      <c r="J123" s="364">
        <v>17.676227300000001</v>
      </c>
      <c r="K123" s="364">
        <v>82.303148899999997</v>
      </c>
      <c r="L123" s="367">
        <v>2.4</v>
      </c>
      <c r="M123" s="236" t="s">
        <v>39485</v>
      </c>
      <c r="N123" s="235" t="s">
        <v>15</v>
      </c>
      <c r="O123" s="236" t="s">
        <v>30190</v>
      </c>
    </row>
    <row r="124" spans="1:15" ht="41.4" x14ac:dyDescent="0.3">
      <c r="A124" s="361">
        <v>121</v>
      </c>
      <c r="B124" s="216" t="s">
        <v>39772</v>
      </c>
      <c r="C124" s="216" t="s">
        <v>39591</v>
      </c>
      <c r="D124" s="216" t="s">
        <v>39771</v>
      </c>
      <c r="E124" s="216" t="s">
        <v>39560</v>
      </c>
      <c r="F124" s="216" t="s">
        <v>39482</v>
      </c>
      <c r="G124" s="216" t="s">
        <v>39483</v>
      </c>
      <c r="H124" s="363" t="s">
        <v>39484</v>
      </c>
      <c r="I124" s="216">
        <v>531087</v>
      </c>
      <c r="J124" s="364">
        <v>17.676355099999999</v>
      </c>
      <c r="K124" s="364">
        <v>82.303303099999994</v>
      </c>
      <c r="L124" s="367">
        <v>2.66</v>
      </c>
      <c r="M124" s="236" t="s">
        <v>39485</v>
      </c>
      <c r="N124" s="235" t="s">
        <v>15</v>
      </c>
      <c r="O124" s="236" t="s">
        <v>30190</v>
      </c>
    </row>
    <row r="125" spans="1:15" ht="41.4" x14ac:dyDescent="0.3">
      <c r="A125" s="361">
        <v>122</v>
      </c>
      <c r="B125" s="216" t="s">
        <v>39773</v>
      </c>
      <c r="C125" s="216" t="s">
        <v>39774</v>
      </c>
      <c r="D125" s="216" t="s">
        <v>32498</v>
      </c>
      <c r="E125" s="216" t="s">
        <v>39560</v>
      </c>
      <c r="F125" s="216" t="s">
        <v>39482</v>
      </c>
      <c r="G125" s="216" t="s">
        <v>39483</v>
      </c>
      <c r="H125" s="363" t="s">
        <v>39484</v>
      </c>
      <c r="I125" s="216">
        <v>531087</v>
      </c>
      <c r="J125" s="364">
        <v>17.676243299999999</v>
      </c>
      <c r="K125" s="364">
        <v>82.303324099999998</v>
      </c>
      <c r="L125" s="367">
        <v>1.2</v>
      </c>
      <c r="M125" s="236" t="s">
        <v>39485</v>
      </c>
      <c r="N125" s="235" t="s">
        <v>15</v>
      </c>
      <c r="O125" s="236" t="s">
        <v>30190</v>
      </c>
    </row>
    <row r="126" spans="1:15" ht="41.4" x14ac:dyDescent="0.3">
      <c r="A126" s="361">
        <v>123</v>
      </c>
      <c r="B126" s="216" t="s">
        <v>39775</v>
      </c>
      <c r="C126" s="216" t="s">
        <v>39659</v>
      </c>
      <c r="D126" s="216" t="s">
        <v>32498</v>
      </c>
      <c r="E126" s="216" t="s">
        <v>39560</v>
      </c>
      <c r="F126" s="216" t="s">
        <v>39482</v>
      </c>
      <c r="G126" s="216" t="s">
        <v>39483</v>
      </c>
      <c r="H126" s="363" t="s">
        <v>39484</v>
      </c>
      <c r="I126" s="216">
        <v>531087</v>
      </c>
      <c r="J126" s="364">
        <v>17.676266800000001</v>
      </c>
      <c r="K126" s="364">
        <v>82.303452100000001</v>
      </c>
      <c r="L126" s="367">
        <v>0.8</v>
      </c>
      <c r="M126" s="236" t="s">
        <v>39485</v>
      </c>
      <c r="N126" s="235" t="s">
        <v>15</v>
      </c>
      <c r="O126" s="236" t="s">
        <v>30190</v>
      </c>
    </row>
    <row r="127" spans="1:15" ht="41.4" x14ac:dyDescent="0.3">
      <c r="A127" s="361">
        <v>124</v>
      </c>
      <c r="B127" s="216" t="s">
        <v>39776</v>
      </c>
      <c r="C127" s="216" t="s">
        <v>39777</v>
      </c>
      <c r="D127" s="216" t="s">
        <v>39771</v>
      </c>
      <c r="E127" s="216" t="s">
        <v>39560</v>
      </c>
      <c r="F127" s="216" t="s">
        <v>39482</v>
      </c>
      <c r="G127" s="216" t="s">
        <v>39483</v>
      </c>
      <c r="H127" s="363" t="s">
        <v>39484</v>
      </c>
      <c r="I127" s="216">
        <v>531087</v>
      </c>
      <c r="J127" s="364">
        <v>17.677541699999999</v>
      </c>
      <c r="K127" s="364">
        <v>82.3116567</v>
      </c>
      <c r="L127" s="367">
        <v>0.59599999999999997</v>
      </c>
      <c r="M127" s="236" t="s">
        <v>39485</v>
      </c>
      <c r="N127" s="235" t="s">
        <v>15</v>
      </c>
      <c r="O127" s="236" t="s">
        <v>30190</v>
      </c>
    </row>
    <row r="128" spans="1:15" ht="41.4" x14ac:dyDescent="0.3">
      <c r="A128" s="361">
        <v>125</v>
      </c>
      <c r="B128" s="216" t="s">
        <v>39778</v>
      </c>
      <c r="C128" s="216" t="s">
        <v>39734</v>
      </c>
      <c r="D128" s="216" t="s">
        <v>39779</v>
      </c>
      <c r="E128" s="216" t="s">
        <v>39560</v>
      </c>
      <c r="F128" s="216" t="s">
        <v>39482</v>
      </c>
      <c r="G128" s="216" t="s">
        <v>39483</v>
      </c>
      <c r="H128" s="363" t="s">
        <v>39484</v>
      </c>
      <c r="I128" s="216">
        <v>531087</v>
      </c>
      <c r="J128" s="364">
        <v>17.676119199999999</v>
      </c>
      <c r="K128" s="364">
        <v>82.303545299999996</v>
      </c>
      <c r="L128" s="367">
        <v>2.044</v>
      </c>
      <c r="M128" s="236" t="s">
        <v>39485</v>
      </c>
      <c r="N128" s="235" t="s">
        <v>15</v>
      </c>
      <c r="O128" s="236" t="s">
        <v>30190</v>
      </c>
    </row>
    <row r="129" spans="1:15" ht="41.4" x14ac:dyDescent="0.3">
      <c r="A129" s="361">
        <v>126</v>
      </c>
      <c r="B129" s="216" t="s">
        <v>39780</v>
      </c>
      <c r="C129" s="216" t="s">
        <v>39781</v>
      </c>
      <c r="D129" s="216" t="s">
        <v>847</v>
      </c>
      <c r="E129" s="216" t="s">
        <v>39560</v>
      </c>
      <c r="F129" s="216" t="s">
        <v>39482</v>
      </c>
      <c r="G129" s="216" t="s">
        <v>39483</v>
      </c>
      <c r="H129" s="363" t="s">
        <v>39484</v>
      </c>
      <c r="I129" s="216">
        <v>531087</v>
      </c>
      <c r="J129" s="364">
        <v>17.679283300000002</v>
      </c>
      <c r="K129" s="364">
        <v>82.311645200000001</v>
      </c>
      <c r="L129" s="367">
        <v>0.8</v>
      </c>
      <c r="M129" s="236" t="s">
        <v>39485</v>
      </c>
      <c r="N129" s="235" t="s">
        <v>15</v>
      </c>
      <c r="O129" s="236" t="s">
        <v>30190</v>
      </c>
    </row>
    <row r="130" spans="1:15" ht="41.4" x14ac:dyDescent="0.3">
      <c r="A130" s="361">
        <v>127</v>
      </c>
      <c r="B130" s="216" t="s">
        <v>39782</v>
      </c>
      <c r="C130" s="216" t="s">
        <v>39783</v>
      </c>
      <c r="D130" s="216" t="s">
        <v>39784</v>
      </c>
      <c r="E130" s="216" t="s">
        <v>39560</v>
      </c>
      <c r="F130" s="216" t="s">
        <v>39482</v>
      </c>
      <c r="G130" s="216" t="s">
        <v>39483</v>
      </c>
      <c r="H130" s="363" t="s">
        <v>39484</v>
      </c>
      <c r="I130" s="216">
        <v>531087</v>
      </c>
      <c r="J130" s="364">
        <v>17.677575099999999</v>
      </c>
      <c r="K130" s="364">
        <v>82.311768299999997</v>
      </c>
      <c r="L130" s="367">
        <v>1.8320000000000001</v>
      </c>
      <c r="M130" s="236" t="s">
        <v>39485</v>
      </c>
      <c r="N130" s="235" t="s">
        <v>15</v>
      </c>
      <c r="O130" s="236" t="s">
        <v>30190</v>
      </c>
    </row>
    <row r="131" spans="1:15" ht="41.4" x14ac:dyDescent="0.3">
      <c r="A131" s="361">
        <v>128</v>
      </c>
      <c r="B131" s="216" t="s">
        <v>39785</v>
      </c>
      <c r="C131" s="216" t="s">
        <v>39786</v>
      </c>
      <c r="D131" s="216" t="s">
        <v>39787</v>
      </c>
      <c r="E131" s="216" t="s">
        <v>39560</v>
      </c>
      <c r="F131" s="216" t="s">
        <v>39482</v>
      </c>
      <c r="G131" s="216" t="s">
        <v>39483</v>
      </c>
      <c r="H131" s="363" t="s">
        <v>39484</v>
      </c>
      <c r="I131" s="216">
        <v>531087</v>
      </c>
      <c r="J131" s="364">
        <v>17.678936499999999</v>
      </c>
      <c r="K131" s="364">
        <v>82.315564100000003</v>
      </c>
      <c r="L131" s="367">
        <v>0.872</v>
      </c>
      <c r="M131" s="236" t="s">
        <v>39485</v>
      </c>
      <c r="N131" s="235" t="s">
        <v>15</v>
      </c>
      <c r="O131" s="236" t="s">
        <v>30190</v>
      </c>
    </row>
    <row r="132" spans="1:15" ht="41.4" x14ac:dyDescent="0.3">
      <c r="A132" s="361">
        <v>129</v>
      </c>
      <c r="B132" s="216" t="s">
        <v>39788</v>
      </c>
      <c r="C132" s="216" t="s">
        <v>39789</v>
      </c>
      <c r="D132" s="216" t="s">
        <v>39585</v>
      </c>
      <c r="E132" s="216" t="s">
        <v>39560</v>
      </c>
      <c r="F132" s="216" t="s">
        <v>39482</v>
      </c>
      <c r="G132" s="216" t="s">
        <v>39483</v>
      </c>
      <c r="H132" s="363" t="s">
        <v>39484</v>
      </c>
      <c r="I132" s="216">
        <v>531087</v>
      </c>
      <c r="J132" s="364">
        <v>17.676177299999999</v>
      </c>
      <c r="K132" s="364">
        <v>82.303413500000005</v>
      </c>
      <c r="L132" s="367">
        <v>1.1679999999999999</v>
      </c>
      <c r="M132" s="236" t="s">
        <v>39485</v>
      </c>
      <c r="N132" s="235" t="s">
        <v>15</v>
      </c>
      <c r="O132" s="236" t="s">
        <v>30190</v>
      </c>
    </row>
    <row r="133" spans="1:15" ht="41.4" x14ac:dyDescent="0.3">
      <c r="A133" s="361">
        <v>130</v>
      </c>
      <c r="B133" s="216" t="s">
        <v>39790</v>
      </c>
      <c r="C133" s="216" t="s">
        <v>39791</v>
      </c>
      <c r="D133" s="216" t="s">
        <v>39792</v>
      </c>
      <c r="E133" s="216" t="s">
        <v>39560</v>
      </c>
      <c r="F133" s="216" t="s">
        <v>39482</v>
      </c>
      <c r="G133" s="216" t="s">
        <v>39483</v>
      </c>
      <c r="H133" s="363" t="s">
        <v>39484</v>
      </c>
      <c r="I133" s="216">
        <v>531087</v>
      </c>
      <c r="J133" s="364">
        <v>17.6763133</v>
      </c>
      <c r="K133" s="364">
        <v>82.303691700000002</v>
      </c>
      <c r="L133" s="367">
        <v>0.8</v>
      </c>
      <c r="M133" s="236" t="s">
        <v>39485</v>
      </c>
      <c r="N133" s="235" t="s">
        <v>15</v>
      </c>
      <c r="O133" s="236" t="s">
        <v>30190</v>
      </c>
    </row>
    <row r="134" spans="1:15" ht="41.4" x14ac:dyDescent="0.3">
      <c r="A134" s="361">
        <v>131</v>
      </c>
      <c r="B134" s="216" t="s">
        <v>39793</v>
      </c>
      <c r="C134" s="216" t="s">
        <v>39794</v>
      </c>
      <c r="D134" s="216" t="s">
        <v>39795</v>
      </c>
      <c r="E134" s="216" t="s">
        <v>39560</v>
      </c>
      <c r="F134" s="216" t="s">
        <v>39482</v>
      </c>
      <c r="G134" s="216" t="s">
        <v>39483</v>
      </c>
      <c r="H134" s="363" t="s">
        <v>39484</v>
      </c>
      <c r="I134" s="216">
        <v>531087</v>
      </c>
      <c r="J134" s="364">
        <v>17.673408500000001</v>
      </c>
      <c r="K134" s="364">
        <v>82.304993100000004</v>
      </c>
      <c r="L134" s="367">
        <v>1</v>
      </c>
      <c r="M134" s="236" t="s">
        <v>39485</v>
      </c>
      <c r="N134" s="235" t="s">
        <v>15</v>
      </c>
      <c r="O134" s="236" t="s">
        <v>30190</v>
      </c>
    </row>
    <row r="135" spans="1:15" ht="41.4" x14ac:dyDescent="0.3">
      <c r="A135" s="361">
        <v>132</v>
      </c>
      <c r="B135" s="216" t="s">
        <v>39796</v>
      </c>
      <c r="C135" s="216" t="s">
        <v>39797</v>
      </c>
      <c r="D135" s="216" t="s">
        <v>33012</v>
      </c>
      <c r="E135" s="216" t="s">
        <v>39560</v>
      </c>
      <c r="F135" s="216" t="s">
        <v>39482</v>
      </c>
      <c r="G135" s="216" t="s">
        <v>39483</v>
      </c>
      <c r="H135" s="363" t="s">
        <v>39484</v>
      </c>
      <c r="I135" s="216">
        <v>531087</v>
      </c>
      <c r="J135" s="364">
        <v>17.674951499999999</v>
      </c>
      <c r="K135" s="364">
        <v>82.315282800000006</v>
      </c>
      <c r="L135" s="367">
        <v>0.4</v>
      </c>
      <c r="M135" s="236" t="s">
        <v>39485</v>
      </c>
      <c r="N135" s="235" t="s">
        <v>15</v>
      </c>
      <c r="O135" s="236" t="s">
        <v>30190</v>
      </c>
    </row>
    <row r="136" spans="1:15" ht="41.4" x14ac:dyDescent="0.3">
      <c r="A136" s="361">
        <v>133</v>
      </c>
      <c r="B136" s="216" t="s">
        <v>39798</v>
      </c>
      <c r="C136" s="362" t="s">
        <v>39799</v>
      </c>
      <c r="D136" s="362" t="s">
        <v>39800</v>
      </c>
      <c r="E136" s="216" t="s">
        <v>39801</v>
      </c>
      <c r="F136" s="216" t="s">
        <v>39482</v>
      </c>
      <c r="G136" s="216" t="s">
        <v>39483</v>
      </c>
      <c r="H136" s="363" t="s">
        <v>39484</v>
      </c>
      <c r="I136" s="216">
        <v>531087</v>
      </c>
      <c r="J136" s="216">
        <v>17.622191440000002</v>
      </c>
      <c r="K136" s="216">
        <v>82.289259939999994</v>
      </c>
      <c r="L136" s="367">
        <v>1.972</v>
      </c>
      <c r="M136" s="236" t="s">
        <v>39485</v>
      </c>
      <c r="N136" s="235" t="s">
        <v>15</v>
      </c>
      <c r="O136" s="236" t="s">
        <v>30190</v>
      </c>
    </row>
    <row r="137" spans="1:15" ht="41.4" x14ac:dyDescent="0.3">
      <c r="A137" s="361">
        <v>134</v>
      </c>
      <c r="B137" s="216" t="s">
        <v>39802</v>
      </c>
      <c r="C137" s="362" t="s">
        <v>39803</v>
      </c>
      <c r="D137" s="362" t="s">
        <v>39804</v>
      </c>
      <c r="E137" s="216" t="s">
        <v>39801</v>
      </c>
      <c r="F137" s="216" t="s">
        <v>39482</v>
      </c>
      <c r="G137" s="216" t="s">
        <v>39483</v>
      </c>
      <c r="H137" s="363" t="s">
        <v>39484</v>
      </c>
      <c r="I137" s="216">
        <v>531087</v>
      </c>
      <c r="J137" s="216">
        <v>17.61983893</v>
      </c>
      <c r="K137" s="216">
        <v>82.287519779999997</v>
      </c>
      <c r="L137" s="367">
        <v>1</v>
      </c>
      <c r="M137" s="236" t="s">
        <v>39485</v>
      </c>
      <c r="N137" s="235" t="s">
        <v>15</v>
      </c>
      <c r="O137" s="236" t="s">
        <v>30190</v>
      </c>
    </row>
    <row r="138" spans="1:15" ht="41.4" x14ac:dyDescent="0.3">
      <c r="A138" s="361">
        <v>135</v>
      </c>
      <c r="B138" s="216" t="s">
        <v>39805</v>
      </c>
      <c r="C138" s="362" t="s">
        <v>39806</v>
      </c>
      <c r="D138" s="362" t="s">
        <v>39807</v>
      </c>
      <c r="E138" s="216" t="s">
        <v>39801</v>
      </c>
      <c r="F138" s="216" t="s">
        <v>39482</v>
      </c>
      <c r="G138" s="216" t="s">
        <v>39483</v>
      </c>
      <c r="H138" s="363" t="s">
        <v>39484</v>
      </c>
      <c r="I138" s="216">
        <v>531087</v>
      </c>
      <c r="J138" s="216">
        <v>17.619359410000001</v>
      </c>
      <c r="K138" s="216">
        <v>82.284120029999997</v>
      </c>
      <c r="L138" s="367">
        <v>0.78800000000000003</v>
      </c>
      <c r="M138" s="236" t="s">
        <v>39485</v>
      </c>
      <c r="N138" s="235" t="s">
        <v>15</v>
      </c>
      <c r="O138" s="236" t="s">
        <v>30190</v>
      </c>
    </row>
    <row r="139" spans="1:15" ht="41.4" x14ac:dyDescent="0.3">
      <c r="A139" s="361">
        <v>136</v>
      </c>
      <c r="B139" s="216" t="s">
        <v>39808</v>
      </c>
      <c r="C139" s="362" t="s">
        <v>39809</v>
      </c>
      <c r="D139" s="362" t="s">
        <v>39810</v>
      </c>
      <c r="E139" s="216" t="s">
        <v>39801</v>
      </c>
      <c r="F139" s="216" t="s">
        <v>39482</v>
      </c>
      <c r="G139" s="216" t="s">
        <v>39483</v>
      </c>
      <c r="H139" s="363" t="s">
        <v>39484</v>
      </c>
      <c r="I139" s="216">
        <v>531087</v>
      </c>
      <c r="J139" s="216">
        <v>17.61841123</v>
      </c>
      <c r="K139" s="216">
        <v>82.281132499999998</v>
      </c>
      <c r="L139" s="367">
        <v>1.6</v>
      </c>
      <c r="M139" s="236" t="s">
        <v>39485</v>
      </c>
      <c r="N139" s="235" t="s">
        <v>15</v>
      </c>
      <c r="O139" s="236" t="s">
        <v>30190</v>
      </c>
    </row>
    <row r="140" spans="1:15" ht="41.4" x14ac:dyDescent="0.3">
      <c r="A140" s="361">
        <v>137</v>
      </c>
      <c r="B140" s="216" t="s">
        <v>39811</v>
      </c>
      <c r="C140" s="362" t="s">
        <v>39812</v>
      </c>
      <c r="D140" s="362" t="s">
        <v>39813</v>
      </c>
      <c r="E140" s="216" t="s">
        <v>39801</v>
      </c>
      <c r="F140" s="216" t="s">
        <v>39482</v>
      </c>
      <c r="G140" s="216" t="s">
        <v>39483</v>
      </c>
      <c r="H140" s="363" t="s">
        <v>39484</v>
      </c>
      <c r="I140" s="216">
        <v>531087</v>
      </c>
      <c r="J140" s="216">
        <v>17.618142689999999</v>
      </c>
      <c r="K140" s="216">
        <v>82.286910120000002</v>
      </c>
      <c r="L140" s="367">
        <v>1.54</v>
      </c>
      <c r="M140" s="236" t="s">
        <v>39485</v>
      </c>
      <c r="N140" s="235" t="s">
        <v>15</v>
      </c>
      <c r="O140" s="236" t="s">
        <v>30190</v>
      </c>
    </row>
    <row r="141" spans="1:15" ht="41.4" x14ac:dyDescent="0.3">
      <c r="A141" s="361">
        <v>138</v>
      </c>
      <c r="B141" s="216" t="s">
        <v>39814</v>
      </c>
      <c r="C141" s="362" t="s">
        <v>39815</v>
      </c>
      <c r="D141" s="362" t="s">
        <v>39816</v>
      </c>
      <c r="E141" s="216" t="s">
        <v>39801</v>
      </c>
      <c r="F141" s="216" t="s">
        <v>39482</v>
      </c>
      <c r="G141" s="216" t="s">
        <v>39483</v>
      </c>
      <c r="H141" s="363" t="s">
        <v>39484</v>
      </c>
      <c r="I141" s="216">
        <v>531087</v>
      </c>
      <c r="J141" s="216">
        <v>17.619594110000001</v>
      </c>
      <c r="K141" s="216">
        <v>82.284551260000001</v>
      </c>
      <c r="L141" s="367">
        <v>2</v>
      </c>
      <c r="M141" s="236" t="s">
        <v>39485</v>
      </c>
      <c r="N141" s="235" t="s">
        <v>15</v>
      </c>
      <c r="O141" s="236" t="s">
        <v>30190</v>
      </c>
    </row>
    <row r="142" spans="1:15" ht="41.4" x14ac:dyDescent="0.3">
      <c r="A142" s="361">
        <v>139</v>
      </c>
      <c r="B142" s="216" t="s">
        <v>39817</v>
      </c>
      <c r="C142" s="362" t="s">
        <v>39818</v>
      </c>
      <c r="D142" s="362" t="s">
        <v>34122</v>
      </c>
      <c r="E142" s="216" t="s">
        <v>39801</v>
      </c>
      <c r="F142" s="216" t="s">
        <v>39482</v>
      </c>
      <c r="G142" s="216" t="s">
        <v>39483</v>
      </c>
      <c r="H142" s="363" t="s">
        <v>39484</v>
      </c>
      <c r="I142" s="216">
        <v>531087</v>
      </c>
      <c r="J142" s="216">
        <v>17.622125489999998</v>
      </c>
      <c r="K142" s="216">
        <v>82.284554200000002</v>
      </c>
      <c r="L142" s="367">
        <v>2</v>
      </c>
      <c r="M142" s="236" t="s">
        <v>39485</v>
      </c>
      <c r="N142" s="235" t="s">
        <v>15</v>
      </c>
      <c r="O142" s="236" t="s">
        <v>30190</v>
      </c>
    </row>
    <row r="143" spans="1:15" ht="41.4" x14ac:dyDescent="0.3">
      <c r="A143" s="361">
        <v>140</v>
      </c>
      <c r="B143" s="216" t="s">
        <v>39819</v>
      </c>
      <c r="C143" s="362" t="s">
        <v>39820</v>
      </c>
      <c r="D143" s="362" t="s">
        <v>39821</v>
      </c>
      <c r="E143" s="216" t="s">
        <v>39801</v>
      </c>
      <c r="F143" s="216" t="s">
        <v>39482</v>
      </c>
      <c r="G143" s="216" t="s">
        <v>39483</v>
      </c>
      <c r="H143" s="363" t="s">
        <v>39484</v>
      </c>
      <c r="I143" s="216">
        <v>531087</v>
      </c>
      <c r="J143" s="216">
        <v>17.618339110000001</v>
      </c>
      <c r="K143" s="216">
        <v>82.286819199999996</v>
      </c>
      <c r="L143" s="367">
        <v>0.8</v>
      </c>
      <c r="M143" s="236" t="s">
        <v>39485</v>
      </c>
      <c r="N143" s="235" t="s">
        <v>15</v>
      </c>
      <c r="O143" s="236" t="s">
        <v>30190</v>
      </c>
    </row>
    <row r="144" spans="1:15" ht="41.4" x14ac:dyDescent="0.3">
      <c r="A144" s="361">
        <v>141</v>
      </c>
      <c r="B144" s="216" t="s">
        <v>39822</v>
      </c>
      <c r="C144" s="362" t="s">
        <v>39823</v>
      </c>
      <c r="D144" s="362" t="s">
        <v>39824</v>
      </c>
      <c r="E144" s="216" t="s">
        <v>39801</v>
      </c>
      <c r="F144" s="216" t="s">
        <v>39482</v>
      </c>
      <c r="G144" s="216" t="s">
        <v>39483</v>
      </c>
      <c r="H144" s="363" t="s">
        <v>39484</v>
      </c>
      <c r="I144" s="216">
        <v>531087</v>
      </c>
      <c r="J144" s="216">
        <v>17.616895119999999</v>
      </c>
      <c r="K144" s="216">
        <v>82.285513359999996</v>
      </c>
      <c r="L144" s="367">
        <v>2</v>
      </c>
      <c r="M144" s="236" t="s">
        <v>39485</v>
      </c>
      <c r="N144" s="235" t="s">
        <v>15</v>
      </c>
      <c r="O144" s="236" t="s">
        <v>30190</v>
      </c>
    </row>
    <row r="145" spans="1:15" ht="41.4" x14ac:dyDescent="0.3">
      <c r="A145" s="361">
        <v>142</v>
      </c>
      <c r="B145" s="216" t="s">
        <v>39825</v>
      </c>
      <c r="C145" s="362" t="s">
        <v>39826</v>
      </c>
      <c r="D145" s="362" t="s">
        <v>39804</v>
      </c>
      <c r="E145" s="216" t="s">
        <v>39801</v>
      </c>
      <c r="F145" s="216" t="s">
        <v>39482</v>
      </c>
      <c r="G145" s="216" t="s">
        <v>39483</v>
      </c>
      <c r="H145" s="363" t="s">
        <v>39484</v>
      </c>
      <c r="I145" s="216">
        <v>531087</v>
      </c>
      <c r="J145" s="216">
        <v>17.619266939999999</v>
      </c>
      <c r="K145" s="216">
        <v>82.281555319999995</v>
      </c>
      <c r="L145" s="367">
        <v>1.2</v>
      </c>
      <c r="M145" s="236" t="s">
        <v>39485</v>
      </c>
      <c r="N145" s="235" t="s">
        <v>15</v>
      </c>
      <c r="O145" s="236" t="s">
        <v>30190</v>
      </c>
    </row>
    <row r="146" spans="1:15" ht="41.4" x14ac:dyDescent="0.3">
      <c r="A146" s="361">
        <v>143</v>
      </c>
      <c r="B146" s="216" t="s">
        <v>39827</v>
      </c>
      <c r="C146" s="362" t="s">
        <v>39828</v>
      </c>
      <c r="D146" s="362" t="s">
        <v>39829</v>
      </c>
      <c r="E146" s="216" t="s">
        <v>39801</v>
      </c>
      <c r="F146" s="216" t="s">
        <v>39482</v>
      </c>
      <c r="G146" s="216" t="s">
        <v>39483</v>
      </c>
      <c r="H146" s="363" t="s">
        <v>39484</v>
      </c>
      <c r="I146" s="216">
        <v>531087</v>
      </c>
      <c r="J146" s="216">
        <v>17.619655949999999</v>
      </c>
      <c r="K146" s="216">
        <v>82.292834940000006</v>
      </c>
      <c r="L146" s="367">
        <v>1.6</v>
      </c>
      <c r="M146" s="236" t="s">
        <v>39485</v>
      </c>
      <c r="N146" s="235" t="s">
        <v>15</v>
      </c>
      <c r="O146" s="236" t="s">
        <v>30190</v>
      </c>
    </row>
    <row r="147" spans="1:15" ht="41.4" x14ac:dyDescent="0.3">
      <c r="A147" s="361">
        <v>144</v>
      </c>
      <c r="B147" s="216" t="s">
        <v>39830</v>
      </c>
      <c r="C147" s="362" t="s">
        <v>39831</v>
      </c>
      <c r="D147" s="362" t="s">
        <v>23476</v>
      </c>
      <c r="E147" s="216" t="s">
        <v>39801</v>
      </c>
      <c r="F147" s="216" t="s">
        <v>39482</v>
      </c>
      <c r="G147" s="216" t="s">
        <v>39483</v>
      </c>
      <c r="H147" s="363" t="s">
        <v>39484</v>
      </c>
      <c r="I147" s="216">
        <v>531087</v>
      </c>
      <c r="J147" s="216">
        <v>17.618955029999999</v>
      </c>
      <c r="K147" s="216">
        <v>82.284514360000003</v>
      </c>
      <c r="L147" s="367">
        <v>1</v>
      </c>
      <c r="M147" s="236" t="s">
        <v>39485</v>
      </c>
      <c r="N147" s="235" t="s">
        <v>15</v>
      </c>
      <c r="O147" s="236" t="s">
        <v>30190</v>
      </c>
    </row>
    <row r="148" spans="1:15" ht="41.4" x14ac:dyDescent="0.3">
      <c r="A148" s="361">
        <v>145</v>
      </c>
      <c r="B148" s="216" t="s">
        <v>39832</v>
      </c>
      <c r="C148" s="362" t="s">
        <v>39833</v>
      </c>
      <c r="D148" s="362" t="s">
        <v>39834</v>
      </c>
      <c r="E148" s="216" t="s">
        <v>39801</v>
      </c>
      <c r="F148" s="216" t="s">
        <v>39482</v>
      </c>
      <c r="G148" s="216" t="s">
        <v>39483</v>
      </c>
      <c r="H148" s="363" t="s">
        <v>39484</v>
      </c>
      <c r="I148" s="216">
        <v>531087</v>
      </c>
      <c r="J148" s="216">
        <v>17.619249230000001</v>
      </c>
      <c r="K148" s="216">
        <v>82.282871209999996</v>
      </c>
      <c r="L148" s="367">
        <v>1</v>
      </c>
      <c r="M148" s="236" t="s">
        <v>39485</v>
      </c>
      <c r="N148" s="235" t="s">
        <v>15</v>
      </c>
      <c r="O148" s="236" t="s">
        <v>30190</v>
      </c>
    </row>
    <row r="149" spans="1:15" ht="41.4" x14ac:dyDescent="0.3">
      <c r="A149" s="361">
        <v>146</v>
      </c>
      <c r="B149" s="216" t="s">
        <v>39835</v>
      </c>
      <c r="C149" s="362" t="s">
        <v>39836</v>
      </c>
      <c r="D149" s="362" t="s">
        <v>39837</v>
      </c>
      <c r="E149" s="216" t="s">
        <v>39801</v>
      </c>
      <c r="F149" s="216" t="s">
        <v>39482</v>
      </c>
      <c r="G149" s="216" t="s">
        <v>39483</v>
      </c>
      <c r="H149" s="363" t="s">
        <v>39484</v>
      </c>
      <c r="I149" s="216">
        <v>531087</v>
      </c>
      <c r="J149" s="216">
        <v>17.619310370000001</v>
      </c>
      <c r="K149" s="216">
        <v>82.290013110000004</v>
      </c>
      <c r="L149" s="367">
        <v>1</v>
      </c>
      <c r="M149" s="236" t="s">
        <v>39485</v>
      </c>
      <c r="N149" s="235" t="s">
        <v>15</v>
      </c>
      <c r="O149" s="236" t="s">
        <v>30190</v>
      </c>
    </row>
    <row r="150" spans="1:15" ht="41.4" x14ac:dyDescent="0.3">
      <c r="A150" s="361">
        <v>147</v>
      </c>
      <c r="B150" s="216" t="s">
        <v>39838</v>
      </c>
      <c r="C150" s="362" t="s">
        <v>39839</v>
      </c>
      <c r="D150" s="362" t="s">
        <v>39840</v>
      </c>
      <c r="E150" s="216" t="s">
        <v>39801</v>
      </c>
      <c r="F150" s="216" t="s">
        <v>39482</v>
      </c>
      <c r="G150" s="216" t="s">
        <v>39483</v>
      </c>
      <c r="H150" s="363" t="s">
        <v>39484</v>
      </c>
      <c r="I150" s="216">
        <v>531087</v>
      </c>
      <c r="J150" s="216">
        <v>17.612251969999999</v>
      </c>
      <c r="K150" s="216">
        <v>82.281535719999994</v>
      </c>
      <c r="L150" s="367">
        <v>2</v>
      </c>
      <c r="M150" s="236" t="s">
        <v>39485</v>
      </c>
      <c r="N150" s="235" t="s">
        <v>15</v>
      </c>
      <c r="O150" s="236" t="s">
        <v>30190</v>
      </c>
    </row>
    <row r="151" spans="1:15" ht="41.4" x14ac:dyDescent="0.3">
      <c r="A151" s="361">
        <v>148</v>
      </c>
      <c r="B151" s="216" t="s">
        <v>39841</v>
      </c>
      <c r="C151" s="216" t="s">
        <v>39842</v>
      </c>
      <c r="D151" s="216" t="s">
        <v>39843</v>
      </c>
      <c r="E151" s="216" t="s">
        <v>39801</v>
      </c>
      <c r="F151" s="216" t="s">
        <v>39482</v>
      </c>
      <c r="G151" s="216" t="s">
        <v>39483</v>
      </c>
      <c r="H151" s="363" t="s">
        <v>39484</v>
      </c>
      <c r="I151" s="216">
        <v>531087</v>
      </c>
      <c r="J151" s="216">
        <v>17.611274420000001</v>
      </c>
      <c r="K151" s="216">
        <v>82.281152300000002</v>
      </c>
      <c r="L151" s="367">
        <v>1</v>
      </c>
      <c r="M151" s="236" t="s">
        <v>39485</v>
      </c>
      <c r="N151" s="235" t="s">
        <v>15</v>
      </c>
      <c r="O151" s="236" t="s">
        <v>30190</v>
      </c>
    </row>
    <row r="152" spans="1:15" ht="41.4" x14ac:dyDescent="0.3">
      <c r="A152" s="361">
        <v>149</v>
      </c>
      <c r="B152" s="216" t="s">
        <v>39844</v>
      </c>
      <c r="C152" s="216" t="s">
        <v>39845</v>
      </c>
      <c r="D152" s="216" t="s">
        <v>39718</v>
      </c>
      <c r="E152" s="216" t="s">
        <v>39801</v>
      </c>
      <c r="F152" s="216" t="s">
        <v>39482</v>
      </c>
      <c r="G152" s="216" t="s">
        <v>39483</v>
      </c>
      <c r="H152" s="363" t="s">
        <v>39484</v>
      </c>
      <c r="I152" s="216">
        <v>531087</v>
      </c>
      <c r="J152" s="216">
        <v>17.618114630000001</v>
      </c>
      <c r="K152" s="216">
        <v>82.282201729999997</v>
      </c>
      <c r="L152" s="367">
        <v>1.5</v>
      </c>
      <c r="M152" s="236" t="s">
        <v>39485</v>
      </c>
      <c r="N152" s="235" t="s">
        <v>15</v>
      </c>
      <c r="O152" s="236" t="s">
        <v>30190</v>
      </c>
    </row>
    <row r="153" spans="1:15" ht="41.4" x14ac:dyDescent="0.3">
      <c r="A153" s="361">
        <v>150</v>
      </c>
      <c r="B153" s="216" t="s">
        <v>39846</v>
      </c>
      <c r="C153" s="216" t="s">
        <v>39847</v>
      </c>
      <c r="D153" s="216" t="s">
        <v>23476</v>
      </c>
      <c r="E153" s="216" t="s">
        <v>39801</v>
      </c>
      <c r="F153" s="216" t="s">
        <v>39482</v>
      </c>
      <c r="G153" s="216" t="s">
        <v>39483</v>
      </c>
      <c r="H153" s="363" t="s">
        <v>39484</v>
      </c>
      <c r="I153" s="216">
        <v>531087</v>
      </c>
      <c r="J153" s="216">
        <v>17.61416912</v>
      </c>
      <c r="K153" s="216">
        <v>82.280012760000005</v>
      </c>
      <c r="L153" s="367">
        <v>1</v>
      </c>
      <c r="M153" s="236" t="s">
        <v>39485</v>
      </c>
      <c r="N153" s="235" t="s">
        <v>15</v>
      </c>
      <c r="O153" s="236" t="s">
        <v>30190</v>
      </c>
    </row>
    <row r="154" spans="1:15" ht="41.4" x14ac:dyDescent="0.3">
      <c r="A154" s="361">
        <v>151</v>
      </c>
      <c r="B154" s="216" t="s">
        <v>39848</v>
      </c>
      <c r="C154" s="216" t="s">
        <v>39849</v>
      </c>
      <c r="D154" s="216" t="s">
        <v>32602</v>
      </c>
      <c r="E154" s="216" t="s">
        <v>39850</v>
      </c>
      <c r="F154" s="216" t="s">
        <v>39482</v>
      </c>
      <c r="G154" s="216" t="s">
        <v>39483</v>
      </c>
      <c r="H154" s="363" t="s">
        <v>39484</v>
      </c>
      <c r="I154" s="216">
        <v>531087</v>
      </c>
      <c r="J154" s="216">
        <v>17.59969306</v>
      </c>
      <c r="K154" s="216">
        <v>82.357134389999999</v>
      </c>
      <c r="L154" s="367">
        <v>0.8</v>
      </c>
      <c r="M154" s="236" t="s">
        <v>39485</v>
      </c>
      <c r="N154" s="235" t="s">
        <v>15</v>
      </c>
      <c r="O154" s="236" t="s">
        <v>30190</v>
      </c>
    </row>
    <row r="155" spans="1:15" ht="41.4" x14ac:dyDescent="0.3">
      <c r="A155" s="361">
        <v>152</v>
      </c>
      <c r="B155" s="216" t="s">
        <v>39851</v>
      </c>
      <c r="C155" s="216" t="s">
        <v>39852</v>
      </c>
      <c r="D155" s="216" t="s">
        <v>32602</v>
      </c>
      <c r="E155" s="216" t="s">
        <v>39850</v>
      </c>
      <c r="F155" s="216" t="s">
        <v>39482</v>
      </c>
      <c r="G155" s="216" t="s">
        <v>39483</v>
      </c>
      <c r="H155" s="363" t="s">
        <v>39484</v>
      </c>
      <c r="I155" s="216">
        <v>531087</v>
      </c>
      <c r="J155" s="216">
        <v>17.599624899999998</v>
      </c>
      <c r="K155" s="216">
        <v>82.355430630000001</v>
      </c>
      <c r="L155" s="367">
        <v>0.2</v>
      </c>
      <c r="M155" s="236" t="s">
        <v>39485</v>
      </c>
      <c r="N155" s="235" t="s">
        <v>15</v>
      </c>
      <c r="O155" s="236" t="s">
        <v>30190</v>
      </c>
    </row>
    <row r="156" spans="1:15" ht="41.4" x14ac:dyDescent="0.3">
      <c r="A156" s="361">
        <v>153</v>
      </c>
      <c r="B156" s="216" t="s">
        <v>39853</v>
      </c>
      <c r="C156" s="216" t="s">
        <v>39854</v>
      </c>
      <c r="D156" s="216" t="s">
        <v>39855</v>
      </c>
      <c r="E156" s="216" t="s">
        <v>39850</v>
      </c>
      <c r="F156" s="216" t="s">
        <v>39482</v>
      </c>
      <c r="G156" s="216" t="s">
        <v>39483</v>
      </c>
      <c r="H156" s="363" t="s">
        <v>39484</v>
      </c>
      <c r="I156" s="216">
        <v>531087</v>
      </c>
      <c r="J156" s="216">
        <v>17.59910696</v>
      </c>
      <c r="K156" s="216">
        <v>82.351368210000004</v>
      </c>
      <c r="L156" s="367">
        <v>0.4</v>
      </c>
      <c r="M156" s="236" t="s">
        <v>39485</v>
      </c>
      <c r="N156" s="235" t="s">
        <v>15</v>
      </c>
      <c r="O156" s="236" t="s">
        <v>30190</v>
      </c>
    </row>
    <row r="157" spans="1:15" ht="41.4" x14ac:dyDescent="0.3">
      <c r="A157" s="361">
        <v>154</v>
      </c>
      <c r="B157" s="216" t="s">
        <v>39856</v>
      </c>
      <c r="C157" s="216" t="s">
        <v>39857</v>
      </c>
      <c r="D157" s="216" t="s">
        <v>22554</v>
      </c>
      <c r="E157" s="216" t="s">
        <v>39850</v>
      </c>
      <c r="F157" s="216" t="s">
        <v>39482</v>
      </c>
      <c r="G157" s="216" t="s">
        <v>39483</v>
      </c>
      <c r="H157" s="363" t="s">
        <v>39484</v>
      </c>
      <c r="I157" s="216">
        <v>531087</v>
      </c>
      <c r="J157" s="216">
        <v>17.599062350000001</v>
      </c>
      <c r="K157" s="216">
        <v>82.353175289999996</v>
      </c>
      <c r="L157" s="367">
        <v>0.4</v>
      </c>
      <c r="M157" s="236" t="s">
        <v>39485</v>
      </c>
      <c r="N157" s="235" t="s">
        <v>15</v>
      </c>
      <c r="O157" s="236" t="s">
        <v>30190</v>
      </c>
    </row>
    <row r="158" spans="1:15" ht="41.4" x14ac:dyDescent="0.3">
      <c r="A158" s="361">
        <v>155</v>
      </c>
      <c r="B158" s="216" t="s">
        <v>39858</v>
      </c>
      <c r="C158" s="216" t="s">
        <v>39859</v>
      </c>
      <c r="D158" s="216" t="s">
        <v>39860</v>
      </c>
      <c r="E158" s="216" t="s">
        <v>39850</v>
      </c>
      <c r="F158" s="216" t="s">
        <v>39482</v>
      </c>
      <c r="G158" s="216" t="s">
        <v>39483</v>
      </c>
      <c r="H158" s="363" t="s">
        <v>39484</v>
      </c>
      <c r="I158" s="216">
        <v>531087</v>
      </c>
      <c r="J158" s="216">
        <v>17.599092500000001</v>
      </c>
      <c r="K158" s="216">
        <v>82.354418980000005</v>
      </c>
      <c r="L158" s="367">
        <v>0.4</v>
      </c>
      <c r="M158" s="236" t="s">
        <v>39485</v>
      </c>
      <c r="N158" s="235" t="s">
        <v>15</v>
      </c>
      <c r="O158" s="236" t="s">
        <v>30190</v>
      </c>
    </row>
    <row r="159" spans="1:15" ht="41.4" x14ac:dyDescent="0.3">
      <c r="A159" s="361">
        <v>156</v>
      </c>
      <c r="B159" s="216" t="s">
        <v>39861</v>
      </c>
      <c r="C159" s="216" t="s">
        <v>39862</v>
      </c>
      <c r="D159" s="216" t="s">
        <v>39718</v>
      </c>
      <c r="E159" s="216" t="s">
        <v>39850</v>
      </c>
      <c r="F159" s="216" t="s">
        <v>39482</v>
      </c>
      <c r="G159" s="216" t="s">
        <v>39483</v>
      </c>
      <c r="H159" s="363" t="s">
        <v>39484</v>
      </c>
      <c r="I159" s="216">
        <v>531087</v>
      </c>
      <c r="J159" s="216">
        <v>17.593854530000002</v>
      </c>
      <c r="K159" s="216">
        <v>82.359031819999998</v>
      </c>
      <c r="L159" s="367">
        <v>0.29599999999999999</v>
      </c>
      <c r="M159" s="236" t="s">
        <v>39485</v>
      </c>
      <c r="N159" s="235" t="s">
        <v>15</v>
      </c>
      <c r="O159" s="236" t="s">
        <v>30190</v>
      </c>
    </row>
    <row r="160" spans="1:15" ht="41.4" x14ac:dyDescent="0.3">
      <c r="A160" s="361">
        <v>157</v>
      </c>
      <c r="B160" s="216" t="s">
        <v>39863</v>
      </c>
      <c r="C160" s="216" t="s">
        <v>39864</v>
      </c>
      <c r="D160" s="216" t="s">
        <v>39865</v>
      </c>
      <c r="E160" s="216" t="s">
        <v>39850</v>
      </c>
      <c r="F160" s="216" t="s">
        <v>39482</v>
      </c>
      <c r="G160" s="216" t="s">
        <v>39483</v>
      </c>
      <c r="H160" s="363" t="s">
        <v>39484</v>
      </c>
      <c r="I160" s="216">
        <v>531087</v>
      </c>
      <c r="J160" s="216">
        <v>17.598726410000001</v>
      </c>
      <c r="K160" s="216">
        <v>82.354403590000004</v>
      </c>
      <c r="L160" s="367">
        <v>1</v>
      </c>
      <c r="M160" s="236" t="s">
        <v>39485</v>
      </c>
      <c r="N160" s="235" t="s">
        <v>15</v>
      </c>
      <c r="O160" s="236" t="s">
        <v>30190</v>
      </c>
    </row>
    <row r="161" spans="1:15" ht="41.4" x14ac:dyDescent="0.3">
      <c r="A161" s="361">
        <v>158</v>
      </c>
      <c r="B161" s="216" t="s">
        <v>39866</v>
      </c>
      <c r="C161" s="216" t="s">
        <v>39867</v>
      </c>
      <c r="D161" s="216" t="s">
        <v>39741</v>
      </c>
      <c r="E161" s="216" t="s">
        <v>39850</v>
      </c>
      <c r="F161" s="216" t="s">
        <v>39482</v>
      </c>
      <c r="G161" s="216" t="s">
        <v>39483</v>
      </c>
      <c r="H161" s="363" t="s">
        <v>39484</v>
      </c>
      <c r="I161" s="216">
        <v>531087</v>
      </c>
      <c r="J161" s="216">
        <v>17.59942006</v>
      </c>
      <c r="K161" s="216">
        <v>82.352533109999996</v>
      </c>
      <c r="L161" s="367">
        <v>0.8</v>
      </c>
      <c r="M161" s="236" t="s">
        <v>39485</v>
      </c>
      <c r="N161" s="235" t="s">
        <v>15</v>
      </c>
      <c r="O161" s="236" t="s">
        <v>30190</v>
      </c>
    </row>
    <row r="162" spans="1:15" ht="41.4" x14ac:dyDescent="0.3">
      <c r="A162" s="361">
        <v>159</v>
      </c>
      <c r="B162" s="216" t="s">
        <v>39868</v>
      </c>
      <c r="C162" s="216" t="s">
        <v>39869</v>
      </c>
      <c r="D162" s="216" t="s">
        <v>39870</v>
      </c>
      <c r="E162" s="216" t="s">
        <v>39850</v>
      </c>
      <c r="F162" s="216" t="s">
        <v>39482</v>
      </c>
      <c r="G162" s="216" t="s">
        <v>39483</v>
      </c>
      <c r="H162" s="363" t="s">
        <v>39484</v>
      </c>
      <c r="I162" s="216">
        <v>531087</v>
      </c>
      <c r="J162" s="216">
        <v>17.599673719999998</v>
      </c>
      <c r="K162" s="216">
        <v>82.357532289999995</v>
      </c>
      <c r="L162" s="367">
        <v>1.28</v>
      </c>
      <c r="M162" s="236" t="s">
        <v>39485</v>
      </c>
      <c r="N162" s="235" t="s">
        <v>15</v>
      </c>
      <c r="O162" s="236" t="s">
        <v>30190</v>
      </c>
    </row>
    <row r="163" spans="1:15" ht="41.4" x14ac:dyDescent="0.3">
      <c r="A163" s="361">
        <v>160</v>
      </c>
      <c r="B163" s="216" t="s">
        <v>39871</v>
      </c>
      <c r="C163" s="216" t="s">
        <v>39872</v>
      </c>
      <c r="D163" s="216" t="s">
        <v>33927</v>
      </c>
      <c r="E163" s="216" t="s">
        <v>39850</v>
      </c>
      <c r="F163" s="216" t="s">
        <v>39482</v>
      </c>
      <c r="G163" s="216" t="s">
        <v>39483</v>
      </c>
      <c r="H163" s="363" t="s">
        <v>39484</v>
      </c>
      <c r="I163" s="216">
        <v>531087</v>
      </c>
      <c r="J163" s="216">
        <v>17.599146019999999</v>
      </c>
      <c r="K163" s="216">
        <v>82.358305349999995</v>
      </c>
      <c r="L163" s="367">
        <v>0.8</v>
      </c>
      <c r="M163" s="236" t="s">
        <v>39485</v>
      </c>
      <c r="N163" s="235" t="s">
        <v>15</v>
      </c>
      <c r="O163" s="236" t="s">
        <v>30190</v>
      </c>
    </row>
    <row r="164" spans="1:15" ht="41.4" x14ac:dyDescent="0.3">
      <c r="A164" s="361">
        <v>161</v>
      </c>
      <c r="B164" s="216" t="s">
        <v>39873</v>
      </c>
      <c r="C164" s="216" t="s">
        <v>39874</v>
      </c>
      <c r="D164" s="216" t="s">
        <v>39741</v>
      </c>
      <c r="E164" s="216" t="s">
        <v>39850</v>
      </c>
      <c r="F164" s="216" t="s">
        <v>39482</v>
      </c>
      <c r="G164" s="216" t="s">
        <v>39483</v>
      </c>
      <c r="H164" s="363" t="s">
        <v>39484</v>
      </c>
      <c r="I164" s="216">
        <v>531087</v>
      </c>
      <c r="J164" s="216">
        <v>17.599268309999999</v>
      </c>
      <c r="K164" s="216">
        <v>82.352916500000006</v>
      </c>
      <c r="L164" s="367">
        <v>0.6</v>
      </c>
      <c r="M164" s="236" t="s">
        <v>39485</v>
      </c>
      <c r="N164" s="235" t="s">
        <v>15</v>
      </c>
      <c r="O164" s="236" t="s">
        <v>30190</v>
      </c>
    </row>
    <row r="165" spans="1:15" ht="41.4" x14ac:dyDescent="0.3">
      <c r="A165" s="361">
        <v>162</v>
      </c>
      <c r="B165" s="216" t="s">
        <v>39875</v>
      </c>
      <c r="C165" s="216" t="s">
        <v>39876</v>
      </c>
      <c r="D165" s="216" t="s">
        <v>39860</v>
      </c>
      <c r="E165" s="216" t="s">
        <v>39850</v>
      </c>
      <c r="F165" s="216" t="s">
        <v>39482</v>
      </c>
      <c r="G165" s="216" t="s">
        <v>39483</v>
      </c>
      <c r="H165" s="363" t="s">
        <v>39484</v>
      </c>
      <c r="I165" s="216">
        <v>531087</v>
      </c>
      <c r="J165" s="216">
        <v>17.59942118</v>
      </c>
      <c r="K165" s="216">
        <v>82.355006799999998</v>
      </c>
      <c r="L165" s="367">
        <v>1</v>
      </c>
      <c r="M165" s="236" t="s">
        <v>39485</v>
      </c>
      <c r="N165" s="235" t="s">
        <v>15</v>
      </c>
      <c r="O165" s="236" t="s">
        <v>30190</v>
      </c>
    </row>
    <row r="166" spans="1:15" ht="41.4" x14ac:dyDescent="0.3">
      <c r="A166" s="361">
        <v>163</v>
      </c>
      <c r="B166" s="216" t="s">
        <v>39877</v>
      </c>
      <c r="C166" s="216" t="s">
        <v>39878</v>
      </c>
      <c r="D166" s="216" t="s">
        <v>22554</v>
      </c>
      <c r="E166" s="216" t="s">
        <v>39850</v>
      </c>
      <c r="F166" s="216" t="s">
        <v>39482</v>
      </c>
      <c r="G166" s="216" t="s">
        <v>39483</v>
      </c>
      <c r="H166" s="363" t="s">
        <v>39484</v>
      </c>
      <c r="I166" s="216">
        <v>531087</v>
      </c>
      <c r="J166" s="216">
        <v>17.59953432</v>
      </c>
      <c r="K166" s="216">
        <v>82.355330409999993</v>
      </c>
      <c r="L166" s="367">
        <v>1</v>
      </c>
      <c r="M166" s="236" t="s">
        <v>39485</v>
      </c>
      <c r="N166" s="235" t="s">
        <v>15</v>
      </c>
      <c r="O166" s="236" t="s">
        <v>30190</v>
      </c>
    </row>
    <row r="167" spans="1:15" ht="41.4" x14ac:dyDescent="0.3">
      <c r="A167" s="361">
        <v>164</v>
      </c>
      <c r="B167" s="216" t="s">
        <v>39879</v>
      </c>
      <c r="C167" s="216" t="s">
        <v>39880</v>
      </c>
      <c r="D167" s="216" t="s">
        <v>39881</v>
      </c>
      <c r="E167" s="216" t="s">
        <v>39850</v>
      </c>
      <c r="F167" s="216" t="s">
        <v>39482</v>
      </c>
      <c r="G167" s="216" t="s">
        <v>39483</v>
      </c>
      <c r="H167" s="363" t="s">
        <v>39484</v>
      </c>
      <c r="I167" s="216">
        <v>531087</v>
      </c>
      <c r="J167" s="216">
        <v>17.599033219999999</v>
      </c>
      <c r="K167" s="216">
        <v>82.350990280000005</v>
      </c>
      <c r="L167" s="367">
        <v>0.4</v>
      </c>
      <c r="M167" s="236" t="s">
        <v>39485</v>
      </c>
      <c r="N167" s="235" t="s">
        <v>15</v>
      </c>
      <c r="O167" s="236" t="s">
        <v>30190</v>
      </c>
    </row>
    <row r="168" spans="1:15" ht="41.4" x14ac:dyDescent="0.3">
      <c r="A168" s="361">
        <v>165</v>
      </c>
      <c r="B168" s="216" t="s">
        <v>39882</v>
      </c>
      <c r="C168" s="216" t="s">
        <v>39867</v>
      </c>
      <c r="D168" s="216" t="s">
        <v>39883</v>
      </c>
      <c r="E168" s="216" t="s">
        <v>39850</v>
      </c>
      <c r="F168" s="216" t="s">
        <v>39482</v>
      </c>
      <c r="G168" s="216" t="s">
        <v>39483</v>
      </c>
      <c r="H168" s="363" t="s">
        <v>39484</v>
      </c>
      <c r="I168" s="216">
        <v>531087</v>
      </c>
      <c r="J168" s="216">
        <v>17.599122099999999</v>
      </c>
      <c r="K168" s="216">
        <v>82.359017679999994</v>
      </c>
      <c r="L168" s="367">
        <v>0.8</v>
      </c>
      <c r="M168" s="236" t="s">
        <v>39485</v>
      </c>
      <c r="N168" s="235" t="s">
        <v>15</v>
      </c>
      <c r="O168" s="236" t="s">
        <v>30190</v>
      </c>
    </row>
    <row r="169" spans="1:15" ht="41.4" x14ac:dyDescent="0.3">
      <c r="A169" s="361">
        <v>166</v>
      </c>
      <c r="B169" s="216" t="s">
        <v>39882</v>
      </c>
      <c r="C169" s="216" t="s">
        <v>39884</v>
      </c>
      <c r="D169" s="216" t="s">
        <v>39860</v>
      </c>
      <c r="E169" s="216" t="s">
        <v>39850</v>
      </c>
      <c r="F169" s="216" t="s">
        <v>39482</v>
      </c>
      <c r="G169" s="216" t="s">
        <v>39483</v>
      </c>
      <c r="H169" s="363" t="s">
        <v>39484</v>
      </c>
      <c r="I169" s="216">
        <v>531087</v>
      </c>
      <c r="J169" s="216">
        <v>17.599210679999999</v>
      </c>
      <c r="K169" s="216">
        <v>82.352338200000005</v>
      </c>
      <c r="L169" s="367">
        <v>1.2</v>
      </c>
      <c r="M169" s="236" t="s">
        <v>39485</v>
      </c>
      <c r="N169" s="235" t="s">
        <v>15</v>
      </c>
      <c r="O169" s="236" t="s">
        <v>30190</v>
      </c>
    </row>
    <row r="170" spans="1:15" ht="41.4" x14ac:dyDescent="0.3">
      <c r="A170" s="361">
        <v>167</v>
      </c>
      <c r="B170" s="216" t="s">
        <v>39885</v>
      </c>
      <c r="C170" s="216" t="s">
        <v>39886</v>
      </c>
      <c r="D170" s="216" t="s">
        <v>39887</v>
      </c>
      <c r="E170" s="216" t="s">
        <v>39850</v>
      </c>
      <c r="F170" s="216" t="s">
        <v>39482</v>
      </c>
      <c r="G170" s="216" t="s">
        <v>39483</v>
      </c>
      <c r="H170" s="363" t="s">
        <v>39484</v>
      </c>
      <c r="I170" s="216">
        <v>531087</v>
      </c>
      <c r="J170" s="216">
        <v>17.59928635</v>
      </c>
      <c r="K170" s="216">
        <v>82.359033060000002</v>
      </c>
      <c r="L170" s="367">
        <v>0.81599999999999995</v>
      </c>
      <c r="M170" s="236" t="s">
        <v>39485</v>
      </c>
      <c r="N170" s="235" t="s">
        <v>15</v>
      </c>
      <c r="O170" s="236" t="s">
        <v>30190</v>
      </c>
    </row>
    <row r="171" spans="1:15" ht="41.4" x14ac:dyDescent="0.3">
      <c r="A171" s="361">
        <v>168</v>
      </c>
      <c r="B171" s="216" t="s">
        <v>39888</v>
      </c>
      <c r="C171" s="216" t="s">
        <v>39889</v>
      </c>
      <c r="D171" s="216" t="s">
        <v>33927</v>
      </c>
      <c r="E171" s="216" t="s">
        <v>39850</v>
      </c>
      <c r="F171" s="216" t="s">
        <v>39482</v>
      </c>
      <c r="G171" s="216" t="s">
        <v>39483</v>
      </c>
      <c r="H171" s="363" t="s">
        <v>39484</v>
      </c>
      <c r="I171" s="216">
        <v>531087</v>
      </c>
      <c r="J171" s="216">
        <v>17.59962822</v>
      </c>
      <c r="K171" s="216">
        <v>82.359146280000004</v>
      </c>
      <c r="L171" s="367">
        <v>1</v>
      </c>
      <c r="M171" s="236" t="s">
        <v>39485</v>
      </c>
      <c r="N171" s="235" t="s">
        <v>15</v>
      </c>
      <c r="O171" s="236" t="s">
        <v>30190</v>
      </c>
    </row>
    <row r="172" spans="1:15" ht="41.4" x14ac:dyDescent="0.3">
      <c r="A172" s="361">
        <v>169</v>
      </c>
      <c r="B172" s="216" t="s">
        <v>39890</v>
      </c>
      <c r="C172" s="216" t="s">
        <v>39891</v>
      </c>
      <c r="D172" s="216" t="s">
        <v>39892</v>
      </c>
      <c r="E172" s="216" t="s">
        <v>39850</v>
      </c>
      <c r="F172" s="216" t="s">
        <v>39482</v>
      </c>
      <c r="G172" s="216" t="s">
        <v>39483</v>
      </c>
      <c r="H172" s="363" t="s">
        <v>39484</v>
      </c>
      <c r="I172" s="216">
        <v>531087</v>
      </c>
      <c r="J172" s="216">
        <v>17.59984845</v>
      </c>
      <c r="K172" s="216">
        <v>82.357939999999999</v>
      </c>
      <c r="L172" s="367">
        <v>1.4</v>
      </c>
      <c r="M172" s="236" t="s">
        <v>39485</v>
      </c>
      <c r="N172" s="235" t="s">
        <v>15</v>
      </c>
      <c r="O172" s="236" t="s">
        <v>30190</v>
      </c>
    </row>
    <row r="173" spans="1:15" ht="41.4" x14ac:dyDescent="0.3">
      <c r="A173" s="361">
        <v>170</v>
      </c>
      <c r="B173" s="216" t="s">
        <v>39893</v>
      </c>
      <c r="C173" s="216" t="s">
        <v>39894</v>
      </c>
      <c r="D173" s="216" t="s">
        <v>39881</v>
      </c>
      <c r="E173" s="216" t="s">
        <v>39850</v>
      </c>
      <c r="F173" s="216" t="s">
        <v>39482</v>
      </c>
      <c r="G173" s="216" t="s">
        <v>39483</v>
      </c>
      <c r="H173" s="363" t="s">
        <v>39484</v>
      </c>
      <c r="I173" s="216">
        <v>531087</v>
      </c>
      <c r="J173" s="216">
        <v>17.599485600000001</v>
      </c>
      <c r="K173" s="216">
        <v>82.356018629999994</v>
      </c>
      <c r="L173" s="367">
        <v>1.2</v>
      </c>
      <c r="M173" s="236" t="s">
        <v>39485</v>
      </c>
      <c r="N173" s="235" t="s">
        <v>15</v>
      </c>
      <c r="O173" s="236" t="s">
        <v>30190</v>
      </c>
    </row>
    <row r="174" spans="1:15" ht="41.4" x14ac:dyDescent="0.3">
      <c r="A174" s="361">
        <v>171</v>
      </c>
      <c r="B174" s="216" t="s">
        <v>39895</v>
      </c>
      <c r="C174" s="216" t="s">
        <v>39852</v>
      </c>
      <c r="D174" s="216" t="s">
        <v>39795</v>
      </c>
      <c r="E174" s="216" t="s">
        <v>39850</v>
      </c>
      <c r="F174" s="216" t="s">
        <v>39482</v>
      </c>
      <c r="G174" s="216" t="s">
        <v>39483</v>
      </c>
      <c r="H174" s="363" t="s">
        <v>39484</v>
      </c>
      <c r="I174" s="216">
        <v>531087</v>
      </c>
      <c r="J174" s="216">
        <v>17.599780920000001</v>
      </c>
      <c r="K174" s="216">
        <v>82.358421949999993</v>
      </c>
      <c r="L174" s="367">
        <v>1</v>
      </c>
      <c r="M174" s="236" t="s">
        <v>39485</v>
      </c>
      <c r="N174" s="235" t="s">
        <v>15</v>
      </c>
      <c r="O174" s="236" t="s">
        <v>30190</v>
      </c>
    </row>
    <row r="175" spans="1:15" ht="41.4" x14ac:dyDescent="0.3">
      <c r="A175" s="361">
        <v>172</v>
      </c>
      <c r="B175" s="216" t="s">
        <v>39896</v>
      </c>
      <c r="C175" s="216" t="s">
        <v>39897</v>
      </c>
      <c r="D175" s="216" t="s">
        <v>39898</v>
      </c>
      <c r="E175" s="216" t="s">
        <v>39850</v>
      </c>
      <c r="F175" s="216" t="s">
        <v>39482</v>
      </c>
      <c r="G175" s="216" t="s">
        <v>39483</v>
      </c>
      <c r="H175" s="363" t="s">
        <v>39484</v>
      </c>
      <c r="I175" s="216">
        <v>531087</v>
      </c>
      <c r="J175" s="216">
        <v>17.599130670000001</v>
      </c>
      <c r="K175" s="216">
        <v>82.351692670000006</v>
      </c>
      <c r="L175" s="367">
        <v>1.36</v>
      </c>
      <c r="M175" s="236" t="s">
        <v>39485</v>
      </c>
      <c r="N175" s="235" t="s">
        <v>15</v>
      </c>
      <c r="O175" s="236" t="s">
        <v>30190</v>
      </c>
    </row>
    <row r="176" spans="1:15" ht="41.4" x14ac:dyDescent="0.3">
      <c r="A176" s="361">
        <v>173</v>
      </c>
      <c r="B176" s="216" t="s">
        <v>39899</v>
      </c>
      <c r="C176" s="216" t="s">
        <v>39900</v>
      </c>
      <c r="D176" s="216" t="s">
        <v>39795</v>
      </c>
      <c r="E176" s="216" t="s">
        <v>39850</v>
      </c>
      <c r="F176" s="216" t="s">
        <v>39482</v>
      </c>
      <c r="G176" s="216" t="s">
        <v>39483</v>
      </c>
      <c r="H176" s="363" t="s">
        <v>39484</v>
      </c>
      <c r="I176" s="216">
        <v>531087</v>
      </c>
      <c r="J176" s="216">
        <v>17.599431129999999</v>
      </c>
      <c r="K176" s="216">
        <v>82.357964210000006</v>
      </c>
      <c r="L176" s="367">
        <v>1</v>
      </c>
      <c r="M176" s="236" t="s">
        <v>39485</v>
      </c>
      <c r="N176" s="235" t="s">
        <v>15</v>
      </c>
      <c r="O176" s="236" t="s">
        <v>30190</v>
      </c>
    </row>
    <row r="177" spans="1:15" ht="41.4" x14ac:dyDescent="0.3">
      <c r="A177" s="361">
        <v>174</v>
      </c>
      <c r="B177" s="216" t="s">
        <v>39901</v>
      </c>
      <c r="C177" s="216" t="s">
        <v>39902</v>
      </c>
      <c r="D177" s="216" t="s">
        <v>39903</v>
      </c>
      <c r="E177" s="216" t="s">
        <v>39850</v>
      </c>
      <c r="F177" s="216" t="s">
        <v>39482</v>
      </c>
      <c r="G177" s="216" t="s">
        <v>39483</v>
      </c>
      <c r="H177" s="363" t="s">
        <v>39484</v>
      </c>
      <c r="I177" s="216">
        <v>531087</v>
      </c>
      <c r="J177" s="216">
        <v>17.599809440000001</v>
      </c>
      <c r="K177" s="216">
        <v>82.358912160000003</v>
      </c>
      <c r="L177" s="367">
        <v>0.6</v>
      </c>
      <c r="M177" s="236" t="s">
        <v>39485</v>
      </c>
      <c r="N177" s="235" t="s">
        <v>15</v>
      </c>
      <c r="O177" s="236" t="s">
        <v>30190</v>
      </c>
    </row>
    <row r="178" spans="1:15" ht="41.4" x14ac:dyDescent="0.3">
      <c r="A178" s="361">
        <v>175</v>
      </c>
      <c r="B178" s="216" t="s">
        <v>39904</v>
      </c>
      <c r="C178" s="216" t="s">
        <v>39867</v>
      </c>
      <c r="D178" s="216" t="s">
        <v>39905</v>
      </c>
      <c r="E178" s="216" t="s">
        <v>39850</v>
      </c>
      <c r="F178" s="216" t="s">
        <v>39482</v>
      </c>
      <c r="G178" s="216" t="s">
        <v>39483</v>
      </c>
      <c r="H178" s="363" t="s">
        <v>39484</v>
      </c>
      <c r="I178" s="216">
        <v>531087</v>
      </c>
      <c r="J178" s="216">
        <v>17.599797129999999</v>
      </c>
      <c r="K178" s="216">
        <v>82.358534289999994</v>
      </c>
      <c r="L178" s="367">
        <v>1.2</v>
      </c>
      <c r="M178" s="236" t="s">
        <v>39485</v>
      </c>
      <c r="N178" s="235" t="s">
        <v>15</v>
      </c>
      <c r="O178" s="236" t="s">
        <v>30190</v>
      </c>
    </row>
    <row r="179" spans="1:15" ht="41.4" x14ac:dyDescent="0.3">
      <c r="A179" s="361">
        <v>176</v>
      </c>
      <c r="B179" s="216" t="s">
        <v>39906</v>
      </c>
      <c r="C179" s="216" t="s">
        <v>39907</v>
      </c>
      <c r="D179" s="216" t="s">
        <v>32651</v>
      </c>
      <c r="E179" s="216" t="s">
        <v>39850</v>
      </c>
      <c r="F179" s="216" t="s">
        <v>39482</v>
      </c>
      <c r="G179" s="216" t="s">
        <v>39483</v>
      </c>
      <c r="H179" s="363" t="s">
        <v>39484</v>
      </c>
      <c r="I179" s="216">
        <v>531087</v>
      </c>
      <c r="J179" s="216">
        <v>17.5993982</v>
      </c>
      <c r="K179" s="216">
        <v>82.350127740000005</v>
      </c>
      <c r="L179" s="367">
        <v>2.2000000000000002</v>
      </c>
      <c r="M179" s="236" t="s">
        <v>39485</v>
      </c>
      <c r="N179" s="235" t="s">
        <v>15</v>
      </c>
      <c r="O179" s="236" t="s">
        <v>30190</v>
      </c>
    </row>
    <row r="180" spans="1:15" ht="41.4" x14ac:dyDescent="0.3">
      <c r="A180" s="361">
        <v>177</v>
      </c>
      <c r="B180" s="216" t="s">
        <v>39908</v>
      </c>
      <c r="C180" s="216" t="s">
        <v>39909</v>
      </c>
      <c r="D180" s="216" t="s">
        <v>39636</v>
      </c>
      <c r="E180" s="216" t="s">
        <v>39850</v>
      </c>
      <c r="F180" s="216" t="s">
        <v>39482</v>
      </c>
      <c r="G180" s="216" t="s">
        <v>39483</v>
      </c>
      <c r="H180" s="363" t="s">
        <v>39484</v>
      </c>
      <c r="I180" s="216">
        <v>531087</v>
      </c>
      <c r="J180" s="216">
        <v>17.598986610000001</v>
      </c>
      <c r="K180" s="216">
        <v>82.358757900000001</v>
      </c>
      <c r="L180" s="367">
        <v>1</v>
      </c>
      <c r="M180" s="236" t="s">
        <v>39485</v>
      </c>
      <c r="N180" s="235" t="s">
        <v>15</v>
      </c>
      <c r="O180" s="236" t="s">
        <v>30190</v>
      </c>
    </row>
    <row r="181" spans="1:15" ht="41.4" x14ac:dyDescent="0.3">
      <c r="A181" s="361">
        <v>178</v>
      </c>
      <c r="B181" s="216" t="s">
        <v>39910</v>
      </c>
      <c r="C181" s="216" t="s">
        <v>39911</v>
      </c>
      <c r="D181" s="216" t="s">
        <v>32651</v>
      </c>
      <c r="E181" s="216" t="s">
        <v>39850</v>
      </c>
      <c r="F181" s="216" t="s">
        <v>39482</v>
      </c>
      <c r="G181" s="216" t="s">
        <v>39483</v>
      </c>
      <c r="H181" s="363" t="s">
        <v>39484</v>
      </c>
      <c r="I181" s="216">
        <v>531087</v>
      </c>
      <c r="J181" s="216">
        <v>17.599138499999999</v>
      </c>
      <c r="K181" s="216">
        <v>82.350247440000004</v>
      </c>
      <c r="L181" s="367">
        <v>2.4</v>
      </c>
      <c r="M181" s="236" t="s">
        <v>39485</v>
      </c>
      <c r="N181" s="235" t="s">
        <v>15</v>
      </c>
      <c r="O181" s="236" t="s">
        <v>30190</v>
      </c>
    </row>
    <row r="182" spans="1:15" ht="41.4" x14ac:dyDescent="0.3">
      <c r="A182" s="361">
        <v>179</v>
      </c>
      <c r="B182" s="216" t="s">
        <v>39912</v>
      </c>
      <c r="C182" s="216" t="s">
        <v>39913</v>
      </c>
      <c r="D182" s="216" t="s">
        <v>39865</v>
      </c>
      <c r="E182" s="216" t="s">
        <v>39850</v>
      </c>
      <c r="F182" s="216" t="s">
        <v>39482</v>
      </c>
      <c r="G182" s="216" t="s">
        <v>39483</v>
      </c>
      <c r="H182" s="363" t="s">
        <v>39484</v>
      </c>
      <c r="I182" s="216">
        <v>531087</v>
      </c>
      <c r="J182" s="216">
        <v>17.599167520000002</v>
      </c>
      <c r="K182" s="216">
        <v>82.358045500000003</v>
      </c>
      <c r="L182" s="367">
        <v>1.6</v>
      </c>
      <c r="M182" s="236" t="s">
        <v>39485</v>
      </c>
      <c r="N182" s="235" t="s">
        <v>15</v>
      </c>
      <c r="O182" s="236" t="s">
        <v>30190</v>
      </c>
    </row>
    <row r="183" spans="1:15" ht="41.4" x14ac:dyDescent="0.3">
      <c r="A183" s="361">
        <v>180</v>
      </c>
      <c r="B183" s="216" t="s">
        <v>39914</v>
      </c>
      <c r="C183" s="216" t="s">
        <v>39915</v>
      </c>
      <c r="D183" s="216" t="s">
        <v>32464</v>
      </c>
      <c r="E183" s="216" t="s">
        <v>39850</v>
      </c>
      <c r="F183" s="216" t="s">
        <v>39482</v>
      </c>
      <c r="G183" s="216" t="s">
        <v>39483</v>
      </c>
      <c r="H183" s="363" t="s">
        <v>39484</v>
      </c>
      <c r="I183" s="216">
        <v>531087</v>
      </c>
      <c r="J183" s="216">
        <v>17.59883043</v>
      </c>
      <c r="K183" s="216">
        <v>82.358399059999996</v>
      </c>
      <c r="L183" s="367">
        <v>1</v>
      </c>
      <c r="M183" s="236" t="s">
        <v>39485</v>
      </c>
      <c r="N183" s="235" t="s">
        <v>15</v>
      </c>
      <c r="O183" s="236" t="s">
        <v>30190</v>
      </c>
    </row>
    <row r="184" spans="1:15" ht="41.4" x14ac:dyDescent="0.3">
      <c r="A184" s="361">
        <v>181</v>
      </c>
      <c r="B184" s="216" t="s">
        <v>39916</v>
      </c>
      <c r="C184" s="216" t="s">
        <v>39917</v>
      </c>
      <c r="D184" s="216" t="s">
        <v>34164</v>
      </c>
      <c r="E184" s="216" t="s">
        <v>39850</v>
      </c>
      <c r="F184" s="216" t="s">
        <v>39482</v>
      </c>
      <c r="G184" s="216" t="s">
        <v>39483</v>
      </c>
      <c r="H184" s="363" t="s">
        <v>39484</v>
      </c>
      <c r="I184" s="216">
        <v>531087</v>
      </c>
      <c r="J184" s="216">
        <v>17.59930301</v>
      </c>
      <c r="K184" s="216">
        <v>82.120816000000005</v>
      </c>
      <c r="L184" s="367">
        <v>1</v>
      </c>
      <c r="M184" s="236" t="s">
        <v>39485</v>
      </c>
      <c r="N184" s="235" t="s">
        <v>15</v>
      </c>
      <c r="O184" s="236" t="s">
        <v>30190</v>
      </c>
    </row>
    <row r="185" spans="1:15" ht="41.4" x14ac:dyDescent="0.3">
      <c r="A185" s="361">
        <v>182</v>
      </c>
      <c r="B185" s="216" t="s">
        <v>39918</v>
      </c>
      <c r="C185" s="216" t="s">
        <v>39919</v>
      </c>
      <c r="D185" s="216" t="s">
        <v>32602</v>
      </c>
      <c r="E185" s="216" t="s">
        <v>39850</v>
      </c>
      <c r="F185" s="216" t="s">
        <v>39482</v>
      </c>
      <c r="G185" s="216" t="s">
        <v>39483</v>
      </c>
      <c r="H185" s="363" t="s">
        <v>39484</v>
      </c>
      <c r="I185" s="216">
        <v>531087</v>
      </c>
      <c r="J185" s="216">
        <v>17.599128260000001</v>
      </c>
      <c r="K185" s="216">
        <v>82.350660629999993</v>
      </c>
      <c r="L185" s="367">
        <v>1.2</v>
      </c>
      <c r="M185" s="236" t="s">
        <v>39485</v>
      </c>
      <c r="N185" s="235" t="s">
        <v>15</v>
      </c>
      <c r="O185" s="236" t="s">
        <v>30190</v>
      </c>
    </row>
    <row r="186" spans="1:15" ht="41.4" x14ac:dyDescent="0.3">
      <c r="A186" s="361">
        <v>183</v>
      </c>
      <c r="B186" s="216" t="s">
        <v>39920</v>
      </c>
      <c r="C186" s="216" t="s">
        <v>39921</v>
      </c>
      <c r="D186" s="216" t="s">
        <v>39860</v>
      </c>
      <c r="E186" s="216" t="s">
        <v>39850</v>
      </c>
      <c r="F186" s="216" t="s">
        <v>39482</v>
      </c>
      <c r="G186" s="216" t="s">
        <v>39483</v>
      </c>
      <c r="H186" s="363" t="s">
        <v>39484</v>
      </c>
      <c r="I186" s="216">
        <v>531087</v>
      </c>
      <c r="J186" s="216">
        <v>17.5997594</v>
      </c>
      <c r="K186" s="216">
        <v>82.354763289999994</v>
      </c>
      <c r="L186" s="367">
        <v>1.2</v>
      </c>
      <c r="M186" s="236" t="s">
        <v>39485</v>
      </c>
      <c r="N186" s="235" t="s">
        <v>15</v>
      </c>
      <c r="O186" s="236" t="s">
        <v>30190</v>
      </c>
    </row>
    <row r="187" spans="1:15" ht="41.4" x14ac:dyDescent="0.3">
      <c r="A187" s="361">
        <v>184</v>
      </c>
      <c r="B187" s="216" t="s">
        <v>39922</v>
      </c>
      <c r="C187" s="216" t="s">
        <v>39923</v>
      </c>
      <c r="D187" s="216" t="s">
        <v>22554</v>
      </c>
      <c r="E187" s="216" t="s">
        <v>39850</v>
      </c>
      <c r="F187" s="216" t="s">
        <v>39482</v>
      </c>
      <c r="G187" s="216" t="s">
        <v>39483</v>
      </c>
      <c r="H187" s="363" t="s">
        <v>39484</v>
      </c>
      <c r="I187" s="216">
        <v>531087</v>
      </c>
      <c r="J187" s="216">
        <v>17.598447400000001</v>
      </c>
      <c r="K187" s="216">
        <v>82.354217539999993</v>
      </c>
      <c r="L187" s="367">
        <v>1.6</v>
      </c>
      <c r="M187" s="236" t="s">
        <v>39485</v>
      </c>
      <c r="N187" s="235" t="s">
        <v>15</v>
      </c>
      <c r="O187" s="236" t="s">
        <v>30190</v>
      </c>
    </row>
    <row r="188" spans="1:15" ht="41.4" x14ac:dyDescent="0.3">
      <c r="A188" s="361">
        <v>185</v>
      </c>
      <c r="B188" s="216" t="s">
        <v>39924</v>
      </c>
      <c r="C188" s="216" t="s">
        <v>39925</v>
      </c>
      <c r="D188" s="216" t="s">
        <v>32894</v>
      </c>
      <c r="E188" s="216" t="s">
        <v>39850</v>
      </c>
      <c r="F188" s="216" t="s">
        <v>39482</v>
      </c>
      <c r="G188" s="216" t="s">
        <v>39483</v>
      </c>
      <c r="H188" s="363" t="s">
        <v>39484</v>
      </c>
      <c r="I188" s="216">
        <v>531087</v>
      </c>
      <c r="J188" s="216">
        <v>17.598496950000001</v>
      </c>
      <c r="K188" s="216">
        <v>82.353718110000003</v>
      </c>
      <c r="L188" s="367">
        <v>0.8</v>
      </c>
      <c r="M188" s="236" t="s">
        <v>39485</v>
      </c>
      <c r="N188" s="235" t="s">
        <v>15</v>
      </c>
      <c r="O188" s="236" t="s">
        <v>30190</v>
      </c>
    </row>
    <row r="189" spans="1:15" ht="41.4" x14ac:dyDescent="0.3">
      <c r="A189" s="361">
        <v>186</v>
      </c>
      <c r="B189" s="216" t="s">
        <v>39926</v>
      </c>
      <c r="C189" s="216" t="s">
        <v>39927</v>
      </c>
      <c r="D189" s="216" t="s">
        <v>39928</v>
      </c>
      <c r="E189" s="216" t="s">
        <v>39850</v>
      </c>
      <c r="F189" s="216" t="s">
        <v>39482</v>
      </c>
      <c r="G189" s="216" t="s">
        <v>39483</v>
      </c>
      <c r="H189" s="363" t="s">
        <v>39484</v>
      </c>
      <c r="I189" s="216">
        <v>531087</v>
      </c>
      <c r="J189" s="216">
        <v>17.591982659999999</v>
      </c>
      <c r="K189" s="216">
        <v>82.356753440000006</v>
      </c>
      <c r="L189" s="367">
        <v>0.6</v>
      </c>
      <c r="M189" s="236" t="s">
        <v>39485</v>
      </c>
      <c r="N189" s="235" t="s">
        <v>15</v>
      </c>
      <c r="O189" s="236" t="s">
        <v>30190</v>
      </c>
    </row>
    <row r="190" spans="1:15" ht="41.4" x14ac:dyDescent="0.3">
      <c r="A190" s="361">
        <v>187</v>
      </c>
      <c r="B190" s="216" t="s">
        <v>39929</v>
      </c>
      <c r="C190" s="216" t="s">
        <v>39930</v>
      </c>
      <c r="D190" s="216" t="s">
        <v>39931</v>
      </c>
      <c r="E190" s="216" t="s">
        <v>39850</v>
      </c>
      <c r="F190" s="216" t="s">
        <v>39482</v>
      </c>
      <c r="G190" s="216" t="s">
        <v>39483</v>
      </c>
      <c r="H190" s="363" t="s">
        <v>39484</v>
      </c>
      <c r="I190" s="216">
        <v>531087</v>
      </c>
      <c r="J190" s="216">
        <v>17.59927866</v>
      </c>
      <c r="K190" s="216">
        <v>82.355978769999993</v>
      </c>
      <c r="L190" s="367">
        <v>0.6</v>
      </c>
      <c r="M190" s="236" t="s">
        <v>39485</v>
      </c>
      <c r="N190" s="235" t="s">
        <v>15</v>
      </c>
      <c r="O190" s="236" t="s">
        <v>30190</v>
      </c>
    </row>
    <row r="191" spans="1:15" ht="41.4" x14ac:dyDescent="0.3">
      <c r="A191" s="361">
        <v>188</v>
      </c>
      <c r="B191" s="216" t="s">
        <v>39932</v>
      </c>
      <c r="C191" s="216" t="s">
        <v>39933</v>
      </c>
      <c r="D191" s="216" t="s">
        <v>39718</v>
      </c>
      <c r="E191" s="216" t="s">
        <v>39850</v>
      </c>
      <c r="F191" s="216" t="s">
        <v>39482</v>
      </c>
      <c r="G191" s="216" t="s">
        <v>39483</v>
      </c>
      <c r="H191" s="363" t="s">
        <v>39484</v>
      </c>
      <c r="I191" s="216">
        <v>531087</v>
      </c>
      <c r="J191" s="216">
        <v>17.598742850000001</v>
      </c>
      <c r="K191" s="216">
        <v>82.534928100000002</v>
      </c>
      <c r="L191" s="367">
        <v>1.8</v>
      </c>
      <c r="M191" s="236" t="s">
        <v>39485</v>
      </c>
      <c r="N191" s="235" t="s">
        <v>15</v>
      </c>
      <c r="O191" s="236" t="s">
        <v>30190</v>
      </c>
    </row>
    <row r="192" spans="1:15" ht="41.4" x14ac:dyDescent="0.3">
      <c r="A192" s="361">
        <v>189</v>
      </c>
      <c r="B192" s="216" t="s">
        <v>39934</v>
      </c>
      <c r="C192" s="216" t="s">
        <v>39935</v>
      </c>
      <c r="D192" s="216" t="s">
        <v>32602</v>
      </c>
      <c r="E192" s="216" t="s">
        <v>39850</v>
      </c>
      <c r="F192" s="216" t="s">
        <v>39482</v>
      </c>
      <c r="G192" s="216" t="s">
        <v>39483</v>
      </c>
      <c r="H192" s="363" t="s">
        <v>39484</v>
      </c>
      <c r="I192" s="216">
        <v>531087</v>
      </c>
      <c r="J192" s="216">
        <v>17.600384829999999</v>
      </c>
      <c r="K192" s="216">
        <v>82.351776259999994</v>
      </c>
      <c r="L192" s="367">
        <v>1.8</v>
      </c>
      <c r="M192" s="236" t="s">
        <v>39485</v>
      </c>
      <c r="N192" s="235" t="s">
        <v>15</v>
      </c>
      <c r="O192" s="236" t="s">
        <v>30190</v>
      </c>
    </row>
    <row r="193" spans="1:15" ht="41.4" x14ac:dyDescent="0.3">
      <c r="A193" s="361">
        <v>190</v>
      </c>
      <c r="B193" s="216" t="s">
        <v>39936</v>
      </c>
      <c r="C193" s="216" t="s">
        <v>39937</v>
      </c>
      <c r="D193" s="216" t="s">
        <v>39938</v>
      </c>
      <c r="E193" s="216" t="s">
        <v>39850</v>
      </c>
      <c r="F193" s="216" t="s">
        <v>39482</v>
      </c>
      <c r="G193" s="216" t="s">
        <v>39483</v>
      </c>
      <c r="H193" s="363" t="s">
        <v>39484</v>
      </c>
      <c r="I193" s="216">
        <v>531087</v>
      </c>
      <c r="J193" s="216">
        <v>17.599893720000001</v>
      </c>
      <c r="K193" s="216">
        <v>82.356192050000004</v>
      </c>
      <c r="L193" s="367">
        <v>0.62</v>
      </c>
      <c r="M193" s="236" t="s">
        <v>39485</v>
      </c>
      <c r="N193" s="235" t="s">
        <v>15</v>
      </c>
      <c r="O193" s="236" t="s">
        <v>30190</v>
      </c>
    </row>
    <row r="194" spans="1:15" ht="41.4" x14ac:dyDescent="0.3">
      <c r="A194" s="361">
        <v>191</v>
      </c>
      <c r="B194" s="216" t="s">
        <v>39939</v>
      </c>
      <c r="C194" s="216" t="s">
        <v>39940</v>
      </c>
      <c r="D194" s="216" t="s">
        <v>39892</v>
      </c>
      <c r="E194" s="216" t="s">
        <v>39850</v>
      </c>
      <c r="F194" s="216" t="s">
        <v>39482</v>
      </c>
      <c r="G194" s="216" t="s">
        <v>39483</v>
      </c>
      <c r="H194" s="363" t="s">
        <v>39484</v>
      </c>
      <c r="I194" s="216">
        <v>531087</v>
      </c>
      <c r="J194" s="216">
        <v>17.599967769999999</v>
      </c>
      <c r="K194" s="216">
        <v>82.351489880000003</v>
      </c>
      <c r="L194" s="367">
        <v>1.6</v>
      </c>
      <c r="M194" s="236" t="s">
        <v>39485</v>
      </c>
      <c r="N194" s="235" t="s">
        <v>15</v>
      </c>
      <c r="O194" s="236" t="s">
        <v>30190</v>
      </c>
    </row>
    <row r="195" spans="1:15" ht="41.4" x14ac:dyDescent="0.3">
      <c r="A195" s="361">
        <v>192</v>
      </c>
      <c r="B195" s="216" t="s">
        <v>39941</v>
      </c>
      <c r="C195" s="216" t="s">
        <v>39942</v>
      </c>
      <c r="D195" s="216" t="s">
        <v>39943</v>
      </c>
      <c r="E195" s="216" t="s">
        <v>39850</v>
      </c>
      <c r="F195" s="216" t="s">
        <v>39482</v>
      </c>
      <c r="G195" s="216" t="s">
        <v>39483</v>
      </c>
      <c r="H195" s="363" t="s">
        <v>39484</v>
      </c>
      <c r="I195" s="216">
        <v>531087</v>
      </c>
      <c r="J195" s="216">
        <v>17.599129130000001</v>
      </c>
      <c r="K195" s="216">
        <v>82.352005779999999</v>
      </c>
      <c r="L195" s="367">
        <v>1.6</v>
      </c>
      <c r="M195" s="236" t="s">
        <v>39485</v>
      </c>
      <c r="N195" s="235" t="s">
        <v>15</v>
      </c>
      <c r="O195" s="236" t="s">
        <v>30190</v>
      </c>
    </row>
    <row r="196" spans="1:15" ht="41.4" x14ac:dyDescent="0.3">
      <c r="A196" s="361">
        <v>193</v>
      </c>
      <c r="B196" s="216" t="s">
        <v>39944</v>
      </c>
      <c r="C196" s="216" t="s">
        <v>39945</v>
      </c>
      <c r="D196" s="216" t="s">
        <v>39903</v>
      </c>
      <c r="E196" s="216" t="s">
        <v>39850</v>
      </c>
      <c r="F196" s="216" t="s">
        <v>39482</v>
      </c>
      <c r="G196" s="216" t="s">
        <v>39483</v>
      </c>
      <c r="H196" s="363" t="s">
        <v>39484</v>
      </c>
      <c r="I196" s="216">
        <v>531087</v>
      </c>
      <c r="J196" s="216">
        <v>17.599854539999999</v>
      </c>
      <c r="K196" s="216">
        <v>82.356371679999995</v>
      </c>
      <c r="L196" s="367">
        <v>1</v>
      </c>
      <c r="M196" s="236" t="s">
        <v>39485</v>
      </c>
      <c r="N196" s="235" t="s">
        <v>15</v>
      </c>
      <c r="O196" s="236" t="s">
        <v>30190</v>
      </c>
    </row>
    <row r="197" spans="1:15" ht="41.4" x14ac:dyDescent="0.3">
      <c r="A197" s="361">
        <v>194</v>
      </c>
      <c r="B197" s="216" t="s">
        <v>39946</v>
      </c>
      <c r="C197" s="216" t="s">
        <v>39947</v>
      </c>
      <c r="D197" s="216" t="s">
        <v>39603</v>
      </c>
      <c r="E197" s="216" t="s">
        <v>39850</v>
      </c>
      <c r="F197" s="216" t="s">
        <v>39482</v>
      </c>
      <c r="G197" s="216" t="s">
        <v>39483</v>
      </c>
      <c r="H197" s="363" t="s">
        <v>39484</v>
      </c>
      <c r="I197" s="216">
        <v>531087</v>
      </c>
      <c r="J197" s="216">
        <v>17.59975416</v>
      </c>
      <c r="K197" s="216">
        <v>82.357992629999998</v>
      </c>
      <c r="L197" s="367">
        <v>0.8</v>
      </c>
      <c r="M197" s="236" t="s">
        <v>39485</v>
      </c>
      <c r="N197" s="235" t="s">
        <v>15</v>
      </c>
      <c r="O197" s="236" t="s">
        <v>30190</v>
      </c>
    </row>
    <row r="198" spans="1:15" ht="41.4" x14ac:dyDescent="0.3">
      <c r="A198" s="361">
        <v>195</v>
      </c>
      <c r="B198" s="216" t="s">
        <v>39948</v>
      </c>
      <c r="C198" s="216" t="s">
        <v>39949</v>
      </c>
      <c r="D198" s="216" t="s">
        <v>32464</v>
      </c>
      <c r="E198" s="216" t="s">
        <v>39850</v>
      </c>
      <c r="F198" s="216" t="s">
        <v>39482</v>
      </c>
      <c r="G198" s="216" t="s">
        <v>39483</v>
      </c>
      <c r="H198" s="363" t="s">
        <v>39484</v>
      </c>
      <c r="I198" s="216">
        <v>531087</v>
      </c>
      <c r="J198" s="216">
        <v>17.591599349999999</v>
      </c>
      <c r="K198" s="216">
        <v>82.35452669</v>
      </c>
      <c r="L198" s="367">
        <v>0.8</v>
      </c>
      <c r="M198" s="236" t="s">
        <v>39485</v>
      </c>
      <c r="N198" s="235" t="s">
        <v>15</v>
      </c>
      <c r="O198" s="236" t="s">
        <v>30190</v>
      </c>
    </row>
    <row r="199" spans="1:15" ht="41.4" x14ac:dyDescent="0.3">
      <c r="A199" s="361">
        <v>196</v>
      </c>
      <c r="B199" s="216" t="s">
        <v>39950</v>
      </c>
      <c r="C199" s="216" t="s">
        <v>39951</v>
      </c>
      <c r="D199" s="216" t="s">
        <v>39943</v>
      </c>
      <c r="E199" s="216" t="s">
        <v>39850</v>
      </c>
      <c r="F199" s="216" t="s">
        <v>39482</v>
      </c>
      <c r="G199" s="216" t="s">
        <v>39483</v>
      </c>
      <c r="H199" s="363" t="s">
        <v>39484</v>
      </c>
      <c r="I199" s="216">
        <v>531087</v>
      </c>
      <c r="J199" s="216">
        <v>17.59226936</v>
      </c>
      <c r="K199" s="216">
        <v>82.356922299999994</v>
      </c>
      <c r="L199" s="367">
        <v>1</v>
      </c>
      <c r="M199" s="236" t="s">
        <v>39485</v>
      </c>
      <c r="N199" s="235" t="s">
        <v>15</v>
      </c>
      <c r="O199" s="236" t="s">
        <v>30190</v>
      </c>
    </row>
    <row r="200" spans="1:15" ht="41.4" x14ac:dyDescent="0.3">
      <c r="A200" s="361">
        <v>197</v>
      </c>
      <c r="B200" s="216" t="s">
        <v>39952</v>
      </c>
      <c r="C200" s="216" t="s">
        <v>39953</v>
      </c>
      <c r="D200" s="216" t="s">
        <v>39954</v>
      </c>
      <c r="E200" s="216" t="s">
        <v>39850</v>
      </c>
      <c r="F200" s="216" t="s">
        <v>39482</v>
      </c>
      <c r="G200" s="216" t="s">
        <v>39483</v>
      </c>
      <c r="H200" s="363" t="s">
        <v>39484</v>
      </c>
      <c r="I200" s="216">
        <v>531087</v>
      </c>
      <c r="J200" s="216">
        <v>17.596985530000001</v>
      </c>
      <c r="K200" s="216">
        <v>82.351002559999998</v>
      </c>
      <c r="L200" s="367">
        <v>2</v>
      </c>
      <c r="M200" s="236" t="s">
        <v>39485</v>
      </c>
      <c r="N200" s="235" t="s">
        <v>15</v>
      </c>
      <c r="O200" s="236" t="s">
        <v>30190</v>
      </c>
    </row>
    <row r="201" spans="1:15" ht="41.4" x14ac:dyDescent="0.3">
      <c r="A201" s="361">
        <v>198</v>
      </c>
      <c r="B201" s="216" t="s">
        <v>39955</v>
      </c>
      <c r="C201" s="216" t="s">
        <v>39956</v>
      </c>
      <c r="D201" s="216" t="s">
        <v>39741</v>
      </c>
      <c r="E201" s="216" t="s">
        <v>39850</v>
      </c>
      <c r="F201" s="216" t="s">
        <v>39482</v>
      </c>
      <c r="G201" s="216" t="s">
        <v>39483</v>
      </c>
      <c r="H201" s="363" t="s">
        <v>39484</v>
      </c>
      <c r="I201" s="216">
        <v>531087</v>
      </c>
      <c r="J201" s="216">
        <v>17.59521136</v>
      </c>
      <c r="K201" s="216">
        <v>82.351152200000001</v>
      </c>
      <c r="L201" s="367">
        <v>1</v>
      </c>
      <c r="M201" s="236" t="s">
        <v>39485</v>
      </c>
      <c r="N201" s="235" t="s">
        <v>15</v>
      </c>
      <c r="O201" s="236" t="s">
        <v>30190</v>
      </c>
    </row>
    <row r="202" spans="1:15" ht="41.4" x14ac:dyDescent="0.3">
      <c r="A202" s="361">
        <v>199</v>
      </c>
      <c r="B202" s="216" t="s">
        <v>39957</v>
      </c>
      <c r="C202" s="362" t="s">
        <v>39958</v>
      </c>
      <c r="D202" s="362" t="s">
        <v>33705</v>
      </c>
      <c r="E202" s="216" t="s">
        <v>39959</v>
      </c>
      <c r="F202" s="216" t="s">
        <v>39482</v>
      </c>
      <c r="G202" s="216" t="s">
        <v>39483</v>
      </c>
      <c r="H202" s="363" t="s">
        <v>39484</v>
      </c>
      <c r="I202" s="216">
        <v>531087</v>
      </c>
      <c r="J202" s="364">
        <v>17.6476118</v>
      </c>
      <c r="K202" s="364">
        <v>82.280917900000006</v>
      </c>
      <c r="L202" s="367">
        <v>2</v>
      </c>
      <c r="M202" s="236" t="s">
        <v>39485</v>
      </c>
      <c r="N202" s="235" t="s">
        <v>15</v>
      </c>
      <c r="O202" s="236" t="s">
        <v>30190</v>
      </c>
    </row>
    <row r="203" spans="1:15" ht="41.4" x14ac:dyDescent="0.3">
      <c r="A203" s="361">
        <v>200</v>
      </c>
      <c r="B203" s="216" t="s">
        <v>39960</v>
      </c>
      <c r="C203" s="362" t="s">
        <v>39961</v>
      </c>
      <c r="D203" s="362" t="s">
        <v>39493</v>
      </c>
      <c r="E203" s="216" t="s">
        <v>39959</v>
      </c>
      <c r="F203" s="216" t="s">
        <v>39482</v>
      </c>
      <c r="G203" s="216" t="s">
        <v>39483</v>
      </c>
      <c r="H203" s="363" t="s">
        <v>39484</v>
      </c>
      <c r="I203" s="216">
        <v>531087</v>
      </c>
      <c r="J203" s="364">
        <v>17.649456600000001</v>
      </c>
      <c r="K203" s="364">
        <v>82.280615499999996</v>
      </c>
      <c r="L203" s="367">
        <v>2.4</v>
      </c>
      <c r="M203" s="236" t="s">
        <v>39485</v>
      </c>
      <c r="N203" s="235" t="s">
        <v>15</v>
      </c>
      <c r="O203" s="236" t="s">
        <v>30190</v>
      </c>
    </row>
    <row r="204" spans="1:15" ht="41.4" x14ac:dyDescent="0.3">
      <c r="A204" s="361">
        <v>201</v>
      </c>
      <c r="B204" s="216" t="s">
        <v>39962</v>
      </c>
      <c r="C204" s="362" t="s">
        <v>39963</v>
      </c>
      <c r="D204" s="362" t="s">
        <v>39964</v>
      </c>
      <c r="E204" s="216" t="s">
        <v>39959</v>
      </c>
      <c r="F204" s="216" t="s">
        <v>39482</v>
      </c>
      <c r="G204" s="216" t="s">
        <v>39483</v>
      </c>
      <c r="H204" s="363" t="s">
        <v>39484</v>
      </c>
      <c r="I204" s="216">
        <v>531087</v>
      </c>
      <c r="J204" s="364">
        <v>17.6505662</v>
      </c>
      <c r="K204" s="364">
        <v>82.282222500000003</v>
      </c>
      <c r="L204" s="367">
        <v>1.2</v>
      </c>
      <c r="M204" s="236" t="s">
        <v>39485</v>
      </c>
      <c r="N204" s="235" t="s">
        <v>15</v>
      </c>
      <c r="O204" s="236" t="s">
        <v>30190</v>
      </c>
    </row>
    <row r="205" spans="1:15" ht="41.4" x14ac:dyDescent="0.3">
      <c r="A205" s="361">
        <v>202</v>
      </c>
      <c r="B205" s="216" t="s">
        <v>39965</v>
      </c>
      <c r="C205" s="362" t="s">
        <v>39966</v>
      </c>
      <c r="D205" s="362" t="s">
        <v>39490</v>
      </c>
      <c r="E205" s="216" t="s">
        <v>39959</v>
      </c>
      <c r="F205" s="216" t="s">
        <v>39482</v>
      </c>
      <c r="G205" s="216" t="s">
        <v>39483</v>
      </c>
      <c r="H205" s="363" t="s">
        <v>39484</v>
      </c>
      <c r="I205" s="216">
        <v>531087</v>
      </c>
      <c r="J205" s="364">
        <v>17.649452100000001</v>
      </c>
      <c r="K205" s="366">
        <v>82.281263999999993</v>
      </c>
      <c r="L205" s="367">
        <v>1.976</v>
      </c>
      <c r="M205" s="236" t="s">
        <v>39485</v>
      </c>
      <c r="N205" s="235" t="s">
        <v>15</v>
      </c>
      <c r="O205" s="236" t="s">
        <v>30190</v>
      </c>
    </row>
    <row r="206" spans="1:15" ht="41.4" x14ac:dyDescent="0.3">
      <c r="A206" s="361">
        <v>203</v>
      </c>
      <c r="B206" s="216" t="s">
        <v>39967</v>
      </c>
      <c r="C206" s="362" t="s">
        <v>39968</v>
      </c>
      <c r="D206" s="362" t="s">
        <v>39969</v>
      </c>
      <c r="E206" s="216" t="s">
        <v>39959</v>
      </c>
      <c r="F206" s="216" t="s">
        <v>39482</v>
      </c>
      <c r="G206" s="216" t="s">
        <v>39483</v>
      </c>
      <c r="H206" s="363" t="s">
        <v>39484</v>
      </c>
      <c r="I206" s="216">
        <v>531087</v>
      </c>
      <c r="J206" s="364">
        <v>17.640380400000002</v>
      </c>
      <c r="K206" s="364">
        <v>82.299567300000007</v>
      </c>
      <c r="L206" s="367">
        <v>1</v>
      </c>
      <c r="M206" s="236" t="s">
        <v>39485</v>
      </c>
      <c r="N206" s="235" t="s">
        <v>15</v>
      </c>
      <c r="O206" s="236" t="s">
        <v>30190</v>
      </c>
    </row>
    <row r="207" spans="1:15" ht="41.4" x14ac:dyDescent="0.3">
      <c r="A207" s="361">
        <v>204</v>
      </c>
      <c r="B207" s="216" t="s">
        <v>39970</v>
      </c>
      <c r="C207" s="362" t="s">
        <v>39971</v>
      </c>
      <c r="D207" s="362" t="s">
        <v>39972</v>
      </c>
      <c r="E207" s="216" t="s">
        <v>39959</v>
      </c>
      <c r="F207" s="216" t="s">
        <v>39482</v>
      </c>
      <c r="G207" s="216" t="s">
        <v>39483</v>
      </c>
      <c r="H207" s="363" t="s">
        <v>39484</v>
      </c>
      <c r="I207" s="216">
        <v>531087</v>
      </c>
      <c r="J207" s="364">
        <v>17.647594099999999</v>
      </c>
      <c r="K207" s="364">
        <v>82.280935200000002</v>
      </c>
      <c r="L207" s="367">
        <v>2.8</v>
      </c>
      <c r="M207" s="236" t="s">
        <v>39485</v>
      </c>
      <c r="N207" s="235" t="s">
        <v>15</v>
      </c>
      <c r="O207" s="236" t="s">
        <v>30190</v>
      </c>
    </row>
    <row r="208" spans="1:15" ht="41.4" x14ac:dyDescent="0.3">
      <c r="A208" s="361">
        <v>205</v>
      </c>
      <c r="B208" s="216" t="s">
        <v>39973</v>
      </c>
      <c r="C208" s="362" t="s">
        <v>39974</v>
      </c>
      <c r="D208" s="362" t="s">
        <v>39975</v>
      </c>
      <c r="E208" s="216" t="s">
        <v>39959</v>
      </c>
      <c r="F208" s="216" t="s">
        <v>39482</v>
      </c>
      <c r="G208" s="216" t="s">
        <v>39483</v>
      </c>
      <c r="H208" s="363" t="s">
        <v>39484</v>
      </c>
      <c r="I208" s="216">
        <v>531087</v>
      </c>
      <c r="J208" s="366">
        <v>17.649453999999999</v>
      </c>
      <c r="K208" s="364">
        <v>82.280042100000003</v>
      </c>
      <c r="L208" s="367">
        <v>0.47199999999999998</v>
      </c>
      <c r="M208" s="236" t="s">
        <v>39485</v>
      </c>
      <c r="N208" s="235" t="s">
        <v>15</v>
      </c>
      <c r="O208" s="236" t="s">
        <v>30190</v>
      </c>
    </row>
    <row r="209" spans="1:15" ht="41.4" x14ac:dyDescent="0.3">
      <c r="A209" s="361">
        <v>206</v>
      </c>
      <c r="B209" s="216" t="s">
        <v>39976</v>
      </c>
      <c r="C209" s="362" t="s">
        <v>39977</v>
      </c>
      <c r="D209" s="362" t="s">
        <v>32498</v>
      </c>
      <c r="E209" s="216" t="s">
        <v>39959</v>
      </c>
      <c r="F209" s="216" t="s">
        <v>39482</v>
      </c>
      <c r="G209" s="216" t="s">
        <v>39483</v>
      </c>
      <c r="H209" s="363" t="s">
        <v>39484</v>
      </c>
      <c r="I209" s="216">
        <v>531087</v>
      </c>
      <c r="J209" s="364">
        <v>17.644502800000001</v>
      </c>
      <c r="K209" s="364">
        <v>82.280815899999993</v>
      </c>
      <c r="L209" s="367">
        <v>1</v>
      </c>
      <c r="M209" s="236" t="s">
        <v>39485</v>
      </c>
      <c r="N209" s="235" t="s">
        <v>15</v>
      </c>
      <c r="O209" s="236" t="s">
        <v>30190</v>
      </c>
    </row>
    <row r="210" spans="1:15" ht="41.4" x14ac:dyDescent="0.3">
      <c r="A210" s="361">
        <v>207</v>
      </c>
      <c r="B210" s="216" t="s">
        <v>39978</v>
      </c>
      <c r="C210" s="362" t="s">
        <v>39979</v>
      </c>
      <c r="D210" s="362" t="s">
        <v>39566</v>
      </c>
      <c r="E210" s="216" t="s">
        <v>39959</v>
      </c>
      <c r="F210" s="216" t="s">
        <v>39482</v>
      </c>
      <c r="G210" s="216" t="s">
        <v>39483</v>
      </c>
      <c r="H210" s="363" t="s">
        <v>39484</v>
      </c>
      <c r="I210" s="216">
        <v>531087</v>
      </c>
      <c r="J210" s="364">
        <v>17.641778899999998</v>
      </c>
      <c r="K210" s="364">
        <v>82.282675100000006</v>
      </c>
      <c r="L210" s="367">
        <v>2.6320000000000001</v>
      </c>
      <c r="M210" s="236" t="s">
        <v>39485</v>
      </c>
      <c r="N210" s="235" t="s">
        <v>15</v>
      </c>
      <c r="O210" s="236" t="s">
        <v>30190</v>
      </c>
    </row>
    <row r="211" spans="1:15" ht="41.4" x14ac:dyDescent="0.3">
      <c r="A211" s="361">
        <v>208</v>
      </c>
      <c r="B211" s="216" t="s">
        <v>39980</v>
      </c>
      <c r="C211" s="362" t="s">
        <v>39981</v>
      </c>
      <c r="D211" s="362" t="s">
        <v>39982</v>
      </c>
      <c r="E211" s="216" t="s">
        <v>39959</v>
      </c>
      <c r="F211" s="216" t="s">
        <v>39482</v>
      </c>
      <c r="G211" s="216" t="s">
        <v>39483</v>
      </c>
      <c r="H211" s="363" t="s">
        <v>39484</v>
      </c>
      <c r="I211" s="216">
        <v>531087</v>
      </c>
      <c r="J211" s="364">
        <v>17.65150118</v>
      </c>
      <c r="K211" s="364">
        <v>82.28300969</v>
      </c>
      <c r="L211" s="367">
        <v>1.6</v>
      </c>
      <c r="M211" s="236" t="s">
        <v>39485</v>
      </c>
      <c r="N211" s="235" t="s">
        <v>15</v>
      </c>
      <c r="O211" s="236" t="s">
        <v>30190</v>
      </c>
    </row>
    <row r="212" spans="1:15" ht="41.4" x14ac:dyDescent="0.3">
      <c r="A212" s="361">
        <v>209</v>
      </c>
      <c r="B212" s="216" t="s">
        <v>39983</v>
      </c>
      <c r="C212" s="362" t="s">
        <v>39984</v>
      </c>
      <c r="D212" s="362" t="s">
        <v>39490</v>
      </c>
      <c r="E212" s="216" t="s">
        <v>39959</v>
      </c>
      <c r="F212" s="216" t="s">
        <v>39482</v>
      </c>
      <c r="G212" s="216" t="s">
        <v>39483</v>
      </c>
      <c r="H212" s="363" t="s">
        <v>39484</v>
      </c>
      <c r="I212" s="216">
        <v>531087</v>
      </c>
      <c r="J212" s="364">
        <v>17.650648960000002</v>
      </c>
      <c r="K212" s="364">
        <v>82.282470360000005</v>
      </c>
      <c r="L212" s="367">
        <v>2</v>
      </c>
      <c r="M212" s="236" t="s">
        <v>39485</v>
      </c>
      <c r="N212" s="235" t="s">
        <v>15</v>
      </c>
      <c r="O212" s="236" t="s">
        <v>30190</v>
      </c>
    </row>
    <row r="213" spans="1:15" ht="41.4" x14ac:dyDescent="0.3">
      <c r="A213" s="361">
        <v>210</v>
      </c>
      <c r="B213" s="216" t="s">
        <v>39985</v>
      </c>
      <c r="C213" s="362" t="s">
        <v>39986</v>
      </c>
      <c r="D213" s="362" t="s">
        <v>39987</v>
      </c>
      <c r="E213" s="216" t="s">
        <v>39959</v>
      </c>
      <c r="F213" s="216" t="s">
        <v>39482</v>
      </c>
      <c r="G213" s="216" t="s">
        <v>39483</v>
      </c>
      <c r="H213" s="363" t="s">
        <v>39484</v>
      </c>
      <c r="I213" s="216">
        <v>531087</v>
      </c>
      <c r="J213" s="364">
        <v>17.647913299999999</v>
      </c>
      <c r="K213" s="364">
        <v>82.281743899999995</v>
      </c>
      <c r="L213" s="367">
        <v>2</v>
      </c>
      <c r="M213" s="236" t="s">
        <v>39485</v>
      </c>
      <c r="N213" s="235" t="s">
        <v>15</v>
      </c>
      <c r="O213" s="236" t="s">
        <v>30190</v>
      </c>
    </row>
    <row r="214" spans="1:15" ht="41.4" x14ac:dyDescent="0.3">
      <c r="A214" s="361">
        <v>211</v>
      </c>
      <c r="B214" s="216" t="s">
        <v>39988</v>
      </c>
      <c r="C214" s="362" t="s">
        <v>39989</v>
      </c>
      <c r="D214" s="362" t="s">
        <v>39990</v>
      </c>
      <c r="E214" s="216" t="s">
        <v>39959</v>
      </c>
      <c r="F214" s="216" t="s">
        <v>39482</v>
      </c>
      <c r="G214" s="216" t="s">
        <v>39483</v>
      </c>
      <c r="H214" s="363" t="s">
        <v>39484</v>
      </c>
      <c r="I214" s="216">
        <v>531087</v>
      </c>
      <c r="J214" s="364">
        <v>17.6489066</v>
      </c>
      <c r="K214" s="364">
        <v>82.279610599999998</v>
      </c>
      <c r="L214" s="367">
        <v>1</v>
      </c>
      <c r="M214" s="236" t="s">
        <v>39485</v>
      </c>
      <c r="N214" s="235" t="s">
        <v>15</v>
      </c>
      <c r="O214" s="236" t="s">
        <v>30190</v>
      </c>
    </row>
    <row r="215" spans="1:15" ht="41.4" x14ac:dyDescent="0.3">
      <c r="A215" s="361">
        <v>212</v>
      </c>
      <c r="B215" s="216" t="s">
        <v>39991</v>
      </c>
      <c r="C215" s="362" t="s">
        <v>39992</v>
      </c>
      <c r="D215" s="362" t="s">
        <v>32657</v>
      </c>
      <c r="E215" s="216" t="s">
        <v>39959</v>
      </c>
      <c r="F215" s="216" t="s">
        <v>39482</v>
      </c>
      <c r="G215" s="216" t="s">
        <v>39483</v>
      </c>
      <c r="H215" s="363" t="s">
        <v>39484</v>
      </c>
      <c r="I215" s="216">
        <v>531087</v>
      </c>
      <c r="J215" s="364">
        <v>17.650179900000001</v>
      </c>
      <c r="K215" s="364">
        <v>82.281986500000002</v>
      </c>
      <c r="L215" s="367">
        <v>2</v>
      </c>
      <c r="M215" s="236" t="s">
        <v>39485</v>
      </c>
      <c r="N215" s="235" t="s">
        <v>15</v>
      </c>
      <c r="O215" s="236" t="s">
        <v>30190</v>
      </c>
    </row>
    <row r="216" spans="1:15" ht="41.4" x14ac:dyDescent="0.3">
      <c r="A216" s="361">
        <v>213</v>
      </c>
      <c r="B216" s="216" t="s">
        <v>39993</v>
      </c>
      <c r="C216" s="362" t="s">
        <v>39994</v>
      </c>
      <c r="D216" s="362" t="s">
        <v>32490</v>
      </c>
      <c r="E216" s="216" t="s">
        <v>39959</v>
      </c>
      <c r="F216" s="216" t="s">
        <v>39482</v>
      </c>
      <c r="G216" s="216" t="s">
        <v>39483</v>
      </c>
      <c r="H216" s="363" t="s">
        <v>39484</v>
      </c>
      <c r="I216" s="216">
        <v>531087</v>
      </c>
      <c r="J216" s="364">
        <v>17.641945199999999</v>
      </c>
      <c r="K216" s="364">
        <v>82.280903300000006</v>
      </c>
      <c r="L216" s="367">
        <v>1.76</v>
      </c>
      <c r="M216" s="236" t="s">
        <v>39485</v>
      </c>
      <c r="N216" s="235" t="s">
        <v>15</v>
      </c>
      <c r="O216" s="236" t="s">
        <v>30190</v>
      </c>
    </row>
    <row r="217" spans="1:15" ht="41.4" x14ac:dyDescent="0.3">
      <c r="A217" s="361">
        <v>214</v>
      </c>
      <c r="B217" s="216" t="s">
        <v>39995</v>
      </c>
      <c r="C217" s="362" t="s">
        <v>39996</v>
      </c>
      <c r="D217" s="362" t="s">
        <v>39997</v>
      </c>
      <c r="E217" s="216" t="s">
        <v>39959</v>
      </c>
      <c r="F217" s="216" t="s">
        <v>39482</v>
      </c>
      <c r="G217" s="216" t="s">
        <v>39483</v>
      </c>
      <c r="H217" s="363" t="s">
        <v>39484</v>
      </c>
      <c r="I217" s="216">
        <v>531087</v>
      </c>
      <c r="J217" s="366">
        <v>17.641696</v>
      </c>
      <c r="K217" s="364">
        <v>82.281195400000001</v>
      </c>
      <c r="L217" s="367">
        <v>1.2</v>
      </c>
      <c r="M217" s="236" t="s">
        <v>39485</v>
      </c>
      <c r="N217" s="235" t="s">
        <v>15</v>
      </c>
      <c r="O217" s="236" t="s">
        <v>30190</v>
      </c>
    </row>
    <row r="218" spans="1:15" ht="41.4" x14ac:dyDescent="0.3">
      <c r="A218" s="361">
        <v>215</v>
      </c>
      <c r="B218" s="216" t="s">
        <v>39998</v>
      </c>
      <c r="C218" s="362" t="s">
        <v>39999</v>
      </c>
      <c r="D218" s="362" t="s">
        <v>39987</v>
      </c>
      <c r="E218" s="216" t="s">
        <v>39959</v>
      </c>
      <c r="F218" s="216" t="s">
        <v>39482</v>
      </c>
      <c r="G218" s="216" t="s">
        <v>39483</v>
      </c>
      <c r="H218" s="363" t="s">
        <v>39484</v>
      </c>
      <c r="I218" s="216">
        <v>531087</v>
      </c>
      <c r="J218" s="364">
        <v>17.632567999999999</v>
      </c>
      <c r="K218" s="364">
        <v>82.287690600000005</v>
      </c>
      <c r="L218" s="367">
        <v>1</v>
      </c>
      <c r="M218" s="236" t="s">
        <v>39485</v>
      </c>
      <c r="N218" s="235" t="s">
        <v>15</v>
      </c>
      <c r="O218" s="236" t="s">
        <v>30190</v>
      </c>
    </row>
    <row r="219" spans="1:15" ht="41.4" x14ac:dyDescent="0.3">
      <c r="A219" s="361">
        <v>216</v>
      </c>
      <c r="B219" s="216" t="s">
        <v>40000</v>
      </c>
      <c r="C219" s="362" t="s">
        <v>40001</v>
      </c>
      <c r="D219" s="362" t="s">
        <v>39982</v>
      </c>
      <c r="E219" s="216" t="s">
        <v>39959</v>
      </c>
      <c r="F219" s="216" t="s">
        <v>39482</v>
      </c>
      <c r="G219" s="216" t="s">
        <v>39483</v>
      </c>
      <c r="H219" s="363" t="s">
        <v>39484</v>
      </c>
      <c r="I219" s="216">
        <v>531087</v>
      </c>
      <c r="J219" s="364">
        <v>17.649204399999999</v>
      </c>
      <c r="K219" s="364">
        <v>82.281546399999996</v>
      </c>
      <c r="L219" s="367">
        <v>1</v>
      </c>
      <c r="M219" s="236" t="s">
        <v>39485</v>
      </c>
      <c r="N219" s="235" t="s">
        <v>15</v>
      </c>
      <c r="O219" s="236" t="s">
        <v>30190</v>
      </c>
    </row>
    <row r="220" spans="1:15" ht="41.4" x14ac:dyDescent="0.3">
      <c r="A220" s="361">
        <v>217</v>
      </c>
      <c r="B220" s="216" t="s">
        <v>40002</v>
      </c>
      <c r="C220" s="362" t="s">
        <v>40003</v>
      </c>
      <c r="D220" s="362" t="s">
        <v>39490</v>
      </c>
      <c r="E220" s="216" t="s">
        <v>39959</v>
      </c>
      <c r="F220" s="216" t="s">
        <v>39482</v>
      </c>
      <c r="G220" s="216" t="s">
        <v>39483</v>
      </c>
      <c r="H220" s="363" t="s">
        <v>39484</v>
      </c>
      <c r="I220" s="216">
        <v>531087</v>
      </c>
      <c r="J220" s="364">
        <v>17.646713200000001</v>
      </c>
      <c r="K220" s="364">
        <v>82.282122400000006</v>
      </c>
      <c r="L220" s="367">
        <v>1</v>
      </c>
      <c r="M220" s="236" t="s">
        <v>39485</v>
      </c>
      <c r="N220" s="235" t="s">
        <v>15</v>
      </c>
      <c r="O220" s="236" t="s">
        <v>30190</v>
      </c>
    </row>
    <row r="221" spans="1:15" ht="41.4" x14ac:dyDescent="0.3">
      <c r="A221" s="361">
        <v>218</v>
      </c>
      <c r="B221" s="216" t="s">
        <v>40004</v>
      </c>
      <c r="C221" s="362" t="s">
        <v>40005</v>
      </c>
      <c r="D221" s="362" t="s">
        <v>32919</v>
      </c>
      <c r="E221" s="216" t="s">
        <v>39959</v>
      </c>
      <c r="F221" s="216" t="s">
        <v>39482</v>
      </c>
      <c r="G221" s="216" t="s">
        <v>39483</v>
      </c>
      <c r="H221" s="363" t="s">
        <v>39484</v>
      </c>
      <c r="I221" s="216">
        <v>531087</v>
      </c>
      <c r="J221" s="364">
        <v>17.640025000000001</v>
      </c>
      <c r="K221" s="364">
        <v>82.282196299999995</v>
      </c>
      <c r="L221" s="367">
        <v>0.8</v>
      </c>
      <c r="M221" s="236" t="s">
        <v>39485</v>
      </c>
      <c r="N221" s="235" t="s">
        <v>15</v>
      </c>
      <c r="O221" s="236" t="s">
        <v>30190</v>
      </c>
    </row>
    <row r="222" spans="1:15" ht="41.4" x14ac:dyDescent="0.3">
      <c r="A222" s="361">
        <v>219</v>
      </c>
      <c r="B222" s="216" t="s">
        <v>40006</v>
      </c>
      <c r="C222" s="362" t="s">
        <v>40007</v>
      </c>
      <c r="D222" s="362" t="s">
        <v>39490</v>
      </c>
      <c r="E222" s="216" t="s">
        <v>39959</v>
      </c>
      <c r="F222" s="216" t="s">
        <v>39482</v>
      </c>
      <c r="G222" s="216" t="s">
        <v>39483</v>
      </c>
      <c r="H222" s="363" t="s">
        <v>39484</v>
      </c>
      <c r="I222" s="216">
        <v>531087</v>
      </c>
      <c r="J222" s="364">
        <v>17.651396510000001</v>
      </c>
      <c r="K222" s="364">
        <v>82.282865470000004</v>
      </c>
      <c r="L222" s="367">
        <v>0.67200000000000004</v>
      </c>
      <c r="M222" s="236" t="s">
        <v>39485</v>
      </c>
      <c r="N222" s="235" t="s">
        <v>15</v>
      </c>
      <c r="O222" s="236" t="s">
        <v>30190</v>
      </c>
    </row>
    <row r="223" spans="1:15" ht="41.4" x14ac:dyDescent="0.3">
      <c r="A223" s="361">
        <v>220</v>
      </c>
      <c r="B223" s="216" t="s">
        <v>40008</v>
      </c>
      <c r="C223" s="362" t="s">
        <v>40009</v>
      </c>
      <c r="D223" s="362" t="s">
        <v>40010</v>
      </c>
      <c r="E223" s="216" t="s">
        <v>39959</v>
      </c>
      <c r="F223" s="216" t="s">
        <v>39482</v>
      </c>
      <c r="G223" s="216" t="s">
        <v>39483</v>
      </c>
      <c r="H223" s="363" t="s">
        <v>39484</v>
      </c>
      <c r="I223" s="216">
        <v>531087</v>
      </c>
      <c r="J223" s="364">
        <v>17.641515999999999</v>
      </c>
      <c r="K223" s="364">
        <v>82.278410500000007</v>
      </c>
      <c r="L223" s="367">
        <v>1</v>
      </c>
      <c r="M223" s="236" t="s">
        <v>39485</v>
      </c>
      <c r="N223" s="235" t="s">
        <v>15</v>
      </c>
      <c r="O223" s="236" t="s">
        <v>30190</v>
      </c>
    </row>
    <row r="224" spans="1:15" ht="41.4" x14ac:dyDescent="0.3">
      <c r="A224" s="361">
        <v>221</v>
      </c>
      <c r="B224" s="216" t="s">
        <v>40011</v>
      </c>
      <c r="C224" s="362" t="s">
        <v>40012</v>
      </c>
      <c r="D224" s="216" t="s">
        <v>32971</v>
      </c>
      <c r="E224" s="216" t="s">
        <v>39959</v>
      </c>
      <c r="F224" s="216" t="s">
        <v>39482</v>
      </c>
      <c r="G224" s="216" t="s">
        <v>39483</v>
      </c>
      <c r="H224" s="363" t="s">
        <v>39484</v>
      </c>
      <c r="I224" s="216">
        <v>531087</v>
      </c>
      <c r="J224" s="364">
        <v>17.6482034</v>
      </c>
      <c r="K224" s="364">
        <v>82.281632099999996</v>
      </c>
      <c r="L224" s="367">
        <v>1</v>
      </c>
      <c r="M224" s="236" t="s">
        <v>39485</v>
      </c>
      <c r="N224" s="235" t="s">
        <v>15</v>
      </c>
      <c r="O224" s="236" t="s">
        <v>30190</v>
      </c>
    </row>
    <row r="225" spans="1:15" ht="41.4" x14ac:dyDescent="0.3">
      <c r="A225" s="361">
        <v>222</v>
      </c>
      <c r="B225" s="216" t="s">
        <v>40013</v>
      </c>
      <c r="C225" s="362" t="s">
        <v>40014</v>
      </c>
      <c r="D225" s="216" t="s">
        <v>33927</v>
      </c>
      <c r="E225" s="216" t="s">
        <v>39959</v>
      </c>
      <c r="F225" s="216" t="s">
        <v>39482</v>
      </c>
      <c r="G225" s="216" t="s">
        <v>39483</v>
      </c>
      <c r="H225" s="363" t="s">
        <v>39484</v>
      </c>
      <c r="I225" s="216">
        <v>531087</v>
      </c>
      <c r="J225" s="364">
        <v>17.641563099999999</v>
      </c>
      <c r="K225" s="364">
        <v>82.285512299999994</v>
      </c>
      <c r="L225" s="367">
        <v>2</v>
      </c>
      <c r="M225" s="236" t="s">
        <v>39485</v>
      </c>
      <c r="N225" s="235" t="s">
        <v>15</v>
      </c>
      <c r="O225" s="236" t="s">
        <v>30190</v>
      </c>
    </row>
    <row r="226" spans="1:15" ht="41.4" x14ac:dyDescent="0.3">
      <c r="A226" s="361">
        <v>223</v>
      </c>
      <c r="B226" s="216" t="s">
        <v>40015</v>
      </c>
      <c r="C226" s="362" t="s">
        <v>40016</v>
      </c>
      <c r="D226" s="216" t="s">
        <v>39771</v>
      </c>
      <c r="E226" s="216" t="s">
        <v>39959</v>
      </c>
      <c r="F226" s="216" t="s">
        <v>39482</v>
      </c>
      <c r="G226" s="216" t="s">
        <v>39483</v>
      </c>
      <c r="H226" s="363" t="s">
        <v>39484</v>
      </c>
      <c r="I226" s="216">
        <v>631087</v>
      </c>
      <c r="J226" s="364">
        <v>17.6442668</v>
      </c>
      <c r="K226" s="364">
        <v>82.284239600000006</v>
      </c>
      <c r="L226" s="367">
        <v>2</v>
      </c>
      <c r="M226" s="236" t="s">
        <v>39485</v>
      </c>
      <c r="N226" s="235" t="s">
        <v>15</v>
      </c>
      <c r="O226" s="236" t="s">
        <v>30190</v>
      </c>
    </row>
    <row r="227" spans="1:15" ht="41.4" x14ac:dyDescent="0.3">
      <c r="A227" s="361">
        <v>224</v>
      </c>
      <c r="B227" s="216" t="s">
        <v>40017</v>
      </c>
      <c r="C227" s="216" t="s">
        <v>40018</v>
      </c>
      <c r="D227" s="216" t="s">
        <v>32627</v>
      </c>
      <c r="E227" s="216" t="s">
        <v>40019</v>
      </c>
      <c r="F227" s="216" t="s">
        <v>39482</v>
      </c>
      <c r="G227" s="216" t="s">
        <v>39483</v>
      </c>
      <c r="H227" s="363" t="s">
        <v>39484</v>
      </c>
      <c r="I227" s="216">
        <v>531087</v>
      </c>
      <c r="J227" s="362">
        <v>17.6359265</v>
      </c>
      <c r="K227" s="362">
        <v>82.278545899999997</v>
      </c>
      <c r="L227" s="367">
        <v>0.4</v>
      </c>
      <c r="M227" s="236" t="s">
        <v>39485</v>
      </c>
      <c r="N227" s="235" t="s">
        <v>15</v>
      </c>
      <c r="O227" s="236" t="s">
        <v>30190</v>
      </c>
    </row>
    <row r="228" spans="1:15" ht="41.4" x14ac:dyDescent="0.3">
      <c r="A228" s="361">
        <v>225</v>
      </c>
      <c r="B228" s="216" t="s">
        <v>40020</v>
      </c>
      <c r="C228" s="216" t="s">
        <v>40021</v>
      </c>
      <c r="D228" s="216" t="s">
        <v>34369</v>
      </c>
      <c r="E228" s="216" t="s">
        <v>40019</v>
      </c>
      <c r="F228" s="216" t="s">
        <v>39482</v>
      </c>
      <c r="G228" s="216" t="s">
        <v>39483</v>
      </c>
      <c r="H228" s="363" t="s">
        <v>39484</v>
      </c>
      <c r="I228" s="216">
        <v>531087</v>
      </c>
      <c r="J228" s="362">
        <v>17.635002799999999</v>
      </c>
      <c r="K228" s="362">
        <v>82.277989000000005</v>
      </c>
      <c r="L228" s="367">
        <v>1</v>
      </c>
      <c r="M228" s="236" t="s">
        <v>39485</v>
      </c>
      <c r="N228" s="235" t="s">
        <v>15</v>
      </c>
      <c r="O228" s="236" t="s">
        <v>30190</v>
      </c>
    </row>
    <row r="229" spans="1:15" ht="41.4" x14ac:dyDescent="0.3">
      <c r="A229" s="361">
        <v>226</v>
      </c>
      <c r="B229" s="216" t="s">
        <v>40022</v>
      </c>
      <c r="C229" s="216" t="s">
        <v>40023</v>
      </c>
      <c r="D229" s="216" t="s">
        <v>40024</v>
      </c>
      <c r="E229" s="216" t="s">
        <v>40019</v>
      </c>
      <c r="F229" s="216" t="s">
        <v>39482</v>
      </c>
      <c r="G229" s="216" t="s">
        <v>39483</v>
      </c>
      <c r="H229" s="363" t="s">
        <v>39484</v>
      </c>
      <c r="I229" s="216">
        <v>531087</v>
      </c>
      <c r="J229" s="362">
        <v>17.634450300000001</v>
      </c>
      <c r="K229" s="362">
        <v>82.279200599999996</v>
      </c>
      <c r="L229" s="367">
        <v>0.8</v>
      </c>
      <c r="M229" s="236" t="s">
        <v>39485</v>
      </c>
      <c r="N229" s="235" t="s">
        <v>15</v>
      </c>
      <c r="O229" s="236" t="s">
        <v>30190</v>
      </c>
    </row>
    <row r="230" spans="1:15" ht="41.4" x14ac:dyDescent="0.3">
      <c r="A230" s="361">
        <v>227</v>
      </c>
      <c r="B230" s="216" t="s">
        <v>40025</v>
      </c>
      <c r="C230" s="216" t="s">
        <v>40026</v>
      </c>
      <c r="D230" s="216" t="s">
        <v>40027</v>
      </c>
      <c r="E230" s="216" t="s">
        <v>40019</v>
      </c>
      <c r="F230" s="216" t="s">
        <v>39482</v>
      </c>
      <c r="G230" s="216" t="s">
        <v>39483</v>
      </c>
      <c r="H230" s="363" t="s">
        <v>39484</v>
      </c>
      <c r="I230" s="216">
        <v>531087</v>
      </c>
      <c r="J230" s="362">
        <v>17.632156299999998</v>
      </c>
      <c r="K230" s="362">
        <v>82.2789152</v>
      </c>
      <c r="L230" s="367">
        <v>0.8</v>
      </c>
      <c r="M230" s="236" t="s">
        <v>39485</v>
      </c>
      <c r="N230" s="235" t="s">
        <v>15</v>
      </c>
      <c r="O230" s="236" t="s">
        <v>30190</v>
      </c>
    </row>
    <row r="231" spans="1:15" ht="41.4" x14ac:dyDescent="0.3">
      <c r="A231" s="361">
        <v>228</v>
      </c>
      <c r="B231" s="216" t="s">
        <v>40028</v>
      </c>
      <c r="C231" s="216" t="s">
        <v>40029</v>
      </c>
      <c r="D231" s="216" t="s">
        <v>40030</v>
      </c>
      <c r="E231" s="216" t="s">
        <v>40019</v>
      </c>
      <c r="F231" s="216" t="s">
        <v>39482</v>
      </c>
      <c r="G231" s="216" t="s">
        <v>39483</v>
      </c>
      <c r="H231" s="363" t="s">
        <v>39484</v>
      </c>
      <c r="I231" s="216">
        <v>531087</v>
      </c>
      <c r="J231" s="362">
        <v>17.631156900000001</v>
      </c>
      <c r="K231" s="362">
        <v>82.277822099999995</v>
      </c>
      <c r="L231" s="367">
        <v>0.8</v>
      </c>
      <c r="M231" s="236" t="s">
        <v>39485</v>
      </c>
      <c r="N231" s="235" t="s">
        <v>15</v>
      </c>
      <c r="O231" s="236" t="s">
        <v>30190</v>
      </c>
    </row>
    <row r="232" spans="1:15" ht="41.4" x14ac:dyDescent="0.3">
      <c r="A232" s="361">
        <v>229</v>
      </c>
      <c r="B232" s="216" t="s">
        <v>40031</v>
      </c>
      <c r="C232" s="216" t="s">
        <v>40032</v>
      </c>
      <c r="D232" s="216" t="s">
        <v>39840</v>
      </c>
      <c r="E232" s="216" t="s">
        <v>40019</v>
      </c>
      <c r="F232" s="216" t="s">
        <v>39482</v>
      </c>
      <c r="G232" s="216" t="s">
        <v>39483</v>
      </c>
      <c r="H232" s="363" t="s">
        <v>39484</v>
      </c>
      <c r="I232" s="216">
        <v>531087</v>
      </c>
      <c r="J232" s="362">
        <v>17.6348752</v>
      </c>
      <c r="K232" s="362">
        <v>82.276521299999999</v>
      </c>
      <c r="L232" s="367">
        <v>0.8</v>
      </c>
      <c r="M232" s="236" t="s">
        <v>39485</v>
      </c>
      <c r="N232" s="235" t="s">
        <v>15</v>
      </c>
      <c r="O232" s="236" t="s">
        <v>30190</v>
      </c>
    </row>
    <row r="233" spans="1:15" ht="41.4" x14ac:dyDescent="0.3">
      <c r="A233" s="361">
        <v>230</v>
      </c>
      <c r="B233" s="216" t="s">
        <v>40033</v>
      </c>
      <c r="C233" s="216" t="s">
        <v>40034</v>
      </c>
      <c r="D233" s="216" t="s">
        <v>40035</v>
      </c>
      <c r="E233" s="216" t="s">
        <v>40019</v>
      </c>
      <c r="F233" s="216" t="s">
        <v>39482</v>
      </c>
      <c r="G233" s="216" t="s">
        <v>39483</v>
      </c>
      <c r="H233" s="363" t="s">
        <v>39484</v>
      </c>
      <c r="I233" s="216">
        <v>531087</v>
      </c>
      <c r="J233" s="362">
        <v>17.6350187</v>
      </c>
      <c r="K233" s="362">
        <v>82.271153999999996</v>
      </c>
      <c r="L233" s="367">
        <v>1.04</v>
      </c>
      <c r="M233" s="236" t="s">
        <v>39485</v>
      </c>
      <c r="N233" s="235" t="s">
        <v>15</v>
      </c>
      <c r="O233" s="236" t="s">
        <v>30190</v>
      </c>
    </row>
    <row r="234" spans="1:15" ht="41.4" x14ac:dyDescent="0.3">
      <c r="A234" s="361">
        <v>231</v>
      </c>
      <c r="B234" s="216" t="s">
        <v>40036</v>
      </c>
      <c r="C234" s="216" t="s">
        <v>40037</v>
      </c>
      <c r="D234" s="216" t="s">
        <v>40038</v>
      </c>
      <c r="E234" s="216" t="s">
        <v>40019</v>
      </c>
      <c r="F234" s="216" t="s">
        <v>39482</v>
      </c>
      <c r="G234" s="216" t="s">
        <v>39483</v>
      </c>
      <c r="H234" s="363" t="s">
        <v>39484</v>
      </c>
      <c r="I234" s="216">
        <v>531087</v>
      </c>
      <c r="J234" s="362">
        <v>17.632154700000001</v>
      </c>
      <c r="K234" s="362">
        <v>82.271548800000005</v>
      </c>
      <c r="L234" s="367">
        <v>0.8</v>
      </c>
      <c r="M234" s="236" t="s">
        <v>39485</v>
      </c>
      <c r="N234" s="235" t="s">
        <v>15</v>
      </c>
      <c r="O234" s="236" t="s">
        <v>30190</v>
      </c>
    </row>
    <row r="235" spans="1:15" ht="41.4" x14ac:dyDescent="0.3">
      <c r="A235" s="361">
        <v>232</v>
      </c>
      <c r="B235" s="216" t="s">
        <v>40039</v>
      </c>
      <c r="C235" s="216" t="s">
        <v>40040</v>
      </c>
      <c r="D235" s="216" t="s">
        <v>40041</v>
      </c>
      <c r="E235" s="216" t="s">
        <v>40019</v>
      </c>
      <c r="F235" s="216" t="s">
        <v>39482</v>
      </c>
      <c r="G235" s="216" t="s">
        <v>39483</v>
      </c>
      <c r="H235" s="363" t="s">
        <v>39484</v>
      </c>
      <c r="I235" s="216">
        <v>531087</v>
      </c>
      <c r="J235" s="362">
        <v>17.632105200000002</v>
      </c>
      <c r="K235" s="362">
        <v>82.276087200000006</v>
      </c>
      <c r="L235" s="367">
        <v>0.4</v>
      </c>
      <c r="M235" s="236" t="s">
        <v>39485</v>
      </c>
      <c r="N235" s="235" t="s">
        <v>15</v>
      </c>
      <c r="O235" s="236" t="s">
        <v>30190</v>
      </c>
    </row>
    <row r="236" spans="1:15" ht="41.4" x14ac:dyDescent="0.3">
      <c r="A236" s="361">
        <v>233</v>
      </c>
      <c r="B236" s="216" t="s">
        <v>40042</v>
      </c>
      <c r="C236" s="216" t="s">
        <v>40043</v>
      </c>
      <c r="D236" s="216" t="s">
        <v>40044</v>
      </c>
      <c r="E236" s="216" t="s">
        <v>40019</v>
      </c>
      <c r="F236" s="216" t="s">
        <v>39482</v>
      </c>
      <c r="G236" s="216" t="s">
        <v>39483</v>
      </c>
      <c r="H236" s="363" t="s">
        <v>39484</v>
      </c>
      <c r="I236" s="216">
        <v>531087</v>
      </c>
      <c r="J236" s="362">
        <v>17.631562200000001</v>
      </c>
      <c r="K236" s="362">
        <v>82.277105199999994</v>
      </c>
      <c r="L236" s="367">
        <v>0.6</v>
      </c>
      <c r="M236" s="236" t="s">
        <v>39485</v>
      </c>
      <c r="N236" s="235" t="s">
        <v>15</v>
      </c>
      <c r="O236" s="236" t="s">
        <v>30190</v>
      </c>
    </row>
    <row r="237" spans="1:15" ht="41.4" x14ac:dyDescent="0.3">
      <c r="A237" s="361">
        <v>234</v>
      </c>
      <c r="B237" s="216" t="s">
        <v>40045</v>
      </c>
      <c r="C237" s="216" t="s">
        <v>40046</v>
      </c>
      <c r="D237" s="216" t="s">
        <v>39840</v>
      </c>
      <c r="E237" s="216" t="s">
        <v>40019</v>
      </c>
      <c r="F237" s="216" t="s">
        <v>39482</v>
      </c>
      <c r="G237" s="216" t="s">
        <v>39483</v>
      </c>
      <c r="H237" s="363" t="s">
        <v>39484</v>
      </c>
      <c r="I237" s="216">
        <v>531087</v>
      </c>
      <c r="J237" s="362">
        <v>17.632666199999999</v>
      </c>
      <c r="K237" s="362">
        <v>82.282186499999995</v>
      </c>
      <c r="L237" s="367">
        <v>0.52</v>
      </c>
      <c r="M237" s="236" t="s">
        <v>39485</v>
      </c>
      <c r="N237" s="235" t="s">
        <v>15</v>
      </c>
      <c r="O237" s="236" t="s">
        <v>30190</v>
      </c>
    </row>
    <row r="238" spans="1:15" ht="41.4" x14ac:dyDescent="0.3">
      <c r="A238" s="361">
        <v>235</v>
      </c>
      <c r="B238" s="216" t="s">
        <v>40047</v>
      </c>
      <c r="C238" s="216" t="s">
        <v>40048</v>
      </c>
      <c r="D238" s="216" t="s">
        <v>40049</v>
      </c>
      <c r="E238" s="216" t="s">
        <v>40019</v>
      </c>
      <c r="F238" s="216" t="s">
        <v>39482</v>
      </c>
      <c r="G238" s="216" t="s">
        <v>39483</v>
      </c>
      <c r="H238" s="363" t="s">
        <v>39484</v>
      </c>
      <c r="I238" s="216">
        <v>531087</v>
      </c>
      <c r="J238" s="362">
        <v>17.631327800000001</v>
      </c>
      <c r="K238" s="362">
        <v>82.271889200000004</v>
      </c>
      <c r="L238" s="367">
        <v>2.12</v>
      </c>
      <c r="M238" s="236" t="s">
        <v>39485</v>
      </c>
      <c r="N238" s="235" t="s">
        <v>15</v>
      </c>
      <c r="O238" s="236" t="s">
        <v>30190</v>
      </c>
    </row>
    <row r="239" spans="1:15" ht="41.4" x14ac:dyDescent="0.3">
      <c r="A239" s="361">
        <v>236</v>
      </c>
      <c r="B239" s="216" t="s">
        <v>40050</v>
      </c>
      <c r="C239" s="216" t="s">
        <v>40051</v>
      </c>
      <c r="D239" s="216" t="s">
        <v>32919</v>
      </c>
      <c r="E239" s="216" t="s">
        <v>40019</v>
      </c>
      <c r="F239" s="216" t="s">
        <v>39482</v>
      </c>
      <c r="G239" s="216" t="s">
        <v>39483</v>
      </c>
      <c r="H239" s="363" t="s">
        <v>39484</v>
      </c>
      <c r="I239" s="216">
        <v>531087</v>
      </c>
      <c r="J239" s="362">
        <v>17.639513999999998</v>
      </c>
      <c r="K239" s="362">
        <v>82.271522899999994</v>
      </c>
      <c r="L239" s="367">
        <v>0.6</v>
      </c>
      <c r="M239" s="236" t="s">
        <v>39485</v>
      </c>
      <c r="N239" s="235" t="s">
        <v>15</v>
      </c>
      <c r="O239" s="236" t="s">
        <v>30190</v>
      </c>
    </row>
    <row r="240" spans="1:15" ht="41.4" x14ac:dyDescent="0.3">
      <c r="A240" s="361">
        <v>237</v>
      </c>
      <c r="B240" s="216" t="s">
        <v>40052</v>
      </c>
      <c r="C240" s="216" t="s">
        <v>40053</v>
      </c>
      <c r="D240" s="216" t="s">
        <v>40054</v>
      </c>
      <c r="E240" s="216" t="s">
        <v>40019</v>
      </c>
      <c r="F240" s="216" t="s">
        <v>39482</v>
      </c>
      <c r="G240" s="216" t="s">
        <v>39483</v>
      </c>
      <c r="H240" s="363" t="s">
        <v>39484</v>
      </c>
      <c r="I240" s="216">
        <v>531087</v>
      </c>
      <c r="J240" s="362">
        <v>17.634304700000001</v>
      </c>
      <c r="K240" s="362">
        <v>82.279661200000007</v>
      </c>
      <c r="L240" s="367">
        <v>0.85599999999999998</v>
      </c>
      <c r="M240" s="236" t="s">
        <v>39485</v>
      </c>
      <c r="N240" s="235" t="s">
        <v>15</v>
      </c>
      <c r="O240" s="236" t="s">
        <v>30190</v>
      </c>
    </row>
    <row r="241" spans="1:15" ht="41.4" x14ac:dyDescent="0.3">
      <c r="A241" s="361">
        <v>238</v>
      </c>
      <c r="B241" s="216" t="s">
        <v>40055</v>
      </c>
      <c r="C241" s="216" t="s">
        <v>40056</v>
      </c>
      <c r="D241" s="216" t="s">
        <v>39498</v>
      </c>
      <c r="E241" s="216" t="s">
        <v>40019</v>
      </c>
      <c r="F241" s="216" t="s">
        <v>39482</v>
      </c>
      <c r="G241" s="216" t="s">
        <v>39483</v>
      </c>
      <c r="H241" s="363" t="s">
        <v>39484</v>
      </c>
      <c r="I241" s="216">
        <v>531087</v>
      </c>
      <c r="J241" s="362">
        <v>17.634259799999999</v>
      </c>
      <c r="K241" s="362">
        <v>82.279115700000006</v>
      </c>
      <c r="L241" s="367">
        <v>2.88</v>
      </c>
      <c r="M241" s="236" t="s">
        <v>39485</v>
      </c>
      <c r="N241" s="235" t="s">
        <v>15</v>
      </c>
      <c r="O241" s="236" t="s">
        <v>30190</v>
      </c>
    </row>
    <row r="242" spans="1:15" ht="41.4" x14ac:dyDescent="0.3">
      <c r="A242" s="361">
        <v>239</v>
      </c>
      <c r="B242" s="216" t="s">
        <v>40057</v>
      </c>
      <c r="C242" s="216" t="s">
        <v>40058</v>
      </c>
      <c r="D242" s="216" t="s">
        <v>39887</v>
      </c>
      <c r="E242" s="216" t="s">
        <v>40019</v>
      </c>
      <c r="F242" s="216" t="s">
        <v>39482</v>
      </c>
      <c r="G242" s="216" t="s">
        <v>39483</v>
      </c>
      <c r="H242" s="363" t="s">
        <v>39484</v>
      </c>
      <c r="I242" s="216">
        <v>531087</v>
      </c>
      <c r="J242" s="362">
        <v>17.6304968</v>
      </c>
      <c r="K242" s="362">
        <v>82.280432700000006</v>
      </c>
      <c r="L242" s="367">
        <v>1.6</v>
      </c>
      <c r="M242" s="236" t="s">
        <v>39485</v>
      </c>
      <c r="N242" s="235" t="s">
        <v>15</v>
      </c>
      <c r="O242" s="236" t="s">
        <v>30190</v>
      </c>
    </row>
    <row r="243" spans="1:15" ht="41.4" x14ac:dyDescent="0.3">
      <c r="A243" s="361">
        <v>240</v>
      </c>
      <c r="B243" s="216" t="s">
        <v>40059</v>
      </c>
      <c r="C243" s="216" t="s">
        <v>40060</v>
      </c>
      <c r="D243" s="216" t="s">
        <v>40061</v>
      </c>
      <c r="E243" s="216" t="s">
        <v>40019</v>
      </c>
      <c r="F243" s="216" t="s">
        <v>39482</v>
      </c>
      <c r="G243" s="216" t="s">
        <v>39483</v>
      </c>
      <c r="H243" s="363" t="s">
        <v>39484</v>
      </c>
      <c r="I243" s="216">
        <v>531087</v>
      </c>
      <c r="J243" s="362">
        <v>17.630137699999999</v>
      </c>
      <c r="K243" s="362">
        <v>82.282287400000001</v>
      </c>
      <c r="L243" s="367">
        <v>0.436</v>
      </c>
      <c r="M243" s="236" t="s">
        <v>39485</v>
      </c>
      <c r="N243" s="235" t="s">
        <v>15</v>
      </c>
      <c r="O243" s="236" t="s">
        <v>30190</v>
      </c>
    </row>
    <row r="244" spans="1:15" ht="41.4" x14ac:dyDescent="0.3">
      <c r="A244" s="361">
        <v>241</v>
      </c>
      <c r="B244" s="216" t="s">
        <v>40062</v>
      </c>
      <c r="C244" s="216" t="s">
        <v>40063</v>
      </c>
      <c r="D244" s="216" t="s">
        <v>40064</v>
      </c>
      <c r="E244" s="216" t="s">
        <v>40019</v>
      </c>
      <c r="F244" s="216" t="s">
        <v>39482</v>
      </c>
      <c r="G244" s="216" t="s">
        <v>39483</v>
      </c>
      <c r="H244" s="363" t="s">
        <v>39484</v>
      </c>
      <c r="I244" s="216">
        <v>531087</v>
      </c>
      <c r="J244" s="362">
        <v>17.631832200000002</v>
      </c>
      <c r="K244" s="362">
        <v>82.284830099999994</v>
      </c>
      <c r="L244" s="367">
        <v>1.6</v>
      </c>
      <c r="M244" s="236" t="s">
        <v>39485</v>
      </c>
      <c r="N244" s="235" t="s">
        <v>15</v>
      </c>
      <c r="O244" s="236" t="s">
        <v>30190</v>
      </c>
    </row>
    <row r="245" spans="1:15" ht="41.4" x14ac:dyDescent="0.3">
      <c r="A245" s="361">
        <v>242</v>
      </c>
      <c r="B245" s="216" t="s">
        <v>40065</v>
      </c>
      <c r="C245" s="216" t="s">
        <v>40066</v>
      </c>
      <c r="D245" s="216" t="s">
        <v>39887</v>
      </c>
      <c r="E245" s="216" t="s">
        <v>40019</v>
      </c>
      <c r="F245" s="216" t="s">
        <v>39482</v>
      </c>
      <c r="G245" s="216" t="s">
        <v>39483</v>
      </c>
      <c r="H245" s="363" t="s">
        <v>39484</v>
      </c>
      <c r="I245" s="216">
        <v>531087</v>
      </c>
      <c r="J245" s="362">
        <v>17.6306273</v>
      </c>
      <c r="K245" s="362">
        <v>82.280632600000004</v>
      </c>
      <c r="L245" s="367">
        <v>1.2</v>
      </c>
      <c r="M245" s="236" t="s">
        <v>39485</v>
      </c>
      <c r="N245" s="235" t="s">
        <v>15</v>
      </c>
      <c r="O245" s="236" t="s">
        <v>30190</v>
      </c>
    </row>
    <row r="246" spans="1:15" ht="41.4" x14ac:dyDescent="0.3">
      <c r="A246" s="361">
        <v>243</v>
      </c>
      <c r="B246" s="216" t="s">
        <v>40067</v>
      </c>
      <c r="C246" s="216" t="s">
        <v>40068</v>
      </c>
      <c r="D246" s="216" t="s">
        <v>32657</v>
      </c>
      <c r="E246" s="216" t="s">
        <v>40019</v>
      </c>
      <c r="F246" s="216" t="s">
        <v>39482</v>
      </c>
      <c r="G246" s="216" t="s">
        <v>39483</v>
      </c>
      <c r="H246" s="363" t="s">
        <v>39484</v>
      </c>
      <c r="I246" s="216">
        <v>531087</v>
      </c>
      <c r="J246" s="362">
        <v>17.634427599999999</v>
      </c>
      <c r="K246" s="362">
        <v>82.271042499999993</v>
      </c>
      <c r="L246" s="367">
        <v>0.8</v>
      </c>
      <c r="M246" s="236" t="s">
        <v>39485</v>
      </c>
      <c r="N246" s="235" t="s">
        <v>15</v>
      </c>
      <c r="O246" s="236" t="s">
        <v>30190</v>
      </c>
    </row>
    <row r="247" spans="1:15" ht="41.4" x14ac:dyDescent="0.3">
      <c r="A247" s="361">
        <v>244</v>
      </c>
      <c r="B247" s="216" t="s">
        <v>40069</v>
      </c>
      <c r="C247" s="216" t="s">
        <v>40070</v>
      </c>
      <c r="D247" s="216" t="s">
        <v>40071</v>
      </c>
      <c r="E247" s="216" t="s">
        <v>40019</v>
      </c>
      <c r="F247" s="216" t="s">
        <v>39482</v>
      </c>
      <c r="G247" s="216" t="s">
        <v>39483</v>
      </c>
      <c r="H247" s="363" t="s">
        <v>39484</v>
      </c>
      <c r="I247" s="216">
        <v>531087</v>
      </c>
      <c r="J247" s="362">
        <v>17.635229200000001</v>
      </c>
      <c r="K247" s="362">
        <v>82.278848300000007</v>
      </c>
      <c r="L247" s="367">
        <v>0.28000000000000003</v>
      </c>
      <c r="M247" s="236" t="s">
        <v>39485</v>
      </c>
      <c r="N247" s="235" t="s">
        <v>15</v>
      </c>
      <c r="O247" s="236" t="s">
        <v>30190</v>
      </c>
    </row>
    <row r="248" spans="1:15" ht="41.4" x14ac:dyDescent="0.3">
      <c r="A248" s="361">
        <v>245</v>
      </c>
      <c r="B248" s="216" t="s">
        <v>40072</v>
      </c>
      <c r="C248" s="216" t="s">
        <v>40073</v>
      </c>
      <c r="D248" s="216" t="s">
        <v>40071</v>
      </c>
      <c r="E248" s="216" t="s">
        <v>40019</v>
      </c>
      <c r="F248" s="216" t="s">
        <v>39482</v>
      </c>
      <c r="G248" s="216" t="s">
        <v>39483</v>
      </c>
      <c r="H248" s="363" t="s">
        <v>39484</v>
      </c>
      <c r="I248" s="216">
        <v>531087</v>
      </c>
      <c r="J248" s="362">
        <v>17.634940100000001</v>
      </c>
      <c r="K248" s="362">
        <v>82.278792100000004</v>
      </c>
      <c r="L248" s="367">
        <v>0.28000000000000003</v>
      </c>
      <c r="M248" s="236" t="s">
        <v>39485</v>
      </c>
      <c r="N248" s="235" t="s">
        <v>15</v>
      </c>
      <c r="O248" s="236" t="s">
        <v>30190</v>
      </c>
    </row>
    <row r="249" spans="1:15" ht="41.4" x14ac:dyDescent="0.3">
      <c r="A249" s="361">
        <v>246</v>
      </c>
      <c r="B249" s="216" t="s">
        <v>40074</v>
      </c>
      <c r="C249" s="216" t="s">
        <v>40075</v>
      </c>
      <c r="D249" s="216" t="s">
        <v>40071</v>
      </c>
      <c r="E249" s="216" t="s">
        <v>40019</v>
      </c>
      <c r="F249" s="216" t="s">
        <v>39482</v>
      </c>
      <c r="G249" s="216" t="s">
        <v>39483</v>
      </c>
      <c r="H249" s="363" t="s">
        <v>39484</v>
      </c>
      <c r="I249" s="216">
        <v>531087</v>
      </c>
      <c r="J249" s="362">
        <v>17.636640499999999</v>
      </c>
      <c r="K249" s="362">
        <v>82.278527699999998</v>
      </c>
      <c r="L249" s="367">
        <v>0.28000000000000003</v>
      </c>
      <c r="M249" s="236" t="s">
        <v>39485</v>
      </c>
      <c r="N249" s="235" t="s">
        <v>15</v>
      </c>
      <c r="O249" s="236" t="s">
        <v>30190</v>
      </c>
    </row>
    <row r="250" spans="1:15" ht="41.4" x14ac:dyDescent="0.3">
      <c r="A250" s="361">
        <v>247</v>
      </c>
      <c r="B250" s="216" t="s">
        <v>40076</v>
      </c>
      <c r="C250" s="216" t="s">
        <v>40077</v>
      </c>
      <c r="D250" s="216" t="s">
        <v>39887</v>
      </c>
      <c r="E250" s="216" t="s">
        <v>40019</v>
      </c>
      <c r="F250" s="216" t="s">
        <v>39482</v>
      </c>
      <c r="G250" s="216" t="s">
        <v>39483</v>
      </c>
      <c r="H250" s="363" t="s">
        <v>39484</v>
      </c>
      <c r="I250" s="216">
        <v>531087</v>
      </c>
      <c r="J250" s="362">
        <v>17.636164699999998</v>
      </c>
      <c r="K250" s="362">
        <v>82.271129999999999</v>
      </c>
      <c r="L250" s="367">
        <v>0.92</v>
      </c>
      <c r="M250" s="236" t="s">
        <v>39485</v>
      </c>
      <c r="N250" s="235" t="s">
        <v>15</v>
      </c>
      <c r="O250" s="236" t="s">
        <v>30190</v>
      </c>
    </row>
    <row r="251" spans="1:15" ht="41.4" x14ac:dyDescent="0.3">
      <c r="A251" s="361">
        <v>248</v>
      </c>
      <c r="B251" s="216" t="s">
        <v>40078</v>
      </c>
      <c r="C251" s="216" t="s">
        <v>40079</v>
      </c>
      <c r="D251" s="216" t="s">
        <v>39887</v>
      </c>
      <c r="E251" s="216" t="s">
        <v>40019</v>
      </c>
      <c r="F251" s="216" t="s">
        <v>39482</v>
      </c>
      <c r="G251" s="216" t="s">
        <v>39483</v>
      </c>
      <c r="H251" s="363" t="s">
        <v>39484</v>
      </c>
      <c r="I251" s="216">
        <v>531087</v>
      </c>
      <c r="J251" s="362">
        <v>17.6311547</v>
      </c>
      <c r="K251" s="362">
        <v>82.270988099999997</v>
      </c>
      <c r="L251" s="367">
        <v>0.52</v>
      </c>
      <c r="M251" s="236" t="s">
        <v>39485</v>
      </c>
      <c r="N251" s="235" t="s">
        <v>15</v>
      </c>
      <c r="O251" s="236" t="s">
        <v>30190</v>
      </c>
    </row>
    <row r="252" spans="1:15" ht="41.4" x14ac:dyDescent="0.3">
      <c r="A252" s="361">
        <v>249</v>
      </c>
      <c r="B252" s="216" t="s">
        <v>40080</v>
      </c>
      <c r="C252" s="216" t="s">
        <v>40081</v>
      </c>
      <c r="D252" s="216" t="s">
        <v>22632</v>
      </c>
      <c r="E252" s="216" t="s">
        <v>40019</v>
      </c>
      <c r="F252" s="216" t="s">
        <v>39482</v>
      </c>
      <c r="G252" s="216" t="s">
        <v>39483</v>
      </c>
      <c r="H252" s="363" t="s">
        <v>39484</v>
      </c>
      <c r="I252" s="216">
        <v>531087</v>
      </c>
      <c r="J252" s="362">
        <v>17.636114500000001</v>
      </c>
      <c r="K252" s="362">
        <v>82.271147900000003</v>
      </c>
      <c r="L252" s="367">
        <v>1</v>
      </c>
      <c r="M252" s="236" t="s">
        <v>39485</v>
      </c>
      <c r="N252" s="235" t="s">
        <v>15</v>
      </c>
      <c r="O252" s="236" t="s">
        <v>30190</v>
      </c>
    </row>
    <row r="253" spans="1:15" ht="41.4" x14ac:dyDescent="0.3">
      <c r="A253" s="361">
        <v>250</v>
      </c>
      <c r="B253" s="216" t="s">
        <v>40082</v>
      </c>
      <c r="C253" s="216" t="s">
        <v>39720</v>
      </c>
      <c r="D253" s="216" t="s">
        <v>40083</v>
      </c>
      <c r="E253" s="216" t="s">
        <v>40019</v>
      </c>
      <c r="F253" s="216" t="s">
        <v>39482</v>
      </c>
      <c r="G253" s="216" t="s">
        <v>39483</v>
      </c>
      <c r="H253" s="363" t="s">
        <v>39484</v>
      </c>
      <c r="I253" s="216">
        <v>531087</v>
      </c>
      <c r="J253" s="362">
        <v>17.635606500000002</v>
      </c>
      <c r="K253" s="362">
        <v>82.278648200000006</v>
      </c>
      <c r="L253" s="367">
        <v>0.4</v>
      </c>
      <c r="M253" s="236" t="s">
        <v>39485</v>
      </c>
      <c r="N253" s="235" t="s">
        <v>15</v>
      </c>
      <c r="O253" s="236" t="s">
        <v>30190</v>
      </c>
    </row>
    <row r="254" spans="1:15" ht="41.4" x14ac:dyDescent="0.3">
      <c r="A254" s="361">
        <v>251</v>
      </c>
      <c r="B254" s="216" t="s">
        <v>40084</v>
      </c>
      <c r="C254" s="216" t="s">
        <v>40085</v>
      </c>
      <c r="D254" s="216" t="s">
        <v>40083</v>
      </c>
      <c r="E254" s="216" t="s">
        <v>40019</v>
      </c>
      <c r="F254" s="216" t="s">
        <v>39482</v>
      </c>
      <c r="G254" s="216" t="s">
        <v>39483</v>
      </c>
      <c r="H254" s="363" t="s">
        <v>39484</v>
      </c>
      <c r="I254" s="216">
        <v>531087</v>
      </c>
      <c r="J254" s="362">
        <v>17.636362299999998</v>
      </c>
      <c r="K254" s="362">
        <v>82.278478699999994</v>
      </c>
      <c r="L254" s="367">
        <v>0.4</v>
      </c>
      <c r="M254" s="236" t="s">
        <v>39485</v>
      </c>
      <c r="N254" s="235" t="s">
        <v>15</v>
      </c>
      <c r="O254" s="236" t="s">
        <v>30190</v>
      </c>
    </row>
    <row r="255" spans="1:15" ht="41.4" x14ac:dyDescent="0.3">
      <c r="A255" s="361">
        <v>252</v>
      </c>
      <c r="B255" s="216" t="s">
        <v>40086</v>
      </c>
      <c r="C255" s="216" t="s">
        <v>40087</v>
      </c>
      <c r="D255" s="216" t="s">
        <v>34369</v>
      </c>
      <c r="E255" s="216" t="s">
        <v>40019</v>
      </c>
      <c r="F255" s="216" t="s">
        <v>39482</v>
      </c>
      <c r="G255" s="216" t="s">
        <v>39483</v>
      </c>
      <c r="H255" s="363" t="s">
        <v>39484</v>
      </c>
      <c r="I255" s="216">
        <v>531087</v>
      </c>
      <c r="J255" s="362">
        <v>17.635933099999999</v>
      </c>
      <c r="K255" s="362">
        <v>82.2727012</v>
      </c>
      <c r="L255" s="367">
        <v>0.8</v>
      </c>
      <c r="M255" s="236" t="s">
        <v>39485</v>
      </c>
      <c r="N255" s="235" t="s">
        <v>15</v>
      </c>
      <c r="O255" s="236" t="s">
        <v>30190</v>
      </c>
    </row>
    <row r="256" spans="1:15" ht="41.4" x14ac:dyDescent="0.3">
      <c r="A256" s="361">
        <v>253</v>
      </c>
      <c r="B256" s="216" t="s">
        <v>40088</v>
      </c>
      <c r="C256" s="216" t="s">
        <v>40089</v>
      </c>
      <c r="D256" s="216" t="s">
        <v>40090</v>
      </c>
      <c r="E256" s="216" t="s">
        <v>40019</v>
      </c>
      <c r="F256" s="216" t="s">
        <v>39482</v>
      </c>
      <c r="G256" s="216" t="s">
        <v>39483</v>
      </c>
      <c r="H256" s="363" t="s">
        <v>39484</v>
      </c>
      <c r="I256" s="216">
        <v>531087</v>
      </c>
      <c r="J256" s="362">
        <v>17.634412099999999</v>
      </c>
      <c r="K256" s="362">
        <v>82.280602000000002</v>
      </c>
      <c r="L256" s="367">
        <v>1.2</v>
      </c>
      <c r="M256" s="236" t="s">
        <v>39485</v>
      </c>
      <c r="N256" s="235" t="s">
        <v>15</v>
      </c>
      <c r="O256" s="236" t="s">
        <v>30190</v>
      </c>
    </row>
    <row r="257" spans="1:15" ht="41.4" x14ac:dyDescent="0.3">
      <c r="A257" s="361">
        <v>254</v>
      </c>
      <c r="B257" s="216" t="s">
        <v>40091</v>
      </c>
      <c r="C257" s="216" t="s">
        <v>40092</v>
      </c>
      <c r="D257" s="216" t="s">
        <v>40090</v>
      </c>
      <c r="E257" s="216" t="s">
        <v>40019</v>
      </c>
      <c r="F257" s="216" t="s">
        <v>39482</v>
      </c>
      <c r="G257" s="216" t="s">
        <v>39483</v>
      </c>
      <c r="H257" s="363" t="s">
        <v>39484</v>
      </c>
      <c r="I257" s="216">
        <v>531087</v>
      </c>
      <c r="J257" s="362">
        <v>17.6360864</v>
      </c>
      <c r="K257" s="362">
        <v>82.278578100000004</v>
      </c>
      <c r="L257" s="367">
        <v>0.8</v>
      </c>
      <c r="M257" s="236" t="s">
        <v>39485</v>
      </c>
      <c r="N257" s="235" t="s">
        <v>15</v>
      </c>
      <c r="O257" s="236" t="s">
        <v>30190</v>
      </c>
    </row>
    <row r="258" spans="1:15" ht="41.4" x14ac:dyDescent="0.3">
      <c r="A258" s="361">
        <v>255</v>
      </c>
      <c r="B258" s="216" t="s">
        <v>40093</v>
      </c>
      <c r="C258" s="216" t="s">
        <v>40094</v>
      </c>
      <c r="D258" s="216" t="s">
        <v>40095</v>
      </c>
      <c r="E258" s="216" t="s">
        <v>40019</v>
      </c>
      <c r="F258" s="216" t="s">
        <v>39482</v>
      </c>
      <c r="G258" s="216" t="s">
        <v>39483</v>
      </c>
      <c r="H258" s="363" t="s">
        <v>39484</v>
      </c>
      <c r="I258" s="216">
        <v>531087</v>
      </c>
      <c r="J258" s="362">
        <v>17.6374213</v>
      </c>
      <c r="K258" s="362">
        <v>82.278244099999995</v>
      </c>
      <c r="L258" s="367">
        <v>1.2</v>
      </c>
      <c r="M258" s="236" t="s">
        <v>39485</v>
      </c>
      <c r="N258" s="235" t="s">
        <v>15</v>
      </c>
      <c r="O258" s="236" t="s">
        <v>30190</v>
      </c>
    </row>
    <row r="259" spans="1:15" ht="41.4" x14ac:dyDescent="0.3">
      <c r="A259" s="361">
        <v>256</v>
      </c>
      <c r="B259" s="216" t="s">
        <v>40096</v>
      </c>
      <c r="C259" s="216" t="s">
        <v>40097</v>
      </c>
      <c r="D259" s="216" t="s">
        <v>32498</v>
      </c>
      <c r="E259" s="216" t="s">
        <v>40019</v>
      </c>
      <c r="F259" s="216" t="s">
        <v>39482</v>
      </c>
      <c r="G259" s="216" t="s">
        <v>39483</v>
      </c>
      <c r="H259" s="363" t="s">
        <v>39484</v>
      </c>
      <c r="I259" s="216">
        <v>531087</v>
      </c>
      <c r="J259" s="362">
        <v>17.634211000000001</v>
      </c>
      <c r="K259" s="362">
        <v>82.271692700000003</v>
      </c>
      <c r="L259" s="367">
        <v>2</v>
      </c>
      <c r="M259" s="236" t="s">
        <v>39485</v>
      </c>
      <c r="N259" s="235" t="s">
        <v>15</v>
      </c>
      <c r="O259" s="236" t="s">
        <v>30190</v>
      </c>
    </row>
    <row r="260" spans="1:15" ht="41.4" x14ac:dyDescent="0.3">
      <c r="A260" s="361">
        <v>257</v>
      </c>
      <c r="B260" s="216" t="s">
        <v>40098</v>
      </c>
      <c r="C260" s="216" t="s">
        <v>40099</v>
      </c>
      <c r="D260" s="216" t="s">
        <v>39741</v>
      </c>
      <c r="E260" s="216" t="s">
        <v>40019</v>
      </c>
      <c r="F260" s="216" t="s">
        <v>39482</v>
      </c>
      <c r="G260" s="216" t="s">
        <v>39483</v>
      </c>
      <c r="H260" s="363" t="s">
        <v>39484</v>
      </c>
      <c r="I260" s="216">
        <v>531087</v>
      </c>
      <c r="J260" s="362">
        <v>17.6354215</v>
      </c>
      <c r="K260" s="362">
        <v>82.272674100000003</v>
      </c>
      <c r="L260" s="367">
        <v>2</v>
      </c>
      <c r="M260" s="236" t="s">
        <v>39485</v>
      </c>
      <c r="N260" s="235" t="s">
        <v>15</v>
      </c>
      <c r="O260" s="236" t="s">
        <v>30190</v>
      </c>
    </row>
    <row r="261" spans="1:15" ht="41.4" x14ac:dyDescent="0.3">
      <c r="A261" s="361">
        <v>258</v>
      </c>
      <c r="B261" s="216" t="s">
        <v>40100</v>
      </c>
      <c r="C261" s="216" t="s">
        <v>40101</v>
      </c>
      <c r="D261" s="216" t="s">
        <v>32498</v>
      </c>
      <c r="E261" s="216" t="s">
        <v>40019</v>
      </c>
      <c r="F261" s="216" t="s">
        <v>39482</v>
      </c>
      <c r="G261" s="216" t="s">
        <v>39483</v>
      </c>
      <c r="H261" s="363" t="s">
        <v>39484</v>
      </c>
      <c r="I261" s="216">
        <v>531087</v>
      </c>
      <c r="J261" s="362">
        <v>17.6316691</v>
      </c>
      <c r="K261" s="362">
        <v>82.278143999999998</v>
      </c>
      <c r="L261" s="367">
        <v>1</v>
      </c>
      <c r="M261" s="236" t="s">
        <v>39485</v>
      </c>
      <c r="N261" s="235" t="s">
        <v>15</v>
      </c>
      <c r="O261" s="236" t="s">
        <v>30190</v>
      </c>
    </row>
    <row r="262" spans="1:15" ht="41.4" x14ac:dyDescent="0.3">
      <c r="A262" s="361">
        <v>259</v>
      </c>
      <c r="B262" s="216" t="s">
        <v>40102</v>
      </c>
      <c r="C262" s="216" t="s">
        <v>40103</v>
      </c>
      <c r="D262" s="216" t="s">
        <v>938</v>
      </c>
      <c r="E262" s="216" t="s">
        <v>40019</v>
      </c>
      <c r="F262" s="216" t="s">
        <v>39482</v>
      </c>
      <c r="G262" s="216" t="s">
        <v>39483</v>
      </c>
      <c r="H262" s="363" t="s">
        <v>39484</v>
      </c>
      <c r="I262" s="216">
        <v>531087</v>
      </c>
      <c r="J262" s="362">
        <v>17.6336537</v>
      </c>
      <c r="K262" s="362">
        <v>82.281846200000004</v>
      </c>
      <c r="L262" s="367">
        <v>0.83199999999999996</v>
      </c>
      <c r="M262" s="236" t="s">
        <v>39485</v>
      </c>
      <c r="N262" s="235" t="s">
        <v>15</v>
      </c>
      <c r="O262" s="236" t="s">
        <v>30190</v>
      </c>
    </row>
    <row r="263" spans="1:15" ht="41.4" x14ac:dyDescent="0.3">
      <c r="A263" s="361">
        <v>260</v>
      </c>
      <c r="B263" s="216" t="s">
        <v>40104</v>
      </c>
      <c r="C263" s="216" t="s">
        <v>40105</v>
      </c>
      <c r="D263" s="216" t="s">
        <v>34867</v>
      </c>
      <c r="E263" s="216" t="s">
        <v>40019</v>
      </c>
      <c r="F263" s="216" t="s">
        <v>39482</v>
      </c>
      <c r="G263" s="216" t="s">
        <v>39483</v>
      </c>
      <c r="H263" s="363" t="s">
        <v>39484</v>
      </c>
      <c r="I263" s="216">
        <v>531087</v>
      </c>
      <c r="J263" s="362">
        <v>17.631691499999999</v>
      </c>
      <c r="K263" s="362">
        <v>82.276649699999993</v>
      </c>
      <c r="L263" s="367">
        <v>1</v>
      </c>
      <c r="M263" s="236" t="s">
        <v>39485</v>
      </c>
      <c r="N263" s="235" t="s">
        <v>15</v>
      </c>
      <c r="O263" s="236" t="s">
        <v>30190</v>
      </c>
    </row>
    <row r="264" spans="1:15" ht="41.4" x14ac:dyDescent="0.3">
      <c r="A264" s="361">
        <v>261</v>
      </c>
      <c r="B264" s="216" t="s">
        <v>40106</v>
      </c>
      <c r="C264" s="216" t="s">
        <v>40107</v>
      </c>
      <c r="D264" s="216" t="s">
        <v>39840</v>
      </c>
      <c r="E264" s="216" t="s">
        <v>40019</v>
      </c>
      <c r="F264" s="216" t="s">
        <v>39482</v>
      </c>
      <c r="G264" s="216" t="s">
        <v>39483</v>
      </c>
      <c r="H264" s="363" t="s">
        <v>39484</v>
      </c>
      <c r="I264" s="216">
        <v>531087</v>
      </c>
      <c r="J264" s="362">
        <v>17.631032000000001</v>
      </c>
      <c r="K264" s="362">
        <v>82.280534599999996</v>
      </c>
      <c r="L264" s="367">
        <v>1.948</v>
      </c>
      <c r="M264" s="236" t="s">
        <v>39485</v>
      </c>
      <c r="N264" s="235" t="s">
        <v>15</v>
      </c>
      <c r="O264" s="236" t="s">
        <v>30190</v>
      </c>
    </row>
    <row r="265" spans="1:15" ht="41.4" x14ac:dyDescent="0.3">
      <c r="A265" s="361">
        <v>262</v>
      </c>
      <c r="B265" s="216" t="s">
        <v>40108</v>
      </c>
      <c r="C265" s="216" t="s">
        <v>40109</v>
      </c>
      <c r="D265" s="216" t="s">
        <v>33153</v>
      </c>
      <c r="E265" s="216" t="s">
        <v>40019</v>
      </c>
      <c r="F265" s="216" t="s">
        <v>39482</v>
      </c>
      <c r="G265" s="216" t="s">
        <v>39483</v>
      </c>
      <c r="H265" s="363" t="s">
        <v>39484</v>
      </c>
      <c r="I265" s="216">
        <v>531087</v>
      </c>
      <c r="J265" s="362">
        <v>17.633863099999999</v>
      </c>
      <c r="K265" s="362">
        <v>82.280190599999997</v>
      </c>
      <c r="L265" s="367">
        <v>1</v>
      </c>
      <c r="M265" s="236" t="s">
        <v>39485</v>
      </c>
      <c r="N265" s="235" t="s">
        <v>15</v>
      </c>
      <c r="O265" s="236" t="s">
        <v>30190</v>
      </c>
    </row>
    <row r="266" spans="1:15" ht="41.4" x14ac:dyDescent="0.3">
      <c r="A266" s="361">
        <v>263</v>
      </c>
      <c r="B266" s="216" t="s">
        <v>40108</v>
      </c>
      <c r="C266" s="216" t="s">
        <v>40110</v>
      </c>
      <c r="D266" s="216" t="s">
        <v>40111</v>
      </c>
      <c r="E266" s="216" t="s">
        <v>40019</v>
      </c>
      <c r="F266" s="216" t="s">
        <v>39482</v>
      </c>
      <c r="G266" s="216" t="s">
        <v>39483</v>
      </c>
      <c r="H266" s="363" t="s">
        <v>39484</v>
      </c>
      <c r="I266" s="216">
        <v>531087</v>
      </c>
      <c r="J266" s="362">
        <v>17.633669300000001</v>
      </c>
      <c r="K266" s="362">
        <v>82.282103899999996</v>
      </c>
      <c r="L266" s="367">
        <v>1.84</v>
      </c>
      <c r="M266" s="236" t="s">
        <v>39485</v>
      </c>
      <c r="N266" s="235" t="s">
        <v>15</v>
      </c>
      <c r="O266" s="236" t="s">
        <v>30190</v>
      </c>
    </row>
    <row r="267" spans="1:15" ht="41.4" x14ac:dyDescent="0.3">
      <c r="A267" s="361">
        <v>264</v>
      </c>
      <c r="B267" s="216" t="s">
        <v>40112</v>
      </c>
      <c r="C267" s="216" t="s">
        <v>40113</v>
      </c>
      <c r="D267" s="216" t="s">
        <v>40114</v>
      </c>
      <c r="E267" s="216" t="s">
        <v>40019</v>
      </c>
      <c r="F267" s="216" t="s">
        <v>39482</v>
      </c>
      <c r="G267" s="216" t="s">
        <v>39483</v>
      </c>
      <c r="H267" s="363" t="s">
        <v>39484</v>
      </c>
      <c r="I267" s="216">
        <v>531087</v>
      </c>
      <c r="J267" s="362">
        <v>17.633896</v>
      </c>
      <c r="K267" s="362">
        <v>82.276802099999998</v>
      </c>
      <c r="L267" s="367">
        <v>0.69199999999999995</v>
      </c>
      <c r="M267" s="236" t="s">
        <v>39485</v>
      </c>
      <c r="N267" s="235" t="s">
        <v>15</v>
      </c>
      <c r="O267" s="236" t="s">
        <v>30190</v>
      </c>
    </row>
    <row r="268" spans="1:15" ht="41.4" x14ac:dyDescent="0.3">
      <c r="A268" s="361">
        <v>265</v>
      </c>
      <c r="B268" s="216" t="s">
        <v>40115</v>
      </c>
      <c r="C268" s="216" t="s">
        <v>40116</v>
      </c>
      <c r="D268" s="216" t="s">
        <v>40117</v>
      </c>
      <c r="E268" s="216" t="s">
        <v>40019</v>
      </c>
      <c r="F268" s="216" t="s">
        <v>39482</v>
      </c>
      <c r="G268" s="216" t="s">
        <v>39483</v>
      </c>
      <c r="H268" s="363" t="s">
        <v>39484</v>
      </c>
      <c r="I268" s="216">
        <v>531087</v>
      </c>
      <c r="J268" s="362">
        <v>17.632250899999999</v>
      </c>
      <c r="K268" s="362">
        <v>82.275420800000006</v>
      </c>
      <c r="L268" s="367">
        <v>1.1599999999999999</v>
      </c>
      <c r="M268" s="236" t="s">
        <v>39485</v>
      </c>
      <c r="N268" s="235" t="s">
        <v>15</v>
      </c>
      <c r="O268" s="236" t="s">
        <v>30190</v>
      </c>
    </row>
    <row r="269" spans="1:15" ht="41.4" x14ac:dyDescent="0.3">
      <c r="A269" s="361">
        <v>266</v>
      </c>
      <c r="B269" s="216" t="s">
        <v>40118</v>
      </c>
      <c r="C269" s="216" t="s">
        <v>40119</v>
      </c>
      <c r="D269" s="216" t="s">
        <v>40120</v>
      </c>
      <c r="E269" s="216" t="s">
        <v>40019</v>
      </c>
      <c r="F269" s="216" t="s">
        <v>39482</v>
      </c>
      <c r="G269" s="216" t="s">
        <v>39483</v>
      </c>
      <c r="H269" s="363" t="s">
        <v>39484</v>
      </c>
      <c r="I269" s="216">
        <v>531087</v>
      </c>
      <c r="J269" s="362">
        <v>17.632178400000001</v>
      </c>
      <c r="K269" s="362">
        <v>82.2744122</v>
      </c>
      <c r="L269" s="367">
        <v>2</v>
      </c>
      <c r="M269" s="236" t="s">
        <v>39485</v>
      </c>
      <c r="N269" s="235" t="s">
        <v>15</v>
      </c>
      <c r="O269" s="236" t="s">
        <v>30190</v>
      </c>
    </row>
    <row r="270" spans="1:15" ht="41.4" x14ac:dyDescent="0.3">
      <c r="A270" s="361">
        <v>267</v>
      </c>
      <c r="B270" s="216" t="s">
        <v>40121</v>
      </c>
      <c r="C270" s="216" t="s">
        <v>40122</v>
      </c>
      <c r="D270" s="216" t="s">
        <v>40123</v>
      </c>
      <c r="E270" s="216" t="s">
        <v>40019</v>
      </c>
      <c r="F270" s="216" t="s">
        <v>39482</v>
      </c>
      <c r="G270" s="216" t="s">
        <v>39483</v>
      </c>
      <c r="H270" s="363" t="s">
        <v>39484</v>
      </c>
      <c r="I270" s="216">
        <v>531087</v>
      </c>
      <c r="J270" s="362">
        <v>17.637789300000001</v>
      </c>
      <c r="K270" s="362">
        <v>82.273411600000003</v>
      </c>
      <c r="L270" s="367">
        <v>1</v>
      </c>
      <c r="M270" s="236" t="s">
        <v>39485</v>
      </c>
      <c r="N270" s="235" t="s">
        <v>15</v>
      </c>
      <c r="O270" s="236" t="s">
        <v>30190</v>
      </c>
    </row>
    <row r="271" spans="1:15" ht="41.4" x14ac:dyDescent="0.3">
      <c r="A271" s="361">
        <v>268</v>
      </c>
      <c r="B271" s="216" t="s">
        <v>40124</v>
      </c>
      <c r="C271" s="216" t="s">
        <v>40125</v>
      </c>
      <c r="D271" s="216" t="s">
        <v>40123</v>
      </c>
      <c r="E271" s="216" t="s">
        <v>40019</v>
      </c>
      <c r="F271" s="216" t="s">
        <v>39482</v>
      </c>
      <c r="G271" s="216" t="s">
        <v>39483</v>
      </c>
      <c r="H271" s="363" t="s">
        <v>39484</v>
      </c>
      <c r="I271" s="216">
        <v>531087</v>
      </c>
      <c r="J271" s="362">
        <v>17.636632200000001</v>
      </c>
      <c r="K271" s="362">
        <v>82.271415200000007</v>
      </c>
      <c r="L271" s="367">
        <v>2.4</v>
      </c>
      <c r="M271" s="236" t="s">
        <v>39485</v>
      </c>
      <c r="N271" s="235" t="s">
        <v>15</v>
      </c>
      <c r="O271" s="236" t="s">
        <v>30190</v>
      </c>
    </row>
    <row r="272" spans="1:15" ht="41.4" x14ac:dyDescent="0.3">
      <c r="A272" s="361">
        <v>269</v>
      </c>
      <c r="B272" s="216" t="s">
        <v>40126</v>
      </c>
      <c r="C272" s="216" t="s">
        <v>40127</v>
      </c>
      <c r="D272" s="216" t="s">
        <v>34867</v>
      </c>
      <c r="E272" s="216" t="s">
        <v>40019</v>
      </c>
      <c r="F272" s="216" t="s">
        <v>39482</v>
      </c>
      <c r="G272" s="216" t="s">
        <v>39483</v>
      </c>
      <c r="H272" s="363" t="s">
        <v>39484</v>
      </c>
      <c r="I272" s="216">
        <v>531087</v>
      </c>
      <c r="J272" s="362">
        <v>17.636993700000001</v>
      </c>
      <c r="K272" s="362">
        <v>82.271159100000006</v>
      </c>
      <c r="L272" s="367">
        <v>0.75600000000000001</v>
      </c>
      <c r="M272" s="236" t="s">
        <v>39485</v>
      </c>
      <c r="N272" s="235" t="s">
        <v>15</v>
      </c>
      <c r="O272" s="236" t="s">
        <v>30190</v>
      </c>
    </row>
    <row r="273" spans="1:15" ht="41.4" x14ac:dyDescent="0.3">
      <c r="A273" s="361">
        <v>270</v>
      </c>
      <c r="B273" s="216" t="s">
        <v>40128</v>
      </c>
      <c r="C273" s="216" t="s">
        <v>40129</v>
      </c>
      <c r="D273" s="216" t="s">
        <v>39741</v>
      </c>
      <c r="E273" s="216" t="s">
        <v>40019</v>
      </c>
      <c r="F273" s="216" t="s">
        <v>39482</v>
      </c>
      <c r="G273" s="216" t="s">
        <v>39483</v>
      </c>
      <c r="H273" s="363" t="s">
        <v>39484</v>
      </c>
      <c r="I273" s="216">
        <v>531087</v>
      </c>
      <c r="J273" s="362">
        <v>17.636600099999999</v>
      </c>
      <c r="K273" s="362">
        <v>82.272177400000004</v>
      </c>
      <c r="L273" s="367">
        <v>2</v>
      </c>
      <c r="M273" s="236" t="s">
        <v>39485</v>
      </c>
      <c r="N273" s="235" t="s">
        <v>15</v>
      </c>
      <c r="O273" s="236" t="s">
        <v>30190</v>
      </c>
    </row>
    <row r="274" spans="1:15" ht="41.4" x14ac:dyDescent="0.3">
      <c r="A274" s="361">
        <v>271</v>
      </c>
      <c r="B274" s="216" t="s">
        <v>40130</v>
      </c>
      <c r="C274" s="216" t="s">
        <v>40131</v>
      </c>
      <c r="D274" s="216" t="s">
        <v>32498</v>
      </c>
      <c r="E274" s="216" t="s">
        <v>40019</v>
      </c>
      <c r="F274" s="216" t="s">
        <v>39482</v>
      </c>
      <c r="G274" s="216" t="s">
        <v>39483</v>
      </c>
      <c r="H274" s="363" t="s">
        <v>39484</v>
      </c>
      <c r="I274" s="216">
        <v>531087</v>
      </c>
      <c r="J274" s="362">
        <v>17.6334962</v>
      </c>
      <c r="K274" s="362">
        <v>82.281780499999996</v>
      </c>
      <c r="L274" s="367">
        <v>1.2</v>
      </c>
      <c r="M274" s="236" t="s">
        <v>39485</v>
      </c>
      <c r="N274" s="235" t="s">
        <v>15</v>
      </c>
      <c r="O274" s="236" t="s">
        <v>30190</v>
      </c>
    </row>
    <row r="275" spans="1:15" ht="41.4" x14ac:dyDescent="0.3">
      <c r="A275" s="361">
        <v>272</v>
      </c>
      <c r="B275" s="216" t="s">
        <v>40132</v>
      </c>
      <c r="C275" s="216" t="s">
        <v>40133</v>
      </c>
      <c r="D275" s="216" t="s">
        <v>40134</v>
      </c>
      <c r="E275" s="216" t="s">
        <v>40019</v>
      </c>
      <c r="F275" s="216" t="s">
        <v>39482</v>
      </c>
      <c r="G275" s="216" t="s">
        <v>39483</v>
      </c>
      <c r="H275" s="363" t="s">
        <v>39484</v>
      </c>
      <c r="I275" s="216">
        <v>531087</v>
      </c>
      <c r="J275" s="362">
        <v>17.623668500000001</v>
      </c>
      <c r="K275" s="362">
        <v>82.270021</v>
      </c>
      <c r="L275" s="367">
        <v>0.8</v>
      </c>
      <c r="M275" s="236" t="s">
        <v>39485</v>
      </c>
      <c r="N275" s="235" t="s">
        <v>15</v>
      </c>
      <c r="O275" s="236" t="s">
        <v>30190</v>
      </c>
    </row>
    <row r="276" spans="1:15" ht="41.4" x14ac:dyDescent="0.3">
      <c r="A276" s="361">
        <v>273</v>
      </c>
      <c r="B276" s="216" t="s">
        <v>40135</v>
      </c>
      <c r="C276" s="216" t="s">
        <v>40136</v>
      </c>
      <c r="D276" s="216" t="s">
        <v>40137</v>
      </c>
      <c r="E276" s="216" t="s">
        <v>40019</v>
      </c>
      <c r="F276" s="216" t="s">
        <v>39482</v>
      </c>
      <c r="G276" s="216" t="s">
        <v>39483</v>
      </c>
      <c r="H276" s="363" t="s">
        <v>39484</v>
      </c>
      <c r="I276" s="216">
        <v>531087</v>
      </c>
      <c r="J276" s="362">
        <v>17.630903799999999</v>
      </c>
      <c r="K276" s="362">
        <v>82.279106299999995</v>
      </c>
      <c r="L276" s="367">
        <v>0.8</v>
      </c>
      <c r="M276" s="236" t="s">
        <v>39485</v>
      </c>
      <c r="N276" s="235" t="s">
        <v>15</v>
      </c>
      <c r="O276" s="236" t="s">
        <v>30190</v>
      </c>
    </row>
    <row r="277" spans="1:15" ht="41.4" x14ac:dyDescent="0.3">
      <c r="A277" s="361">
        <v>274</v>
      </c>
      <c r="B277" s="216" t="s">
        <v>40138</v>
      </c>
      <c r="C277" s="216" t="s">
        <v>40139</v>
      </c>
      <c r="D277" s="216" t="s">
        <v>32498</v>
      </c>
      <c r="E277" s="216" t="s">
        <v>40019</v>
      </c>
      <c r="F277" s="216" t="s">
        <v>39482</v>
      </c>
      <c r="G277" s="216" t="s">
        <v>39483</v>
      </c>
      <c r="H277" s="363" t="s">
        <v>39484</v>
      </c>
      <c r="I277" s="216">
        <v>531087</v>
      </c>
      <c r="J277" s="362">
        <v>17.633933299999999</v>
      </c>
      <c r="K277" s="362">
        <v>82.280448399999997</v>
      </c>
      <c r="L277" s="367">
        <v>1.4239999999999999</v>
      </c>
      <c r="M277" s="236" t="s">
        <v>39485</v>
      </c>
      <c r="N277" s="235" t="s">
        <v>15</v>
      </c>
      <c r="O277" s="236" t="s">
        <v>30190</v>
      </c>
    </row>
    <row r="278" spans="1:15" ht="41.4" x14ac:dyDescent="0.3">
      <c r="A278" s="361">
        <v>275</v>
      </c>
      <c r="B278" s="216" t="s">
        <v>40140</v>
      </c>
      <c r="C278" s="216" t="s">
        <v>40141</v>
      </c>
      <c r="D278" s="216" t="s">
        <v>40142</v>
      </c>
      <c r="E278" s="216" t="s">
        <v>40019</v>
      </c>
      <c r="F278" s="216" t="s">
        <v>39482</v>
      </c>
      <c r="G278" s="216" t="s">
        <v>39483</v>
      </c>
      <c r="H278" s="363" t="s">
        <v>39484</v>
      </c>
      <c r="I278" s="216">
        <v>531087</v>
      </c>
      <c r="J278" s="362">
        <v>17.6308413</v>
      </c>
      <c r="K278" s="362">
        <v>82.279120300000002</v>
      </c>
      <c r="L278" s="367">
        <v>2.4</v>
      </c>
      <c r="M278" s="236" t="s">
        <v>39485</v>
      </c>
      <c r="N278" s="235" t="s">
        <v>15</v>
      </c>
      <c r="O278" s="236" t="s">
        <v>30190</v>
      </c>
    </row>
    <row r="279" spans="1:15" ht="41.4" x14ac:dyDescent="0.3">
      <c r="A279" s="361">
        <v>276</v>
      </c>
      <c r="B279" s="216" t="s">
        <v>40143</v>
      </c>
      <c r="C279" s="216" t="s">
        <v>40144</v>
      </c>
      <c r="D279" s="216" t="s">
        <v>32498</v>
      </c>
      <c r="E279" s="216" t="s">
        <v>40019</v>
      </c>
      <c r="F279" s="216" t="s">
        <v>39482</v>
      </c>
      <c r="G279" s="216" t="s">
        <v>39483</v>
      </c>
      <c r="H279" s="363" t="s">
        <v>39484</v>
      </c>
      <c r="I279" s="216">
        <v>531087</v>
      </c>
      <c r="J279" s="362">
        <v>17.631852200000001</v>
      </c>
      <c r="K279" s="362">
        <v>82.270966200000004</v>
      </c>
      <c r="L279" s="367">
        <v>1.08</v>
      </c>
      <c r="M279" s="236" t="s">
        <v>39485</v>
      </c>
      <c r="N279" s="235" t="s">
        <v>15</v>
      </c>
      <c r="O279" s="236" t="s">
        <v>30190</v>
      </c>
    </row>
    <row r="280" spans="1:15" ht="41.4" x14ac:dyDescent="0.3">
      <c r="A280" s="361">
        <v>277</v>
      </c>
      <c r="B280" s="216" t="s">
        <v>40145</v>
      </c>
      <c r="C280" s="216" t="s">
        <v>40146</v>
      </c>
      <c r="D280" s="216" t="s">
        <v>40120</v>
      </c>
      <c r="E280" s="216" t="s">
        <v>40019</v>
      </c>
      <c r="F280" s="216" t="s">
        <v>39482</v>
      </c>
      <c r="G280" s="216" t="s">
        <v>39483</v>
      </c>
      <c r="H280" s="363" t="s">
        <v>39484</v>
      </c>
      <c r="I280" s="216">
        <v>531087</v>
      </c>
      <c r="J280" s="362">
        <v>17.635351799999999</v>
      </c>
      <c r="K280" s="362">
        <v>82.278411300000002</v>
      </c>
      <c r="L280" s="367">
        <v>1</v>
      </c>
      <c r="M280" s="236" t="s">
        <v>39485</v>
      </c>
      <c r="N280" s="235" t="s">
        <v>15</v>
      </c>
      <c r="O280" s="236" t="s">
        <v>30190</v>
      </c>
    </row>
    <row r="281" spans="1:15" ht="41.4" x14ac:dyDescent="0.3">
      <c r="A281" s="361">
        <v>278</v>
      </c>
      <c r="B281" s="216" t="s">
        <v>40147</v>
      </c>
      <c r="C281" s="216" t="s">
        <v>40148</v>
      </c>
      <c r="D281" s="216" t="s">
        <v>39887</v>
      </c>
      <c r="E281" s="216" t="s">
        <v>40019</v>
      </c>
      <c r="F281" s="216" t="s">
        <v>39482</v>
      </c>
      <c r="G281" s="216" t="s">
        <v>39483</v>
      </c>
      <c r="H281" s="363" t="s">
        <v>39484</v>
      </c>
      <c r="I281" s="216">
        <v>531087</v>
      </c>
      <c r="J281" s="362">
        <v>17.635510199999999</v>
      </c>
      <c r="K281" s="362">
        <v>82.271933599999997</v>
      </c>
      <c r="L281" s="367">
        <v>0.54400000000000004</v>
      </c>
      <c r="M281" s="236" t="s">
        <v>39485</v>
      </c>
      <c r="N281" s="235" t="s">
        <v>15</v>
      </c>
      <c r="O281" s="236" t="s">
        <v>30190</v>
      </c>
    </row>
    <row r="282" spans="1:15" ht="41.4" x14ac:dyDescent="0.3">
      <c r="A282" s="361">
        <v>279</v>
      </c>
      <c r="B282" s="216" t="s">
        <v>40149</v>
      </c>
      <c r="C282" s="216" t="s">
        <v>40150</v>
      </c>
      <c r="D282" s="216" t="s">
        <v>40151</v>
      </c>
      <c r="E282" s="216" t="s">
        <v>40019</v>
      </c>
      <c r="F282" s="216" t="s">
        <v>39482</v>
      </c>
      <c r="G282" s="216" t="s">
        <v>39483</v>
      </c>
      <c r="H282" s="363" t="s">
        <v>39484</v>
      </c>
      <c r="I282" s="216">
        <v>531087</v>
      </c>
      <c r="J282" s="362">
        <v>17.6351662</v>
      </c>
      <c r="K282" s="362">
        <v>82.272201199999998</v>
      </c>
      <c r="L282" s="367">
        <v>1</v>
      </c>
      <c r="M282" s="236" t="s">
        <v>39485</v>
      </c>
      <c r="N282" s="235" t="s">
        <v>15</v>
      </c>
      <c r="O282" s="236" t="s">
        <v>30190</v>
      </c>
    </row>
    <row r="283" spans="1:15" ht="41.4" x14ac:dyDescent="0.3">
      <c r="A283" s="361">
        <v>280</v>
      </c>
      <c r="B283" s="216" t="s">
        <v>40152</v>
      </c>
      <c r="C283" s="216" t="s">
        <v>40153</v>
      </c>
      <c r="D283" s="216" t="s">
        <v>40154</v>
      </c>
      <c r="E283" s="216" t="s">
        <v>40019</v>
      </c>
      <c r="F283" s="216" t="s">
        <v>39482</v>
      </c>
      <c r="G283" s="216" t="s">
        <v>39483</v>
      </c>
      <c r="H283" s="363" t="s">
        <v>39484</v>
      </c>
      <c r="I283" s="216">
        <v>531087</v>
      </c>
      <c r="J283" s="362">
        <v>17.634306899999999</v>
      </c>
      <c r="K283" s="362">
        <v>82.2796783</v>
      </c>
      <c r="L283" s="367">
        <v>1</v>
      </c>
      <c r="M283" s="236" t="s">
        <v>39485</v>
      </c>
      <c r="N283" s="235" t="s">
        <v>15</v>
      </c>
      <c r="O283" s="236" t="s">
        <v>30190</v>
      </c>
    </row>
    <row r="284" spans="1:15" ht="41.4" x14ac:dyDescent="0.3">
      <c r="A284" s="361">
        <v>281</v>
      </c>
      <c r="B284" s="216" t="s">
        <v>40155</v>
      </c>
      <c r="C284" s="216" t="s">
        <v>40156</v>
      </c>
      <c r="D284" s="216" t="s">
        <v>40157</v>
      </c>
      <c r="E284" s="216" t="s">
        <v>40019</v>
      </c>
      <c r="F284" s="216" t="s">
        <v>39482</v>
      </c>
      <c r="G284" s="216" t="s">
        <v>39483</v>
      </c>
      <c r="H284" s="363" t="s">
        <v>39484</v>
      </c>
      <c r="I284" s="216">
        <v>531087</v>
      </c>
      <c r="J284" s="362">
        <v>17.631544000000002</v>
      </c>
      <c r="K284" s="362">
        <v>82.271965199999997</v>
      </c>
      <c r="L284" s="367">
        <v>1</v>
      </c>
      <c r="M284" s="236" t="s">
        <v>39485</v>
      </c>
      <c r="N284" s="235" t="s">
        <v>15</v>
      </c>
      <c r="O284" s="236" t="s">
        <v>30190</v>
      </c>
    </row>
    <row r="285" spans="1:15" ht="41.4" x14ac:dyDescent="0.3">
      <c r="A285" s="361">
        <v>282</v>
      </c>
      <c r="B285" s="216" t="s">
        <v>40158</v>
      </c>
      <c r="C285" s="216" t="s">
        <v>40159</v>
      </c>
      <c r="D285" s="216" t="s">
        <v>39887</v>
      </c>
      <c r="E285" s="216" t="s">
        <v>40019</v>
      </c>
      <c r="F285" s="216" t="s">
        <v>39482</v>
      </c>
      <c r="G285" s="216" t="s">
        <v>39483</v>
      </c>
      <c r="H285" s="363" t="s">
        <v>39484</v>
      </c>
      <c r="I285" s="216">
        <v>531087</v>
      </c>
      <c r="J285" s="362">
        <v>17.632524700000001</v>
      </c>
      <c r="K285" s="362">
        <v>82.271991400000005</v>
      </c>
      <c r="L285" s="367">
        <v>1.6</v>
      </c>
      <c r="M285" s="236" t="s">
        <v>39485</v>
      </c>
      <c r="N285" s="235" t="s">
        <v>15</v>
      </c>
      <c r="O285" s="236" t="s">
        <v>30190</v>
      </c>
    </row>
    <row r="286" spans="1:15" ht="41.4" x14ac:dyDescent="0.3">
      <c r="A286" s="361">
        <v>283</v>
      </c>
      <c r="B286" s="216" t="s">
        <v>40160</v>
      </c>
      <c r="C286" s="216" t="s">
        <v>40161</v>
      </c>
      <c r="D286" s="216" t="s">
        <v>40162</v>
      </c>
      <c r="E286" s="216" t="s">
        <v>40019</v>
      </c>
      <c r="F286" s="216" t="s">
        <v>39482</v>
      </c>
      <c r="G286" s="216" t="s">
        <v>39483</v>
      </c>
      <c r="H286" s="363" t="s">
        <v>39484</v>
      </c>
      <c r="I286" s="216">
        <v>531087</v>
      </c>
      <c r="J286" s="362">
        <v>17.632269000000001</v>
      </c>
      <c r="K286" s="362">
        <v>82.271067799999997</v>
      </c>
      <c r="L286" s="367">
        <v>1</v>
      </c>
      <c r="M286" s="236" t="s">
        <v>39485</v>
      </c>
      <c r="N286" s="235" t="s">
        <v>15</v>
      </c>
      <c r="O286" s="236" t="s">
        <v>30190</v>
      </c>
    </row>
    <row r="287" spans="1:15" ht="41.4" x14ac:dyDescent="0.3">
      <c r="A287" s="361">
        <v>284</v>
      </c>
      <c r="B287" s="216" t="s">
        <v>40163</v>
      </c>
      <c r="C287" s="216" t="s">
        <v>40164</v>
      </c>
      <c r="D287" s="216" t="s">
        <v>39887</v>
      </c>
      <c r="E287" s="216" t="s">
        <v>40019</v>
      </c>
      <c r="F287" s="216" t="s">
        <v>39482</v>
      </c>
      <c r="G287" s="216" t="s">
        <v>39483</v>
      </c>
      <c r="H287" s="363" t="s">
        <v>39484</v>
      </c>
      <c r="I287" s="216">
        <v>531087</v>
      </c>
      <c r="J287" s="362">
        <v>17.6321966</v>
      </c>
      <c r="K287" s="362">
        <v>82.271196599999996</v>
      </c>
      <c r="L287" s="367">
        <v>1</v>
      </c>
      <c r="M287" s="236" t="s">
        <v>39485</v>
      </c>
      <c r="N287" s="235" t="s">
        <v>15</v>
      </c>
      <c r="O287" s="236" t="s">
        <v>30190</v>
      </c>
    </row>
    <row r="288" spans="1:15" ht="41.4" x14ac:dyDescent="0.3">
      <c r="A288" s="361">
        <v>285</v>
      </c>
      <c r="B288" s="216" t="s">
        <v>40165</v>
      </c>
      <c r="C288" s="216" t="s">
        <v>40166</v>
      </c>
      <c r="D288" s="216" t="s">
        <v>40167</v>
      </c>
      <c r="E288" s="216" t="s">
        <v>40019</v>
      </c>
      <c r="F288" s="216" t="s">
        <v>39482</v>
      </c>
      <c r="G288" s="216" t="s">
        <v>39483</v>
      </c>
      <c r="H288" s="363" t="s">
        <v>39484</v>
      </c>
      <c r="I288" s="216">
        <v>531087</v>
      </c>
      <c r="J288" s="362">
        <v>17.633430499999999</v>
      </c>
      <c r="K288" s="362">
        <v>82.281254700000005</v>
      </c>
      <c r="L288" s="367">
        <v>1.2</v>
      </c>
      <c r="M288" s="236" t="s">
        <v>39485</v>
      </c>
      <c r="N288" s="235" t="s">
        <v>15</v>
      </c>
      <c r="O288" s="236" t="s">
        <v>30190</v>
      </c>
    </row>
    <row r="289" spans="1:15" ht="41.4" x14ac:dyDescent="0.3">
      <c r="A289" s="361">
        <v>286</v>
      </c>
      <c r="B289" s="216" t="s">
        <v>40168</v>
      </c>
      <c r="C289" s="216" t="s">
        <v>40169</v>
      </c>
      <c r="D289" s="216" t="s">
        <v>39493</v>
      </c>
      <c r="E289" s="216" t="s">
        <v>40019</v>
      </c>
      <c r="F289" s="216" t="s">
        <v>39482</v>
      </c>
      <c r="G289" s="216" t="s">
        <v>39483</v>
      </c>
      <c r="H289" s="363" t="s">
        <v>39484</v>
      </c>
      <c r="I289" s="216">
        <v>531087</v>
      </c>
      <c r="J289" s="362">
        <v>17.6321589</v>
      </c>
      <c r="K289" s="362">
        <v>82.281155900000002</v>
      </c>
      <c r="L289" s="367">
        <v>0.8</v>
      </c>
      <c r="M289" s="236" t="s">
        <v>39485</v>
      </c>
      <c r="N289" s="235" t="s">
        <v>15</v>
      </c>
      <c r="O289" s="236" t="s">
        <v>30190</v>
      </c>
    </row>
    <row r="290" spans="1:15" ht="41.4" x14ac:dyDescent="0.3">
      <c r="A290" s="361">
        <v>287</v>
      </c>
      <c r="B290" s="216" t="s">
        <v>40170</v>
      </c>
      <c r="C290" s="216" t="s">
        <v>40171</v>
      </c>
      <c r="D290" s="216" t="s">
        <v>32498</v>
      </c>
      <c r="E290" s="216" t="s">
        <v>40019</v>
      </c>
      <c r="F290" s="216" t="s">
        <v>39482</v>
      </c>
      <c r="G290" s="216" t="s">
        <v>39483</v>
      </c>
      <c r="H290" s="363" t="s">
        <v>39484</v>
      </c>
      <c r="I290" s="216">
        <v>531087</v>
      </c>
      <c r="J290" s="362">
        <v>17.633365520000002</v>
      </c>
      <c r="K290" s="362">
        <v>82.281830099999993</v>
      </c>
      <c r="L290" s="367">
        <v>0.67600000000000005</v>
      </c>
      <c r="M290" s="236" t="s">
        <v>39485</v>
      </c>
      <c r="N290" s="235" t="s">
        <v>15</v>
      </c>
      <c r="O290" s="236" t="s">
        <v>30190</v>
      </c>
    </row>
    <row r="291" spans="1:15" ht="41.4" x14ac:dyDescent="0.3">
      <c r="A291" s="361">
        <v>288</v>
      </c>
      <c r="B291" s="216" t="s">
        <v>40172</v>
      </c>
      <c r="C291" s="216" t="s">
        <v>40173</v>
      </c>
      <c r="D291" s="216" t="s">
        <v>34811</v>
      </c>
      <c r="E291" s="216" t="s">
        <v>40019</v>
      </c>
      <c r="F291" s="216" t="s">
        <v>39482</v>
      </c>
      <c r="G291" s="216" t="s">
        <v>39483</v>
      </c>
      <c r="H291" s="363" t="s">
        <v>39484</v>
      </c>
      <c r="I291" s="216">
        <v>531087</v>
      </c>
      <c r="J291" s="362">
        <v>17.637710200000001</v>
      </c>
      <c r="K291" s="362">
        <v>82.281900199999995</v>
      </c>
      <c r="L291" s="367">
        <v>1.44</v>
      </c>
      <c r="M291" s="236" t="s">
        <v>39485</v>
      </c>
      <c r="N291" s="235" t="s">
        <v>15</v>
      </c>
      <c r="O291" s="236" t="s">
        <v>30190</v>
      </c>
    </row>
    <row r="292" spans="1:15" ht="41.4" x14ac:dyDescent="0.3">
      <c r="A292" s="361">
        <v>289</v>
      </c>
      <c r="B292" s="216" t="s">
        <v>40174</v>
      </c>
      <c r="C292" s="216" t="s">
        <v>40175</v>
      </c>
      <c r="D292" s="216" t="s">
        <v>39490</v>
      </c>
      <c r="E292" s="216" t="s">
        <v>40019</v>
      </c>
      <c r="F292" s="216" t="s">
        <v>39482</v>
      </c>
      <c r="G292" s="216" t="s">
        <v>39483</v>
      </c>
      <c r="H292" s="363" t="s">
        <v>39484</v>
      </c>
      <c r="I292" s="216">
        <v>531087</v>
      </c>
      <c r="J292" s="362">
        <v>17.6324863</v>
      </c>
      <c r="K292" s="362">
        <v>82.282206700000003</v>
      </c>
      <c r="L292" s="367">
        <v>1.292</v>
      </c>
      <c r="M292" s="236" t="s">
        <v>39485</v>
      </c>
      <c r="N292" s="235" t="s">
        <v>15</v>
      </c>
      <c r="O292" s="236" t="s">
        <v>30190</v>
      </c>
    </row>
    <row r="293" spans="1:15" ht="41.4" x14ac:dyDescent="0.3">
      <c r="A293" s="361">
        <v>290</v>
      </c>
      <c r="B293" s="216" t="s">
        <v>40176</v>
      </c>
      <c r="C293" s="216" t="s">
        <v>40177</v>
      </c>
      <c r="D293" s="216" t="s">
        <v>40178</v>
      </c>
      <c r="E293" s="216" t="s">
        <v>40019</v>
      </c>
      <c r="F293" s="216" t="s">
        <v>39482</v>
      </c>
      <c r="G293" s="216" t="s">
        <v>39483</v>
      </c>
      <c r="H293" s="363" t="s">
        <v>39484</v>
      </c>
      <c r="I293" s="216">
        <v>531087</v>
      </c>
      <c r="J293" s="362">
        <v>17.639941</v>
      </c>
      <c r="K293" s="362">
        <v>82.283129000000002</v>
      </c>
      <c r="L293" s="367">
        <v>1</v>
      </c>
      <c r="M293" s="236" t="s">
        <v>39485</v>
      </c>
      <c r="N293" s="235" t="s">
        <v>15</v>
      </c>
      <c r="O293" s="236" t="s">
        <v>30190</v>
      </c>
    </row>
    <row r="294" spans="1:15" ht="41.4" x14ac:dyDescent="0.3">
      <c r="A294" s="361">
        <v>291</v>
      </c>
      <c r="B294" s="216" t="s">
        <v>40179</v>
      </c>
      <c r="C294" s="216" t="s">
        <v>40180</v>
      </c>
      <c r="D294" s="216" t="s">
        <v>40181</v>
      </c>
      <c r="E294" s="216" t="s">
        <v>40019</v>
      </c>
      <c r="F294" s="216" t="s">
        <v>39482</v>
      </c>
      <c r="G294" s="216" t="s">
        <v>39483</v>
      </c>
      <c r="H294" s="363" t="s">
        <v>39484</v>
      </c>
      <c r="I294" s="216">
        <v>531087</v>
      </c>
      <c r="J294" s="362">
        <v>17.634353999999998</v>
      </c>
      <c r="K294" s="362">
        <v>82.279602800000006</v>
      </c>
      <c r="L294" s="367">
        <v>0.75600000000000001</v>
      </c>
      <c r="M294" s="236" t="s">
        <v>39485</v>
      </c>
      <c r="N294" s="235" t="s">
        <v>15</v>
      </c>
      <c r="O294" s="236" t="s">
        <v>30190</v>
      </c>
    </row>
    <row r="295" spans="1:15" ht="41.4" x14ac:dyDescent="0.3">
      <c r="A295" s="361">
        <v>292</v>
      </c>
      <c r="B295" s="216" t="s">
        <v>40182</v>
      </c>
      <c r="C295" s="216" t="s">
        <v>40183</v>
      </c>
      <c r="D295" s="216" t="s">
        <v>40049</v>
      </c>
      <c r="E295" s="216" t="s">
        <v>40019</v>
      </c>
      <c r="F295" s="216" t="s">
        <v>39482</v>
      </c>
      <c r="G295" s="216" t="s">
        <v>39483</v>
      </c>
      <c r="H295" s="363" t="s">
        <v>39484</v>
      </c>
      <c r="I295" s="216">
        <v>531087</v>
      </c>
      <c r="J295" s="362">
        <v>17.631622360000001</v>
      </c>
      <c r="K295" s="362">
        <v>82.279660199999995</v>
      </c>
      <c r="L295" s="367">
        <v>2</v>
      </c>
      <c r="M295" s="236" t="s">
        <v>39485</v>
      </c>
      <c r="N295" s="235" t="s">
        <v>15</v>
      </c>
      <c r="O295" s="236" t="s">
        <v>30190</v>
      </c>
    </row>
    <row r="296" spans="1:15" ht="41.4" x14ac:dyDescent="0.3">
      <c r="A296" s="361">
        <v>293</v>
      </c>
      <c r="B296" s="216" t="s">
        <v>40184</v>
      </c>
      <c r="C296" s="216" t="s">
        <v>40185</v>
      </c>
      <c r="D296" s="216" t="s">
        <v>32498</v>
      </c>
      <c r="E296" s="216" t="s">
        <v>40019</v>
      </c>
      <c r="F296" s="216" t="s">
        <v>39482</v>
      </c>
      <c r="G296" s="216" t="s">
        <v>39483</v>
      </c>
      <c r="H296" s="363" t="s">
        <v>39484</v>
      </c>
      <c r="I296" s="216">
        <v>531087</v>
      </c>
      <c r="J296" s="362">
        <v>17.6319087</v>
      </c>
      <c r="K296" s="362">
        <v>82.276579100000006</v>
      </c>
      <c r="L296" s="367">
        <v>2</v>
      </c>
      <c r="M296" s="236" t="s">
        <v>39485</v>
      </c>
      <c r="N296" s="235" t="s">
        <v>15</v>
      </c>
      <c r="O296" s="236" t="s">
        <v>30190</v>
      </c>
    </row>
    <row r="297" spans="1:15" ht="41.4" x14ac:dyDescent="0.3">
      <c r="A297" s="361">
        <v>294</v>
      </c>
      <c r="B297" s="216" t="s">
        <v>40186</v>
      </c>
      <c r="C297" s="216" t="s">
        <v>40187</v>
      </c>
      <c r="D297" s="216" t="s">
        <v>39603</v>
      </c>
      <c r="E297" s="216" t="s">
        <v>40019</v>
      </c>
      <c r="F297" s="216" t="s">
        <v>39482</v>
      </c>
      <c r="G297" s="216" t="s">
        <v>39483</v>
      </c>
      <c r="H297" s="363" t="s">
        <v>39484</v>
      </c>
      <c r="I297" s="216">
        <v>531087</v>
      </c>
      <c r="J297" s="362">
        <v>17.635512200000001</v>
      </c>
      <c r="K297" s="362">
        <v>82.278233400000005</v>
      </c>
      <c r="L297" s="367">
        <v>1.8080000000000001</v>
      </c>
      <c r="M297" s="236" t="s">
        <v>39485</v>
      </c>
      <c r="N297" s="235" t="s">
        <v>15</v>
      </c>
      <c r="O297" s="236" t="s">
        <v>30190</v>
      </c>
    </row>
    <row r="298" spans="1:15" ht="41.4" x14ac:dyDescent="0.3">
      <c r="A298" s="361">
        <v>295</v>
      </c>
      <c r="B298" s="216" t="s">
        <v>40188</v>
      </c>
      <c r="C298" s="216" t="s">
        <v>40189</v>
      </c>
      <c r="D298" s="216" t="s">
        <v>40151</v>
      </c>
      <c r="E298" s="216" t="s">
        <v>40019</v>
      </c>
      <c r="F298" s="216" t="s">
        <v>39482</v>
      </c>
      <c r="G298" s="216" t="s">
        <v>39483</v>
      </c>
      <c r="H298" s="363" t="s">
        <v>39484</v>
      </c>
      <c r="I298" s="216">
        <v>531087</v>
      </c>
      <c r="J298" s="362">
        <v>17.637510599999999</v>
      </c>
      <c r="K298" s="362">
        <v>82.276196299999995</v>
      </c>
      <c r="L298" s="367">
        <v>1.544</v>
      </c>
      <c r="M298" s="236" t="s">
        <v>39485</v>
      </c>
      <c r="N298" s="235" t="s">
        <v>15</v>
      </c>
      <c r="O298" s="236" t="s">
        <v>30190</v>
      </c>
    </row>
    <row r="299" spans="1:15" ht="41.4" x14ac:dyDescent="0.3">
      <c r="A299" s="361">
        <v>296</v>
      </c>
      <c r="B299" s="216" t="s">
        <v>40190</v>
      </c>
      <c r="C299" s="216" t="s">
        <v>40191</v>
      </c>
      <c r="D299" s="216" t="s">
        <v>40137</v>
      </c>
      <c r="E299" s="216" t="s">
        <v>40019</v>
      </c>
      <c r="F299" s="216" t="s">
        <v>39482</v>
      </c>
      <c r="G299" s="216" t="s">
        <v>39483</v>
      </c>
      <c r="H299" s="363" t="s">
        <v>39484</v>
      </c>
      <c r="I299" s="216">
        <v>531087</v>
      </c>
      <c r="J299" s="362">
        <v>17.630413600000001</v>
      </c>
      <c r="K299" s="362">
        <v>82.279718900000006</v>
      </c>
      <c r="L299" s="367">
        <v>2</v>
      </c>
      <c r="M299" s="236" t="s">
        <v>39485</v>
      </c>
      <c r="N299" s="235" t="s">
        <v>15</v>
      </c>
      <c r="O299" s="236" t="s">
        <v>30190</v>
      </c>
    </row>
    <row r="300" spans="1:15" ht="41.4" x14ac:dyDescent="0.3">
      <c r="A300" s="361">
        <v>297</v>
      </c>
      <c r="B300" s="216" t="s">
        <v>40192</v>
      </c>
      <c r="C300" s="216" t="s">
        <v>40193</v>
      </c>
      <c r="D300" s="216" t="s">
        <v>34867</v>
      </c>
      <c r="E300" s="216" t="s">
        <v>40019</v>
      </c>
      <c r="F300" s="216" t="s">
        <v>39482</v>
      </c>
      <c r="G300" s="216" t="s">
        <v>39483</v>
      </c>
      <c r="H300" s="363" t="s">
        <v>39484</v>
      </c>
      <c r="I300" s="216">
        <v>531087</v>
      </c>
      <c r="J300" s="362">
        <v>17.630551000000001</v>
      </c>
      <c r="K300" s="362">
        <v>82.274721299999996</v>
      </c>
      <c r="L300" s="367">
        <v>1.52</v>
      </c>
      <c r="M300" s="236" t="s">
        <v>39485</v>
      </c>
      <c r="N300" s="235" t="s">
        <v>15</v>
      </c>
      <c r="O300" s="236" t="s">
        <v>30190</v>
      </c>
    </row>
    <row r="301" spans="1:15" ht="41.4" x14ac:dyDescent="0.3">
      <c r="A301" s="361">
        <v>298</v>
      </c>
      <c r="B301" s="216" t="s">
        <v>40194</v>
      </c>
      <c r="C301" s="216" t="s">
        <v>40195</v>
      </c>
      <c r="D301" s="216" t="s">
        <v>39493</v>
      </c>
      <c r="E301" s="216" t="s">
        <v>40019</v>
      </c>
      <c r="F301" s="216" t="s">
        <v>39482</v>
      </c>
      <c r="G301" s="216" t="s">
        <v>39483</v>
      </c>
      <c r="H301" s="363" t="s">
        <v>39484</v>
      </c>
      <c r="I301" s="216">
        <v>531087</v>
      </c>
      <c r="J301" s="362">
        <v>17.633211200000002</v>
      </c>
      <c r="K301" s="362">
        <v>82.273677399999997</v>
      </c>
      <c r="L301" s="367">
        <v>1.1200000000000001</v>
      </c>
      <c r="M301" s="236" t="s">
        <v>39485</v>
      </c>
      <c r="N301" s="235" t="s">
        <v>15</v>
      </c>
      <c r="O301" s="236" t="s">
        <v>30190</v>
      </c>
    </row>
    <row r="302" spans="1:15" ht="41.4" x14ac:dyDescent="0.3">
      <c r="A302" s="361">
        <v>299</v>
      </c>
      <c r="B302" s="216" t="s">
        <v>40196</v>
      </c>
      <c r="C302" s="216" t="s">
        <v>40197</v>
      </c>
      <c r="D302" s="216" t="s">
        <v>40198</v>
      </c>
      <c r="E302" s="216" t="s">
        <v>40019</v>
      </c>
      <c r="F302" s="216" t="s">
        <v>39482</v>
      </c>
      <c r="G302" s="216" t="s">
        <v>39483</v>
      </c>
      <c r="H302" s="363" t="s">
        <v>39484</v>
      </c>
      <c r="I302" s="216">
        <v>531087</v>
      </c>
      <c r="J302" s="362">
        <v>17.6351038</v>
      </c>
      <c r="K302" s="362">
        <v>82.276951400000002</v>
      </c>
      <c r="L302" s="367">
        <v>0.76</v>
      </c>
      <c r="M302" s="236" t="s">
        <v>39485</v>
      </c>
      <c r="N302" s="235" t="s">
        <v>15</v>
      </c>
      <c r="O302" s="236" t="s">
        <v>30190</v>
      </c>
    </row>
    <row r="303" spans="1:15" ht="41.4" x14ac:dyDescent="0.3">
      <c r="A303" s="361">
        <v>300</v>
      </c>
      <c r="B303" s="216" t="s">
        <v>40199</v>
      </c>
      <c r="C303" s="216" t="s">
        <v>40200</v>
      </c>
      <c r="D303" s="216" t="s">
        <v>34811</v>
      </c>
      <c r="E303" s="216" t="s">
        <v>40019</v>
      </c>
      <c r="F303" s="216" t="s">
        <v>39482</v>
      </c>
      <c r="G303" s="216" t="s">
        <v>39483</v>
      </c>
      <c r="H303" s="363" t="s">
        <v>39484</v>
      </c>
      <c r="I303" s="216">
        <v>531087</v>
      </c>
      <c r="J303" s="362">
        <v>17.631992</v>
      </c>
      <c r="K303" s="362">
        <v>82.271820099999999</v>
      </c>
      <c r="L303" s="367">
        <v>0.8</v>
      </c>
      <c r="M303" s="236" t="s">
        <v>39485</v>
      </c>
      <c r="N303" s="235" t="s">
        <v>15</v>
      </c>
      <c r="O303" s="236" t="s">
        <v>30190</v>
      </c>
    </row>
    <row r="304" spans="1:15" ht="41.4" x14ac:dyDescent="0.3">
      <c r="A304" s="361">
        <v>301</v>
      </c>
      <c r="B304" s="216" t="s">
        <v>40201</v>
      </c>
      <c r="C304" s="216" t="s">
        <v>40202</v>
      </c>
      <c r="D304" s="216" t="s">
        <v>39903</v>
      </c>
      <c r="E304" s="216" t="s">
        <v>40019</v>
      </c>
      <c r="F304" s="216" t="s">
        <v>39482</v>
      </c>
      <c r="G304" s="216" t="s">
        <v>39483</v>
      </c>
      <c r="H304" s="363" t="s">
        <v>39484</v>
      </c>
      <c r="I304" s="216">
        <v>531087</v>
      </c>
      <c r="J304" s="362">
        <v>17.631929899999999</v>
      </c>
      <c r="K304" s="362">
        <v>82.271746300000004</v>
      </c>
      <c r="L304" s="367">
        <v>2</v>
      </c>
      <c r="M304" s="236" t="s">
        <v>39485</v>
      </c>
      <c r="N304" s="235" t="s">
        <v>15</v>
      </c>
      <c r="O304" s="236" t="s">
        <v>30190</v>
      </c>
    </row>
    <row r="305" spans="1:15" ht="41.4" x14ac:dyDescent="0.3">
      <c r="A305" s="361">
        <v>302</v>
      </c>
      <c r="B305" s="216" t="s">
        <v>40203</v>
      </c>
      <c r="C305" s="216" t="s">
        <v>40204</v>
      </c>
      <c r="D305" s="216" t="s">
        <v>40120</v>
      </c>
      <c r="E305" s="216" t="s">
        <v>40019</v>
      </c>
      <c r="F305" s="216" t="s">
        <v>39482</v>
      </c>
      <c r="G305" s="216" t="s">
        <v>39483</v>
      </c>
      <c r="H305" s="363" t="s">
        <v>39484</v>
      </c>
      <c r="I305" s="216">
        <v>531087</v>
      </c>
      <c r="J305" s="362">
        <v>17.636400099999999</v>
      </c>
      <c r="K305" s="362">
        <v>82.278471800000005</v>
      </c>
      <c r="L305" s="367">
        <v>1.2</v>
      </c>
      <c r="M305" s="236" t="s">
        <v>39485</v>
      </c>
      <c r="N305" s="235" t="s">
        <v>15</v>
      </c>
      <c r="O305" s="236" t="s">
        <v>30190</v>
      </c>
    </row>
    <row r="306" spans="1:15" ht="41.4" x14ac:dyDescent="0.3">
      <c r="A306" s="361">
        <v>303</v>
      </c>
      <c r="B306" s="216" t="s">
        <v>40205</v>
      </c>
      <c r="C306" s="216" t="s">
        <v>40206</v>
      </c>
      <c r="D306" s="216" t="s">
        <v>39704</v>
      </c>
      <c r="E306" s="216" t="s">
        <v>40019</v>
      </c>
      <c r="F306" s="216" t="s">
        <v>39482</v>
      </c>
      <c r="G306" s="216" t="s">
        <v>39483</v>
      </c>
      <c r="H306" s="363" t="s">
        <v>39484</v>
      </c>
      <c r="I306" s="216">
        <v>531087</v>
      </c>
      <c r="J306" s="362">
        <v>17.633312199999999</v>
      </c>
      <c r="K306" s="362">
        <v>82.274995200000006</v>
      </c>
      <c r="L306" s="367">
        <v>2</v>
      </c>
      <c r="M306" s="236" t="s">
        <v>39485</v>
      </c>
      <c r="N306" s="235" t="s">
        <v>15</v>
      </c>
      <c r="O306" s="236" t="s">
        <v>30190</v>
      </c>
    </row>
    <row r="307" spans="1:15" ht="41.4" x14ac:dyDescent="0.3">
      <c r="A307" s="361">
        <v>304</v>
      </c>
      <c r="B307" s="216" t="s">
        <v>40207</v>
      </c>
      <c r="C307" s="362" t="s">
        <v>40208</v>
      </c>
      <c r="D307" s="216" t="s">
        <v>40209</v>
      </c>
      <c r="E307" s="216" t="s">
        <v>40210</v>
      </c>
      <c r="F307" s="216" t="s">
        <v>39482</v>
      </c>
      <c r="G307" s="216" t="s">
        <v>39483</v>
      </c>
      <c r="H307" s="363" t="s">
        <v>39484</v>
      </c>
      <c r="I307" s="216">
        <v>531087</v>
      </c>
      <c r="J307" s="362">
        <v>17.641267169999999</v>
      </c>
      <c r="K307" s="362">
        <v>82.276159190000001</v>
      </c>
      <c r="L307" s="367">
        <v>1.6</v>
      </c>
      <c r="M307" s="236" t="s">
        <v>39485</v>
      </c>
      <c r="N307" s="235" t="s">
        <v>15</v>
      </c>
      <c r="O307" s="236" t="s">
        <v>30190</v>
      </c>
    </row>
    <row r="308" spans="1:15" ht="41.4" x14ac:dyDescent="0.3">
      <c r="A308" s="361">
        <v>305</v>
      </c>
      <c r="B308" s="216" t="s">
        <v>40211</v>
      </c>
      <c r="C308" s="362" t="s">
        <v>40212</v>
      </c>
      <c r="D308" s="216" t="s">
        <v>39741</v>
      </c>
      <c r="E308" s="216" t="s">
        <v>40210</v>
      </c>
      <c r="F308" s="216" t="s">
        <v>39482</v>
      </c>
      <c r="G308" s="216" t="s">
        <v>39483</v>
      </c>
      <c r="H308" s="363" t="s">
        <v>39484</v>
      </c>
      <c r="I308" s="216">
        <v>531087</v>
      </c>
      <c r="J308" s="362">
        <v>17.642264019999999</v>
      </c>
      <c r="K308" s="362">
        <v>82.269317389999998</v>
      </c>
      <c r="L308" s="367">
        <v>1.0760000000000001</v>
      </c>
      <c r="M308" s="236" t="s">
        <v>39485</v>
      </c>
      <c r="N308" s="235" t="s">
        <v>15</v>
      </c>
      <c r="O308" s="236" t="s">
        <v>30190</v>
      </c>
    </row>
    <row r="309" spans="1:15" ht="41.4" x14ac:dyDescent="0.3">
      <c r="A309" s="361">
        <v>306</v>
      </c>
      <c r="B309" s="216" t="s">
        <v>40213</v>
      </c>
      <c r="C309" s="362" t="s">
        <v>40214</v>
      </c>
      <c r="D309" s="216" t="s">
        <v>34867</v>
      </c>
      <c r="E309" s="216" t="s">
        <v>40210</v>
      </c>
      <c r="F309" s="216" t="s">
        <v>39482</v>
      </c>
      <c r="G309" s="216" t="s">
        <v>39483</v>
      </c>
      <c r="H309" s="363" t="s">
        <v>39484</v>
      </c>
      <c r="I309" s="216">
        <v>531087</v>
      </c>
      <c r="J309" s="362">
        <v>17.64248808</v>
      </c>
      <c r="K309" s="362">
        <v>82.270966180000002</v>
      </c>
      <c r="L309" s="367">
        <v>2</v>
      </c>
      <c r="M309" s="236" t="s">
        <v>39485</v>
      </c>
      <c r="N309" s="235" t="s">
        <v>15</v>
      </c>
      <c r="O309" s="236" t="s">
        <v>30190</v>
      </c>
    </row>
    <row r="310" spans="1:15" ht="41.4" x14ac:dyDescent="0.3">
      <c r="A310" s="361">
        <v>307</v>
      </c>
      <c r="B310" s="216" t="s">
        <v>40215</v>
      </c>
      <c r="C310" s="362" t="s">
        <v>40216</v>
      </c>
      <c r="D310" s="216" t="s">
        <v>33927</v>
      </c>
      <c r="E310" s="216" t="s">
        <v>40210</v>
      </c>
      <c r="F310" s="216" t="s">
        <v>39482</v>
      </c>
      <c r="G310" s="216" t="s">
        <v>39483</v>
      </c>
      <c r="H310" s="363" t="s">
        <v>39484</v>
      </c>
      <c r="I310" s="216">
        <v>531087</v>
      </c>
      <c r="J310" s="362">
        <v>17.642902729999999</v>
      </c>
      <c r="K310" s="362">
        <v>82.270924789999995</v>
      </c>
      <c r="L310" s="367">
        <v>0.67600000000000005</v>
      </c>
      <c r="M310" s="236" t="s">
        <v>39485</v>
      </c>
      <c r="N310" s="235" t="s">
        <v>15</v>
      </c>
      <c r="O310" s="236" t="s">
        <v>30190</v>
      </c>
    </row>
    <row r="311" spans="1:15" ht="41.4" x14ac:dyDescent="0.3">
      <c r="A311" s="361">
        <v>308</v>
      </c>
      <c r="B311" s="216" t="s">
        <v>40217</v>
      </c>
      <c r="C311" s="362" t="s">
        <v>40218</v>
      </c>
      <c r="D311" s="216" t="s">
        <v>40219</v>
      </c>
      <c r="E311" s="216" t="s">
        <v>40210</v>
      </c>
      <c r="F311" s="216" t="s">
        <v>39482</v>
      </c>
      <c r="G311" s="216" t="s">
        <v>39483</v>
      </c>
      <c r="H311" s="363" t="s">
        <v>39484</v>
      </c>
      <c r="I311" s="216">
        <v>531087</v>
      </c>
      <c r="J311" s="362">
        <v>17.64360009</v>
      </c>
      <c r="K311" s="362">
        <v>82.273219100000006</v>
      </c>
      <c r="L311" s="367">
        <v>0.75600000000000001</v>
      </c>
      <c r="M311" s="236" t="s">
        <v>39485</v>
      </c>
      <c r="N311" s="235" t="s">
        <v>15</v>
      </c>
      <c r="O311" s="236" t="s">
        <v>30190</v>
      </c>
    </row>
    <row r="312" spans="1:15" ht="41.4" x14ac:dyDescent="0.3">
      <c r="A312" s="361">
        <v>309</v>
      </c>
      <c r="B312" s="216" t="s">
        <v>40220</v>
      </c>
      <c r="C312" s="362" t="s">
        <v>40221</v>
      </c>
      <c r="D312" s="216" t="s">
        <v>40222</v>
      </c>
      <c r="E312" s="216" t="s">
        <v>40210</v>
      </c>
      <c r="F312" s="216" t="s">
        <v>39482</v>
      </c>
      <c r="G312" s="216" t="s">
        <v>39483</v>
      </c>
      <c r="H312" s="363" t="s">
        <v>39484</v>
      </c>
      <c r="I312" s="216">
        <v>531087</v>
      </c>
      <c r="J312" s="362">
        <v>17.643122529999999</v>
      </c>
      <c r="K312" s="362">
        <v>82.271552299999996</v>
      </c>
      <c r="L312" s="367">
        <v>1</v>
      </c>
      <c r="M312" s="236" t="s">
        <v>39485</v>
      </c>
      <c r="N312" s="235" t="s">
        <v>15</v>
      </c>
      <c r="O312" s="236" t="s">
        <v>30190</v>
      </c>
    </row>
    <row r="313" spans="1:15" ht="41.4" x14ac:dyDescent="0.3">
      <c r="A313" s="361">
        <v>310</v>
      </c>
      <c r="B313" s="216" t="s">
        <v>40223</v>
      </c>
      <c r="C313" s="216" t="s">
        <v>40224</v>
      </c>
      <c r="D313" s="216" t="s">
        <v>34867</v>
      </c>
      <c r="E313" s="216" t="s">
        <v>40210</v>
      </c>
      <c r="F313" s="216" t="s">
        <v>39482</v>
      </c>
      <c r="G313" s="216" t="s">
        <v>39483</v>
      </c>
      <c r="H313" s="363" t="s">
        <v>39484</v>
      </c>
      <c r="I313" s="216">
        <v>531087</v>
      </c>
      <c r="J313" s="362">
        <v>17.64112669</v>
      </c>
      <c r="K313" s="362">
        <v>82.271623300000002</v>
      </c>
      <c r="L313" s="367">
        <v>1</v>
      </c>
      <c r="M313" s="236" t="s">
        <v>39485</v>
      </c>
      <c r="N313" s="235" t="s">
        <v>15</v>
      </c>
      <c r="O313" s="236" t="s">
        <v>30190</v>
      </c>
    </row>
    <row r="314" spans="1:15" ht="41.4" x14ac:dyDescent="0.3">
      <c r="A314" s="361">
        <v>311</v>
      </c>
      <c r="B314" s="216" t="s">
        <v>40225</v>
      </c>
      <c r="C314" s="216" t="s">
        <v>40226</v>
      </c>
      <c r="D314" s="216" t="s">
        <v>40227</v>
      </c>
      <c r="E314" s="216" t="s">
        <v>40210</v>
      </c>
      <c r="F314" s="216" t="s">
        <v>39482</v>
      </c>
      <c r="G314" s="216" t="s">
        <v>39483</v>
      </c>
      <c r="H314" s="363" t="s">
        <v>39484</v>
      </c>
      <c r="I314" s="216">
        <v>531087</v>
      </c>
      <c r="J314" s="362">
        <v>17.64185569</v>
      </c>
      <c r="K314" s="362">
        <v>82.272669100000002</v>
      </c>
      <c r="L314" s="367">
        <v>1.2</v>
      </c>
      <c r="M314" s="236" t="s">
        <v>39485</v>
      </c>
      <c r="N314" s="235" t="s">
        <v>15</v>
      </c>
      <c r="O314" s="236" t="s">
        <v>30190</v>
      </c>
    </row>
    <row r="315" spans="1:15" ht="41.4" x14ac:dyDescent="0.3">
      <c r="A315" s="361">
        <v>312</v>
      </c>
      <c r="B315" s="216" t="s">
        <v>40228</v>
      </c>
      <c r="C315" s="362" t="s">
        <v>40229</v>
      </c>
      <c r="D315" s="216" t="s">
        <v>39718</v>
      </c>
      <c r="E315" s="216" t="s">
        <v>40230</v>
      </c>
      <c r="F315" s="216" t="s">
        <v>39482</v>
      </c>
      <c r="G315" s="216" t="s">
        <v>39483</v>
      </c>
      <c r="H315" s="363" t="s">
        <v>39484</v>
      </c>
      <c r="I315" s="216">
        <v>531087</v>
      </c>
      <c r="J315" s="362">
        <v>17.630022740000001</v>
      </c>
      <c r="K315" s="362">
        <v>82.251859690000003</v>
      </c>
      <c r="L315" s="367">
        <v>1</v>
      </c>
      <c r="M315" s="236" t="s">
        <v>39485</v>
      </c>
      <c r="N315" s="235" t="s">
        <v>15</v>
      </c>
      <c r="O315" s="236" t="s">
        <v>30190</v>
      </c>
    </row>
    <row r="316" spans="1:15" ht="41.4" x14ac:dyDescent="0.3">
      <c r="A316" s="361">
        <v>313</v>
      </c>
      <c r="B316" s="216" t="s">
        <v>40231</v>
      </c>
      <c r="C316" s="362" t="s">
        <v>40232</v>
      </c>
      <c r="D316" s="216" t="s">
        <v>32894</v>
      </c>
      <c r="E316" s="216" t="s">
        <v>40230</v>
      </c>
      <c r="F316" s="216" t="s">
        <v>39482</v>
      </c>
      <c r="G316" s="216" t="s">
        <v>39483</v>
      </c>
      <c r="H316" s="363" t="s">
        <v>39484</v>
      </c>
      <c r="I316" s="216">
        <v>531087</v>
      </c>
      <c r="J316" s="362">
        <v>17.631526900000001</v>
      </c>
      <c r="K316" s="362">
        <v>82.255266910000003</v>
      </c>
      <c r="L316" s="367">
        <v>1.2</v>
      </c>
      <c r="M316" s="236" t="s">
        <v>39485</v>
      </c>
      <c r="N316" s="235" t="s">
        <v>15</v>
      </c>
      <c r="O316" s="236" t="s">
        <v>30190</v>
      </c>
    </row>
    <row r="317" spans="1:15" ht="41.4" x14ac:dyDescent="0.3">
      <c r="A317" s="361">
        <v>314</v>
      </c>
      <c r="B317" s="216" t="s">
        <v>40233</v>
      </c>
      <c r="C317" s="362" t="s">
        <v>40234</v>
      </c>
      <c r="D317" s="216" t="s">
        <v>32602</v>
      </c>
      <c r="E317" s="216" t="s">
        <v>40230</v>
      </c>
      <c r="F317" s="216" t="s">
        <v>39482</v>
      </c>
      <c r="G317" s="216" t="s">
        <v>39483</v>
      </c>
      <c r="H317" s="363" t="s">
        <v>39484</v>
      </c>
      <c r="I317" s="216">
        <v>531087</v>
      </c>
      <c r="J317" s="362">
        <v>17.62723106</v>
      </c>
      <c r="K317" s="362">
        <v>82.251382430000007</v>
      </c>
      <c r="L317" s="367">
        <v>1.46</v>
      </c>
      <c r="M317" s="236" t="s">
        <v>39485</v>
      </c>
      <c r="N317" s="235" t="s">
        <v>15</v>
      </c>
      <c r="O317" s="236" t="s">
        <v>30190</v>
      </c>
    </row>
    <row r="318" spans="1:15" ht="41.4" x14ac:dyDescent="0.3">
      <c r="A318" s="361">
        <v>315</v>
      </c>
      <c r="B318" s="216" t="s">
        <v>40235</v>
      </c>
      <c r="C318" s="362" t="s">
        <v>40236</v>
      </c>
      <c r="D318" s="216" t="s">
        <v>32498</v>
      </c>
      <c r="E318" s="216" t="s">
        <v>40230</v>
      </c>
      <c r="F318" s="216" t="s">
        <v>39482</v>
      </c>
      <c r="G318" s="216" t="s">
        <v>39483</v>
      </c>
      <c r="H318" s="363" t="s">
        <v>39484</v>
      </c>
      <c r="I318" s="216">
        <v>531087</v>
      </c>
      <c r="J318" s="362">
        <v>17.63131435</v>
      </c>
      <c r="K318" s="362">
        <v>82.256123059999993</v>
      </c>
      <c r="L318" s="367">
        <v>0.624</v>
      </c>
      <c r="M318" s="236" t="s">
        <v>39485</v>
      </c>
      <c r="N318" s="235" t="s">
        <v>15</v>
      </c>
      <c r="O318" s="236" t="s">
        <v>30190</v>
      </c>
    </row>
    <row r="319" spans="1:15" ht="41.4" x14ac:dyDescent="0.3">
      <c r="A319" s="361">
        <v>316</v>
      </c>
      <c r="B319" s="216" t="s">
        <v>40237</v>
      </c>
      <c r="C319" s="362" t="s">
        <v>40238</v>
      </c>
      <c r="D319" s="216" t="s">
        <v>40239</v>
      </c>
      <c r="E319" s="216" t="s">
        <v>40230</v>
      </c>
      <c r="F319" s="216" t="s">
        <v>39482</v>
      </c>
      <c r="G319" s="216" t="s">
        <v>39483</v>
      </c>
      <c r="H319" s="363" t="s">
        <v>39484</v>
      </c>
      <c r="I319" s="216">
        <v>531087</v>
      </c>
      <c r="J319" s="362">
        <v>17.62347454</v>
      </c>
      <c r="K319" s="362">
        <v>82.255021889999995</v>
      </c>
      <c r="L319" s="367">
        <v>1.556</v>
      </c>
      <c r="M319" s="236" t="s">
        <v>39485</v>
      </c>
      <c r="N319" s="235" t="s">
        <v>15</v>
      </c>
      <c r="O319" s="236" t="s">
        <v>30190</v>
      </c>
    </row>
    <row r="320" spans="1:15" ht="41.4" x14ac:dyDescent="0.3">
      <c r="A320" s="361">
        <v>317</v>
      </c>
      <c r="B320" s="216" t="s">
        <v>40240</v>
      </c>
      <c r="C320" s="362" t="s">
        <v>40241</v>
      </c>
      <c r="D320" s="216" t="s">
        <v>40120</v>
      </c>
      <c r="E320" s="216" t="s">
        <v>40230</v>
      </c>
      <c r="F320" s="216" t="s">
        <v>39482</v>
      </c>
      <c r="G320" s="216" t="s">
        <v>39483</v>
      </c>
      <c r="H320" s="363" t="s">
        <v>39484</v>
      </c>
      <c r="I320" s="216">
        <v>531087</v>
      </c>
      <c r="J320" s="362">
        <v>17.63190054</v>
      </c>
      <c r="K320" s="362">
        <v>82.255508280000001</v>
      </c>
      <c r="L320" s="367">
        <v>1.06</v>
      </c>
      <c r="M320" s="236" t="s">
        <v>39485</v>
      </c>
      <c r="N320" s="235" t="s">
        <v>15</v>
      </c>
      <c r="O320" s="236" t="s">
        <v>30190</v>
      </c>
    </row>
    <row r="321" spans="1:15" ht="41.4" x14ac:dyDescent="0.3">
      <c r="A321" s="361">
        <v>318</v>
      </c>
      <c r="B321" s="216" t="s">
        <v>40242</v>
      </c>
      <c r="C321" s="362" t="s">
        <v>40243</v>
      </c>
      <c r="D321" s="216" t="s">
        <v>40244</v>
      </c>
      <c r="E321" s="216" t="s">
        <v>40230</v>
      </c>
      <c r="F321" s="216" t="s">
        <v>39482</v>
      </c>
      <c r="G321" s="216" t="s">
        <v>39483</v>
      </c>
      <c r="H321" s="363" t="s">
        <v>39484</v>
      </c>
      <c r="I321" s="216">
        <v>531087</v>
      </c>
      <c r="J321" s="362">
        <v>17.631295659999999</v>
      </c>
      <c r="K321" s="362">
        <v>82.255950510000005</v>
      </c>
      <c r="L321" s="367">
        <v>1.8560000000000001</v>
      </c>
      <c r="M321" s="236" t="s">
        <v>39485</v>
      </c>
      <c r="N321" s="235" t="s">
        <v>15</v>
      </c>
      <c r="O321" s="236" t="s">
        <v>30190</v>
      </c>
    </row>
    <row r="322" spans="1:15" ht="41.4" x14ac:dyDescent="0.3">
      <c r="A322" s="361">
        <v>319</v>
      </c>
      <c r="B322" s="216" t="s">
        <v>40245</v>
      </c>
      <c r="C322" s="362" t="s">
        <v>40246</v>
      </c>
      <c r="D322" s="216" t="s">
        <v>40120</v>
      </c>
      <c r="E322" s="216" t="s">
        <v>40230</v>
      </c>
      <c r="F322" s="216" t="s">
        <v>39482</v>
      </c>
      <c r="G322" s="216" t="s">
        <v>39483</v>
      </c>
      <c r="H322" s="363" t="s">
        <v>39484</v>
      </c>
      <c r="I322" s="216">
        <v>531087</v>
      </c>
      <c r="J322" s="362">
        <v>17.626160219999999</v>
      </c>
      <c r="K322" s="362">
        <v>82.252579690000005</v>
      </c>
      <c r="L322" s="367">
        <v>0.48</v>
      </c>
      <c r="M322" s="236" t="s">
        <v>39485</v>
      </c>
      <c r="N322" s="235" t="s">
        <v>15</v>
      </c>
      <c r="O322" s="236" t="s">
        <v>30190</v>
      </c>
    </row>
    <row r="323" spans="1:15" ht="41.4" x14ac:dyDescent="0.3">
      <c r="A323" s="361">
        <v>320</v>
      </c>
      <c r="B323" s="216" t="s">
        <v>40247</v>
      </c>
      <c r="C323" s="362" t="s">
        <v>40248</v>
      </c>
      <c r="D323" s="216" t="s">
        <v>40249</v>
      </c>
      <c r="E323" s="216" t="s">
        <v>40230</v>
      </c>
      <c r="F323" s="216" t="s">
        <v>39482</v>
      </c>
      <c r="G323" s="216" t="s">
        <v>39483</v>
      </c>
      <c r="H323" s="363" t="s">
        <v>39484</v>
      </c>
      <c r="I323" s="216">
        <v>531087</v>
      </c>
      <c r="J323" s="362">
        <v>17.62709254</v>
      </c>
      <c r="K323" s="362">
        <v>82.251944899999998</v>
      </c>
      <c r="L323" s="367">
        <v>2</v>
      </c>
      <c r="M323" s="236" t="s">
        <v>39485</v>
      </c>
      <c r="N323" s="235" t="s">
        <v>15</v>
      </c>
      <c r="O323" s="236" t="s">
        <v>30190</v>
      </c>
    </row>
    <row r="324" spans="1:15" ht="41.4" x14ac:dyDescent="0.3">
      <c r="A324" s="361">
        <v>321</v>
      </c>
      <c r="B324" s="216" t="s">
        <v>40250</v>
      </c>
      <c r="C324" s="362" t="s">
        <v>40251</v>
      </c>
      <c r="D324" s="216" t="s">
        <v>40252</v>
      </c>
      <c r="E324" s="216" t="s">
        <v>40230</v>
      </c>
      <c r="F324" s="216" t="s">
        <v>39482</v>
      </c>
      <c r="G324" s="216" t="s">
        <v>39483</v>
      </c>
      <c r="H324" s="363" t="s">
        <v>39484</v>
      </c>
      <c r="I324" s="216">
        <v>531087</v>
      </c>
      <c r="J324" s="362">
        <v>17.632306499999999</v>
      </c>
      <c r="K324" s="362">
        <v>82.257143639999995</v>
      </c>
      <c r="L324" s="367">
        <v>1</v>
      </c>
      <c r="M324" s="236" t="s">
        <v>39485</v>
      </c>
      <c r="N324" s="235" t="s">
        <v>15</v>
      </c>
      <c r="O324" s="236" t="s">
        <v>30190</v>
      </c>
    </row>
    <row r="325" spans="1:15" ht="41.4" x14ac:dyDescent="0.3">
      <c r="A325" s="361">
        <v>322</v>
      </c>
      <c r="B325" s="216" t="s">
        <v>40253</v>
      </c>
      <c r="C325" s="362" t="s">
        <v>40254</v>
      </c>
      <c r="D325" s="216" t="s">
        <v>40255</v>
      </c>
      <c r="E325" s="216" t="s">
        <v>40230</v>
      </c>
      <c r="F325" s="216" t="s">
        <v>39482</v>
      </c>
      <c r="G325" s="216" t="s">
        <v>39483</v>
      </c>
      <c r="H325" s="363" t="s">
        <v>39484</v>
      </c>
      <c r="I325" s="216">
        <v>531087</v>
      </c>
      <c r="J325" s="362">
        <v>17.632430230000001</v>
      </c>
      <c r="K325" s="362">
        <v>82.255490289999997</v>
      </c>
      <c r="L325" s="367">
        <v>1</v>
      </c>
      <c r="M325" s="236" t="s">
        <v>39485</v>
      </c>
      <c r="N325" s="235" t="s">
        <v>15</v>
      </c>
      <c r="O325" s="236" t="s">
        <v>30190</v>
      </c>
    </row>
    <row r="326" spans="1:15" ht="41.4" x14ac:dyDescent="0.3">
      <c r="A326" s="361">
        <v>323</v>
      </c>
      <c r="B326" s="216" t="s">
        <v>40256</v>
      </c>
      <c r="C326" s="362" t="s">
        <v>40257</v>
      </c>
      <c r="D326" s="216" t="s">
        <v>32602</v>
      </c>
      <c r="E326" s="216" t="s">
        <v>40230</v>
      </c>
      <c r="F326" s="216" t="s">
        <v>39482</v>
      </c>
      <c r="G326" s="216" t="s">
        <v>39483</v>
      </c>
      <c r="H326" s="363" t="s">
        <v>39484</v>
      </c>
      <c r="I326" s="216">
        <v>531087</v>
      </c>
      <c r="J326" s="362">
        <v>17.627883359999998</v>
      </c>
      <c r="K326" s="362">
        <v>82.249991699999995</v>
      </c>
      <c r="L326" s="367">
        <v>1</v>
      </c>
      <c r="M326" s="236" t="s">
        <v>39485</v>
      </c>
      <c r="N326" s="235" t="s">
        <v>15</v>
      </c>
      <c r="O326" s="236" t="s">
        <v>30190</v>
      </c>
    </row>
    <row r="327" spans="1:15" ht="41.4" x14ac:dyDescent="0.3">
      <c r="A327" s="361">
        <v>324</v>
      </c>
      <c r="B327" s="216" t="s">
        <v>40258</v>
      </c>
      <c r="C327" s="362" t="s">
        <v>40259</v>
      </c>
      <c r="D327" s="216" t="s">
        <v>34867</v>
      </c>
      <c r="E327" s="216" t="s">
        <v>40230</v>
      </c>
      <c r="F327" s="216" t="s">
        <v>39482</v>
      </c>
      <c r="G327" s="216" t="s">
        <v>39483</v>
      </c>
      <c r="H327" s="363" t="s">
        <v>39484</v>
      </c>
      <c r="I327" s="216">
        <v>531087</v>
      </c>
      <c r="J327" s="362">
        <v>17.62933962</v>
      </c>
      <c r="K327" s="362">
        <v>82.251468889999998</v>
      </c>
      <c r="L327" s="367">
        <v>1</v>
      </c>
      <c r="M327" s="236" t="s">
        <v>39485</v>
      </c>
      <c r="N327" s="235" t="s">
        <v>15</v>
      </c>
      <c r="O327" s="236" t="s">
        <v>30190</v>
      </c>
    </row>
    <row r="328" spans="1:15" ht="41.4" x14ac:dyDescent="0.3">
      <c r="A328" s="361">
        <v>325</v>
      </c>
      <c r="B328" s="216" t="s">
        <v>40260</v>
      </c>
      <c r="C328" s="362" t="s">
        <v>40261</v>
      </c>
      <c r="D328" s="216" t="s">
        <v>33012</v>
      </c>
      <c r="E328" s="216" t="s">
        <v>40230</v>
      </c>
      <c r="F328" s="216" t="s">
        <v>39482</v>
      </c>
      <c r="G328" s="216" t="s">
        <v>39483</v>
      </c>
      <c r="H328" s="363" t="s">
        <v>39484</v>
      </c>
      <c r="I328" s="216">
        <v>531087</v>
      </c>
      <c r="J328" s="362">
        <v>17.627908040000001</v>
      </c>
      <c r="K328" s="362">
        <v>82.250838569999999</v>
      </c>
      <c r="L328" s="367">
        <v>1</v>
      </c>
      <c r="M328" s="236" t="s">
        <v>39485</v>
      </c>
      <c r="N328" s="235" t="s">
        <v>15</v>
      </c>
      <c r="O328" s="236" t="s">
        <v>30190</v>
      </c>
    </row>
    <row r="329" spans="1:15" ht="41.4" x14ac:dyDescent="0.3">
      <c r="A329" s="361">
        <v>326</v>
      </c>
      <c r="B329" s="216" t="s">
        <v>40262</v>
      </c>
      <c r="C329" s="216" t="s">
        <v>40263</v>
      </c>
      <c r="D329" s="216" t="s">
        <v>39718</v>
      </c>
      <c r="E329" s="216" t="s">
        <v>40230</v>
      </c>
      <c r="F329" s="216" t="s">
        <v>39482</v>
      </c>
      <c r="G329" s="216" t="s">
        <v>39483</v>
      </c>
      <c r="H329" s="363" t="s">
        <v>39484</v>
      </c>
      <c r="I329" s="216">
        <v>531087</v>
      </c>
      <c r="J329" s="362">
        <v>17.694692400000001</v>
      </c>
      <c r="K329" s="362">
        <v>82.250552940000006</v>
      </c>
      <c r="L329" s="367">
        <v>1</v>
      </c>
      <c r="M329" s="236" t="s">
        <v>39485</v>
      </c>
      <c r="N329" s="235" t="s">
        <v>15</v>
      </c>
      <c r="O329" s="236" t="s">
        <v>30190</v>
      </c>
    </row>
    <row r="330" spans="1:15" ht="41.4" x14ac:dyDescent="0.3">
      <c r="A330" s="361">
        <v>327</v>
      </c>
      <c r="B330" s="216" t="s">
        <v>40264</v>
      </c>
      <c r="C330" s="216" t="s">
        <v>40265</v>
      </c>
      <c r="D330" s="216" t="s">
        <v>4799</v>
      </c>
      <c r="E330" s="216" t="s">
        <v>40230</v>
      </c>
      <c r="F330" s="216" t="s">
        <v>39482</v>
      </c>
      <c r="G330" s="216" t="s">
        <v>39483</v>
      </c>
      <c r="H330" s="363" t="s">
        <v>39484</v>
      </c>
      <c r="I330" s="216">
        <v>531087</v>
      </c>
      <c r="J330" s="362">
        <v>17.6952669</v>
      </c>
      <c r="K330" s="362">
        <v>82.252269799999993</v>
      </c>
      <c r="L330" s="367">
        <v>0.8</v>
      </c>
      <c r="M330" s="236" t="s">
        <v>39485</v>
      </c>
      <c r="N330" s="235" t="s">
        <v>15</v>
      </c>
      <c r="O330" s="236" t="s">
        <v>30190</v>
      </c>
    </row>
    <row r="331" spans="1:15" ht="41.4" x14ac:dyDescent="0.3">
      <c r="A331" s="361">
        <v>328</v>
      </c>
      <c r="B331" s="216" t="s">
        <v>40266</v>
      </c>
      <c r="C331" s="216" t="s">
        <v>40267</v>
      </c>
      <c r="D331" s="216" t="s">
        <v>39795</v>
      </c>
      <c r="E331" s="216" t="s">
        <v>40268</v>
      </c>
      <c r="F331" s="216" t="s">
        <v>39482</v>
      </c>
      <c r="G331" s="216" t="s">
        <v>39483</v>
      </c>
      <c r="H331" s="363" t="s">
        <v>39484</v>
      </c>
      <c r="I331" s="216">
        <v>531087</v>
      </c>
      <c r="J331" s="216">
        <v>17.6987691</v>
      </c>
      <c r="K331" s="216">
        <v>82.348869300000004</v>
      </c>
      <c r="L331" s="367">
        <v>2</v>
      </c>
      <c r="M331" s="236" t="s">
        <v>39485</v>
      </c>
      <c r="N331" s="235" t="s">
        <v>15</v>
      </c>
      <c r="O331" s="236" t="s">
        <v>30190</v>
      </c>
    </row>
    <row r="332" spans="1:15" ht="41.4" x14ac:dyDescent="0.3">
      <c r="A332" s="361">
        <v>329</v>
      </c>
      <c r="B332" s="216" t="s">
        <v>40269</v>
      </c>
      <c r="C332" s="216" t="s">
        <v>40270</v>
      </c>
      <c r="D332" s="216" t="s">
        <v>39795</v>
      </c>
      <c r="E332" s="216" t="s">
        <v>40268</v>
      </c>
      <c r="F332" s="216" t="s">
        <v>39482</v>
      </c>
      <c r="G332" s="216" t="s">
        <v>39483</v>
      </c>
      <c r="H332" s="363" t="s">
        <v>39484</v>
      </c>
      <c r="I332" s="216">
        <v>531087</v>
      </c>
      <c r="J332" s="216">
        <v>17.698427299999999</v>
      </c>
      <c r="K332" s="216">
        <v>82.347984199999999</v>
      </c>
      <c r="L332" s="367">
        <v>2.38</v>
      </c>
      <c r="M332" s="236" t="s">
        <v>39485</v>
      </c>
      <c r="N332" s="235" t="s">
        <v>15</v>
      </c>
      <c r="O332" s="236" t="s">
        <v>30190</v>
      </c>
    </row>
    <row r="333" spans="1:15" ht="41.4" x14ac:dyDescent="0.3">
      <c r="A333" s="361">
        <v>330</v>
      </c>
      <c r="B333" s="216" t="s">
        <v>40271</v>
      </c>
      <c r="C333" s="216" t="s">
        <v>40272</v>
      </c>
      <c r="D333" s="216" t="s">
        <v>39870</v>
      </c>
      <c r="E333" s="216" t="s">
        <v>40268</v>
      </c>
      <c r="F333" s="216" t="s">
        <v>39482</v>
      </c>
      <c r="G333" s="216" t="s">
        <v>39483</v>
      </c>
      <c r="H333" s="363" t="s">
        <v>39484</v>
      </c>
      <c r="I333" s="216">
        <v>531087</v>
      </c>
      <c r="J333" s="216">
        <v>17.699714700000001</v>
      </c>
      <c r="K333" s="216">
        <v>82.348914899999997</v>
      </c>
      <c r="L333" s="367">
        <v>1.1200000000000001</v>
      </c>
      <c r="M333" s="236" t="s">
        <v>39485</v>
      </c>
      <c r="N333" s="235" t="s">
        <v>15</v>
      </c>
      <c r="O333" s="236" t="s">
        <v>30190</v>
      </c>
    </row>
    <row r="334" spans="1:15" ht="41.4" x14ac:dyDescent="0.3">
      <c r="A334" s="361">
        <v>331</v>
      </c>
      <c r="B334" s="216" t="s">
        <v>40273</v>
      </c>
      <c r="C334" s="216" t="s">
        <v>40274</v>
      </c>
      <c r="D334" s="216" t="s">
        <v>32498</v>
      </c>
      <c r="E334" s="216" t="s">
        <v>40268</v>
      </c>
      <c r="F334" s="216" t="s">
        <v>39482</v>
      </c>
      <c r="G334" s="216" t="s">
        <v>39483</v>
      </c>
      <c r="H334" s="363" t="s">
        <v>39484</v>
      </c>
      <c r="I334" s="216">
        <v>531087</v>
      </c>
      <c r="J334" s="216">
        <v>17.6997845</v>
      </c>
      <c r="K334" s="216">
        <v>82.347984499999995</v>
      </c>
      <c r="L334" s="367">
        <v>2.4</v>
      </c>
      <c r="M334" s="236" t="s">
        <v>39485</v>
      </c>
      <c r="N334" s="235" t="s">
        <v>15</v>
      </c>
      <c r="O334" s="236" t="s">
        <v>30190</v>
      </c>
    </row>
    <row r="335" spans="1:15" ht="41.4" x14ac:dyDescent="0.3">
      <c r="A335" s="361">
        <v>332</v>
      </c>
      <c r="B335" s="216" t="s">
        <v>40275</v>
      </c>
      <c r="C335" s="216" t="s">
        <v>40276</v>
      </c>
      <c r="D335" s="216" t="s">
        <v>40277</v>
      </c>
      <c r="E335" s="216" t="s">
        <v>40268</v>
      </c>
      <c r="F335" s="216" t="s">
        <v>39482</v>
      </c>
      <c r="G335" s="216" t="s">
        <v>39483</v>
      </c>
      <c r="H335" s="363" t="s">
        <v>39484</v>
      </c>
      <c r="I335" s="216">
        <v>531087</v>
      </c>
      <c r="J335" s="216">
        <v>17.699846099999998</v>
      </c>
      <c r="K335" s="216">
        <v>82.349004100000002</v>
      </c>
      <c r="L335" s="367">
        <v>0.86799999999999999</v>
      </c>
      <c r="M335" s="236" t="s">
        <v>39485</v>
      </c>
      <c r="N335" s="235" t="s">
        <v>15</v>
      </c>
      <c r="O335" s="236" t="s">
        <v>30190</v>
      </c>
    </row>
    <row r="336" spans="1:15" ht="41.4" x14ac:dyDescent="0.3">
      <c r="A336" s="361">
        <v>333</v>
      </c>
      <c r="B336" s="216" t="s">
        <v>40278</v>
      </c>
      <c r="C336" s="216" t="s">
        <v>40279</v>
      </c>
      <c r="D336" s="216" t="s">
        <v>40280</v>
      </c>
      <c r="E336" s="216" t="s">
        <v>40268</v>
      </c>
      <c r="F336" s="216" t="s">
        <v>39482</v>
      </c>
      <c r="G336" s="216" t="s">
        <v>39483</v>
      </c>
      <c r="H336" s="363" t="s">
        <v>39484</v>
      </c>
      <c r="I336" s="216">
        <v>531087</v>
      </c>
      <c r="J336" s="216">
        <v>17.6995437</v>
      </c>
      <c r="K336" s="216">
        <v>82.348281799999995</v>
      </c>
      <c r="L336" s="367">
        <v>1.2</v>
      </c>
      <c r="M336" s="236" t="s">
        <v>39485</v>
      </c>
      <c r="N336" s="235" t="s">
        <v>15</v>
      </c>
      <c r="O336" s="236" t="s">
        <v>30190</v>
      </c>
    </row>
    <row r="337" spans="1:15" ht="41.4" x14ac:dyDescent="0.3">
      <c r="A337" s="361">
        <v>334</v>
      </c>
      <c r="B337" s="216" t="s">
        <v>40281</v>
      </c>
      <c r="C337" s="216" t="s">
        <v>40282</v>
      </c>
      <c r="D337" s="216" t="s">
        <v>40283</v>
      </c>
      <c r="E337" s="216" t="s">
        <v>40268</v>
      </c>
      <c r="F337" s="216" t="s">
        <v>39482</v>
      </c>
      <c r="G337" s="216" t="s">
        <v>39483</v>
      </c>
      <c r="H337" s="363" t="s">
        <v>39484</v>
      </c>
      <c r="I337" s="216">
        <v>531087</v>
      </c>
      <c r="J337" s="216">
        <v>17.699746900000001</v>
      </c>
      <c r="K337" s="216">
        <v>82.348284899999996</v>
      </c>
      <c r="L337" s="367">
        <v>2.3199999999999998</v>
      </c>
      <c r="M337" s="236" t="s">
        <v>39485</v>
      </c>
      <c r="N337" s="235" t="s">
        <v>15</v>
      </c>
      <c r="O337" s="236" t="s">
        <v>30190</v>
      </c>
    </row>
    <row r="338" spans="1:15" ht="41.4" x14ac:dyDescent="0.3">
      <c r="A338" s="361">
        <v>335</v>
      </c>
      <c r="B338" s="216" t="s">
        <v>40284</v>
      </c>
      <c r="C338" s="216" t="s">
        <v>40285</v>
      </c>
      <c r="D338" s="216" t="s">
        <v>40277</v>
      </c>
      <c r="E338" s="216" t="s">
        <v>40268</v>
      </c>
      <c r="F338" s="216" t="s">
        <v>39482</v>
      </c>
      <c r="G338" s="216" t="s">
        <v>39483</v>
      </c>
      <c r="H338" s="363" t="s">
        <v>39484</v>
      </c>
      <c r="I338" s="216">
        <v>531087</v>
      </c>
      <c r="J338" s="216">
        <v>17.699642799999999</v>
      </c>
      <c r="K338" s="216">
        <v>82.349980799999997</v>
      </c>
      <c r="L338" s="367">
        <v>0.48399999999999999</v>
      </c>
      <c r="M338" s="236" t="s">
        <v>39485</v>
      </c>
      <c r="N338" s="235" t="s">
        <v>15</v>
      </c>
      <c r="O338" s="236" t="s">
        <v>30190</v>
      </c>
    </row>
    <row r="339" spans="1:15" ht="41.4" x14ac:dyDescent="0.3">
      <c r="A339" s="361">
        <v>336</v>
      </c>
      <c r="B339" s="216" t="s">
        <v>40286</v>
      </c>
      <c r="C339" s="216" t="s">
        <v>40287</v>
      </c>
      <c r="D339" s="216" t="s">
        <v>40288</v>
      </c>
      <c r="E339" s="216" t="s">
        <v>40268</v>
      </c>
      <c r="F339" s="216" t="s">
        <v>39482</v>
      </c>
      <c r="G339" s="216" t="s">
        <v>39483</v>
      </c>
      <c r="H339" s="363" t="s">
        <v>39484</v>
      </c>
      <c r="I339" s="216">
        <v>531087</v>
      </c>
      <c r="J339" s="216">
        <v>17.6989421</v>
      </c>
      <c r="K339" s="216">
        <v>82.348157799999996</v>
      </c>
      <c r="L339" s="367">
        <v>0.8</v>
      </c>
      <c r="M339" s="236" t="s">
        <v>39485</v>
      </c>
      <c r="N339" s="235" t="s">
        <v>15</v>
      </c>
      <c r="O339" s="236" t="s">
        <v>30190</v>
      </c>
    </row>
    <row r="340" spans="1:15" ht="41.4" x14ac:dyDescent="0.3">
      <c r="A340" s="361">
        <v>337</v>
      </c>
      <c r="B340" s="216" t="s">
        <v>40289</v>
      </c>
      <c r="C340" s="216" t="s">
        <v>40290</v>
      </c>
      <c r="D340" s="216" t="s">
        <v>39813</v>
      </c>
      <c r="E340" s="216" t="s">
        <v>40268</v>
      </c>
      <c r="F340" s="216" t="s">
        <v>39482</v>
      </c>
      <c r="G340" s="216" t="s">
        <v>39483</v>
      </c>
      <c r="H340" s="363" t="s">
        <v>39484</v>
      </c>
      <c r="I340" s="216">
        <v>531087</v>
      </c>
      <c r="J340" s="216">
        <v>17.6996872</v>
      </c>
      <c r="K340" s="216">
        <v>82.348396699999995</v>
      </c>
      <c r="L340" s="367">
        <v>1.0680000000000001</v>
      </c>
      <c r="M340" s="236" t="s">
        <v>39485</v>
      </c>
      <c r="N340" s="235" t="s">
        <v>15</v>
      </c>
      <c r="O340" s="236" t="s">
        <v>30190</v>
      </c>
    </row>
    <row r="341" spans="1:15" ht="41.4" x14ac:dyDescent="0.3">
      <c r="A341" s="361">
        <v>338</v>
      </c>
      <c r="B341" s="216" t="s">
        <v>40291</v>
      </c>
      <c r="C341" s="216" t="s">
        <v>40292</v>
      </c>
      <c r="D341" s="216" t="s">
        <v>40293</v>
      </c>
      <c r="E341" s="216" t="s">
        <v>40268</v>
      </c>
      <c r="F341" s="216" t="s">
        <v>39482</v>
      </c>
      <c r="G341" s="216" t="s">
        <v>39483</v>
      </c>
      <c r="H341" s="363" t="s">
        <v>39484</v>
      </c>
      <c r="I341" s="216">
        <v>531087</v>
      </c>
      <c r="J341" s="216">
        <v>17.694599</v>
      </c>
      <c r="K341" s="216">
        <v>82.348529600000006</v>
      </c>
      <c r="L341" s="367">
        <v>0.92</v>
      </c>
      <c r="M341" s="236" t="s">
        <v>39485</v>
      </c>
      <c r="N341" s="235" t="s">
        <v>15</v>
      </c>
      <c r="O341" s="236" t="s">
        <v>30190</v>
      </c>
    </row>
    <row r="342" spans="1:15" ht="41.4" x14ac:dyDescent="0.3">
      <c r="A342" s="361">
        <v>339</v>
      </c>
      <c r="B342" s="216" t="s">
        <v>40294</v>
      </c>
      <c r="C342" s="216" t="s">
        <v>40295</v>
      </c>
      <c r="D342" s="216" t="s">
        <v>32464</v>
      </c>
      <c r="E342" s="216" t="s">
        <v>40268</v>
      </c>
      <c r="F342" s="216" t="s">
        <v>39482</v>
      </c>
      <c r="G342" s="216" t="s">
        <v>39483</v>
      </c>
      <c r="H342" s="363" t="s">
        <v>39484</v>
      </c>
      <c r="I342" s="216">
        <v>531087</v>
      </c>
      <c r="J342" s="216">
        <v>17.699466099999999</v>
      </c>
      <c r="K342" s="216">
        <v>82.347950800000007</v>
      </c>
      <c r="L342" s="367">
        <v>0.50800000000000001</v>
      </c>
      <c r="M342" s="236" t="s">
        <v>39485</v>
      </c>
      <c r="N342" s="235" t="s">
        <v>15</v>
      </c>
      <c r="O342" s="236" t="s">
        <v>30190</v>
      </c>
    </row>
    <row r="343" spans="1:15" ht="41.4" x14ac:dyDescent="0.3">
      <c r="A343" s="361">
        <v>340</v>
      </c>
      <c r="B343" s="216" t="s">
        <v>40296</v>
      </c>
      <c r="C343" s="216" t="s">
        <v>40297</v>
      </c>
      <c r="D343" s="216" t="s">
        <v>40298</v>
      </c>
      <c r="E343" s="216" t="s">
        <v>40268</v>
      </c>
      <c r="F343" s="216" t="s">
        <v>39482</v>
      </c>
      <c r="G343" s="216" t="s">
        <v>39483</v>
      </c>
      <c r="H343" s="363" t="s">
        <v>39484</v>
      </c>
      <c r="I343" s="216">
        <v>531087</v>
      </c>
      <c r="J343" s="216">
        <v>17.697737100000001</v>
      </c>
      <c r="K343" s="216">
        <v>82.3478949</v>
      </c>
      <c r="L343" s="367">
        <v>1.0760000000000001</v>
      </c>
      <c r="M343" s="236" t="s">
        <v>39485</v>
      </c>
      <c r="N343" s="235" t="s">
        <v>15</v>
      </c>
      <c r="O343" s="236" t="s">
        <v>30190</v>
      </c>
    </row>
    <row r="344" spans="1:15" ht="41.4" x14ac:dyDescent="0.3">
      <c r="A344" s="361">
        <v>341</v>
      </c>
      <c r="B344" s="216" t="s">
        <v>40299</v>
      </c>
      <c r="C344" s="216" t="s">
        <v>40300</v>
      </c>
      <c r="D344" s="216" t="s">
        <v>39834</v>
      </c>
      <c r="E344" s="216" t="s">
        <v>40268</v>
      </c>
      <c r="F344" s="216" t="s">
        <v>39482</v>
      </c>
      <c r="G344" s="216" t="s">
        <v>39483</v>
      </c>
      <c r="H344" s="363" t="s">
        <v>39484</v>
      </c>
      <c r="I344" s="216">
        <v>531087</v>
      </c>
      <c r="J344" s="216">
        <v>17.696744500000001</v>
      </c>
      <c r="K344" s="216">
        <v>82.348084900000003</v>
      </c>
      <c r="L344" s="367">
        <v>0.54</v>
      </c>
      <c r="M344" s="236" t="s">
        <v>39485</v>
      </c>
      <c r="N344" s="235" t="s">
        <v>15</v>
      </c>
      <c r="O344" s="236" t="s">
        <v>30190</v>
      </c>
    </row>
    <row r="345" spans="1:15" ht="41.4" x14ac:dyDescent="0.3">
      <c r="A345" s="361">
        <v>342</v>
      </c>
      <c r="B345" s="216" t="s">
        <v>40301</v>
      </c>
      <c r="C345" s="216" t="s">
        <v>40302</v>
      </c>
      <c r="D345" s="216" t="s">
        <v>40303</v>
      </c>
      <c r="E345" s="216" t="s">
        <v>40268</v>
      </c>
      <c r="F345" s="216" t="s">
        <v>39482</v>
      </c>
      <c r="G345" s="216" t="s">
        <v>39483</v>
      </c>
      <c r="H345" s="363" t="s">
        <v>39484</v>
      </c>
      <c r="I345" s="216">
        <v>531087</v>
      </c>
      <c r="J345" s="216">
        <v>17.6985347</v>
      </c>
      <c r="K345" s="216">
        <v>82.348065599999998</v>
      </c>
      <c r="L345" s="367">
        <v>0.8</v>
      </c>
      <c r="M345" s="236" t="s">
        <v>39485</v>
      </c>
      <c r="N345" s="235" t="s">
        <v>15</v>
      </c>
      <c r="O345" s="236" t="s">
        <v>30190</v>
      </c>
    </row>
    <row r="346" spans="1:15" ht="41.4" x14ac:dyDescent="0.3">
      <c r="A346" s="361">
        <v>343</v>
      </c>
      <c r="B346" s="216" t="s">
        <v>40304</v>
      </c>
      <c r="C346" s="216" t="s">
        <v>40305</v>
      </c>
      <c r="D346" s="216" t="s">
        <v>40306</v>
      </c>
      <c r="E346" s="216" t="s">
        <v>40268</v>
      </c>
      <c r="F346" s="216" t="s">
        <v>39482</v>
      </c>
      <c r="G346" s="216" t="s">
        <v>39483</v>
      </c>
      <c r="H346" s="363" t="s">
        <v>39484</v>
      </c>
      <c r="I346" s="216">
        <v>531087</v>
      </c>
      <c r="J346" s="216">
        <v>17.699738499999999</v>
      </c>
      <c r="K346" s="216">
        <v>82.348184900000007</v>
      </c>
      <c r="L346" s="367">
        <v>1.0760000000000001</v>
      </c>
      <c r="M346" s="236" t="s">
        <v>39485</v>
      </c>
      <c r="N346" s="235" t="s">
        <v>15</v>
      </c>
      <c r="O346" s="236" t="s">
        <v>30190</v>
      </c>
    </row>
    <row r="347" spans="1:15" ht="41.4" x14ac:dyDescent="0.3">
      <c r="A347" s="361">
        <v>344</v>
      </c>
      <c r="B347" s="216" t="s">
        <v>40307</v>
      </c>
      <c r="C347" s="216" t="s">
        <v>40308</v>
      </c>
      <c r="D347" s="216" t="s">
        <v>40010</v>
      </c>
      <c r="E347" s="216" t="s">
        <v>40268</v>
      </c>
      <c r="F347" s="216" t="s">
        <v>39482</v>
      </c>
      <c r="G347" s="216" t="s">
        <v>39483</v>
      </c>
      <c r="H347" s="363" t="s">
        <v>39484</v>
      </c>
      <c r="I347" s="216">
        <v>531087</v>
      </c>
      <c r="J347" s="216">
        <v>17.699379199999999</v>
      </c>
      <c r="K347" s="216">
        <v>82.348276799999994</v>
      </c>
      <c r="L347" s="367">
        <v>0.86799999999999999</v>
      </c>
      <c r="M347" s="236" t="s">
        <v>39485</v>
      </c>
      <c r="N347" s="235" t="s">
        <v>15</v>
      </c>
      <c r="O347" s="236" t="s">
        <v>30190</v>
      </c>
    </row>
    <row r="348" spans="1:15" ht="41.4" x14ac:dyDescent="0.3">
      <c r="A348" s="361">
        <v>345</v>
      </c>
      <c r="B348" s="216" t="s">
        <v>40309</v>
      </c>
      <c r="C348" s="216" t="s">
        <v>40308</v>
      </c>
      <c r="D348" s="216" t="s">
        <v>40277</v>
      </c>
      <c r="E348" s="216" t="s">
        <v>40268</v>
      </c>
      <c r="F348" s="216" t="s">
        <v>39482</v>
      </c>
      <c r="G348" s="216" t="s">
        <v>39483</v>
      </c>
      <c r="H348" s="363" t="s">
        <v>39484</v>
      </c>
      <c r="I348" s="216">
        <v>531087</v>
      </c>
      <c r="J348" s="216">
        <v>17.699746699999999</v>
      </c>
      <c r="K348" s="216">
        <v>82.347954799999997</v>
      </c>
      <c r="L348" s="367">
        <v>1.3640000000000001</v>
      </c>
      <c r="M348" s="236" t="s">
        <v>39485</v>
      </c>
      <c r="N348" s="235" t="s">
        <v>15</v>
      </c>
      <c r="O348" s="236" t="s">
        <v>30190</v>
      </c>
    </row>
    <row r="349" spans="1:15" ht="41.4" x14ac:dyDescent="0.3">
      <c r="A349" s="361">
        <v>346</v>
      </c>
      <c r="B349" s="216" t="s">
        <v>40310</v>
      </c>
      <c r="C349" s="216" t="s">
        <v>40311</v>
      </c>
      <c r="D349" s="216" t="s">
        <v>40312</v>
      </c>
      <c r="E349" s="216" t="s">
        <v>40268</v>
      </c>
      <c r="F349" s="216" t="s">
        <v>39482</v>
      </c>
      <c r="G349" s="216" t="s">
        <v>39483</v>
      </c>
      <c r="H349" s="363" t="s">
        <v>39484</v>
      </c>
      <c r="I349" s="216">
        <v>531087</v>
      </c>
      <c r="J349" s="216">
        <v>17.699294500000001</v>
      </c>
      <c r="K349" s="216">
        <v>82.348328100000003</v>
      </c>
      <c r="L349" s="367">
        <v>1.6</v>
      </c>
      <c r="M349" s="236" t="s">
        <v>39485</v>
      </c>
      <c r="N349" s="235" t="s">
        <v>15</v>
      </c>
      <c r="O349" s="236" t="s">
        <v>30190</v>
      </c>
    </row>
    <row r="350" spans="1:15" ht="41.4" x14ac:dyDescent="0.3">
      <c r="A350" s="361">
        <v>347</v>
      </c>
      <c r="B350" s="216" t="s">
        <v>40313</v>
      </c>
      <c r="C350" s="216" t="s">
        <v>40314</v>
      </c>
      <c r="D350" s="216" t="s">
        <v>40315</v>
      </c>
      <c r="E350" s="216" t="s">
        <v>40268</v>
      </c>
      <c r="F350" s="216" t="s">
        <v>39482</v>
      </c>
      <c r="G350" s="216" t="s">
        <v>39483</v>
      </c>
      <c r="H350" s="363" t="s">
        <v>39484</v>
      </c>
      <c r="I350" s="216">
        <v>531087</v>
      </c>
      <c r="J350" s="216">
        <v>17.6987256</v>
      </c>
      <c r="K350" s="216">
        <v>82.347934800000004</v>
      </c>
      <c r="L350" s="367">
        <v>0.4</v>
      </c>
      <c r="M350" s="236" t="s">
        <v>39485</v>
      </c>
      <c r="N350" s="235" t="s">
        <v>15</v>
      </c>
      <c r="O350" s="236" t="s">
        <v>30190</v>
      </c>
    </row>
    <row r="351" spans="1:15" ht="41.4" x14ac:dyDescent="0.3">
      <c r="A351" s="361">
        <v>348</v>
      </c>
      <c r="B351" s="216" t="s">
        <v>40316</v>
      </c>
      <c r="C351" s="216" t="s">
        <v>40317</v>
      </c>
      <c r="D351" s="216" t="s">
        <v>39834</v>
      </c>
      <c r="E351" s="216" t="s">
        <v>40268</v>
      </c>
      <c r="F351" s="216" t="s">
        <v>39482</v>
      </c>
      <c r="G351" s="216" t="s">
        <v>39483</v>
      </c>
      <c r="H351" s="363" t="s">
        <v>39484</v>
      </c>
      <c r="I351" s="216">
        <v>531087</v>
      </c>
      <c r="J351" s="216">
        <v>17.699614499999999</v>
      </c>
      <c r="K351" s="216">
        <v>82.347885500000004</v>
      </c>
      <c r="L351" s="367">
        <v>1.1839999999999999</v>
      </c>
      <c r="M351" s="236" t="s">
        <v>39485</v>
      </c>
      <c r="N351" s="235" t="s">
        <v>15</v>
      </c>
      <c r="O351" s="236" t="s">
        <v>30190</v>
      </c>
    </row>
    <row r="352" spans="1:15" ht="41.4" x14ac:dyDescent="0.3">
      <c r="A352" s="361">
        <v>349</v>
      </c>
      <c r="B352" s="216" t="s">
        <v>40318</v>
      </c>
      <c r="C352" s="216" t="s">
        <v>40319</v>
      </c>
      <c r="D352" s="216" t="s">
        <v>40320</v>
      </c>
      <c r="E352" s="216" t="s">
        <v>40268</v>
      </c>
      <c r="F352" s="216" t="s">
        <v>39482</v>
      </c>
      <c r="G352" s="216" t="s">
        <v>39483</v>
      </c>
      <c r="H352" s="363" t="s">
        <v>39484</v>
      </c>
      <c r="I352" s="216">
        <v>531087</v>
      </c>
      <c r="J352" s="216">
        <v>17.698563400000001</v>
      </c>
      <c r="K352" s="216">
        <v>82.348067799999995</v>
      </c>
      <c r="L352" s="367">
        <v>1.34</v>
      </c>
      <c r="M352" s="236" t="s">
        <v>39485</v>
      </c>
      <c r="N352" s="235" t="s">
        <v>15</v>
      </c>
      <c r="O352" s="236" t="s">
        <v>30190</v>
      </c>
    </row>
    <row r="353" spans="1:15" ht="41.4" x14ac:dyDescent="0.3">
      <c r="A353" s="361">
        <v>350</v>
      </c>
      <c r="B353" s="216" t="s">
        <v>40321</v>
      </c>
      <c r="C353" s="216" t="s">
        <v>40322</v>
      </c>
      <c r="D353" s="216" t="s">
        <v>40277</v>
      </c>
      <c r="E353" s="216" t="s">
        <v>40268</v>
      </c>
      <c r="F353" s="216" t="s">
        <v>39482</v>
      </c>
      <c r="G353" s="216" t="s">
        <v>39483</v>
      </c>
      <c r="H353" s="363" t="s">
        <v>39484</v>
      </c>
      <c r="I353" s="216">
        <v>531087</v>
      </c>
      <c r="J353" s="216">
        <v>17.698946100000001</v>
      </c>
      <c r="K353" s="216">
        <v>82.348098399999998</v>
      </c>
      <c r="L353" s="367">
        <v>1</v>
      </c>
      <c r="M353" s="236" t="s">
        <v>39485</v>
      </c>
      <c r="N353" s="235" t="s">
        <v>15</v>
      </c>
      <c r="O353" s="236" t="s">
        <v>30190</v>
      </c>
    </row>
    <row r="354" spans="1:15" ht="41.4" x14ac:dyDescent="0.3">
      <c r="A354" s="361">
        <v>351</v>
      </c>
      <c r="B354" s="216" t="s">
        <v>40323</v>
      </c>
      <c r="C354" s="216" t="s">
        <v>40324</v>
      </c>
      <c r="D354" s="216" t="s">
        <v>40325</v>
      </c>
      <c r="E354" s="216" t="s">
        <v>40268</v>
      </c>
      <c r="F354" s="216" t="s">
        <v>39482</v>
      </c>
      <c r="G354" s="216" t="s">
        <v>39483</v>
      </c>
      <c r="H354" s="363" t="s">
        <v>39484</v>
      </c>
      <c r="I354" s="216">
        <v>531087</v>
      </c>
      <c r="J354" s="216">
        <v>17.699731700000001</v>
      </c>
      <c r="K354" s="216">
        <v>82.348348099999995</v>
      </c>
      <c r="L354" s="367">
        <v>1.1120000000000001</v>
      </c>
      <c r="M354" s="236" t="s">
        <v>39485</v>
      </c>
      <c r="N354" s="235" t="s">
        <v>15</v>
      </c>
      <c r="O354" s="236" t="s">
        <v>30190</v>
      </c>
    </row>
    <row r="355" spans="1:15" ht="41.4" x14ac:dyDescent="0.3">
      <c r="A355" s="361">
        <v>352</v>
      </c>
      <c r="B355" s="216" t="s">
        <v>40326</v>
      </c>
      <c r="C355" s="216" t="s">
        <v>40327</v>
      </c>
      <c r="D355" s="216" t="s">
        <v>40328</v>
      </c>
      <c r="E355" s="216" t="s">
        <v>40268</v>
      </c>
      <c r="F355" s="216" t="s">
        <v>39482</v>
      </c>
      <c r="G355" s="216" t="s">
        <v>39483</v>
      </c>
      <c r="H355" s="363" t="s">
        <v>39484</v>
      </c>
      <c r="I355" s="216">
        <v>531087</v>
      </c>
      <c r="J355" s="216">
        <v>17.698756700000001</v>
      </c>
      <c r="K355" s="216">
        <v>82.347882200000001</v>
      </c>
      <c r="L355" s="367">
        <v>1.0680000000000001</v>
      </c>
      <c r="M355" s="236" t="s">
        <v>39485</v>
      </c>
      <c r="N355" s="235" t="s">
        <v>15</v>
      </c>
      <c r="O355" s="236" t="s">
        <v>30190</v>
      </c>
    </row>
    <row r="356" spans="1:15" ht="41.4" x14ac:dyDescent="0.3">
      <c r="A356" s="361">
        <v>353</v>
      </c>
      <c r="B356" s="362" t="s">
        <v>40329</v>
      </c>
      <c r="C356" s="362" t="s">
        <v>40330</v>
      </c>
      <c r="D356" s="362" t="s">
        <v>32498</v>
      </c>
      <c r="E356" s="362" t="s">
        <v>40268</v>
      </c>
      <c r="F356" s="362" t="s">
        <v>39482</v>
      </c>
      <c r="G356" s="362" t="s">
        <v>39483</v>
      </c>
      <c r="H356" s="363" t="s">
        <v>39484</v>
      </c>
      <c r="I356" s="362">
        <v>531087</v>
      </c>
      <c r="J356" s="362">
        <v>18.699746699999999</v>
      </c>
      <c r="K356" s="362">
        <v>83.348084900000003</v>
      </c>
      <c r="L356" s="365">
        <v>1</v>
      </c>
      <c r="M356" s="236" t="s">
        <v>39485</v>
      </c>
      <c r="N356" s="235" t="s">
        <v>15</v>
      </c>
      <c r="O356" s="236" t="s">
        <v>30190</v>
      </c>
    </row>
    <row r="357" spans="1:15" ht="41.4" x14ac:dyDescent="0.3">
      <c r="A357" s="361">
        <v>354</v>
      </c>
      <c r="B357" s="362" t="s">
        <v>40331</v>
      </c>
      <c r="C357" s="362" t="s">
        <v>40332</v>
      </c>
      <c r="D357" s="362" t="s">
        <v>40333</v>
      </c>
      <c r="E357" s="362" t="s">
        <v>40334</v>
      </c>
      <c r="F357" s="362" t="s">
        <v>40335</v>
      </c>
      <c r="G357" s="362" t="s">
        <v>39483</v>
      </c>
      <c r="H357" s="363" t="s">
        <v>39484</v>
      </c>
      <c r="I357" s="362">
        <v>531133</v>
      </c>
      <c r="J357" s="362">
        <v>17.454940000000001</v>
      </c>
      <c r="K357" s="362">
        <v>82.192629999999994</v>
      </c>
      <c r="L357" s="368">
        <v>0.81</v>
      </c>
      <c r="M357" s="236" t="s">
        <v>39485</v>
      </c>
      <c r="N357" s="235" t="s">
        <v>15</v>
      </c>
      <c r="O357" s="236" t="s">
        <v>30190</v>
      </c>
    </row>
    <row r="358" spans="1:15" ht="41.4" x14ac:dyDescent="0.3">
      <c r="A358" s="361">
        <v>355</v>
      </c>
      <c r="B358" s="362" t="s">
        <v>40336</v>
      </c>
      <c r="C358" s="362" t="s">
        <v>40337</v>
      </c>
      <c r="D358" s="362" t="s">
        <v>40338</v>
      </c>
      <c r="E358" s="362" t="s">
        <v>40334</v>
      </c>
      <c r="F358" s="362" t="s">
        <v>40335</v>
      </c>
      <c r="G358" s="362" t="s">
        <v>39483</v>
      </c>
      <c r="H358" s="363" t="s">
        <v>39484</v>
      </c>
      <c r="I358" s="362">
        <v>531133</v>
      </c>
      <c r="J358" s="369">
        <v>17.454999999999998</v>
      </c>
      <c r="K358" s="362">
        <v>82.192620000000005</v>
      </c>
      <c r="L358" s="368">
        <v>0.81</v>
      </c>
      <c r="M358" s="236" t="s">
        <v>39485</v>
      </c>
      <c r="N358" s="235" t="s">
        <v>15</v>
      </c>
      <c r="O358" s="236" t="s">
        <v>30190</v>
      </c>
    </row>
    <row r="359" spans="1:15" ht="41.4" x14ac:dyDescent="0.3">
      <c r="A359" s="361">
        <v>356</v>
      </c>
      <c r="B359" s="362" t="s">
        <v>40339</v>
      </c>
      <c r="C359" s="362" t="s">
        <v>40340</v>
      </c>
      <c r="D359" s="362" t="s">
        <v>40341</v>
      </c>
      <c r="E359" s="362" t="s">
        <v>40334</v>
      </c>
      <c r="F359" s="362" t="s">
        <v>40335</v>
      </c>
      <c r="G359" s="362" t="s">
        <v>39483</v>
      </c>
      <c r="H359" s="363" t="s">
        <v>39484</v>
      </c>
      <c r="I359" s="362">
        <v>531133</v>
      </c>
      <c r="J359" s="362">
        <v>17.45243</v>
      </c>
      <c r="K359" s="362">
        <v>82.190380000000005</v>
      </c>
      <c r="L359" s="368">
        <v>1.7410000000000001</v>
      </c>
      <c r="M359" s="236" t="s">
        <v>39485</v>
      </c>
      <c r="N359" s="235" t="s">
        <v>15</v>
      </c>
      <c r="O359" s="236" t="s">
        <v>30190</v>
      </c>
    </row>
    <row r="360" spans="1:15" ht="41.4" x14ac:dyDescent="0.3">
      <c r="A360" s="361">
        <v>357</v>
      </c>
      <c r="B360" s="362" t="s">
        <v>40342</v>
      </c>
      <c r="C360" s="362" t="s">
        <v>40343</v>
      </c>
      <c r="D360" s="362" t="s">
        <v>40344</v>
      </c>
      <c r="E360" s="362" t="s">
        <v>40334</v>
      </c>
      <c r="F360" s="362" t="s">
        <v>40335</v>
      </c>
      <c r="G360" s="362" t="s">
        <v>39483</v>
      </c>
      <c r="H360" s="363" t="s">
        <v>39484</v>
      </c>
      <c r="I360" s="362">
        <v>531133</v>
      </c>
      <c r="J360" s="362">
        <v>17.45288</v>
      </c>
      <c r="K360" s="362">
        <v>82.190110000000004</v>
      </c>
      <c r="L360" s="368">
        <v>0.81</v>
      </c>
      <c r="M360" s="236" t="s">
        <v>39485</v>
      </c>
      <c r="N360" s="235" t="s">
        <v>15</v>
      </c>
      <c r="O360" s="236" t="s">
        <v>30190</v>
      </c>
    </row>
    <row r="361" spans="1:15" ht="41.4" x14ac:dyDescent="0.3">
      <c r="A361" s="361">
        <v>358</v>
      </c>
      <c r="B361" s="362" t="s">
        <v>40345</v>
      </c>
      <c r="C361" s="362" t="s">
        <v>40346</v>
      </c>
      <c r="D361" s="362" t="s">
        <v>40347</v>
      </c>
      <c r="E361" s="362" t="s">
        <v>40334</v>
      </c>
      <c r="F361" s="362" t="s">
        <v>40335</v>
      </c>
      <c r="G361" s="362" t="s">
        <v>39483</v>
      </c>
      <c r="H361" s="363" t="s">
        <v>39484</v>
      </c>
      <c r="I361" s="362">
        <v>531133</v>
      </c>
      <c r="J361" s="362">
        <v>17.454809999999998</v>
      </c>
      <c r="K361" s="362">
        <v>82.192760000000007</v>
      </c>
      <c r="L361" s="368">
        <v>0.97199999999999998</v>
      </c>
      <c r="M361" s="236" t="s">
        <v>39485</v>
      </c>
      <c r="N361" s="235" t="s">
        <v>15</v>
      </c>
      <c r="O361" s="236" t="s">
        <v>30190</v>
      </c>
    </row>
    <row r="362" spans="1:15" ht="41.4" x14ac:dyDescent="0.3">
      <c r="A362" s="361">
        <v>359</v>
      </c>
      <c r="B362" s="362" t="s">
        <v>40348</v>
      </c>
      <c r="C362" s="362" t="s">
        <v>39949</v>
      </c>
      <c r="D362" s="362" t="s">
        <v>40349</v>
      </c>
      <c r="E362" s="362" t="s">
        <v>40334</v>
      </c>
      <c r="F362" s="362" t="s">
        <v>40335</v>
      </c>
      <c r="G362" s="362" t="s">
        <v>39483</v>
      </c>
      <c r="H362" s="363" t="s">
        <v>39484</v>
      </c>
      <c r="I362" s="362">
        <v>531133</v>
      </c>
      <c r="J362" s="362">
        <v>17.454879999999999</v>
      </c>
      <c r="K362" s="362">
        <v>82.192880000000002</v>
      </c>
      <c r="L362" s="368">
        <v>0.81</v>
      </c>
      <c r="M362" s="236" t="s">
        <v>39485</v>
      </c>
      <c r="N362" s="235" t="s">
        <v>15</v>
      </c>
      <c r="O362" s="236" t="s">
        <v>30190</v>
      </c>
    </row>
    <row r="363" spans="1:15" ht="41.4" x14ac:dyDescent="0.3">
      <c r="A363" s="361">
        <v>360</v>
      </c>
      <c r="B363" s="362" t="s">
        <v>40350</v>
      </c>
      <c r="C363" s="362" t="s">
        <v>40351</v>
      </c>
      <c r="D363" s="362" t="s">
        <v>40352</v>
      </c>
      <c r="E363" s="362" t="s">
        <v>40334</v>
      </c>
      <c r="F363" s="362" t="s">
        <v>40335</v>
      </c>
      <c r="G363" s="362" t="s">
        <v>39483</v>
      </c>
      <c r="H363" s="363" t="s">
        <v>39484</v>
      </c>
      <c r="I363" s="362">
        <v>531133</v>
      </c>
      <c r="J363" s="362">
        <v>17.455030000000001</v>
      </c>
      <c r="K363" s="369">
        <v>82.192300000000003</v>
      </c>
      <c r="L363" s="368">
        <v>1.2310000000000001</v>
      </c>
      <c r="M363" s="236" t="s">
        <v>39485</v>
      </c>
      <c r="N363" s="235" t="s">
        <v>15</v>
      </c>
      <c r="O363" s="236" t="s">
        <v>30190</v>
      </c>
    </row>
    <row r="364" spans="1:15" ht="41.4" x14ac:dyDescent="0.3">
      <c r="A364" s="361">
        <v>361</v>
      </c>
      <c r="B364" s="362" t="s">
        <v>40353</v>
      </c>
      <c r="C364" s="362" t="s">
        <v>40354</v>
      </c>
      <c r="D364" s="362" t="s">
        <v>40355</v>
      </c>
      <c r="E364" s="362" t="s">
        <v>40334</v>
      </c>
      <c r="F364" s="362" t="s">
        <v>40335</v>
      </c>
      <c r="G364" s="362" t="s">
        <v>39483</v>
      </c>
      <c r="H364" s="363" t="s">
        <v>39484</v>
      </c>
      <c r="I364" s="362">
        <v>531133</v>
      </c>
      <c r="J364" s="362">
        <v>17.45271</v>
      </c>
      <c r="K364" s="362">
        <v>82.191159999999996</v>
      </c>
      <c r="L364" s="368">
        <v>0.97199999999999998</v>
      </c>
      <c r="M364" s="236" t="s">
        <v>39485</v>
      </c>
      <c r="N364" s="235" t="s">
        <v>15</v>
      </c>
      <c r="O364" s="236" t="s">
        <v>30190</v>
      </c>
    </row>
    <row r="365" spans="1:15" ht="41.4" x14ac:dyDescent="0.3">
      <c r="A365" s="361">
        <v>362</v>
      </c>
      <c r="B365" s="362" t="s">
        <v>40356</v>
      </c>
      <c r="C365" s="362" t="s">
        <v>40357</v>
      </c>
      <c r="D365" s="362" t="s">
        <v>40358</v>
      </c>
      <c r="E365" s="362" t="s">
        <v>40334</v>
      </c>
      <c r="F365" s="362" t="s">
        <v>40335</v>
      </c>
      <c r="G365" s="362" t="s">
        <v>39483</v>
      </c>
      <c r="H365" s="363" t="s">
        <v>39484</v>
      </c>
      <c r="I365" s="362">
        <v>531133</v>
      </c>
      <c r="J365" s="362">
        <v>17.4527</v>
      </c>
      <c r="K365" s="362">
        <v>82.19126</v>
      </c>
      <c r="L365" s="368">
        <v>2.117</v>
      </c>
      <c r="M365" s="236" t="s">
        <v>39485</v>
      </c>
      <c r="N365" s="235" t="s">
        <v>15</v>
      </c>
      <c r="O365" s="236" t="s">
        <v>30190</v>
      </c>
    </row>
    <row r="366" spans="1:15" ht="41.4" x14ac:dyDescent="0.3">
      <c r="A366" s="361">
        <v>363</v>
      </c>
      <c r="B366" s="362" t="s">
        <v>40359</v>
      </c>
      <c r="C366" s="362" t="s">
        <v>40360</v>
      </c>
      <c r="D366" s="362" t="s">
        <v>40361</v>
      </c>
      <c r="E366" s="362" t="s">
        <v>40334</v>
      </c>
      <c r="F366" s="362" t="s">
        <v>40335</v>
      </c>
      <c r="G366" s="362" t="s">
        <v>39483</v>
      </c>
      <c r="H366" s="363" t="s">
        <v>39484</v>
      </c>
      <c r="I366" s="362">
        <v>531133</v>
      </c>
      <c r="J366" s="362">
        <v>17.45262</v>
      </c>
      <c r="K366" s="362">
        <v>82.191320000000005</v>
      </c>
      <c r="L366" s="368">
        <v>0.81</v>
      </c>
      <c r="M366" s="236" t="s">
        <v>39485</v>
      </c>
      <c r="N366" s="235" t="s">
        <v>15</v>
      </c>
      <c r="O366" s="236" t="s">
        <v>30190</v>
      </c>
    </row>
    <row r="367" spans="1:15" ht="41.4" x14ac:dyDescent="0.3">
      <c r="A367" s="361">
        <v>364</v>
      </c>
      <c r="B367" s="362" t="s">
        <v>40362</v>
      </c>
      <c r="C367" s="362" t="s">
        <v>40363</v>
      </c>
      <c r="D367" s="362" t="s">
        <v>40333</v>
      </c>
      <c r="E367" s="362" t="s">
        <v>40334</v>
      </c>
      <c r="F367" s="362" t="s">
        <v>40335</v>
      </c>
      <c r="G367" s="362" t="s">
        <v>39483</v>
      </c>
      <c r="H367" s="363" t="s">
        <v>39484</v>
      </c>
      <c r="I367" s="362">
        <v>531133</v>
      </c>
      <c r="J367" s="362">
        <v>17.45504</v>
      </c>
      <c r="K367" s="362">
        <v>82.192530000000005</v>
      </c>
      <c r="L367" s="368">
        <v>0.81</v>
      </c>
      <c r="M367" s="236" t="s">
        <v>39485</v>
      </c>
      <c r="N367" s="235" t="s">
        <v>15</v>
      </c>
      <c r="O367" s="236" t="s">
        <v>30190</v>
      </c>
    </row>
    <row r="368" spans="1:15" ht="41.4" x14ac:dyDescent="0.3">
      <c r="A368" s="361">
        <v>365</v>
      </c>
      <c r="B368" s="362" t="s">
        <v>40364</v>
      </c>
      <c r="C368" s="362" t="s">
        <v>40365</v>
      </c>
      <c r="D368" s="362" t="s">
        <v>40366</v>
      </c>
      <c r="E368" s="362" t="s">
        <v>40334</v>
      </c>
      <c r="F368" s="362" t="s">
        <v>40335</v>
      </c>
      <c r="G368" s="362" t="s">
        <v>39483</v>
      </c>
      <c r="H368" s="363" t="s">
        <v>39484</v>
      </c>
      <c r="I368" s="362">
        <v>531133</v>
      </c>
      <c r="J368" s="369">
        <v>17.454899999999999</v>
      </c>
      <c r="K368" s="362">
        <v>82.192149999999998</v>
      </c>
      <c r="L368" s="368">
        <v>0.81</v>
      </c>
      <c r="M368" s="236" t="s">
        <v>39485</v>
      </c>
      <c r="N368" s="235" t="s">
        <v>15</v>
      </c>
      <c r="O368" s="236" t="s">
        <v>30190</v>
      </c>
    </row>
    <row r="369" spans="1:15" ht="41.4" x14ac:dyDescent="0.3">
      <c r="A369" s="361">
        <v>366</v>
      </c>
      <c r="B369" s="362" t="s">
        <v>40367</v>
      </c>
      <c r="C369" s="362" t="s">
        <v>40368</v>
      </c>
      <c r="D369" s="362" t="s">
        <v>40369</v>
      </c>
      <c r="E369" s="362" t="s">
        <v>40334</v>
      </c>
      <c r="F369" s="362" t="s">
        <v>40335</v>
      </c>
      <c r="G369" s="362" t="s">
        <v>39483</v>
      </c>
      <c r="H369" s="363" t="s">
        <v>39484</v>
      </c>
      <c r="I369" s="362">
        <v>531133</v>
      </c>
      <c r="J369" s="362">
        <v>17.45335</v>
      </c>
      <c r="K369" s="362">
        <v>82.190610000000007</v>
      </c>
      <c r="L369" s="368">
        <v>0.81</v>
      </c>
      <c r="M369" s="236" t="s">
        <v>39485</v>
      </c>
      <c r="N369" s="235" t="s">
        <v>15</v>
      </c>
      <c r="O369" s="236" t="s">
        <v>30190</v>
      </c>
    </row>
    <row r="370" spans="1:15" ht="41.4" x14ac:dyDescent="0.3">
      <c r="A370" s="361">
        <v>367</v>
      </c>
      <c r="B370" s="362" t="s">
        <v>40370</v>
      </c>
      <c r="C370" s="362" t="s">
        <v>40371</v>
      </c>
      <c r="D370" s="362" t="s">
        <v>40372</v>
      </c>
      <c r="E370" s="362" t="s">
        <v>40334</v>
      </c>
      <c r="F370" s="362" t="s">
        <v>40335</v>
      </c>
      <c r="G370" s="362" t="s">
        <v>39483</v>
      </c>
      <c r="H370" s="363" t="s">
        <v>39484</v>
      </c>
      <c r="I370" s="362">
        <v>531133</v>
      </c>
      <c r="J370" s="362">
        <v>17.453099999999999</v>
      </c>
      <c r="K370" s="362">
        <v>82.191040000000001</v>
      </c>
      <c r="L370" s="368">
        <v>0.81</v>
      </c>
      <c r="M370" s="236" t="s">
        <v>39485</v>
      </c>
      <c r="N370" s="235" t="s">
        <v>15</v>
      </c>
      <c r="O370" s="236" t="s">
        <v>30190</v>
      </c>
    </row>
    <row r="371" spans="1:15" ht="41.4" x14ac:dyDescent="0.3">
      <c r="A371" s="361">
        <v>368</v>
      </c>
      <c r="B371" s="362" t="s">
        <v>40373</v>
      </c>
      <c r="C371" s="362" t="s">
        <v>40374</v>
      </c>
      <c r="D371" s="362" t="s">
        <v>40375</v>
      </c>
      <c r="E371" s="362" t="s">
        <v>40334</v>
      </c>
      <c r="F371" s="362" t="s">
        <v>40335</v>
      </c>
      <c r="G371" s="362" t="s">
        <v>39483</v>
      </c>
      <c r="H371" s="363" t="s">
        <v>39484</v>
      </c>
      <c r="I371" s="362">
        <v>531133</v>
      </c>
      <c r="J371" s="362">
        <v>17.454229999999999</v>
      </c>
      <c r="K371" s="362">
        <v>82.191289999999995</v>
      </c>
      <c r="L371" s="368">
        <v>1.101</v>
      </c>
      <c r="M371" s="236" t="s">
        <v>39485</v>
      </c>
      <c r="N371" s="235" t="s">
        <v>15</v>
      </c>
      <c r="O371" s="236" t="s">
        <v>30190</v>
      </c>
    </row>
    <row r="372" spans="1:15" ht="41.4" x14ac:dyDescent="0.3">
      <c r="A372" s="361">
        <v>369</v>
      </c>
      <c r="B372" s="362" t="s">
        <v>40376</v>
      </c>
      <c r="C372" s="362" t="s">
        <v>40377</v>
      </c>
      <c r="D372" s="362" t="s">
        <v>40378</v>
      </c>
      <c r="E372" s="362" t="s">
        <v>40334</v>
      </c>
      <c r="F372" s="362" t="s">
        <v>40335</v>
      </c>
      <c r="G372" s="362" t="s">
        <v>39483</v>
      </c>
      <c r="H372" s="363" t="s">
        <v>39484</v>
      </c>
      <c r="I372" s="362">
        <v>531133</v>
      </c>
      <c r="J372" s="362">
        <v>17.452439999999999</v>
      </c>
      <c r="K372" s="362">
        <v>82.190939999999998</v>
      </c>
      <c r="L372" s="368">
        <v>0.81</v>
      </c>
      <c r="M372" s="236" t="s">
        <v>39485</v>
      </c>
      <c r="N372" s="235" t="s">
        <v>15</v>
      </c>
      <c r="O372" s="236" t="s">
        <v>30190</v>
      </c>
    </row>
    <row r="373" spans="1:15" ht="41.4" x14ac:dyDescent="0.3">
      <c r="A373" s="361">
        <v>370</v>
      </c>
      <c r="B373" s="362" t="s">
        <v>40379</v>
      </c>
      <c r="C373" s="362" t="s">
        <v>40380</v>
      </c>
      <c r="D373" s="362" t="s">
        <v>40381</v>
      </c>
      <c r="E373" s="362" t="s">
        <v>40334</v>
      </c>
      <c r="F373" s="362" t="s">
        <v>40335</v>
      </c>
      <c r="G373" s="362" t="s">
        <v>39483</v>
      </c>
      <c r="H373" s="363" t="s">
        <v>39484</v>
      </c>
      <c r="I373" s="362">
        <v>531133</v>
      </c>
      <c r="J373" s="369">
        <v>17.4528</v>
      </c>
      <c r="K373" s="362">
        <v>82.190290000000005</v>
      </c>
      <c r="L373" s="368">
        <v>2.3479999999999999</v>
      </c>
      <c r="M373" s="236" t="s">
        <v>39485</v>
      </c>
      <c r="N373" s="235" t="s">
        <v>15</v>
      </c>
      <c r="O373" s="236" t="s">
        <v>30190</v>
      </c>
    </row>
    <row r="374" spans="1:15" ht="41.4" x14ac:dyDescent="0.3">
      <c r="A374" s="361">
        <v>371</v>
      </c>
      <c r="B374" s="362" t="s">
        <v>40382</v>
      </c>
      <c r="C374" s="362" t="s">
        <v>40354</v>
      </c>
      <c r="D374" s="362" t="s">
        <v>40383</v>
      </c>
      <c r="E374" s="362" t="s">
        <v>40334</v>
      </c>
      <c r="F374" s="362" t="s">
        <v>40335</v>
      </c>
      <c r="G374" s="362" t="s">
        <v>39483</v>
      </c>
      <c r="H374" s="363" t="s">
        <v>39484</v>
      </c>
      <c r="I374" s="362">
        <v>531133</v>
      </c>
      <c r="J374" s="369">
        <v>17.454560000000001</v>
      </c>
      <c r="K374" s="362">
        <v>82.192189999999997</v>
      </c>
      <c r="L374" s="368">
        <v>0.85799999999999998</v>
      </c>
      <c r="M374" s="236" t="s">
        <v>39485</v>
      </c>
      <c r="N374" s="235" t="s">
        <v>15</v>
      </c>
      <c r="O374" s="236" t="s">
        <v>30190</v>
      </c>
    </row>
    <row r="375" spans="1:15" ht="41.4" x14ac:dyDescent="0.3">
      <c r="A375" s="361">
        <v>372</v>
      </c>
      <c r="B375" s="362" t="s">
        <v>40384</v>
      </c>
      <c r="C375" s="362" t="s">
        <v>40385</v>
      </c>
      <c r="D375" s="362" t="s">
        <v>40386</v>
      </c>
      <c r="E375" s="362" t="s">
        <v>40334</v>
      </c>
      <c r="F375" s="362" t="s">
        <v>40335</v>
      </c>
      <c r="G375" s="362" t="s">
        <v>39483</v>
      </c>
      <c r="H375" s="363" t="s">
        <v>39484</v>
      </c>
      <c r="I375" s="362">
        <v>531133</v>
      </c>
      <c r="J375" s="362">
        <v>17.452539999999999</v>
      </c>
      <c r="K375" s="362">
        <v>82.191010000000006</v>
      </c>
      <c r="L375" s="368">
        <v>0.81</v>
      </c>
      <c r="M375" s="236" t="s">
        <v>39485</v>
      </c>
      <c r="N375" s="235" t="s">
        <v>15</v>
      </c>
      <c r="O375" s="236" t="s">
        <v>30190</v>
      </c>
    </row>
    <row r="376" spans="1:15" ht="41.4" x14ac:dyDescent="0.3">
      <c r="A376" s="361">
        <v>373</v>
      </c>
      <c r="B376" s="362" t="s">
        <v>40387</v>
      </c>
      <c r="C376" s="362" t="s">
        <v>40388</v>
      </c>
      <c r="D376" s="362" t="s">
        <v>40389</v>
      </c>
      <c r="E376" s="362" t="s">
        <v>40334</v>
      </c>
      <c r="F376" s="362" t="s">
        <v>40335</v>
      </c>
      <c r="G376" s="362" t="s">
        <v>39483</v>
      </c>
      <c r="H376" s="363" t="s">
        <v>39484</v>
      </c>
      <c r="I376" s="362">
        <v>531133</v>
      </c>
      <c r="J376" s="369">
        <v>17.4529</v>
      </c>
      <c r="K376" s="362">
        <v>82.19023</v>
      </c>
      <c r="L376" s="368">
        <v>0.81</v>
      </c>
      <c r="M376" s="236" t="s">
        <v>39485</v>
      </c>
      <c r="N376" s="235" t="s">
        <v>15</v>
      </c>
      <c r="O376" s="236" t="s">
        <v>30190</v>
      </c>
    </row>
    <row r="377" spans="1:15" ht="41.4" x14ac:dyDescent="0.3">
      <c r="A377" s="361">
        <v>374</v>
      </c>
      <c r="B377" s="362" t="s">
        <v>40390</v>
      </c>
      <c r="C377" s="362" t="s">
        <v>40391</v>
      </c>
      <c r="D377" s="362" t="s">
        <v>40392</v>
      </c>
      <c r="E377" s="362" t="s">
        <v>40334</v>
      </c>
      <c r="F377" s="362" t="s">
        <v>40335</v>
      </c>
      <c r="G377" s="362" t="s">
        <v>39483</v>
      </c>
      <c r="H377" s="363" t="s">
        <v>39484</v>
      </c>
      <c r="I377" s="362">
        <v>531133</v>
      </c>
      <c r="J377" s="362">
        <v>17.452380000000002</v>
      </c>
      <c r="K377" s="362">
        <v>82.190569999999994</v>
      </c>
      <c r="L377" s="368">
        <v>0.89900000000000002</v>
      </c>
      <c r="M377" s="236" t="s">
        <v>39485</v>
      </c>
      <c r="N377" s="235" t="s">
        <v>15</v>
      </c>
      <c r="O377" s="236" t="s">
        <v>30190</v>
      </c>
    </row>
    <row r="378" spans="1:15" ht="41.4" x14ac:dyDescent="0.3">
      <c r="A378" s="361">
        <v>375</v>
      </c>
      <c r="B378" s="362" t="s">
        <v>40393</v>
      </c>
      <c r="C378" s="362" t="s">
        <v>40394</v>
      </c>
      <c r="D378" s="362" t="s">
        <v>40395</v>
      </c>
      <c r="E378" s="362" t="s">
        <v>40334</v>
      </c>
      <c r="F378" s="362" t="s">
        <v>40335</v>
      </c>
      <c r="G378" s="362" t="s">
        <v>39483</v>
      </c>
      <c r="H378" s="363" t="s">
        <v>39484</v>
      </c>
      <c r="I378" s="362">
        <v>531133</v>
      </c>
      <c r="J378" s="362">
        <v>17.452369999999998</v>
      </c>
      <c r="K378" s="362">
        <v>82.190690000000004</v>
      </c>
      <c r="L378" s="368">
        <v>0.81</v>
      </c>
      <c r="M378" s="236" t="s">
        <v>39485</v>
      </c>
      <c r="N378" s="235" t="s">
        <v>15</v>
      </c>
      <c r="O378" s="236" t="s">
        <v>30190</v>
      </c>
    </row>
    <row r="379" spans="1:15" ht="41.4" x14ac:dyDescent="0.3">
      <c r="A379" s="361">
        <v>376</v>
      </c>
      <c r="B379" s="362" t="s">
        <v>40396</v>
      </c>
      <c r="C379" s="362" t="s">
        <v>40397</v>
      </c>
      <c r="D379" s="362" t="s">
        <v>40372</v>
      </c>
      <c r="E379" s="362" t="s">
        <v>40334</v>
      </c>
      <c r="F379" s="362" t="s">
        <v>40335</v>
      </c>
      <c r="G379" s="362" t="s">
        <v>39483</v>
      </c>
      <c r="H379" s="363" t="s">
        <v>39484</v>
      </c>
      <c r="I379" s="362">
        <v>531133</v>
      </c>
      <c r="J379" s="362">
        <v>17.452529999999999</v>
      </c>
      <c r="K379" s="362">
        <v>82.190619999999996</v>
      </c>
      <c r="L379" s="368">
        <v>0.81</v>
      </c>
      <c r="M379" s="236" t="s">
        <v>39485</v>
      </c>
      <c r="N379" s="235" t="s">
        <v>15</v>
      </c>
      <c r="O379" s="236" t="s">
        <v>30190</v>
      </c>
    </row>
    <row r="380" spans="1:15" ht="41.4" x14ac:dyDescent="0.3">
      <c r="A380" s="361">
        <v>377</v>
      </c>
      <c r="B380" s="362" t="s">
        <v>40398</v>
      </c>
      <c r="C380" s="362" t="s">
        <v>40399</v>
      </c>
      <c r="D380" s="362" t="s">
        <v>40397</v>
      </c>
      <c r="E380" s="362" t="s">
        <v>40334</v>
      </c>
      <c r="F380" s="362" t="s">
        <v>40335</v>
      </c>
      <c r="G380" s="362" t="s">
        <v>39483</v>
      </c>
      <c r="H380" s="363" t="s">
        <v>39484</v>
      </c>
      <c r="I380" s="362">
        <v>531133</v>
      </c>
      <c r="J380" s="362">
        <v>17.452639999999999</v>
      </c>
      <c r="K380" s="362">
        <v>82.190659999999994</v>
      </c>
      <c r="L380" s="368">
        <v>2.1819999999999999</v>
      </c>
      <c r="M380" s="236" t="s">
        <v>39485</v>
      </c>
      <c r="N380" s="235" t="s">
        <v>15</v>
      </c>
      <c r="O380" s="236" t="s">
        <v>30190</v>
      </c>
    </row>
    <row r="381" spans="1:15" ht="41.4" x14ac:dyDescent="0.3">
      <c r="A381" s="361">
        <v>378</v>
      </c>
      <c r="B381" s="362" t="s">
        <v>40400</v>
      </c>
      <c r="C381" s="362" t="s">
        <v>40401</v>
      </c>
      <c r="D381" s="362" t="s">
        <v>40402</v>
      </c>
      <c r="E381" s="362" t="s">
        <v>40334</v>
      </c>
      <c r="F381" s="362" t="s">
        <v>40335</v>
      </c>
      <c r="G381" s="362" t="s">
        <v>39483</v>
      </c>
      <c r="H381" s="363" t="s">
        <v>39484</v>
      </c>
      <c r="I381" s="362">
        <v>531133</v>
      </c>
      <c r="J381" s="362">
        <v>17.45363</v>
      </c>
      <c r="K381" s="362">
        <v>82.191239999999993</v>
      </c>
      <c r="L381" s="368">
        <v>0.52600000000000002</v>
      </c>
      <c r="M381" s="236" t="s">
        <v>39485</v>
      </c>
      <c r="N381" s="235" t="s">
        <v>15</v>
      </c>
      <c r="O381" s="236" t="s">
        <v>30190</v>
      </c>
    </row>
    <row r="382" spans="1:15" ht="41.4" x14ac:dyDescent="0.3">
      <c r="A382" s="361">
        <v>379</v>
      </c>
      <c r="B382" s="362" t="s">
        <v>40403</v>
      </c>
      <c r="C382" s="362" t="s">
        <v>40404</v>
      </c>
      <c r="D382" s="362" t="s">
        <v>40405</v>
      </c>
      <c r="E382" s="362" t="s">
        <v>40334</v>
      </c>
      <c r="F382" s="362" t="s">
        <v>40335</v>
      </c>
      <c r="G382" s="362" t="s">
        <v>39483</v>
      </c>
      <c r="H382" s="363" t="s">
        <v>39484</v>
      </c>
      <c r="I382" s="362">
        <v>531133</v>
      </c>
      <c r="J382" s="362">
        <v>17.453579999999999</v>
      </c>
      <c r="K382" s="362">
        <v>82.191230000000004</v>
      </c>
      <c r="L382" s="368">
        <v>0.81</v>
      </c>
      <c r="M382" s="236" t="s">
        <v>39485</v>
      </c>
      <c r="N382" s="235" t="s">
        <v>15</v>
      </c>
      <c r="O382" s="236" t="s">
        <v>30190</v>
      </c>
    </row>
    <row r="383" spans="1:15" ht="41.4" x14ac:dyDescent="0.3">
      <c r="A383" s="361">
        <v>380</v>
      </c>
      <c r="B383" s="362" t="s">
        <v>40406</v>
      </c>
      <c r="C383" s="362" t="s">
        <v>40407</v>
      </c>
      <c r="D383" s="362" t="s">
        <v>40408</v>
      </c>
      <c r="E383" s="362" t="s">
        <v>40334</v>
      </c>
      <c r="F383" s="362" t="s">
        <v>40335</v>
      </c>
      <c r="G383" s="362" t="s">
        <v>39483</v>
      </c>
      <c r="H383" s="363" t="s">
        <v>39484</v>
      </c>
      <c r="I383" s="362">
        <v>531133</v>
      </c>
      <c r="J383" s="362">
        <v>17.45234</v>
      </c>
      <c r="K383" s="362">
        <v>82.190629999999999</v>
      </c>
      <c r="L383" s="368">
        <v>0.81</v>
      </c>
      <c r="M383" s="236" t="s">
        <v>39485</v>
      </c>
      <c r="N383" s="235" t="s">
        <v>15</v>
      </c>
      <c r="O383" s="236" t="s">
        <v>30190</v>
      </c>
    </row>
    <row r="384" spans="1:15" ht="41.4" x14ac:dyDescent="0.3">
      <c r="A384" s="361">
        <v>381</v>
      </c>
      <c r="B384" s="362" t="s">
        <v>40409</v>
      </c>
      <c r="C384" s="362" t="s">
        <v>40410</v>
      </c>
      <c r="D384" s="362" t="s">
        <v>40411</v>
      </c>
      <c r="E384" s="362" t="s">
        <v>40334</v>
      </c>
      <c r="F384" s="362" t="s">
        <v>40335</v>
      </c>
      <c r="G384" s="362" t="s">
        <v>39483</v>
      </c>
      <c r="H384" s="363" t="s">
        <v>39484</v>
      </c>
      <c r="I384" s="362">
        <v>531133</v>
      </c>
      <c r="J384" s="362">
        <v>17.452449999999999</v>
      </c>
      <c r="K384" s="362">
        <v>82.190920000000006</v>
      </c>
      <c r="L384" s="368">
        <v>1.7130000000000001</v>
      </c>
      <c r="M384" s="236" t="s">
        <v>39485</v>
      </c>
      <c r="N384" s="235" t="s">
        <v>15</v>
      </c>
      <c r="O384" s="236" t="s">
        <v>30190</v>
      </c>
    </row>
    <row r="385" spans="1:15" ht="41.4" x14ac:dyDescent="0.3">
      <c r="A385" s="361">
        <v>382</v>
      </c>
      <c r="B385" s="362" t="s">
        <v>40412</v>
      </c>
      <c r="C385" s="362" t="s">
        <v>40413</v>
      </c>
      <c r="D385" s="362" t="s">
        <v>40414</v>
      </c>
      <c r="E385" s="362" t="s">
        <v>40334</v>
      </c>
      <c r="F385" s="362" t="s">
        <v>40335</v>
      </c>
      <c r="G385" s="362" t="s">
        <v>39483</v>
      </c>
      <c r="H385" s="363" t="s">
        <v>39484</v>
      </c>
      <c r="I385" s="362">
        <v>531133</v>
      </c>
      <c r="J385" s="362">
        <v>17.45242</v>
      </c>
      <c r="K385" s="362">
        <v>82.190960000000004</v>
      </c>
      <c r="L385" s="368">
        <v>2.4289999999999998</v>
      </c>
      <c r="M385" s="236" t="s">
        <v>39485</v>
      </c>
      <c r="N385" s="235" t="s">
        <v>15</v>
      </c>
      <c r="O385" s="236" t="s">
        <v>30190</v>
      </c>
    </row>
    <row r="386" spans="1:15" ht="41.4" x14ac:dyDescent="0.3">
      <c r="A386" s="361">
        <v>383</v>
      </c>
      <c r="B386" s="362" t="s">
        <v>40415</v>
      </c>
      <c r="C386" s="362" t="s">
        <v>40416</v>
      </c>
      <c r="D386" s="362" t="s">
        <v>40417</v>
      </c>
      <c r="E386" s="362" t="s">
        <v>40334</v>
      </c>
      <c r="F386" s="362" t="s">
        <v>40335</v>
      </c>
      <c r="G386" s="362" t="s">
        <v>39483</v>
      </c>
      <c r="H386" s="363" t="s">
        <v>39484</v>
      </c>
      <c r="I386" s="362">
        <v>531133</v>
      </c>
      <c r="J386" s="362">
        <v>17.452649999999998</v>
      </c>
      <c r="K386" s="362">
        <v>82.190169999999995</v>
      </c>
      <c r="L386" s="368">
        <v>1.2150000000000001</v>
      </c>
      <c r="M386" s="236" t="s">
        <v>39485</v>
      </c>
      <c r="N386" s="235" t="s">
        <v>15</v>
      </c>
      <c r="O386" s="236" t="s">
        <v>30190</v>
      </c>
    </row>
    <row r="387" spans="1:15" ht="41.4" x14ac:dyDescent="0.3">
      <c r="A387" s="361">
        <v>384</v>
      </c>
      <c r="B387" s="362" t="s">
        <v>40418</v>
      </c>
      <c r="C387" s="362" t="s">
        <v>40419</v>
      </c>
      <c r="D387" s="362" t="s">
        <v>40420</v>
      </c>
      <c r="E387" s="362" t="s">
        <v>40334</v>
      </c>
      <c r="F387" s="362" t="s">
        <v>40335</v>
      </c>
      <c r="G387" s="362" t="s">
        <v>39483</v>
      </c>
      <c r="H387" s="363" t="s">
        <v>39484</v>
      </c>
      <c r="I387" s="362">
        <v>531133</v>
      </c>
      <c r="J387" s="362">
        <v>17.453620000000001</v>
      </c>
      <c r="K387" s="362">
        <v>82.191130000000001</v>
      </c>
      <c r="L387" s="368">
        <v>1.591</v>
      </c>
      <c r="M387" s="236" t="s">
        <v>39485</v>
      </c>
      <c r="N387" s="235" t="s">
        <v>15</v>
      </c>
      <c r="O387" s="236" t="s">
        <v>30190</v>
      </c>
    </row>
    <row r="388" spans="1:15" ht="41.4" x14ac:dyDescent="0.3">
      <c r="A388" s="361">
        <v>385</v>
      </c>
      <c r="B388" s="362" t="s">
        <v>40421</v>
      </c>
      <c r="C388" s="362" t="s">
        <v>40422</v>
      </c>
      <c r="D388" s="362" t="s">
        <v>40423</v>
      </c>
      <c r="E388" s="362" t="s">
        <v>40334</v>
      </c>
      <c r="F388" s="362" t="s">
        <v>40335</v>
      </c>
      <c r="G388" s="362" t="s">
        <v>39483</v>
      </c>
      <c r="H388" s="363" t="s">
        <v>39484</v>
      </c>
      <c r="I388" s="362">
        <v>531133</v>
      </c>
      <c r="J388" s="362">
        <v>17.452670000000001</v>
      </c>
      <c r="K388" s="362">
        <v>82.190039999999996</v>
      </c>
      <c r="L388" s="368">
        <v>2.6320000000000001</v>
      </c>
      <c r="M388" s="236" t="s">
        <v>39485</v>
      </c>
      <c r="N388" s="235" t="s">
        <v>15</v>
      </c>
      <c r="O388" s="236" t="s">
        <v>30190</v>
      </c>
    </row>
    <row r="389" spans="1:15" ht="41.4" x14ac:dyDescent="0.3">
      <c r="A389" s="361">
        <v>386</v>
      </c>
      <c r="B389" s="362" t="s">
        <v>40424</v>
      </c>
      <c r="C389" s="362" t="s">
        <v>40425</v>
      </c>
      <c r="D389" s="362" t="s">
        <v>40395</v>
      </c>
      <c r="E389" s="362" t="s">
        <v>40334</v>
      </c>
      <c r="F389" s="362" t="s">
        <v>40335</v>
      </c>
      <c r="G389" s="362" t="s">
        <v>39483</v>
      </c>
      <c r="H389" s="363" t="s">
        <v>39484</v>
      </c>
      <c r="I389" s="362">
        <v>531133</v>
      </c>
      <c r="J389" s="362">
        <v>17.452310000000001</v>
      </c>
      <c r="K389" s="362">
        <v>82.190669999999997</v>
      </c>
      <c r="L389" s="368">
        <v>0.81</v>
      </c>
      <c r="M389" s="236" t="s">
        <v>39485</v>
      </c>
      <c r="N389" s="235" t="s">
        <v>15</v>
      </c>
      <c r="O389" s="236" t="s">
        <v>30190</v>
      </c>
    </row>
    <row r="390" spans="1:15" ht="41.4" x14ac:dyDescent="0.3">
      <c r="A390" s="361">
        <v>387</v>
      </c>
      <c r="B390" s="362" t="s">
        <v>40426</v>
      </c>
      <c r="C390" s="362" t="s">
        <v>40427</v>
      </c>
      <c r="D390" s="362" t="s">
        <v>40428</v>
      </c>
      <c r="E390" s="362" t="s">
        <v>40334</v>
      </c>
      <c r="F390" s="362" t="s">
        <v>40335</v>
      </c>
      <c r="G390" s="362" t="s">
        <v>39483</v>
      </c>
      <c r="H390" s="363" t="s">
        <v>39484</v>
      </c>
      <c r="I390" s="362">
        <v>531133</v>
      </c>
      <c r="J390" s="362">
        <v>17.45261</v>
      </c>
      <c r="K390" s="362">
        <v>82.191079999999999</v>
      </c>
      <c r="L390" s="368">
        <v>0.81</v>
      </c>
      <c r="M390" s="236" t="s">
        <v>39485</v>
      </c>
      <c r="N390" s="235" t="s">
        <v>15</v>
      </c>
      <c r="O390" s="236" t="s">
        <v>30190</v>
      </c>
    </row>
    <row r="391" spans="1:15" ht="41.4" x14ac:dyDescent="0.3">
      <c r="A391" s="361">
        <v>388</v>
      </c>
      <c r="B391" s="362" t="s">
        <v>40429</v>
      </c>
      <c r="C391" s="362" t="s">
        <v>40430</v>
      </c>
      <c r="D391" s="362" t="s">
        <v>40431</v>
      </c>
      <c r="E391" s="362" t="s">
        <v>40334</v>
      </c>
      <c r="F391" s="362" t="s">
        <v>40335</v>
      </c>
      <c r="G391" s="362" t="s">
        <v>39483</v>
      </c>
      <c r="H391" s="363" t="s">
        <v>39484</v>
      </c>
      <c r="I391" s="362">
        <v>531133</v>
      </c>
      <c r="J391" s="362">
        <v>17.452719999999999</v>
      </c>
      <c r="K391" s="362">
        <v>82.191209999999998</v>
      </c>
      <c r="L391" s="368">
        <v>1.417</v>
      </c>
      <c r="M391" s="236" t="s">
        <v>39485</v>
      </c>
      <c r="N391" s="235" t="s">
        <v>15</v>
      </c>
      <c r="O391" s="236" t="s">
        <v>30190</v>
      </c>
    </row>
    <row r="392" spans="1:15" ht="41.4" x14ac:dyDescent="0.3">
      <c r="A392" s="361">
        <v>389</v>
      </c>
      <c r="B392" s="362" t="s">
        <v>40432</v>
      </c>
      <c r="C392" s="362" t="s">
        <v>40433</v>
      </c>
      <c r="D392" s="362" t="s">
        <v>40434</v>
      </c>
      <c r="E392" s="362" t="s">
        <v>40334</v>
      </c>
      <c r="F392" s="362" t="s">
        <v>40335</v>
      </c>
      <c r="G392" s="362" t="s">
        <v>39483</v>
      </c>
      <c r="H392" s="363" t="s">
        <v>39484</v>
      </c>
      <c r="I392" s="362">
        <v>531133</v>
      </c>
      <c r="J392" s="362">
        <v>17.45318</v>
      </c>
      <c r="K392" s="362">
        <v>82.190439999999995</v>
      </c>
      <c r="L392" s="368">
        <v>0.78500000000000003</v>
      </c>
      <c r="M392" s="236" t="s">
        <v>39485</v>
      </c>
      <c r="N392" s="235" t="s">
        <v>15</v>
      </c>
      <c r="O392" s="236" t="s">
        <v>30190</v>
      </c>
    </row>
    <row r="393" spans="1:15" ht="41.4" x14ac:dyDescent="0.3">
      <c r="A393" s="361">
        <v>390</v>
      </c>
      <c r="B393" s="362" t="s">
        <v>40435</v>
      </c>
      <c r="C393" s="362" t="s">
        <v>40436</v>
      </c>
      <c r="D393" s="362" t="s">
        <v>40437</v>
      </c>
      <c r="E393" s="362" t="s">
        <v>40334</v>
      </c>
      <c r="F393" s="362" t="s">
        <v>40335</v>
      </c>
      <c r="G393" s="362" t="s">
        <v>39483</v>
      </c>
      <c r="H393" s="363" t="s">
        <v>39484</v>
      </c>
      <c r="I393" s="362">
        <v>531133</v>
      </c>
      <c r="J393" s="362">
        <v>17.452850000000002</v>
      </c>
      <c r="K393" s="362">
        <v>82.191270000000003</v>
      </c>
      <c r="L393" s="368">
        <v>1.012</v>
      </c>
      <c r="M393" s="236" t="s">
        <v>39485</v>
      </c>
      <c r="N393" s="235" t="s">
        <v>15</v>
      </c>
      <c r="O393" s="236" t="s">
        <v>30190</v>
      </c>
    </row>
    <row r="394" spans="1:15" ht="41.4" x14ac:dyDescent="0.3">
      <c r="A394" s="361">
        <v>391</v>
      </c>
      <c r="B394" s="362" t="s">
        <v>40438</v>
      </c>
      <c r="C394" s="362" t="s">
        <v>40439</v>
      </c>
      <c r="D394" s="362" t="s">
        <v>40361</v>
      </c>
      <c r="E394" s="362" t="s">
        <v>40334</v>
      </c>
      <c r="F394" s="362" t="s">
        <v>40335</v>
      </c>
      <c r="G394" s="362" t="s">
        <v>39483</v>
      </c>
      <c r="H394" s="363" t="s">
        <v>39484</v>
      </c>
      <c r="I394" s="362">
        <v>531133</v>
      </c>
      <c r="J394" s="362">
        <v>17.45233</v>
      </c>
      <c r="K394" s="362">
        <v>82.191220000000001</v>
      </c>
      <c r="L394" s="368">
        <v>2.7530000000000001</v>
      </c>
      <c r="M394" s="236" t="s">
        <v>39485</v>
      </c>
      <c r="N394" s="235" t="s">
        <v>15</v>
      </c>
      <c r="O394" s="236" t="s">
        <v>30190</v>
      </c>
    </row>
    <row r="395" spans="1:15" ht="41.4" x14ac:dyDescent="0.3">
      <c r="A395" s="361">
        <v>392</v>
      </c>
      <c r="B395" s="362" t="s">
        <v>40440</v>
      </c>
      <c r="C395" s="362" t="s">
        <v>40441</v>
      </c>
      <c r="D395" s="362" t="s">
        <v>40442</v>
      </c>
      <c r="E395" s="362" t="s">
        <v>40334</v>
      </c>
      <c r="F395" s="362" t="s">
        <v>40335</v>
      </c>
      <c r="G395" s="362" t="s">
        <v>39483</v>
      </c>
      <c r="H395" s="363" t="s">
        <v>39484</v>
      </c>
      <c r="I395" s="362">
        <v>531133</v>
      </c>
      <c r="J395" s="362">
        <v>17.454519999999999</v>
      </c>
      <c r="K395" s="362">
        <v>82.182450000000003</v>
      </c>
      <c r="L395" s="368">
        <v>0.73699999999999999</v>
      </c>
      <c r="M395" s="236" t="s">
        <v>39485</v>
      </c>
      <c r="N395" s="235" t="s">
        <v>15</v>
      </c>
      <c r="O395" s="236" t="s">
        <v>30190</v>
      </c>
    </row>
    <row r="396" spans="1:15" ht="41.4" x14ac:dyDescent="0.3">
      <c r="A396" s="361">
        <v>393</v>
      </c>
      <c r="B396" s="362" t="s">
        <v>40443</v>
      </c>
      <c r="C396" s="362" t="s">
        <v>40444</v>
      </c>
      <c r="D396" s="362" t="s">
        <v>40445</v>
      </c>
      <c r="E396" s="362" t="s">
        <v>40334</v>
      </c>
      <c r="F396" s="362" t="s">
        <v>40335</v>
      </c>
      <c r="G396" s="362" t="s">
        <v>39483</v>
      </c>
      <c r="H396" s="363" t="s">
        <v>39484</v>
      </c>
      <c r="I396" s="362">
        <v>531133</v>
      </c>
      <c r="J396" s="362">
        <v>17.451509999999999</v>
      </c>
      <c r="K396" s="362">
        <v>82.183409999999995</v>
      </c>
      <c r="L396" s="368">
        <v>0.74099999999999999</v>
      </c>
      <c r="M396" s="236" t="s">
        <v>39485</v>
      </c>
      <c r="N396" s="235" t="s">
        <v>15</v>
      </c>
      <c r="O396" s="236" t="s">
        <v>30190</v>
      </c>
    </row>
    <row r="397" spans="1:15" ht="41.4" x14ac:dyDescent="0.3">
      <c r="A397" s="361">
        <v>394</v>
      </c>
      <c r="B397" s="362" t="s">
        <v>40446</v>
      </c>
      <c r="C397" s="362" t="s">
        <v>40447</v>
      </c>
      <c r="D397" s="362" t="s">
        <v>40448</v>
      </c>
      <c r="E397" s="362" t="s">
        <v>40334</v>
      </c>
      <c r="F397" s="362" t="s">
        <v>40335</v>
      </c>
      <c r="G397" s="362" t="s">
        <v>39483</v>
      </c>
      <c r="H397" s="363" t="s">
        <v>39484</v>
      </c>
      <c r="I397" s="362">
        <v>531133</v>
      </c>
      <c r="J397" s="362">
        <v>17.456700000000001</v>
      </c>
      <c r="K397" s="362">
        <v>82.185209999999998</v>
      </c>
      <c r="L397" s="368">
        <v>0.80200000000000005</v>
      </c>
      <c r="M397" s="236" t="s">
        <v>39485</v>
      </c>
      <c r="N397" s="235" t="s">
        <v>15</v>
      </c>
      <c r="O397" s="236" t="s">
        <v>30190</v>
      </c>
    </row>
    <row r="398" spans="1:15" ht="41.4" x14ac:dyDescent="0.3">
      <c r="A398" s="361">
        <v>395</v>
      </c>
      <c r="B398" s="362" t="s">
        <v>40449</v>
      </c>
      <c r="C398" s="362" t="s">
        <v>40450</v>
      </c>
      <c r="D398" s="362" t="s">
        <v>40451</v>
      </c>
      <c r="E398" s="362" t="s">
        <v>40334</v>
      </c>
      <c r="F398" s="362" t="s">
        <v>40335</v>
      </c>
      <c r="G398" s="362" t="s">
        <v>39483</v>
      </c>
      <c r="H398" s="363" t="s">
        <v>39484</v>
      </c>
      <c r="I398" s="362">
        <v>531133</v>
      </c>
      <c r="J398" s="362">
        <v>17.457090000000001</v>
      </c>
      <c r="K398" s="362">
        <v>82.184610000000006</v>
      </c>
      <c r="L398" s="368">
        <v>1.012</v>
      </c>
      <c r="M398" s="236" t="s">
        <v>39485</v>
      </c>
      <c r="N398" s="235" t="s">
        <v>15</v>
      </c>
      <c r="O398" s="236" t="s">
        <v>30190</v>
      </c>
    </row>
    <row r="399" spans="1:15" ht="41.4" x14ac:dyDescent="0.3">
      <c r="A399" s="361">
        <v>396</v>
      </c>
      <c r="B399" s="362" t="s">
        <v>40452</v>
      </c>
      <c r="C399" s="362" t="s">
        <v>40453</v>
      </c>
      <c r="D399" s="362" t="s">
        <v>40454</v>
      </c>
      <c r="E399" s="362" t="s">
        <v>40334</v>
      </c>
      <c r="F399" s="362" t="s">
        <v>40335</v>
      </c>
      <c r="G399" s="362" t="s">
        <v>39483</v>
      </c>
      <c r="H399" s="363" t="s">
        <v>39484</v>
      </c>
      <c r="I399" s="362">
        <v>531133</v>
      </c>
      <c r="J399" s="362">
        <v>19.453659999999999</v>
      </c>
      <c r="K399" s="362">
        <v>82.183840000000004</v>
      </c>
      <c r="L399" s="368">
        <v>0.48199999999999998</v>
      </c>
      <c r="M399" s="236" t="s">
        <v>39485</v>
      </c>
      <c r="N399" s="235" t="s">
        <v>15</v>
      </c>
      <c r="O399" s="236" t="s">
        <v>30190</v>
      </c>
    </row>
    <row r="400" spans="1:15" ht="41.4" x14ac:dyDescent="0.3">
      <c r="A400" s="361">
        <v>397</v>
      </c>
      <c r="B400" s="362" t="s">
        <v>40455</v>
      </c>
      <c r="C400" s="362" t="s">
        <v>40456</v>
      </c>
      <c r="D400" s="362" t="s">
        <v>40457</v>
      </c>
      <c r="E400" s="362" t="s">
        <v>40334</v>
      </c>
      <c r="F400" s="362" t="s">
        <v>40335</v>
      </c>
      <c r="G400" s="362" t="s">
        <v>39483</v>
      </c>
      <c r="H400" s="363" t="s">
        <v>39484</v>
      </c>
      <c r="I400" s="362">
        <v>531133</v>
      </c>
      <c r="J400" s="362">
        <v>19.45364</v>
      </c>
      <c r="K400" s="362">
        <v>82.18383</v>
      </c>
      <c r="L400" s="368">
        <v>1.012</v>
      </c>
      <c r="M400" s="236" t="s">
        <v>39485</v>
      </c>
      <c r="N400" s="235" t="s">
        <v>15</v>
      </c>
      <c r="O400" s="236" t="s">
        <v>30190</v>
      </c>
    </row>
    <row r="401" spans="1:15" ht="41.4" x14ac:dyDescent="0.3">
      <c r="A401" s="361">
        <v>398</v>
      </c>
      <c r="B401" s="362" t="s">
        <v>40458</v>
      </c>
      <c r="C401" s="362" t="s">
        <v>40459</v>
      </c>
      <c r="D401" s="362" t="s">
        <v>40460</v>
      </c>
      <c r="E401" s="362" t="s">
        <v>40334</v>
      </c>
      <c r="F401" s="362" t="s">
        <v>40335</v>
      </c>
      <c r="G401" s="362" t="s">
        <v>39483</v>
      </c>
      <c r="H401" s="363" t="s">
        <v>39484</v>
      </c>
      <c r="I401" s="362">
        <v>531133</v>
      </c>
      <c r="J401" s="362">
        <v>19.456759999999999</v>
      </c>
      <c r="K401" s="362">
        <v>82.184920000000005</v>
      </c>
      <c r="L401" s="368">
        <v>0.66800000000000004</v>
      </c>
      <c r="M401" s="236" t="s">
        <v>39485</v>
      </c>
      <c r="N401" s="235" t="s">
        <v>15</v>
      </c>
      <c r="O401" s="236" t="s">
        <v>30190</v>
      </c>
    </row>
    <row r="402" spans="1:15" ht="41.4" x14ac:dyDescent="0.3">
      <c r="A402" s="361">
        <v>399</v>
      </c>
      <c r="B402" s="362" t="s">
        <v>40461</v>
      </c>
      <c r="C402" s="362" t="s">
        <v>40462</v>
      </c>
      <c r="D402" s="362" t="s">
        <v>40463</v>
      </c>
      <c r="E402" s="362" t="s">
        <v>40334</v>
      </c>
      <c r="F402" s="362" t="s">
        <v>40335</v>
      </c>
      <c r="G402" s="362" t="s">
        <v>39483</v>
      </c>
      <c r="H402" s="363" t="s">
        <v>39484</v>
      </c>
      <c r="I402" s="362">
        <v>531133</v>
      </c>
      <c r="J402" s="362">
        <v>19.455850000000002</v>
      </c>
      <c r="K402" s="362">
        <v>82.184169999999995</v>
      </c>
      <c r="L402" s="368">
        <v>1.012</v>
      </c>
      <c r="M402" s="236" t="s">
        <v>39485</v>
      </c>
      <c r="N402" s="235" t="s">
        <v>15</v>
      </c>
      <c r="O402" s="236" t="s">
        <v>30190</v>
      </c>
    </row>
    <row r="403" spans="1:15" ht="41.4" x14ac:dyDescent="0.3">
      <c r="A403" s="361">
        <v>400</v>
      </c>
      <c r="B403" s="362" t="s">
        <v>40464</v>
      </c>
      <c r="C403" s="362" t="s">
        <v>40465</v>
      </c>
      <c r="D403" s="362" t="s">
        <v>40466</v>
      </c>
      <c r="E403" s="362" t="s">
        <v>40334</v>
      </c>
      <c r="F403" s="362" t="s">
        <v>40335</v>
      </c>
      <c r="G403" s="362" t="s">
        <v>39483</v>
      </c>
      <c r="H403" s="363" t="s">
        <v>39484</v>
      </c>
      <c r="I403" s="362">
        <v>531133</v>
      </c>
      <c r="J403" s="362">
        <v>17.457139999999999</v>
      </c>
      <c r="K403" s="362">
        <v>82.184640000000002</v>
      </c>
      <c r="L403" s="368">
        <v>0.59899999999999998</v>
      </c>
      <c r="M403" s="236" t="s">
        <v>39485</v>
      </c>
      <c r="N403" s="235" t="s">
        <v>15</v>
      </c>
      <c r="O403" s="236" t="s">
        <v>30190</v>
      </c>
    </row>
    <row r="404" spans="1:15" ht="41.4" x14ac:dyDescent="0.3">
      <c r="A404" s="361">
        <v>401</v>
      </c>
      <c r="B404" s="362" t="s">
        <v>40467</v>
      </c>
      <c r="C404" s="362" t="s">
        <v>40468</v>
      </c>
      <c r="D404" s="362" t="s">
        <v>40469</v>
      </c>
      <c r="E404" s="362" t="s">
        <v>40334</v>
      </c>
      <c r="F404" s="362" t="s">
        <v>40335</v>
      </c>
      <c r="G404" s="362" t="s">
        <v>39483</v>
      </c>
      <c r="H404" s="363" t="s">
        <v>39484</v>
      </c>
      <c r="I404" s="362">
        <v>531133</v>
      </c>
      <c r="J404" s="362">
        <v>17.457059999999998</v>
      </c>
      <c r="K404" s="362">
        <v>82.184619999999995</v>
      </c>
      <c r="L404" s="368">
        <v>0.40500000000000003</v>
      </c>
      <c r="M404" s="236" t="s">
        <v>39485</v>
      </c>
      <c r="N404" s="235" t="s">
        <v>15</v>
      </c>
      <c r="O404" s="236" t="s">
        <v>30190</v>
      </c>
    </row>
    <row r="405" spans="1:15" ht="41.4" x14ac:dyDescent="0.3">
      <c r="A405" s="361">
        <v>402</v>
      </c>
      <c r="B405" s="362" t="s">
        <v>40470</v>
      </c>
      <c r="C405" s="362" t="s">
        <v>40471</v>
      </c>
      <c r="D405" s="362" t="s">
        <v>40472</v>
      </c>
      <c r="E405" s="362" t="s">
        <v>40334</v>
      </c>
      <c r="F405" s="362" t="s">
        <v>40335</v>
      </c>
      <c r="G405" s="362" t="s">
        <v>39483</v>
      </c>
      <c r="H405" s="363" t="s">
        <v>39484</v>
      </c>
      <c r="I405" s="362">
        <v>531133</v>
      </c>
      <c r="J405" s="362">
        <v>17.456959999999999</v>
      </c>
      <c r="K405" s="362">
        <v>82.184650000000005</v>
      </c>
      <c r="L405" s="368">
        <v>0.80200000000000005</v>
      </c>
      <c r="M405" s="236" t="s">
        <v>39485</v>
      </c>
      <c r="N405" s="235" t="s">
        <v>15</v>
      </c>
      <c r="O405" s="236" t="s">
        <v>30190</v>
      </c>
    </row>
    <row r="406" spans="1:15" ht="41.4" x14ac:dyDescent="0.3">
      <c r="A406" s="361">
        <v>403</v>
      </c>
      <c r="B406" s="362" t="s">
        <v>40473</v>
      </c>
      <c r="C406" s="362" t="s">
        <v>40474</v>
      </c>
      <c r="D406" s="362" t="s">
        <v>40475</v>
      </c>
      <c r="E406" s="362" t="s">
        <v>40334</v>
      </c>
      <c r="F406" s="362" t="s">
        <v>40335</v>
      </c>
      <c r="G406" s="362" t="s">
        <v>39483</v>
      </c>
      <c r="H406" s="363" t="s">
        <v>39484</v>
      </c>
      <c r="I406" s="362">
        <v>531133</v>
      </c>
      <c r="J406" s="362">
        <v>17.45628</v>
      </c>
      <c r="K406" s="362">
        <v>82.185890000000001</v>
      </c>
      <c r="L406" s="368">
        <v>1.579</v>
      </c>
      <c r="M406" s="236" t="s">
        <v>39485</v>
      </c>
      <c r="N406" s="235" t="s">
        <v>15</v>
      </c>
      <c r="O406" s="236" t="s">
        <v>30190</v>
      </c>
    </row>
    <row r="407" spans="1:15" ht="41.4" x14ac:dyDescent="0.3">
      <c r="A407" s="361">
        <v>404</v>
      </c>
      <c r="B407" s="362" t="s">
        <v>40476</v>
      </c>
      <c r="C407" s="362" t="s">
        <v>40477</v>
      </c>
      <c r="D407" s="362" t="s">
        <v>40478</v>
      </c>
      <c r="E407" s="362" t="s">
        <v>40334</v>
      </c>
      <c r="F407" s="362" t="s">
        <v>40335</v>
      </c>
      <c r="G407" s="362" t="s">
        <v>39483</v>
      </c>
      <c r="H407" s="363" t="s">
        <v>39484</v>
      </c>
      <c r="I407" s="362">
        <v>531133</v>
      </c>
      <c r="J407" s="362">
        <v>17.451589999999999</v>
      </c>
      <c r="K407" s="362">
        <v>82.183570000000003</v>
      </c>
      <c r="L407" s="368">
        <v>0.83399999999999996</v>
      </c>
      <c r="M407" s="236" t="s">
        <v>39485</v>
      </c>
      <c r="N407" s="235" t="s">
        <v>15</v>
      </c>
      <c r="O407" s="236" t="s">
        <v>30190</v>
      </c>
    </row>
    <row r="408" spans="1:15" ht="41.4" x14ac:dyDescent="0.3">
      <c r="A408" s="361">
        <v>405</v>
      </c>
      <c r="B408" s="362" t="s">
        <v>40479</v>
      </c>
      <c r="C408" s="362" t="s">
        <v>40480</v>
      </c>
      <c r="D408" s="362" t="s">
        <v>40457</v>
      </c>
      <c r="E408" s="362" t="s">
        <v>40334</v>
      </c>
      <c r="F408" s="362" t="s">
        <v>40335</v>
      </c>
      <c r="G408" s="362" t="s">
        <v>39483</v>
      </c>
      <c r="H408" s="363" t="s">
        <v>39484</v>
      </c>
      <c r="I408" s="362">
        <v>531133</v>
      </c>
      <c r="J408" s="362">
        <v>17.451530000000002</v>
      </c>
      <c r="K408" s="362">
        <v>82.18356</v>
      </c>
      <c r="L408" s="368">
        <v>0.50600000000000001</v>
      </c>
      <c r="M408" s="236" t="s">
        <v>39485</v>
      </c>
      <c r="N408" s="235" t="s">
        <v>15</v>
      </c>
      <c r="O408" s="236" t="s">
        <v>30190</v>
      </c>
    </row>
    <row r="409" spans="1:15" ht="41.4" x14ac:dyDescent="0.3">
      <c r="A409" s="361">
        <v>406</v>
      </c>
      <c r="B409" s="362" t="s">
        <v>40481</v>
      </c>
      <c r="C409" s="362" t="s">
        <v>40482</v>
      </c>
      <c r="D409" s="362" t="s">
        <v>40442</v>
      </c>
      <c r="E409" s="362" t="s">
        <v>40334</v>
      </c>
      <c r="F409" s="362" t="s">
        <v>40335</v>
      </c>
      <c r="G409" s="362" t="s">
        <v>39483</v>
      </c>
      <c r="H409" s="363" t="s">
        <v>39484</v>
      </c>
      <c r="I409" s="362">
        <v>531133</v>
      </c>
      <c r="J409" s="362">
        <v>17.45148</v>
      </c>
      <c r="K409" s="362">
        <v>82.183490000000006</v>
      </c>
      <c r="L409" s="368">
        <v>0.53400000000000003</v>
      </c>
      <c r="M409" s="236" t="s">
        <v>39485</v>
      </c>
      <c r="N409" s="235" t="s">
        <v>15</v>
      </c>
      <c r="O409" s="236" t="s">
        <v>30190</v>
      </c>
    </row>
    <row r="410" spans="1:15" ht="41.4" x14ac:dyDescent="0.3">
      <c r="A410" s="361">
        <v>407</v>
      </c>
      <c r="B410" s="362" t="s">
        <v>40483</v>
      </c>
      <c r="C410" s="362" t="s">
        <v>40459</v>
      </c>
      <c r="D410" s="362" t="s">
        <v>40484</v>
      </c>
      <c r="E410" s="362" t="s">
        <v>40334</v>
      </c>
      <c r="F410" s="362" t="s">
        <v>40335</v>
      </c>
      <c r="G410" s="362" t="s">
        <v>39483</v>
      </c>
      <c r="H410" s="363" t="s">
        <v>39484</v>
      </c>
      <c r="I410" s="362">
        <v>531133</v>
      </c>
      <c r="J410" s="362">
        <v>17.451540000000001</v>
      </c>
      <c r="K410" s="362">
        <v>82.183539999999994</v>
      </c>
      <c r="L410" s="368">
        <v>0.60699999999999998</v>
      </c>
      <c r="M410" s="236" t="s">
        <v>39485</v>
      </c>
      <c r="N410" s="235" t="s">
        <v>15</v>
      </c>
      <c r="O410" s="236" t="s">
        <v>30190</v>
      </c>
    </row>
    <row r="411" spans="1:15" ht="41.4" x14ac:dyDescent="0.3">
      <c r="A411" s="361">
        <v>408</v>
      </c>
      <c r="B411" s="362" t="s">
        <v>40485</v>
      </c>
      <c r="C411" s="362" t="s">
        <v>40486</v>
      </c>
      <c r="D411" s="362" t="s">
        <v>40487</v>
      </c>
      <c r="E411" s="362" t="s">
        <v>40334</v>
      </c>
      <c r="F411" s="362" t="s">
        <v>40335</v>
      </c>
      <c r="G411" s="362" t="s">
        <v>39483</v>
      </c>
      <c r="H411" s="363" t="s">
        <v>39484</v>
      </c>
      <c r="I411" s="362">
        <v>531133</v>
      </c>
      <c r="J411" s="362">
        <v>17.451550000000001</v>
      </c>
      <c r="K411" s="362">
        <v>82.183549999999997</v>
      </c>
      <c r="L411" s="368">
        <v>0.40500000000000003</v>
      </c>
      <c r="M411" s="236" t="s">
        <v>39485</v>
      </c>
      <c r="N411" s="235" t="s">
        <v>15</v>
      </c>
      <c r="O411" s="236" t="s">
        <v>30190</v>
      </c>
    </row>
    <row r="412" spans="1:15" ht="41.4" x14ac:dyDescent="0.3">
      <c r="A412" s="361">
        <v>409</v>
      </c>
      <c r="B412" s="362" t="s">
        <v>40488</v>
      </c>
      <c r="C412" s="362" t="s">
        <v>40489</v>
      </c>
      <c r="D412" s="362" t="s">
        <v>40490</v>
      </c>
      <c r="E412" s="362" t="s">
        <v>40334</v>
      </c>
      <c r="F412" s="362" t="s">
        <v>40335</v>
      </c>
      <c r="G412" s="362" t="s">
        <v>39483</v>
      </c>
      <c r="H412" s="363" t="s">
        <v>39484</v>
      </c>
      <c r="I412" s="362">
        <v>531133</v>
      </c>
      <c r="J412" s="362">
        <v>17.45722</v>
      </c>
      <c r="K412" s="362">
        <v>82.184659999999994</v>
      </c>
      <c r="L412" s="368">
        <v>0.628</v>
      </c>
      <c r="M412" s="236" t="s">
        <v>39485</v>
      </c>
      <c r="N412" s="235" t="s">
        <v>15</v>
      </c>
      <c r="O412" s="236" t="s">
        <v>30190</v>
      </c>
    </row>
    <row r="413" spans="1:15" ht="41.4" x14ac:dyDescent="0.3">
      <c r="A413" s="361">
        <v>410</v>
      </c>
      <c r="B413" s="362" t="s">
        <v>40491</v>
      </c>
      <c r="C413" s="362" t="s">
        <v>40492</v>
      </c>
      <c r="D413" s="362" t="s">
        <v>40397</v>
      </c>
      <c r="E413" s="362" t="s">
        <v>40334</v>
      </c>
      <c r="F413" s="362" t="s">
        <v>40335</v>
      </c>
      <c r="G413" s="362" t="s">
        <v>39483</v>
      </c>
      <c r="H413" s="363" t="s">
        <v>39484</v>
      </c>
      <c r="I413" s="362">
        <v>531133</v>
      </c>
      <c r="J413" s="362">
        <v>17.456289999999999</v>
      </c>
      <c r="K413" s="362">
        <v>82.185649999999995</v>
      </c>
      <c r="L413" s="368">
        <v>0.55900000000000005</v>
      </c>
      <c r="M413" s="236" t="s">
        <v>39485</v>
      </c>
      <c r="N413" s="235" t="s">
        <v>15</v>
      </c>
      <c r="O413" s="236" t="s">
        <v>30190</v>
      </c>
    </row>
    <row r="414" spans="1:15" ht="41.4" x14ac:dyDescent="0.3">
      <c r="A414" s="361">
        <v>411</v>
      </c>
      <c r="B414" s="362" t="s">
        <v>40467</v>
      </c>
      <c r="C414" s="362" t="s">
        <v>40493</v>
      </c>
      <c r="D414" s="362" t="s">
        <v>40460</v>
      </c>
      <c r="E414" s="362" t="s">
        <v>40334</v>
      </c>
      <c r="F414" s="362" t="s">
        <v>40335</v>
      </c>
      <c r="G414" s="362" t="s">
        <v>39483</v>
      </c>
      <c r="H414" s="363" t="s">
        <v>39484</v>
      </c>
      <c r="I414" s="362">
        <v>531133</v>
      </c>
      <c r="J414" s="362">
        <v>17.455919999999999</v>
      </c>
      <c r="K414" s="362">
        <v>82.184160000000006</v>
      </c>
      <c r="L414" s="368">
        <v>0.67200000000000004</v>
      </c>
      <c r="M414" s="236" t="s">
        <v>39485</v>
      </c>
      <c r="N414" s="235" t="s">
        <v>15</v>
      </c>
      <c r="O414" s="236" t="s">
        <v>30190</v>
      </c>
    </row>
    <row r="415" spans="1:15" ht="41.4" x14ac:dyDescent="0.3">
      <c r="A415" s="361">
        <v>412</v>
      </c>
      <c r="B415" s="362" t="s">
        <v>40470</v>
      </c>
      <c r="C415" s="362" t="s">
        <v>40494</v>
      </c>
      <c r="D415" s="362" t="s">
        <v>40495</v>
      </c>
      <c r="E415" s="362" t="s">
        <v>40334</v>
      </c>
      <c r="F415" s="362" t="s">
        <v>40335</v>
      </c>
      <c r="G415" s="362" t="s">
        <v>39483</v>
      </c>
      <c r="H415" s="363" t="s">
        <v>39484</v>
      </c>
      <c r="I415" s="362">
        <v>531133</v>
      </c>
      <c r="J415" s="362">
        <v>17.45636</v>
      </c>
      <c r="K415" s="362">
        <v>82.186149999999998</v>
      </c>
      <c r="L415" s="368">
        <v>1.802</v>
      </c>
      <c r="M415" s="236" t="s">
        <v>39485</v>
      </c>
      <c r="N415" s="235" t="s">
        <v>15</v>
      </c>
      <c r="O415" s="236" t="s">
        <v>30190</v>
      </c>
    </row>
    <row r="416" spans="1:15" ht="41.4" x14ac:dyDescent="0.3">
      <c r="A416" s="361">
        <v>413</v>
      </c>
      <c r="B416" s="362" t="s">
        <v>40473</v>
      </c>
      <c r="C416" s="362" t="s">
        <v>40496</v>
      </c>
      <c r="D416" s="362" t="s">
        <v>40495</v>
      </c>
      <c r="E416" s="362" t="s">
        <v>40334</v>
      </c>
      <c r="F416" s="362" t="s">
        <v>40335</v>
      </c>
      <c r="G416" s="362" t="s">
        <v>39483</v>
      </c>
      <c r="H416" s="363" t="s">
        <v>39484</v>
      </c>
      <c r="I416" s="362">
        <v>531133</v>
      </c>
      <c r="J416" s="362">
        <v>17.456489999999999</v>
      </c>
      <c r="K416" s="362">
        <v>82.186160000000001</v>
      </c>
      <c r="L416" s="368">
        <v>0.55900000000000005</v>
      </c>
      <c r="M416" s="236" t="s">
        <v>39485</v>
      </c>
      <c r="N416" s="235" t="s">
        <v>15</v>
      </c>
      <c r="O416" s="236" t="s">
        <v>30190</v>
      </c>
    </row>
    <row r="417" spans="1:15" ht="41.4" x14ac:dyDescent="0.3">
      <c r="A417" s="361">
        <v>414</v>
      </c>
      <c r="B417" s="362" t="s">
        <v>40476</v>
      </c>
      <c r="C417" s="362" t="s">
        <v>40497</v>
      </c>
      <c r="D417" s="362" t="s">
        <v>40397</v>
      </c>
      <c r="E417" s="362" t="s">
        <v>40334</v>
      </c>
      <c r="F417" s="362" t="s">
        <v>40335</v>
      </c>
      <c r="G417" s="362" t="s">
        <v>39483</v>
      </c>
      <c r="H417" s="363" t="s">
        <v>39484</v>
      </c>
      <c r="I417" s="362">
        <v>531133</v>
      </c>
      <c r="J417" s="362">
        <v>17.456430000000001</v>
      </c>
      <c r="K417" s="362">
        <v>82.186279999999996</v>
      </c>
      <c r="L417" s="368">
        <v>0.40500000000000003</v>
      </c>
      <c r="M417" s="236" t="s">
        <v>39485</v>
      </c>
      <c r="N417" s="235" t="s">
        <v>15</v>
      </c>
      <c r="O417" s="236" t="s">
        <v>30190</v>
      </c>
    </row>
    <row r="418" spans="1:15" ht="41.4" x14ac:dyDescent="0.3">
      <c r="A418" s="361">
        <v>415</v>
      </c>
      <c r="B418" s="362" t="s">
        <v>40479</v>
      </c>
      <c r="C418" s="362" t="s">
        <v>40498</v>
      </c>
      <c r="D418" s="362" t="s">
        <v>40499</v>
      </c>
      <c r="E418" s="362" t="s">
        <v>40334</v>
      </c>
      <c r="F418" s="362" t="s">
        <v>40335</v>
      </c>
      <c r="G418" s="362" t="s">
        <v>39483</v>
      </c>
      <c r="H418" s="363" t="s">
        <v>39484</v>
      </c>
      <c r="I418" s="362">
        <v>531133</v>
      </c>
      <c r="J418" s="362">
        <v>17.451260000000001</v>
      </c>
      <c r="K418" s="362">
        <v>82.183580000000006</v>
      </c>
      <c r="L418" s="368">
        <v>0.56699999999999995</v>
      </c>
      <c r="M418" s="236" t="s">
        <v>39485</v>
      </c>
      <c r="N418" s="235" t="s">
        <v>15</v>
      </c>
      <c r="O418" s="236" t="s">
        <v>30190</v>
      </c>
    </row>
    <row r="419" spans="1:15" ht="41.4" x14ac:dyDescent="0.3">
      <c r="A419" s="361">
        <v>416</v>
      </c>
      <c r="B419" s="362" t="s">
        <v>40481</v>
      </c>
      <c r="C419" s="362" t="s">
        <v>40500</v>
      </c>
      <c r="D419" s="362" t="s">
        <v>40501</v>
      </c>
      <c r="E419" s="362" t="s">
        <v>40334</v>
      </c>
      <c r="F419" s="362" t="s">
        <v>40335</v>
      </c>
      <c r="G419" s="362" t="s">
        <v>39483</v>
      </c>
      <c r="H419" s="363" t="s">
        <v>39484</v>
      </c>
      <c r="I419" s="362">
        <v>531133</v>
      </c>
      <c r="J419" s="362">
        <v>17.456939999999999</v>
      </c>
      <c r="K419" s="362">
        <v>82.184629999999999</v>
      </c>
      <c r="L419" s="368">
        <v>1.1739999999999999</v>
      </c>
      <c r="M419" s="236" t="s">
        <v>39485</v>
      </c>
      <c r="N419" s="235" t="s">
        <v>15</v>
      </c>
      <c r="O419" s="236" t="s">
        <v>30190</v>
      </c>
    </row>
    <row r="420" spans="1:15" ht="41.4" x14ac:dyDescent="0.3">
      <c r="A420" s="361">
        <v>417</v>
      </c>
      <c r="B420" s="362" t="s">
        <v>40483</v>
      </c>
      <c r="C420" s="362" t="s">
        <v>40502</v>
      </c>
      <c r="D420" s="362" t="s">
        <v>40503</v>
      </c>
      <c r="E420" s="362" t="s">
        <v>40334</v>
      </c>
      <c r="F420" s="362" t="s">
        <v>40335</v>
      </c>
      <c r="G420" s="362" t="s">
        <v>39483</v>
      </c>
      <c r="H420" s="363" t="s">
        <v>39484</v>
      </c>
      <c r="I420" s="362">
        <v>531133</v>
      </c>
      <c r="J420" s="362">
        <v>17.451609999999999</v>
      </c>
      <c r="K420" s="362">
        <v>82.183679999999995</v>
      </c>
      <c r="L420" s="368">
        <v>0.35599999999999998</v>
      </c>
      <c r="M420" s="236" t="s">
        <v>39485</v>
      </c>
      <c r="N420" s="235" t="s">
        <v>15</v>
      </c>
      <c r="O420" s="236" t="s">
        <v>30190</v>
      </c>
    </row>
    <row r="421" spans="1:15" ht="41.4" x14ac:dyDescent="0.3">
      <c r="A421" s="361">
        <v>418</v>
      </c>
      <c r="B421" s="362" t="s">
        <v>40485</v>
      </c>
      <c r="C421" s="362" t="s">
        <v>40504</v>
      </c>
      <c r="D421" s="362" t="s">
        <v>40505</v>
      </c>
      <c r="E421" s="362" t="s">
        <v>40334</v>
      </c>
      <c r="F421" s="362" t="s">
        <v>40335</v>
      </c>
      <c r="G421" s="362" t="s">
        <v>39483</v>
      </c>
      <c r="H421" s="363" t="s">
        <v>39484</v>
      </c>
      <c r="I421" s="362">
        <v>531133</v>
      </c>
      <c r="J421" s="362">
        <v>17.451920000000001</v>
      </c>
      <c r="K421" s="362">
        <v>82.182429999999997</v>
      </c>
      <c r="L421" s="368">
        <v>1.2789999999999999</v>
      </c>
      <c r="M421" s="236" t="s">
        <v>39485</v>
      </c>
      <c r="N421" s="235" t="s">
        <v>15</v>
      </c>
      <c r="O421" s="236" t="s">
        <v>30190</v>
      </c>
    </row>
    <row r="422" spans="1:15" ht="41.4" x14ac:dyDescent="0.3">
      <c r="A422" s="361">
        <v>419</v>
      </c>
      <c r="B422" s="362" t="s">
        <v>40488</v>
      </c>
      <c r="C422" s="362" t="s">
        <v>40506</v>
      </c>
      <c r="D422" s="362" t="s">
        <v>40507</v>
      </c>
      <c r="E422" s="362" t="s">
        <v>40334</v>
      </c>
      <c r="F422" s="362" t="s">
        <v>40335</v>
      </c>
      <c r="G422" s="362" t="s">
        <v>39483</v>
      </c>
      <c r="H422" s="363" t="s">
        <v>39484</v>
      </c>
      <c r="I422" s="362">
        <v>531133</v>
      </c>
      <c r="J422" s="362">
        <v>17.451889999999999</v>
      </c>
      <c r="K422" s="362">
        <v>82.182299999999998</v>
      </c>
      <c r="L422" s="368">
        <v>0.40500000000000003</v>
      </c>
      <c r="M422" s="236" t="s">
        <v>39485</v>
      </c>
      <c r="N422" s="235" t="s">
        <v>15</v>
      </c>
      <c r="O422" s="236" t="s">
        <v>30190</v>
      </c>
    </row>
    <row r="423" spans="1:15" ht="41.4" x14ac:dyDescent="0.3">
      <c r="A423" s="361">
        <v>420</v>
      </c>
      <c r="B423" s="362" t="s">
        <v>40491</v>
      </c>
      <c r="C423" s="362" t="s">
        <v>40508</v>
      </c>
      <c r="D423" s="362" t="s">
        <v>40509</v>
      </c>
      <c r="E423" s="362" t="s">
        <v>40334</v>
      </c>
      <c r="F423" s="362" t="s">
        <v>40335</v>
      </c>
      <c r="G423" s="362" t="s">
        <v>39483</v>
      </c>
      <c r="H423" s="363" t="s">
        <v>39484</v>
      </c>
      <c r="I423" s="362">
        <v>531133</v>
      </c>
      <c r="J423" s="362">
        <v>17.45664</v>
      </c>
      <c r="K423" s="362">
        <v>82.185180000000003</v>
      </c>
      <c r="L423" s="368">
        <v>1.02</v>
      </c>
      <c r="M423" s="236" t="s">
        <v>39485</v>
      </c>
      <c r="N423" s="235" t="s">
        <v>15</v>
      </c>
      <c r="O423" s="236" t="s">
        <v>30190</v>
      </c>
    </row>
    <row r="424" spans="1:15" ht="41.4" x14ac:dyDescent="0.3">
      <c r="A424" s="361">
        <v>421</v>
      </c>
      <c r="B424" s="362" t="s">
        <v>40510</v>
      </c>
      <c r="C424" s="362" t="s">
        <v>40511</v>
      </c>
      <c r="D424" s="362" t="s">
        <v>40512</v>
      </c>
      <c r="E424" s="362" t="s">
        <v>40334</v>
      </c>
      <c r="F424" s="362" t="s">
        <v>40335</v>
      </c>
      <c r="G424" s="362" t="s">
        <v>39483</v>
      </c>
      <c r="H424" s="363" t="s">
        <v>39484</v>
      </c>
      <c r="I424" s="362">
        <v>531133</v>
      </c>
      <c r="J424" s="362">
        <v>17.456309999999998</v>
      </c>
      <c r="K424" s="362">
        <v>82.1845</v>
      </c>
      <c r="L424" s="368">
        <v>1.036</v>
      </c>
      <c r="M424" s="236" t="s">
        <v>39485</v>
      </c>
      <c r="N424" s="235" t="s">
        <v>15</v>
      </c>
      <c r="O424" s="236" t="s">
        <v>30190</v>
      </c>
    </row>
    <row r="425" spans="1:15" ht="41.4" x14ac:dyDescent="0.3">
      <c r="A425" s="361">
        <v>422</v>
      </c>
      <c r="B425" s="362" t="s">
        <v>40513</v>
      </c>
      <c r="C425" s="362" t="s">
        <v>40514</v>
      </c>
      <c r="D425" s="362" t="s">
        <v>40515</v>
      </c>
      <c r="E425" s="362" t="s">
        <v>40334</v>
      </c>
      <c r="F425" s="362" t="s">
        <v>40335</v>
      </c>
      <c r="G425" s="362" t="s">
        <v>39483</v>
      </c>
      <c r="H425" s="363" t="s">
        <v>39484</v>
      </c>
      <c r="I425" s="362">
        <v>531133</v>
      </c>
      <c r="J425" s="362">
        <v>17.4514</v>
      </c>
      <c r="K425" s="362">
        <v>82.183589999999995</v>
      </c>
      <c r="L425" s="368">
        <v>0.88300000000000001</v>
      </c>
      <c r="M425" s="236" t="s">
        <v>39485</v>
      </c>
      <c r="N425" s="235" t="s">
        <v>15</v>
      </c>
      <c r="O425" s="236" t="s">
        <v>30190</v>
      </c>
    </row>
    <row r="426" spans="1:15" ht="41.4" x14ac:dyDescent="0.3">
      <c r="A426" s="361">
        <v>423</v>
      </c>
      <c r="B426" s="362" t="s">
        <v>40516</v>
      </c>
      <c r="C426" s="362" t="s">
        <v>40517</v>
      </c>
      <c r="D426" s="362" t="s">
        <v>40518</v>
      </c>
      <c r="E426" s="362" t="s">
        <v>40334</v>
      </c>
      <c r="F426" s="362" t="s">
        <v>40335</v>
      </c>
      <c r="G426" s="362" t="s">
        <v>39483</v>
      </c>
      <c r="H426" s="363" t="s">
        <v>39484</v>
      </c>
      <c r="I426" s="362">
        <v>531133</v>
      </c>
      <c r="J426" s="362">
        <v>17.452100000000002</v>
      </c>
      <c r="K426" s="362">
        <v>82.183310000000006</v>
      </c>
      <c r="L426" s="368">
        <v>0.71699999999999997</v>
      </c>
      <c r="M426" s="236" t="s">
        <v>39485</v>
      </c>
      <c r="N426" s="235" t="s">
        <v>15</v>
      </c>
      <c r="O426" s="236" t="s">
        <v>30190</v>
      </c>
    </row>
    <row r="427" spans="1:15" ht="41.4" x14ac:dyDescent="0.3">
      <c r="A427" s="361">
        <v>424</v>
      </c>
      <c r="B427" s="362" t="s">
        <v>40519</v>
      </c>
      <c r="C427" s="362" t="s">
        <v>40520</v>
      </c>
      <c r="D427" s="362" t="s">
        <v>40521</v>
      </c>
      <c r="E427" s="362" t="s">
        <v>40334</v>
      </c>
      <c r="F427" s="362" t="s">
        <v>40335</v>
      </c>
      <c r="G427" s="362" t="s">
        <v>39483</v>
      </c>
      <c r="H427" s="363" t="s">
        <v>39484</v>
      </c>
      <c r="I427" s="362">
        <v>531133</v>
      </c>
      <c r="J427" s="362">
        <v>17.451910000000002</v>
      </c>
      <c r="K427" s="362">
        <v>82.182550000000006</v>
      </c>
      <c r="L427" s="368">
        <v>0.40500000000000003</v>
      </c>
      <c r="M427" s="236" t="s">
        <v>39485</v>
      </c>
      <c r="N427" s="235" t="s">
        <v>15</v>
      </c>
      <c r="O427" s="236" t="s">
        <v>30190</v>
      </c>
    </row>
    <row r="428" spans="1:15" ht="41.4" x14ac:dyDescent="0.3">
      <c r="A428" s="361">
        <v>425</v>
      </c>
      <c r="B428" s="362" t="s">
        <v>40522</v>
      </c>
      <c r="C428" s="362" t="s">
        <v>40523</v>
      </c>
      <c r="D428" s="362" t="s">
        <v>40524</v>
      </c>
      <c r="E428" s="362" t="s">
        <v>40334</v>
      </c>
      <c r="F428" s="362" t="s">
        <v>40335</v>
      </c>
      <c r="G428" s="362" t="s">
        <v>39483</v>
      </c>
      <c r="H428" s="363" t="s">
        <v>39484</v>
      </c>
      <c r="I428" s="362">
        <v>531133</v>
      </c>
      <c r="J428" s="362">
        <v>17.451899999999998</v>
      </c>
      <c r="K428" s="362">
        <v>82.182419999999993</v>
      </c>
      <c r="L428" s="368">
        <v>1.518</v>
      </c>
      <c r="M428" s="236" t="s">
        <v>39485</v>
      </c>
      <c r="N428" s="235" t="s">
        <v>15</v>
      </c>
      <c r="O428" s="236" t="s">
        <v>30190</v>
      </c>
    </row>
    <row r="429" spans="1:15" ht="41.4" x14ac:dyDescent="0.3">
      <c r="A429" s="361">
        <v>426</v>
      </c>
      <c r="B429" s="362" t="s">
        <v>40525</v>
      </c>
      <c r="C429" s="362" t="s">
        <v>40526</v>
      </c>
      <c r="D429" s="362" t="s">
        <v>40527</v>
      </c>
      <c r="E429" s="362" t="s">
        <v>40334</v>
      </c>
      <c r="F429" s="362" t="s">
        <v>40335</v>
      </c>
      <c r="G429" s="362" t="s">
        <v>39483</v>
      </c>
      <c r="H429" s="363" t="s">
        <v>39484</v>
      </c>
      <c r="I429" s="362">
        <v>531133</v>
      </c>
      <c r="J429" s="362">
        <v>17.463699999999999</v>
      </c>
      <c r="K429" s="362">
        <v>82.182739999999995</v>
      </c>
      <c r="L429" s="368">
        <v>1.032</v>
      </c>
      <c r="M429" s="236" t="s">
        <v>39485</v>
      </c>
      <c r="N429" s="235" t="s">
        <v>15</v>
      </c>
      <c r="O429" s="236" t="s">
        <v>30190</v>
      </c>
    </row>
    <row r="430" spans="1:15" ht="41.4" x14ac:dyDescent="0.3">
      <c r="A430" s="361">
        <v>427</v>
      </c>
      <c r="B430" s="362" t="s">
        <v>40528</v>
      </c>
      <c r="C430" s="362" t="s">
        <v>40529</v>
      </c>
      <c r="D430" s="362" t="s">
        <v>40448</v>
      </c>
      <c r="E430" s="362" t="s">
        <v>40334</v>
      </c>
      <c r="F430" s="362" t="s">
        <v>40335</v>
      </c>
      <c r="G430" s="362" t="s">
        <v>39483</v>
      </c>
      <c r="H430" s="363" t="s">
        <v>39484</v>
      </c>
      <c r="I430" s="362">
        <v>531133</v>
      </c>
      <c r="J430" s="362">
        <v>17.45684</v>
      </c>
      <c r="K430" s="362">
        <v>82.184579999999997</v>
      </c>
      <c r="L430" s="368">
        <v>0.749</v>
      </c>
      <c r="M430" s="236" t="s">
        <v>39485</v>
      </c>
      <c r="N430" s="235" t="s">
        <v>15</v>
      </c>
      <c r="O430" s="236" t="s">
        <v>30190</v>
      </c>
    </row>
    <row r="431" spans="1:15" ht="41.4" x14ac:dyDescent="0.3">
      <c r="A431" s="361">
        <v>428</v>
      </c>
      <c r="B431" s="362" t="s">
        <v>40530</v>
      </c>
      <c r="C431" s="362" t="s">
        <v>40531</v>
      </c>
      <c r="D431" s="362" t="s">
        <v>40532</v>
      </c>
      <c r="E431" s="362" t="s">
        <v>40334</v>
      </c>
      <c r="F431" s="362" t="s">
        <v>40335</v>
      </c>
      <c r="G431" s="362" t="s">
        <v>39483</v>
      </c>
      <c r="H431" s="363" t="s">
        <v>39484</v>
      </c>
      <c r="I431" s="362">
        <v>531133</v>
      </c>
      <c r="J431" s="362">
        <v>17.451650000000001</v>
      </c>
      <c r="K431" s="362">
        <v>82.183419999999998</v>
      </c>
      <c r="L431" s="368">
        <v>0.91500000000000004</v>
      </c>
      <c r="M431" s="236" t="s">
        <v>39485</v>
      </c>
      <c r="N431" s="235" t="s">
        <v>15</v>
      </c>
      <c r="O431" s="236" t="s">
        <v>30190</v>
      </c>
    </row>
    <row r="432" spans="1:15" ht="41.4" x14ac:dyDescent="0.3">
      <c r="A432" s="361">
        <v>429</v>
      </c>
      <c r="B432" s="362" t="s">
        <v>40533</v>
      </c>
      <c r="C432" s="362" t="s">
        <v>40534</v>
      </c>
      <c r="D432" s="362" t="s">
        <v>40535</v>
      </c>
      <c r="E432" s="362" t="s">
        <v>40334</v>
      </c>
      <c r="F432" s="362" t="s">
        <v>40335</v>
      </c>
      <c r="G432" s="362" t="s">
        <v>39483</v>
      </c>
      <c r="H432" s="363" t="s">
        <v>39484</v>
      </c>
      <c r="I432" s="362">
        <v>531133</v>
      </c>
      <c r="J432" s="362">
        <v>17.451519999999999</v>
      </c>
      <c r="K432" s="362">
        <v>82.183670000000006</v>
      </c>
      <c r="L432" s="368">
        <v>0.40500000000000003</v>
      </c>
      <c r="M432" s="236" t="s">
        <v>39485</v>
      </c>
      <c r="N432" s="235" t="s">
        <v>15</v>
      </c>
      <c r="O432" s="236" t="s">
        <v>30190</v>
      </c>
    </row>
    <row r="433" spans="1:15" ht="41.4" x14ac:dyDescent="0.3">
      <c r="A433" s="361">
        <v>430</v>
      </c>
      <c r="B433" s="362" t="s">
        <v>40536</v>
      </c>
      <c r="C433" s="362" t="s">
        <v>40537</v>
      </c>
      <c r="D433" s="362" t="s">
        <v>40538</v>
      </c>
      <c r="E433" s="362" t="s">
        <v>40334</v>
      </c>
      <c r="F433" s="362" t="s">
        <v>40335</v>
      </c>
      <c r="G433" s="362" t="s">
        <v>39483</v>
      </c>
      <c r="H433" s="363" t="s">
        <v>39484</v>
      </c>
      <c r="I433" s="362">
        <v>531133</v>
      </c>
      <c r="J433" s="362">
        <v>17.452390000000001</v>
      </c>
      <c r="K433" s="362">
        <v>82.190600000000003</v>
      </c>
      <c r="L433" s="368">
        <v>0.40500000000000003</v>
      </c>
      <c r="M433" s="236" t="s">
        <v>39485</v>
      </c>
      <c r="N433" s="235" t="s">
        <v>15</v>
      </c>
      <c r="O433" s="236" t="s">
        <v>30190</v>
      </c>
    </row>
    <row r="434" spans="1:15" ht="41.4" x14ac:dyDescent="0.3">
      <c r="A434" s="361">
        <v>431</v>
      </c>
      <c r="B434" s="362" t="s">
        <v>40539</v>
      </c>
      <c r="C434" s="362" t="s">
        <v>40482</v>
      </c>
      <c r="D434" s="362" t="s">
        <v>40540</v>
      </c>
      <c r="E434" s="362" t="s">
        <v>40334</v>
      </c>
      <c r="F434" s="362" t="s">
        <v>40335</v>
      </c>
      <c r="G434" s="362" t="s">
        <v>39483</v>
      </c>
      <c r="H434" s="363" t="s">
        <v>39484</v>
      </c>
      <c r="I434" s="362">
        <v>531133</v>
      </c>
      <c r="J434" s="362">
        <v>17.45129</v>
      </c>
      <c r="K434" s="362">
        <v>82.183520000000001</v>
      </c>
      <c r="L434" s="368">
        <v>0.72099999999999997</v>
      </c>
      <c r="M434" s="236" t="s">
        <v>39485</v>
      </c>
      <c r="N434" s="235" t="s">
        <v>15</v>
      </c>
      <c r="O434" s="236" t="s">
        <v>30190</v>
      </c>
    </row>
    <row r="435" spans="1:15" ht="41.4" x14ac:dyDescent="0.3">
      <c r="A435" s="361">
        <v>432</v>
      </c>
      <c r="B435" s="362" t="s">
        <v>40541</v>
      </c>
      <c r="C435" s="362" t="s">
        <v>40542</v>
      </c>
      <c r="D435" s="362" t="s">
        <v>40543</v>
      </c>
      <c r="E435" s="362" t="s">
        <v>40334</v>
      </c>
      <c r="F435" s="362" t="s">
        <v>40335</v>
      </c>
      <c r="G435" s="362" t="s">
        <v>39483</v>
      </c>
      <c r="H435" s="363" t="s">
        <v>39484</v>
      </c>
      <c r="I435" s="362">
        <v>531133</v>
      </c>
      <c r="J435" s="362">
        <v>17.45176</v>
      </c>
      <c r="K435" s="362">
        <v>82.183440000000004</v>
      </c>
      <c r="L435" s="368">
        <v>0.59499999999999997</v>
      </c>
      <c r="M435" s="236" t="s">
        <v>39485</v>
      </c>
      <c r="N435" s="235" t="s">
        <v>15</v>
      </c>
      <c r="O435" s="236" t="s">
        <v>30190</v>
      </c>
    </row>
    <row r="436" spans="1:15" ht="41.4" x14ac:dyDescent="0.3">
      <c r="A436" s="361">
        <v>433</v>
      </c>
      <c r="B436" s="362" t="s">
        <v>40544</v>
      </c>
      <c r="C436" s="362" t="s">
        <v>40545</v>
      </c>
      <c r="D436" s="362" t="s">
        <v>40546</v>
      </c>
      <c r="E436" s="362" t="s">
        <v>40334</v>
      </c>
      <c r="F436" s="362" t="s">
        <v>40335</v>
      </c>
      <c r="G436" s="362" t="s">
        <v>39483</v>
      </c>
      <c r="H436" s="363" t="s">
        <v>39484</v>
      </c>
      <c r="I436" s="362">
        <v>531133</v>
      </c>
      <c r="J436" s="362">
        <v>17.45561</v>
      </c>
      <c r="K436" s="362">
        <v>82.184529999999995</v>
      </c>
      <c r="L436" s="368">
        <v>0.80200000000000005</v>
      </c>
      <c r="M436" s="236" t="s">
        <v>39485</v>
      </c>
      <c r="N436" s="235" t="s">
        <v>15</v>
      </c>
      <c r="O436" s="236" t="s">
        <v>30190</v>
      </c>
    </row>
    <row r="437" spans="1:15" ht="41.4" x14ac:dyDescent="0.3">
      <c r="A437" s="361">
        <v>434</v>
      </c>
      <c r="B437" s="362" t="s">
        <v>40547</v>
      </c>
      <c r="C437" s="362" t="s">
        <v>40548</v>
      </c>
      <c r="D437" s="362" t="s">
        <v>40549</v>
      </c>
      <c r="E437" s="362" t="s">
        <v>40334</v>
      </c>
      <c r="F437" s="362" t="s">
        <v>40335</v>
      </c>
      <c r="G437" s="362" t="s">
        <v>39483</v>
      </c>
      <c r="H437" s="363" t="s">
        <v>39484</v>
      </c>
      <c r="I437" s="362">
        <v>531133</v>
      </c>
      <c r="J437" s="362">
        <v>17.455739999999999</v>
      </c>
      <c r="K437" s="362">
        <v>82.184539999999998</v>
      </c>
      <c r="L437" s="368">
        <v>0.65600000000000003</v>
      </c>
      <c r="M437" s="236" t="s">
        <v>39485</v>
      </c>
      <c r="N437" s="235" t="s">
        <v>15</v>
      </c>
      <c r="O437" s="236" t="s">
        <v>30190</v>
      </c>
    </row>
    <row r="438" spans="1:15" ht="41.4" x14ac:dyDescent="0.3">
      <c r="A438" s="361">
        <v>435</v>
      </c>
      <c r="B438" s="362" t="s">
        <v>40550</v>
      </c>
      <c r="C438" s="362" t="s">
        <v>40551</v>
      </c>
      <c r="D438" s="362" t="s">
        <v>40552</v>
      </c>
      <c r="E438" s="362" t="s">
        <v>40334</v>
      </c>
      <c r="F438" s="362" t="s">
        <v>40335</v>
      </c>
      <c r="G438" s="362" t="s">
        <v>39483</v>
      </c>
      <c r="H438" s="363" t="s">
        <v>39484</v>
      </c>
      <c r="I438" s="362">
        <v>531133</v>
      </c>
      <c r="J438" s="362">
        <v>17.457170000000001</v>
      </c>
      <c r="K438" s="362">
        <v>82.184669999999997</v>
      </c>
      <c r="L438" s="368">
        <v>0.76100000000000001</v>
      </c>
      <c r="M438" s="236" t="s">
        <v>39485</v>
      </c>
      <c r="N438" s="235" t="s">
        <v>15</v>
      </c>
      <c r="O438" s="236" t="s">
        <v>30190</v>
      </c>
    </row>
    <row r="439" spans="1:15" ht="41.4" x14ac:dyDescent="0.3">
      <c r="A439" s="361">
        <v>436</v>
      </c>
      <c r="B439" s="362" t="s">
        <v>40553</v>
      </c>
      <c r="C439" s="362" t="s">
        <v>40554</v>
      </c>
      <c r="D439" s="362" t="s">
        <v>40552</v>
      </c>
      <c r="E439" s="362" t="s">
        <v>40334</v>
      </c>
      <c r="F439" s="362" t="s">
        <v>40335</v>
      </c>
      <c r="G439" s="362" t="s">
        <v>39483</v>
      </c>
      <c r="H439" s="363" t="s">
        <v>39484</v>
      </c>
      <c r="I439" s="362">
        <v>531133</v>
      </c>
      <c r="J439" s="362">
        <v>17.454830000000001</v>
      </c>
      <c r="K439" s="362">
        <v>82.183850000000007</v>
      </c>
      <c r="L439" s="368">
        <v>1.1819999999999999</v>
      </c>
      <c r="M439" s="236" t="s">
        <v>39485</v>
      </c>
      <c r="N439" s="235" t="s">
        <v>15</v>
      </c>
      <c r="O439" s="236" t="s">
        <v>30190</v>
      </c>
    </row>
    <row r="440" spans="1:15" ht="41.4" x14ac:dyDescent="0.3">
      <c r="A440" s="361">
        <v>437</v>
      </c>
      <c r="B440" s="362" t="s">
        <v>40555</v>
      </c>
      <c r="C440" s="362" t="s">
        <v>40556</v>
      </c>
      <c r="D440" s="362" t="s">
        <v>40557</v>
      </c>
      <c r="E440" s="362" t="s">
        <v>40334</v>
      </c>
      <c r="F440" s="362" t="s">
        <v>40335</v>
      </c>
      <c r="G440" s="362" t="s">
        <v>39483</v>
      </c>
      <c r="H440" s="363" t="s">
        <v>39484</v>
      </c>
      <c r="I440" s="362">
        <v>531133</v>
      </c>
      <c r="J440" s="362">
        <v>17.451250000000002</v>
      </c>
      <c r="K440" s="362">
        <v>82.183480000000003</v>
      </c>
      <c r="L440" s="368">
        <v>0.40500000000000003</v>
      </c>
      <c r="M440" s="236" t="s">
        <v>39485</v>
      </c>
      <c r="N440" s="235" t="s">
        <v>15</v>
      </c>
      <c r="O440" s="236" t="s">
        <v>30190</v>
      </c>
    </row>
    <row r="441" spans="1:15" ht="41.4" x14ac:dyDescent="0.3">
      <c r="A441" s="361">
        <v>438</v>
      </c>
      <c r="B441" s="362" t="s">
        <v>40558</v>
      </c>
      <c r="C441" s="362" t="s">
        <v>40559</v>
      </c>
      <c r="D441" s="362" t="s">
        <v>40560</v>
      </c>
      <c r="E441" s="362" t="s">
        <v>40334</v>
      </c>
      <c r="F441" s="362" t="s">
        <v>40335</v>
      </c>
      <c r="G441" s="362" t="s">
        <v>39483</v>
      </c>
      <c r="H441" s="363" t="s">
        <v>39484</v>
      </c>
      <c r="I441" s="362">
        <v>531133</v>
      </c>
      <c r="J441" s="362">
        <v>17.45665</v>
      </c>
      <c r="K441" s="362">
        <v>82.184939999999997</v>
      </c>
      <c r="L441" s="368">
        <v>0.40500000000000003</v>
      </c>
      <c r="M441" s="236" t="s">
        <v>39485</v>
      </c>
      <c r="N441" s="235" t="s">
        <v>15</v>
      </c>
      <c r="O441" s="236" t="s">
        <v>30190</v>
      </c>
    </row>
    <row r="442" spans="1:15" ht="41.4" x14ac:dyDescent="0.3">
      <c r="A442" s="361">
        <v>439</v>
      </c>
      <c r="B442" s="362" t="s">
        <v>40561</v>
      </c>
      <c r="C442" s="362" t="s">
        <v>40562</v>
      </c>
      <c r="D442" s="362" t="s">
        <v>40563</v>
      </c>
      <c r="E442" s="362" t="s">
        <v>40334</v>
      </c>
      <c r="F442" s="362" t="s">
        <v>40335</v>
      </c>
      <c r="G442" s="362" t="s">
        <v>39483</v>
      </c>
      <c r="H442" s="363" t="s">
        <v>39484</v>
      </c>
      <c r="I442" s="362">
        <v>531133</v>
      </c>
      <c r="J442" s="362">
        <v>17.454650000000001</v>
      </c>
      <c r="K442" s="362">
        <v>82.183970000000002</v>
      </c>
      <c r="L442" s="368">
        <v>0.40500000000000003</v>
      </c>
      <c r="M442" s="236" t="s">
        <v>39485</v>
      </c>
      <c r="N442" s="235" t="s">
        <v>15</v>
      </c>
      <c r="O442" s="236" t="s">
        <v>30190</v>
      </c>
    </row>
    <row r="443" spans="1:15" ht="41.4" x14ac:dyDescent="0.3">
      <c r="A443" s="361">
        <v>440</v>
      </c>
      <c r="B443" s="362" t="s">
        <v>40564</v>
      </c>
      <c r="C443" s="362" t="s">
        <v>40565</v>
      </c>
      <c r="D443" s="362" t="s">
        <v>40515</v>
      </c>
      <c r="E443" s="362" t="s">
        <v>40334</v>
      </c>
      <c r="F443" s="362" t="s">
        <v>40335</v>
      </c>
      <c r="G443" s="362" t="s">
        <v>39483</v>
      </c>
      <c r="H443" s="363" t="s">
        <v>39484</v>
      </c>
      <c r="I443" s="362">
        <v>531133</v>
      </c>
      <c r="J443" s="362">
        <v>17.454260000000001</v>
      </c>
      <c r="K443" s="362">
        <v>82.183959999999999</v>
      </c>
      <c r="L443" s="368">
        <v>1.073</v>
      </c>
      <c r="M443" s="236" t="s">
        <v>39485</v>
      </c>
      <c r="N443" s="235" t="s">
        <v>15</v>
      </c>
      <c r="O443" s="236" t="s">
        <v>30190</v>
      </c>
    </row>
    <row r="444" spans="1:15" ht="41.4" x14ac:dyDescent="0.3">
      <c r="A444" s="361">
        <v>441</v>
      </c>
      <c r="B444" s="362" t="s">
        <v>40566</v>
      </c>
      <c r="C444" s="362" t="s">
        <v>40567</v>
      </c>
      <c r="D444" s="362" t="s">
        <v>40568</v>
      </c>
      <c r="E444" s="362" t="s">
        <v>40334</v>
      </c>
      <c r="F444" s="362" t="s">
        <v>40335</v>
      </c>
      <c r="G444" s="362" t="s">
        <v>39483</v>
      </c>
      <c r="H444" s="363" t="s">
        <v>39484</v>
      </c>
      <c r="I444" s="362">
        <v>531133</v>
      </c>
      <c r="J444" s="362">
        <v>17.45224</v>
      </c>
      <c r="K444" s="362">
        <v>82.181359999999998</v>
      </c>
      <c r="L444" s="368">
        <v>1.7210000000000001</v>
      </c>
      <c r="M444" s="236" t="s">
        <v>39485</v>
      </c>
      <c r="N444" s="235" t="s">
        <v>15</v>
      </c>
      <c r="O444" s="236" t="s">
        <v>30190</v>
      </c>
    </row>
    <row r="445" spans="1:15" ht="41.4" x14ac:dyDescent="0.3">
      <c r="A445" s="361">
        <v>442</v>
      </c>
      <c r="B445" s="362" t="s">
        <v>40569</v>
      </c>
      <c r="C445" s="362" t="s">
        <v>40570</v>
      </c>
      <c r="D445" s="362" t="s">
        <v>40571</v>
      </c>
      <c r="E445" s="362" t="s">
        <v>40334</v>
      </c>
      <c r="F445" s="362" t="s">
        <v>40335</v>
      </c>
      <c r="G445" s="362" t="s">
        <v>39483</v>
      </c>
      <c r="H445" s="363" t="s">
        <v>39484</v>
      </c>
      <c r="I445" s="362">
        <v>531133</v>
      </c>
      <c r="J445" s="362">
        <v>17.452110000000001</v>
      </c>
      <c r="K445" s="362">
        <v>82.18065</v>
      </c>
      <c r="L445" s="368">
        <v>0.81</v>
      </c>
      <c r="M445" s="236" t="s">
        <v>39485</v>
      </c>
      <c r="N445" s="235" t="s">
        <v>15</v>
      </c>
      <c r="O445" s="236" t="s">
        <v>30190</v>
      </c>
    </row>
    <row r="446" spans="1:15" ht="41.4" x14ac:dyDescent="0.3">
      <c r="A446" s="361">
        <v>443</v>
      </c>
      <c r="B446" s="362" t="s">
        <v>40572</v>
      </c>
      <c r="C446" s="362" t="s">
        <v>40573</v>
      </c>
      <c r="D446" s="362" t="s">
        <v>40574</v>
      </c>
      <c r="E446" s="362" t="s">
        <v>40334</v>
      </c>
      <c r="F446" s="362" t="s">
        <v>40335</v>
      </c>
      <c r="G446" s="362" t="s">
        <v>39483</v>
      </c>
      <c r="H446" s="363" t="s">
        <v>39484</v>
      </c>
      <c r="I446" s="362">
        <v>531133</v>
      </c>
      <c r="J446" s="362">
        <v>17.452660000000002</v>
      </c>
      <c r="K446" s="362">
        <v>82.182190000000006</v>
      </c>
      <c r="L446" s="368">
        <v>2.2999999999999998</v>
      </c>
      <c r="M446" s="236" t="s">
        <v>39485</v>
      </c>
      <c r="N446" s="235" t="s">
        <v>15</v>
      </c>
      <c r="O446" s="236" t="s">
        <v>30190</v>
      </c>
    </row>
    <row r="447" spans="1:15" ht="41.4" x14ac:dyDescent="0.3">
      <c r="A447" s="361">
        <v>444</v>
      </c>
      <c r="B447" s="362" t="s">
        <v>40575</v>
      </c>
      <c r="C447" s="362" t="s">
        <v>40576</v>
      </c>
      <c r="D447" s="362" t="s">
        <v>40577</v>
      </c>
      <c r="E447" s="362" t="s">
        <v>40334</v>
      </c>
      <c r="F447" s="362" t="s">
        <v>40335</v>
      </c>
      <c r="G447" s="362" t="s">
        <v>39483</v>
      </c>
      <c r="H447" s="363" t="s">
        <v>39484</v>
      </c>
      <c r="I447" s="362">
        <v>531133</v>
      </c>
      <c r="J447" s="362">
        <v>17.452870000000001</v>
      </c>
      <c r="K447" s="362">
        <v>82.180599999999998</v>
      </c>
      <c r="L447" s="368">
        <v>1.2150000000000001</v>
      </c>
      <c r="M447" s="236" t="s">
        <v>39485</v>
      </c>
      <c r="N447" s="235" t="s">
        <v>15</v>
      </c>
      <c r="O447" s="236" t="s">
        <v>30190</v>
      </c>
    </row>
    <row r="448" spans="1:15" ht="41.4" x14ac:dyDescent="0.3">
      <c r="A448" s="361">
        <v>445</v>
      </c>
      <c r="B448" s="362" t="s">
        <v>40578</v>
      </c>
      <c r="C448" s="362" t="s">
        <v>40579</v>
      </c>
      <c r="D448" s="362" t="s">
        <v>40580</v>
      </c>
      <c r="E448" s="362" t="s">
        <v>40334</v>
      </c>
      <c r="F448" s="362" t="s">
        <v>40335</v>
      </c>
      <c r="G448" s="362" t="s">
        <v>39483</v>
      </c>
      <c r="H448" s="363" t="s">
        <v>39484</v>
      </c>
      <c r="I448" s="362">
        <v>531133</v>
      </c>
      <c r="J448" s="362">
        <v>17.144010000000002</v>
      </c>
      <c r="K448" s="362">
        <v>82.182329999999993</v>
      </c>
      <c r="L448" s="368">
        <v>1.2150000000000001</v>
      </c>
      <c r="M448" s="236" t="s">
        <v>39485</v>
      </c>
      <c r="N448" s="235" t="s">
        <v>15</v>
      </c>
      <c r="O448" s="236" t="s">
        <v>30190</v>
      </c>
    </row>
    <row r="449" spans="1:15" ht="41.4" x14ac:dyDescent="0.3">
      <c r="A449" s="361">
        <v>446</v>
      </c>
      <c r="B449" s="362" t="s">
        <v>40581</v>
      </c>
      <c r="C449" s="362" t="s">
        <v>40582</v>
      </c>
      <c r="D449" s="362" t="s">
        <v>40583</v>
      </c>
      <c r="E449" s="362" t="s">
        <v>40334</v>
      </c>
      <c r="F449" s="362" t="s">
        <v>40335</v>
      </c>
      <c r="G449" s="362" t="s">
        <v>39483</v>
      </c>
      <c r="H449" s="363" t="s">
        <v>39484</v>
      </c>
      <c r="I449" s="362">
        <v>531133</v>
      </c>
      <c r="J449" s="362">
        <v>17.144570000000002</v>
      </c>
      <c r="K449" s="362">
        <v>82.18244</v>
      </c>
      <c r="L449" s="368">
        <v>0.95099999999999996</v>
      </c>
      <c r="M449" s="236" t="s">
        <v>39485</v>
      </c>
      <c r="N449" s="235" t="s">
        <v>15</v>
      </c>
      <c r="O449" s="236" t="s">
        <v>30190</v>
      </c>
    </row>
    <row r="450" spans="1:15" ht="41.4" x14ac:dyDescent="0.3">
      <c r="A450" s="361">
        <v>447</v>
      </c>
      <c r="B450" s="362" t="s">
        <v>40584</v>
      </c>
      <c r="C450" s="362" t="s">
        <v>40571</v>
      </c>
      <c r="D450" s="362" t="s">
        <v>40585</v>
      </c>
      <c r="E450" s="362" t="s">
        <v>40334</v>
      </c>
      <c r="F450" s="362" t="s">
        <v>40335</v>
      </c>
      <c r="G450" s="362" t="s">
        <v>39483</v>
      </c>
      <c r="H450" s="363" t="s">
        <v>39484</v>
      </c>
      <c r="I450" s="362">
        <v>531133</v>
      </c>
      <c r="J450" s="362">
        <v>17.452259999999999</v>
      </c>
      <c r="K450" s="362">
        <v>82.180959999999999</v>
      </c>
      <c r="L450" s="368">
        <v>1.409</v>
      </c>
      <c r="M450" s="236" t="s">
        <v>39485</v>
      </c>
      <c r="N450" s="235" t="s">
        <v>15</v>
      </c>
      <c r="O450" s="236" t="s">
        <v>30190</v>
      </c>
    </row>
    <row r="451" spans="1:15" ht="41.4" x14ac:dyDescent="0.3">
      <c r="A451" s="361">
        <v>448</v>
      </c>
      <c r="B451" s="362" t="s">
        <v>40584</v>
      </c>
      <c r="C451" s="362" t="s">
        <v>40586</v>
      </c>
      <c r="D451" s="362" t="s">
        <v>40587</v>
      </c>
      <c r="E451" s="362" t="s">
        <v>40334</v>
      </c>
      <c r="F451" s="362" t="s">
        <v>40335</v>
      </c>
      <c r="G451" s="362" t="s">
        <v>39483</v>
      </c>
      <c r="H451" s="363" t="s">
        <v>39484</v>
      </c>
      <c r="I451" s="362">
        <v>531133</v>
      </c>
      <c r="J451" s="362">
        <v>17.45431</v>
      </c>
      <c r="K451" s="362">
        <v>82.181979999999996</v>
      </c>
      <c r="L451" s="368">
        <v>1.2270000000000001</v>
      </c>
      <c r="M451" s="236" t="s">
        <v>39485</v>
      </c>
      <c r="N451" s="235" t="s">
        <v>15</v>
      </c>
      <c r="O451" s="236" t="s">
        <v>30190</v>
      </c>
    </row>
    <row r="452" spans="1:15" ht="41.4" x14ac:dyDescent="0.3">
      <c r="A452" s="361">
        <v>449</v>
      </c>
      <c r="B452" s="362" t="s">
        <v>40588</v>
      </c>
      <c r="C452" s="362" t="s">
        <v>40589</v>
      </c>
      <c r="D452" s="362" t="s">
        <v>40590</v>
      </c>
      <c r="E452" s="362" t="s">
        <v>40334</v>
      </c>
      <c r="F452" s="362" t="s">
        <v>40335</v>
      </c>
      <c r="G452" s="362" t="s">
        <v>39483</v>
      </c>
      <c r="H452" s="363" t="s">
        <v>39484</v>
      </c>
      <c r="I452" s="362">
        <v>531133</v>
      </c>
      <c r="J452" s="362">
        <v>17.45448</v>
      </c>
      <c r="K452" s="362">
        <v>82.181179999999998</v>
      </c>
      <c r="L452" s="368">
        <v>3.6440000000000001</v>
      </c>
      <c r="M452" s="236" t="s">
        <v>39485</v>
      </c>
      <c r="N452" s="235" t="s">
        <v>15</v>
      </c>
      <c r="O452" s="236" t="s">
        <v>30190</v>
      </c>
    </row>
    <row r="453" spans="1:15" ht="41.4" x14ac:dyDescent="0.3">
      <c r="A453" s="361">
        <v>450</v>
      </c>
      <c r="B453" s="362" t="s">
        <v>40591</v>
      </c>
      <c r="C453" s="362" t="s">
        <v>40592</v>
      </c>
      <c r="D453" s="362" t="s">
        <v>40593</v>
      </c>
      <c r="E453" s="362" t="s">
        <v>40334</v>
      </c>
      <c r="F453" s="362" t="s">
        <v>40335</v>
      </c>
      <c r="G453" s="362" t="s">
        <v>39483</v>
      </c>
      <c r="H453" s="363" t="s">
        <v>39484</v>
      </c>
      <c r="I453" s="362">
        <v>531133</v>
      </c>
      <c r="J453" s="362">
        <v>17.454180000000001</v>
      </c>
      <c r="K453" s="362">
        <v>82.181129999999996</v>
      </c>
      <c r="L453" s="368">
        <v>2.66</v>
      </c>
      <c r="M453" s="236" t="s">
        <v>39485</v>
      </c>
      <c r="N453" s="235" t="s">
        <v>15</v>
      </c>
      <c r="O453" s="236" t="s">
        <v>30190</v>
      </c>
    </row>
    <row r="454" spans="1:15" ht="41.4" x14ac:dyDescent="0.3">
      <c r="A454" s="361">
        <v>451</v>
      </c>
      <c r="B454" s="362" t="s">
        <v>40594</v>
      </c>
      <c r="C454" s="362" t="s">
        <v>40595</v>
      </c>
      <c r="D454" s="362" t="s">
        <v>40596</v>
      </c>
      <c r="E454" s="362" t="s">
        <v>40334</v>
      </c>
      <c r="F454" s="362" t="s">
        <v>40335</v>
      </c>
      <c r="G454" s="362" t="s">
        <v>39483</v>
      </c>
      <c r="H454" s="363" t="s">
        <v>39484</v>
      </c>
      <c r="I454" s="362">
        <v>531133</v>
      </c>
      <c r="J454" s="362">
        <v>17.452929999999999</v>
      </c>
      <c r="K454" s="362">
        <v>82.181749999999994</v>
      </c>
      <c r="L454" s="368">
        <v>1.8620000000000001</v>
      </c>
      <c r="M454" s="236" t="s">
        <v>39485</v>
      </c>
      <c r="N454" s="235" t="s">
        <v>15</v>
      </c>
      <c r="O454" s="236" t="s">
        <v>30190</v>
      </c>
    </row>
    <row r="455" spans="1:15" ht="41.4" x14ac:dyDescent="0.3">
      <c r="A455" s="361">
        <v>452</v>
      </c>
      <c r="B455" s="362" t="s">
        <v>40597</v>
      </c>
      <c r="C455" s="362" t="s">
        <v>40598</v>
      </c>
      <c r="D455" s="362" t="s">
        <v>40599</v>
      </c>
      <c r="E455" s="362" t="s">
        <v>40334</v>
      </c>
      <c r="F455" s="362" t="s">
        <v>40335</v>
      </c>
      <c r="G455" s="362" t="s">
        <v>39483</v>
      </c>
      <c r="H455" s="363" t="s">
        <v>39484</v>
      </c>
      <c r="I455" s="362">
        <v>531133</v>
      </c>
      <c r="J455" s="362">
        <v>17.453849999999999</v>
      </c>
      <c r="K455" s="362">
        <v>82.181150000000002</v>
      </c>
      <c r="L455" s="368">
        <v>3.7250000000000001</v>
      </c>
      <c r="M455" s="236" t="s">
        <v>39485</v>
      </c>
      <c r="N455" s="235" t="s">
        <v>15</v>
      </c>
      <c r="O455" s="236" t="s">
        <v>30190</v>
      </c>
    </row>
    <row r="456" spans="1:15" ht="41.4" x14ac:dyDescent="0.3">
      <c r="A456" s="361">
        <v>453</v>
      </c>
      <c r="B456" s="362" t="s">
        <v>40600</v>
      </c>
      <c r="C456" s="362" t="s">
        <v>40601</v>
      </c>
      <c r="D456" s="362" t="s">
        <v>40602</v>
      </c>
      <c r="E456" s="362" t="s">
        <v>40334</v>
      </c>
      <c r="F456" s="362" t="s">
        <v>40335</v>
      </c>
      <c r="G456" s="362" t="s">
        <v>39483</v>
      </c>
      <c r="H456" s="363" t="s">
        <v>39484</v>
      </c>
      <c r="I456" s="362">
        <v>531133</v>
      </c>
      <c r="J456" s="362">
        <v>17.45365</v>
      </c>
      <c r="K456" s="362">
        <v>82.181259999999995</v>
      </c>
      <c r="L456" s="368">
        <v>0.48599999999999999</v>
      </c>
      <c r="M456" s="236" t="s">
        <v>39485</v>
      </c>
      <c r="N456" s="235" t="s">
        <v>15</v>
      </c>
      <c r="O456" s="236" t="s">
        <v>30190</v>
      </c>
    </row>
    <row r="457" spans="1:15" ht="41.4" x14ac:dyDescent="0.3">
      <c r="A457" s="361">
        <v>454</v>
      </c>
      <c r="B457" s="362" t="s">
        <v>40603</v>
      </c>
      <c r="C457" s="362" t="s">
        <v>40604</v>
      </c>
      <c r="D457" s="362" t="s">
        <v>40605</v>
      </c>
      <c r="E457" s="362" t="s">
        <v>40334</v>
      </c>
      <c r="F457" s="362" t="s">
        <v>40335</v>
      </c>
      <c r="G457" s="362" t="s">
        <v>39483</v>
      </c>
      <c r="H457" s="363" t="s">
        <v>39484</v>
      </c>
      <c r="I457" s="362">
        <v>531133</v>
      </c>
      <c r="J457" s="362">
        <v>17.45421</v>
      </c>
      <c r="K457" s="362">
        <v>82.181240000000003</v>
      </c>
      <c r="L457" s="368">
        <v>1.7769999999999999</v>
      </c>
      <c r="M457" s="236" t="s">
        <v>39485</v>
      </c>
      <c r="N457" s="235" t="s">
        <v>15</v>
      </c>
      <c r="O457" s="236" t="s">
        <v>30190</v>
      </c>
    </row>
    <row r="458" spans="1:15" ht="41.4" x14ac:dyDescent="0.3">
      <c r="A458" s="361">
        <v>455</v>
      </c>
      <c r="B458" s="362" t="s">
        <v>40606</v>
      </c>
      <c r="C458" s="362" t="s">
        <v>40607</v>
      </c>
      <c r="D458" s="362" t="s">
        <v>40608</v>
      </c>
      <c r="E458" s="362" t="s">
        <v>40334</v>
      </c>
      <c r="F458" s="362" t="s">
        <v>40335</v>
      </c>
      <c r="G458" s="362" t="s">
        <v>39483</v>
      </c>
      <c r="H458" s="363" t="s">
        <v>39484</v>
      </c>
      <c r="I458" s="362">
        <v>531133</v>
      </c>
      <c r="J458" s="362">
        <v>17.454750000000001</v>
      </c>
      <c r="K458" s="362">
        <v>82.182180000000002</v>
      </c>
      <c r="L458" s="368">
        <v>2.6680000000000001</v>
      </c>
      <c r="M458" s="236" t="s">
        <v>39485</v>
      </c>
      <c r="N458" s="235" t="s">
        <v>15</v>
      </c>
      <c r="O458" s="236" t="s">
        <v>30190</v>
      </c>
    </row>
    <row r="459" spans="1:15" ht="41.4" x14ac:dyDescent="0.3">
      <c r="A459" s="361">
        <v>456</v>
      </c>
      <c r="B459" s="362" t="s">
        <v>40609</v>
      </c>
      <c r="C459" s="362" t="s">
        <v>40610</v>
      </c>
      <c r="D459" s="362" t="s">
        <v>40611</v>
      </c>
      <c r="E459" s="362" t="s">
        <v>40334</v>
      </c>
      <c r="F459" s="362" t="s">
        <v>40335</v>
      </c>
      <c r="G459" s="362" t="s">
        <v>39483</v>
      </c>
      <c r="H459" s="363" t="s">
        <v>39484</v>
      </c>
      <c r="I459" s="362">
        <v>531133</v>
      </c>
      <c r="J459" s="362">
        <v>17.45269</v>
      </c>
      <c r="K459" s="362">
        <v>82.181449999999998</v>
      </c>
      <c r="L459" s="368">
        <v>1.4410000000000001</v>
      </c>
      <c r="M459" s="236" t="s">
        <v>39485</v>
      </c>
      <c r="N459" s="235" t="s">
        <v>15</v>
      </c>
      <c r="O459" s="236" t="s">
        <v>30190</v>
      </c>
    </row>
    <row r="460" spans="1:15" ht="41.4" x14ac:dyDescent="0.3">
      <c r="A460" s="361">
        <v>457</v>
      </c>
      <c r="B460" s="362" t="s">
        <v>40612</v>
      </c>
      <c r="C460" s="362" t="s">
        <v>40613</v>
      </c>
      <c r="D460" s="362" t="s">
        <v>40614</v>
      </c>
      <c r="E460" s="362" t="s">
        <v>40334</v>
      </c>
      <c r="F460" s="362" t="s">
        <v>40335</v>
      </c>
      <c r="G460" s="362" t="s">
        <v>39483</v>
      </c>
      <c r="H460" s="363" t="s">
        <v>39484</v>
      </c>
      <c r="I460" s="362">
        <v>531133</v>
      </c>
      <c r="J460" s="362">
        <v>17.453949999999999</v>
      </c>
      <c r="K460" s="362">
        <v>82.182079999999999</v>
      </c>
      <c r="L460" s="368">
        <v>1.109</v>
      </c>
      <c r="M460" s="236" t="s">
        <v>39485</v>
      </c>
      <c r="N460" s="235" t="s">
        <v>15</v>
      </c>
      <c r="O460" s="236" t="s">
        <v>30190</v>
      </c>
    </row>
    <row r="461" spans="1:15" ht="41.4" x14ac:dyDescent="0.3">
      <c r="A461" s="361">
        <v>458</v>
      </c>
      <c r="B461" s="362" t="s">
        <v>40615</v>
      </c>
      <c r="C461" s="362" t="s">
        <v>40616</v>
      </c>
      <c r="D461" s="362" t="s">
        <v>40617</v>
      </c>
      <c r="E461" s="362" t="s">
        <v>40334</v>
      </c>
      <c r="F461" s="362" t="s">
        <v>40335</v>
      </c>
      <c r="G461" s="362" t="s">
        <v>39483</v>
      </c>
      <c r="H461" s="363" t="s">
        <v>39484</v>
      </c>
      <c r="I461" s="362">
        <v>531133</v>
      </c>
      <c r="J461" s="362">
        <v>17.453939999999999</v>
      </c>
      <c r="K461" s="362">
        <v>82.181120000000007</v>
      </c>
      <c r="L461" s="368">
        <v>0.93899999999999995</v>
      </c>
      <c r="M461" s="236" t="s">
        <v>39485</v>
      </c>
      <c r="N461" s="235" t="s">
        <v>15</v>
      </c>
      <c r="O461" s="236" t="s">
        <v>30190</v>
      </c>
    </row>
    <row r="462" spans="1:15" ht="41.4" x14ac:dyDescent="0.3">
      <c r="A462" s="361">
        <v>459</v>
      </c>
      <c r="B462" s="362" t="s">
        <v>40618</v>
      </c>
      <c r="C462" s="362" t="s">
        <v>40619</v>
      </c>
      <c r="D462" s="362" t="s">
        <v>40620</v>
      </c>
      <c r="E462" s="362" t="s">
        <v>40334</v>
      </c>
      <c r="F462" s="362" t="s">
        <v>40335</v>
      </c>
      <c r="G462" s="362" t="s">
        <v>39483</v>
      </c>
      <c r="H462" s="363" t="s">
        <v>39484</v>
      </c>
      <c r="I462" s="362">
        <v>531133</v>
      </c>
      <c r="J462" s="362">
        <v>17.45252</v>
      </c>
      <c r="K462" s="362">
        <v>82.18186</v>
      </c>
      <c r="L462" s="368">
        <v>1.7410000000000001</v>
      </c>
      <c r="M462" s="236" t="s">
        <v>39485</v>
      </c>
      <c r="N462" s="235" t="s">
        <v>15</v>
      </c>
      <c r="O462" s="236" t="s">
        <v>30190</v>
      </c>
    </row>
    <row r="463" spans="1:15" ht="41.4" x14ac:dyDescent="0.3">
      <c r="A463" s="361">
        <v>460</v>
      </c>
      <c r="B463" s="362" t="s">
        <v>40621</v>
      </c>
      <c r="C463" s="362" t="s">
        <v>40622</v>
      </c>
      <c r="D463" s="362" t="s">
        <v>40623</v>
      </c>
      <c r="E463" s="362" t="s">
        <v>40334</v>
      </c>
      <c r="F463" s="362" t="s">
        <v>40335</v>
      </c>
      <c r="G463" s="362" t="s">
        <v>39483</v>
      </c>
      <c r="H463" s="363" t="s">
        <v>39484</v>
      </c>
      <c r="I463" s="362">
        <v>531133</v>
      </c>
      <c r="J463" s="362">
        <v>17.45232</v>
      </c>
      <c r="K463" s="362">
        <v>82.181479999999993</v>
      </c>
      <c r="L463" s="368">
        <v>0.81</v>
      </c>
      <c r="M463" s="236" t="s">
        <v>39485</v>
      </c>
      <c r="N463" s="235" t="s">
        <v>15</v>
      </c>
      <c r="O463" s="236" t="s">
        <v>30190</v>
      </c>
    </row>
    <row r="464" spans="1:15" ht="41.4" x14ac:dyDescent="0.3">
      <c r="A464" s="361">
        <v>461</v>
      </c>
      <c r="B464" s="362" t="s">
        <v>40624</v>
      </c>
      <c r="C464" s="362" t="s">
        <v>40625</v>
      </c>
      <c r="D464" s="362" t="s">
        <v>40626</v>
      </c>
      <c r="E464" s="362" t="s">
        <v>40334</v>
      </c>
      <c r="F464" s="362" t="s">
        <v>40335</v>
      </c>
      <c r="G464" s="362" t="s">
        <v>39483</v>
      </c>
      <c r="H464" s="363" t="s">
        <v>39484</v>
      </c>
      <c r="I464" s="362">
        <v>531133</v>
      </c>
      <c r="J464" s="362">
        <v>17.452359999999999</v>
      </c>
      <c r="K464" s="362">
        <v>82.181970000000007</v>
      </c>
      <c r="L464" s="368">
        <v>0.97</v>
      </c>
      <c r="M464" s="236" t="s">
        <v>39485</v>
      </c>
      <c r="N464" s="235" t="s">
        <v>15</v>
      </c>
      <c r="O464" s="236" t="s">
        <v>30190</v>
      </c>
    </row>
    <row r="465" spans="1:15" ht="41.4" x14ac:dyDescent="0.3">
      <c r="A465" s="361">
        <v>462</v>
      </c>
      <c r="B465" s="362" t="s">
        <v>40627</v>
      </c>
      <c r="C465" s="362" t="s">
        <v>40628</v>
      </c>
      <c r="D465" s="362" t="s">
        <v>40629</v>
      </c>
      <c r="E465" s="362" t="s">
        <v>40630</v>
      </c>
      <c r="F465" s="362" t="s">
        <v>40335</v>
      </c>
      <c r="G465" s="362" t="s">
        <v>39483</v>
      </c>
      <c r="H465" s="363" t="s">
        <v>39484</v>
      </c>
      <c r="I465" s="362">
        <v>531133</v>
      </c>
      <c r="J465" s="362">
        <v>17.477900000000002</v>
      </c>
      <c r="K465" s="362">
        <v>82.166139999999999</v>
      </c>
      <c r="L465" s="368">
        <v>1.4490000000000001</v>
      </c>
      <c r="M465" s="236" t="s">
        <v>39485</v>
      </c>
      <c r="N465" s="235" t="s">
        <v>15</v>
      </c>
      <c r="O465" s="236" t="s">
        <v>30190</v>
      </c>
    </row>
    <row r="466" spans="1:15" ht="41.4" x14ac:dyDescent="0.3">
      <c r="A466" s="361">
        <v>463</v>
      </c>
      <c r="B466" s="362" t="s">
        <v>40631</v>
      </c>
      <c r="C466" s="362" t="s">
        <v>40632</v>
      </c>
      <c r="D466" s="362" t="s">
        <v>40628</v>
      </c>
      <c r="E466" s="362" t="s">
        <v>40630</v>
      </c>
      <c r="F466" s="362" t="s">
        <v>40335</v>
      </c>
      <c r="G466" s="362" t="s">
        <v>39483</v>
      </c>
      <c r="H466" s="363" t="s">
        <v>39484</v>
      </c>
      <c r="I466" s="362">
        <v>531133</v>
      </c>
      <c r="J466" s="362">
        <v>17.477959999999999</v>
      </c>
      <c r="K466" s="362">
        <v>82.166740000000004</v>
      </c>
      <c r="L466" s="368">
        <v>0.874</v>
      </c>
      <c r="M466" s="236" t="s">
        <v>39485</v>
      </c>
      <c r="N466" s="235" t="s">
        <v>15</v>
      </c>
      <c r="O466" s="236" t="s">
        <v>30190</v>
      </c>
    </row>
    <row r="467" spans="1:15" ht="41.4" x14ac:dyDescent="0.3">
      <c r="A467" s="361">
        <v>464</v>
      </c>
      <c r="B467" s="362" t="s">
        <v>40633</v>
      </c>
      <c r="C467" s="362" t="s">
        <v>40634</v>
      </c>
      <c r="D467" s="362" t="s">
        <v>40635</v>
      </c>
      <c r="E467" s="362" t="s">
        <v>40630</v>
      </c>
      <c r="F467" s="362" t="s">
        <v>40335</v>
      </c>
      <c r="G467" s="362" t="s">
        <v>39483</v>
      </c>
      <c r="H467" s="363" t="s">
        <v>39484</v>
      </c>
      <c r="I467" s="362">
        <v>531133</v>
      </c>
      <c r="J467" s="362">
        <v>17.478079999999999</v>
      </c>
      <c r="K467" s="362">
        <v>82.166629999999998</v>
      </c>
      <c r="L467" s="368">
        <v>0.67200000000000004</v>
      </c>
      <c r="M467" s="236" t="s">
        <v>39485</v>
      </c>
      <c r="N467" s="235" t="s">
        <v>15</v>
      </c>
      <c r="O467" s="236" t="s">
        <v>30190</v>
      </c>
    </row>
    <row r="468" spans="1:15" ht="41.4" x14ac:dyDescent="0.3">
      <c r="A468" s="361">
        <v>465</v>
      </c>
      <c r="B468" s="362" t="s">
        <v>40636</v>
      </c>
      <c r="C468" s="362" t="s">
        <v>40637</v>
      </c>
      <c r="D468" s="362" t="s">
        <v>40638</v>
      </c>
      <c r="E468" s="362" t="s">
        <v>40630</v>
      </c>
      <c r="F468" s="362" t="s">
        <v>40335</v>
      </c>
      <c r="G468" s="362" t="s">
        <v>39483</v>
      </c>
      <c r="H468" s="363" t="s">
        <v>39484</v>
      </c>
      <c r="I468" s="362">
        <v>531133</v>
      </c>
      <c r="J468" s="362">
        <v>17.47803</v>
      </c>
      <c r="K468" s="362">
        <v>82.166020000000003</v>
      </c>
      <c r="L468" s="368">
        <v>1.2749999999999999</v>
      </c>
      <c r="M468" s="236" t="s">
        <v>39485</v>
      </c>
      <c r="N468" s="235" t="s">
        <v>15</v>
      </c>
      <c r="O468" s="236" t="s">
        <v>30190</v>
      </c>
    </row>
    <row r="469" spans="1:15" ht="41.4" x14ac:dyDescent="0.3">
      <c r="A469" s="361">
        <v>466</v>
      </c>
      <c r="B469" s="362" t="s">
        <v>40639</v>
      </c>
      <c r="C469" s="362" t="s">
        <v>40640</v>
      </c>
      <c r="D469" s="362" t="s">
        <v>40641</v>
      </c>
      <c r="E469" s="362" t="s">
        <v>40630</v>
      </c>
      <c r="F469" s="362" t="s">
        <v>40335</v>
      </c>
      <c r="G469" s="362" t="s">
        <v>39483</v>
      </c>
      <c r="H469" s="363" t="s">
        <v>39484</v>
      </c>
      <c r="I469" s="362">
        <v>531133</v>
      </c>
      <c r="J469" s="362">
        <v>17.477219999999999</v>
      </c>
      <c r="K469" s="362">
        <v>82.166349999999994</v>
      </c>
      <c r="L469" s="368">
        <v>0.64800000000000002</v>
      </c>
      <c r="M469" s="236" t="s">
        <v>39485</v>
      </c>
      <c r="N469" s="235" t="s">
        <v>15</v>
      </c>
      <c r="O469" s="236" t="s">
        <v>30190</v>
      </c>
    </row>
    <row r="470" spans="1:15" ht="41.4" x14ac:dyDescent="0.3">
      <c r="A470" s="361">
        <v>467</v>
      </c>
      <c r="B470" s="362" t="s">
        <v>40642</v>
      </c>
      <c r="C470" s="362" t="s">
        <v>40643</v>
      </c>
      <c r="D470" s="362" t="s">
        <v>40644</v>
      </c>
      <c r="E470" s="362" t="s">
        <v>40630</v>
      </c>
      <c r="F470" s="362" t="s">
        <v>40335</v>
      </c>
      <c r="G470" s="362" t="s">
        <v>39483</v>
      </c>
      <c r="H470" s="363" t="s">
        <v>39484</v>
      </c>
      <c r="I470" s="362">
        <v>531133</v>
      </c>
      <c r="J470" s="362">
        <v>17.47719</v>
      </c>
      <c r="K470" s="362">
        <v>82.165970000000002</v>
      </c>
      <c r="L470" s="368">
        <v>3.6440000000000001</v>
      </c>
      <c r="M470" s="236" t="s">
        <v>39485</v>
      </c>
      <c r="N470" s="235" t="s">
        <v>15</v>
      </c>
      <c r="O470" s="236" t="s">
        <v>30190</v>
      </c>
    </row>
    <row r="471" spans="1:15" ht="41.4" x14ac:dyDescent="0.3">
      <c r="A471" s="361">
        <v>468</v>
      </c>
      <c r="B471" s="362" t="s">
        <v>40645</v>
      </c>
      <c r="C471" s="362" t="s">
        <v>40646</v>
      </c>
      <c r="D471" s="362" t="s">
        <v>40647</v>
      </c>
      <c r="E471" s="362" t="s">
        <v>40630</v>
      </c>
      <c r="F471" s="362" t="s">
        <v>40335</v>
      </c>
      <c r="G471" s="362" t="s">
        <v>39483</v>
      </c>
      <c r="H471" s="363" t="s">
        <v>39484</v>
      </c>
      <c r="I471" s="362">
        <v>531133</v>
      </c>
      <c r="J471" s="362">
        <v>17.478169999999999</v>
      </c>
      <c r="K471" s="362">
        <v>82.165319999999994</v>
      </c>
      <c r="L471" s="368">
        <v>3.6440000000000001</v>
      </c>
      <c r="M471" s="236" t="s">
        <v>39485</v>
      </c>
      <c r="N471" s="235" t="s">
        <v>15</v>
      </c>
      <c r="O471" s="236" t="s">
        <v>30190</v>
      </c>
    </row>
    <row r="472" spans="1:15" ht="41.4" x14ac:dyDescent="0.3">
      <c r="A472" s="361">
        <v>469</v>
      </c>
      <c r="B472" s="362" t="s">
        <v>40648</v>
      </c>
      <c r="C472" s="362" t="s">
        <v>40649</v>
      </c>
      <c r="D472" s="362" t="s">
        <v>40650</v>
      </c>
      <c r="E472" s="362" t="s">
        <v>40630</v>
      </c>
      <c r="F472" s="362" t="s">
        <v>40335</v>
      </c>
      <c r="G472" s="362" t="s">
        <v>39483</v>
      </c>
      <c r="H472" s="363" t="s">
        <v>39484</v>
      </c>
      <c r="I472" s="362">
        <v>531133</v>
      </c>
      <c r="J472" s="362">
        <v>17.477419999999999</v>
      </c>
      <c r="K472" s="362">
        <v>82.165989999999994</v>
      </c>
      <c r="L472" s="368">
        <v>3.6440000000000001</v>
      </c>
      <c r="M472" s="236" t="s">
        <v>39485</v>
      </c>
      <c r="N472" s="235" t="s">
        <v>15</v>
      </c>
      <c r="O472" s="236" t="s">
        <v>30190</v>
      </c>
    </row>
    <row r="473" spans="1:15" ht="41.4" x14ac:dyDescent="0.3">
      <c r="A473" s="361">
        <v>470</v>
      </c>
      <c r="B473" s="362" t="s">
        <v>40651</v>
      </c>
      <c r="C473" s="362" t="s">
        <v>40652</v>
      </c>
      <c r="D473" s="362" t="s">
        <v>40653</v>
      </c>
      <c r="E473" s="362" t="s">
        <v>40630</v>
      </c>
      <c r="F473" s="362" t="s">
        <v>40335</v>
      </c>
      <c r="G473" s="362" t="s">
        <v>39483</v>
      </c>
      <c r="H473" s="363" t="s">
        <v>39484</v>
      </c>
      <c r="I473" s="362">
        <v>531133</v>
      </c>
      <c r="J473" s="362">
        <v>17.477229999999999</v>
      </c>
      <c r="K473" s="362">
        <v>82.166319999999999</v>
      </c>
      <c r="L473" s="368">
        <v>1.482</v>
      </c>
      <c r="M473" s="236" t="s">
        <v>39485</v>
      </c>
      <c r="N473" s="235" t="s">
        <v>15</v>
      </c>
      <c r="O473" s="236" t="s">
        <v>30190</v>
      </c>
    </row>
    <row r="474" spans="1:15" ht="41.4" x14ac:dyDescent="0.3">
      <c r="A474" s="361">
        <v>471</v>
      </c>
      <c r="B474" s="362" t="s">
        <v>40654</v>
      </c>
      <c r="C474" s="362" t="s">
        <v>40655</v>
      </c>
      <c r="D474" s="362" t="s">
        <v>40656</v>
      </c>
      <c r="E474" s="362" t="s">
        <v>40630</v>
      </c>
      <c r="F474" s="362" t="s">
        <v>40335</v>
      </c>
      <c r="G474" s="362" t="s">
        <v>39483</v>
      </c>
      <c r="H474" s="363" t="s">
        <v>39484</v>
      </c>
      <c r="I474" s="362">
        <v>531133</v>
      </c>
      <c r="J474" s="362">
        <v>17.477209999999999</v>
      </c>
      <c r="K474" s="362">
        <v>82.166619999999995</v>
      </c>
      <c r="L474" s="368">
        <v>1.081</v>
      </c>
      <c r="M474" s="236" t="s">
        <v>39485</v>
      </c>
      <c r="N474" s="235" t="s">
        <v>15</v>
      </c>
      <c r="O474" s="236" t="s">
        <v>30190</v>
      </c>
    </row>
    <row r="475" spans="1:15" ht="41.4" x14ac:dyDescent="0.3">
      <c r="A475" s="361">
        <v>472</v>
      </c>
      <c r="B475" s="362" t="s">
        <v>40657</v>
      </c>
      <c r="C475" s="362" t="s">
        <v>40658</v>
      </c>
      <c r="D475" s="362" t="s">
        <v>40659</v>
      </c>
      <c r="E475" s="362" t="s">
        <v>40630</v>
      </c>
      <c r="F475" s="362" t="s">
        <v>40335</v>
      </c>
      <c r="G475" s="362" t="s">
        <v>39483</v>
      </c>
      <c r="H475" s="363" t="s">
        <v>39484</v>
      </c>
      <c r="I475" s="362">
        <v>531133</v>
      </c>
      <c r="J475" s="362">
        <v>17.477399999999999</v>
      </c>
      <c r="K475" s="362">
        <v>82.165980000000005</v>
      </c>
      <c r="L475" s="368">
        <v>3.6440000000000001</v>
      </c>
      <c r="M475" s="236" t="s">
        <v>39485</v>
      </c>
      <c r="N475" s="235" t="s">
        <v>15</v>
      </c>
      <c r="O475" s="236" t="s">
        <v>30190</v>
      </c>
    </row>
    <row r="476" spans="1:15" ht="41.4" x14ac:dyDescent="0.3">
      <c r="A476" s="361">
        <v>473</v>
      </c>
      <c r="B476" s="362" t="s">
        <v>40660</v>
      </c>
      <c r="C476" s="362" t="s">
        <v>40661</v>
      </c>
      <c r="D476" s="362" t="s">
        <v>40662</v>
      </c>
      <c r="E476" s="362" t="s">
        <v>40630</v>
      </c>
      <c r="F476" s="362" t="s">
        <v>40335</v>
      </c>
      <c r="G476" s="362" t="s">
        <v>39483</v>
      </c>
      <c r="H476" s="363" t="s">
        <v>39484</v>
      </c>
      <c r="I476" s="362">
        <v>531133</v>
      </c>
      <c r="J476" s="362">
        <v>17.477889999999999</v>
      </c>
      <c r="K476" s="362">
        <v>82.166089999999997</v>
      </c>
      <c r="L476" s="368">
        <v>1.49</v>
      </c>
      <c r="M476" s="236" t="s">
        <v>39485</v>
      </c>
      <c r="N476" s="235" t="s">
        <v>15</v>
      </c>
      <c r="O476" s="236" t="s">
        <v>30190</v>
      </c>
    </row>
    <row r="477" spans="1:15" ht="41.4" x14ac:dyDescent="0.3">
      <c r="A477" s="361">
        <v>474</v>
      </c>
      <c r="B477" s="362" t="s">
        <v>40663</v>
      </c>
      <c r="C477" s="362" t="s">
        <v>40664</v>
      </c>
      <c r="D477" s="362" t="s">
        <v>40665</v>
      </c>
      <c r="E477" s="362" t="s">
        <v>40630</v>
      </c>
      <c r="F477" s="362" t="s">
        <v>40335</v>
      </c>
      <c r="G477" s="362" t="s">
        <v>39483</v>
      </c>
      <c r="H477" s="363" t="s">
        <v>39484</v>
      </c>
      <c r="I477" s="362">
        <v>531133</v>
      </c>
      <c r="J477" s="362">
        <v>17.477630000000001</v>
      </c>
      <c r="K477" s="362">
        <v>82.166650000000004</v>
      </c>
      <c r="L477" s="368">
        <v>1.04</v>
      </c>
      <c r="M477" s="236" t="s">
        <v>39485</v>
      </c>
      <c r="N477" s="235" t="s">
        <v>15</v>
      </c>
      <c r="O477" s="236" t="s">
        <v>30190</v>
      </c>
    </row>
    <row r="478" spans="1:15" ht="41.4" x14ac:dyDescent="0.3">
      <c r="A478" s="361">
        <v>475</v>
      </c>
      <c r="B478" s="362" t="s">
        <v>40666</v>
      </c>
      <c r="C478" s="362" t="s">
        <v>40667</v>
      </c>
      <c r="D478" s="362" t="s">
        <v>40668</v>
      </c>
      <c r="E478" s="362" t="s">
        <v>40630</v>
      </c>
      <c r="F478" s="362" t="s">
        <v>40335</v>
      </c>
      <c r="G478" s="362" t="s">
        <v>39483</v>
      </c>
      <c r="H478" s="363" t="s">
        <v>39484</v>
      </c>
      <c r="I478" s="362">
        <v>531133</v>
      </c>
      <c r="J478" s="362">
        <v>17.4772</v>
      </c>
      <c r="K478" s="362">
        <v>82.16619</v>
      </c>
      <c r="L478" s="370">
        <v>3.02</v>
      </c>
      <c r="M478" s="236" t="s">
        <v>39485</v>
      </c>
      <c r="N478" s="235" t="s">
        <v>15</v>
      </c>
      <c r="O478" s="236" t="s">
        <v>30190</v>
      </c>
    </row>
    <row r="479" spans="1:15" ht="41.4" x14ac:dyDescent="0.3">
      <c r="A479" s="361">
        <v>476</v>
      </c>
      <c r="B479" s="362" t="s">
        <v>40669</v>
      </c>
      <c r="C479" s="362" t="s">
        <v>40670</v>
      </c>
      <c r="D479" s="362" t="s">
        <v>40671</v>
      </c>
      <c r="E479" s="362" t="s">
        <v>40630</v>
      </c>
      <c r="F479" s="362" t="s">
        <v>40335</v>
      </c>
      <c r="G479" s="362" t="s">
        <v>39483</v>
      </c>
      <c r="H479" s="363" t="s">
        <v>39484</v>
      </c>
      <c r="I479" s="362">
        <v>531133</v>
      </c>
      <c r="J479" s="362">
        <v>17.477609999999999</v>
      </c>
      <c r="K479" s="362">
        <v>82.166529999999995</v>
      </c>
      <c r="L479" s="370">
        <v>1.619</v>
      </c>
      <c r="M479" s="236" t="s">
        <v>39485</v>
      </c>
      <c r="N479" s="235" t="s">
        <v>15</v>
      </c>
      <c r="O479" s="236" t="s">
        <v>30190</v>
      </c>
    </row>
    <row r="480" spans="1:15" ht="41.4" x14ac:dyDescent="0.3">
      <c r="A480" s="361">
        <v>477</v>
      </c>
      <c r="B480" s="362" t="s">
        <v>40672</v>
      </c>
      <c r="C480" s="362" t="s">
        <v>40673</v>
      </c>
      <c r="D480" s="362" t="s">
        <v>40628</v>
      </c>
      <c r="E480" s="362" t="s">
        <v>40630</v>
      </c>
      <c r="F480" s="362" t="s">
        <v>40335</v>
      </c>
      <c r="G480" s="362" t="s">
        <v>39483</v>
      </c>
      <c r="H480" s="363" t="s">
        <v>39484</v>
      </c>
      <c r="I480" s="362">
        <v>531133</v>
      </c>
      <c r="J480" s="362">
        <v>17.447500000000002</v>
      </c>
      <c r="K480" s="362">
        <v>82.176829999999995</v>
      </c>
      <c r="L480" s="370">
        <v>0.72899999999999998</v>
      </c>
      <c r="M480" s="236" t="s">
        <v>39485</v>
      </c>
      <c r="N480" s="235" t="s">
        <v>15</v>
      </c>
      <c r="O480" s="236" t="s">
        <v>30190</v>
      </c>
    </row>
    <row r="481" spans="1:15" ht="41.4" x14ac:dyDescent="0.3">
      <c r="A481" s="361">
        <v>478</v>
      </c>
      <c r="B481" s="362" t="s">
        <v>40674</v>
      </c>
      <c r="C481" s="362" t="s">
        <v>40675</v>
      </c>
      <c r="D481" s="362" t="s">
        <v>40667</v>
      </c>
      <c r="E481" s="362" t="s">
        <v>40630</v>
      </c>
      <c r="F481" s="362" t="s">
        <v>40335</v>
      </c>
      <c r="G481" s="362" t="s">
        <v>39483</v>
      </c>
      <c r="H481" s="363" t="s">
        <v>39484</v>
      </c>
      <c r="I481" s="362">
        <v>531133</v>
      </c>
      <c r="J481" s="362">
        <v>17.47758</v>
      </c>
      <c r="K481" s="362">
        <v>82.165099999999995</v>
      </c>
      <c r="L481" s="370">
        <v>3.6440000000000001</v>
      </c>
      <c r="M481" s="236" t="s">
        <v>39485</v>
      </c>
      <c r="N481" s="235" t="s">
        <v>15</v>
      </c>
      <c r="O481" s="236" t="s">
        <v>30190</v>
      </c>
    </row>
    <row r="482" spans="1:15" ht="41.4" x14ac:dyDescent="0.3">
      <c r="A482" s="361">
        <v>479</v>
      </c>
      <c r="B482" s="362" t="s">
        <v>40676</v>
      </c>
      <c r="C482" s="362" t="s">
        <v>40677</v>
      </c>
      <c r="D482" s="362" t="s">
        <v>40671</v>
      </c>
      <c r="E482" s="362" t="s">
        <v>40630</v>
      </c>
      <c r="F482" s="362" t="s">
        <v>40335</v>
      </c>
      <c r="G482" s="362" t="s">
        <v>39483</v>
      </c>
      <c r="H482" s="363" t="s">
        <v>39484</v>
      </c>
      <c r="I482" s="362">
        <v>531133</v>
      </c>
      <c r="J482" s="362">
        <v>17.47824</v>
      </c>
      <c r="K482" s="362">
        <v>82.166600000000003</v>
      </c>
      <c r="L482" s="370">
        <v>0.38100000000000001</v>
      </c>
      <c r="M482" s="236" t="s">
        <v>39485</v>
      </c>
      <c r="N482" s="235" t="s">
        <v>15</v>
      </c>
      <c r="O482" s="236" t="s">
        <v>30190</v>
      </c>
    </row>
    <row r="483" spans="1:15" ht="41.4" x14ac:dyDescent="0.3">
      <c r="A483" s="361">
        <v>480</v>
      </c>
      <c r="B483" s="362" t="s">
        <v>40678</v>
      </c>
      <c r="C483" s="362" t="s">
        <v>40679</v>
      </c>
      <c r="D483" s="362" t="s">
        <v>40680</v>
      </c>
      <c r="E483" s="362" t="s">
        <v>40630</v>
      </c>
      <c r="F483" s="362" t="s">
        <v>40335</v>
      </c>
      <c r="G483" s="362" t="s">
        <v>39483</v>
      </c>
      <c r="H483" s="363" t="s">
        <v>39484</v>
      </c>
      <c r="I483" s="362">
        <v>531133</v>
      </c>
      <c r="J483" s="362">
        <v>17.477730000000001</v>
      </c>
      <c r="K483" s="362">
        <v>82.165570000000002</v>
      </c>
      <c r="L483" s="370">
        <v>0.81799999999999995</v>
      </c>
      <c r="M483" s="236" t="s">
        <v>39485</v>
      </c>
      <c r="N483" s="235" t="s">
        <v>15</v>
      </c>
      <c r="O483" s="236" t="s">
        <v>30190</v>
      </c>
    </row>
    <row r="484" spans="1:15" ht="41.4" x14ac:dyDescent="0.3">
      <c r="A484" s="361">
        <v>481</v>
      </c>
      <c r="B484" s="362" t="s">
        <v>40681</v>
      </c>
      <c r="C484" s="362" t="s">
        <v>40682</v>
      </c>
      <c r="D484" s="362" t="s">
        <v>40683</v>
      </c>
      <c r="E484" s="362" t="s">
        <v>40630</v>
      </c>
      <c r="F484" s="362" t="s">
        <v>40335</v>
      </c>
      <c r="G484" s="362" t="s">
        <v>39483</v>
      </c>
      <c r="H484" s="363" t="s">
        <v>39484</v>
      </c>
      <c r="I484" s="362">
        <v>531133</v>
      </c>
      <c r="J484" s="362">
        <v>17.478059999999999</v>
      </c>
      <c r="K484" s="362">
        <v>82.166659999999993</v>
      </c>
      <c r="L484" s="370">
        <v>0.40500000000000003</v>
      </c>
      <c r="M484" s="236" t="s">
        <v>39485</v>
      </c>
      <c r="N484" s="235" t="s">
        <v>15</v>
      </c>
      <c r="O484" s="236" t="s">
        <v>30190</v>
      </c>
    </row>
    <row r="485" spans="1:15" ht="41.4" x14ac:dyDescent="0.3">
      <c r="A485" s="361">
        <v>482</v>
      </c>
      <c r="B485" s="362" t="s">
        <v>40684</v>
      </c>
      <c r="C485" s="362" t="s">
        <v>40685</v>
      </c>
      <c r="D485" s="362" t="s">
        <v>40662</v>
      </c>
      <c r="E485" s="362" t="s">
        <v>40630</v>
      </c>
      <c r="F485" s="362" t="s">
        <v>40335</v>
      </c>
      <c r="G485" s="362" t="s">
        <v>39483</v>
      </c>
      <c r="H485" s="363" t="s">
        <v>39484</v>
      </c>
      <c r="I485" s="362">
        <v>531133</v>
      </c>
      <c r="J485" s="362">
        <v>17.478149999999999</v>
      </c>
      <c r="K485" s="362">
        <v>82.165440000000004</v>
      </c>
      <c r="L485" s="370">
        <v>1.615</v>
      </c>
      <c r="M485" s="236" t="s">
        <v>39485</v>
      </c>
      <c r="N485" s="235" t="s">
        <v>15</v>
      </c>
      <c r="O485" s="236" t="s">
        <v>30190</v>
      </c>
    </row>
    <row r="486" spans="1:15" ht="41.4" x14ac:dyDescent="0.3">
      <c r="A486" s="361">
        <v>483</v>
      </c>
      <c r="B486" s="362" t="s">
        <v>40686</v>
      </c>
      <c r="C486" s="362" t="s">
        <v>40687</v>
      </c>
      <c r="D486" s="362" t="s">
        <v>40688</v>
      </c>
      <c r="E486" s="362" t="s">
        <v>40630</v>
      </c>
      <c r="F486" s="362" t="s">
        <v>40335</v>
      </c>
      <c r="G486" s="362" t="s">
        <v>39483</v>
      </c>
      <c r="H486" s="363" t="s">
        <v>39484</v>
      </c>
      <c r="I486" s="362">
        <v>531133</v>
      </c>
      <c r="J486" s="362">
        <v>17.477509999999999</v>
      </c>
      <c r="K486" s="362">
        <v>82.165019999999998</v>
      </c>
      <c r="L486" s="370">
        <v>0.89100000000000001</v>
      </c>
      <c r="M486" s="236" t="s">
        <v>39485</v>
      </c>
      <c r="N486" s="235" t="s">
        <v>15</v>
      </c>
      <c r="O486" s="236" t="s">
        <v>30190</v>
      </c>
    </row>
    <row r="487" spans="1:15" ht="41.4" x14ac:dyDescent="0.3">
      <c r="A487" s="361">
        <v>484</v>
      </c>
      <c r="B487" s="362" t="s">
        <v>40689</v>
      </c>
      <c r="C487" s="362" t="s">
        <v>40690</v>
      </c>
      <c r="D487" s="362" t="s">
        <v>40691</v>
      </c>
      <c r="E487" s="362" t="s">
        <v>40630</v>
      </c>
      <c r="F487" s="362" t="s">
        <v>40335</v>
      </c>
      <c r="G487" s="362" t="s">
        <v>39483</v>
      </c>
      <c r="H487" s="363" t="s">
        <v>39484</v>
      </c>
      <c r="I487" s="362">
        <v>531133</v>
      </c>
      <c r="J487" s="362">
        <v>17.47747</v>
      </c>
      <c r="K487" s="362">
        <v>82.163259999999994</v>
      </c>
      <c r="L487" s="370">
        <v>0.81</v>
      </c>
      <c r="M487" s="236" t="s">
        <v>39485</v>
      </c>
      <c r="N487" s="235" t="s">
        <v>15</v>
      </c>
      <c r="O487" s="236" t="s">
        <v>30190</v>
      </c>
    </row>
    <row r="488" spans="1:15" ht="41.4" x14ac:dyDescent="0.3">
      <c r="A488" s="361">
        <v>485</v>
      </c>
      <c r="B488" s="362" t="s">
        <v>40692</v>
      </c>
      <c r="C488" s="362" t="s">
        <v>40693</v>
      </c>
      <c r="D488" s="362" t="s">
        <v>40694</v>
      </c>
      <c r="E488" s="362" t="s">
        <v>40630</v>
      </c>
      <c r="F488" s="362" t="s">
        <v>40335</v>
      </c>
      <c r="G488" s="362" t="s">
        <v>39483</v>
      </c>
      <c r="H488" s="363" t="s">
        <v>39484</v>
      </c>
      <c r="I488" s="362">
        <v>531133</v>
      </c>
      <c r="J488" s="362">
        <v>17.47786</v>
      </c>
      <c r="K488" s="362">
        <v>82.168130000000005</v>
      </c>
      <c r="L488" s="370">
        <v>2.3969999999999998</v>
      </c>
      <c r="M488" s="236" t="s">
        <v>39485</v>
      </c>
      <c r="N488" s="235" t="s">
        <v>15</v>
      </c>
      <c r="O488" s="236" t="s">
        <v>30190</v>
      </c>
    </row>
    <row r="489" spans="1:15" ht="41.4" x14ac:dyDescent="0.3">
      <c r="A489" s="361">
        <v>486</v>
      </c>
      <c r="B489" s="362" t="s">
        <v>40695</v>
      </c>
      <c r="C489" s="362" t="s">
        <v>40696</v>
      </c>
      <c r="D489" s="362" t="s">
        <v>40697</v>
      </c>
      <c r="E489" s="362" t="s">
        <v>40630</v>
      </c>
      <c r="F489" s="362" t="s">
        <v>40335</v>
      </c>
      <c r="G489" s="362" t="s">
        <v>39483</v>
      </c>
      <c r="H489" s="363" t="s">
        <v>39484</v>
      </c>
      <c r="I489" s="362">
        <v>531133</v>
      </c>
      <c r="J489" s="362">
        <v>17.477910000000001</v>
      </c>
      <c r="K489" s="362">
        <v>82.167619999999999</v>
      </c>
      <c r="L489" s="370">
        <v>0.64800000000000002</v>
      </c>
      <c r="M489" s="236" t="s">
        <v>39485</v>
      </c>
      <c r="N489" s="235" t="s">
        <v>15</v>
      </c>
      <c r="O489" s="236" t="s">
        <v>30190</v>
      </c>
    </row>
    <row r="490" spans="1:15" ht="41.4" x14ac:dyDescent="0.3">
      <c r="A490" s="361">
        <v>487</v>
      </c>
      <c r="B490" s="362" t="s">
        <v>40698</v>
      </c>
      <c r="C490" s="362" t="s">
        <v>40699</v>
      </c>
      <c r="D490" s="362" t="s">
        <v>40700</v>
      </c>
      <c r="E490" s="362" t="s">
        <v>40630</v>
      </c>
      <c r="F490" s="362" t="s">
        <v>40335</v>
      </c>
      <c r="G490" s="362" t="s">
        <v>39483</v>
      </c>
      <c r="H490" s="363" t="s">
        <v>39484</v>
      </c>
      <c r="I490" s="362">
        <v>531133</v>
      </c>
      <c r="J490" s="362">
        <v>17.477879999999999</v>
      </c>
      <c r="K490" s="362">
        <v>82.167559999999995</v>
      </c>
      <c r="L490" s="370">
        <v>0.48199999999999998</v>
      </c>
      <c r="M490" s="236" t="s">
        <v>39485</v>
      </c>
      <c r="N490" s="235" t="s">
        <v>15</v>
      </c>
      <c r="O490" s="236" t="s">
        <v>30190</v>
      </c>
    </row>
    <row r="491" spans="1:15" ht="41.4" x14ac:dyDescent="0.3">
      <c r="A491" s="361">
        <v>488</v>
      </c>
      <c r="B491" s="362" t="s">
        <v>40701</v>
      </c>
      <c r="C491" s="362" t="s">
        <v>39942</v>
      </c>
      <c r="D491" s="362" t="s">
        <v>40702</v>
      </c>
      <c r="E491" s="362" t="s">
        <v>40630</v>
      </c>
      <c r="F491" s="362" t="s">
        <v>40335</v>
      </c>
      <c r="G491" s="362" t="s">
        <v>39483</v>
      </c>
      <c r="H491" s="363" t="s">
        <v>39484</v>
      </c>
      <c r="I491" s="362">
        <v>531133</v>
      </c>
      <c r="J491" s="362">
        <v>17.47842</v>
      </c>
      <c r="K491" s="362">
        <v>82.167670000000001</v>
      </c>
      <c r="L491" s="370">
        <v>0.34</v>
      </c>
      <c r="M491" s="236" t="s">
        <v>39485</v>
      </c>
      <c r="N491" s="235" t="s">
        <v>15</v>
      </c>
      <c r="O491" s="236" t="s">
        <v>30190</v>
      </c>
    </row>
    <row r="492" spans="1:15" ht="41.4" x14ac:dyDescent="0.3">
      <c r="A492" s="361">
        <v>489</v>
      </c>
      <c r="B492" s="362" t="s">
        <v>40703</v>
      </c>
      <c r="C492" s="362" t="s">
        <v>40704</v>
      </c>
      <c r="D492" s="362" t="s">
        <v>40705</v>
      </c>
      <c r="E492" s="362" t="s">
        <v>40630</v>
      </c>
      <c r="F492" s="362" t="s">
        <v>40335</v>
      </c>
      <c r="G492" s="362" t="s">
        <v>39483</v>
      </c>
      <c r="H492" s="363" t="s">
        <v>39484</v>
      </c>
      <c r="I492" s="362">
        <v>531133</v>
      </c>
      <c r="J492" s="362">
        <v>17.47832</v>
      </c>
      <c r="K492" s="362">
        <v>82.167410000000004</v>
      </c>
      <c r="L492" s="370">
        <v>1.19</v>
      </c>
      <c r="M492" s="236" t="s">
        <v>39485</v>
      </c>
      <c r="N492" s="235" t="s">
        <v>15</v>
      </c>
      <c r="O492" s="236" t="s">
        <v>30190</v>
      </c>
    </row>
    <row r="493" spans="1:15" ht="41.4" x14ac:dyDescent="0.3">
      <c r="A493" s="361">
        <v>490</v>
      </c>
      <c r="B493" s="362" t="s">
        <v>40706</v>
      </c>
      <c r="C493" s="362" t="s">
        <v>40707</v>
      </c>
      <c r="D493" s="362" t="s">
        <v>40708</v>
      </c>
      <c r="E493" s="362" t="s">
        <v>40630</v>
      </c>
      <c r="F493" s="362" t="s">
        <v>40335</v>
      </c>
      <c r="G493" s="362" t="s">
        <v>39483</v>
      </c>
      <c r="H493" s="363" t="s">
        <v>39484</v>
      </c>
      <c r="I493" s="362">
        <v>531133</v>
      </c>
      <c r="J493" s="362">
        <v>17.477360000000001</v>
      </c>
      <c r="K493" s="362">
        <v>82.168329999999997</v>
      </c>
      <c r="L493" s="370">
        <v>0.32400000000000001</v>
      </c>
      <c r="M493" s="236" t="s">
        <v>39485</v>
      </c>
      <c r="N493" s="235" t="s">
        <v>15</v>
      </c>
      <c r="O493" s="236" t="s">
        <v>30190</v>
      </c>
    </row>
    <row r="494" spans="1:15" ht="41.4" x14ac:dyDescent="0.3">
      <c r="A494" s="361">
        <v>491</v>
      </c>
      <c r="B494" s="362" t="s">
        <v>40709</v>
      </c>
      <c r="C494" s="362" t="s">
        <v>40710</v>
      </c>
      <c r="D494" s="362" t="s">
        <v>40711</v>
      </c>
      <c r="E494" s="362" t="s">
        <v>40630</v>
      </c>
      <c r="F494" s="362" t="s">
        <v>40335</v>
      </c>
      <c r="G494" s="362" t="s">
        <v>39483</v>
      </c>
      <c r="H494" s="363" t="s">
        <v>39484</v>
      </c>
      <c r="I494" s="362">
        <v>531133</v>
      </c>
      <c r="J494" s="362">
        <v>17.478210000000001</v>
      </c>
      <c r="K494" s="362">
        <v>82.167360000000002</v>
      </c>
      <c r="L494" s="370">
        <v>0.377</v>
      </c>
      <c r="M494" s="236" t="s">
        <v>39485</v>
      </c>
      <c r="N494" s="235" t="s">
        <v>15</v>
      </c>
      <c r="O494" s="236" t="s">
        <v>30190</v>
      </c>
    </row>
    <row r="495" spans="1:15" ht="41.4" x14ac:dyDescent="0.3">
      <c r="A495" s="361">
        <v>492</v>
      </c>
      <c r="B495" s="362" t="s">
        <v>40712</v>
      </c>
      <c r="C495" s="362" t="s">
        <v>40713</v>
      </c>
      <c r="D495" s="362" t="s">
        <v>40714</v>
      </c>
      <c r="E495" s="362" t="s">
        <v>40630</v>
      </c>
      <c r="F495" s="362" t="s">
        <v>40335</v>
      </c>
      <c r="G495" s="362" t="s">
        <v>39483</v>
      </c>
      <c r="H495" s="363" t="s">
        <v>39484</v>
      </c>
      <c r="I495" s="362">
        <v>531133</v>
      </c>
      <c r="J495" s="362">
        <v>17.47861</v>
      </c>
      <c r="K495" s="362">
        <v>82.168319999999994</v>
      </c>
      <c r="L495" s="370">
        <v>0.84199999999999997</v>
      </c>
      <c r="M495" s="236" t="s">
        <v>39485</v>
      </c>
      <c r="N495" s="235" t="s">
        <v>15</v>
      </c>
      <c r="O495" s="236" t="s">
        <v>30190</v>
      </c>
    </row>
    <row r="496" spans="1:15" ht="41.4" x14ac:dyDescent="0.3">
      <c r="A496" s="361">
        <v>493</v>
      </c>
      <c r="B496" s="362" t="s">
        <v>40715</v>
      </c>
      <c r="C496" s="362" t="s">
        <v>40716</v>
      </c>
      <c r="D496" s="362" t="s">
        <v>40717</v>
      </c>
      <c r="E496" s="362" t="s">
        <v>40630</v>
      </c>
      <c r="F496" s="362" t="s">
        <v>40335</v>
      </c>
      <c r="G496" s="362" t="s">
        <v>39483</v>
      </c>
      <c r="H496" s="363" t="s">
        <v>39484</v>
      </c>
      <c r="I496" s="362">
        <v>531133</v>
      </c>
      <c r="J496" s="362">
        <v>17.47738</v>
      </c>
      <c r="K496" s="362">
        <v>82.168049999999994</v>
      </c>
      <c r="L496" s="370">
        <v>0.23499999999999999</v>
      </c>
      <c r="M496" s="236" t="s">
        <v>39485</v>
      </c>
      <c r="N496" s="235" t="s">
        <v>15</v>
      </c>
      <c r="O496" s="236" t="s">
        <v>30190</v>
      </c>
    </row>
    <row r="497" spans="1:15" ht="41.4" x14ac:dyDescent="0.3">
      <c r="A497" s="361">
        <v>494</v>
      </c>
      <c r="B497" s="362" t="s">
        <v>40718</v>
      </c>
      <c r="C497" s="362" t="s">
        <v>39942</v>
      </c>
      <c r="D497" s="362" t="s">
        <v>40719</v>
      </c>
      <c r="E497" s="362" t="s">
        <v>40630</v>
      </c>
      <c r="F497" s="362" t="s">
        <v>40335</v>
      </c>
      <c r="G497" s="362" t="s">
        <v>39483</v>
      </c>
      <c r="H497" s="363" t="s">
        <v>39484</v>
      </c>
      <c r="I497" s="362">
        <v>531133</v>
      </c>
      <c r="J497" s="362">
        <v>17.477350000000001</v>
      </c>
      <c r="K497" s="362">
        <v>82.168009999999995</v>
      </c>
      <c r="L497" s="370">
        <v>3.6440000000000001</v>
      </c>
      <c r="M497" s="236" t="s">
        <v>39485</v>
      </c>
      <c r="N497" s="235" t="s">
        <v>15</v>
      </c>
      <c r="O497" s="236" t="s">
        <v>30190</v>
      </c>
    </row>
    <row r="498" spans="1:15" ht="15.6" x14ac:dyDescent="0.3">
      <c r="A498" s="371"/>
      <c r="B498" s="372"/>
      <c r="C498" s="372"/>
      <c r="D498" s="372"/>
      <c r="E498" s="372"/>
      <c r="F498" s="372"/>
      <c r="G498" s="372"/>
      <c r="H498" s="372"/>
      <c r="I498" s="372"/>
      <c r="J498" s="372"/>
      <c r="K498" s="372"/>
      <c r="L498" s="373"/>
      <c r="M498" s="374"/>
      <c r="N498" s="375"/>
      <c r="O498" s="374"/>
    </row>
    <row r="499" spans="1:15" x14ac:dyDescent="0.3">
      <c r="A499" s="376"/>
      <c r="B499" s="377"/>
      <c r="C499" s="377"/>
      <c r="D499" s="377"/>
      <c r="E499" s="377"/>
      <c r="F499" s="377"/>
      <c r="G499" s="377"/>
      <c r="H499" s="377"/>
      <c r="I499" s="377"/>
      <c r="J499" s="377"/>
      <c r="K499" s="377"/>
      <c r="L499" s="377"/>
      <c r="M499" s="378"/>
      <c r="N499" s="377"/>
      <c r="O499" s="378"/>
    </row>
    <row r="500" spans="1:15" x14ac:dyDescent="0.3">
      <c r="E500" s="377"/>
    </row>
  </sheetData>
  <mergeCells count="11">
    <mergeCell ref="O2:O3"/>
    <mergeCell ref="A1:O1"/>
    <mergeCell ref="A2:A3"/>
    <mergeCell ref="B2:B3"/>
    <mergeCell ref="C2:C3"/>
    <mergeCell ref="D2:D3"/>
    <mergeCell ref="E2:I2"/>
    <mergeCell ref="J2:K2"/>
    <mergeCell ref="L2:L3"/>
    <mergeCell ref="M2:M3"/>
    <mergeCell ref="N2:N3"/>
  </mergeCells>
  <conditionalFormatting sqref="A4:A499">
    <cfRule type="duplicateValues" dxfId="112" priority="10"/>
  </conditionalFormatting>
  <conditionalFormatting sqref="B1:B3 B498:B1048576">
    <cfRule type="duplicateValues" dxfId="111" priority="4"/>
    <cfRule type="duplicateValues" dxfId="110" priority="9"/>
    <cfRule type="duplicateValues" dxfId="109" priority="11"/>
    <cfRule type="duplicateValues" dxfId="108" priority="12"/>
  </conditionalFormatting>
  <conditionalFormatting sqref="B501:B1048576">
    <cfRule type="duplicateValues" dxfId="107" priority="5"/>
    <cfRule type="duplicateValues" dxfId="106" priority="6"/>
    <cfRule type="duplicateValues" dxfId="105" priority="7"/>
    <cfRule type="duplicateValues" dxfId="104" priority="8"/>
    <cfRule type="duplicateValues" dxfId="103" priority="13"/>
    <cfRule type="duplicateValues" dxfId="102" priority="14"/>
  </conditionalFormatting>
  <conditionalFormatting sqref="J4:K497">
    <cfRule type="duplicateValues" dxfId="101" priority="1"/>
    <cfRule type="duplicateValues" dxfId="100" priority="2"/>
    <cfRule type="duplicateValues" dxfId="99" priority="3"/>
  </conditionalFormatting>
  <pageMargins left="0.7" right="0.7" top="0.75" bottom="0.75" header="0.3" footer="0.3"/>
  <pageSetup scale="7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D764-C419-4E63-B7D5-4CFE48D8CB92}">
  <dimension ref="A1:K486"/>
  <sheetViews>
    <sheetView zoomScale="70" zoomScaleNormal="70" workbookViewId="0">
      <selection activeCell="D171" sqref="D171:D480"/>
    </sheetView>
  </sheetViews>
  <sheetFormatPr defaultRowHeight="14.4" x14ac:dyDescent="0.3"/>
  <cols>
    <col min="1" max="1" width="6.5546875" customWidth="1"/>
    <col min="2" max="2" width="17.33203125" customWidth="1"/>
    <col min="3" max="3" width="21.44140625" customWidth="1"/>
    <col min="4" max="4" width="24.77734375" customWidth="1"/>
    <col min="5" max="5" width="43" customWidth="1"/>
    <col min="6" max="6" width="23.77734375" customWidth="1"/>
    <col min="7" max="7" width="22.21875" customWidth="1"/>
    <col min="8" max="8" width="61.21875" customWidth="1"/>
    <col min="9" max="9" width="17.77734375" customWidth="1"/>
    <col min="10" max="10" width="18" customWidth="1"/>
    <col min="11" max="11" width="13.5546875" customWidth="1"/>
  </cols>
  <sheetData>
    <row r="1" spans="1:11" ht="101.7" customHeight="1" x14ac:dyDescent="0.3">
      <c r="A1" s="249" t="s">
        <v>40720</v>
      </c>
      <c r="B1" s="249"/>
      <c r="C1" s="249"/>
      <c r="D1" s="249"/>
      <c r="E1" s="249"/>
      <c r="F1" s="249"/>
      <c r="G1" s="249"/>
      <c r="H1" s="249"/>
      <c r="I1" s="249"/>
      <c r="J1" s="249"/>
    </row>
    <row r="2" spans="1:11" ht="66" customHeight="1" x14ac:dyDescent="0.3">
      <c r="A2" s="1" t="s">
        <v>1</v>
      </c>
      <c r="B2" s="1" t="s">
        <v>32447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</row>
    <row r="3" spans="1:11" ht="43.5" customHeight="1" x14ac:dyDescent="0.3">
      <c r="A3" s="79">
        <v>1</v>
      </c>
      <c r="B3" s="379" t="s">
        <v>40721</v>
      </c>
      <c r="C3" s="380" t="s">
        <v>40722</v>
      </c>
      <c r="D3" s="380" t="s">
        <v>40723</v>
      </c>
      <c r="E3" s="317" t="s">
        <v>32451</v>
      </c>
      <c r="F3" s="381" t="s">
        <v>40724</v>
      </c>
      <c r="G3" s="382">
        <v>2</v>
      </c>
      <c r="H3" s="383" t="s">
        <v>40725</v>
      </c>
      <c r="I3" s="136" t="s">
        <v>8</v>
      </c>
      <c r="J3" s="136" t="s">
        <v>11236</v>
      </c>
    </row>
    <row r="4" spans="1:11" ht="15.6" x14ac:dyDescent="0.3">
      <c r="A4" s="79">
        <v>2</v>
      </c>
      <c r="B4" s="379" t="s">
        <v>40726</v>
      </c>
      <c r="C4" s="380" t="s">
        <v>40722</v>
      </c>
      <c r="D4" s="380" t="s">
        <v>33031</v>
      </c>
      <c r="E4" s="317" t="s">
        <v>32451</v>
      </c>
      <c r="F4" s="381" t="s">
        <v>40724</v>
      </c>
      <c r="G4" s="382">
        <v>2.1</v>
      </c>
      <c r="H4" s="383" t="s">
        <v>40727</v>
      </c>
      <c r="I4" s="136" t="s">
        <v>8</v>
      </c>
      <c r="J4" s="136" t="s">
        <v>11236</v>
      </c>
    </row>
    <row r="5" spans="1:11" ht="15.6" x14ac:dyDescent="0.3">
      <c r="A5" s="79">
        <v>3</v>
      </c>
      <c r="B5" s="379" t="s">
        <v>40728</v>
      </c>
      <c r="C5" s="380" t="s">
        <v>40722</v>
      </c>
      <c r="D5" s="380" t="s">
        <v>33502</v>
      </c>
      <c r="E5" s="317" t="s">
        <v>32451</v>
      </c>
      <c r="F5" s="381" t="s">
        <v>40724</v>
      </c>
      <c r="G5" s="382">
        <v>3.1</v>
      </c>
      <c r="H5" s="383" t="s">
        <v>40725</v>
      </c>
      <c r="I5" s="136" t="s">
        <v>8</v>
      </c>
      <c r="J5" s="136" t="s">
        <v>11236</v>
      </c>
    </row>
    <row r="6" spans="1:11" ht="15.6" x14ac:dyDescent="0.3">
      <c r="A6" s="79">
        <v>4</v>
      </c>
      <c r="B6" s="379" t="s">
        <v>40729</v>
      </c>
      <c r="C6" s="380" t="s">
        <v>40730</v>
      </c>
      <c r="D6" s="380" t="s">
        <v>40731</v>
      </c>
      <c r="E6" s="317" t="s">
        <v>32451</v>
      </c>
      <c r="F6" s="381" t="s">
        <v>40724</v>
      </c>
      <c r="G6" s="382">
        <v>3.4</v>
      </c>
      <c r="H6" s="383" t="s">
        <v>40732</v>
      </c>
      <c r="I6" s="136" t="s">
        <v>8</v>
      </c>
      <c r="J6" s="136" t="s">
        <v>11236</v>
      </c>
    </row>
    <row r="7" spans="1:11" ht="15.6" x14ac:dyDescent="0.3">
      <c r="A7" s="79">
        <v>5</v>
      </c>
      <c r="B7" s="379" t="s">
        <v>40733</v>
      </c>
      <c r="C7" s="380" t="s">
        <v>40734</v>
      </c>
      <c r="D7" s="380" t="s">
        <v>40735</v>
      </c>
      <c r="E7" s="317" t="s">
        <v>32451</v>
      </c>
      <c r="F7" s="381" t="s">
        <v>40724</v>
      </c>
      <c r="G7" s="382">
        <v>2</v>
      </c>
      <c r="H7" s="383" t="s">
        <v>40736</v>
      </c>
      <c r="I7" s="136" t="s">
        <v>8</v>
      </c>
      <c r="J7" s="136" t="s">
        <v>11236</v>
      </c>
    </row>
    <row r="8" spans="1:11" ht="15.6" x14ac:dyDescent="0.3">
      <c r="A8" s="79">
        <v>6</v>
      </c>
      <c r="B8" s="379" t="s">
        <v>40737</v>
      </c>
      <c r="C8" s="380" t="s">
        <v>40738</v>
      </c>
      <c r="D8" s="380" t="s">
        <v>33012</v>
      </c>
      <c r="E8" s="317" t="s">
        <v>32451</v>
      </c>
      <c r="F8" s="381" t="s">
        <v>40724</v>
      </c>
      <c r="G8" s="382">
        <v>2.6</v>
      </c>
      <c r="H8" s="383" t="s">
        <v>40732</v>
      </c>
      <c r="I8" s="136" t="s">
        <v>8</v>
      </c>
      <c r="J8" s="136" t="s">
        <v>11236</v>
      </c>
      <c r="K8" s="80"/>
    </row>
    <row r="9" spans="1:11" ht="15.6" x14ac:dyDescent="0.3">
      <c r="A9" s="79">
        <v>7</v>
      </c>
      <c r="B9" s="379" t="s">
        <v>40739</v>
      </c>
      <c r="C9" s="380" t="s">
        <v>40740</v>
      </c>
      <c r="D9" s="380" t="s">
        <v>40741</v>
      </c>
      <c r="E9" s="317" t="s">
        <v>32451</v>
      </c>
      <c r="F9" s="381" t="s">
        <v>40724</v>
      </c>
      <c r="G9" s="382">
        <v>2.2000000000000002</v>
      </c>
      <c r="H9" s="383" t="s">
        <v>40727</v>
      </c>
      <c r="I9" s="136" t="s">
        <v>8</v>
      </c>
      <c r="J9" s="136" t="s">
        <v>11236</v>
      </c>
    </row>
    <row r="10" spans="1:11" ht="15.6" x14ac:dyDescent="0.3">
      <c r="A10" s="79">
        <v>8</v>
      </c>
      <c r="B10" s="379" t="s">
        <v>40742</v>
      </c>
      <c r="C10" s="380" t="s">
        <v>40743</v>
      </c>
      <c r="D10" s="380" t="s">
        <v>40744</v>
      </c>
      <c r="E10" s="317" t="s">
        <v>32451</v>
      </c>
      <c r="F10" s="381" t="s">
        <v>40724</v>
      </c>
      <c r="G10" s="382">
        <v>2.2000000000000002</v>
      </c>
      <c r="H10" s="383" t="s">
        <v>40727</v>
      </c>
      <c r="I10" s="136" t="s">
        <v>8</v>
      </c>
      <c r="J10" s="136" t="s">
        <v>11236</v>
      </c>
    </row>
    <row r="11" spans="1:11" ht="15.6" x14ac:dyDescent="0.3">
      <c r="A11" s="79">
        <v>9</v>
      </c>
      <c r="B11" s="379" t="s">
        <v>40745</v>
      </c>
      <c r="C11" s="380" t="s">
        <v>40746</v>
      </c>
      <c r="D11" s="380" t="s">
        <v>23462</v>
      </c>
      <c r="E11" s="317" t="s">
        <v>32451</v>
      </c>
      <c r="F11" s="381" t="s">
        <v>40724</v>
      </c>
      <c r="G11" s="382">
        <v>2.2000000000000002</v>
      </c>
      <c r="H11" s="383" t="s">
        <v>40727</v>
      </c>
      <c r="I11" s="136" t="s">
        <v>8</v>
      </c>
      <c r="J11" s="136" t="s">
        <v>11236</v>
      </c>
    </row>
    <row r="12" spans="1:11" ht="15.6" x14ac:dyDescent="0.3">
      <c r="A12" s="79">
        <v>10</v>
      </c>
      <c r="B12" s="379" t="s">
        <v>40747</v>
      </c>
      <c r="C12" s="380" t="s">
        <v>40746</v>
      </c>
      <c r="D12" s="380" t="s">
        <v>40731</v>
      </c>
      <c r="E12" s="317" t="s">
        <v>32451</v>
      </c>
      <c r="F12" s="381" t="s">
        <v>40724</v>
      </c>
      <c r="G12" s="382">
        <v>3.2</v>
      </c>
      <c r="H12" s="383" t="s">
        <v>40725</v>
      </c>
      <c r="I12" s="136" t="s">
        <v>8</v>
      </c>
      <c r="J12" s="136" t="s">
        <v>11236</v>
      </c>
    </row>
    <row r="13" spans="1:11" ht="15.6" x14ac:dyDescent="0.3">
      <c r="A13" s="79">
        <v>11</v>
      </c>
      <c r="B13" s="379" t="s">
        <v>40748</v>
      </c>
      <c r="C13" s="380" t="s">
        <v>40749</v>
      </c>
      <c r="D13" s="380" t="s">
        <v>40750</v>
      </c>
      <c r="E13" s="317" t="s">
        <v>32451</v>
      </c>
      <c r="F13" s="381" t="s">
        <v>40724</v>
      </c>
      <c r="G13" s="382">
        <v>2.6</v>
      </c>
      <c r="H13" s="383" t="s">
        <v>40732</v>
      </c>
      <c r="I13" s="136" t="s">
        <v>8</v>
      </c>
      <c r="J13" s="136" t="s">
        <v>11236</v>
      </c>
    </row>
    <row r="14" spans="1:11" ht="15.6" x14ac:dyDescent="0.3">
      <c r="A14" s="79">
        <v>12</v>
      </c>
      <c r="B14" s="379" t="s">
        <v>40751</v>
      </c>
      <c r="C14" s="380" t="s">
        <v>40752</v>
      </c>
      <c r="D14" s="380" t="s">
        <v>22547</v>
      </c>
      <c r="E14" s="317" t="s">
        <v>32451</v>
      </c>
      <c r="F14" s="381" t="s">
        <v>40724</v>
      </c>
      <c r="G14" s="382">
        <v>2.6</v>
      </c>
      <c r="H14" s="383" t="s">
        <v>40732</v>
      </c>
      <c r="I14" s="136" t="s">
        <v>8</v>
      </c>
      <c r="J14" s="136" t="s">
        <v>11236</v>
      </c>
    </row>
    <row r="15" spans="1:11" ht="15.6" x14ac:dyDescent="0.3">
      <c r="A15" s="79">
        <v>13</v>
      </c>
      <c r="B15" s="379" t="s">
        <v>40753</v>
      </c>
      <c r="C15" s="380" t="s">
        <v>40754</v>
      </c>
      <c r="D15" s="380" t="s">
        <v>33502</v>
      </c>
      <c r="E15" s="317" t="s">
        <v>32451</v>
      </c>
      <c r="F15" s="381" t="s">
        <v>40724</v>
      </c>
      <c r="G15" s="382">
        <v>2.6</v>
      </c>
      <c r="H15" s="383" t="s">
        <v>40732</v>
      </c>
      <c r="I15" s="136" t="s">
        <v>8</v>
      </c>
      <c r="J15" s="136" t="s">
        <v>11236</v>
      </c>
    </row>
    <row r="16" spans="1:11" ht="15.6" x14ac:dyDescent="0.3">
      <c r="A16" s="79">
        <v>15</v>
      </c>
      <c r="B16" s="379" t="s">
        <v>40755</v>
      </c>
      <c r="C16" s="380" t="s">
        <v>40756</v>
      </c>
      <c r="D16" s="380" t="s">
        <v>40757</v>
      </c>
      <c r="E16" s="317" t="s">
        <v>32451</v>
      </c>
      <c r="F16" s="381" t="s">
        <v>40724</v>
      </c>
      <c r="G16" s="382">
        <v>2.2000000000000002</v>
      </c>
      <c r="H16" s="383" t="s">
        <v>40727</v>
      </c>
      <c r="I16" s="136" t="s">
        <v>8</v>
      </c>
      <c r="J16" s="136" t="s">
        <v>11236</v>
      </c>
    </row>
    <row r="17" spans="1:10" ht="15.6" x14ac:dyDescent="0.3">
      <c r="A17" s="79">
        <v>16</v>
      </c>
      <c r="B17" s="379" t="s">
        <v>40758</v>
      </c>
      <c r="C17" s="380" t="s">
        <v>40759</v>
      </c>
      <c r="D17" s="380" t="s">
        <v>33705</v>
      </c>
      <c r="E17" s="317" t="s">
        <v>32451</v>
      </c>
      <c r="F17" s="381" t="s">
        <v>40724</v>
      </c>
      <c r="G17" s="382">
        <v>1.8</v>
      </c>
      <c r="H17" s="383" t="s">
        <v>40727</v>
      </c>
      <c r="I17" s="136" t="s">
        <v>8</v>
      </c>
      <c r="J17" s="136" t="s">
        <v>11236</v>
      </c>
    </row>
    <row r="18" spans="1:10" ht="15.6" x14ac:dyDescent="0.3">
      <c r="A18" s="79">
        <v>17</v>
      </c>
      <c r="B18" s="379" t="s">
        <v>40760</v>
      </c>
      <c r="C18" s="380" t="s">
        <v>40761</v>
      </c>
      <c r="D18" s="380" t="s">
        <v>40744</v>
      </c>
      <c r="E18" s="317" t="s">
        <v>32451</v>
      </c>
      <c r="F18" s="381" t="s">
        <v>40724</v>
      </c>
      <c r="G18" s="382">
        <v>3.6</v>
      </c>
      <c r="H18" s="383" t="s">
        <v>40762</v>
      </c>
      <c r="I18" s="136" t="s">
        <v>8</v>
      </c>
      <c r="J18" s="136" t="s">
        <v>11236</v>
      </c>
    </row>
    <row r="19" spans="1:10" ht="15.6" x14ac:dyDescent="0.3">
      <c r="A19" s="79">
        <v>18</v>
      </c>
      <c r="B19" s="379" t="s">
        <v>40763</v>
      </c>
      <c r="C19" s="380" t="s">
        <v>40764</v>
      </c>
      <c r="D19" s="380" t="s">
        <v>33502</v>
      </c>
      <c r="E19" s="317" t="s">
        <v>32451</v>
      </c>
      <c r="F19" s="381" t="s">
        <v>40724</v>
      </c>
      <c r="G19" s="382">
        <v>3.6</v>
      </c>
      <c r="H19" s="383" t="s">
        <v>40762</v>
      </c>
      <c r="I19" s="136" t="s">
        <v>8</v>
      </c>
      <c r="J19" s="136" t="s">
        <v>11236</v>
      </c>
    </row>
    <row r="20" spans="1:10" ht="15.6" x14ac:dyDescent="0.3">
      <c r="A20" s="79">
        <v>19</v>
      </c>
      <c r="B20" s="379" t="s">
        <v>40765</v>
      </c>
      <c r="C20" s="380" t="s">
        <v>40766</v>
      </c>
      <c r="D20" s="380" t="s">
        <v>40767</v>
      </c>
      <c r="E20" s="317" t="s">
        <v>32451</v>
      </c>
      <c r="F20" s="381" t="s">
        <v>40724</v>
      </c>
      <c r="G20" s="382">
        <v>2.6</v>
      </c>
      <c r="H20" s="383" t="s">
        <v>40732</v>
      </c>
      <c r="I20" s="136" t="s">
        <v>8</v>
      </c>
      <c r="J20" s="136" t="s">
        <v>11236</v>
      </c>
    </row>
    <row r="21" spans="1:10" ht="15.6" x14ac:dyDescent="0.3">
      <c r="A21" s="79">
        <v>20</v>
      </c>
      <c r="B21" s="379" t="s">
        <v>40768</v>
      </c>
      <c r="C21" s="380" t="s">
        <v>40766</v>
      </c>
      <c r="D21" s="380" t="s">
        <v>33502</v>
      </c>
      <c r="E21" s="317" t="s">
        <v>32451</v>
      </c>
      <c r="F21" s="381" t="s">
        <v>40724</v>
      </c>
      <c r="G21" s="382">
        <v>2.2000000000000002</v>
      </c>
      <c r="H21" s="383" t="s">
        <v>40727</v>
      </c>
      <c r="I21" s="136" t="s">
        <v>8</v>
      </c>
      <c r="J21" s="136" t="s">
        <v>11236</v>
      </c>
    </row>
    <row r="22" spans="1:10" ht="15.6" x14ac:dyDescent="0.3">
      <c r="A22" s="79">
        <v>21</v>
      </c>
      <c r="B22" s="379" t="s">
        <v>40769</v>
      </c>
      <c r="C22" s="380" t="s">
        <v>32630</v>
      </c>
      <c r="D22" s="380" t="s">
        <v>33031</v>
      </c>
      <c r="E22" s="317" t="s">
        <v>32451</v>
      </c>
      <c r="F22" s="381" t="s">
        <v>40724</v>
      </c>
      <c r="G22" s="382">
        <v>2.1</v>
      </c>
      <c r="H22" s="383" t="s">
        <v>40762</v>
      </c>
      <c r="I22" s="136" t="s">
        <v>8</v>
      </c>
      <c r="J22" s="136" t="s">
        <v>11236</v>
      </c>
    </row>
    <row r="23" spans="1:10" ht="15.6" x14ac:dyDescent="0.3">
      <c r="A23" s="79">
        <v>22</v>
      </c>
      <c r="B23" s="379" t="s">
        <v>40770</v>
      </c>
      <c r="C23" s="380" t="s">
        <v>40771</v>
      </c>
      <c r="D23" s="380" t="s">
        <v>33031</v>
      </c>
      <c r="E23" s="317" t="s">
        <v>32451</v>
      </c>
      <c r="F23" s="381" t="s">
        <v>40724</v>
      </c>
      <c r="G23" s="382">
        <v>1.8</v>
      </c>
      <c r="H23" s="383" t="s">
        <v>40727</v>
      </c>
      <c r="I23" s="136" t="s">
        <v>8</v>
      </c>
      <c r="J23" s="136" t="s">
        <v>11236</v>
      </c>
    </row>
    <row r="24" spans="1:10" ht="15.6" x14ac:dyDescent="0.3">
      <c r="A24" s="79">
        <v>23</v>
      </c>
      <c r="B24" s="379" t="s">
        <v>40772</v>
      </c>
      <c r="C24" s="380" t="s">
        <v>40773</v>
      </c>
      <c r="D24" s="380" t="s">
        <v>32494</v>
      </c>
      <c r="E24" s="317" t="s">
        <v>32451</v>
      </c>
      <c r="F24" s="381" t="s">
        <v>40724</v>
      </c>
      <c r="G24" s="382">
        <v>3.6</v>
      </c>
      <c r="H24" s="383" t="s">
        <v>40762</v>
      </c>
      <c r="I24" s="136" t="s">
        <v>8</v>
      </c>
      <c r="J24" s="136" t="s">
        <v>11236</v>
      </c>
    </row>
    <row r="25" spans="1:10" ht="15.6" x14ac:dyDescent="0.3">
      <c r="A25" s="79">
        <v>24</v>
      </c>
      <c r="B25" s="379" t="s">
        <v>40774</v>
      </c>
      <c r="C25" s="380" t="s">
        <v>25768</v>
      </c>
      <c r="D25" s="380" t="s">
        <v>32675</v>
      </c>
      <c r="E25" s="317" t="s">
        <v>32451</v>
      </c>
      <c r="F25" s="381" t="s">
        <v>40724</v>
      </c>
      <c r="G25" s="382">
        <v>3.6</v>
      </c>
      <c r="H25" s="383" t="s">
        <v>40762</v>
      </c>
      <c r="I25" s="136" t="s">
        <v>8</v>
      </c>
      <c r="J25" s="136" t="s">
        <v>11236</v>
      </c>
    </row>
    <row r="26" spans="1:10" ht="15.6" x14ac:dyDescent="0.3">
      <c r="A26" s="79">
        <v>25</v>
      </c>
      <c r="B26" s="379" t="s">
        <v>40775</v>
      </c>
      <c r="C26" s="380" t="s">
        <v>40776</v>
      </c>
      <c r="D26" s="380" t="s">
        <v>40735</v>
      </c>
      <c r="E26" s="317" t="s">
        <v>32451</v>
      </c>
      <c r="F26" s="381" t="s">
        <v>40724</v>
      </c>
      <c r="G26" s="382">
        <v>3.6</v>
      </c>
      <c r="H26" s="383" t="s">
        <v>40762</v>
      </c>
      <c r="I26" s="136" t="s">
        <v>8</v>
      </c>
      <c r="J26" s="136" t="s">
        <v>11236</v>
      </c>
    </row>
    <row r="27" spans="1:10" ht="15.6" x14ac:dyDescent="0.3">
      <c r="A27" s="79">
        <v>26</v>
      </c>
      <c r="B27" s="379" t="s">
        <v>40777</v>
      </c>
      <c r="C27" s="380" t="s">
        <v>40776</v>
      </c>
      <c r="D27" s="380" t="s">
        <v>40778</v>
      </c>
      <c r="E27" s="317" t="s">
        <v>32451</v>
      </c>
      <c r="F27" s="381" t="s">
        <v>40724</v>
      </c>
      <c r="G27" s="382">
        <v>3.2</v>
      </c>
      <c r="H27" s="383" t="s">
        <v>40725</v>
      </c>
      <c r="I27" s="136" t="s">
        <v>8</v>
      </c>
      <c r="J27" s="136" t="s">
        <v>11236</v>
      </c>
    </row>
    <row r="28" spans="1:10" ht="15.6" x14ac:dyDescent="0.3">
      <c r="A28" s="79">
        <v>27</v>
      </c>
      <c r="B28" s="379" t="s">
        <v>40779</v>
      </c>
      <c r="C28" s="380" t="s">
        <v>40780</v>
      </c>
      <c r="D28" s="380" t="s">
        <v>32675</v>
      </c>
      <c r="E28" s="317" t="s">
        <v>32451</v>
      </c>
      <c r="F28" s="381" t="s">
        <v>40724</v>
      </c>
      <c r="G28" s="382">
        <v>2.8</v>
      </c>
      <c r="H28" s="383" t="s">
        <v>40781</v>
      </c>
      <c r="I28" s="136" t="s">
        <v>8</v>
      </c>
      <c r="J28" s="136" t="s">
        <v>11236</v>
      </c>
    </row>
    <row r="29" spans="1:10" ht="15.6" x14ac:dyDescent="0.3">
      <c r="A29" s="79">
        <v>28</v>
      </c>
      <c r="B29" s="379" t="s">
        <v>40782</v>
      </c>
      <c r="C29" s="380" t="s">
        <v>40783</v>
      </c>
      <c r="D29" s="380" t="s">
        <v>40784</v>
      </c>
      <c r="E29" s="317" t="s">
        <v>32451</v>
      </c>
      <c r="F29" s="381" t="s">
        <v>40724</v>
      </c>
      <c r="G29" s="382">
        <v>2.2000000000000002</v>
      </c>
      <c r="H29" s="383" t="s">
        <v>40727</v>
      </c>
      <c r="I29" s="136" t="s">
        <v>8</v>
      </c>
      <c r="J29" s="136" t="s">
        <v>11236</v>
      </c>
    </row>
    <row r="30" spans="1:10" ht="15.6" x14ac:dyDescent="0.3">
      <c r="A30" s="79">
        <v>29</v>
      </c>
      <c r="B30" s="379" t="s">
        <v>40785</v>
      </c>
      <c r="C30" s="380" t="s">
        <v>40786</v>
      </c>
      <c r="D30" s="380" t="s">
        <v>40784</v>
      </c>
      <c r="E30" s="317" t="s">
        <v>32451</v>
      </c>
      <c r="F30" s="381" t="s">
        <v>40724</v>
      </c>
      <c r="G30" s="382">
        <v>3.6</v>
      </c>
      <c r="H30" s="383" t="s">
        <v>40762</v>
      </c>
      <c r="I30" s="136" t="s">
        <v>8</v>
      </c>
      <c r="J30" s="136" t="s">
        <v>11236</v>
      </c>
    </row>
    <row r="31" spans="1:10" ht="15.6" x14ac:dyDescent="0.3">
      <c r="A31" s="79">
        <v>30</v>
      </c>
      <c r="B31" s="379" t="s">
        <v>40787</v>
      </c>
      <c r="C31" s="380" t="s">
        <v>40788</v>
      </c>
      <c r="D31" s="380" t="s">
        <v>40789</v>
      </c>
      <c r="E31" s="317" t="s">
        <v>32451</v>
      </c>
      <c r="F31" s="381" t="s">
        <v>40724</v>
      </c>
      <c r="G31" s="382">
        <v>3.2</v>
      </c>
      <c r="H31" s="383" t="s">
        <v>40725</v>
      </c>
      <c r="I31" s="136" t="s">
        <v>8</v>
      </c>
      <c r="J31" s="136" t="s">
        <v>11236</v>
      </c>
    </row>
    <row r="32" spans="1:10" ht="15.6" x14ac:dyDescent="0.3">
      <c r="A32" s="79">
        <v>31</v>
      </c>
      <c r="B32" s="379" t="s">
        <v>40790</v>
      </c>
      <c r="C32" s="380" t="s">
        <v>23088</v>
      </c>
      <c r="D32" s="380" t="s">
        <v>40784</v>
      </c>
      <c r="E32" s="317" t="s">
        <v>32451</v>
      </c>
      <c r="F32" s="381" t="s">
        <v>40724</v>
      </c>
      <c r="G32" s="382">
        <v>2.8</v>
      </c>
      <c r="H32" s="383" t="s">
        <v>40781</v>
      </c>
      <c r="I32" s="136" t="s">
        <v>8</v>
      </c>
      <c r="J32" s="136" t="s">
        <v>11236</v>
      </c>
    </row>
    <row r="33" spans="1:10" ht="15.6" x14ac:dyDescent="0.3">
      <c r="A33" s="79">
        <v>32</v>
      </c>
      <c r="B33" s="379" t="s">
        <v>40791</v>
      </c>
      <c r="C33" s="380" t="s">
        <v>40784</v>
      </c>
      <c r="D33" s="380" t="s">
        <v>40792</v>
      </c>
      <c r="E33" s="317" t="s">
        <v>32451</v>
      </c>
      <c r="F33" s="381" t="s">
        <v>40724</v>
      </c>
      <c r="G33" s="382">
        <v>2.8</v>
      </c>
      <c r="H33" s="383" t="s">
        <v>40781</v>
      </c>
      <c r="I33" s="136" t="s">
        <v>8</v>
      </c>
      <c r="J33" s="136" t="s">
        <v>11236</v>
      </c>
    </row>
    <row r="34" spans="1:10" ht="15.6" x14ac:dyDescent="0.3">
      <c r="A34" s="79">
        <v>33</v>
      </c>
      <c r="B34" s="379" t="s">
        <v>40793</v>
      </c>
      <c r="C34" s="380" t="s">
        <v>40794</v>
      </c>
      <c r="D34" s="380" t="s">
        <v>33040</v>
      </c>
      <c r="E34" s="317" t="s">
        <v>32451</v>
      </c>
      <c r="F34" s="381" t="s">
        <v>40724</v>
      </c>
      <c r="G34" s="382">
        <v>3</v>
      </c>
      <c r="H34" s="383" t="s">
        <v>40725</v>
      </c>
      <c r="I34" s="136" t="s">
        <v>8</v>
      </c>
      <c r="J34" s="136" t="s">
        <v>11236</v>
      </c>
    </row>
    <row r="35" spans="1:10" ht="15.6" x14ac:dyDescent="0.3">
      <c r="A35" s="79">
        <v>34</v>
      </c>
      <c r="B35" s="379" t="s">
        <v>40795</v>
      </c>
      <c r="C35" s="380" t="s">
        <v>40796</v>
      </c>
      <c r="D35" s="380" t="s">
        <v>40797</v>
      </c>
      <c r="E35" s="317" t="s">
        <v>32451</v>
      </c>
      <c r="F35" s="381" t="s">
        <v>40724</v>
      </c>
      <c r="G35" s="382">
        <v>2.9</v>
      </c>
      <c r="H35" s="383" t="s">
        <v>40725</v>
      </c>
      <c r="I35" s="136" t="s">
        <v>8</v>
      </c>
      <c r="J35" s="136" t="s">
        <v>11236</v>
      </c>
    </row>
    <row r="36" spans="1:10" ht="15.6" x14ac:dyDescent="0.3">
      <c r="A36" s="79">
        <v>35</v>
      </c>
      <c r="B36" s="379" t="s">
        <v>40798</v>
      </c>
      <c r="C36" s="380" t="s">
        <v>33196</v>
      </c>
      <c r="D36" s="380" t="s">
        <v>40799</v>
      </c>
      <c r="E36" s="317" t="s">
        <v>32451</v>
      </c>
      <c r="F36" s="381" t="s">
        <v>40724</v>
      </c>
      <c r="G36" s="382">
        <v>3.1</v>
      </c>
      <c r="H36" s="383" t="s">
        <v>40725</v>
      </c>
      <c r="I36" s="136" t="s">
        <v>8</v>
      </c>
      <c r="J36" s="136" t="s">
        <v>11236</v>
      </c>
    </row>
    <row r="37" spans="1:10" ht="15.6" x14ac:dyDescent="0.3">
      <c r="A37" s="79">
        <v>36</v>
      </c>
      <c r="B37" s="379" t="s">
        <v>40800</v>
      </c>
      <c r="C37" s="380" t="s">
        <v>40796</v>
      </c>
      <c r="D37" s="380" t="s">
        <v>34599</v>
      </c>
      <c r="E37" s="317" t="s">
        <v>32451</v>
      </c>
      <c r="F37" s="381" t="s">
        <v>40724</v>
      </c>
      <c r="G37" s="382">
        <v>1.1000000000000001</v>
      </c>
      <c r="H37" s="383" t="s">
        <v>40727</v>
      </c>
      <c r="I37" s="136" t="s">
        <v>8</v>
      </c>
      <c r="J37" s="136" t="s">
        <v>11236</v>
      </c>
    </row>
    <row r="38" spans="1:10" ht="15.6" x14ac:dyDescent="0.3">
      <c r="A38" s="79">
        <v>37</v>
      </c>
      <c r="B38" s="379" t="s">
        <v>40801</v>
      </c>
      <c r="C38" s="380" t="s">
        <v>40802</v>
      </c>
      <c r="D38" s="380" t="s">
        <v>33530</v>
      </c>
      <c r="E38" s="317" t="s">
        <v>32451</v>
      </c>
      <c r="F38" s="381" t="s">
        <v>40724</v>
      </c>
      <c r="G38" s="382">
        <v>1.8</v>
      </c>
      <c r="H38" s="383" t="s">
        <v>40727</v>
      </c>
      <c r="I38" s="136" t="s">
        <v>8</v>
      </c>
      <c r="J38" s="136" t="s">
        <v>11236</v>
      </c>
    </row>
    <row r="39" spans="1:10" ht="15.6" x14ac:dyDescent="0.3">
      <c r="A39" s="79">
        <v>38</v>
      </c>
      <c r="B39" s="379" t="s">
        <v>40803</v>
      </c>
      <c r="C39" s="380" t="s">
        <v>40802</v>
      </c>
      <c r="D39" s="380" t="s">
        <v>40804</v>
      </c>
      <c r="E39" s="317" t="s">
        <v>32451</v>
      </c>
      <c r="F39" s="381" t="s">
        <v>40724</v>
      </c>
      <c r="G39" s="382">
        <v>2.1</v>
      </c>
      <c r="H39" s="383" t="s">
        <v>40727</v>
      </c>
      <c r="I39" s="136" t="s">
        <v>8</v>
      </c>
      <c r="J39" s="136" t="s">
        <v>11236</v>
      </c>
    </row>
    <row r="40" spans="1:10" ht="15.6" x14ac:dyDescent="0.3">
      <c r="A40" s="79">
        <v>39</v>
      </c>
      <c r="B40" s="379" t="s">
        <v>40805</v>
      </c>
      <c r="C40" s="380" t="s">
        <v>40806</v>
      </c>
      <c r="D40" s="380" t="s">
        <v>32602</v>
      </c>
      <c r="E40" s="317" t="s">
        <v>32451</v>
      </c>
      <c r="F40" s="381" t="s">
        <v>40724</v>
      </c>
      <c r="G40" s="382">
        <v>2.6</v>
      </c>
      <c r="H40" s="383" t="s">
        <v>40732</v>
      </c>
      <c r="I40" s="136" t="s">
        <v>8</v>
      </c>
      <c r="J40" s="136" t="s">
        <v>11236</v>
      </c>
    </row>
    <row r="41" spans="1:10" ht="15.6" x14ac:dyDescent="0.3">
      <c r="A41" s="79">
        <v>40</v>
      </c>
      <c r="B41" s="379" t="s">
        <v>40807</v>
      </c>
      <c r="C41" s="380" t="s">
        <v>40808</v>
      </c>
      <c r="D41" s="380" t="s">
        <v>40809</v>
      </c>
      <c r="E41" s="317" t="s">
        <v>32451</v>
      </c>
      <c r="F41" s="381" t="s">
        <v>40724</v>
      </c>
      <c r="G41" s="382">
        <v>2.7</v>
      </c>
      <c r="H41" s="383" t="s">
        <v>40762</v>
      </c>
      <c r="I41" s="136" t="s">
        <v>8</v>
      </c>
      <c r="J41" s="136" t="s">
        <v>11236</v>
      </c>
    </row>
    <row r="42" spans="1:10" ht="15.6" x14ac:dyDescent="0.3">
      <c r="A42" s="79">
        <v>41</v>
      </c>
      <c r="B42" s="379" t="s">
        <v>40810</v>
      </c>
      <c r="C42" s="380" t="s">
        <v>32602</v>
      </c>
      <c r="D42" s="380" t="s">
        <v>33880</v>
      </c>
      <c r="E42" s="317" t="s">
        <v>32451</v>
      </c>
      <c r="F42" s="381" t="s">
        <v>40724</v>
      </c>
      <c r="G42" s="382">
        <v>3.6</v>
      </c>
      <c r="H42" s="383" t="s">
        <v>40762</v>
      </c>
      <c r="I42" s="136" t="s">
        <v>8</v>
      </c>
      <c r="J42" s="136" t="s">
        <v>11236</v>
      </c>
    </row>
    <row r="43" spans="1:10" ht="15.6" x14ac:dyDescent="0.3">
      <c r="A43" s="79">
        <v>42</v>
      </c>
      <c r="B43" s="379" t="s">
        <v>40811</v>
      </c>
      <c r="C43" s="380" t="s">
        <v>40812</v>
      </c>
      <c r="D43" s="380" t="s">
        <v>32602</v>
      </c>
      <c r="E43" s="317" t="s">
        <v>32451</v>
      </c>
      <c r="F43" s="381" t="s">
        <v>40724</v>
      </c>
      <c r="G43" s="382">
        <v>3.2</v>
      </c>
      <c r="H43" s="383" t="s">
        <v>40725</v>
      </c>
      <c r="I43" s="136" t="s">
        <v>8</v>
      </c>
      <c r="J43" s="136" t="s">
        <v>11236</v>
      </c>
    </row>
    <row r="44" spans="1:10" ht="15.6" x14ac:dyDescent="0.3">
      <c r="A44" s="79">
        <v>43</v>
      </c>
      <c r="B44" s="379" t="s">
        <v>40813</v>
      </c>
      <c r="C44" s="380" t="s">
        <v>40814</v>
      </c>
      <c r="D44" s="380" t="s">
        <v>40815</v>
      </c>
      <c r="E44" s="317" t="s">
        <v>32451</v>
      </c>
      <c r="F44" s="381" t="s">
        <v>40724</v>
      </c>
      <c r="G44" s="382">
        <v>2.8</v>
      </c>
      <c r="H44" s="383" t="s">
        <v>40781</v>
      </c>
      <c r="I44" s="136" t="s">
        <v>8</v>
      </c>
      <c r="J44" s="136" t="s">
        <v>11236</v>
      </c>
    </row>
    <row r="45" spans="1:10" ht="15.6" x14ac:dyDescent="0.3">
      <c r="A45" s="79">
        <v>44</v>
      </c>
      <c r="B45" s="379" t="s">
        <v>40816</v>
      </c>
      <c r="C45" s="380" t="s">
        <v>40817</v>
      </c>
      <c r="D45" s="380" t="s">
        <v>40818</v>
      </c>
      <c r="E45" s="317" t="s">
        <v>32451</v>
      </c>
      <c r="F45" s="381" t="s">
        <v>40724</v>
      </c>
      <c r="G45" s="382">
        <v>2.2000000000000002</v>
      </c>
      <c r="H45" s="383" t="s">
        <v>40727</v>
      </c>
      <c r="I45" s="136" t="s">
        <v>8</v>
      </c>
      <c r="J45" s="136" t="s">
        <v>11236</v>
      </c>
    </row>
    <row r="46" spans="1:10" ht="31.2" x14ac:dyDescent="0.3">
      <c r="A46" s="79">
        <v>45</v>
      </c>
      <c r="B46" s="379" t="s">
        <v>40819</v>
      </c>
      <c r="C46" s="380" t="s">
        <v>40820</v>
      </c>
      <c r="D46" s="380" t="s">
        <v>40821</v>
      </c>
      <c r="E46" s="317" t="s">
        <v>32451</v>
      </c>
      <c r="F46" s="381" t="s">
        <v>40724</v>
      </c>
      <c r="G46" s="382">
        <v>3.6</v>
      </c>
      <c r="H46" s="383" t="s">
        <v>40762</v>
      </c>
      <c r="I46" s="136" t="s">
        <v>8</v>
      </c>
      <c r="J46" s="136" t="s">
        <v>11236</v>
      </c>
    </row>
    <row r="47" spans="1:10" ht="15.6" x14ac:dyDescent="0.3">
      <c r="A47" s="79">
        <v>46</v>
      </c>
      <c r="B47" s="379" t="s">
        <v>40822</v>
      </c>
      <c r="C47" s="380" t="s">
        <v>4170</v>
      </c>
      <c r="D47" s="380" t="s">
        <v>34100</v>
      </c>
      <c r="E47" s="317" t="s">
        <v>32451</v>
      </c>
      <c r="F47" s="381" t="s">
        <v>40724</v>
      </c>
      <c r="G47" s="382">
        <v>1.8</v>
      </c>
      <c r="H47" s="383" t="s">
        <v>40727</v>
      </c>
      <c r="I47" s="136" t="s">
        <v>8</v>
      </c>
      <c r="J47" s="136" t="s">
        <v>11236</v>
      </c>
    </row>
    <row r="48" spans="1:10" ht="15.6" x14ac:dyDescent="0.3">
      <c r="A48" s="79">
        <v>47</v>
      </c>
      <c r="B48" s="379" t="s">
        <v>40823</v>
      </c>
      <c r="C48" s="380" t="s">
        <v>40824</v>
      </c>
      <c r="D48" s="380" t="s">
        <v>32630</v>
      </c>
      <c r="E48" s="317" t="s">
        <v>32451</v>
      </c>
      <c r="F48" s="381" t="s">
        <v>40724</v>
      </c>
      <c r="G48" s="382">
        <v>3.6</v>
      </c>
      <c r="H48" s="383" t="s">
        <v>40762</v>
      </c>
      <c r="I48" s="136" t="s">
        <v>8</v>
      </c>
      <c r="J48" s="136" t="s">
        <v>11236</v>
      </c>
    </row>
    <row r="49" spans="1:10" ht="15.6" x14ac:dyDescent="0.3">
      <c r="A49" s="79">
        <v>48</v>
      </c>
      <c r="B49" s="379" t="s">
        <v>40825</v>
      </c>
      <c r="C49" s="380" t="s">
        <v>40826</v>
      </c>
      <c r="D49" s="380" t="s">
        <v>40784</v>
      </c>
      <c r="E49" s="317" t="s">
        <v>32451</v>
      </c>
      <c r="F49" s="381" t="s">
        <v>40724</v>
      </c>
      <c r="G49" s="382">
        <v>2.2000000000000002</v>
      </c>
      <c r="H49" s="383" t="s">
        <v>40727</v>
      </c>
      <c r="I49" s="136" t="s">
        <v>8</v>
      </c>
      <c r="J49" s="136" t="s">
        <v>11236</v>
      </c>
    </row>
    <row r="50" spans="1:10" ht="15.6" x14ac:dyDescent="0.3">
      <c r="A50" s="79">
        <v>49</v>
      </c>
      <c r="B50" s="379" t="s">
        <v>40827</v>
      </c>
      <c r="C50" s="380" t="s">
        <v>40828</v>
      </c>
      <c r="D50" s="380" t="s">
        <v>40829</v>
      </c>
      <c r="E50" s="317" t="s">
        <v>32451</v>
      </c>
      <c r="F50" s="381" t="s">
        <v>40724</v>
      </c>
      <c r="G50" s="382">
        <v>2.8</v>
      </c>
      <c r="H50" s="383" t="s">
        <v>40781</v>
      </c>
      <c r="I50" s="136" t="s">
        <v>8</v>
      </c>
      <c r="J50" s="136" t="s">
        <v>11236</v>
      </c>
    </row>
    <row r="51" spans="1:10" ht="15.6" x14ac:dyDescent="0.3">
      <c r="A51" s="79">
        <v>50</v>
      </c>
      <c r="B51" s="379" t="s">
        <v>40830</v>
      </c>
      <c r="C51" s="380" t="s">
        <v>33049</v>
      </c>
      <c r="D51" s="380" t="s">
        <v>40831</v>
      </c>
      <c r="E51" s="317" t="s">
        <v>32451</v>
      </c>
      <c r="F51" s="381" t="s">
        <v>40724</v>
      </c>
      <c r="G51" s="382">
        <v>2.8</v>
      </c>
      <c r="H51" s="383" t="s">
        <v>40781</v>
      </c>
      <c r="I51" s="136" t="s">
        <v>8</v>
      </c>
      <c r="J51" s="136" t="s">
        <v>11236</v>
      </c>
    </row>
    <row r="52" spans="1:10" ht="15.6" x14ac:dyDescent="0.3">
      <c r="A52" s="79">
        <v>51</v>
      </c>
      <c r="B52" s="379" t="s">
        <v>40832</v>
      </c>
      <c r="C52" s="380" t="s">
        <v>40833</v>
      </c>
      <c r="D52" s="380" t="s">
        <v>40831</v>
      </c>
      <c r="E52" s="317" t="s">
        <v>32451</v>
      </c>
      <c r="F52" s="381" t="s">
        <v>40724</v>
      </c>
      <c r="G52" s="382">
        <v>3</v>
      </c>
      <c r="H52" s="383" t="s">
        <v>40725</v>
      </c>
      <c r="I52" s="136" t="s">
        <v>8</v>
      </c>
      <c r="J52" s="136" t="s">
        <v>11236</v>
      </c>
    </row>
    <row r="53" spans="1:10" ht="15.6" x14ac:dyDescent="0.3">
      <c r="A53" s="79">
        <v>52</v>
      </c>
      <c r="B53" s="379" t="s">
        <v>40834</v>
      </c>
      <c r="C53" s="380" t="s">
        <v>40835</v>
      </c>
      <c r="D53" s="380" t="s">
        <v>40836</v>
      </c>
      <c r="E53" s="317" t="s">
        <v>32451</v>
      </c>
      <c r="F53" s="381" t="s">
        <v>40724</v>
      </c>
      <c r="G53" s="382">
        <v>2.9</v>
      </c>
      <c r="H53" s="383" t="s">
        <v>40725</v>
      </c>
      <c r="I53" s="136" t="s">
        <v>8</v>
      </c>
      <c r="J53" s="136" t="s">
        <v>11236</v>
      </c>
    </row>
    <row r="54" spans="1:10" ht="15.6" x14ac:dyDescent="0.3">
      <c r="A54" s="79">
        <v>53</v>
      </c>
      <c r="B54" s="379" t="s">
        <v>40837</v>
      </c>
      <c r="C54" s="380" t="s">
        <v>40838</v>
      </c>
      <c r="D54" s="380" t="s">
        <v>40839</v>
      </c>
      <c r="E54" s="317" t="s">
        <v>32451</v>
      </c>
      <c r="F54" s="381" t="s">
        <v>40724</v>
      </c>
      <c r="G54" s="382">
        <v>3.1</v>
      </c>
      <c r="H54" s="383" t="s">
        <v>40725</v>
      </c>
      <c r="I54" s="136" t="s">
        <v>8</v>
      </c>
      <c r="J54" s="136" t="s">
        <v>11236</v>
      </c>
    </row>
    <row r="55" spans="1:10" ht="15.6" x14ac:dyDescent="0.3">
      <c r="A55" s="79">
        <v>54</v>
      </c>
      <c r="B55" s="379" t="s">
        <v>40840</v>
      </c>
      <c r="C55" s="380" t="s">
        <v>40841</v>
      </c>
      <c r="D55" s="380" t="s">
        <v>40842</v>
      </c>
      <c r="E55" s="317" t="s">
        <v>32451</v>
      </c>
      <c r="F55" s="381" t="s">
        <v>40724</v>
      </c>
      <c r="G55" s="382">
        <v>3.1</v>
      </c>
      <c r="H55" s="383" t="s">
        <v>40725</v>
      </c>
      <c r="I55" s="136" t="s">
        <v>8</v>
      </c>
      <c r="J55" s="136" t="s">
        <v>11236</v>
      </c>
    </row>
    <row r="56" spans="1:10" ht="15.6" x14ac:dyDescent="0.3">
      <c r="A56" s="79">
        <v>55</v>
      </c>
      <c r="B56" s="379" t="s">
        <v>40843</v>
      </c>
      <c r="C56" s="380" t="s">
        <v>40844</v>
      </c>
      <c r="D56" s="380" t="s">
        <v>32753</v>
      </c>
      <c r="E56" s="317" t="s">
        <v>32451</v>
      </c>
      <c r="F56" s="381" t="s">
        <v>40724</v>
      </c>
      <c r="G56" s="382">
        <v>3.4</v>
      </c>
      <c r="H56" s="383" t="s">
        <v>40732</v>
      </c>
      <c r="I56" s="136" t="s">
        <v>8</v>
      </c>
      <c r="J56" s="136" t="s">
        <v>11236</v>
      </c>
    </row>
    <row r="57" spans="1:10" ht="15.6" x14ac:dyDescent="0.3">
      <c r="A57" s="79">
        <v>56</v>
      </c>
      <c r="B57" s="379" t="s">
        <v>40845</v>
      </c>
      <c r="C57" s="380" t="s">
        <v>40846</v>
      </c>
      <c r="D57" s="380" t="s">
        <v>32506</v>
      </c>
      <c r="E57" s="317" t="s">
        <v>32451</v>
      </c>
      <c r="F57" s="381" t="s">
        <v>40724</v>
      </c>
      <c r="G57" s="382">
        <v>3</v>
      </c>
      <c r="H57" s="383" t="s">
        <v>40725</v>
      </c>
      <c r="I57" s="136" t="s">
        <v>8</v>
      </c>
      <c r="J57" s="136" t="s">
        <v>11236</v>
      </c>
    </row>
    <row r="58" spans="1:10" ht="15.6" x14ac:dyDescent="0.3">
      <c r="A58" s="79">
        <v>57</v>
      </c>
      <c r="B58" s="379" t="s">
        <v>40847</v>
      </c>
      <c r="C58" s="380" t="s">
        <v>33040</v>
      </c>
      <c r="D58" s="380" t="s">
        <v>40848</v>
      </c>
      <c r="E58" s="317" t="s">
        <v>32451</v>
      </c>
      <c r="F58" s="381" t="s">
        <v>40724</v>
      </c>
      <c r="G58" s="382">
        <v>2.6</v>
      </c>
      <c r="H58" s="383" t="s">
        <v>40732</v>
      </c>
      <c r="I58" s="136" t="s">
        <v>8</v>
      </c>
      <c r="J58" s="136" t="s">
        <v>11236</v>
      </c>
    </row>
    <row r="59" spans="1:10" ht="15.6" x14ac:dyDescent="0.3">
      <c r="A59" s="79">
        <v>58</v>
      </c>
      <c r="B59" s="379" t="s">
        <v>40849</v>
      </c>
      <c r="C59" s="380" t="s">
        <v>40848</v>
      </c>
      <c r="D59" s="380" t="s">
        <v>40850</v>
      </c>
      <c r="E59" s="317" t="s">
        <v>32451</v>
      </c>
      <c r="F59" s="381" t="s">
        <v>40724</v>
      </c>
      <c r="G59" s="382">
        <v>2.2000000000000002</v>
      </c>
      <c r="H59" s="383" t="s">
        <v>40727</v>
      </c>
      <c r="I59" s="136" t="s">
        <v>8</v>
      </c>
      <c r="J59" s="136" t="s">
        <v>11236</v>
      </c>
    </row>
    <row r="60" spans="1:10" ht="31.2" x14ac:dyDescent="0.3">
      <c r="A60" s="79">
        <v>59</v>
      </c>
      <c r="B60" s="379" t="s">
        <v>40851</v>
      </c>
      <c r="C60" s="380" t="s">
        <v>40852</v>
      </c>
      <c r="D60" s="380" t="s">
        <v>40853</v>
      </c>
      <c r="E60" s="317" t="s">
        <v>32451</v>
      </c>
      <c r="F60" s="381" t="s">
        <v>40724</v>
      </c>
      <c r="G60" s="382">
        <v>2.2000000000000002</v>
      </c>
      <c r="H60" s="383" t="s">
        <v>40727</v>
      </c>
      <c r="I60" s="136" t="s">
        <v>8</v>
      </c>
      <c r="J60" s="136" t="s">
        <v>11236</v>
      </c>
    </row>
    <row r="61" spans="1:10" ht="15.6" x14ac:dyDescent="0.3">
      <c r="A61" s="79">
        <v>60</v>
      </c>
      <c r="B61" s="379" t="s">
        <v>40854</v>
      </c>
      <c r="C61" s="380" t="s">
        <v>40855</v>
      </c>
      <c r="D61" s="380" t="s">
        <v>40792</v>
      </c>
      <c r="E61" s="317" t="s">
        <v>32451</v>
      </c>
      <c r="F61" s="381" t="s">
        <v>40724</v>
      </c>
      <c r="G61" s="382">
        <v>1.7</v>
      </c>
      <c r="H61" s="383" t="s">
        <v>40781</v>
      </c>
      <c r="I61" s="136" t="s">
        <v>8</v>
      </c>
      <c r="J61" s="136" t="s">
        <v>11236</v>
      </c>
    </row>
    <row r="62" spans="1:10" ht="15.6" x14ac:dyDescent="0.3">
      <c r="A62" s="79">
        <v>61</v>
      </c>
      <c r="B62" s="379" t="s">
        <v>40856</v>
      </c>
      <c r="C62" s="380" t="s">
        <v>40857</v>
      </c>
      <c r="D62" s="380" t="s">
        <v>40858</v>
      </c>
      <c r="E62" s="317" t="s">
        <v>32451</v>
      </c>
      <c r="F62" s="381" t="s">
        <v>40724</v>
      </c>
      <c r="G62" s="382">
        <v>2.2000000000000002</v>
      </c>
      <c r="H62" s="383" t="s">
        <v>40727</v>
      </c>
      <c r="I62" s="136" t="s">
        <v>8</v>
      </c>
      <c r="J62" s="136" t="s">
        <v>11236</v>
      </c>
    </row>
    <row r="63" spans="1:10" ht="15.6" x14ac:dyDescent="0.3">
      <c r="A63" s="79">
        <v>62</v>
      </c>
      <c r="B63" s="379" t="s">
        <v>40859</v>
      </c>
      <c r="C63" s="380" t="s">
        <v>40860</v>
      </c>
      <c r="D63" s="380" t="s">
        <v>40861</v>
      </c>
      <c r="E63" s="317" t="s">
        <v>32451</v>
      </c>
      <c r="F63" s="381" t="s">
        <v>40724</v>
      </c>
      <c r="G63" s="382">
        <v>3.2</v>
      </c>
      <c r="H63" s="383" t="s">
        <v>40725</v>
      </c>
      <c r="I63" s="136" t="s">
        <v>8</v>
      </c>
      <c r="J63" s="136" t="s">
        <v>11236</v>
      </c>
    </row>
    <row r="64" spans="1:10" ht="15.6" x14ac:dyDescent="0.3">
      <c r="A64" s="79">
        <v>63</v>
      </c>
      <c r="B64" s="379" t="s">
        <v>40862</v>
      </c>
      <c r="C64" s="380" t="s">
        <v>40863</v>
      </c>
      <c r="D64" s="380" t="s">
        <v>40864</v>
      </c>
      <c r="E64" s="317" t="s">
        <v>32451</v>
      </c>
      <c r="F64" s="381" t="s">
        <v>40724</v>
      </c>
      <c r="G64" s="382">
        <v>2.6</v>
      </c>
      <c r="H64" s="383" t="s">
        <v>40732</v>
      </c>
      <c r="I64" s="136" t="s">
        <v>8</v>
      </c>
      <c r="J64" s="136" t="s">
        <v>11236</v>
      </c>
    </row>
    <row r="65" spans="1:10" ht="15.6" x14ac:dyDescent="0.3">
      <c r="A65" s="79">
        <v>64</v>
      </c>
      <c r="B65" s="379" t="s">
        <v>40865</v>
      </c>
      <c r="C65" s="380" t="s">
        <v>40866</v>
      </c>
      <c r="D65" s="380" t="s">
        <v>40867</v>
      </c>
      <c r="E65" s="317" t="s">
        <v>32451</v>
      </c>
      <c r="F65" s="381" t="s">
        <v>40724</v>
      </c>
      <c r="G65" s="382">
        <v>2.6</v>
      </c>
      <c r="H65" s="383" t="s">
        <v>40732</v>
      </c>
      <c r="I65" s="136" t="s">
        <v>8</v>
      </c>
      <c r="J65" s="136" t="s">
        <v>11236</v>
      </c>
    </row>
    <row r="66" spans="1:10" ht="15.6" x14ac:dyDescent="0.3">
      <c r="A66" s="79">
        <v>65</v>
      </c>
      <c r="B66" s="379" t="s">
        <v>40868</v>
      </c>
      <c r="C66" s="380" t="s">
        <v>40869</v>
      </c>
      <c r="D66" s="380" t="s">
        <v>33826</v>
      </c>
      <c r="E66" s="317" t="s">
        <v>32451</v>
      </c>
      <c r="F66" s="381" t="s">
        <v>40724</v>
      </c>
      <c r="G66" s="382">
        <v>2.6</v>
      </c>
      <c r="H66" s="383" t="s">
        <v>40732</v>
      </c>
      <c r="I66" s="136" t="s">
        <v>8</v>
      </c>
      <c r="J66" s="136" t="s">
        <v>11236</v>
      </c>
    </row>
    <row r="67" spans="1:10" ht="15.6" x14ac:dyDescent="0.3">
      <c r="A67" s="79">
        <v>66</v>
      </c>
      <c r="B67" s="379" t="s">
        <v>40870</v>
      </c>
      <c r="C67" s="380" t="s">
        <v>32450</v>
      </c>
      <c r="D67" s="380" t="s">
        <v>40871</v>
      </c>
      <c r="E67" s="317" t="s">
        <v>32451</v>
      </c>
      <c r="F67" s="381" t="s">
        <v>40724</v>
      </c>
      <c r="G67" s="382">
        <v>2.2000000000000002</v>
      </c>
      <c r="H67" s="383" t="s">
        <v>40727</v>
      </c>
      <c r="I67" s="136" t="s">
        <v>8</v>
      </c>
      <c r="J67" s="136" t="s">
        <v>11236</v>
      </c>
    </row>
    <row r="68" spans="1:10" ht="15.6" x14ac:dyDescent="0.3">
      <c r="A68" s="79">
        <v>67</v>
      </c>
      <c r="B68" s="379" t="s">
        <v>40872</v>
      </c>
      <c r="C68" s="380" t="s">
        <v>40873</v>
      </c>
      <c r="D68" s="380" t="s">
        <v>32630</v>
      </c>
      <c r="E68" s="317" t="s">
        <v>32451</v>
      </c>
      <c r="F68" s="381" t="s">
        <v>40724</v>
      </c>
      <c r="G68" s="382">
        <v>2.1</v>
      </c>
      <c r="H68" s="383" t="s">
        <v>40727</v>
      </c>
      <c r="I68" s="136" t="s">
        <v>8</v>
      </c>
      <c r="J68" s="136" t="s">
        <v>11236</v>
      </c>
    </row>
    <row r="69" spans="1:10" ht="15.6" x14ac:dyDescent="0.3">
      <c r="A69" s="79">
        <v>68</v>
      </c>
      <c r="B69" s="379" t="s">
        <v>40874</v>
      </c>
      <c r="C69" s="380" t="s">
        <v>40875</v>
      </c>
      <c r="D69" s="380" t="s">
        <v>32602</v>
      </c>
      <c r="E69" s="317" t="s">
        <v>32451</v>
      </c>
      <c r="F69" s="381" t="s">
        <v>40724</v>
      </c>
      <c r="G69" s="382">
        <v>1.8</v>
      </c>
      <c r="H69" s="383" t="s">
        <v>40727</v>
      </c>
      <c r="I69" s="136" t="s">
        <v>8</v>
      </c>
      <c r="J69" s="136" t="s">
        <v>11236</v>
      </c>
    </row>
    <row r="70" spans="1:10" ht="15.6" x14ac:dyDescent="0.3">
      <c r="A70" s="79">
        <v>69</v>
      </c>
      <c r="B70" s="379" t="s">
        <v>40876</v>
      </c>
      <c r="C70" s="380" t="s">
        <v>40735</v>
      </c>
      <c r="D70" s="380" t="s">
        <v>32490</v>
      </c>
      <c r="E70" s="317" t="s">
        <v>32451</v>
      </c>
      <c r="F70" s="381" t="s">
        <v>40724</v>
      </c>
      <c r="G70" s="382">
        <v>3.6</v>
      </c>
      <c r="H70" s="383" t="s">
        <v>40762</v>
      </c>
      <c r="I70" s="136" t="s">
        <v>8</v>
      </c>
      <c r="J70" s="136" t="s">
        <v>11236</v>
      </c>
    </row>
    <row r="71" spans="1:10" ht="15.6" x14ac:dyDescent="0.3">
      <c r="A71" s="79">
        <v>70</v>
      </c>
      <c r="B71" s="379" t="s">
        <v>40877</v>
      </c>
      <c r="C71" s="380" t="s">
        <v>40878</v>
      </c>
      <c r="D71" s="380" t="s">
        <v>40767</v>
      </c>
      <c r="E71" s="317" t="s">
        <v>32451</v>
      </c>
      <c r="F71" s="381" t="s">
        <v>40724</v>
      </c>
      <c r="G71" s="382">
        <v>3.6</v>
      </c>
      <c r="H71" s="383" t="s">
        <v>40762</v>
      </c>
      <c r="I71" s="136" t="s">
        <v>8</v>
      </c>
      <c r="J71" s="136" t="s">
        <v>11236</v>
      </c>
    </row>
    <row r="72" spans="1:10" ht="15.6" x14ac:dyDescent="0.3">
      <c r="A72" s="79">
        <v>71</v>
      </c>
      <c r="B72" s="379" t="s">
        <v>40879</v>
      </c>
      <c r="C72" s="380" t="s">
        <v>33091</v>
      </c>
      <c r="D72" s="380" t="s">
        <v>40735</v>
      </c>
      <c r="E72" s="317" t="s">
        <v>32451</v>
      </c>
      <c r="F72" s="381" t="s">
        <v>40724</v>
      </c>
      <c r="G72" s="382">
        <v>2.6</v>
      </c>
      <c r="H72" s="383" t="s">
        <v>40732</v>
      </c>
      <c r="I72" s="136" t="s">
        <v>8</v>
      </c>
      <c r="J72" s="136" t="s">
        <v>11236</v>
      </c>
    </row>
    <row r="73" spans="1:10" ht="15.6" x14ac:dyDescent="0.3">
      <c r="A73" s="79">
        <v>72</v>
      </c>
      <c r="B73" s="379" t="s">
        <v>40880</v>
      </c>
      <c r="C73" s="380" t="s">
        <v>40881</v>
      </c>
      <c r="D73" s="380" t="s">
        <v>40735</v>
      </c>
      <c r="E73" s="317" t="s">
        <v>32451</v>
      </c>
      <c r="F73" s="381" t="s">
        <v>40724</v>
      </c>
      <c r="G73" s="382">
        <v>2.2000000000000002</v>
      </c>
      <c r="H73" s="383" t="s">
        <v>40727</v>
      </c>
      <c r="I73" s="136" t="s">
        <v>8</v>
      </c>
      <c r="J73" s="136" t="s">
        <v>11236</v>
      </c>
    </row>
    <row r="74" spans="1:10" ht="15.6" x14ac:dyDescent="0.3">
      <c r="A74" s="79">
        <v>73</v>
      </c>
      <c r="B74" s="379" t="s">
        <v>40882</v>
      </c>
      <c r="C74" s="380" t="s">
        <v>40883</v>
      </c>
      <c r="D74" s="380" t="s">
        <v>40884</v>
      </c>
      <c r="E74" s="317" t="s">
        <v>32451</v>
      </c>
      <c r="F74" s="381" t="s">
        <v>40724</v>
      </c>
      <c r="G74" s="382">
        <v>2.1</v>
      </c>
      <c r="H74" s="383" t="s">
        <v>40727</v>
      </c>
      <c r="I74" s="136" t="s">
        <v>8</v>
      </c>
      <c r="J74" s="136" t="s">
        <v>11236</v>
      </c>
    </row>
    <row r="75" spans="1:10" ht="15.6" x14ac:dyDescent="0.3">
      <c r="A75" s="79">
        <v>74</v>
      </c>
      <c r="B75" s="379" t="s">
        <v>40885</v>
      </c>
      <c r="C75" s="380" t="s">
        <v>40886</v>
      </c>
      <c r="D75" s="380" t="s">
        <v>40864</v>
      </c>
      <c r="E75" s="317" t="s">
        <v>32451</v>
      </c>
      <c r="F75" s="381" t="s">
        <v>40724</v>
      </c>
      <c r="G75" s="382">
        <v>1.8</v>
      </c>
      <c r="H75" s="383" t="s">
        <v>40727</v>
      </c>
      <c r="I75" s="136" t="s">
        <v>8</v>
      </c>
      <c r="J75" s="136" t="s">
        <v>11236</v>
      </c>
    </row>
    <row r="76" spans="1:10" ht="15.6" x14ac:dyDescent="0.3">
      <c r="A76" s="79">
        <v>75</v>
      </c>
      <c r="B76" s="379" t="s">
        <v>40887</v>
      </c>
      <c r="C76" s="380" t="s">
        <v>40888</v>
      </c>
      <c r="D76" s="380" t="s">
        <v>34599</v>
      </c>
      <c r="E76" s="317" t="s">
        <v>32451</v>
      </c>
      <c r="F76" s="381" t="s">
        <v>40724</v>
      </c>
      <c r="G76" s="382">
        <v>3.6</v>
      </c>
      <c r="H76" s="383" t="s">
        <v>40762</v>
      </c>
      <c r="I76" s="136" t="s">
        <v>8</v>
      </c>
      <c r="J76" s="136" t="s">
        <v>11236</v>
      </c>
    </row>
    <row r="77" spans="1:10" ht="15.6" x14ac:dyDescent="0.3">
      <c r="A77" s="79">
        <v>76</v>
      </c>
      <c r="B77" s="379" t="s">
        <v>40889</v>
      </c>
      <c r="C77" s="380" t="s">
        <v>40890</v>
      </c>
      <c r="D77" s="380" t="s">
        <v>33049</v>
      </c>
      <c r="E77" s="317" t="s">
        <v>32451</v>
      </c>
      <c r="F77" s="381" t="s">
        <v>40724</v>
      </c>
      <c r="G77" s="382">
        <v>3.6</v>
      </c>
      <c r="H77" s="383" t="s">
        <v>40762</v>
      </c>
      <c r="I77" s="136" t="s">
        <v>8</v>
      </c>
      <c r="J77" s="136" t="s">
        <v>11236</v>
      </c>
    </row>
    <row r="78" spans="1:10" ht="15.6" x14ac:dyDescent="0.3">
      <c r="A78" s="79">
        <v>77</v>
      </c>
      <c r="B78" s="379" t="s">
        <v>40891</v>
      </c>
      <c r="C78" s="380" t="s">
        <v>40892</v>
      </c>
      <c r="D78" s="380" t="s">
        <v>40735</v>
      </c>
      <c r="E78" s="317" t="s">
        <v>32451</v>
      </c>
      <c r="F78" s="381" t="s">
        <v>40724</v>
      </c>
      <c r="G78" s="382">
        <v>3.6</v>
      </c>
      <c r="H78" s="383" t="s">
        <v>40762</v>
      </c>
      <c r="I78" s="136" t="s">
        <v>8</v>
      </c>
      <c r="J78" s="136" t="s">
        <v>11236</v>
      </c>
    </row>
    <row r="79" spans="1:10" ht="15.6" x14ac:dyDescent="0.3">
      <c r="A79" s="79">
        <v>78</v>
      </c>
      <c r="B79" s="379" t="s">
        <v>40893</v>
      </c>
      <c r="C79" s="380" t="s">
        <v>40894</v>
      </c>
      <c r="D79" s="380" t="s">
        <v>33031</v>
      </c>
      <c r="E79" s="317" t="s">
        <v>32451</v>
      </c>
      <c r="F79" s="381" t="s">
        <v>40724</v>
      </c>
      <c r="G79" s="382">
        <v>2.2000000000000002</v>
      </c>
      <c r="H79" s="383" t="s">
        <v>40727</v>
      </c>
      <c r="I79" s="136" t="s">
        <v>8</v>
      </c>
      <c r="J79" s="136" t="s">
        <v>11236</v>
      </c>
    </row>
    <row r="80" spans="1:10" ht="15.6" x14ac:dyDescent="0.3">
      <c r="A80" s="79">
        <v>79</v>
      </c>
      <c r="B80" s="379" t="s">
        <v>40895</v>
      </c>
      <c r="C80" s="380" t="s">
        <v>39982</v>
      </c>
      <c r="D80" s="380" t="s">
        <v>23642</v>
      </c>
      <c r="E80" s="317" t="s">
        <v>32451</v>
      </c>
      <c r="F80" s="381" t="s">
        <v>40724</v>
      </c>
      <c r="G80" s="382">
        <v>3.2</v>
      </c>
      <c r="H80" s="383" t="s">
        <v>40725</v>
      </c>
      <c r="I80" s="136" t="s">
        <v>8</v>
      </c>
      <c r="J80" s="136" t="s">
        <v>11236</v>
      </c>
    </row>
    <row r="81" spans="1:10" ht="15.6" x14ac:dyDescent="0.3">
      <c r="A81" s="79">
        <v>80</v>
      </c>
      <c r="B81" s="379" t="s">
        <v>40896</v>
      </c>
      <c r="C81" s="380" t="s">
        <v>40897</v>
      </c>
      <c r="D81" s="380" t="s">
        <v>40767</v>
      </c>
      <c r="E81" s="317" t="s">
        <v>32451</v>
      </c>
      <c r="F81" s="381" t="s">
        <v>40724</v>
      </c>
      <c r="G81" s="382">
        <v>2.6</v>
      </c>
      <c r="H81" s="383" t="s">
        <v>40732</v>
      </c>
      <c r="I81" s="136" t="s">
        <v>8</v>
      </c>
      <c r="J81" s="136" t="s">
        <v>11236</v>
      </c>
    </row>
    <row r="82" spans="1:10" ht="15.6" x14ac:dyDescent="0.3">
      <c r="A82" s="79">
        <v>81</v>
      </c>
      <c r="B82" s="379" t="s">
        <v>40898</v>
      </c>
      <c r="C82" s="380" t="s">
        <v>40767</v>
      </c>
      <c r="D82" s="380" t="s">
        <v>40784</v>
      </c>
      <c r="E82" s="317" t="s">
        <v>32451</v>
      </c>
      <c r="F82" s="381" t="s">
        <v>40724</v>
      </c>
      <c r="G82" s="382">
        <v>2.6</v>
      </c>
      <c r="H82" s="383" t="s">
        <v>40732</v>
      </c>
      <c r="I82" s="136" t="s">
        <v>8</v>
      </c>
      <c r="J82" s="136" t="s">
        <v>11236</v>
      </c>
    </row>
    <row r="83" spans="1:10" ht="15.6" x14ac:dyDescent="0.3">
      <c r="A83" s="79">
        <v>82</v>
      </c>
      <c r="B83" s="379" t="s">
        <v>40899</v>
      </c>
      <c r="C83" s="380" t="s">
        <v>40767</v>
      </c>
      <c r="D83" s="380" t="s">
        <v>40900</v>
      </c>
      <c r="E83" s="317" t="s">
        <v>32451</v>
      </c>
      <c r="F83" s="381" t="s">
        <v>40724</v>
      </c>
      <c r="G83" s="382">
        <v>2.6</v>
      </c>
      <c r="H83" s="383" t="s">
        <v>40732</v>
      </c>
      <c r="I83" s="136" t="s">
        <v>8</v>
      </c>
      <c r="J83" s="136" t="s">
        <v>11236</v>
      </c>
    </row>
    <row r="84" spans="1:10" ht="15.6" x14ac:dyDescent="0.3">
      <c r="A84" s="79">
        <v>83</v>
      </c>
      <c r="B84" s="379" t="s">
        <v>40901</v>
      </c>
      <c r="C84" s="380" t="s">
        <v>40902</v>
      </c>
      <c r="D84" s="380" t="s">
        <v>40767</v>
      </c>
      <c r="E84" s="317" t="s">
        <v>32451</v>
      </c>
      <c r="F84" s="381" t="s">
        <v>40724</v>
      </c>
      <c r="G84" s="382">
        <v>2.2000000000000002</v>
      </c>
      <c r="H84" s="383" t="s">
        <v>40727</v>
      </c>
      <c r="I84" s="136" t="s">
        <v>8</v>
      </c>
      <c r="J84" s="136" t="s">
        <v>11236</v>
      </c>
    </row>
    <row r="85" spans="1:10" ht="15.6" x14ac:dyDescent="0.3">
      <c r="A85" s="79">
        <v>84</v>
      </c>
      <c r="B85" s="379" t="s">
        <v>40903</v>
      </c>
      <c r="C85" s="380" t="s">
        <v>40767</v>
      </c>
      <c r="D85" s="380" t="s">
        <v>40818</v>
      </c>
      <c r="E85" s="317" t="s">
        <v>32451</v>
      </c>
      <c r="F85" s="381" t="s">
        <v>40724</v>
      </c>
      <c r="G85" s="382">
        <v>2.1</v>
      </c>
      <c r="H85" s="383" t="s">
        <v>40727</v>
      </c>
      <c r="I85" s="136" t="s">
        <v>8</v>
      </c>
      <c r="J85" s="136" t="s">
        <v>11236</v>
      </c>
    </row>
    <row r="86" spans="1:10" ht="15.6" x14ac:dyDescent="0.3">
      <c r="A86" s="79">
        <v>85</v>
      </c>
      <c r="B86" s="379" t="s">
        <v>40904</v>
      </c>
      <c r="C86" s="380" t="s">
        <v>40905</v>
      </c>
      <c r="D86" s="380" t="s">
        <v>32962</v>
      </c>
      <c r="E86" s="317" t="s">
        <v>32451</v>
      </c>
      <c r="F86" s="381" t="s">
        <v>40724</v>
      </c>
      <c r="G86" s="382">
        <v>1.8</v>
      </c>
      <c r="H86" s="383" t="s">
        <v>40727</v>
      </c>
      <c r="I86" s="136" t="s">
        <v>8</v>
      </c>
      <c r="J86" s="136" t="s">
        <v>11236</v>
      </c>
    </row>
    <row r="87" spans="1:10" ht="15.6" x14ac:dyDescent="0.3">
      <c r="A87" s="79">
        <v>86</v>
      </c>
      <c r="B87" s="379" t="s">
        <v>40906</v>
      </c>
      <c r="C87" s="380" t="s">
        <v>40907</v>
      </c>
      <c r="D87" s="380" t="s">
        <v>39982</v>
      </c>
      <c r="E87" s="317" t="s">
        <v>32451</v>
      </c>
      <c r="F87" s="381" t="s">
        <v>40724</v>
      </c>
      <c r="G87" s="382">
        <v>3.6</v>
      </c>
      <c r="H87" s="383" t="s">
        <v>40762</v>
      </c>
      <c r="I87" s="136" t="s">
        <v>8</v>
      </c>
      <c r="J87" s="136" t="s">
        <v>11236</v>
      </c>
    </row>
    <row r="88" spans="1:10" ht="15.6" x14ac:dyDescent="0.3">
      <c r="A88" s="79">
        <v>87</v>
      </c>
      <c r="B88" s="379" t="s">
        <v>40908</v>
      </c>
      <c r="C88" s="380" t="s">
        <v>40897</v>
      </c>
      <c r="D88" s="380" t="s">
        <v>32490</v>
      </c>
      <c r="E88" s="317" t="s">
        <v>32451</v>
      </c>
      <c r="F88" s="381" t="s">
        <v>40724</v>
      </c>
      <c r="G88" s="382">
        <v>2.6</v>
      </c>
      <c r="H88" s="383" t="s">
        <v>40762</v>
      </c>
      <c r="I88" s="136" t="s">
        <v>8</v>
      </c>
      <c r="J88" s="136" t="s">
        <v>11236</v>
      </c>
    </row>
    <row r="89" spans="1:10" ht="15.6" x14ac:dyDescent="0.3">
      <c r="A89" s="79">
        <v>88</v>
      </c>
      <c r="B89" s="379" t="s">
        <v>40909</v>
      </c>
      <c r="C89" s="380" t="s">
        <v>40910</v>
      </c>
      <c r="D89" s="380" t="s">
        <v>40911</v>
      </c>
      <c r="E89" s="317" t="s">
        <v>32451</v>
      </c>
      <c r="F89" s="381" t="s">
        <v>40724</v>
      </c>
      <c r="G89" s="382">
        <v>2.6</v>
      </c>
      <c r="H89" s="383" t="s">
        <v>40732</v>
      </c>
      <c r="I89" s="136" t="s">
        <v>8</v>
      </c>
      <c r="J89" s="136" t="s">
        <v>11236</v>
      </c>
    </row>
    <row r="90" spans="1:10" ht="15.6" x14ac:dyDescent="0.3">
      <c r="A90" s="79">
        <v>89</v>
      </c>
      <c r="B90" s="379" t="s">
        <v>40912</v>
      </c>
      <c r="C90" s="380" t="s">
        <v>32620</v>
      </c>
      <c r="D90" s="380" t="s">
        <v>40913</v>
      </c>
      <c r="E90" s="317" t="s">
        <v>32451</v>
      </c>
      <c r="F90" s="381" t="s">
        <v>40724</v>
      </c>
      <c r="G90" s="382">
        <v>2.2000000000000002</v>
      </c>
      <c r="H90" s="383" t="s">
        <v>40727</v>
      </c>
      <c r="I90" s="136" t="s">
        <v>8</v>
      </c>
      <c r="J90" s="136" t="s">
        <v>11236</v>
      </c>
    </row>
    <row r="91" spans="1:10" ht="15.6" x14ac:dyDescent="0.3">
      <c r="A91" s="79">
        <v>90</v>
      </c>
      <c r="B91" s="379" t="s">
        <v>40914</v>
      </c>
      <c r="C91" s="380" t="s">
        <v>40915</v>
      </c>
      <c r="D91" s="380" t="s">
        <v>40767</v>
      </c>
      <c r="E91" s="317" t="s">
        <v>32451</v>
      </c>
      <c r="F91" s="381" t="s">
        <v>40724</v>
      </c>
      <c r="G91" s="382">
        <v>2.1</v>
      </c>
      <c r="H91" s="383" t="s">
        <v>40727</v>
      </c>
      <c r="I91" s="136" t="s">
        <v>8</v>
      </c>
      <c r="J91" s="136" t="s">
        <v>11236</v>
      </c>
    </row>
    <row r="92" spans="1:10" ht="15.6" x14ac:dyDescent="0.3">
      <c r="A92" s="79">
        <v>91</v>
      </c>
      <c r="B92" s="379" t="s">
        <v>40916</v>
      </c>
      <c r="C92" s="380" t="s">
        <v>40917</v>
      </c>
      <c r="D92" s="380" t="s">
        <v>40918</v>
      </c>
      <c r="E92" s="317" t="s">
        <v>32451</v>
      </c>
      <c r="F92" s="381" t="s">
        <v>40724</v>
      </c>
      <c r="G92" s="382">
        <v>1.8</v>
      </c>
      <c r="H92" s="383" t="s">
        <v>40727</v>
      </c>
      <c r="I92" s="136" t="s">
        <v>8</v>
      </c>
      <c r="J92" s="136" t="s">
        <v>11236</v>
      </c>
    </row>
    <row r="93" spans="1:10" ht="15.6" x14ac:dyDescent="0.3">
      <c r="A93" s="79">
        <v>92</v>
      </c>
      <c r="B93" s="379" t="s">
        <v>40919</v>
      </c>
      <c r="C93" s="380" t="s">
        <v>40920</v>
      </c>
      <c r="D93" s="380" t="s">
        <v>40921</v>
      </c>
      <c r="E93" s="317" t="s">
        <v>32451</v>
      </c>
      <c r="F93" s="381" t="s">
        <v>40724</v>
      </c>
      <c r="G93" s="382">
        <v>3.6</v>
      </c>
      <c r="H93" s="383" t="s">
        <v>40762</v>
      </c>
      <c r="I93" s="136" t="s">
        <v>8</v>
      </c>
      <c r="J93" s="136" t="s">
        <v>11236</v>
      </c>
    </row>
    <row r="94" spans="1:10" ht="15.6" x14ac:dyDescent="0.3">
      <c r="A94" s="79">
        <v>93</v>
      </c>
      <c r="B94" s="379" t="s">
        <v>40922</v>
      </c>
      <c r="C94" s="380" t="s">
        <v>40923</v>
      </c>
      <c r="D94" s="380" t="s">
        <v>40924</v>
      </c>
      <c r="E94" s="317" t="s">
        <v>32451</v>
      </c>
      <c r="F94" s="381" t="s">
        <v>40724</v>
      </c>
      <c r="G94" s="382">
        <v>3.6</v>
      </c>
      <c r="H94" s="383" t="s">
        <v>40762</v>
      </c>
      <c r="I94" s="136" t="s">
        <v>8</v>
      </c>
      <c r="J94" s="136" t="s">
        <v>11236</v>
      </c>
    </row>
    <row r="95" spans="1:10" ht="15.6" x14ac:dyDescent="0.3">
      <c r="A95" s="79">
        <v>94</v>
      </c>
      <c r="B95" s="379" t="s">
        <v>40925</v>
      </c>
      <c r="C95" s="380" t="s">
        <v>40926</v>
      </c>
      <c r="D95" s="380" t="s">
        <v>23784</v>
      </c>
      <c r="E95" s="317" t="s">
        <v>32451</v>
      </c>
      <c r="F95" s="381" t="s">
        <v>40724</v>
      </c>
      <c r="G95" s="382">
        <v>3.6</v>
      </c>
      <c r="H95" s="383" t="s">
        <v>40762</v>
      </c>
      <c r="I95" s="136" t="s">
        <v>8</v>
      </c>
      <c r="J95" s="136" t="s">
        <v>11236</v>
      </c>
    </row>
    <row r="96" spans="1:10" ht="15.6" x14ac:dyDescent="0.3">
      <c r="A96" s="79">
        <v>95</v>
      </c>
      <c r="B96" s="379" t="s">
        <v>40927</v>
      </c>
      <c r="C96" s="380" t="s">
        <v>40928</v>
      </c>
      <c r="D96" s="380" t="s">
        <v>33031</v>
      </c>
      <c r="E96" s="317" t="s">
        <v>32451</v>
      </c>
      <c r="F96" s="381" t="s">
        <v>40724</v>
      </c>
      <c r="G96" s="382">
        <v>3.2</v>
      </c>
      <c r="H96" s="383" t="s">
        <v>40725</v>
      </c>
      <c r="I96" s="136" t="s">
        <v>8</v>
      </c>
      <c r="J96" s="136" t="s">
        <v>11236</v>
      </c>
    </row>
    <row r="97" spans="1:10" ht="15.6" x14ac:dyDescent="0.3">
      <c r="A97" s="79">
        <v>96</v>
      </c>
      <c r="B97" s="379" t="s">
        <v>40929</v>
      </c>
      <c r="C97" s="380" t="s">
        <v>40930</v>
      </c>
      <c r="D97" s="380" t="s">
        <v>33031</v>
      </c>
      <c r="E97" s="317" t="s">
        <v>32451</v>
      </c>
      <c r="F97" s="381" t="s">
        <v>40724</v>
      </c>
      <c r="G97" s="382">
        <v>2.8</v>
      </c>
      <c r="H97" s="383" t="s">
        <v>40781</v>
      </c>
      <c r="I97" s="136" t="s">
        <v>8</v>
      </c>
      <c r="J97" s="136" t="s">
        <v>11236</v>
      </c>
    </row>
    <row r="98" spans="1:10" ht="31.2" x14ac:dyDescent="0.3">
      <c r="A98" s="79">
        <v>97</v>
      </c>
      <c r="B98" s="379" t="s">
        <v>40931</v>
      </c>
      <c r="C98" s="380" t="s">
        <v>40932</v>
      </c>
      <c r="D98" s="380" t="s">
        <v>40933</v>
      </c>
      <c r="E98" s="317" t="s">
        <v>32451</v>
      </c>
      <c r="F98" s="381" t="s">
        <v>40724</v>
      </c>
      <c r="G98" s="382">
        <v>2.2000000000000002</v>
      </c>
      <c r="H98" s="383" t="s">
        <v>40727</v>
      </c>
      <c r="I98" s="136" t="s">
        <v>8</v>
      </c>
      <c r="J98" s="136" t="s">
        <v>11236</v>
      </c>
    </row>
    <row r="99" spans="1:10" ht="15.6" x14ac:dyDescent="0.3">
      <c r="A99" s="79">
        <v>98</v>
      </c>
      <c r="B99" s="379" t="s">
        <v>40934</v>
      </c>
      <c r="C99" s="380" t="s">
        <v>40935</v>
      </c>
      <c r="D99" s="380" t="s">
        <v>40936</v>
      </c>
      <c r="E99" s="317" t="s">
        <v>32451</v>
      </c>
      <c r="F99" s="381" t="s">
        <v>40724</v>
      </c>
      <c r="G99" s="382">
        <v>3.6</v>
      </c>
      <c r="H99" s="383" t="s">
        <v>40762</v>
      </c>
      <c r="I99" s="136" t="s">
        <v>8</v>
      </c>
      <c r="J99" s="136" t="s">
        <v>11236</v>
      </c>
    </row>
    <row r="100" spans="1:10" ht="15.6" x14ac:dyDescent="0.3">
      <c r="A100" s="79">
        <v>99</v>
      </c>
      <c r="B100" s="379" t="s">
        <v>40937</v>
      </c>
      <c r="C100" s="380" t="s">
        <v>40938</v>
      </c>
      <c r="D100" s="380" t="s">
        <v>40939</v>
      </c>
      <c r="E100" s="317" t="s">
        <v>32451</v>
      </c>
      <c r="F100" s="381" t="s">
        <v>40724</v>
      </c>
      <c r="G100" s="382">
        <v>1.8</v>
      </c>
      <c r="H100" s="383" t="s">
        <v>40727</v>
      </c>
      <c r="I100" s="136" t="s">
        <v>8</v>
      </c>
      <c r="J100" s="136" t="s">
        <v>11236</v>
      </c>
    </row>
    <row r="101" spans="1:10" ht="15.6" x14ac:dyDescent="0.3">
      <c r="A101" s="79">
        <v>100</v>
      </c>
      <c r="B101" s="379" t="s">
        <v>40940</v>
      </c>
      <c r="C101" s="380" t="s">
        <v>40941</v>
      </c>
      <c r="D101" s="380" t="s">
        <v>33031</v>
      </c>
      <c r="E101" s="317" t="s">
        <v>32451</v>
      </c>
      <c r="F101" s="381" t="s">
        <v>40724</v>
      </c>
      <c r="G101" s="382">
        <v>3.6</v>
      </c>
      <c r="H101" s="383" t="s">
        <v>40762</v>
      </c>
      <c r="I101" s="136" t="s">
        <v>8</v>
      </c>
      <c r="J101" s="136" t="s">
        <v>11236</v>
      </c>
    </row>
    <row r="102" spans="1:10" ht="15.6" x14ac:dyDescent="0.3">
      <c r="A102" s="79">
        <v>101</v>
      </c>
      <c r="B102" s="379" t="s">
        <v>40942</v>
      </c>
      <c r="C102" s="380" t="s">
        <v>40943</v>
      </c>
      <c r="D102" s="380" t="s">
        <v>32479</v>
      </c>
      <c r="E102" s="317" t="s">
        <v>32451</v>
      </c>
      <c r="F102" s="381" t="s">
        <v>40724</v>
      </c>
      <c r="G102" s="382">
        <v>2.2000000000000002</v>
      </c>
      <c r="H102" s="383" t="s">
        <v>40727</v>
      </c>
      <c r="I102" s="136" t="s">
        <v>8</v>
      </c>
      <c r="J102" s="136" t="s">
        <v>11236</v>
      </c>
    </row>
    <row r="103" spans="1:10" ht="15.6" x14ac:dyDescent="0.3">
      <c r="A103" s="79">
        <v>102</v>
      </c>
      <c r="B103" s="379" t="s">
        <v>40944</v>
      </c>
      <c r="C103" s="380" t="s">
        <v>32479</v>
      </c>
      <c r="D103" s="380" t="s">
        <v>40945</v>
      </c>
      <c r="E103" s="317" t="s">
        <v>32451</v>
      </c>
      <c r="F103" s="381" t="s">
        <v>40724</v>
      </c>
      <c r="G103" s="382">
        <v>2.8</v>
      </c>
      <c r="H103" s="383" t="s">
        <v>40781</v>
      </c>
      <c r="I103" s="136" t="s">
        <v>8</v>
      </c>
      <c r="J103" s="136" t="s">
        <v>11236</v>
      </c>
    </row>
    <row r="104" spans="1:10" ht="15.6" x14ac:dyDescent="0.3">
      <c r="A104" s="79">
        <v>103</v>
      </c>
      <c r="B104" s="379" t="s">
        <v>40946</v>
      </c>
      <c r="C104" s="380" t="s">
        <v>40947</v>
      </c>
      <c r="D104" s="380" t="s">
        <v>33738</v>
      </c>
      <c r="E104" s="317" t="s">
        <v>32451</v>
      </c>
      <c r="F104" s="381" t="s">
        <v>40724</v>
      </c>
      <c r="G104" s="382">
        <v>2.8</v>
      </c>
      <c r="H104" s="383" t="s">
        <v>40781</v>
      </c>
      <c r="I104" s="136" t="s">
        <v>8</v>
      </c>
      <c r="J104" s="136" t="s">
        <v>11236</v>
      </c>
    </row>
    <row r="105" spans="1:10" ht="15.6" x14ac:dyDescent="0.3">
      <c r="A105" s="79">
        <v>104</v>
      </c>
      <c r="B105" s="379" t="s">
        <v>40948</v>
      </c>
      <c r="C105" s="380" t="s">
        <v>40947</v>
      </c>
      <c r="D105" s="380" t="s">
        <v>40949</v>
      </c>
      <c r="E105" s="317" t="s">
        <v>32451</v>
      </c>
      <c r="F105" s="381" t="s">
        <v>40724</v>
      </c>
      <c r="G105" s="382">
        <v>3</v>
      </c>
      <c r="H105" s="383" t="s">
        <v>40725</v>
      </c>
      <c r="I105" s="136" t="s">
        <v>8</v>
      </c>
      <c r="J105" s="136" t="s">
        <v>11236</v>
      </c>
    </row>
    <row r="106" spans="1:10" ht="15.6" x14ac:dyDescent="0.3">
      <c r="A106" s="79">
        <v>105</v>
      </c>
      <c r="B106" s="379" t="s">
        <v>40950</v>
      </c>
      <c r="C106" s="380" t="s">
        <v>40947</v>
      </c>
      <c r="D106" s="380" t="s">
        <v>40731</v>
      </c>
      <c r="E106" s="317" t="s">
        <v>32451</v>
      </c>
      <c r="F106" s="381" t="s">
        <v>40724</v>
      </c>
      <c r="G106" s="382">
        <v>2.9</v>
      </c>
      <c r="H106" s="383" t="s">
        <v>40725</v>
      </c>
      <c r="I106" s="136" t="s">
        <v>8</v>
      </c>
      <c r="J106" s="136" t="s">
        <v>11236</v>
      </c>
    </row>
    <row r="107" spans="1:10" ht="15.6" x14ac:dyDescent="0.3">
      <c r="A107" s="79">
        <v>106</v>
      </c>
      <c r="B107" s="379" t="s">
        <v>40951</v>
      </c>
      <c r="C107" s="380" t="s">
        <v>40952</v>
      </c>
      <c r="D107" s="380" t="s">
        <v>33217</v>
      </c>
      <c r="E107" s="317" t="s">
        <v>32451</v>
      </c>
      <c r="F107" s="381" t="s">
        <v>40724</v>
      </c>
      <c r="G107" s="382">
        <v>3.1</v>
      </c>
      <c r="H107" s="383" t="s">
        <v>40725</v>
      </c>
      <c r="I107" s="136" t="s">
        <v>8</v>
      </c>
      <c r="J107" s="136" t="s">
        <v>11236</v>
      </c>
    </row>
    <row r="108" spans="1:10" ht="15.6" x14ac:dyDescent="0.3">
      <c r="A108" s="79">
        <v>107</v>
      </c>
      <c r="B108" s="379" t="s">
        <v>40953</v>
      </c>
      <c r="C108" s="380" t="s">
        <v>40954</v>
      </c>
      <c r="D108" s="380" t="s">
        <v>40955</v>
      </c>
      <c r="E108" s="317" t="s">
        <v>32451</v>
      </c>
      <c r="F108" s="381" t="s">
        <v>40724</v>
      </c>
      <c r="G108" s="382">
        <v>3.1</v>
      </c>
      <c r="H108" s="383" t="s">
        <v>40725</v>
      </c>
      <c r="I108" s="136" t="s">
        <v>8</v>
      </c>
      <c r="J108" s="136" t="s">
        <v>11236</v>
      </c>
    </row>
    <row r="109" spans="1:10" ht="15.6" x14ac:dyDescent="0.3">
      <c r="A109" s="79">
        <v>108</v>
      </c>
      <c r="B109" s="379" t="s">
        <v>40956</v>
      </c>
      <c r="C109" s="380" t="s">
        <v>40952</v>
      </c>
      <c r="D109" s="380" t="s">
        <v>33217</v>
      </c>
      <c r="E109" s="317" t="s">
        <v>32451</v>
      </c>
      <c r="F109" s="381" t="s">
        <v>40724</v>
      </c>
      <c r="G109" s="382">
        <v>2.7</v>
      </c>
      <c r="H109" s="383" t="s">
        <v>40762</v>
      </c>
      <c r="I109" s="136" t="s">
        <v>8</v>
      </c>
      <c r="J109" s="136" t="s">
        <v>11236</v>
      </c>
    </row>
    <row r="110" spans="1:10" ht="15.6" x14ac:dyDescent="0.3">
      <c r="A110" s="79">
        <v>109</v>
      </c>
      <c r="B110" s="379" t="s">
        <v>40957</v>
      </c>
      <c r="C110" s="380" t="s">
        <v>40954</v>
      </c>
      <c r="D110" s="380" t="s">
        <v>40955</v>
      </c>
      <c r="E110" s="317" t="s">
        <v>32451</v>
      </c>
      <c r="F110" s="381" t="s">
        <v>40724</v>
      </c>
      <c r="G110" s="382">
        <v>3.6</v>
      </c>
      <c r="H110" s="383" t="s">
        <v>40762</v>
      </c>
      <c r="I110" s="136" t="s">
        <v>8</v>
      </c>
      <c r="J110" s="136" t="s">
        <v>11236</v>
      </c>
    </row>
    <row r="111" spans="1:10" ht="15.6" x14ac:dyDescent="0.3">
      <c r="A111" s="79">
        <v>110</v>
      </c>
      <c r="B111" s="379" t="s">
        <v>40958</v>
      </c>
      <c r="C111" s="380" t="s">
        <v>40959</v>
      </c>
      <c r="D111" s="380" t="s">
        <v>33734</v>
      </c>
      <c r="E111" s="317" t="s">
        <v>32451</v>
      </c>
      <c r="F111" s="381" t="s">
        <v>40724</v>
      </c>
      <c r="G111" s="382">
        <v>2.2000000000000002</v>
      </c>
      <c r="H111" s="383" t="s">
        <v>40727</v>
      </c>
      <c r="I111" s="136" t="s">
        <v>8</v>
      </c>
      <c r="J111" s="136" t="s">
        <v>11236</v>
      </c>
    </row>
    <row r="112" spans="1:10" ht="15.6" x14ac:dyDescent="0.3">
      <c r="A112" s="79">
        <v>111</v>
      </c>
      <c r="B112" s="379" t="s">
        <v>40960</v>
      </c>
      <c r="C112" s="380" t="s">
        <v>40961</v>
      </c>
      <c r="D112" s="380" t="s">
        <v>40962</v>
      </c>
      <c r="E112" s="317" t="s">
        <v>32451</v>
      </c>
      <c r="F112" s="381" t="s">
        <v>40724</v>
      </c>
      <c r="G112" s="382">
        <v>2.8</v>
      </c>
      <c r="H112" s="383" t="s">
        <v>40781</v>
      </c>
      <c r="I112" s="136" t="s">
        <v>8</v>
      </c>
      <c r="J112" s="136" t="s">
        <v>11236</v>
      </c>
    </row>
    <row r="113" spans="1:10" ht="15.6" x14ac:dyDescent="0.3">
      <c r="A113" s="79">
        <v>112</v>
      </c>
      <c r="B113" s="379" t="s">
        <v>40963</v>
      </c>
      <c r="C113" s="380" t="s">
        <v>40961</v>
      </c>
      <c r="D113" s="380" t="s">
        <v>40731</v>
      </c>
      <c r="E113" s="317" t="s">
        <v>32451</v>
      </c>
      <c r="F113" s="381" t="s">
        <v>40724</v>
      </c>
      <c r="G113" s="382">
        <v>2.2000000000000002</v>
      </c>
      <c r="H113" s="383" t="s">
        <v>40727</v>
      </c>
      <c r="I113" s="136" t="s">
        <v>8</v>
      </c>
      <c r="J113" s="136" t="s">
        <v>11236</v>
      </c>
    </row>
    <row r="114" spans="1:10" ht="15.6" x14ac:dyDescent="0.3">
      <c r="A114" s="79">
        <v>113</v>
      </c>
      <c r="B114" s="379" t="s">
        <v>40964</v>
      </c>
      <c r="C114" s="380" t="s">
        <v>40965</v>
      </c>
      <c r="D114" s="380" t="s">
        <v>23476</v>
      </c>
      <c r="E114" s="317" t="s">
        <v>32451</v>
      </c>
      <c r="F114" s="381" t="s">
        <v>40724</v>
      </c>
      <c r="G114" s="382">
        <v>3.6</v>
      </c>
      <c r="H114" s="383" t="s">
        <v>40762</v>
      </c>
      <c r="I114" s="136" t="s">
        <v>8</v>
      </c>
      <c r="J114" s="136" t="s">
        <v>11236</v>
      </c>
    </row>
    <row r="115" spans="1:10" ht="15.6" x14ac:dyDescent="0.3">
      <c r="A115" s="79">
        <v>114</v>
      </c>
      <c r="B115" s="379" t="s">
        <v>40966</v>
      </c>
      <c r="C115" s="380" t="s">
        <v>40967</v>
      </c>
      <c r="D115" s="380" t="s">
        <v>40731</v>
      </c>
      <c r="E115" s="317" t="s">
        <v>32451</v>
      </c>
      <c r="F115" s="381" t="s">
        <v>40724</v>
      </c>
      <c r="G115" s="382">
        <v>1.8</v>
      </c>
      <c r="H115" s="383" t="s">
        <v>40727</v>
      </c>
      <c r="I115" s="136" t="s">
        <v>8</v>
      </c>
      <c r="J115" s="136" t="s">
        <v>11236</v>
      </c>
    </row>
    <row r="116" spans="1:10" ht="15.6" x14ac:dyDescent="0.3">
      <c r="A116" s="79">
        <v>115</v>
      </c>
      <c r="B116" s="379" t="s">
        <v>40968</v>
      </c>
      <c r="C116" s="380" t="s">
        <v>40969</v>
      </c>
      <c r="D116" s="380" t="s">
        <v>23476</v>
      </c>
      <c r="E116" s="317" t="s">
        <v>32451</v>
      </c>
      <c r="F116" s="381" t="s">
        <v>40724</v>
      </c>
      <c r="G116" s="382">
        <v>3.6</v>
      </c>
      <c r="H116" s="383" t="s">
        <v>40762</v>
      </c>
      <c r="I116" s="136" t="s">
        <v>8</v>
      </c>
      <c r="J116" s="136" t="s">
        <v>11236</v>
      </c>
    </row>
    <row r="117" spans="1:10" ht="15.6" x14ac:dyDescent="0.3">
      <c r="A117" s="79">
        <v>116</v>
      </c>
      <c r="B117" s="379" t="s">
        <v>40970</v>
      </c>
      <c r="C117" s="380" t="s">
        <v>40971</v>
      </c>
      <c r="D117" s="380" t="s">
        <v>40933</v>
      </c>
      <c r="E117" s="317" t="s">
        <v>32451</v>
      </c>
      <c r="F117" s="381" t="s">
        <v>40724</v>
      </c>
      <c r="G117" s="382">
        <v>3.2</v>
      </c>
      <c r="H117" s="383" t="s">
        <v>40725</v>
      </c>
      <c r="I117" s="136" t="s">
        <v>8</v>
      </c>
      <c r="J117" s="136" t="s">
        <v>11236</v>
      </c>
    </row>
    <row r="118" spans="1:10" ht="15.6" x14ac:dyDescent="0.3">
      <c r="A118" s="79">
        <v>117</v>
      </c>
      <c r="B118" s="379" t="s">
        <v>40972</v>
      </c>
      <c r="C118" s="380" t="s">
        <v>40752</v>
      </c>
      <c r="D118" s="380" t="s">
        <v>23998</v>
      </c>
      <c r="E118" s="317" t="s">
        <v>32451</v>
      </c>
      <c r="F118" s="381" t="s">
        <v>40724</v>
      </c>
      <c r="G118" s="382">
        <v>2.8</v>
      </c>
      <c r="H118" s="383" t="s">
        <v>40781</v>
      </c>
      <c r="I118" s="136" t="s">
        <v>8</v>
      </c>
      <c r="J118" s="136" t="s">
        <v>11236</v>
      </c>
    </row>
    <row r="119" spans="1:10" ht="15.6" x14ac:dyDescent="0.3">
      <c r="A119" s="79">
        <v>118</v>
      </c>
      <c r="B119" s="379" t="s">
        <v>40973</v>
      </c>
      <c r="C119" s="380" t="s">
        <v>40974</v>
      </c>
      <c r="D119" s="380" t="s">
        <v>40975</v>
      </c>
      <c r="E119" s="317" t="s">
        <v>32451</v>
      </c>
      <c r="F119" s="381" t="s">
        <v>40724</v>
      </c>
      <c r="G119" s="382">
        <v>2.8</v>
      </c>
      <c r="H119" s="383" t="s">
        <v>40781</v>
      </c>
      <c r="I119" s="136" t="s">
        <v>8</v>
      </c>
      <c r="J119" s="136" t="s">
        <v>11236</v>
      </c>
    </row>
    <row r="120" spans="1:10" ht="15.6" x14ac:dyDescent="0.3">
      <c r="A120" s="79">
        <v>119</v>
      </c>
      <c r="B120" s="379" t="s">
        <v>40976</v>
      </c>
      <c r="C120" s="380" t="s">
        <v>40977</v>
      </c>
      <c r="D120" s="380" t="s">
        <v>40978</v>
      </c>
      <c r="E120" s="317" t="s">
        <v>32451</v>
      </c>
      <c r="F120" s="381" t="s">
        <v>40724</v>
      </c>
      <c r="G120" s="382">
        <v>3</v>
      </c>
      <c r="H120" s="383" t="s">
        <v>40725</v>
      </c>
      <c r="I120" s="136" t="s">
        <v>8</v>
      </c>
      <c r="J120" s="136" t="s">
        <v>11236</v>
      </c>
    </row>
    <row r="121" spans="1:10" ht="15.6" x14ac:dyDescent="0.3">
      <c r="A121" s="79">
        <v>120</v>
      </c>
      <c r="B121" s="379" t="s">
        <v>40979</v>
      </c>
      <c r="C121" s="380" t="s">
        <v>40980</v>
      </c>
      <c r="D121" s="380" t="s">
        <v>33040</v>
      </c>
      <c r="E121" s="317" t="s">
        <v>32451</v>
      </c>
      <c r="F121" s="381" t="s">
        <v>40724</v>
      </c>
      <c r="G121" s="382">
        <v>2.9</v>
      </c>
      <c r="H121" s="383" t="s">
        <v>40725</v>
      </c>
      <c r="I121" s="136" t="s">
        <v>8</v>
      </c>
      <c r="J121" s="136" t="s">
        <v>11236</v>
      </c>
    </row>
    <row r="122" spans="1:10" ht="15.6" x14ac:dyDescent="0.3">
      <c r="A122" s="79">
        <v>121</v>
      </c>
      <c r="B122" s="379" t="s">
        <v>40981</v>
      </c>
      <c r="C122" s="380" t="s">
        <v>40982</v>
      </c>
      <c r="D122" s="380" t="s">
        <v>33502</v>
      </c>
      <c r="E122" s="317" t="s">
        <v>32451</v>
      </c>
      <c r="F122" s="381" t="s">
        <v>40724</v>
      </c>
      <c r="G122" s="382">
        <v>1.8</v>
      </c>
      <c r="H122" s="383" t="s">
        <v>40727</v>
      </c>
      <c r="I122" s="136" t="s">
        <v>8</v>
      </c>
      <c r="J122" s="136" t="s">
        <v>11236</v>
      </c>
    </row>
    <row r="123" spans="1:10" ht="31.2" x14ac:dyDescent="0.3">
      <c r="A123" s="79">
        <v>122</v>
      </c>
      <c r="B123" s="379" t="s">
        <v>40983</v>
      </c>
      <c r="C123" s="380" t="s">
        <v>40984</v>
      </c>
      <c r="D123" s="380" t="s">
        <v>40735</v>
      </c>
      <c r="E123" s="317" t="s">
        <v>32451</v>
      </c>
      <c r="F123" s="381" t="s">
        <v>40724</v>
      </c>
      <c r="G123" s="382">
        <v>2.6</v>
      </c>
      <c r="H123" s="383" t="s">
        <v>40762</v>
      </c>
      <c r="I123" s="136" t="s">
        <v>8</v>
      </c>
      <c r="J123" s="136" t="s">
        <v>11236</v>
      </c>
    </row>
    <row r="124" spans="1:10" ht="15.6" x14ac:dyDescent="0.3">
      <c r="A124" s="79">
        <v>123</v>
      </c>
      <c r="B124" s="379" t="s">
        <v>40985</v>
      </c>
      <c r="C124" s="380" t="s">
        <v>40986</v>
      </c>
      <c r="D124" s="380" t="s">
        <v>40778</v>
      </c>
      <c r="E124" s="317" t="s">
        <v>32451</v>
      </c>
      <c r="F124" s="381" t="s">
        <v>40724</v>
      </c>
      <c r="G124" s="382">
        <v>3.6</v>
      </c>
      <c r="H124" s="383" t="s">
        <v>40762</v>
      </c>
      <c r="I124" s="136" t="s">
        <v>8</v>
      </c>
      <c r="J124" s="136" t="s">
        <v>11236</v>
      </c>
    </row>
    <row r="125" spans="1:10" ht="15.6" x14ac:dyDescent="0.3">
      <c r="A125" s="79">
        <v>124</v>
      </c>
      <c r="B125" s="379" t="s">
        <v>40987</v>
      </c>
      <c r="C125" s="380" t="s">
        <v>40988</v>
      </c>
      <c r="D125" s="380" t="s">
        <v>40933</v>
      </c>
      <c r="E125" s="317" t="s">
        <v>32451</v>
      </c>
      <c r="F125" s="381" t="s">
        <v>40724</v>
      </c>
      <c r="G125" s="382">
        <v>2.6</v>
      </c>
      <c r="H125" s="383" t="s">
        <v>40732</v>
      </c>
      <c r="I125" s="136" t="s">
        <v>8</v>
      </c>
      <c r="J125" s="136" t="s">
        <v>11236</v>
      </c>
    </row>
    <row r="126" spans="1:10" ht="15.6" x14ac:dyDescent="0.3">
      <c r="A126" s="79">
        <v>125</v>
      </c>
      <c r="B126" s="379" t="s">
        <v>40989</v>
      </c>
      <c r="C126" s="380" t="s">
        <v>40990</v>
      </c>
      <c r="D126" s="380" t="s">
        <v>32951</v>
      </c>
      <c r="E126" s="317" t="s">
        <v>32451</v>
      </c>
      <c r="F126" s="381" t="s">
        <v>40724</v>
      </c>
      <c r="G126" s="382">
        <v>2.2000000000000002</v>
      </c>
      <c r="H126" s="383" t="s">
        <v>40727</v>
      </c>
      <c r="I126" s="136" t="s">
        <v>8</v>
      </c>
      <c r="J126" s="136" t="s">
        <v>11236</v>
      </c>
    </row>
    <row r="127" spans="1:10" ht="15.6" x14ac:dyDescent="0.3">
      <c r="A127" s="79">
        <v>126</v>
      </c>
      <c r="B127" s="379" t="s">
        <v>40991</v>
      </c>
      <c r="C127" s="380" t="s">
        <v>40992</v>
      </c>
      <c r="D127" s="380" t="s">
        <v>40993</v>
      </c>
      <c r="E127" s="317" t="s">
        <v>32451</v>
      </c>
      <c r="F127" s="381" t="s">
        <v>40724</v>
      </c>
      <c r="G127" s="382">
        <v>2.1</v>
      </c>
      <c r="H127" s="383" t="s">
        <v>40727</v>
      </c>
      <c r="I127" s="136" t="s">
        <v>8</v>
      </c>
      <c r="J127" s="136" t="s">
        <v>11236</v>
      </c>
    </row>
    <row r="128" spans="1:10" ht="15.6" x14ac:dyDescent="0.3">
      <c r="A128" s="79">
        <v>127</v>
      </c>
      <c r="B128" s="379" t="s">
        <v>40994</v>
      </c>
      <c r="C128" s="380" t="s">
        <v>31496</v>
      </c>
      <c r="D128" s="380" t="s">
        <v>32894</v>
      </c>
      <c r="E128" s="317" t="s">
        <v>32451</v>
      </c>
      <c r="F128" s="381" t="s">
        <v>40724</v>
      </c>
      <c r="G128" s="382">
        <v>1.8</v>
      </c>
      <c r="H128" s="383" t="s">
        <v>40727</v>
      </c>
      <c r="I128" s="136" t="s">
        <v>8</v>
      </c>
      <c r="J128" s="136" t="s">
        <v>11236</v>
      </c>
    </row>
    <row r="129" spans="1:10" ht="15.6" x14ac:dyDescent="0.3">
      <c r="A129" s="79">
        <v>128</v>
      </c>
      <c r="B129" s="379" t="s">
        <v>40995</v>
      </c>
      <c r="C129" s="380" t="s">
        <v>40996</v>
      </c>
      <c r="D129" s="380" t="s">
        <v>40997</v>
      </c>
      <c r="E129" s="317" t="s">
        <v>32451</v>
      </c>
      <c r="F129" s="381" t="s">
        <v>40724</v>
      </c>
      <c r="G129" s="382">
        <v>3.6</v>
      </c>
      <c r="H129" s="383" t="s">
        <v>40762</v>
      </c>
      <c r="I129" s="136" t="s">
        <v>8</v>
      </c>
      <c r="J129" s="136" t="s">
        <v>11236</v>
      </c>
    </row>
    <row r="130" spans="1:10" ht="15.6" x14ac:dyDescent="0.3">
      <c r="A130" s="79">
        <v>129</v>
      </c>
      <c r="B130" s="379" t="s">
        <v>40998</v>
      </c>
      <c r="C130" s="380" t="s">
        <v>40999</v>
      </c>
      <c r="D130" s="380" t="s">
        <v>34927</v>
      </c>
      <c r="E130" s="317" t="s">
        <v>32451</v>
      </c>
      <c r="F130" s="381" t="s">
        <v>40724</v>
      </c>
      <c r="G130" s="382">
        <v>3.6</v>
      </c>
      <c r="H130" s="383" t="s">
        <v>40762</v>
      </c>
      <c r="I130" s="136" t="s">
        <v>8</v>
      </c>
      <c r="J130" s="136" t="s">
        <v>11236</v>
      </c>
    </row>
    <row r="131" spans="1:10" ht="15.6" x14ac:dyDescent="0.3">
      <c r="A131" s="79">
        <v>130</v>
      </c>
      <c r="B131" s="379" t="s">
        <v>41000</v>
      </c>
      <c r="C131" s="380" t="s">
        <v>41001</v>
      </c>
      <c r="D131" s="380" t="s">
        <v>33196</v>
      </c>
      <c r="E131" s="317" t="s">
        <v>32451</v>
      </c>
      <c r="F131" s="381" t="s">
        <v>40724</v>
      </c>
      <c r="G131" s="382">
        <v>3.6</v>
      </c>
      <c r="H131" s="383" t="s">
        <v>40762</v>
      </c>
      <c r="I131" s="136" t="s">
        <v>8</v>
      </c>
      <c r="J131" s="136" t="s">
        <v>11236</v>
      </c>
    </row>
    <row r="132" spans="1:10" ht="15.6" x14ac:dyDescent="0.3">
      <c r="A132" s="79">
        <v>131</v>
      </c>
      <c r="B132" s="379" t="s">
        <v>41002</v>
      </c>
      <c r="C132" s="380" t="s">
        <v>41003</v>
      </c>
      <c r="D132" s="380" t="s">
        <v>41004</v>
      </c>
      <c r="E132" s="317" t="s">
        <v>32451</v>
      </c>
      <c r="F132" s="381" t="s">
        <v>40724</v>
      </c>
      <c r="G132" s="382">
        <v>3.2</v>
      </c>
      <c r="H132" s="383" t="s">
        <v>40725</v>
      </c>
      <c r="I132" s="136" t="s">
        <v>8</v>
      </c>
      <c r="J132" s="136" t="s">
        <v>11236</v>
      </c>
    </row>
    <row r="133" spans="1:10" ht="15.6" x14ac:dyDescent="0.3">
      <c r="A133" s="79">
        <v>132</v>
      </c>
      <c r="B133" s="379" t="s">
        <v>41005</v>
      </c>
      <c r="C133" s="380" t="s">
        <v>41006</v>
      </c>
      <c r="D133" s="380" t="s">
        <v>40913</v>
      </c>
      <c r="E133" s="317" t="s">
        <v>32451</v>
      </c>
      <c r="F133" s="381" t="s">
        <v>40724</v>
      </c>
      <c r="G133" s="382">
        <v>2.8</v>
      </c>
      <c r="H133" s="383" t="s">
        <v>40781</v>
      </c>
      <c r="I133" s="136" t="s">
        <v>8</v>
      </c>
      <c r="J133" s="136" t="s">
        <v>11236</v>
      </c>
    </row>
    <row r="134" spans="1:10" ht="15.6" x14ac:dyDescent="0.3">
      <c r="A134" s="79">
        <v>133</v>
      </c>
      <c r="B134" s="379" t="s">
        <v>41007</v>
      </c>
      <c r="C134" s="380" t="s">
        <v>41008</v>
      </c>
      <c r="D134" s="380" t="s">
        <v>41009</v>
      </c>
      <c r="E134" s="317" t="s">
        <v>32451</v>
      </c>
      <c r="F134" s="381" t="s">
        <v>40724</v>
      </c>
      <c r="G134" s="382">
        <v>2.2000000000000002</v>
      </c>
      <c r="H134" s="383" t="s">
        <v>40727</v>
      </c>
      <c r="I134" s="136" t="s">
        <v>8</v>
      </c>
      <c r="J134" s="136" t="s">
        <v>11236</v>
      </c>
    </row>
    <row r="135" spans="1:10" ht="15.6" x14ac:dyDescent="0.3">
      <c r="A135" s="79">
        <v>134</v>
      </c>
      <c r="B135" s="379" t="s">
        <v>41010</v>
      </c>
      <c r="C135" s="380" t="s">
        <v>41011</v>
      </c>
      <c r="D135" s="380" t="s">
        <v>40731</v>
      </c>
      <c r="E135" s="317" t="s">
        <v>32451</v>
      </c>
      <c r="F135" s="381" t="s">
        <v>40724</v>
      </c>
      <c r="G135" s="382">
        <v>3.6</v>
      </c>
      <c r="H135" s="383" t="s">
        <v>40762</v>
      </c>
      <c r="I135" s="136" t="s">
        <v>8</v>
      </c>
      <c r="J135" s="136" t="s">
        <v>11236</v>
      </c>
    </row>
    <row r="136" spans="1:10" ht="15.6" x14ac:dyDescent="0.3">
      <c r="A136" s="79">
        <v>135</v>
      </c>
      <c r="B136" s="379" t="s">
        <v>41012</v>
      </c>
      <c r="C136" s="380" t="s">
        <v>41013</v>
      </c>
      <c r="D136" s="380" t="s">
        <v>40809</v>
      </c>
      <c r="E136" s="317" t="s">
        <v>32451</v>
      </c>
      <c r="F136" s="381" t="s">
        <v>40724</v>
      </c>
      <c r="G136" s="382">
        <v>1.8</v>
      </c>
      <c r="H136" s="383" t="s">
        <v>40727</v>
      </c>
      <c r="I136" s="136" t="s">
        <v>8</v>
      </c>
      <c r="J136" s="136" t="s">
        <v>11236</v>
      </c>
    </row>
    <row r="137" spans="1:10" ht="15.6" x14ac:dyDescent="0.3">
      <c r="A137" s="79">
        <v>136</v>
      </c>
      <c r="B137" s="379" t="s">
        <v>41014</v>
      </c>
      <c r="C137" s="380" t="s">
        <v>41015</v>
      </c>
      <c r="D137" s="380" t="s">
        <v>33108</v>
      </c>
      <c r="E137" s="317" t="s">
        <v>32451</v>
      </c>
      <c r="F137" s="381" t="s">
        <v>40724</v>
      </c>
      <c r="G137" s="382">
        <v>3.6</v>
      </c>
      <c r="H137" s="383" t="s">
        <v>40762</v>
      </c>
      <c r="I137" s="136" t="s">
        <v>8</v>
      </c>
      <c r="J137" s="136" t="s">
        <v>11236</v>
      </c>
    </row>
    <row r="138" spans="1:10" ht="15.6" x14ac:dyDescent="0.3">
      <c r="A138" s="79">
        <v>137</v>
      </c>
      <c r="B138" s="379" t="s">
        <v>41016</v>
      </c>
      <c r="C138" s="380" t="s">
        <v>40873</v>
      </c>
      <c r="D138" s="380" t="s">
        <v>41017</v>
      </c>
      <c r="E138" s="317" t="s">
        <v>32451</v>
      </c>
      <c r="F138" s="381" t="s">
        <v>40724</v>
      </c>
      <c r="G138" s="382">
        <v>3.2</v>
      </c>
      <c r="H138" s="383" t="s">
        <v>40725</v>
      </c>
      <c r="I138" s="136" t="s">
        <v>8</v>
      </c>
      <c r="J138" s="136" t="s">
        <v>11236</v>
      </c>
    </row>
    <row r="139" spans="1:10" ht="15.6" x14ac:dyDescent="0.3">
      <c r="A139" s="79">
        <v>138</v>
      </c>
      <c r="B139" s="379" t="s">
        <v>41018</v>
      </c>
      <c r="C139" s="380" t="s">
        <v>41019</v>
      </c>
      <c r="D139" s="380" t="s">
        <v>40993</v>
      </c>
      <c r="E139" s="317" t="s">
        <v>32451</v>
      </c>
      <c r="F139" s="381" t="s">
        <v>40724</v>
      </c>
      <c r="G139" s="382">
        <v>2.8</v>
      </c>
      <c r="H139" s="383" t="s">
        <v>40781</v>
      </c>
      <c r="I139" s="136" t="s">
        <v>8</v>
      </c>
      <c r="J139" s="136" t="s">
        <v>11236</v>
      </c>
    </row>
    <row r="140" spans="1:10" ht="15.6" x14ac:dyDescent="0.3">
      <c r="A140" s="79">
        <v>139</v>
      </c>
      <c r="B140" s="379" t="s">
        <v>41020</v>
      </c>
      <c r="C140" s="380" t="s">
        <v>41021</v>
      </c>
      <c r="D140" s="380" t="s">
        <v>34599</v>
      </c>
      <c r="E140" s="317" t="s">
        <v>32451</v>
      </c>
      <c r="F140" s="381" t="s">
        <v>40724</v>
      </c>
      <c r="G140" s="382">
        <v>2.8</v>
      </c>
      <c r="H140" s="383" t="s">
        <v>40781</v>
      </c>
      <c r="I140" s="136" t="s">
        <v>8</v>
      </c>
      <c r="J140" s="136" t="s">
        <v>11236</v>
      </c>
    </row>
    <row r="141" spans="1:10" ht="15.6" x14ac:dyDescent="0.3">
      <c r="A141" s="79">
        <v>140</v>
      </c>
      <c r="B141" s="379" t="s">
        <v>41022</v>
      </c>
      <c r="C141" s="380" t="s">
        <v>41023</v>
      </c>
      <c r="D141" s="380" t="s">
        <v>40809</v>
      </c>
      <c r="E141" s="317" t="s">
        <v>32451</v>
      </c>
      <c r="F141" s="381" t="s">
        <v>40724</v>
      </c>
      <c r="G141" s="382">
        <v>3</v>
      </c>
      <c r="H141" s="383" t="s">
        <v>40725</v>
      </c>
      <c r="I141" s="136" t="s">
        <v>8</v>
      </c>
      <c r="J141" s="136" t="s">
        <v>11236</v>
      </c>
    </row>
    <row r="142" spans="1:10" ht="15.6" x14ac:dyDescent="0.3">
      <c r="A142" s="79">
        <v>141</v>
      </c>
      <c r="B142" s="379" t="s">
        <v>41024</v>
      </c>
      <c r="C142" s="380" t="s">
        <v>41025</v>
      </c>
      <c r="D142" s="380" t="s">
        <v>41026</v>
      </c>
      <c r="E142" s="317" t="s">
        <v>32451</v>
      </c>
      <c r="F142" s="381" t="s">
        <v>40724</v>
      </c>
      <c r="G142" s="382">
        <v>2.9</v>
      </c>
      <c r="H142" s="383" t="s">
        <v>40725</v>
      </c>
      <c r="I142" s="136" t="s">
        <v>8</v>
      </c>
      <c r="J142" s="136" t="s">
        <v>11236</v>
      </c>
    </row>
    <row r="143" spans="1:10" ht="15.6" x14ac:dyDescent="0.3">
      <c r="A143" s="79">
        <v>142</v>
      </c>
      <c r="B143" s="379" t="s">
        <v>41027</v>
      </c>
      <c r="C143" s="380" t="s">
        <v>41028</v>
      </c>
      <c r="D143" s="380" t="s">
        <v>41013</v>
      </c>
      <c r="E143" s="317" t="s">
        <v>32451</v>
      </c>
      <c r="F143" s="381" t="s">
        <v>40724</v>
      </c>
      <c r="G143" s="382">
        <v>3.1</v>
      </c>
      <c r="H143" s="383" t="s">
        <v>40725</v>
      </c>
      <c r="I143" s="136" t="s">
        <v>8</v>
      </c>
      <c r="J143" s="136" t="s">
        <v>11236</v>
      </c>
    </row>
    <row r="144" spans="1:10" ht="31.2" x14ac:dyDescent="0.3">
      <c r="A144" s="79">
        <v>143</v>
      </c>
      <c r="B144" s="379" t="s">
        <v>41029</v>
      </c>
      <c r="C144" s="380" t="s">
        <v>41030</v>
      </c>
      <c r="D144" s="380" t="s">
        <v>40731</v>
      </c>
      <c r="E144" s="317" t="s">
        <v>32451</v>
      </c>
      <c r="F144" s="381" t="s">
        <v>40724</v>
      </c>
      <c r="G144" s="382">
        <v>3.1</v>
      </c>
      <c r="H144" s="383" t="s">
        <v>40725</v>
      </c>
      <c r="I144" s="136" t="s">
        <v>8</v>
      </c>
      <c r="J144" s="136" t="s">
        <v>11236</v>
      </c>
    </row>
    <row r="145" spans="1:10" ht="15.6" x14ac:dyDescent="0.3">
      <c r="A145" s="79">
        <v>144</v>
      </c>
      <c r="B145" s="379" t="s">
        <v>41031</v>
      </c>
      <c r="C145" s="380" t="s">
        <v>41032</v>
      </c>
      <c r="D145" s="380" t="s">
        <v>33217</v>
      </c>
      <c r="E145" s="317" t="s">
        <v>32451</v>
      </c>
      <c r="F145" s="381" t="s">
        <v>40724</v>
      </c>
      <c r="G145" s="382">
        <v>2.7</v>
      </c>
      <c r="H145" s="383" t="s">
        <v>40762</v>
      </c>
      <c r="I145" s="136" t="s">
        <v>8</v>
      </c>
      <c r="J145" s="136" t="s">
        <v>11236</v>
      </c>
    </row>
    <row r="146" spans="1:10" ht="15.6" x14ac:dyDescent="0.3">
      <c r="A146" s="79">
        <v>145</v>
      </c>
      <c r="B146" s="379" t="s">
        <v>41033</v>
      </c>
      <c r="C146" s="380" t="s">
        <v>41034</v>
      </c>
      <c r="D146" s="380" t="s">
        <v>41035</v>
      </c>
      <c r="E146" s="317" t="s">
        <v>32451</v>
      </c>
      <c r="F146" s="381" t="s">
        <v>40724</v>
      </c>
      <c r="G146" s="382">
        <v>3.6</v>
      </c>
      <c r="H146" s="383" t="s">
        <v>40762</v>
      </c>
      <c r="I146" s="136" t="s">
        <v>8</v>
      </c>
      <c r="J146" s="136" t="s">
        <v>11236</v>
      </c>
    </row>
    <row r="147" spans="1:10" ht="15.6" x14ac:dyDescent="0.3">
      <c r="A147" s="79">
        <v>146</v>
      </c>
      <c r="B147" s="379" t="s">
        <v>41036</v>
      </c>
      <c r="C147" s="380" t="s">
        <v>41037</v>
      </c>
      <c r="D147" s="380" t="s">
        <v>41038</v>
      </c>
      <c r="E147" s="317" t="s">
        <v>32451</v>
      </c>
      <c r="F147" s="381" t="s">
        <v>40724</v>
      </c>
      <c r="G147" s="382">
        <v>3.2</v>
      </c>
      <c r="H147" s="383" t="s">
        <v>40725</v>
      </c>
      <c r="I147" s="136" t="s">
        <v>8</v>
      </c>
      <c r="J147" s="136" t="s">
        <v>11236</v>
      </c>
    </row>
    <row r="148" spans="1:10" ht="15.6" x14ac:dyDescent="0.3">
      <c r="A148" s="79">
        <v>147</v>
      </c>
      <c r="B148" s="379" t="s">
        <v>41039</v>
      </c>
      <c r="C148" s="380" t="s">
        <v>41040</v>
      </c>
      <c r="D148" s="380" t="s">
        <v>40809</v>
      </c>
      <c r="E148" s="317" t="s">
        <v>32451</v>
      </c>
      <c r="F148" s="381" t="s">
        <v>40724</v>
      </c>
      <c r="G148" s="382">
        <v>2.8</v>
      </c>
      <c r="H148" s="383" t="s">
        <v>40781</v>
      </c>
      <c r="I148" s="136" t="s">
        <v>8</v>
      </c>
      <c r="J148" s="136" t="s">
        <v>11236</v>
      </c>
    </row>
    <row r="149" spans="1:10" ht="15.6" x14ac:dyDescent="0.3">
      <c r="A149" s="79">
        <v>148</v>
      </c>
      <c r="B149" s="379" t="s">
        <v>41041</v>
      </c>
      <c r="C149" s="380" t="s">
        <v>41042</v>
      </c>
      <c r="D149" s="380" t="s">
        <v>40797</v>
      </c>
      <c r="E149" s="317" t="s">
        <v>32451</v>
      </c>
      <c r="F149" s="381" t="s">
        <v>40724</v>
      </c>
      <c r="G149" s="382">
        <v>2.2000000000000002</v>
      </c>
      <c r="H149" s="383" t="s">
        <v>40727</v>
      </c>
      <c r="I149" s="136" t="s">
        <v>8</v>
      </c>
      <c r="J149" s="136" t="s">
        <v>11236</v>
      </c>
    </row>
    <row r="150" spans="1:10" ht="15.6" x14ac:dyDescent="0.3">
      <c r="A150" s="79">
        <v>149</v>
      </c>
      <c r="B150" s="379" t="s">
        <v>41043</v>
      </c>
      <c r="C150" s="380" t="s">
        <v>41044</v>
      </c>
      <c r="D150" s="380" t="s">
        <v>41045</v>
      </c>
      <c r="E150" s="317" t="s">
        <v>32451</v>
      </c>
      <c r="F150" s="381" t="s">
        <v>40724</v>
      </c>
      <c r="G150" s="382">
        <v>3.6</v>
      </c>
      <c r="H150" s="383" t="s">
        <v>40762</v>
      </c>
      <c r="I150" s="136" t="s">
        <v>8</v>
      </c>
      <c r="J150" s="136" t="s">
        <v>11236</v>
      </c>
    </row>
    <row r="151" spans="1:10" ht="15.6" x14ac:dyDescent="0.3">
      <c r="A151" s="79">
        <v>150</v>
      </c>
      <c r="B151" s="379" t="s">
        <v>41046</v>
      </c>
      <c r="C151" s="380" t="s">
        <v>41047</v>
      </c>
      <c r="D151" s="380" t="s">
        <v>40767</v>
      </c>
      <c r="E151" s="317" t="s">
        <v>32451</v>
      </c>
      <c r="F151" s="381" t="s">
        <v>40724</v>
      </c>
      <c r="G151" s="382">
        <v>1.8</v>
      </c>
      <c r="H151" s="383" t="s">
        <v>40727</v>
      </c>
      <c r="I151" s="136" t="s">
        <v>8</v>
      </c>
      <c r="J151" s="136" t="s">
        <v>11236</v>
      </c>
    </row>
    <row r="152" spans="1:10" ht="15.6" x14ac:dyDescent="0.3">
      <c r="A152" s="79">
        <v>151</v>
      </c>
      <c r="B152" s="379" t="s">
        <v>41048</v>
      </c>
      <c r="C152" s="380" t="s">
        <v>41049</v>
      </c>
      <c r="D152" s="380" t="s">
        <v>41050</v>
      </c>
      <c r="E152" s="317" t="s">
        <v>32451</v>
      </c>
      <c r="F152" s="381" t="s">
        <v>40724</v>
      </c>
      <c r="G152" s="382">
        <v>3.6</v>
      </c>
      <c r="H152" s="383" t="s">
        <v>40762</v>
      </c>
      <c r="I152" s="136" t="s">
        <v>8</v>
      </c>
      <c r="J152" s="136" t="s">
        <v>11236</v>
      </c>
    </row>
    <row r="153" spans="1:10" ht="15.6" x14ac:dyDescent="0.3">
      <c r="A153" s="79">
        <v>152</v>
      </c>
      <c r="B153" s="379" t="s">
        <v>41051</v>
      </c>
      <c r="C153" s="380" t="s">
        <v>41052</v>
      </c>
      <c r="D153" s="380" t="s">
        <v>32602</v>
      </c>
      <c r="E153" s="317" t="s">
        <v>32451</v>
      </c>
      <c r="F153" s="381" t="s">
        <v>40724</v>
      </c>
      <c r="G153" s="382">
        <v>3.2</v>
      </c>
      <c r="H153" s="383" t="s">
        <v>40725</v>
      </c>
      <c r="I153" s="136" t="s">
        <v>8</v>
      </c>
      <c r="J153" s="136" t="s">
        <v>11236</v>
      </c>
    </row>
    <row r="154" spans="1:10" ht="15.6" x14ac:dyDescent="0.3">
      <c r="A154" s="79">
        <v>153</v>
      </c>
      <c r="B154" s="379" t="s">
        <v>41053</v>
      </c>
      <c r="C154" s="380" t="s">
        <v>41054</v>
      </c>
      <c r="D154" s="380" t="s">
        <v>33040</v>
      </c>
      <c r="E154" s="317" t="s">
        <v>32451</v>
      </c>
      <c r="F154" s="381" t="s">
        <v>40724</v>
      </c>
      <c r="G154" s="382">
        <v>2.8</v>
      </c>
      <c r="H154" s="383" t="s">
        <v>40781</v>
      </c>
      <c r="I154" s="136" t="s">
        <v>8</v>
      </c>
      <c r="J154" s="136" t="s">
        <v>11236</v>
      </c>
    </row>
    <row r="155" spans="1:10" ht="15.6" x14ac:dyDescent="0.3">
      <c r="A155" s="79">
        <v>154</v>
      </c>
      <c r="B155" s="379" t="s">
        <v>41055</v>
      </c>
      <c r="C155" s="380" t="s">
        <v>41056</v>
      </c>
      <c r="D155" s="380" t="s">
        <v>40794</v>
      </c>
      <c r="E155" s="317" t="s">
        <v>32451</v>
      </c>
      <c r="F155" s="381" t="s">
        <v>40724</v>
      </c>
      <c r="G155" s="382">
        <v>2.8</v>
      </c>
      <c r="H155" s="383" t="s">
        <v>40781</v>
      </c>
      <c r="I155" s="136" t="s">
        <v>8</v>
      </c>
      <c r="J155" s="136" t="s">
        <v>11236</v>
      </c>
    </row>
    <row r="156" spans="1:10" ht="15.6" x14ac:dyDescent="0.3">
      <c r="A156" s="79">
        <v>155</v>
      </c>
      <c r="B156" s="379" t="s">
        <v>41057</v>
      </c>
      <c r="C156" s="380" t="s">
        <v>855</v>
      </c>
      <c r="D156" s="380" t="s">
        <v>41058</v>
      </c>
      <c r="E156" s="317" t="s">
        <v>32451</v>
      </c>
      <c r="F156" s="381" t="s">
        <v>40724</v>
      </c>
      <c r="G156" s="382">
        <v>3</v>
      </c>
      <c r="H156" s="383" t="s">
        <v>40725</v>
      </c>
      <c r="I156" s="136" t="s">
        <v>8</v>
      </c>
      <c r="J156" s="136" t="s">
        <v>11236</v>
      </c>
    </row>
    <row r="157" spans="1:10" ht="15.6" x14ac:dyDescent="0.3">
      <c r="A157" s="79">
        <v>156</v>
      </c>
      <c r="B157" s="379" t="s">
        <v>41059</v>
      </c>
      <c r="C157" s="380" t="s">
        <v>41060</v>
      </c>
      <c r="D157" s="380" t="s">
        <v>41061</v>
      </c>
      <c r="E157" s="317" t="s">
        <v>32451</v>
      </c>
      <c r="F157" s="381" t="s">
        <v>40724</v>
      </c>
      <c r="G157" s="382">
        <v>2.9</v>
      </c>
      <c r="H157" s="383" t="s">
        <v>40725</v>
      </c>
      <c r="I157" s="136" t="s">
        <v>8</v>
      </c>
      <c r="J157" s="136" t="s">
        <v>11236</v>
      </c>
    </row>
    <row r="158" spans="1:10" ht="15.6" x14ac:dyDescent="0.3">
      <c r="A158" s="79">
        <v>157</v>
      </c>
      <c r="B158" s="379" t="s">
        <v>41062</v>
      </c>
      <c r="C158" s="380" t="s">
        <v>41063</v>
      </c>
      <c r="D158" s="380" t="s">
        <v>41064</v>
      </c>
      <c r="E158" s="317" t="s">
        <v>32451</v>
      </c>
      <c r="F158" s="381" t="s">
        <v>40724</v>
      </c>
      <c r="G158" s="382">
        <v>3.1</v>
      </c>
      <c r="H158" s="383" t="s">
        <v>40725</v>
      </c>
      <c r="I158" s="136" t="s">
        <v>8</v>
      </c>
      <c r="J158" s="136" t="s">
        <v>11236</v>
      </c>
    </row>
    <row r="159" spans="1:10" ht="15.6" x14ac:dyDescent="0.3">
      <c r="A159" s="79">
        <v>158</v>
      </c>
      <c r="B159" s="379" t="s">
        <v>41065</v>
      </c>
      <c r="C159" s="380" t="s">
        <v>41066</v>
      </c>
      <c r="D159" s="380" t="s">
        <v>41067</v>
      </c>
      <c r="E159" s="317" t="s">
        <v>32451</v>
      </c>
      <c r="F159" s="381" t="s">
        <v>40724</v>
      </c>
      <c r="G159" s="382">
        <v>3</v>
      </c>
      <c r="H159" s="383" t="s">
        <v>40725</v>
      </c>
      <c r="I159" s="136" t="s">
        <v>8</v>
      </c>
      <c r="J159" s="136" t="s">
        <v>11236</v>
      </c>
    </row>
    <row r="160" spans="1:10" ht="15.6" x14ac:dyDescent="0.3">
      <c r="A160" s="79">
        <v>159</v>
      </c>
      <c r="B160" s="379" t="s">
        <v>41068</v>
      </c>
      <c r="C160" s="380" t="s">
        <v>40888</v>
      </c>
      <c r="D160" s="380" t="s">
        <v>40735</v>
      </c>
      <c r="E160" s="317" t="s">
        <v>32451</v>
      </c>
      <c r="F160" s="381" t="s">
        <v>40724</v>
      </c>
      <c r="G160" s="382">
        <v>1.8</v>
      </c>
      <c r="H160" s="383" t="s">
        <v>40727</v>
      </c>
      <c r="I160" s="136" t="s">
        <v>8</v>
      </c>
      <c r="J160" s="136" t="s">
        <v>11236</v>
      </c>
    </row>
    <row r="161" spans="1:10" ht="15.6" x14ac:dyDescent="0.3">
      <c r="A161" s="79">
        <v>160</v>
      </c>
      <c r="B161" s="379" t="s">
        <v>41069</v>
      </c>
      <c r="C161" s="380" t="s">
        <v>41070</v>
      </c>
      <c r="D161" s="380" t="s">
        <v>40731</v>
      </c>
      <c r="E161" s="317" t="s">
        <v>32451</v>
      </c>
      <c r="F161" s="381" t="s">
        <v>40724</v>
      </c>
      <c r="G161" s="382">
        <v>2.1</v>
      </c>
      <c r="H161" s="383" t="s">
        <v>40727</v>
      </c>
      <c r="I161" s="136" t="s">
        <v>8</v>
      </c>
      <c r="J161" s="136" t="s">
        <v>11236</v>
      </c>
    </row>
    <row r="162" spans="1:10" ht="15.6" x14ac:dyDescent="0.3">
      <c r="A162" s="79">
        <v>161</v>
      </c>
      <c r="B162" s="379" t="s">
        <v>41071</v>
      </c>
      <c r="C162" s="380" t="s">
        <v>41072</v>
      </c>
      <c r="D162" s="380" t="s">
        <v>34122</v>
      </c>
      <c r="E162" s="317" t="s">
        <v>32451</v>
      </c>
      <c r="F162" s="381" t="s">
        <v>40724</v>
      </c>
      <c r="G162" s="382">
        <v>2.6</v>
      </c>
      <c r="H162" s="383" t="s">
        <v>40732</v>
      </c>
      <c r="I162" s="136" t="s">
        <v>8</v>
      </c>
      <c r="J162" s="136" t="s">
        <v>11236</v>
      </c>
    </row>
    <row r="163" spans="1:10" ht="15.6" x14ac:dyDescent="0.3">
      <c r="A163" s="79">
        <v>162</v>
      </c>
      <c r="B163" s="379" t="s">
        <v>41073</v>
      </c>
      <c r="C163" s="380" t="s">
        <v>40888</v>
      </c>
      <c r="D163" s="380" t="s">
        <v>40933</v>
      </c>
      <c r="E163" s="317" t="s">
        <v>32451</v>
      </c>
      <c r="F163" s="381" t="s">
        <v>40724</v>
      </c>
      <c r="G163" s="382">
        <v>2.7</v>
      </c>
      <c r="H163" s="383" t="s">
        <v>40762</v>
      </c>
      <c r="I163" s="136" t="s">
        <v>8</v>
      </c>
      <c r="J163" s="136" t="s">
        <v>11236</v>
      </c>
    </row>
    <row r="164" spans="1:10" ht="15.6" x14ac:dyDescent="0.3">
      <c r="A164" s="79">
        <v>163</v>
      </c>
      <c r="B164" s="379" t="s">
        <v>41074</v>
      </c>
      <c r="C164" s="380" t="s">
        <v>34100</v>
      </c>
      <c r="D164" s="380" t="s">
        <v>40936</v>
      </c>
      <c r="E164" s="317" t="s">
        <v>32451</v>
      </c>
      <c r="F164" s="381" t="s">
        <v>40724</v>
      </c>
      <c r="G164" s="382">
        <v>3.6</v>
      </c>
      <c r="H164" s="383" t="s">
        <v>40762</v>
      </c>
      <c r="I164" s="136" t="s">
        <v>8</v>
      </c>
      <c r="J164" s="136" t="s">
        <v>11236</v>
      </c>
    </row>
    <row r="165" spans="1:10" ht="15.6" x14ac:dyDescent="0.3">
      <c r="A165" s="79">
        <v>164</v>
      </c>
      <c r="B165" s="379" t="s">
        <v>41075</v>
      </c>
      <c r="C165" s="380" t="s">
        <v>41076</v>
      </c>
      <c r="D165" s="380" t="s">
        <v>40818</v>
      </c>
      <c r="E165" s="317" t="s">
        <v>32451</v>
      </c>
      <c r="F165" s="381" t="s">
        <v>40724</v>
      </c>
      <c r="G165" s="382">
        <v>3.2</v>
      </c>
      <c r="H165" s="383" t="s">
        <v>40725</v>
      </c>
      <c r="I165" s="136" t="s">
        <v>8</v>
      </c>
      <c r="J165" s="136" t="s">
        <v>11236</v>
      </c>
    </row>
    <row r="166" spans="1:10" ht="15.6" x14ac:dyDescent="0.3">
      <c r="A166" s="79">
        <v>165</v>
      </c>
      <c r="B166" s="379" t="s">
        <v>41077</v>
      </c>
      <c r="C166" s="380" t="s">
        <v>41078</v>
      </c>
      <c r="D166" s="380" t="s">
        <v>40744</v>
      </c>
      <c r="E166" s="317" t="s">
        <v>32451</v>
      </c>
      <c r="F166" s="381" t="s">
        <v>40724</v>
      </c>
      <c r="G166" s="382">
        <v>2.8</v>
      </c>
      <c r="H166" s="383" t="s">
        <v>40781</v>
      </c>
      <c r="I166" s="136" t="s">
        <v>8</v>
      </c>
      <c r="J166" s="136" t="s">
        <v>11236</v>
      </c>
    </row>
    <row r="167" spans="1:10" ht="15.6" x14ac:dyDescent="0.3">
      <c r="A167" s="79">
        <v>166</v>
      </c>
      <c r="B167" s="379" t="s">
        <v>41079</v>
      </c>
      <c r="C167" s="380" t="s">
        <v>41080</v>
      </c>
      <c r="D167" s="380" t="s">
        <v>40945</v>
      </c>
      <c r="E167" s="317" t="s">
        <v>32451</v>
      </c>
      <c r="F167" s="381" t="s">
        <v>40724</v>
      </c>
      <c r="G167" s="382">
        <v>2.2000000000000002</v>
      </c>
      <c r="H167" s="383" t="s">
        <v>40727</v>
      </c>
      <c r="I167" s="136" t="s">
        <v>8</v>
      </c>
      <c r="J167" s="136" t="s">
        <v>11236</v>
      </c>
    </row>
    <row r="168" spans="1:10" ht="15.6" x14ac:dyDescent="0.3">
      <c r="A168" s="79">
        <v>167</v>
      </c>
      <c r="B168" s="379" t="s">
        <v>41081</v>
      </c>
      <c r="C168" s="380" t="s">
        <v>41082</v>
      </c>
      <c r="D168" s="380" t="s">
        <v>32894</v>
      </c>
      <c r="E168" s="317" t="s">
        <v>32451</v>
      </c>
      <c r="F168" s="381" t="s">
        <v>40724</v>
      </c>
      <c r="G168" s="382">
        <v>3.6</v>
      </c>
      <c r="H168" s="383" t="s">
        <v>40762</v>
      </c>
      <c r="I168" s="136" t="s">
        <v>8</v>
      </c>
      <c r="J168" s="136" t="s">
        <v>11236</v>
      </c>
    </row>
    <row r="169" spans="1:10" ht="15.6" x14ac:dyDescent="0.3">
      <c r="A169" s="79">
        <v>168</v>
      </c>
      <c r="B169" s="379" t="s">
        <v>41083</v>
      </c>
      <c r="C169" s="380" t="s">
        <v>40988</v>
      </c>
      <c r="D169" s="380" t="s">
        <v>40933</v>
      </c>
      <c r="E169" s="317" t="s">
        <v>32451</v>
      </c>
      <c r="F169" s="381" t="s">
        <v>40724</v>
      </c>
      <c r="G169" s="382">
        <v>1.8</v>
      </c>
      <c r="H169" s="383" t="s">
        <v>40727</v>
      </c>
      <c r="I169" s="136" t="s">
        <v>8</v>
      </c>
      <c r="J169" s="136" t="s">
        <v>11236</v>
      </c>
    </row>
    <row r="170" spans="1:10" ht="15.6" x14ac:dyDescent="0.3">
      <c r="A170" s="79">
        <v>169</v>
      </c>
      <c r="B170" s="379" t="s">
        <v>41084</v>
      </c>
      <c r="C170" s="380" t="s">
        <v>41085</v>
      </c>
      <c r="D170" s="380" t="s">
        <v>41086</v>
      </c>
      <c r="E170" s="317" t="s">
        <v>32451</v>
      </c>
      <c r="F170" s="381" t="s">
        <v>40724</v>
      </c>
      <c r="G170" s="382">
        <v>3.6</v>
      </c>
      <c r="H170" s="383" t="s">
        <v>40762</v>
      </c>
      <c r="I170" s="136" t="s">
        <v>8</v>
      </c>
      <c r="J170" s="136" t="s">
        <v>11236</v>
      </c>
    </row>
    <row r="171" spans="1:10" ht="15.6" x14ac:dyDescent="0.3">
      <c r="A171" s="79">
        <v>170</v>
      </c>
      <c r="B171" s="379" t="s">
        <v>41087</v>
      </c>
      <c r="C171" s="380" t="s">
        <v>40878</v>
      </c>
      <c r="D171" s="380" t="s">
        <v>41088</v>
      </c>
      <c r="E171" s="317" t="s">
        <v>32451</v>
      </c>
      <c r="F171" s="381" t="s">
        <v>40724</v>
      </c>
      <c r="G171" s="382">
        <v>2.2000000000000002</v>
      </c>
      <c r="H171" s="383" t="s">
        <v>40727</v>
      </c>
      <c r="I171" s="136" t="s">
        <v>8</v>
      </c>
      <c r="J171" s="136" t="s">
        <v>11236</v>
      </c>
    </row>
    <row r="172" spans="1:10" ht="15.6" x14ac:dyDescent="0.3">
      <c r="A172" s="79">
        <v>171</v>
      </c>
      <c r="B172" s="379" t="s">
        <v>41089</v>
      </c>
      <c r="C172" s="380" t="s">
        <v>41090</v>
      </c>
      <c r="D172" s="380" t="s">
        <v>33196</v>
      </c>
      <c r="E172" s="317" t="s">
        <v>32451</v>
      </c>
      <c r="F172" s="381" t="s">
        <v>40724</v>
      </c>
      <c r="G172" s="382">
        <v>2.8</v>
      </c>
      <c r="H172" s="383" t="s">
        <v>40781</v>
      </c>
      <c r="I172" s="136" t="s">
        <v>8</v>
      </c>
      <c r="J172" s="136" t="s">
        <v>11236</v>
      </c>
    </row>
    <row r="173" spans="1:10" ht="15.6" x14ac:dyDescent="0.3">
      <c r="A173" s="79">
        <v>172</v>
      </c>
      <c r="B173" s="379" t="s">
        <v>41091</v>
      </c>
      <c r="C173" s="380" t="s">
        <v>41085</v>
      </c>
      <c r="D173" s="380" t="s">
        <v>34100</v>
      </c>
      <c r="E173" s="317" t="s">
        <v>32451</v>
      </c>
      <c r="F173" s="381" t="s">
        <v>40724</v>
      </c>
      <c r="G173" s="382">
        <v>2.8</v>
      </c>
      <c r="H173" s="383" t="s">
        <v>40781</v>
      </c>
      <c r="I173" s="136" t="s">
        <v>8</v>
      </c>
      <c r="J173" s="136" t="s">
        <v>11236</v>
      </c>
    </row>
    <row r="174" spans="1:10" ht="15.6" x14ac:dyDescent="0.3">
      <c r="A174" s="79">
        <v>173</v>
      </c>
      <c r="B174" s="379" t="s">
        <v>41092</v>
      </c>
      <c r="C174" s="380" t="s">
        <v>41093</v>
      </c>
      <c r="D174" s="380" t="s">
        <v>23642</v>
      </c>
      <c r="E174" s="317" t="s">
        <v>32451</v>
      </c>
      <c r="F174" s="381" t="s">
        <v>40724</v>
      </c>
      <c r="G174" s="382">
        <v>3</v>
      </c>
      <c r="H174" s="383" t="s">
        <v>40725</v>
      </c>
      <c r="I174" s="136" t="s">
        <v>8</v>
      </c>
      <c r="J174" s="136" t="s">
        <v>11236</v>
      </c>
    </row>
    <row r="175" spans="1:10" ht="15.6" x14ac:dyDescent="0.3">
      <c r="A175" s="79">
        <v>174</v>
      </c>
      <c r="B175" s="379" t="s">
        <v>41094</v>
      </c>
      <c r="C175" s="380" t="s">
        <v>41095</v>
      </c>
      <c r="D175" s="380" t="s">
        <v>938</v>
      </c>
      <c r="E175" s="317" t="s">
        <v>32451</v>
      </c>
      <c r="F175" s="381" t="s">
        <v>40724</v>
      </c>
      <c r="G175" s="382">
        <v>2.9</v>
      </c>
      <c r="H175" s="383" t="s">
        <v>40725</v>
      </c>
      <c r="I175" s="136" t="s">
        <v>8</v>
      </c>
      <c r="J175" s="136" t="s">
        <v>11236</v>
      </c>
    </row>
    <row r="176" spans="1:10" ht="15.6" x14ac:dyDescent="0.3">
      <c r="A176" s="79">
        <v>175</v>
      </c>
      <c r="B176" s="379" t="s">
        <v>41096</v>
      </c>
      <c r="C176" s="380" t="s">
        <v>41097</v>
      </c>
      <c r="D176" s="380" t="s">
        <v>41098</v>
      </c>
      <c r="E176" s="317" t="s">
        <v>32451</v>
      </c>
      <c r="F176" s="381" t="s">
        <v>40724</v>
      </c>
      <c r="G176" s="382">
        <v>3.1</v>
      </c>
      <c r="H176" s="383" t="s">
        <v>40725</v>
      </c>
      <c r="I176" s="136" t="s">
        <v>8</v>
      </c>
      <c r="J176" s="136" t="s">
        <v>11236</v>
      </c>
    </row>
    <row r="177" spans="1:10" ht="15.6" x14ac:dyDescent="0.3">
      <c r="A177" s="79">
        <v>176</v>
      </c>
      <c r="B177" s="379" t="s">
        <v>41099</v>
      </c>
      <c r="C177" s="380" t="s">
        <v>41100</v>
      </c>
      <c r="D177" s="380" t="s">
        <v>23462</v>
      </c>
      <c r="E177" s="317" t="s">
        <v>32451</v>
      </c>
      <c r="F177" s="381" t="s">
        <v>40724</v>
      </c>
      <c r="G177" s="382">
        <v>3.1</v>
      </c>
      <c r="H177" s="383" t="s">
        <v>40725</v>
      </c>
      <c r="I177" s="136" t="s">
        <v>8</v>
      </c>
      <c r="J177" s="136" t="s">
        <v>11236</v>
      </c>
    </row>
    <row r="178" spans="1:10" ht="15.6" x14ac:dyDescent="0.3">
      <c r="A178" s="79">
        <v>177</v>
      </c>
      <c r="B178" s="379" t="s">
        <v>41101</v>
      </c>
      <c r="C178" s="380" t="s">
        <v>23462</v>
      </c>
      <c r="D178" s="380" t="s">
        <v>41102</v>
      </c>
      <c r="E178" s="317" t="s">
        <v>32451</v>
      </c>
      <c r="F178" s="381" t="s">
        <v>40724</v>
      </c>
      <c r="G178" s="382">
        <v>3.4</v>
      </c>
      <c r="H178" s="383" t="s">
        <v>40732</v>
      </c>
      <c r="I178" s="136" t="s">
        <v>8</v>
      </c>
      <c r="J178" s="136" t="s">
        <v>11236</v>
      </c>
    </row>
    <row r="179" spans="1:10" ht="15.6" x14ac:dyDescent="0.3">
      <c r="A179" s="79">
        <v>178</v>
      </c>
      <c r="B179" s="379" t="s">
        <v>41103</v>
      </c>
      <c r="C179" s="380" t="s">
        <v>41104</v>
      </c>
      <c r="D179" s="380" t="s">
        <v>40913</v>
      </c>
      <c r="E179" s="317" t="s">
        <v>32451</v>
      </c>
      <c r="F179" s="381" t="s">
        <v>40724</v>
      </c>
      <c r="G179" s="382">
        <v>3</v>
      </c>
      <c r="H179" s="383" t="s">
        <v>40725</v>
      </c>
      <c r="I179" s="136" t="s">
        <v>8</v>
      </c>
      <c r="J179" s="136" t="s">
        <v>11236</v>
      </c>
    </row>
    <row r="180" spans="1:10" ht="15.6" x14ac:dyDescent="0.3">
      <c r="A180" s="79">
        <v>179</v>
      </c>
      <c r="B180" s="379" t="s">
        <v>41105</v>
      </c>
      <c r="C180" s="380" t="s">
        <v>40838</v>
      </c>
      <c r="D180" s="380" t="s">
        <v>40839</v>
      </c>
      <c r="E180" s="317" t="s">
        <v>32451</v>
      </c>
      <c r="F180" s="381" t="s">
        <v>40724</v>
      </c>
      <c r="G180" s="382">
        <v>2.6</v>
      </c>
      <c r="H180" s="383" t="s">
        <v>40732</v>
      </c>
      <c r="I180" s="136" t="s">
        <v>8</v>
      </c>
      <c r="J180" s="136" t="s">
        <v>11236</v>
      </c>
    </row>
    <row r="181" spans="1:10" ht="15.6" x14ac:dyDescent="0.3">
      <c r="A181" s="79">
        <v>180</v>
      </c>
      <c r="B181" s="379" t="s">
        <v>41106</v>
      </c>
      <c r="C181" s="380" t="s">
        <v>32494</v>
      </c>
      <c r="D181" s="380" t="s">
        <v>41107</v>
      </c>
      <c r="E181" s="317" t="s">
        <v>32451</v>
      </c>
      <c r="F181" s="381" t="s">
        <v>40724</v>
      </c>
      <c r="G181" s="382">
        <v>2.2000000000000002</v>
      </c>
      <c r="H181" s="383" t="s">
        <v>40727</v>
      </c>
      <c r="I181" s="136" t="s">
        <v>8</v>
      </c>
      <c r="J181" s="136" t="s">
        <v>11236</v>
      </c>
    </row>
    <row r="182" spans="1:10" ht="15.6" x14ac:dyDescent="0.3">
      <c r="A182" s="79">
        <v>181</v>
      </c>
      <c r="B182" s="379" t="s">
        <v>41108</v>
      </c>
      <c r="C182" s="380" t="s">
        <v>40806</v>
      </c>
      <c r="D182" s="380" t="s">
        <v>40778</v>
      </c>
      <c r="E182" s="317" t="s">
        <v>32451</v>
      </c>
      <c r="F182" s="381" t="s">
        <v>40724</v>
      </c>
      <c r="G182" s="382">
        <v>2.2000000000000002</v>
      </c>
      <c r="H182" s="383" t="s">
        <v>40727</v>
      </c>
      <c r="I182" s="136" t="s">
        <v>8</v>
      </c>
      <c r="J182" s="136" t="s">
        <v>11236</v>
      </c>
    </row>
    <row r="183" spans="1:10" ht="15.6" x14ac:dyDescent="0.3">
      <c r="A183" s="79">
        <v>182</v>
      </c>
      <c r="B183" s="379" t="s">
        <v>41109</v>
      </c>
      <c r="C183" s="380" t="s">
        <v>41110</v>
      </c>
      <c r="D183" s="380" t="s">
        <v>41111</v>
      </c>
      <c r="E183" s="317" t="s">
        <v>32451</v>
      </c>
      <c r="F183" s="381" t="s">
        <v>40724</v>
      </c>
      <c r="G183" s="382">
        <v>2.2000000000000002</v>
      </c>
      <c r="H183" s="383" t="s">
        <v>40727</v>
      </c>
      <c r="I183" s="136" t="s">
        <v>8</v>
      </c>
      <c r="J183" s="136" t="s">
        <v>11236</v>
      </c>
    </row>
    <row r="184" spans="1:10" ht="15.6" x14ac:dyDescent="0.3">
      <c r="A184" s="79">
        <v>183</v>
      </c>
      <c r="B184" s="379" t="s">
        <v>41112</v>
      </c>
      <c r="C184" s="380" t="s">
        <v>41113</v>
      </c>
      <c r="D184" s="380" t="s">
        <v>32657</v>
      </c>
      <c r="E184" s="317" t="s">
        <v>32451</v>
      </c>
      <c r="F184" s="381" t="s">
        <v>40724</v>
      </c>
      <c r="G184" s="382">
        <v>3.6</v>
      </c>
      <c r="H184" s="383" t="s">
        <v>40762</v>
      </c>
      <c r="I184" s="136" t="s">
        <v>8</v>
      </c>
      <c r="J184" s="136" t="s">
        <v>11236</v>
      </c>
    </row>
    <row r="185" spans="1:10" ht="15.6" x14ac:dyDescent="0.3">
      <c r="A185" s="79">
        <v>184</v>
      </c>
      <c r="B185" s="379" t="s">
        <v>41114</v>
      </c>
      <c r="C185" s="380" t="s">
        <v>40905</v>
      </c>
      <c r="D185" s="380" t="s">
        <v>40864</v>
      </c>
      <c r="E185" s="317" t="s">
        <v>32451</v>
      </c>
      <c r="F185" s="381" t="s">
        <v>40724</v>
      </c>
      <c r="G185" s="382">
        <v>1.8</v>
      </c>
      <c r="H185" s="383" t="s">
        <v>40727</v>
      </c>
      <c r="I185" s="136" t="s">
        <v>8</v>
      </c>
      <c r="J185" s="136" t="s">
        <v>11236</v>
      </c>
    </row>
    <row r="186" spans="1:10" ht="15.6" x14ac:dyDescent="0.3">
      <c r="A186" s="79">
        <v>185</v>
      </c>
      <c r="B186" s="379" t="s">
        <v>41115</v>
      </c>
      <c r="C186" s="380" t="s">
        <v>41116</v>
      </c>
      <c r="D186" s="380" t="s">
        <v>40792</v>
      </c>
      <c r="E186" s="317" t="s">
        <v>32451</v>
      </c>
      <c r="F186" s="381" t="s">
        <v>40724</v>
      </c>
      <c r="G186" s="382">
        <v>3.6</v>
      </c>
      <c r="H186" s="383" t="s">
        <v>40762</v>
      </c>
      <c r="I186" s="136" t="s">
        <v>8</v>
      </c>
      <c r="J186" s="136" t="s">
        <v>11236</v>
      </c>
    </row>
    <row r="187" spans="1:10" ht="15.6" x14ac:dyDescent="0.3">
      <c r="A187" s="79">
        <v>186</v>
      </c>
      <c r="B187" s="379" t="s">
        <v>41117</v>
      </c>
      <c r="C187" s="380" t="s">
        <v>40905</v>
      </c>
      <c r="D187" s="380" t="s">
        <v>33202</v>
      </c>
      <c r="E187" s="317" t="s">
        <v>32451</v>
      </c>
      <c r="F187" s="381" t="s">
        <v>40724</v>
      </c>
      <c r="G187" s="382">
        <v>3.2</v>
      </c>
      <c r="H187" s="383" t="s">
        <v>40725</v>
      </c>
      <c r="I187" s="136" t="s">
        <v>8</v>
      </c>
      <c r="J187" s="136" t="s">
        <v>11236</v>
      </c>
    </row>
    <row r="188" spans="1:10" ht="15.6" x14ac:dyDescent="0.3">
      <c r="A188" s="79">
        <v>187</v>
      </c>
      <c r="B188" s="379" t="s">
        <v>41118</v>
      </c>
      <c r="C188" s="380" t="s">
        <v>41119</v>
      </c>
      <c r="D188" s="380" t="s">
        <v>40731</v>
      </c>
      <c r="E188" s="317" t="s">
        <v>32451</v>
      </c>
      <c r="F188" s="381" t="s">
        <v>40724</v>
      </c>
      <c r="G188" s="382">
        <v>2.8</v>
      </c>
      <c r="H188" s="383" t="s">
        <v>40781</v>
      </c>
      <c r="I188" s="136" t="s">
        <v>8</v>
      </c>
      <c r="J188" s="136" t="s">
        <v>11236</v>
      </c>
    </row>
    <row r="189" spans="1:10" ht="15.6" x14ac:dyDescent="0.3">
      <c r="A189" s="79">
        <v>188</v>
      </c>
      <c r="B189" s="379" t="s">
        <v>41120</v>
      </c>
      <c r="C189" s="380" t="s">
        <v>41121</v>
      </c>
      <c r="D189" s="380" t="s">
        <v>33193</v>
      </c>
      <c r="E189" s="317" t="s">
        <v>32451</v>
      </c>
      <c r="F189" s="381" t="s">
        <v>40724</v>
      </c>
      <c r="G189" s="382">
        <v>2.8</v>
      </c>
      <c r="H189" s="383" t="s">
        <v>40781</v>
      </c>
      <c r="I189" s="136" t="s">
        <v>8</v>
      </c>
      <c r="J189" s="136" t="s">
        <v>11236</v>
      </c>
    </row>
    <row r="190" spans="1:10" ht="15.6" x14ac:dyDescent="0.3">
      <c r="A190" s="79">
        <v>189</v>
      </c>
      <c r="B190" s="379" t="s">
        <v>41122</v>
      </c>
      <c r="C190" s="380" t="s">
        <v>41123</v>
      </c>
      <c r="D190" s="380" t="s">
        <v>40731</v>
      </c>
      <c r="E190" s="317" t="s">
        <v>32451</v>
      </c>
      <c r="F190" s="381" t="s">
        <v>40724</v>
      </c>
      <c r="G190" s="382">
        <v>3</v>
      </c>
      <c r="H190" s="383" t="s">
        <v>40725</v>
      </c>
      <c r="I190" s="136" t="s">
        <v>8</v>
      </c>
      <c r="J190" s="136" t="s">
        <v>11236</v>
      </c>
    </row>
    <row r="191" spans="1:10" ht="15.6" x14ac:dyDescent="0.3">
      <c r="A191" s="79">
        <v>190</v>
      </c>
      <c r="B191" s="379" t="s">
        <v>41124</v>
      </c>
      <c r="C191" s="380" t="s">
        <v>41098</v>
      </c>
      <c r="D191" s="380" t="s">
        <v>41125</v>
      </c>
      <c r="E191" s="317" t="s">
        <v>32451</v>
      </c>
      <c r="F191" s="381" t="s">
        <v>40724</v>
      </c>
      <c r="G191" s="382">
        <v>2.9</v>
      </c>
      <c r="H191" s="383" t="s">
        <v>40725</v>
      </c>
      <c r="I191" s="136" t="s">
        <v>8</v>
      </c>
      <c r="J191" s="136" t="s">
        <v>11236</v>
      </c>
    </row>
    <row r="192" spans="1:10" ht="15.6" x14ac:dyDescent="0.3">
      <c r="A192" s="79">
        <v>191</v>
      </c>
      <c r="B192" s="379" t="s">
        <v>41126</v>
      </c>
      <c r="C192" s="380" t="s">
        <v>41127</v>
      </c>
      <c r="D192" s="380" t="s">
        <v>34927</v>
      </c>
      <c r="E192" s="317" t="s">
        <v>32451</v>
      </c>
      <c r="F192" s="381" t="s">
        <v>40724</v>
      </c>
      <c r="G192" s="382">
        <v>3.1</v>
      </c>
      <c r="H192" s="383" t="s">
        <v>40725</v>
      </c>
      <c r="I192" s="136" t="s">
        <v>8</v>
      </c>
      <c r="J192" s="136" t="s">
        <v>11236</v>
      </c>
    </row>
    <row r="193" spans="1:10" ht="15.6" x14ac:dyDescent="0.3">
      <c r="A193" s="79">
        <v>192</v>
      </c>
      <c r="B193" s="379" t="s">
        <v>41128</v>
      </c>
      <c r="C193" s="380" t="s">
        <v>41129</v>
      </c>
      <c r="D193" s="380" t="s">
        <v>41121</v>
      </c>
      <c r="E193" s="317" t="s">
        <v>32451</v>
      </c>
      <c r="F193" s="381" t="s">
        <v>40724</v>
      </c>
      <c r="G193" s="382">
        <v>3.1</v>
      </c>
      <c r="H193" s="383" t="s">
        <v>40725</v>
      </c>
      <c r="I193" s="136" t="s">
        <v>8</v>
      </c>
      <c r="J193" s="136" t="s">
        <v>11236</v>
      </c>
    </row>
    <row r="194" spans="1:10" ht="15.6" x14ac:dyDescent="0.3">
      <c r="A194" s="79">
        <v>193</v>
      </c>
      <c r="B194" s="379" t="s">
        <v>41130</v>
      </c>
      <c r="C194" s="380" t="s">
        <v>23998</v>
      </c>
      <c r="D194" s="380" t="s">
        <v>32962</v>
      </c>
      <c r="E194" s="317" t="s">
        <v>32451</v>
      </c>
      <c r="F194" s="381" t="s">
        <v>40724</v>
      </c>
      <c r="G194" s="382">
        <v>2.7</v>
      </c>
      <c r="H194" s="383" t="s">
        <v>40762</v>
      </c>
      <c r="I194" s="136" t="s">
        <v>8</v>
      </c>
      <c r="J194" s="136" t="s">
        <v>11236</v>
      </c>
    </row>
    <row r="195" spans="1:10" ht="15.6" x14ac:dyDescent="0.3">
      <c r="A195" s="79">
        <v>194</v>
      </c>
      <c r="B195" s="379" t="s">
        <v>41131</v>
      </c>
      <c r="C195" s="380" t="s">
        <v>41132</v>
      </c>
      <c r="D195" s="380" t="s">
        <v>41133</v>
      </c>
      <c r="E195" s="317" t="s">
        <v>32451</v>
      </c>
      <c r="F195" s="381" t="s">
        <v>40724</v>
      </c>
      <c r="G195" s="382">
        <v>3.6</v>
      </c>
      <c r="H195" s="383" t="s">
        <v>40762</v>
      </c>
      <c r="I195" s="136" t="s">
        <v>8</v>
      </c>
      <c r="J195" s="136" t="s">
        <v>11236</v>
      </c>
    </row>
    <row r="196" spans="1:10" ht="15.6" x14ac:dyDescent="0.3">
      <c r="A196" s="79">
        <v>195</v>
      </c>
      <c r="B196" s="379" t="s">
        <v>41134</v>
      </c>
      <c r="C196" s="380" t="s">
        <v>41135</v>
      </c>
      <c r="D196" s="380" t="s">
        <v>41136</v>
      </c>
      <c r="E196" s="317" t="s">
        <v>32451</v>
      </c>
      <c r="F196" s="381" t="s">
        <v>40724</v>
      </c>
      <c r="G196" s="382">
        <v>3.2</v>
      </c>
      <c r="H196" s="383" t="s">
        <v>40725</v>
      </c>
      <c r="I196" s="136" t="s">
        <v>8</v>
      </c>
      <c r="J196" s="136" t="s">
        <v>11236</v>
      </c>
    </row>
    <row r="197" spans="1:10" ht="15.6" x14ac:dyDescent="0.3">
      <c r="A197" s="79">
        <v>196</v>
      </c>
      <c r="B197" s="379" t="s">
        <v>41137</v>
      </c>
      <c r="C197" s="380" t="s">
        <v>41138</v>
      </c>
      <c r="D197" s="380" t="s">
        <v>41139</v>
      </c>
      <c r="E197" s="317" t="s">
        <v>32451</v>
      </c>
      <c r="F197" s="381" t="s">
        <v>40724</v>
      </c>
      <c r="G197" s="382">
        <v>2.8</v>
      </c>
      <c r="H197" s="383" t="s">
        <v>40781</v>
      </c>
      <c r="I197" s="136" t="s">
        <v>8</v>
      </c>
      <c r="J197" s="136" t="s">
        <v>11236</v>
      </c>
    </row>
    <row r="198" spans="1:10" ht="15.6" x14ac:dyDescent="0.3">
      <c r="A198" s="79">
        <v>197</v>
      </c>
      <c r="B198" s="379" t="s">
        <v>41140</v>
      </c>
      <c r="C198" s="380" t="s">
        <v>41141</v>
      </c>
      <c r="D198" s="380" t="s">
        <v>40933</v>
      </c>
      <c r="E198" s="317" t="s">
        <v>32451</v>
      </c>
      <c r="F198" s="381" t="s">
        <v>40724</v>
      </c>
      <c r="G198" s="382">
        <v>2.2000000000000002</v>
      </c>
      <c r="H198" s="383" t="s">
        <v>40727</v>
      </c>
      <c r="I198" s="136" t="s">
        <v>8</v>
      </c>
      <c r="J198" s="136" t="s">
        <v>11236</v>
      </c>
    </row>
    <row r="199" spans="1:10" ht="15.6" x14ac:dyDescent="0.3">
      <c r="A199" s="79">
        <v>198</v>
      </c>
      <c r="B199" s="379" t="s">
        <v>41142</v>
      </c>
      <c r="C199" s="380" t="s">
        <v>40988</v>
      </c>
      <c r="D199" s="380" t="s">
        <v>33705</v>
      </c>
      <c r="E199" s="317" t="s">
        <v>32451</v>
      </c>
      <c r="F199" s="381" t="s">
        <v>40724</v>
      </c>
      <c r="G199" s="382">
        <v>3.6</v>
      </c>
      <c r="H199" s="383" t="s">
        <v>40762</v>
      </c>
      <c r="I199" s="136" t="s">
        <v>8</v>
      </c>
      <c r="J199" s="136" t="s">
        <v>11236</v>
      </c>
    </row>
    <row r="200" spans="1:10" ht="15.6" x14ac:dyDescent="0.3">
      <c r="A200" s="79">
        <v>199</v>
      </c>
      <c r="B200" s="379" t="s">
        <v>41143</v>
      </c>
      <c r="C200" s="380" t="s">
        <v>41144</v>
      </c>
      <c r="D200" s="380" t="s">
        <v>33826</v>
      </c>
      <c r="E200" s="317" t="s">
        <v>32451</v>
      </c>
      <c r="F200" s="381" t="s">
        <v>40724</v>
      </c>
      <c r="G200" s="382">
        <v>1.8</v>
      </c>
      <c r="H200" s="383" t="s">
        <v>40727</v>
      </c>
      <c r="I200" s="136" t="s">
        <v>8</v>
      </c>
      <c r="J200" s="136" t="s">
        <v>11236</v>
      </c>
    </row>
    <row r="201" spans="1:10" ht="15.6" x14ac:dyDescent="0.3">
      <c r="A201" s="79">
        <v>200</v>
      </c>
      <c r="B201" s="379" t="s">
        <v>41145</v>
      </c>
      <c r="C201" s="380" t="s">
        <v>41144</v>
      </c>
      <c r="D201" s="380" t="s">
        <v>41146</v>
      </c>
      <c r="E201" s="317" t="s">
        <v>32451</v>
      </c>
      <c r="F201" s="381" t="s">
        <v>40724</v>
      </c>
      <c r="G201" s="382">
        <v>3.6</v>
      </c>
      <c r="H201" s="383" t="s">
        <v>40762</v>
      </c>
      <c r="I201" s="136" t="s">
        <v>8</v>
      </c>
      <c r="J201" s="136" t="s">
        <v>11236</v>
      </c>
    </row>
    <row r="202" spans="1:10" ht="15.6" x14ac:dyDescent="0.3">
      <c r="A202" s="79">
        <v>201</v>
      </c>
      <c r="B202" s="379" t="s">
        <v>41147</v>
      </c>
      <c r="C202" s="380" t="s">
        <v>41148</v>
      </c>
      <c r="D202" s="380" t="s">
        <v>41149</v>
      </c>
      <c r="E202" s="317" t="s">
        <v>32451</v>
      </c>
      <c r="F202" s="381" t="s">
        <v>40724</v>
      </c>
      <c r="G202" s="382">
        <v>3.2</v>
      </c>
      <c r="H202" s="383" t="s">
        <v>40725</v>
      </c>
      <c r="I202" s="136" t="s">
        <v>8</v>
      </c>
      <c r="J202" s="136" t="s">
        <v>11236</v>
      </c>
    </row>
    <row r="203" spans="1:10" ht="15.6" x14ac:dyDescent="0.3">
      <c r="A203" s="79">
        <v>202</v>
      </c>
      <c r="B203" s="379" t="s">
        <v>41150</v>
      </c>
      <c r="C203" s="380" t="s">
        <v>41151</v>
      </c>
      <c r="D203" s="380" t="s">
        <v>40864</v>
      </c>
      <c r="E203" s="317" t="s">
        <v>32451</v>
      </c>
      <c r="F203" s="381" t="s">
        <v>40724</v>
      </c>
      <c r="G203" s="382">
        <v>2.8</v>
      </c>
      <c r="H203" s="383" t="s">
        <v>40781</v>
      </c>
      <c r="I203" s="136" t="s">
        <v>8</v>
      </c>
      <c r="J203" s="136" t="s">
        <v>11236</v>
      </c>
    </row>
    <row r="204" spans="1:10" ht="15.6" x14ac:dyDescent="0.3">
      <c r="A204" s="79">
        <v>203</v>
      </c>
      <c r="B204" s="379" t="s">
        <v>41152</v>
      </c>
      <c r="C204" s="380" t="s">
        <v>41153</v>
      </c>
      <c r="D204" s="380" t="s">
        <v>41154</v>
      </c>
      <c r="E204" s="317" t="s">
        <v>32451</v>
      </c>
      <c r="F204" s="381" t="s">
        <v>40724</v>
      </c>
      <c r="G204" s="382">
        <v>2.8</v>
      </c>
      <c r="H204" s="383" t="s">
        <v>40781</v>
      </c>
      <c r="I204" s="136" t="s">
        <v>8</v>
      </c>
      <c r="J204" s="136" t="s">
        <v>11236</v>
      </c>
    </row>
    <row r="205" spans="1:10" ht="15.6" x14ac:dyDescent="0.3">
      <c r="A205" s="79">
        <v>204</v>
      </c>
      <c r="B205" s="379" t="s">
        <v>41155</v>
      </c>
      <c r="C205" s="380" t="s">
        <v>41156</v>
      </c>
      <c r="D205" s="380" t="s">
        <v>40945</v>
      </c>
      <c r="E205" s="317" t="s">
        <v>32451</v>
      </c>
      <c r="F205" s="381" t="s">
        <v>40724</v>
      </c>
      <c r="G205" s="382">
        <v>3</v>
      </c>
      <c r="H205" s="383" t="s">
        <v>40725</v>
      </c>
      <c r="I205" s="136" t="s">
        <v>8</v>
      </c>
      <c r="J205" s="136" t="s">
        <v>11236</v>
      </c>
    </row>
    <row r="206" spans="1:10" ht="15.6" x14ac:dyDescent="0.3">
      <c r="A206" s="79">
        <v>205</v>
      </c>
      <c r="B206" s="379" t="s">
        <v>41157</v>
      </c>
      <c r="C206" s="380" t="s">
        <v>41158</v>
      </c>
      <c r="D206" s="380" t="s">
        <v>40861</v>
      </c>
      <c r="E206" s="317" t="s">
        <v>32451</v>
      </c>
      <c r="F206" s="381" t="s">
        <v>40724</v>
      </c>
      <c r="G206" s="382">
        <v>2.9</v>
      </c>
      <c r="H206" s="383" t="s">
        <v>40725</v>
      </c>
      <c r="I206" s="136" t="s">
        <v>8</v>
      </c>
      <c r="J206" s="136" t="s">
        <v>11236</v>
      </c>
    </row>
    <row r="207" spans="1:10" ht="15.6" x14ac:dyDescent="0.3">
      <c r="A207" s="79">
        <v>206</v>
      </c>
      <c r="B207" s="379" t="s">
        <v>41159</v>
      </c>
      <c r="C207" s="380" t="s">
        <v>41160</v>
      </c>
      <c r="D207" s="380" t="s">
        <v>40723</v>
      </c>
      <c r="E207" s="317" t="s">
        <v>32451</v>
      </c>
      <c r="F207" s="381" t="s">
        <v>40724</v>
      </c>
      <c r="G207" s="382">
        <v>1.8</v>
      </c>
      <c r="H207" s="383" t="s">
        <v>40727</v>
      </c>
      <c r="I207" s="136" t="s">
        <v>8</v>
      </c>
      <c r="J207" s="136" t="s">
        <v>11236</v>
      </c>
    </row>
    <row r="208" spans="1:10" ht="15.6" x14ac:dyDescent="0.3">
      <c r="A208" s="79">
        <v>207</v>
      </c>
      <c r="B208" s="379" t="s">
        <v>41161</v>
      </c>
      <c r="C208" s="380" t="s">
        <v>41160</v>
      </c>
      <c r="D208" s="380" t="s">
        <v>41009</v>
      </c>
      <c r="E208" s="317" t="s">
        <v>32451</v>
      </c>
      <c r="F208" s="381" t="s">
        <v>40724</v>
      </c>
      <c r="G208" s="382">
        <v>3.6</v>
      </c>
      <c r="H208" s="383" t="s">
        <v>40762</v>
      </c>
      <c r="I208" s="136" t="s">
        <v>8</v>
      </c>
      <c r="J208" s="136" t="s">
        <v>11236</v>
      </c>
    </row>
    <row r="209" spans="1:10" ht="15.6" x14ac:dyDescent="0.3">
      <c r="A209" s="79">
        <v>208</v>
      </c>
      <c r="B209" s="379" t="s">
        <v>41162</v>
      </c>
      <c r="C209" s="380" t="s">
        <v>41163</v>
      </c>
      <c r="D209" s="380" t="s">
        <v>40797</v>
      </c>
      <c r="E209" s="317" t="s">
        <v>32451</v>
      </c>
      <c r="F209" s="381" t="s">
        <v>40724</v>
      </c>
      <c r="G209" s="382">
        <v>3.6</v>
      </c>
      <c r="H209" s="383" t="s">
        <v>40762</v>
      </c>
      <c r="I209" s="136" t="s">
        <v>8</v>
      </c>
      <c r="J209" s="136" t="s">
        <v>11236</v>
      </c>
    </row>
    <row r="210" spans="1:10" ht="15.6" x14ac:dyDescent="0.3">
      <c r="A210" s="79">
        <v>209</v>
      </c>
      <c r="B210" s="379" t="s">
        <v>41164</v>
      </c>
      <c r="C210" s="380" t="s">
        <v>40778</v>
      </c>
      <c r="D210" s="380" t="s">
        <v>41165</v>
      </c>
      <c r="E210" s="317" t="s">
        <v>32451</v>
      </c>
      <c r="F210" s="381" t="s">
        <v>40724</v>
      </c>
      <c r="G210" s="382">
        <v>2.6</v>
      </c>
      <c r="H210" s="383" t="s">
        <v>40732</v>
      </c>
      <c r="I210" s="136" t="s">
        <v>8</v>
      </c>
      <c r="J210" s="136" t="s">
        <v>11236</v>
      </c>
    </row>
    <row r="211" spans="1:10" ht="15.6" x14ac:dyDescent="0.3">
      <c r="A211" s="79">
        <v>210</v>
      </c>
      <c r="B211" s="379" t="s">
        <v>41166</v>
      </c>
      <c r="C211" s="380" t="s">
        <v>40778</v>
      </c>
      <c r="D211" s="380" t="s">
        <v>40818</v>
      </c>
      <c r="E211" s="317" t="s">
        <v>32451</v>
      </c>
      <c r="F211" s="381" t="s">
        <v>40724</v>
      </c>
      <c r="G211" s="382">
        <v>2.2000000000000002</v>
      </c>
      <c r="H211" s="383" t="s">
        <v>40727</v>
      </c>
      <c r="I211" s="136" t="s">
        <v>8</v>
      </c>
      <c r="J211" s="136" t="s">
        <v>11236</v>
      </c>
    </row>
    <row r="212" spans="1:10" ht="15.6" x14ac:dyDescent="0.3">
      <c r="A212" s="79">
        <v>211</v>
      </c>
      <c r="B212" s="379" t="s">
        <v>41167</v>
      </c>
      <c r="C212" s="380" t="s">
        <v>41168</v>
      </c>
      <c r="D212" s="380" t="s">
        <v>377</v>
      </c>
      <c r="E212" s="317" t="s">
        <v>32451</v>
      </c>
      <c r="F212" s="381" t="s">
        <v>40724</v>
      </c>
      <c r="G212" s="382">
        <v>2.1</v>
      </c>
      <c r="H212" s="383" t="s">
        <v>40727</v>
      </c>
      <c r="I212" s="136" t="s">
        <v>8</v>
      </c>
      <c r="J212" s="136" t="s">
        <v>11236</v>
      </c>
    </row>
    <row r="213" spans="1:10" ht="15.6" x14ac:dyDescent="0.3">
      <c r="A213" s="79">
        <v>212</v>
      </c>
      <c r="B213" s="379" t="s">
        <v>41169</v>
      </c>
      <c r="C213" s="380" t="s">
        <v>40778</v>
      </c>
      <c r="D213" s="380" t="s">
        <v>41170</v>
      </c>
      <c r="E213" s="317" t="s">
        <v>32451</v>
      </c>
      <c r="F213" s="381" t="s">
        <v>40724</v>
      </c>
      <c r="G213" s="382">
        <v>1.8</v>
      </c>
      <c r="H213" s="383" t="s">
        <v>40727</v>
      </c>
      <c r="I213" s="136" t="s">
        <v>8</v>
      </c>
      <c r="J213" s="136" t="s">
        <v>11236</v>
      </c>
    </row>
    <row r="214" spans="1:10" ht="15.6" x14ac:dyDescent="0.3">
      <c r="A214" s="79">
        <v>213</v>
      </c>
      <c r="B214" s="379" t="s">
        <v>41171</v>
      </c>
      <c r="C214" s="380" t="s">
        <v>41172</v>
      </c>
      <c r="D214" s="380" t="s">
        <v>40818</v>
      </c>
      <c r="E214" s="317" t="s">
        <v>32451</v>
      </c>
      <c r="F214" s="381" t="s">
        <v>40724</v>
      </c>
      <c r="G214" s="382">
        <v>3.6</v>
      </c>
      <c r="H214" s="383" t="s">
        <v>40762</v>
      </c>
      <c r="I214" s="136" t="s">
        <v>8</v>
      </c>
      <c r="J214" s="136" t="s">
        <v>11236</v>
      </c>
    </row>
    <row r="215" spans="1:10" ht="15.6" x14ac:dyDescent="0.3">
      <c r="A215" s="79">
        <v>214</v>
      </c>
      <c r="B215" s="379" t="s">
        <v>41173</v>
      </c>
      <c r="C215" s="380" t="s">
        <v>40818</v>
      </c>
      <c r="D215" s="380" t="s">
        <v>40936</v>
      </c>
      <c r="E215" s="317" t="s">
        <v>32451</v>
      </c>
      <c r="F215" s="381" t="s">
        <v>40724</v>
      </c>
      <c r="G215" s="382">
        <v>1.6</v>
      </c>
      <c r="H215" s="383" t="s">
        <v>40725</v>
      </c>
      <c r="I215" s="136" t="s">
        <v>8</v>
      </c>
      <c r="J215" s="136" t="s">
        <v>11236</v>
      </c>
    </row>
    <row r="216" spans="1:10" ht="15.6" x14ac:dyDescent="0.3">
      <c r="A216" s="79">
        <v>215</v>
      </c>
      <c r="B216" s="379" t="s">
        <v>41174</v>
      </c>
      <c r="C216" s="380" t="s">
        <v>40818</v>
      </c>
      <c r="D216" s="380" t="s">
        <v>40936</v>
      </c>
      <c r="E216" s="317" t="s">
        <v>32451</v>
      </c>
      <c r="F216" s="381" t="s">
        <v>40724</v>
      </c>
      <c r="G216" s="382">
        <v>2.9</v>
      </c>
      <c r="H216" s="383" t="s">
        <v>40725</v>
      </c>
      <c r="I216" s="136" t="s">
        <v>8</v>
      </c>
      <c r="J216" s="136" t="s">
        <v>11236</v>
      </c>
    </row>
    <row r="217" spans="1:10" ht="15.6" x14ac:dyDescent="0.3">
      <c r="A217" s="79">
        <v>216</v>
      </c>
      <c r="B217" s="379" t="s">
        <v>41175</v>
      </c>
      <c r="C217" s="380" t="s">
        <v>41176</v>
      </c>
      <c r="D217" s="380" t="s">
        <v>41058</v>
      </c>
      <c r="E217" s="317" t="s">
        <v>32451</v>
      </c>
      <c r="F217" s="381" t="s">
        <v>40724</v>
      </c>
      <c r="G217" s="382">
        <v>1.8</v>
      </c>
      <c r="H217" s="383" t="s">
        <v>40727</v>
      </c>
      <c r="I217" s="136" t="s">
        <v>8</v>
      </c>
      <c r="J217" s="136" t="s">
        <v>11236</v>
      </c>
    </row>
    <row r="218" spans="1:10" ht="15.6" x14ac:dyDescent="0.3">
      <c r="A218" s="79">
        <v>217</v>
      </c>
      <c r="B218" s="379" t="s">
        <v>41177</v>
      </c>
      <c r="C218" s="380" t="s">
        <v>41176</v>
      </c>
      <c r="D218" s="380" t="s">
        <v>41178</v>
      </c>
      <c r="E218" s="317" t="s">
        <v>32451</v>
      </c>
      <c r="F218" s="381" t="s">
        <v>40724</v>
      </c>
      <c r="G218" s="382">
        <v>1.6</v>
      </c>
      <c r="H218" s="383" t="s">
        <v>40725</v>
      </c>
      <c r="I218" s="136" t="s">
        <v>8</v>
      </c>
      <c r="J218" s="136" t="s">
        <v>11236</v>
      </c>
    </row>
    <row r="219" spans="1:10" ht="15.6" x14ac:dyDescent="0.3">
      <c r="A219" s="79">
        <v>218</v>
      </c>
      <c r="B219" s="379" t="s">
        <v>41179</v>
      </c>
      <c r="C219" s="380" t="s">
        <v>41180</v>
      </c>
      <c r="D219" s="380" t="s">
        <v>32742</v>
      </c>
      <c r="E219" s="317" t="s">
        <v>32451</v>
      </c>
      <c r="F219" s="381" t="s">
        <v>40724</v>
      </c>
      <c r="G219" s="382">
        <v>3.6</v>
      </c>
      <c r="H219" s="383" t="s">
        <v>40762</v>
      </c>
      <c r="I219" s="136" t="s">
        <v>8</v>
      </c>
      <c r="J219" s="136" t="s">
        <v>11236</v>
      </c>
    </row>
    <row r="220" spans="1:10" ht="15.6" x14ac:dyDescent="0.3">
      <c r="A220" s="79">
        <v>219</v>
      </c>
      <c r="B220" s="379" t="s">
        <v>41181</v>
      </c>
      <c r="C220" s="380" t="s">
        <v>41182</v>
      </c>
      <c r="D220" s="380" t="s">
        <v>41183</v>
      </c>
      <c r="E220" s="317" t="s">
        <v>32451</v>
      </c>
      <c r="F220" s="381" t="s">
        <v>40724</v>
      </c>
      <c r="G220" s="382">
        <v>2.6</v>
      </c>
      <c r="H220" s="383" t="s">
        <v>40732</v>
      </c>
      <c r="I220" s="136" t="s">
        <v>8</v>
      </c>
      <c r="J220" s="136" t="s">
        <v>11236</v>
      </c>
    </row>
    <row r="221" spans="1:10" ht="15.6" x14ac:dyDescent="0.3">
      <c r="A221" s="79">
        <v>220</v>
      </c>
      <c r="B221" s="379" t="s">
        <v>41184</v>
      </c>
      <c r="C221" s="380" t="s">
        <v>41185</v>
      </c>
      <c r="D221" s="380" t="s">
        <v>40809</v>
      </c>
      <c r="E221" s="317" t="s">
        <v>32451</v>
      </c>
      <c r="F221" s="381" t="s">
        <v>40724</v>
      </c>
      <c r="G221" s="382">
        <v>2.2000000000000002</v>
      </c>
      <c r="H221" s="383" t="s">
        <v>40727</v>
      </c>
      <c r="I221" s="136" t="s">
        <v>8</v>
      </c>
      <c r="J221" s="136" t="s">
        <v>11236</v>
      </c>
    </row>
    <row r="222" spans="1:10" ht="15.6" x14ac:dyDescent="0.3">
      <c r="A222" s="79">
        <v>221</v>
      </c>
      <c r="B222" s="379" t="s">
        <v>41186</v>
      </c>
      <c r="C222" s="380" t="s">
        <v>41187</v>
      </c>
      <c r="D222" s="380" t="s">
        <v>40910</v>
      </c>
      <c r="E222" s="317" t="s">
        <v>32451</v>
      </c>
      <c r="F222" s="381" t="s">
        <v>40724</v>
      </c>
      <c r="G222" s="382">
        <v>2.1</v>
      </c>
      <c r="H222" s="383" t="s">
        <v>40727</v>
      </c>
      <c r="I222" s="136" t="s">
        <v>8</v>
      </c>
      <c r="J222" s="136" t="s">
        <v>11236</v>
      </c>
    </row>
    <row r="223" spans="1:10" ht="15.6" x14ac:dyDescent="0.3">
      <c r="A223" s="79">
        <v>222</v>
      </c>
      <c r="B223" s="379" t="s">
        <v>41188</v>
      </c>
      <c r="C223" s="380" t="s">
        <v>41189</v>
      </c>
      <c r="D223" s="380" t="s">
        <v>41178</v>
      </c>
      <c r="E223" s="317" t="s">
        <v>32451</v>
      </c>
      <c r="F223" s="381" t="s">
        <v>40724</v>
      </c>
      <c r="G223" s="382">
        <v>1.8</v>
      </c>
      <c r="H223" s="383" t="s">
        <v>40727</v>
      </c>
      <c r="I223" s="136" t="s">
        <v>8</v>
      </c>
      <c r="J223" s="136" t="s">
        <v>11236</v>
      </c>
    </row>
    <row r="224" spans="1:10" ht="15.6" x14ac:dyDescent="0.3">
      <c r="A224" s="79">
        <v>223</v>
      </c>
      <c r="B224" s="379" t="s">
        <v>41190</v>
      </c>
      <c r="C224" s="380" t="s">
        <v>41191</v>
      </c>
      <c r="D224" s="380" t="s">
        <v>40867</v>
      </c>
      <c r="E224" s="317" t="s">
        <v>32451</v>
      </c>
      <c r="F224" s="381" t="s">
        <v>40724</v>
      </c>
      <c r="G224" s="382">
        <v>3.6</v>
      </c>
      <c r="H224" s="383" t="s">
        <v>40762</v>
      </c>
      <c r="I224" s="136" t="s">
        <v>8</v>
      </c>
      <c r="J224" s="136" t="s">
        <v>11236</v>
      </c>
    </row>
    <row r="225" spans="1:10" ht="15.6" x14ac:dyDescent="0.3">
      <c r="A225" s="79">
        <v>224</v>
      </c>
      <c r="B225" s="379" t="s">
        <v>41192</v>
      </c>
      <c r="C225" s="380" t="s">
        <v>32839</v>
      </c>
      <c r="D225" s="380" t="s">
        <v>33031</v>
      </c>
      <c r="E225" s="317" t="s">
        <v>32451</v>
      </c>
      <c r="F225" s="381" t="s">
        <v>40724</v>
      </c>
      <c r="G225" s="382">
        <v>3.2</v>
      </c>
      <c r="H225" s="383" t="s">
        <v>40725</v>
      </c>
      <c r="I225" s="136" t="s">
        <v>8</v>
      </c>
      <c r="J225" s="136" t="s">
        <v>11236</v>
      </c>
    </row>
    <row r="226" spans="1:10" ht="15.6" x14ac:dyDescent="0.3">
      <c r="A226" s="79">
        <v>225</v>
      </c>
      <c r="B226" s="379" t="s">
        <v>41193</v>
      </c>
      <c r="C226" s="380" t="s">
        <v>24267</v>
      </c>
      <c r="D226" s="380" t="s">
        <v>32839</v>
      </c>
      <c r="E226" s="317" t="s">
        <v>32451</v>
      </c>
      <c r="F226" s="381" t="s">
        <v>40724</v>
      </c>
      <c r="G226" s="382">
        <v>2.8</v>
      </c>
      <c r="H226" s="383" t="s">
        <v>40781</v>
      </c>
      <c r="I226" s="136" t="s">
        <v>8</v>
      </c>
      <c r="J226" s="136" t="s">
        <v>11236</v>
      </c>
    </row>
    <row r="227" spans="1:10" ht="15.6" x14ac:dyDescent="0.3">
      <c r="A227" s="79">
        <v>226</v>
      </c>
      <c r="B227" s="379" t="s">
        <v>41194</v>
      </c>
      <c r="C227" s="380" t="s">
        <v>41195</v>
      </c>
      <c r="D227" s="380" t="s">
        <v>41196</v>
      </c>
      <c r="E227" s="317" t="s">
        <v>32451</v>
      </c>
      <c r="F227" s="381" t="s">
        <v>40724</v>
      </c>
      <c r="G227" s="382">
        <v>2.2000000000000002</v>
      </c>
      <c r="H227" s="383" t="s">
        <v>40727</v>
      </c>
      <c r="I227" s="136" t="s">
        <v>8</v>
      </c>
      <c r="J227" s="136" t="s">
        <v>11236</v>
      </c>
    </row>
    <row r="228" spans="1:10" ht="15.6" x14ac:dyDescent="0.3">
      <c r="A228" s="79">
        <v>227</v>
      </c>
      <c r="B228" s="379" t="s">
        <v>41197</v>
      </c>
      <c r="C228" s="380" t="s">
        <v>41198</v>
      </c>
      <c r="D228" s="380" t="s">
        <v>32839</v>
      </c>
      <c r="E228" s="317" t="s">
        <v>32451</v>
      </c>
      <c r="F228" s="381" t="s">
        <v>40724</v>
      </c>
      <c r="G228" s="382">
        <v>3.6</v>
      </c>
      <c r="H228" s="383" t="s">
        <v>40762</v>
      </c>
      <c r="I228" s="136" t="s">
        <v>8</v>
      </c>
      <c r="J228" s="136" t="s">
        <v>11236</v>
      </c>
    </row>
    <row r="229" spans="1:10" ht="15.6" x14ac:dyDescent="0.3">
      <c r="A229" s="79">
        <v>228</v>
      </c>
      <c r="B229" s="379" t="s">
        <v>41199</v>
      </c>
      <c r="C229" s="380" t="s">
        <v>32839</v>
      </c>
      <c r="D229" s="380" t="s">
        <v>33217</v>
      </c>
      <c r="E229" s="317" t="s">
        <v>32451</v>
      </c>
      <c r="F229" s="381" t="s">
        <v>40724</v>
      </c>
      <c r="G229" s="382">
        <v>1.8</v>
      </c>
      <c r="H229" s="383" t="s">
        <v>40727</v>
      </c>
      <c r="I229" s="136" t="s">
        <v>8</v>
      </c>
      <c r="J229" s="136" t="s">
        <v>11236</v>
      </c>
    </row>
    <row r="230" spans="1:10" ht="15.6" x14ac:dyDescent="0.3">
      <c r="A230" s="79">
        <v>229</v>
      </c>
      <c r="B230" s="379" t="s">
        <v>41200</v>
      </c>
      <c r="C230" s="380" t="s">
        <v>32839</v>
      </c>
      <c r="D230" s="380" t="s">
        <v>40735</v>
      </c>
      <c r="E230" s="317" t="s">
        <v>32451</v>
      </c>
      <c r="F230" s="381" t="s">
        <v>40724</v>
      </c>
      <c r="G230" s="382">
        <v>3.6</v>
      </c>
      <c r="H230" s="383" t="s">
        <v>40762</v>
      </c>
      <c r="I230" s="136" t="s">
        <v>8</v>
      </c>
      <c r="J230" s="136" t="s">
        <v>11236</v>
      </c>
    </row>
    <row r="231" spans="1:10" ht="15.6" x14ac:dyDescent="0.3">
      <c r="A231" s="79">
        <v>230</v>
      </c>
      <c r="B231" s="379" t="s">
        <v>41201</v>
      </c>
      <c r="C231" s="380" t="s">
        <v>41202</v>
      </c>
      <c r="D231" s="380" t="s">
        <v>40809</v>
      </c>
      <c r="E231" s="317" t="s">
        <v>32451</v>
      </c>
      <c r="F231" s="381" t="s">
        <v>40724</v>
      </c>
      <c r="G231" s="382">
        <v>2.8</v>
      </c>
      <c r="H231" s="383" t="s">
        <v>40781</v>
      </c>
      <c r="I231" s="136" t="s">
        <v>8</v>
      </c>
      <c r="J231" s="136" t="s">
        <v>11236</v>
      </c>
    </row>
    <row r="232" spans="1:10" ht="15.6" x14ac:dyDescent="0.3">
      <c r="A232" s="79">
        <v>231</v>
      </c>
      <c r="B232" s="379" t="s">
        <v>41203</v>
      </c>
      <c r="C232" s="380" t="s">
        <v>41204</v>
      </c>
      <c r="D232" s="380" t="s">
        <v>33217</v>
      </c>
      <c r="E232" s="317" t="s">
        <v>32451</v>
      </c>
      <c r="F232" s="381" t="s">
        <v>40724</v>
      </c>
      <c r="G232" s="382">
        <v>2.8</v>
      </c>
      <c r="H232" s="383" t="s">
        <v>40781</v>
      </c>
      <c r="I232" s="136" t="s">
        <v>8</v>
      </c>
      <c r="J232" s="136" t="s">
        <v>11236</v>
      </c>
    </row>
    <row r="233" spans="1:10" ht="15.6" x14ac:dyDescent="0.3">
      <c r="A233" s="79">
        <v>232</v>
      </c>
      <c r="B233" s="379" t="s">
        <v>41205</v>
      </c>
      <c r="C233" s="380" t="s">
        <v>41206</v>
      </c>
      <c r="D233" s="380" t="s">
        <v>28242</v>
      </c>
      <c r="E233" s="317" t="s">
        <v>32451</v>
      </c>
      <c r="F233" s="381" t="s">
        <v>40724</v>
      </c>
      <c r="G233" s="382">
        <v>3</v>
      </c>
      <c r="H233" s="383" t="s">
        <v>40725</v>
      </c>
      <c r="I233" s="136" t="s">
        <v>8</v>
      </c>
      <c r="J233" s="136" t="s">
        <v>11236</v>
      </c>
    </row>
    <row r="234" spans="1:10" ht="15.6" x14ac:dyDescent="0.3">
      <c r="A234" s="79">
        <v>233</v>
      </c>
      <c r="B234" s="379" t="s">
        <v>41207</v>
      </c>
      <c r="C234" s="380" t="s">
        <v>40767</v>
      </c>
      <c r="D234" s="380" t="s">
        <v>32951</v>
      </c>
      <c r="E234" s="317" t="s">
        <v>32451</v>
      </c>
      <c r="F234" s="381" t="s">
        <v>40724</v>
      </c>
      <c r="G234" s="382">
        <v>2.9</v>
      </c>
      <c r="H234" s="383" t="s">
        <v>40725</v>
      </c>
      <c r="I234" s="136" t="s">
        <v>8</v>
      </c>
      <c r="J234" s="136" t="s">
        <v>11236</v>
      </c>
    </row>
    <row r="235" spans="1:10" ht="15.6" x14ac:dyDescent="0.3">
      <c r="A235" s="79">
        <v>234</v>
      </c>
      <c r="B235" s="379" t="s">
        <v>41208</v>
      </c>
      <c r="C235" s="380" t="s">
        <v>41209</v>
      </c>
      <c r="D235" s="380" t="s">
        <v>40767</v>
      </c>
      <c r="E235" s="317" t="s">
        <v>32451</v>
      </c>
      <c r="F235" s="381" t="s">
        <v>40724</v>
      </c>
      <c r="G235" s="382">
        <v>1.1000000000000001</v>
      </c>
      <c r="H235" s="383" t="s">
        <v>40727</v>
      </c>
      <c r="I235" s="136" t="s">
        <v>8</v>
      </c>
      <c r="J235" s="136" t="s">
        <v>11236</v>
      </c>
    </row>
    <row r="236" spans="1:10" ht="15.6" x14ac:dyDescent="0.3">
      <c r="A236" s="79">
        <v>235</v>
      </c>
      <c r="B236" s="379" t="s">
        <v>41210</v>
      </c>
      <c r="C236" s="380" t="s">
        <v>40933</v>
      </c>
      <c r="D236" s="380" t="s">
        <v>32951</v>
      </c>
      <c r="E236" s="317" t="s">
        <v>32451</v>
      </c>
      <c r="F236" s="381" t="s">
        <v>40724</v>
      </c>
      <c r="G236" s="382">
        <v>3.1</v>
      </c>
      <c r="H236" s="383" t="s">
        <v>40725</v>
      </c>
      <c r="I236" s="136" t="s">
        <v>8</v>
      </c>
      <c r="J236" s="136" t="s">
        <v>11236</v>
      </c>
    </row>
    <row r="237" spans="1:10" ht="15.6" x14ac:dyDescent="0.3">
      <c r="A237" s="79">
        <v>236</v>
      </c>
      <c r="B237" s="379" t="s">
        <v>41211</v>
      </c>
      <c r="C237" s="380" t="s">
        <v>40888</v>
      </c>
      <c r="D237" s="380" t="s">
        <v>40735</v>
      </c>
      <c r="E237" s="317" t="s">
        <v>32451</v>
      </c>
      <c r="F237" s="381" t="s">
        <v>40724</v>
      </c>
      <c r="G237" s="382">
        <v>2.7</v>
      </c>
      <c r="H237" s="383" t="s">
        <v>40762</v>
      </c>
      <c r="I237" s="136" t="s">
        <v>8</v>
      </c>
      <c r="J237" s="136" t="s">
        <v>11236</v>
      </c>
    </row>
    <row r="238" spans="1:10" ht="15.6" x14ac:dyDescent="0.3">
      <c r="A238" s="79">
        <v>237</v>
      </c>
      <c r="B238" s="379" t="s">
        <v>41212</v>
      </c>
      <c r="C238" s="380" t="s">
        <v>41213</v>
      </c>
      <c r="D238" s="380" t="s">
        <v>41214</v>
      </c>
      <c r="E238" s="317" t="s">
        <v>32451</v>
      </c>
      <c r="F238" s="381" t="s">
        <v>40724</v>
      </c>
      <c r="G238" s="382">
        <v>3.6</v>
      </c>
      <c r="H238" s="383" t="s">
        <v>40762</v>
      </c>
      <c r="I238" s="136" t="s">
        <v>8</v>
      </c>
      <c r="J238" s="136" t="s">
        <v>11236</v>
      </c>
    </row>
    <row r="239" spans="1:10" ht="15.6" x14ac:dyDescent="0.3">
      <c r="A239" s="79">
        <v>238</v>
      </c>
      <c r="B239" s="379" t="s">
        <v>41215</v>
      </c>
      <c r="C239" s="380" t="s">
        <v>41168</v>
      </c>
      <c r="D239" s="380" t="s">
        <v>32630</v>
      </c>
      <c r="E239" s="317" t="s">
        <v>32451</v>
      </c>
      <c r="F239" s="381" t="s">
        <v>40724</v>
      </c>
      <c r="G239" s="382">
        <v>1.2</v>
      </c>
      <c r="H239" s="383" t="s">
        <v>40736</v>
      </c>
      <c r="I239" s="136" t="s">
        <v>8</v>
      </c>
      <c r="J239" s="136" t="s">
        <v>11236</v>
      </c>
    </row>
    <row r="240" spans="1:10" ht="15.6" x14ac:dyDescent="0.3">
      <c r="A240" s="79">
        <v>239</v>
      </c>
      <c r="B240" s="379" t="s">
        <v>41216</v>
      </c>
      <c r="C240" s="380" t="s">
        <v>41217</v>
      </c>
      <c r="D240" s="380" t="s">
        <v>41218</v>
      </c>
      <c r="E240" s="317" t="s">
        <v>32451</v>
      </c>
      <c r="F240" s="381" t="s">
        <v>40724</v>
      </c>
      <c r="G240" s="382">
        <v>2.8</v>
      </c>
      <c r="H240" s="383" t="s">
        <v>40781</v>
      </c>
      <c r="I240" s="136" t="s">
        <v>8</v>
      </c>
      <c r="J240" s="136" t="s">
        <v>11236</v>
      </c>
    </row>
    <row r="241" spans="1:10" ht="15.6" x14ac:dyDescent="0.3">
      <c r="A241" s="79">
        <v>240</v>
      </c>
      <c r="B241" s="379" t="s">
        <v>41219</v>
      </c>
      <c r="C241" s="380" t="s">
        <v>41220</v>
      </c>
      <c r="D241" s="380" t="s">
        <v>28242</v>
      </c>
      <c r="E241" s="317" t="s">
        <v>32451</v>
      </c>
      <c r="F241" s="381" t="s">
        <v>40724</v>
      </c>
      <c r="G241" s="382">
        <v>2.2000000000000002</v>
      </c>
      <c r="H241" s="383" t="s">
        <v>40727</v>
      </c>
      <c r="I241" s="136" t="s">
        <v>8</v>
      </c>
      <c r="J241" s="136" t="s">
        <v>11236</v>
      </c>
    </row>
    <row r="242" spans="1:10" ht="15.6" x14ac:dyDescent="0.3">
      <c r="A242" s="79">
        <v>241</v>
      </c>
      <c r="B242" s="379" t="s">
        <v>41221</v>
      </c>
      <c r="C242" s="380" t="s">
        <v>40776</v>
      </c>
      <c r="D242" s="380" t="s">
        <v>33025</v>
      </c>
      <c r="E242" s="317" t="s">
        <v>32451</v>
      </c>
      <c r="F242" s="381" t="s">
        <v>40724</v>
      </c>
      <c r="G242" s="382">
        <v>3.6</v>
      </c>
      <c r="H242" s="383" t="s">
        <v>40762</v>
      </c>
      <c r="I242" s="136" t="s">
        <v>8</v>
      </c>
      <c r="J242" s="136" t="s">
        <v>11236</v>
      </c>
    </row>
    <row r="243" spans="1:10" ht="15.6" x14ac:dyDescent="0.3">
      <c r="A243" s="79">
        <v>242</v>
      </c>
      <c r="B243" s="379" t="s">
        <v>41222</v>
      </c>
      <c r="C243" s="380" t="s">
        <v>40731</v>
      </c>
      <c r="D243" s="380" t="s">
        <v>40831</v>
      </c>
      <c r="E243" s="317" t="s">
        <v>32451</v>
      </c>
      <c r="F243" s="381" t="s">
        <v>40724</v>
      </c>
      <c r="G243" s="382">
        <v>1.8</v>
      </c>
      <c r="H243" s="383" t="s">
        <v>40727</v>
      </c>
      <c r="I243" s="136" t="s">
        <v>8</v>
      </c>
      <c r="J243" s="136" t="s">
        <v>11236</v>
      </c>
    </row>
    <row r="244" spans="1:10" ht="15.6" x14ac:dyDescent="0.3">
      <c r="A244" s="79">
        <v>243</v>
      </c>
      <c r="B244" s="379" t="s">
        <v>41223</v>
      </c>
      <c r="C244" s="380" t="s">
        <v>40864</v>
      </c>
      <c r="D244" s="380" t="s">
        <v>41224</v>
      </c>
      <c r="E244" s="317" t="s">
        <v>32451</v>
      </c>
      <c r="F244" s="381" t="s">
        <v>40724</v>
      </c>
      <c r="G244" s="382">
        <v>3.6</v>
      </c>
      <c r="H244" s="383" t="s">
        <v>40762</v>
      </c>
      <c r="I244" s="136" t="s">
        <v>8</v>
      </c>
      <c r="J244" s="136" t="s">
        <v>11236</v>
      </c>
    </row>
    <row r="245" spans="1:10" ht="15.6" x14ac:dyDescent="0.3">
      <c r="A245" s="79">
        <v>244</v>
      </c>
      <c r="B245" s="379" t="s">
        <v>41225</v>
      </c>
      <c r="C245" s="380" t="s">
        <v>40783</v>
      </c>
      <c r="D245" s="380" t="s">
        <v>32657</v>
      </c>
      <c r="E245" s="317" t="s">
        <v>32451</v>
      </c>
      <c r="F245" s="381" t="s">
        <v>40724</v>
      </c>
      <c r="G245" s="382">
        <v>3.2</v>
      </c>
      <c r="H245" s="383" t="s">
        <v>40725</v>
      </c>
      <c r="I245" s="136" t="s">
        <v>8</v>
      </c>
      <c r="J245" s="136" t="s">
        <v>11236</v>
      </c>
    </row>
    <row r="246" spans="1:10" ht="15.6" x14ac:dyDescent="0.3">
      <c r="A246" s="79">
        <v>245</v>
      </c>
      <c r="B246" s="379" t="s">
        <v>41226</v>
      </c>
      <c r="C246" s="380" t="s">
        <v>33012</v>
      </c>
      <c r="D246" s="380" t="s">
        <v>40735</v>
      </c>
      <c r="E246" s="317" t="s">
        <v>32451</v>
      </c>
      <c r="F246" s="381" t="s">
        <v>40724</v>
      </c>
      <c r="G246" s="382">
        <v>2.8</v>
      </c>
      <c r="H246" s="383" t="s">
        <v>40781</v>
      </c>
      <c r="I246" s="136" t="s">
        <v>8</v>
      </c>
      <c r="J246" s="136" t="s">
        <v>11236</v>
      </c>
    </row>
    <row r="247" spans="1:10" ht="15.6" x14ac:dyDescent="0.3">
      <c r="A247" s="79">
        <v>246</v>
      </c>
      <c r="B247" s="379" t="s">
        <v>41227</v>
      </c>
      <c r="C247" s="380" t="s">
        <v>33405</v>
      </c>
      <c r="D247" s="380" t="s">
        <v>40735</v>
      </c>
      <c r="E247" s="317" t="s">
        <v>32451</v>
      </c>
      <c r="F247" s="381" t="s">
        <v>40724</v>
      </c>
      <c r="G247" s="382">
        <v>2.8</v>
      </c>
      <c r="H247" s="383" t="s">
        <v>40781</v>
      </c>
      <c r="I247" s="136" t="s">
        <v>8</v>
      </c>
      <c r="J247" s="136" t="s">
        <v>11236</v>
      </c>
    </row>
    <row r="248" spans="1:10" ht="15.6" x14ac:dyDescent="0.3">
      <c r="A248" s="79">
        <v>247</v>
      </c>
      <c r="B248" s="379" t="s">
        <v>41228</v>
      </c>
      <c r="C248" s="380" t="s">
        <v>41229</v>
      </c>
      <c r="D248" s="380" t="s">
        <v>33217</v>
      </c>
      <c r="E248" s="317" t="s">
        <v>32451</v>
      </c>
      <c r="F248" s="381" t="s">
        <v>40724</v>
      </c>
      <c r="G248" s="382">
        <v>3</v>
      </c>
      <c r="H248" s="383" t="s">
        <v>40725</v>
      </c>
      <c r="I248" s="136" t="s">
        <v>8</v>
      </c>
      <c r="J248" s="136" t="s">
        <v>11236</v>
      </c>
    </row>
    <row r="249" spans="1:10" ht="15.6" x14ac:dyDescent="0.3">
      <c r="A249" s="79">
        <v>248</v>
      </c>
      <c r="B249" s="379" t="s">
        <v>41230</v>
      </c>
      <c r="C249" s="380" t="s">
        <v>40897</v>
      </c>
      <c r="D249" s="380" t="s">
        <v>33217</v>
      </c>
      <c r="E249" s="317" t="s">
        <v>32451</v>
      </c>
      <c r="F249" s="381" t="s">
        <v>40724</v>
      </c>
      <c r="G249" s="382">
        <v>2.9</v>
      </c>
      <c r="H249" s="383" t="s">
        <v>40725</v>
      </c>
      <c r="I249" s="136" t="s">
        <v>8</v>
      </c>
      <c r="J249" s="136" t="s">
        <v>11236</v>
      </c>
    </row>
    <row r="250" spans="1:10" ht="15.6" x14ac:dyDescent="0.3">
      <c r="A250" s="79">
        <v>249</v>
      </c>
      <c r="B250" s="379" t="s">
        <v>41231</v>
      </c>
      <c r="C250" s="380" t="s">
        <v>7278</v>
      </c>
      <c r="D250" s="380" t="s">
        <v>32490</v>
      </c>
      <c r="E250" s="317" t="s">
        <v>32451</v>
      </c>
      <c r="F250" s="381" t="s">
        <v>40724</v>
      </c>
      <c r="G250" s="382">
        <v>1.1000000000000001</v>
      </c>
      <c r="H250" s="383" t="s">
        <v>40727</v>
      </c>
      <c r="I250" s="136" t="s">
        <v>8</v>
      </c>
      <c r="J250" s="136" t="s">
        <v>11236</v>
      </c>
    </row>
    <row r="251" spans="1:10" ht="31.2" x14ac:dyDescent="0.3">
      <c r="A251" s="79">
        <v>250</v>
      </c>
      <c r="B251" s="379" t="s">
        <v>41232</v>
      </c>
      <c r="C251" s="380" t="s">
        <v>41233</v>
      </c>
      <c r="D251" s="380" t="s">
        <v>41234</v>
      </c>
      <c r="E251" s="317" t="s">
        <v>32451</v>
      </c>
      <c r="F251" s="381" t="s">
        <v>40724</v>
      </c>
      <c r="G251" s="382">
        <v>3.1</v>
      </c>
      <c r="H251" s="383" t="s">
        <v>40725</v>
      </c>
      <c r="I251" s="136" t="s">
        <v>8</v>
      </c>
      <c r="J251" s="136" t="s">
        <v>11236</v>
      </c>
    </row>
    <row r="252" spans="1:10" ht="15.6" x14ac:dyDescent="0.3">
      <c r="A252" s="79">
        <v>251</v>
      </c>
      <c r="B252" s="379" t="s">
        <v>41235</v>
      </c>
      <c r="C252" s="380" t="s">
        <v>41236</v>
      </c>
      <c r="D252" s="380" t="s">
        <v>40955</v>
      </c>
      <c r="E252" s="317" t="s">
        <v>32451</v>
      </c>
      <c r="F252" s="381" t="s">
        <v>40724</v>
      </c>
      <c r="G252" s="382">
        <v>1.8</v>
      </c>
      <c r="H252" s="383" t="s">
        <v>40727</v>
      </c>
      <c r="I252" s="136" t="s">
        <v>8</v>
      </c>
      <c r="J252" s="136" t="s">
        <v>11236</v>
      </c>
    </row>
    <row r="253" spans="1:10" ht="15.6" x14ac:dyDescent="0.3">
      <c r="A253" s="79">
        <v>252</v>
      </c>
      <c r="B253" s="379" t="s">
        <v>41237</v>
      </c>
      <c r="C253" s="380" t="s">
        <v>41238</v>
      </c>
      <c r="D253" s="380" t="s">
        <v>41239</v>
      </c>
      <c r="E253" s="317" t="s">
        <v>32451</v>
      </c>
      <c r="F253" s="381" t="s">
        <v>40724</v>
      </c>
      <c r="G253" s="382">
        <v>2.1</v>
      </c>
      <c r="H253" s="383" t="s">
        <v>40727</v>
      </c>
      <c r="I253" s="136" t="s">
        <v>8</v>
      </c>
      <c r="J253" s="136" t="s">
        <v>11236</v>
      </c>
    </row>
    <row r="254" spans="1:10" ht="15.6" x14ac:dyDescent="0.3">
      <c r="A254" s="79">
        <v>253</v>
      </c>
      <c r="B254" s="379" t="s">
        <v>41240</v>
      </c>
      <c r="C254" s="380" t="s">
        <v>41241</v>
      </c>
      <c r="D254" s="380" t="s">
        <v>41218</v>
      </c>
      <c r="E254" s="317" t="s">
        <v>32451</v>
      </c>
      <c r="F254" s="381" t="s">
        <v>40724</v>
      </c>
      <c r="G254" s="382">
        <v>2.6</v>
      </c>
      <c r="H254" s="383" t="s">
        <v>40732</v>
      </c>
      <c r="I254" s="136" t="s">
        <v>8</v>
      </c>
      <c r="J254" s="136" t="s">
        <v>11236</v>
      </c>
    </row>
    <row r="255" spans="1:10" ht="15.6" x14ac:dyDescent="0.3">
      <c r="A255" s="79">
        <v>254</v>
      </c>
      <c r="B255" s="379" t="s">
        <v>41242</v>
      </c>
      <c r="C255" s="380" t="s">
        <v>40738</v>
      </c>
      <c r="D255" s="380" t="s">
        <v>41058</v>
      </c>
      <c r="E255" s="317" t="s">
        <v>32451</v>
      </c>
      <c r="F255" s="381" t="s">
        <v>40724</v>
      </c>
      <c r="G255" s="382">
        <v>2.7</v>
      </c>
      <c r="H255" s="383" t="s">
        <v>40762</v>
      </c>
      <c r="I255" s="136" t="s">
        <v>8</v>
      </c>
      <c r="J255" s="136" t="s">
        <v>11236</v>
      </c>
    </row>
    <row r="256" spans="1:10" ht="31.2" x14ac:dyDescent="0.3">
      <c r="A256" s="79">
        <v>255</v>
      </c>
      <c r="B256" s="379" t="s">
        <v>41243</v>
      </c>
      <c r="C256" s="380" t="s">
        <v>41244</v>
      </c>
      <c r="D256" s="380" t="s">
        <v>32719</v>
      </c>
      <c r="E256" s="317" t="s">
        <v>32451</v>
      </c>
      <c r="F256" s="381" t="s">
        <v>40724</v>
      </c>
      <c r="G256" s="382">
        <v>1.6</v>
      </c>
      <c r="H256" s="383" t="s">
        <v>40725</v>
      </c>
      <c r="I256" s="136" t="s">
        <v>8</v>
      </c>
      <c r="J256" s="136" t="s">
        <v>11236</v>
      </c>
    </row>
    <row r="257" spans="1:10" ht="15.6" x14ac:dyDescent="0.3">
      <c r="A257" s="79">
        <v>256</v>
      </c>
      <c r="B257" s="379" t="s">
        <v>41245</v>
      </c>
      <c r="C257" s="380" t="s">
        <v>40933</v>
      </c>
      <c r="D257" s="380" t="s">
        <v>23642</v>
      </c>
      <c r="E257" s="317" t="s">
        <v>32451</v>
      </c>
      <c r="F257" s="381" t="s">
        <v>40724</v>
      </c>
      <c r="G257" s="382">
        <v>3.2</v>
      </c>
      <c r="H257" s="383" t="s">
        <v>40725</v>
      </c>
      <c r="I257" s="136" t="s">
        <v>8</v>
      </c>
      <c r="J257" s="136" t="s">
        <v>11236</v>
      </c>
    </row>
    <row r="258" spans="1:10" ht="15.6" x14ac:dyDescent="0.3">
      <c r="A258" s="79">
        <v>257</v>
      </c>
      <c r="B258" s="379" t="s">
        <v>41246</v>
      </c>
      <c r="C258" s="380" t="s">
        <v>41247</v>
      </c>
      <c r="D258" s="380" t="s">
        <v>41248</v>
      </c>
      <c r="E258" s="317" t="s">
        <v>32451</v>
      </c>
      <c r="F258" s="381" t="s">
        <v>40724</v>
      </c>
      <c r="G258" s="382">
        <v>2.8</v>
      </c>
      <c r="H258" s="383" t="s">
        <v>40781</v>
      </c>
      <c r="I258" s="136" t="s">
        <v>8</v>
      </c>
      <c r="J258" s="136" t="s">
        <v>11236</v>
      </c>
    </row>
    <row r="259" spans="1:10" ht="15.6" x14ac:dyDescent="0.3">
      <c r="A259" s="79">
        <v>258</v>
      </c>
      <c r="B259" s="379" t="s">
        <v>41249</v>
      </c>
      <c r="C259" s="380" t="s">
        <v>41250</v>
      </c>
      <c r="D259" s="380" t="s">
        <v>40918</v>
      </c>
      <c r="E259" s="317" t="s">
        <v>32451</v>
      </c>
      <c r="F259" s="381" t="s">
        <v>40724</v>
      </c>
      <c r="G259" s="382">
        <v>2.2000000000000002</v>
      </c>
      <c r="H259" s="383" t="s">
        <v>40727</v>
      </c>
      <c r="I259" s="136" t="s">
        <v>8</v>
      </c>
      <c r="J259" s="136" t="s">
        <v>11236</v>
      </c>
    </row>
    <row r="260" spans="1:10" ht="31.2" x14ac:dyDescent="0.3">
      <c r="A260" s="79">
        <v>259</v>
      </c>
      <c r="B260" s="379" t="s">
        <v>41251</v>
      </c>
      <c r="C260" s="380" t="s">
        <v>41252</v>
      </c>
      <c r="D260" s="380" t="s">
        <v>41253</v>
      </c>
      <c r="E260" s="317" t="s">
        <v>32451</v>
      </c>
      <c r="F260" s="381" t="s">
        <v>40724</v>
      </c>
      <c r="G260" s="382">
        <v>3.6</v>
      </c>
      <c r="H260" s="383" t="s">
        <v>40762</v>
      </c>
      <c r="I260" s="136" t="s">
        <v>8</v>
      </c>
      <c r="J260" s="136" t="s">
        <v>11236</v>
      </c>
    </row>
    <row r="261" spans="1:10" ht="15.6" x14ac:dyDescent="0.3">
      <c r="A261" s="79">
        <v>260</v>
      </c>
      <c r="B261" s="379" t="s">
        <v>41254</v>
      </c>
      <c r="C261" s="380" t="s">
        <v>41255</v>
      </c>
      <c r="D261" s="380" t="s">
        <v>32820</v>
      </c>
      <c r="E261" s="317" t="s">
        <v>32451</v>
      </c>
      <c r="F261" s="381" t="s">
        <v>40724</v>
      </c>
      <c r="G261" s="382">
        <v>1.8</v>
      </c>
      <c r="H261" s="383" t="s">
        <v>40727</v>
      </c>
      <c r="I261" s="136" t="s">
        <v>8</v>
      </c>
      <c r="J261" s="136" t="s">
        <v>11236</v>
      </c>
    </row>
    <row r="262" spans="1:10" ht="15.6" x14ac:dyDescent="0.3">
      <c r="A262" s="79">
        <v>261</v>
      </c>
      <c r="B262" s="379" t="s">
        <v>41256</v>
      </c>
      <c r="C262" s="380" t="s">
        <v>41257</v>
      </c>
      <c r="D262" s="380" t="s">
        <v>40750</v>
      </c>
      <c r="E262" s="317" t="s">
        <v>32451</v>
      </c>
      <c r="F262" s="381" t="s">
        <v>40724</v>
      </c>
      <c r="G262" s="382">
        <v>3.6</v>
      </c>
      <c r="H262" s="383" t="s">
        <v>40762</v>
      </c>
      <c r="I262" s="136" t="s">
        <v>8</v>
      </c>
      <c r="J262" s="136" t="s">
        <v>11236</v>
      </c>
    </row>
    <row r="263" spans="1:10" ht="15.6" x14ac:dyDescent="0.3">
      <c r="A263" s="79">
        <v>262</v>
      </c>
      <c r="B263" s="379" t="s">
        <v>41258</v>
      </c>
      <c r="C263" s="380" t="s">
        <v>41060</v>
      </c>
      <c r="D263" s="380" t="s">
        <v>40933</v>
      </c>
      <c r="E263" s="317" t="s">
        <v>32451</v>
      </c>
      <c r="F263" s="381" t="s">
        <v>40724</v>
      </c>
      <c r="G263" s="382">
        <v>1.2</v>
      </c>
      <c r="H263" s="383" t="s">
        <v>40736</v>
      </c>
      <c r="I263" s="136" t="s">
        <v>8</v>
      </c>
      <c r="J263" s="136" t="s">
        <v>11236</v>
      </c>
    </row>
    <row r="264" spans="1:10" ht="15.6" x14ac:dyDescent="0.3">
      <c r="A264" s="79">
        <v>263</v>
      </c>
      <c r="B264" s="379" t="s">
        <v>41259</v>
      </c>
      <c r="C264" s="380" t="s">
        <v>41260</v>
      </c>
      <c r="D264" s="380" t="s">
        <v>40815</v>
      </c>
      <c r="E264" s="317" t="s">
        <v>32451</v>
      </c>
      <c r="F264" s="381" t="s">
        <v>40724</v>
      </c>
      <c r="G264" s="382">
        <v>2.8</v>
      </c>
      <c r="H264" s="383" t="s">
        <v>40781</v>
      </c>
      <c r="I264" s="136" t="s">
        <v>8</v>
      </c>
      <c r="J264" s="136" t="s">
        <v>11236</v>
      </c>
    </row>
    <row r="265" spans="1:10" ht="15.6" x14ac:dyDescent="0.3">
      <c r="A265" s="79">
        <v>266</v>
      </c>
      <c r="B265" s="379" t="s">
        <v>41261</v>
      </c>
      <c r="C265" s="380" t="s">
        <v>41262</v>
      </c>
      <c r="D265" s="380" t="s">
        <v>40744</v>
      </c>
      <c r="E265" s="317" t="s">
        <v>32451</v>
      </c>
      <c r="F265" s="381" t="s">
        <v>40724</v>
      </c>
      <c r="G265" s="382">
        <v>1.1000000000000001</v>
      </c>
      <c r="H265" s="383" t="s">
        <v>40725</v>
      </c>
      <c r="I265" s="136" t="s">
        <v>8</v>
      </c>
      <c r="J265" s="136" t="s">
        <v>11236</v>
      </c>
    </row>
    <row r="266" spans="1:10" ht="15.6" x14ac:dyDescent="0.3">
      <c r="A266" s="79">
        <v>265</v>
      </c>
      <c r="B266" s="379" t="s">
        <v>41263</v>
      </c>
      <c r="C266" s="380" t="s">
        <v>41264</v>
      </c>
      <c r="D266" s="380" t="s">
        <v>41265</v>
      </c>
      <c r="E266" s="317" t="s">
        <v>32451</v>
      </c>
      <c r="F266" s="381" t="s">
        <v>40724</v>
      </c>
      <c r="G266" s="382">
        <v>1</v>
      </c>
      <c r="H266" s="383" t="s">
        <v>40727</v>
      </c>
      <c r="I266" s="136" t="s">
        <v>8</v>
      </c>
      <c r="J266" s="136" t="s">
        <v>11236</v>
      </c>
    </row>
    <row r="267" spans="1:10" ht="15.6" x14ac:dyDescent="0.3">
      <c r="A267" s="79">
        <v>267</v>
      </c>
      <c r="B267" s="379" t="s">
        <v>41266</v>
      </c>
      <c r="C267" s="380" t="s">
        <v>41267</v>
      </c>
      <c r="D267" s="380" t="s">
        <v>32675</v>
      </c>
      <c r="E267" s="317" t="s">
        <v>32451</v>
      </c>
      <c r="F267" s="381" t="s">
        <v>40724</v>
      </c>
      <c r="G267" s="382">
        <v>3.1</v>
      </c>
      <c r="H267" s="383" t="s">
        <v>40727</v>
      </c>
      <c r="I267" s="136" t="s">
        <v>8</v>
      </c>
      <c r="J267" s="136" t="s">
        <v>11236</v>
      </c>
    </row>
    <row r="268" spans="1:10" ht="15.6" x14ac:dyDescent="0.3">
      <c r="A268" s="79">
        <v>268</v>
      </c>
      <c r="B268" s="379" t="s">
        <v>41268</v>
      </c>
      <c r="C268" s="380" t="s">
        <v>40935</v>
      </c>
      <c r="D268" s="380" t="s">
        <v>40794</v>
      </c>
      <c r="E268" s="317" t="s">
        <v>32451</v>
      </c>
      <c r="F268" s="381" t="s">
        <v>40724</v>
      </c>
      <c r="G268" s="382">
        <v>3.4</v>
      </c>
      <c r="H268" s="383" t="s">
        <v>40725</v>
      </c>
      <c r="I268" s="136" t="s">
        <v>8</v>
      </c>
      <c r="J268" s="136" t="s">
        <v>11236</v>
      </c>
    </row>
    <row r="269" spans="1:10" ht="15.6" x14ac:dyDescent="0.3">
      <c r="A269" s="79">
        <v>269</v>
      </c>
      <c r="B269" s="379" t="s">
        <v>41269</v>
      </c>
      <c r="C269" s="380" t="s">
        <v>41270</v>
      </c>
      <c r="D269" s="380" t="s">
        <v>41271</v>
      </c>
      <c r="E269" s="317" t="s">
        <v>32451</v>
      </c>
      <c r="F269" s="381" t="s">
        <v>40724</v>
      </c>
      <c r="G269" s="382">
        <v>1</v>
      </c>
      <c r="H269" s="383" t="s">
        <v>40732</v>
      </c>
      <c r="I269" s="136" t="s">
        <v>8</v>
      </c>
      <c r="J269" s="136" t="s">
        <v>11236</v>
      </c>
    </row>
    <row r="270" spans="1:10" ht="15.6" x14ac:dyDescent="0.3">
      <c r="A270" s="79">
        <v>270</v>
      </c>
      <c r="B270" s="379" t="s">
        <v>41272</v>
      </c>
      <c r="C270" s="380" t="s">
        <v>41273</v>
      </c>
      <c r="D270" s="380" t="s">
        <v>33040</v>
      </c>
      <c r="E270" s="317" t="s">
        <v>32451</v>
      </c>
      <c r="F270" s="381" t="s">
        <v>40724</v>
      </c>
      <c r="G270" s="382">
        <v>2.6</v>
      </c>
      <c r="H270" s="383" t="s">
        <v>40727</v>
      </c>
      <c r="I270" s="136" t="s">
        <v>8</v>
      </c>
      <c r="J270" s="136" t="s">
        <v>11236</v>
      </c>
    </row>
    <row r="271" spans="1:10" ht="15.6" x14ac:dyDescent="0.3">
      <c r="A271" s="79">
        <v>271</v>
      </c>
      <c r="B271" s="379" t="s">
        <v>41274</v>
      </c>
      <c r="C271" s="380" t="s">
        <v>41275</v>
      </c>
      <c r="D271" s="380" t="s">
        <v>41276</v>
      </c>
      <c r="E271" s="317" t="s">
        <v>32451</v>
      </c>
      <c r="F271" s="381" t="s">
        <v>40724</v>
      </c>
      <c r="G271" s="382">
        <v>2.2000000000000002</v>
      </c>
      <c r="H271" s="383" t="s">
        <v>40732</v>
      </c>
      <c r="I271" s="136" t="s">
        <v>8</v>
      </c>
      <c r="J271" s="136" t="s">
        <v>11236</v>
      </c>
    </row>
    <row r="272" spans="1:10" ht="15.6" x14ac:dyDescent="0.3">
      <c r="A272" s="79">
        <v>272</v>
      </c>
      <c r="B272" s="379" t="s">
        <v>41277</v>
      </c>
      <c r="C272" s="380" t="s">
        <v>41278</v>
      </c>
      <c r="D272" s="380" t="s">
        <v>41279</v>
      </c>
      <c r="E272" s="317" t="s">
        <v>32451</v>
      </c>
      <c r="F272" s="381" t="s">
        <v>40724</v>
      </c>
      <c r="G272" s="382">
        <v>2.2000000000000002</v>
      </c>
      <c r="H272" s="383" t="s">
        <v>40727</v>
      </c>
      <c r="I272" s="136" t="s">
        <v>8</v>
      </c>
      <c r="J272" s="136" t="s">
        <v>11236</v>
      </c>
    </row>
    <row r="273" spans="1:10" ht="15.6" x14ac:dyDescent="0.3">
      <c r="A273" s="79">
        <v>273</v>
      </c>
      <c r="B273" s="379" t="s">
        <v>41280</v>
      </c>
      <c r="C273" s="380" t="s">
        <v>40752</v>
      </c>
      <c r="D273" s="380" t="s">
        <v>33025</v>
      </c>
      <c r="E273" s="317" t="s">
        <v>32451</v>
      </c>
      <c r="F273" s="381" t="s">
        <v>40724</v>
      </c>
      <c r="G273" s="382">
        <v>1.7</v>
      </c>
      <c r="H273" s="383" t="s">
        <v>40727</v>
      </c>
      <c r="I273" s="136" t="s">
        <v>8</v>
      </c>
      <c r="J273" s="136" t="s">
        <v>11236</v>
      </c>
    </row>
    <row r="274" spans="1:10" ht="15.6" x14ac:dyDescent="0.3">
      <c r="A274" s="79">
        <v>274</v>
      </c>
      <c r="B274" s="379" t="s">
        <v>41281</v>
      </c>
      <c r="C274" s="380" t="s">
        <v>41282</v>
      </c>
      <c r="D274" s="380" t="s">
        <v>33217</v>
      </c>
      <c r="E274" s="317" t="s">
        <v>32451</v>
      </c>
      <c r="F274" s="381" t="s">
        <v>40724</v>
      </c>
      <c r="G274" s="382">
        <v>2.8</v>
      </c>
      <c r="H274" s="383" t="s">
        <v>40781</v>
      </c>
      <c r="I274" s="136" t="s">
        <v>8</v>
      </c>
      <c r="J274" s="136" t="s">
        <v>11236</v>
      </c>
    </row>
    <row r="275" spans="1:10" ht="15.6" x14ac:dyDescent="0.3">
      <c r="A275" s="79">
        <v>264</v>
      </c>
      <c r="B275" s="379" t="s">
        <v>41283</v>
      </c>
      <c r="C275" s="380" t="s">
        <v>41284</v>
      </c>
      <c r="D275" s="380" t="s">
        <v>40864</v>
      </c>
      <c r="E275" s="317" t="s">
        <v>32451</v>
      </c>
      <c r="F275" s="381" t="s">
        <v>40724</v>
      </c>
      <c r="G275" s="382">
        <v>2.9</v>
      </c>
      <c r="H275" s="383" t="s">
        <v>40781</v>
      </c>
      <c r="I275" s="136" t="s">
        <v>8</v>
      </c>
      <c r="J275" s="136" t="s">
        <v>11236</v>
      </c>
    </row>
    <row r="276" spans="1:10" ht="15.6" x14ac:dyDescent="0.3">
      <c r="A276" s="79">
        <v>275</v>
      </c>
      <c r="B276" s="379" t="s">
        <v>41285</v>
      </c>
      <c r="C276" s="380" t="s">
        <v>41286</v>
      </c>
      <c r="D276" s="380" t="s">
        <v>32951</v>
      </c>
      <c r="E276" s="317" t="s">
        <v>32451</v>
      </c>
      <c r="F276" s="381" t="s">
        <v>40724</v>
      </c>
      <c r="G276" s="382">
        <v>2.2000000000000002</v>
      </c>
      <c r="H276" s="383" t="s">
        <v>40727</v>
      </c>
      <c r="I276" s="136" t="s">
        <v>8</v>
      </c>
      <c r="J276" s="136" t="s">
        <v>11236</v>
      </c>
    </row>
    <row r="277" spans="1:10" ht="15.6" x14ac:dyDescent="0.3">
      <c r="A277" s="79">
        <v>276</v>
      </c>
      <c r="B277" s="379" t="s">
        <v>41287</v>
      </c>
      <c r="C277" s="380" t="s">
        <v>41288</v>
      </c>
      <c r="D277" s="380" t="s">
        <v>33353</v>
      </c>
      <c r="E277" s="317" t="s">
        <v>32451</v>
      </c>
      <c r="F277" s="381" t="s">
        <v>40724</v>
      </c>
      <c r="G277" s="382">
        <v>1.2</v>
      </c>
      <c r="H277" s="383" t="s">
        <v>40736</v>
      </c>
      <c r="I277" s="136" t="s">
        <v>8</v>
      </c>
      <c r="J277" s="136" t="s">
        <v>11236</v>
      </c>
    </row>
    <row r="278" spans="1:10" ht="15.6" x14ac:dyDescent="0.3">
      <c r="A278" s="79">
        <v>277</v>
      </c>
      <c r="B278" s="379" t="s">
        <v>41289</v>
      </c>
      <c r="C278" s="380" t="s">
        <v>41290</v>
      </c>
      <c r="D278" s="380" t="s">
        <v>32494</v>
      </c>
      <c r="E278" s="317" t="s">
        <v>32451</v>
      </c>
      <c r="F278" s="381" t="s">
        <v>40724</v>
      </c>
      <c r="G278" s="382">
        <v>2.6</v>
      </c>
      <c r="H278" s="383" t="s">
        <v>40732</v>
      </c>
      <c r="I278" s="136" t="s">
        <v>8</v>
      </c>
      <c r="J278" s="136" t="s">
        <v>11236</v>
      </c>
    </row>
    <row r="279" spans="1:10" ht="15.6" x14ac:dyDescent="0.3">
      <c r="A279" s="79">
        <v>278</v>
      </c>
      <c r="B279" s="379" t="s">
        <v>41291</v>
      </c>
      <c r="C279" s="380" t="s">
        <v>41286</v>
      </c>
      <c r="D279" s="380" t="s">
        <v>41292</v>
      </c>
      <c r="E279" s="317" t="s">
        <v>32451</v>
      </c>
      <c r="F279" s="381" t="s">
        <v>40724</v>
      </c>
      <c r="G279" s="382">
        <v>2.6</v>
      </c>
      <c r="H279" s="383" t="s">
        <v>40732</v>
      </c>
      <c r="I279" s="136" t="s">
        <v>8</v>
      </c>
      <c r="J279" s="136" t="s">
        <v>11236</v>
      </c>
    </row>
    <row r="280" spans="1:10" ht="15.6" x14ac:dyDescent="0.3">
      <c r="A280" s="79">
        <v>279</v>
      </c>
      <c r="B280" s="379" t="s">
        <v>41293</v>
      </c>
      <c r="C280" s="380" t="s">
        <v>41294</v>
      </c>
      <c r="D280" s="380" t="s">
        <v>40975</v>
      </c>
      <c r="E280" s="317" t="s">
        <v>32451</v>
      </c>
      <c r="F280" s="381" t="s">
        <v>40724</v>
      </c>
      <c r="G280" s="382">
        <v>2.6</v>
      </c>
      <c r="H280" s="383" t="s">
        <v>40732</v>
      </c>
      <c r="I280" s="136" t="s">
        <v>8</v>
      </c>
      <c r="J280" s="136" t="s">
        <v>11236</v>
      </c>
    </row>
    <row r="281" spans="1:10" ht="15.6" x14ac:dyDescent="0.3">
      <c r="A281" s="79">
        <v>280</v>
      </c>
      <c r="B281" s="379" t="s">
        <v>41295</v>
      </c>
      <c r="C281" s="380" t="s">
        <v>41085</v>
      </c>
      <c r="D281" s="380" t="s">
        <v>32490</v>
      </c>
      <c r="E281" s="317" t="s">
        <v>32451</v>
      </c>
      <c r="F281" s="381" t="s">
        <v>40724</v>
      </c>
      <c r="G281" s="382">
        <v>2.2000000000000002</v>
      </c>
      <c r="H281" s="383" t="s">
        <v>40727</v>
      </c>
      <c r="I281" s="136" t="s">
        <v>8</v>
      </c>
      <c r="J281" s="136" t="s">
        <v>11236</v>
      </c>
    </row>
    <row r="282" spans="1:10" ht="15.6" x14ac:dyDescent="0.3">
      <c r="A282" s="79">
        <v>281</v>
      </c>
      <c r="B282" s="379" t="s">
        <v>41296</v>
      </c>
      <c r="C282" s="380" t="s">
        <v>41297</v>
      </c>
      <c r="D282" s="380" t="s">
        <v>40123</v>
      </c>
      <c r="E282" s="317" t="s">
        <v>32451</v>
      </c>
      <c r="F282" s="381" t="s">
        <v>40724</v>
      </c>
      <c r="G282" s="382">
        <v>2.1</v>
      </c>
      <c r="H282" s="383" t="s">
        <v>40727</v>
      </c>
      <c r="I282" s="136" t="s">
        <v>8</v>
      </c>
      <c r="J282" s="136" t="s">
        <v>11236</v>
      </c>
    </row>
    <row r="283" spans="1:10" ht="15.6" x14ac:dyDescent="0.3">
      <c r="A283" s="79">
        <v>282</v>
      </c>
      <c r="B283" s="379" t="s">
        <v>41298</v>
      </c>
      <c r="C283" s="380" t="s">
        <v>41299</v>
      </c>
      <c r="D283" s="380" t="s">
        <v>33502</v>
      </c>
      <c r="E283" s="317" t="s">
        <v>32451</v>
      </c>
      <c r="F283" s="381" t="s">
        <v>40724</v>
      </c>
      <c r="G283" s="382">
        <v>1.8</v>
      </c>
      <c r="H283" s="383" t="s">
        <v>40727</v>
      </c>
      <c r="I283" s="136" t="s">
        <v>8</v>
      </c>
      <c r="J283" s="136" t="s">
        <v>11236</v>
      </c>
    </row>
    <row r="284" spans="1:10" ht="15.6" x14ac:dyDescent="0.3">
      <c r="A284" s="79">
        <v>283</v>
      </c>
      <c r="B284" s="379" t="s">
        <v>41300</v>
      </c>
      <c r="C284" s="380" t="s">
        <v>41129</v>
      </c>
      <c r="D284" s="380" t="s">
        <v>40794</v>
      </c>
      <c r="E284" s="317" t="s">
        <v>32451</v>
      </c>
      <c r="F284" s="381" t="s">
        <v>40724</v>
      </c>
      <c r="G284" s="382">
        <v>1.6</v>
      </c>
      <c r="H284" s="383" t="s">
        <v>40725</v>
      </c>
      <c r="I284" s="136" t="s">
        <v>8</v>
      </c>
      <c r="J284" s="136" t="s">
        <v>11236</v>
      </c>
    </row>
    <row r="285" spans="1:10" ht="15.6" x14ac:dyDescent="0.3">
      <c r="A285" s="79">
        <v>284</v>
      </c>
      <c r="B285" s="379" t="s">
        <v>41301</v>
      </c>
      <c r="C285" s="380" t="s">
        <v>41302</v>
      </c>
      <c r="D285" s="380" t="s">
        <v>41303</v>
      </c>
      <c r="E285" s="317" t="s">
        <v>32451</v>
      </c>
      <c r="F285" s="381" t="s">
        <v>40724</v>
      </c>
      <c r="G285" s="382">
        <v>3.6</v>
      </c>
      <c r="H285" s="383" t="s">
        <v>40762</v>
      </c>
      <c r="I285" s="136" t="s">
        <v>8</v>
      </c>
      <c r="J285" s="136" t="s">
        <v>11236</v>
      </c>
    </row>
    <row r="286" spans="1:10" ht="15.6" x14ac:dyDescent="0.3">
      <c r="A286" s="79">
        <v>285</v>
      </c>
      <c r="B286" s="379" t="s">
        <v>41304</v>
      </c>
      <c r="C286" s="380" t="s">
        <v>41305</v>
      </c>
      <c r="D286" s="380" t="s">
        <v>40794</v>
      </c>
      <c r="E286" s="317" t="s">
        <v>32451</v>
      </c>
      <c r="F286" s="381" t="s">
        <v>40724</v>
      </c>
      <c r="G286" s="382">
        <v>2.6</v>
      </c>
      <c r="H286" s="383" t="s">
        <v>40732</v>
      </c>
      <c r="I286" s="136" t="s">
        <v>8</v>
      </c>
      <c r="J286" s="136" t="s">
        <v>11236</v>
      </c>
    </row>
    <row r="287" spans="1:10" ht="15.6" x14ac:dyDescent="0.3">
      <c r="A287" s="79">
        <v>286</v>
      </c>
      <c r="B287" s="379" t="s">
        <v>41306</v>
      </c>
      <c r="C287" s="380" t="s">
        <v>40857</v>
      </c>
      <c r="D287" s="380" t="s">
        <v>31952</v>
      </c>
      <c r="E287" s="317" t="s">
        <v>32451</v>
      </c>
      <c r="F287" s="381" t="s">
        <v>40724</v>
      </c>
      <c r="G287" s="382">
        <v>2.2000000000000002</v>
      </c>
      <c r="H287" s="383" t="s">
        <v>40727</v>
      </c>
      <c r="I287" s="136" t="s">
        <v>8</v>
      </c>
      <c r="J287" s="136" t="s">
        <v>11236</v>
      </c>
    </row>
    <row r="288" spans="1:10" ht="15.6" x14ac:dyDescent="0.3">
      <c r="A288" s="79">
        <v>287</v>
      </c>
      <c r="B288" s="379" t="s">
        <v>41307</v>
      </c>
      <c r="C288" s="380" t="s">
        <v>41308</v>
      </c>
      <c r="D288" s="380" t="s">
        <v>34927</v>
      </c>
      <c r="E288" s="317" t="s">
        <v>32451</v>
      </c>
      <c r="F288" s="381" t="s">
        <v>40724</v>
      </c>
      <c r="G288" s="382">
        <v>2.1</v>
      </c>
      <c r="H288" s="383" t="s">
        <v>40727</v>
      </c>
      <c r="I288" s="136" t="s">
        <v>8</v>
      </c>
      <c r="J288" s="136" t="s">
        <v>11236</v>
      </c>
    </row>
    <row r="289" spans="1:10" ht="15.6" x14ac:dyDescent="0.3">
      <c r="A289" s="79">
        <v>288</v>
      </c>
      <c r="B289" s="379" t="s">
        <v>41309</v>
      </c>
      <c r="C289" s="380" t="s">
        <v>41310</v>
      </c>
      <c r="D289" s="380" t="s">
        <v>40744</v>
      </c>
      <c r="E289" s="317" t="s">
        <v>32451</v>
      </c>
      <c r="F289" s="381" t="s">
        <v>40724</v>
      </c>
      <c r="G289" s="382">
        <v>1.8</v>
      </c>
      <c r="H289" s="383" t="s">
        <v>40727</v>
      </c>
      <c r="I289" s="136" t="s">
        <v>8</v>
      </c>
      <c r="J289" s="136" t="s">
        <v>11236</v>
      </c>
    </row>
    <row r="290" spans="1:10" ht="15.6" x14ac:dyDescent="0.3">
      <c r="A290" s="79">
        <v>289</v>
      </c>
      <c r="B290" s="379" t="s">
        <v>41311</v>
      </c>
      <c r="C290" s="380" t="s">
        <v>41312</v>
      </c>
      <c r="D290" s="380" t="s">
        <v>40735</v>
      </c>
      <c r="E290" s="317" t="s">
        <v>32451</v>
      </c>
      <c r="F290" s="381" t="s">
        <v>40724</v>
      </c>
      <c r="G290" s="382">
        <v>3.6</v>
      </c>
      <c r="H290" s="383" t="s">
        <v>40762</v>
      </c>
      <c r="I290" s="136" t="s">
        <v>8</v>
      </c>
      <c r="J290" s="136" t="s">
        <v>11236</v>
      </c>
    </row>
    <row r="291" spans="1:10" ht="15.6" x14ac:dyDescent="0.3">
      <c r="A291" s="79">
        <v>290</v>
      </c>
      <c r="B291" s="379" t="s">
        <v>41313</v>
      </c>
      <c r="C291" s="380" t="s">
        <v>41168</v>
      </c>
      <c r="D291" s="380" t="s">
        <v>40735</v>
      </c>
      <c r="E291" s="317" t="s">
        <v>32451</v>
      </c>
      <c r="F291" s="381" t="s">
        <v>40724</v>
      </c>
      <c r="G291" s="382">
        <v>3.6</v>
      </c>
      <c r="H291" s="383" t="s">
        <v>40762</v>
      </c>
      <c r="I291" s="136" t="s">
        <v>8</v>
      </c>
      <c r="J291" s="136" t="s">
        <v>11236</v>
      </c>
    </row>
    <row r="292" spans="1:10" ht="15.6" x14ac:dyDescent="0.3">
      <c r="A292" s="79">
        <v>291</v>
      </c>
      <c r="B292" s="379" t="s">
        <v>41314</v>
      </c>
      <c r="C292" s="380" t="s">
        <v>41315</v>
      </c>
      <c r="D292" s="380" t="s">
        <v>41316</v>
      </c>
      <c r="E292" s="317" t="s">
        <v>32451</v>
      </c>
      <c r="F292" s="381" t="s">
        <v>40724</v>
      </c>
      <c r="G292" s="382">
        <v>3.6</v>
      </c>
      <c r="H292" s="383" t="s">
        <v>40762</v>
      </c>
      <c r="I292" s="136" t="s">
        <v>8</v>
      </c>
      <c r="J292" s="136" t="s">
        <v>11236</v>
      </c>
    </row>
    <row r="293" spans="1:10" ht="15.6" x14ac:dyDescent="0.3">
      <c r="A293" s="79">
        <v>292</v>
      </c>
      <c r="B293" s="379" t="s">
        <v>41317</v>
      </c>
      <c r="C293" s="380" t="s">
        <v>41318</v>
      </c>
      <c r="D293" s="380" t="s">
        <v>472</v>
      </c>
      <c r="E293" s="317" t="s">
        <v>32451</v>
      </c>
      <c r="F293" s="381" t="s">
        <v>40724</v>
      </c>
      <c r="G293" s="382">
        <v>2.2000000000000002</v>
      </c>
      <c r="H293" s="383" t="s">
        <v>40727</v>
      </c>
      <c r="I293" s="136" t="s">
        <v>8</v>
      </c>
      <c r="J293" s="136" t="s">
        <v>11236</v>
      </c>
    </row>
    <row r="294" spans="1:10" ht="15.6" x14ac:dyDescent="0.3">
      <c r="A294" s="79">
        <v>293</v>
      </c>
      <c r="B294" s="379" t="s">
        <v>41319</v>
      </c>
      <c r="C294" s="380" t="s">
        <v>41320</v>
      </c>
      <c r="D294" s="380" t="s">
        <v>39768</v>
      </c>
      <c r="E294" s="317" t="s">
        <v>32451</v>
      </c>
      <c r="F294" s="381" t="s">
        <v>40724</v>
      </c>
      <c r="G294" s="382">
        <v>3.2</v>
      </c>
      <c r="H294" s="383" t="s">
        <v>40725</v>
      </c>
      <c r="I294" s="136" t="s">
        <v>8</v>
      </c>
      <c r="J294" s="136" t="s">
        <v>11236</v>
      </c>
    </row>
    <row r="295" spans="1:10" ht="15.6" x14ac:dyDescent="0.3">
      <c r="A295" s="79">
        <v>294</v>
      </c>
      <c r="B295" s="379" t="s">
        <v>41321</v>
      </c>
      <c r="C295" s="380" t="s">
        <v>41322</v>
      </c>
      <c r="D295" s="380" t="s">
        <v>23476</v>
      </c>
      <c r="E295" s="317" t="s">
        <v>32451</v>
      </c>
      <c r="F295" s="381" t="s">
        <v>40724</v>
      </c>
      <c r="G295" s="382">
        <v>2.6</v>
      </c>
      <c r="H295" s="383" t="s">
        <v>40732</v>
      </c>
      <c r="I295" s="136" t="s">
        <v>8</v>
      </c>
      <c r="J295" s="136" t="s">
        <v>11236</v>
      </c>
    </row>
    <row r="296" spans="1:10" ht="15.6" x14ac:dyDescent="0.3">
      <c r="A296" s="79">
        <v>295</v>
      </c>
      <c r="B296" s="379" t="s">
        <v>41323</v>
      </c>
      <c r="C296" s="380" t="s">
        <v>41324</v>
      </c>
      <c r="D296" s="380" t="s">
        <v>32719</v>
      </c>
      <c r="E296" s="317" t="s">
        <v>32451</v>
      </c>
      <c r="F296" s="381" t="s">
        <v>40724</v>
      </c>
      <c r="G296" s="382">
        <v>2.6</v>
      </c>
      <c r="H296" s="383" t="s">
        <v>40732</v>
      </c>
      <c r="I296" s="136" t="s">
        <v>8</v>
      </c>
      <c r="J296" s="136" t="s">
        <v>11236</v>
      </c>
    </row>
    <row r="297" spans="1:10" ht="15.6" x14ac:dyDescent="0.3">
      <c r="A297" s="79">
        <v>296</v>
      </c>
      <c r="B297" s="379" t="s">
        <v>41325</v>
      </c>
      <c r="C297" s="380" t="s">
        <v>7250</v>
      </c>
      <c r="D297" s="380" t="s">
        <v>938</v>
      </c>
      <c r="E297" s="317" t="s">
        <v>32451</v>
      </c>
      <c r="F297" s="381" t="s">
        <v>40724</v>
      </c>
      <c r="G297" s="382">
        <v>2.6</v>
      </c>
      <c r="H297" s="383" t="s">
        <v>40732</v>
      </c>
      <c r="I297" s="136" t="s">
        <v>8</v>
      </c>
      <c r="J297" s="136" t="s">
        <v>11236</v>
      </c>
    </row>
    <row r="298" spans="1:10" ht="15.6" x14ac:dyDescent="0.3">
      <c r="A298" s="79">
        <v>297</v>
      </c>
      <c r="B298" s="379" t="s">
        <v>41326</v>
      </c>
      <c r="C298" s="380" t="s">
        <v>32742</v>
      </c>
      <c r="D298" s="380" t="s">
        <v>22554</v>
      </c>
      <c r="E298" s="317" t="s">
        <v>32451</v>
      </c>
      <c r="F298" s="381" t="s">
        <v>40724</v>
      </c>
      <c r="G298" s="382">
        <v>2.2000000000000002</v>
      </c>
      <c r="H298" s="383" t="s">
        <v>40727</v>
      </c>
      <c r="I298" s="136" t="s">
        <v>8</v>
      </c>
      <c r="J298" s="136" t="s">
        <v>11236</v>
      </c>
    </row>
    <row r="299" spans="1:10" ht="15.6" x14ac:dyDescent="0.3">
      <c r="A299" s="79">
        <v>298</v>
      </c>
      <c r="B299" s="379" t="s">
        <v>41327</v>
      </c>
      <c r="C299" s="380" t="s">
        <v>40244</v>
      </c>
      <c r="D299" s="380" t="s">
        <v>34927</v>
      </c>
      <c r="E299" s="317" t="s">
        <v>32451</v>
      </c>
      <c r="F299" s="381" t="s">
        <v>40724</v>
      </c>
      <c r="G299" s="382">
        <v>2.1</v>
      </c>
      <c r="H299" s="383" t="s">
        <v>40727</v>
      </c>
      <c r="I299" s="136" t="s">
        <v>8</v>
      </c>
      <c r="J299" s="136" t="s">
        <v>11236</v>
      </c>
    </row>
    <row r="300" spans="1:10" ht="15.6" x14ac:dyDescent="0.3">
      <c r="A300" s="79">
        <v>299</v>
      </c>
      <c r="B300" s="379" t="s">
        <v>41328</v>
      </c>
      <c r="C300" s="380" t="s">
        <v>41329</v>
      </c>
      <c r="D300" s="380" t="s">
        <v>41330</v>
      </c>
      <c r="E300" s="317" t="s">
        <v>32451</v>
      </c>
      <c r="F300" s="381" t="s">
        <v>40724</v>
      </c>
      <c r="G300" s="382">
        <v>1.8</v>
      </c>
      <c r="H300" s="383" t="s">
        <v>40727</v>
      </c>
      <c r="I300" s="136" t="s">
        <v>8</v>
      </c>
      <c r="J300" s="136" t="s">
        <v>11236</v>
      </c>
    </row>
    <row r="301" spans="1:10" ht="15.6" x14ac:dyDescent="0.3">
      <c r="A301" s="79">
        <v>300</v>
      </c>
      <c r="B301" s="379" t="s">
        <v>41331</v>
      </c>
      <c r="C301" s="380" t="s">
        <v>41332</v>
      </c>
      <c r="D301" s="380" t="s">
        <v>40955</v>
      </c>
      <c r="E301" s="317" t="s">
        <v>32451</v>
      </c>
      <c r="F301" s="381" t="s">
        <v>40724</v>
      </c>
      <c r="G301" s="382">
        <v>3.6</v>
      </c>
      <c r="H301" s="383" t="s">
        <v>40762</v>
      </c>
      <c r="I301" s="136" t="s">
        <v>8</v>
      </c>
      <c r="J301" s="136" t="s">
        <v>11236</v>
      </c>
    </row>
    <row r="302" spans="1:10" ht="15.6" x14ac:dyDescent="0.3">
      <c r="A302" s="79">
        <v>301</v>
      </c>
      <c r="B302" s="379" t="s">
        <v>41333</v>
      </c>
      <c r="C302" s="380" t="s">
        <v>41334</v>
      </c>
      <c r="D302" s="380" t="s">
        <v>41335</v>
      </c>
      <c r="E302" s="317" t="s">
        <v>32451</v>
      </c>
      <c r="F302" s="381" t="s">
        <v>40724</v>
      </c>
      <c r="G302" s="382">
        <v>3.6</v>
      </c>
      <c r="H302" s="383" t="s">
        <v>40762</v>
      </c>
      <c r="I302" s="136" t="s">
        <v>8</v>
      </c>
      <c r="J302" s="136" t="s">
        <v>11236</v>
      </c>
    </row>
    <row r="303" spans="1:10" ht="15.6" x14ac:dyDescent="0.3">
      <c r="A303" s="79">
        <v>302</v>
      </c>
      <c r="B303" s="379" t="s">
        <v>41336</v>
      </c>
      <c r="C303" s="380" t="s">
        <v>24267</v>
      </c>
      <c r="D303" s="380" t="s">
        <v>32839</v>
      </c>
      <c r="E303" s="317" t="s">
        <v>32451</v>
      </c>
      <c r="F303" s="381" t="s">
        <v>40724</v>
      </c>
      <c r="G303" s="382">
        <v>2.6</v>
      </c>
      <c r="H303" s="383" t="s">
        <v>40732</v>
      </c>
      <c r="I303" s="136" t="s">
        <v>8</v>
      </c>
      <c r="J303" s="136" t="s">
        <v>11236</v>
      </c>
    </row>
    <row r="304" spans="1:10" ht="15.6" x14ac:dyDescent="0.3">
      <c r="A304" s="79">
        <v>303</v>
      </c>
      <c r="B304" s="379" t="s">
        <v>41337</v>
      </c>
      <c r="C304" s="380" t="s">
        <v>34356</v>
      </c>
      <c r="D304" s="380" t="s">
        <v>41338</v>
      </c>
      <c r="E304" s="317" t="s">
        <v>32451</v>
      </c>
      <c r="F304" s="381" t="s">
        <v>40724</v>
      </c>
      <c r="G304" s="382">
        <v>2.2000000000000002</v>
      </c>
      <c r="H304" s="383" t="s">
        <v>40727</v>
      </c>
      <c r="I304" s="136" t="s">
        <v>8</v>
      </c>
      <c r="J304" s="136" t="s">
        <v>11236</v>
      </c>
    </row>
    <row r="305" spans="1:10" ht="15.6" x14ac:dyDescent="0.3">
      <c r="A305" s="79">
        <v>304</v>
      </c>
      <c r="B305" s="379" t="s">
        <v>41339</v>
      </c>
      <c r="C305" s="380" t="s">
        <v>41340</v>
      </c>
      <c r="D305" s="380" t="s">
        <v>41341</v>
      </c>
      <c r="E305" s="317" t="s">
        <v>32451</v>
      </c>
      <c r="F305" s="381" t="s">
        <v>40724</v>
      </c>
      <c r="G305" s="382">
        <v>2.1</v>
      </c>
      <c r="H305" s="383" t="s">
        <v>40727</v>
      </c>
      <c r="I305" s="136" t="s">
        <v>8</v>
      </c>
      <c r="J305" s="136" t="s">
        <v>11236</v>
      </c>
    </row>
    <row r="306" spans="1:10" ht="15.6" x14ac:dyDescent="0.3">
      <c r="A306" s="79">
        <v>305</v>
      </c>
      <c r="B306" s="379" t="s">
        <v>41342</v>
      </c>
      <c r="C306" s="380" t="s">
        <v>41153</v>
      </c>
      <c r="D306" s="380" t="s">
        <v>41343</v>
      </c>
      <c r="E306" s="317" t="s">
        <v>32451</v>
      </c>
      <c r="F306" s="381" t="s">
        <v>40724</v>
      </c>
      <c r="G306" s="382">
        <v>1.8</v>
      </c>
      <c r="H306" s="383" t="s">
        <v>40727</v>
      </c>
      <c r="I306" s="136" t="s">
        <v>8</v>
      </c>
      <c r="J306" s="136" t="s">
        <v>11236</v>
      </c>
    </row>
    <row r="307" spans="1:10" ht="15.6" x14ac:dyDescent="0.3">
      <c r="A307" s="79">
        <v>306</v>
      </c>
      <c r="B307" s="379" t="s">
        <v>41344</v>
      </c>
      <c r="C307" s="380" t="s">
        <v>41345</v>
      </c>
      <c r="D307" s="380" t="s">
        <v>33196</v>
      </c>
      <c r="E307" s="317" t="s">
        <v>32451</v>
      </c>
      <c r="F307" s="381" t="s">
        <v>40724</v>
      </c>
      <c r="G307" s="382">
        <v>3.6</v>
      </c>
      <c r="H307" s="383" t="s">
        <v>40762</v>
      </c>
      <c r="I307" s="136" t="s">
        <v>8</v>
      </c>
      <c r="J307" s="136" t="s">
        <v>11236</v>
      </c>
    </row>
    <row r="308" spans="1:10" ht="15.6" x14ac:dyDescent="0.3">
      <c r="A308" s="79">
        <v>307</v>
      </c>
      <c r="B308" s="379" t="s">
        <v>41346</v>
      </c>
      <c r="C308" s="380" t="s">
        <v>41347</v>
      </c>
      <c r="D308" s="380" t="s">
        <v>32662</v>
      </c>
      <c r="E308" s="317" t="s">
        <v>32451</v>
      </c>
      <c r="F308" s="381" t="s">
        <v>40724</v>
      </c>
      <c r="G308" s="382">
        <v>3.6</v>
      </c>
      <c r="H308" s="383" t="s">
        <v>40762</v>
      </c>
      <c r="I308" s="136" t="s">
        <v>8</v>
      </c>
      <c r="J308" s="136" t="s">
        <v>11236</v>
      </c>
    </row>
    <row r="309" spans="1:10" ht="15.6" x14ac:dyDescent="0.3">
      <c r="A309" s="79">
        <v>308</v>
      </c>
      <c r="B309" s="379" t="s">
        <v>41348</v>
      </c>
      <c r="C309" s="380" t="s">
        <v>41349</v>
      </c>
      <c r="D309" s="380" t="s">
        <v>41350</v>
      </c>
      <c r="E309" s="317" t="s">
        <v>32451</v>
      </c>
      <c r="F309" s="381" t="s">
        <v>40724</v>
      </c>
      <c r="G309" s="382">
        <v>3.2</v>
      </c>
      <c r="H309" s="383" t="s">
        <v>40725</v>
      </c>
      <c r="I309" s="136" t="s">
        <v>8</v>
      </c>
      <c r="J309" s="136" t="s">
        <v>11236</v>
      </c>
    </row>
    <row r="310" spans="1:10" ht="15.6" x14ac:dyDescent="0.3">
      <c r="A310" s="79">
        <v>309</v>
      </c>
      <c r="B310" s="379" t="s">
        <v>41351</v>
      </c>
      <c r="C310" s="380" t="s">
        <v>41025</v>
      </c>
      <c r="D310" s="380" t="s">
        <v>33193</v>
      </c>
      <c r="E310" s="317" t="s">
        <v>32451</v>
      </c>
      <c r="F310" s="381" t="s">
        <v>40724</v>
      </c>
      <c r="G310" s="382">
        <v>2.8</v>
      </c>
      <c r="H310" s="383" t="s">
        <v>40781</v>
      </c>
      <c r="I310" s="136" t="s">
        <v>8</v>
      </c>
      <c r="J310" s="136" t="s">
        <v>11236</v>
      </c>
    </row>
    <row r="311" spans="1:10" ht="15.6" x14ac:dyDescent="0.3">
      <c r="A311" s="79">
        <v>310</v>
      </c>
      <c r="B311" s="379" t="s">
        <v>41352</v>
      </c>
      <c r="C311" s="380" t="s">
        <v>40926</v>
      </c>
      <c r="D311" s="380" t="s">
        <v>40134</v>
      </c>
      <c r="E311" s="317" t="s">
        <v>32451</v>
      </c>
      <c r="F311" s="381" t="s">
        <v>40724</v>
      </c>
      <c r="G311" s="382">
        <v>2.2000000000000002</v>
      </c>
      <c r="H311" s="383" t="s">
        <v>40727</v>
      </c>
      <c r="I311" s="136" t="s">
        <v>8</v>
      </c>
      <c r="J311" s="136" t="s">
        <v>11236</v>
      </c>
    </row>
    <row r="312" spans="1:10" ht="15.6" x14ac:dyDescent="0.3">
      <c r="A312" s="79">
        <v>311</v>
      </c>
      <c r="B312" s="379" t="s">
        <v>41353</v>
      </c>
      <c r="C312" s="380" t="s">
        <v>791</v>
      </c>
      <c r="D312" s="380" t="s">
        <v>33880</v>
      </c>
      <c r="E312" s="317" t="s">
        <v>32451</v>
      </c>
      <c r="F312" s="381" t="s">
        <v>40724</v>
      </c>
      <c r="G312" s="382">
        <v>3.6</v>
      </c>
      <c r="H312" s="383" t="s">
        <v>40762</v>
      </c>
      <c r="I312" s="136" t="s">
        <v>8</v>
      </c>
      <c r="J312" s="136" t="s">
        <v>11236</v>
      </c>
    </row>
    <row r="313" spans="1:10" ht="15.6" x14ac:dyDescent="0.3">
      <c r="A313" s="79">
        <v>312</v>
      </c>
      <c r="B313" s="379" t="s">
        <v>41354</v>
      </c>
      <c r="C313" s="380" t="s">
        <v>41264</v>
      </c>
      <c r="D313" s="380" t="s">
        <v>32719</v>
      </c>
      <c r="E313" s="317" t="s">
        <v>32451</v>
      </c>
      <c r="F313" s="381" t="s">
        <v>40724</v>
      </c>
      <c r="G313" s="382">
        <v>1.8</v>
      </c>
      <c r="H313" s="383" t="s">
        <v>40727</v>
      </c>
      <c r="I313" s="136" t="s">
        <v>8</v>
      </c>
      <c r="J313" s="136" t="s">
        <v>11236</v>
      </c>
    </row>
    <row r="314" spans="1:10" ht="15.6" x14ac:dyDescent="0.3">
      <c r="A314" s="79">
        <v>313</v>
      </c>
      <c r="B314" s="379" t="s">
        <v>41355</v>
      </c>
      <c r="C314" s="380" t="s">
        <v>41356</v>
      </c>
      <c r="D314" s="380" t="s">
        <v>41357</v>
      </c>
      <c r="E314" s="317" t="s">
        <v>32451</v>
      </c>
      <c r="F314" s="381" t="s">
        <v>40724</v>
      </c>
      <c r="G314" s="382">
        <v>3.6</v>
      </c>
      <c r="H314" s="383" t="s">
        <v>40762</v>
      </c>
      <c r="I314" s="136" t="s">
        <v>8</v>
      </c>
      <c r="J314" s="136" t="s">
        <v>11236</v>
      </c>
    </row>
    <row r="315" spans="1:10" ht="15.6" x14ac:dyDescent="0.3">
      <c r="A315" s="79">
        <v>314</v>
      </c>
      <c r="B315" s="379" t="s">
        <v>41358</v>
      </c>
      <c r="C315" s="380" t="s">
        <v>41097</v>
      </c>
      <c r="D315" s="380" t="s">
        <v>41013</v>
      </c>
      <c r="E315" s="317" t="s">
        <v>32451</v>
      </c>
      <c r="F315" s="381" t="s">
        <v>40724</v>
      </c>
      <c r="G315" s="382">
        <v>3.2</v>
      </c>
      <c r="H315" s="383" t="s">
        <v>40725</v>
      </c>
      <c r="I315" s="136" t="s">
        <v>8</v>
      </c>
      <c r="J315" s="136" t="s">
        <v>11236</v>
      </c>
    </row>
    <row r="316" spans="1:10" ht="31.2" x14ac:dyDescent="0.3">
      <c r="A316" s="79">
        <v>315</v>
      </c>
      <c r="B316" s="379" t="s">
        <v>41359</v>
      </c>
      <c r="C316" s="380" t="s">
        <v>41360</v>
      </c>
      <c r="D316" s="380" t="s">
        <v>40744</v>
      </c>
      <c r="E316" s="317" t="s">
        <v>32451</v>
      </c>
      <c r="F316" s="381" t="s">
        <v>40724</v>
      </c>
      <c r="G316" s="382">
        <v>2.8</v>
      </c>
      <c r="H316" s="383" t="s">
        <v>40781</v>
      </c>
      <c r="I316" s="136" t="s">
        <v>8</v>
      </c>
      <c r="J316" s="136" t="s">
        <v>11236</v>
      </c>
    </row>
    <row r="317" spans="1:10" ht="15.6" x14ac:dyDescent="0.3">
      <c r="A317" s="79">
        <v>316</v>
      </c>
      <c r="B317" s="379" t="s">
        <v>41361</v>
      </c>
      <c r="C317" s="380" t="s">
        <v>41362</v>
      </c>
      <c r="D317" s="380" t="s">
        <v>32490</v>
      </c>
      <c r="E317" s="317" t="s">
        <v>32451</v>
      </c>
      <c r="F317" s="381" t="s">
        <v>40724</v>
      </c>
      <c r="G317" s="382">
        <v>2.8</v>
      </c>
      <c r="H317" s="383" t="s">
        <v>40781</v>
      </c>
      <c r="I317" s="136" t="s">
        <v>8</v>
      </c>
      <c r="J317" s="136" t="s">
        <v>11236</v>
      </c>
    </row>
    <row r="318" spans="1:10" ht="15.6" x14ac:dyDescent="0.3">
      <c r="A318" s="79">
        <v>317</v>
      </c>
      <c r="B318" s="379" t="s">
        <v>41363</v>
      </c>
      <c r="C318" s="380" t="s">
        <v>40808</v>
      </c>
      <c r="D318" s="380" t="s">
        <v>41364</v>
      </c>
      <c r="E318" s="317" t="s">
        <v>32451</v>
      </c>
      <c r="F318" s="381" t="s">
        <v>40724</v>
      </c>
      <c r="G318" s="382">
        <v>3</v>
      </c>
      <c r="H318" s="383" t="s">
        <v>40725</v>
      </c>
      <c r="I318" s="136" t="s">
        <v>8</v>
      </c>
      <c r="J318" s="136" t="s">
        <v>11236</v>
      </c>
    </row>
    <row r="319" spans="1:10" ht="15.6" x14ac:dyDescent="0.3">
      <c r="A319" s="79">
        <v>318</v>
      </c>
      <c r="B319" s="379" t="s">
        <v>41365</v>
      </c>
      <c r="C319" s="380" t="s">
        <v>41366</v>
      </c>
      <c r="D319" s="380" t="s">
        <v>41367</v>
      </c>
      <c r="E319" s="317" t="s">
        <v>32451</v>
      </c>
      <c r="F319" s="381" t="s">
        <v>40724</v>
      </c>
      <c r="G319" s="382">
        <v>2.9</v>
      </c>
      <c r="H319" s="383" t="s">
        <v>40725</v>
      </c>
      <c r="I319" s="136" t="s">
        <v>8</v>
      </c>
      <c r="J319" s="136" t="s">
        <v>11236</v>
      </c>
    </row>
    <row r="320" spans="1:10" ht="15.6" x14ac:dyDescent="0.3">
      <c r="A320" s="79">
        <v>319</v>
      </c>
      <c r="B320" s="379" t="s">
        <v>41368</v>
      </c>
      <c r="C320" s="380" t="s">
        <v>41369</v>
      </c>
      <c r="D320" s="380" t="s">
        <v>32630</v>
      </c>
      <c r="E320" s="317" t="s">
        <v>32451</v>
      </c>
      <c r="F320" s="381" t="s">
        <v>40724</v>
      </c>
      <c r="G320" s="382">
        <v>3.1</v>
      </c>
      <c r="H320" s="383" t="s">
        <v>40725</v>
      </c>
      <c r="I320" s="136" t="s">
        <v>8</v>
      </c>
      <c r="J320" s="136" t="s">
        <v>11236</v>
      </c>
    </row>
    <row r="321" spans="1:10" ht="15.6" x14ac:dyDescent="0.3">
      <c r="A321" s="79">
        <v>14</v>
      </c>
      <c r="B321" s="379" t="s">
        <v>41370</v>
      </c>
      <c r="C321" s="380" t="s">
        <v>41371</v>
      </c>
      <c r="D321" s="380" t="s">
        <v>40864</v>
      </c>
      <c r="E321" s="317" t="s">
        <v>32451</v>
      </c>
      <c r="F321" s="381" t="s">
        <v>40724</v>
      </c>
      <c r="G321" s="382">
        <v>3.1</v>
      </c>
      <c r="H321" s="383" t="s">
        <v>40725</v>
      </c>
      <c r="I321" s="136" t="s">
        <v>8</v>
      </c>
      <c r="J321" s="136" t="s">
        <v>11236</v>
      </c>
    </row>
    <row r="322" spans="1:10" ht="15.6" x14ac:dyDescent="0.3">
      <c r="A322" s="79">
        <v>320</v>
      </c>
      <c r="B322" s="379" t="s">
        <v>41372</v>
      </c>
      <c r="C322" s="380" t="s">
        <v>41373</v>
      </c>
      <c r="D322" s="380" t="s">
        <v>39490</v>
      </c>
      <c r="E322" s="317" t="s">
        <v>32451</v>
      </c>
      <c r="F322" s="381" t="s">
        <v>40724</v>
      </c>
      <c r="G322" s="382">
        <v>2.7</v>
      </c>
      <c r="H322" s="383" t="s">
        <v>40762</v>
      </c>
      <c r="I322" s="136" t="s">
        <v>8</v>
      </c>
      <c r="J322" s="136" t="s">
        <v>11236</v>
      </c>
    </row>
    <row r="323" spans="1:10" ht="15.6" x14ac:dyDescent="0.3">
      <c r="A323" s="79">
        <v>321</v>
      </c>
      <c r="B323" s="379" t="s">
        <v>41374</v>
      </c>
      <c r="C323" s="380" t="s">
        <v>41375</v>
      </c>
      <c r="D323" s="380" t="s">
        <v>41376</v>
      </c>
      <c r="E323" s="317" t="s">
        <v>32451</v>
      </c>
      <c r="F323" s="381" t="s">
        <v>40724</v>
      </c>
      <c r="G323" s="382">
        <v>3.6</v>
      </c>
      <c r="H323" s="383" t="s">
        <v>40762</v>
      </c>
      <c r="I323" s="136" t="s">
        <v>8</v>
      </c>
      <c r="J323" s="136" t="s">
        <v>11236</v>
      </c>
    </row>
    <row r="324" spans="1:10" ht="15.6" x14ac:dyDescent="0.3">
      <c r="A324" s="79">
        <v>322</v>
      </c>
      <c r="B324" s="379" t="s">
        <v>41377</v>
      </c>
      <c r="C324" s="380" t="s">
        <v>40749</v>
      </c>
      <c r="D324" s="380" t="s">
        <v>40910</v>
      </c>
      <c r="E324" s="317" t="s">
        <v>32451</v>
      </c>
      <c r="F324" s="381" t="s">
        <v>40724</v>
      </c>
      <c r="G324" s="382">
        <v>3.2</v>
      </c>
      <c r="H324" s="383" t="s">
        <v>40725</v>
      </c>
      <c r="I324" s="136" t="s">
        <v>8</v>
      </c>
      <c r="J324" s="136" t="s">
        <v>11236</v>
      </c>
    </row>
    <row r="325" spans="1:10" ht="15.6" x14ac:dyDescent="0.3">
      <c r="A325" s="79">
        <v>323</v>
      </c>
      <c r="B325" s="379" t="s">
        <v>41378</v>
      </c>
      <c r="C325" s="380" t="s">
        <v>40954</v>
      </c>
      <c r="D325" s="380" t="s">
        <v>40955</v>
      </c>
      <c r="E325" s="317" t="s">
        <v>32451</v>
      </c>
      <c r="F325" s="381" t="s">
        <v>40724</v>
      </c>
      <c r="G325" s="382">
        <v>2.8</v>
      </c>
      <c r="H325" s="383" t="s">
        <v>40781</v>
      </c>
      <c r="I325" s="136" t="s">
        <v>8</v>
      </c>
      <c r="J325" s="136" t="s">
        <v>11236</v>
      </c>
    </row>
    <row r="326" spans="1:10" ht="15.6" x14ac:dyDescent="0.3">
      <c r="A326" s="79">
        <v>324</v>
      </c>
      <c r="B326" s="379" t="s">
        <v>41379</v>
      </c>
      <c r="C326" s="380" t="s">
        <v>40802</v>
      </c>
      <c r="D326" s="380" t="s">
        <v>41380</v>
      </c>
      <c r="E326" s="317" t="s">
        <v>32451</v>
      </c>
      <c r="F326" s="381" t="s">
        <v>40724</v>
      </c>
      <c r="G326" s="382">
        <v>2.2000000000000002</v>
      </c>
      <c r="H326" s="383" t="s">
        <v>40727</v>
      </c>
      <c r="I326" s="136" t="s">
        <v>8</v>
      </c>
      <c r="J326" s="136" t="s">
        <v>11236</v>
      </c>
    </row>
    <row r="327" spans="1:10" ht="15.6" x14ac:dyDescent="0.3">
      <c r="A327" s="79">
        <v>325</v>
      </c>
      <c r="B327" s="379" t="s">
        <v>41381</v>
      </c>
      <c r="C327" s="380" t="s">
        <v>41382</v>
      </c>
      <c r="D327" s="380" t="s">
        <v>40731</v>
      </c>
      <c r="E327" s="317" t="s">
        <v>32451</v>
      </c>
      <c r="F327" s="381" t="s">
        <v>40724</v>
      </c>
      <c r="G327" s="382">
        <v>3.6</v>
      </c>
      <c r="H327" s="383" t="s">
        <v>40762</v>
      </c>
      <c r="I327" s="136" t="s">
        <v>8</v>
      </c>
      <c r="J327" s="136" t="s">
        <v>11236</v>
      </c>
    </row>
    <row r="328" spans="1:10" ht="15.6" x14ac:dyDescent="0.3">
      <c r="A328" s="79">
        <v>326</v>
      </c>
      <c r="B328" s="379" t="s">
        <v>41383</v>
      </c>
      <c r="C328" s="380" t="s">
        <v>41384</v>
      </c>
      <c r="D328" s="380" t="s">
        <v>40731</v>
      </c>
      <c r="E328" s="317" t="s">
        <v>32451</v>
      </c>
      <c r="F328" s="381" t="s">
        <v>40724</v>
      </c>
      <c r="G328" s="382">
        <v>1.8</v>
      </c>
      <c r="H328" s="383" t="s">
        <v>40727</v>
      </c>
      <c r="I328" s="136" t="s">
        <v>8</v>
      </c>
      <c r="J328" s="136" t="s">
        <v>11236</v>
      </c>
    </row>
    <row r="329" spans="1:10" ht="15.6" x14ac:dyDescent="0.3">
      <c r="A329" s="79">
        <v>327</v>
      </c>
      <c r="B329" s="379" t="s">
        <v>41385</v>
      </c>
      <c r="C329" s="380" t="s">
        <v>41349</v>
      </c>
      <c r="D329" s="380" t="s">
        <v>40731</v>
      </c>
      <c r="E329" s="317" t="s">
        <v>32451</v>
      </c>
      <c r="F329" s="381" t="s">
        <v>40724</v>
      </c>
      <c r="G329" s="382">
        <v>3.6</v>
      </c>
      <c r="H329" s="383" t="s">
        <v>40762</v>
      </c>
      <c r="I329" s="136" t="s">
        <v>8</v>
      </c>
      <c r="J329" s="136" t="s">
        <v>11236</v>
      </c>
    </row>
    <row r="330" spans="1:10" ht="15.6" x14ac:dyDescent="0.3">
      <c r="A330" s="79">
        <v>328</v>
      </c>
      <c r="B330" s="379" t="s">
        <v>41386</v>
      </c>
      <c r="C330" s="380" t="s">
        <v>40890</v>
      </c>
      <c r="D330" s="380" t="s">
        <v>32630</v>
      </c>
      <c r="E330" s="317" t="s">
        <v>32451</v>
      </c>
      <c r="F330" s="381" t="s">
        <v>40724</v>
      </c>
      <c r="G330" s="382">
        <v>3.2</v>
      </c>
      <c r="H330" s="383" t="s">
        <v>40725</v>
      </c>
      <c r="I330" s="136" t="s">
        <v>8</v>
      </c>
      <c r="J330" s="136" t="s">
        <v>11236</v>
      </c>
    </row>
    <row r="331" spans="1:10" ht="15.6" x14ac:dyDescent="0.3">
      <c r="A331" s="79">
        <v>329</v>
      </c>
      <c r="B331" s="379" t="s">
        <v>41387</v>
      </c>
      <c r="C331" s="380" t="s">
        <v>41080</v>
      </c>
      <c r="D331" s="380" t="s">
        <v>33530</v>
      </c>
      <c r="E331" s="317" t="s">
        <v>32451</v>
      </c>
      <c r="F331" s="381" t="s">
        <v>40724</v>
      </c>
      <c r="G331" s="382">
        <v>2.8</v>
      </c>
      <c r="H331" s="383" t="s">
        <v>40781</v>
      </c>
      <c r="I331" s="136" t="s">
        <v>8</v>
      </c>
      <c r="J331" s="136" t="s">
        <v>11236</v>
      </c>
    </row>
    <row r="332" spans="1:10" ht="15.6" x14ac:dyDescent="0.3">
      <c r="A332" s="79">
        <v>330</v>
      </c>
      <c r="B332" s="379" t="s">
        <v>41388</v>
      </c>
      <c r="C332" s="380" t="s">
        <v>41389</v>
      </c>
      <c r="D332" s="380" t="s">
        <v>34100</v>
      </c>
      <c r="E332" s="317" t="s">
        <v>32451</v>
      </c>
      <c r="F332" s="381" t="s">
        <v>40724</v>
      </c>
      <c r="G332" s="382">
        <v>2.8</v>
      </c>
      <c r="H332" s="383" t="s">
        <v>40781</v>
      </c>
      <c r="I332" s="136" t="s">
        <v>8</v>
      </c>
      <c r="J332" s="136" t="s">
        <v>11236</v>
      </c>
    </row>
    <row r="333" spans="1:10" ht="15.6" x14ac:dyDescent="0.3">
      <c r="A333" s="79">
        <v>331</v>
      </c>
      <c r="B333" s="379" t="s">
        <v>41390</v>
      </c>
      <c r="C333" s="380" t="s">
        <v>41391</v>
      </c>
      <c r="D333" s="380" t="s">
        <v>41119</v>
      </c>
      <c r="E333" s="317" t="s">
        <v>32451</v>
      </c>
      <c r="F333" s="381" t="s">
        <v>40724</v>
      </c>
      <c r="G333" s="382">
        <v>3</v>
      </c>
      <c r="H333" s="383" t="s">
        <v>40725</v>
      </c>
      <c r="I333" s="136" t="s">
        <v>8</v>
      </c>
      <c r="J333" s="136" t="s">
        <v>11236</v>
      </c>
    </row>
    <row r="334" spans="1:10" ht="15.6" x14ac:dyDescent="0.3">
      <c r="A334" s="79">
        <v>332</v>
      </c>
      <c r="B334" s="379" t="s">
        <v>41392</v>
      </c>
      <c r="C334" s="380" t="s">
        <v>41393</v>
      </c>
      <c r="D334" s="380" t="s">
        <v>39670</v>
      </c>
      <c r="E334" s="317" t="s">
        <v>32451</v>
      </c>
      <c r="F334" s="381" t="s">
        <v>40724</v>
      </c>
      <c r="G334" s="382">
        <v>2.9</v>
      </c>
      <c r="H334" s="383" t="s">
        <v>40725</v>
      </c>
      <c r="I334" s="136" t="s">
        <v>8</v>
      </c>
      <c r="J334" s="136" t="s">
        <v>11236</v>
      </c>
    </row>
    <row r="335" spans="1:10" ht="15.6" x14ac:dyDescent="0.3">
      <c r="A335" s="79">
        <v>333</v>
      </c>
      <c r="B335" s="379" t="s">
        <v>41394</v>
      </c>
      <c r="C335" s="380" t="s">
        <v>41395</v>
      </c>
      <c r="D335" s="380" t="s">
        <v>33031</v>
      </c>
      <c r="E335" s="317" t="s">
        <v>32451</v>
      </c>
      <c r="F335" s="381" t="s">
        <v>40724</v>
      </c>
      <c r="G335" s="382">
        <v>1.8</v>
      </c>
      <c r="H335" s="383" t="s">
        <v>40727</v>
      </c>
      <c r="I335" s="136" t="s">
        <v>8</v>
      </c>
      <c r="J335" s="136" t="s">
        <v>11236</v>
      </c>
    </row>
    <row r="336" spans="1:10" ht="15.6" x14ac:dyDescent="0.3">
      <c r="A336" s="79">
        <v>334</v>
      </c>
      <c r="B336" s="379" t="s">
        <v>41396</v>
      </c>
      <c r="C336" s="380" t="s">
        <v>41397</v>
      </c>
      <c r="D336" s="380" t="s">
        <v>39670</v>
      </c>
      <c r="E336" s="317" t="s">
        <v>32451</v>
      </c>
      <c r="F336" s="381" t="s">
        <v>40724</v>
      </c>
      <c r="G336" s="382">
        <v>3.6</v>
      </c>
      <c r="H336" s="383" t="s">
        <v>40762</v>
      </c>
      <c r="I336" s="136" t="s">
        <v>8</v>
      </c>
      <c r="J336" s="136" t="s">
        <v>11236</v>
      </c>
    </row>
    <row r="337" spans="1:10" ht="15.6" x14ac:dyDescent="0.3">
      <c r="A337" s="79">
        <v>335</v>
      </c>
      <c r="B337" s="379" t="s">
        <v>41398</v>
      </c>
      <c r="C337" s="380" t="s">
        <v>41399</v>
      </c>
      <c r="D337" s="380" t="s">
        <v>40744</v>
      </c>
      <c r="E337" s="317" t="s">
        <v>32451</v>
      </c>
      <c r="F337" s="381" t="s">
        <v>40724</v>
      </c>
      <c r="G337" s="382">
        <v>3.6</v>
      </c>
      <c r="H337" s="383" t="s">
        <v>40762</v>
      </c>
      <c r="I337" s="136" t="s">
        <v>8</v>
      </c>
      <c r="J337" s="136" t="s">
        <v>11236</v>
      </c>
    </row>
    <row r="338" spans="1:10" ht="15.6" x14ac:dyDescent="0.3">
      <c r="A338" s="79">
        <v>336</v>
      </c>
      <c r="B338" s="379" t="s">
        <v>41400</v>
      </c>
      <c r="C338" s="380" t="s">
        <v>41401</v>
      </c>
      <c r="D338" s="380" t="s">
        <v>23476</v>
      </c>
      <c r="E338" s="317" t="s">
        <v>32451</v>
      </c>
      <c r="F338" s="381" t="s">
        <v>40724</v>
      </c>
      <c r="G338" s="382">
        <v>2.6</v>
      </c>
      <c r="H338" s="383" t="s">
        <v>40732</v>
      </c>
      <c r="I338" s="136" t="s">
        <v>8</v>
      </c>
      <c r="J338" s="136" t="s">
        <v>11236</v>
      </c>
    </row>
    <row r="339" spans="1:10" ht="15.6" x14ac:dyDescent="0.3">
      <c r="A339" s="79">
        <v>337</v>
      </c>
      <c r="B339" s="379" t="s">
        <v>41402</v>
      </c>
      <c r="C339" s="380" t="s">
        <v>41403</v>
      </c>
      <c r="D339" s="380" t="s">
        <v>41404</v>
      </c>
      <c r="E339" s="317" t="s">
        <v>32451</v>
      </c>
      <c r="F339" s="381" t="s">
        <v>40724</v>
      </c>
      <c r="G339" s="382">
        <v>2.2000000000000002</v>
      </c>
      <c r="H339" s="383" t="s">
        <v>40727</v>
      </c>
      <c r="I339" s="136" t="s">
        <v>8</v>
      </c>
      <c r="J339" s="136" t="s">
        <v>11236</v>
      </c>
    </row>
    <row r="340" spans="1:10" ht="15.6" x14ac:dyDescent="0.3">
      <c r="A340" s="79">
        <v>338</v>
      </c>
      <c r="B340" s="379" t="s">
        <v>41405</v>
      </c>
      <c r="C340" s="380" t="s">
        <v>41406</v>
      </c>
      <c r="D340" s="380" t="s">
        <v>40910</v>
      </c>
      <c r="E340" s="317" t="s">
        <v>32451</v>
      </c>
      <c r="F340" s="381" t="s">
        <v>40724</v>
      </c>
      <c r="G340" s="382">
        <v>2.1</v>
      </c>
      <c r="H340" s="383" t="s">
        <v>40727</v>
      </c>
      <c r="I340" s="136" t="s">
        <v>8</v>
      </c>
      <c r="J340" s="136" t="s">
        <v>11236</v>
      </c>
    </row>
    <row r="341" spans="1:10" ht="31.2" x14ac:dyDescent="0.3">
      <c r="A341" s="79">
        <v>339</v>
      </c>
      <c r="B341" s="379" t="s">
        <v>41407</v>
      </c>
      <c r="C341" s="380" t="s">
        <v>41360</v>
      </c>
      <c r="D341" s="380" t="s">
        <v>40839</v>
      </c>
      <c r="E341" s="317" t="s">
        <v>32451</v>
      </c>
      <c r="F341" s="381" t="s">
        <v>40724</v>
      </c>
      <c r="G341" s="382">
        <v>1.8</v>
      </c>
      <c r="H341" s="383" t="s">
        <v>40727</v>
      </c>
      <c r="I341" s="136" t="s">
        <v>8</v>
      </c>
      <c r="J341" s="136" t="s">
        <v>11236</v>
      </c>
    </row>
    <row r="342" spans="1:10" ht="15.6" x14ac:dyDescent="0.3">
      <c r="A342" s="79">
        <v>340</v>
      </c>
      <c r="B342" s="379" t="s">
        <v>41408</v>
      </c>
      <c r="C342" s="380" t="s">
        <v>40752</v>
      </c>
      <c r="D342" s="380" t="s">
        <v>41409</v>
      </c>
      <c r="E342" s="317" t="s">
        <v>32451</v>
      </c>
      <c r="F342" s="381" t="s">
        <v>40724</v>
      </c>
      <c r="G342" s="382">
        <v>3.6</v>
      </c>
      <c r="H342" s="383" t="s">
        <v>40762</v>
      </c>
      <c r="I342" s="136" t="s">
        <v>8</v>
      </c>
      <c r="J342" s="136" t="s">
        <v>11236</v>
      </c>
    </row>
    <row r="343" spans="1:10" ht="15.6" x14ac:dyDescent="0.3">
      <c r="A343" s="79">
        <v>341</v>
      </c>
      <c r="B343" s="379" t="s">
        <v>41410</v>
      </c>
      <c r="C343" s="380" t="s">
        <v>41411</v>
      </c>
      <c r="D343" s="380" t="s">
        <v>41146</v>
      </c>
      <c r="E343" s="317" t="s">
        <v>32451</v>
      </c>
      <c r="F343" s="381" t="s">
        <v>40724</v>
      </c>
      <c r="G343" s="382">
        <v>3.6</v>
      </c>
      <c r="H343" s="383" t="s">
        <v>40762</v>
      </c>
      <c r="I343" s="136" t="s">
        <v>8</v>
      </c>
      <c r="J343" s="136" t="s">
        <v>11236</v>
      </c>
    </row>
    <row r="344" spans="1:10" ht="15.6" x14ac:dyDescent="0.3">
      <c r="A344" s="79">
        <v>342</v>
      </c>
      <c r="B344" s="379" t="s">
        <v>41412</v>
      </c>
      <c r="C344" s="380" t="s">
        <v>41413</v>
      </c>
      <c r="D344" s="380" t="s">
        <v>40735</v>
      </c>
      <c r="E344" s="317" t="s">
        <v>32451</v>
      </c>
      <c r="F344" s="381" t="s">
        <v>40724</v>
      </c>
      <c r="G344" s="382">
        <v>2.7</v>
      </c>
      <c r="H344" s="383" t="s">
        <v>40762</v>
      </c>
      <c r="I344" s="136" t="s">
        <v>8</v>
      </c>
      <c r="J344" s="136" t="s">
        <v>11236</v>
      </c>
    </row>
    <row r="345" spans="1:10" ht="15.6" x14ac:dyDescent="0.3">
      <c r="A345" s="79">
        <v>343</v>
      </c>
      <c r="B345" s="379" t="s">
        <v>41414</v>
      </c>
      <c r="C345" s="380" t="s">
        <v>41415</v>
      </c>
      <c r="D345" s="380" t="s">
        <v>40818</v>
      </c>
      <c r="E345" s="317" t="s">
        <v>32451</v>
      </c>
      <c r="F345" s="381" t="s">
        <v>40724</v>
      </c>
      <c r="G345" s="382">
        <v>3.6</v>
      </c>
      <c r="H345" s="383" t="s">
        <v>40762</v>
      </c>
      <c r="I345" s="136" t="s">
        <v>8</v>
      </c>
      <c r="J345" s="136" t="s">
        <v>11236</v>
      </c>
    </row>
    <row r="346" spans="1:10" ht="31.2" x14ac:dyDescent="0.3">
      <c r="A346" s="79">
        <v>344</v>
      </c>
      <c r="B346" s="379" t="s">
        <v>41416</v>
      </c>
      <c r="C346" s="380" t="s">
        <v>41417</v>
      </c>
      <c r="D346" s="380" t="s">
        <v>40792</v>
      </c>
      <c r="E346" s="317" t="s">
        <v>32451</v>
      </c>
      <c r="F346" s="381" t="s">
        <v>40724</v>
      </c>
      <c r="G346" s="382">
        <v>3.2</v>
      </c>
      <c r="H346" s="383" t="s">
        <v>40725</v>
      </c>
      <c r="I346" s="136" t="s">
        <v>8</v>
      </c>
      <c r="J346" s="136" t="s">
        <v>11236</v>
      </c>
    </row>
    <row r="347" spans="1:10" ht="15.6" x14ac:dyDescent="0.3">
      <c r="A347" s="79">
        <v>345</v>
      </c>
      <c r="B347" s="379" t="s">
        <v>41418</v>
      </c>
      <c r="C347" s="380" t="s">
        <v>41419</v>
      </c>
      <c r="D347" s="380" t="s">
        <v>41357</v>
      </c>
      <c r="E347" s="317" t="s">
        <v>32451</v>
      </c>
      <c r="F347" s="381" t="s">
        <v>40724</v>
      </c>
      <c r="G347" s="382">
        <v>2.8</v>
      </c>
      <c r="H347" s="383" t="s">
        <v>40781</v>
      </c>
      <c r="I347" s="136" t="s">
        <v>8</v>
      </c>
      <c r="J347" s="136" t="s">
        <v>11236</v>
      </c>
    </row>
    <row r="348" spans="1:10" ht="15.6" x14ac:dyDescent="0.3">
      <c r="A348" s="79">
        <v>346</v>
      </c>
      <c r="B348" s="379" t="s">
        <v>41420</v>
      </c>
      <c r="C348" s="380" t="s">
        <v>41329</v>
      </c>
      <c r="D348" s="380" t="s">
        <v>41058</v>
      </c>
      <c r="E348" s="317" t="s">
        <v>32451</v>
      </c>
      <c r="F348" s="381" t="s">
        <v>40724</v>
      </c>
      <c r="G348" s="382">
        <v>2.2000000000000002</v>
      </c>
      <c r="H348" s="383" t="s">
        <v>40727</v>
      </c>
      <c r="I348" s="136" t="s">
        <v>8</v>
      </c>
      <c r="J348" s="136" t="s">
        <v>11236</v>
      </c>
    </row>
    <row r="349" spans="1:10" ht="15.6" x14ac:dyDescent="0.3">
      <c r="A349" s="79">
        <v>347</v>
      </c>
      <c r="B349" s="379" t="s">
        <v>41421</v>
      </c>
      <c r="C349" s="380" t="s">
        <v>41008</v>
      </c>
      <c r="D349" s="380" t="s">
        <v>40767</v>
      </c>
      <c r="E349" s="317" t="s">
        <v>32451</v>
      </c>
      <c r="F349" s="381" t="s">
        <v>40724</v>
      </c>
      <c r="G349" s="382">
        <v>3.6</v>
      </c>
      <c r="H349" s="383" t="s">
        <v>40762</v>
      </c>
      <c r="I349" s="136" t="s">
        <v>8</v>
      </c>
      <c r="J349" s="136" t="s">
        <v>11236</v>
      </c>
    </row>
    <row r="350" spans="1:10" ht="31.2" x14ac:dyDescent="0.3">
      <c r="A350" s="79">
        <v>348</v>
      </c>
      <c r="B350" s="379" t="s">
        <v>41422</v>
      </c>
      <c r="C350" s="380" t="s">
        <v>41423</v>
      </c>
      <c r="D350" s="380" t="s">
        <v>41424</v>
      </c>
      <c r="E350" s="317" t="s">
        <v>32451</v>
      </c>
      <c r="F350" s="381" t="s">
        <v>40724</v>
      </c>
      <c r="G350" s="382">
        <v>1.8</v>
      </c>
      <c r="H350" s="383" t="s">
        <v>40727</v>
      </c>
      <c r="I350" s="136" t="s">
        <v>8</v>
      </c>
      <c r="J350" s="136" t="s">
        <v>11236</v>
      </c>
    </row>
    <row r="351" spans="1:10" ht="15.6" x14ac:dyDescent="0.3">
      <c r="A351" s="79">
        <v>349</v>
      </c>
      <c r="B351" s="379" t="s">
        <v>41425</v>
      </c>
      <c r="C351" s="380" t="s">
        <v>41034</v>
      </c>
      <c r="D351" s="380" t="s">
        <v>41035</v>
      </c>
      <c r="E351" s="317" t="s">
        <v>32451</v>
      </c>
      <c r="F351" s="381" t="s">
        <v>40724</v>
      </c>
      <c r="G351" s="382">
        <v>3.6</v>
      </c>
      <c r="H351" s="383" t="s">
        <v>40762</v>
      </c>
      <c r="I351" s="136" t="s">
        <v>8</v>
      </c>
      <c r="J351" s="136" t="s">
        <v>11236</v>
      </c>
    </row>
    <row r="352" spans="1:10" ht="15.6" x14ac:dyDescent="0.3">
      <c r="A352" s="79">
        <v>350</v>
      </c>
      <c r="B352" s="379" t="s">
        <v>41426</v>
      </c>
      <c r="C352" s="380" t="s">
        <v>40954</v>
      </c>
      <c r="D352" s="380" t="s">
        <v>41427</v>
      </c>
      <c r="E352" s="317" t="s">
        <v>32451</v>
      </c>
      <c r="F352" s="381" t="s">
        <v>40724</v>
      </c>
      <c r="G352" s="382">
        <v>3.2</v>
      </c>
      <c r="H352" s="383" t="s">
        <v>40725</v>
      </c>
      <c r="I352" s="136" t="s">
        <v>8</v>
      </c>
      <c r="J352" s="136" t="s">
        <v>11236</v>
      </c>
    </row>
    <row r="353" spans="1:10" ht="15.6" x14ac:dyDescent="0.3">
      <c r="A353" s="79">
        <v>351</v>
      </c>
      <c r="B353" s="379" t="s">
        <v>41428</v>
      </c>
      <c r="C353" s="380" t="s">
        <v>41429</v>
      </c>
      <c r="D353" s="380" t="s">
        <v>6147</v>
      </c>
      <c r="E353" s="317" t="s">
        <v>32451</v>
      </c>
      <c r="F353" s="381" t="s">
        <v>40724</v>
      </c>
      <c r="G353" s="382">
        <v>2.8</v>
      </c>
      <c r="H353" s="383" t="s">
        <v>40781</v>
      </c>
      <c r="I353" s="136" t="s">
        <v>8</v>
      </c>
      <c r="J353" s="136" t="s">
        <v>11236</v>
      </c>
    </row>
    <row r="354" spans="1:10" ht="15.6" x14ac:dyDescent="0.3">
      <c r="A354" s="79">
        <v>352</v>
      </c>
      <c r="B354" s="379" t="s">
        <v>41430</v>
      </c>
      <c r="C354" s="380" t="s">
        <v>41132</v>
      </c>
      <c r="D354" s="380" t="s">
        <v>41431</v>
      </c>
      <c r="E354" s="317" t="s">
        <v>32451</v>
      </c>
      <c r="F354" s="381" t="s">
        <v>40724</v>
      </c>
      <c r="G354" s="382">
        <v>2.8</v>
      </c>
      <c r="H354" s="383" t="s">
        <v>40781</v>
      </c>
      <c r="I354" s="136" t="s">
        <v>8</v>
      </c>
      <c r="J354" s="136" t="s">
        <v>11236</v>
      </c>
    </row>
    <row r="355" spans="1:10" ht="15.6" x14ac:dyDescent="0.3">
      <c r="A355" s="79">
        <v>353</v>
      </c>
      <c r="B355" s="379" t="s">
        <v>41432</v>
      </c>
      <c r="C355" s="380" t="s">
        <v>41433</v>
      </c>
      <c r="D355" s="380" t="s">
        <v>33098</v>
      </c>
      <c r="E355" s="317" t="s">
        <v>32451</v>
      </c>
      <c r="F355" s="381" t="s">
        <v>40724</v>
      </c>
      <c r="G355" s="382">
        <v>3</v>
      </c>
      <c r="H355" s="383" t="s">
        <v>40725</v>
      </c>
      <c r="I355" s="136" t="s">
        <v>8</v>
      </c>
      <c r="J355" s="136" t="s">
        <v>11236</v>
      </c>
    </row>
    <row r="356" spans="1:10" ht="15.6" x14ac:dyDescent="0.3">
      <c r="A356" s="79">
        <v>354</v>
      </c>
      <c r="B356" s="379" t="s">
        <v>41434</v>
      </c>
      <c r="C356" s="380" t="s">
        <v>32630</v>
      </c>
      <c r="D356" s="380" t="s">
        <v>34164</v>
      </c>
      <c r="E356" s="317" t="s">
        <v>32451</v>
      </c>
      <c r="F356" s="381" t="s">
        <v>40724</v>
      </c>
      <c r="G356" s="382">
        <v>2.9</v>
      </c>
      <c r="H356" s="383" t="s">
        <v>40725</v>
      </c>
      <c r="I356" s="136" t="s">
        <v>8</v>
      </c>
      <c r="J356" s="136" t="s">
        <v>11236</v>
      </c>
    </row>
    <row r="357" spans="1:10" ht="15.6" x14ac:dyDescent="0.3">
      <c r="A357" s="79">
        <v>355</v>
      </c>
      <c r="B357" s="379" t="s">
        <v>41435</v>
      </c>
      <c r="C357" s="380" t="s">
        <v>41436</v>
      </c>
      <c r="D357" s="380" t="s">
        <v>41437</v>
      </c>
      <c r="E357" s="317" t="s">
        <v>32451</v>
      </c>
      <c r="F357" s="381" t="s">
        <v>40724</v>
      </c>
      <c r="G357" s="382">
        <v>3.1</v>
      </c>
      <c r="H357" s="383" t="s">
        <v>40725</v>
      </c>
      <c r="I357" s="136" t="s">
        <v>8</v>
      </c>
      <c r="J357" s="136" t="s">
        <v>11236</v>
      </c>
    </row>
    <row r="358" spans="1:10" ht="15.6" x14ac:dyDescent="0.3">
      <c r="A358" s="79">
        <v>356</v>
      </c>
      <c r="B358" s="379" t="s">
        <v>41438</v>
      </c>
      <c r="C358" s="380" t="s">
        <v>41439</v>
      </c>
      <c r="D358" s="380" t="s">
        <v>41440</v>
      </c>
      <c r="E358" s="317" t="s">
        <v>32451</v>
      </c>
      <c r="F358" s="381" t="s">
        <v>40724</v>
      </c>
      <c r="G358" s="382">
        <v>3.1</v>
      </c>
      <c r="H358" s="383" t="s">
        <v>40725</v>
      </c>
      <c r="I358" s="136" t="s">
        <v>8</v>
      </c>
      <c r="J358" s="136" t="s">
        <v>11236</v>
      </c>
    </row>
    <row r="359" spans="1:10" ht="15.6" x14ac:dyDescent="0.3">
      <c r="A359" s="79">
        <v>357</v>
      </c>
      <c r="B359" s="379" t="s">
        <v>41441</v>
      </c>
      <c r="C359" s="380" t="s">
        <v>41442</v>
      </c>
      <c r="D359" s="380" t="s">
        <v>41442</v>
      </c>
      <c r="E359" s="317" t="s">
        <v>32451</v>
      </c>
      <c r="F359" s="381" t="s">
        <v>40724</v>
      </c>
      <c r="G359" s="382">
        <v>3.4</v>
      </c>
      <c r="H359" s="383" t="s">
        <v>40732</v>
      </c>
      <c r="I359" s="136" t="s">
        <v>8</v>
      </c>
      <c r="J359" s="136" t="s">
        <v>11236</v>
      </c>
    </row>
    <row r="360" spans="1:10" ht="15.6" x14ac:dyDescent="0.3">
      <c r="A360" s="79">
        <v>358</v>
      </c>
      <c r="B360" s="379" t="s">
        <v>41443</v>
      </c>
      <c r="C360" s="380" t="s">
        <v>41444</v>
      </c>
      <c r="D360" s="380" t="s">
        <v>41445</v>
      </c>
      <c r="E360" s="317" t="s">
        <v>32451</v>
      </c>
      <c r="F360" s="381" t="s">
        <v>40724</v>
      </c>
      <c r="G360" s="382">
        <v>3.2</v>
      </c>
      <c r="H360" s="383" t="s">
        <v>40725</v>
      </c>
      <c r="I360" s="136" t="s">
        <v>8</v>
      </c>
      <c r="J360" s="136" t="s">
        <v>11236</v>
      </c>
    </row>
    <row r="361" spans="1:10" ht="31.2" x14ac:dyDescent="0.3">
      <c r="A361" s="79">
        <v>359</v>
      </c>
      <c r="B361" s="379" t="s">
        <v>41446</v>
      </c>
      <c r="C361" s="380" t="s">
        <v>41447</v>
      </c>
      <c r="D361" s="380" t="s">
        <v>32479</v>
      </c>
      <c r="E361" s="317" t="s">
        <v>32451</v>
      </c>
      <c r="F361" s="381" t="s">
        <v>40724</v>
      </c>
      <c r="G361" s="382">
        <v>2.6</v>
      </c>
      <c r="H361" s="383" t="s">
        <v>40732</v>
      </c>
      <c r="I361" s="136" t="s">
        <v>8</v>
      </c>
      <c r="J361" s="136" t="s">
        <v>11236</v>
      </c>
    </row>
    <row r="362" spans="1:10" ht="15.6" x14ac:dyDescent="0.3">
      <c r="A362" s="79">
        <v>360</v>
      </c>
      <c r="B362" s="379" t="s">
        <v>41448</v>
      </c>
      <c r="C362" s="380" t="s">
        <v>41008</v>
      </c>
      <c r="D362" s="380" t="s">
        <v>32494</v>
      </c>
      <c r="E362" s="317" t="s">
        <v>32451</v>
      </c>
      <c r="F362" s="381" t="s">
        <v>40724</v>
      </c>
      <c r="G362" s="382">
        <v>2.6</v>
      </c>
      <c r="H362" s="383" t="s">
        <v>40732</v>
      </c>
      <c r="I362" s="136" t="s">
        <v>8</v>
      </c>
      <c r="J362" s="136" t="s">
        <v>11236</v>
      </c>
    </row>
    <row r="363" spans="1:10" ht="15.6" x14ac:dyDescent="0.3">
      <c r="A363" s="79">
        <v>361</v>
      </c>
      <c r="B363" s="379" t="s">
        <v>41449</v>
      </c>
      <c r="C363" s="380" t="s">
        <v>40892</v>
      </c>
      <c r="D363" s="380" t="s">
        <v>41450</v>
      </c>
      <c r="E363" s="317" t="s">
        <v>32451</v>
      </c>
      <c r="F363" s="381" t="s">
        <v>40724</v>
      </c>
      <c r="G363" s="382">
        <v>2.6</v>
      </c>
      <c r="H363" s="383" t="s">
        <v>40732</v>
      </c>
      <c r="I363" s="136" t="s">
        <v>8</v>
      </c>
      <c r="J363" s="136" t="s">
        <v>11236</v>
      </c>
    </row>
    <row r="364" spans="1:10" ht="15.6" x14ac:dyDescent="0.3">
      <c r="A364" s="79">
        <v>362</v>
      </c>
      <c r="B364" s="379" t="s">
        <v>41451</v>
      </c>
      <c r="C364" s="380" t="s">
        <v>41452</v>
      </c>
      <c r="D364" s="380" t="s">
        <v>41453</v>
      </c>
      <c r="E364" s="317" t="s">
        <v>32451</v>
      </c>
      <c r="F364" s="381" t="s">
        <v>40724</v>
      </c>
      <c r="G364" s="382">
        <v>2.1</v>
      </c>
      <c r="H364" s="383" t="s">
        <v>40727</v>
      </c>
      <c r="I364" s="136" t="s">
        <v>8</v>
      </c>
      <c r="J364" s="136" t="s">
        <v>11236</v>
      </c>
    </row>
    <row r="365" spans="1:10" ht="15.6" x14ac:dyDescent="0.3">
      <c r="A365" s="79">
        <v>363</v>
      </c>
      <c r="B365" s="379" t="s">
        <v>41454</v>
      </c>
      <c r="C365" s="380" t="s">
        <v>41172</v>
      </c>
      <c r="D365" s="380" t="s">
        <v>40818</v>
      </c>
      <c r="E365" s="317" t="s">
        <v>32451</v>
      </c>
      <c r="F365" s="381" t="s">
        <v>40724</v>
      </c>
      <c r="G365" s="382">
        <v>1.8</v>
      </c>
      <c r="H365" s="383" t="s">
        <v>40727</v>
      </c>
      <c r="I365" s="136" t="s">
        <v>8</v>
      </c>
      <c r="J365" s="136" t="s">
        <v>11236</v>
      </c>
    </row>
    <row r="366" spans="1:10" ht="15.6" x14ac:dyDescent="0.3">
      <c r="A366" s="79">
        <v>364</v>
      </c>
      <c r="B366" s="379" t="s">
        <v>41455</v>
      </c>
      <c r="C366" s="380" t="s">
        <v>41456</v>
      </c>
      <c r="D366" s="380" t="s">
        <v>41457</v>
      </c>
      <c r="E366" s="317" t="s">
        <v>32451</v>
      </c>
      <c r="F366" s="381" t="s">
        <v>40724</v>
      </c>
      <c r="G366" s="382">
        <v>3.6</v>
      </c>
      <c r="H366" s="383" t="s">
        <v>40762</v>
      </c>
      <c r="I366" s="136" t="s">
        <v>8</v>
      </c>
      <c r="J366" s="136" t="s">
        <v>11236</v>
      </c>
    </row>
    <row r="367" spans="1:10" ht="15.6" x14ac:dyDescent="0.3">
      <c r="A367" s="79">
        <v>365</v>
      </c>
      <c r="B367" s="379" t="s">
        <v>41458</v>
      </c>
      <c r="C367" s="380" t="s">
        <v>41459</v>
      </c>
      <c r="D367" s="380" t="s">
        <v>40792</v>
      </c>
      <c r="E367" s="317" t="s">
        <v>32451</v>
      </c>
      <c r="F367" s="381" t="s">
        <v>40724</v>
      </c>
      <c r="G367" s="382">
        <v>3.6</v>
      </c>
      <c r="H367" s="383" t="s">
        <v>40762</v>
      </c>
      <c r="I367" s="136" t="s">
        <v>8</v>
      </c>
      <c r="J367" s="136" t="s">
        <v>11236</v>
      </c>
    </row>
    <row r="368" spans="1:10" ht="15.6" x14ac:dyDescent="0.3">
      <c r="A368" s="79">
        <v>366</v>
      </c>
      <c r="B368" s="379" t="s">
        <v>41460</v>
      </c>
      <c r="C368" s="380" t="s">
        <v>41461</v>
      </c>
      <c r="D368" s="380" t="s">
        <v>34824</v>
      </c>
      <c r="E368" s="317" t="s">
        <v>32451</v>
      </c>
      <c r="F368" s="381" t="s">
        <v>40724</v>
      </c>
      <c r="G368" s="382">
        <v>2.6</v>
      </c>
      <c r="H368" s="383" t="s">
        <v>40732</v>
      </c>
      <c r="I368" s="136" t="s">
        <v>8</v>
      </c>
      <c r="J368" s="136" t="s">
        <v>11236</v>
      </c>
    </row>
    <row r="369" spans="1:10" ht="15.6" x14ac:dyDescent="0.3">
      <c r="A369" s="79">
        <v>367</v>
      </c>
      <c r="B369" s="379" t="s">
        <v>41462</v>
      </c>
      <c r="C369" s="380" t="s">
        <v>41463</v>
      </c>
      <c r="D369" s="380" t="s">
        <v>41464</v>
      </c>
      <c r="E369" s="317" t="s">
        <v>32451</v>
      </c>
      <c r="F369" s="381" t="s">
        <v>40724</v>
      </c>
      <c r="G369" s="382">
        <v>2.2000000000000002</v>
      </c>
      <c r="H369" s="383" t="s">
        <v>40727</v>
      </c>
      <c r="I369" s="136" t="s">
        <v>8</v>
      </c>
      <c r="J369" s="136" t="s">
        <v>11236</v>
      </c>
    </row>
    <row r="370" spans="1:10" ht="15.6" x14ac:dyDescent="0.3">
      <c r="A370" s="79">
        <v>368</v>
      </c>
      <c r="B370" s="379" t="s">
        <v>41465</v>
      </c>
      <c r="C370" s="380" t="s">
        <v>41466</v>
      </c>
      <c r="D370" s="380" t="s">
        <v>41467</v>
      </c>
      <c r="E370" s="317" t="s">
        <v>32451</v>
      </c>
      <c r="F370" s="381" t="s">
        <v>40724</v>
      </c>
      <c r="G370" s="382">
        <v>2.1</v>
      </c>
      <c r="H370" s="383" t="s">
        <v>40727</v>
      </c>
      <c r="I370" s="136" t="s">
        <v>8</v>
      </c>
      <c r="J370" s="136" t="s">
        <v>11236</v>
      </c>
    </row>
    <row r="371" spans="1:10" ht="15.6" x14ac:dyDescent="0.3">
      <c r="A371" s="79">
        <v>369</v>
      </c>
      <c r="B371" s="379" t="s">
        <v>41468</v>
      </c>
      <c r="C371" s="380" t="s">
        <v>11510</v>
      </c>
      <c r="D371" s="380" t="s">
        <v>40945</v>
      </c>
      <c r="E371" s="317" t="s">
        <v>32451</v>
      </c>
      <c r="F371" s="381" t="s">
        <v>40724</v>
      </c>
      <c r="G371" s="382">
        <v>1.8</v>
      </c>
      <c r="H371" s="383" t="s">
        <v>40727</v>
      </c>
      <c r="I371" s="136" t="s">
        <v>8</v>
      </c>
      <c r="J371" s="136" t="s">
        <v>11236</v>
      </c>
    </row>
    <row r="372" spans="1:10" ht="15.6" x14ac:dyDescent="0.3">
      <c r="A372" s="79">
        <v>370</v>
      </c>
      <c r="B372" s="379" t="s">
        <v>41469</v>
      </c>
      <c r="C372" s="380" t="s">
        <v>40988</v>
      </c>
      <c r="D372" s="380" t="s">
        <v>40818</v>
      </c>
      <c r="E372" s="317" t="s">
        <v>32451</v>
      </c>
      <c r="F372" s="381" t="s">
        <v>40724</v>
      </c>
      <c r="G372" s="382">
        <v>3.6</v>
      </c>
      <c r="H372" s="383" t="s">
        <v>40762</v>
      </c>
      <c r="I372" s="136" t="s">
        <v>8</v>
      </c>
      <c r="J372" s="136" t="s">
        <v>11236</v>
      </c>
    </row>
    <row r="373" spans="1:10" ht="15.6" x14ac:dyDescent="0.3">
      <c r="A373" s="79">
        <v>371</v>
      </c>
      <c r="B373" s="379" t="s">
        <v>41470</v>
      </c>
      <c r="C373" s="380" t="s">
        <v>41264</v>
      </c>
      <c r="D373" s="380" t="s">
        <v>33193</v>
      </c>
      <c r="E373" s="317" t="s">
        <v>32451</v>
      </c>
      <c r="F373" s="381" t="s">
        <v>40724</v>
      </c>
      <c r="G373" s="382">
        <v>3.6</v>
      </c>
      <c r="H373" s="383" t="s">
        <v>40762</v>
      </c>
      <c r="I373" s="136" t="s">
        <v>8</v>
      </c>
      <c r="J373" s="136" t="s">
        <v>11236</v>
      </c>
    </row>
    <row r="374" spans="1:10" ht="15.6" x14ac:dyDescent="0.3">
      <c r="A374" s="79">
        <v>372</v>
      </c>
      <c r="B374" s="379" t="s">
        <v>41471</v>
      </c>
      <c r="C374" s="380" t="s">
        <v>41472</v>
      </c>
      <c r="D374" s="380" t="s">
        <v>41440</v>
      </c>
      <c r="E374" s="317" t="s">
        <v>32451</v>
      </c>
      <c r="F374" s="381" t="s">
        <v>40724</v>
      </c>
      <c r="G374" s="382">
        <v>3.6</v>
      </c>
      <c r="H374" s="383" t="s">
        <v>40762</v>
      </c>
      <c r="I374" s="136" t="s">
        <v>8</v>
      </c>
      <c r="J374" s="136" t="s">
        <v>11236</v>
      </c>
    </row>
    <row r="375" spans="1:10" ht="15.6" x14ac:dyDescent="0.3">
      <c r="A375" s="79">
        <v>373</v>
      </c>
      <c r="B375" s="379" t="s">
        <v>41473</v>
      </c>
      <c r="C375" s="380" t="s">
        <v>41286</v>
      </c>
      <c r="D375" s="380" t="s">
        <v>32951</v>
      </c>
      <c r="E375" s="317" t="s">
        <v>32451</v>
      </c>
      <c r="F375" s="381" t="s">
        <v>40724</v>
      </c>
      <c r="G375" s="382">
        <v>2.2000000000000002</v>
      </c>
      <c r="H375" s="383" t="s">
        <v>40727</v>
      </c>
      <c r="I375" s="136" t="s">
        <v>8</v>
      </c>
      <c r="J375" s="136" t="s">
        <v>11236</v>
      </c>
    </row>
    <row r="376" spans="1:10" ht="15.6" x14ac:dyDescent="0.3">
      <c r="A376" s="79">
        <v>374</v>
      </c>
      <c r="B376" s="379" t="s">
        <v>41474</v>
      </c>
      <c r="C376" s="380" t="s">
        <v>41475</v>
      </c>
      <c r="D376" s="380" t="s">
        <v>41476</v>
      </c>
      <c r="E376" s="317" t="s">
        <v>32451</v>
      </c>
      <c r="F376" s="381" t="s">
        <v>40724</v>
      </c>
      <c r="G376" s="382">
        <v>3.2</v>
      </c>
      <c r="H376" s="383" t="s">
        <v>40725</v>
      </c>
      <c r="I376" s="136" t="s">
        <v>8</v>
      </c>
      <c r="J376" s="136" t="s">
        <v>11236</v>
      </c>
    </row>
    <row r="377" spans="1:10" ht="15.6" x14ac:dyDescent="0.3">
      <c r="A377" s="79">
        <v>375</v>
      </c>
      <c r="B377" s="379" t="s">
        <v>41477</v>
      </c>
      <c r="C377" s="380" t="s">
        <v>41478</v>
      </c>
      <c r="D377" s="380" t="s">
        <v>34354</v>
      </c>
      <c r="E377" s="317" t="s">
        <v>32451</v>
      </c>
      <c r="F377" s="381" t="s">
        <v>40724</v>
      </c>
      <c r="G377" s="382">
        <v>2.6</v>
      </c>
      <c r="H377" s="383" t="s">
        <v>40732</v>
      </c>
      <c r="I377" s="136" t="s">
        <v>8</v>
      </c>
      <c r="J377" s="136" t="s">
        <v>11236</v>
      </c>
    </row>
    <row r="378" spans="1:10" ht="15.6" x14ac:dyDescent="0.3">
      <c r="A378" s="79">
        <v>376</v>
      </c>
      <c r="B378" s="379" t="s">
        <v>41479</v>
      </c>
      <c r="C378" s="380" t="s">
        <v>41480</v>
      </c>
      <c r="D378" s="380" t="s">
        <v>41481</v>
      </c>
      <c r="E378" s="317" t="s">
        <v>32451</v>
      </c>
      <c r="F378" s="381" t="s">
        <v>40724</v>
      </c>
      <c r="G378" s="382">
        <v>2.6</v>
      </c>
      <c r="H378" s="383" t="s">
        <v>40732</v>
      </c>
      <c r="I378" s="136" t="s">
        <v>8</v>
      </c>
      <c r="J378" s="136" t="s">
        <v>11236</v>
      </c>
    </row>
    <row r="379" spans="1:10" ht="15.6" x14ac:dyDescent="0.3">
      <c r="A379" s="79">
        <v>377</v>
      </c>
      <c r="B379" s="379" t="s">
        <v>41482</v>
      </c>
      <c r="C379" s="380" t="s">
        <v>41168</v>
      </c>
      <c r="D379" s="380" t="s">
        <v>33040</v>
      </c>
      <c r="E379" s="317" t="s">
        <v>32451</v>
      </c>
      <c r="F379" s="381" t="s">
        <v>40724</v>
      </c>
      <c r="G379" s="382">
        <v>2.6</v>
      </c>
      <c r="H379" s="383" t="s">
        <v>40732</v>
      </c>
      <c r="I379" s="136" t="s">
        <v>8</v>
      </c>
      <c r="J379" s="136" t="s">
        <v>11236</v>
      </c>
    </row>
    <row r="380" spans="1:10" ht="15.6" x14ac:dyDescent="0.3">
      <c r="A380" s="79">
        <v>378</v>
      </c>
      <c r="B380" s="379" t="s">
        <v>41483</v>
      </c>
      <c r="C380" s="380" t="s">
        <v>40826</v>
      </c>
      <c r="D380" s="380" t="s">
        <v>40784</v>
      </c>
      <c r="E380" s="317" t="s">
        <v>32451</v>
      </c>
      <c r="F380" s="381" t="s">
        <v>40724</v>
      </c>
      <c r="G380" s="382">
        <v>2.2000000000000002</v>
      </c>
      <c r="H380" s="383" t="s">
        <v>40727</v>
      </c>
      <c r="I380" s="136" t="s">
        <v>8</v>
      </c>
      <c r="J380" s="136" t="s">
        <v>11236</v>
      </c>
    </row>
    <row r="381" spans="1:10" ht="15.6" x14ac:dyDescent="0.3">
      <c r="A381" s="79">
        <v>379</v>
      </c>
      <c r="B381" s="379" t="s">
        <v>41484</v>
      </c>
      <c r="C381" s="380" t="s">
        <v>40761</v>
      </c>
      <c r="D381" s="380" t="s">
        <v>32450</v>
      </c>
      <c r="E381" s="317" t="s">
        <v>32451</v>
      </c>
      <c r="F381" s="381" t="s">
        <v>40724</v>
      </c>
      <c r="G381" s="382">
        <v>2.1</v>
      </c>
      <c r="H381" s="383" t="s">
        <v>40727</v>
      </c>
      <c r="I381" s="136" t="s">
        <v>8</v>
      </c>
      <c r="J381" s="136" t="s">
        <v>11236</v>
      </c>
    </row>
    <row r="382" spans="1:10" ht="15.6" x14ac:dyDescent="0.3">
      <c r="A382" s="79">
        <v>380</v>
      </c>
      <c r="B382" s="379" t="s">
        <v>41485</v>
      </c>
      <c r="C382" s="380" t="s">
        <v>41486</v>
      </c>
      <c r="D382" s="380" t="s">
        <v>41486</v>
      </c>
      <c r="E382" s="317" t="s">
        <v>32451</v>
      </c>
      <c r="F382" s="381" t="s">
        <v>40724</v>
      </c>
      <c r="G382" s="382">
        <v>1.8</v>
      </c>
      <c r="H382" s="383" t="s">
        <v>40727</v>
      </c>
      <c r="I382" s="136" t="s">
        <v>8</v>
      </c>
      <c r="J382" s="136" t="s">
        <v>11236</v>
      </c>
    </row>
    <row r="383" spans="1:10" ht="15.6" x14ac:dyDescent="0.3">
      <c r="A383" s="79">
        <v>381</v>
      </c>
      <c r="B383" s="379" t="s">
        <v>41487</v>
      </c>
      <c r="C383" s="380" t="s">
        <v>41488</v>
      </c>
      <c r="D383" s="380" t="s">
        <v>41489</v>
      </c>
      <c r="E383" s="317" t="s">
        <v>32451</v>
      </c>
      <c r="F383" s="381" t="s">
        <v>40724</v>
      </c>
      <c r="G383" s="382">
        <v>3.6</v>
      </c>
      <c r="H383" s="383" t="s">
        <v>40762</v>
      </c>
      <c r="I383" s="136" t="s">
        <v>8</v>
      </c>
      <c r="J383" s="136" t="s">
        <v>11236</v>
      </c>
    </row>
    <row r="384" spans="1:10" ht="15.6" x14ac:dyDescent="0.3">
      <c r="A384" s="79">
        <v>382</v>
      </c>
      <c r="B384" s="379" t="s">
        <v>41490</v>
      </c>
      <c r="C384" s="380" t="s">
        <v>41393</v>
      </c>
      <c r="D384" s="380" t="s">
        <v>32894</v>
      </c>
      <c r="E384" s="317" t="s">
        <v>32451</v>
      </c>
      <c r="F384" s="381" t="s">
        <v>40724</v>
      </c>
      <c r="G384" s="382">
        <v>2.6</v>
      </c>
      <c r="H384" s="383" t="s">
        <v>40732</v>
      </c>
      <c r="I384" s="136" t="s">
        <v>8</v>
      </c>
      <c r="J384" s="136" t="s">
        <v>11236</v>
      </c>
    </row>
    <row r="385" spans="1:10" ht="15.6" x14ac:dyDescent="0.3">
      <c r="A385" s="79">
        <v>383</v>
      </c>
      <c r="B385" s="379" t="s">
        <v>41491</v>
      </c>
      <c r="C385" s="380" t="s">
        <v>41492</v>
      </c>
      <c r="D385" s="380" t="s">
        <v>32506</v>
      </c>
      <c r="E385" s="317" t="s">
        <v>32451</v>
      </c>
      <c r="F385" s="381" t="s">
        <v>40724</v>
      </c>
      <c r="G385" s="382">
        <v>2.2000000000000002</v>
      </c>
      <c r="H385" s="383" t="s">
        <v>40727</v>
      </c>
      <c r="I385" s="136" t="s">
        <v>8</v>
      </c>
      <c r="J385" s="136" t="s">
        <v>11236</v>
      </c>
    </row>
    <row r="386" spans="1:10" ht="15.6" x14ac:dyDescent="0.3">
      <c r="A386" s="79">
        <v>384</v>
      </c>
      <c r="B386" s="379" t="s">
        <v>41493</v>
      </c>
      <c r="C386" s="380" t="s">
        <v>41329</v>
      </c>
      <c r="D386" s="380" t="s">
        <v>32479</v>
      </c>
      <c r="E386" s="317" t="s">
        <v>32451</v>
      </c>
      <c r="F386" s="381" t="s">
        <v>40724</v>
      </c>
      <c r="G386" s="382">
        <v>2.1</v>
      </c>
      <c r="H386" s="383" t="s">
        <v>40727</v>
      </c>
      <c r="I386" s="136" t="s">
        <v>8</v>
      </c>
      <c r="J386" s="136" t="s">
        <v>11236</v>
      </c>
    </row>
    <row r="387" spans="1:10" ht="15.6" x14ac:dyDescent="0.3">
      <c r="A387" s="79">
        <v>385</v>
      </c>
      <c r="B387" s="379" t="s">
        <v>41494</v>
      </c>
      <c r="C387" s="380" t="s">
        <v>41495</v>
      </c>
      <c r="D387" s="380" t="s">
        <v>32630</v>
      </c>
      <c r="E387" s="317" t="s">
        <v>32451</v>
      </c>
      <c r="F387" s="381" t="s">
        <v>40724</v>
      </c>
      <c r="G387" s="382">
        <v>1.8</v>
      </c>
      <c r="H387" s="383" t="s">
        <v>40727</v>
      </c>
      <c r="I387" s="136" t="s">
        <v>8</v>
      </c>
      <c r="J387" s="136" t="s">
        <v>11236</v>
      </c>
    </row>
    <row r="388" spans="1:10" ht="15.6" x14ac:dyDescent="0.3">
      <c r="A388" s="79">
        <v>386</v>
      </c>
      <c r="B388" s="379" t="s">
        <v>41496</v>
      </c>
      <c r="C388" s="380" t="s">
        <v>41497</v>
      </c>
      <c r="D388" s="380" t="s">
        <v>41498</v>
      </c>
      <c r="E388" s="317" t="s">
        <v>32451</v>
      </c>
      <c r="F388" s="381" t="s">
        <v>40724</v>
      </c>
      <c r="G388" s="382">
        <v>3.6</v>
      </c>
      <c r="H388" s="383" t="s">
        <v>40762</v>
      </c>
      <c r="I388" s="136" t="s">
        <v>8</v>
      </c>
      <c r="J388" s="136" t="s">
        <v>11236</v>
      </c>
    </row>
    <row r="389" spans="1:10" ht="15.6" x14ac:dyDescent="0.3">
      <c r="A389" s="79">
        <v>387</v>
      </c>
      <c r="B389" s="379" t="s">
        <v>41499</v>
      </c>
      <c r="C389" s="380" t="s">
        <v>41500</v>
      </c>
      <c r="D389" s="380" t="s">
        <v>40731</v>
      </c>
      <c r="E389" s="317" t="s">
        <v>32451</v>
      </c>
      <c r="F389" s="381" t="s">
        <v>40724</v>
      </c>
      <c r="G389" s="382">
        <v>3.6</v>
      </c>
      <c r="H389" s="383" t="s">
        <v>40762</v>
      </c>
      <c r="I389" s="136" t="s">
        <v>8</v>
      </c>
      <c r="J389" s="136" t="s">
        <v>11236</v>
      </c>
    </row>
    <row r="390" spans="1:10" ht="31.2" x14ac:dyDescent="0.3">
      <c r="A390" s="79">
        <v>388</v>
      </c>
      <c r="B390" s="379" t="s">
        <v>41501</v>
      </c>
      <c r="C390" s="380" t="s">
        <v>41502</v>
      </c>
      <c r="D390" s="380" t="s">
        <v>32894</v>
      </c>
      <c r="E390" s="317" t="s">
        <v>32451</v>
      </c>
      <c r="F390" s="381" t="s">
        <v>40724</v>
      </c>
      <c r="G390" s="382">
        <v>3.6</v>
      </c>
      <c r="H390" s="383" t="s">
        <v>40762</v>
      </c>
      <c r="I390" s="136" t="s">
        <v>8</v>
      </c>
      <c r="J390" s="136" t="s">
        <v>11236</v>
      </c>
    </row>
    <row r="391" spans="1:10" ht="15.6" x14ac:dyDescent="0.3">
      <c r="A391" s="79">
        <v>389</v>
      </c>
      <c r="B391" s="379" t="s">
        <v>41503</v>
      </c>
      <c r="C391" s="380" t="s">
        <v>41504</v>
      </c>
      <c r="D391" s="380" t="s">
        <v>41505</v>
      </c>
      <c r="E391" s="317" t="s">
        <v>32451</v>
      </c>
      <c r="F391" s="381" t="s">
        <v>40724</v>
      </c>
      <c r="G391" s="382">
        <v>3.2</v>
      </c>
      <c r="H391" s="383" t="s">
        <v>40725</v>
      </c>
      <c r="I391" s="136" t="s">
        <v>8</v>
      </c>
      <c r="J391" s="136" t="s">
        <v>11236</v>
      </c>
    </row>
    <row r="392" spans="1:10" ht="15.6" x14ac:dyDescent="0.3">
      <c r="A392" s="79">
        <v>390</v>
      </c>
      <c r="B392" s="379" t="s">
        <v>41506</v>
      </c>
      <c r="C392" s="380" t="s">
        <v>41286</v>
      </c>
      <c r="D392" s="380" t="s">
        <v>40784</v>
      </c>
      <c r="E392" s="317" t="s">
        <v>32451</v>
      </c>
      <c r="F392" s="381" t="s">
        <v>40724</v>
      </c>
      <c r="G392" s="382">
        <v>2.8</v>
      </c>
      <c r="H392" s="383" t="s">
        <v>40781</v>
      </c>
      <c r="I392" s="136" t="s">
        <v>8</v>
      </c>
      <c r="J392" s="136" t="s">
        <v>11236</v>
      </c>
    </row>
    <row r="393" spans="1:10" ht="15.6" x14ac:dyDescent="0.3">
      <c r="A393" s="79">
        <v>391</v>
      </c>
      <c r="B393" s="379" t="s">
        <v>41507</v>
      </c>
      <c r="C393" s="380" t="s">
        <v>40926</v>
      </c>
      <c r="D393" s="380" t="s">
        <v>32951</v>
      </c>
      <c r="E393" s="317" t="s">
        <v>32451</v>
      </c>
      <c r="F393" s="381" t="s">
        <v>40724</v>
      </c>
      <c r="G393" s="382">
        <v>2.2000000000000002</v>
      </c>
      <c r="H393" s="383" t="s">
        <v>40727</v>
      </c>
      <c r="I393" s="136" t="s">
        <v>8</v>
      </c>
      <c r="J393" s="136" t="s">
        <v>11236</v>
      </c>
    </row>
    <row r="394" spans="1:10" ht="15.6" x14ac:dyDescent="0.3">
      <c r="A394" s="79">
        <v>392</v>
      </c>
      <c r="B394" s="379" t="s">
        <v>41508</v>
      </c>
      <c r="C394" s="380" t="s">
        <v>41509</v>
      </c>
      <c r="D394" s="380" t="s">
        <v>41510</v>
      </c>
      <c r="E394" s="317" t="s">
        <v>32451</v>
      </c>
      <c r="F394" s="381" t="s">
        <v>40724</v>
      </c>
      <c r="G394" s="382">
        <v>3</v>
      </c>
      <c r="H394" s="383" t="s">
        <v>40725</v>
      </c>
      <c r="I394" s="136" t="s">
        <v>8</v>
      </c>
      <c r="J394" s="136" t="s">
        <v>11236</v>
      </c>
    </row>
    <row r="395" spans="1:10" ht="15.6" x14ac:dyDescent="0.3">
      <c r="A395" s="79">
        <v>393</v>
      </c>
      <c r="B395" s="379" t="s">
        <v>41511</v>
      </c>
      <c r="C395" s="380" t="s">
        <v>40873</v>
      </c>
      <c r="D395" s="380" t="s">
        <v>41512</v>
      </c>
      <c r="E395" s="317" t="s">
        <v>32451</v>
      </c>
      <c r="F395" s="381" t="s">
        <v>40724</v>
      </c>
      <c r="G395" s="382">
        <v>2.6</v>
      </c>
      <c r="H395" s="383" t="s">
        <v>40732</v>
      </c>
      <c r="I395" s="136" t="s">
        <v>8</v>
      </c>
      <c r="J395" s="136" t="s">
        <v>11236</v>
      </c>
    </row>
    <row r="396" spans="1:10" ht="15.6" x14ac:dyDescent="0.3">
      <c r="A396" s="79">
        <v>394</v>
      </c>
      <c r="B396" s="379" t="s">
        <v>41513</v>
      </c>
      <c r="C396" s="380" t="s">
        <v>41514</v>
      </c>
      <c r="D396" s="380" t="s">
        <v>23476</v>
      </c>
      <c r="E396" s="317" t="s">
        <v>32451</v>
      </c>
      <c r="F396" s="381" t="s">
        <v>40724</v>
      </c>
      <c r="G396" s="382">
        <v>2.2000000000000002</v>
      </c>
      <c r="H396" s="383" t="s">
        <v>40727</v>
      </c>
      <c r="I396" s="136" t="s">
        <v>8</v>
      </c>
      <c r="J396" s="136" t="s">
        <v>11236</v>
      </c>
    </row>
    <row r="397" spans="1:10" ht="15.6" x14ac:dyDescent="0.3">
      <c r="A397" s="79">
        <v>395</v>
      </c>
      <c r="B397" s="379" t="s">
        <v>41515</v>
      </c>
      <c r="C397" s="380" t="s">
        <v>41516</v>
      </c>
      <c r="D397" s="380" t="s">
        <v>22554</v>
      </c>
      <c r="E397" s="317" t="s">
        <v>32451</v>
      </c>
      <c r="F397" s="381" t="s">
        <v>40724</v>
      </c>
      <c r="G397" s="382">
        <v>2.2000000000000002</v>
      </c>
      <c r="H397" s="383" t="s">
        <v>40727</v>
      </c>
      <c r="I397" s="136" t="s">
        <v>8</v>
      </c>
      <c r="J397" s="136" t="s">
        <v>11236</v>
      </c>
    </row>
    <row r="398" spans="1:10" ht="15.6" x14ac:dyDescent="0.3">
      <c r="A398" s="79">
        <v>396</v>
      </c>
      <c r="B398" s="379" t="s">
        <v>41517</v>
      </c>
      <c r="C398" s="380" t="s">
        <v>40971</v>
      </c>
      <c r="D398" s="380" t="s">
        <v>41518</v>
      </c>
      <c r="E398" s="317" t="s">
        <v>32451</v>
      </c>
      <c r="F398" s="381" t="s">
        <v>40724</v>
      </c>
      <c r="G398" s="382">
        <v>1.7</v>
      </c>
      <c r="H398" s="383" t="s">
        <v>40781</v>
      </c>
      <c r="I398" s="136" t="s">
        <v>8</v>
      </c>
      <c r="J398" s="136" t="s">
        <v>11236</v>
      </c>
    </row>
    <row r="399" spans="1:10" ht="15.6" x14ac:dyDescent="0.3">
      <c r="A399" s="79">
        <v>397</v>
      </c>
      <c r="B399" s="379" t="s">
        <v>41519</v>
      </c>
      <c r="C399" s="380" t="s">
        <v>40961</v>
      </c>
      <c r="D399" s="380" t="s">
        <v>23476</v>
      </c>
      <c r="E399" s="317" t="s">
        <v>32451</v>
      </c>
      <c r="F399" s="381" t="s">
        <v>40724</v>
      </c>
      <c r="G399" s="382">
        <v>2.2000000000000002</v>
      </c>
      <c r="H399" s="383" t="s">
        <v>40727</v>
      </c>
      <c r="I399" s="136" t="s">
        <v>8</v>
      </c>
      <c r="J399" s="136" t="s">
        <v>11236</v>
      </c>
    </row>
    <row r="400" spans="1:10" ht="15.6" x14ac:dyDescent="0.3">
      <c r="A400" s="79">
        <v>398</v>
      </c>
      <c r="B400" s="379" t="s">
        <v>41520</v>
      </c>
      <c r="C400" s="380" t="s">
        <v>41521</v>
      </c>
      <c r="D400" s="380" t="s">
        <v>41522</v>
      </c>
      <c r="E400" s="317" t="s">
        <v>32451</v>
      </c>
      <c r="F400" s="381" t="s">
        <v>40724</v>
      </c>
      <c r="G400" s="382">
        <v>3.2</v>
      </c>
      <c r="H400" s="383" t="s">
        <v>40725</v>
      </c>
      <c r="I400" s="136" t="s">
        <v>8</v>
      </c>
      <c r="J400" s="136" t="s">
        <v>11236</v>
      </c>
    </row>
    <row r="401" spans="1:10" ht="15.6" x14ac:dyDescent="0.3">
      <c r="A401" s="79">
        <v>399</v>
      </c>
      <c r="B401" s="379" t="s">
        <v>41523</v>
      </c>
      <c r="C401" s="380" t="s">
        <v>41419</v>
      </c>
      <c r="D401" s="380" t="s">
        <v>41357</v>
      </c>
      <c r="E401" s="317" t="s">
        <v>32451</v>
      </c>
      <c r="F401" s="381" t="s">
        <v>40724</v>
      </c>
      <c r="G401" s="382">
        <v>2.6</v>
      </c>
      <c r="H401" s="383" t="s">
        <v>40732</v>
      </c>
      <c r="I401" s="136" t="s">
        <v>8</v>
      </c>
      <c r="J401" s="136" t="s">
        <v>11236</v>
      </c>
    </row>
    <row r="402" spans="1:10" ht="15.6" x14ac:dyDescent="0.3">
      <c r="A402" s="79">
        <v>400</v>
      </c>
      <c r="B402" s="379" t="s">
        <v>41524</v>
      </c>
      <c r="C402" s="380" t="s">
        <v>41525</v>
      </c>
      <c r="D402" s="380" t="s">
        <v>41526</v>
      </c>
      <c r="E402" s="317" t="s">
        <v>32451</v>
      </c>
      <c r="F402" s="381" t="s">
        <v>40724</v>
      </c>
      <c r="G402" s="382">
        <v>2.6</v>
      </c>
      <c r="H402" s="383" t="s">
        <v>40732</v>
      </c>
      <c r="I402" s="136" t="s">
        <v>8</v>
      </c>
      <c r="J402" s="136" t="s">
        <v>11236</v>
      </c>
    </row>
    <row r="403" spans="1:10" ht="15.6" x14ac:dyDescent="0.3">
      <c r="A403" s="79">
        <v>401</v>
      </c>
      <c r="B403" s="379" t="s">
        <v>41527</v>
      </c>
      <c r="C403" s="380" t="s">
        <v>41528</v>
      </c>
      <c r="D403" s="380" t="s">
        <v>41529</v>
      </c>
      <c r="E403" s="317" t="s">
        <v>32451</v>
      </c>
      <c r="F403" s="381" t="s">
        <v>40724</v>
      </c>
      <c r="G403" s="382">
        <v>2.6</v>
      </c>
      <c r="H403" s="383" t="s">
        <v>40732</v>
      </c>
      <c r="I403" s="136" t="s">
        <v>8</v>
      </c>
      <c r="J403" s="136" t="s">
        <v>11236</v>
      </c>
    </row>
    <row r="404" spans="1:10" ht="15.6" x14ac:dyDescent="0.3">
      <c r="A404" s="79">
        <v>402</v>
      </c>
      <c r="B404" s="379" t="s">
        <v>41530</v>
      </c>
      <c r="C404" s="380" t="s">
        <v>41531</v>
      </c>
      <c r="D404" s="380" t="s">
        <v>41532</v>
      </c>
      <c r="E404" s="317" t="s">
        <v>32451</v>
      </c>
      <c r="F404" s="381" t="s">
        <v>40724</v>
      </c>
      <c r="G404" s="382">
        <v>2.2000000000000002</v>
      </c>
      <c r="H404" s="383" t="s">
        <v>40727</v>
      </c>
      <c r="I404" s="136" t="s">
        <v>8</v>
      </c>
      <c r="J404" s="136" t="s">
        <v>11236</v>
      </c>
    </row>
    <row r="405" spans="1:10" ht="15.6" x14ac:dyDescent="0.3">
      <c r="A405" s="79">
        <v>403</v>
      </c>
      <c r="B405" s="379" t="s">
        <v>41533</v>
      </c>
      <c r="C405" s="380" t="s">
        <v>41534</v>
      </c>
      <c r="D405" s="380" t="s">
        <v>41535</v>
      </c>
      <c r="E405" s="317" t="s">
        <v>32451</v>
      </c>
      <c r="F405" s="381" t="s">
        <v>40724</v>
      </c>
      <c r="G405" s="382">
        <v>2.1</v>
      </c>
      <c r="H405" s="383" t="s">
        <v>40727</v>
      </c>
      <c r="I405" s="136" t="s">
        <v>8</v>
      </c>
      <c r="J405" s="136" t="s">
        <v>11236</v>
      </c>
    </row>
    <row r="406" spans="1:10" ht="15.6" x14ac:dyDescent="0.3">
      <c r="A406" s="79">
        <v>404</v>
      </c>
      <c r="B406" s="379" t="s">
        <v>41536</v>
      </c>
      <c r="C406" s="380" t="s">
        <v>41537</v>
      </c>
      <c r="D406" s="380" t="s">
        <v>41064</v>
      </c>
      <c r="E406" s="317" t="s">
        <v>32451</v>
      </c>
      <c r="F406" s="381" t="s">
        <v>40724</v>
      </c>
      <c r="G406" s="382">
        <v>1.8</v>
      </c>
      <c r="H406" s="383" t="s">
        <v>40727</v>
      </c>
      <c r="I406" s="136" t="s">
        <v>8</v>
      </c>
      <c r="J406" s="136" t="s">
        <v>11236</v>
      </c>
    </row>
    <row r="407" spans="1:10" ht="15.6" x14ac:dyDescent="0.3">
      <c r="A407" s="79">
        <v>405</v>
      </c>
      <c r="B407" s="379" t="s">
        <v>41538</v>
      </c>
      <c r="C407" s="380" t="s">
        <v>41539</v>
      </c>
      <c r="D407" s="380" t="s">
        <v>40784</v>
      </c>
      <c r="E407" s="317" t="s">
        <v>32451</v>
      </c>
      <c r="F407" s="381" t="s">
        <v>40724</v>
      </c>
      <c r="G407" s="382">
        <v>2.6</v>
      </c>
      <c r="H407" s="383" t="s">
        <v>40762</v>
      </c>
      <c r="I407" s="136" t="s">
        <v>8</v>
      </c>
      <c r="J407" s="136" t="s">
        <v>11236</v>
      </c>
    </row>
    <row r="408" spans="1:10" ht="15.6" x14ac:dyDescent="0.3">
      <c r="A408" s="79">
        <v>406</v>
      </c>
      <c r="B408" s="379" t="s">
        <v>41540</v>
      </c>
      <c r="C408" s="380" t="s">
        <v>41541</v>
      </c>
      <c r="D408" s="380" t="s">
        <v>40767</v>
      </c>
      <c r="E408" s="317" t="s">
        <v>32451</v>
      </c>
      <c r="F408" s="381" t="s">
        <v>40724</v>
      </c>
      <c r="G408" s="382">
        <v>3.6</v>
      </c>
      <c r="H408" s="383" t="s">
        <v>40762</v>
      </c>
      <c r="I408" s="136" t="s">
        <v>8</v>
      </c>
      <c r="J408" s="136" t="s">
        <v>11236</v>
      </c>
    </row>
    <row r="409" spans="1:10" ht="15.6" x14ac:dyDescent="0.3">
      <c r="A409" s="79">
        <v>407</v>
      </c>
      <c r="B409" s="379" t="s">
        <v>41542</v>
      </c>
      <c r="C409" s="380" t="s">
        <v>41264</v>
      </c>
      <c r="D409" s="380" t="s">
        <v>40784</v>
      </c>
      <c r="E409" s="317" t="s">
        <v>32451</v>
      </c>
      <c r="F409" s="381" t="s">
        <v>40724</v>
      </c>
      <c r="G409" s="382">
        <v>2.6</v>
      </c>
      <c r="H409" s="383" t="s">
        <v>40732</v>
      </c>
      <c r="I409" s="136" t="s">
        <v>8</v>
      </c>
      <c r="J409" s="136" t="s">
        <v>11236</v>
      </c>
    </row>
    <row r="410" spans="1:10" ht="15.6" x14ac:dyDescent="0.3">
      <c r="A410" s="79">
        <v>408</v>
      </c>
      <c r="B410" s="379" t="s">
        <v>41543</v>
      </c>
      <c r="C410" s="380" t="s">
        <v>41260</v>
      </c>
      <c r="D410" s="380" t="s">
        <v>40945</v>
      </c>
      <c r="E410" s="317" t="s">
        <v>32451</v>
      </c>
      <c r="F410" s="381" t="s">
        <v>40724</v>
      </c>
      <c r="G410" s="382">
        <v>2.2000000000000002</v>
      </c>
      <c r="H410" s="383" t="s">
        <v>40727</v>
      </c>
      <c r="I410" s="136" t="s">
        <v>8</v>
      </c>
      <c r="J410" s="136" t="s">
        <v>11236</v>
      </c>
    </row>
    <row r="411" spans="1:10" ht="15.6" x14ac:dyDescent="0.3">
      <c r="A411" s="79">
        <v>409</v>
      </c>
      <c r="B411" s="379" t="s">
        <v>41544</v>
      </c>
      <c r="C411" s="380" t="s">
        <v>41545</v>
      </c>
      <c r="D411" s="380" t="s">
        <v>40778</v>
      </c>
      <c r="E411" s="317" t="s">
        <v>32451</v>
      </c>
      <c r="F411" s="381" t="s">
        <v>40724</v>
      </c>
      <c r="G411" s="382">
        <v>2.1</v>
      </c>
      <c r="H411" s="383" t="s">
        <v>40727</v>
      </c>
      <c r="I411" s="136" t="s">
        <v>8</v>
      </c>
      <c r="J411" s="136" t="s">
        <v>11236</v>
      </c>
    </row>
    <row r="412" spans="1:10" ht="15.6" x14ac:dyDescent="0.3">
      <c r="A412" s="79">
        <v>410</v>
      </c>
      <c r="B412" s="379" t="s">
        <v>41546</v>
      </c>
      <c r="C412" s="380" t="s">
        <v>41547</v>
      </c>
      <c r="D412" s="380" t="s">
        <v>40778</v>
      </c>
      <c r="E412" s="317" t="s">
        <v>32451</v>
      </c>
      <c r="F412" s="381" t="s">
        <v>40724</v>
      </c>
      <c r="G412" s="382">
        <v>1.8</v>
      </c>
      <c r="H412" s="383" t="s">
        <v>40727</v>
      </c>
      <c r="I412" s="136" t="s">
        <v>8</v>
      </c>
      <c r="J412" s="136" t="s">
        <v>11236</v>
      </c>
    </row>
    <row r="413" spans="1:10" ht="15.6" x14ac:dyDescent="0.3">
      <c r="A413" s="79">
        <v>411</v>
      </c>
      <c r="B413" s="379" t="s">
        <v>41548</v>
      </c>
      <c r="C413" s="380" t="s">
        <v>41549</v>
      </c>
      <c r="D413" s="380" t="s">
        <v>41550</v>
      </c>
      <c r="E413" s="317" t="s">
        <v>32451</v>
      </c>
      <c r="F413" s="381" t="s">
        <v>40724</v>
      </c>
      <c r="G413" s="382">
        <v>3.6</v>
      </c>
      <c r="H413" s="383" t="s">
        <v>40762</v>
      </c>
      <c r="I413" s="136" t="s">
        <v>8</v>
      </c>
      <c r="J413" s="136" t="s">
        <v>11236</v>
      </c>
    </row>
    <row r="414" spans="1:10" ht="15.6" x14ac:dyDescent="0.3">
      <c r="A414" s="79">
        <v>412</v>
      </c>
      <c r="B414" s="379" t="s">
        <v>41551</v>
      </c>
      <c r="C414" s="380" t="s">
        <v>40888</v>
      </c>
      <c r="D414" s="380" t="s">
        <v>40767</v>
      </c>
      <c r="E414" s="317" t="s">
        <v>32451</v>
      </c>
      <c r="F414" s="381" t="s">
        <v>40724</v>
      </c>
      <c r="G414" s="382">
        <v>2.6</v>
      </c>
      <c r="H414" s="383" t="s">
        <v>40762</v>
      </c>
      <c r="I414" s="136" t="s">
        <v>8</v>
      </c>
      <c r="J414" s="136" t="s">
        <v>11236</v>
      </c>
    </row>
    <row r="415" spans="1:10" ht="15.6" x14ac:dyDescent="0.3">
      <c r="A415" s="79">
        <v>413</v>
      </c>
      <c r="B415" s="379" t="s">
        <v>41552</v>
      </c>
      <c r="C415" s="380" t="s">
        <v>41553</v>
      </c>
      <c r="D415" s="380" t="s">
        <v>41554</v>
      </c>
      <c r="E415" s="317" t="s">
        <v>32451</v>
      </c>
      <c r="F415" s="381" t="s">
        <v>40724</v>
      </c>
      <c r="G415" s="382">
        <v>3.6</v>
      </c>
      <c r="H415" s="383" t="s">
        <v>40762</v>
      </c>
      <c r="I415" s="136" t="s">
        <v>8</v>
      </c>
      <c r="J415" s="136" t="s">
        <v>11236</v>
      </c>
    </row>
    <row r="416" spans="1:10" ht="15.6" x14ac:dyDescent="0.3">
      <c r="A416" s="79">
        <v>414</v>
      </c>
      <c r="B416" s="379" t="s">
        <v>41555</v>
      </c>
      <c r="C416" s="380" t="s">
        <v>41008</v>
      </c>
      <c r="D416" s="380" t="s">
        <v>41409</v>
      </c>
      <c r="E416" s="317" t="s">
        <v>32451</v>
      </c>
      <c r="F416" s="381" t="s">
        <v>40724</v>
      </c>
      <c r="G416" s="382">
        <v>2.2000000000000002</v>
      </c>
      <c r="H416" s="383" t="s">
        <v>40727</v>
      </c>
      <c r="I416" s="136" t="s">
        <v>8</v>
      </c>
      <c r="J416" s="136" t="s">
        <v>11236</v>
      </c>
    </row>
    <row r="417" spans="1:10" ht="15.6" x14ac:dyDescent="0.3">
      <c r="A417" s="79">
        <v>415</v>
      </c>
      <c r="B417" s="379" t="s">
        <v>41556</v>
      </c>
      <c r="C417" s="380" t="s">
        <v>33530</v>
      </c>
      <c r="D417" s="380" t="s">
        <v>40778</v>
      </c>
      <c r="E417" s="317" t="s">
        <v>32451</v>
      </c>
      <c r="F417" s="381" t="s">
        <v>40724</v>
      </c>
      <c r="G417" s="382">
        <v>3.2</v>
      </c>
      <c r="H417" s="383" t="s">
        <v>40725</v>
      </c>
      <c r="I417" s="136" t="s">
        <v>8</v>
      </c>
      <c r="J417" s="136" t="s">
        <v>11236</v>
      </c>
    </row>
    <row r="418" spans="1:10" ht="15.6" x14ac:dyDescent="0.3">
      <c r="A418" s="79">
        <v>416</v>
      </c>
      <c r="B418" s="379" t="s">
        <v>41557</v>
      </c>
      <c r="C418" s="380" t="s">
        <v>41132</v>
      </c>
      <c r="D418" s="380" t="s">
        <v>41350</v>
      </c>
      <c r="E418" s="317" t="s">
        <v>32451</v>
      </c>
      <c r="F418" s="381" t="s">
        <v>40724</v>
      </c>
      <c r="G418" s="382">
        <v>2.6</v>
      </c>
      <c r="H418" s="383" t="s">
        <v>40732</v>
      </c>
      <c r="I418" s="136" t="s">
        <v>8</v>
      </c>
      <c r="J418" s="136" t="s">
        <v>11236</v>
      </c>
    </row>
    <row r="419" spans="1:10" ht="15.6" x14ac:dyDescent="0.3">
      <c r="A419" s="79">
        <v>417</v>
      </c>
      <c r="B419" s="379" t="s">
        <v>41558</v>
      </c>
      <c r="C419" s="380" t="s">
        <v>32464</v>
      </c>
      <c r="D419" s="380" t="s">
        <v>32719</v>
      </c>
      <c r="E419" s="317" t="s">
        <v>32451</v>
      </c>
      <c r="F419" s="381" t="s">
        <v>40724</v>
      </c>
      <c r="G419" s="382">
        <v>2.6</v>
      </c>
      <c r="H419" s="383" t="s">
        <v>40732</v>
      </c>
      <c r="I419" s="136" t="s">
        <v>8</v>
      </c>
      <c r="J419" s="136" t="s">
        <v>11236</v>
      </c>
    </row>
    <row r="420" spans="1:10" ht="15.6" x14ac:dyDescent="0.3">
      <c r="A420" s="79">
        <v>418</v>
      </c>
      <c r="B420" s="379" t="s">
        <v>41559</v>
      </c>
      <c r="C420" s="380" t="s">
        <v>40860</v>
      </c>
      <c r="D420" s="380" t="s">
        <v>33502</v>
      </c>
      <c r="E420" s="317" t="s">
        <v>32451</v>
      </c>
      <c r="F420" s="381" t="s">
        <v>40724</v>
      </c>
      <c r="G420" s="382">
        <v>2.6</v>
      </c>
      <c r="H420" s="383" t="s">
        <v>40732</v>
      </c>
      <c r="I420" s="136" t="s">
        <v>8</v>
      </c>
      <c r="J420" s="136" t="s">
        <v>11236</v>
      </c>
    </row>
    <row r="421" spans="1:10" ht="15.6" x14ac:dyDescent="0.3">
      <c r="A421" s="79">
        <v>419</v>
      </c>
      <c r="B421" s="379" t="s">
        <v>41560</v>
      </c>
      <c r="C421" s="380" t="s">
        <v>41561</v>
      </c>
      <c r="D421" s="380" t="s">
        <v>41562</v>
      </c>
      <c r="E421" s="317" t="s">
        <v>32451</v>
      </c>
      <c r="F421" s="381" t="s">
        <v>40724</v>
      </c>
      <c r="G421" s="382">
        <v>2.2000000000000002</v>
      </c>
      <c r="H421" s="383" t="s">
        <v>40727</v>
      </c>
      <c r="I421" s="136" t="s">
        <v>8</v>
      </c>
      <c r="J421" s="136" t="s">
        <v>11236</v>
      </c>
    </row>
    <row r="422" spans="1:10" ht="15.6" x14ac:dyDescent="0.3">
      <c r="A422" s="79">
        <v>420</v>
      </c>
      <c r="B422" s="379" t="s">
        <v>41563</v>
      </c>
      <c r="C422" s="380" t="s">
        <v>41262</v>
      </c>
      <c r="D422" s="380" t="s">
        <v>40794</v>
      </c>
      <c r="E422" s="317" t="s">
        <v>32451</v>
      </c>
      <c r="F422" s="381" t="s">
        <v>40724</v>
      </c>
      <c r="G422" s="382">
        <v>2.1</v>
      </c>
      <c r="H422" s="383" t="s">
        <v>40727</v>
      </c>
      <c r="I422" s="136" t="s">
        <v>8</v>
      </c>
      <c r="J422" s="136" t="s">
        <v>11236</v>
      </c>
    </row>
    <row r="423" spans="1:10" ht="15.6" x14ac:dyDescent="0.3">
      <c r="A423" s="79">
        <v>421</v>
      </c>
      <c r="B423" s="379" t="s">
        <v>41564</v>
      </c>
      <c r="C423" s="380" t="s">
        <v>41565</v>
      </c>
      <c r="D423" s="380" t="s">
        <v>4696</v>
      </c>
      <c r="E423" s="317" t="s">
        <v>32451</v>
      </c>
      <c r="F423" s="381" t="s">
        <v>40724</v>
      </c>
      <c r="G423" s="382">
        <v>1.8</v>
      </c>
      <c r="H423" s="383" t="s">
        <v>40727</v>
      </c>
      <c r="I423" s="136" t="s">
        <v>8</v>
      </c>
      <c r="J423" s="136" t="s">
        <v>11236</v>
      </c>
    </row>
    <row r="424" spans="1:10" ht="15.6" x14ac:dyDescent="0.3">
      <c r="A424" s="79">
        <v>422</v>
      </c>
      <c r="B424" s="379" t="s">
        <v>41566</v>
      </c>
      <c r="C424" s="380" t="s">
        <v>41567</v>
      </c>
      <c r="D424" s="380" t="s">
        <v>41568</v>
      </c>
      <c r="E424" s="317" t="s">
        <v>32451</v>
      </c>
      <c r="F424" s="381" t="s">
        <v>40724</v>
      </c>
      <c r="G424" s="382">
        <v>3.6</v>
      </c>
      <c r="H424" s="383" t="s">
        <v>40762</v>
      </c>
      <c r="I424" s="136" t="s">
        <v>8</v>
      </c>
      <c r="J424" s="136" t="s">
        <v>11236</v>
      </c>
    </row>
    <row r="425" spans="1:10" ht="15.6" x14ac:dyDescent="0.3">
      <c r="A425" s="79">
        <v>423</v>
      </c>
      <c r="B425" s="379" t="s">
        <v>41569</v>
      </c>
      <c r="C425" s="380" t="s">
        <v>41570</v>
      </c>
      <c r="D425" s="380" t="s">
        <v>32490</v>
      </c>
      <c r="E425" s="317" t="s">
        <v>32451</v>
      </c>
      <c r="F425" s="381" t="s">
        <v>40724</v>
      </c>
      <c r="G425" s="382">
        <v>3.6</v>
      </c>
      <c r="H425" s="383" t="s">
        <v>40762</v>
      </c>
      <c r="I425" s="136" t="s">
        <v>8</v>
      </c>
      <c r="J425" s="136" t="s">
        <v>11236</v>
      </c>
    </row>
    <row r="426" spans="1:10" ht="15.6" x14ac:dyDescent="0.3">
      <c r="A426" s="79">
        <v>424</v>
      </c>
      <c r="B426" s="379" t="s">
        <v>41571</v>
      </c>
      <c r="C426" s="380" t="s">
        <v>41572</v>
      </c>
      <c r="D426" s="380" t="s">
        <v>32556</v>
      </c>
      <c r="E426" s="317" t="s">
        <v>32451</v>
      </c>
      <c r="F426" s="381" t="s">
        <v>40724</v>
      </c>
      <c r="G426" s="382">
        <v>2.6</v>
      </c>
      <c r="H426" s="383" t="s">
        <v>40732</v>
      </c>
      <c r="I426" s="136" t="s">
        <v>8</v>
      </c>
      <c r="J426" s="136" t="s">
        <v>11236</v>
      </c>
    </row>
    <row r="427" spans="1:10" ht="15.6" x14ac:dyDescent="0.3">
      <c r="A427" s="79">
        <v>425</v>
      </c>
      <c r="B427" s="379" t="s">
        <v>41573</v>
      </c>
      <c r="C427" s="380" t="s">
        <v>41356</v>
      </c>
      <c r="D427" s="380" t="s">
        <v>32506</v>
      </c>
      <c r="E427" s="317" t="s">
        <v>32451</v>
      </c>
      <c r="F427" s="381" t="s">
        <v>40724</v>
      </c>
      <c r="G427" s="382">
        <v>2.2000000000000002</v>
      </c>
      <c r="H427" s="383" t="s">
        <v>40727</v>
      </c>
      <c r="I427" s="136" t="s">
        <v>8</v>
      </c>
      <c r="J427" s="136" t="s">
        <v>11236</v>
      </c>
    </row>
    <row r="428" spans="1:10" ht="15.6" x14ac:dyDescent="0.3">
      <c r="A428" s="79">
        <v>426</v>
      </c>
      <c r="B428" s="379" t="s">
        <v>41574</v>
      </c>
      <c r="C428" s="380" t="s">
        <v>40752</v>
      </c>
      <c r="D428" s="380" t="s">
        <v>22547</v>
      </c>
      <c r="E428" s="317" t="s">
        <v>32451</v>
      </c>
      <c r="F428" s="381" t="s">
        <v>40724</v>
      </c>
      <c r="G428" s="382">
        <v>2.1</v>
      </c>
      <c r="H428" s="383" t="s">
        <v>40727</v>
      </c>
      <c r="I428" s="136" t="s">
        <v>8</v>
      </c>
      <c r="J428" s="136" t="s">
        <v>11236</v>
      </c>
    </row>
    <row r="429" spans="1:10" ht="15.6" x14ac:dyDescent="0.3">
      <c r="A429" s="79">
        <v>427</v>
      </c>
      <c r="B429" s="379" t="s">
        <v>41575</v>
      </c>
      <c r="C429" s="380" t="s">
        <v>40902</v>
      </c>
      <c r="D429" s="380" t="s">
        <v>33031</v>
      </c>
      <c r="E429" s="317" t="s">
        <v>32451</v>
      </c>
      <c r="F429" s="381" t="s">
        <v>40724</v>
      </c>
      <c r="G429" s="382">
        <v>1.8</v>
      </c>
      <c r="H429" s="383" t="s">
        <v>40727</v>
      </c>
      <c r="I429" s="136" t="s">
        <v>8</v>
      </c>
      <c r="J429" s="136" t="s">
        <v>11236</v>
      </c>
    </row>
    <row r="430" spans="1:10" ht="15.6" x14ac:dyDescent="0.3">
      <c r="A430" s="79">
        <v>428</v>
      </c>
      <c r="B430" s="379" t="s">
        <v>41576</v>
      </c>
      <c r="C430" s="380" t="s">
        <v>41577</v>
      </c>
      <c r="D430" s="380" t="s">
        <v>32630</v>
      </c>
      <c r="E430" s="317" t="s">
        <v>32451</v>
      </c>
      <c r="F430" s="381" t="s">
        <v>40724</v>
      </c>
      <c r="G430" s="382">
        <v>2.6</v>
      </c>
      <c r="H430" s="383" t="s">
        <v>40762</v>
      </c>
      <c r="I430" s="136" t="s">
        <v>8</v>
      </c>
      <c r="J430" s="136" t="s">
        <v>11236</v>
      </c>
    </row>
    <row r="431" spans="1:10" ht="15.6" x14ac:dyDescent="0.3">
      <c r="A431" s="79">
        <v>429</v>
      </c>
      <c r="B431" s="379" t="s">
        <v>41578</v>
      </c>
      <c r="C431" s="380" t="s">
        <v>41579</v>
      </c>
      <c r="D431" s="380" t="s">
        <v>41580</v>
      </c>
      <c r="E431" s="317" t="s">
        <v>32451</v>
      </c>
      <c r="F431" s="381" t="s">
        <v>40724</v>
      </c>
      <c r="G431" s="382">
        <v>3.6</v>
      </c>
      <c r="H431" s="383" t="s">
        <v>40762</v>
      </c>
      <c r="I431" s="136" t="s">
        <v>8</v>
      </c>
      <c r="J431" s="136" t="s">
        <v>11236</v>
      </c>
    </row>
    <row r="432" spans="1:10" ht="15.6" x14ac:dyDescent="0.3">
      <c r="A432" s="79">
        <v>430</v>
      </c>
      <c r="B432" s="379" t="s">
        <v>41581</v>
      </c>
      <c r="C432" s="380" t="s">
        <v>40783</v>
      </c>
      <c r="D432" s="380" t="s">
        <v>32494</v>
      </c>
      <c r="E432" s="317" t="s">
        <v>32451</v>
      </c>
      <c r="F432" s="381" t="s">
        <v>40724</v>
      </c>
      <c r="G432" s="382">
        <v>2.6</v>
      </c>
      <c r="H432" s="383" t="s">
        <v>40762</v>
      </c>
      <c r="I432" s="136" t="s">
        <v>8</v>
      </c>
      <c r="J432" s="136" t="s">
        <v>11236</v>
      </c>
    </row>
    <row r="433" spans="1:10" ht="15.6" x14ac:dyDescent="0.3">
      <c r="A433" s="79">
        <v>431</v>
      </c>
      <c r="B433" s="379" t="s">
        <v>41582</v>
      </c>
      <c r="C433" s="380" t="s">
        <v>41433</v>
      </c>
      <c r="D433" s="380" t="s">
        <v>40750</v>
      </c>
      <c r="E433" s="317" t="s">
        <v>32451</v>
      </c>
      <c r="F433" s="381" t="s">
        <v>40724</v>
      </c>
      <c r="G433" s="382">
        <v>3.2</v>
      </c>
      <c r="H433" s="383" t="s">
        <v>40725</v>
      </c>
      <c r="I433" s="136" t="s">
        <v>8</v>
      </c>
      <c r="J433" s="136" t="s">
        <v>11236</v>
      </c>
    </row>
    <row r="434" spans="1:10" ht="15.6" x14ac:dyDescent="0.3">
      <c r="A434" s="79">
        <v>432</v>
      </c>
      <c r="B434" s="379" t="s">
        <v>41583</v>
      </c>
      <c r="C434" s="380" t="s">
        <v>41584</v>
      </c>
      <c r="D434" s="380" t="s">
        <v>32657</v>
      </c>
      <c r="E434" s="317" t="s">
        <v>32451</v>
      </c>
      <c r="F434" s="381" t="s">
        <v>40724</v>
      </c>
      <c r="G434" s="382">
        <v>2.8</v>
      </c>
      <c r="H434" s="383" t="s">
        <v>40781</v>
      </c>
      <c r="I434" s="136" t="s">
        <v>8</v>
      </c>
      <c r="J434" s="136" t="s">
        <v>11236</v>
      </c>
    </row>
    <row r="435" spans="1:10" ht="15.6" x14ac:dyDescent="0.3">
      <c r="A435" s="79">
        <v>433</v>
      </c>
      <c r="B435" s="379" t="s">
        <v>41585</v>
      </c>
      <c r="C435" s="380" t="s">
        <v>41495</v>
      </c>
      <c r="D435" s="380" t="s">
        <v>32719</v>
      </c>
      <c r="E435" s="317" t="s">
        <v>32451</v>
      </c>
      <c r="F435" s="381" t="s">
        <v>40724</v>
      </c>
      <c r="G435" s="382">
        <v>2.2000000000000002</v>
      </c>
      <c r="H435" s="383" t="s">
        <v>40727</v>
      </c>
      <c r="I435" s="136" t="s">
        <v>8</v>
      </c>
      <c r="J435" s="136" t="s">
        <v>11236</v>
      </c>
    </row>
    <row r="436" spans="1:10" ht="15.6" x14ac:dyDescent="0.3">
      <c r="A436" s="79">
        <v>434</v>
      </c>
      <c r="B436" s="379" t="s">
        <v>41586</v>
      </c>
      <c r="C436" s="380" t="s">
        <v>40738</v>
      </c>
      <c r="D436" s="380" t="s">
        <v>32742</v>
      </c>
      <c r="E436" s="317" t="s">
        <v>32451</v>
      </c>
      <c r="F436" s="381" t="s">
        <v>40724</v>
      </c>
      <c r="G436" s="382">
        <v>3.6</v>
      </c>
      <c r="H436" s="383" t="s">
        <v>40762</v>
      </c>
      <c r="I436" s="136" t="s">
        <v>8</v>
      </c>
      <c r="J436" s="136" t="s">
        <v>11236</v>
      </c>
    </row>
    <row r="437" spans="1:10" ht="15.6" x14ac:dyDescent="0.3">
      <c r="A437" s="79">
        <v>435</v>
      </c>
      <c r="B437" s="379" t="s">
        <v>41587</v>
      </c>
      <c r="C437" s="380" t="s">
        <v>41518</v>
      </c>
      <c r="D437" s="380" t="s">
        <v>41518</v>
      </c>
      <c r="E437" s="317" t="s">
        <v>32451</v>
      </c>
      <c r="F437" s="381" t="s">
        <v>40724</v>
      </c>
      <c r="G437" s="382">
        <v>1.8</v>
      </c>
      <c r="H437" s="383" t="s">
        <v>40727</v>
      </c>
      <c r="I437" s="136" t="s">
        <v>8</v>
      </c>
      <c r="J437" s="136" t="s">
        <v>11236</v>
      </c>
    </row>
    <row r="438" spans="1:10" ht="15.6" x14ac:dyDescent="0.3">
      <c r="A438" s="79">
        <v>436</v>
      </c>
      <c r="B438" s="379" t="s">
        <v>41588</v>
      </c>
      <c r="C438" s="380" t="s">
        <v>33217</v>
      </c>
      <c r="D438" s="380" t="s">
        <v>33217</v>
      </c>
      <c r="E438" s="317" t="s">
        <v>32451</v>
      </c>
      <c r="F438" s="381" t="s">
        <v>40724</v>
      </c>
      <c r="G438" s="382">
        <v>3.6</v>
      </c>
      <c r="H438" s="383" t="s">
        <v>40762</v>
      </c>
      <c r="I438" s="136" t="s">
        <v>8</v>
      </c>
      <c r="J438" s="136" t="s">
        <v>11236</v>
      </c>
    </row>
    <row r="439" spans="1:10" ht="15.6" x14ac:dyDescent="0.3">
      <c r="A439" s="79">
        <v>437</v>
      </c>
      <c r="B439" s="379" t="s">
        <v>41589</v>
      </c>
      <c r="C439" s="380" t="s">
        <v>40809</v>
      </c>
      <c r="D439" s="380" t="s">
        <v>40809</v>
      </c>
      <c r="E439" s="317" t="s">
        <v>32451</v>
      </c>
      <c r="F439" s="381" t="s">
        <v>40724</v>
      </c>
      <c r="G439" s="382">
        <v>3.2</v>
      </c>
      <c r="H439" s="383" t="s">
        <v>40725</v>
      </c>
      <c r="I439" s="136" t="s">
        <v>8</v>
      </c>
      <c r="J439" s="136" t="s">
        <v>11236</v>
      </c>
    </row>
    <row r="440" spans="1:10" ht="15.6" x14ac:dyDescent="0.3">
      <c r="A440" s="79">
        <v>438</v>
      </c>
      <c r="B440" s="379" t="s">
        <v>41590</v>
      </c>
      <c r="C440" s="380" t="s">
        <v>40949</v>
      </c>
      <c r="D440" s="380" t="s">
        <v>40924</v>
      </c>
      <c r="E440" s="317" t="s">
        <v>32451</v>
      </c>
      <c r="F440" s="381" t="s">
        <v>40724</v>
      </c>
      <c r="G440" s="382">
        <v>2.8</v>
      </c>
      <c r="H440" s="383" t="s">
        <v>40781</v>
      </c>
      <c r="I440" s="136" t="s">
        <v>8</v>
      </c>
      <c r="J440" s="136" t="s">
        <v>11236</v>
      </c>
    </row>
    <row r="441" spans="1:10" ht="31.2" x14ac:dyDescent="0.3">
      <c r="A441" s="79">
        <v>439</v>
      </c>
      <c r="B441" s="379" t="s">
        <v>41591</v>
      </c>
      <c r="C441" s="380" t="s">
        <v>41592</v>
      </c>
      <c r="D441" s="380" t="s">
        <v>41450</v>
      </c>
      <c r="E441" s="317" t="s">
        <v>32451</v>
      </c>
      <c r="F441" s="381" t="s">
        <v>40724</v>
      </c>
      <c r="G441" s="382">
        <v>2.8</v>
      </c>
      <c r="H441" s="383" t="s">
        <v>40781</v>
      </c>
      <c r="I441" s="136" t="s">
        <v>8</v>
      </c>
      <c r="J441" s="136" t="s">
        <v>11236</v>
      </c>
    </row>
    <row r="442" spans="1:10" ht="15.6" x14ac:dyDescent="0.3">
      <c r="A442" s="79">
        <v>440</v>
      </c>
      <c r="B442" s="379" t="s">
        <v>41593</v>
      </c>
      <c r="C442" s="380" t="s">
        <v>41594</v>
      </c>
      <c r="D442" s="380" t="s">
        <v>32494</v>
      </c>
      <c r="E442" s="317" t="s">
        <v>32451</v>
      </c>
      <c r="F442" s="381" t="s">
        <v>40724</v>
      </c>
      <c r="G442" s="382">
        <v>3</v>
      </c>
      <c r="H442" s="383" t="s">
        <v>40725</v>
      </c>
      <c r="I442" s="136" t="s">
        <v>8</v>
      </c>
      <c r="J442" s="136" t="s">
        <v>11236</v>
      </c>
    </row>
    <row r="443" spans="1:10" ht="15.6" x14ac:dyDescent="0.3">
      <c r="A443" s="79">
        <v>441</v>
      </c>
      <c r="B443" s="379" t="s">
        <v>41595</v>
      </c>
      <c r="C443" s="380" t="s">
        <v>41596</v>
      </c>
      <c r="D443" s="380" t="s">
        <v>33502</v>
      </c>
      <c r="E443" s="317" t="s">
        <v>32451</v>
      </c>
      <c r="F443" s="381" t="s">
        <v>40724</v>
      </c>
      <c r="G443" s="382">
        <v>2.9</v>
      </c>
      <c r="H443" s="383" t="s">
        <v>40725</v>
      </c>
      <c r="I443" s="136" t="s">
        <v>8</v>
      </c>
      <c r="J443" s="136" t="s">
        <v>11236</v>
      </c>
    </row>
    <row r="444" spans="1:10" ht="15.6" x14ac:dyDescent="0.3">
      <c r="A444" s="79">
        <v>442</v>
      </c>
      <c r="B444" s="379" t="s">
        <v>41597</v>
      </c>
      <c r="C444" s="380" t="s">
        <v>41598</v>
      </c>
      <c r="D444" s="380" t="s">
        <v>40955</v>
      </c>
      <c r="E444" s="317" t="s">
        <v>32451</v>
      </c>
      <c r="F444" s="381" t="s">
        <v>40724</v>
      </c>
      <c r="G444" s="382">
        <v>3.1</v>
      </c>
      <c r="H444" s="383" t="s">
        <v>40725</v>
      </c>
      <c r="I444" s="136" t="s">
        <v>8</v>
      </c>
      <c r="J444" s="136" t="s">
        <v>11236</v>
      </c>
    </row>
    <row r="445" spans="1:10" ht="15.6" x14ac:dyDescent="0.3">
      <c r="A445" s="79">
        <v>443</v>
      </c>
      <c r="B445" s="379" t="s">
        <v>41599</v>
      </c>
      <c r="C445" s="380" t="s">
        <v>41600</v>
      </c>
      <c r="D445" s="380" t="s">
        <v>32494</v>
      </c>
      <c r="E445" s="317" t="s">
        <v>32451</v>
      </c>
      <c r="F445" s="381" t="s">
        <v>40724</v>
      </c>
      <c r="G445" s="382">
        <v>2.7</v>
      </c>
      <c r="H445" s="383" t="s">
        <v>40762</v>
      </c>
      <c r="I445" s="136" t="s">
        <v>8</v>
      </c>
      <c r="J445" s="136" t="s">
        <v>11236</v>
      </c>
    </row>
    <row r="446" spans="1:10" ht="15.6" x14ac:dyDescent="0.3">
      <c r="A446" s="79">
        <v>444</v>
      </c>
      <c r="B446" s="379" t="s">
        <v>41601</v>
      </c>
      <c r="C446" s="380" t="s">
        <v>40752</v>
      </c>
      <c r="D446" s="380" t="s">
        <v>33502</v>
      </c>
      <c r="E446" s="317" t="s">
        <v>32451</v>
      </c>
      <c r="F446" s="381" t="s">
        <v>40724</v>
      </c>
      <c r="G446" s="382">
        <v>3.6</v>
      </c>
      <c r="H446" s="383" t="s">
        <v>40762</v>
      </c>
      <c r="I446" s="136" t="s">
        <v>8</v>
      </c>
      <c r="J446" s="136" t="s">
        <v>11236</v>
      </c>
    </row>
    <row r="447" spans="1:10" ht="15.6" x14ac:dyDescent="0.3">
      <c r="A447" s="79">
        <v>445</v>
      </c>
      <c r="B447" s="379" t="s">
        <v>41602</v>
      </c>
      <c r="C447" s="380" t="s">
        <v>41603</v>
      </c>
      <c r="D447" s="380" t="s">
        <v>41604</v>
      </c>
      <c r="E447" s="317" t="s">
        <v>32451</v>
      </c>
      <c r="F447" s="381" t="s">
        <v>40724</v>
      </c>
      <c r="G447" s="382">
        <v>3.2</v>
      </c>
      <c r="H447" s="383" t="s">
        <v>40725</v>
      </c>
      <c r="I447" s="136" t="s">
        <v>8</v>
      </c>
      <c r="J447" s="136" t="s">
        <v>11236</v>
      </c>
    </row>
    <row r="448" spans="1:10" ht="15.6" x14ac:dyDescent="0.3">
      <c r="A448" s="79">
        <v>446</v>
      </c>
      <c r="B448" s="379" t="s">
        <v>41605</v>
      </c>
      <c r="C448" s="380" t="s">
        <v>41606</v>
      </c>
      <c r="D448" s="380" t="s">
        <v>32965</v>
      </c>
      <c r="E448" s="317" t="s">
        <v>32451</v>
      </c>
      <c r="F448" s="381" t="s">
        <v>40724</v>
      </c>
      <c r="G448" s="382">
        <v>2.8</v>
      </c>
      <c r="H448" s="383" t="s">
        <v>40781</v>
      </c>
      <c r="I448" s="136" t="s">
        <v>8</v>
      </c>
      <c r="J448" s="136" t="s">
        <v>11236</v>
      </c>
    </row>
    <row r="449" spans="1:10" ht="15.6" x14ac:dyDescent="0.3">
      <c r="A449" s="79">
        <v>447</v>
      </c>
      <c r="B449" s="379" t="s">
        <v>41607</v>
      </c>
      <c r="C449" s="380" t="s">
        <v>41608</v>
      </c>
      <c r="D449" s="380" t="s">
        <v>40767</v>
      </c>
      <c r="E449" s="317" t="s">
        <v>32451</v>
      </c>
      <c r="F449" s="381" t="s">
        <v>40724</v>
      </c>
      <c r="G449" s="382">
        <v>2.2000000000000002</v>
      </c>
      <c r="H449" s="383" t="s">
        <v>40727</v>
      </c>
      <c r="I449" s="136" t="s">
        <v>8</v>
      </c>
      <c r="J449" s="136" t="s">
        <v>11236</v>
      </c>
    </row>
    <row r="450" spans="1:10" ht="15.6" x14ac:dyDescent="0.3">
      <c r="A450" s="79">
        <v>448</v>
      </c>
      <c r="B450" s="379" t="s">
        <v>41609</v>
      </c>
      <c r="C450" s="380" t="s">
        <v>41610</v>
      </c>
      <c r="D450" s="380" t="s">
        <v>32951</v>
      </c>
      <c r="E450" s="317" t="s">
        <v>32451</v>
      </c>
      <c r="F450" s="381" t="s">
        <v>40724</v>
      </c>
      <c r="G450" s="382">
        <v>3.6</v>
      </c>
      <c r="H450" s="383" t="s">
        <v>40762</v>
      </c>
      <c r="I450" s="136" t="s">
        <v>8</v>
      </c>
      <c r="J450" s="136" t="s">
        <v>11236</v>
      </c>
    </row>
    <row r="451" spans="1:10" ht="15.6" x14ac:dyDescent="0.3">
      <c r="A451" s="79">
        <v>449</v>
      </c>
      <c r="B451" s="379" t="s">
        <v>41611</v>
      </c>
      <c r="C451" s="380" t="s">
        <v>41187</v>
      </c>
      <c r="D451" s="380" t="s">
        <v>32657</v>
      </c>
      <c r="E451" s="317" t="s">
        <v>32451</v>
      </c>
      <c r="F451" s="381" t="s">
        <v>40724</v>
      </c>
      <c r="G451" s="382">
        <v>1.8</v>
      </c>
      <c r="H451" s="383" t="s">
        <v>40727</v>
      </c>
      <c r="I451" s="136" t="s">
        <v>8</v>
      </c>
      <c r="J451" s="136" t="s">
        <v>11236</v>
      </c>
    </row>
    <row r="452" spans="1:10" ht="15.6" x14ac:dyDescent="0.3">
      <c r="A452" s="79">
        <v>450</v>
      </c>
      <c r="B452" s="379" t="s">
        <v>41612</v>
      </c>
      <c r="C452" s="380" t="s">
        <v>41362</v>
      </c>
      <c r="D452" s="380" t="s">
        <v>41613</v>
      </c>
      <c r="E452" s="317" t="s">
        <v>32451</v>
      </c>
      <c r="F452" s="381" t="s">
        <v>40724</v>
      </c>
      <c r="G452" s="382">
        <v>3.6</v>
      </c>
      <c r="H452" s="383" t="s">
        <v>40762</v>
      </c>
      <c r="I452" s="136" t="s">
        <v>8</v>
      </c>
      <c r="J452" s="136" t="s">
        <v>11236</v>
      </c>
    </row>
    <row r="453" spans="1:10" ht="15.6" x14ac:dyDescent="0.3">
      <c r="A453" s="79">
        <v>451</v>
      </c>
      <c r="B453" s="379" t="s">
        <v>41614</v>
      </c>
      <c r="C453" s="380" t="s">
        <v>41615</v>
      </c>
      <c r="D453" s="380" t="s">
        <v>41616</v>
      </c>
      <c r="E453" s="317" t="s">
        <v>32451</v>
      </c>
      <c r="F453" s="381" t="s">
        <v>40724</v>
      </c>
      <c r="G453" s="382">
        <v>3.2</v>
      </c>
      <c r="H453" s="383" t="s">
        <v>40725</v>
      </c>
      <c r="I453" s="136" t="s">
        <v>8</v>
      </c>
      <c r="J453" s="136" t="s">
        <v>11236</v>
      </c>
    </row>
    <row r="454" spans="1:10" ht="15.6" x14ac:dyDescent="0.3">
      <c r="A454" s="79">
        <v>452</v>
      </c>
      <c r="B454" s="379" t="s">
        <v>41617</v>
      </c>
      <c r="C454" s="380" t="s">
        <v>40826</v>
      </c>
      <c r="D454" s="380" t="s">
        <v>40767</v>
      </c>
      <c r="E454" s="317" t="s">
        <v>32451</v>
      </c>
      <c r="F454" s="381" t="s">
        <v>40724</v>
      </c>
      <c r="G454" s="382">
        <v>2.8</v>
      </c>
      <c r="H454" s="383" t="s">
        <v>40781</v>
      </c>
      <c r="I454" s="136" t="s">
        <v>8</v>
      </c>
      <c r="J454" s="136" t="s">
        <v>11236</v>
      </c>
    </row>
    <row r="455" spans="1:10" ht="15.6" x14ac:dyDescent="0.3">
      <c r="A455" s="79">
        <v>453</v>
      </c>
      <c r="B455" s="379" t="s">
        <v>41618</v>
      </c>
      <c r="C455" s="380" t="s">
        <v>41619</v>
      </c>
      <c r="D455" s="380" t="s">
        <v>41620</v>
      </c>
      <c r="E455" s="317" t="s">
        <v>32451</v>
      </c>
      <c r="F455" s="381" t="s">
        <v>40724</v>
      </c>
      <c r="G455" s="382">
        <v>2.8</v>
      </c>
      <c r="H455" s="383" t="s">
        <v>40781</v>
      </c>
      <c r="I455" s="136" t="s">
        <v>8</v>
      </c>
      <c r="J455" s="136" t="s">
        <v>11236</v>
      </c>
    </row>
    <row r="456" spans="1:10" ht="15.6" x14ac:dyDescent="0.3">
      <c r="A456" s="79">
        <v>454</v>
      </c>
      <c r="B456" s="379" t="s">
        <v>41621</v>
      </c>
      <c r="C456" s="380" t="s">
        <v>40802</v>
      </c>
      <c r="D456" s="380" t="s">
        <v>41622</v>
      </c>
      <c r="E456" s="317" t="s">
        <v>32451</v>
      </c>
      <c r="F456" s="381" t="s">
        <v>40724</v>
      </c>
      <c r="G456" s="382">
        <v>2</v>
      </c>
      <c r="H456" s="383" t="s">
        <v>40736</v>
      </c>
      <c r="I456" s="136" t="s">
        <v>8</v>
      </c>
      <c r="J456" s="136" t="s">
        <v>11236</v>
      </c>
    </row>
    <row r="457" spans="1:10" ht="15.6" x14ac:dyDescent="0.3">
      <c r="A457" s="79">
        <v>455</v>
      </c>
      <c r="B457" s="379" t="s">
        <v>41623</v>
      </c>
      <c r="C457" s="380" t="s">
        <v>40926</v>
      </c>
      <c r="D457" s="380" t="s">
        <v>33826</v>
      </c>
      <c r="E457" s="317" t="s">
        <v>32451</v>
      </c>
      <c r="F457" s="381" t="s">
        <v>40724</v>
      </c>
      <c r="G457" s="382">
        <v>2.9</v>
      </c>
      <c r="H457" s="383" t="s">
        <v>40725</v>
      </c>
      <c r="I457" s="136" t="s">
        <v>8</v>
      </c>
      <c r="J457" s="136" t="s">
        <v>11236</v>
      </c>
    </row>
    <row r="458" spans="1:10" ht="15.6" x14ac:dyDescent="0.3">
      <c r="A458" s="79">
        <v>456</v>
      </c>
      <c r="B458" s="379" t="s">
        <v>41624</v>
      </c>
      <c r="C458" s="380" t="s">
        <v>40802</v>
      </c>
      <c r="D458" s="380" t="s">
        <v>32951</v>
      </c>
      <c r="E458" s="317" t="s">
        <v>32451</v>
      </c>
      <c r="F458" s="381" t="s">
        <v>40724</v>
      </c>
      <c r="G458" s="382">
        <v>1.8</v>
      </c>
      <c r="H458" s="383" t="s">
        <v>40727</v>
      </c>
      <c r="I458" s="136" t="s">
        <v>8</v>
      </c>
      <c r="J458" s="136" t="s">
        <v>11236</v>
      </c>
    </row>
    <row r="459" spans="1:10" ht="15.6" x14ac:dyDescent="0.3">
      <c r="A459" s="79">
        <v>457</v>
      </c>
      <c r="B459" s="379" t="s">
        <v>41625</v>
      </c>
      <c r="C459" s="380" t="s">
        <v>41572</v>
      </c>
      <c r="D459" s="380" t="s">
        <v>41626</v>
      </c>
      <c r="E459" s="317" t="s">
        <v>32451</v>
      </c>
      <c r="F459" s="381" t="s">
        <v>40724</v>
      </c>
      <c r="G459" s="382">
        <v>3.6</v>
      </c>
      <c r="H459" s="383" t="s">
        <v>40762</v>
      </c>
      <c r="I459" s="136" t="s">
        <v>8</v>
      </c>
      <c r="J459" s="136" t="s">
        <v>11236</v>
      </c>
    </row>
    <row r="460" spans="1:10" ht="15.6" x14ac:dyDescent="0.3">
      <c r="A460" s="79">
        <v>458</v>
      </c>
      <c r="B460" s="379" t="s">
        <v>41627</v>
      </c>
      <c r="C460" s="380" t="s">
        <v>41356</v>
      </c>
      <c r="D460" s="380" t="s">
        <v>32506</v>
      </c>
      <c r="E460" s="317" t="s">
        <v>32451</v>
      </c>
      <c r="F460" s="381" t="s">
        <v>40724</v>
      </c>
      <c r="G460" s="382">
        <v>2.6</v>
      </c>
      <c r="H460" s="383" t="s">
        <v>40762</v>
      </c>
      <c r="I460" s="136" t="s">
        <v>8</v>
      </c>
      <c r="J460" s="136" t="s">
        <v>11236</v>
      </c>
    </row>
    <row r="461" spans="1:10" ht="15.6" x14ac:dyDescent="0.3">
      <c r="A461" s="79">
        <v>459</v>
      </c>
      <c r="B461" s="379" t="s">
        <v>41628</v>
      </c>
      <c r="C461" s="380" t="s">
        <v>41629</v>
      </c>
      <c r="D461" s="380" t="s">
        <v>41630</v>
      </c>
      <c r="E461" s="317" t="s">
        <v>32451</v>
      </c>
      <c r="F461" s="381" t="s">
        <v>40724</v>
      </c>
      <c r="G461" s="382">
        <v>2.6</v>
      </c>
      <c r="H461" s="383" t="s">
        <v>40732</v>
      </c>
      <c r="I461" s="136" t="s">
        <v>8</v>
      </c>
      <c r="J461" s="136" t="s">
        <v>11236</v>
      </c>
    </row>
    <row r="462" spans="1:10" ht="15.6" x14ac:dyDescent="0.3">
      <c r="A462" s="79">
        <v>460</v>
      </c>
      <c r="B462" s="379" t="s">
        <v>41631</v>
      </c>
      <c r="C462" s="380" t="s">
        <v>41579</v>
      </c>
      <c r="D462" s="380" t="s">
        <v>33031</v>
      </c>
      <c r="E462" s="317" t="s">
        <v>32451</v>
      </c>
      <c r="F462" s="381" t="s">
        <v>40724</v>
      </c>
      <c r="G462" s="382">
        <v>2.2000000000000002</v>
      </c>
      <c r="H462" s="383" t="s">
        <v>40727</v>
      </c>
      <c r="I462" s="136" t="s">
        <v>8</v>
      </c>
      <c r="J462" s="136" t="s">
        <v>11236</v>
      </c>
    </row>
    <row r="463" spans="1:10" ht="15.6" x14ac:dyDescent="0.3">
      <c r="A463" s="79">
        <v>461</v>
      </c>
      <c r="B463" s="379" t="s">
        <v>41632</v>
      </c>
      <c r="C463" s="380" t="s">
        <v>41633</v>
      </c>
      <c r="D463" s="380" t="s">
        <v>41634</v>
      </c>
      <c r="E463" s="317" t="s">
        <v>32451</v>
      </c>
      <c r="F463" s="381" t="s">
        <v>40724</v>
      </c>
      <c r="G463" s="382">
        <v>2.1</v>
      </c>
      <c r="H463" s="383" t="s">
        <v>40727</v>
      </c>
      <c r="I463" s="136" t="s">
        <v>8</v>
      </c>
      <c r="J463" s="136" t="s">
        <v>11236</v>
      </c>
    </row>
    <row r="464" spans="1:10" ht="15.6" x14ac:dyDescent="0.3">
      <c r="A464" s="79">
        <v>462</v>
      </c>
      <c r="B464" s="379" t="s">
        <v>41635</v>
      </c>
      <c r="C464" s="380" t="s">
        <v>41636</v>
      </c>
      <c r="D464" s="380" t="s">
        <v>33502</v>
      </c>
      <c r="E464" s="317" t="s">
        <v>32451</v>
      </c>
      <c r="F464" s="381" t="s">
        <v>40724</v>
      </c>
      <c r="G464" s="382">
        <v>1.8</v>
      </c>
      <c r="H464" s="383" t="s">
        <v>40727</v>
      </c>
      <c r="I464" s="136" t="s">
        <v>8</v>
      </c>
      <c r="J464" s="136" t="s">
        <v>11236</v>
      </c>
    </row>
    <row r="465" spans="1:10" ht="15.6" x14ac:dyDescent="0.3">
      <c r="A465" s="79">
        <v>463</v>
      </c>
      <c r="B465" s="379" t="s">
        <v>41637</v>
      </c>
      <c r="C465" s="380" t="s">
        <v>41132</v>
      </c>
      <c r="D465" s="380" t="s">
        <v>33275</v>
      </c>
      <c r="E465" s="317" t="s">
        <v>32451</v>
      </c>
      <c r="F465" s="381" t="s">
        <v>40724</v>
      </c>
      <c r="G465" s="382">
        <v>3.6</v>
      </c>
      <c r="H465" s="383" t="s">
        <v>40762</v>
      </c>
      <c r="I465" s="136" t="s">
        <v>8</v>
      </c>
      <c r="J465" s="136" t="s">
        <v>11236</v>
      </c>
    </row>
    <row r="466" spans="1:10" ht="15.6" x14ac:dyDescent="0.3">
      <c r="A466" s="79">
        <v>464</v>
      </c>
      <c r="B466" s="379" t="s">
        <v>41638</v>
      </c>
      <c r="C466" s="380" t="s">
        <v>41577</v>
      </c>
      <c r="D466" s="380" t="s">
        <v>23453</v>
      </c>
      <c r="E466" s="317" t="s">
        <v>32451</v>
      </c>
      <c r="F466" s="381" t="s">
        <v>40724</v>
      </c>
      <c r="G466" s="382">
        <v>3.6</v>
      </c>
      <c r="H466" s="383" t="s">
        <v>40762</v>
      </c>
      <c r="I466" s="136" t="s">
        <v>8</v>
      </c>
      <c r="J466" s="136" t="s">
        <v>11236</v>
      </c>
    </row>
    <row r="467" spans="1:10" ht="15.6" x14ac:dyDescent="0.3">
      <c r="A467" s="79">
        <v>465</v>
      </c>
      <c r="B467" s="379" t="s">
        <v>41639</v>
      </c>
      <c r="C467" s="380" t="s">
        <v>41362</v>
      </c>
      <c r="D467" s="380" t="s">
        <v>40818</v>
      </c>
      <c r="E467" s="317" t="s">
        <v>32451</v>
      </c>
      <c r="F467" s="381" t="s">
        <v>40724</v>
      </c>
      <c r="G467" s="382">
        <v>2.9</v>
      </c>
      <c r="H467" s="383" t="s">
        <v>40725</v>
      </c>
      <c r="I467" s="136" t="s">
        <v>8</v>
      </c>
      <c r="J467" s="136" t="s">
        <v>11236</v>
      </c>
    </row>
    <row r="468" spans="1:10" ht="15.6" x14ac:dyDescent="0.3">
      <c r="A468" s="79">
        <v>466</v>
      </c>
      <c r="B468" s="379" t="s">
        <v>41640</v>
      </c>
      <c r="C468" s="380" t="s">
        <v>7278</v>
      </c>
      <c r="D468" s="380" t="s">
        <v>31152</v>
      </c>
      <c r="E468" s="317" t="s">
        <v>32451</v>
      </c>
      <c r="F468" s="381" t="s">
        <v>40724</v>
      </c>
      <c r="G468" s="382">
        <v>1.8</v>
      </c>
      <c r="H468" s="383" t="s">
        <v>40727</v>
      </c>
      <c r="I468" s="136" t="s">
        <v>8</v>
      </c>
      <c r="J468" s="136" t="s">
        <v>11236</v>
      </c>
    </row>
    <row r="469" spans="1:10" ht="15.6" x14ac:dyDescent="0.3">
      <c r="A469" s="79">
        <v>467</v>
      </c>
      <c r="B469" s="379" t="s">
        <v>41641</v>
      </c>
      <c r="C469" s="380" t="s">
        <v>41642</v>
      </c>
      <c r="D469" s="380" t="s">
        <v>32494</v>
      </c>
      <c r="E469" s="317" t="s">
        <v>32451</v>
      </c>
      <c r="F469" s="381" t="s">
        <v>40724</v>
      </c>
      <c r="G469" s="382">
        <v>3.6</v>
      </c>
      <c r="H469" s="383" t="s">
        <v>40762</v>
      </c>
      <c r="I469" s="136" t="s">
        <v>8</v>
      </c>
      <c r="J469" s="136" t="s">
        <v>11236</v>
      </c>
    </row>
    <row r="470" spans="1:10" ht="15.6" x14ac:dyDescent="0.3">
      <c r="A470" s="79">
        <v>468</v>
      </c>
      <c r="B470" s="379" t="s">
        <v>41643</v>
      </c>
      <c r="C470" s="380" t="s">
        <v>41008</v>
      </c>
      <c r="D470" s="380" t="s">
        <v>32859</v>
      </c>
      <c r="E470" s="317" t="s">
        <v>32451</v>
      </c>
      <c r="F470" s="381" t="s">
        <v>40724</v>
      </c>
      <c r="G470" s="382">
        <v>3.6</v>
      </c>
      <c r="H470" s="383" t="s">
        <v>40762</v>
      </c>
      <c r="I470" s="136" t="s">
        <v>8</v>
      </c>
      <c r="J470" s="136" t="s">
        <v>11236</v>
      </c>
    </row>
    <row r="471" spans="1:10" ht="15.6" x14ac:dyDescent="0.3">
      <c r="A471" s="79">
        <v>469</v>
      </c>
      <c r="B471" s="379" t="s">
        <v>41644</v>
      </c>
      <c r="C471" s="380" t="s">
        <v>41645</v>
      </c>
      <c r="D471" s="380" t="s">
        <v>23642</v>
      </c>
      <c r="E471" s="317" t="s">
        <v>32451</v>
      </c>
      <c r="F471" s="381" t="s">
        <v>40724</v>
      </c>
      <c r="G471" s="382">
        <v>2.6</v>
      </c>
      <c r="H471" s="383" t="s">
        <v>40732</v>
      </c>
      <c r="I471" s="136" t="s">
        <v>8</v>
      </c>
      <c r="J471" s="136" t="s">
        <v>11236</v>
      </c>
    </row>
    <row r="472" spans="1:10" ht="15.6" x14ac:dyDescent="0.3">
      <c r="A472" s="79">
        <v>470</v>
      </c>
      <c r="B472" s="379" t="s">
        <v>41646</v>
      </c>
      <c r="C472" s="380" t="s">
        <v>41356</v>
      </c>
      <c r="D472" s="380" t="s">
        <v>41647</v>
      </c>
      <c r="E472" s="317" t="s">
        <v>32451</v>
      </c>
      <c r="F472" s="381" t="s">
        <v>40724</v>
      </c>
      <c r="G472" s="382">
        <v>2.2000000000000002</v>
      </c>
      <c r="H472" s="383" t="s">
        <v>40727</v>
      </c>
      <c r="I472" s="136" t="s">
        <v>8</v>
      </c>
      <c r="J472" s="136" t="s">
        <v>11236</v>
      </c>
    </row>
    <row r="473" spans="1:10" ht="15.6" x14ac:dyDescent="0.3">
      <c r="A473" s="79">
        <v>471</v>
      </c>
      <c r="B473" s="379" t="s">
        <v>41648</v>
      </c>
      <c r="C473" s="380" t="s">
        <v>41649</v>
      </c>
      <c r="D473" s="380" t="s">
        <v>41650</v>
      </c>
      <c r="E473" s="317" t="s">
        <v>32451</v>
      </c>
      <c r="F473" s="381" t="s">
        <v>40724</v>
      </c>
      <c r="G473" s="382">
        <v>2.1</v>
      </c>
      <c r="H473" s="383" t="s">
        <v>40727</v>
      </c>
      <c r="I473" s="136" t="s">
        <v>8</v>
      </c>
      <c r="J473" s="136" t="s">
        <v>11236</v>
      </c>
    </row>
    <row r="474" spans="1:10" ht="15.6" x14ac:dyDescent="0.3">
      <c r="A474" s="79">
        <v>472</v>
      </c>
      <c r="B474" s="379" t="s">
        <v>41651</v>
      </c>
      <c r="C474" s="380" t="s">
        <v>41652</v>
      </c>
      <c r="D474" s="380" t="s">
        <v>32965</v>
      </c>
      <c r="E474" s="317" t="s">
        <v>32451</v>
      </c>
      <c r="F474" s="381" t="s">
        <v>40724</v>
      </c>
      <c r="G474" s="382">
        <v>1.8</v>
      </c>
      <c r="H474" s="383" t="s">
        <v>40727</v>
      </c>
      <c r="I474" s="136" t="s">
        <v>8</v>
      </c>
      <c r="J474" s="136" t="s">
        <v>11236</v>
      </c>
    </row>
    <row r="475" spans="1:10" ht="15.6" x14ac:dyDescent="0.3">
      <c r="A475" s="79">
        <v>473</v>
      </c>
      <c r="B475" s="379" t="s">
        <v>41653</v>
      </c>
      <c r="C475" s="380" t="s">
        <v>41654</v>
      </c>
      <c r="D475" s="380" t="s">
        <v>41655</v>
      </c>
      <c r="E475" s="317" t="s">
        <v>32451</v>
      </c>
      <c r="F475" s="381" t="s">
        <v>40724</v>
      </c>
      <c r="G475" s="382">
        <v>2.6</v>
      </c>
      <c r="H475" s="383" t="s">
        <v>40762</v>
      </c>
      <c r="I475" s="136" t="s">
        <v>8</v>
      </c>
      <c r="J475" s="136" t="s">
        <v>11236</v>
      </c>
    </row>
    <row r="476" spans="1:10" ht="15.6" x14ac:dyDescent="0.3">
      <c r="A476" s="79">
        <v>474</v>
      </c>
      <c r="B476" s="379" t="s">
        <v>41656</v>
      </c>
      <c r="C476" s="380" t="s">
        <v>41657</v>
      </c>
      <c r="D476" s="380" t="s">
        <v>33193</v>
      </c>
      <c r="E476" s="317" t="s">
        <v>32451</v>
      </c>
      <c r="F476" s="381" t="s">
        <v>40724</v>
      </c>
      <c r="G476" s="382">
        <v>1.6</v>
      </c>
      <c r="H476" s="383" t="s">
        <v>40725</v>
      </c>
      <c r="I476" s="136" t="s">
        <v>8</v>
      </c>
      <c r="J476" s="136" t="s">
        <v>11236</v>
      </c>
    </row>
    <row r="477" spans="1:10" ht="15.6" x14ac:dyDescent="0.3">
      <c r="A477" s="79">
        <v>475</v>
      </c>
      <c r="B477" s="379" t="s">
        <v>41658</v>
      </c>
      <c r="C477" s="380" t="s">
        <v>41659</v>
      </c>
      <c r="D477" s="380" t="s">
        <v>41660</v>
      </c>
      <c r="E477" s="317" t="s">
        <v>32451</v>
      </c>
      <c r="F477" s="381" t="s">
        <v>40724</v>
      </c>
      <c r="G477" s="382">
        <v>1.2</v>
      </c>
      <c r="H477" s="383" t="s">
        <v>40736</v>
      </c>
      <c r="I477" s="136" t="s">
        <v>8</v>
      </c>
      <c r="J477" s="136" t="s">
        <v>11236</v>
      </c>
    </row>
    <row r="478" spans="1:10" ht="15.6" x14ac:dyDescent="0.3">
      <c r="A478" s="79">
        <v>476</v>
      </c>
      <c r="B478" s="379" t="s">
        <v>41661</v>
      </c>
      <c r="C478" s="380" t="s">
        <v>41509</v>
      </c>
      <c r="D478" s="380" t="s">
        <v>41662</v>
      </c>
      <c r="E478" s="317" t="s">
        <v>32451</v>
      </c>
      <c r="F478" s="381" t="s">
        <v>40724</v>
      </c>
      <c r="G478" s="382">
        <v>2.8</v>
      </c>
      <c r="H478" s="383" t="s">
        <v>40781</v>
      </c>
      <c r="I478" s="136" t="s">
        <v>8</v>
      </c>
      <c r="J478" s="136" t="s">
        <v>11236</v>
      </c>
    </row>
    <row r="479" spans="1:10" ht="15.6" x14ac:dyDescent="0.3">
      <c r="A479" s="79">
        <v>477</v>
      </c>
      <c r="B479" s="379" t="s">
        <v>41663</v>
      </c>
      <c r="C479" s="380" t="s">
        <v>40738</v>
      </c>
      <c r="D479" s="380" t="s">
        <v>40750</v>
      </c>
      <c r="E479" s="317" t="s">
        <v>32451</v>
      </c>
      <c r="F479" s="381" t="s">
        <v>40724</v>
      </c>
      <c r="G479" s="382">
        <v>1.8</v>
      </c>
      <c r="H479" s="383" t="s">
        <v>40727</v>
      </c>
      <c r="I479" s="136" t="s">
        <v>8</v>
      </c>
      <c r="J479" s="136" t="s">
        <v>11236</v>
      </c>
    </row>
    <row r="480" spans="1:10" ht="15.6" x14ac:dyDescent="0.3">
      <c r="A480" s="79">
        <v>478</v>
      </c>
      <c r="B480" s="379" t="s">
        <v>41664</v>
      </c>
      <c r="C480" s="380" t="s">
        <v>40878</v>
      </c>
      <c r="D480" s="380" t="s">
        <v>41616</v>
      </c>
      <c r="E480" s="317" t="s">
        <v>32451</v>
      </c>
      <c r="F480" s="381" t="s">
        <v>40724</v>
      </c>
      <c r="G480" s="382">
        <v>3.6</v>
      </c>
      <c r="H480" s="383" t="s">
        <v>40762</v>
      </c>
      <c r="I480" s="136" t="s">
        <v>8</v>
      </c>
      <c r="J480" s="136" t="s">
        <v>11236</v>
      </c>
    </row>
    <row r="481" spans="1:10" ht="15.6" x14ac:dyDescent="0.3">
      <c r="A481" s="79">
        <v>479</v>
      </c>
      <c r="B481" s="379" t="s">
        <v>41665</v>
      </c>
      <c r="C481" s="380" t="s">
        <v>41666</v>
      </c>
      <c r="D481" s="380" t="s">
        <v>40910</v>
      </c>
      <c r="E481" s="317" t="s">
        <v>32451</v>
      </c>
      <c r="F481" s="381" t="s">
        <v>40724</v>
      </c>
      <c r="G481" s="382">
        <v>1.2</v>
      </c>
      <c r="H481" s="383" t="s">
        <v>40736</v>
      </c>
      <c r="I481" s="136" t="s">
        <v>8</v>
      </c>
      <c r="J481" s="136" t="s">
        <v>11236</v>
      </c>
    </row>
    <row r="482" spans="1:10" ht="15.6" x14ac:dyDescent="0.3">
      <c r="A482" s="79">
        <v>480</v>
      </c>
      <c r="B482" s="379" t="s">
        <v>41667</v>
      </c>
      <c r="C482" s="380" t="s">
        <v>41668</v>
      </c>
      <c r="D482" s="380" t="s">
        <v>40910</v>
      </c>
      <c r="E482" s="317" t="s">
        <v>32451</v>
      </c>
      <c r="F482" s="381" t="s">
        <v>40724</v>
      </c>
      <c r="G482" s="382">
        <v>2.8</v>
      </c>
      <c r="H482" s="383" t="s">
        <v>40781</v>
      </c>
      <c r="I482" s="136" t="s">
        <v>8</v>
      </c>
      <c r="J482" s="136" t="s">
        <v>11236</v>
      </c>
    </row>
    <row r="483" spans="1:10" ht="15.6" x14ac:dyDescent="0.3">
      <c r="A483" s="79">
        <v>481</v>
      </c>
      <c r="B483" s="379" t="s">
        <v>41669</v>
      </c>
      <c r="C483" s="380" t="s">
        <v>41104</v>
      </c>
      <c r="D483" s="380" t="s">
        <v>32951</v>
      </c>
      <c r="E483" s="317" t="s">
        <v>32451</v>
      </c>
      <c r="F483" s="381" t="s">
        <v>40724</v>
      </c>
      <c r="G483" s="382">
        <v>2.8</v>
      </c>
      <c r="H483" s="383" t="s">
        <v>40781</v>
      </c>
      <c r="I483" s="136" t="s">
        <v>8</v>
      </c>
      <c r="J483" s="136" t="s">
        <v>11236</v>
      </c>
    </row>
    <row r="484" spans="1:10" ht="15.6" x14ac:dyDescent="0.3">
      <c r="A484" s="79">
        <v>482</v>
      </c>
      <c r="B484" s="379" t="s">
        <v>41670</v>
      </c>
      <c r="C484" s="380" t="s">
        <v>41104</v>
      </c>
      <c r="D484" s="380" t="s">
        <v>32951</v>
      </c>
      <c r="E484" s="317" t="s">
        <v>32451</v>
      </c>
      <c r="F484" s="381" t="s">
        <v>40724</v>
      </c>
      <c r="G484" s="382">
        <v>3</v>
      </c>
      <c r="H484" s="383" t="s">
        <v>40725</v>
      </c>
      <c r="I484" s="136" t="s">
        <v>8</v>
      </c>
      <c r="J484" s="136" t="s">
        <v>11236</v>
      </c>
    </row>
    <row r="485" spans="1:10" ht="15.6" x14ac:dyDescent="0.3">
      <c r="A485" s="79">
        <v>483</v>
      </c>
      <c r="B485" s="379" t="s">
        <v>41671</v>
      </c>
      <c r="C485" s="380" t="s">
        <v>40878</v>
      </c>
      <c r="D485" s="380" t="s">
        <v>32479</v>
      </c>
      <c r="E485" s="317" t="s">
        <v>32451</v>
      </c>
      <c r="F485" s="381" t="s">
        <v>40724</v>
      </c>
      <c r="G485" s="382">
        <v>2.9</v>
      </c>
      <c r="H485" s="383" t="s">
        <v>40725</v>
      </c>
      <c r="I485" s="136" t="s">
        <v>8</v>
      </c>
      <c r="J485" s="136" t="s">
        <v>11236</v>
      </c>
    </row>
    <row r="486" spans="1:10" ht="15.6" x14ac:dyDescent="0.3">
      <c r="A486" s="79">
        <v>484</v>
      </c>
      <c r="B486" s="379" t="s">
        <v>41672</v>
      </c>
      <c r="C486" s="380" t="s">
        <v>41673</v>
      </c>
      <c r="D486" s="380" t="s">
        <v>25945</v>
      </c>
      <c r="E486" s="317" t="s">
        <v>32451</v>
      </c>
      <c r="F486" s="381" t="s">
        <v>40724</v>
      </c>
      <c r="G486" s="382">
        <v>1.4</v>
      </c>
      <c r="H486" s="383" t="s">
        <v>40725</v>
      </c>
      <c r="I486" s="136" t="s">
        <v>8</v>
      </c>
      <c r="J486" s="136" t="s">
        <v>11236</v>
      </c>
    </row>
  </sheetData>
  <protectedRanges>
    <protectedRange password="CC1A" sqref="G97 G211 G258 G325 G373" name="Range1_11_19_1_2_2_1"/>
  </protectedRanges>
  <mergeCells count="1">
    <mergeCell ref="A1:J1"/>
  </mergeCells>
  <conditionalFormatting sqref="B1:B2 B487:B488">
    <cfRule type="duplicateValues" dxfId="98" priority="2"/>
  </conditionalFormatting>
  <conditionalFormatting sqref="B1:B2">
    <cfRule type="duplicateValues" dxfId="97" priority="3"/>
    <cfRule type="duplicateValues" dxfId="96" priority="4"/>
  </conditionalFormatting>
  <conditionalFormatting sqref="B1:B488">
    <cfRule type="duplicateValues" dxfId="95" priority="5"/>
  </conditionalFormatting>
  <conditionalFormatting sqref="B1:B1048576">
    <cfRule type="duplicateValues" dxfId="94" priority="1"/>
  </conditionalFormatting>
  <pageMargins left="0.7" right="0.7" top="0.75" bottom="0.75" header="0.3" footer="0.3"/>
  <pageSetup scale="70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97A1F-2CAF-4F34-A36A-FE19F1D32AD7}">
  <dimension ref="A1:J433"/>
  <sheetViews>
    <sheetView zoomScale="70" zoomScaleNormal="70" workbookViewId="0">
      <selection activeCell="D171" sqref="D171:D480"/>
    </sheetView>
  </sheetViews>
  <sheetFormatPr defaultRowHeight="14.4" x14ac:dyDescent="0.3"/>
  <cols>
    <col min="1" max="1" width="11.109375" customWidth="1"/>
    <col min="2" max="2" width="21.44140625" customWidth="1"/>
    <col min="3" max="3" width="24.88671875" customWidth="1"/>
    <col min="4" max="4" width="25.109375" customWidth="1"/>
    <col min="5" max="5" width="23.88671875" customWidth="1"/>
    <col min="6" max="6" width="22.109375" customWidth="1"/>
    <col min="7" max="7" width="97.44140625" customWidth="1"/>
    <col min="8" max="8" width="17.88671875" customWidth="1"/>
    <col min="9" max="9" width="18" customWidth="1"/>
    <col min="10" max="10" width="13.5546875" customWidth="1"/>
  </cols>
  <sheetData>
    <row r="1" spans="1:10" ht="101.7" customHeight="1" x14ac:dyDescent="0.3">
      <c r="A1" s="249" t="s">
        <v>41674</v>
      </c>
      <c r="B1" s="249"/>
      <c r="C1" s="249"/>
      <c r="D1" s="249"/>
      <c r="E1" s="249"/>
      <c r="F1" s="249"/>
      <c r="G1" s="249"/>
      <c r="H1" s="249"/>
      <c r="I1" s="249"/>
    </row>
    <row r="2" spans="1:10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10" x14ac:dyDescent="0.3">
      <c r="A3" s="2">
        <v>1</v>
      </c>
      <c r="B3" s="384" t="s">
        <v>41675</v>
      </c>
      <c r="C3" s="385" t="s">
        <v>41676</v>
      </c>
      <c r="D3" s="385" t="s">
        <v>41677</v>
      </c>
      <c r="E3" s="385" t="s">
        <v>41678</v>
      </c>
      <c r="F3" s="386">
        <v>0.53</v>
      </c>
      <c r="G3" s="2" t="s">
        <v>41679</v>
      </c>
      <c r="H3" s="149" t="s">
        <v>27723</v>
      </c>
      <c r="I3" s="2"/>
    </row>
    <row r="4" spans="1:10" x14ac:dyDescent="0.3">
      <c r="A4" s="2">
        <v>2</v>
      </c>
      <c r="B4" s="384" t="s">
        <v>41680</v>
      </c>
      <c r="C4" s="385" t="s">
        <v>41676</v>
      </c>
      <c r="D4" s="385" t="s">
        <v>41677</v>
      </c>
      <c r="E4" s="385" t="s">
        <v>41678</v>
      </c>
      <c r="F4" s="386">
        <v>3.1</v>
      </c>
      <c r="G4" s="2" t="s">
        <v>41679</v>
      </c>
      <c r="H4" s="149" t="s">
        <v>27723</v>
      </c>
      <c r="I4" s="2"/>
    </row>
    <row r="5" spans="1:10" x14ac:dyDescent="0.3">
      <c r="A5" s="2">
        <v>3</v>
      </c>
      <c r="B5" s="384" t="s">
        <v>41681</v>
      </c>
      <c r="C5" s="385" t="s">
        <v>41676</v>
      </c>
      <c r="D5" s="385" t="s">
        <v>41677</v>
      </c>
      <c r="E5" s="385" t="s">
        <v>41678</v>
      </c>
      <c r="F5" s="386">
        <v>1.1100000000000001</v>
      </c>
      <c r="G5" s="2" t="s">
        <v>41679</v>
      </c>
      <c r="H5" s="149" t="s">
        <v>27723</v>
      </c>
      <c r="I5" s="2"/>
    </row>
    <row r="6" spans="1:10" ht="26.4" x14ac:dyDescent="0.3">
      <c r="A6" s="2">
        <v>4</v>
      </c>
      <c r="B6" s="384" t="s">
        <v>41682</v>
      </c>
      <c r="C6" s="385" t="s">
        <v>41683</v>
      </c>
      <c r="D6" s="385" t="s">
        <v>41677</v>
      </c>
      <c r="E6" s="385" t="s">
        <v>41678</v>
      </c>
      <c r="F6" s="386">
        <v>1.1000000000000001</v>
      </c>
      <c r="G6" s="2" t="s">
        <v>41679</v>
      </c>
      <c r="H6" s="149" t="s">
        <v>27723</v>
      </c>
      <c r="I6" s="2"/>
    </row>
    <row r="7" spans="1:10" x14ac:dyDescent="0.3">
      <c r="A7" s="2">
        <v>5</v>
      </c>
      <c r="B7" s="384" t="s">
        <v>41684</v>
      </c>
      <c r="C7" s="385" t="s">
        <v>39559</v>
      </c>
      <c r="D7" s="385" t="s">
        <v>41677</v>
      </c>
      <c r="E7" s="385" t="s">
        <v>41678</v>
      </c>
      <c r="F7" s="386">
        <v>1.1100000000000001</v>
      </c>
      <c r="G7" s="2" t="s">
        <v>41679</v>
      </c>
      <c r="H7" s="149" t="s">
        <v>27723</v>
      </c>
      <c r="I7" s="2"/>
    </row>
    <row r="8" spans="1:10" ht="26.4" x14ac:dyDescent="0.3">
      <c r="A8" s="2">
        <v>6</v>
      </c>
      <c r="B8" s="384" t="s">
        <v>41685</v>
      </c>
      <c r="C8" s="385" t="s">
        <v>41686</v>
      </c>
      <c r="D8" s="385" t="s">
        <v>41677</v>
      </c>
      <c r="E8" s="385" t="s">
        <v>41678</v>
      </c>
      <c r="F8" s="386">
        <v>1.08</v>
      </c>
      <c r="G8" s="2" t="s">
        <v>41679</v>
      </c>
      <c r="H8" s="149" t="s">
        <v>27723</v>
      </c>
      <c r="I8" s="2"/>
      <c r="J8" s="80"/>
    </row>
    <row r="9" spans="1:10" x14ac:dyDescent="0.3">
      <c r="A9" s="2">
        <v>7</v>
      </c>
      <c r="B9" s="384" t="s">
        <v>41687</v>
      </c>
      <c r="C9" s="385" t="s">
        <v>41688</v>
      </c>
      <c r="D9" s="385" t="s">
        <v>41677</v>
      </c>
      <c r="E9" s="385" t="s">
        <v>41678</v>
      </c>
      <c r="F9" s="386">
        <v>1.1100000000000001</v>
      </c>
      <c r="G9" s="2" t="s">
        <v>41679</v>
      </c>
      <c r="H9" s="149" t="s">
        <v>27723</v>
      </c>
      <c r="I9" s="2"/>
    </row>
    <row r="10" spans="1:10" x14ac:dyDescent="0.3">
      <c r="A10" s="2">
        <v>8</v>
      </c>
      <c r="B10" s="384" t="s">
        <v>41689</v>
      </c>
      <c r="C10" s="385" t="s">
        <v>41690</v>
      </c>
      <c r="D10" s="385" t="s">
        <v>41677</v>
      </c>
      <c r="E10" s="385" t="s">
        <v>41678</v>
      </c>
      <c r="F10" s="386">
        <v>2</v>
      </c>
      <c r="G10" s="2" t="s">
        <v>41679</v>
      </c>
      <c r="H10" s="149" t="s">
        <v>27723</v>
      </c>
      <c r="I10" s="2"/>
    </row>
    <row r="11" spans="1:10" x14ac:dyDescent="0.3">
      <c r="A11" s="2">
        <v>9</v>
      </c>
      <c r="B11" s="384" t="s">
        <v>41691</v>
      </c>
      <c r="C11" s="385" t="s">
        <v>32498</v>
      </c>
      <c r="D11" s="385" t="s">
        <v>41677</v>
      </c>
      <c r="E11" s="385" t="s">
        <v>41678</v>
      </c>
      <c r="F11" s="386">
        <v>1.0900000000000001</v>
      </c>
      <c r="G11" s="2" t="s">
        <v>41679</v>
      </c>
      <c r="H11" s="149" t="s">
        <v>27723</v>
      </c>
      <c r="I11" s="2"/>
    </row>
    <row r="12" spans="1:10" x14ac:dyDescent="0.3">
      <c r="A12" s="2">
        <v>10</v>
      </c>
      <c r="B12" s="384" t="s">
        <v>41692</v>
      </c>
      <c r="C12" s="385" t="s">
        <v>32657</v>
      </c>
      <c r="D12" s="385" t="s">
        <v>41677</v>
      </c>
      <c r="E12" s="385" t="s">
        <v>41678</v>
      </c>
      <c r="F12" s="386">
        <v>0.82</v>
      </c>
      <c r="G12" s="2" t="s">
        <v>41679</v>
      </c>
      <c r="H12" s="149" t="s">
        <v>27723</v>
      </c>
      <c r="I12" s="2"/>
    </row>
    <row r="13" spans="1:10" ht="26.4" x14ac:dyDescent="0.3">
      <c r="A13" s="2">
        <v>11</v>
      </c>
      <c r="B13" s="384" t="s">
        <v>41693</v>
      </c>
      <c r="C13" s="385" t="s">
        <v>41694</v>
      </c>
      <c r="D13" s="385" t="s">
        <v>41677</v>
      </c>
      <c r="E13" s="385" t="s">
        <v>41678</v>
      </c>
      <c r="F13" s="386">
        <v>1.85</v>
      </c>
      <c r="G13" s="2" t="s">
        <v>41679</v>
      </c>
      <c r="H13" s="149" t="s">
        <v>27723</v>
      </c>
      <c r="I13" s="2"/>
    </row>
    <row r="14" spans="1:10" x14ac:dyDescent="0.3">
      <c r="A14" s="2">
        <v>12</v>
      </c>
      <c r="B14" s="384" t="s">
        <v>41695</v>
      </c>
      <c r="C14" s="385" t="s">
        <v>41696</v>
      </c>
      <c r="D14" s="385" t="s">
        <v>41677</v>
      </c>
      <c r="E14" s="385" t="s">
        <v>41678</v>
      </c>
      <c r="F14" s="386">
        <v>0.89</v>
      </c>
      <c r="G14" s="2" t="s">
        <v>41679</v>
      </c>
      <c r="H14" s="149" t="s">
        <v>27723</v>
      </c>
      <c r="I14" s="2"/>
    </row>
    <row r="15" spans="1:10" x14ac:dyDescent="0.3">
      <c r="A15" s="2">
        <v>13</v>
      </c>
      <c r="B15" s="384" t="s">
        <v>41697</v>
      </c>
      <c r="C15" s="385" t="s">
        <v>41696</v>
      </c>
      <c r="D15" s="385" t="s">
        <v>41677</v>
      </c>
      <c r="E15" s="385" t="s">
        <v>41678</v>
      </c>
      <c r="F15" s="386">
        <v>2.99</v>
      </c>
      <c r="G15" s="2" t="s">
        <v>41679</v>
      </c>
      <c r="H15" s="149" t="s">
        <v>27723</v>
      </c>
      <c r="I15" s="2"/>
    </row>
    <row r="16" spans="1:10" x14ac:dyDescent="0.3">
      <c r="A16" s="2">
        <v>14</v>
      </c>
      <c r="B16" s="384" t="s">
        <v>41698</v>
      </c>
      <c r="C16" s="385" t="s">
        <v>41699</v>
      </c>
      <c r="D16" s="385" t="s">
        <v>41677</v>
      </c>
      <c r="E16" s="385" t="s">
        <v>41678</v>
      </c>
      <c r="F16" s="386">
        <v>1</v>
      </c>
      <c r="G16" s="2" t="s">
        <v>41679</v>
      </c>
      <c r="H16" s="149" t="s">
        <v>27723</v>
      </c>
      <c r="I16" s="2"/>
    </row>
    <row r="17" spans="1:9" x14ac:dyDescent="0.3">
      <c r="A17" s="2">
        <v>15</v>
      </c>
      <c r="B17" s="384" t="s">
        <v>40187</v>
      </c>
      <c r="C17" s="385" t="s">
        <v>34354</v>
      </c>
      <c r="D17" s="385" t="s">
        <v>41677</v>
      </c>
      <c r="E17" s="385" t="s">
        <v>41678</v>
      </c>
      <c r="F17" s="386">
        <v>0.9</v>
      </c>
      <c r="G17" s="2" t="s">
        <v>41679</v>
      </c>
      <c r="H17" s="149" t="s">
        <v>27723</v>
      </c>
      <c r="I17" s="2"/>
    </row>
    <row r="18" spans="1:9" x14ac:dyDescent="0.3">
      <c r="A18" s="2">
        <v>16</v>
      </c>
      <c r="B18" s="384" t="s">
        <v>41700</v>
      </c>
      <c r="C18" s="385" t="s">
        <v>39490</v>
      </c>
      <c r="D18" s="385" t="s">
        <v>41677</v>
      </c>
      <c r="E18" s="385" t="s">
        <v>41678</v>
      </c>
      <c r="F18" s="386">
        <v>1</v>
      </c>
      <c r="G18" s="2" t="s">
        <v>41679</v>
      </c>
      <c r="H18" s="149" t="s">
        <v>27723</v>
      </c>
      <c r="I18" s="2"/>
    </row>
    <row r="19" spans="1:9" x14ac:dyDescent="0.3">
      <c r="A19" s="2">
        <v>17</v>
      </c>
      <c r="B19" s="384" t="s">
        <v>41701</v>
      </c>
      <c r="C19" s="385" t="s">
        <v>33968</v>
      </c>
      <c r="D19" s="385" t="s">
        <v>41677</v>
      </c>
      <c r="E19" s="385" t="s">
        <v>41678</v>
      </c>
      <c r="F19" s="386">
        <v>0.4</v>
      </c>
      <c r="G19" s="2" t="s">
        <v>41679</v>
      </c>
      <c r="H19" s="149" t="s">
        <v>27723</v>
      </c>
      <c r="I19" s="2"/>
    </row>
    <row r="20" spans="1:9" x14ac:dyDescent="0.3">
      <c r="A20" s="2">
        <v>18</v>
      </c>
      <c r="B20" s="384" t="s">
        <v>41702</v>
      </c>
      <c r="C20" s="385" t="s">
        <v>39559</v>
      </c>
      <c r="D20" s="385" t="s">
        <v>41677</v>
      </c>
      <c r="E20" s="385" t="s">
        <v>41678</v>
      </c>
      <c r="F20" s="386">
        <v>0.4</v>
      </c>
      <c r="G20" s="2" t="s">
        <v>41679</v>
      </c>
      <c r="H20" s="149" t="s">
        <v>27723</v>
      </c>
      <c r="I20" s="2"/>
    </row>
    <row r="21" spans="1:9" x14ac:dyDescent="0.3">
      <c r="A21" s="2">
        <v>19</v>
      </c>
      <c r="B21" s="384" t="s">
        <v>41703</v>
      </c>
      <c r="C21" s="385" t="s">
        <v>41704</v>
      </c>
      <c r="D21" s="385" t="s">
        <v>41677</v>
      </c>
      <c r="E21" s="385" t="s">
        <v>41678</v>
      </c>
      <c r="F21" s="386">
        <v>1.24</v>
      </c>
      <c r="G21" s="2" t="s">
        <v>41679</v>
      </c>
      <c r="H21" s="149" t="s">
        <v>27723</v>
      </c>
      <c r="I21" s="2"/>
    </row>
    <row r="22" spans="1:9" ht="26.4" x14ac:dyDescent="0.3">
      <c r="A22" s="2">
        <v>20</v>
      </c>
      <c r="B22" s="384" t="s">
        <v>41705</v>
      </c>
      <c r="C22" s="385" t="s">
        <v>41706</v>
      </c>
      <c r="D22" s="385" t="s">
        <v>41677</v>
      </c>
      <c r="E22" s="385" t="s">
        <v>41678</v>
      </c>
      <c r="F22" s="386">
        <v>1.1000000000000001</v>
      </c>
      <c r="G22" s="2" t="s">
        <v>41679</v>
      </c>
      <c r="H22" s="149" t="s">
        <v>27723</v>
      </c>
      <c r="I22" s="2"/>
    </row>
    <row r="23" spans="1:9" x14ac:dyDescent="0.3">
      <c r="A23" s="2">
        <v>21</v>
      </c>
      <c r="B23" s="384" t="s">
        <v>41707</v>
      </c>
      <c r="C23" s="385" t="s">
        <v>33444</v>
      </c>
      <c r="D23" s="385" t="s">
        <v>41677</v>
      </c>
      <c r="E23" s="385" t="s">
        <v>41678</v>
      </c>
      <c r="F23" s="386">
        <v>0.7</v>
      </c>
      <c r="G23" s="2" t="s">
        <v>41679</v>
      </c>
      <c r="H23" s="149" t="s">
        <v>27723</v>
      </c>
      <c r="I23" s="2"/>
    </row>
    <row r="24" spans="1:9" x14ac:dyDescent="0.3">
      <c r="A24" s="2">
        <v>22</v>
      </c>
      <c r="B24" s="384" t="s">
        <v>41708</v>
      </c>
      <c r="C24" s="385" t="s">
        <v>33968</v>
      </c>
      <c r="D24" s="385" t="s">
        <v>41677</v>
      </c>
      <c r="E24" s="385" t="s">
        <v>41678</v>
      </c>
      <c r="F24" s="386">
        <v>0.8</v>
      </c>
      <c r="G24" s="2" t="s">
        <v>41679</v>
      </c>
      <c r="H24" s="149" t="s">
        <v>27723</v>
      </c>
      <c r="I24" s="2"/>
    </row>
    <row r="25" spans="1:9" x14ac:dyDescent="0.3">
      <c r="A25" s="2">
        <v>23</v>
      </c>
      <c r="B25" s="384" t="s">
        <v>41709</v>
      </c>
      <c r="C25" s="385" t="s">
        <v>41710</v>
      </c>
      <c r="D25" s="385" t="s">
        <v>41677</v>
      </c>
      <c r="E25" s="385" t="s">
        <v>41678</v>
      </c>
      <c r="F25" s="386">
        <v>1.9</v>
      </c>
      <c r="G25" s="2" t="s">
        <v>41679</v>
      </c>
      <c r="H25" s="149" t="s">
        <v>27723</v>
      </c>
      <c r="I25" s="2"/>
    </row>
    <row r="26" spans="1:9" x14ac:dyDescent="0.3">
      <c r="A26" s="2">
        <v>24</v>
      </c>
      <c r="B26" s="384" t="s">
        <v>41711</v>
      </c>
      <c r="C26" s="385" t="s">
        <v>41712</v>
      </c>
      <c r="D26" s="385" t="s">
        <v>41677</v>
      </c>
      <c r="E26" s="385" t="s">
        <v>41678</v>
      </c>
      <c r="F26" s="386">
        <v>1.7</v>
      </c>
      <c r="G26" s="2" t="s">
        <v>41679</v>
      </c>
      <c r="H26" s="149" t="s">
        <v>27723</v>
      </c>
      <c r="I26" s="2"/>
    </row>
    <row r="27" spans="1:9" x14ac:dyDescent="0.3">
      <c r="A27" s="2">
        <v>25</v>
      </c>
      <c r="B27" s="384" t="s">
        <v>41713</v>
      </c>
      <c r="C27" s="385" t="s">
        <v>41688</v>
      </c>
      <c r="D27" s="385" t="s">
        <v>41677</v>
      </c>
      <c r="E27" s="385" t="s">
        <v>41678</v>
      </c>
      <c r="F27" s="386">
        <v>1</v>
      </c>
      <c r="G27" s="2" t="s">
        <v>41679</v>
      </c>
      <c r="H27" s="149" t="s">
        <v>27723</v>
      </c>
      <c r="I27" s="2"/>
    </row>
    <row r="28" spans="1:9" x14ac:dyDescent="0.3">
      <c r="A28" s="2">
        <v>26</v>
      </c>
      <c r="B28" s="384" t="s">
        <v>41714</v>
      </c>
      <c r="C28" s="385" t="s">
        <v>34122</v>
      </c>
      <c r="D28" s="385" t="s">
        <v>41677</v>
      </c>
      <c r="E28" s="385" t="s">
        <v>41678</v>
      </c>
      <c r="F28" s="386">
        <v>1.2</v>
      </c>
      <c r="G28" s="2" t="s">
        <v>41679</v>
      </c>
      <c r="H28" s="149" t="s">
        <v>27723</v>
      </c>
      <c r="I28" s="2"/>
    </row>
    <row r="29" spans="1:9" x14ac:dyDescent="0.3">
      <c r="A29" s="2">
        <v>27</v>
      </c>
      <c r="B29" s="384" t="s">
        <v>41715</v>
      </c>
      <c r="C29" s="385" t="s">
        <v>40120</v>
      </c>
      <c r="D29" s="385" t="s">
        <v>41677</v>
      </c>
      <c r="E29" s="385" t="s">
        <v>41678</v>
      </c>
      <c r="F29" s="386">
        <v>1.2</v>
      </c>
      <c r="G29" s="2" t="s">
        <v>41679</v>
      </c>
      <c r="H29" s="149" t="s">
        <v>27723</v>
      </c>
      <c r="I29" s="2"/>
    </row>
    <row r="30" spans="1:9" x14ac:dyDescent="0.3">
      <c r="A30" s="2">
        <v>28</v>
      </c>
      <c r="B30" s="384" t="s">
        <v>41716</v>
      </c>
      <c r="C30" s="385" t="s">
        <v>34369</v>
      </c>
      <c r="D30" s="385" t="s">
        <v>41677</v>
      </c>
      <c r="E30" s="385" t="s">
        <v>41678</v>
      </c>
      <c r="F30" s="386">
        <v>0.62</v>
      </c>
      <c r="G30" s="2" t="s">
        <v>41679</v>
      </c>
      <c r="H30" s="149" t="s">
        <v>27723</v>
      </c>
      <c r="I30" s="2"/>
    </row>
    <row r="31" spans="1:9" x14ac:dyDescent="0.3">
      <c r="A31" s="2">
        <v>29</v>
      </c>
      <c r="B31" s="384" t="s">
        <v>41717</v>
      </c>
      <c r="C31" s="385" t="s">
        <v>33880</v>
      </c>
      <c r="D31" s="385" t="s">
        <v>41677</v>
      </c>
      <c r="E31" s="385" t="s">
        <v>41678</v>
      </c>
      <c r="F31" s="386">
        <v>1.38</v>
      </c>
      <c r="G31" s="2" t="s">
        <v>41679</v>
      </c>
      <c r="H31" s="149" t="s">
        <v>27723</v>
      </c>
      <c r="I31" s="2"/>
    </row>
    <row r="32" spans="1:9" x14ac:dyDescent="0.3">
      <c r="A32" s="2">
        <v>30</v>
      </c>
      <c r="B32" s="384" t="s">
        <v>41684</v>
      </c>
      <c r="C32" s="385" t="s">
        <v>34122</v>
      </c>
      <c r="D32" s="385" t="s">
        <v>41677</v>
      </c>
      <c r="E32" s="385" t="s">
        <v>41678</v>
      </c>
      <c r="F32" s="386">
        <v>1.41</v>
      </c>
      <c r="G32" s="2" t="s">
        <v>41679</v>
      </c>
      <c r="H32" s="149" t="s">
        <v>27723</v>
      </c>
      <c r="I32" s="2"/>
    </row>
    <row r="33" spans="1:9" x14ac:dyDescent="0.3">
      <c r="A33" s="2">
        <v>31</v>
      </c>
      <c r="B33" s="384" t="s">
        <v>41718</v>
      </c>
      <c r="C33" s="385" t="s">
        <v>39559</v>
      </c>
      <c r="D33" s="385" t="s">
        <v>41677</v>
      </c>
      <c r="E33" s="385" t="s">
        <v>41678</v>
      </c>
      <c r="F33" s="386">
        <v>2.4</v>
      </c>
      <c r="G33" s="2" t="s">
        <v>41679</v>
      </c>
      <c r="H33" s="149" t="s">
        <v>27723</v>
      </c>
      <c r="I33" s="2"/>
    </row>
    <row r="34" spans="1:9" x14ac:dyDescent="0.3">
      <c r="A34" s="2">
        <v>32</v>
      </c>
      <c r="B34" s="384" t="s">
        <v>41719</v>
      </c>
      <c r="C34" s="385" t="s">
        <v>34242</v>
      </c>
      <c r="D34" s="385" t="s">
        <v>41720</v>
      </c>
      <c r="E34" s="385" t="s">
        <v>41721</v>
      </c>
      <c r="F34" s="386">
        <v>0.94</v>
      </c>
      <c r="G34" s="2" t="s">
        <v>41679</v>
      </c>
      <c r="H34" s="149" t="s">
        <v>27723</v>
      </c>
      <c r="I34" s="2"/>
    </row>
    <row r="35" spans="1:9" ht="26.4" x14ac:dyDescent="0.3">
      <c r="A35" s="2">
        <v>33</v>
      </c>
      <c r="B35" s="384" t="s">
        <v>41722</v>
      </c>
      <c r="C35" s="385" t="s">
        <v>41723</v>
      </c>
      <c r="D35" s="385" t="s">
        <v>41720</v>
      </c>
      <c r="E35" s="385" t="s">
        <v>41721</v>
      </c>
      <c r="F35" s="386">
        <v>0.75</v>
      </c>
      <c r="G35" s="2" t="s">
        <v>41679</v>
      </c>
      <c r="H35" s="149" t="s">
        <v>27723</v>
      </c>
      <c r="I35" s="2"/>
    </row>
    <row r="36" spans="1:9" x14ac:dyDescent="0.3">
      <c r="A36" s="2">
        <v>34</v>
      </c>
      <c r="B36" s="384" t="s">
        <v>41724</v>
      </c>
      <c r="C36" s="385" t="s">
        <v>41725</v>
      </c>
      <c r="D36" s="385" t="s">
        <v>41720</v>
      </c>
      <c r="E36" s="385" t="s">
        <v>41721</v>
      </c>
      <c r="F36" s="386">
        <v>1.4</v>
      </c>
      <c r="G36" s="2" t="s">
        <v>41679</v>
      </c>
      <c r="H36" s="149" t="s">
        <v>27723</v>
      </c>
      <c r="I36" s="2"/>
    </row>
    <row r="37" spans="1:9" x14ac:dyDescent="0.3">
      <c r="A37" s="2">
        <v>35</v>
      </c>
      <c r="B37" s="384" t="s">
        <v>41726</v>
      </c>
      <c r="C37" s="385" t="s">
        <v>41727</v>
      </c>
      <c r="D37" s="385" t="s">
        <v>41720</v>
      </c>
      <c r="E37" s="385" t="s">
        <v>41721</v>
      </c>
      <c r="F37" s="386">
        <v>1.38</v>
      </c>
      <c r="G37" s="2" t="s">
        <v>41679</v>
      </c>
      <c r="H37" s="149" t="s">
        <v>27723</v>
      </c>
      <c r="I37" s="2"/>
    </row>
    <row r="38" spans="1:9" x14ac:dyDescent="0.3">
      <c r="A38" s="2">
        <v>36</v>
      </c>
      <c r="B38" s="384" t="s">
        <v>41728</v>
      </c>
      <c r="C38" s="385" t="s">
        <v>34369</v>
      </c>
      <c r="D38" s="385" t="s">
        <v>41720</v>
      </c>
      <c r="E38" s="385" t="s">
        <v>41721</v>
      </c>
      <c r="F38" s="386">
        <v>1.76</v>
      </c>
      <c r="G38" s="2" t="s">
        <v>41679</v>
      </c>
      <c r="H38" s="149" t="s">
        <v>27723</v>
      </c>
      <c r="I38" s="2"/>
    </row>
    <row r="39" spans="1:9" x14ac:dyDescent="0.3">
      <c r="A39" s="2">
        <v>37</v>
      </c>
      <c r="B39" s="384" t="s">
        <v>41729</v>
      </c>
      <c r="C39" s="385" t="s">
        <v>41727</v>
      </c>
      <c r="D39" s="385" t="s">
        <v>41720</v>
      </c>
      <c r="E39" s="385" t="s">
        <v>41721</v>
      </c>
      <c r="F39" s="386">
        <v>1.36</v>
      </c>
      <c r="G39" s="2" t="s">
        <v>41679</v>
      </c>
      <c r="H39" s="149" t="s">
        <v>27723</v>
      </c>
      <c r="I39" s="2"/>
    </row>
    <row r="40" spans="1:9" x14ac:dyDescent="0.3">
      <c r="A40" s="2">
        <v>38</v>
      </c>
      <c r="B40" s="384" t="s">
        <v>41730</v>
      </c>
      <c r="C40" s="385" t="s">
        <v>32490</v>
      </c>
      <c r="D40" s="385" t="s">
        <v>41720</v>
      </c>
      <c r="E40" s="385" t="s">
        <v>41721</v>
      </c>
      <c r="F40" s="386">
        <v>0.34</v>
      </c>
      <c r="G40" s="2" t="s">
        <v>41679</v>
      </c>
      <c r="H40" s="149" t="s">
        <v>27723</v>
      </c>
      <c r="I40" s="2"/>
    </row>
    <row r="41" spans="1:9" x14ac:dyDescent="0.3">
      <c r="A41" s="2">
        <v>39</v>
      </c>
      <c r="B41" s="384" t="s">
        <v>41731</v>
      </c>
      <c r="C41" s="385" t="s">
        <v>41732</v>
      </c>
      <c r="D41" s="385" t="s">
        <v>41720</v>
      </c>
      <c r="E41" s="385" t="s">
        <v>41721</v>
      </c>
      <c r="F41" s="386">
        <v>1.47</v>
      </c>
      <c r="G41" s="2" t="s">
        <v>41679</v>
      </c>
      <c r="H41" s="149" t="s">
        <v>27723</v>
      </c>
      <c r="I41" s="2"/>
    </row>
    <row r="42" spans="1:9" x14ac:dyDescent="0.3">
      <c r="A42" s="2">
        <v>40</v>
      </c>
      <c r="B42" s="384" t="s">
        <v>41733</v>
      </c>
      <c r="C42" s="385" t="s">
        <v>40120</v>
      </c>
      <c r="D42" s="385" t="s">
        <v>41720</v>
      </c>
      <c r="E42" s="385" t="s">
        <v>41721</v>
      </c>
      <c r="F42" s="386">
        <v>0.55000000000000004</v>
      </c>
      <c r="G42" s="2" t="s">
        <v>41679</v>
      </c>
      <c r="H42" s="149" t="s">
        <v>27723</v>
      </c>
      <c r="I42" s="2"/>
    </row>
    <row r="43" spans="1:9" x14ac:dyDescent="0.3">
      <c r="A43" s="2">
        <v>41</v>
      </c>
      <c r="B43" s="384" t="s">
        <v>41734</v>
      </c>
      <c r="C43" s="385" t="s">
        <v>41735</v>
      </c>
      <c r="D43" s="385" t="s">
        <v>41720</v>
      </c>
      <c r="E43" s="385" t="s">
        <v>41721</v>
      </c>
      <c r="F43" s="386">
        <v>0.99</v>
      </c>
      <c r="G43" s="2" t="s">
        <v>41679</v>
      </c>
      <c r="H43" s="149" t="s">
        <v>27723</v>
      </c>
      <c r="I43" s="2"/>
    </row>
    <row r="44" spans="1:9" x14ac:dyDescent="0.3">
      <c r="A44" s="2">
        <v>42</v>
      </c>
      <c r="B44" s="384" t="s">
        <v>41736</v>
      </c>
      <c r="C44" s="385" t="s">
        <v>40283</v>
      </c>
      <c r="D44" s="385" t="s">
        <v>41720</v>
      </c>
      <c r="E44" s="385" t="s">
        <v>41721</v>
      </c>
      <c r="F44" s="386">
        <v>0.7</v>
      </c>
      <c r="G44" s="2" t="s">
        <v>41679</v>
      </c>
      <c r="H44" s="149" t="s">
        <v>27723</v>
      </c>
      <c r="I44" s="2"/>
    </row>
    <row r="45" spans="1:9" x14ac:dyDescent="0.3">
      <c r="A45" s="2">
        <v>43</v>
      </c>
      <c r="B45" s="384" t="s">
        <v>41737</v>
      </c>
      <c r="C45" s="385" t="s">
        <v>41738</v>
      </c>
      <c r="D45" s="385" t="s">
        <v>41720</v>
      </c>
      <c r="E45" s="385" t="s">
        <v>41721</v>
      </c>
      <c r="F45" s="386">
        <v>3.34</v>
      </c>
      <c r="G45" s="2" t="s">
        <v>41679</v>
      </c>
      <c r="H45" s="149" t="s">
        <v>27723</v>
      </c>
      <c r="I45" s="2"/>
    </row>
    <row r="46" spans="1:9" x14ac:dyDescent="0.3">
      <c r="A46" s="2">
        <v>44</v>
      </c>
      <c r="B46" s="384" t="s">
        <v>41739</v>
      </c>
      <c r="C46" s="385" t="s">
        <v>41740</v>
      </c>
      <c r="D46" s="385" t="s">
        <v>41720</v>
      </c>
      <c r="E46" s="385" t="s">
        <v>41721</v>
      </c>
      <c r="F46" s="386">
        <v>3</v>
      </c>
      <c r="G46" s="2" t="s">
        <v>41679</v>
      </c>
      <c r="H46" s="149" t="s">
        <v>27723</v>
      </c>
      <c r="I46" s="2"/>
    </row>
    <row r="47" spans="1:9" x14ac:dyDescent="0.3">
      <c r="A47" s="2">
        <v>45</v>
      </c>
      <c r="B47" s="384" t="s">
        <v>41741</v>
      </c>
      <c r="C47" s="385" t="s">
        <v>41696</v>
      </c>
      <c r="D47" s="385" t="s">
        <v>41720</v>
      </c>
      <c r="E47" s="385" t="s">
        <v>41721</v>
      </c>
      <c r="F47" s="386">
        <v>3</v>
      </c>
      <c r="G47" s="2" t="s">
        <v>41679</v>
      </c>
      <c r="H47" s="149" t="s">
        <v>27723</v>
      </c>
      <c r="I47" s="2"/>
    </row>
    <row r="48" spans="1:9" ht="26.4" x14ac:dyDescent="0.3">
      <c r="A48" s="2">
        <v>46</v>
      </c>
      <c r="B48" s="384" t="s">
        <v>41742</v>
      </c>
      <c r="C48" s="385" t="s">
        <v>41743</v>
      </c>
      <c r="D48" s="385" t="s">
        <v>41720</v>
      </c>
      <c r="E48" s="385" t="s">
        <v>41721</v>
      </c>
      <c r="F48" s="386">
        <v>3</v>
      </c>
      <c r="G48" s="2" t="s">
        <v>41679</v>
      </c>
      <c r="H48" s="149" t="s">
        <v>27723</v>
      </c>
      <c r="I48" s="2"/>
    </row>
    <row r="49" spans="1:9" x14ac:dyDescent="0.3">
      <c r="A49" s="2">
        <v>47</v>
      </c>
      <c r="B49" s="384" t="s">
        <v>41744</v>
      </c>
      <c r="C49" s="385" t="s">
        <v>41699</v>
      </c>
      <c r="D49" s="385" t="s">
        <v>41720</v>
      </c>
      <c r="E49" s="385" t="s">
        <v>41721</v>
      </c>
      <c r="F49" s="386">
        <v>3</v>
      </c>
      <c r="G49" s="2" t="s">
        <v>41679</v>
      </c>
      <c r="H49" s="149" t="s">
        <v>27723</v>
      </c>
      <c r="I49" s="2"/>
    </row>
    <row r="50" spans="1:9" x14ac:dyDescent="0.3">
      <c r="A50" s="2">
        <v>48</v>
      </c>
      <c r="B50" s="384" t="s">
        <v>41745</v>
      </c>
      <c r="C50" s="385" t="s">
        <v>41746</v>
      </c>
      <c r="D50" s="385" t="s">
        <v>41720</v>
      </c>
      <c r="E50" s="385" t="s">
        <v>41721</v>
      </c>
      <c r="F50" s="386">
        <v>3</v>
      </c>
      <c r="G50" s="2" t="s">
        <v>41679</v>
      </c>
      <c r="H50" s="149" t="s">
        <v>27723</v>
      </c>
      <c r="I50" s="2"/>
    </row>
    <row r="51" spans="1:9" x14ac:dyDescent="0.3">
      <c r="A51" s="2">
        <v>49</v>
      </c>
      <c r="B51" s="384" t="s">
        <v>41747</v>
      </c>
      <c r="C51" s="385" t="s">
        <v>41748</v>
      </c>
      <c r="D51" s="385" t="s">
        <v>41720</v>
      </c>
      <c r="E51" s="385" t="s">
        <v>41721</v>
      </c>
      <c r="F51" s="386">
        <v>3</v>
      </c>
      <c r="G51" s="2" t="s">
        <v>41679</v>
      </c>
      <c r="H51" s="149" t="s">
        <v>27723</v>
      </c>
      <c r="I51" s="2"/>
    </row>
    <row r="52" spans="1:9" x14ac:dyDescent="0.3">
      <c r="A52" s="2">
        <v>50</v>
      </c>
      <c r="B52" s="384" t="s">
        <v>41749</v>
      </c>
      <c r="C52" s="385" t="s">
        <v>41750</v>
      </c>
      <c r="D52" s="385" t="s">
        <v>41751</v>
      </c>
      <c r="E52" s="385" t="s">
        <v>41752</v>
      </c>
      <c r="F52" s="386">
        <v>2.36</v>
      </c>
      <c r="G52" s="2" t="s">
        <v>41679</v>
      </c>
      <c r="H52" s="149" t="s">
        <v>27723</v>
      </c>
      <c r="I52" s="2"/>
    </row>
    <row r="53" spans="1:9" x14ac:dyDescent="0.3">
      <c r="A53" s="2">
        <v>51</v>
      </c>
      <c r="B53" s="384" t="s">
        <v>41753</v>
      </c>
      <c r="C53" s="385" t="s">
        <v>41754</v>
      </c>
      <c r="D53" s="385" t="s">
        <v>41751</v>
      </c>
      <c r="E53" s="385" t="s">
        <v>41752</v>
      </c>
      <c r="F53" s="386">
        <v>2.65</v>
      </c>
      <c r="G53" s="2" t="s">
        <v>41679</v>
      </c>
      <c r="H53" s="149" t="s">
        <v>27723</v>
      </c>
      <c r="I53" s="2"/>
    </row>
    <row r="54" spans="1:9" x14ac:dyDescent="0.3">
      <c r="A54" s="2">
        <v>52</v>
      </c>
      <c r="B54" s="384" t="s">
        <v>41755</v>
      </c>
      <c r="C54" s="385" t="s">
        <v>41694</v>
      </c>
      <c r="D54" s="385" t="s">
        <v>41751</v>
      </c>
      <c r="E54" s="385" t="s">
        <v>41752</v>
      </c>
      <c r="F54" s="386">
        <v>1.07</v>
      </c>
      <c r="G54" s="2" t="s">
        <v>41679</v>
      </c>
      <c r="H54" s="149" t="s">
        <v>27723</v>
      </c>
      <c r="I54" s="2"/>
    </row>
    <row r="55" spans="1:9" ht="26.4" x14ac:dyDescent="0.3">
      <c r="A55" s="2">
        <v>53</v>
      </c>
      <c r="B55" s="384" t="s">
        <v>41756</v>
      </c>
      <c r="C55" s="385" t="s">
        <v>41694</v>
      </c>
      <c r="D55" s="385" t="s">
        <v>41751</v>
      </c>
      <c r="E55" s="385" t="s">
        <v>41752</v>
      </c>
      <c r="F55" s="386">
        <v>2</v>
      </c>
      <c r="G55" s="2" t="s">
        <v>41679</v>
      </c>
      <c r="H55" s="149" t="s">
        <v>27723</v>
      </c>
      <c r="I55" s="2"/>
    </row>
    <row r="56" spans="1:9" x14ac:dyDescent="0.3">
      <c r="A56" s="2">
        <v>54</v>
      </c>
      <c r="B56" s="384" t="s">
        <v>41757</v>
      </c>
      <c r="C56" s="385" t="s">
        <v>41758</v>
      </c>
      <c r="D56" s="385" t="s">
        <v>41751</v>
      </c>
      <c r="E56" s="385" t="s">
        <v>41752</v>
      </c>
      <c r="F56" s="386">
        <v>3.03</v>
      </c>
      <c r="G56" s="2" t="s">
        <v>41679</v>
      </c>
      <c r="H56" s="149" t="s">
        <v>27723</v>
      </c>
      <c r="I56" s="2"/>
    </row>
    <row r="57" spans="1:9" x14ac:dyDescent="0.3">
      <c r="A57" s="2">
        <v>55</v>
      </c>
      <c r="B57" s="384" t="s">
        <v>41759</v>
      </c>
      <c r="C57" s="385" t="s">
        <v>39566</v>
      </c>
      <c r="D57" s="385" t="s">
        <v>41751</v>
      </c>
      <c r="E57" s="385" t="s">
        <v>41752</v>
      </c>
      <c r="F57" s="386">
        <v>3.2</v>
      </c>
      <c r="G57" s="2" t="s">
        <v>41679</v>
      </c>
      <c r="H57" s="149" t="s">
        <v>27723</v>
      </c>
      <c r="I57" s="2"/>
    </row>
    <row r="58" spans="1:9" x14ac:dyDescent="0.3">
      <c r="A58" s="2">
        <v>56</v>
      </c>
      <c r="B58" s="384" t="s">
        <v>41760</v>
      </c>
      <c r="C58" s="385" t="s">
        <v>41725</v>
      </c>
      <c r="D58" s="385" t="s">
        <v>41751</v>
      </c>
      <c r="E58" s="385" t="s">
        <v>41752</v>
      </c>
      <c r="F58" s="386">
        <v>1.3</v>
      </c>
      <c r="G58" s="2" t="s">
        <v>41679</v>
      </c>
      <c r="H58" s="149" t="s">
        <v>27723</v>
      </c>
      <c r="I58" s="2"/>
    </row>
    <row r="59" spans="1:9" x14ac:dyDescent="0.3">
      <c r="A59" s="2">
        <v>57</v>
      </c>
      <c r="B59" s="384" t="s">
        <v>41761</v>
      </c>
      <c r="C59" s="385" t="s">
        <v>41762</v>
      </c>
      <c r="D59" s="385" t="s">
        <v>41751</v>
      </c>
      <c r="E59" s="385" t="s">
        <v>41752</v>
      </c>
      <c r="F59" s="386">
        <v>2</v>
      </c>
      <c r="G59" s="2" t="s">
        <v>41679</v>
      </c>
      <c r="H59" s="149" t="s">
        <v>27723</v>
      </c>
      <c r="I59" s="2"/>
    </row>
    <row r="60" spans="1:9" x14ac:dyDescent="0.3">
      <c r="A60" s="2">
        <v>58</v>
      </c>
      <c r="B60" s="384" t="s">
        <v>41763</v>
      </c>
      <c r="C60" s="385" t="s">
        <v>41735</v>
      </c>
      <c r="D60" s="385" t="s">
        <v>41751</v>
      </c>
      <c r="E60" s="385" t="s">
        <v>41752</v>
      </c>
      <c r="F60" s="386">
        <v>2.0699999999999998</v>
      </c>
      <c r="G60" s="2" t="s">
        <v>41679</v>
      </c>
      <c r="H60" s="149" t="s">
        <v>27723</v>
      </c>
      <c r="I60" s="2"/>
    </row>
    <row r="61" spans="1:9" x14ac:dyDescent="0.3">
      <c r="A61" s="2">
        <v>59</v>
      </c>
      <c r="B61" s="384" t="s">
        <v>41764</v>
      </c>
      <c r="C61" s="385" t="s">
        <v>40120</v>
      </c>
      <c r="D61" s="385" t="s">
        <v>41751</v>
      </c>
      <c r="E61" s="385" t="s">
        <v>41752</v>
      </c>
      <c r="F61" s="386">
        <v>1.39</v>
      </c>
      <c r="G61" s="2" t="s">
        <v>41679</v>
      </c>
      <c r="H61" s="149" t="s">
        <v>27723</v>
      </c>
      <c r="I61" s="2"/>
    </row>
    <row r="62" spans="1:9" x14ac:dyDescent="0.3">
      <c r="A62" s="2">
        <v>60</v>
      </c>
      <c r="B62" s="384" t="s">
        <v>41765</v>
      </c>
      <c r="C62" s="385" t="s">
        <v>41766</v>
      </c>
      <c r="D62" s="385" t="s">
        <v>41751</v>
      </c>
      <c r="E62" s="385" t="s">
        <v>41752</v>
      </c>
      <c r="F62" s="386">
        <v>3.01</v>
      </c>
      <c r="G62" s="2" t="s">
        <v>41679</v>
      </c>
      <c r="H62" s="149" t="s">
        <v>27723</v>
      </c>
      <c r="I62" s="2"/>
    </row>
    <row r="63" spans="1:9" x14ac:dyDescent="0.3">
      <c r="A63" s="2">
        <v>61</v>
      </c>
      <c r="B63" s="384" t="s">
        <v>41767</v>
      </c>
      <c r="C63" s="385" t="s">
        <v>33541</v>
      </c>
      <c r="D63" s="385" t="s">
        <v>41751</v>
      </c>
      <c r="E63" s="385" t="s">
        <v>41752</v>
      </c>
      <c r="F63" s="386">
        <v>1.75</v>
      </c>
      <c r="G63" s="2" t="s">
        <v>41679</v>
      </c>
      <c r="H63" s="149" t="s">
        <v>27723</v>
      </c>
      <c r="I63" s="2"/>
    </row>
    <row r="64" spans="1:9" x14ac:dyDescent="0.3">
      <c r="A64" s="2">
        <v>62</v>
      </c>
      <c r="B64" s="384" t="s">
        <v>41768</v>
      </c>
      <c r="C64" s="385" t="s">
        <v>41766</v>
      </c>
      <c r="D64" s="385" t="s">
        <v>41751</v>
      </c>
      <c r="E64" s="385" t="s">
        <v>41752</v>
      </c>
      <c r="F64" s="386">
        <v>1.47</v>
      </c>
      <c r="G64" s="2" t="s">
        <v>41679</v>
      </c>
      <c r="H64" s="149" t="s">
        <v>27723</v>
      </c>
      <c r="I64" s="2"/>
    </row>
    <row r="65" spans="1:9" x14ac:dyDescent="0.3">
      <c r="A65" s="2">
        <v>63</v>
      </c>
      <c r="B65" s="384" t="s">
        <v>41769</v>
      </c>
      <c r="C65" s="385" t="s">
        <v>33728</v>
      </c>
      <c r="D65" s="385" t="s">
        <v>41751</v>
      </c>
      <c r="E65" s="385" t="s">
        <v>41752</v>
      </c>
      <c r="F65" s="386">
        <v>3.09</v>
      </c>
      <c r="G65" s="2" t="s">
        <v>41679</v>
      </c>
      <c r="H65" s="149" t="s">
        <v>27723</v>
      </c>
      <c r="I65" s="2"/>
    </row>
    <row r="66" spans="1:9" x14ac:dyDescent="0.3">
      <c r="A66" s="2">
        <v>64</v>
      </c>
      <c r="B66" s="384" t="s">
        <v>41770</v>
      </c>
      <c r="C66" s="385" t="s">
        <v>41771</v>
      </c>
      <c r="D66" s="385" t="s">
        <v>41751</v>
      </c>
      <c r="E66" s="385" t="s">
        <v>41752</v>
      </c>
      <c r="F66" s="386">
        <v>3.2</v>
      </c>
      <c r="G66" s="2" t="s">
        <v>41679</v>
      </c>
      <c r="H66" s="149" t="s">
        <v>27723</v>
      </c>
      <c r="I66" s="2"/>
    </row>
    <row r="67" spans="1:9" x14ac:dyDescent="0.3">
      <c r="A67" s="2">
        <v>65</v>
      </c>
      <c r="B67" s="384" t="s">
        <v>41772</v>
      </c>
      <c r="C67" s="385" t="s">
        <v>39493</v>
      </c>
      <c r="D67" s="385" t="s">
        <v>41751</v>
      </c>
      <c r="E67" s="385" t="s">
        <v>41752</v>
      </c>
      <c r="F67" s="386">
        <v>1.52</v>
      </c>
      <c r="G67" s="2" t="s">
        <v>41679</v>
      </c>
      <c r="H67" s="149" t="s">
        <v>27723</v>
      </c>
      <c r="I67" s="2"/>
    </row>
    <row r="68" spans="1:9" x14ac:dyDescent="0.3">
      <c r="A68" s="2">
        <v>66</v>
      </c>
      <c r="B68" s="384" t="s">
        <v>41773</v>
      </c>
      <c r="C68" s="385" t="s">
        <v>32859</v>
      </c>
      <c r="D68" s="385" t="s">
        <v>41751</v>
      </c>
      <c r="E68" s="385" t="s">
        <v>41752</v>
      </c>
      <c r="F68" s="386">
        <v>1</v>
      </c>
      <c r="G68" s="2" t="s">
        <v>41679</v>
      </c>
      <c r="H68" s="149" t="s">
        <v>27723</v>
      </c>
      <c r="I68" s="2"/>
    </row>
    <row r="69" spans="1:9" x14ac:dyDescent="0.3">
      <c r="A69" s="2">
        <v>67</v>
      </c>
      <c r="B69" s="384" t="s">
        <v>41774</v>
      </c>
      <c r="C69" s="385" t="s">
        <v>34369</v>
      </c>
      <c r="D69" s="385" t="s">
        <v>41751</v>
      </c>
      <c r="E69" s="385" t="s">
        <v>41752</v>
      </c>
      <c r="F69" s="386">
        <v>3.5</v>
      </c>
      <c r="G69" s="2" t="s">
        <v>41679</v>
      </c>
      <c r="H69" s="149" t="s">
        <v>27723</v>
      </c>
      <c r="I69" s="2"/>
    </row>
    <row r="70" spans="1:9" x14ac:dyDescent="0.3">
      <c r="A70" s="2">
        <v>68</v>
      </c>
      <c r="B70" s="384" t="s">
        <v>41775</v>
      </c>
      <c r="C70" s="385" t="s">
        <v>32498</v>
      </c>
      <c r="D70" s="385" t="s">
        <v>41751</v>
      </c>
      <c r="E70" s="385" t="s">
        <v>41752</v>
      </c>
      <c r="F70" s="386">
        <v>2</v>
      </c>
      <c r="G70" s="2" t="s">
        <v>41679</v>
      </c>
      <c r="H70" s="149" t="s">
        <v>27723</v>
      </c>
      <c r="I70" s="2"/>
    </row>
    <row r="71" spans="1:9" x14ac:dyDescent="0.3">
      <c r="A71" s="2">
        <v>69</v>
      </c>
      <c r="B71" s="384" t="s">
        <v>41776</v>
      </c>
      <c r="C71" s="385" t="s">
        <v>32894</v>
      </c>
      <c r="D71" s="385" t="s">
        <v>41751</v>
      </c>
      <c r="E71" s="385" t="s">
        <v>41752</v>
      </c>
      <c r="F71" s="386">
        <v>3.2</v>
      </c>
      <c r="G71" s="2" t="s">
        <v>41679</v>
      </c>
      <c r="H71" s="149" t="s">
        <v>27723</v>
      </c>
      <c r="I71" s="2"/>
    </row>
    <row r="72" spans="1:9" x14ac:dyDescent="0.3">
      <c r="A72" s="2">
        <v>70</v>
      </c>
      <c r="B72" s="384" t="s">
        <v>41777</v>
      </c>
      <c r="C72" s="385" t="s">
        <v>31085</v>
      </c>
      <c r="D72" s="385" t="s">
        <v>41778</v>
      </c>
      <c r="E72" s="385" t="s">
        <v>41779</v>
      </c>
      <c r="F72" s="386">
        <v>0.91</v>
      </c>
      <c r="G72" s="2" t="s">
        <v>41679</v>
      </c>
      <c r="H72" s="149" t="s">
        <v>27723</v>
      </c>
      <c r="I72" s="2"/>
    </row>
    <row r="73" spans="1:9" ht="26.4" x14ac:dyDescent="0.3">
      <c r="A73" s="2">
        <v>71</v>
      </c>
      <c r="B73" s="384" t="s">
        <v>41780</v>
      </c>
      <c r="C73" s="385" t="s">
        <v>31085</v>
      </c>
      <c r="D73" s="385" t="s">
        <v>41778</v>
      </c>
      <c r="E73" s="385" t="s">
        <v>41779</v>
      </c>
      <c r="F73" s="386">
        <v>0.8</v>
      </c>
      <c r="G73" s="2" t="s">
        <v>41679</v>
      </c>
      <c r="H73" s="149" t="s">
        <v>27723</v>
      </c>
      <c r="I73" s="2"/>
    </row>
    <row r="74" spans="1:9" x14ac:dyDescent="0.3">
      <c r="A74" s="2">
        <v>72</v>
      </c>
      <c r="B74" s="384" t="s">
        <v>41781</v>
      </c>
      <c r="C74" s="385" t="s">
        <v>41738</v>
      </c>
      <c r="D74" s="385" t="s">
        <v>41778</v>
      </c>
      <c r="E74" s="385" t="s">
        <v>41779</v>
      </c>
      <c r="F74" s="386">
        <v>0.9</v>
      </c>
      <c r="G74" s="2" t="s">
        <v>41679</v>
      </c>
      <c r="H74" s="149" t="s">
        <v>27723</v>
      </c>
      <c r="I74" s="2"/>
    </row>
    <row r="75" spans="1:9" x14ac:dyDescent="0.3">
      <c r="A75" s="2">
        <v>73</v>
      </c>
      <c r="B75" s="384" t="s">
        <v>41782</v>
      </c>
      <c r="C75" s="385" t="s">
        <v>41683</v>
      </c>
      <c r="D75" s="385" t="s">
        <v>41778</v>
      </c>
      <c r="E75" s="385" t="s">
        <v>41779</v>
      </c>
      <c r="F75" s="386">
        <v>2.39</v>
      </c>
      <c r="G75" s="2" t="s">
        <v>41679</v>
      </c>
      <c r="H75" s="149" t="s">
        <v>27723</v>
      </c>
      <c r="I75" s="2"/>
    </row>
    <row r="76" spans="1:9" x14ac:dyDescent="0.3">
      <c r="A76" s="2">
        <v>74</v>
      </c>
      <c r="B76" s="384" t="s">
        <v>41783</v>
      </c>
      <c r="C76" s="385" t="s">
        <v>41683</v>
      </c>
      <c r="D76" s="385" t="s">
        <v>41778</v>
      </c>
      <c r="E76" s="385" t="s">
        <v>41779</v>
      </c>
      <c r="F76" s="386">
        <v>0.54</v>
      </c>
      <c r="G76" s="2" t="s">
        <v>41679</v>
      </c>
      <c r="H76" s="149" t="s">
        <v>27723</v>
      </c>
      <c r="I76" s="2"/>
    </row>
    <row r="77" spans="1:9" x14ac:dyDescent="0.3">
      <c r="A77" s="2">
        <v>75</v>
      </c>
      <c r="B77" s="384" t="s">
        <v>41784</v>
      </c>
      <c r="C77" s="385" t="s">
        <v>32498</v>
      </c>
      <c r="D77" s="385" t="s">
        <v>41778</v>
      </c>
      <c r="E77" s="385" t="s">
        <v>41779</v>
      </c>
      <c r="F77" s="386">
        <v>2.82</v>
      </c>
      <c r="G77" s="2" t="s">
        <v>41679</v>
      </c>
      <c r="H77" s="149" t="s">
        <v>27723</v>
      </c>
      <c r="I77" s="2"/>
    </row>
    <row r="78" spans="1:9" x14ac:dyDescent="0.3">
      <c r="A78" s="2">
        <v>76</v>
      </c>
      <c r="B78" s="384" t="s">
        <v>41785</v>
      </c>
      <c r="C78" s="385" t="s">
        <v>39636</v>
      </c>
      <c r="D78" s="385" t="s">
        <v>41778</v>
      </c>
      <c r="E78" s="385" t="s">
        <v>41779</v>
      </c>
      <c r="F78" s="386">
        <v>3</v>
      </c>
      <c r="G78" s="2" t="s">
        <v>41679</v>
      </c>
      <c r="H78" s="149" t="s">
        <v>27723</v>
      </c>
      <c r="I78" s="2"/>
    </row>
    <row r="79" spans="1:9" x14ac:dyDescent="0.3">
      <c r="A79" s="2">
        <v>77</v>
      </c>
      <c r="B79" s="384" t="s">
        <v>41786</v>
      </c>
      <c r="C79" s="385" t="s">
        <v>41787</v>
      </c>
      <c r="D79" s="385" t="s">
        <v>41778</v>
      </c>
      <c r="E79" s="385" t="s">
        <v>41779</v>
      </c>
      <c r="F79" s="386">
        <v>0.89</v>
      </c>
      <c r="G79" s="2" t="s">
        <v>41679</v>
      </c>
      <c r="H79" s="149" t="s">
        <v>27723</v>
      </c>
      <c r="I79" s="2"/>
    </row>
    <row r="80" spans="1:9" x14ac:dyDescent="0.3">
      <c r="A80" s="2">
        <v>78</v>
      </c>
      <c r="B80" s="384" t="s">
        <v>41788</v>
      </c>
      <c r="C80" s="385" t="s">
        <v>41754</v>
      </c>
      <c r="D80" s="385" t="s">
        <v>41778</v>
      </c>
      <c r="E80" s="385" t="s">
        <v>41779</v>
      </c>
      <c r="F80" s="386">
        <v>2.06</v>
      </c>
      <c r="G80" s="2" t="s">
        <v>41679</v>
      </c>
      <c r="H80" s="149" t="s">
        <v>27723</v>
      </c>
      <c r="I80" s="2"/>
    </row>
    <row r="81" spans="1:9" x14ac:dyDescent="0.3">
      <c r="A81" s="2">
        <v>79</v>
      </c>
      <c r="B81" s="384" t="s">
        <v>41789</v>
      </c>
      <c r="C81" s="385" t="s">
        <v>41790</v>
      </c>
      <c r="D81" s="385" t="s">
        <v>41778</v>
      </c>
      <c r="E81" s="385" t="s">
        <v>41779</v>
      </c>
      <c r="F81" s="386">
        <v>0.54</v>
      </c>
      <c r="G81" s="2" t="s">
        <v>41679</v>
      </c>
      <c r="H81" s="149" t="s">
        <v>27723</v>
      </c>
      <c r="I81" s="2"/>
    </row>
    <row r="82" spans="1:9" x14ac:dyDescent="0.3">
      <c r="A82" s="2">
        <v>80</v>
      </c>
      <c r="B82" s="384" t="s">
        <v>41791</v>
      </c>
      <c r="C82" s="385" t="s">
        <v>41727</v>
      </c>
      <c r="D82" s="385" t="s">
        <v>41778</v>
      </c>
      <c r="E82" s="385" t="s">
        <v>41779</v>
      </c>
      <c r="F82" s="386">
        <v>2.42</v>
      </c>
      <c r="G82" s="2" t="s">
        <v>41679</v>
      </c>
      <c r="H82" s="149" t="s">
        <v>27723</v>
      </c>
      <c r="I82" s="2"/>
    </row>
    <row r="83" spans="1:9" ht="26.4" x14ac:dyDescent="0.3">
      <c r="A83" s="2">
        <v>81</v>
      </c>
      <c r="B83" s="384" t="s">
        <v>41792</v>
      </c>
      <c r="C83" s="385" t="s">
        <v>34122</v>
      </c>
      <c r="D83" s="385" t="s">
        <v>41778</v>
      </c>
      <c r="E83" s="385" t="s">
        <v>41779</v>
      </c>
      <c r="F83" s="386">
        <v>0.68</v>
      </c>
      <c r="G83" s="2" t="s">
        <v>41679</v>
      </c>
      <c r="H83" s="149" t="s">
        <v>27723</v>
      </c>
      <c r="I83" s="2"/>
    </row>
    <row r="84" spans="1:9" x14ac:dyDescent="0.3">
      <c r="A84" s="2">
        <v>82</v>
      </c>
      <c r="B84" s="384" t="s">
        <v>41793</v>
      </c>
      <c r="C84" s="385" t="s">
        <v>41794</v>
      </c>
      <c r="D84" s="385" t="s">
        <v>41778</v>
      </c>
      <c r="E84" s="385" t="s">
        <v>41779</v>
      </c>
      <c r="F84" s="386">
        <v>1.5</v>
      </c>
      <c r="G84" s="2" t="s">
        <v>41679</v>
      </c>
      <c r="H84" s="149" t="s">
        <v>27723</v>
      </c>
      <c r="I84" s="2"/>
    </row>
    <row r="85" spans="1:9" x14ac:dyDescent="0.3">
      <c r="A85" s="2">
        <v>83</v>
      </c>
      <c r="B85" s="384" t="s">
        <v>41795</v>
      </c>
      <c r="C85" s="385" t="s">
        <v>41704</v>
      </c>
      <c r="D85" s="385" t="s">
        <v>41778</v>
      </c>
      <c r="E85" s="385" t="s">
        <v>41779</v>
      </c>
      <c r="F85" s="386">
        <v>2.5499999999999998</v>
      </c>
      <c r="G85" s="2" t="s">
        <v>41679</v>
      </c>
      <c r="H85" s="149" t="s">
        <v>27723</v>
      </c>
      <c r="I85" s="2"/>
    </row>
    <row r="86" spans="1:9" x14ac:dyDescent="0.3">
      <c r="A86" s="2">
        <v>84</v>
      </c>
      <c r="B86" s="384" t="s">
        <v>41796</v>
      </c>
      <c r="C86" s="385" t="s">
        <v>41797</v>
      </c>
      <c r="D86" s="385" t="s">
        <v>41778</v>
      </c>
      <c r="E86" s="385" t="s">
        <v>41779</v>
      </c>
      <c r="F86" s="386">
        <v>2.27</v>
      </c>
      <c r="G86" s="2" t="s">
        <v>41679</v>
      </c>
      <c r="H86" s="149" t="s">
        <v>27723</v>
      </c>
      <c r="I86" s="2"/>
    </row>
    <row r="87" spans="1:9" x14ac:dyDescent="0.3">
      <c r="A87" s="2">
        <v>85</v>
      </c>
      <c r="B87" s="384" t="s">
        <v>41798</v>
      </c>
      <c r="C87" s="385" t="s">
        <v>41799</v>
      </c>
      <c r="D87" s="385" t="s">
        <v>41778</v>
      </c>
      <c r="E87" s="385" t="s">
        <v>41779</v>
      </c>
      <c r="F87" s="386">
        <v>2.27</v>
      </c>
      <c r="G87" s="2" t="s">
        <v>41679</v>
      </c>
      <c r="H87" s="149" t="s">
        <v>27723</v>
      </c>
      <c r="I87" s="2"/>
    </row>
    <row r="88" spans="1:9" x14ac:dyDescent="0.3">
      <c r="A88" s="2">
        <v>86</v>
      </c>
      <c r="B88" s="384" t="s">
        <v>41800</v>
      </c>
      <c r="C88" s="385" t="s">
        <v>41754</v>
      </c>
      <c r="D88" s="385" t="s">
        <v>41778</v>
      </c>
      <c r="E88" s="385" t="s">
        <v>41779</v>
      </c>
      <c r="F88" s="386">
        <v>1.5</v>
      </c>
      <c r="G88" s="2" t="s">
        <v>41679</v>
      </c>
      <c r="H88" s="149" t="s">
        <v>27723</v>
      </c>
      <c r="I88" s="2"/>
    </row>
    <row r="89" spans="1:9" x14ac:dyDescent="0.3">
      <c r="A89" s="2">
        <v>87</v>
      </c>
      <c r="B89" s="384" t="s">
        <v>41801</v>
      </c>
      <c r="C89" s="385" t="s">
        <v>41802</v>
      </c>
      <c r="D89" s="385" t="s">
        <v>41778</v>
      </c>
      <c r="E89" s="385" t="s">
        <v>41779</v>
      </c>
      <c r="F89" s="386">
        <v>0.56000000000000005</v>
      </c>
      <c r="G89" s="2" t="s">
        <v>41679</v>
      </c>
      <c r="H89" s="149" t="s">
        <v>27723</v>
      </c>
      <c r="I89" s="2"/>
    </row>
    <row r="90" spans="1:9" x14ac:dyDescent="0.3">
      <c r="A90" s="2">
        <v>88</v>
      </c>
      <c r="B90" s="384" t="s">
        <v>41803</v>
      </c>
      <c r="C90" s="385" t="s">
        <v>41804</v>
      </c>
      <c r="D90" s="385" t="s">
        <v>41778</v>
      </c>
      <c r="E90" s="385" t="s">
        <v>41779</v>
      </c>
      <c r="F90" s="386">
        <v>1.6</v>
      </c>
      <c r="G90" s="2" t="s">
        <v>41679</v>
      </c>
      <c r="H90" s="149" t="s">
        <v>27723</v>
      </c>
      <c r="I90" s="2"/>
    </row>
    <row r="91" spans="1:9" x14ac:dyDescent="0.3">
      <c r="A91" s="2">
        <v>89</v>
      </c>
      <c r="B91" s="384" t="s">
        <v>41805</v>
      </c>
      <c r="C91" s="385" t="s">
        <v>41806</v>
      </c>
      <c r="D91" s="385" t="s">
        <v>41778</v>
      </c>
      <c r="E91" s="385" t="s">
        <v>41779</v>
      </c>
      <c r="F91" s="386">
        <v>2</v>
      </c>
      <c r="G91" s="2" t="s">
        <v>41679</v>
      </c>
      <c r="H91" s="149" t="s">
        <v>27723</v>
      </c>
      <c r="I91" s="2"/>
    </row>
    <row r="92" spans="1:9" x14ac:dyDescent="0.3">
      <c r="A92" s="2">
        <v>90</v>
      </c>
      <c r="B92" s="384" t="s">
        <v>41807</v>
      </c>
      <c r="C92" s="385" t="s">
        <v>41799</v>
      </c>
      <c r="D92" s="385" t="s">
        <v>41778</v>
      </c>
      <c r="E92" s="385" t="s">
        <v>41779</v>
      </c>
      <c r="F92" s="386">
        <v>1.37</v>
      </c>
      <c r="G92" s="2" t="s">
        <v>41679</v>
      </c>
      <c r="H92" s="149" t="s">
        <v>27723</v>
      </c>
      <c r="I92" s="2"/>
    </row>
    <row r="93" spans="1:9" x14ac:dyDescent="0.3">
      <c r="A93" s="2">
        <v>91</v>
      </c>
      <c r="B93" s="384" t="s">
        <v>41808</v>
      </c>
      <c r="C93" s="385" t="s">
        <v>39982</v>
      </c>
      <c r="D93" s="385" t="s">
        <v>41778</v>
      </c>
      <c r="E93" s="385" t="s">
        <v>41779</v>
      </c>
      <c r="F93" s="386">
        <v>1</v>
      </c>
      <c r="G93" s="2" t="s">
        <v>41679</v>
      </c>
      <c r="H93" s="149" t="s">
        <v>27723</v>
      </c>
      <c r="I93" s="2"/>
    </row>
    <row r="94" spans="1:9" x14ac:dyDescent="0.3">
      <c r="A94" s="2">
        <v>92</v>
      </c>
      <c r="B94" s="384" t="s">
        <v>41809</v>
      </c>
      <c r="C94" s="385" t="s">
        <v>41810</v>
      </c>
      <c r="D94" s="385" t="s">
        <v>41778</v>
      </c>
      <c r="E94" s="385" t="s">
        <v>41779</v>
      </c>
      <c r="F94" s="386">
        <v>2.29</v>
      </c>
      <c r="G94" s="2" t="s">
        <v>41679</v>
      </c>
      <c r="H94" s="149" t="s">
        <v>27723</v>
      </c>
      <c r="I94" s="2"/>
    </row>
    <row r="95" spans="1:9" x14ac:dyDescent="0.3">
      <c r="A95" s="2">
        <v>93</v>
      </c>
      <c r="B95" s="384" t="s">
        <v>41811</v>
      </c>
      <c r="C95" s="385" t="s">
        <v>41732</v>
      </c>
      <c r="D95" s="385" t="s">
        <v>41778</v>
      </c>
      <c r="E95" s="385" t="s">
        <v>41779</v>
      </c>
      <c r="F95" s="386">
        <v>1.1599999999999999</v>
      </c>
      <c r="G95" s="2" t="s">
        <v>41679</v>
      </c>
      <c r="H95" s="149" t="s">
        <v>27723</v>
      </c>
      <c r="I95" s="2"/>
    </row>
    <row r="96" spans="1:9" x14ac:dyDescent="0.3">
      <c r="A96" s="2">
        <v>94</v>
      </c>
      <c r="B96" s="384" t="s">
        <v>41812</v>
      </c>
      <c r="C96" s="385" t="s">
        <v>39490</v>
      </c>
      <c r="D96" s="385" t="s">
        <v>41778</v>
      </c>
      <c r="E96" s="385" t="s">
        <v>41779</v>
      </c>
      <c r="F96" s="386">
        <v>1.67</v>
      </c>
      <c r="G96" s="2" t="s">
        <v>41679</v>
      </c>
      <c r="H96" s="149" t="s">
        <v>27723</v>
      </c>
      <c r="I96" s="2"/>
    </row>
    <row r="97" spans="1:9" ht="26.4" x14ac:dyDescent="0.3">
      <c r="A97" s="2">
        <v>95</v>
      </c>
      <c r="B97" s="384" t="s">
        <v>41813</v>
      </c>
      <c r="C97" s="385" t="s">
        <v>32498</v>
      </c>
      <c r="D97" s="385" t="s">
        <v>41778</v>
      </c>
      <c r="E97" s="385" t="s">
        <v>41779</v>
      </c>
      <c r="F97" s="386">
        <v>1.54</v>
      </c>
      <c r="G97" s="2" t="s">
        <v>41679</v>
      </c>
      <c r="H97" s="149" t="s">
        <v>27723</v>
      </c>
      <c r="I97" s="2"/>
    </row>
    <row r="98" spans="1:9" x14ac:dyDescent="0.3">
      <c r="A98" s="2">
        <v>96</v>
      </c>
      <c r="B98" s="384" t="s">
        <v>41734</v>
      </c>
      <c r="C98" s="385" t="s">
        <v>41814</v>
      </c>
      <c r="D98" s="385" t="s">
        <v>41778</v>
      </c>
      <c r="E98" s="385" t="s">
        <v>41779</v>
      </c>
      <c r="F98" s="386">
        <v>2.98</v>
      </c>
      <c r="G98" s="2" t="s">
        <v>41679</v>
      </c>
      <c r="H98" s="149" t="s">
        <v>27723</v>
      </c>
      <c r="I98" s="2"/>
    </row>
    <row r="99" spans="1:9" ht="26.4" x14ac:dyDescent="0.3">
      <c r="A99" s="2">
        <v>97</v>
      </c>
      <c r="B99" s="384" t="s">
        <v>41815</v>
      </c>
      <c r="C99" s="385" t="s">
        <v>4799</v>
      </c>
      <c r="D99" s="385" t="s">
        <v>41778</v>
      </c>
      <c r="E99" s="385" t="s">
        <v>41779</v>
      </c>
      <c r="F99" s="386">
        <v>1.4</v>
      </c>
      <c r="G99" s="2" t="s">
        <v>41679</v>
      </c>
      <c r="H99" s="149" t="s">
        <v>27723</v>
      </c>
      <c r="I99" s="2"/>
    </row>
    <row r="100" spans="1:9" x14ac:dyDescent="0.3">
      <c r="A100" s="2">
        <v>98</v>
      </c>
      <c r="B100" s="384" t="s">
        <v>41816</v>
      </c>
      <c r="C100" s="385" t="s">
        <v>41706</v>
      </c>
      <c r="D100" s="385" t="s">
        <v>41778</v>
      </c>
      <c r="E100" s="385" t="s">
        <v>41779</v>
      </c>
      <c r="F100" s="386">
        <v>2.54</v>
      </c>
      <c r="G100" s="2" t="s">
        <v>41679</v>
      </c>
      <c r="H100" s="149" t="s">
        <v>27723</v>
      </c>
      <c r="I100" s="2"/>
    </row>
    <row r="101" spans="1:9" ht="26.4" x14ac:dyDescent="0.3">
      <c r="A101" s="2">
        <v>99</v>
      </c>
      <c r="B101" s="384" t="s">
        <v>41817</v>
      </c>
      <c r="C101" s="385" t="s">
        <v>41818</v>
      </c>
      <c r="D101" s="385" t="s">
        <v>41778</v>
      </c>
      <c r="E101" s="385" t="s">
        <v>41779</v>
      </c>
      <c r="F101" s="386">
        <v>1.3</v>
      </c>
      <c r="G101" s="2" t="s">
        <v>41679</v>
      </c>
      <c r="H101" s="149" t="s">
        <v>27723</v>
      </c>
      <c r="I101" s="2"/>
    </row>
    <row r="102" spans="1:9" ht="26.4" x14ac:dyDescent="0.3">
      <c r="A102" s="2">
        <v>100</v>
      </c>
      <c r="B102" s="384" t="s">
        <v>41819</v>
      </c>
      <c r="C102" s="385" t="s">
        <v>41820</v>
      </c>
      <c r="D102" s="385" t="s">
        <v>41778</v>
      </c>
      <c r="E102" s="385" t="s">
        <v>41779</v>
      </c>
      <c r="F102" s="386">
        <v>1.36</v>
      </c>
      <c r="G102" s="2" t="s">
        <v>41679</v>
      </c>
      <c r="H102" s="149" t="s">
        <v>27723</v>
      </c>
      <c r="I102" s="2"/>
    </row>
    <row r="103" spans="1:9" x14ac:dyDescent="0.3">
      <c r="A103" s="2">
        <v>101</v>
      </c>
      <c r="B103" s="384" t="s">
        <v>41821</v>
      </c>
      <c r="C103" s="385" t="s">
        <v>41822</v>
      </c>
      <c r="D103" s="385" t="s">
        <v>41778</v>
      </c>
      <c r="E103" s="385" t="s">
        <v>41779</v>
      </c>
      <c r="F103" s="386">
        <v>2.5499999999999998</v>
      </c>
      <c r="G103" s="2" t="s">
        <v>41679</v>
      </c>
      <c r="H103" s="149" t="s">
        <v>27723</v>
      </c>
      <c r="I103" s="2"/>
    </row>
    <row r="104" spans="1:9" x14ac:dyDescent="0.3">
      <c r="A104" s="2">
        <v>102</v>
      </c>
      <c r="B104" s="384" t="s">
        <v>41823</v>
      </c>
      <c r="C104" s="385" t="s">
        <v>34112</v>
      </c>
      <c r="D104" s="385" t="s">
        <v>41778</v>
      </c>
      <c r="E104" s="385" t="s">
        <v>41779</v>
      </c>
      <c r="F104" s="386">
        <v>1</v>
      </c>
      <c r="G104" s="2" t="s">
        <v>41679</v>
      </c>
      <c r="H104" s="149" t="s">
        <v>27723</v>
      </c>
      <c r="I104" s="2"/>
    </row>
    <row r="105" spans="1:9" x14ac:dyDescent="0.3">
      <c r="A105" s="2">
        <v>103</v>
      </c>
      <c r="B105" s="384" t="s">
        <v>41824</v>
      </c>
      <c r="C105" s="385" t="s">
        <v>41825</v>
      </c>
      <c r="D105" s="385" t="s">
        <v>41778</v>
      </c>
      <c r="E105" s="385" t="s">
        <v>41779</v>
      </c>
      <c r="F105" s="386">
        <v>2.35</v>
      </c>
      <c r="G105" s="2" t="s">
        <v>41679</v>
      </c>
      <c r="H105" s="149" t="s">
        <v>27723</v>
      </c>
      <c r="I105" s="2"/>
    </row>
    <row r="106" spans="1:9" x14ac:dyDescent="0.3">
      <c r="A106" s="2">
        <v>104</v>
      </c>
      <c r="B106" s="384" t="s">
        <v>41826</v>
      </c>
      <c r="C106" s="385" t="s">
        <v>41827</v>
      </c>
      <c r="D106" s="385" t="s">
        <v>41778</v>
      </c>
      <c r="E106" s="385" t="s">
        <v>41779</v>
      </c>
      <c r="F106" s="386">
        <v>1.74</v>
      </c>
      <c r="G106" s="2" t="s">
        <v>41679</v>
      </c>
      <c r="H106" s="149" t="s">
        <v>27723</v>
      </c>
      <c r="I106" s="2"/>
    </row>
    <row r="107" spans="1:9" x14ac:dyDescent="0.3">
      <c r="A107" s="2">
        <v>105</v>
      </c>
      <c r="B107" s="384" t="s">
        <v>41828</v>
      </c>
      <c r="C107" s="385" t="s">
        <v>31085</v>
      </c>
      <c r="D107" s="385" t="s">
        <v>41778</v>
      </c>
      <c r="E107" s="385" t="s">
        <v>41779</v>
      </c>
      <c r="F107" s="386">
        <v>1</v>
      </c>
      <c r="G107" s="2" t="s">
        <v>41679</v>
      </c>
      <c r="H107" s="149" t="s">
        <v>27723</v>
      </c>
      <c r="I107" s="2"/>
    </row>
    <row r="108" spans="1:9" x14ac:dyDescent="0.3">
      <c r="A108" s="2">
        <v>106</v>
      </c>
      <c r="B108" s="384" t="s">
        <v>41829</v>
      </c>
      <c r="C108" s="385" t="s">
        <v>41830</v>
      </c>
      <c r="D108" s="385" t="s">
        <v>41778</v>
      </c>
      <c r="E108" s="385" t="s">
        <v>41779</v>
      </c>
      <c r="F108" s="386">
        <v>1</v>
      </c>
      <c r="G108" s="2" t="s">
        <v>41679</v>
      </c>
      <c r="H108" s="149" t="s">
        <v>27723</v>
      </c>
      <c r="I108" s="2"/>
    </row>
    <row r="109" spans="1:9" x14ac:dyDescent="0.3">
      <c r="A109" s="2">
        <v>107</v>
      </c>
      <c r="B109" s="384" t="s">
        <v>41831</v>
      </c>
      <c r="C109" s="385" t="s">
        <v>41822</v>
      </c>
      <c r="D109" s="385" t="s">
        <v>41778</v>
      </c>
      <c r="E109" s="385" t="s">
        <v>41779</v>
      </c>
      <c r="F109" s="386">
        <v>1.4</v>
      </c>
      <c r="G109" s="2" t="s">
        <v>41679</v>
      </c>
      <c r="H109" s="149" t="s">
        <v>27723</v>
      </c>
      <c r="I109" s="2"/>
    </row>
    <row r="110" spans="1:9" x14ac:dyDescent="0.3">
      <c r="A110" s="2">
        <v>108</v>
      </c>
      <c r="B110" s="384" t="s">
        <v>41832</v>
      </c>
      <c r="C110" s="385" t="s">
        <v>41833</v>
      </c>
      <c r="D110" s="385" t="s">
        <v>41778</v>
      </c>
      <c r="E110" s="385" t="s">
        <v>41779</v>
      </c>
      <c r="F110" s="386">
        <v>1.4</v>
      </c>
      <c r="G110" s="2" t="s">
        <v>41679</v>
      </c>
      <c r="H110" s="149" t="s">
        <v>27723</v>
      </c>
      <c r="I110" s="2"/>
    </row>
    <row r="111" spans="1:9" x14ac:dyDescent="0.3">
      <c r="A111" s="2">
        <v>109</v>
      </c>
      <c r="B111" s="384" t="s">
        <v>41834</v>
      </c>
      <c r="C111" s="385" t="s">
        <v>41835</v>
      </c>
      <c r="D111" s="385" t="s">
        <v>41778</v>
      </c>
      <c r="E111" s="385" t="s">
        <v>41779</v>
      </c>
      <c r="F111" s="386">
        <v>1.4</v>
      </c>
      <c r="G111" s="2" t="s">
        <v>41679</v>
      </c>
      <c r="H111" s="149" t="s">
        <v>27723</v>
      </c>
      <c r="I111" s="2"/>
    </row>
    <row r="112" spans="1:9" x14ac:dyDescent="0.3">
      <c r="A112" s="2">
        <v>110</v>
      </c>
      <c r="B112" s="384" t="s">
        <v>41836</v>
      </c>
      <c r="C112" s="385" t="s">
        <v>41837</v>
      </c>
      <c r="D112" s="385" t="s">
        <v>41778</v>
      </c>
      <c r="E112" s="385" t="s">
        <v>41779</v>
      </c>
      <c r="F112" s="386">
        <v>0.9</v>
      </c>
      <c r="G112" s="2" t="s">
        <v>41679</v>
      </c>
      <c r="H112" s="149" t="s">
        <v>27723</v>
      </c>
      <c r="I112" s="2"/>
    </row>
    <row r="113" spans="1:9" x14ac:dyDescent="0.3">
      <c r="A113" s="2">
        <v>111</v>
      </c>
      <c r="B113" s="384" t="s">
        <v>41838</v>
      </c>
      <c r="C113" s="385" t="s">
        <v>41839</v>
      </c>
      <c r="D113" s="385" t="s">
        <v>41840</v>
      </c>
      <c r="E113" s="385" t="s">
        <v>41841</v>
      </c>
      <c r="F113" s="386">
        <v>2</v>
      </c>
      <c r="G113" s="2" t="s">
        <v>41679</v>
      </c>
      <c r="H113" s="149" t="s">
        <v>27723</v>
      </c>
      <c r="I113" s="2"/>
    </row>
    <row r="114" spans="1:9" x14ac:dyDescent="0.3">
      <c r="A114" s="2">
        <v>112</v>
      </c>
      <c r="B114" s="384" t="s">
        <v>41842</v>
      </c>
      <c r="C114" s="385" t="s">
        <v>41843</v>
      </c>
      <c r="D114" s="385" t="s">
        <v>41840</v>
      </c>
      <c r="E114" s="385" t="s">
        <v>41841</v>
      </c>
      <c r="F114" s="386">
        <v>2.33</v>
      </c>
      <c r="G114" s="2" t="s">
        <v>41679</v>
      </c>
      <c r="H114" s="149" t="s">
        <v>27723</v>
      </c>
      <c r="I114" s="2"/>
    </row>
    <row r="115" spans="1:9" x14ac:dyDescent="0.3">
      <c r="A115" s="2">
        <v>113</v>
      </c>
      <c r="B115" s="384" t="s">
        <v>41844</v>
      </c>
      <c r="C115" s="385" t="s">
        <v>41754</v>
      </c>
      <c r="D115" s="385" t="s">
        <v>41840</v>
      </c>
      <c r="E115" s="385" t="s">
        <v>41841</v>
      </c>
      <c r="F115" s="386">
        <v>2.33</v>
      </c>
      <c r="G115" s="2" t="s">
        <v>41679</v>
      </c>
      <c r="H115" s="149" t="s">
        <v>27723</v>
      </c>
      <c r="I115" s="2"/>
    </row>
    <row r="116" spans="1:9" x14ac:dyDescent="0.3">
      <c r="A116" s="2">
        <v>114</v>
      </c>
      <c r="B116" s="384" t="s">
        <v>41845</v>
      </c>
      <c r="C116" s="385" t="s">
        <v>41846</v>
      </c>
      <c r="D116" s="385" t="s">
        <v>41840</v>
      </c>
      <c r="E116" s="385" t="s">
        <v>41841</v>
      </c>
      <c r="F116" s="386">
        <v>2.85</v>
      </c>
      <c r="G116" s="2" t="s">
        <v>41679</v>
      </c>
      <c r="H116" s="149" t="s">
        <v>27723</v>
      </c>
      <c r="I116" s="2"/>
    </row>
    <row r="117" spans="1:9" x14ac:dyDescent="0.3">
      <c r="A117" s="2">
        <v>115</v>
      </c>
      <c r="B117" s="384" t="s">
        <v>41847</v>
      </c>
      <c r="C117" s="385" t="s">
        <v>41846</v>
      </c>
      <c r="D117" s="385" t="s">
        <v>41840</v>
      </c>
      <c r="E117" s="385" t="s">
        <v>41841</v>
      </c>
      <c r="F117" s="386">
        <v>0.78</v>
      </c>
      <c r="G117" s="2" t="s">
        <v>41679</v>
      </c>
      <c r="H117" s="149" t="s">
        <v>27723</v>
      </c>
      <c r="I117" s="2"/>
    </row>
    <row r="118" spans="1:9" x14ac:dyDescent="0.3">
      <c r="A118" s="2">
        <v>116</v>
      </c>
      <c r="B118" s="384" t="s">
        <v>41848</v>
      </c>
      <c r="C118" s="385" t="s">
        <v>41754</v>
      </c>
      <c r="D118" s="385" t="s">
        <v>41840</v>
      </c>
      <c r="E118" s="385" t="s">
        <v>41841</v>
      </c>
      <c r="F118" s="386">
        <v>3.79</v>
      </c>
      <c r="G118" s="2" t="s">
        <v>41679</v>
      </c>
      <c r="H118" s="149" t="s">
        <v>27723</v>
      </c>
      <c r="I118" s="2"/>
    </row>
    <row r="119" spans="1:9" x14ac:dyDescent="0.3">
      <c r="A119" s="2">
        <v>117</v>
      </c>
      <c r="B119" s="384" t="s">
        <v>41849</v>
      </c>
      <c r="C119" s="385" t="s">
        <v>41850</v>
      </c>
      <c r="D119" s="385" t="s">
        <v>41840</v>
      </c>
      <c r="E119" s="385" t="s">
        <v>41841</v>
      </c>
      <c r="F119" s="386">
        <v>2.1</v>
      </c>
      <c r="G119" s="2" t="s">
        <v>41679</v>
      </c>
      <c r="H119" s="149" t="s">
        <v>27723</v>
      </c>
      <c r="I119" s="2"/>
    </row>
    <row r="120" spans="1:9" x14ac:dyDescent="0.3">
      <c r="A120" s="2">
        <v>118</v>
      </c>
      <c r="B120" s="384" t="s">
        <v>41851</v>
      </c>
      <c r="C120" s="385" t="s">
        <v>33541</v>
      </c>
      <c r="D120" s="385" t="s">
        <v>41840</v>
      </c>
      <c r="E120" s="385" t="s">
        <v>41841</v>
      </c>
      <c r="F120" s="386">
        <v>1</v>
      </c>
      <c r="G120" s="2" t="s">
        <v>41679</v>
      </c>
      <c r="H120" s="149" t="s">
        <v>27723</v>
      </c>
      <c r="I120" s="2"/>
    </row>
    <row r="121" spans="1:9" x14ac:dyDescent="0.3">
      <c r="A121" s="2">
        <v>119</v>
      </c>
      <c r="B121" s="384" t="s">
        <v>41852</v>
      </c>
      <c r="C121" s="385" t="s">
        <v>39870</v>
      </c>
      <c r="D121" s="385" t="s">
        <v>41840</v>
      </c>
      <c r="E121" s="385" t="s">
        <v>41841</v>
      </c>
      <c r="F121" s="386">
        <v>2.5</v>
      </c>
      <c r="G121" s="2" t="s">
        <v>41679</v>
      </c>
      <c r="H121" s="149" t="s">
        <v>27723</v>
      </c>
      <c r="I121" s="2"/>
    </row>
    <row r="122" spans="1:9" x14ac:dyDescent="0.3">
      <c r="A122" s="2">
        <v>120</v>
      </c>
      <c r="B122" s="384" t="s">
        <v>41853</v>
      </c>
      <c r="C122" s="385" t="s">
        <v>25945</v>
      </c>
      <c r="D122" s="385" t="s">
        <v>41840</v>
      </c>
      <c r="E122" s="385" t="s">
        <v>41841</v>
      </c>
      <c r="F122" s="386">
        <v>1.1299999999999999</v>
      </c>
      <c r="G122" s="2" t="s">
        <v>41679</v>
      </c>
      <c r="H122" s="149" t="s">
        <v>27723</v>
      </c>
      <c r="I122" s="2"/>
    </row>
    <row r="123" spans="1:9" x14ac:dyDescent="0.3">
      <c r="A123" s="2">
        <v>121</v>
      </c>
      <c r="B123" s="384" t="s">
        <v>41854</v>
      </c>
      <c r="C123" s="385" t="s">
        <v>39559</v>
      </c>
      <c r="D123" s="385" t="s">
        <v>41840</v>
      </c>
      <c r="E123" s="385" t="s">
        <v>41841</v>
      </c>
      <c r="F123" s="386">
        <v>2.35</v>
      </c>
      <c r="G123" s="2" t="s">
        <v>41679</v>
      </c>
      <c r="H123" s="149" t="s">
        <v>27723</v>
      </c>
      <c r="I123" s="2"/>
    </row>
    <row r="124" spans="1:9" x14ac:dyDescent="0.3">
      <c r="A124" s="2">
        <v>122</v>
      </c>
      <c r="B124" s="384" t="s">
        <v>41855</v>
      </c>
      <c r="C124" s="385" t="s">
        <v>31085</v>
      </c>
      <c r="D124" s="385" t="s">
        <v>41840</v>
      </c>
      <c r="E124" s="385" t="s">
        <v>41841</v>
      </c>
      <c r="F124" s="386">
        <v>1.0900000000000001</v>
      </c>
      <c r="G124" s="2" t="s">
        <v>41679</v>
      </c>
      <c r="H124" s="149" t="s">
        <v>27723</v>
      </c>
      <c r="I124" s="2"/>
    </row>
    <row r="125" spans="1:9" x14ac:dyDescent="0.3">
      <c r="A125" s="2">
        <v>123</v>
      </c>
      <c r="B125" s="384" t="s">
        <v>41856</v>
      </c>
      <c r="C125" s="385" t="s">
        <v>41802</v>
      </c>
      <c r="D125" s="385" t="s">
        <v>41840</v>
      </c>
      <c r="E125" s="385" t="s">
        <v>41841</v>
      </c>
      <c r="F125" s="386">
        <v>2.5499999999999998</v>
      </c>
      <c r="G125" s="2" t="s">
        <v>41679</v>
      </c>
      <c r="H125" s="149" t="s">
        <v>27723</v>
      </c>
      <c r="I125" s="2"/>
    </row>
    <row r="126" spans="1:9" x14ac:dyDescent="0.3">
      <c r="A126" s="2">
        <v>124</v>
      </c>
      <c r="B126" s="384" t="s">
        <v>41857</v>
      </c>
      <c r="C126" s="385" t="s">
        <v>41858</v>
      </c>
      <c r="D126" s="385" t="s">
        <v>41840</v>
      </c>
      <c r="E126" s="385" t="s">
        <v>41841</v>
      </c>
      <c r="F126" s="386">
        <v>2</v>
      </c>
      <c r="G126" s="2" t="s">
        <v>41679</v>
      </c>
      <c r="H126" s="149" t="s">
        <v>27723</v>
      </c>
      <c r="I126" s="2"/>
    </row>
    <row r="127" spans="1:9" x14ac:dyDescent="0.3">
      <c r="A127" s="2">
        <v>125</v>
      </c>
      <c r="B127" s="384" t="s">
        <v>41859</v>
      </c>
      <c r="C127" s="385" t="s">
        <v>41860</v>
      </c>
      <c r="D127" s="385" t="s">
        <v>41840</v>
      </c>
      <c r="E127" s="385" t="s">
        <v>41841</v>
      </c>
      <c r="F127" s="386">
        <v>2.61</v>
      </c>
      <c r="G127" s="2" t="s">
        <v>41679</v>
      </c>
      <c r="H127" s="149" t="s">
        <v>27723</v>
      </c>
      <c r="I127" s="2"/>
    </row>
    <row r="128" spans="1:9" x14ac:dyDescent="0.3">
      <c r="A128" s="2">
        <v>126</v>
      </c>
      <c r="B128" s="384" t="s">
        <v>41861</v>
      </c>
      <c r="C128" s="385" t="s">
        <v>34867</v>
      </c>
      <c r="D128" s="385" t="s">
        <v>41840</v>
      </c>
      <c r="E128" s="385" t="s">
        <v>41841</v>
      </c>
      <c r="F128" s="386">
        <v>1.2</v>
      </c>
      <c r="G128" s="2" t="s">
        <v>41679</v>
      </c>
      <c r="H128" s="149" t="s">
        <v>27723</v>
      </c>
      <c r="I128" s="2"/>
    </row>
    <row r="129" spans="1:9" x14ac:dyDescent="0.3">
      <c r="A129" s="2">
        <v>127</v>
      </c>
      <c r="B129" s="384" t="s">
        <v>41862</v>
      </c>
      <c r="C129" s="385" t="s">
        <v>40120</v>
      </c>
      <c r="D129" s="385" t="s">
        <v>41840</v>
      </c>
      <c r="E129" s="385" t="s">
        <v>41841</v>
      </c>
      <c r="F129" s="386">
        <v>1.5</v>
      </c>
      <c r="G129" s="2" t="s">
        <v>41679</v>
      </c>
      <c r="H129" s="149" t="s">
        <v>27723</v>
      </c>
      <c r="I129" s="2"/>
    </row>
    <row r="130" spans="1:9" x14ac:dyDescent="0.3">
      <c r="A130" s="2">
        <v>128</v>
      </c>
      <c r="B130" s="384" t="s">
        <v>41863</v>
      </c>
      <c r="C130" s="385" t="s">
        <v>41864</v>
      </c>
      <c r="D130" s="385" t="s">
        <v>41840</v>
      </c>
      <c r="E130" s="385" t="s">
        <v>41841</v>
      </c>
      <c r="F130" s="386">
        <v>0.6</v>
      </c>
      <c r="G130" s="2" t="s">
        <v>41679</v>
      </c>
      <c r="H130" s="149" t="s">
        <v>27723</v>
      </c>
      <c r="I130" s="2"/>
    </row>
    <row r="131" spans="1:9" x14ac:dyDescent="0.3">
      <c r="A131" s="2">
        <v>129</v>
      </c>
      <c r="B131" s="384" t="s">
        <v>41865</v>
      </c>
      <c r="C131" s="385" t="s">
        <v>40120</v>
      </c>
      <c r="D131" s="385" t="s">
        <v>41840</v>
      </c>
      <c r="E131" s="385" t="s">
        <v>41841</v>
      </c>
      <c r="F131" s="386">
        <v>0.9</v>
      </c>
      <c r="G131" s="2" t="s">
        <v>41679</v>
      </c>
      <c r="H131" s="149" t="s">
        <v>27723</v>
      </c>
      <c r="I131" s="2"/>
    </row>
    <row r="132" spans="1:9" x14ac:dyDescent="0.3">
      <c r="A132" s="2">
        <v>130</v>
      </c>
      <c r="B132" s="384" t="s">
        <v>41866</v>
      </c>
      <c r="C132" s="385" t="s">
        <v>41867</v>
      </c>
      <c r="D132" s="385" t="s">
        <v>41840</v>
      </c>
      <c r="E132" s="385" t="s">
        <v>41841</v>
      </c>
      <c r="F132" s="386">
        <v>1</v>
      </c>
      <c r="G132" s="2" t="s">
        <v>41679</v>
      </c>
      <c r="H132" s="149" t="s">
        <v>27723</v>
      </c>
      <c r="I132" s="2"/>
    </row>
    <row r="133" spans="1:9" x14ac:dyDescent="0.3">
      <c r="A133" s="2">
        <v>131</v>
      </c>
      <c r="B133" s="384" t="s">
        <v>41868</v>
      </c>
      <c r="C133" s="385" t="s">
        <v>41869</v>
      </c>
      <c r="D133" s="385" t="s">
        <v>41840</v>
      </c>
      <c r="E133" s="385" t="s">
        <v>41841</v>
      </c>
      <c r="F133" s="386">
        <v>1</v>
      </c>
      <c r="G133" s="2" t="s">
        <v>41679</v>
      </c>
      <c r="H133" s="149" t="s">
        <v>27723</v>
      </c>
      <c r="I133" s="2"/>
    </row>
    <row r="134" spans="1:9" x14ac:dyDescent="0.3">
      <c r="A134" s="2">
        <v>132</v>
      </c>
      <c r="B134" s="384" t="s">
        <v>41870</v>
      </c>
      <c r="C134" s="385" t="s">
        <v>41871</v>
      </c>
      <c r="D134" s="385" t="s">
        <v>41840</v>
      </c>
      <c r="E134" s="385" t="s">
        <v>41841</v>
      </c>
      <c r="F134" s="386">
        <v>1.21</v>
      </c>
      <c r="G134" s="2" t="s">
        <v>41679</v>
      </c>
      <c r="H134" s="149" t="s">
        <v>27723</v>
      </c>
      <c r="I134" s="2"/>
    </row>
    <row r="135" spans="1:9" x14ac:dyDescent="0.3">
      <c r="A135" s="2">
        <v>133</v>
      </c>
      <c r="B135" s="384" t="s">
        <v>41872</v>
      </c>
      <c r="C135" s="385" t="s">
        <v>40120</v>
      </c>
      <c r="D135" s="385" t="s">
        <v>41840</v>
      </c>
      <c r="E135" s="385" t="s">
        <v>41841</v>
      </c>
      <c r="F135" s="386">
        <v>1.2</v>
      </c>
      <c r="G135" s="2" t="s">
        <v>41679</v>
      </c>
      <c r="H135" s="149" t="s">
        <v>27723</v>
      </c>
      <c r="I135" s="2"/>
    </row>
    <row r="136" spans="1:9" x14ac:dyDescent="0.3">
      <c r="A136" s="2">
        <v>134</v>
      </c>
      <c r="B136" s="384" t="s">
        <v>41873</v>
      </c>
      <c r="C136" s="385" t="s">
        <v>34354</v>
      </c>
      <c r="D136" s="385" t="s">
        <v>41840</v>
      </c>
      <c r="E136" s="385" t="s">
        <v>41841</v>
      </c>
      <c r="F136" s="386">
        <v>1.3</v>
      </c>
      <c r="G136" s="2" t="s">
        <v>41679</v>
      </c>
      <c r="H136" s="149" t="s">
        <v>27723</v>
      </c>
      <c r="I136" s="2"/>
    </row>
    <row r="137" spans="1:9" x14ac:dyDescent="0.3">
      <c r="A137" s="2">
        <v>135</v>
      </c>
      <c r="B137" s="387" t="s">
        <v>41874</v>
      </c>
      <c r="C137" s="388" t="s">
        <v>41875</v>
      </c>
      <c r="D137" s="385" t="s">
        <v>41840</v>
      </c>
      <c r="E137" s="385" t="s">
        <v>41841</v>
      </c>
      <c r="F137" s="386">
        <v>0.9</v>
      </c>
      <c r="G137" s="2" t="s">
        <v>41679</v>
      </c>
      <c r="H137" s="149" t="s">
        <v>27723</v>
      </c>
      <c r="I137" s="2"/>
    </row>
    <row r="138" spans="1:9" x14ac:dyDescent="0.3">
      <c r="A138" s="2">
        <v>136</v>
      </c>
      <c r="B138" s="384" t="s">
        <v>41876</v>
      </c>
      <c r="C138" s="385" t="s">
        <v>33541</v>
      </c>
      <c r="D138" s="385" t="s">
        <v>41840</v>
      </c>
      <c r="E138" s="385" t="s">
        <v>41841</v>
      </c>
      <c r="F138" s="386">
        <v>0.45</v>
      </c>
      <c r="G138" s="2" t="s">
        <v>41679</v>
      </c>
      <c r="H138" s="149" t="s">
        <v>27723</v>
      </c>
      <c r="I138" s="2"/>
    </row>
    <row r="139" spans="1:9" ht="26.4" x14ac:dyDescent="0.3">
      <c r="A139" s="2">
        <v>137</v>
      </c>
      <c r="B139" s="384" t="s">
        <v>41877</v>
      </c>
      <c r="C139" s="385" t="s">
        <v>41704</v>
      </c>
      <c r="D139" s="385" t="s">
        <v>41840</v>
      </c>
      <c r="E139" s="385" t="s">
        <v>41841</v>
      </c>
      <c r="F139" s="386">
        <v>0.4</v>
      </c>
      <c r="G139" s="2" t="s">
        <v>41679</v>
      </c>
      <c r="H139" s="149" t="s">
        <v>27723</v>
      </c>
      <c r="I139" s="2"/>
    </row>
    <row r="140" spans="1:9" x14ac:dyDescent="0.3">
      <c r="A140" s="2">
        <v>138</v>
      </c>
      <c r="B140" s="384" t="s">
        <v>41878</v>
      </c>
      <c r="C140" s="385" t="s">
        <v>41879</v>
      </c>
      <c r="D140" s="385" t="s">
        <v>41840</v>
      </c>
      <c r="E140" s="385" t="s">
        <v>41841</v>
      </c>
      <c r="F140" s="386">
        <v>0.5</v>
      </c>
      <c r="G140" s="2" t="s">
        <v>41679</v>
      </c>
      <c r="H140" s="149" t="s">
        <v>27723</v>
      </c>
      <c r="I140" s="2"/>
    </row>
    <row r="141" spans="1:9" x14ac:dyDescent="0.3">
      <c r="A141" s="2">
        <v>139</v>
      </c>
      <c r="B141" s="389" t="s">
        <v>41880</v>
      </c>
      <c r="C141" s="385" t="s">
        <v>41881</v>
      </c>
      <c r="D141" s="385" t="s">
        <v>41840</v>
      </c>
      <c r="E141" s="385" t="s">
        <v>41841</v>
      </c>
      <c r="F141" s="386">
        <v>0.5</v>
      </c>
      <c r="G141" s="2" t="s">
        <v>41679</v>
      </c>
      <c r="H141" s="149" t="s">
        <v>27723</v>
      </c>
      <c r="I141" s="2"/>
    </row>
    <row r="142" spans="1:9" x14ac:dyDescent="0.3">
      <c r="A142" s="2">
        <v>140</v>
      </c>
      <c r="B142" s="384" t="s">
        <v>41882</v>
      </c>
      <c r="C142" s="385" t="s">
        <v>31085</v>
      </c>
      <c r="D142" s="385" t="s">
        <v>41840</v>
      </c>
      <c r="E142" s="385" t="s">
        <v>41841</v>
      </c>
      <c r="F142" s="386">
        <v>0.82</v>
      </c>
      <c r="G142" s="2" t="s">
        <v>41679</v>
      </c>
      <c r="H142" s="149" t="s">
        <v>27723</v>
      </c>
      <c r="I142" s="2"/>
    </row>
    <row r="143" spans="1:9" x14ac:dyDescent="0.3">
      <c r="A143" s="2">
        <v>141</v>
      </c>
      <c r="B143" s="384" t="s">
        <v>41883</v>
      </c>
      <c r="C143" s="385" t="s">
        <v>41884</v>
      </c>
      <c r="D143" s="385" t="s">
        <v>41840</v>
      </c>
      <c r="E143" s="385" t="s">
        <v>41841</v>
      </c>
      <c r="F143" s="386">
        <v>2.46</v>
      </c>
      <c r="G143" s="2" t="s">
        <v>41679</v>
      </c>
      <c r="H143" s="149" t="s">
        <v>27723</v>
      </c>
      <c r="I143" s="2"/>
    </row>
    <row r="144" spans="1:9" x14ac:dyDescent="0.3">
      <c r="A144" s="2">
        <v>142</v>
      </c>
      <c r="B144" s="384" t="s">
        <v>41885</v>
      </c>
      <c r="C144" s="385" t="s">
        <v>41754</v>
      </c>
      <c r="D144" s="385" t="s">
        <v>41840</v>
      </c>
      <c r="E144" s="385" t="s">
        <v>41841</v>
      </c>
      <c r="F144" s="386">
        <v>0.72</v>
      </c>
      <c r="G144" s="2" t="s">
        <v>41679</v>
      </c>
      <c r="H144" s="149" t="s">
        <v>27723</v>
      </c>
      <c r="I144" s="2"/>
    </row>
    <row r="145" spans="1:9" x14ac:dyDescent="0.3">
      <c r="A145" s="2">
        <v>143</v>
      </c>
      <c r="B145" s="384" t="s">
        <v>41886</v>
      </c>
      <c r="C145" s="385" t="s">
        <v>41887</v>
      </c>
      <c r="D145" s="385" t="s">
        <v>41840</v>
      </c>
      <c r="E145" s="385" t="s">
        <v>41841</v>
      </c>
      <c r="F145" s="386">
        <v>0.5</v>
      </c>
      <c r="G145" s="2" t="s">
        <v>41679</v>
      </c>
      <c r="H145" s="149" t="s">
        <v>27723</v>
      </c>
      <c r="I145" s="2"/>
    </row>
    <row r="146" spans="1:9" x14ac:dyDescent="0.3">
      <c r="A146" s="2">
        <v>144</v>
      </c>
      <c r="B146" s="384" t="s">
        <v>41888</v>
      </c>
      <c r="C146" s="385" t="s">
        <v>41889</v>
      </c>
      <c r="D146" s="385" t="s">
        <v>41840</v>
      </c>
      <c r="E146" s="385" t="s">
        <v>41841</v>
      </c>
      <c r="F146" s="386">
        <v>1.77</v>
      </c>
      <c r="G146" s="2" t="s">
        <v>41679</v>
      </c>
      <c r="H146" s="149" t="s">
        <v>27723</v>
      </c>
      <c r="I146" s="2"/>
    </row>
    <row r="147" spans="1:9" x14ac:dyDescent="0.3">
      <c r="A147" s="2">
        <v>145</v>
      </c>
      <c r="B147" s="384" t="s">
        <v>41890</v>
      </c>
      <c r="C147" s="385" t="s">
        <v>41754</v>
      </c>
      <c r="D147" s="385" t="s">
        <v>41891</v>
      </c>
      <c r="E147" s="385" t="s">
        <v>41892</v>
      </c>
      <c r="F147" s="386">
        <v>1.5</v>
      </c>
      <c r="G147" s="2" t="s">
        <v>41679</v>
      </c>
      <c r="H147" s="149" t="s">
        <v>27723</v>
      </c>
      <c r="I147" s="2"/>
    </row>
    <row r="148" spans="1:9" x14ac:dyDescent="0.3">
      <c r="A148" s="2">
        <v>146</v>
      </c>
      <c r="B148" s="384" t="s">
        <v>41893</v>
      </c>
      <c r="C148" s="385" t="s">
        <v>41754</v>
      </c>
      <c r="D148" s="385" t="s">
        <v>41891</v>
      </c>
      <c r="E148" s="385" t="s">
        <v>41892</v>
      </c>
      <c r="F148" s="386">
        <v>3</v>
      </c>
      <c r="G148" s="2" t="s">
        <v>41679</v>
      </c>
      <c r="H148" s="149" t="s">
        <v>27723</v>
      </c>
      <c r="I148" s="2"/>
    </row>
    <row r="149" spans="1:9" x14ac:dyDescent="0.3">
      <c r="A149" s="2">
        <v>147</v>
      </c>
      <c r="B149" s="384" t="s">
        <v>41894</v>
      </c>
      <c r="C149" s="385" t="s">
        <v>41895</v>
      </c>
      <c r="D149" s="385" t="s">
        <v>41891</v>
      </c>
      <c r="E149" s="385" t="s">
        <v>41892</v>
      </c>
      <c r="F149" s="386">
        <v>3.2</v>
      </c>
      <c r="G149" s="2" t="s">
        <v>41679</v>
      </c>
      <c r="H149" s="149" t="s">
        <v>27723</v>
      </c>
      <c r="I149" s="2"/>
    </row>
    <row r="150" spans="1:9" x14ac:dyDescent="0.3">
      <c r="A150" s="2">
        <v>148</v>
      </c>
      <c r="B150" s="384" t="s">
        <v>41896</v>
      </c>
      <c r="C150" s="385" t="s">
        <v>33927</v>
      </c>
      <c r="D150" s="385" t="s">
        <v>41891</v>
      </c>
      <c r="E150" s="385" t="s">
        <v>41892</v>
      </c>
      <c r="F150" s="386">
        <v>2.5499999999999998</v>
      </c>
      <c r="G150" s="2" t="s">
        <v>41679</v>
      </c>
      <c r="H150" s="149" t="s">
        <v>27723</v>
      </c>
      <c r="I150" s="2"/>
    </row>
    <row r="151" spans="1:9" ht="26.4" x14ac:dyDescent="0.3">
      <c r="A151" s="2">
        <v>149</v>
      </c>
      <c r="B151" s="384" t="s">
        <v>41897</v>
      </c>
      <c r="C151" s="385" t="s">
        <v>41898</v>
      </c>
      <c r="D151" s="385" t="s">
        <v>41899</v>
      </c>
      <c r="E151" s="385" t="s">
        <v>41900</v>
      </c>
      <c r="F151" s="386">
        <v>3.19</v>
      </c>
      <c r="G151" s="2" t="s">
        <v>41679</v>
      </c>
      <c r="H151" s="149" t="s">
        <v>27723</v>
      </c>
      <c r="I151" s="2"/>
    </row>
    <row r="152" spans="1:9" x14ac:dyDescent="0.3">
      <c r="A152" s="2">
        <v>150</v>
      </c>
      <c r="B152" s="384" t="s">
        <v>41901</v>
      </c>
      <c r="C152" s="385" t="s">
        <v>41898</v>
      </c>
      <c r="D152" s="385" t="s">
        <v>41899</v>
      </c>
      <c r="E152" s="385" t="s">
        <v>41900</v>
      </c>
      <c r="F152" s="386">
        <v>1.1200000000000001</v>
      </c>
      <c r="G152" s="2" t="s">
        <v>41679</v>
      </c>
      <c r="H152" s="149" t="s">
        <v>27723</v>
      </c>
      <c r="I152" s="2"/>
    </row>
    <row r="153" spans="1:9" x14ac:dyDescent="0.3">
      <c r="A153" s="2">
        <v>151</v>
      </c>
      <c r="B153" s="384" t="s">
        <v>41902</v>
      </c>
      <c r="C153" s="385" t="s">
        <v>41903</v>
      </c>
      <c r="D153" s="385" t="s">
        <v>41899</v>
      </c>
      <c r="E153" s="385" t="s">
        <v>41900</v>
      </c>
      <c r="F153" s="386">
        <v>1.1599999999999999</v>
      </c>
      <c r="G153" s="2" t="s">
        <v>41679</v>
      </c>
      <c r="H153" s="149" t="s">
        <v>27723</v>
      </c>
      <c r="I153" s="2"/>
    </row>
    <row r="154" spans="1:9" x14ac:dyDescent="0.3">
      <c r="A154" s="2">
        <v>152</v>
      </c>
      <c r="B154" s="384" t="s">
        <v>41904</v>
      </c>
      <c r="C154" s="385" t="s">
        <v>41903</v>
      </c>
      <c r="D154" s="385" t="s">
        <v>41899</v>
      </c>
      <c r="E154" s="385" t="s">
        <v>41900</v>
      </c>
      <c r="F154" s="386">
        <v>2</v>
      </c>
      <c r="G154" s="2" t="s">
        <v>41679</v>
      </c>
      <c r="H154" s="149" t="s">
        <v>27723</v>
      </c>
      <c r="I154" s="2"/>
    </row>
    <row r="155" spans="1:9" x14ac:dyDescent="0.3">
      <c r="A155" s="2">
        <v>153</v>
      </c>
      <c r="B155" s="384" t="s">
        <v>41905</v>
      </c>
      <c r="C155" s="385" t="s">
        <v>41754</v>
      </c>
      <c r="D155" s="385" t="s">
        <v>41899</v>
      </c>
      <c r="E155" s="385" t="s">
        <v>41900</v>
      </c>
      <c r="F155" s="386">
        <v>1</v>
      </c>
      <c r="G155" s="2" t="s">
        <v>41679</v>
      </c>
      <c r="H155" s="149" t="s">
        <v>27723</v>
      </c>
      <c r="I155" s="2"/>
    </row>
    <row r="156" spans="1:9" x14ac:dyDescent="0.3">
      <c r="A156" s="2">
        <v>154</v>
      </c>
      <c r="B156" s="384" t="s">
        <v>41906</v>
      </c>
      <c r="C156" s="385" t="s">
        <v>41754</v>
      </c>
      <c r="D156" s="385" t="s">
        <v>41899</v>
      </c>
      <c r="E156" s="385" t="s">
        <v>41900</v>
      </c>
      <c r="F156" s="386">
        <v>1</v>
      </c>
      <c r="G156" s="2" t="s">
        <v>41679</v>
      </c>
      <c r="H156" s="149" t="s">
        <v>27723</v>
      </c>
      <c r="I156" s="2"/>
    </row>
    <row r="157" spans="1:9" x14ac:dyDescent="0.3">
      <c r="A157" s="2">
        <v>155</v>
      </c>
      <c r="B157" s="384" t="s">
        <v>41907</v>
      </c>
      <c r="C157" s="385" t="s">
        <v>39559</v>
      </c>
      <c r="D157" s="385" t="s">
        <v>41899</v>
      </c>
      <c r="E157" s="385" t="s">
        <v>41900</v>
      </c>
      <c r="F157" s="386">
        <v>2</v>
      </c>
      <c r="G157" s="2" t="s">
        <v>41679</v>
      </c>
      <c r="H157" s="149" t="s">
        <v>27723</v>
      </c>
      <c r="I157" s="2"/>
    </row>
    <row r="158" spans="1:9" x14ac:dyDescent="0.3">
      <c r="A158" s="2">
        <v>156</v>
      </c>
      <c r="B158" s="384" t="s">
        <v>41908</v>
      </c>
      <c r="C158" s="385" t="s">
        <v>41750</v>
      </c>
      <c r="D158" s="385" t="s">
        <v>41899</v>
      </c>
      <c r="E158" s="385" t="s">
        <v>41900</v>
      </c>
      <c r="F158" s="386">
        <v>1</v>
      </c>
      <c r="G158" s="2" t="s">
        <v>41679</v>
      </c>
      <c r="H158" s="149" t="s">
        <v>27723</v>
      </c>
      <c r="I158" s="2"/>
    </row>
    <row r="159" spans="1:9" x14ac:dyDescent="0.3">
      <c r="A159" s="2">
        <v>157</v>
      </c>
      <c r="B159" s="384" t="s">
        <v>41909</v>
      </c>
      <c r="C159" s="385" t="s">
        <v>40120</v>
      </c>
      <c r="D159" s="385" t="s">
        <v>41899</v>
      </c>
      <c r="E159" s="385" t="s">
        <v>41900</v>
      </c>
      <c r="F159" s="386">
        <v>1.1000000000000001</v>
      </c>
      <c r="G159" s="2" t="s">
        <v>41679</v>
      </c>
      <c r="H159" s="149" t="s">
        <v>27723</v>
      </c>
      <c r="I159" s="2"/>
    </row>
    <row r="160" spans="1:9" x14ac:dyDescent="0.3">
      <c r="A160" s="2">
        <v>158</v>
      </c>
      <c r="B160" s="384" t="s">
        <v>41910</v>
      </c>
      <c r="C160" s="385" t="s">
        <v>41903</v>
      </c>
      <c r="D160" s="385" t="s">
        <v>41899</v>
      </c>
      <c r="E160" s="385" t="s">
        <v>41900</v>
      </c>
      <c r="F160" s="386">
        <v>2.5</v>
      </c>
      <c r="G160" s="2" t="s">
        <v>41679</v>
      </c>
      <c r="H160" s="149" t="s">
        <v>27723</v>
      </c>
      <c r="I160" s="2"/>
    </row>
    <row r="161" spans="1:9" x14ac:dyDescent="0.3">
      <c r="A161" s="2">
        <v>159</v>
      </c>
      <c r="B161" s="384" t="s">
        <v>41911</v>
      </c>
      <c r="C161" s="385" t="s">
        <v>41912</v>
      </c>
      <c r="D161" s="385" t="s">
        <v>41899</v>
      </c>
      <c r="E161" s="385" t="s">
        <v>41900</v>
      </c>
      <c r="F161" s="386">
        <v>2</v>
      </c>
      <c r="G161" s="2" t="s">
        <v>41679</v>
      </c>
      <c r="H161" s="149" t="s">
        <v>27723</v>
      </c>
      <c r="I161" s="2"/>
    </row>
    <row r="162" spans="1:9" x14ac:dyDescent="0.3">
      <c r="A162" s="2">
        <v>160</v>
      </c>
      <c r="B162" s="384" t="s">
        <v>41913</v>
      </c>
      <c r="C162" s="385" t="s">
        <v>32490</v>
      </c>
      <c r="D162" s="385" t="s">
        <v>41899</v>
      </c>
      <c r="E162" s="385" t="s">
        <v>41900</v>
      </c>
      <c r="F162" s="386">
        <v>1</v>
      </c>
      <c r="G162" s="2" t="s">
        <v>41679</v>
      </c>
      <c r="H162" s="149" t="s">
        <v>27723</v>
      </c>
      <c r="I162" s="2"/>
    </row>
    <row r="163" spans="1:9" x14ac:dyDescent="0.3">
      <c r="A163" s="2">
        <v>161</v>
      </c>
      <c r="B163" s="384" t="s">
        <v>41914</v>
      </c>
      <c r="C163" s="385" t="s">
        <v>41915</v>
      </c>
      <c r="D163" s="385" t="s">
        <v>41899</v>
      </c>
      <c r="E163" s="385" t="s">
        <v>41900</v>
      </c>
      <c r="F163" s="386">
        <v>1</v>
      </c>
      <c r="G163" s="2" t="s">
        <v>41679</v>
      </c>
      <c r="H163" s="149" t="s">
        <v>27723</v>
      </c>
      <c r="I163" s="2"/>
    </row>
    <row r="164" spans="1:9" x14ac:dyDescent="0.3">
      <c r="A164" s="2">
        <v>162</v>
      </c>
      <c r="B164" s="384" t="s">
        <v>41916</v>
      </c>
      <c r="C164" s="385" t="s">
        <v>41915</v>
      </c>
      <c r="D164" s="385" t="s">
        <v>41899</v>
      </c>
      <c r="E164" s="385" t="s">
        <v>41900</v>
      </c>
      <c r="F164" s="386">
        <v>1</v>
      </c>
      <c r="G164" s="2" t="s">
        <v>41679</v>
      </c>
      <c r="H164" s="149" t="s">
        <v>27723</v>
      </c>
      <c r="I164" s="2"/>
    </row>
    <row r="165" spans="1:9" x14ac:dyDescent="0.3">
      <c r="A165" s="2">
        <v>163</v>
      </c>
      <c r="B165" s="384" t="s">
        <v>41917</v>
      </c>
      <c r="C165" s="385" t="s">
        <v>31085</v>
      </c>
      <c r="D165" s="385" t="s">
        <v>41899</v>
      </c>
      <c r="E165" s="385" t="s">
        <v>41900</v>
      </c>
      <c r="F165" s="386">
        <v>1.71</v>
      </c>
      <c r="G165" s="2" t="s">
        <v>41679</v>
      </c>
      <c r="H165" s="149" t="s">
        <v>27723</v>
      </c>
      <c r="I165" s="2"/>
    </row>
    <row r="166" spans="1:9" x14ac:dyDescent="0.3">
      <c r="A166" s="2">
        <v>164</v>
      </c>
      <c r="B166" s="384" t="s">
        <v>41918</v>
      </c>
      <c r="C166" s="385" t="s">
        <v>39870</v>
      </c>
      <c r="D166" s="385" t="s">
        <v>41899</v>
      </c>
      <c r="E166" s="385" t="s">
        <v>41900</v>
      </c>
      <c r="F166" s="386">
        <v>0.52</v>
      </c>
      <c r="G166" s="2" t="s">
        <v>41679</v>
      </c>
      <c r="H166" s="149" t="s">
        <v>27723</v>
      </c>
      <c r="I166" s="2"/>
    </row>
    <row r="167" spans="1:9" x14ac:dyDescent="0.3">
      <c r="A167" s="2">
        <v>165</v>
      </c>
      <c r="B167" s="384" t="s">
        <v>41919</v>
      </c>
      <c r="C167" s="385" t="s">
        <v>41920</v>
      </c>
      <c r="D167" s="385" t="s">
        <v>41899</v>
      </c>
      <c r="E167" s="385" t="s">
        <v>41900</v>
      </c>
      <c r="F167" s="386">
        <v>2</v>
      </c>
      <c r="G167" s="2" t="s">
        <v>41679</v>
      </c>
      <c r="H167" s="149" t="s">
        <v>27723</v>
      </c>
      <c r="I167" s="2"/>
    </row>
    <row r="168" spans="1:9" x14ac:dyDescent="0.3">
      <c r="A168" s="2">
        <v>166</v>
      </c>
      <c r="B168" s="384" t="s">
        <v>41921</v>
      </c>
      <c r="C168" s="385" t="s">
        <v>41699</v>
      </c>
      <c r="D168" s="385" t="s">
        <v>41899</v>
      </c>
      <c r="E168" s="385" t="s">
        <v>41900</v>
      </c>
      <c r="F168" s="386">
        <v>2.0699999999999998</v>
      </c>
      <c r="G168" s="2" t="s">
        <v>41679</v>
      </c>
      <c r="H168" s="149" t="s">
        <v>27723</v>
      </c>
      <c r="I168" s="2"/>
    </row>
    <row r="169" spans="1:9" x14ac:dyDescent="0.3">
      <c r="A169" s="2">
        <v>167</v>
      </c>
      <c r="B169" s="384" t="s">
        <v>41922</v>
      </c>
      <c r="C169" s="385" t="s">
        <v>41923</v>
      </c>
      <c r="D169" s="385" t="s">
        <v>41899</v>
      </c>
      <c r="E169" s="385" t="s">
        <v>41900</v>
      </c>
      <c r="F169" s="386">
        <v>2.37</v>
      </c>
      <c r="G169" s="2" t="s">
        <v>41679</v>
      </c>
      <c r="H169" s="149" t="s">
        <v>27723</v>
      </c>
      <c r="I169" s="2"/>
    </row>
    <row r="170" spans="1:9" x14ac:dyDescent="0.3">
      <c r="A170" s="2">
        <v>168</v>
      </c>
      <c r="B170" s="384" t="s">
        <v>41924</v>
      </c>
      <c r="C170" s="385" t="s">
        <v>41898</v>
      </c>
      <c r="D170" s="385" t="s">
        <v>41899</v>
      </c>
      <c r="E170" s="385" t="s">
        <v>41900</v>
      </c>
      <c r="F170" s="386">
        <v>1</v>
      </c>
      <c r="G170" s="2" t="s">
        <v>41679</v>
      </c>
      <c r="H170" s="149" t="s">
        <v>27723</v>
      </c>
      <c r="I170" s="2"/>
    </row>
    <row r="171" spans="1:9" x14ac:dyDescent="0.3">
      <c r="A171" s="2">
        <v>169</v>
      </c>
      <c r="B171" s="384" t="s">
        <v>41925</v>
      </c>
      <c r="C171" s="385" t="s">
        <v>41699</v>
      </c>
      <c r="D171" s="385" t="s">
        <v>41899</v>
      </c>
      <c r="E171" s="385" t="s">
        <v>41900</v>
      </c>
      <c r="F171" s="386">
        <v>1.1000000000000001</v>
      </c>
      <c r="G171" s="2" t="s">
        <v>41679</v>
      </c>
      <c r="H171" s="149" t="s">
        <v>27723</v>
      </c>
      <c r="I171" s="2"/>
    </row>
    <row r="172" spans="1:9" x14ac:dyDescent="0.3">
      <c r="A172" s="2">
        <v>170</v>
      </c>
      <c r="B172" s="384" t="s">
        <v>41926</v>
      </c>
      <c r="C172" s="385" t="s">
        <v>41923</v>
      </c>
      <c r="D172" s="385" t="s">
        <v>41899</v>
      </c>
      <c r="E172" s="385" t="s">
        <v>41900</v>
      </c>
      <c r="F172" s="386">
        <v>0.76</v>
      </c>
      <c r="G172" s="2" t="s">
        <v>41679</v>
      </c>
      <c r="H172" s="149" t="s">
        <v>27723</v>
      </c>
      <c r="I172" s="2"/>
    </row>
    <row r="173" spans="1:9" x14ac:dyDescent="0.3">
      <c r="A173" s="2">
        <v>171</v>
      </c>
      <c r="B173" s="384" t="s">
        <v>41927</v>
      </c>
      <c r="C173" s="385" t="s">
        <v>41928</v>
      </c>
      <c r="D173" s="385" t="s">
        <v>41899</v>
      </c>
      <c r="E173" s="385" t="s">
        <v>41900</v>
      </c>
      <c r="F173" s="386">
        <v>2.12</v>
      </c>
      <c r="G173" s="2" t="s">
        <v>41679</v>
      </c>
      <c r="H173" s="149" t="s">
        <v>27723</v>
      </c>
      <c r="I173" s="2"/>
    </row>
    <row r="174" spans="1:9" x14ac:dyDescent="0.3">
      <c r="A174" s="2">
        <v>172</v>
      </c>
      <c r="B174" s="384" t="s">
        <v>41929</v>
      </c>
      <c r="C174" s="385" t="s">
        <v>41930</v>
      </c>
      <c r="D174" s="385" t="s">
        <v>41899</v>
      </c>
      <c r="E174" s="385" t="s">
        <v>41900</v>
      </c>
      <c r="F174" s="386">
        <v>3</v>
      </c>
      <c r="G174" s="2" t="s">
        <v>41679</v>
      </c>
      <c r="H174" s="149" t="s">
        <v>27723</v>
      </c>
      <c r="I174" s="2"/>
    </row>
    <row r="175" spans="1:9" x14ac:dyDescent="0.3">
      <c r="A175" s="2">
        <v>173</v>
      </c>
      <c r="B175" s="384" t="s">
        <v>41931</v>
      </c>
      <c r="C175" s="385" t="s">
        <v>41932</v>
      </c>
      <c r="D175" s="385" t="s">
        <v>41899</v>
      </c>
      <c r="E175" s="385" t="s">
        <v>41900</v>
      </c>
      <c r="F175" s="386">
        <v>0.74</v>
      </c>
      <c r="G175" s="2" t="s">
        <v>41679</v>
      </c>
      <c r="H175" s="149" t="s">
        <v>27723</v>
      </c>
      <c r="I175" s="2"/>
    </row>
    <row r="176" spans="1:9" x14ac:dyDescent="0.3">
      <c r="A176" s="2">
        <v>174</v>
      </c>
      <c r="B176" s="384" t="s">
        <v>41933</v>
      </c>
      <c r="C176" s="385" t="s">
        <v>41932</v>
      </c>
      <c r="D176" s="385" t="s">
        <v>41899</v>
      </c>
      <c r="E176" s="385" t="s">
        <v>41900</v>
      </c>
      <c r="F176" s="386">
        <v>2</v>
      </c>
      <c r="G176" s="2" t="s">
        <v>41679</v>
      </c>
      <c r="H176" s="149" t="s">
        <v>27723</v>
      </c>
      <c r="I176" s="2"/>
    </row>
    <row r="177" spans="1:9" x14ac:dyDescent="0.3">
      <c r="A177" s="2">
        <v>175</v>
      </c>
      <c r="B177" s="384" t="s">
        <v>41934</v>
      </c>
      <c r="C177" s="385" t="s">
        <v>41935</v>
      </c>
      <c r="D177" s="385" t="s">
        <v>41936</v>
      </c>
      <c r="E177" s="385" t="s">
        <v>41937</v>
      </c>
      <c r="F177" s="386">
        <v>1.36</v>
      </c>
      <c r="G177" s="2" t="s">
        <v>41679</v>
      </c>
      <c r="H177" s="149" t="s">
        <v>27723</v>
      </c>
      <c r="I177" s="2"/>
    </row>
    <row r="178" spans="1:9" x14ac:dyDescent="0.3">
      <c r="A178" s="2">
        <v>176</v>
      </c>
      <c r="B178" s="384" t="s">
        <v>41938</v>
      </c>
      <c r="C178" s="385" t="s">
        <v>41939</v>
      </c>
      <c r="D178" s="385" t="s">
        <v>41936</v>
      </c>
      <c r="E178" s="385" t="s">
        <v>41937</v>
      </c>
      <c r="F178" s="386">
        <v>0.59</v>
      </c>
      <c r="G178" s="2" t="s">
        <v>41679</v>
      </c>
      <c r="H178" s="149" t="s">
        <v>27723</v>
      </c>
      <c r="I178" s="2"/>
    </row>
    <row r="179" spans="1:9" x14ac:dyDescent="0.3">
      <c r="A179" s="2">
        <v>177</v>
      </c>
      <c r="B179" s="384" t="s">
        <v>41940</v>
      </c>
      <c r="C179" s="385" t="s">
        <v>41941</v>
      </c>
      <c r="D179" s="385" t="s">
        <v>41936</v>
      </c>
      <c r="E179" s="385" t="s">
        <v>41937</v>
      </c>
      <c r="F179" s="386">
        <v>1.1399999999999999</v>
      </c>
      <c r="G179" s="2" t="s">
        <v>41679</v>
      </c>
      <c r="H179" s="149" t="s">
        <v>27723</v>
      </c>
      <c r="I179" s="2"/>
    </row>
    <row r="180" spans="1:9" x14ac:dyDescent="0.3">
      <c r="A180" s="2">
        <v>178</v>
      </c>
      <c r="B180" s="384" t="s">
        <v>41942</v>
      </c>
      <c r="C180" s="385" t="s">
        <v>41943</v>
      </c>
      <c r="D180" s="385" t="s">
        <v>41936</v>
      </c>
      <c r="E180" s="385" t="s">
        <v>41937</v>
      </c>
      <c r="F180" s="386">
        <v>1.3</v>
      </c>
      <c r="G180" s="2" t="s">
        <v>41679</v>
      </c>
      <c r="H180" s="149" t="s">
        <v>27723</v>
      </c>
      <c r="I180" s="2"/>
    </row>
    <row r="181" spans="1:9" x14ac:dyDescent="0.3">
      <c r="A181" s="2">
        <v>179</v>
      </c>
      <c r="B181" s="384" t="s">
        <v>41944</v>
      </c>
      <c r="C181" s="385" t="s">
        <v>41945</v>
      </c>
      <c r="D181" s="385" t="s">
        <v>41936</v>
      </c>
      <c r="E181" s="385" t="s">
        <v>41937</v>
      </c>
      <c r="F181" s="386">
        <v>1.2</v>
      </c>
      <c r="G181" s="2" t="s">
        <v>41679</v>
      </c>
      <c r="H181" s="149" t="s">
        <v>27723</v>
      </c>
      <c r="I181" s="2"/>
    </row>
    <row r="182" spans="1:9" x14ac:dyDescent="0.3">
      <c r="A182" s="2">
        <v>180</v>
      </c>
      <c r="B182" s="384" t="s">
        <v>41946</v>
      </c>
      <c r="C182" s="385" t="s">
        <v>41947</v>
      </c>
      <c r="D182" s="385" t="s">
        <v>41936</v>
      </c>
      <c r="E182" s="385" t="s">
        <v>41937</v>
      </c>
      <c r="F182" s="386">
        <v>1.08</v>
      </c>
      <c r="G182" s="2" t="s">
        <v>41679</v>
      </c>
      <c r="H182" s="149" t="s">
        <v>27723</v>
      </c>
      <c r="I182" s="2"/>
    </row>
    <row r="183" spans="1:9" x14ac:dyDescent="0.3">
      <c r="A183" s="2">
        <v>181</v>
      </c>
      <c r="B183" s="384" t="s">
        <v>41948</v>
      </c>
      <c r="C183" s="385" t="s">
        <v>41949</v>
      </c>
      <c r="D183" s="385" t="s">
        <v>41936</v>
      </c>
      <c r="E183" s="385" t="s">
        <v>41937</v>
      </c>
      <c r="F183" s="386">
        <v>1.28</v>
      </c>
      <c r="G183" s="2" t="s">
        <v>41679</v>
      </c>
      <c r="H183" s="149" t="s">
        <v>27723</v>
      </c>
      <c r="I183" s="2"/>
    </row>
    <row r="184" spans="1:9" x14ac:dyDescent="0.3">
      <c r="A184" s="2">
        <v>182</v>
      </c>
      <c r="B184" s="384" t="s">
        <v>41950</v>
      </c>
      <c r="C184" s="385" t="s">
        <v>41951</v>
      </c>
      <c r="D184" s="385" t="s">
        <v>41936</v>
      </c>
      <c r="E184" s="385" t="s">
        <v>41937</v>
      </c>
      <c r="F184" s="386">
        <v>0.8</v>
      </c>
      <c r="G184" s="2" t="s">
        <v>41679</v>
      </c>
      <c r="H184" s="149" t="s">
        <v>27723</v>
      </c>
      <c r="I184" s="2"/>
    </row>
    <row r="185" spans="1:9" x14ac:dyDescent="0.3">
      <c r="A185" s="2">
        <v>183</v>
      </c>
      <c r="B185" s="384" t="s">
        <v>41952</v>
      </c>
      <c r="C185" s="385" t="s">
        <v>41953</v>
      </c>
      <c r="D185" s="385" t="s">
        <v>41936</v>
      </c>
      <c r="E185" s="385" t="s">
        <v>41937</v>
      </c>
      <c r="F185" s="386">
        <v>0.6</v>
      </c>
      <c r="G185" s="2" t="s">
        <v>41679</v>
      </c>
      <c r="H185" s="149" t="s">
        <v>27723</v>
      </c>
      <c r="I185" s="2"/>
    </row>
    <row r="186" spans="1:9" x14ac:dyDescent="0.3">
      <c r="A186" s="2">
        <v>184</v>
      </c>
      <c r="B186" s="384" t="s">
        <v>41954</v>
      </c>
      <c r="C186" s="385" t="s">
        <v>41955</v>
      </c>
      <c r="D186" s="385" t="s">
        <v>41936</v>
      </c>
      <c r="E186" s="385" t="s">
        <v>41937</v>
      </c>
      <c r="F186" s="386">
        <v>1.36</v>
      </c>
      <c r="G186" s="2" t="s">
        <v>41679</v>
      </c>
      <c r="H186" s="149" t="s">
        <v>27723</v>
      </c>
      <c r="I186" s="2"/>
    </row>
    <row r="187" spans="1:9" x14ac:dyDescent="0.3">
      <c r="A187" s="2">
        <v>185</v>
      </c>
      <c r="B187" s="384" t="s">
        <v>41956</v>
      </c>
      <c r="C187" s="385" t="s">
        <v>23642</v>
      </c>
      <c r="D187" s="385" t="s">
        <v>41936</v>
      </c>
      <c r="E187" s="385" t="s">
        <v>41937</v>
      </c>
      <c r="F187" s="386">
        <v>1.57</v>
      </c>
      <c r="G187" s="2" t="s">
        <v>41679</v>
      </c>
      <c r="H187" s="149" t="s">
        <v>27723</v>
      </c>
      <c r="I187" s="2"/>
    </row>
    <row r="188" spans="1:9" x14ac:dyDescent="0.3">
      <c r="A188" s="2">
        <v>186</v>
      </c>
      <c r="B188" s="384" t="s">
        <v>41957</v>
      </c>
      <c r="C188" s="385" t="s">
        <v>41699</v>
      </c>
      <c r="D188" s="385" t="s">
        <v>41958</v>
      </c>
      <c r="E188" s="385" t="s">
        <v>41959</v>
      </c>
      <c r="F188" s="386">
        <v>1.89</v>
      </c>
      <c r="G188" s="2" t="s">
        <v>41679</v>
      </c>
      <c r="H188" s="149" t="s">
        <v>27723</v>
      </c>
      <c r="I188" s="2"/>
    </row>
    <row r="189" spans="1:9" x14ac:dyDescent="0.3">
      <c r="A189" s="2">
        <v>187</v>
      </c>
      <c r="B189" s="384" t="s">
        <v>41960</v>
      </c>
      <c r="C189" s="385" t="s">
        <v>41961</v>
      </c>
      <c r="D189" s="385" t="s">
        <v>41958</v>
      </c>
      <c r="E189" s="385" t="s">
        <v>41959</v>
      </c>
      <c r="F189" s="386">
        <v>1.26</v>
      </c>
      <c r="G189" s="2" t="s">
        <v>41679</v>
      </c>
      <c r="H189" s="149" t="s">
        <v>27723</v>
      </c>
      <c r="I189" s="2"/>
    </row>
    <row r="190" spans="1:9" x14ac:dyDescent="0.3">
      <c r="A190" s="2">
        <v>188</v>
      </c>
      <c r="B190" s="384" t="s">
        <v>41962</v>
      </c>
      <c r="C190" s="385" t="s">
        <v>41963</v>
      </c>
      <c r="D190" s="385" t="s">
        <v>41958</v>
      </c>
      <c r="E190" s="385" t="s">
        <v>41959</v>
      </c>
      <c r="F190" s="386">
        <v>1.04</v>
      </c>
      <c r="G190" s="2" t="s">
        <v>41679</v>
      </c>
      <c r="H190" s="149" t="s">
        <v>27723</v>
      </c>
      <c r="I190" s="2"/>
    </row>
    <row r="191" spans="1:9" x14ac:dyDescent="0.3">
      <c r="A191" s="2">
        <v>189</v>
      </c>
      <c r="B191" s="384" t="s">
        <v>41964</v>
      </c>
      <c r="C191" s="385" t="s">
        <v>41963</v>
      </c>
      <c r="D191" s="385" t="s">
        <v>41958</v>
      </c>
      <c r="E191" s="385" t="s">
        <v>41959</v>
      </c>
      <c r="F191" s="386">
        <v>0.65</v>
      </c>
      <c r="G191" s="2" t="s">
        <v>41679</v>
      </c>
      <c r="H191" s="149" t="s">
        <v>27723</v>
      </c>
      <c r="I191" s="2"/>
    </row>
    <row r="192" spans="1:9" x14ac:dyDescent="0.3">
      <c r="A192" s="2">
        <v>190</v>
      </c>
      <c r="B192" s="384" t="s">
        <v>41962</v>
      </c>
      <c r="C192" s="385" t="s">
        <v>41963</v>
      </c>
      <c r="D192" s="385" t="s">
        <v>41958</v>
      </c>
      <c r="E192" s="385" t="s">
        <v>41959</v>
      </c>
      <c r="F192" s="386">
        <v>1.04</v>
      </c>
      <c r="G192" s="2" t="s">
        <v>41679</v>
      </c>
      <c r="H192" s="149" t="s">
        <v>27723</v>
      </c>
      <c r="I192" s="2"/>
    </row>
    <row r="193" spans="1:9" x14ac:dyDescent="0.3">
      <c r="A193" s="2">
        <v>191</v>
      </c>
      <c r="B193" s="384" t="s">
        <v>41965</v>
      </c>
      <c r="C193" s="385" t="s">
        <v>41966</v>
      </c>
      <c r="D193" s="385" t="s">
        <v>41958</v>
      </c>
      <c r="E193" s="385" t="s">
        <v>41959</v>
      </c>
      <c r="F193" s="386">
        <v>0.75</v>
      </c>
      <c r="G193" s="2" t="s">
        <v>41679</v>
      </c>
      <c r="H193" s="149" t="s">
        <v>27723</v>
      </c>
      <c r="I193" s="2"/>
    </row>
    <row r="194" spans="1:9" x14ac:dyDescent="0.3">
      <c r="A194" s="2">
        <v>192</v>
      </c>
      <c r="B194" s="384" t="s">
        <v>41967</v>
      </c>
      <c r="C194" s="385" t="s">
        <v>32894</v>
      </c>
      <c r="D194" s="385" t="s">
        <v>41958</v>
      </c>
      <c r="E194" s="385" t="s">
        <v>41959</v>
      </c>
      <c r="F194" s="386">
        <v>2.93</v>
      </c>
      <c r="G194" s="2" t="s">
        <v>41679</v>
      </c>
      <c r="H194" s="149" t="s">
        <v>27723</v>
      </c>
      <c r="I194" s="2"/>
    </row>
    <row r="195" spans="1:9" x14ac:dyDescent="0.3">
      <c r="A195" s="2">
        <v>193</v>
      </c>
      <c r="B195" s="384" t="s">
        <v>41968</v>
      </c>
      <c r="C195" s="385" t="s">
        <v>33927</v>
      </c>
      <c r="D195" s="385" t="s">
        <v>41958</v>
      </c>
      <c r="E195" s="385" t="s">
        <v>41959</v>
      </c>
      <c r="F195" s="386">
        <v>1.37</v>
      </c>
      <c r="G195" s="2" t="s">
        <v>41679</v>
      </c>
      <c r="H195" s="149" t="s">
        <v>27723</v>
      </c>
      <c r="I195" s="2"/>
    </row>
    <row r="196" spans="1:9" x14ac:dyDescent="0.3">
      <c r="A196" s="2">
        <v>194</v>
      </c>
      <c r="B196" s="384" t="s">
        <v>41969</v>
      </c>
      <c r="C196" s="385" t="s">
        <v>39490</v>
      </c>
      <c r="D196" s="385" t="s">
        <v>41958</v>
      </c>
      <c r="E196" s="385" t="s">
        <v>41959</v>
      </c>
      <c r="F196" s="386">
        <v>1.06</v>
      </c>
      <c r="G196" s="2" t="s">
        <v>41679</v>
      </c>
      <c r="H196" s="149" t="s">
        <v>27723</v>
      </c>
      <c r="I196" s="2"/>
    </row>
    <row r="197" spans="1:9" x14ac:dyDescent="0.3">
      <c r="A197" s="2">
        <v>195</v>
      </c>
      <c r="B197" s="384" t="s">
        <v>41970</v>
      </c>
      <c r="C197" s="385" t="s">
        <v>41971</v>
      </c>
      <c r="D197" s="385" t="s">
        <v>41958</v>
      </c>
      <c r="E197" s="385" t="s">
        <v>41959</v>
      </c>
      <c r="F197" s="386">
        <v>1.06</v>
      </c>
      <c r="G197" s="2" t="s">
        <v>41679</v>
      </c>
      <c r="H197" s="149" t="s">
        <v>27723</v>
      </c>
      <c r="I197" s="2"/>
    </row>
    <row r="198" spans="1:9" x14ac:dyDescent="0.3">
      <c r="A198" s="2">
        <v>196</v>
      </c>
      <c r="B198" s="384" t="s">
        <v>41972</v>
      </c>
      <c r="C198" s="385" t="s">
        <v>41699</v>
      </c>
      <c r="D198" s="385" t="s">
        <v>41958</v>
      </c>
      <c r="E198" s="385" t="s">
        <v>41959</v>
      </c>
      <c r="F198" s="386">
        <v>1.1399999999999999</v>
      </c>
      <c r="G198" s="2" t="s">
        <v>41679</v>
      </c>
      <c r="H198" s="149" t="s">
        <v>27723</v>
      </c>
      <c r="I198" s="2"/>
    </row>
    <row r="199" spans="1:9" x14ac:dyDescent="0.3">
      <c r="A199" s="2">
        <v>197</v>
      </c>
      <c r="B199" s="384" t="s">
        <v>41973</v>
      </c>
      <c r="C199" s="385" t="s">
        <v>41699</v>
      </c>
      <c r="D199" s="385" t="s">
        <v>41958</v>
      </c>
      <c r="E199" s="385" t="s">
        <v>41959</v>
      </c>
      <c r="F199" s="386">
        <v>1.06</v>
      </c>
      <c r="G199" s="2" t="s">
        <v>41679</v>
      </c>
      <c r="H199" s="149" t="s">
        <v>27723</v>
      </c>
      <c r="I199" s="2"/>
    </row>
    <row r="200" spans="1:9" ht="26.4" x14ac:dyDescent="0.3">
      <c r="A200" s="2">
        <v>198</v>
      </c>
      <c r="B200" s="384" t="s">
        <v>41974</v>
      </c>
      <c r="C200" s="385" t="s">
        <v>39498</v>
      </c>
      <c r="D200" s="385" t="s">
        <v>41958</v>
      </c>
      <c r="E200" s="385" t="s">
        <v>41959</v>
      </c>
      <c r="F200" s="386">
        <v>1.34</v>
      </c>
      <c r="G200" s="2" t="s">
        <v>41679</v>
      </c>
      <c r="H200" s="149" t="s">
        <v>27723</v>
      </c>
      <c r="I200" s="2"/>
    </row>
    <row r="201" spans="1:9" x14ac:dyDescent="0.3">
      <c r="A201" s="2">
        <v>199</v>
      </c>
      <c r="B201" s="384" t="s">
        <v>41975</v>
      </c>
      <c r="C201" s="385" t="s">
        <v>41976</v>
      </c>
      <c r="D201" s="385" t="s">
        <v>41958</v>
      </c>
      <c r="E201" s="385" t="s">
        <v>41959</v>
      </c>
      <c r="F201" s="386">
        <v>1.04</v>
      </c>
      <c r="G201" s="2" t="s">
        <v>41679</v>
      </c>
      <c r="H201" s="149" t="s">
        <v>27723</v>
      </c>
      <c r="I201" s="2"/>
    </row>
    <row r="202" spans="1:9" x14ac:dyDescent="0.3">
      <c r="A202" s="2">
        <v>200</v>
      </c>
      <c r="B202" s="384" t="s">
        <v>41977</v>
      </c>
      <c r="C202" s="385" t="s">
        <v>22547</v>
      </c>
      <c r="D202" s="385" t="s">
        <v>41958</v>
      </c>
      <c r="E202" s="385" t="s">
        <v>41959</v>
      </c>
      <c r="F202" s="386">
        <v>0.4</v>
      </c>
      <c r="G202" s="2" t="s">
        <v>41679</v>
      </c>
      <c r="H202" s="149" t="s">
        <v>27723</v>
      </c>
      <c r="I202" s="2"/>
    </row>
    <row r="203" spans="1:9" x14ac:dyDescent="0.3">
      <c r="A203" s="2">
        <v>201</v>
      </c>
      <c r="B203" s="384" t="s">
        <v>41978</v>
      </c>
      <c r="C203" s="385" t="s">
        <v>34369</v>
      </c>
      <c r="D203" s="385" t="s">
        <v>41958</v>
      </c>
      <c r="E203" s="385" t="s">
        <v>41959</v>
      </c>
      <c r="F203" s="386">
        <v>3</v>
      </c>
      <c r="G203" s="2" t="s">
        <v>41679</v>
      </c>
      <c r="H203" s="149" t="s">
        <v>27723</v>
      </c>
      <c r="I203" s="2"/>
    </row>
    <row r="204" spans="1:9" x14ac:dyDescent="0.3">
      <c r="A204" s="2">
        <v>202</v>
      </c>
      <c r="B204" s="384" t="s">
        <v>41737</v>
      </c>
      <c r="C204" s="385" t="s">
        <v>34275</v>
      </c>
      <c r="D204" s="385" t="s">
        <v>41958</v>
      </c>
      <c r="E204" s="385" t="s">
        <v>41959</v>
      </c>
      <c r="F204" s="386">
        <v>3.4</v>
      </c>
      <c r="G204" s="2" t="s">
        <v>41679</v>
      </c>
      <c r="H204" s="149" t="s">
        <v>27723</v>
      </c>
      <c r="I204" s="2"/>
    </row>
    <row r="205" spans="1:9" x14ac:dyDescent="0.3">
      <c r="A205" s="2">
        <v>203</v>
      </c>
      <c r="B205" s="384" t="s">
        <v>41979</v>
      </c>
      <c r="C205" s="385" t="s">
        <v>41980</v>
      </c>
      <c r="D205" s="385" t="s">
        <v>41958</v>
      </c>
      <c r="E205" s="385" t="s">
        <v>41959</v>
      </c>
      <c r="F205" s="386">
        <v>1.1000000000000001</v>
      </c>
      <c r="G205" s="2" t="s">
        <v>41679</v>
      </c>
      <c r="H205" s="149" t="s">
        <v>27723</v>
      </c>
      <c r="I205" s="2"/>
    </row>
    <row r="206" spans="1:9" x14ac:dyDescent="0.3">
      <c r="A206" s="2">
        <v>204</v>
      </c>
      <c r="B206" s="384" t="s">
        <v>41981</v>
      </c>
      <c r="C206" s="385" t="s">
        <v>41699</v>
      </c>
      <c r="D206" s="385" t="s">
        <v>41958</v>
      </c>
      <c r="E206" s="385" t="s">
        <v>41959</v>
      </c>
      <c r="F206" s="386">
        <v>2.38</v>
      </c>
      <c r="G206" s="2" t="s">
        <v>41679</v>
      </c>
      <c r="H206" s="149" t="s">
        <v>27723</v>
      </c>
      <c r="I206" s="2"/>
    </row>
    <row r="207" spans="1:9" x14ac:dyDescent="0.3">
      <c r="A207" s="2">
        <v>205</v>
      </c>
      <c r="B207" s="384" t="s">
        <v>41968</v>
      </c>
      <c r="C207" s="385" t="s">
        <v>33927</v>
      </c>
      <c r="D207" s="385" t="s">
        <v>41958</v>
      </c>
      <c r="E207" s="385" t="s">
        <v>41959</v>
      </c>
      <c r="F207" s="386">
        <v>0.9</v>
      </c>
      <c r="G207" s="2" t="s">
        <v>41679</v>
      </c>
      <c r="H207" s="149" t="s">
        <v>27723</v>
      </c>
      <c r="I207" s="2"/>
    </row>
    <row r="208" spans="1:9" x14ac:dyDescent="0.3">
      <c r="A208" s="2">
        <v>206</v>
      </c>
      <c r="B208" s="384" t="s">
        <v>41982</v>
      </c>
      <c r="C208" s="385" t="s">
        <v>34369</v>
      </c>
      <c r="D208" s="385" t="s">
        <v>41958</v>
      </c>
      <c r="E208" s="385" t="s">
        <v>41959</v>
      </c>
      <c r="F208" s="386">
        <v>2.88</v>
      </c>
      <c r="G208" s="2" t="s">
        <v>41679</v>
      </c>
      <c r="H208" s="149" t="s">
        <v>27723</v>
      </c>
      <c r="I208" s="2"/>
    </row>
    <row r="209" spans="1:9" ht="26.4" x14ac:dyDescent="0.3">
      <c r="A209" s="2">
        <v>207</v>
      </c>
      <c r="B209" s="384" t="s">
        <v>41983</v>
      </c>
      <c r="C209" s="385" t="s">
        <v>41699</v>
      </c>
      <c r="D209" s="385" t="s">
        <v>41958</v>
      </c>
      <c r="E209" s="385" t="s">
        <v>41959</v>
      </c>
      <c r="F209" s="386">
        <v>2.99</v>
      </c>
      <c r="G209" s="2" t="s">
        <v>41679</v>
      </c>
      <c r="H209" s="149" t="s">
        <v>27723</v>
      </c>
      <c r="I209" s="2"/>
    </row>
    <row r="210" spans="1:9" x14ac:dyDescent="0.3">
      <c r="A210" s="2">
        <v>208</v>
      </c>
      <c r="B210" s="384" t="s">
        <v>41984</v>
      </c>
      <c r="C210" s="385" t="s">
        <v>34867</v>
      </c>
      <c r="D210" s="385" t="s">
        <v>41958</v>
      </c>
      <c r="E210" s="385" t="s">
        <v>41959</v>
      </c>
      <c r="F210" s="386">
        <v>0.91</v>
      </c>
      <c r="G210" s="2" t="s">
        <v>41679</v>
      </c>
      <c r="H210" s="149" t="s">
        <v>27723</v>
      </c>
      <c r="I210" s="2"/>
    </row>
    <row r="211" spans="1:9" x14ac:dyDescent="0.3">
      <c r="A211" s="2">
        <v>209</v>
      </c>
      <c r="B211" s="384" t="s">
        <v>41985</v>
      </c>
      <c r="C211" s="385" t="s">
        <v>41966</v>
      </c>
      <c r="D211" s="385" t="s">
        <v>41958</v>
      </c>
      <c r="E211" s="385" t="s">
        <v>41959</v>
      </c>
      <c r="F211" s="386">
        <v>0.75</v>
      </c>
      <c r="G211" s="2" t="s">
        <v>41679</v>
      </c>
      <c r="H211" s="149" t="s">
        <v>27723</v>
      </c>
      <c r="I211" s="2"/>
    </row>
    <row r="212" spans="1:9" x14ac:dyDescent="0.3">
      <c r="A212" s="2">
        <v>210</v>
      </c>
      <c r="B212" s="384" t="s">
        <v>41986</v>
      </c>
      <c r="C212" s="385" t="s">
        <v>41987</v>
      </c>
      <c r="D212" s="385" t="s">
        <v>41988</v>
      </c>
      <c r="E212" s="385" t="s">
        <v>41989</v>
      </c>
      <c r="F212" s="386">
        <v>2.2999999999999998</v>
      </c>
      <c r="G212" s="2" t="s">
        <v>41679</v>
      </c>
      <c r="H212" s="149" t="s">
        <v>27723</v>
      </c>
      <c r="I212" s="2"/>
    </row>
    <row r="213" spans="1:9" x14ac:dyDescent="0.3">
      <c r="A213" s="2">
        <v>211</v>
      </c>
      <c r="B213" s="384" t="s">
        <v>41990</v>
      </c>
      <c r="C213" s="385" t="s">
        <v>39603</v>
      </c>
      <c r="D213" s="385" t="s">
        <v>41988</v>
      </c>
      <c r="E213" s="385" t="s">
        <v>41989</v>
      </c>
      <c r="F213" s="386">
        <v>2</v>
      </c>
      <c r="G213" s="2" t="s">
        <v>41679</v>
      </c>
      <c r="H213" s="149" t="s">
        <v>27723</v>
      </c>
      <c r="I213" s="2"/>
    </row>
    <row r="214" spans="1:9" x14ac:dyDescent="0.3">
      <c r="A214" s="2">
        <v>212</v>
      </c>
      <c r="B214" s="384" t="s">
        <v>41991</v>
      </c>
      <c r="C214" s="385" t="s">
        <v>34369</v>
      </c>
      <c r="D214" s="385" t="s">
        <v>41988</v>
      </c>
      <c r="E214" s="385" t="s">
        <v>41989</v>
      </c>
      <c r="F214" s="386">
        <v>1.32</v>
      </c>
      <c r="G214" s="2" t="s">
        <v>41679</v>
      </c>
      <c r="H214" s="149" t="s">
        <v>27723</v>
      </c>
      <c r="I214" s="2"/>
    </row>
    <row r="215" spans="1:9" x14ac:dyDescent="0.3">
      <c r="A215" s="2">
        <v>213</v>
      </c>
      <c r="B215" s="384" t="s">
        <v>41992</v>
      </c>
      <c r="C215" s="385" t="s">
        <v>32859</v>
      </c>
      <c r="D215" s="385" t="s">
        <v>41988</v>
      </c>
      <c r="E215" s="385" t="s">
        <v>41989</v>
      </c>
      <c r="F215" s="386">
        <v>3.3</v>
      </c>
      <c r="G215" s="2" t="s">
        <v>41679</v>
      </c>
      <c r="H215" s="149" t="s">
        <v>27723</v>
      </c>
      <c r="I215" s="2"/>
    </row>
    <row r="216" spans="1:9" x14ac:dyDescent="0.3">
      <c r="A216" s="2">
        <v>214</v>
      </c>
      <c r="B216" s="384" t="s">
        <v>41993</v>
      </c>
      <c r="C216" s="385" t="s">
        <v>32859</v>
      </c>
      <c r="D216" s="385" t="s">
        <v>41988</v>
      </c>
      <c r="E216" s="385" t="s">
        <v>41989</v>
      </c>
      <c r="F216" s="386">
        <v>3.2</v>
      </c>
      <c r="G216" s="2" t="s">
        <v>41679</v>
      </c>
      <c r="H216" s="149" t="s">
        <v>27723</v>
      </c>
      <c r="I216" s="2"/>
    </row>
    <row r="217" spans="1:9" x14ac:dyDescent="0.3">
      <c r="A217" s="2">
        <v>215</v>
      </c>
      <c r="B217" s="384" t="s">
        <v>41994</v>
      </c>
      <c r="C217" s="385" t="s">
        <v>39741</v>
      </c>
      <c r="D217" s="385" t="s">
        <v>41988</v>
      </c>
      <c r="E217" s="385" t="s">
        <v>41989</v>
      </c>
      <c r="F217" s="386">
        <v>1.63</v>
      </c>
      <c r="G217" s="2" t="s">
        <v>41679</v>
      </c>
      <c r="H217" s="149" t="s">
        <v>27723</v>
      </c>
      <c r="I217" s="2"/>
    </row>
    <row r="218" spans="1:9" x14ac:dyDescent="0.3">
      <c r="A218" s="2">
        <v>216</v>
      </c>
      <c r="B218" s="384" t="s">
        <v>41995</v>
      </c>
      <c r="C218" s="385" t="s">
        <v>41996</v>
      </c>
      <c r="D218" s="385" t="s">
        <v>41988</v>
      </c>
      <c r="E218" s="385" t="s">
        <v>41989</v>
      </c>
      <c r="F218" s="386">
        <v>2.2400000000000002</v>
      </c>
      <c r="G218" s="2" t="s">
        <v>41679</v>
      </c>
      <c r="H218" s="149" t="s">
        <v>27723</v>
      </c>
      <c r="I218" s="2"/>
    </row>
    <row r="219" spans="1:9" x14ac:dyDescent="0.3">
      <c r="A219" s="2">
        <v>217</v>
      </c>
      <c r="B219" s="384" t="s">
        <v>41997</v>
      </c>
      <c r="C219" s="385" t="s">
        <v>41998</v>
      </c>
      <c r="D219" s="385" t="s">
        <v>41988</v>
      </c>
      <c r="E219" s="385" t="s">
        <v>41989</v>
      </c>
      <c r="F219" s="386">
        <v>2.2400000000000002</v>
      </c>
      <c r="G219" s="2" t="s">
        <v>41679</v>
      </c>
      <c r="H219" s="149" t="s">
        <v>27723</v>
      </c>
      <c r="I219" s="2"/>
    </row>
    <row r="220" spans="1:9" x14ac:dyDescent="0.3">
      <c r="A220" s="2">
        <v>218</v>
      </c>
      <c r="B220" s="384" t="s">
        <v>41999</v>
      </c>
      <c r="C220" s="385" t="s">
        <v>41771</v>
      </c>
      <c r="D220" s="385" t="s">
        <v>41988</v>
      </c>
      <c r="E220" s="385" t="s">
        <v>41989</v>
      </c>
      <c r="F220" s="386">
        <v>2.0299999999999998</v>
      </c>
      <c r="G220" s="2" t="s">
        <v>41679</v>
      </c>
      <c r="H220" s="149" t="s">
        <v>27723</v>
      </c>
      <c r="I220" s="2"/>
    </row>
    <row r="221" spans="1:9" x14ac:dyDescent="0.3">
      <c r="A221" s="2">
        <v>219</v>
      </c>
      <c r="B221" s="384" t="s">
        <v>42000</v>
      </c>
      <c r="C221" s="385" t="s">
        <v>41727</v>
      </c>
      <c r="D221" s="385" t="s">
        <v>41988</v>
      </c>
      <c r="E221" s="385" t="s">
        <v>41989</v>
      </c>
      <c r="F221" s="386">
        <v>2.4500000000000002</v>
      </c>
      <c r="G221" s="2" t="s">
        <v>41679</v>
      </c>
      <c r="H221" s="149" t="s">
        <v>27723</v>
      </c>
      <c r="I221" s="2"/>
    </row>
    <row r="222" spans="1:9" x14ac:dyDescent="0.3">
      <c r="A222" s="2">
        <v>220</v>
      </c>
      <c r="B222" s="384" t="s">
        <v>42001</v>
      </c>
      <c r="C222" s="385" t="s">
        <v>39870</v>
      </c>
      <c r="D222" s="385" t="s">
        <v>41988</v>
      </c>
      <c r="E222" s="385" t="s">
        <v>41989</v>
      </c>
      <c r="F222" s="386">
        <v>2.2999999999999998</v>
      </c>
      <c r="G222" s="2" t="s">
        <v>41679</v>
      </c>
      <c r="H222" s="149" t="s">
        <v>27723</v>
      </c>
      <c r="I222" s="2"/>
    </row>
    <row r="223" spans="1:9" x14ac:dyDescent="0.3">
      <c r="A223" s="2">
        <v>221</v>
      </c>
      <c r="B223" s="384" t="s">
        <v>42002</v>
      </c>
      <c r="C223" s="385" t="s">
        <v>41727</v>
      </c>
      <c r="D223" s="385" t="s">
        <v>41988</v>
      </c>
      <c r="E223" s="385" t="s">
        <v>41989</v>
      </c>
      <c r="F223" s="386">
        <v>3.2</v>
      </c>
      <c r="G223" s="2" t="s">
        <v>41679</v>
      </c>
      <c r="H223" s="149" t="s">
        <v>27723</v>
      </c>
      <c r="I223" s="2"/>
    </row>
    <row r="224" spans="1:9" x14ac:dyDescent="0.3">
      <c r="A224" s="2">
        <v>222</v>
      </c>
      <c r="B224" s="384" t="s">
        <v>42003</v>
      </c>
      <c r="C224" s="385" t="s">
        <v>42004</v>
      </c>
      <c r="D224" s="385" t="s">
        <v>41988</v>
      </c>
      <c r="E224" s="385" t="s">
        <v>41989</v>
      </c>
      <c r="F224" s="386">
        <v>2.2400000000000002</v>
      </c>
      <c r="G224" s="2" t="s">
        <v>41679</v>
      </c>
      <c r="H224" s="149" t="s">
        <v>27723</v>
      </c>
      <c r="I224" s="2"/>
    </row>
    <row r="225" spans="1:9" x14ac:dyDescent="0.3">
      <c r="A225" s="2">
        <v>223</v>
      </c>
      <c r="B225" s="384" t="s">
        <v>42005</v>
      </c>
      <c r="C225" s="385" t="s">
        <v>39490</v>
      </c>
      <c r="D225" s="385" t="s">
        <v>41988</v>
      </c>
      <c r="E225" s="385" t="s">
        <v>41989</v>
      </c>
      <c r="F225" s="386">
        <v>1.32</v>
      </c>
      <c r="G225" s="2" t="s">
        <v>41679</v>
      </c>
      <c r="H225" s="149" t="s">
        <v>27723</v>
      </c>
      <c r="I225" s="2"/>
    </row>
    <row r="226" spans="1:9" x14ac:dyDescent="0.3">
      <c r="A226" s="2">
        <v>224</v>
      </c>
      <c r="B226" s="384" t="s">
        <v>42006</v>
      </c>
      <c r="C226" s="385" t="s">
        <v>41740</v>
      </c>
      <c r="D226" s="385" t="s">
        <v>41988</v>
      </c>
      <c r="E226" s="385" t="s">
        <v>41989</v>
      </c>
      <c r="F226" s="386">
        <v>3.3</v>
      </c>
      <c r="G226" s="2" t="s">
        <v>41679</v>
      </c>
      <c r="H226" s="149" t="s">
        <v>27723</v>
      </c>
      <c r="I226" s="2"/>
    </row>
    <row r="227" spans="1:9" x14ac:dyDescent="0.3">
      <c r="A227" s="2">
        <v>225</v>
      </c>
      <c r="B227" s="384" t="s">
        <v>42007</v>
      </c>
      <c r="C227" s="385" t="s">
        <v>39741</v>
      </c>
      <c r="D227" s="385" t="s">
        <v>41988</v>
      </c>
      <c r="E227" s="385" t="s">
        <v>41989</v>
      </c>
      <c r="F227" s="386">
        <v>1.2</v>
      </c>
      <c r="G227" s="2" t="s">
        <v>41679</v>
      </c>
      <c r="H227" s="149" t="s">
        <v>27723</v>
      </c>
      <c r="I227" s="2"/>
    </row>
    <row r="228" spans="1:9" x14ac:dyDescent="0.3">
      <c r="A228" s="2">
        <v>226</v>
      </c>
      <c r="B228" s="384" t="s">
        <v>42008</v>
      </c>
      <c r="C228" s="385" t="s">
        <v>34899</v>
      </c>
      <c r="D228" s="385" t="s">
        <v>41988</v>
      </c>
      <c r="E228" s="385" t="s">
        <v>41989</v>
      </c>
      <c r="F228" s="386">
        <v>3.4</v>
      </c>
      <c r="G228" s="2" t="s">
        <v>41679</v>
      </c>
      <c r="H228" s="149" t="s">
        <v>27723</v>
      </c>
      <c r="I228" s="2"/>
    </row>
    <row r="229" spans="1:9" x14ac:dyDescent="0.3">
      <c r="A229" s="2">
        <v>227</v>
      </c>
      <c r="B229" s="384" t="s">
        <v>42009</v>
      </c>
      <c r="C229" s="385" t="s">
        <v>42010</v>
      </c>
      <c r="D229" s="385" t="s">
        <v>41988</v>
      </c>
      <c r="E229" s="385" t="s">
        <v>41989</v>
      </c>
      <c r="F229" s="386">
        <v>2.1</v>
      </c>
      <c r="G229" s="2" t="s">
        <v>41679</v>
      </c>
      <c r="H229" s="149" t="s">
        <v>27723</v>
      </c>
      <c r="I229" s="2"/>
    </row>
    <row r="230" spans="1:9" x14ac:dyDescent="0.3">
      <c r="A230" s="2">
        <v>228</v>
      </c>
      <c r="B230" s="384" t="s">
        <v>42011</v>
      </c>
      <c r="C230" s="385" t="s">
        <v>41712</v>
      </c>
      <c r="D230" s="385" t="s">
        <v>41988</v>
      </c>
      <c r="E230" s="385" t="s">
        <v>41989</v>
      </c>
      <c r="F230" s="386">
        <v>3</v>
      </c>
      <c r="G230" s="2" t="s">
        <v>41679</v>
      </c>
      <c r="H230" s="149" t="s">
        <v>27723</v>
      </c>
      <c r="I230" s="2"/>
    </row>
    <row r="231" spans="1:9" x14ac:dyDescent="0.3">
      <c r="A231" s="2">
        <v>229</v>
      </c>
      <c r="B231" s="384" t="s">
        <v>42012</v>
      </c>
      <c r="C231" s="385" t="s">
        <v>42013</v>
      </c>
      <c r="D231" s="385" t="s">
        <v>41988</v>
      </c>
      <c r="E231" s="385" t="s">
        <v>41989</v>
      </c>
      <c r="F231" s="386">
        <v>3.1</v>
      </c>
      <c r="G231" s="2" t="s">
        <v>41679</v>
      </c>
      <c r="H231" s="149" t="s">
        <v>27723</v>
      </c>
      <c r="I231" s="2"/>
    </row>
    <row r="232" spans="1:9" x14ac:dyDescent="0.3">
      <c r="A232" s="2">
        <v>230</v>
      </c>
      <c r="B232" s="384" t="s">
        <v>42014</v>
      </c>
      <c r="C232" s="385" t="s">
        <v>42013</v>
      </c>
      <c r="D232" s="385" t="s">
        <v>41988</v>
      </c>
      <c r="E232" s="385" t="s">
        <v>41989</v>
      </c>
      <c r="F232" s="386">
        <v>3.3</v>
      </c>
      <c r="G232" s="2" t="s">
        <v>41679</v>
      </c>
      <c r="H232" s="149" t="s">
        <v>27723</v>
      </c>
      <c r="I232" s="2"/>
    </row>
    <row r="233" spans="1:9" x14ac:dyDescent="0.3">
      <c r="A233" s="2">
        <v>231</v>
      </c>
      <c r="B233" s="384" t="s">
        <v>42015</v>
      </c>
      <c r="C233" s="385" t="s">
        <v>42016</v>
      </c>
      <c r="D233" s="385" t="s">
        <v>41988</v>
      </c>
      <c r="E233" s="385" t="s">
        <v>41989</v>
      </c>
      <c r="F233" s="386">
        <v>2</v>
      </c>
      <c r="G233" s="2" t="s">
        <v>41679</v>
      </c>
      <c r="H233" s="149" t="s">
        <v>27723</v>
      </c>
      <c r="I233" s="2"/>
    </row>
    <row r="234" spans="1:9" x14ac:dyDescent="0.3">
      <c r="A234" s="2">
        <v>232</v>
      </c>
      <c r="B234" s="384" t="s">
        <v>42017</v>
      </c>
      <c r="C234" s="385" t="s">
        <v>32894</v>
      </c>
      <c r="D234" s="385" t="s">
        <v>41988</v>
      </c>
      <c r="E234" s="385" t="s">
        <v>41989</v>
      </c>
      <c r="F234" s="386">
        <v>3</v>
      </c>
      <c r="G234" s="2" t="s">
        <v>41679</v>
      </c>
      <c r="H234" s="149" t="s">
        <v>27723</v>
      </c>
      <c r="I234" s="2"/>
    </row>
    <row r="235" spans="1:9" x14ac:dyDescent="0.3">
      <c r="A235" s="2">
        <v>233</v>
      </c>
      <c r="B235" s="384" t="s">
        <v>42018</v>
      </c>
      <c r="C235" s="385" t="s">
        <v>32894</v>
      </c>
      <c r="D235" s="385" t="s">
        <v>41988</v>
      </c>
      <c r="E235" s="385" t="s">
        <v>41989</v>
      </c>
      <c r="F235" s="386">
        <v>0.74</v>
      </c>
      <c r="G235" s="2" t="s">
        <v>41679</v>
      </c>
      <c r="H235" s="149" t="s">
        <v>27723</v>
      </c>
      <c r="I235" s="2"/>
    </row>
    <row r="236" spans="1:9" x14ac:dyDescent="0.3">
      <c r="A236" s="2">
        <v>234</v>
      </c>
      <c r="B236" s="384" t="s">
        <v>42019</v>
      </c>
      <c r="C236" s="385" t="s">
        <v>33997</v>
      </c>
      <c r="D236" s="385" t="s">
        <v>41988</v>
      </c>
      <c r="E236" s="385" t="s">
        <v>41989</v>
      </c>
      <c r="F236" s="386">
        <v>2.23</v>
      </c>
      <c r="G236" s="2" t="s">
        <v>41679</v>
      </c>
      <c r="H236" s="149" t="s">
        <v>27723</v>
      </c>
      <c r="I236" s="2"/>
    </row>
    <row r="237" spans="1:9" x14ac:dyDescent="0.3">
      <c r="A237" s="2">
        <v>235</v>
      </c>
      <c r="B237" s="384" t="s">
        <v>40417</v>
      </c>
      <c r="C237" s="385" t="s">
        <v>4799</v>
      </c>
      <c r="D237" s="385" t="s">
        <v>41988</v>
      </c>
      <c r="E237" s="385" t="s">
        <v>41989</v>
      </c>
      <c r="F237" s="386">
        <v>3.09</v>
      </c>
      <c r="G237" s="2" t="s">
        <v>41679</v>
      </c>
      <c r="H237" s="149" t="s">
        <v>27723</v>
      </c>
      <c r="I237" s="2"/>
    </row>
    <row r="238" spans="1:9" x14ac:dyDescent="0.3">
      <c r="A238" s="2">
        <v>236</v>
      </c>
      <c r="B238" s="384" t="s">
        <v>42020</v>
      </c>
      <c r="C238" s="385" t="s">
        <v>40049</v>
      </c>
      <c r="D238" s="385" t="s">
        <v>41988</v>
      </c>
      <c r="E238" s="385" t="s">
        <v>41989</v>
      </c>
      <c r="F238" s="386">
        <v>1.1100000000000001</v>
      </c>
      <c r="G238" s="2" t="s">
        <v>41679</v>
      </c>
      <c r="H238" s="149" t="s">
        <v>27723</v>
      </c>
      <c r="I238" s="2"/>
    </row>
    <row r="239" spans="1:9" x14ac:dyDescent="0.3">
      <c r="A239" s="2">
        <v>237</v>
      </c>
      <c r="B239" s="384" t="s">
        <v>42021</v>
      </c>
      <c r="C239" s="385" t="s">
        <v>42022</v>
      </c>
      <c r="D239" s="385" t="s">
        <v>41988</v>
      </c>
      <c r="E239" s="385" t="s">
        <v>41989</v>
      </c>
      <c r="F239" s="386">
        <v>3</v>
      </c>
      <c r="G239" s="2" t="s">
        <v>41679</v>
      </c>
      <c r="H239" s="149" t="s">
        <v>27723</v>
      </c>
      <c r="I239" s="2"/>
    </row>
    <row r="240" spans="1:9" x14ac:dyDescent="0.3">
      <c r="A240" s="2">
        <v>238</v>
      </c>
      <c r="B240" s="384" t="s">
        <v>42023</v>
      </c>
      <c r="C240" s="385" t="s">
        <v>24615</v>
      </c>
      <c r="D240" s="385" t="s">
        <v>41988</v>
      </c>
      <c r="E240" s="385" t="s">
        <v>41989</v>
      </c>
      <c r="F240" s="386">
        <v>3.01</v>
      </c>
      <c r="G240" s="2" t="s">
        <v>41679</v>
      </c>
      <c r="H240" s="149" t="s">
        <v>27723</v>
      </c>
      <c r="I240" s="2"/>
    </row>
    <row r="241" spans="1:9" ht="26.4" x14ac:dyDescent="0.3">
      <c r="A241" s="2">
        <v>239</v>
      </c>
      <c r="B241" s="384" t="s">
        <v>42024</v>
      </c>
      <c r="C241" s="385" t="s">
        <v>39603</v>
      </c>
      <c r="D241" s="385" t="s">
        <v>41988</v>
      </c>
      <c r="E241" s="385" t="s">
        <v>41989</v>
      </c>
      <c r="F241" s="386">
        <v>3.4</v>
      </c>
      <c r="G241" s="2" t="s">
        <v>41679</v>
      </c>
      <c r="H241" s="149" t="s">
        <v>27723</v>
      </c>
      <c r="I241" s="2"/>
    </row>
    <row r="242" spans="1:9" x14ac:dyDescent="0.3">
      <c r="A242" s="2">
        <v>240</v>
      </c>
      <c r="B242" s="384" t="s">
        <v>42025</v>
      </c>
      <c r="C242" s="385" t="s">
        <v>40120</v>
      </c>
      <c r="D242" s="385" t="s">
        <v>41988</v>
      </c>
      <c r="E242" s="385" t="s">
        <v>41989</v>
      </c>
      <c r="F242" s="386">
        <v>2</v>
      </c>
      <c r="G242" s="2" t="s">
        <v>41679</v>
      </c>
      <c r="H242" s="149" t="s">
        <v>27723</v>
      </c>
      <c r="I242" s="2"/>
    </row>
    <row r="243" spans="1:9" x14ac:dyDescent="0.3">
      <c r="A243" s="2">
        <v>241</v>
      </c>
      <c r="B243" s="384" t="s">
        <v>42026</v>
      </c>
      <c r="C243" s="385" t="s">
        <v>39795</v>
      </c>
      <c r="D243" s="385" t="s">
        <v>41988</v>
      </c>
      <c r="E243" s="385" t="s">
        <v>41989</v>
      </c>
      <c r="F243" s="386">
        <v>2.2999999999999998</v>
      </c>
      <c r="G243" s="2" t="s">
        <v>41679</v>
      </c>
      <c r="H243" s="149" t="s">
        <v>27723</v>
      </c>
      <c r="I243" s="2"/>
    </row>
    <row r="244" spans="1:9" x14ac:dyDescent="0.3">
      <c r="A244" s="2">
        <v>242</v>
      </c>
      <c r="B244" s="384" t="s">
        <v>42027</v>
      </c>
      <c r="C244" s="385" t="s">
        <v>40120</v>
      </c>
      <c r="D244" s="385" t="s">
        <v>41988</v>
      </c>
      <c r="E244" s="385" t="s">
        <v>41989</v>
      </c>
      <c r="F244" s="386">
        <v>3.15</v>
      </c>
      <c r="G244" s="2" t="s">
        <v>41679</v>
      </c>
      <c r="H244" s="149" t="s">
        <v>27723</v>
      </c>
      <c r="I244" s="2"/>
    </row>
    <row r="245" spans="1:9" x14ac:dyDescent="0.3">
      <c r="A245" s="2">
        <v>243</v>
      </c>
      <c r="B245" s="384" t="s">
        <v>42028</v>
      </c>
      <c r="C245" s="385" t="s">
        <v>40120</v>
      </c>
      <c r="D245" s="385" t="s">
        <v>41988</v>
      </c>
      <c r="E245" s="385" t="s">
        <v>41989</v>
      </c>
      <c r="F245" s="386">
        <v>0.78</v>
      </c>
      <c r="G245" s="2" t="s">
        <v>41679</v>
      </c>
      <c r="H245" s="149" t="s">
        <v>27723</v>
      </c>
      <c r="I245" s="2"/>
    </row>
    <row r="246" spans="1:9" x14ac:dyDescent="0.3">
      <c r="A246" s="2">
        <v>244</v>
      </c>
      <c r="B246" s="384" t="s">
        <v>42029</v>
      </c>
      <c r="C246" s="385" t="s">
        <v>39795</v>
      </c>
      <c r="D246" s="385" t="s">
        <v>41988</v>
      </c>
      <c r="E246" s="385" t="s">
        <v>41989</v>
      </c>
      <c r="F246" s="386">
        <v>2.2400000000000002</v>
      </c>
      <c r="G246" s="2" t="s">
        <v>41679</v>
      </c>
      <c r="H246" s="149" t="s">
        <v>27723</v>
      </c>
      <c r="I246" s="2"/>
    </row>
    <row r="247" spans="1:9" x14ac:dyDescent="0.3">
      <c r="A247" s="2">
        <v>245</v>
      </c>
      <c r="B247" s="384" t="s">
        <v>42030</v>
      </c>
      <c r="C247" s="385" t="s">
        <v>34369</v>
      </c>
      <c r="D247" s="385" t="s">
        <v>41988</v>
      </c>
      <c r="E247" s="385" t="s">
        <v>41989</v>
      </c>
      <c r="F247" s="386">
        <v>1.23</v>
      </c>
      <c r="G247" s="2" t="s">
        <v>41679</v>
      </c>
      <c r="H247" s="149" t="s">
        <v>27723</v>
      </c>
      <c r="I247" s="2"/>
    </row>
    <row r="248" spans="1:9" x14ac:dyDescent="0.3">
      <c r="A248" s="2">
        <v>246</v>
      </c>
      <c r="B248" s="384" t="s">
        <v>42031</v>
      </c>
      <c r="C248" s="385" t="s">
        <v>39741</v>
      </c>
      <c r="D248" s="385" t="s">
        <v>41988</v>
      </c>
      <c r="E248" s="385" t="s">
        <v>41989</v>
      </c>
      <c r="F248" s="386">
        <v>1.25</v>
      </c>
      <c r="G248" s="2" t="s">
        <v>41679</v>
      </c>
      <c r="H248" s="149" t="s">
        <v>27723</v>
      </c>
      <c r="I248" s="2"/>
    </row>
    <row r="249" spans="1:9" x14ac:dyDescent="0.3">
      <c r="A249" s="2">
        <v>247</v>
      </c>
      <c r="B249" s="384" t="s">
        <v>42032</v>
      </c>
      <c r="C249" s="385" t="s">
        <v>39795</v>
      </c>
      <c r="D249" s="385" t="s">
        <v>41988</v>
      </c>
      <c r="E249" s="385" t="s">
        <v>41989</v>
      </c>
      <c r="F249" s="386">
        <v>1.42</v>
      </c>
      <c r="G249" s="2" t="s">
        <v>41679</v>
      </c>
      <c r="H249" s="149" t="s">
        <v>27723</v>
      </c>
      <c r="I249" s="2"/>
    </row>
    <row r="250" spans="1:9" x14ac:dyDescent="0.3">
      <c r="A250" s="2">
        <v>248</v>
      </c>
      <c r="B250" s="384" t="s">
        <v>42033</v>
      </c>
      <c r="C250" s="385" t="s">
        <v>34369</v>
      </c>
      <c r="D250" s="385" t="s">
        <v>41988</v>
      </c>
      <c r="E250" s="385" t="s">
        <v>41989</v>
      </c>
      <c r="F250" s="386">
        <v>1.68</v>
      </c>
      <c r="G250" s="2" t="s">
        <v>41679</v>
      </c>
      <c r="H250" s="149" t="s">
        <v>27723</v>
      </c>
      <c r="I250" s="2"/>
    </row>
    <row r="251" spans="1:9" x14ac:dyDescent="0.3">
      <c r="A251" s="2">
        <v>249</v>
      </c>
      <c r="B251" s="384" t="s">
        <v>42034</v>
      </c>
      <c r="C251" s="385" t="s">
        <v>42035</v>
      </c>
      <c r="D251" s="385" t="s">
        <v>41988</v>
      </c>
      <c r="E251" s="385" t="s">
        <v>41989</v>
      </c>
      <c r="F251" s="386">
        <v>1.1499999999999999</v>
      </c>
      <c r="G251" s="2" t="s">
        <v>41679</v>
      </c>
      <c r="H251" s="149" t="s">
        <v>27723</v>
      </c>
      <c r="I251" s="2"/>
    </row>
    <row r="252" spans="1:9" x14ac:dyDescent="0.3">
      <c r="A252" s="2">
        <v>250</v>
      </c>
      <c r="B252" s="384" t="s">
        <v>42036</v>
      </c>
      <c r="C252" s="385" t="s">
        <v>40120</v>
      </c>
      <c r="D252" s="385" t="s">
        <v>41988</v>
      </c>
      <c r="E252" s="385" t="s">
        <v>41989</v>
      </c>
      <c r="F252" s="386">
        <v>1.2</v>
      </c>
      <c r="G252" s="2" t="s">
        <v>41679</v>
      </c>
      <c r="H252" s="149" t="s">
        <v>27723</v>
      </c>
      <c r="I252" s="2"/>
    </row>
    <row r="253" spans="1:9" x14ac:dyDescent="0.3">
      <c r="A253" s="2">
        <v>251</v>
      </c>
      <c r="B253" s="384" t="s">
        <v>42037</v>
      </c>
      <c r="C253" s="385" t="s">
        <v>40120</v>
      </c>
      <c r="D253" s="385" t="s">
        <v>41988</v>
      </c>
      <c r="E253" s="385" t="s">
        <v>41989</v>
      </c>
      <c r="F253" s="386">
        <v>3</v>
      </c>
      <c r="G253" s="2" t="s">
        <v>41679</v>
      </c>
      <c r="H253" s="149" t="s">
        <v>27723</v>
      </c>
      <c r="I253" s="2"/>
    </row>
    <row r="254" spans="1:9" x14ac:dyDescent="0.3">
      <c r="A254" s="2">
        <v>252</v>
      </c>
      <c r="B254" s="384" t="s">
        <v>42038</v>
      </c>
      <c r="C254" s="385" t="s">
        <v>41895</v>
      </c>
      <c r="D254" s="385" t="s">
        <v>41988</v>
      </c>
      <c r="E254" s="385" t="s">
        <v>41989</v>
      </c>
      <c r="F254" s="386">
        <v>3</v>
      </c>
      <c r="G254" s="2" t="s">
        <v>41679</v>
      </c>
      <c r="H254" s="149" t="s">
        <v>27723</v>
      </c>
      <c r="I254" s="2"/>
    </row>
    <row r="255" spans="1:9" x14ac:dyDescent="0.3">
      <c r="A255" s="2">
        <v>253</v>
      </c>
      <c r="B255" s="384" t="s">
        <v>42039</v>
      </c>
      <c r="C255" s="385" t="s">
        <v>42040</v>
      </c>
      <c r="D255" s="385" t="s">
        <v>41988</v>
      </c>
      <c r="E255" s="385" t="s">
        <v>41989</v>
      </c>
      <c r="F255" s="386">
        <v>3.2</v>
      </c>
      <c r="G255" s="2" t="s">
        <v>41679</v>
      </c>
      <c r="H255" s="149" t="s">
        <v>27723</v>
      </c>
      <c r="I255" s="2"/>
    </row>
    <row r="256" spans="1:9" x14ac:dyDescent="0.3">
      <c r="A256" s="2">
        <v>254</v>
      </c>
      <c r="B256" s="384" t="s">
        <v>42041</v>
      </c>
      <c r="C256" s="385" t="s">
        <v>42042</v>
      </c>
      <c r="D256" s="385" t="s">
        <v>41988</v>
      </c>
      <c r="E256" s="385" t="s">
        <v>41989</v>
      </c>
      <c r="F256" s="386">
        <v>3.1</v>
      </c>
      <c r="G256" s="2" t="s">
        <v>41679</v>
      </c>
      <c r="H256" s="149" t="s">
        <v>27723</v>
      </c>
      <c r="I256" s="2"/>
    </row>
    <row r="257" spans="1:9" x14ac:dyDescent="0.3">
      <c r="A257" s="2">
        <v>255</v>
      </c>
      <c r="B257" s="384" t="s">
        <v>42023</v>
      </c>
      <c r="C257" s="385" t="s">
        <v>41146</v>
      </c>
      <c r="D257" s="385" t="s">
        <v>41988</v>
      </c>
      <c r="E257" s="385" t="s">
        <v>41989</v>
      </c>
      <c r="F257" s="386">
        <v>3</v>
      </c>
      <c r="G257" s="2" t="s">
        <v>41679</v>
      </c>
      <c r="H257" s="149" t="s">
        <v>27723</v>
      </c>
      <c r="I257" s="2"/>
    </row>
    <row r="258" spans="1:9" x14ac:dyDescent="0.3">
      <c r="A258" s="2">
        <v>256</v>
      </c>
      <c r="B258" s="384" t="s">
        <v>42043</v>
      </c>
      <c r="C258" s="385" t="s">
        <v>39493</v>
      </c>
      <c r="D258" s="385" t="s">
        <v>42044</v>
      </c>
      <c r="E258" s="385" t="s">
        <v>42045</v>
      </c>
      <c r="F258" s="386">
        <v>2.62</v>
      </c>
      <c r="G258" s="2" t="s">
        <v>41679</v>
      </c>
      <c r="H258" s="149" t="s">
        <v>27723</v>
      </c>
      <c r="I258" s="2"/>
    </row>
    <row r="259" spans="1:9" x14ac:dyDescent="0.3">
      <c r="A259" s="2">
        <v>257</v>
      </c>
      <c r="B259" s="384" t="s">
        <v>42046</v>
      </c>
      <c r="C259" s="385" t="s">
        <v>42047</v>
      </c>
      <c r="D259" s="385" t="s">
        <v>42044</v>
      </c>
      <c r="E259" s="385" t="s">
        <v>42045</v>
      </c>
      <c r="F259" s="386">
        <v>3.25</v>
      </c>
      <c r="G259" s="2" t="s">
        <v>41679</v>
      </c>
      <c r="H259" s="149" t="s">
        <v>27723</v>
      </c>
      <c r="I259" s="2"/>
    </row>
    <row r="260" spans="1:9" x14ac:dyDescent="0.3">
      <c r="A260" s="2">
        <v>258</v>
      </c>
      <c r="B260" s="384" t="s">
        <v>42015</v>
      </c>
      <c r="C260" s="385" t="s">
        <v>42048</v>
      </c>
      <c r="D260" s="385" t="s">
        <v>42044</v>
      </c>
      <c r="E260" s="385" t="s">
        <v>42045</v>
      </c>
      <c r="F260" s="386">
        <v>3.45</v>
      </c>
      <c r="G260" s="2" t="s">
        <v>41679</v>
      </c>
      <c r="H260" s="149" t="s">
        <v>27723</v>
      </c>
      <c r="I260" s="2"/>
    </row>
    <row r="261" spans="1:9" x14ac:dyDescent="0.3">
      <c r="A261" s="2">
        <v>259</v>
      </c>
      <c r="B261" s="384" t="s">
        <v>42049</v>
      </c>
      <c r="C261" s="385" t="s">
        <v>42050</v>
      </c>
      <c r="D261" s="385" t="s">
        <v>42044</v>
      </c>
      <c r="E261" s="385" t="s">
        <v>42045</v>
      </c>
      <c r="F261" s="386">
        <v>2.27</v>
      </c>
      <c r="G261" s="2" t="s">
        <v>41679</v>
      </c>
      <c r="H261" s="149" t="s">
        <v>27723</v>
      </c>
      <c r="I261" s="2"/>
    </row>
    <row r="262" spans="1:9" x14ac:dyDescent="0.3">
      <c r="A262" s="2">
        <v>260</v>
      </c>
      <c r="B262" s="384" t="s">
        <v>42051</v>
      </c>
      <c r="C262" s="385" t="s">
        <v>42052</v>
      </c>
      <c r="D262" s="385" t="s">
        <v>42044</v>
      </c>
      <c r="E262" s="385" t="s">
        <v>42045</v>
      </c>
      <c r="F262" s="386">
        <v>0.9</v>
      </c>
      <c r="G262" s="2" t="s">
        <v>41679</v>
      </c>
      <c r="H262" s="149" t="s">
        <v>27723</v>
      </c>
      <c r="I262" s="2"/>
    </row>
    <row r="263" spans="1:9" x14ac:dyDescent="0.3">
      <c r="A263" s="2">
        <v>261</v>
      </c>
      <c r="B263" s="384" t="s">
        <v>42053</v>
      </c>
      <c r="C263" s="385" t="s">
        <v>42054</v>
      </c>
      <c r="D263" s="385" t="s">
        <v>42044</v>
      </c>
      <c r="E263" s="385" t="s">
        <v>42045</v>
      </c>
      <c r="F263" s="386">
        <v>2.5</v>
      </c>
      <c r="G263" s="2" t="s">
        <v>41679</v>
      </c>
      <c r="H263" s="149" t="s">
        <v>27723</v>
      </c>
      <c r="I263" s="2"/>
    </row>
    <row r="264" spans="1:9" x14ac:dyDescent="0.3">
      <c r="A264" s="2">
        <v>262</v>
      </c>
      <c r="B264" s="384" t="s">
        <v>42055</v>
      </c>
      <c r="C264" s="385" t="s">
        <v>42056</v>
      </c>
      <c r="D264" s="385" t="s">
        <v>42044</v>
      </c>
      <c r="E264" s="385" t="s">
        <v>42045</v>
      </c>
      <c r="F264" s="386">
        <v>3.5</v>
      </c>
      <c r="G264" s="2" t="s">
        <v>41679</v>
      </c>
      <c r="H264" s="149" t="s">
        <v>27723</v>
      </c>
      <c r="I264" s="2"/>
    </row>
    <row r="265" spans="1:9" x14ac:dyDescent="0.3">
      <c r="A265" s="2">
        <v>263</v>
      </c>
      <c r="B265" s="384" t="s">
        <v>42057</v>
      </c>
      <c r="C265" s="385" t="s">
        <v>33541</v>
      </c>
      <c r="D265" s="385" t="s">
        <v>42044</v>
      </c>
      <c r="E265" s="385" t="s">
        <v>42045</v>
      </c>
      <c r="F265" s="386">
        <v>0.74</v>
      </c>
      <c r="G265" s="2" t="s">
        <v>41679</v>
      </c>
      <c r="H265" s="149" t="s">
        <v>27723</v>
      </c>
      <c r="I265" s="2"/>
    </row>
    <row r="266" spans="1:9" x14ac:dyDescent="0.3">
      <c r="A266" s="2">
        <v>264</v>
      </c>
      <c r="B266" s="384" t="s">
        <v>42058</v>
      </c>
      <c r="C266" s="385" t="s">
        <v>42059</v>
      </c>
      <c r="D266" s="385" t="s">
        <v>42044</v>
      </c>
      <c r="E266" s="385" t="s">
        <v>42045</v>
      </c>
      <c r="F266" s="386">
        <v>0.73</v>
      </c>
      <c r="G266" s="2" t="s">
        <v>41679</v>
      </c>
      <c r="H266" s="149" t="s">
        <v>27723</v>
      </c>
      <c r="I266" s="2"/>
    </row>
    <row r="267" spans="1:9" ht="26.4" x14ac:dyDescent="0.3">
      <c r="A267" s="2">
        <v>265</v>
      </c>
      <c r="B267" s="384" t="s">
        <v>42060</v>
      </c>
      <c r="C267" s="385" t="s">
        <v>39493</v>
      </c>
      <c r="D267" s="385" t="s">
        <v>42044</v>
      </c>
      <c r="E267" s="385" t="s">
        <v>42045</v>
      </c>
      <c r="F267" s="386">
        <v>3.21</v>
      </c>
      <c r="G267" s="2" t="s">
        <v>41679</v>
      </c>
      <c r="H267" s="149" t="s">
        <v>27723</v>
      </c>
      <c r="I267" s="2"/>
    </row>
    <row r="268" spans="1:9" x14ac:dyDescent="0.3">
      <c r="A268" s="2">
        <v>266</v>
      </c>
      <c r="B268" s="384" t="s">
        <v>42061</v>
      </c>
      <c r="C268" s="385" t="s">
        <v>39493</v>
      </c>
      <c r="D268" s="385" t="s">
        <v>42044</v>
      </c>
      <c r="E268" s="385" t="s">
        <v>42045</v>
      </c>
      <c r="F268" s="386">
        <v>2.16</v>
      </c>
      <c r="G268" s="2" t="s">
        <v>41679</v>
      </c>
      <c r="H268" s="149" t="s">
        <v>27723</v>
      </c>
      <c r="I268" s="2"/>
    </row>
    <row r="269" spans="1:9" x14ac:dyDescent="0.3">
      <c r="A269" s="2">
        <v>267</v>
      </c>
      <c r="B269" s="384" t="s">
        <v>42062</v>
      </c>
      <c r="C269" s="385" t="s">
        <v>39490</v>
      </c>
      <c r="D269" s="385" t="s">
        <v>42044</v>
      </c>
      <c r="E269" s="385" t="s">
        <v>42045</v>
      </c>
      <c r="F269" s="386">
        <v>1.85</v>
      </c>
      <c r="G269" s="2" t="s">
        <v>41679</v>
      </c>
      <c r="H269" s="149" t="s">
        <v>27723</v>
      </c>
      <c r="I269" s="2"/>
    </row>
    <row r="270" spans="1:9" x14ac:dyDescent="0.3">
      <c r="A270" s="2">
        <v>268</v>
      </c>
      <c r="B270" s="384" t="s">
        <v>42063</v>
      </c>
      <c r="C270" s="385" t="s">
        <v>39493</v>
      </c>
      <c r="D270" s="385" t="s">
        <v>42044</v>
      </c>
      <c r="E270" s="385" t="s">
        <v>42045</v>
      </c>
      <c r="F270" s="386">
        <v>1.25</v>
      </c>
      <c r="G270" s="2" t="s">
        <v>41679</v>
      </c>
      <c r="H270" s="149" t="s">
        <v>27723</v>
      </c>
      <c r="I270" s="2"/>
    </row>
    <row r="271" spans="1:9" x14ac:dyDescent="0.3">
      <c r="A271" s="2">
        <v>269</v>
      </c>
      <c r="B271" s="384" t="s">
        <v>42064</v>
      </c>
      <c r="C271" s="385" t="s">
        <v>33541</v>
      </c>
      <c r="D271" s="385" t="s">
        <v>42044</v>
      </c>
      <c r="E271" s="385" t="s">
        <v>42045</v>
      </c>
      <c r="F271" s="386">
        <v>3.12</v>
      </c>
      <c r="G271" s="2" t="s">
        <v>41679</v>
      </c>
      <c r="H271" s="149" t="s">
        <v>27723</v>
      </c>
      <c r="I271" s="2"/>
    </row>
    <row r="272" spans="1:9" x14ac:dyDescent="0.3">
      <c r="A272" s="2">
        <v>270</v>
      </c>
      <c r="B272" s="384" t="s">
        <v>42065</v>
      </c>
      <c r="C272" s="385" t="s">
        <v>42066</v>
      </c>
      <c r="D272" s="385" t="s">
        <v>42067</v>
      </c>
      <c r="E272" s="385" t="s">
        <v>42068</v>
      </c>
      <c r="F272" s="386">
        <v>3.02</v>
      </c>
      <c r="G272" s="2" t="s">
        <v>41679</v>
      </c>
      <c r="H272" s="149" t="s">
        <v>27723</v>
      </c>
      <c r="I272" s="2"/>
    </row>
    <row r="273" spans="1:9" x14ac:dyDescent="0.3">
      <c r="A273" s="2">
        <v>271</v>
      </c>
      <c r="B273" s="384" t="s">
        <v>42069</v>
      </c>
      <c r="C273" s="385" t="s">
        <v>42070</v>
      </c>
      <c r="D273" s="385" t="s">
        <v>42067</v>
      </c>
      <c r="E273" s="385" t="s">
        <v>42068</v>
      </c>
      <c r="F273" s="386">
        <v>3.44</v>
      </c>
      <c r="G273" s="2" t="s">
        <v>41679</v>
      </c>
      <c r="H273" s="149" t="s">
        <v>27723</v>
      </c>
      <c r="I273" s="2"/>
    </row>
    <row r="274" spans="1:9" x14ac:dyDescent="0.3">
      <c r="A274" s="2">
        <v>272</v>
      </c>
      <c r="B274" s="384" t="s">
        <v>41968</v>
      </c>
      <c r="C274" s="385" t="s">
        <v>34867</v>
      </c>
      <c r="D274" s="385" t="s">
        <v>42067</v>
      </c>
      <c r="E274" s="385" t="s">
        <v>42068</v>
      </c>
      <c r="F274" s="386">
        <v>2.41</v>
      </c>
      <c r="G274" s="2" t="s">
        <v>41679</v>
      </c>
      <c r="H274" s="149" t="s">
        <v>27723</v>
      </c>
      <c r="I274" s="2"/>
    </row>
    <row r="275" spans="1:9" x14ac:dyDescent="0.3">
      <c r="A275" s="2">
        <v>273</v>
      </c>
      <c r="B275" s="384" t="s">
        <v>42053</v>
      </c>
      <c r="C275" s="385" t="s">
        <v>39619</v>
      </c>
      <c r="D275" s="385" t="s">
        <v>42067</v>
      </c>
      <c r="E275" s="385" t="s">
        <v>42068</v>
      </c>
      <c r="F275" s="386">
        <v>3.25</v>
      </c>
      <c r="G275" s="2" t="s">
        <v>41679</v>
      </c>
      <c r="H275" s="149" t="s">
        <v>27723</v>
      </c>
      <c r="I275" s="2"/>
    </row>
    <row r="276" spans="1:9" x14ac:dyDescent="0.3">
      <c r="A276" s="2">
        <v>274</v>
      </c>
      <c r="B276" s="384" t="s">
        <v>42071</v>
      </c>
      <c r="C276" s="385" t="s">
        <v>41996</v>
      </c>
      <c r="D276" s="385" t="s">
        <v>42067</v>
      </c>
      <c r="E276" s="385" t="s">
        <v>42068</v>
      </c>
      <c r="F276" s="386">
        <v>2</v>
      </c>
      <c r="G276" s="2" t="s">
        <v>41679</v>
      </c>
      <c r="H276" s="149" t="s">
        <v>27723</v>
      </c>
      <c r="I276" s="2"/>
    </row>
    <row r="277" spans="1:9" x14ac:dyDescent="0.3">
      <c r="A277" s="2">
        <v>275</v>
      </c>
      <c r="B277" s="384" t="s">
        <v>42072</v>
      </c>
      <c r="C277" s="385" t="s">
        <v>24615</v>
      </c>
      <c r="D277" s="385" t="s">
        <v>42067</v>
      </c>
      <c r="E277" s="385" t="s">
        <v>42068</v>
      </c>
      <c r="F277" s="386">
        <v>2.15</v>
      </c>
      <c r="G277" s="2" t="s">
        <v>41679</v>
      </c>
      <c r="H277" s="149" t="s">
        <v>27723</v>
      </c>
      <c r="I277" s="2"/>
    </row>
    <row r="278" spans="1:9" x14ac:dyDescent="0.3">
      <c r="A278" s="2">
        <v>276</v>
      </c>
      <c r="B278" s="384" t="s">
        <v>42073</v>
      </c>
      <c r="C278" s="385" t="s">
        <v>42070</v>
      </c>
      <c r="D278" s="385" t="s">
        <v>42067</v>
      </c>
      <c r="E278" s="385" t="s">
        <v>42068</v>
      </c>
      <c r="F278" s="386">
        <v>1.29</v>
      </c>
      <c r="G278" s="2" t="s">
        <v>41679</v>
      </c>
      <c r="H278" s="149" t="s">
        <v>27723</v>
      </c>
      <c r="I278" s="2"/>
    </row>
    <row r="279" spans="1:9" x14ac:dyDescent="0.3">
      <c r="A279" s="2">
        <v>277</v>
      </c>
      <c r="B279" s="384" t="s">
        <v>42074</v>
      </c>
      <c r="C279" s="385" t="s">
        <v>42070</v>
      </c>
      <c r="D279" s="385" t="s">
        <v>42067</v>
      </c>
      <c r="E279" s="385" t="s">
        <v>42068</v>
      </c>
      <c r="F279" s="386">
        <v>2.41</v>
      </c>
      <c r="G279" s="2" t="s">
        <v>41679</v>
      </c>
      <c r="H279" s="149" t="s">
        <v>27723</v>
      </c>
      <c r="I279" s="2"/>
    </row>
    <row r="280" spans="1:9" x14ac:dyDescent="0.3">
      <c r="A280" s="2">
        <v>278</v>
      </c>
      <c r="B280" s="384" t="s">
        <v>41689</v>
      </c>
      <c r="C280" s="385" t="s">
        <v>42075</v>
      </c>
      <c r="D280" s="385" t="s">
        <v>42067</v>
      </c>
      <c r="E280" s="385" t="s">
        <v>42068</v>
      </c>
      <c r="F280" s="386">
        <v>2.41</v>
      </c>
      <c r="G280" s="2" t="s">
        <v>41679</v>
      </c>
      <c r="H280" s="149" t="s">
        <v>27723</v>
      </c>
      <c r="I280" s="2"/>
    </row>
    <row r="281" spans="1:9" x14ac:dyDescent="0.3">
      <c r="A281" s="2">
        <v>279</v>
      </c>
      <c r="B281" s="384" t="s">
        <v>42076</v>
      </c>
      <c r="C281" s="385" t="s">
        <v>23642</v>
      </c>
      <c r="D281" s="385" t="s">
        <v>42077</v>
      </c>
      <c r="E281" s="385" t="s">
        <v>42078</v>
      </c>
      <c r="F281" s="386">
        <v>1.3</v>
      </c>
      <c r="G281" s="2" t="s">
        <v>41679</v>
      </c>
      <c r="H281" s="149" t="s">
        <v>27723</v>
      </c>
      <c r="I281" s="2"/>
    </row>
    <row r="282" spans="1:9" x14ac:dyDescent="0.3">
      <c r="A282" s="2">
        <v>280</v>
      </c>
      <c r="B282" s="384" t="s">
        <v>40417</v>
      </c>
      <c r="C282" s="385" t="s">
        <v>23476</v>
      </c>
      <c r="D282" s="385" t="s">
        <v>42077</v>
      </c>
      <c r="E282" s="385" t="s">
        <v>42078</v>
      </c>
      <c r="F282" s="386">
        <v>1.91</v>
      </c>
      <c r="G282" s="2" t="s">
        <v>41679</v>
      </c>
      <c r="H282" s="149" t="s">
        <v>27723</v>
      </c>
      <c r="I282" s="2"/>
    </row>
    <row r="283" spans="1:9" x14ac:dyDescent="0.3">
      <c r="A283" s="2">
        <v>281</v>
      </c>
      <c r="B283" s="384" t="s">
        <v>42079</v>
      </c>
      <c r="C283" s="385" t="s">
        <v>42080</v>
      </c>
      <c r="D283" s="385" t="s">
        <v>42077</v>
      </c>
      <c r="E283" s="385" t="s">
        <v>42078</v>
      </c>
      <c r="F283" s="386">
        <v>3.09</v>
      </c>
      <c r="G283" s="2" t="s">
        <v>41679</v>
      </c>
      <c r="H283" s="149" t="s">
        <v>27723</v>
      </c>
      <c r="I283" s="2"/>
    </row>
    <row r="284" spans="1:9" x14ac:dyDescent="0.3">
      <c r="A284" s="2">
        <v>282</v>
      </c>
      <c r="B284" s="384" t="s">
        <v>42081</v>
      </c>
      <c r="C284" s="385" t="s">
        <v>23476</v>
      </c>
      <c r="D284" s="385" t="s">
        <v>42077</v>
      </c>
      <c r="E284" s="385" t="s">
        <v>42078</v>
      </c>
      <c r="F284" s="386">
        <v>1.27</v>
      </c>
      <c r="G284" s="2" t="s">
        <v>41679</v>
      </c>
      <c r="H284" s="149" t="s">
        <v>27723</v>
      </c>
      <c r="I284" s="2"/>
    </row>
    <row r="285" spans="1:9" x14ac:dyDescent="0.3">
      <c r="A285" s="2">
        <v>283</v>
      </c>
      <c r="B285" s="384" t="s">
        <v>42082</v>
      </c>
      <c r="C285" s="385" t="s">
        <v>42083</v>
      </c>
      <c r="D285" s="385" t="s">
        <v>42077</v>
      </c>
      <c r="E285" s="385" t="s">
        <v>42078</v>
      </c>
      <c r="F285" s="386">
        <v>2.27</v>
      </c>
      <c r="G285" s="2" t="s">
        <v>41679</v>
      </c>
      <c r="H285" s="149" t="s">
        <v>27723</v>
      </c>
      <c r="I285" s="2"/>
    </row>
    <row r="286" spans="1:9" x14ac:dyDescent="0.3">
      <c r="A286" s="2">
        <v>284</v>
      </c>
      <c r="B286" s="384" t="s">
        <v>42084</v>
      </c>
      <c r="C286" s="385" t="s">
        <v>42085</v>
      </c>
      <c r="D286" s="385" t="s">
        <v>42077</v>
      </c>
      <c r="E286" s="385" t="s">
        <v>42078</v>
      </c>
      <c r="F286" s="386">
        <v>0.9</v>
      </c>
      <c r="G286" s="2" t="s">
        <v>41679</v>
      </c>
      <c r="H286" s="149" t="s">
        <v>27723</v>
      </c>
      <c r="I286" s="2"/>
    </row>
    <row r="287" spans="1:9" x14ac:dyDescent="0.3">
      <c r="A287" s="2">
        <v>285</v>
      </c>
      <c r="B287" s="384" t="s">
        <v>42086</v>
      </c>
      <c r="C287" s="385" t="s">
        <v>42087</v>
      </c>
      <c r="D287" s="385" t="s">
        <v>42077</v>
      </c>
      <c r="E287" s="385" t="s">
        <v>42078</v>
      </c>
      <c r="F287" s="386">
        <v>3.05</v>
      </c>
      <c r="G287" s="2" t="s">
        <v>41679</v>
      </c>
      <c r="H287" s="149" t="s">
        <v>27723</v>
      </c>
      <c r="I287" s="2"/>
    </row>
    <row r="288" spans="1:9" x14ac:dyDescent="0.3">
      <c r="A288" s="2">
        <v>286</v>
      </c>
      <c r="B288" s="384" t="s">
        <v>42088</v>
      </c>
      <c r="C288" s="385" t="s">
        <v>23476</v>
      </c>
      <c r="D288" s="385" t="s">
        <v>42077</v>
      </c>
      <c r="E288" s="385" t="s">
        <v>42078</v>
      </c>
      <c r="F288" s="386">
        <v>2.7</v>
      </c>
      <c r="G288" s="2" t="s">
        <v>41679</v>
      </c>
      <c r="H288" s="149" t="s">
        <v>27723</v>
      </c>
      <c r="I288" s="2"/>
    </row>
    <row r="289" spans="1:9" x14ac:dyDescent="0.3">
      <c r="A289" s="2">
        <v>287</v>
      </c>
      <c r="B289" s="384" t="s">
        <v>42089</v>
      </c>
      <c r="C289" s="385" t="s">
        <v>42090</v>
      </c>
      <c r="D289" s="385" t="s">
        <v>42077</v>
      </c>
      <c r="E289" s="385" t="s">
        <v>42078</v>
      </c>
      <c r="F289" s="386">
        <v>2</v>
      </c>
      <c r="G289" s="2" t="s">
        <v>41679</v>
      </c>
      <c r="H289" s="149" t="s">
        <v>27723</v>
      </c>
      <c r="I289" s="2"/>
    </row>
    <row r="290" spans="1:9" x14ac:dyDescent="0.3">
      <c r="A290" s="2">
        <v>288</v>
      </c>
      <c r="B290" s="384" t="s">
        <v>42091</v>
      </c>
      <c r="C290" s="385" t="s">
        <v>42090</v>
      </c>
      <c r="D290" s="385" t="s">
        <v>42077</v>
      </c>
      <c r="E290" s="385" t="s">
        <v>42078</v>
      </c>
      <c r="F290" s="386">
        <v>2.16</v>
      </c>
      <c r="G290" s="2" t="s">
        <v>41679</v>
      </c>
      <c r="H290" s="149" t="s">
        <v>27723</v>
      </c>
      <c r="I290" s="2"/>
    </row>
    <row r="291" spans="1:9" x14ac:dyDescent="0.3">
      <c r="A291" s="2">
        <v>289</v>
      </c>
      <c r="B291" s="384" t="s">
        <v>42092</v>
      </c>
      <c r="C291" s="385" t="s">
        <v>42093</v>
      </c>
      <c r="D291" s="385" t="s">
        <v>42077</v>
      </c>
      <c r="E291" s="385" t="s">
        <v>42078</v>
      </c>
      <c r="F291" s="386">
        <v>3.2</v>
      </c>
      <c r="G291" s="2" t="s">
        <v>41679</v>
      </c>
      <c r="H291" s="149" t="s">
        <v>27723</v>
      </c>
      <c r="I291" s="2"/>
    </row>
    <row r="292" spans="1:9" x14ac:dyDescent="0.3">
      <c r="A292" s="2">
        <v>290</v>
      </c>
      <c r="B292" s="384" t="s">
        <v>42094</v>
      </c>
      <c r="C292" s="385" t="s">
        <v>42085</v>
      </c>
      <c r="D292" s="385" t="s">
        <v>42077</v>
      </c>
      <c r="E292" s="385" t="s">
        <v>42078</v>
      </c>
      <c r="F292" s="386">
        <v>2.16</v>
      </c>
      <c r="G292" s="2" t="s">
        <v>41679</v>
      </c>
      <c r="H292" s="149" t="s">
        <v>27723</v>
      </c>
      <c r="I292" s="2"/>
    </row>
    <row r="293" spans="1:9" x14ac:dyDescent="0.3">
      <c r="A293" s="2">
        <v>291</v>
      </c>
      <c r="B293" s="384" t="s">
        <v>42095</v>
      </c>
      <c r="C293" s="385" t="s">
        <v>22789</v>
      </c>
      <c r="D293" s="385" t="s">
        <v>42077</v>
      </c>
      <c r="E293" s="385" t="s">
        <v>42078</v>
      </c>
      <c r="F293" s="386">
        <v>2.2999999999999998</v>
      </c>
      <c r="G293" s="2" t="s">
        <v>41679</v>
      </c>
      <c r="H293" s="149" t="s">
        <v>27723</v>
      </c>
      <c r="I293" s="2"/>
    </row>
    <row r="294" spans="1:9" x14ac:dyDescent="0.3">
      <c r="A294" s="2">
        <v>292</v>
      </c>
      <c r="B294" s="384" t="s">
        <v>42096</v>
      </c>
      <c r="C294" s="385" t="s">
        <v>39490</v>
      </c>
      <c r="D294" s="385" t="s">
        <v>42097</v>
      </c>
      <c r="E294" s="385" t="s">
        <v>42098</v>
      </c>
      <c r="F294" s="386">
        <v>2.2000000000000002</v>
      </c>
      <c r="G294" s="2" t="s">
        <v>41679</v>
      </c>
      <c r="H294" s="149" t="s">
        <v>27723</v>
      </c>
      <c r="I294" s="2"/>
    </row>
    <row r="295" spans="1:9" x14ac:dyDescent="0.3">
      <c r="A295" s="2">
        <v>293</v>
      </c>
      <c r="B295" s="384" t="s">
        <v>42099</v>
      </c>
      <c r="C295" s="385" t="s">
        <v>32498</v>
      </c>
      <c r="D295" s="385" t="s">
        <v>42097</v>
      </c>
      <c r="E295" s="385" t="s">
        <v>42098</v>
      </c>
      <c r="F295" s="386">
        <v>3.2</v>
      </c>
      <c r="G295" s="2" t="s">
        <v>41679</v>
      </c>
      <c r="H295" s="149" t="s">
        <v>27723</v>
      </c>
      <c r="I295" s="2"/>
    </row>
    <row r="296" spans="1:9" x14ac:dyDescent="0.3">
      <c r="A296" s="2">
        <v>294</v>
      </c>
      <c r="B296" s="384" t="s">
        <v>42100</v>
      </c>
      <c r="C296" s="385" t="s">
        <v>32498</v>
      </c>
      <c r="D296" s="385" t="s">
        <v>42097</v>
      </c>
      <c r="E296" s="385" t="s">
        <v>42098</v>
      </c>
      <c r="F296" s="386">
        <v>3.1</v>
      </c>
      <c r="G296" s="2" t="s">
        <v>41679</v>
      </c>
      <c r="H296" s="149" t="s">
        <v>27723</v>
      </c>
      <c r="I296" s="2"/>
    </row>
    <row r="297" spans="1:9" x14ac:dyDescent="0.3">
      <c r="A297" s="2">
        <v>295</v>
      </c>
      <c r="B297" s="384" t="s">
        <v>42101</v>
      </c>
      <c r="C297" s="385" t="s">
        <v>39490</v>
      </c>
      <c r="D297" s="385" t="s">
        <v>42097</v>
      </c>
      <c r="E297" s="385" t="s">
        <v>42098</v>
      </c>
      <c r="F297" s="386">
        <v>3.2</v>
      </c>
      <c r="G297" s="2" t="s">
        <v>41679</v>
      </c>
      <c r="H297" s="149" t="s">
        <v>27723</v>
      </c>
      <c r="I297" s="2"/>
    </row>
    <row r="298" spans="1:9" x14ac:dyDescent="0.3">
      <c r="A298" s="2">
        <v>296</v>
      </c>
      <c r="B298" s="384" t="s">
        <v>42102</v>
      </c>
      <c r="C298" s="385" t="s">
        <v>34369</v>
      </c>
      <c r="D298" s="385" t="s">
        <v>42097</v>
      </c>
      <c r="E298" s="385" t="s">
        <v>42098</v>
      </c>
      <c r="F298" s="386">
        <v>1.91</v>
      </c>
      <c r="G298" s="2" t="s">
        <v>41679</v>
      </c>
      <c r="H298" s="149" t="s">
        <v>27723</v>
      </c>
      <c r="I298" s="2"/>
    </row>
    <row r="299" spans="1:9" x14ac:dyDescent="0.3">
      <c r="A299" s="2">
        <v>297</v>
      </c>
      <c r="B299" s="390" t="s">
        <v>42103</v>
      </c>
      <c r="C299" s="391" t="s">
        <v>42104</v>
      </c>
      <c r="D299" s="391" t="s">
        <v>42097</v>
      </c>
      <c r="E299" s="391" t="s">
        <v>42098</v>
      </c>
      <c r="F299" s="392">
        <v>0.95</v>
      </c>
      <c r="G299" s="2" t="s">
        <v>41679</v>
      </c>
      <c r="H299" s="149" t="s">
        <v>27723</v>
      </c>
      <c r="I299" s="2"/>
    </row>
    <row r="300" spans="1:9" x14ac:dyDescent="0.3">
      <c r="A300" s="2">
        <v>298</v>
      </c>
      <c r="B300" s="384" t="s">
        <v>42105</v>
      </c>
      <c r="C300" s="385" t="s">
        <v>41895</v>
      </c>
      <c r="D300" s="385" t="s">
        <v>42097</v>
      </c>
      <c r="E300" s="385" t="s">
        <v>42098</v>
      </c>
      <c r="F300" s="386">
        <v>2.8</v>
      </c>
      <c r="G300" s="2" t="s">
        <v>41679</v>
      </c>
      <c r="H300" s="149" t="s">
        <v>27723</v>
      </c>
      <c r="I300" s="2"/>
    </row>
    <row r="301" spans="1:9" x14ac:dyDescent="0.3">
      <c r="A301" s="2">
        <v>299</v>
      </c>
      <c r="B301" s="384" t="s">
        <v>42106</v>
      </c>
      <c r="C301" s="385" t="s">
        <v>41920</v>
      </c>
      <c r="D301" s="385" t="s">
        <v>42097</v>
      </c>
      <c r="E301" s="385" t="s">
        <v>42098</v>
      </c>
      <c r="F301" s="386">
        <v>3.1</v>
      </c>
      <c r="G301" s="2" t="s">
        <v>41679</v>
      </c>
      <c r="H301" s="149" t="s">
        <v>27723</v>
      </c>
      <c r="I301" s="2"/>
    </row>
    <row r="302" spans="1:9" x14ac:dyDescent="0.3">
      <c r="A302" s="2">
        <v>300</v>
      </c>
      <c r="B302" s="384" t="s">
        <v>42107</v>
      </c>
      <c r="C302" s="385" t="s">
        <v>40120</v>
      </c>
      <c r="D302" s="385" t="s">
        <v>42097</v>
      </c>
      <c r="E302" s="385" t="s">
        <v>42098</v>
      </c>
      <c r="F302" s="386">
        <v>2.87</v>
      </c>
      <c r="G302" s="2" t="s">
        <v>41679</v>
      </c>
      <c r="H302" s="149" t="s">
        <v>27723</v>
      </c>
      <c r="I302" s="2"/>
    </row>
    <row r="303" spans="1:9" ht="26.4" x14ac:dyDescent="0.3">
      <c r="A303" s="2">
        <v>301</v>
      </c>
      <c r="B303" s="384" t="s">
        <v>42108</v>
      </c>
      <c r="C303" s="385" t="s">
        <v>40120</v>
      </c>
      <c r="D303" s="385" t="s">
        <v>42097</v>
      </c>
      <c r="E303" s="385" t="s">
        <v>42098</v>
      </c>
      <c r="F303" s="386">
        <v>1</v>
      </c>
      <c r="G303" s="2" t="s">
        <v>41679</v>
      </c>
      <c r="H303" s="149" t="s">
        <v>27723</v>
      </c>
      <c r="I303" s="2"/>
    </row>
    <row r="304" spans="1:9" x14ac:dyDescent="0.3">
      <c r="A304" s="2">
        <v>302</v>
      </c>
      <c r="B304" s="384" t="s">
        <v>42109</v>
      </c>
      <c r="C304" s="385" t="s">
        <v>40071</v>
      </c>
      <c r="D304" s="385" t="s">
        <v>42097</v>
      </c>
      <c r="E304" s="385" t="s">
        <v>42098</v>
      </c>
      <c r="F304" s="386">
        <v>2.65</v>
      </c>
      <c r="G304" s="2" t="s">
        <v>41679</v>
      </c>
      <c r="H304" s="149" t="s">
        <v>27723</v>
      </c>
      <c r="I304" s="2"/>
    </row>
    <row r="305" spans="1:9" x14ac:dyDescent="0.3">
      <c r="A305" s="2">
        <v>303</v>
      </c>
      <c r="B305" s="384" t="s">
        <v>42110</v>
      </c>
      <c r="C305" s="385" t="s">
        <v>42104</v>
      </c>
      <c r="D305" s="385" t="s">
        <v>42097</v>
      </c>
      <c r="E305" s="385" t="s">
        <v>42098</v>
      </c>
      <c r="F305" s="386">
        <v>2.69</v>
      </c>
      <c r="G305" s="2" t="s">
        <v>41679</v>
      </c>
      <c r="H305" s="149" t="s">
        <v>27723</v>
      </c>
      <c r="I305" s="2"/>
    </row>
    <row r="306" spans="1:9" x14ac:dyDescent="0.3">
      <c r="A306" s="2">
        <v>304</v>
      </c>
      <c r="B306" s="384" t="s">
        <v>42111</v>
      </c>
      <c r="C306" s="385" t="s">
        <v>42104</v>
      </c>
      <c r="D306" s="385" t="s">
        <v>42097</v>
      </c>
      <c r="E306" s="385" t="s">
        <v>42098</v>
      </c>
      <c r="F306" s="386">
        <v>2.29</v>
      </c>
      <c r="G306" s="2" t="s">
        <v>41679</v>
      </c>
      <c r="H306" s="149" t="s">
        <v>27723</v>
      </c>
      <c r="I306" s="2"/>
    </row>
    <row r="307" spans="1:9" x14ac:dyDescent="0.3">
      <c r="A307" s="2">
        <v>305</v>
      </c>
      <c r="B307" s="384" t="s">
        <v>42112</v>
      </c>
      <c r="C307" s="385" t="s">
        <v>42104</v>
      </c>
      <c r="D307" s="385" t="s">
        <v>42097</v>
      </c>
      <c r="E307" s="385" t="s">
        <v>42098</v>
      </c>
      <c r="F307" s="386">
        <v>3.15</v>
      </c>
      <c r="G307" s="2" t="s">
        <v>41679</v>
      </c>
      <c r="H307" s="149" t="s">
        <v>27723</v>
      </c>
      <c r="I307" s="2"/>
    </row>
    <row r="308" spans="1:9" x14ac:dyDescent="0.3">
      <c r="A308" s="2">
        <v>306</v>
      </c>
      <c r="B308" s="384" t="s">
        <v>42113</v>
      </c>
      <c r="C308" s="385" t="s">
        <v>41723</v>
      </c>
      <c r="D308" s="385" t="s">
        <v>42097</v>
      </c>
      <c r="E308" s="385" t="s">
        <v>42098</v>
      </c>
      <c r="F308" s="386">
        <v>2.65</v>
      </c>
      <c r="G308" s="2" t="s">
        <v>41679</v>
      </c>
      <c r="H308" s="149" t="s">
        <v>27723</v>
      </c>
      <c r="I308" s="2"/>
    </row>
    <row r="309" spans="1:9" x14ac:dyDescent="0.3">
      <c r="A309" s="2">
        <v>307</v>
      </c>
      <c r="B309" s="384" t="s">
        <v>42114</v>
      </c>
      <c r="C309" s="385" t="s">
        <v>39490</v>
      </c>
      <c r="D309" s="385" t="s">
        <v>42097</v>
      </c>
      <c r="E309" s="385" t="s">
        <v>42098</v>
      </c>
      <c r="F309" s="386">
        <v>3.15</v>
      </c>
      <c r="G309" s="2" t="s">
        <v>41679</v>
      </c>
      <c r="H309" s="149" t="s">
        <v>27723</v>
      </c>
      <c r="I309" s="2"/>
    </row>
    <row r="310" spans="1:9" x14ac:dyDescent="0.3">
      <c r="A310" s="2">
        <v>308</v>
      </c>
      <c r="B310" s="384" t="s">
        <v>42115</v>
      </c>
      <c r="C310" s="385" t="s">
        <v>42116</v>
      </c>
      <c r="D310" s="385" t="s">
        <v>42097</v>
      </c>
      <c r="E310" s="385" t="s">
        <v>42098</v>
      </c>
      <c r="F310" s="386">
        <v>0.9</v>
      </c>
      <c r="G310" s="2" t="s">
        <v>41679</v>
      </c>
      <c r="H310" s="149" t="s">
        <v>27723</v>
      </c>
      <c r="I310" s="2"/>
    </row>
    <row r="311" spans="1:9" x14ac:dyDescent="0.3">
      <c r="A311" s="2">
        <v>309</v>
      </c>
      <c r="B311" s="384" t="s">
        <v>42117</v>
      </c>
      <c r="C311" s="385" t="s">
        <v>42118</v>
      </c>
      <c r="D311" s="385" t="s">
        <v>42097</v>
      </c>
      <c r="E311" s="385" t="s">
        <v>42098</v>
      </c>
      <c r="F311" s="386">
        <v>2.7</v>
      </c>
      <c r="G311" s="2" t="s">
        <v>41679</v>
      </c>
      <c r="H311" s="149" t="s">
        <v>27723</v>
      </c>
      <c r="I311" s="2"/>
    </row>
    <row r="312" spans="1:9" x14ac:dyDescent="0.3">
      <c r="A312" s="2">
        <v>310</v>
      </c>
      <c r="B312" s="384" t="s">
        <v>42119</v>
      </c>
      <c r="C312" s="385" t="s">
        <v>2187</v>
      </c>
      <c r="D312" s="385" t="s">
        <v>42097</v>
      </c>
      <c r="E312" s="385" t="s">
        <v>42098</v>
      </c>
      <c r="F312" s="386">
        <v>3.2</v>
      </c>
      <c r="G312" s="2" t="s">
        <v>41679</v>
      </c>
      <c r="H312" s="149" t="s">
        <v>27723</v>
      </c>
      <c r="I312" s="2"/>
    </row>
    <row r="313" spans="1:9" x14ac:dyDescent="0.3">
      <c r="A313" s="2">
        <v>311</v>
      </c>
      <c r="B313" s="384" t="s">
        <v>42120</v>
      </c>
      <c r="C313" s="385" t="s">
        <v>42121</v>
      </c>
      <c r="D313" s="385" t="s">
        <v>42097</v>
      </c>
      <c r="E313" s="385" t="s">
        <v>42098</v>
      </c>
      <c r="F313" s="386">
        <v>2.85</v>
      </c>
      <c r="G313" s="2" t="s">
        <v>41679</v>
      </c>
      <c r="H313" s="149" t="s">
        <v>27723</v>
      </c>
      <c r="I313" s="2"/>
    </row>
    <row r="314" spans="1:9" x14ac:dyDescent="0.3">
      <c r="A314" s="2">
        <v>312</v>
      </c>
      <c r="B314" s="384" t="s">
        <v>42122</v>
      </c>
      <c r="C314" s="385" t="s">
        <v>41723</v>
      </c>
      <c r="D314" s="385" t="s">
        <v>42097</v>
      </c>
      <c r="E314" s="385" t="s">
        <v>42098</v>
      </c>
      <c r="F314" s="386">
        <v>3.41</v>
      </c>
      <c r="G314" s="2" t="s">
        <v>41679</v>
      </c>
      <c r="H314" s="149" t="s">
        <v>27723</v>
      </c>
      <c r="I314" s="2"/>
    </row>
    <row r="315" spans="1:9" ht="26.4" x14ac:dyDescent="0.3">
      <c r="A315" s="2">
        <v>313</v>
      </c>
      <c r="B315" s="384" t="s">
        <v>42123</v>
      </c>
      <c r="C315" s="385" t="s">
        <v>41963</v>
      </c>
      <c r="D315" s="385" t="s">
        <v>42124</v>
      </c>
      <c r="E315" s="385" t="s">
        <v>42125</v>
      </c>
      <c r="F315" s="386">
        <v>1.89</v>
      </c>
      <c r="G315" s="2" t="s">
        <v>41679</v>
      </c>
      <c r="H315" s="149" t="s">
        <v>27723</v>
      </c>
      <c r="I315" s="2"/>
    </row>
    <row r="316" spans="1:9" ht="26.4" x14ac:dyDescent="0.3">
      <c r="A316" s="2">
        <v>314</v>
      </c>
      <c r="B316" s="384" t="s">
        <v>42126</v>
      </c>
      <c r="C316" s="385" t="s">
        <v>32894</v>
      </c>
      <c r="D316" s="385" t="s">
        <v>42124</v>
      </c>
      <c r="E316" s="385" t="s">
        <v>42125</v>
      </c>
      <c r="F316" s="386">
        <v>2.2599999999999998</v>
      </c>
      <c r="G316" s="2" t="s">
        <v>41679</v>
      </c>
      <c r="H316" s="149" t="s">
        <v>27723</v>
      </c>
      <c r="I316" s="2"/>
    </row>
    <row r="317" spans="1:9" ht="26.4" x14ac:dyDescent="0.3">
      <c r="A317" s="2">
        <v>315</v>
      </c>
      <c r="B317" s="384" t="s">
        <v>42127</v>
      </c>
      <c r="C317" s="385" t="s">
        <v>42075</v>
      </c>
      <c r="D317" s="385" t="s">
        <v>42124</v>
      </c>
      <c r="E317" s="385" t="s">
        <v>42125</v>
      </c>
      <c r="F317" s="386">
        <v>1.89</v>
      </c>
      <c r="G317" s="2" t="s">
        <v>41679</v>
      </c>
      <c r="H317" s="149" t="s">
        <v>27723</v>
      </c>
      <c r="I317" s="2"/>
    </row>
    <row r="318" spans="1:9" ht="26.4" x14ac:dyDescent="0.3">
      <c r="A318" s="2">
        <v>316</v>
      </c>
      <c r="B318" s="384" t="s">
        <v>42128</v>
      </c>
      <c r="C318" s="385" t="s">
        <v>42129</v>
      </c>
      <c r="D318" s="385" t="s">
        <v>42124</v>
      </c>
      <c r="E318" s="385" t="s">
        <v>42125</v>
      </c>
      <c r="F318" s="386">
        <v>2.5499999999999998</v>
      </c>
      <c r="G318" s="2" t="s">
        <v>41679</v>
      </c>
      <c r="H318" s="149" t="s">
        <v>27723</v>
      </c>
      <c r="I318" s="2"/>
    </row>
    <row r="319" spans="1:9" ht="26.4" x14ac:dyDescent="0.3">
      <c r="A319" s="2">
        <v>317</v>
      </c>
      <c r="B319" s="384" t="s">
        <v>42130</v>
      </c>
      <c r="C319" s="385" t="s">
        <v>31952</v>
      </c>
      <c r="D319" s="385" t="s">
        <v>42124</v>
      </c>
      <c r="E319" s="385" t="s">
        <v>42125</v>
      </c>
      <c r="F319" s="386">
        <v>0.61</v>
      </c>
      <c r="G319" s="2" t="s">
        <v>41679</v>
      </c>
      <c r="H319" s="149" t="s">
        <v>27723</v>
      </c>
      <c r="I319" s="2"/>
    </row>
    <row r="320" spans="1:9" ht="26.4" x14ac:dyDescent="0.3">
      <c r="A320" s="2">
        <v>318</v>
      </c>
      <c r="B320" s="384" t="s">
        <v>42131</v>
      </c>
      <c r="C320" s="385" t="s">
        <v>42132</v>
      </c>
      <c r="D320" s="385" t="s">
        <v>42124</v>
      </c>
      <c r="E320" s="385" t="s">
        <v>42125</v>
      </c>
      <c r="F320" s="386">
        <v>1.5</v>
      </c>
      <c r="G320" s="2" t="s">
        <v>41679</v>
      </c>
      <c r="H320" s="149" t="s">
        <v>27723</v>
      </c>
      <c r="I320" s="2"/>
    </row>
    <row r="321" spans="1:9" ht="26.4" x14ac:dyDescent="0.3">
      <c r="A321" s="2">
        <v>319</v>
      </c>
      <c r="B321" s="384" t="s">
        <v>42133</v>
      </c>
      <c r="C321" s="385" t="s">
        <v>23476</v>
      </c>
      <c r="D321" s="385" t="s">
        <v>42124</v>
      </c>
      <c r="E321" s="385" t="s">
        <v>42125</v>
      </c>
      <c r="F321" s="386">
        <v>1.1499999999999999</v>
      </c>
      <c r="G321" s="2" t="s">
        <v>41679</v>
      </c>
      <c r="H321" s="149" t="s">
        <v>27723</v>
      </c>
      <c r="I321" s="2"/>
    </row>
    <row r="322" spans="1:9" ht="26.4" x14ac:dyDescent="0.3">
      <c r="A322" s="2">
        <v>320</v>
      </c>
      <c r="B322" s="384" t="s">
        <v>42134</v>
      </c>
      <c r="C322" s="385" t="s">
        <v>23476</v>
      </c>
      <c r="D322" s="385" t="s">
        <v>42124</v>
      </c>
      <c r="E322" s="385" t="s">
        <v>42125</v>
      </c>
      <c r="F322" s="386">
        <v>1.33</v>
      </c>
      <c r="G322" s="2" t="s">
        <v>41679</v>
      </c>
      <c r="H322" s="149" t="s">
        <v>27723</v>
      </c>
      <c r="I322" s="2"/>
    </row>
    <row r="323" spans="1:9" ht="26.4" x14ac:dyDescent="0.3">
      <c r="A323" s="2">
        <v>321</v>
      </c>
      <c r="B323" s="384" t="s">
        <v>42135</v>
      </c>
      <c r="C323" s="385" t="s">
        <v>41146</v>
      </c>
      <c r="D323" s="385" t="s">
        <v>42124</v>
      </c>
      <c r="E323" s="385" t="s">
        <v>42125</v>
      </c>
      <c r="F323" s="386">
        <v>3.25</v>
      </c>
      <c r="G323" s="2" t="s">
        <v>41679</v>
      </c>
      <c r="H323" s="149" t="s">
        <v>27723</v>
      </c>
      <c r="I323" s="2"/>
    </row>
    <row r="324" spans="1:9" ht="26.4" x14ac:dyDescent="0.3">
      <c r="A324" s="2">
        <v>322</v>
      </c>
      <c r="B324" s="384" t="s">
        <v>42136</v>
      </c>
      <c r="C324" s="385" t="s">
        <v>42137</v>
      </c>
      <c r="D324" s="385" t="s">
        <v>42124</v>
      </c>
      <c r="E324" s="385" t="s">
        <v>42125</v>
      </c>
      <c r="F324" s="386">
        <v>1.95</v>
      </c>
      <c r="G324" s="2" t="s">
        <v>41679</v>
      </c>
      <c r="H324" s="149" t="s">
        <v>27723</v>
      </c>
      <c r="I324" s="2"/>
    </row>
    <row r="325" spans="1:9" ht="26.4" x14ac:dyDescent="0.3">
      <c r="A325" s="2">
        <v>323</v>
      </c>
      <c r="B325" s="384" t="s">
        <v>42138</v>
      </c>
      <c r="C325" s="385" t="s">
        <v>41723</v>
      </c>
      <c r="D325" s="385" t="s">
        <v>42124</v>
      </c>
      <c r="E325" s="385" t="s">
        <v>42125</v>
      </c>
      <c r="F325" s="386">
        <v>0.77</v>
      </c>
      <c r="G325" s="2" t="s">
        <v>41679</v>
      </c>
      <c r="H325" s="149" t="s">
        <v>27723</v>
      </c>
      <c r="I325" s="2"/>
    </row>
    <row r="326" spans="1:9" ht="26.4" x14ac:dyDescent="0.3">
      <c r="A326" s="2">
        <v>324</v>
      </c>
      <c r="B326" s="384" t="s">
        <v>42086</v>
      </c>
      <c r="C326" s="385" t="s">
        <v>24615</v>
      </c>
      <c r="D326" s="385" t="s">
        <v>42124</v>
      </c>
      <c r="E326" s="385" t="s">
        <v>42125</v>
      </c>
      <c r="F326" s="386">
        <v>1.17</v>
      </c>
      <c r="G326" s="2" t="s">
        <v>41679</v>
      </c>
      <c r="H326" s="149" t="s">
        <v>27723</v>
      </c>
      <c r="I326" s="2"/>
    </row>
    <row r="327" spans="1:9" ht="26.4" x14ac:dyDescent="0.3">
      <c r="A327" s="2">
        <v>325</v>
      </c>
      <c r="B327" s="384" t="s">
        <v>42139</v>
      </c>
      <c r="C327" s="385" t="s">
        <v>41963</v>
      </c>
      <c r="D327" s="385" t="s">
        <v>42124</v>
      </c>
      <c r="E327" s="385" t="s">
        <v>42125</v>
      </c>
      <c r="F327" s="386">
        <v>1.73</v>
      </c>
      <c r="G327" s="2" t="s">
        <v>41679</v>
      </c>
      <c r="H327" s="149" t="s">
        <v>27723</v>
      </c>
      <c r="I327" s="2"/>
    </row>
    <row r="328" spans="1:9" ht="26.4" x14ac:dyDescent="0.3">
      <c r="A328" s="2">
        <v>326</v>
      </c>
      <c r="B328" s="384" t="s">
        <v>42140</v>
      </c>
      <c r="C328" s="385" t="s">
        <v>24615</v>
      </c>
      <c r="D328" s="385" t="s">
        <v>42124</v>
      </c>
      <c r="E328" s="385" t="s">
        <v>42125</v>
      </c>
      <c r="F328" s="386">
        <v>3.41</v>
      </c>
      <c r="G328" s="2" t="s">
        <v>41679</v>
      </c>
      <c r="H328" s="149" t="s">
        <v>27723</v>
      </c>
      <c r="I328" s="2"/>
    </row>
    <row r="329" spans="1:9" ht="26.4" x14ac:dyDescent="0.3">
      <c r="A329" s="2">
        <v>327</v>
      </c>
      <c r="B329" s="384" t="s">
        <v>42141</v>
      </c>
      <c r="C329" s="385" t="s">
        <v>41963</v>
      </c>
      <c r="D329" s="385" t="s">
        <v>42124</v>
      </c>
      <c r="E329" s="385" t="s">
        <v>42125</v>
      </c>
      <c r="F329" s="386">
        <v>1.1299999999999999</v>
      </c>
      <c r="G329" s="2" t="s">
        <v>41679</v>
      </c>
      <c r="H329" s="149" t="s">
        <v>27723</v>
      </c>
      <c r="I329" s="2"/>
    </row>
    <row r="330" spans="1:9" ht="26.4" x14ac:dyDescent="0.3">
      <c r="A330" s="2">
        <v>328</v>
      </c>
      <c r="B330" s="384" t="s">
        <v>42142</v>
      </c>
      <c r="C330" s="385" t="s">
        <v>41963</v>
      </c>
      <c r="D330" s="385" t="s">
        <v>42124</v>
      </c>
      <c r="E330" s="385" t="s">
        <v>42125</v>
      </c>
      <c r="F330" s="386">
        <v>1.2</v>
      </c>
      <c r="G330" s="2" t="s">
        <v>41679</v>
      </c>
      <c r="H330" s="149" t="s">
        <v>27723</v>
      </c>
      <c r="I330" s="2"/>
    </row>
    <row r="331" spans="1:9" ht="26.4" x14ac:dyDescent="0.3">
      <c r="A331" s="2">
        <v>329</v>
      </c>
      <c r="B331" s="384" t="s">
        <v>42143</v>
      </c>
      <c r="C331" s="385" t="s">
        <v>42144</v>
      </c>
      <c r="D331" s="385" t="s">
        <v>42124</v>
      </c>
      <c r="E331" s="385" t="s">
        <v>42125</v>
      </c>
      <c r="F331" s="386">
        <v>1.68</v>
      </c>
      <c r="G331" s="2" t="s">
        <v>41679</v>
      </c>
      <c r="H331" s="149" t="s">
        <v>27723</v>
      </c>
      <c r="I331" s="2"/>
    </row>
    <row r="332" spans="1:9" ht="26.4" x14ac:dyDescent="0.3">
      <c r="A332" s="2">
        <v>330</v>
      </c>
      <c r="B332" s="384" t="s">
        <v>42145</v>
      </c>
      <c r="C332" s="385" t="s">
        <v>24615</v>
      </c>
      <c r="D332" s="385" t="s">
        <v>42124</v>
      </c>
      <c r="E332" s="385" t="s">
        <v>42125</v>
      </c>
      <c r="F332" s="386">
        <v>3</v>
      </c>
      <c r="G332" s="2" t="s">
        <v>41679</v>
      </c>
      <c r="H332" s="149" t="s">
        <v>27723</v>
      </c>
      <c r="I332" s="2"/>
    </row>
    <row r="333" spans="1:9" ht="26.4" x14ac:dyDescent="0.3">
      <c r="A333" s="2">
        <v>331</v>
      </c>
      <c r="B333" s="384" t="s">
        <v>42146</v>
      </c>
      <c r="C333" s="385" t="s">
        <v>42147</v>
      </c>
      <c r="D333" s="385" t="s">
        <v>42124</v>
      </c>
      <c r="E333" s="385" t="s">
        <v>42125</v>
      </c>
      <c r="F333" s="386">
        <v>1.65</v>
      </c>
      <c r="G333" s="2" t="s">
        <v>41679</v>
      </c>
      <c r="H333" s="149" t="s">
        <v>27723</v>
      </c>
      <c r="I333" s="2"/>
    </row>
    <row r="334" spans="1:9" ht="26.4" x14ac:dyDescent="0.3">
      <c r="A334" s="2">
        <v>332</v>
      </c>
      <c r="B334" s="384" t="s">
        <v>42148</v>
      </c>
      <c r="C334" s="385" t="s">
        <v>41146</v>
      </c>
      <c r="D334" s="385" t="s">
        <v>42124</v>
      </c>
      <c r="E334" s="385" t="s">
        <v>42125</v>
      </c>
      <c r="F334" s="386">
        <v>2.77</v>
      </c>
      <c r="G334" s="2" t="s">
        <v>41679</v>
      </c>
      <c r="H334" s="149" t="s">
        <v>27723</v>
      </c>
      <c r="I334" s="2"/>
    </row>
    <row r="335" spans="1:9" ht="26.4" x14ac:dyDescent="0.3">
      <c r="A335" s="2">
        <v>333</v>
      </c>
      <c r="B335" s="384" t="s">
        <v>42149</v>
      </c>
      <c r="C335" s="385" t="s">
        <v>41963</v>
      </c>
      <c r="D335" s="385" t="s">
        <v>42124</v>
      </c>
      <c r="E335" s="385" t="s">
        <v>42125</v>
      </c>
      <c r="F335" s="386">
        <v>2.65</v>
      </c>
      <c r="G335" s="2" t="s">
        <v>41679</v>
      </c>
      <c r="H335" s="149" t="s">
        <v>27723</v>
      </c>
      <c r="I335" s="2"/>
    </row>
    <row r="336" spans="1:9" ht="26.4" x14ac:dyDescent="0.3">
      <c r="A336" s="2">
        <v>334</v>
      </c>
      <c r="B336" s="384" t="s">
        <v>42150</v>
      </c>
      <c r="C336" s="385" t="s">
        <v>42151</v>
      </c>
      <c r="D336" s="385" t="s">
        <v>42124</v>
      </c>
      <c r="E336" s="385" t="s">
        <v>42125</v>
      </c>
      <c r="F336" s="386">
        <v>1.97</v>
      </c>
      <c r="G336" s="2" t="s">
        <v>41679</v>
      </c>
      <c r="H336" s="149" t="s">
        <v>27723</v>
      </c>
      <c r="I336" s="2"/>
    </row>
    <row r="337" spans="1:9" x14ac:dyDescent="0.3">
      <c r="A337" s="2">
        <v>335</v>
      </c>
      <c r="B337" s="384" t="s">
        <v>42152</v>
      </c>
      <c r="C337" s="385" t="s">
        <v>42153</v>
      </c>
      <c r="D337" s="385" t="s">
        <v>42154</v>
      </c>
      <c r="E337" s="385" t="s">
        <v>42155</v>
      </c>
      <c r="F337" s="386">
        <v>0.55000000000000004</v>
      </c>
      <c r="G337" s="2" t="s">
        <v>41679</v>
      </c>
      <c r="H337" s="149" t="s">
        <v>27723</v>
      </c>
      <c r="I337" s="2"/>
    </row>
    <row r="338" spans="1:9" x14ac:dyDescent="0.3">
      <c r="A338" s="2">
        <v>336</v>
      </c>
      <c r="B338" s="384" t="s">
        <v>42156</v>
      </c>
      <c r="C338" s="385" t="s">
        <v>32894</v>
      </c>
      <c r="D338" s="385" t="s">
        <v>42154</v>
      </c>
      <c r="E338" s="385" t="s">
        <v>42155</v>
      </c>
      <c r="F338" s="386">
        <v>1.27</v>
      </c>
      <c r="G338" s="2" t="s">
        <v>41679</v>
      </c>
      <c r="H338" s="149" t="s">
        <v>27723</v>
      </c>
      <c r="I338" s="2"/>
    </row>
    <row r="339" spans="1:9" x14ac:dyDescent="0.3">
      <c r="A339" s="2">
        <v>337</v>
      </c>
      <c r="B339" s="384" t="s">
        <v>42157</v>
      </c>
      <c r="C339" s="385" t="s">
        <v>42158</v>
      </c>
      <c r="D339" s="385" t="s">
        <v>42154</v>
      </c>
      <c r="E339" s="385" t="s">
        <v>42155</v>
      </c>
      <c r="F339" s="386">
        <v>2.64</v>
      </c>
      <c r="G339" s="2" t="s">
        <v>41679</v>
      </c>
      <c r="H339" s="149" t="s">
        <v>27723</v>
      </c>
      <c r="I339" s="2"/>
    </row>
    <row r="340" spans="1:9" x14ac:dyDescent="0.3">
      <c r="A340" s="2">
        <v>338</v>
      </c>
      <c r="B340" s="384" t="s">
        <v>42159</v>
      </c>
      <c r="C340" s="385" t="s">
        <v>32880</v>
      </c>
      <c r="D340" s="385" t="s">
        <v>42154</v>
      </c>
      <c r="E340" s="385" t="s">
        <v>42155</v>
      </c>
      <c r="F340" s="386">
        <v>2.23</v>
      </c>
      <c r="G340" s="2" t="s">
        <v>41679</v>
      </c>
      <c r="H340" s="149" t="s">
        <v>27723</v>
      </c>
      <c r="I340" s="2"/>
    </row>
    <row r="341" spans="1:9" x14ac:dyDescent="0.3">
      <c r="A341" s="2">
        <v>339</v>
      </c>
      <c r="B341" s="384" t="s">
        <v>42160</v>
      </c>
      <c r="C341" s="385" t="s">
        <v>39490</v>
      </c>
      <c r="D341" s="385" t="s">
        <v>42154</v>
      </c>
      <c r="E341" s="385" t="s">
        <v>42155</v>
      </c>
      <c r="F341" s="386">
        <v>2.59</v>
      </c>
      <c r="G341" s="2" t="s">
        <v>41679</v>
      </c>
      <c r="H341" s="149" t="s">
        <v>27723</v>
      </c>
      <c r="I341" s="2"/>
    </row>
    <row r="342" spans="1:9" x14ac:dyDescent="0.3">
      <c r="A342" s="2">
        <v>340</v>
      </c>
      <c r="B342" s="384" t="s">
        <v>42161</v>
      </c>
      <c r="C342" s="385" t="s">
        <v>23642</v>
      </c>
      <c r="D342" s="385" t="s">
        <v>42154</v>
      </c>
      <c r="E342" s="385" t="s">
        <v>42155</v>
      </c>
      <c r="F342" s="386">
        <v>3.47</v>
      </c>
      <c r="G342" s="2" t="s">
        <v>41679</v>
      </c>
      <c r="H342" s="149" t="s">
        <v>27723</v>
      </c>
      <c r="I342" s="2"/>
    </row>
    <row r="343" spans="1:9" x14ac:dyDescent="0.3">
      <c r="A343" s="2">
        <v>341</v>
      </c>
      <c r="B343" s="384" t="s">
        <v>42162</v>
      </c>
      <c r="C343" s="385" t="s">
        <v>32894</v>
      </c>
      <c r="D343" s="385" t="s">
        <v>42154</v>
      </c>
      <c r="E343" s="385" t="s">
        <v>42155</v>
      </c>
      <c r="F343" s="386">
        <v>1.31</v>
      </c>
      <c r="G343" s="2" t="s">
        <v>41679</v>
      </c>
      <c r="H343" s="149" t="s">
        <v>27723</v>
      </c>
      <c r="I343" s="2"/>
    </row>
    <row r="344" spans="1:9" x14ac:dyDescent="0.3">
      <c r="A344" s="2">
        <v>342</v>
      </c>
      <c r="B344" s="384" t="s">
        <v>42163</v>
      </c>
      <c r="C344" s="385" t="s">
        <v>32894</v>
      </c>
      <c r="D344" s="385" t="s">
        <v>42154</v>
      </c>
      <c r="E344" s="385" t="s">
        <v>42155</v>
      </c>
      <c r="F344" s="386">
        <v>0.54</v>
      </c>
      <c r="G344" s="2" t="s">
        <v>41679</v>
      </c>
      <c r="H344" s="149" t="s">
        <v>27723</v>
      </c>
      <c r="I344" s="2"/>
    </row>
    <row r="345" spans="1:9" x14ac:dyDescent="0.3">
      <c r="A345" s="2">
        <v>343</v>
      </c>
      <c r="B345" s="384" t="s">
        <v>42164</v>
      </c>
      <c r="C345" s="385" t="s">
        <v>32894</v>
      </c>
      <c r="D345" s="385" t="s">
        <v>42154</v>
      </c>
      <c r="E345" s="385" t="s">
        <v>42155</v>
      </c>
      <c r="F345" s="386">
        <v>1.42</v>
      </c>
      <c r="G345" s="2" t="s">
        <v>41679</v>
      </c>
      <c r="H345" s="149" t="s">
        <v>27723</v>
      </c>
      <c r="I345" s="2"/>
    </row>
    <row r="346" spans="1:9" x14ac:dyDescent="0.3">
      <c r="A346" s="2">
        <v>344</v>
      </c>
      <c r="B346" s="384" t="s">
        <v>42165</v>
      </c>
      <c r="C346" s="385" t="s">
        <v>32894</v>
      </c>
      <c r="D346" s="385" t="s">
        <v>42154</v>
      </c>
      <c r="E346" s="385" t="s">
        <v>42155</v>
      </c>
      <c r="F346" s="386">
        <v>2.66</v>
      </c>
      <c r="G346" s="2" t="s">
        <v>41679</v>
      </c>
      <c r="H346" s="149" t="s">
        <v>27723</v>
      </c>
      <c r="I346" s="2"/>
    </row>
    <row r="347" spans="1:9" x14ac:dyDescent="0.3">
      <c r="A347" s="2">
        <v>345</v>
      </c>
      <c r="B347" s="384" t="s">
        <v>42166</v>
      </c>
      <c r="C347" s="385" t="s">
        <v>41738</v>
      </c>
      <c r="D347" s="385" t="s">
        <v>42167</v>
      </c>
      <c r="E347" s="385" t="s">
        <v>42168</v>
      </c>
      <c r="F347" s="386">
        <v>3.43</v>
      </c>
      <c r="G347" s="2" t="s">
        <v>41679</v>
      </c>
      <c r="H347" s="149" t="s">
        <v>27723</v>
      </c>
      <c r="I347" s="2"/>
    </row>
    <row r="348" spans="1:9" x14ac:dyDescent="0.3">
      <c r="A348" s="2">
        <v>346</v>
      </c>
      <c r="B348" s="384" t="s">
        <v>42169</v>
      </c>
      <c r="C348" s="385" t="s">
        <v>41738</v>
      </c>
      <c r="D348" s="385" t="s">
        <v>42167</v>
      </c>
      <c r="E348" s="385" t="s">
        <v>42168</v>
      </c>
      <c r="F348" s="386">
        <v>1.2</v>
      </c>
      <c r="G348" s="2" t="s">
        <v>41679</v>
      </c>
      <c r="H348" s="149" t="s">
        <v>27723</v>
      </c>
      <c r="I348" s="2"/>
    </row>
    <row r="349" spans="1:9" x14ac:dyDescent="0.3">
      <c r="A349" s="2">
        <v>347</v>
      </c>
      <c r="B349" s="384" t="s">
        <v>42170</v>
      </c>
      <c r="C349" s="385" t="s">
        <v>41738</v>
      </c>
      <c r="D349" s="385" t="s">
        <v>42167</v>
      </c>
      <c r="E349" s="385" t="s">
        <v>42168</v>
      </c>
      <c r="F349" s="386">
        <v>0.72</v>
      </c>
      <c r="G349" s="2" t="s">
        <v>41679</v>
      </c>
      <c r="H349" s="149" t="s">
        <v>27723</v>
      </c>
      <c r="I349" s="2"/>
    </row>
    <row r="350" spans="1:9" x14ac:dyDescent="0.3">
      <c r="A350" s="2">
        <v>348</v>
      </c>
      <c r="B350" s="384" t="s">
        <v>42171</v>
      </c>
      <c r="C350" s="385" t="s">
        <v>32880</v>
      </c>
      <c r="D350" s="385" t="s">
        <v>42167</v>
      </c>
      <c r="E350" s="385" t="s">
        <v>42168</v>
      </c>
      <c r="F350" s="386">
        <v>2.2799999999999998</v>
      </c>
      <c r="G350" s="2" t="s">
        <v>41679</v>
      </c>
      <c r="H350" s="149" t="s">
        <v>27723</v>
      </c>
      <c r="I350" s="2"/>
    </row>
    <row r="351" spans="1:9" x14ac:dyDescent="0.3">
      <c r="A351" s="2">
        <v>349</v>
      </c>
      <c r="B351" s="384" t="s">
        <v>42172</v>
      </c>
      <c r="C351" s="385" t="s">
        <v>32894</v>
      </c>
      <c r="D351" s="385" t="s">
        <v>42167</v>
      </c>
      <c r="E351" s="385" t="s">
        <v>42168</v>
      </c>
      <c r="F351" s="386">
        <v>0.85</v>
      </c>
      <c r="G351" s="2" t="s">
        <v>41679</v>
      </c>
      <c r="H351" s="149" t="s">
        <v>27723</v>
      </c>
      <c r="I351" s="2"/>
    </row>
    <row r="352" spans="1:9" x14ac:dyDescent="0.3">
      <c r="A352" s="2">
        <v>350</v>
      </c>
      <c r="B352" s="384" t="s">
        <v>42173</v>
      </c>
      <c r="C352" s="385" t="s">
        <v>32880</v>
      </c>
      <c r="D352" s="385" t="s">
        <v>42174</v>
      </c>
      <c r="E352" s="385" t="s">
        <v>42175</v>
      </c>
      <c r="F352" s="386">
        <v>2.0499999999999998</v>
      </c>
      <c r="G352" s="2" t="s">
        <v>41679</v>
      </c>
      <c r="H352" s="149" t="s">
        <v>27723</v>
      </c>
      <c r="I352" s="2"/>
    </row>
    <row r="353" spans="1:9" x14ac:dyDescent="0.3">
      <c r="A353" s="2">
        <v>351</v>
      </c>
      <c r="B353" s="384" t="s">
        <v>40073</v>
      </c>
      <c r="C353" s="385" t="s">
        <v>41738</v>
      </c>
      <c r="D353" s="385" t="s">
        <v>42174</v>
      </c>
      <c r="E353" s="385" t="s">
        <v>42175</v>
      </c>
      <c r="F353" s="386">
        <v>3.25</v>
      </c>
      <c r="G353" s="2" t="s">
        <v>41679</v>
      </c>
      <c r="H353" s="149" t="s">
        <v>27723</v>
      </c>
      <c r="I353" s="2"/>
    </row>
    <row r="354" spans="1:9" x14ac:dyDescent="0.3">
      <c r="A354" s="2">
        <v>352</v>
      </c>
      <c r="B354" s="384" t="s">
        <v>42176</v>
      </c>
      <c r="C354" s="385" t="s">
        <v>41738</v>
      </c>
      <c r="D354" s="385" t="s">
        <v>42174</v>
      </c>
      <c r="E354" s="385" t="s">
        <v>42175</v>
      </c>
      <c r="F354" s="386">
        <v>1.51</v>
      </c>
      <c r="G354" s="2" t="s">
        <v>41679</v>
      </c>
      <c r="H354" s="149" t="s">
        <v>27723</v>
      </c>
      <c r="I354" s="2"/>
    </row>
    <row r="355" spans="1:9" x14ac:dyDescent="0.3">
      <c r="A355" s="2">
        <v>353</v>
      </c>
      <c r="B355" s="384" t="s">
        <v>42177</v>
      </c>
      <c r="C355" s="385" t="s">
        <v>23642</v>
      </c>
      <c r="D355" s="385" t="s">
        <v>42174</v>
      </c>
      <c r="E355" s="385" t="s">
        <v>42175</v>
      </c>
      <c r="F355" s="386">
        <v>2.4300000000000002</v>
      </c>
      <c r="G355" s="2" t="s">
        <v>41679</v>
      </c>
      <c r="H355" s="149" t="s">
        <v>27723</v>
      </c>
      <c r="I355" s="2"/>
    </row>
    <row r="356" spans="1:9" x14ac:dyDescent="0.3">
      <c r="A356" s="2">
        <v>354</v>
      </c>
      <c r="B356" s="384" t="s">
        <v>42178</v>
      </c>
      <c r="C356" s="385" t="s">
        <v>41723</v>
      </c>
      <c r="D356" s="385" t="s">
        <v>42174</v>
      </c>
      <c r="E356" s="385" t="s">
        <v>42175</v>
      </c>
      <c r="F356" s="386">
        <v>2.95</v>
      </c>
      <c r="G356" s="2" t="s">
        <v>41679</v>
      </c>
      <c r="H356" s="149" t="s">
        <v>27723</v>
      </c>
      <c r="I356" s="2"/>
    </row>
    <row r="357" spans="1:9" x14ac:dyDescent="0.3">
      <c r="A357" s="2">
        <v>355</v>
      </c>
      <c r="B357" s="384" t="s">
        <v>42179</v>
      </c>
      <c r="C357" s="385" t="s">
        <v>42180</v>
      </c>
      <c r="D357" s="385" t="s">
        <v>42174</v>
      </c>
      <c r="E357" s="385" t="s">
        <v>42175</v>
      </c>
      <c r="F357" s="386">
        <v>0.85</v>
      </c>
      <c r="G357" s="2" t="s">
        <v>41679</v>
      </c>
      <c r="H357" s="149" t="s">
        <v>27723</v>
      </c>
      <c r="I357" s="2"/>
    </row>
    <row r="358" spans="1:9" x14ac:dyDescent="0.3">
      <c r="A358" s="2">
        <v>356</v>
      </c>
      <c r="B358" s="393" t="s">
        <v>42181</v>
      </c>
      <c r="C358" s="385" t="s">
        <v>42182</v>
      </c>
      <c r="D358" s="385" t="s">
        <v>42183</v>
      </c>
      <c r="E358" s="385" t="s">
        <v>42184</v>
      </c>
      <c r="F358" s="386">
        <v>0.74</v>
      </c>
      <c r="G358" s="2" t="s">
        <v>41679</v>
      </c>
      <c r="H358" s="149" t="s">
        <v>27723</v>
      </c>
      <c r="I358" s="2"/>
    </row>
    <row r="359" spans="1:9" x14ac:dyDescent="0.3">
      <c r="A359" s="2">
        <v>357</v>
      </c>
      <c r="B359" s="384" t="s">
        <v>42185</v>
      </c>
      <c r="C359" s="385" t="s">
        <v>41146</v>
      </c>
      <c r="D359" s="385" t="s">
        <v>42183</v>
      </c>
      <c r="E359" s="385" t="s">
        <v>42184</v>
      </c>
      <c r="F359" s="386">
        <v>0.98</v>
      </c>
      <c r="G359" s="2" t="s">
        <v>41679</v>
      </c>
      <c r="H359" s="149" t="s">
        <v>27723</v>
      </c>
      <c r="I359" s="2"/>
    </row>
    <row r="360" spans="1:9" x14ac:dyDescent="0.3">
      <c r="A360" s="2">
        <v>358</v>
      </c>
      <c r="B360" s="393" t="s">
        <v>42186</v>
      </c>
      <c r="C360" s="385" t="s">
        <v>32880</v>
      </c>
      <c r="D360" s="385" t="s">
        <v>42183</v>
      </c>
      <c r="E360" s="385" t="s">
        <v>42184</v>
      </c>
      <c r="F360" s="386">
        <v>1.23</v>
      </c>
      <c r="G360" s="2" t="s">
        <v>41679</v>
      </c>
      <c r="H360" s="149" t="s">
        <v>27723</v>
      </c>
      <c r="I360" s="2"/>
    </row>
    <row r="361" spans="1:9" x14ac:dyDescent="0.3">
      <c r="A361" s="2">
        <v>359</v>
      </c>
      <c r="B361" s="384" t="s">
        <v>42187</v>
      </c>
      <c r="C361" s="385" t="s">
        <v>42188</v>
      </c>
      <c r="D361" s="385" t="s">
        <v>42183</v>
      </c>
      <c r="E361" s="385" t="s">
        <v>42184</v>
      </c>
      <c r="F361" s="386">
        <v>2.82</v>
      </c>
      <c r="G361" s="2" t="s">
        <v>41679</v>
      </c>
      <c r="H361" s="149" t="s">
        <v>27723</v>
      </c>
      <c r="I361" s="2"/>
    </row>
    <row r="362" spans="1:9" x14ac:dyDescent="0.3">
      <c r="A362" s="2">
        <v>360</v>
      </c>
      <c r="B362" s="384" t="s">
        <v>42189</v>
      </c>
      <c r="C362" s="385" t="s">
        <v>42190</v>
      </c>
      <c r="D362" s="385" t="s">
        <v>42183</v>
      </c>
      <c r="E362" s="385" t="s">
        <v>42184</v>
      </c>
      <c r="F362" s="386">
        <v>0.72</v>
      </c>
      <c r="G362" s="2" t="s">
        <v>41679</v>
      </c>
      <c r="H362" s="149" t="s">
        <v>27723</v>
      </c>
      <c r="I362" s="2"/>
    </row>
    <row r="363" spans="1:9" x14ac:dyDescent="0.3">
      <c r="A363" s="2">
        <v>361</v>
      </c>
      <c r="B363" s="384" t="s">
        <v>42191</v>
      </c>
      <c r="C363" s="385" t="s">
        <v>41696</v>
      </c>
      <c r="D363" s="394" t="s">
        <v>42183</v>
      </c>
      <c r="E363" s="394" t="s">
        <v>42184</v>
      </c>
      <c r="F363" s="386">
        <v>2.14</v>
      </c>
      <c r="G363" s="2" t="s">
        <v>41679</v>
      </c>
      <c r="H363" s="149" t="s">
        <v>27723</v>
      </c>
      <c r="I363" s="2"/>
    </row>
    <row r="364" spans="1:9" x14ac:dyDescent="0.3">
      <c r="A364" s="2">
        <v>362</v>
      </c>
      <c r="B364" s="384" t="s">
        <v>42192</v>
      </c>
      <c r="C364" s="385" t="s">
        <v>42193</v>
      </c>
      <c r="D364" s="385" t="s">
        <v>42194</v>
      </c>
      <c r="E364" s="385" t="s">
        <v>42195</v>
      </c>
      <c r="F364" s="386">
        <v>1.2</v>
      </c>
      <c r="G364" s="2" t="s">
        <v>41679</v>
      </c>
      <c r="H364" s="149" t="s">
        <v>27723</v>
      </c>
      <c r="I364" s="2"/>
    </row>
    <row r="365" spans="1:9" x14ac:dyDescent="0.3">
      <c r="A365" s="2">
        <v>363</v>
      </c>
      <c r="B365" s="384" t="s">
        <v>42196</v>
      </c>
      <c r="C365" s="385" t="s">
        <v>42193</v>
      </c>
      <c r="D365" s="385" t="s">
        <v>42194</v>
      </c>
      <c r="E365" s="385" t="s">
        <v>42195</v>
      </c>
      <c r="F365" s="386">
        <v>1.35</v>
      </c>
      <c r="G365" s="2" t="s">
        <v>41679</v>
      </c>
      <c r="H365" s="149" t="s">
        <v>27723</v>
      </c>
      <c r="I365" s="2"/>
    </row>
    <row r="366" spans="1:9" x14ac:dyDescent="0.3">
      <c r="A366" s="2">
        <v>364</v>
      </c>
      <c r="B366" s="384" t="s">
        <v>42197</v>
      </c>
      <c r="C366" s="385" t="s">
        <v>42198</v>
      </c>
      <c r="D366" s="385" t="s">
        <v>42194</v>
      </c>
      <c r="E366" s="385" t="s">
        <v>42195</v>
      </c>
      <c r="F366" s="386">
        <v>3.23</v>
      </c>
      <c r="G366" s="2" t="s">
        <v>41679</v>
      </c>
      <c r="H366" s="149" t="s">
        <v>27723</v>
      </c>
      <c r="I366" s="2"/>
    </row>
    <row r="367" spans="1:9" x14ac:dyDescent="0.3">
      <c r="A367" s="2">
        <v>365</v>
      </c>
      <c r="B367" s="384" t="s">
        <v>42199</v>
      </c>
      <c r="C367" s="385" t="s">
        <v>42193</v>
      </c>
      <c r="D367" s="385" t="s">
        <v>42194</v>
      </c>
      <c r="E367" s="385" t="s">
        <v>42195</v>
      </c>
      <c r="F367" s="386">
        <v>0.94</v>
      </c>
      <c r="G367" s="2" t="s">
        <v>41679</v>
      </c>
      <c r="H367" s="149" t="s">
        <v>27723</v>
      </c>
      <c r="I367" s="2"/>
    </row>
    <row r="368" spans="1:9" x14ac:dyDescent="0.3">
      <c r="A368" s="2">
        <v>366</v>
      </c>
      <c r="B368" s="384" t="s">
        <v>42200</v>
      </c>
      <c r="C368" s="385" t="s">
        <v>42201</v>
      </c>
      <c r="D368" s="385" t="s">
        <v>42194</v>
      </c>
      <c r="E368" s="385" t="s">
        <v>42195</v>
      </c>
      <c r="F368" s="386">
        <v>1.01</v>
      </c>
      <c r="G368" s="2" t="s">
        <v>41679</v>
      </c>
      <c r="H368" s="149" t="s">
        <v>27723</v>
      </c>
      <c r="I368" s="2"/>
    </row>
    <row r="369" spans="1:9" x14ac:dyDescent="0.3">
      <c r="A369" s="2">
        <v>367</v>
      </c>
      <c r="B369" s="384" t="s">
        <v>42202</v>
      </c>
      <c r="C369" s="385" t="s">
        <v>42201</v>
      </c>
      <c r="D369" s="385" t="s">
        <v>42194</v>
      </c>
      <c r="E369" s="385" t="s">
        <v>42195</v>
      </c>
      <c r="F369" s="386">
        <v>2.27</v>
      </c>
      <c r="G369" s="2" t="s">
        <v>41679</v>
      </c>
      <c r="H369" s="149" t="s">
        <v>27723</v>
      </c>
      <c r="I369" s="2"/>
    </row>
    <row r="370" spans="1:9" x14ac:dyDescent="0.3">
      <c r="A370" s="2">
        <v>368</v>
      </c>
      <c r="B370" s="384" t="s">
        <v>42203</v>
      </c>
      <c r="C370" s="385" t="s">
        <v>41699</v>
      </c>
      <c r="D370" s="385" t="s">
        <v>42194</v>
      </c>
      <c r="E370" s="385" t="s">
        <v>42195</v>
      </c>
      <c r="F370" s="386">
        <v>2.69</v>
      </c>
      <c r="G370" s="2" t="s">
        <v>41679</v>
      </c>
      <c r="H370" s="149" t="s">
        <v>27723</v>
      </c>
      <c r="I370" s="2"/>
    </row>
    <row r="371" spans="1:9" ht="26.4" x14ac:dyDescent="0.3">
      <c r="A371" s="2">
        <v>369</v>
      </c>
      <c r="B371" s="384" t="s">
        <v>42204</v>
      </c>
      <c r="C371" s="385" t="s">
        <v>42205</v>
      </c>
      <c r="D371" s="385" t="s">
        <v>42194</v>
      </c>
      <c r="E371" s="385" t="s">
        <v>42195</v>
      </c>
      <c r="F371" s="386">
        <v>1.1100000000000001</v>
      </c>
      <c r="G371" s="2" t="s">
        <v>41679</v>
      </c>
      <c r="H371" s="149" t="s">
        <v>27723</v>
      </c>
      <c r="I371" s="2"/>
    </row>
    <row r="372" spans="1:9" x14ac:dyDescent="0.3">
      <c r="A372" s="2">
        <v>370</v>
      </c>
      <c r="B372" s="384" t="s">
        <v>42206</v>
      </c>
      <c r="C372" s="385" t="s">
        <v>41846</v>
      </c>
      <c r="D372" s="385" t="s">
        <v>42194</v>
      </c>
      <c r="E372" s="385" t="s">
        <v>42195</v>
      </c>
      <c r="F372" s="386">
        <v>3.49</v>
      </c>
      <c r="G372" s="2" t="s">
        <v>41679</v>
      </c>
      <c r="H372" s="149" t="s">
        <v>27723</v>
      </c>
      <c r="I372" s="2"/>
    </row>
    <row r="373" spans="1:9" ht="26.4" x14ac:dyDescent="0.3">
      <c r="A373" s="2">
        <v>371</v>
      </c>
      <c r="B373" s="384" t="s">
        <v>42207</v>
      </c>
      <c r="C373" s="385" t="s">
        <v>42208</v>
      </c>
      <c r="D373" s="385" t="s">
        <v>42194</v>
      </c>
      <c r="E373" s="385" t="s">
        <v>42195</v>
      </c>
      <c r="F373" s="386">
        <v>2.38</v>
      </c>
      <c r="G373" s="2" t="s">
        <v>41679</v>
      </c>
      <c r="H373" s="149" t="s">
        <v>27723</v>
      </c>
      <c r="I373" s="2"/>
    </row>
    <row r="374" spans="1:9" x14ac:dyDescent="0.3">
      <c r="A374" s="2">
        <v>372</v>
      </c>
      <c r="B374" s="384" t="s">
        <v>42209</v>
      </c>
      <c r="C374" s="385" t="s">
        <v>41943</v>
      </c>
      <c r="D374" s="385" t="s">
        <v>42194</v>
      </c>
      <c r="E374" s="385" t="s">
        <v>42195</v>
      </c>
      <c r="F374" s="386">
        <v>1.1599999999999999</v>
      </c>
      <c r="G374" s="2" t="s">
        <v>41679</v>
      </c>
      <c r="H374" s="149" t="s">
        <v>27723</v>
      </c>
      <c r="I374" s="2"/>
    </row>
    <row r="375" spans="1:9" x14ac:dyDescent="0.3">
      <c r="A375" s="2">
        <v>373</v>
      </c>
      <c r="B375" s="384" t="s">
        <v>42210</v>
      </c>
      <c r="C375" s="385" t="s">
        <v>41943</v>
      </c>
      <c r="D375" s="385" t="s">
        <v>42194</v>
      </c>
      <c r="E375" s="385" t="s">
        <v>42195</v>
      </c>
      <c r="F375" s="386">
        <v>1.02</v>
      </c>
      <c r="G375" s="2" t="s">
        <v>41679</v>
      </c>
      <c r="H375" s="149" t="s">
        <v>27723</v>
      </c>
      <c r="I375" s="2"/>
    </row>
    <row r="376" spans="1:9" x14ac:dyDescent="0.3">
      <c r="A376" s="2">
        <v>374</v>
      </c>
      <c r="B376" s="384" t="s">
        <v>42211</v>
      </c>
      <c r="C376" s="385" t="s">
        <v>41943</v>
      </c>
      <c r="D376" s="385" t="s">
        <v>42194</v>
      </c>
      <c r="E376" s="385" t="s">
        <v>42195</v>
      </c>
      <c r="F376" s="386">
        <v>1</v>
      </c>
      <c r="G376" s="2" t="s">
        <v>41679</v>
      </c>
      <c r="H376" s="149" t="s">
        <v>27723</v>
      </c>
      <c r="I376" s="2"/>
    </row>
    <row r="377" spans="1:9" ht="26.4" x14ac:dyDescent="0.3">
      <c r="A377" s="2">
        <v>375</v>
      </c>
      <c r="B377" s="384" t="s">
        <v>42212</v>
      </c>
      <c r="C377" s="385" t="s">
        <v>41839</v>
      </c>
      <c r="D377" s="385" t="s">
        <v>42194</v>
      </c>
      <c r="E377" s="385" t="s">
        <v>42195</v>
      </c>
      <c r="F377" s="386">
        <v>0.99</v>
      </c>
      <c r="G377" s="2" t="s">
        <v>41679</v>
      </c>
      <c r="H377" s="149" t="s">
        <v>27723</v>
      </c>
      <c r="I377" s="2"/>
    </row>
    <row r="378" spans="1:9" x14ac:dyDescent="0.3">
      <c r="A378" s="2">
        <v>376</v>
      </c>
      <c r="B378" s="384" t="s">
        <v>42213</v>
      </c>
      <c r="C378" s="385" t="s">
        <v>42214</v>
      </c>
      <c r="D378" s="385" t="s">
        <v>42194</v>
      </c>
      <c r="E378" s="385" t="s">
        <v>42195</v>
      </c>
      <c r="F378" s="386">
        <v>1.02</v>
      </c>
      <c r="G378" s="2" t="s">
        <v>41679</v>
      </c>
      <c r="H378" s="149" t="s">
        <v>27723</v>
      </c>
      <c r="I378" s="2"/>
    </row>
    <row r="379" spans="1:9" x14ac:dyDescent="0.3">
      <c r="A379" s="2">
        <v>377</v>
      </c>
      <c r="B379" s="384" t="s">
        <v>41703</v>
      </c>
      <c r="C379" s="385" t="s">
        <v>42215</v>
      </c>
      <c r="D379" s="385" t="s">
        <v>42194</v>
      </c>
      <c r="E379" s="385" t="s">
        <v>42195</v>
      </c>
      <c r="F379" s="386">
        <v>0.8</v>
      </c>
      <c r="G379" s="2" t="s">
        <v>41679</v>
      </c>
      <c r="H379" s="149" t="s">
        <v>27723</v>
      </c>
      <c r="I379" s="2"/>
    </row>
    <row r="380" spans="1:9" ht="26.4" x14ac:dyDescent="0.3">
      <c r="A380" s="2">
        <v>378</v>
      </c>
      <c r="B380" s="384" t="s">
        <v>42216</v>
      </c>
      <c r="C380" s="385" t="s">
        <v>42215</v>
      </c>
      <c r="D380" s="385" t="s">
        <v>42194</v>
      </c>
      <c r="E380" s="385" t="s">
        <v>42195</v>
      </c>
      <c r="F380" s="386">
        <v>2.78</v>
      </c>
      <c r="G380" s="2" t="s">
        <v>41679</v>
      </c>
      <c r="H380" s="149" t="s">
        <v>27723</v>
      </c>
      <c r="I380" s="2"/>
    </row>
    <row r="381" spans="1:9" x14ac:dyDescent="0.3">
      <c r="A381" s="2">
        <v>379</v>
      </c>
      <c r="B381" s="384" t="s">
        <v>42217</v>
      </c>
      <c r="C381" s="385" t="s">
        <v>41699</v>
      </c>
      <c r="D381" s="385" t="s">
        <v>42194</v>
      </c>
      <c r="E381" s="385" t="s">
        <v>42195</v>
      </c>
      <c r="F381" s="386">
        <v>0.87</v>
      </c>
      <c r="G381" s="2" t="s">
        <v>41679</v>
      </c>
      <c r="H381" s="149" t="s">
        <v>27723</v>
      </c>
      <c r="I381" s="2"/>
    </row>
    <row r="382" spans="1:9" x14ac:dyDescent="0.3">
      <c r="A382" s="2">
        <v>380</v>
      </c>
      <c r="B382" s="384" t="s">
        <v>42218</v>
      </c>
      <c r="C382" s="385" t="s">
        <v>42219</v>
      </c>
      <c r="D382" s="385" t="s">
        <v>42194</v>
      </c>
      <c r="E382" s="385" t="s">
        <v>42195</v>
      </c>
      <c r="F382" s="386">
        <v>1.32</v>
      </c>
      <c r="G382" s="2" t="s">
        <v>41679</v>
      </c>
      <c r="H382" s="149" t="s">
        <v>27723</v>
      </c>
      <c r="I382" s="2"/>
    </row>
    <row r="383" spans="1:9" x14ac:dyDescent="0.3">
      <c r="A383" s="2">
        <v>381</v>
      </c>
      <c r="B383" s="384" t="s">
        <v>42220</v>
      </c>
      <c r="C383" s="385" t="s">
        <v>42013</v>
      </c>
      <c r="D383" s="385" t="s">
        <v>42194</v>
      </c>
      <c r="E383" s="385" t="s">
        <v>42195</v>
      </c>
      <c r="F383" s="386">
        <v>2.4700000000000002</v>
      </c>
      <c r="G383" s="2" t="s">
        <v>41679</v>
      </c>
      <c r="H383" s="149" t="s">
        <v>27723</v>
      </c>
      <c r="I383" s="2"/>
    </row>
    <row r="384" spans="1:9" x14ac:dyDescent="0.3">
      <c r="A384" s="2">
        <v>382</v>
      </c>
      <c r="B384" s="395" t="s">
        <v>42221</v>
      </c>
      <c r="C384" s="385" t="s">
        <v>42222</v>
      </c>
      <c r="D384" s="385" t="s">
        <v>42194</v>
      </c>
      <c r="E384" s="385" t="s">
        <v>42195</v>
      </c>
      <c r="F384" s="396">
        <v>3</v>
      </c>
      <c r="G384" s="2" t="s">
        <v>41679</v>
      </c>
      <c r="H384" s="149" t="s">
        <v>27723</v>
      </c>
      <c r="I384" s="2"/>
    </row>
    <row r="385" spans="1:9" x14ac:dyDescent="0.3">
      <c r="A385" s="2">
        <v>383</v>
      </c>
      <c r="B385" s="384" t="s">
        <v>42223</v>
      </c>
      <c r="C385" s="385" t="s">
        <v>42219</v>
      </c>
      <c r="D385" s="385" t="s">
        <v>42194</v>
      </c>
      <c r="E385" s="385" t="s">
        <v>42195</v>
      </c>
      <c r="F385" s="386">
        <v>2.59</v>
      </c>
      <c r="G385" s="2" t="s">
        <v>41679</v>
      </c>
      <c r="H385" s="149" t="s">
        <v>27723</v>
      </c>
      <c r="I385" s="2"/>
    </row>
    <row r="386" spans="1:9" x14ac:dyDescent="0.3">
      <c r="A386" s="2">
        <v>384</v>
      </c>
      <c r="B386" s="384" t="s">
        <v>42224</v>
      </c>
      <c r="C386" s="385" t="s">
        <v>41738</v>
      </c>
      <c r="D386" s="385" t="s">
        <v>42194</v>
      </c>
      <c r="E386" s="385" t="s">
        <v>42195</v>
      </c>
      <c r="F386" s="386">
        <v>1.8</v>
      </c>
      <c r="G386" s="2" t="s">
        <v>41679</v>
      </c>
      <c r="H386" s="149" t="s">
        <v>27723</v>
      </c>
      <c r="I386" s="2"/>
    </row>
    <row r="387" spans="1:9" x14ac:dyDescent="0.3">
      <c r="A387" s="2">
        <v>385</v>
      </c>
      <c r="B387" s="384" t="s">
        <v>42225</v>
      </c>
      <c r="C387" s="385" t="s">
        <v>41696</v>
      </c>
      <c r="D387" s="385" t="s">
        <v>42194</v>
      </c>
      <c r="E387" s="385" t="s">
        <v>42195</v>
      </c>
      <c r="F387" s="386">
        <v>2.21</v>
      </c>
      <c r="G387" s="2" t="s">
        <v>41679</v>
      </c>
      <c r="H387" s="149" t="s">
        <v>27723</v>
      </c>
      <c r="I387" s="2"/>
    </row>
    <row r="388" spans="1:9" ht="26.4" x14ac:dyDescent="0.3">
      <c r="A388" s="2">
        <v>386</v>
      </c>
      <c r="B388" s="384" t="s">
        <v>42216</v>
      </c>
      <c r="C388" s="385" t="s">
        <v>41704</v>
      </c>
      <c r="D388" s="385" t="s">
        <v>42194</v>
      </c>
      <c r="E388" s="385" t="s">
        <v>42195</v>
      </c>
      <c r="F388" s="386">
        <v>0.53</v>
      </c>
      <c r="G388" s="2" t="s">
        <v>41679</v>
      </c>
      <c r="H388" s="149" t="s">
        <v>27723</v>
      </c>
      <c r="I388" s="2"/>
    </row>
    <row r="389" spans="1:9" x14ac:dyDescent="0.3">
      <c r="A389" s="2">
        <v>387</v>
      </c>
      <c r="B389" s="384" t="s">
        <v>42226</v>
      </c>
      <c r="C389" s="385" t="s">
        <v>41696</v>
      </c>
      <c r="D389" s="385" t="s">
        <v>42194</v>
      </c>
      <c r="E389" s="385" t="s">
        <v>42195</v>
      </c>
      <c r="F389" s="386">
        <v>0.86</v>
      </c>
      <c r="G389" s="2" t="s">
        <v>41679</v>
      </c>
      <c r="H389" s="149" t="s">
        <v>27723</v>
      </c>
      <c r="I389" s="2"/>
    </row>
    <row r="390" spans="1:9" x14ac:dyDescent="0.3">
      <c r="A390" s="2">
        <v>388</v>
      </c>
      <c r="B390" s="384" t="s">
        <v>42227</v>
      </c>
      <c r="C390" s="385" t="s">
        <v>42228</v>
      </c>
      <c r="D390" s="385" t="s">
        <v>42194</v>
      </c>
      <c r="E390" s="385" t="s">
        <v>42195</v>
      </c>
      <c r="F390" s="386">
        <v>2.2400000000000002</v>
      </c>
      <c r="G390" s="2" t="s">
        <v>41679</v>
      </c>
      <c r="H390" s="149" t="s">
        <v>27723</v>
      </c>
      <c r="I390" s="2"/>
    </row>
    <row r="391" spans="1:9" x14ac:dyDescent="0.3">
      <c r="A391" s="2">
        <v>389</v>
      </c>
      <c r="B391" s="384" t="s">
        <v>42229</v>
      </c>
      <c r="C391" s="385" t="s">
        <v>42205</v>
      </c>
      <c r="D391" s="385" t="s">
        <v>42194</v>
      </c>
      <c r="E391" s="385" t="s">
        <v>42195</v>
      </c>
      <c r="F391" s="386">
        <v>2.98</v>
      </c>
      <c r="G391" s="2" t="s">
        <v>41679</v>
      </c>
      <c r="H391" s="149" t="s">
        <v>27723</v>
      </c>
      <c r="I391" s="2"/>
    </row>
    <row r="392" spans="1:9" x14ac:dyDescent="0.3">
      <c r="A392" s="2">
        <v>390</v>
      </c>
      <c r="B392" s="384" t="s">
        <v>42230</v>
      </c>
      <c r="C392" s="385" t="s">
        <v>24615</v>
      </c>
      <c r="D392" s="385" t="s">
        <v>42194</v>
      </c>
      <c r="E392" s="385" t="s">
        <v>42195</v>
      </c>
      <c r="F392" s="386">
        <v>2.98</v>
      </c>
      <c r="G392" s="2" t="s">
        <v>41679</v>
      </c>
      <c r="H392" s="149" t="s">
        <v>27723</v>
      </c>
      <c r="I392" s="2"/>
    </row>
    <row r="393" spans="1:9" x14ac:dyDescent="0.3">
      <c r="A393" s="2">
        <v>391</v>
      </c>
      <c r="B393" s="384" t="s">
        <v>42199</v>
      </c>
      <c r="C393" s="385" t="s">
        <v>41694</v>
      </c>
      <c r="D393" s="385" t="s">
        <v>42194</v>
      </c>
      <c r="E393" s="385" t="s">
        <v>42195</v>
      </c>
      <c r="F393" s="386">
        <v>1.48</v>
      </c>
      <c r="G393" s="2" t="s">
        <v>41679</v>
      </c>
      <c r="H393" s="149" t="s">
        <v>27723</v>
      </c>
      <c r="I393" s="2"/>
    </row>
    <row r="394" spans="1:9" x14ac:dyDescent="0.3">
      <c r="A394" s="2">
        <v>392</v>
      </c>
      <c r="B394" s="384" t="s">
        <v>42231</v>
      </c>
      <c r="C394" s="385" t="s">
        <v>41694</v>
      </c>
      <c r="D394" s="385" t="s">
        <v>42194</v>
      </c>
      <c r="E394" s="385" t="s">
        <v>42195</v>
      </c>
      <c r="F394" s="386">
        <v>3.42</v>
      </c>
      <c r="G394" s="2" t="s">
        <v>41679</v>
      </c>
      <c r="H394" s="149" t="s">
        <v>27723</v>
      </c>
      <c r="I394" s="2"/>
    </row>
    <row r="395" spans="1:9" x14ac:dyDescent="0.3">
      <c r="A395" s="2">
        <v>393</v>
      </c>
      <c r="B395" s="384" t="s">
        <v>42232</v>
      </c>
      <c r="C395" s="385" t="s">
        <v>41696</v>
      </c>
      <c r="D395" s="385" t="s">
        <v>42194</v>
      </c>
      <c r="E395" s="385" t="s">
        <v>42195</v>
      </c>
      <c r="F395" s="386">
        <v>3.2</v>
      </c>
      <c r="G395" s="2" t="s">
        <v>41679</v>
      </c>
      <c r="H395" s="149" t="s">
        <v>27723</v>
      </c>
      <c r="I395" s="2"/>
    </row>
    <row r="396" spans="1:9" x14ac:dyDescent="0.3">
      <c r="A396" s="2">
        <v>394</v>
      </c>
      <c r="B396" s="384" t="s">
        <v>42233</v>
      </c>
      <c r="C396" s="385" t="s">
        <v>42234</v>
      </c>
      <c r="D396" s="385" t="s">
        <v>42194</v>
      </c>
      <c r="E396" s="385" t="s">
        <v>42195</v>
      </c>
      <c r="F396" s="386">
        <v>0.6</v>
      </c>
      <c r="G396" s="2" t="s">
        <v>41679</v>
      </c>
      <c r="H396" s="149" t="s">
        <v>27723</v>
      </c>
      <c r="I396" s="2"/>
    </row>
    <row r="397" spans="1:9" x14ac:dyDescent="0.3">
      <c r="A397" s="2">
        <v>395</v>
      </c>
      <c r="B397" s="384" t="s">
        <v>42235</v>
      </c>
      <c r="C397" s="385" t="s">
        <v>41920</v>
      </c>
      <c r="D397" s="385" t="s">
        <v>42194</v>
      </c>
      <c r="E397" s="385" t="s">
        <v>42195</v>
      </c>
      <c r="F397" s="386">
        <v>1.33</v>
      </c>
      <c r="G397" s="2" t="s">
        <v>41679</v>
      </c>
      <c r="H397" s="149" t="s">
        <v>27723</v>
      </c>
      <c r="I397" s="2"/>
    </row>
    <row r="398" spans="1:9" x14ac:dyDescent="0.3">
      <c r="A398" s="2">
        <v>396</v>
      </c>
      <c r="B398" s="384" t="s">
        <v>42192</v>
      </c>
      <c r="C398" s="385" t="s">
        <v>41699</v>
      </c>
      <c r="D398" s="385" t="s">
        <v>42194</v>
      </c>
      <c r="E398" s="385" t="s">
        <v>42195</v>
      </c>
      <c r="F398" s="386">
        <v>1.1399999999999999</v>
      </c>
      <c r="G398" s="2" t="s">
        <v>41679</v>
      </c>
      <c r="H398" s="149" t="s">
        <v>27723</v>
      </c>
      <c r="I398" s="2"/>
    </row>
    <row r="399" spans="1:9" x14ac:dyDescent="0.3">
      <c r="A399" s="2">
        <v>397</v>
      </c>
      <c r="B399" s="384" t="s">
        <v>42236</v>
      </c>
      <c r="C399" s="385" t="s">
        <v>39490</v>
      </c>
      <c r="D399" s="385" t="s">
        <v>42194</v>
      </c>
      <c r="E399" s="385" t="s">
        <v>42195</v>
      </c>
      <c r="F399" s="386">
        <v>2</v>
      </c>
      <c r="G399" s="2" t="s">
        <v>41679</v>
      </c>
      <c r="H399" s="149" t="s">
        <v>27723</v>
      </c>
      <c r="I399" s="2"/>
    </row>
    <row r="400" spans="1:9" x14ac:dyDescent="0.3">
      <c r="A400" s="2">
        <v>398</v>
      </c>
      <c r="B400" s="384" t="s">
        <v>42237</v>
      </c>
      <c r="C400" s="385" t="s">
        <v>34122</v>
      </c>
      <c r="D400" s="385" t="s">
        <v>42194</v>
      </c>
      <c r="E400" s="385" t="s">
        <v>42195</v>
      </c>
      <c r="F400" s="386">
        <v>3.17</v>
      </c>
      <c r="G400" s="2" t="s">
        <v>41679</v>
      </c>
      <c r="H400" s="149" t="s">
        <v>27723</v>
      </c>
      <c r="I400" s="2"/>
    </row>
    <row r="401" spans="1:9" x14ac:dyDescent="0.3">
      <c r="A401" s="2">
        <v>399</v>
      </c>
      <c r="B401" s="384" t="s">
        <v>42238</v>
      </c>
      <c r="C401" s="385" t="s">
        <v>34122</v>
      </c>
      <c r="D401" s="385" t="s">
        <v>42194</v>
      </c>
      <c r="E401" s="385" t="s">
        <v>42195</v>
      </c>
      <c r="F401" s="386">
        <v>0.6</v>
      </c>
      <c r="G401" s="2" t="s">
        <v>41679</v>
      </c>
      <c r="H401" s="149" t="s">
        <v>27723</v>
      </c>
      <c r="I401" s="2"/>
    </row>
    <row r="402" spans="1:9" x14ac:dyDescent="0.3">
      <c r="A402" s="2">
        <v>400</v>
      </c>
      <c r="B402" s="384" t="s">
        <v>42239</v>
      </c>
      <c r="C402" s="385" t="s">
        <v>34122</v>
      </c>
      <c r="D402" s="385" t="s">
        <v>42194</v>
      </c>
      <c r="E402" s="385" t="s">
        <v>42195</v>
      </c>
      <c r="F402" s="386">
        <v>1.1399999999999999</v>
      </c>
      <c r="G402" s="2" t="s">
        <v>41679</v>
      </c>
      <c r="H402" s="149" t="s">
        <v>27723</v>
      </c>
      <c r="I402" s="2"/>
    </row>
    <row r="403" spans="1:9" x14ac:dyDescent="0.3">
      <c r="A403" s="2">
        <v>401</v>
      </c>
      <c r="B403" s="384" t="s">
        <v>42240</v>
      </c>
      <c r="C403" s="397" t="s">
        <v>41696</v>
      </c>
      <c r="D403" s="385" t="s">
        <v>42194</v>
      </c>
      <c r="E403" s="385" t="s">
        <v>42195</v>
      </c>
      <c r="F403" s="386">
        <v>2.67</v>
      </c>
      <c r="G403" s="2" t="s">
        <v>41679</v>
      </c>
      <c r="H403" s="149" t="s">
        <v>27723</v>
      </c>
      <c r="I403" s="2"/>
    </row>
    <row r="404" spans="1:9" x14ac:dyDescent="0.3">
      <c r="A404" s="2">
        <v>402</v>
      </c>
      <c r="B404" s="384" t="s">
        <v>42241</v>
      </c>
      <c r="C404" s="385" t="s">
        <v>32498</v>
      </c>
      <c r="D404" s="385" t="s">
        <v>42194</v>
      </c>
      <c r="E404" s="385" t="s">
        <v>42195</v>
      </c>
      <c r="F404" s="386">
        <v>3.34</v>
      </c>
      <c r="G404" s="2" t="s">
        <v>41679</v>
      </c>
      <c r="H404" s="149" t="s">
        <v>27723</v>
      </c>
      <c r="I404" s="2"/>
    </row>
    <row r="405" spans="1:9" x14ac:dyDescent="0.3">
      <c r="A405" s="2">
        <v>403</v>
      </c>
      <c r="B405" s="384" t="s">
        <v>42242</v>
      </c>
      <c r="C405" s="385" t="s">
        <v>42243</v>
      </c>
      <c r="D405" s="385" t="s">
        <v>42194</v>
      </c>
      <c r="E405" s="385" t="s">
        <v>42195</v>
      </c>
      <c r="F405" s="386">
        <v>1.3</v>
      </c>
      <c r="G405" s="2" t="s">
        <v>41679</v>
      </c>
      <c r="H405" s="149" t="s">
        <v>27723</v>
      </c>
      <c r="I405" s="2"/>
    </row>
    <row r="406" spans="1:9" x14ac:dyDescent="0.3">
      <c r="A406" s="2">
        <v>404</v>
      </c>
      <c r="B406" s="384" t="s">
        <v>42244</v>
      </c>
      <c r="C406" s="385" t="s">
        <v>42245</v>
      </c>
      <c r="D406" s="385" t="s">
        <v>42194</v>
      </c>
      <c r="E406" s="385" t="s">
        <v>42195</v>
      </c>
      <c r="F406" s="386">
        <v>1.54</v>
      </c>
      <c r="G406" s="2" t="s">
        <v>41679</v>
      </c>
      <c r="H406" s="149" t="s">
        <v>27723</v>
      </c>
      <c r="I406" s="2"/>
    </row>
    <row r="407" spans="1:9" x14ac:dyDescent="0.3">
      <c r="A407" s="2">
        <v>405</v>
      </c>
      <c r="B407" s="384" t="s">
        <v>42246</v>
      </c>
      <c r="C407" s="385" t="s">
        <v>32498</v>
      </c>
      <c r="D407" s="385" t="s">
        <v>42194</v>
      </c>
      <c r="E407" s="385" t="s">
        <v>42195</v>
      </c>
      <c r="F407" s="386">
        <v>2.09</v>
      </c>
      <c r="G407" s="2" t="s">
        <v>41679</v>
      </c>
      <c r="H407" s="149" t="s">
        <v>27723</v>
      </c>
      <c r="I407" s="2"/>
    </row>
    <row r="408" spans="1:9" x14ac:dyDescent="0.3">
      <c r="A408" s="2">
        <v>406</v>
      </c>
      <c r="B408" s="384" t="s">
        <v>42247</v>
      </c>
      <c r="C408" s="385" t="s">
        <v>42090</v>
      </c>
      <c r="D408" s="385" t="s">
        <v>42194</v>
      </c>
      <c r="E408" s="385" t="s">
        <v>42195</v>
      </c>
      <c r="F408" s="386">
        <v>3.21</v>
      </c>
      <c r="G408" s="2" t="s">
        <v>41679</v>
      </c>
      <c r="H408" s="149" t="s">
        <v>27723</v>
      </c>
      <c r="I408" s="2"/>
    </row>
    <row r="409" spans="1:9" x14ac:dyDescent="0.3">
      <c r="A409" s="2">
        <v>407</v>
      </c>
      <c r="B409" s="384" t="s">
        <v>42248</v>
      </c>
      <c r="C409" s="385" t="s">
        <v>39493</v>
      </c>
      <c r="D409" s="385" t="s">
        <v>42194</v>
      </c>
      <c r="E409" s="385" t="s">
        <v>42195</v>
      </c>
      <c r="F409" s="386">
        <v>1.76</v>
      </c>
      <c r="G409" s="2" t="s">
        <v>41679</v>
      </c>
      <c r="H409" s="149" t="s">
        <v>27723</v>
      </c>
      <c r="I409" s="2"/>
    </row>
    <row r="410" spans="1:9" x14ac:dyDescent="0.3">
      <c r="A410" s="2">
        <v>408</v>
      </c>
      <c r="B410" s="384" t="s">
        <v>42249</v>
      </c>
      <c r="C410" s="385" t="s">
        <v>41920</v>
      </c>
      <c r="D410" s="385" t="s">
        <v>42194</v>
      </c>
      <c r="E410" s="385" t="s">
        <v>42195</v>
      </c>
      <c r="F410" s="386">
        <v>0.76</v>
      </c>
      <c r="G410" s="2" t="s">
        <v>41679</v>
      </c>
      <c r="H410" s="149" t="s">
        <v>27723</v>
      </c>
      <c r="I410" s="2"/>
    </row>
    <row r="411" spans="1:9" x14ac:dyDescent="0.3">
      <c r="A411" s="2">
        <v>409</v>
      </c>
      <c r="B411" s="384" t="s">
        <v>42250</v>
      </c>
      <c r="C411" s="385" t="s">
        <v>39493</v>
      </c>
      <c r="D411" s="385" t="s">
        <v>42194</v>
      </c>
      <c r="E411" s="385" t="s">
        <v>42195</v>
      </c>
      <c r="F411" s="386">
        <v>2.95</v>
      </c>
      <c r="G411" s="2" t="s">
        <v>41679</v>
      </c>
      <c r="H411" s="149" t="s">
        <v>27723</v>
      </c>
      <c r="I411" s="2"/>
    </row>
    <row r="412" spans="1:9" x14ac:dyDescent="0.3">
      <c r="A412" s="2">
        <v>410</v>
      </c>
      <c r="B412" s="384" t="s">
        <v>42251</v>
      </c>
      <c r="C412" s="385" t="s">
        <v>41996</v>
      </c>
      <c r="D412" s="385" t="s">
        <v>42194</v>
      </c>
      <c r="E412" s="385" t="s">
        <v>42195</v>
      </c>
      <c r="F412" s="386">
        <v>3.35</v>
      </c>
      <c r="G412" s="2" t="s">
        <v>41679</v>
      </c>
      <c r="H412" s="149" t="s">
        <v>27723</v>
      </c>
      <c r="I412" s="2"/>
    </row>
    <row r="413" spans="1:9" x14ac:dyDescent="0.3">
      <c r="A413" s="2">
        <v>411</v>
      </c>
      <c r="B413" s="384" t="s">
        <v>42252</v>
      </c>
      <c r="C413" s="385" t="s">
        <v>41723</v>
      </c>
      <c r="D413" s="385" t="s">
        <v>42253</v>
      </c>
      <c r="E413" s="385" t="s">
        <v>42254</v>
      </c>
      <c r="F413" s="386">
        <v>2</v>
      </c>
      <c r="G413" s="2" t="s">
        <v>41679</v>
      </c>
      <c r="H413" s="149" t="s">
        <v>27723</v>
      </c>
      <c r="I413" s="2"/>
    </row>
    <row r="414" spans="1:9" x14ac:dyDescent="0.3">
      <c r="A414" s="2">
        <v>412</v>
      </c>
      <c r="B414" s="384" t="s">
        <v>42255</v>
      </c>
      <c r="C414" s="385" t="s">
        <v>41146</v>
      </c>
      <c r="D414" s="385" t="s">
        <v>42253</v>
      </c>
      <c r="E414" s="385" t="s">
        <v>42254</v>
      </c>
      <c r="F414" s="386">
        <v>2.1800000000000002</v>
      </c>
      <c r="G414" s="2" t="s">
        <v>41679</v>
      </c>
      <c r="H414" s="149" t="s">
        <v>27723</v>
      </c>
      <c r="I414" s="2"/>
    </row>
    <row r="415" spans="1:9" x14ac:dyDescent="0.3">
      <c r="A415" s="2">
        <v>413</v>
      </c>
      <c r="B415" s="384" t="s">
        <v>42256</v>
      </c>
      <c r="C415" s="385" t="s">
        <v>42257</v>
      </c>
      <c r="D415" s="385" t="s">
        <v>42253</v>
      </c>
      <c r="E415" s="385" t="s">
        <v>42254</v>
      </c>
      <c r="F415" s="386">
        <v>1.2</v>
      </c>
      <c r="G415" s="2" t="s">
        <v>41679</v>
      </c>
      <c r="H415" s="149" t="s">
        <v>27723</v>
      </c>
      <c r="I415" s="2"/>
    </row>
    <row r="416" spans="1:9" x14ac:dyDescent="0.3">
      <c r="A416" s="2">
        <v>414</v>
      </c>
      <c r="B416" s="384" t="s">
        <v>42258</v>
      </c>
      <c r="C416" s="385" t="s">
        <v>42259</v>
      </c>
      <c r="D416" s="385" t="s">
        <v>42253</v>
      </c>
      <c r="E416" s="385" t="s">
        <v>42254</v>
      </c>
      <c r="F416" s="386">
        <v>1.6</v>
      </c>
      <c r="G416" s="2" t="s">
        <v>41679</v>
      </c>
      <c r="H416" s="149" t="s">
        <v>27723</v>
      </c>
      <c r="I416" s="2"/>
    </row>
    <row r="417" spans="1:9" x14ac:dyDescent="0.3">
      <c r="A417" s="2">
        <v>415</v>
      </c>
      <c r="B417" s="384" t="s">
        <v>42260</v>
      </c>
      <c r="C417" s="385" t="s">
        <v>34011</v>
      </c>
      <c r="D417" s="385" t="s">
        <v>42253</v>
      </c>
      <c r="E417" s="385" t="s">
        <v>42254</v>
      </c>
      <c r="F417" s="386">
        <v>0.8</v>
      </c>
      <c r="G417" s="2" t="s">
        <v>41679</v>
      </c>
      <c r="H417" s="149" t="s">
        <v>27723</v>
      </c>
      <c r="I417" s="2"/>
    </row>
    <row r="418" spans="1:9" x14ac:dyDescent="0.3">
      <c r="A418" s="2">
        <v>416</v>
      </c>
      <c r="B418" s="384" t="s">
        <v>42261</v>
      </c>
      <c r="C418" s="385" t="s">
        <v>41146</v>
      </c>
      <c r="D418" s="385" t="s">
        <v>42253</v>
      </c>
      <c r="E418" s="385" t="s">
        <v>42254</v>
      </c>
      <c r="F418" s="386">
        <v>1.2</v>
      </c>
      <c r="G418" s="2" t="s">
        <v>41679</v>
      </c>
      <c r="H418" s="149" t="s">
        <v>27723</v>
      </c>
      <c r="I418" s="2"/>
    </row>
    <row r="419" spans="1:9" x14ac:dyDescent="0.3">
      <c r="A419" s="2">
        <v>417</v>
      </c>
      <c r="B419" s="384" t="s">
        <v>42017</v>
      </c>
      <c r="C419" s="385" t="s">
        <v>42262</v>
      </c>
      <c r="D419" s="385" t="s">
        <v>42253</v>
      </c>
      <c r="E419" s="385" t="s">
        <v>42254</v>
      </c>
      <c r="F419" s="386">
        <v>1.4</v>
      </c>
      <c r="G419" s="2" t="s">
        <v>41679</v>
      </c>
      <c r="H419" s="149" t="s">
        <v>27723</v>
      </c>
      <c r="I419" s="2"/>
    </row>
    <row r="420" spans="1:9" x14ac:dyDescent="0.3">
      <c r="A420" s="2">
        <v>418</v>
      </c>
      <c r="B420" s="384" t="s">
        <v>42263</v>
      </c>
      <c r="C420" s="385" t="s">
        <v>42262</v>
      </c>
      <c r="D420" s="385" t="s">
        <v>42253</v>
      </c>
      <c r="E420" s="385" t="s">
        <v>42254</v>
      </c>
      <c r="F420" s="386">
        <v>1</v>
      </c>
      <c r="G420" s="2" t="s">
        <v>41679</v>
      </c>
      <c r="H420" s="149" t="s">
        <v>27723</v>
      </c>
      <c r="I420" s="2"/>
    </row>
    <row r="421" spans="1:9" x14ac:dyDescent="0.3">
      <c r="A421" s="2">
        <v>419</v>
      </c>
      <c r="B421" s="384" t="s">
        <v>42264</v>
      </c>
      <c r="C421" s="385" t="s">
        <v>42265</v>
      </c>
      <c r="D421" s="385" t="s">
        <v>42253</v>
      </c>
      <c r="E421" s="385" t="s">
        <v>42254</v>
      </c>
      <c r="F421" s="386">
        <v>0.6</v>
      </c>
      <c r="G421" s="2" t="s">
        <v>41679</v>
      </c>
      <c r="H421" s="149" t="s">
        <v>27723</v>
      </c>
      <c r="I421" s="2"/>
    </row>
    <row r="422" spans="1:9" x14ac:dyDescent="0.3">
      <c r="A422" s="2">
        <v>420</v>
      </c>
      <c r="B422" s="384" t="s">
        <v>42088</v>
      </c>
      <c r="C422" s="385" t="s">
        <v>42266</v>
      </c>
      <c r="D422" s="385" t="s">
        <v>42253</v>
      </c>
      <c r="E422" s="385" t="s">
        <v>42254</v>
      </c>
      <c r="F422" s="386">
        <v>2</v>
      </c>
      <c r="G422" s="2" t="s">
        <v>41679</v>
      </c>
      <c r="H422" s="149" t="s">
        <v>27723</v>
      </c>
      <c r="I422" s="2"/>
    </row>
    <row r="423" spans="1:9" x14ac:dyDescent="0.3">
      <c r="A423" s="2">
        <v>421</v>
      </c>
      <c r="B423" s="384" t="s">
        <v>42267</v>
      </c>
      <c r="C423" s="385" t="s">
        <v>42268</v>
      </c>
      <c r="D423" s="385" t="s">
        <v>42253</v>
      </c>
      <c r="E423" s="385" t="s">
        <v>42254</v>
      </c>
      <c r="F423" s="386">
        <v>1.2</v>
      </c>
      <c r="G423" s="2" t="s">
        <v>41679</v>
      </c>
      <c r="H423" s="149" t="s">
        <v>27723</v>
      </c>
      <c r="I423" s="2"/>
    </row>
    <row r="424" spans="1:9" x14ac:dyDescent="0.3">
      <c r="A424" s="2">
        <v>422</v>
      </c>
      <c r="B424" s="384" t="s">
        <v>40480</v>
      </c>
      <c r="C424" s="385" t="s">
        <v>41146</v>
      </c>
      <c r="D424" s="385" t="s">
        <v>42253</v>
      </c>
      <c r="E424" s="385" t="s">
        <v>42254</v>
      </c>
      <c r="F424" s="386">
        <v>2.13</v>
      </c>
      <c r="G424" s="2" t="s">
        <v>41679</v>
      </c>
      <c r="H424" s="149" t="s">
        <v>27723</v>
      </c>
      <c r="I424" s="2"/>
    </row>
    <row r="425" spans="1:9" ht="26.4" x14ac:dyDescent="0.3">
      <c r="A425" s="2">
        <v>423</v>
      </c>
      <c r="B425" s="384" t="s">
        <v>42269</v>
      </c>
      <c r="C425" s="385" t="s">
        <v>24615</v>
      </c>
      <c r="D425" s="385" t="s">
        <v>42253</v>
      </c>
      <c r="E425" s="385" t="s">
        <v>42254</v>
      </c>
      <c r="F425" s="386">
        <v>1.42</v>
      </c>
      <c r="G425" s="2" t="s">
        <v>41679</v>
      </c>
      <c r="H425" s="149" t="s">
        <v>27723</v>
      </c>
      <c r="I425" s="2"/>
    </row>
    <row r="426" spans="1:9" x14ac:dyDescent="0.3">
      <c r="A426" s="2">
        <v>424</v>
      </c>
      <c r="B426" s="384" t="s">
        <v>42270</v>
      </c>
      <c r="C426" s="385" t="s">
        <v>42271</v>
      </c>
      <c r="D426" s="385" t="s">
        <v>42253</v>
      </c>
      <c r="E426" s="385" t="s">
        <v>42254</v>
      </c>
      <c r="F426" s="386">
        <v>1</v>
      </c>
      <c r="G426" s="2" t="s">
        <v>41679</v>
      </c>
      <c r="H426" s="149" t="s">
        <v>27723</v>
      </c>
      <c r="I426" s="2"/>
    </row>
    <row r="427" spans="1:9" x14ac:dyDescent="0.3">
      <c r="A427" s="2">
        <v>425</v>
      </c>
      <c r="B427" s="384" t="s">
        <v>42272</v>
      </c>
      <c r="C427" s="385" t="s">
        <v>42273</v>
      </c>
      <c r="D427" s="385" t="s">
        <v>42253</v>
      </c>
      <c r="E427" s="385" t="s">
        <v>42254</v>
      </c>
      <c r="F427" s="386">
        <v>0.5</v>
      </c>
      <c r="G427" s="2" t="s">
        <v>41679</v>
      </c>
      <c r="H427" s="149" t="s">
        <v>27723</v>
      </c>
      <c r="I427" s="2"/>
    </row>
    <row r="428" spans="1:9" x14ac:dyDescent="0.3">
      <c r="A428" s="2">
        <v>426</v>
      </c>
      <c r="B428" s="384" t="s">
        <v>42274</v>
      </c>
      <c r="C428" s="385" t="s">
        <v>42275</v>
      </c>
      <c r="D428" s="385" t="s">
        <v>42253</v>
      </c>
      <c r="E428" s="385" t="s">
        <v>42254</v>
      </c>
      <c r="F428" s="386">
        <v>0.72</v>
      </c>
      <c r="G428" s="2" t="s">
        <v>41679</v>
      </c>
      <c r="H428" s="149" t="s">
        <v>27723</v>
      </c>
      <c r="I428" s="2"/>
    </row>
    <row r="429" spans="1:9" x14ac:dyDescent="0.3">
      <c r="A429" s="2">
        <v>427</v>
      </c>
      <c r="B429" s="384" t="s">
        <v>42276</v>
      </c>
      <c r="C429" s="385" t="s">
        <v>42277</v>
      </c>
      <c r="D429" s="385" t="s">
        <v>42253</v>
      </c>
      <c r="E429" s="385" t="s">
        <v>42254</v>
      </c>
      <c r="F429" s="386">
        <v>1.1499999999999999</v>
      </c>
      <c r="G429" s="2" t="s">
        <v>41679</v>
      </c>
      <c r="H429" s="149" t="s">
        <v>27723</v>
      </c>
      <c r="I429" s="2"/>
    </row>
    <row r="430" spans="1:9" x14ac:dyDescent="0.3">
      <c r="A430" s="2">
        <v>428</v>
      </c>
      <c r="B430" s="384" t="s">
        <v>42278</v>
      </c>
      <c r="C430" s="385" t="s">
        <v>42279</v>
      </c>
      <c r="D430" s="385" t="s">
        <v>42253</v>
      </c>
      <c r="E430" s="385" t="s">
        <v>42254</v>
      </c>
      <c r="F430" s="386">
        <v>0.65</v>
      </c>
      <c r="G430" s="2" t="s">
        <v>41679</v>
      </c>
      <c r="H430" s="149" t="s">
        <v>27723</v>
      </c>
      <c r="I430" s="2"/>
    </row>
    <row r="431" spans="1:9" x14ac:dyDescent="0.3">
      <c r="A431" s="2">
        <v>429</v>
      </c>
      <c r="B431" s="384" t="s">
        <v>42280</v>
      </c>
      <c r="C431" s="385" t="s">
        <v>4797</v>
      </c>
      <c r="D431" s="385" t="s">
        <v>42253</v>
      </c>
      <c r="E431" s="385" t="s">
        <v>42254</v>
      </c>
      <c r="F431" s="386">
        <v>1.26</v>
      </c>
      <c r="G431" s="2" t="s">
        <v>41679</v>
      </c>
      <c r="H431" s="149" t="s">
        <v>27723</v>
      </c>
      <c r="I431" s="2"/>
    </row>
    <row r="432" spans="1:9" x14ac:dyDescent="0.3">
      <c r="A432" s="2">
        <v>430</v>
      </c>
      <c r="B432" s="384" t="s">
        <v>42281</v>
      </c>
      <c r="C432" s="385" t="s">
        <v>42282</v>
      </c>
      <c r="D432" s="385" t="s">
        <v>42253</v>
      </c>
      <c r="E432" s="385" t="s">
        <v>42254</v>
      </c>
      <c r="F432" s="386">
        <v>1.6</v>
      </c>
      <c r="G432" s="2" t="s">
        <v>41679</v>
      </c>
      <c r="H432" s="149" t="s">
        <v>27723</v>
      </c>
      <c r="I432" s="2"/>
    </row>
    <row r="433" spans="1:9" x14ac:dyDescent="0.3">
      <c r="A433" s="2">
        <v>431</v>
      </c>
      <c r="B433" s="384" t="s">
        <v>42283</v>
      </c>
      <c r="C433" s="385" t="s">
        <v>42284</v>
      </c>
      <c r="D433" s="385" t="s">
        <v>42253</v>
      </c>
      <c r="E433" s="385" t="s">
        <v>42254</v>
      </c>
      <c r="F433" s="386">
        <v>1.2</v>
      </c>
      <c r="G433" s="2" t="s">
        <v>41679</v>
      </c>
      <c r="H433" s="149" t="s">
        <v>27723</v>
      </c>
      <c r="I433" s="2"/>
    </row>
  </sheetData>
  <mergeCells count="1">
    <mergeCell ref="A1:I1"/>
  </mergeCells>
  <dataValidations count="1">
    <dataValidation type="decimal" operator="greaterThanOrEqual" allowBlank="1" showDropDown="1" showInputMessage="1" showErrorMessage="1" prompt="Enter the total number of organic hectares of the producer" sqref="F3:F433" xr:uid="{94D1A465-CCFD-4877-84F6-C101A6391FA6}">
      <formula1>0</formula1>
    </dataValidation>
  </dataValidations>
  <pageMargins left="0.7" right="0.7" top="0.75" bottom="0.75" header="0.3" footer="0.3"/>
  <pageSetup scale="7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22815-3D6B-43B0-A878-EF1B00452045}">
  <dimension ref="A1:P500"/>
  <sheetViews>
    <sheetView zoomScale="70" zoomScaleNormal="70" workbookViewId="0">
      <selection activeCell="D171" sqref="D171:D480"/>
    </sheetView>
  </sheetViews>
  <sheetFormatPr defaultRowHeight="14.4" x14ac:dyDescent="0.3"/>
  <cols>
    <col min="1" max="1" width="6.109375" bestFit="1" customWidth="1"/>
    <col min="2" max="2" width="14.6640625" bestFit="1" customWidth="1"/>
    <col min="3" max="3" width="21.44140625" customWidth="1"/>
    <col min="4" max="4" width="23.33203125" bestFit="1" customWidth="1"/>
    <col min="5" max="5" width="15.21875" bestFit="1" customWidth="1"/>
    <col min="6" max="6" width="8.6640625" customWidth="1"/>
    <col min="7" max="7" width="16.77734375" bestFit="1" customWidth="1"/>
    <col min="8" max="8" width="14.88671875" bestFit="1" customWidth="1"/>
    <col min="9" max="9" width="7.88671875" bestFit="1" customWidth="1"/>
    <col min="10" max="10" width="11.88671875" bestFit="1" customWidth="1"/>
    <col min="11" max="11" width="13.6640625" bestFit="1" customWidth="1"/>
    <col min="12" max="12" width="17.21875" style="182" customWidth="1"/>
    <col min="13" max="13" width="27.33203125" customWidth="1"/>
    <col min="14" max="14" width="17.88671875" customWidth="1"/>
    <col min="15" max="15" width="18" customWidth="1"/>
    <col min="16" max="16" width="13.5546875" customWidth="1"/>
  </cols>
  <sheetData>
    <row r="1" spans="1:16" ht="101.7" customHeight="1" x14ac:dyDescent="0.3">
      <c r="A1" s="249" t="s">
        <v>42285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</row>
    <row r="2" spans="1:16" ht="66" customHeight="1" x14ac:dyDescent="0.3">
      <c r="A2" s="260" t="s">
        <v>1</v>
      </c>
      <c r="B2" s="260" t="s">
        <v>30186</v>
      </c>
      <c r="C2" s="260" t="s">
        <v>2</v>
      </c>
      <c r="D2" s="260" t="s">
        <v>3</v>
      </c>
      <c r="E2" s="253" t="s">
        <v>4</v>
      </c>
      <c r="F2" s="262"/>
      <c r="G2" s="262"/>
      <c r="H2" s="262"/>
      <c r="I2" s="254"/>
      <c r="J2" s="253" t="s">
        <v>5</v>
      </c>
      <c r="K2" s="254"/>
      <c r="L2" s="263" t="s">
        <v>6</v>
      </c>
      <c r="M2" s="260" t="s">
        <v>7</v>
      </c>
      <c r="N2" s="260" t="s">
        <v>8</v>
      </c>
      <c r="O2" s="260" t="s">
        <v>9</v>
      </c>
    </row>
    <row r="3" spans="1:16" ht="66" customHeight="1" x14ac:dyDescent="0.3">
      <c r="A3" s="261"/>
      <c r="B3" s="261"/>
      <c r="C3" s="261"/>
      <c r="D3" s="261"/>
      <c r="E3" s="232" t="s">
        <v>24515</v>
      </c>
      <c r="F3" s="232" t="s">
        <v>24516</v>
      </c>
      <c r="G3" s="232" t="s">
        <v>24517</v>
      </c>
      <c r="H3" s="232" t="s">
        <v>24518</v>
      </c>
      <c r="I3" s="233" t="s">
        <v>24674</v>
      </c>
      <c r="J3" s="234" t="s">
        <v>30187</v>
      </c>
      <c r="K3" s="234" t="s">
        <v>30188</v>
      </c>
      <c r="L3" s="264"/>
      <c r="M3" s="261"/>
      <c r="N3" s="265"/>
      <c r="O3" s="261"/>
    </row>
    <row r="4" spans="1:16" ht="43.2" x14ac:dyDescent="0.3">
      <c r="A4" s="362">
        <v>1</v>
      </c>
      <c r="B4" s="398" t="s">
        <v>42286</v>
      </c>
      <c r="C4" s="399" t="s">
        <v>40707</v>
      </c>
      <c r="D4" s="399" t="s">
        <v>42287</v>
      </c>
      <c r="E4" s="400" t="s">
        <v>42288</v>
      </c>
      <c r="F4" s="400" t="s">
        <v>42289</v>
      </c>
      <c r="G4" s="401" t="s">
        <v>42290</v>
      </c>
      <c r="H4" s="362" t="s">
        <v>42291</v>
      </c>
      <c r="I4" s="119">
        <v>531133</v>
      </c>
      <c r="J4" s="400">
        <v>17.479050000000001</v>
      </c>
      <c r="K4" s="400">
        <v>82.163020000000003</v>
      </c>
      <c r="L4" s="402">
        <v>0.32400000000000001</v>
      </c>
      <c r="M4" s="362" t="s">
        <v>42292</v>
      </c>
      <c r="N4" s="235" t="s">
        <v>15</v>
      </c>
      <c r="O4" s="236" t="s">
        <v>30190</v>
      </c>
    </row>
    <row r="5" spans="1:16" ht="43.2" x14ac:dyDescent="0.3">
      <c r="A5" s="362">
        <v>2</v>
      </c>
      <c r="B5" s="398" t="s">
        <v>42293</v>
      </c>
      <c r="C5" s="399" t="s">
        <v>40675</v>
      </c>
      <c r="D5" s="399" t="s">
        <v>42294</v>
      </c>
      <c r="E5" s="400" t="s">
        <v>42288</v>
      </c>
      <c r="F5" s="400" t="s">
        <v>42289</v>
      </c>
      <c r="G5" s="401" t="s">
        <v>42290</v>
      </c>
      <c r="H5" s="362" t="s">
        <v>42291</v>
      </c>
      <c r="I5" s="119">
        <v>531133</v>
      </c>
      <c r="J5" s="400">
        <v>17.478999999999999</v>
      </c>
      <c r="K5" s="400">
        <v>82.163139999999999</v>
      </c>
      <c r="L5" s="402">
        <v>3.8</v>
      </c>
      <c r="M5" s="362" t="s">
        <v>42292</v>
      </c>
      <c r="N5" s="235" t="s">
        <v>15</v>
      </c>
      <c r="O5" s="236" t="s">
        <v>30190</v>
      </c>
    </row>
    <row r="6" spans="1:16" ht="43.2" x14ac:dyDescent="0.3">
      <c r="A6" s="362">
        <v>3</v>
      </c>
      <c r="B6" s="398" t="s">
        <v>42295</v>
      </c>
      <c r="C6" s="399" t="s">
        <v>42296</v>
      </c>
      <c r="D6" s="399" t="s">
        <v>42297</v>
      </c>
      <c r="E6" s="400" t="s">
        <v>42288</v>
      </c>
      <c r="F6" s="400" t="s">
        <v>42289</v>
      </c>
      <c r="G6" s="401" t="s">
        <v>42290</v>
      </c>
      <c r="H6" s="362" t="s">
        <v>42291</v>
      </c>
      <c r="I6" s="119">
        <v>531133</v>
      </c>
      <c r="J6" s="400">
        <v>17.479489999999998</v>
      </c>
      <c r="K6" s="400">
        <v>82.162620000000004</v>
      </c>
      <c r="L6" s="402">
        <v>1.7090000000000001</v>
      </c>
      <c r="M6" s="362" t="s">
        <v>42292</v>
      </c>
      <c r="N6" s="235" t="s">
        <v>15</v>
      </c>
      <c r="O6" s="236" t="s">
        <v>30190</v>
      </c>
    </row>
    <row r="7" spans="1:16" ht="43.2" x14ac:dyDescent="0.3">
      <c r="A7" s="362">
        <v>4</v>
      </c>
      <c r="B7" s="398" t="s">
        <v>42298</v>
      </c>
      <c r="C7" s="399" t="s">
        <v>42299</v>
      </c>
      <c r="D7" s="399" t="s">
        <v>42300</v>
      </c>
      <c r="E7" s="400" t="s">
        <v>42288</v>
      </c>
      <c r="F7" s="400" t="s">
        <v>42289</v>
      </c>
      <c r="G7" s="401" t="s">
        <v>42290</v>
      </c>
      <c r="H7" s="362" t="s">
        <v>42291</v>
      </c>
      <c r="I7" s="119">
        <v>531133</v>
      </c>
      <c r="J7" s="400">
        <v>17.479500000000002</v>
      </c>
      <c r="K7" s="400">
        <v>82.162620000000004</v>
      </c>
      <c r="L7" s="402">
        <v>3.8</v>
      </c>
      <c r="M7" s="362" t="s">
        <v>42292</v>
      </c>
      <c r="N7" s="235" t="s">
        <v>15</v>
      </c>
      <c r="O7" s="236" t="s">
        <v>30190</v>
      </c>
    </row>
    <row r="8" spans="1:16" ht="43.2" x14ac:dyDescent="0.3">
      <c r="A8" s="362">
        <v>5</v>
      </c>
      <c r="B8" s="398" t="s">
        <v>42301</v>
      </c>
      <c r="C8" s="399" t="s">
        <v>40643</v>
      </c>
      <c r="D8" s="399" t="s">
        <v>42302</v>
      </c>
      <c r="E8" s="400" t="s">
        <v>42288</v>
      </c>
      <c r="F8" s="400" t="s">
        <v>42289</v>
      </c>
      <c r="G8" s="401" t="s">
        <v>42290</v>
      </c>
      <c r="H8" s="362" t="s">
        <v>42291</v>
      </c>
      <c r="I8" s="119">
        <v>531133</v>
      </c>
      <c r="J8" s="400">
        <v>17.479600000000001</v>
      </c>
      <c r="K8" s="400">
        <v>82.162570000000002</v>
      </c>
      <c r="L8" s="402">
        <v>3.6440000000000001</v>
      </c>
      <c r="M8" s="362" t="s">
        <v>42292</v>
      </c>
      <c r="N8" s="235" t="s">
        <v>15</v>
      </c>
      <c r="O8" s="236" t="s">
        <v>30190</v>
      </c>
    </row>
    <row r="9" spans="1:16" ht="43.2" x14ac:dyDescent="0.3">
      <c r="A9" s="362">
        <v>6</v>
      </c>
      <c r="B9" s="398" t="s">
        <v>42303</v>
      </c>
      <c r="C9" s="399" t="s">
        <v>42304</v>
      </c>
      <c r="D9" s="399" t="s">
        <v>42294</v>
      </c>
      <c r="E9" s="400" t="s">
        <v>42288</v>
      </c>
      <c r="F9" s="400" t="s">
        <v>42289</v>
      </c>
      <c r="G9" s="401" t="s">
        <v>42290</v>
      </c>
      <c r="H9" s="362" t="s">
        <v>42291</v>
      </c>
      <c r="I9" s="119">
        <v>531133</v>
      </c>
      <c r="J9" s="400">
        <v>17.47964</v>
      </c>
      <c r="K9" s="400">
        <v>82.162549999999996</v>
      </c>
      <c r="L9" s="402">
        <v>2.7690000000000001</v>
      </c>
      <c r="M9" s="362" t="s">
        <v>42292</v>
      </c>
      <c r="N9" s="235" t="s">
        <v>15</v>
      </c>
      <c r="O9" s="236" t="s">
        <v>30190</v>
      </c>
      <c r="P9" s="80"/>
    </row>
    <row r="10" spans="1:16" ht="43.2" x14ac:dyDescent="0.3">
      <c r="A10" s="362">
        <v>7</v>
      </c>
      <c r="B10" s="398" t="s">
        <v>42305</v>
      </c>
      <c r="C10" s="399" t="s">
        <v>42306</v>
      </c>
      <c r="D10" s="399" t="s">
        <v>42307</v>
      </c>
      <c r="E10" s="400" t="s">
        <v>42288</v>
      </c>
      <c r="F10" s="400" t="s">
        <v>42289</v>
      </c>
      <c r="G10" s="401" t="s">
        <v>42290</v>
      </c>
      <c r="H10" s="362" t="s">
        <v>42291</v>
      </c>
      <c r="I10" s="119">
        <v>531133</v>
      </c>
      <c r="J10" s="400">
        <v>17.479700000000001</v>
      </c>
      <c r="K10" s="400">
        <v>82.162549999999996</v>
      </c>
      <c r="L10" s="402">
        <v>0.48199999999999998</v>
      </c>
      <c r="M10" s="362" t="s">
        <v>42292</v>
      </c>
      <c r="N10" s="235" t="s">
        <v>15</v>
      </c>
      <c r="O10" s="236" t="s">
        <v>30190</v>
      </c>
    </row>
    <row r="11" spans="1:16" ht="43.2" x14ac:dyDescent="0.3">
      <c r="A11" s="362">
        <v>8</v>
      </c>
      <c r="B11" s="398" t="s">
        <v>42308</v>
      </c>
      <c r="C11" s="399" t="s">
        <v>42309</v>
      </c>
      <c r="D11" s="399" t="s">
        <v>42287</v>
      </c>
      <c r="E11" s="400" t="s">
        <v>42288</v>
      </c>
      <c r="F11" s="400" t="s">
        <v>42289</v>
      </c>
      <c r="G11" s="401" t="s">
        <v>42290</v>
      </c>
      <c r="H11" s="362" t="s">
        <v>42291</v>
      </c>
      <c r="I11" s="119">
        <v>531133</v>
      </c>
      <c r="J11" s="400">
        <v>17.47982</v>
      </c>
      <c r="K11" s="403">
        <v>82.162499999999994</v>
      </c>
      <c r="L11" s="402">
        <v>0.40500000000000003</v>
      </c>
      <c r="M11" s="362" t="s">
        <v>42292</v>
      </c>
      <c r="N11" s="235" t="s">
        <v>15</v>
      </c>
      <c r="O11" s="236" t="s">
        <v>30190</v>
      </c>
    </row>
    <row r="12" spans="1:16" ht="43.2" x14ac:dyDescent="0.3">
      <c r="A12" s="362">
        <v>9</v>
      </c>
      <c r="B12" s="398" t="s">
        <v>42310</v>
      </c>
      <c r="C12" s="399" t="s">
        <v>42296</v>
      </c>
      <c r="D12" s="399" t="s">
        <v>41884</v>
      </c>
      <c r="E12" s="400" t="s">
        <v>42288</v>
      </c>
      <c r="F12" s="400" t="s">
        <v>42289</v>
      </c>
      <c r="G12" s="401" t="s">
        <v>42290</v>
      </c>
      <c r="H12" s="362" t="s">
        <v>42291</v>
      </c>
      <c r="I12" s="119">
        <v>531133</v>
      </c>
      <c r="J12" s="400">
        <v>17.479980000000001</v>
      </c>
      <c r="K12" s="400">
        <v>82.162450000000007</v>
      </c>
      <c r="L12" s="402">
        <v>0.40500000000000003</v>
      </c>
      <c r="M12" s="362" t="s">
        <v>42292</v>
      </c>
      <c r="N12" s="235" t="s">
        <v>15</v>
      </c>
      <c r="O12" s="236" t="s">
        <v>30190</v>
      </c>
    </row>
    <row r="13" spans="1:16" ht="43.2" x14ac:dyDescent="0.3">
      <c r="A13" s="362">
        <v>10</v>
      </c>
      <c r="B13" s="398" t="s">
        <v>42311</v>
      </c>
      <c r="C13" s="399" t="s">
        <v>40652</v>
      </c>
      <c r="D13" s="399" t="s">
        <v>42312</v>
      </c>
      <c r="E13" s="400" t="s">
        <v>42288</v>
      </c>
      <c r="F13" s="400" t="s">
        <v>42289</v>
      </c>
      <c r="G13" s="401" t="s">
        <v>42290</v>
      </c>
      <c r="H13" s="362" t="s">
        <v>42291</v>
      </c>
      <c r="I13" s="119">
        <v>531133</v>
      </c>
      <c r="J13" s="400">
        <v>17.480049999999999</v>
      </c>
      <c r="K13" s="400">
        <v>82.162440000000004</v>
      </c>
      <c r="L13" s="402">
        <v>2.4</v>
      </c>
      <c r="M13" s="362" t="s">
        <v>42292</v>
      </c>
      <c r="N13" s="235" t="s">
        <v>15</v>
      </c>
      <c r="O13" s="236" t="s">
        <v>30190</v>
      </c>
    </row>
    <row r="14" spans="1:16" ht="43.2" x14ac:dyDescent="0.3">
      <c r="A14" s="362">
        <v>11</v>
      </c>
      <c r="B14" s="398" t="s">
        <v>42313</v>
      </c>
      <c r="C14" s="399" t="s">
        <v>40664</v>
      </c>
      <c r="D14" s="399" t="s">
        <v>41884</v>
      </c>
      <c r="E14" s="400" t="s">
        <v>42288</v>
      </c>
      <c r="F14" s="400" t="s">
        <v>42289</v>
      </c>
      <c r="G14" s="401" t="s">
        <v>42290</v>
      </c>
      <c r="H14" s="362" t="s">
        <v>42291</v>
      </c>
      <c r="I14" s="119">
        <v>531133</v>
      </c>
      <c r="J14" s="400">
        <v>17.480160000000001</v>
      </c>
      <c r="K14" s="400">
        <v>82.162390000000002</v>
      </c>
      <c r="L14" s="402">
        <v>1.04</v>
      </c>
      <c r="M14" s="362" t="s">
        <v>42292</v>
      </c>
      <c r="N14" s="235" t="s">
        <v>15</v>
      </c>
      <c r="O14" s="236" t="s">
        <v>30190</v>
      </c>
    </row>
    <row r="15" spans="1:16" ht="43.2" x14ac:dyDescent="0.3">
      <c r="A15" s="362">
        <v>12</v>
      </c>
      <c r="B15" s="398" t="s">
        <v>42314</v>
      </c>
      <c r="C15" s="399" t="s">
        <v>42315</v>
      </c>
      <c r="D15" s="399" t="s">
        <v>42300</v>
      </c>
      <c r="E15" s="400" t="s">
        <v>42288</v>
      </c>
      <c r="F15" s="400" t="s">
        <v>42289</v>
      </c>
      <c r="G15" s="401" t="s">
        <v>42290</v>
      </c>
      <c r="H15" s="362" t="s">
        <v>42291</v>
      </c>
      <c r="I15" s="119">
        <v>531133</v>
      </c>
      <c r="J15" s="403">
        <v>17.4803</v>
      </c>
      <c r="K15" s="400">
        <v>82.162459999999996</v>
      </c>
      <c r="L15" s="402">
        <v>2.9390000000000001</v>
      </c>
      <c r="M15" s="362" t="s">
        <v>42292</v>
      </c>
      <c r="N15" s="235" t="s">
        <v>15</v>
      </c>
      <c r="O15" s="236" t="s">
        <v>30190</v>
      </c>
    </row>
    <row r="16" spans="1:16" ht="43.2" x14ac:dyDescent="0.3">
      <c r="A16" s="362">
        <v>13</v>
      </c>
      <c r="B16" s="398" t="s">
        <v>42316</v>
      </c>
      <c r="C16" s="399" t="s">
        <v>42317</v>
      </c>
      <c r="D16" s="399" t="s">
        <v>42318</v>
      </c>
      <c r="E16" s="400" t="s">
        <v>42288</v>
      </c>
      <c r="F16" s="400" t="s">
        <v>42289</v>
      </c>
      <c r="G16" s="401" t="s">
        <v>42290</v>
      </c>
      <c r="H16" s="362" t="s">
        <v>42291</v>
      </c>
      <c r="I16" s="119">
        <v>531133</v>
      </c>
      <c r="J16" s="400">
        <v>17.480239999999998</v>
      </c>
      <c r="K16" s="400">
        <v>82.462410000000006</v>
      </c>
      <c r="L16" s="402">
        <v>1.619</v>
      </c>
      <c r="M16" s="362" t="s">
        <v>42292</v>
      </c>
      <c r="N16" s="235" t="s">
        <v>15</v>
      </c>
      <c r="O16" s="236" t="s">
        <v>30190</v>
      </c>
    </row>
    <row r="17" spans="1:15" ht="43.2" x14ac:dyDescent="0.3">
      <c r="A17" s="362">
        <v>14</v>
      </c>
      <c r="B17" s="398" t="s">
        <v>42319</v>
      </c>
      <c r="C17" s="399" t="s">
        <v>42320</v>
      </c>
      <c r="D17" s="399" t="s">
        <v>33728</v>
      </c>
      <c r="E17" s="400" t="s">
        <v>42288</v>
      </c>
      <c r="F17" s="400" t="s">
        <v>42289</v>
      </c>
      <c r="G17" s="401" t="s">
        <v>42290</v>
      </c>
      <c r="H17" s="362" t="s">
        <v>42291</v>
      </c>
      <c r="I17" s="119">
        <v>531133</v>
      </c>
      <c r="J17" s="400">
        <v>17.480409999999999</v>
      </c>
      <c r="K17" s="400">
        <v>82.162419999999997</v>
      </c>
      <c r="L17" s="402">
        <v>0.89100000000000001</v>
      </c>
      <c r="M17" s="362" t="s">
        <v>42292</v>
      </c>
      <c r="N17" s="235" t="s">
        <v>15</v>
      </c>
      <c r="O17" s="236" t="s">
        <v>30190</v>
      </c>
    </row>
    <row r="18" spans="1:15" ht="43.2" x14ac:dyDescent="0.3">
      <c r="A18" s="362">
        <v>15</v>
      </c>
      <c r="B18" s="398" t="s">
        <v>42321</v>
      </c>
      <c r="C18" s="399" t="s">
        <v>42322</v>
      </c>
      <c r="D18" s="399" t="s">
        <v>42323</v>
      </c>
      <c r="E18" s="400" t="s">
        <v>42288</v>
      </c>
      <c r="F18" s="400" t="s">
        <v>42289</v>
      </c>
      <c r="G18" s="401" t="s">
        <v>42290</v>
      </c>
      <c r="H18" s="362" t="s">
        <v>42291</v>
      </c>
      <c r="I18" s="119">
        <v>531133</v>
      </c>
      <c r="J18" s="400">
        <v>17.48048</v>
      </c>
      <c r="K18" s="400">
        <v>82.162469999999999</v>
      </c>
      <c r="L18" s="402">
        <v>0.27500000000000002</v>
      </c>
      <c r="M18" s="362" t="s">
        <v>42292</v>
      </c>
      <c r="N18" s="235" t="s">
        <v>15</v>
      </c>
      <c r="O18" s="236" t="s">
        <v>30190</v>
      </c>
    </row>
    <row r="19" spans="1:15" ht="43.2" x14ac:dyDescent="0.3">
      <c r="A19" s="362">
        <v>16</v>
      </c>
      <c r="B19" s="398" t="s">
        <v>42324</v>
      </c>
      <c r="C19" s="399" t="s">
        <v>40679</v>
      </c>
      <c r="D19" s="399" t="s">
        <v>39870</v>
      </c>
      <c r="E19" s="400" t="s">
        <v>42288</v>
      </c>
      <c r="F19" s="400" t="s">
        <v>42289</v>
      </c>
      <c r="G19" s="401" t="s">
        <v>42290</v>
      </c>
      <c r="H19" s="362" t="s">
        <v>42291</v>
      </c>
      <c r="I19" s="119">
        <v>531133</v>
      </c>
      <c r="J19" s="400">
        <v>17.48048</v>
      </c>
      <c r="K19" s="400">
        <v>82.162409999999994</v>
      </c>
      <c r="L19" s="402">
        <v>0.16200000000000001</v>
      </c>
      <c r="M19" s="362" t="s">
        <v>42292</v>
      </c>
      <c r="N19" s="235" t="s">
        <v>15</v>
      </c>
      <c r="O19" s="236" t="s">
        <v>30190</v>
      </c>
    </row>
    <row r="20" spans="1:15" ht="43.2" x14ac:dyDescent="0.3">
      <c r="A20" s="362">
        <v>17</v>
      </c>
      <c r="B20" s="398" t="s">
        <v>42325</v>
      </c>
      <c r="C20" s="399" t="s">
        <v>42326</v>
      </c>
      <c r="D20" s="399" t="s">
        <v>41920</v>
      </c>
      <c r="E20" s="400" t="s">
        <v>42288</v>
      </c>
      <c r="F20" s="400" t="s">
        <v>42289</v>
      </c>
      <c r="G20" s="401" t="s">
        <v>42290</v>
      </c>
      <c r="H20" s="362" t="s">
        <v>42291</v>
      </c>
      <c r="I20" s="119">
        <v>531133</v>
      </c>
      <c r="J20" s="400">
        <v>17.479130000000001</v>
      </c>
      <c r="K20" s="400">
        <v>82.162890000000004</v>
      </c>
      <c r="L20" s="402">
        <v>0.29599999999999999</v>
      </c>
      <c r="M20" s="362" t="s">
        <v>42292</v>
      </c>
      <c r="N20" s="235" t="s">
        <v>15</v>
      </c>
      <c r="O20" s="236" t="s">
        <v>30190</v>
      </c>
    </row>
    <row r="21" spans="1:15" ht="43.2" x14ac:dyDescent="0.3">
      <c r="A21" s="362">
        <v>18</v>
      </c>
      <c r="B21" s="398" t="s">
        <v>42327</v>
      </c>
      <c r="C21" s="399" t="s">
        <v>42328</v>
      </c>
      <c r="D21" s="399" t="s">
        <v>42329</v>
      </c>
      <c r="E21" s="400" t="s">
        <v>42288</v>
      </c>
      <c r="F21" s="400" t="s">
        <v>42289</v>
      </c>
      <c r="G21" s="401" t="s">
        <v>42290</v>
      </c>
      <c r="H21" s="362" t="s">
        <v>42291</v>
      </c>
      <c r="I21" s="119">
        <v>531133</v>
      </c>
      <c r="J21" s="403">
        <v>17.478400000000001</v>
      </c>
      <c r="K21" s="400">
        <v>82.162679999999995</v>
      </c>
      <c r="L21" s="402">
        <v>1.615</v>
      </c>
      <c r="M21" s="362" t="s">
        <v>42292</v>
      </c>
      <c r="N21" s="235" t="s">
        <v>15</v>
      </c>
      <c r="O21" s="236" t="s">
        <v>30190</v>
      </c>
    </row>
    <row r="22" spans="1:15" ht="43.2" x14ac:dyDescent="0.3">
      <c r="A22" s="362">
        <v>19</v>
      </c>
      <c r="B22" s="398" t="s">
        <v>42330</v>
      </c>
      <c r="C22" s="399" t="s">
        <v>42331</v>
      </c>
      <c r="D22" s="399" t="s">
        <v>42332</v>
      </c>
      <c r="E22" s="400" t="s">
        <v>42288</v>
      </c>
      <c r="F22" s="400" t="s">
        <v>42289</v>
      </c>
      <c r="G22" s="401" t="s">
        <v>42290</v>
      </c>
      <c r="H22" s="362" t="s">
        <v>42291</v>
      </c>
      <c r="I22" s="119">
        <v>531133</v>
      </c>
      <c r="J22" s="400">
        <v>17.480509999999999</v>
      </c>
      <c r="K22" s="400">
        <v>82.162520000000001</v>
      </c>
      <c r="L22" s="402">
        <v>0.86599999999999999</v>
      </c>
      <c r="M22" s="362" t="s">
        <v>42292</v>
      </c>
      <c r="N22" s="235" t="s">
        <v>15</v>
      </c>
      <c r="O22" s="236" t="s">
        <v>30190</v>
      </c>
    </row>
    <row r="23" spans="1:15" ht="43.2" x14ac:dyDescent="0.3">
      <c r="A23" s="362">
        <v>20</v>
      </c>
      <c r="B23" s="398" t="s">
        <v>42333</v>
      </c>
      <c r="C23" s="399" t="s">
        <v>42334</v>
      </c>
      <c r="D23" s="399" t="s">
        <v>42335</v>
      </c>
      <c r="E23" s="400" t="s">
        <v>42288</v>
      </c>
      <c r="F23" s="400" t="s">
        <v>42289</v>
      </c>
      <c r="G23" s="401" t="s">
        <v>42290</v>
      </c>
      <c r="H23" s="362" t="s">
        <v>42291</v>
      </c>
      <c r="I23" s="119">
        <v>531133</v>
      </c>
      <c r="J23" s="403">
        <v>17.479199999999999</v>
      </c>
      <c r="K23" s="400">
        <v>82.162790000000001</v>
      </c>
      <c r="L23" s="402">
        <v>0.64800000000000002</v>
      </c>
      <c r="M23" s="362" t="s">
        <v>42292</v>
      </c>
      <c r="N23" s="235" t="s">
        <v>15</v>
      </c>
      <c r="O23" s="236" t="s">
        <v>30190</v>
      </c>
    </row>
    <row r="24" spans="1:15" ht="43.2" x14ac:dyDescent="0.3">
      <c r="A24" s="362">
        <v>21</v>
      </c>
      <c r="B24" s="398" t="s">
        <v>42336</v>
      </c>
      <c r="C24" s="399" t="s">
        <v>40682</v>
      </c>
      <c r="D24" s="399" t="s">
        <v>42337</v>
      </c>
      <c r="E24" s="400" t="s">
        <v>42288</v>
      </c>
      <c r="F24" s="400" t="s">
        <v>42289</v>
      </c>
      <c r="G24" s="401" t="s">
        <v>42290</v>
      </c>
      <c r="H24" s="362" t="s">
        <v>42291</v>
      </c>
      <c r="I24" s="119">
        <v>531133</v>
      </c>
      <c r="J24" s="400">
        <v>17.47953</v>
      </c>
      <c r="K24" s="403">
        <v>82.169600000000003</v>
      </c>
      <c r="L24" s="402">
        <v>0.40500000000000003</v>
      </c>
      <c r="M24" s="362" t="s">
        <v>42292</v>
      </c>
      <c r="N24" s="235" t="s">
        <v>15</v>
      </c>
      <c r="O24" s="236" t="s">
        <v>30190</v>
      </c>
    </row>
    <row r="25" spans="1:15" ht="43.2" x14ac:dyDescent="0.3">
      <c r="A25" s="362">
        <v>22</v>
      </c>
      <c r="B25" s="398" t="s">
        <v>42338</v>
      </c>
      <c r="C25" s="399" t="s">
        <v>42339</v>
      </c>
      <c r="D25" s="399" t="s">
        <v>42340</v>
      </c>
      <c r="E25" s="400" t="s">
        <v>42288</v>
      </c>
      <c r="F25" s="400" t="s">
        <v>42289</v>
      </c>
      <c r="G25" s="401" t="s">
        <v>42290</v>
      </c>
      <c r="H25" s="362" t="s">
        <v>42291</v>
      </c>
      <c r="I25" s="119">
        <v>531133</v>
      </c>
      <c r="J25" s="400">
        <v>17.479340000000001</v>
      </c>
      <c r="K25" s="400">
        <v>82.162710000000004</v>
      </c>
      <c r="L25" s="402">
        <v>1.012</v>
      </c>
      <c r="M25" s="362" t="s">
        <v>42292</v>
      </c>
      <c r="N25" s="235" t="s">
        <v>15</v>
      </c>
      <c r="O25" s="236" t="s">
        <v>30190</v>
      </c>
    </row>
    <row r="26" spans="1:15" ht="43.2" x14ac:dyDescent="0.3">
      <c r="A26" s="362">
        <v>23</v>
      </c>
      <c r="B26" s="398" t="s">
        <v>42341</v>
      </c>
      <c r="C26" s="399" t="s">
        <v>42342</v>
      </c>
      <c r="D26" s="399" t="s">
        <v>42343</v>
      </c>
      <c r="E26" s="400" t="s">
        <v>42288</v>
      </c>
      <c r="F26" s="400" t="s">
        <v>42289</v>
      </c>
      <c r="G26" s="401" t="s">
        <v>42290</v>
      </c>
      <c r="H26" s="362" t="s">
        <v>42291</v>
      </c>
      <c r="I26" s="119">
        <v>531133</v>
      </c>
      <c r="J26" s="400">
        <v>17.480550000000001</v>
      </c>
      <c r="K26" s="400">
        <v>82.162570000000002</v>
      </c>
      <c r="L26" s="402">
        <v>2.9390000000000001</v>
      </c>
      <c r="M26" s="362" t="s">
        <v>42292</v>
      </c>
      <c r="N26" s="235" t="s">
        <v>15</v>
      </c>
      <c r="O26" s="236" t="s">
        <v>30190</v>
      </c>
    </row>
    <row r="27" spans="1:15" ht="43.2" x14ac:dyDescent="0.3">
      <c r="A27" s="362">
        <v>24</v>
      </c>
      <c r="B27" s="398" t="s">
        <v>42344</v>
      </c>
      <c r="C27" s="399" t="s">
        <v>42345</v>
      </c>
      <c r="D27" s="399" t="s">
        <v>42346</v>
      </c>
      <c r="E27" s="400" t="s">
        <v>42288</v>
      </c>
      <c r="F27" s="400" t="s">
        <v>42289</v>
      </c>
      <c r="G27" s="401" t="s">
        <v>42290</v>
      </c>
      <c r="H27" s="362" t="s">
        <v>42291</v>
      </c>
      <c r="I27" s="119">
        <v>531133</v>
      </c>
      <c r="J27" s="400">
        <v>17.480519999999999</v>
      </c>
      <c r="K27" s="400">
        <v>82.162610000000001</v>
      </c>
      <c r="L27" s="402">
        <v>3.5990000000000002</v>
      </c>
      <c r="M27" s="362" t="s">
        <v>42292</v>
      </c>
      <c r="N27" s="235" t="s">
        <v>15</v>
      </c>
      <c r="O27" s="236" t="s">
        <v>30190</v>
      </c>
    </row>
    <row r="28" spans="1:15" ht="43.2" x14ac:dyDescent="0.3">
      <c r="A28" s="362">
        <v>25</v>
      </c>
      <c r="B28" s="398" t="s">
        <v>42347</v>
      </c>
      <c r="C28" s="399" t="s">
        <v>42348</v>
      </c>
      <c r="D28" s="399" t="s">
        <v>42349</v>
      </c>
      <c r="E28" s="400" t="s">
        <v>42350</v>
      </c>
      <c r="F28" s="400" t="s">
        <v>42289</v>
      </c>
      <c r="G28" s="401" t="s">
        <v>42290</v>
      </c>
      <c r="H28" s="362" t="s">
        <v>42291</v>
      </c>
      <c r="I28" s="119">
        <v>531133</v>
      </c>
      <c r="J28" s="400">
        <v>17.449780000000001</v>
      </c>
      <c r="K28" s="400">
        <v>82.176659999999998</v>
      </c>
      <c r="L28" s="402">
        <v>0.75700000000000001</v>
      </c>
      <c r="M28" s="362" t="s">
        <v>42292</v>
      </c>
      <c r="N28" s="235" t="s">
        <v>15</v>
      </c>
      <c r="O28" s="236" t="s">
        <v>30190</v>
      </c>
    </row>
    <row r="29" spans="1:15" ht="43.2" x14ac:dyDescent="0.3">
      <c r="A29" s="362">
        <v>26</v>
      </c>
      <c r="B29" s="398" t="s">
        <v>42351</v>
      </c>
      <c r="C29" s="399" t="s">
        <v>42352</v>
      </c>
      <c r="D29" s="399" t="s">
        <v>42353</v>
      </c>
      <c r="E29" s="400" t="s">
        <v>42350</v>
      </c>
      <c r="F29" s="400" t="s">
        <v>42289</v>
      </c>
      <c r="G29" s="401" t="s">
        <v>42290</v>
      </c>
      <c r="H29" s="362" t="s">
        <v>42291</v>
      </c>
      <c r="I29" s="119">
        <v>531133</v>
      </c>
      <c r="J29" s="400">
        <v>17.450669999999999</v>
      </c>
      <c r="K29" s="400">
        <v>82.170330000000007</v>
      </c>
      <c r="L29" s="402">
        <v>0.70899999999999996</v>
      </c>
      <c r="M29" s="362" t="s">
        <v>42292</v>
      </c>
      <c r="N29" s="235" t="s">
        <v>15</v>
      </c>
      <c r="O29" s="236" t="s">
        <v>30190</v>
      </c>
    </row>
    <row r="30" spans="1:15" ht="43.2" x14ac:dyDescent="0.3">
      <c r="A30" s="362">
        <v>27</v>
      </c>
      <c r="B30" s="398" t="s">
        <v>42354</v>
      </c>
      <c r="C30" s="399" t="s">
        <v>40576</v>
      </c>
      <c r="D30" s="399" t="s">
        <v>42355</v>
      </c>
      <c r="E30" s="400" t="s">
        <v>42350</v>
      </c>
      <c r="F30" s="400" t="s">
        <v>42289</v>
      </c>
      <c r="G30" s="401" t="s">
        <v>42290</v>
      </c>
      <c r="H30" s="362" t="s">
        <v>42291</v>
      </c>
      <c r="I30" s="119">
        <v>531133</v>
      </c>
      <c r="J30" s="400">
        <v>17.450959999999998</v>
      </c>
      <c r="K30" s="400">
        <v>82.170659999999998</v>
      </c>
      <c r="L30" s="402">
        <v>0.16200000000000001</v>
      </c>
      <c r="M30" s="362" t="s">
        <v>42292</v>
      </c>
      <c r="N30" s="235" t="s">
        <v>15</v>
      </c>
      <c r="O30" s="236" t="s">
        <v>30190</v>
      </c>
    </row>
    <row r="31" spans="1:15" ht="43.2" x14ac:dyDescent="0.3">
      <c r="A31" s="362">
        <v>28</v>
      </c>
      <c r="B31" s="398" t="s">
        <v>42356</v>
      </c>
      <c r="C31" s="399" t="s">
        <v>42357</v>
      </c>
      <c r="D31" s="399" t="s">
        <v>42353</v>
      </c>
      <c r="E31" s="400" t="s">
        <v>42350</v>
      </c>
      <c r="F31" s="400" t="s">
        <v>42289</v>
      </c>
      <c r="G31" s="401" t="s">
        <v>42290</v>
      </c>
      <c r="H31" s="362" t="s">
        <v>42291</v>
      </c>
      <c r="I31" s="119">
        <v>531133</v>
      </c>
      <c r="J31" s="403">
        <v>17.450800000000001</v>
      </c>
      <c r="K31" s="400">
        <v>82.170469999999995</v>
      </c>
      <c r="L31" s="402">
        <v>0.71699999999999997</v>
      </c>
      <c r="M31" s="362" t="s">
        <v>42292</v>
      </c>
      <c r="N31" s="235" t="s">
        <v>15</v>
      </c>
      <c r="O31" s="236" t="s">
        <v>30190</v>
      </c>
    </row>
    <row r="32" spans="1:15" ht="43.2" x14ac:dyDescent="0.3">
      <c r="A32" s="362">
        <v>29</v>
      </c>
      <c r="B32" s="398" t="s">
        <v>42358</v>
      </c>
      <c r="C32" s="399" t="s">
        <v>42359</v>
      </c>
      <c r="D32" s="399" t="s">
        <v>39987</v>
      </c>
      <c r="E32" s="400" t="s">
        <v>42360</v>
      </c>
      <c r="F32" s="400" t="s">
        <v>42289</v>
      </c>
      <c r="G32" s="401" t="s">
        <v>42290</v>
      </c>
      <c r="H32" s="362" t="s">
        <v>42291</v>
      </c>
      <c r="I32" s="119">
        <v>531133</v>
      </c>
      <c r="J32" s="400">
        <v>17.469819999999999</v>
      </c>
      <c r="K32" s="400">
        <v>82.163240000000002</v>
      </c>
      <c r="L32" s="402">
        <v>0.81</v>
      </c>
      <c r="M32" s="362" t="s">
        <v>42292</v>
      </c>
      <c r="N32" s="235" t="s">
        <v>15</v>
      </c>
      <c r="O32" s="236" t="s">
        <v>30190</v>
      </c>
    </row>
    <row r="33" spans="1:15" ht="43.2" x14ac:dyDescent="0.3">
      <c r="A33" s="362">
        <v>30</v>
      </c>
      <c r="B33" s="398" t="s">
        <v>42361</v>
      </c>
      <c r="C33" s="399" t="s">
        <v>42362</v>
      </c>
      <c r="D33" s="399" t="s">
        <v>42363</v>
      </c>
      <c r="E33" s="400" t="s">
        <v>42360</v>
      </c>
      <c r="F33" s="400" t="s">
        <v>42289</v>
      </c>
      <c r="G33" s="401" t="s">
        <v>42290</v>
      </c>
      <c r="H33" s="362" t="s">
        <v>42291</v>
      </c>
      <c r="I33" s="119">
        <v>531133</v>
      </c>
      <c r="J33" s="400">
        <v>17.466439999999999</v>
      </c>
      <c r="K33" s="400">
        <v>82.166960000000003</v>
      </c>
      <c r="L33" s="402">
        <v>0.81</v>
      </c>
      <c r="M33" s="362" t="s">
        <v>42292</v>
      </c>
      <c r="N33" s="235" t="s">
        <v>15</v>
      </c>
      <c r="O33" s="236" t="s">
        <v>30190</v>
      </c>
    </row>
    <row r="34" spans="1:15" ht="43.2" x14ac:dyDescent="0.3">
      <c r="A34" s="362">
        <v>31</v>
      </c>
      <c r="B34" s="398" t="s">
        <v>42364</v>
      </c>
      <c r="C34" s="399" t="s">
        <v>42365</v>
      </c>
      <c r="D34" s="399" t="s">
        <v>42366</v>
      </c>
      <c r="E34" s="400" t="s">
        <v>42360</v>
      </c>
      <c r="F34" s="400" t="s">
        <v>42289</v>
      </c>
      <c r="G34" s="401" t="s">
        <v>42290</v>
      </c>
      <c r="H34" s="362" t="s">
        <v>42291</v>
      </c>
      <c r="I34" s="119">
        <v>531133</v>
      </c>
      <c r="J34" s="403">
        <v>17.466999999999999</v>
      </c>
      <c r="K34" s="400">
        <v>82.164850000000001</v>
      </c>
      <c r="L34" s="402">
        <v>1.4490000000000001</v>
      </c>
      <c r="M34" s="362" t="s">
        <v>42292</v>
      </c>
      <c r="N34" s="235" t="s">
        <v>15</v>
      </c>
      <c r="O34" s="236" t="s">
        <v>30190</v>
      </c>
    </row>
    <row r="35" spans="1:15" ht="43.2" x14ac:dyDescent="0.3">
      <c r="A35" s="362">
        <v>32</v>
      </c>
      <c r="B35" s="398" t="s">
        <v>42367</v>
      </c>
      <c r="C35" s="399" t="s">
        <v>42368</v>
      </c>
      <c r="D35" s="399" t="s">
        <v>41088</v>
      </c>
      <c r="E35" s="400" t="s">
        <v>42360</v>
      </c>
      <c r="F35" s="400" t="s">
        <v>42289</v>
      </c>
      <c r="G35" s="401" t="s">
        <v>42290</v>
      </c>
      <c r="H35" s="362" t="s">
        <v>42291</v>
      </c>
      <c r="I35" s="119">
        <v>531133</v>
      </c>
      <c r="J35" s="403">
        <v>17.466899999999999</v>
      </c>
      <c r="K35" s="400">
        <v>82.164990000000003</v>
      </c>
      <c r="L35" s="402">
        <v>0.76900000000000002</v>
      </c>
      <c r="M35" s="362" t="s">
        <v>42292</v>
      </c>
      <c r="N35" s="235" t="s">
        <v>15</v>
      </c>
      <c r="O35" s="236" t="s">
        <v>30190</v>
      </c>
    </row>
    <row r="36" spans="1:15" ht="43.2" x14ac:dyDescent="0.3">
      <c r="A36" s="362">
        <v>33</v>
      </c>
      <c r="B36" s="398" t="s">
        <v>42369</v>
      </c>
      <c r="C36" s="399" t="s">
        <v>42370</v>
      </c>
      <c r="D36" s="399" t="s">
        <v>39636</v>
      </c>
      <c r="E36" s="400" t="s">
        <v>42360</v>
      </c>
      <c r="F36" s="400" t="s">
        <v>42289</v>
      </c>
      <c r="G36" s="401" t="s">
        <v>42290</v>
      </c>
      <c r="H36" s="362" t="s">
        <v>42291</v>
      </c>
      <c r="I36" s="119">
        <v>531133</v>
      </c>
      <c r="J36" s="400">
        <v>17.46687</v>
      </c>
      <c r="K36" s="403">
        <v>82.165099999999995</v>
      </c>
      <c r="L36" s="402">
        <v>0.59099999999999997</v>
      </c>
      <c r="M36" s="362" t="s">
        <v>42292</v>
      </c>
      <c r="N36" s="235" t="s">
        <v>15</v>
      </c>
      <c r="O36" s="236" t="s">
        <v>30190</v>
      </c>
    </row>
    <row r="37" spans="1:15" ht="43.2" x14ac:dyDescent="0.3">
      <c r="A37" s="362">
        <v>34</v>
      </c>
      <c r="B37" s="398" t="s">
        <v>42371</v>
      </c>
      <c r="C37" s="399" t="s">
        <v>42372</v>
      </c>
      <c r="D37" s="399" t="s">
        <v>42373</v>
      </c>
      <c r="E37" s="400" t="s">
        <v>42360</v>
      </c>
      <c r="F37" s="400" t="s">
        <v>42289</v>
      </c>
      <c r="G37" s="401" t="s">
        <v>42290</v>
      </c>
      <c r="H37" s="362" t="s">
        <v>42291</v>
      </c>
      <c r="I37" s="119">
        <v>531133</v>
      </c>
      <c r="J37" s="400">
        <v>17.466889999999999</v>
      </c>
      <c r="K37" s="400">
        <v>82.165260000000004</v>
      </c>
      <c r="L37" s="402">
        <v>0.56299999999999994</v>
      </c>
      <c r="M37" s="362" t="s">
        <v>42292</v>
      </c>
      <c r="N37" s="235" t="s">
        <v>15</v>
      </c>
      <c r="O37" s="236" t="s">
        <v>30190</v>
      </c>
    </row>
    <row r="38" spans="1:15" ht="43.2" x14ac:dyDescent="0.3">
      <c r="A38" s="362">
        <v>35</v>
      </c>
      <c r="B38" s="398" t="s">
        <v>42374</v>
      </c>
      <c r="C38" s="399" t="s">
        <v>42375</v>
      </c>
      <c r="D38" s="399" t="s">
        <v>42376</v>
      </c>
      <c r="E38" s="400" t="s">
        <v>42360</v>
      </c>
      <c r="F38" s="400" t="s">
        <v>42289</v>
      </c>
      <c r="G38" s="401" t="s">
        <v>42290</v>
      </c>
      <c r="H38" s="362" t="s">
        <v>42291</v>
      </c>
      <c r="I38" s="119">
        <v>531133</v>
      </c>
      <c r="J38" s="400">
        <v>17.46688</v>
      </c>
      <c r="K38" s="400">
        <v>82.165469999999999</v>
      </c>
      <c r="L38" s="402">
        <v>2.1379999999999999</v>
      </c>
      <c r="M38" s="362" t="s">
        <v>42292</v>
      </c>
      <c r="N38" s="235" t="s">
        <v>15</v>
      </c>
      <c r="O38" s="236" t="s">
        <v>30190</v>
      </c>
    </row>
    <row r="39" spans="1:15" ht="43.2" x14ac:dyDescent="0.3">
      <c r="A39" s="362">
        <v>36</v>
      </c>
      <c r="B39" s="398" t="s">
        <v>42377</v>
      </c>
      <c r="C39" s="399" t="s">
        <v>42378</v>
      </c>
      <c r="D39" s="399" t="s">
        <v>34175</v>
      </c>
      <c r="E39" s="400" t="s">
        <v>42360</v>
      </c>
      <c r="F39" s="400" t="s">
        <v>42289</v>
      </c>
      <c r="G39" s="401" t="s">
        <v>42290</v>
      </c>
      <c r="H39" s="362" t="s">
        <v>42291</v>
      </c>
      <c r="I39" s="119">
        <v>531133</v>
      </c>
      <c r="J39" s="400">
        <v>17.466840000000001</v>
      </c>
      <c r="K39" s="400">
        <v>82.165859999999995</v>
      </c>
      <c r="L39" s="402">
        <v>0.47399999999999998</v>
      </c>
      <c r="M39" s="362" t="s">
        <v>42292</v>
      </c>
      <c r="N39" s="235" t="s">
        <v>15</v>
      </c>
      <c r="O39" s="236" t="s">
        <v>30190</v>
      </c>
    </row>
    <row r="40" spans="1:15" ht="43.2" x14ac:dyDescent="0.3">
      <c r="A40" s="362">
        <v>37</v>
      </c>
      <c r="B40" s="398" t="s">
        <v>42379</v>
      </c>
      <c r="C40" s="399" t="s">
        <v>42380</v>
      </c>
      <c r="D40" s="399" t="s">
        <v>42381</v>
      </c>
      <c r="E40" s="400" t="s">
        <v>42360</v>
      </c>
      <c r="F40" s="400" t="s">
        <v>42289</v>
      </c>
      <c r="G40" s="401" t="s">
        <v>42290</v>
      </c>
      <c r="H40" s="362" t="s">
        <v>42291</v>
      </c>
      <c r="I40" s="119">
        <v>531133</v>
      </c>
      <c r="J40" s="400">
        <v>17.470130000000001</v>
      </c>
      <c r="K40" s="400">
        <v>82.169250000000005</v>
      </c>
      <c r="L40" s="402">
        <v>0.81</v>
      </c>
      <c r="M40" s="362" t="s">
        <v>42292</v>
      </c>
      <c r="N40" s="235" t="s">
        <v>15</v>
      </c>
      <c r="O40" s="236" t="s">
        <v>30190</v>
      </c>
    </row>
    <row r="41" spans="1:15" ht="43.2" x14ac:dyDescent="0.3">
      <c r="A41" s="362">
        <v>38</v>
      </c>
      <c r="B41" s="398" t="s">
        <v>42382</v>
      </c>
      <c r="C41" s="399" t="s">
        <v>42383</v>
      </c>
      <c r="D41" s="399" t="s">
        <v>24267</v>
      </c>
      <c r="E41" s="400" t="s">
        <v>42360</v>
      </c>
      <c r="F41" s="400" t="s">
        <v>42289</v>
      </c>
      <c r="G41" s="401" t="s">
        <v>42290</v>
      </c>
      <c r="H41" s="362" t="s">
        <v>42291</v>
      </c>
      <c r="I41" s="119">
        <v>531133</v>
      </c>
      <c r="J41" s="400">
        <v>17.46679</v>
      </c>
      <c r="K41" s="400">
        <v>82.165859999999995</v>
      </c>
      <c r="L41" s="402">
        <v>0.87</v>
      </c>
      <c r="M41" s="362" t="s">
        <v>42292</v>
      </c>
      <c r="N41" s="235" t="s">
        <v>15</v>
      </c>
      <c r="O41" s="236" t="s">
        <v>30190</v>
      </c>
    </row>
    <row r="42" spans="1:15" ht="43.2" x14ac:dyDescent="0.3">
      <c r="A42" s="362">
        <v>39</v>
      </c>
      <c r="B42" s="398" t="s">
        <v>42384</v>
      </c>
      <c r="C42" s="399" t="s">
        <v>42385</v>
      </c>
      <c r="D42" s="399" t="s">
        <v>42386</v>
      </c>
      <c r="E42" s="400" t="s">
        <v>42360</v>
      </c>
      <c r="F42" s="400" t="s">
        <v>42289</v>
      </c>
      <c r="G42" s="401" t="s">
        <v>42290</v>
      </c>
      <c r="H42" s="362" t="s">
        <v>42291</v>
      </c>
      <c r="I42" s="119">
        <v>531133</v>
      </c>
      <c r="J42" s="400">
        <v>17.466740000000001</v>
      </c>
      <c r="K42" s="400">
        <v>82.165980000000005</v>
      </c>
      <c r="L42" s="402">
        <v>2.3079999999999998</v>
      </c>
      <c r="M42" s="362" t="s">
        <v>42292</v>
      </c>
      <c r="N42" s="235" t="s">
        <v>15</v>
      </c>
      <c r="O42" s="236" t="s">
        <v>30190</v>
      </c>
    </row>
    <row r="43" spans="1:15" ht="43.2" x14ac:dyDescent="0.3">
      <c r="A43" s="362">
        <v>40</v>
      </c>
      <c r="B43" s="398" t="s">
        <v>42387</v>
      </c>
      <c r="C43" s="399" t="s">
        <v>42388</v>
      </c>
      <c r="D43" s="399" t="s">
        <v>41699</v>
      </c>
      <c r="E43" s="400" t="s">
        <v>42360</v>
      </c>
      <c r="F43" s="400" t="s">
        <v>42289</v>
      </c>
      <c r="G43" s="401" t="s">
        <v>42290</v>
      </c>
      <c r="H43" s="362" t="s">
        <v>42291</v>
      </c>
      <c r="I43" s="119">
        <v>531133</v>
      </c>
      <c r="J43" s="400">
        <v>17.466709999999999</v>
      </c>
      <c r="K43" s="400">
        <v>82.166129999999995</v>
      </c>
      <c r="L43" s="402">
        <v>0.81</v>
      </c>
      <c r="M43" s="362" t="s">
        <v>42292</v>
      </c>
      <c r="N43" s="235" t="s">
        <v>15</v>
      </c>
      <c r="O43" s="236" t="s">
        <v>30190</v>
      </c>
    </row>
    <row r="44" spans="1:15" ht="43.2" x14ac:dyDescent="0.3">
      <c r="A44" s="362">
        <v>41</v>
      </c>
      <c r="B44" s="398" t="s">
        <v>42389</v>
      </c>
      <c r="C44" s="399" t="s">
        <v>42390</v>
      </c>
      <c r="D44" s="399" t="s">
        <v>42391</v>
      </c>
      <c r="E44" s="400" t="s">
        <v>42360</v>
      </c>
      <c r="F44" s="400" t="s">
        <v>42289</v>
      </c>
      <c r="G44" s="401" t="s">
        <v>42290</v>
      </c>
      <c r="H44" s="362" t="s">
        <v>42291</v>
      </c>
      <c r="I44" s="119">
        <v>531133</v>
      </c>
      <c r="J44" s="400">
        <v>17.46668</v>
      </c>
      <c r="K44" s="400">
        <v>82.166349999999994</v>
      </c>
      <c r="L44" s="402">
        <v>1.2869999999999999</v>
      </c>
      <c r="M44" s="362" t="s">
        <v>42292</v>
      </c>
      <c r="N44" s="235" t="s">
        <v>15</v>
      </c>
      <c r="O44" s="236" t="s">
        <v>30190</v>
      </c>
    </row>
    <row r="45" spans="1:15" ht="43.2" x14ac:dyDescent="0.3">
      <c r="A45" s="362">
        <v>42</v>
      </c>
      <c r="B45" s="398" t="s">
        <v>42392</v>
      </c>
      <c r="C45" s="399" t="s">
        <v>42393</v>
      </c>
      <c r="D45" s="399" t="s">
        <v>42394</v>
      </c>
      <c r="E45" s="400" t="s">
        <v>42360</v>
      </c>
      <c r="F45" s="400" t="s">
        <v>42289</v>
      </c>
      <c r="G45" s="401" t="s">
        <v>42290</v>
      </c>
      <c r="H45" s="362" t="s">
        <v>42291</v>
      </c>
      <c r="I45" s="119">
        <v>531133</v>
      </c>
      <c r="J45" s="400">
        <v>17.466619999999999</v>
      </c>
      <c r="K45" s="400">
        <v>82.166480000000007</v>
      </c>
      <c r="L45" s="402">
        <v>0.81</v>
      </c>
      <c r="M45" s="362" t="s">
        <v>42292</v>
      </c>
      <c r="N45" s="235" t="s">
        <v>15</v>
      </c>
      <c r="O45" s="236" t="s">
        <v>30190</v>
      </c>
    </row>
    <row r="46" spans="1:15" ht="43.2" x14ac:dyDescent="0.3">
      <c r="A46" s="362">
        <v>43</v>
      </c>
      <c r="B46" s="398" t="s">
        <v>42395</v>
      </c>
      <c r="C46" s="399" t="s">
        <v>42396</v>
      </c>
      <c r="D46" s="399" t="s">
        <v>42397</v>
      </c>
      <c r="E46" s="400" t="s">
        <v>42360</v>
      </c>
      <c r="F46" s="400" t="s">
        <v>42289</v>
      </c>
      <c r="G46" s="401" t="s">
        <v>42290</v>
      </c>
      <c r="H46" s="362" t="s">
        <v>42291</v>
      </c>
      <c r="I46" s="119">
        <v>531133</v>
      </c>
      <c r="J46" s="400">
        <v>17.466570000000001</v>
      </c>
      <c r="K46" s="400">
        <v>82.166480000000007</v>
      </c>
      <c r="L46" s="402">
        <v>0.81</v>
      </c>
      <c r="M46" s="362" t="s">
        <v>42292</v>
      </c>
      <c r="N46" s="235" t="s">
        <v>15</v>
      </c>
      <c r="O46" s="236" t="s">
        <v>30190</v>
      </c>
    </row>
    <row r="47" spans="1:15" ht="43.2" x14ac:dyDescent="0.3">
      <c r="A47" s="362">
        <v>44</v>
      </c>
      <c r="B47" s="398" t="s">
        <v>42398</v>
      </c>
      <c r="C47" s="399" t="s">
        <v>42399</v>
      </c>
      <c r="D47" s="399" t="s">
        <v>42400</v>
      </c>
      <c r="E47" s="400" t="s">
        <v>42360</v>
      </c>
      <c r="F47" s="400" t="s">
        <v>42289</v>
      </c>
      <c r="G47" s="401" t="s">
        <v>42290</v>
      </c>
      <c r="H47" s="362" t="s">
        <v>42291</v>
      </c>
      <c r="I47" s="119">
        <v>531133</v>
      </c>
      <c r="J47" s="400">
        <v>17.467030000000001</v>
      </c>
      <c r="K47" s="400">
        <v>82.164760000000001</v>
      </c>
      <c r="L47" s="402">
        <v>0.68799999999999994</v>
      </c>
      <c r="M47" s="362" t="s">
        <v>42292</v>
      </c>
      <c r="N47" s="235" t="s">
        <v>15</v>
      </c>
      <c r="O47" s="236" t="s">
        <v>30190</v>
      </c>
    </row>
    <row r="48" spans="1:15" ht="43.2" x14ac:dyDescent="0.3">
      <c r="A48" s="362">
        <v>45</v>
      </c>
      <c r="B48" s="398" t="s">
        <v>42401</v>
      </c>
      <c r="C48" s="399" t="s">
        <v>42402</v>
      </c>
      <c r="D48" s="399" t="s">
        <v>41694</v>
      </c>
      <c r="E48" s="400" t="s">
        <v>42360</v>
      </c>
      <c r="F48" s="400" t="s">
        <v>42289</v>
      </c>
      <c r="G48" s="401" t="s">
        <v>42290</v>
      </c>
      <c r="H48" s="362" t="s">
        <v>42291</v>
      </c>
      <c r="I48" s="119">
        <v>531133</v>
      </c>
      <c r="J48" s="400">
        <v>17.466650000000001</v>
      </c>
      <c r="K48" s="400">
        <v>82.166579999999996</v>
      </c>
      <c r="L48" s="402">
        <v>0.81</v>
      </c>
      <c r="M48" s="362" t="s">
        <v>42292</v>
      </c>
      <c r="N48" s="235" t="s">
        <v>15</v>
      </c>
      <c r="O48" s="236" t="s">
        <v>30190</v>
      </c>
    </row>
    <row r="49" spans="1:15" ht="43.2" x14ac:dyDescent="0.3">
      <c r="A49" s="362">
        <v>46</v>
      </c>
      <c r="B49" s="398" t="s">
        <v>42403</v>
      </c>
      <c r="C49" s="399" t="s">
        <v>42404</v>
      </c>
      <c r="D49" s="399" t="s">
        <v>32894</v>
      </c>
      <c r="E49" s="400" t="s">
        <v>42360</v>
      </c>
      <c r="F49" s="400" t="s">
        <v>42289</v>
      </c>
      <c r="G49" s="401" t="s">
        <v>42290</v>
      </c>
      <c r="H49" s="362" t="s">
        <v>42291</v>
      </c>
      <c r="I49" s="119">
        <v>531133</v>
      </c>
      <c r="J49" s="400">
        <v>17.4666</v>
      </c>
      <c r="K49" s="400">
        <v>82.166619999999995</v>
      </c>
      <c r="L49" s="402">
        <v>0.90700000000000003</v>
      </c>
      <c r="M49" s="362" t="s">
        <v>42292</v>
      </c>
      <c r="N49" s="235" t="s">
        <v>15</v>
      </c>
      <c r="O49" s="236" t="s">
        <v>30190</v>
      </c>
    </row>
    <row r="50" spans="1:15" ht="43.2" x14ac:dyDescent="0.3">
      <c r="A50" s="362">
        <v>47</v>
      </c>
      <c r="B50" s="398" t="s">
        <v>42405</v>
      </c>
      <c r="C50" s="399" t="s">
        <v>42406</v>
      </c>
      <c r="D50" s="399" t="s">
        <v>42407</v>
      </c>
      <c r="E50" s="400" t="s">
        <v>42360</v>
      </c>
      <c r="F50" s="400" t="s">
        <v>42289</v>
      </c>
      <c r="G50" s="401" t="s">
        <v>42290</v>
      </c>
      <c r="H50" s="362" t="s">
        <v>42291</v>
      </c>
      <c r="I50" s="119">
        <v>531133</v>
      </c>
      <c r="J50" s="400">
        <v>17.46651</v>
      </c>
      <c r="K50" s="400">
        <v>82.166839999999993</v>
      </c>
      <c r="L50" s="402">
        <v>0.57899999999999996</v>
      </c>
      <c r="M50" s="362" t="s">
        <v>42292</v>
      </c>
      <c r="N50" s="235" t="s">
        <v>15</v>
      </c>
      <c r="O50" s="236" t="s">
        <v>30190</v>
      </c>
    </row>
    <row r="51" spans="1:15" ht="43.2" x14ac:dyDescent="0.3">
      <c r="A51" s="362">
        <v>48</v>
      </c>
      <c r="B51" s="398" t="s">
        <v>42408</v>
      </c>
      <c r="C51" s="399" t="s">
        <v>42409</v>
      </c>
      <c r="D51" s="399" t="s">
        <v>42410</v>
      </c>
      <c r="E51" s="400" t="s">
        <v>42360</v>
      </c>
      <c r="F51" s="400" t="s">
        <v>42289</v>
      </c>
      <c r="G51" s="401" t="s">
        <v>42290</v>
      </c>
      <c r="H51" s="362" t="s">
        <v>42291</v>
      </c>
      <c r="I51" s="119">
        <v>531133</v>
      </c>
      <c r="J51" s="400">
        <v>17.467210000000001</v>
      </c>
      <c r="K51" s="400">
        <v>82.155820000000006</v>
      </c>
      <c r="L51" s="402">
        <v>1.1739999999999999</v>
      </c>
      <c r="M51" s="362" t="s">
        <v>42292</v>
      </c>
      <c r="N51" s="235" t="s">
        <v>15</v>
      </c>
      <c r="O51" s="236" t="s">
        <v>30190</v>
      </c>
    </row>
    <row r="52" spans="1:15" ht="43.2" x14ac:dyDescent="0.3">
      <c r="A52" s="362">
        <v>49</v>
      </c>
      <c r="B52" s="398" t="s">
        <v>42411</v>
      </c>
      <c r="C52" s="399" t="s">
        <v>42412</v>
      </c>
      <c r="D52" s="399" t="s">
        <v>42413</v>
      </c>
      <c r="E52" s="400" t="s">
        <v>42360</v>
      </c>
      <c r="F52" s="400" t="s">
        <v>42289</v>
      </c>
      <c r="G52" s="401" t="s">
        <v>42290</v>
      </c>
      <c r="H52" s="362" t="s">
        <v>42291</v>
      </c>
      <c r="I52" s="119">
        <v>531133</v>
      </c>
      <c r="J52" s="400">
        <v>17.4681</v>
      </c>
      <c r="K52" s="400">
        <v>82.16037</v>
      </c>
      <c r="L52" s="402">
        <v>1.0489999999999999</v>
      </c>
      <c r="M52" s="362" t="s">
        <v>42292</v>
      </c>
      <c r="N52" s="235" t="s">
        <v>15</v>
      </c>
      <c r="O52" s="236" t="s">
        <v>30190</v>
      </c>
    </row>
    <row r="53" spans="1:15" ht="43.2" x14ac:dyDescent="0.3">
      <c r="A53" s="362">
        <v>50</v>
      </c>
      <c r="B53" s="398" t="s">
        <v>42414</v>
      </c>
      <c r="C53" s="399" t="s">
        <v>42415</v>
      </c>
      <c r="D53" s="399" t="s">
        <v>32498</v>
      </c>
      <c r="E53" s="400" t="s">
        <v>42360</v>
      </c>
      <c r="F53" s="400" t="s">
        <v>42289</v>
      </c>
      <c r="G53" s="401" t="s">
        <v>42290</v>
      </c>
      <c r="H53" s="362" t="s">
        <v>42291</v>
      </c>
      <c r="I53" s="119">
        <v>531133</v>
      </c>
      <c r="J53" s="400">
        <v>17.46687</v>
      </c>
      <c r="K53" s="403">
        <v>82.156700000000001</v>
      </c>
      <c r="L53" s="402">
        <v>0.433</v>
      </c>
      <c r="M53" s="362" t="s">
        <v>42292</v>
      </c>
      <c r="N53" s="235" t="s">
        <v>15</v>
      </c>
      <c r="O53" s="236" t="s">
        <v>30190</v>
      </c>
    </row>
    <row r="54" spans="1:15" ht="43.2" x14ac:dyDescent="0.3">
      <c r="A54" s="362">
        <v>51</v>
      </c>
      <c r="B54" s="398" t="s">
        <v>42416</v>
      </c>
      <c r="C54" s="399" t="s">
        <v>42417</v>
      </c>
      <c r="D54" s="399" t="s">
        <v>42418</v>
      </c>
      <c r="E54" s="400" t="s">
        <v>42360</v>
      </c>
      <c r="F54" s="400" t="s">
        <v>42289</v>
      </c>
      <c r="G54" s="401" t="s">
        <v>42290</v>
      </c>
      <c r="H54" s="362" t="s">
        <v>42291</v>
      </c>
      <c r="I54" s="119">
        <v>531133</v>
      </c>
      <c r="J54" s="400">
        <v>17.46734</v>
      </c>
      <c r="K54" s="400">
        <v>82.155879999999996</v>
      </c>
      <c r="L54" s="402">
        <v>0.64800000000000002</v>
      </c>
      <c r="M54" s="362" t="s">
        <v>42292</v>
      </c>
      <c r="N54" s="235" t="s">
        <v>15</v>
      </c>
      <c r="O54" s="236" t="s">
        <v>30190</v>
      </c>
    </row>
    <row r="55" spans="1:15" ht="43.2" x14ac:dyDescent="0.3">
      <c r="A55" s="362">
        <v>52</v>
      </c>
      <c r="B55" s="398" t="s">
        <v>42419</v>
      </c>
      <c r="C55" s="399" t="s">
        <v>42420</v>
      </c>
      <c r="D55" s="399" t="s">
        <v>39559</v>
      </c>
      <c r="E55" s="400" t="s">
        <v>42360</v>
      </c>
      <c r="F55" s="400" t="s">
        <v>42289</v>
      </c>
      <c r="G55" s="401" t="s">
        <v>42290</v>
      </c>
      <c r="H55" s="362" t="s">
        <v>42291</v>
      </c>
      <c r="I55" s="119">
        <v>531133</v>
      </c>
      <c r="J55" s="400">
        <v>17.467490000000002</v>
      </c>
      <c r="K55" s="400">
        <v>82.155910000000006</v>
      </c>
      <c r="L55" s="402">
        <v>0.68400000000000005</v>
      </c>
      <c r="M55" s="362" t="s">
        <v>42292</v>
      </c>
      <c r="N55" s="235" t="s">
        <v>15</v>
      </c>
      <c r="O55" s="236" t="s">
        <v>30190</v>
      </c>
    </row>
    <row r="56" spans="1:15" ht="43.2" x14ac:dyDescent="0.3">
      <c r="A56" s="362">
        <v>53</v>
      </c>
      <c r="B56" s="398" t="s">
        <v>42421</v>
      </c>
      <c r="C56" s="399" t="s">
        <v>42422</v>
      </c>
      <c r="D56" s="399" t="s">
        <v>42423</v>
      </c>
      <c r="E56" s="400" t="s">
        <v>42360</v>
      </c>
      <c r="F56" s="400" t="s">
        <v>42289</v>
      </c>
      <c r="G56" s="401" t="s">
        <v>42290</v>
      </c>
      <c r="H56" s="362" t="s">
        <v>42291</v>
      </c>
      <c r="I56" s="119">
        <v>531133</v>
      </c>
      <c r="J56" s="400">
        <v>17.46754</v>
      </c>
      <c r="K56" s="400">
        <v>82.155929999999998</v>
      </c>
      <c r="L56" s="402">
        <v>0.36</v>
      </c>
      <c r="M56" s="362" t="s">
        <v>42292</v>
      </c>
      <c r="N56" s="235" t="s">
        <v>15</v>
      </c>
      <c r="O56" s="236" t="s">
        <v>30190</v>
      </c>
    </row>
    <row r="57" spans="1:15" ht="43.2" x14ac:dyDescent="0.3">
      <c r="A57" s="362">
        <v>54</v>
      </c>
      <c r="B57" s="398" t="s">
        <v>42424</v>
      </c>
      <c r="C57" s="399" t="s">
        <v>42425</v>
      </c>
      <c r="D57" s="399" t="s">
        <v>41704</v>
      </c>
      <c r="E57" s="400" t="s">
        <v>42360</v>
      </c>
      <c r="F57" s="400" t="s">
        <v>42289</v>
      </c>
      <c r="G57" s="401" t="s">
        <v>42290</v>
      </c>
      <c r="H57" s="362" t="s">
        <v>42291</v>
      </c>
      <c r="I57" s="119">
        <v>531133</v>
      </c>
      <c r="J57" s="400">
        <v>17.46725</v>
      </c>
      <c r="K57" s="403">
        <v>82.155799999999999</v>
      </c>
      <c r="L57" s="402">
        <v>0.91900000000000004</v>
      </c>
      <c r="M57" s="362" t="s">
        <v>42292</v>
      </c>
      <c r="N57" s="235" t="s">
        <v>15</v>
      </c>
      <c r="O57" s="236" t="s">
        <v>30190</v>
      </c>
    </row>
    <row r="58" spans="1:15" ht="43.2" x14ac:dyDescent="0.3">
      <c r="A58" s="362">
        <v>55</v>
      </c>
      <c r="B58" s="398" t="s">
        <v>42426</v>
      </c>
      <c r="C58" s="399" t="s">
        <v>42427</v>
      </c>
      <c r="D58" s="399" t="s">
        <v>42428</v>
      </c>
      <c r="E58" s="400" t="s">
        <v>42360</v>
      </c>
      <c r="F58" s="400" t="s">
        <v>42289</v>
      </c>
      <c r="G58" s="401" t="s">
        <v>42290</v>
      </c>
      <c r="H58" s="362" t="s">
        <v>42291</v>
      </c>
      <c r="I58" s="119">
        <v>531133</v>
      </c>
      <c r="J58" s="400">
        <v>17.467140000000001</v>
      </c>
      <c r="K58" s="400">
        <v>82.155779999999993</v>
      </c>
      <c r="L58" s="402">
        <v>0.41299999999999998</v>
      </c>
      <c r="M58" s="362" t="s">
        <v>42292</v>
      </c>
      <c r="N58" s="235" t="s">
        <v>15</v>
      </c>
      <c r="O58" s="236" t="s">
        <v>30190</v>
      </c>
    </row>
    <row r="59" spans="1:15" ht="43.2" x14ac:dyDescent="0.3">
      <c r="A59" s="362">
        <v>56</v>
      </c>
      <c r="B59" s="398" t="s">
        <v>42429</v>
      </c>
      <c r="C59" s="399" t="s">
        <v>42430</v>
      </c>
      <c r="D59" s="399" t="s">
        <v>42431</v>
      </c>
      <c r="E59" s="400" t="s">
        <v>42360</v>
      </c>
      <c r="F59" s="400" t="s">
        <v>42289</v>
      </c>
      <c r="G59" s="401" t="s">
        <v>42290</v>
      </c>
      <c r="H59" s="362" t="s">
        <v>42291</v>
      </c>
      <c r="I59" s="119">
        <v>531133</v>
      </c>
      <c r="J59" s="400">
        <v>17.467230000000001</v>
      </c>
      <c r="K59" s="400">
        <v>82.155860000000004</v>
      </c>
      <c r="L59" s="402">
        <v>0.53800000000000003</v>
      </c>
      <c r="M59" s="362" t="s">
        <v>42292</v>
      </c>
      <c r="N59" s="235" t="s">
        <v>15</v>
      </c>
      <c r="O59" s="236" t="s">
        <v>30190</v>
      </c>
    </row>
    <row r="60" spans="1:15" ht="43.2" x14ac:dyDescent="0.3">
      <c r="A60" s="362">
        <v>57</v>
      </c>
      <c r="B60" s="398" t="s">
        <v>42432</v>
      </c>
      <c r="C60" s="399" t="s">
        <v>42433</v>
      </c>
      <c r="D60" s="399" t="s">
        <v>42434</v>
      </c>
      <c r="E60" s="400" t="s">
        <v>42360</v>
      </c>
      <c r="F60" s="400" t="s">
        <v>42289</v>
      </c>
      <c r="G60" s="401" t="s">
        <v>42290</v>
      </c>
      <c r="H60" s="362" t="s">
        <v>42291</v>
      </c>
      <c r="I60" s="119">
        <v>531133</v>
      </c>
      <c r="J60" s="400">
        <v>17.467179999999999</v>
      </c>
      <c r="K60" s="400">
        <v>82.155779999999993</v>
      </c>
      <c r="L60" s="402">
        <v>1.113</v>
      </c>
      <c r="M60" s="362" t="s">
        <v>42292</v>
      </c>
      <c r="N60" s="235" t="s">
        <v>15</v>
      </c>
      <c r="O60" s="236" t="s">
        <v>30190</v>
      </c>
    </row>
    <row r="61" spans="1:15" ht="43.2" x14ac:dyDescent="0.3">
      <c r="A61" s="362">
        <v>58</v>
      </c>
      <c r="B61" s="398" t="s">
        <v>42435</v>
      </c>
      <c r="C61" s="399" t="s">
        <v>42412</v>
      </c>
      <c r="D61" s="399" t="s">
        <v>22647</v>
      </c>
      <c r="E61" s="400" t="s">
        <v>42360</v>
      </c>
      <c r="F61" s="400" t="s">
        <v>42289</v>
      </c>
      <c r="G61" s="401" t="s">
        <v>42290</v>
      </c>
      <c r="H61" s="362" t="s">
        <v>42291</v>
      </c>
      <c r="I61" s="119">
        <v>531133</v>
      </c>
      <c r="J61" s="400">
        <v>17.467559999999999</v>
      </c>
      <c r="K61" s="400">
        <v>82.155950000000004</v>
      </c>
      <c r="L61" s="402">
        <v>0.308</v>
      </c>
      <c r="M61" s="362" t="s">
        <v>42292</v>
      </c>
      <c r="N61" s="235" t="s">
        <v>15</v>
      </c>
      <c r="O61" s="236" t="s">
        <v>30190</v>
      </c>
    </row>
    <row r="62" spans="1:15" ht="43.2" x14ac:dyDescent="0.3">
      <c r="A62" s="362">
        <v>59</v>
      </c>
      <c r="B62" s="398" t="s">
        <v>42436</v>
      </c>
      <c r="C62" s="399" t="s">
        <v>42437</v>
      </c>
      <c r="D62" s="399" t="s">
        <v>41696</v>
      </c>
      <c r="E62" s="400" t="s">
        <v>42360</v>
      </c>
      <c r="F62" s="400" t="s">
        <v>42289</v>
      </c>
      <c r="G62" s="401" t="s">
        <v>42290</v>
      </c>
      <c r="H62" s="362" t="s">
        <v>42291</v>
      </c>
      <c r="I62" s="119">
        <v>531133</v>
      </c>
      <c r="J62" s="400">
        <v>17.467379999999999</v>
      </c>
      <c r="K62" s="400">
        <v>82.155879999999996</v>
      </c>
      <c r="L62" s="402">
        <v>0.85</v>
      </c>
      <c r="M62" s="362" t="s">
        <v>42292</v>
      </c>
      <c r="N62" s="235" t="s">
        <v>15</v>
      </c>
      <c r="O62" s="236" t="s">
        <v>30190</v>
      </c>
    </row>
    <row r="63" spans="1:15" ht="43.2" x14ac:dyDescent="0.3">
      <c r="A63" s="362">
        <v>60</v>
      </c>
      <c r="B63" s="398" t="s">
        <v>42438</v>
      </c>
      <c r="C63" s="399" t="s">
        <v>42439</v>
      </c>
      <c r="D63" s="399" t="s">
        <v>42355</v>
      </c>
      <c r="E63" s="400" t="s">
        <v>42360</v>
      </c>
      <c r="F63" s="400" t="s">
        <v>42289</v>
      </c>
      <c r="G63" s="401" t="s">
        <v>42290</v>
      </c>
      <c r="H63" s="362" t="s">
        <v>42291</v>
      </c>
      <c r="I63" s="119">
        <v>531133</v>
      </c>
      <c r="J63" s="400">
        <v>17.46687</v>
      </c>
      <c r="K63" s="400">
        <v>82.155680000000004</v>
      </c>
      <c r="L63" s="402">
        <v>0.80200000000000005</v>
      </c>
      <c r="M63" s="362" t="s">
        <v>42292</v>
      </c>
      <c r="N63" s="235" t="s">
        <v>15</v>
      </c>
      <c r="O63" s="236" t="s">
        <v>30190</v>
      </c>
    </row>
    <row r="64" spans="1:15" ht="43.2" x14ac:dyDescent="0.3">
      <c r="A64" s="362">
        <v>61</v>
      </c>
      <c r="B64" s="398" t="s">
        <v>42440</v>
      </c>
      <c r="C64" s="399" t="s">
        <v>42441</v>
      </c>
      <c r="D64" s="399" t="s">
        <v>4799</v>
      </c>
      <c r="E64" s="400" t="s">
        <v>42360</v>
      </c>
      <c r="F64" s="400" t="s">
        <v>42289</v>
      </c>
      <c r="G64" s="401" t="s">
        <v>42290</v>
      </c>
      <c r="H64" s="362" t="s">
        <v>42291</v>
      </c>
      <c r="I64" s="119">
        <v>531133</v>
      </c>
      <c r="J64" s="400">
        <v>17.466889999999999</v>
      </c>
      <c r="K64" s="400">
        <v>82.155709999999999</v>
      </c>
      <c r="L64" s="402">
        <v>1.296</v>
      </c>
      <c r="M64" s="362" t="s">
        <v>42292</v>
      </c>
      <c r="N64" s="235" t="s">
        <v>15</v>
      </c>
      <c r="O64" s="236" t="s">
        <v>30190</v>
      </c>
    </row>
    <row r="65" spans="1:15" ht="43.2" x14ac:dyDescent="0.3">
      <c r="A65" s="362">
        <v>62</v>
      </c>
      <c r="B65" s="398" t="s">
        <v>42442</v>
      </c>
      <c r="C65" s="399" t="s">
        <v>42443</v>
      </c>
      <c r="D65" s="399" t="s">
        <v>41971</v>
      </c>
      <c r="E65" s="400" t="s">
        <v>42360</v>
      </c>
      <c r="F65" s="400" t="s">
        <v>42289</v>
      </c>
      <c r="G65" s="401" t="s">
        <v>42290</v>
      </c>
      <c r="H65" s="362" t="s">
        <v>42291</v>
      </c>
      <c r="I65" s="119">
        <v>531133</v>
      </c>
      <c r="J65" s="400">
        <v>17.466850000000001</v>
      </c>
      <c r="K65" s="400">
        <v>82.155680000000004</v>
      </c>
      <c r="L65" s="402">
        <v>2.0449999999999999</v>
      </c>
      <c r="M65" s="362" t="s">
        <v>42292</v>
      </c>
      <c r="N65" s="235" t="s">
        <v>15</v>
      </c>
      <c r="O65" s="236" t="s">
        <v>30190</v>
      </c>
    </row>
    <row r="66" spans="1:15" ht="43.2" x14ac:dyDescent="0.3">
      <c r="A66" s="362">
        <v>63</v>
      </c>
      <c r="B66" s="398" t="s">
        <v>42444</v>
      </c>
      <c r="C66" s="399" t="s">
        <v>42445</v>
      </c>
      <c r="D66" s="399" t="s">
        <v>41920</v>
      </c>
      <c r="E66" s="400" t="s">
        <v>42360</v>
      </c>
      <c r="F66" s="400" t="s">
        <v>42289</v>
      </c>
      <c r="G66" s="401" t="s">
        <v>42290</v>
      </c>
      <c r="H66" s="362" t="s">
        <v>42291</v>
      </c>
      <c r="I66" s="119">
        <v>531133</v>
      </c>
      <c r="J66" s="400">
        <v>17.467549999999999</v>
      </c>
      <c r="K66" s="400">
        <v>82.155940000000001</v>
      </c>
      <c r="L66" s="402">
        <v>0.24299999999999999</v>
      </c>
      <c r="M66" s="362" t="s">
        <v>42292</v>
      </c>
      <c r="N66" s="235" t="s">
        <v>15</v>
      </c>
      <c r="O66" s="236" t="s">
        <v>30190</v>
      </c>
    </row>
    <row r="67" spans="1:15" ht="43.2" x14ac:dyDescent="0.3">
      <c r="A67" s="362">
        <v>64</v>
      </c>
      <c r="B67" s="398" t="s">
        <v>42446</v>
      </c>
      <c r="C67" s="399" t="s">
        <v>42447</v>
      </c>
      <c r="D67" s="399" t="s">
        <v>42448</v>
      </c>
      <c r="E67" s="400" t="s">
        <v>42360</v>
      </c>
      <c r="F67" s="400" t="s">
        <v>42289</v>
      </c>
      <c r="G67" s="401" t="s">
        <v>42290</v>
      </c>
      <c r="H67" s="362" t="s">
        <v>42291</v>
      </c>
      <c r="I67" s="119">
        <v>531133</v>
      </c>
      <c r="J67" s="400">
        <v>17.467420000000001</v>
      </c>
      <c r="K67" s="400">
        <v>82.155910000000006</v>
      </c>
      <c r="L67" s="402">
        <v>0.44500000000000001</v>
      </c>
      <c r="M67" s="362" t="s">
        <v>42292</v>
      </c>
      <c r="N67" s="235" t="s">
        <v>15</v>
      </c>
      <c r="O67" s="236" t="s">
        <v>30190</v>
      </c>
    </row>
    <row r="68" spans="1:15" ht="43.2" x14ac:dyDescent="0.3">
      <c r="A68" s="362">
        <v>65</v>
      </c>
      <c r="B68" s="398" t="s">
        <v>42449</v>
      </c>
      <c r="C68" s="399" t="s">
        <v>42450</v>
      </c>
      <c r="D68" s="399" t="s">
        <v>42451</v>
      </c>
      <c r="E68" s="400" t="s">
        <v>42360</v>
      </c>
      <c r="F68" s="400" t="s">
        <v>42289</v>
      </c>
      <c r="G68" s="401" t="s">
        <v>42290</v>
      </c>
      <c r="H68" s="362" t="s">
        <v>42291</v>
      </c>
      <c r="I68" s="119">
        <v>531133</v>
      </c>
      <c r="J68" s="400">
        <v>17.468360000000001</v>
      </c>
      <c r="K68" s="400">
        <v>82.160210000000006</v>
      </c>
      <c r="L68" s="402">
        <v>1.619</v>
      </c>
      <c r="M68" s="362" t="s">
        <v>42292</v>
      </c>
      <c r="N68" s="235" t="s">
        <v>15</v>
      </c>
      <c r="O68" s="236" t="s">
        <v>30190</v>
      </c>
    </row>
    <row r="69" spans="1:15" ht="43.2" x14ac:dyDescent="0.3">
      <c r="A69" s="362">
        <v>66</v>
      </c>
      <c r="B69" s="398" t="s">
        <v>42452</v>
      </c>
      <c r="C69" s="399" t="s">
        <v>42453</v>
      </c>
      <c r="D69" s="399" t="s">
        <v>41699</v>
      </c>
      <c r="E69" s="400" t="s">
        <v>42360</v>
      </c>
      <c r="F69" s="400" t="s">
        <v>42289</v>
      </c>
      <c r="G69" s="401" t="s">
        <v>42290</v>
      </c>
      <c r="H69" s="362" t="s">
        <v>42291</v>
      </c>
      <c r="I69" s="119">
        <v>531133</v>
      </c>
      <c r="J69" s="400">
        <v>17.467169999999999</v>
      </c>
      <c r="K69" s="400">
        <v>82.155779999999993</v>
      </c>
      <c r="L69" s="402">
        <v>1.619</v>
      </c>
      <c r="M69" s="362" t="s">
        <v>42292</v>
      </c>
      <c r="N69" s="235" t="s">
        <v>15</v>
      </c>
      <c r="O69" s="236" t="s">
        <v>30190</v>
      </c>
    </row>
    <row r="70" spans="1:15" ht="43.2" x14ac:dyDescent="0.3">
      <c r="A70" s="362">
        <v>67</v>
      </c>
      <c r="B70" s="398" t="s">
        <v>42454</v>
      </c>
      <c r="C70" s="399" t="s">
        <v>42455</v>
      </c>
      <c r="D70" s="399" t="s">
        <v>42456</v>
      </c>
      <c r="E70" s="400" t="s">
        <v>42457</v>
      </c>
      <c r="F70" s="400" t="s">
        <v>42289</v>
      </c>
      <c r="G70" s="401" t="s">
        <v>42290</v>
      </c>
      <c r="H70" s="362" t="s">
        <v>42291</v>
      </c>
      <c r="I70" s="119">
        <v>531133</v>
      </c>
      <c r="J70" s="400">
        <v>17.45035</v>
      </c>
      <c r="K70" s="400">
        <v>82.168660000000003</v>
      </c>
      <c r="L70" s="402">
        <v>0.72099999999999997</v>
      </c>
      <c r="M70" s="362" t="s">
        <v>42292</v>
      </c>
      <c r="N70" s="235" t="s">
        <v>15</v>
      </c>
      <c r="O70" s="236" t="s">
        <v>30190</v>
      </c>
    </row>
    <row r="71" spans="1:15" ht="43.2" x14ac:dyDescent="0.3">
      <c r="A71" s="362">
        <v>68</v>
      </c>
      <c r="B71" s="398" t="s">
        <v>42458</v>
      </c>
      <c r="C71" s="399" t="s">
        <v>42459</v>
      </c>
      <c r="D71" s="399" t="s">
        <v>41738</v>
      </c>
      <c r="E71" s="400" t="s">
        <v>42457</v>
      </c>
      <c r="F71" s="400" t="s">
        <v>42289</v>
      </c>
      <c r="G71" s="401" t="s">
        <v>42290</v>
      </c>
      <c r="H71" s="362" t="s">
        <v>42291</v>
      </c>
      <c r="I71" s="119">
        <v>531133</v>
      </c>
      <c r="J71" s="400">
        <v>17.450369999999999</v>
      </c>
      <c r="K71" s="400">
        <v>82.17353</v>
      </c>
      <c r="L71" s="402">
        <v>0.308</v>
      </c>
      <c r="M71" s="362" t="s">
        <v>42292</v>
      </c>
      <c r="N71" s="235" t="s">
        <v>15</v>
      </c>
      <c r="O71" s="236" t="s">
        <v>30190</v>
      </c>
    </row>
    <row r="72" spans="1:15" ht="43.2" x14ac:dyDescent="0.3">
      <c r="A72" s="362">
        <v>69</v>
      </c>
      <c r="B72" s="398" t="s">
        <v>42460</v>
      </c>
      <c r="C72" s="399" t="s">
        <v>42461</v>
      </c>
      <c r="D72" s="399" t="s">
        <v>42346</v>
      </c>
      <c r="E72" s="400" t="s">
        <v>42457</v>
      </c>
      <c r="F72" s="400" t="s">
        <v>42289</v>
      </c>
      <c r="G72" s="401" t="s">
        <v>42290</v>
      </c>
      <c r="H72" s="362" t="s">
        <v>42291</v>
      </c>
      <c r="I72" s="119">
        <v>531133</v>
      </c>
      <c r="J72" s="400">
        <v>17.45064</v>
      </c>
      <c r="K72" s="400">
        <v>82.173829999999995</v>
      </c>
      <c r="L72" s="402">
        <v>0.47</v>
      </c>
      <c r="M72" s="362" t="s">
        <v>42292</v>
      </c>
      <c r="N72" s="235" t="s">
        <v>15</v>
      </c>
      <c r="O72" s="236" t="s">
        <v>30190</v>
      </c>
    </row>
    <row r="73" spans="1:15" ht="43.2" x14ac:dyDescent="0.3">
      <c r="A73" s="362">
        <v>70</v>
      </c>
      <c r="B73" s="398" t="s">
        <v>42462</v>
      </c>
      <c r="C73" s="399" t="s">
        <v>42463</v>
      </c>
      <c r="D73" s="399" t="s">
        <v>39603</v>
      </c>
      <c r="E73" s="400" t="s">
        <v>42457</v>
      </c>
      <c r="F73" s="400" t="s">
        <v>42289</v>
      </c>
      <c r="G73" s="401" t="s">
        <v>42290</v>
      </c>
      <c r="H73" s="362" t="s">
        <v>42291</v>
      </c>
      <c r="I73" s="119">
        <v>531133</v>
      </c>
      <c r="J73" s="400">
        <v>17.45064</v>
      </c>
      <c r="K73" s="400">
        <v>82.173839999999998</v>
      </c>
      <c r="L73" s="402">
        <v>0.81</v>
      </c>
      <c r="M73" s="362" t="s">
        <v>42292</v>
      </c>
      <c r="N73" s="235" t="s">
        <v>15</v>
      </c>
      <c r="O73" s="236" t="s">
        <v>30190</v>
      </c>
    </row>
    <row r="74" spans="1:15" ht="43.2" x14ac:dyDescent="0.3">
      <c r="A74" s="362">
        <v>71</v>
      </c>
      <c r="B74" s="398" t="s">
        <v>42464</v>
      </c>
      <c r="C74" s="399" t="s">
        <v>42465</v>
      </c>
      <c r="D74" s="399" t="s">
        <v>42466</v>
      </c>
      <c r="E74" s="400" t="s">
        <v>42457</v>
      </c>
      <c r="F74" s="400" t="s">
        <v>42289</v>
      </c>
      <c r="G74" s="401" t="s">
        <v>42290</v>
      </c>
      <c r="H74" s="362" t="s">
        <v>42291</v>
      </c>
      <c r="I74" s="119">
        <v>531133</v>
      </c>
      <c r="J74" s="400">
        <v>17.450420000000001</v>
      </c>
      <c r="K74" s="400">
        <v>82.168440000000004</v>
      </c>
      <c r="L74" s="402">
        <v>0.40500000000000003</v>
      </c>
      <c r="M74" s="362" t="s">
        <v>42292</v>
      </c>
      <c r="N74" s="235" t="s">
        <v>15</v>
      </c>
      <c r="O74" s="236" t="s">
        <v>30190</v>
      </c>
    </row>
    <row r="75" spans="1:15" ht="43.2" x14ac:dyDescent="0.3">
      <c r="A75" s="362">
        <v>72</v>
      </c>
      <c r="B75" s="398" t="s">
        <v>42467</v>
      </c>
      <c r="C75" s="399" t="s">
        <v>42468</v>
      </c>
      <c r="D75" s="399" t="s">
        <v>42469</v>
      </c>
      <c r="E75" s="400" t="s">
        <v>42457</v>
      </c>
      <c r="F75" s="400" t="s">
        <v>42289</v>
      </c>
      <c r="G75" s="401" t="s">
        <v>42290</v>
      </c>
      <c r="H75" s="362" t="s">
        <v>42291</v>
      </c>
      <c r="I75" s="119">
        <v>531133</v>
      </c>
      <c r="J75" s="400">
        <v>17.45046</v>
      </c>
      <c r="K75" s="400">
        <v>82.168350000000004</v>
      </c>
      <c r="L75" s="402">
        <v>1.0489999999999999</v>
      </c>
      <c r="M75" s="362" t="s">
        <v>42292</v>
      </c>
      <c r="N75" s="235" t="s">
        <v>15</v>
      </c>
      <c r="O75" s="236" t="s">
        <v>30190</v>
      </c>
    </row>
    <row r="76" spans="1:15" ht="43.2" x14ac:dyDescent="0.3">
      <c r="A76" s="362">
        <v>73</v>
      </c>
      <c r="B76" s="398" t="s">
        <v>42470</v>
      </c>
      <c r="C76" s="399" t="s">
        <v>42471</v>
      </c>
      <c r="D76" s="399" t="s">
        <v>41738</v>
      </c>
      <c r="E76" s="400" t="s">
        <v>42457</v>
      </c>
      <c r="F76" s="400" t="s">
        <v>42289</v>
      </c>
      <c r="G76" s="401" t="s">
        <v>42290</v>
      </c>
      <c r="H76" s="362" t="s">
        <v>42291</v>
      </c>
      <c r="I76" s="119">
        <v>531133</v>
      </c>
      <c r="J76" s="400">
        <v>17.450530000000001</v>
      </c>
      <c r="K76" s="400">
        <v>82.173810000000003</v>
      </c>
      <c r="L76" s="402">
        <v>1.7889999999999999</v>
      </c>
      <c r="M76" s="362" t="s">
        <v>42292</v>
      </c>
      <c r="N76" s="235" t="s">
        <v>15</v>
      </c>
      <c r="O76" s="236" t="s">
        <v>30190</v>
      </c>
    </row>
    <row r="77" spans="1:15" ht="43.2" x14ac:dyDescent="0.3">
      <c r="A77" s="362">
        <v>74</v>
      </c>
      <c r="B77" s="398" t="s">
        <v>42472</v>
      </c>
      <c r="C77" s="399" t="s">
        <v>42473</v>
      </c>
      <c r="D77" s="399" t="s">
        <v>33298</v>
      </c>
      <c r="E77" s="400" t="s">
        <v>42457</v>
      </c>
      <c r="F77" s="400" t="s">
        <v>42289</v>
      </c>
      <c r="G77" s="401" t="s">
        <v>42290</v>
      </c>
      <c r="H77" s="362" t="s">
        <v>42291</v>
      </c>
      <c r="I77" s="119">
        <v>531133</v>
      </c>
      <c r="J77" s="400">
        <v>17.450710000000001</v>
      </c>
      <c r="K77" s="400">
        <v>82.17371</v>
      </c>
      <c r="L77" s="402">
        <v>0.247</v>
      </c>
      <c r="M77" s="362" t="s">
        <v>42292</v>
      </c>
      <c r="N77" s="235" t="s">
        <v>15</v>
      </c>
      <c r="O77" s="236" t="s">
        <v>30190</v>
      </c>
    </row>
    <row r="78" spans="1:15" ht="43.2" x14ac:dyDescent="0.3">
      <c r="A78" s="362">
        <v>75</v>
      </c>
      <c r="B78" s="398" t="s">
        <v>42474</v>
      </c>
      <c r="C78" s="399" t="s">
        <v>42475</v>
      </c>
      <c r="D78" s="399" t="s">
        <v>42035</v>
      </c>
      <c r="E78" s="400" t="s">
        <v>42457</v>
      </c>
      <c r="F78" s="400" t="s">
        <v>42289</v>
      </c>
      <c r="G78" s="401" t="s">
        <v>42290</v>
      </c>
      <c r="H78" s="362" t="s">
        <v>42291</v>
      </c>
      <c r="I78" s="119">
        <v>531133</v>
      </c>
      <c r="J78" s="400">
        <v>17.450530000000001</v>
      </c>
      <c r="K78" s="400">
        <v>82.168019999999999</v>
      </c>
      <c r="L78" s="402">
        <v>0.47799999999999998</v>
      </c>
      <c r="M78" s="362" t="s">
        <v>42292</v>
      </c>
      <c r="N78" s="235" t="s">
        <v>15</v>
      </c>
      <c r="O78" s="236" t="s">
        <v>30190</v>
      </c>
    </row>
    <row r="79" spans="1:15" ht="43.2" x14ac:dyDescent="0.3">
      <c r="A79" s="362">
        <v>76</v>
      </c>
      <c r="B79" s="398" t="s">
        <v>42476</v>
      </c>
      <c r="C79" s="399" t="s">
        <v>42477</v>
      </c>
      <c r="D79" s="399" t="s">
        <v>39559</v>
      </c>
      <c r="E79" s="400" t="s">
        <v>42457</v>
      </c>
      <c r="F79" s="400" t="s">
        <v>42289</v>
      </c>
      <c r="G79" s="401" t="s">
        <v>42290</v>
      </c>
      <c r="H79" s="362" t="s">
        <v>42291</v>
      </c>
      <c r="I79" s="119">
        <v>531133</v>
      </c>
      <c r="J79" s="400">
        <v>17.450520000000001</v>
      </c>
      <c r="K79" s="400">
        <v>82.167829999999995</v>
      </c>
      <c r="L79" s="402">
        <v>0.61499999999999999</v>
      </c>
      <c r="M79" s="362" t="s">
        <v>42292</v>
      </c>
      <c r="N79" s="235" t="s">
        <v>15</v>
      </c>
      <c r="O79" s="236" t="s">
        <v>30190</v>
      </c>
    </row>
    <row r="80" spans="1:15" ht="43.2" x14ac:dyDescent="0.3">
      <c r="A80" s="362">
        <v>77</v>
      </c>
      <c r="B80" s="398" t="s">
        <v>42478</v>
      </c>
      <c r="C80" s="399" t="s">
        <v>42479</v>
      </c>
      <c r="D80" s="399" t="s">
        <v>39490</v>
      </c>
      <c r="E80" s="400" t="s">
        <v>42457</v>
      </c>
      <c r="F80" s="400" t="s">
        <v>42289</v>
      </c>
      <c r="G80" s="401" t="s">
        <v>42290</v>
      </c>
      <c r="H80" s="362" t="s">
        <v>42291</v>
      </c>
      <c r="I80" s="119">
        <v>531133</v>
      </c>
      <c r="J80" s="400">
        <v>17.450610000000001</v>
      </c>
      <c r="K80" s="400">
        <v>82.173770000000005</v>
      </c>
      <c r="L80" s="402">
        <v>1.012</v>
      </c>
      <c r="M80" s="362" t="s">
        <v>42292</v>
      </c>
      <c r="N80" s="235" t="s">
        <v>15</v>
      </c>
      <c r="O80" s="236" t="s">
        <v>30190</v>
      </c>
    </row>
    <row r="81" spans="1:15" ht="43.2" x14ac:dyDescent="0.3">
      <c r="A81" s="362">
        <v>78</v>
      </c>
      <c r="B81" s="398" t="s">
        <v>42480</v>
      </c>
      <c r="C81" s="399" t="s">
        <v>42481</v>
      </c>
      <c r="D81" s="399" t="s">
        <v>34112</v>
      </c>
      <c r="E81" s="400" t="s">
        <v>42457</v>
      </c>
      <c r="F81" s="400" t="s">
        <v>42289</v>
      </c>
      <c r="G81" s="401" t="s">
        <v>42290</v>
      </c>
      <c r="H81" s="362" t="s">
        <v>42291</v>
      </c>
      <c r="I81" s="119">
        <v>531133</v>
      </c>
      <c r="J81" s="400">
        <v>17.448689999999999</v>
      </c>
      <c r="K81" s="400">
        <v>82.169330000000002</v>
      </c>
      <c r="L81" s="402">
        <v>0.16200000000000001</v>
      </c>
      <c r="M81" s="362" t="s">
        <v>42292</v>
      </c>
      <c r="N81" s="235" t="s">
        <v>15</v>
      </c>
      <c r="O81" s="236" t="s">
        <v>30190</v>
      </c>
    </row>
    <row r="82" spans="1:15" ht="43.2" x14ac:dyDescent="0.3">
      <c r="A82" s="362">
        <v>79</v>
      </c>
      <c r="B82" s="398" t="s">
        <v>42482</v>
      </c>
      <c r="C82" s="399" t="s">
        <v>42483</v>
      </c>
      <c r="D82" s="399" t="s">
        <v>41758</v>
      </c>
      <c r="E82" s="400" t="s">
        <v>42457</v>
      </c>
      <c r="F82" s="400" t="s">
        <v>42289</v>
      </c>
      <c r="G82" s="401" t="s">
        <v>42290</v>
      </c>
      <c r="H82" s="362" t="s">
        <v>42291</v>
      </c>
      <c r="I82" s="119">
        <v>531133</v>
      </c>
      <c r="J82" s="400">
        <v>17.448589999999999</v>
      </c>
      <c r="K82" s="400">
        <v>82.169370000000001</v>
      </c>
      <c r="L82" s="402">
        <v>0.32400000000000001</v>
      </c>
      <c r="M82" s="362" t="s">
        <v>42292</v>
      </c>
      <c r="N82" s="235" t="s">
        <v>15</v>
      </c>
      <c r="O82" s="236" t="s">
        <v>30190</v>
      </c>
    </row>
    <row r="83" spans="1:15" ht="43.2" x14ac:dyDescent="0.3">
      <c r="A83" s="362">
        <v>80</v>
      </c>
      <c r="B83" s="398" t="s">
        <v>42484</v>
      </c>
      <c r="C83" s="399" t="s">
        <v>42485</v>
      </c>
      <c r="D83" s="399" t="s">
        <v>42486</v>
      </c>
      <c r="E83" s="400" t="s">
        <v>42457</v>
      </c>
      <c r="F83" s="400" t="s">
        <v>42289</v>
      </c>
      <c r="G83" s="401" t="s">
        <v>42290</v>
      </c>
      <c r="H83" s="362" t="s">
        <v>42291</v>
      </c>
      <c r="I83" s="119">
        <v>531133</v>
      </c>
      <c r="J83" s="400">
        <v>17.448630000000001</v>
      </c>
      <c r="K83" s="400">
        <v>82.169380000000004</v>
      </c>
      <c r="L83" s="402">
        <v>1.1739999999999999</v>
      </c>
      <c r="M83" s="362" t="s">
        <v>42292</v>
      </c>
      <c r="N83" s="235" t="s">
        <v>15</v>
      </c>
      <c r="O83" s="236" t="s">
        <v>30190</v>
      </c>
    </row>
    <row r="84" spans="1:15" ht="43.2" x14ac:dyDescent="0.3">
      <c r="A84" s="362">
        <v>81</v>
      </c>
      <c r="B84" s="398" t="s">
        <v>42487</v>
      </c>
      <c r="C84" s="399" t="s">
        <v>42488</v>
      </c>
      <c r="D84" s="399" t="s">
        <v>39636</v>
      </c>
      <c r="E84" s="400" t="s">
        <v>42457</v>
      </c>
      <c r="F84" s="400" t="s">
        <v>42289</v>
      </c>
      <c r="G84" s="401" t="s">
        <v>42290</v>
      </c>
      <c r="H84" s="362" t="s">
        <v>42291</v>
      </c>
      <c r="I84" s="119">
        <v>531133</v>
      </c>
      <c r="J84" s="400">
        <v>17.449380000000001</v>
      </c>
      <c r="K84" s="400">
        <v>82.169529999999995</v>
      </c>
      <c r="L84" s="402">
        <v>1.2310000000000001</v>
      </c>
      <c r="M84" s="362" t="s">
        <v>42292</v>
      </c>
      <c r="N84" s="235" t="s">
        <v>15</v>
      </c>
      <c r="O84" s="236" t="s">
        <v>30190</v>
      </c>
    </row>
    <row r="85" spans="1:15" ht="43.2" x14ac:dyDescent="0.3">
      <c r="A85" s="362">
        <v>82</v>
      </c>
      <c r="B85" s="398" t="s">
        <v>42489</v>
      </c>
      <c r="C85" s="399" t="s">
        <v>42490</v>
      </c>
      <c r="D85" s="399" t="s">
        <v>24615</v>
      </c>
      <c r="E85" s="400" t="s">
        <v>42457</v>
      </c>
      <c r="F85" s="400" t="s">
        <v>42289</v>
      </c>
      <c r="G85" s="401" t="s">
        <v>42290</v>
      </c>
      <c r="H85" s="362" t="s">
        <v>42291</v>
      </c>
      <c r="I85" s="119">
        <v>531133</v>
      </c>
      <c r="J85" s="400">
        <v>17.450130000000001</v>
      </c>
      <c r="K85" s="400">
        <v>82.169139999999999</v>
      </c>
      <c r="L85" s="402">
        <v>0.81</v>
      </c>
      <c r="M85" s="362" t="s">
        <v>42292</v>
      </c>
      <c r="N85" s="235" t="s">
        <v>15</v>
      </c>
      <c r="O85" s="236" t="s">
        <v>30190</v>
      </c>
    </row>
    <row r="86" spans="1:15" ht="43.2" x14ac:dyDescent="0.3">
      <c r="A86" s="362">
        <v>83</v>
      </c>
      <c r="B86" s="398" t="s">
        <v>42491</v>
      </c>
      <c r="C86" s="399" t="s">
        <v>42492</v>
      </c>
      <c r="D86" s="399" t="s">
        <v>33153</v>
      </c>
      <c r="E86" s="400" t="s">
        <v>42457</v>
      </c>
      <c r="F86" s="400" t="s">
        <v>42289</v>
      </c>
      <c r="G86" s="401" t="s">
        <v>42290</v>
      </c>
      <c r="H86" s="362" t="s">
        <v>42291</v>
      </c>
      <c r="I86" s="119">
        <v>531133</v>
      </c>
      <c r="J86" s="400">
        <v>17.450220000000002</v>
      </c>
      <c r="K86" s="400">
        <v>82.169079999999994</v>
      </c>
      <c r="L86" s="402">
        <v>0.16200000000000001</v>
      </c>
      <c r="M86" s="362" t="s">
        <v>42292</v>
      </c>
      <c r="N86" s="235" t="s">
        <v>15</v>
      </c>
      <c r="O86" s="236" t="s">
        <v>30190</v>
      </c>
    </row>
    <row r="87" spans="1:15" ht="43.2" x14ac:dyDescent="0.3">
      <c r="A87" s="362">
        <v>84</v>
      </c>
      <c r="B87" s="398" t="s">
        <v>42493</v>
      </c>
      <c r="C87" s="399" t="s">
        <v>42494</v>
      </c>
      <c r="D87" s="399" t="s">
        <v>40049</v>
      </c>
      <c r="E87" s="400" t="s">
        <v>42457</v>
      </c>
      <c r="F87" s="400" t="s">
        <v>42289</v>
      </c>
      <c r="G87" s="401" t="s">
        <v>42290</v>
      </c>
      <c r="H87" s="362" t="s">
        <v>42291</v>
      </c>
      <c r="I87" s="119">
        <v>531133</v>
      </c>
      <c r="J87" s="400">
        <v>17.449310000000001</v>
      </c>
      <c r="K87" s="400">
        <v>82.169569999999993</v>
      </c>
      <c r="L87" s="402">
        <v>0.81</v>
      </c>
      <c r="M87" s="362" t="s">
        <v>42292</v>
      </c>
      <c r="N87" s="235" t="s">
        <v>15</v>
      </c>
      <c r="O87" s="236" t="s">
        <v>30190</v>
      </c>
    </row>
    <row r="88" spans="1:15" ht="43.2" x14ac:dyDescent="0.3">
      <c r="A88" s="362">
        <v>85</v>
      </c>
      <c r="B88" s="398" t="s">
        <v>42495</v>
      </c>
      <c r="C88" s="399" t="s">
        <v>42496</v>
      </c>
      <c r="D88" s="399" t="s">
        <v>41758</v>
      </c>
      <c r="E88" s="400" t="s">
        <v>42457</v>
      </c>
      <c r="F88" s="400" t="s">
        <v>42289</v>
      </c>
      <c r="G88" s="401" t="s">
        <v>42290</v>
      </c>
      <c r="H88" s="362" t="s">
        <v>42291</v>
      </c>
      <c r="I88" s="119">
        <v>531133</v>
      </c>
      <c r="J88" s="400">
        <v>17.448709999999998</v>
      </c>
      <c r="K88" s="400">
        <v>82.169550000000001</v>
      </c>
      <c r="L88" s="402">
        <v>1.619</v>
      </c>
      <c r="M88" s="362" t="s">
        <v>42292</v>
      </c>
      <c r="N88" s="235" t="s">
        <v>15</v>
      </c>
      <c r="O88" s="236" t="s">
        <v>30190</v>
      </c>
    </row>
    <row r="89" spans="1:15" ht="43.2" x14ac:dyDescent="0.3">
      <c r="A89" s="362">
        <v>86</v>
      </c>
      <c r="B89" s="398" t="s">
        <v>42497</v>
      </c>
      <c r="C89" s="399" t="s">
        <v>42498</v>
      </c>
      <c r="D89" s="399" t="s">
        <v>34122</v>
      </c>
      <c r="E89" s="400" t="s">
        <v>42457</v>
      </c>
      <c r="F89" s="400" t="s">
        <v>42289</v>
      </c>
      <c r="G89" s="401" t="s">
        <v>42290</v>
      </c>
      <c r="H89" s="362" t="s">
        <v>42291</v>
      </c>
      <c r="I89" s="119">
        <v>531133</v>
      </c>
      <c r="J89" s="400">
        <v>17.448689999999999</v>
      </c>
      <c r="K89" s="400">
        <v>82.169510000000002</v>
      </c>
      <c r="L89" s="402">
        <v>1.2150000000000001</v>
      </c>
      <c r="M89" s="362" t="s">
        <v>42292</v>
      </c>
      <c r="N89" s="235" t="s">
        <v>15</v>
      </c>
      <c r="O89" s="236" t="s">
        <v>30190</v>
      </c>
    </row>
    <row r="90" spans="1:15" ht="43.2" x14ac:dyDescent="0.3">
      <c r="A90" s="362">
        <v>87</v>
      </c>
      <c r="B90" s="398" t="s">
        <v>42499</v>
      </c>
      <c r="C90" s="399" t="s">
        <v>42500</v>
      </c>
      <c r="D90" s="399" t="s">
        <v>42501</v>
      </c>
      <c r="E90" s="400" t="s">
        <v>42457</v>
      </c>
      <c r="F90" s="400" t="s">
        <v>42289</v>
      </c>
      <c r="G90" s="401" t="s">
        <v>42290</v>
      </c>
      <c r="H90" s="362" t="s">
        <v>42291</v>
      </c>
      <c r="I90" s="119">
        <v>531133</v>
      </c>
      <c r="J90" s="400">
        <v>17.44876</v>
      </c>
      <c r="K90" s="400">
        <v>82.169619999999995</v>
      </c>
      <c r="L90" s="402">
        <v>0.81</v>
      </c>
      <c r="M90" s="362" t="s">
        <v>42292</v>
      </c>
      <c r="N90" s="235" t="s">
        <v>15</v>
      </c>
      <c r="O90" s="236" t="s">
        <v>30190</v>
      </c>
    </row>
    <row r="91" spans="1:15" ht="43.2" x14ac:dyDescent="0.3">
      <c r="A91" s="362">
        <v>88</v>
      </c>
      <c r="B91" s="398" t="s">
        <v>42502</v>
      </c>
      <c r="C91" s="399" t="s">
        <v>42503</v>
      </c>
      <c r="D91" s="399" t="s">
        <v>42504</v>
      </c>
      <c r="E91" s="400" t="s">
        <v>42457</v>
      </c>
      <c r="F91" s="400" t="s">
        <v>42289</v>
      </c>
      <c r="G91" s="401" t="s">
        <v>42290</v>
      </c>
      <c r="H91" s="362" t="s">
        <v>42291</v>
      </c>
      <c r="I91" s="119">
        <v>531133</v>
      </c>
      <c r="J91" s="400">
        <v>17.450340000000001</v>
      </c>
      <c r="K91" s="400">
        <v>82.168949999999995</v>
      </c>
      <c r="L91" s="402">
        <v>1.4450000000000001</v>
      </c>
      <c r="M91" s="362" t="s">
        <v>42292</v>
      </c>
      <c r="N91" s="235" t="s">
        <v>15</v>
      </c>
      <c r="O91" s="236" t="s">
        <v>30190</v>
      </c>
    </row>
    <row r="92" spans="1:15" ht="43.2" x14ac:dyDescent="0.3">
      <c r="A92" s="362">
        <v>89</v>
      </c>
      <c r="B92" s="398" t="s">
        <v>42505</v>
      </c>
      <c r="C92" s="399" t="s">
        <v>42506</v>
      </c>
      <c r="D92" s="399" t="s">
        <v>28678</v>
      </c>
      <c r="E92" s="400" t="s">
        <v>42457</v>
      </c>
      <c r="F92" s="400" t="s">
        <v>42289</v>
      </c>
      <c r="G92" s="401" t="s">
        <v>42290</v>
      </c>
      <c r="H92" s="362" t="s">
        <v>42291</v>
      </c>
      <c r="I92" s="119">
        <v>531133</v>
      </c>
      <c r="J92" s="400" t="s">
        <v>42507</v>
      </c>
      <c r="K92" s="400">
        <v>82.169349999999994</v>
      </c>
      <c r="L92" s="402">
        <v>0.81</v>
      </c>
      <c r="M92" s="362" t="s">
        <v>42292</v>
      </c>
      <c r="N92" s="235" t="s">
        <v>15</v>
      </c>
      <c r="O92" s="236" t="s">
        <v>30190</v>
      </c>
    </row>
    <row r="93" spans="1:15" ht="43.2" x14ac:dyDescent="0.3">
      <c r="A93" s="362">
        <v>90</v>
      </c>
      <c r="B93" s="398" t="s">
        <v>42508</v>
      </c>
      <c r="C93" s="399" t="s">
        <v>42509</v>
      </c>
      <c r="D93" s="399" t="s">
        <v>42510</v>
      </c>
      <c r="E93" s="400" t="s">
        <v>42457</v>
      </c>
      <c r="F93" s="400" t="s">
        <v>42289</v>
      </c>
      <c r="G93" s="401" t="s">
        <v>42290</v>
      </c>
      <c r="H93" s="362" t="s">
        <v>42291</v>
      </c>
      <c r="I93" s="119">
        <v>531133</v>
      </c>
      <c r="J93" s="400">
        <v>17.448879999999999</v>
      </c>
      <c r="K93" s="400">
        <v>82.169730000000001</v>
      </c>
      <c r="L93" s="402">
        <v>1.425</v>
      </c>
      <c r="M93" s="362" t="s">
        <v>42292</v>
      </c>
      <c r="N93" s="235" t="s">
        <v>15</v>
      </c>
      <c r="O93" s="236" t="s">
        <v>30190</v>
      </c>
    </row>
    <row r="94" spans="1:15" ht="43.2" x14ac:dyDescent="0.3">
      <c r="A94" s="362">
        <v>91</v>
      </c>
      <c r="B94" s="398" t="s">
        <v>42511</v>
      </c>
      <c r="C94" s="399" t="s">
        <v>42512</v>
      </c>
      <c r="D94" s="399" t="s">
        <v>34122</v>
      </c>
      <c r="E94" s="400" t="s">
        <v>42457</v>
      </c>
      <c r="F94" s="400" t="s">
        <v>42289</v>
      </c>
      <c r="G94" s="401" t="s">
        <v>42290</v>
      </c>
      <c r="H94" s="362" t="s">
        <v>42291</v>
      </c>
      <c r="I94" s="119">
        <v>531133</v>
      </c>
      <c r="J94" s="400">
        <v>17.448910000000001</v>
      </c>
      <c r="K94" s="400">
        <v>82.169820000000001</v>
      </c>
      <c r="L94" s="402">
        <v>0.16200000000000001</v>
      </c>
      <c r="M94" s="362" t="s">
        <v>42292</v>
      </c>
      <c r="N94" s="235" t="s">
        <v>15</v>
      </c>
      <c r="O94" s="236" t="s">
        <v>30190</v>
      </c>
    </row>
    <row r="95" spans="1:15" ht="43.2" x14ac:dyDescent="0.3">
      <c r="A95" s="362">
        <v>92</v>
      </c>
      <c r="B95" s="398" t="s">
        <v>42513</v>
      </c>
      <c r="C95" s="399" t="s">
        <v>42514</v>
      </c>
      <c r="D95" s="399" t="s">
        <v>42515</v>
      </c>
      <c r="E95" s="400" t="s">
        <v>42457</v>
      </c>
      <c r="F95" s="400" t="s">
        <v>42289</v>
      </c>
      <c r="G95" s="401" t="s">
        <v>42290</v>
      </c>
      <c r="H95" s="362" t="s">
        <v>42291</v>
      </c>
      <c r="I95" s="119">
        <v>531133</v>
      </c>
      <c r="J95" s="400">
        <v>17.448630000000001</v>
      </c>
      <c r="K95" s="400">
        <v>82.169460000000001</v>
      </c>
      <c r="L95" s="402">
        <v>1.3080000000000001</v>
      </c>
      <c r="M95" s="362" t="s">
        <v>42292</v>
      </c>
      <c r="N95" s="235" t="s">
        <v>15</v>
      </c>
      <c r="O95" s="236" t="s">
        <v>30190</v>
      </c>
    </row>
    <row r="96" spans="1:15" ht="43.2" x14ac:dyDescent="0.3">
      <c r="A96" s="362">
        <v>93</v>
      </c>
      <c r="B96" s="398" t="s">
        <v>42516</v>
      </c>
      <c r="C96" s="399" t="s">
        <v>42517</v>
      </c>
      <c r="D96" s="399" t="s">
        <v>42022</v>
      </c>
      <c r="E96" s="400" t="s">
        <v>42457</v>
      </c>
      <c r="F96" s="400" t="s">
        <v>42289</v>
      </c>
      <c r="G96" s="401" t="s">
        <v>42290</v>
      </c>
      <c r="H96" s="362" t="s">
        <v>42291</v>
      </c>
      <c r="I96" s="119">
        <v>531133</v>
      </c>
      <c r="J96" s="400">
        <v>17.448609999999999</v>
      </c>
      <c r="K96" s="403">
        <v>82.169399999999996</v>
      </c>
      <c r="L96" s="402">
        <v>0.32400000000000001</v>
      </c>
      <c r="M96" s="362" t="s">
        <v>42292</v>
      </c>
      <c r="N96" s="235" t="s">
        <v>15</v>
      </c>
      <c r="O96" s="236" t="s">
        <v>30190</v>
      </c>
    </row>
    <row r="97" spans="1:15" ht="43.2" x14ac:dyDescent="0.3">
      <c r="A97" s="362">
        <v>94</v>
      </c>
      <c r="B97" s="398" t="s">
        <v>42518</v>
      </c>
      <c r="C97" s="399" t="s">
        <v>42519</v>
      </c>
      <c r="D97" s="399" t="s">
        <v>42376</v>
      </c>
      <c r="E97" s="400" t="s">
        <v>42457</v>
      </c>
      <c r="F97" s="400" t="s">
        <v>42289</v>
      </c>
      <c r="G97" s="401" t="s">
        <v>42290</v>
      </c>
      <c r="H97" s="362" t="s">
        <v>42291</v>
      </c>
      <c r="I97" s="119">
        <v>531133</v>
      </c>
      <c r="J97" s="403">
        <v>17.450399999999998</v>
      </c>
      <c r="K97" s="403">
        <v>82.168899999999994</v>
      </c>
      <c r="L97" s="402">
        <v>0.30399999999999999</v>
      </c>
      <c r="M97" s="362" t="s">
        <v>42292</v>
      </c>
      <c r="N97" s="235" t="s">
        <v>15</v>
      </c>
      <c r="O97" s="236" t="s">
        <v>30190</v>
      </c>
    </row>
    <row r="98" spans="1:15" ht="43.2" x14ac:dyDescent="0.3">
      <c r="A98" s="362">
        <v>95</v>
      </c>
      <c r="B98" s="398" t="s">
        <v>42520</v>
      </c>
      <c r="C98" s="399" t="s">
        <v>42521</v>
      </c>
      <c r="D98" s="399" t="s">
        <v>42522</v>
      </c>
      <c r="E98" s="400" t="s">
        <v>42457</v>
      </c>
      <c r="F98" s="400" t="s">
        <v>42289</v>
      </c>
      <c r="G98" s="401" t="s">
        <v>42290</v>
      </c>
      <c r="H98" s="362" t="s">
        <v>42291</v>
      </c>
      <c r="I98" s="119">
        <v>531133</v>
      </c>
      <c r="J98" s="403">
        <v>17.449100000000001</v>
      </c>
      <c r="K98" s="400">
        <v>82.169709999999995</v>
      </c>
      <c r="L98" s="402">
        <v>0.16200000000000001</v>
      </c>
      <c r="M98" s="362" t="s">
        <v>42292</v>
      </c>
      <c r="N98" s="235" t="s">
        <v>15</v>
      </c>
      <c r="O98" s="236" t="s">
        <v>30190</v>
      </c>
    </row>
    <row r="99" spans="1:15" ht="43.2" x14ac:dyDescent="0.3">
      <c r="A99" s="362">
        <v>96</v>
      </c>
      <c r="B99" s="398" t="s">
        <v>42523</v>
      </c>
      <c r="C99" s="399" t="s">
        <v>40399</v>
      </c>
      <c r="D99" s="399" t="s">
        <v>42524</v>
      </c>
      <c r="E99" s="400" t="s">
        <v>42457</v>
      </c>
      <c r="F99" s="400" t="s">
        <v>42289</v>
      </c>
      <c r="G99" s="401" t="s">
        <v>42290</v>
      </c>
      <c r="H99" s="362" t="s">
        <v>42291</v>
      </c>
      <c r="I99" s="119">
        <v>531133</v>
      </c>
      <c r="J99" s="400">
        <v>17.44922</v>
      </c>
      <c r="K99" s="400">
        <v>82.169669999999996</v>
      </c>
      <c r="L99" s="402">
        <v>1.397</v>
      </c>
      <c r="M99" s="362" t="s">
        <v>42292</v>
      </c>
      <c r="N99" s="235" t="s">
        <v>15</v>
      </c>
      <c r="O99" s="236" t="s">
        <v>30190</v>
      </c>
    </row>
    <row r="100" spans="1:15" ht="43.2" x14ac:dyDescent="0.3">
      <c r="A100" s="362">
        <v>97</v>
      </c>
      <c r="B100" s="398" t="s">
        <v>42525</v>
      </c>
      <c r="C100" s="399" t="s">
        <v>42526</v>
      </c>
      <c r="D100" s="399" t="s">
        <v>42527</v>
      </c>
      <c r="E100" s="400" t="s">
        <v>42457</v>
      </c>
      <c r="F100" s="400" t="s">
        <v>42289</v>
      </c>
      <c r="G100" s="401" t="s">
        <v>42290</v>
      </c>
      <c r="H100" s="362" t="s">
        <v>42291</v>
      </c>
      <c r="I100" s="119">
        <v>531133</v>
      </c>
      <c r="J100" s="400">
        <v>17.448689999999999</v>
      </c>
      <c r="K100" s="400">
        <v>82.169460000000001</v>
      </c>
      <c r="L100" s="402">
        <v>0.19400000000000001</v>
      </c>
      <c r="M100" s="362" t="s">
        <v>42292</v>
      </c>
      <c r="N100" s="235" t="s">
        <v>15</v>
      </c>
      <c r="O100" s="236" t="s">
        <v>30190</v>
      </c>
    </row>
    <row r="101" spans="1:15" ht="43.2" x14ac:dyDescent="0.3">
      <c r="A101" s="362">
        <v>98</v>
      </c>
      <c r="B101" s="398" t="s">
        <v>42528</v>
      </c>
      <c r="C101" s="399" t="s">
        <v>42529</v>
      </c>
      <c r="D101" s="399" t="s">
        <v>42530</v>
      </c>
      <c r="E101" s="400" t="s">
        <v>42457</v>
      </c>
      <c r="F101" s="400" t="s">
        <v>42289</v>
      </c>
      <c r="G101" s="401" t="s">
        <v>42290</v>
      </c>
      <c r="H101" s="362" t="s">
        <v>42291</v>
      </c>
      <c r="I101" s="119">
        <v>531133</v>
      </c>
      <c r="J101" s="400">
        <v>17.449860000000001</v>
      </c>
      <c r="K101" s="400">
        <v>82.169309999999996</v>
      </c>
      <c r="L101" s="402">
        <v>0.4</v>
      </c>
      <c r="M101" s="362" t="s">
        <v>42292</v>
      </c>
      <c r="N101" s="235" t="s">
        <v>15</v>
      </c>
      <c r="O101" s="236" t="s">
        <v>30190</v>
      </c>
    </row>
    <row r="102" spans="1:15" ht="43.2" x14ac:dyDescent="0.3">
      <c r="A102" s="362">
        <v>99</v>
      </c>
      <c r="B102" s="398" t="s">
        <v>42531</v>
      </c>
      <c r="C102" s="399" t="s">
        <v>42532</v>
      </c>
      <c r="D102" s="399" t="s">
        <v>34122</v>
      </c>
      <c r="E102" s="400" t="s">
        <v>42457</v>
      </c>
      <c r="F102" s="400" t="s">
        <v>42289</v>
      </c>
      <c r="G102" s="401" t="s">
        <v>42290</v>
      </c>
      <c r="H102" s="362" t="s">
        <v>42291</v>
      </c>
      <c r="I102" s="119">
        <v>531133</v>
      </c>
      <c r="J102" s="400">
        <v>17.45035</v>
      </c>
      <c r="K102" s="400">
        <v>82.168769999999995</v>
      </c>
      <c r="L102" s="402">
        <v>1.409</v>
      </c>
      <c r="M102" s="362" t="s">
        <v>42292</v>
      </c>
      <c r="N102" s="235" t="s">
        <v>15</v>
      </c>
      <c r="O102" s="236" t="s">
        <v>30190</v>
      </c>
    </row>
    <row r="103" spans="1:15" ht="43.2" x14ac:dyDescent="0.3">
      <c r="A103" s="362">
        <v>100</v>
      </c>
      <c r="B103" s="398" t="s">
        <v>42533</v>
      </c>
      <c r="C103" s="399" t="s">
        <v>42534</v>
      </c>
      <c r="D103" s="399" t="s">
        <v>42535</v>
      </c>
      <c r="E103" s="400" t="s">
        <v>42457</v>
      </c>
      <c r="F103" s="400" t="s">
        <v>42289</v>
      </c>
      <c r="G103" s="401" t="s">
        <v>42290</v>
      </c>
      <c r="H103" s="362" t="s">
        <v>42291</v>
      </c>
      <c r="I103" s="119">
        <v>531133</v>
      </c>
      <c r="J103" s="403">
        <v>17.4497</v>
      </c>
      <c r="K103" s="400">
        <v>82.169380000000004</v>
      </c>
      <c r="L103" s="402">
        <v>0.96</v>
      </c>
      <c r="M103" s="362" t="s">
        <v>42292</v>
      </c>
      <c r="N103" s="235" t="s">
        <v>15</v>
      </c>
      <c r="O103" s="236" t="s">
        <v>30190</v>
      </c>
    </row>
    <row r="104" spans="1:15" ht="43.2" x14ac:dyDescent="0.3">
      <c r="A104" s="362">
        <v>101</v>
      </c>
      <c r="B104" s="398" t="s">
        <v>42536</v>
      </c>
      <c r="C104" s="399" t="s">
        <v>42537</v>
      </c>
      <c r="D104" s="399" t="s">
        <v>42538</v>
      </c>
      <c r="E104" s="400" t="s">
        <v>42457</v>
      </c>
      <c r="F104" s="400" t="s">
        <v>42289</v>
      </c>
      <c r="G104" s="401" t="s">
        <v>42290</v>
      </c>
      <c r="H104" s="362" t="s">
        <v>42291</v>
      </c>
      <c r="I104" s="119">
        <v>531133</v>
      </c>
      <c r="J104" s="400">
        <v>17.448879999999999</v>
      </c>
      <c r="K104" s="400">
        <v>82.169790000000006</v>
      </c>
      <c r="L104" s="402">
        <v>0.121</v>
      </c>
      <c r="M104" s="362" t="s">
        <v>42292</v>
      </c>
      <c r="N104" s="235" t="s">
        <v>15</v>
      </c>
      <c r="O104" s="236" t="s">
        <v>30190</v>
      </c>
    </row>
    <row r="105" spans="1:15" ht="43.2" x14ac:dyDescent="0.3">
      <c r="A105" s="362">
        <v>102</v>
      </c>
      <c r="B105" s="398" t="s">
        <v>42539</v>
      </c>
      <c r="C105" s="399" t="s">
        <v>42540</v>
      </c>
      <c r="D105" s="399" t="s">
        <v>42522</v>
      </c>
      <c r="E105" s="400" t="s">
        <v>42457</v>
      </c>
      <c r="F105" s="400" t="s">
        <v>42289</v>
      </c>
      <c r="G105" s="401" t="s">
        <v>42290</v>
      </c>
      <c r="H105" s="362" t="s">
        <v>42291</v>
      </c>
      <c r="I105" s="119">
        <v>531133</v>
      </c>
      <c r="J105" s="400">
        <v>17.448820000000001</v>
      </c>
      <c r="K105" s="400">
        <v>82.16986</v>
      </c>
      <c r="L105" s="402">
        <v>0.16200000000000001</v>
      </c>
      <c r="M105" s="362" t="s">
        <v>42292</v>
      </c>
      <c r="N105" s="235" t="s">
        <v>15</v>
      </c>
      <c r="O105" s="236" t="s">
        <v>30190</v>
      </c>
    </row>
    <row r="106" spans="1:15" ht="43.2" x14ac:dyDescent="0.3">
      <c r="A106" s="362">
        <v>103</v>
      </c>
      <c r="B106" s="398" t="s">
        <v>42541</v>
      </c>
      <c r="C106" s="399" t="s">
        <v>40372</v>
      </c>
      <c r="D106" s="399" t="s">
        <v>42542</v>
      </c>
      <c r="E106" s="400" t="s">
        <v>42457</v>
      </c>
      <c r="F106" s="400" t="s">
        <v>42289</v>
      </c>
      <c r="G106" s="401" t="s">
        <v>42290</v>
      </c>
      <c r="H106" s="362" t="s">
        <v>42291</v>
      </c>
      <c r="I106" s="119">
        <v>531133</v>
      </c>
      <c r="J106" s="400">
        <v>17.449960000000001</v>
      </c>
      <c r="K106" s="400">
        <v>82.169240000000002</v>
      </c>
      <c r="L106" s="402">
        <v>0.32400000000000001</v>
      </c>
      <c r="M106" s="362" t="s">
        <v>42292</v>
      </c>
      <c r="N106" s="235" t="s">
        <v>15</v>
      </c>
      <c r="O106" s="236" t="s">
        <v>30190</v>
      </c>
    </row>
    <row r="107" spans="1:15" ht="43.2" x14ac:dyDescent="0.3">
      <c r="A107" s="362">
        <v>104</v>
      </c>
      <c r="B107" s="398" t="s">
        <v>42543</v>
      </c>
      <c r="C107" s="399" t="s">
        <v>42544</v>
      </c>
      <c r="D107" s="399" t="s">
        <v>42545</v>
      </c>
      <c r="E107" s="400" t="s">
        <v>42457</v>
      </c>
      <c r="F107" s="400" t="s">
        <v>42289</v>
      </c>
      <c r="G107" s="401" t="s">
        <v>42290</v>
      </c>
      <c r="H107" s="362" t="s">
        <v>42291</v>
      </c>
      <c r="I107" s="119">
        <v>531133</v>
      </c>
      <c r="J107" s="403">
        <v>17.449400000000001</v>
      </c>
      <c r="K107" s="400">
        <v>82.169539999999998</v>
      </c>
      <c r="L107" s="402">
        <v>1.591</v>
      </c>
      <c r="M107" s="362" t="s">
        <v>42292</v>
      </c>
      <c r="N107" s="235" t="s">
        <v>15</v>
      </c>
      <c r="O107" s="236" t="s">
        <v>30190</v>
      </c>
    </row>
    <row r="108" spans="1:15" ht="43.2" x14ac:dyDescent="0.3">
      <c r="A108" s="362">
        <v>105</v>
      </c>
      <c r="B108" s="398" t="s">
        <v>42546</v>
      </c>
      <c r="C108" s="399" t="s">
        <v>40442</v>
      </c>
      <c r="D108" s="399" t="s">
        <v>33012</v>
      </c>
      <c r="E108" s="400" t="s">
        <v>42457</v>
      </c>
      <c r="F108" s="400" t="s">
        <v>42289</v>
      </c>
      <c r="G108" s="401" t="s">
        <v>42290</v>
      </c>
      <c r="H108" s="362" t="s">
        <v>42291</v>
      </c>
      <c r="I108" s="119">
        <v>531133</v>
      </c>
      <c r="J108" s="403">
        <v>17.448499999999999</v>
      </c>
      <c r="K108" s="400">
        <v>82.16968</v>
      </c>
      <c r="L108" s="402">
        <v>0.81</v>
      </c>
      <c r="M108" s="362" t="s">
        <v>42292</v>
      </c>
      <c r="N108" s="235" t="s">
        <v>15</v>
      </c>
      <c r="O108" s="236" t="s">
        <v>30190</v>
      </c>
    </row>
    <row r="109" spans="1:15" ht="43.2" x14ac:dyDescent="0.3">
      <c r="A109" s="362">
        <v>106</v>
      </c>
      <c r="B109" s="398" t="s">
        <v>42547</v>
      </c>
      <c r="C109" s="399" t="s">
        <v>42548</v>
      </c>
      <c r="D109" s="399" t="s">
        <v>42549</v>
      </c>
      <c r="E109" s="400" t="s">
        <v>42457</v>
      </c>
      <c r="F109" s="400" t="s">
        <v>42289</v>
      </c>
      <c r="G109" s="401" t="s">
        <v>42290</v>
      </c>
      <c r="H109" s="362" t="s">
        <v>42291</v>
      </c>
      <c r="I109" s="119">
        <v>531133</v>
      </c>
      <c r="J109" s="400">
        <v>17.44558</v>
      </c>
      <c r="K109" s="400">
        <v>82.169409999999999</v>
      </c>
      <c r="L109" s="402">
        <v>1.2150000000000001</v>
      </c>
      <c r="M109" s="362" t="s">
        <v>42292</v>
      </c>
      <c r="N109" s="235" t="s">
        <v>15</v>
      </c>
      <c r="O109" s="236" t="s">
        <v>30190</v>
      </c>
    </row>
    <row r="110" spans="1:15" ht="43.2" x14ac:dyDescent="0.3">
      <c r="A110" s="362">
        <v>107</v>
      </c>
      <c r="B110" s="398" t="s">
        <v>42550</v>
      </c>
      <c r="C110" s="399" t="s">
        <v>42551</v>
      </c>
      <c r="D110" s="399" t="s">
        <v>41620</v>
      </c>
      <c r="E110" s="400" t="s">
        <v>42457</v>
      </c>
      <c r="F110" s="400" t="s">
        <v>42289</v>
      </c>
      <c r="G110" s="401" t="s">
        <v>42290</v>
      </c>
      <c r="H110" s="362" t="s">
        <v>42291</v>
      </c>
      <c r="I110" s="119">
        <v>531133</v>
      </c>
      <c r="J110" s="400">
        <v>17.44895</v>
      </c>
      <c r="K110" s="400">
        <v>82.169759999999997</v>
      </c>
      <c r="L110" s="402">
        <v>1.6319999999999999</v>
      </c>
      <c r="M110" s="362" t="s">
        <v>42292</v>
      </c>
      <c r="N110" s="235" t="s">
        <v>15</v>
      </c>
      <c r="O110" s="236" t="s">
        <v>30190</v>
      </c>
    </row>
    <row r="111" spans="1:15" ht="43.2" x14ac:dyDescent="0.3">
      <c r="A111" s="362">
        <v>108</v>
      </c>
      <c r="B111" s="398" t="s">
        <v>42552</v>
      </c>
      <c r="C111" s="399" t="s">
        <v>42553</v>
      </c>
      <c r="D111" s="399" t="s">
        <v>42554</v>
      </c>
      <c r="E111" s="400" t="s">
        <v>42457</v>
      </c>
      <c r="F111" s="400" t="s">
        <v>42289</v>
      </c>
      <c r="G111" s="401" t="s">
        <v>42290</v>
      </c>
      <c r="H111" s="362" t="s">
        <v>42291</v>
      </c>
      <c r="I111" s="119">
        <v>531133</v>
      </c>
      <c r="J111" s="400">
        <v>17.449459999999998</v>
      </c>
      <c r="K111" s="400">
        <v>82.169489999999996</v>
      </c>
      <c r="L111" s="402">
        <v>0.83399999999999996</v>
      </c>
      <c r="M111" s="362" t="s">
        <v>42292</v>
      </c>
      <c r="N111" s="235" t="s">
        <v>15</v>
      </c>
      <c r="O111" s="236" t="s">
        <v>30190</v>
      </c>
    </row>
    <row r="112" spans="1:15" ht="43.2" x14ac:dyDescent="0.3">
      <c r="A112" s="362">
        <v>109</v>
      </c>
      <c r="B112" s="398" t="s">
        <v>42555</v>
      </c>
      <c r="C112" s="399" t="s">
        <v>42556</v>
      </c>
      <c r="D112" s="404" t="s">
        <v>39490</v>
      </c>
      <c r="E112" s="400" t="s">
        <v>42457</v>
      </c>
      <c r="F112" s="400" t="s">
        <v>42289</v>
      </c>
      <c r="G112" s="401" t="s">
        <v>42290</v>
      </c>
      <c r="H112" s="362" t="s">
        <v>42291</v>
      </c>
      <c r="I112" s="119">
        <v>531133</v>
      </c>
      <c r="J112" s="400">
        <v>17.466570000000001</v>
      </c>
      <c r="K112" s="400">
        <v>82.166709999999995</v>
      </c>
      <c r="L112" s="402">
        <v>1.2150000000000001</v>
      </c>
      <c r="M112" s="362" t="s">
        <v>42292</v>
      </c>
      <c r="N112" s="235" t="s">
        <v>15</v>
      </c>
      <c r="O112" s="236" t="s">
        <v>30190</v>
      </c>
    </row>
    <row r="113" spans="1:15" ht="43.2" x14ac:dyDescent="0.3">
      <c r="A113" s="362">
        <v>110</v>
      </c>
      <c r="B113" s="398" t="s">
        <v>42557</v>
      </c>
      <c r="C113" s="399" t="s">
        <v>42558</v>
      </c>
      <c r="D113" s="399" t="s">
        <v>42559</v>
      </c>
      <c r="E113" s="400" t="s">
        <v>42457</v>
      </c>
      <c r="F113" s="400" t="s">
        <v>42289</v>
      </c>
      <c r="G113" s="401" t="s">
        <v>42290</v>
      </c>
      <c r="H113" s="362" t="s">
        <v>42291</v>
      </c>
      <c r="I113" s="119">
        <v>531133</v>
      </c>
      <c r="J113" s="400">
        <v>17.466840000000001</v>
      </c>
      <c r="K113" s="400">
        <v>82.155670000000001</v>
      </c>
      <c r="L113" s="402">
        <v>1.2589999999999999</v>
      </c>
      <c r="M113" s="362" t="s">
        <v>42292</v>
      </c>
      <c r="N113" s="235" t="s">
        <v>15</v>
      </c>
      <c r="O113" s="236" t="s">
        <v>30190</v>
      </c>
    </row>
    <row r="114" spans="1:15" ht="43.2" x14ac:dyDescent="0.3">
      <c r="A114" s="362">
        <v>111</v>
      </c>
      <c r="B114" s="398" t="s">
        <v>42560</v>
      </c>
      <c r="C114" s="399" t="s">
        <v>42561</v>
      </c>
      <c r="D114" s="399" t="s">
        <v>42562</v>
      </c>
      <c r="E114" s="400" t="s">
        <v>42457</v>
      </c>
      <c r="F114" s="400" t="s">
        <v>42289</v>
      </c>
      <c r="G114" s="401" t="s">
        <v>42290</v>
      </c>
      <c r="H114" s="362" t="s">
        <v>42291</v>
      </c>
      <c r="I114" s="119">
        <v>531133</v>
      </c>
      <c r="J114" s="400">
        <v>17.466809999999999</v>
      </c>
      <c r="K114" s="400">
        <v>82.155659999999997</v>
      </c>
      <c r="L114" s="402">
        <v>0.81</v>
      </c>
      <c r="M114" s="362" t="s">
        <v>42292</v>
      </c>
      <c r="N114" s="235" t="s">
        <v>15</v>
      </c>
      <c r="O114" s="236" t="s">
        <v>30190</v>
      </c>
    </row>
    <row r="115" spans="1:15" ht="43.2" x14ac:dyDescent="0.3">
      <c r="A115" s="362">
        <v>112</v>
      </c>
      <c r="B115" s="398" t="s">
        <v>42563</v>
      </c>
      <c r="C115" s="399" t="s">
        <v>42564</v>
      </c>
      <c r="D115" s="399" t="s">
        <v>42565</v>
      </c>
      <c r="E115" s="400" t="s">
        <v>42457</v>
      </c>
      <c r="F115" s="400" t="s">
        <v>42289</v>
      </c>
      <c r="G115" s="401" t="s">
        <v>42290</v>
      </c>
      <c r="H115" s="362" t="s">
        <v>42291</v>
      </c>
      <c r="I115" s="119">
        <v>531133</v>
      </c>
      <c r="J115" s="400">
        <v>17.46716</v>
      </c>
      <c r="K115" s="400">
        <v>82.155770000000004</v>
      </c>
      <c r="L115" s="402">
        <v>1.008</v>
      </c>
      <c r="M115" s="362" t="s">
        <v>42292</v>
      </c>
      <c r="N115" s="235" t="s">
        <v>15</v>
      </c>
      <c r="O115" s="236" t="s">
        <v>30190</v>
      </c>
    </row>
    <row r="116" spans="1:15" ht="43.2" x14ac:dyDescent="0.3">
      <c r="A116" s="362">
        <v>113</v>
      </c>
      <c r="B116" s="398" t="s">
        <v>42566</v>
      </c>
      <c r="C116" s="399" t="s">
        <v>42567</v>
      </c>
      <c r="D116" s="399" t="s">
        <v>41814</v>
      </c>
      <c r="E116" s="400" t="s">
        <v>42457</v>
      </c>
      <c r="F116" s="400" t="s">
        <v>42289</v>
      </c>
      <c r="G116" s="401" t="s">
        <v>42290</v>
      </c>
      <c r="H116" s="362" t="s">
        <v>42291</v>
      </c>
      <c r="I116" s="119">
        <v>531133</v>
      </c>
      <c r="J116" s="403">
        <v>17.467099999999999</v>
      </c>
      <c r="K116" s="400">
        <v>82.155760000000001</v>
      </c>
      <c r="L116" s="402">
        <v>0.81</v>
      </c>
      <c r="M116" s="362" t="s">
        <v>42292</v>
      </c>
      <c r="N116" s="235" t="s">
        <v>15</v>
      </c>
      <c r="O116" s="236" t="s">
        <v>30190</v>
      </c>
    </row>
    <row r="117" spans="1:15" ht="43.2" x14ac:dyDescent="0.3">
      <c r="A117" s="362">
        <v>114</v>
      </c>
      <c r="B117" s="398" t="s">
        <v>42568</v>
      </c>
      <c r="C117" s="399" t="s">
        <v>42569</v>
      </c>
      <c r="D117" s="399" t="s">
        <v>41696</v>
      </c>
      <c r="E117" s="400" t="s">
        <v>42570</v>
      </c>
      <c r="F117" s="400" t="s">
        <v>42289</v>
      </c>
      <c r="G117" s="401" t="s">
        <v>42290</v>
      </c>
      <c r="H117" s="362" t="s">
        <v>42291</v>
      </c>
      <c r="I117" s="119">
        <v>531133</v>
      </c>
      <c r="J117" s="400">
        <v>17.46752</v>
      </c>
      <c r="K117" s="400">
        <v>82.154970000000006</v>
      </c>
      <c r="L117" s="402">
        <v>2.6880000000000002</v>
      </c>
      <c r="M117" s="362" t="s">
        <v>42292</v>
      </c>
      <c r="N117" s="235" t="s">
        <v>15</v>
      </c>
      <c r="O117" s="236" t="s">
        <v>30190</v>
      </c>
    </row>
    <row r="118" spans="1:15" ht="43.2" x14ac:dyDescent="0.3">
      <c r="A118" s="362">
        <v>115</v>
      </c>
      <c r="B118" s="398" t="s">
        <v>42571</v>
      </c>
      <c r="C118" s="399" t="s">
        <v>42572</v>
      </c>
      <c r="D118" s="399" t="s">
        <v>42335</v>
      </c>
      <c r="E118" s="400" t="s">
        <v>42570</v>
      </c>
      <c r="F118" s="400" t="s">
        <v>42289</v>
      </c>
      <c r="G118" s="401" t="s">
        <v>42290</v>
      </c>
      <c r="H118" s="362" t="s">
        <v>42291</v>
      </c>
      <c r="I118" s="119">
        <v>531133</v>
      </c>
      <c r="J118" s="400">
        <v>17.467140000000001</v>
      </c>
      <c r="K118" s="400">
        <v>82.155779999999993</v>
      </c>
      <c r="L118" s="402">
        <v>0.77700000000000002</v>
      </c>
      <c r="M118" s="362" t="s">
        <v>42292</v>
      </c>
      <c r="N118" s="235" t="s">
        <v>15</v>
      </c>
      <c r="O118" s="236" t="s">
        <v>30190</v>
      </c>
    </row>
    <row r="119" spans="1:15" ht="43.2" x14ac:dyDescent="0.3">
      <c r="A119" s="362">
        <v>116</v>
      </c>
      <c r="B119" s="398" t="s">
        <v>42573</v>
      </c>
      <c r="C119" s="399" t="s">
        <v>42574</v>
      </c>
      <c r="D119" s="399" t="s">
        <v>42575</v>
      </c>
      <c r="E119" s="400" t="s">
        <v>42570</v>
      </c>
      <c r="F119" s="400" t="s">
        <v>42289</v>
      </c>
      <c r="G119" s="401" t="s">
        <v>42290</v>
      </c>
      <c r="H119" s="362" t="s">
        <v>42291</v>
      </c>
      <c r="I119" s="119">
        <v>531133</v>
      </c>
      <c r="J119" s="400">
        <v>17.46706</v>
      </c>
      <c r="K119" s="400">
        <v>82.157730000000001</v>
      </c>
      <c r="L119" s="402">
        <v>0.76500000000000001</v>
      </c>
      <c r="M119" s="362" t="s">
        <v>42292</v>
      </c>
      <c r="N119" s="235" t="s">
        <v>15</v>
      </c>
      <c r="O119" s="236" t="s">
        <v>30190</v>
      </c>
    </row>
    <row r="120" spans="1:15" ht="43.2" x14ac:dyDescent="0.3">
      <c r="A120" s="362">
        <v>117</v>
      </c>
      <c r="B120" s="398" t="s">
        <v>42576</v>
      </c>
      <c r="C120" s="399" t="s">
        <v>42577</v>
      </c>
      <c r="D120" s="399" t="s">
        <v>42578</v>
      </c>
      <c r="E120" s="400" t="s">
        <v>42570</v>
      </c>
      <c r="F120" s="400" t="s">
        <v>42289</v>
      </c>
      <c r="G120" s="401" t="s">
        <v>42290</v>
      </c>
      <c r="H120" s="362" t="s">
        <v>42291</v>
      </c>
      <c r="I120" s="119">
        <v>531133</v>
      </c>
      <c r="J120" s="400">
        <v>17.46705</v>
      </c>
      <c r="K120" s="400">
        <v>82.155749999999998</v>
      </c>
      <c r="L120" s="402">
        <v>0.60699999999999998</v>
      </c>
      <c r="M120" s="362" t="s">
        <v>42292</v>
      </c>
      <c r="N120" s="235" t="s">
        <v>15</v>
      </c>
      <c r="O120" s="236" t="s">
        <v>30190</v>
      </c>
    </row>
    <row r="121" spans="1:15" ht="43.2" x14ac:dyDescent="0.3">
      <c r="A121" s="362">
        <v>118</v>
      </c>
      <c r="B121" s="398" t="s">
        <v>42579</v>
      </c>
      <c r="C121" s="399" t="s">
        <v>42580</v>
      </c>
      <c r="D121" s="399" t="s">
        <v>42565</v>
      </c>
      <c r="E121" s="400" t="s">
        <v>42570</v>
      </c>
      <c r="F121" s="400" t="s">
        <v>42289</v>
      </c>
      <c r="G121" s="401" t="s">
        <v>42290</v>
      </c>
      <c r="H121" s="362" t="s">
        <v>42291</v>
      </c>
      <c r="I121" s="119">
        <v>531133</v>
      </c>
      <c r="J121" s="400">
        <v>17.46686</v>
      </c>
      <c r="K121" s="400">
        <v>82.155680000000004</v>
      </c>
      <c r="L121" s="402">
        <v>0.40500000000000003</v>
      </c>
      <c r="M121" s="362" t="s">
        <v>42292</v>
      </c>
      <c r="N121" s="235" t="s">
        <v>15</v>
      </c>
      <c r="O121" s="236" t="s">
        <v>30190</v>
      </c>
    </row>
    <row r="122" spans="1:15" ht="43.2" x14ac:dyDescent="0.3">
      <c r="A122" s="362">
        <v>119</v>
      </c>
      <c r="B122" s="398" t="s">
        <v>42581</v>
      </c>
      <c r="C122" s="399" t="s">
        <v>42582</v>
      </c>
      <c r="D122" s="399" t="s">
        <v>42583</v>
      </c>
      <c r="E122" s="400" t="s">
        <v>42570</v>
      </c>
      <c r="F122" s="400" t="s">
        <v>42289</v>
      </c>
      <c r="G122" s="401" t="s">
        <v>42290</v>
      </c>
      <c r="H122" s="362" t="s">
        <v>42291</v>
      </c>
      <c r="I122" s="119">
        <v>531133</v>
      </c>
      <c r="J122" s="400">
        <v>17.46696</v>
      </c>
      <c r="K122" s="400">
        <v>82.155730000000005</v>
      </c>
      <c r="L122" s="402">
        <v>1.2829999999999999</v>
      </c>
      <c r="M122" s="362" t="s">
        <v>42292</v>
      </c>
      <c r="N122" s="235" t="s">
        <v>15</v>
      </c>
      <c r="O122" s="236" t="s">
        <v>30190</v>
      </c>
    </row>
    <row r="123" spans="1:15" ht="43.2" x14ac:dyDescent="0.3">
      <c r="A123" s="362">
        <v>120</v>
      </c>
      <c r="B123" s="398" t="s">
        <v>42584</v>
      </c>
      <c r="C123" s="399" t="s">
        <v>42585</v>
      </c>
      <c r="D123" s="399" t="s">
        <v>42586</v>
      </c>
      <c r="E123" s="400" t="s">
        <v>42570</v>
      </c>
      <c r="F123" s="400" t="s">
        <v>42289</v>
      </c>
      <c r="G123" s="401" t="s">
        <v>42290</v>
      </c>
      <c r="H123" s="362" t="s">
        <v>42291</v>
      </c>
      <c r="I123" s="119">
        <v>531133</v>
      </c>
      <c r="J123" s="400">
        <v>17.467020000000002</v>
      </c>
      <c r="K123" s="400">
        <v>82.155749999999998</v>
      </c>
      <c r="L123" s="402">
        <v>0.66400000000000003</v>
      </c>
      <c r="M123" s="362" t="s">
        <v>42292</v>
      </c>
      <c r="N123" s="235" t="s">
        <v>15</v>
      </c>
      <c r="O123" s="236" t="s">
        <v>30190</v>
      </c>
    </row>
    <row r="124" spans="1:15" ht="43.2" x14ac:dyDescent="0.3">
      <c r="A124" s="362">
        <v>121</v>
      </c>
      <c r="B124" s="398" t="s">
        <v>42587</v>
      </c>
      <c r="C124" s="399" t="s">
        <v>42588</v>
      </c>
      <c r="D124" s="399" t="s">
        <v>41754</v>
      </c>
      <c r="E124" s="400" t="s">
        <v>42570</v>
      </c>
      <c r="F124" s="400" t="s">
        <v>42289</v>
      </c>
      <c r="G124" s="401" t="s">
        <v>42290</v>
      </c>
      <c r="H124" s="362" t="s">
        <v>42291</v>
      </c>
      <c r="I124" s="119">
        <v>531133</v>
      </c>
      <c r="J124" s="400">
        <v>17.467269999999999</v>
      </c>
      <c r="K124" s="400">
        <v>82.155839999999998</v>
      </c>
      <c r="L124" s="402">
        <v>0.66400000000000003</v>
      </c>
      <c r="M124" s="362" t="s">
        <v>42292</v>
      </c>
      <c r="N124" s="235" t="s">
        <v>15</v>
      </c>
      <c r="O124" s="236" t="s">
        <v>30190</v>
      </c>
    </row>
    <row r="125" spans="1:15" ht="43.2" x14ac:dyDescent="0.3">
      <c r="A125" s="362">
        <v>122</v>
      </c>
      <c r="B125" s="398" t="s">
        <v>42589</v>
      </c>
      <c r="C125" s="399" t="s">
        <v>42590</v>
      </c>
      <c r="D125" s="399" t="s">
        <v>41699</v>
      </c>
      <c r="E125" s="400" t="s">
        <v>42570</v>
      </c>
      <c r="F125" s="400" t="s">
        <v>42289</v>
      </c>
      <c r="G125" s="401" t="s">
        <v>42290</v>
      </c>
      <c r="H125" s="362" t="s">
        <v>42291</v>
      </c>
      <c r="I125" s="119">
        <v>531133</v>
      </c>
      <c r="J125" s="400">
        <v>17.467179999999999</v>
      </c>
      <c r="K125" s="400">
        <v>82.155730000000005</v>
      </c>
      <c r="L125" s="402">
        <v>2.6280000000000001</v>
      </c>
      <c r="M125" s="362" t="s">
        <v>42292</v>
      </c>
      <c r="N125" s="235" t="s">
        <v>15</v>
      </c>
      <c r="O125" s="236" t="s">
        <v>30190</v>
      </c>
    </row>
    <row r="126" spans="1:15" ht="43.2" x14ac:dyDescent="0.3">
      <c r="A126" s="362">
        <v>123</v>
      </c>
      <c r="B126" s="398" t="s">
        <v>42591</v>
      </c>
      <c r="C126" s="399" t="s">
        <v>42592</v>
      </c>
      <c r="D126" s="399" t="s">
        <v>42562</v>
      </c>
      <c r="E126" s="400" t="s">
        <v>42570</v>
      </c>
      <c r="F126" s="400" t="s">
        <v>42289</v>
      </c>
      <c r="G126" s="401" t="s">
        <v>42290</v>
      </c>
      <c r="H126" s="362" t="s">
        <v>42291</v>
      </c>
      <c r="I126" s="119">
        <v>531133</v>
      </c>
      <c r="J126" s="400">
        <v>17.468160000000001</v>
      </c>
      <c r="K126" s="400">
        <v>82.160340000000005</v>
      </c>
      <c r="L126" s="402">
        <v>3.8</v>
      </c>
      <c r="M126" s="362" t="s">
        <v>42292</v>
      </c>
      <c r="N126" s="235" t="s">
        <v>15</v>
      </c>
      <c r="O126" s="236" t="s">
        <v>30190</v>
      </c>
    </row>
    <row r="127" spans="1:15" ht="43.2" x14ac:dyDescent="0.3">
      <c r="A127" s="362">
        <v>124</v>
      </c>
      <c r="B127" s="398" t="s">
        <v>42593</v>
      </c>
      <c r="C127" s="399" t="s">
        <v>42594</v>
      </c>
      <c r="D127" s="399" t="s">
        <v>42578</v>
      </c>
      <c r="E127" s="400" t="s">
        <v>42570</v>
      </c>
      <c r="F127" s="400" t="s">
        <v>42289</v>
      </c>
      <c r="G127" s="401" t="s">
        <v>42290</v>
      </c>
      <c r="H127" s="362" t="s">
        <v>42291</v>
      </c>
      <c r="I127" s="119">
        <v>531133</v>
      </c>
      <c r="J127" s="400">
        <v>17.468209999999999</v>
      </c>
      <c r="K127" s="403">
        <v>82.160300000000007</v>
      </c>
      <c r="L127" s="402">
        <v>1.2150000000000001</v>
      </c>
      <c r="M127" s="362" t="s">
        <v>42292</v>
      </c>
      <c r="N127" s="235" t="s">
        <v>15</v>
      </c>
      <c r="O127" s="236" t="s">
        <v>30190</v>
      </c>
    </row>
    <row r="128" spans="1:15" ht="43.2" x14ac:dyDescent="0.3">
      <c r="A128" s="362">
        <v>125</v>
      </c>
      <c r="B128" s="398" t="s">
        <v>42595</v>
      </c>
      <c r="C128" s="399" t="s">
        <v>42596</v>
      </c>
      <c r="D128" s="399" t="s">
        <v>42597</v>
      </c>
      <c r="E128" s="400" t="s">
        <v>42570</v>
      </c>
      <c r="F128" s="400" t="s">
        <v>42289</v>
      </c>
      <c r="G128" s="401" t="s">
        <v>42290</v>
      </c>
      <c r="H128" s="362" t="s">
        <v>42291</v>
      </c>
      <c r="I128" s="119">
        <v>531133</v>
      </c>
      <c r="J128" s="400">
        <v>17.46828</v>
      </c>
      <c r="K128" s="400">
        <v>82.160250000000005</v>
      </c>
      <c r="L128" s="402">
        <v>1.619</v>
      </c>
      <c r="M128" s="362" t="s">
        <v>42292</v>
      </c>
      <c r="N128" s="235" t="s">
        <v>15</v>
      </c>
      <c r="O128" s="236" t="s">
        <v>30190</v>
      </c>
    </row>
    <row r="129" spans="1:15" ht="43.2" x14ac:dyDescent="0.3">
      <c r="A129" s="362">
        <v>126</v>
      </c>
      <c r="B129" s="398" t="s">
        <v>42598</v>
      </c>
      <c r="C129" s="399" t="s">
        <v>42599</v>
      </c>
      <c r="D129" s="399" t="s">
        <v>42335</v>
      </c>
      <c r="E129" s="400" t="s">
        <v>42570</v>
      </c>
      <c r="F129" s="400" t="s">
        <v>42289</v>
      </c>
      <c r="G129" s="401" t="s">
        <v>42290</v>
      </c>
      <c r="H129" s="362" t="s">
        <v>42291</v>
      </c>
      <c r="I129" s="119">
        <v>531133</v>
      </c>
      <c r="J129" s="400">
        <v>17.46686</v>
      </c>
      <c r="K129" s="400">
        <v>82.155680000000004</v>
      </c>
      <c r="L129" s="402">
        <v>0.68400000000000005</v>
      </c>
      <c r="M129" s="362" t="s">
        <v>42292</v>
      </c>
      <c r="N129" s="235" t="s">
        <v>15</v>
      </c>
      <c r="O129" s="236" t="s">
        <v>30190</v>
      </c>
    </row>
    <row r="130" spans="1:15" ht="43.2" x14ac:dyDescent="0.3">
      <c r="A130" s="362">
        <v>127</v>
      </c>
      <c r="B130" s="398" t="s">
        <v>42600</v>
      </c>
      <c r="C130" s="399" t="s">
        <v>42601</v>
      </c>
      <c r="D130" s="399" t="s">
        <v>42602</v>
      </c>
      <c r="E130" s="400" t="s">
        <v>42603</v>
      </c>
      <c r="F130" s="400" t="s">
        <v>42289</v>
      </c>
      <c r="G130" s="401" t="s">
        <v>42290</v>
      </c>
      <c r="H130" s="362" t="s">
        <v>42291</v>
      </c>
      <c r="I130" s="119">
        <v>531133</v>
      </c>
      <c r="J130" s="400">
        <v>17.472390000000001</v>
      </c>
      <c r="K130" s="400">
        <v>82.176569999999998</v>
      </c>
      <c r="L130" s="402">
        <v>0.81</v>
      </c>
      <c r="M130" s="362" t="s">
        <v>42292</v>
      </c>
      <c r="N130" s="235" t="s">
        <v>15</v>
      </c>
      <c r="O130" s="236" t="s">
        <v>30190</v>
      </c>
    </row>
    <row r="131" spans="1:15" ht="43.2" x14ac:dyDescent="0.3">
      <c r="A131" s="362">
        <v>128</v>
      </c>
      <c r="B131" s="398" t="s">
        <v>42604</v>
      </c>
      <c r="C131" s="399" t="s">
        <v>42605</v>
      </c>
      <c r="D131" s="399" t="s">
        <v>42606</v>
      </c>
      <c r="E131" s="400" t="s">
        <v>42603</v>
      </c>
      <c r="F131" s="400" t="s">
        <v>42289</v>
      </c>
      <c r="G131" s="401" t="s">
        <v>42290</v>
      </c>
      <c r="H131" s="362" t="s">
        <v>42291</v>
      </c>
      <c r="I131" s="119">
        <v>531133</v>
      </c>
      <c r="J131" s="400">
        <v>17.472349999999999</v>
      </c>
      <c r="K131" s="403">
        <v>82.176500000000004</v>
      </c>
      <c r="L131" s="402">
        <v>1.296</v>
      </c>
      <c r="M131" s="362" t="s">
        <v>42292</v>
      </c>
      <c r="N131" s="235" t="s">
        <v>15</v>
      </c>
      <c r="O131" s="236" t="s">
        <v>30190</v>
      </c>
    </row>
    <row r="132" spans="1:15" ht="43.2" x14ac:dyDescent="0.3">
      <c r="A132" s="362">
        <v>129</v>
      </c>
      <c r="B132" s="398" t="s">
        <v>42607</v>
      </c>
      <c r="C132" s="399" t="s">
        <v>42608</v>
      </c>
      <c r="D132" s="399" t="s">
        <v>32498</v>
      </c>
      <c r="E132" s="400" t="s">
        <v>42603</v>
      </c>
      <c r="F132" s="400" t="s">
        <v>42289</v>
      </c>
      <c r="G132" s="401" t="s">
        <v>42290</v>
      </c>
      <c r="H132" s="362" t="s">
        <v>42291</v>
      </c>
      <c r="I132" s="119">
        <v>531133</v>
      </c>
      <c r="J132" s="400">
        <v>17.472480000000001</v>
      </c>
      <c r="K132" s="400">
        <v>82.176559999999995</v>
      </c>
      <c r="L132" s="402">
        <v>0.72899999999999998</v>
      </c>
      <c r="M132" s="362" t="s">
        <v>42292</v>
      </c>
      <c r="N132" s="235" t="s">
        <v>15</v>
      </c>
      <c r="O132" s="236" t="s">
        <v>30190</v>
      </c>
    </row>
    <row r="133" spans="1:15" ht="43.2" x14ac:dyDescent="0.3">
      <c r="A133" s="362">
        <v>130</v>
      </c>
      <c r="B133" s="398" t="s">
        <v>42609</v>
      </c>
      <c r="C133" s="399" t="s">
        <v>42610</v>
      </c>
      <c r="D133" s="399" t="s">
        <v>42530</v>
      </c>
      <c r="E133" s="400" t="s">
        <v>42603</v>
      </c>
      <c r="F133" s="400" t="s">
        <v>42289</v>
      </c>
      <c r="G133" s="401" t="s">
        <v>42290</v>
      </c>
      <c r="H133" s="362" t="s">
        <v>42291</v>
      </c>
      <c r="I133" s="119">
        <v>531133</v>
      </c>
      <c r="J133" s="400">
        <v>17.47241</v>
      </c>
      <c r="K133" s="400">
        <v>82.176670000000001</v>
      </c>
      <c r="L133" s="402">
        <v>1.4570000000000001</v>
      </c>
      <c r="M133" s="362" t="s">
        <v>42292</v>
      </c>
      <c r="N133" s="235" t="s">
        <v>15</v>
      </c>
      <c r="O133" s="236" t="s">
        <v>30190</v>
      </c>
    </row>
    <row r="134" spans="1:15" ht="43.2" x14ac:dyDescent="0.3">
      <c r="A134" s="362">
        <v>131</v>
      </c>
      <c r="B134" s="398" t="s">
        <v>42611</v>
      </c>
      <c r="C134" s="399" t="s">
        <v>42612</v>
      </c>
      <c r="D134" s="399" t="s">
        <v>41802</v>
      </c>
      <c r="E134" s="400" t="s">
        <v>42603</v>
      </c>
      <c r="F134" s="400" t="s">
        <v>42289</v>
      </c>
      <c r="G134" s="401" t="s">
        <v>42290</v>
      </c>
      <c r="H134" s="362" t="s">
        <v>42291</v>
      </c>
      <c r="I134" s="119">
        <v>531133</v>
      </c>
      <c r="J134" s="400">
        <v>17.47494</v>
      </c>
      <c r="K134" s="400">
        <v>82.17783</v>
      </c>
      <c r="L134" s="402">
        <v>0.32400000000000001</v>
      </c>
      <c r="M134" s="362" t="s">
        <v>42292</v>
      </c>
      <c r="N134" s="235" t="s">
        <v>15</v>
      </c>
      <c r="O134" s="236" t="s">
        <v>30190</v>
      </c>
    </row>
    <row r="135" spans="1:15" ht="43.2" x14ac:dyDescent="0.3">
      <c r="A135" s="362">
        <v>132</v>
      </c>
      <c r="B135" s="398" t="s">
        <v>42613</v>
      </c>
      <c r="C135" s="399" t="s">
        <v>42614</v>
      </c>
      <c r="D135" s="399" t="s">
        <v>32498</v>
      </c>
      <c r="E135" s="400" t="s">
        <v>42603</v>
      </c>
      <c r="F135" s="400" t="s">
        <v>42289</v>
      </c>
      <c r="G135" s="401" t="s">
        <v>42290</v>
      </c>
      <c r="H135" s="362" t="s">
        <v>42291</v>
      </c>
      <c r="I135" s="119">
        <v>531133</v>
      </c>
      <c r="J135" s="400">
        <v>17.472339999999999</v>
      </c>
      <c r="K135" s="400">
        <v>82.176450000000003</v>
      </c>
      <c r="L135" s="402">
        <v>0.81</v>
      </c>
      <c r="M135" s="362" t="s">
        <v>42292</v>
      </c>
      <c r="N135" s="235" t="s">
        <v>15</v>
      </c>
      <c r="O135" s="236" t="s">
        <v>30190</v>
      </c>
    </row>
    <row r="136" spans="1:15" ht="43.2" x14ac:dyDescent="0.3">
      <c r="A136" s="362">
        <v>133</v>
      </c>
      <c r="B136" s="398" t="s">
        <v>42615</v>
      </c>
      <c r="C136" s="399" t="s">
        <v>42616</v>
      </c>
      <c r="D136" s="399" t="s">
        <v>42617</v>
      </c>
      <c r="E136" s="400" t="s">
        <v>42603</v>
      </c>
      <c r="F136" s="400" t="s">
        <v>42289</v>
      </c>
      <c r="G136" s="401" t="s">
        <v>42290</v>
      </c>
      <c r="H136" s="362" t="s">
        <v>42291</v>
      </c>
      <c r="I136" s="119">
        <v>531133</v>
      </c>
      <c r="J136" s="400">
        <v>17.470780000000001</v>
      </c>
      <c r="K136" s="400">
        <v>82.177580000000006</v>
      </c>
      <c r="L136" s="402">
        <v>1.389</v>
      </c>
      <c r="M136" s="362" t="s">
        <v>42292</v>
      </c>
      <c r="N136" s="235" t="s">
        <v>15</v>
      </c>
      <c r="O136" s="236" t="s">
        <v>30190</v>
      </c>
    </row>
    <row r="137" spans="1:15" ht="43.2" x14ac:dyDescent="0.3">
      <c r="A137" s="362">
        <v>134</v>
      </c>
      <c r="B137" s="398" t="s">
        <v>42618</v>
      </c>
      <c r="C137" s="399" t="s">
        <v>42619</v>
      </c>
      <c r="D137" s="399" t="s">
        <v>34369</v>
      </c>
      <c r="E137" s="400" t="s">
        <v>42603</v>
      </c>
      <c r="F137" s="400" t="s">
        <v>42289</v>
      </c>
      <c r="G137" s="401" t="s">
        <v>42290</v>
      </c>
      <c r="H137" s="362" t="s">
        <v>42291</v>
      </c>
      <c r="I137" s="119">
        <v>531133</v>
      </c>
      <c r="J137" s="400">
        <v>17.470929999999999</v>
      </c>
      <c r="K137" s="400">
        <v>82.177549999999997</v>
      </c>
      <c r="L137" s="402">
        <v>0.47799999999999998</v>
      </c>
      <c r="M137" s="362" t="s">
        <v>42292</v>
      </c>
      <c r="N137" s="235" t="s">
        <v>15</v>
      </c>
      <c r="O137" s="236" t="s">
        <v>30190</v>
      </c>
    </row>
    <row r="138" spans="1:15" ht="43.2" x14ac:dyDescent="0.3">
      <c r="A138" s="362">
        <v>135</v>
      </c>
      <c r="B138" s="398" t="s">
        <v>42620</v>
      </c>
      <c r="C138" s="399" t="s">
        <v>42621</v>
      </c>
      <c r="D138" s="399" t="s">
        <v>39887</v>
      </c>
      <c r="E138" s="400" t="s">
        <v>42603</v>
      </c>
      <c r="F138" s="400" t="s">
        <v>42289</v>
      </c>
      <c r="G138" s="401" t="s">
        <v>42290</v>
      </c>
      <c r="H138" s="362" t="s">
        <v>42291</v>
      </c>
      <c r="I138" s="119">
        <v>531133</v>
      </c>
      <c r="J138" s="400">
        <v>17.470859999999998</v>
      </c>
      <c r="K138" s="400">
        <v>82.17756</v>
      </c>
      <c r="L138" s="402">
        <v>0.64</v>
      </c>
      <c r="M138" s="362" t="s">
        <v>42292</v>
      </c>
      <c r="N138" s="235" t="s">
        <v>15</v>
      </c>
      <c r="O138" s="236" t="s">
        <v>30190</v>
      </c>
    </row>
    <row r="139" spans="1:15" ht="43.2" x14ac:dyDescent="0.3">
      <c r="A139" s="362">
        <v>136</v>
      </c>
      <c r="B139" s="398" t="s">
        <v>42622</v>
      </c>
      <c r="C139" s="399" t="s">
        <v>42623</v>
      </c>
      <c r="D139" s="399" t="s">
        <v>42624</v>
      </c>
      <c r="E139" s="400" t="s">
        <v>42603</v>
      </c>
      <c r="F139" s="400" t="s">
        <v>42289</v>
      </c>
      <c r="G139" s="401" t="s">
        <v>42290</v>
      </c>
      <c r="H139" s="362" t="s">
        <v>42291</v>
      </c>
      <c r="I139" s="119">
        <v>531133</v>
      </c>
      <c r="J139" s="400">
        <v>17.471350000000001</v>
      </c>
      <c r="K139" s="400">
        <v>82.177369999999996</v>
      </c>
      <c r="L139" s="402">
        <v>0.24299999999999999</v>
      </c>
      <c r="M139" s="362" t="s">
        <v>42292</v>
      </c>
      <c r="N139" s="235" t="s">
        <v>15</v>
      </c>
      <c r="O139" s="236" t="s">
        <v>30190</v>
      </c>
    </row>
    <row r="140" spans="1:15" ht="43.2" x14ac:dyDescent="0.3">
      <c r="A140" s="362">
        <v>137</v>
      </c>
      <c r="B140" s="398" t="s">
        <v>42625</v>
      </c>
      <c r="C140" s="399" t="s">
        <v>42626</v>
      </c>
      <c r="D140" s="399" t="s">
        <v>32498</v>
      </c>
      <c r="E140" s="400" t="s">
        <v>42603</v>
      </c>
      <c r="F140" s="400" t="s">
        <v>42289</v>
      </c>
      <c r="G140" s="401" t="s">
        <v>42290</v>
      </c>
      <c r="H140" s="362" t="s">
        <v>42291</v>
      </c>
      <c r="I140" s="119">
        <v>531133</v>
      </c>
      <c r="J140" s="400">
        <v>17.471430000000002</v>
      </c>
      <c r="K140" s="400">
        <v>82.177340000000001</v>
      </c>
      <c r="L140" s="402">
        <v>0.67200000000000004</v>
      </c>
      <c r="M140" s="362" t="s">
        <v>42292</v>
      </c>
      <c r="N140" s="235" t="s">
        <v>15</v>
      </c>
      <c r="O140" s="236" t="s">
        <v>30190</v>
      </c>
    </row>
    <row r="141" spans="1:15" ht="43.2" x14ac:dyDescent="0.3">
      <c r="A141" s="362">
        <v>138</v>
      </c>
      <c r="B141" s="398" t="s">
        <v>42627</v>
      </c>
      <c r="C141" s="399" t="s">
        <v>42628</v>
      </c>
      <c r="D141" s="399" t="s">
        <v>42629</v>
      </c>
      <c r="E141" s="400" t="s">
        <v>42603</v>
      </c>
      <c r="F141" s="400" t="s">
        <v>42289</v>
      </c>
      <c r="G141" s="401" t="s">
        <v>42290</v>
      </c>
      <c r="H141" s="362" t="s">
        <v>42291</v>
      </c>
      <c r="I141" s="119">
        <v>531133</v>
      </c>
      <c r="J141" s="400">
        <v>17.47494</v>
      </c>
      <c r="K141" s="400">
        <v>82.177719999999994</v>
      </c>
      <c r="L141" s="402">
        <v>0.308</v>
      </c>
      <c r="M141" s="362" t="s">
        <v>42292</v>
      </c>
      <c r="N141" s="235" t="s">
        <v>15</v>
      </c>
      <c r="O141" s="236" t="s">
        <v>30190</v>
      </c>
    </row>
    <row r="142" spans="1:15" ht="43.2" x14ac:dyDescent="0.3">
      <c r="A142" s="362">
        <v>139</v>
      </c>
      <c r="B142" s="398" t="s">
        <v>42630</v>
      </c>
      <c r="C142" s="399" t="s">
        <v>42631</v>
      </c>
      <c r="D142" s="399" t="s">
        <v>42434</v>
      </c>
      <c r="E142" s="400" t="s">
        <v>42603</v>
      </c>
      <c r="F142" s="400" t="s">
        <v>42289</v>
      </c>
      <c r="G142" s="401" t="s">
        <v>42290</v>
      </c>
      <c r="H142" s="362" t="s">
        <v>42291</v>
      </c>
      <c r="I142" s="119">
        <v>531133</v>
      </c>
      <c r="J142" s="400">
        <v>17.471579999999999</v>
      </c>
      <c r="K142" s="400">
        <v>82.177250000000001</v>
      </c>
      <c r="L142" s="402">
        <v>0.52600000000000002</v>
      </c>
      <c r="M142" s="362" t="s">
        <v>42292</v>
      </c>
      <c r="N142" s="235" t="s">
        <v>15</v>
      </c>
      <c r="O142" s="236" t="s">
        <v>30190</v>
      </c>
    </row>
    <row r="143" spans="1:15" ht="43.2" x14ac:dyDescent="0.3">
      <c r="A143" s="362">
        <v>140</v>
      </c>
      <c r="B143" s="398" t="s">
        <v>42632</v>
      </c>
      <c r="C143" s="399" t="s">
        <v>42626</v>
      </c>
      <c r="D143" s="399" t="s">
        <v>42633</v>
      </c>
      <c r="E143" s="400" t="s">
        <v>42603</v>
      </c>
      <c r="F143" s="400" t="s">
        <v>42289</v>
      </c>
      <c r="G143" s="401" t="s">
        <v>42290</v>
      </c>
      <c r="H143" s="362" t="s">
        <v>42291</v>
      </c>
      <c r="I143" s="119">
        <v>531133</v>
      </c>
      <c r="J143" s="400">
        <v>17.471679999999999</v>
      </c>
      <c r="K143" s="403">
        <v>82.177199999999999</v>
      </c>
      <c r="L143" s="402">
        <v>0.40500000000000003</v>
      </c>
      <c r="M143" s="362" t="s">
        <v>42292</v>
      </c>
      <c r="N143" s="235" t="s">
        <v>15</v>
      </c>
      <c r="O143" s="236" t="s">
        <v>30190</v>
      </c>
    </row>
    <row r="144" spans="1:15" ht="43.2" x14ac:dyDescent="0.3">
      <c r="A144" s="362">
        <v>141</v>
      </c>
      <c r="B144" s="398" t="s">
        <v>42634</v>
      </c>
      <c r="C144" s="399" t="s">
        <v>42635</v>
      </c>
      <c r="D144" s="399" t="s">
        <v>42340</v>
      </c>
      <c r="E144" s="400" t="s">
        <v>42603</v>
      </c>
      <c r="F144" s="400" t="s">
        <v>42289</v>
      </c>
      <c r="G144" s="401" t="s">
        <v>42290</v>
      </c>
      <c r="H144" s="362" t="s">
        <v>42291</v>
      </c>
      <c r="I144" s="119">
        <v>531133</v>
      </c>
      <c r="J144" s="400">
        <v>17.470009999999998</v>
      </c>
      <c r="K144" s="400">
        <v>82.177710000000005</v>
      </c>
      <c r="L144" s="402">
        <v>3.5470000000000002</v>
      </c>
      <c r="M144" s="362" t="s">
        <v>42292</v>
      </c>
      <c r="N144" s="235" t="s">
        <v>15</v>
      </c>
      <c r="O144" s="236" t="s">
        <v>30190</v>
      </c>
    </row>
    <row r="145" spans="1:15" ht="43.2" x14ac:dyDescent="0.3">
      <c r="A145" s="362">
        <v>142</v>
      </c>
      <c r="B145" s="398" t="s">
        <v>42636</v>
      </c>
      <c r="C145" s="399" t="s">
        <v>42637</v>
      </c>
      <c r="D145" s="399" t="s">
        <v>42638</v>
      </c>
      <c r="E145" s="400" t="s">
        <v>42603</v>
      </c>
      <c r="F145" s="400" t="s">
        <v>42289</v>
      </c>
      <c r="G145" s="401" t="s">
        <v>42290</v>
      </c>
      <c r="H145" s="362" t="s">
        <v>42291</v>
      </c>
      <c r="I145" s="119">
        <v>531133</v>
      </c>
      <c r="J145" s="400">
        <v>17.469919999999998</v>
      </c>
      <c r="K145" s="403">
        <v>82.177700000000002</v>
      </c>
      <c r="L145" s="402">
        <v>0.40500000000000003</v>
      </c>
      <c r="M145" s="362" t="s">
        <v>42292</v>
      </c>
      <c r="N145" s="235" t="s">
        <v>15</v>
      </c>
      <c r="O145" s="236" t="s">
        <v>30190</v>
      </c>
    </row>
    <row r="146" spans="1:15" ht="43.2" x14ac:dyDescent="0.3">
      <c r="A146" s="362">
        <v>143</v>
      </c>
      <c r="B146" s="398" t="s">
        <v>42639</v>
      </c>
      <c r="C146" s="399" t="s">
        <v>42612</v>
      </c>
      <c r="D146" s="399" t="s">
        <v>42640</v>
      </c>
      <c r="E146" s="400" t="s">
        <v>42603</v>
      </c>
      <c r="F146" s="400" t="s">
        <v>42289</v>
      </c>
      <c r="G146" s="401" t="s">
        <v>42290</v>
      </c>
      <c r="H146" s="362" t="s">
        <v>42291</v>
      </c>
      <c r="I146" s="119">
        <v>531133</v>
      </c>
      <c r="J146" s="400">
        <v>17.470050000000001</v>
      </c>
      <c r="K146" s="400">
        <v>82.177710000000005</v>
      </c>
      <c r="L146" s="402">
        <v>0.68799999999999994</v>
      </c>
      <c r="M146" s="362" t="s">
        <v>42292</v>
      </c>
      <c r="N146" s="235" t="s">
        <v>15</v>
      </c>
      <c r="O146" s="236" t="s">
        <v>30190</v>
      </c>
    </row>
    <row r="147" spans="1:15" ht="43.2" x14ac:dyDescent="0.3">
      <c r="A147" s="362">
        <v>144</v>
      </c>
      <c r="B147" s="398" t="s">
        <v>42641</v>
      </c>
      <c r="C147" s="399" t="s">
        <v>42642</v>
      </c>
      <c r="D147" s="399" t="s">
        <v>42643</v>
      </c>
      <c r="E147" s="400" t="s">
        <v>42603</v>
      </c>
      <c r="F147" s="400" t="s">
        <v>42289</v>
      </c>
      <c r="G147" s="401" t="s">
        <v>42290</v>
      </c>
      <c r="H147" s="362" t="s">
        <v>42291</v>
      </c>
      <c r="I147" s="119">
        <v>531133</v>
      </c>
      <c r="J147" s="400">
        <v>17.474830000000001</v>
      </c>
      <c r="K147" s="400">
        <v>82.177970000000002</v>
      </c>
      <c r="L147" s="402">
        <v>0.85</v>
      </c>
      <c r="M147" s="362" t="s">
        <v>42292</v>
      </c>
      <c r="N147" s="235" t="s">
        <v>15</v>
      </c>
      <c r="O147" s="236" t="s">
        <v>30190</v>
      </c>
    </row>
    <row r="148" spans="1:15" ht="43.2" x14ac:dyDescent="0.3">
      <c r="A148" s="362">
        <v>145</v>
      </c>
      <c r="B148" s="398" t="s">
        <v>42644</v>
      </c>
      <c r="C148" s="399" t="s">
        <v>42645</v>
      </c>
      <c r="D148" s="399" t="s">
        <v>39887</v>
      </c>
      <c r="E148" s="400" t="s">
        <v>42603</v>
      </c>
      <c r="F148" s="400" t="s">
        <v>42289</v>
      </c>
      <c r="G148" s="401" t="s">
        <v>42290</v>
      </c>
      <c r="H148" s="362" t="s">
        <v>42291</v>
      </c>
      <c r="I148" s="119">
        <v>531133</v>
      </c>
      <c r="J148" s="400">
        <v>17.470140000000001</v>
      </c>
      <c r="K148" s="400">
        <v>82.177639999999997</v>
      </c>
      <c r="L148" s="402">
        <v>1.2150000000000001</v>
      </c>
      <c r="M148" s="362" t="s">
        <v>42292</v>
      </c>
      <c r="N148" s="235" t="s">
        <v>15</v>
      </c>
      <c r="O148" s="236" t="s">
        <v>30190</v>
      </c>
    </row>
    <row r="149" spans="1:15" ht="43.2" x14ac:dyDescent="0.3">
      <c r="A149" s="362">
        <v>146</v>
      </c>
      <c r="B149" s="398" t="s">
        <v>42646</v>
      </c>
      <c r="C149" s="399" t="s">
        <v>42647</v>
      </c>
      <c r="D149" s="399" t="s">
        <v>39490</v>
      </c>
      <c r="E149" s="400" t="s">
        <v>42603</v>
      </c>
      <c r="F149" s="400" t="s">
        <v>42289</v>
      </c>
      <c r="G149" s="401" t="s">
        <v>42290</v>
      </c>
      <c r="H149" s="362" t="s">
        <v>42291</v>
      </c>
      <c r="I149" s="119">
        <v>531133</v>
      </c>
      <c r="J149" s="400">
        <v>17.47024</v>
      </c>
      <c r="K149" s="400">
        <v>82.177670000000006</v>
      </c>
      <c r="L149" s="402">
        <v>0.40500000000000003</v>
      </c>
      <c r="M149" s="362" t="s">
        <v>42292</v>
      </c>
      <c r="N149" s="235" t="s">
        <v>15</v>
      </c>
      <c r="O149" s="236" t="s">
        <v>30190</v>
      </c>
    </row>
    <row r="150" spans="1:15" ht="43.2" x14ac:dyDescent="0.3">
      <c r="A150" s="362">
        <v>147</v>
      </c>
      <c r="B150" s="398" t="s">
        <v>42648</v>
      </c>
      <c r="C150" s="399" t="s">
        <v>42649</v>
      </c>
      <c r="D150" s="399" t="s">
        <v>42650</v>
      </c>
      <c r="E150" s="400" t="s">
        <v>42603</v>
      </c>
      <c r="F150" s="400" t="s">
        <v>42289</v>
      </c>
      <c r="G150" s="401" t="s">
        <v>42290</v>
      </c>
      <c r="H150" s="362" t="s">
        <v>42291</v>
      </c>
      <c r="I150" s="119">
        <v>531133</v>
      </c>
      <c r="J150" s="400">
        <v>17.470310000000001</v>
      </c>
      <c r="K150" s="400">
        <v>82.17765</v>
      </c>
      <c r="L150" s="402">
        <v>0.19400000000000001</v>
      </c>
      <c r="M150" s="362" t="s">
        <v>42292</v>
      </c>
      <c r="N150" s="235" t="s">
        <v>15</v>
      </c>
      <c r="O150" s="236" t="s">
        <v>30190</v>
      </c>
    </row>
    <row r="151" spans="1:15" ht="43.2" x14ac:dyDescent="0.3">
      <c r="A151" s="362">
        <v>148</v>
      </c>
      <c r="B151" s="398" t="s">
        <v>42651</v>
      </c>
      <c r="C151" s="399" t="s">
        <v>42652</v>
      </c>
      <c r="D151" s="399" t="s">
        <v>41699</v>
      </c>
      <c r="E151" s="400" t="s">
        <v>42603</v>
      </c>
      <c r="F151" s="400" t="s">
        <v>42289</v>
      </c>
      <c r="G151" s="401" t="s">
        <v>42290</v>
      </c>
      <c r="H151" s="362" t="s">
        <v>42291</v>
      </c>
      <c r="I151" s="119">
        <v>531133</v>
      </c>
      <c r="J151" s="403">
        <v>17.470400000000001</v>
      </c>
      <c r="K151" s="400">
        <v>82.177670000000006</v>
      </c>
      <c r="L151" s="402">
        <v>0.68799999999999994</v>
      </c>
      <c r="M151" s="362" t="s">
        <v>42292</v>
      </c>
      <c r="N151" s="235" t="s">
        <v>15</v>
      </c>
      <c r="O151" s="236" t="s">
        <v>30190</v>
      </c>
    </row>
    <row r="152" spans="1:15" ht="43.2" x14ac:dyDescent="0.3">
      <c r="A152" s="362">
        <v>149</v>
      </c>
      <c r="B152" s="398" t="s">
        <v>42653</v>
      </c>
      <c r="C152" s="399" t="s">
        <v>42654</v>
      </c>
      <c r="D152" s="399" t="s">
        <v>39559</v>
      </c>
      <c r="E152" s="400" t="s">
        <v>42603</v>
      </c>
      <c r="F152" s="400" t="s">
        <v>42289</v>
      </c>
      <c r="G152" s="401" t="s">
        <v>42290</v>
      </c>
      <c r="H152" s="362" t="s">
        <v>42291</v>
      </c>
      <c r="I152" s="119">
        <v>531133</v>
      </c>
      <c r="J152" s="400">
        <v>17.472449999999998</v>
      </c>
      <c r="K152" s="403">
        <v>82.1768</v>
      </c>
      <c r="L152" s="402">
        <v>2.2469999999999999</v>
      </c>
      <c r="M152" s="362" t="s">
        <v>42292</v>
      </c>
      <c r="N152" s="235" t="s">
        <v>15</v>
      </c>
      <c r="O152" s="236" t="s">
        <v>30190</v>
      </c>
    </row>
    <row r="153" spans="1:15" ht="43.2" x14ac:dyDescent="0.3">
      <c r="A153" s="362">
        <v>150</v>
      </c>
      <c r="B153" s="398" t="s">
        <v>42655</v>
      </c>
      <c r="C153" s="399" t="s">
        <v>42656</v>
      </c>
      <c r="D153" s="399" t="s">
        <v>42340</v>
      </c>
      <c r="E153" s="400" t="s">
        <v>42603</v>
      </c>
      <c r="F153" s="400" t="s">
        <v>42289</v>
      </c>
      <c r="G153" s="401" t="s">
        <v>42290</v>
      </c>
      <c r="H153" s="362" t="s">
        <v>42291</v>
      </c>
      <c r="I153" s="119">
        <v>531133</v>
      </c>
      <c r="J153" s="400">
        <v>17.470490000000002</v>
      </c>
      <c r="K153" s="400">
        <v>82.177620000000005</v>
      </c>
      <c r="L153" s="402">
        <v>0.40500000000000003</v>
      </c>
      <c r="M153" s="362" t="s">
        <v>42292</v>
      </c>
      <c r="N153" s="235" t="s">
        <v>15</v>
      </c>
      <c r="O153" s="236" t="s">
        <v>30190</v>
      </c>
    </row>
    <row r="154" spans="1:15" ht="43.2" x14ac:dyDescent="0.3">
      <c r="A154" s="362">
        <v>151</v>
      </c>
      <c r="B154" s="398" t="s">
        <v>42657</v>
      </c>
      <c r="C154" s="399" t="s">
        <v>42658</v>
      </c>
      <c r="D154" s="399" t="s">
        <v>42659</v>
      </c>
      <c r="E154" s="400" t="s">
        <v>42603</v>
      </c>
      <c r="F154" s="400" t="s">
        <v>42289</v>
      </c>
      <c r="G154" s="401" t="s">
        <v>42290</v>
      </c>
      <c r="H154" s="362" t="s">
        <v>42291</v>
      </c>
      <c r="I154" s="119">
        <v>531133</v>
      </c>
      <c r="J154" s="400">
        <v>17.470559999999999</v>
      </c>
      <c r="K154" s="400">
        <v>82.177660000000003</v>
      </c>
      <c r="L154" s="402">
        <v>0.57499999999999996</v>
      </c>
      <c r="M154" s="362" t="s">
        <v>42292</v>
      </c>
      <c r="N154" s="235" t="s">
        <v>15</v>
      </c>
      <c r="O154" s="236" t="s">
        <v>30190</v>
      </c>
    </row>
    <row r="155" spans="1:15" ht="43.2" x14ac:dyDescent="0.3">
      <c r="A155" s="362">
        <v>152</v>
      </c>
      <c r="B155" s="398" t="s">
        <v>42660</v>
      </c>
      <c r="C155" s="399" t="s">
        <v>42661</v>
      </c>
      <c r="D155" s="399" t="s">
        <v>42434</v>
      </c>
      <c r="E155" s="400" t="s">
        <v>42603</v>
      </c>
      <c r="F155" s="400" t="s">
        <v>42289</v>
      </c>
      <c r="G155" s="401" t="s">
        <v>42290</v>
      </c>
      <c r="H155" s="362" t="s">
        <v>42291</v>
      </c>
      <c r="I155" s="119">
        <v>531133</v>
      </c>
      <c r="J155" s="400">
        <v>17.470659999999999</v>
      </c>
      <c r="K155" s="400">
        <v>82.177670000000006</v>
      </c>
      <c r="L155" s="402">
        <v>0.40500000000000003</v>
      </c>
      <c r="M155" s="362" t="s">
        <v>42292</v>
      </c>
      <c r="N155" s="235" t="s">
        <v>15</v>
      </c>
      <c r="O155" s="236" t="s">
        <v>30190</v>
      </c>
    </row>
    <row r="156" spans="1:15" ht="43.2" x14ac:dyDescent="0.3">
      <c r="A156" s="362">
        <v>153</v>
      </c>
      <c r="B156" s="398" t="s">
        <v>42662</v>
      </c>
      <c r="C156" s="399" t="s">
        <v>42663</v>
      </c>
      <c r="D156" s="399" t="s">
        <v>42640</v>
      </c>
      <c r="E156" s="400" t="s">
        <v>42603</v>
      </c>
      <c r="F156" s="400" t="s">
        <v>42289</v>
      </c>
      <c r="G156" s="401" t="s">
        <v>42290</v>
      </c>
      <c r="H156" s="362" t="s">
        <v>42291</v>
      </c>
      <c r="I156" s="119">
        <v>531133</v>
      </c>
      <c r="J156" s="400">
        <v>17.470759999999999</v>
      </c>
      <c r="K156" s="400">
        <v>82.177880000000002</v>
      </c>
      <c r="L156" s="402">
        <v>0.40500000000000003</v>
      </c>
      <c r="M156" s="362" t="s">
        <v>42292</v>
      </c>
      <c r="N156" s="235" t="s">
        <v>15</v>
      </c>
      <c r="O156" s="236" t="s">
        <v>30190</v>
      </c>
    </row>
    <row r="157" spans="1:15" ht="43.2" x14ac:dyDescent="0.3">
      <c r="A157" s="362">
        <v>154</v>
      </c>
      <c r="B157" s="398" t="s">
        <v>42664</v>
      </c>
      <c r="C157" s="399" t="s">
        <v>42665</v>
      </c>
      <c r="D157" s="399" t="s">
        <v>42666</v>
      </c>
      <c r="E157" s="400" t="s">
        <v>42667</v>
      </c>
      <c r="F157" s="400" t="s">
        <v>42668</v>
      </c>
      <c r="G157" s="401" t="s">
        <v>42290</v>
      </c>
      <c r="H157" s="362" t="s">
        <v>42291</v>
      </c>
      <c r="I157" s="119">
        <v>531029</v>
      </c>
      <c r="J157" s="400">
        <v>17.942044800000001</v>
      </c>
      <c r="K157" s="400">
        <v>82.465861000000004</v>
      </c>
      <c r="L157" s="402">
        <v>1.3560000000000001</v>
      </c>
      <c r="M157" s="362" t="s">
        <v>42292</v>
      </c>
      <c r="N157" s="235" t="s">
        <v>15</v>
      </c>
      <c r="O157" s="236" t="s">
        <v>30190</v>
      </c>
    </row>
    <row r="158" spans="1:15" ht="43.2" x14ac:dyDescent="0.3">
      <c r="A158" s="362">
        <v>155</v>
      </c>
      <c r="B158" s="398" t="s">
        <v>42669</v>
      </c>
      <c r="C158" s="399" t="s">
        <v>42670</v>
      </c>
      <c r="D158" s="399" t="s">
        <v>39493</v>
      </c>
      <c r="E158" s="400" t="s">
        <v>42667</v>
      </c>
      <c r="F158" s="400" t="s">
        <v>42668</v>
      </c>
      <c r="G158" s="401" t="s">
        <v>42290</v>
      </c>
      <c r="H158" s="362" t="s">
        <v>42291</v>
      </c>
      <c r="I158" s="119">
        <v>531029</v>
      </c>
      <c r="J158" s="400">
        <f>17.930902</f>
        <v>17.930902</v>
      </c>
      <c r="K158" s="400">
        <v>82.448342999999994</v>
      </c>
      <c r="L158" s="402">
        <v>0.38900000000000001</v>
      </c>
      <c r="M158" s="362" t="s">
        <v>42292</v>
      </c>
      <c r="N158" s="235" t="s">
        <v>15</v>
      </c>
      <c r="O158" s="236" t="s">
        <v>30190</v>
      </c>
    </row>
    <row r="159" spans="1:15" ht="43.2" x14ac:dyDescent="0.3">
      <c r="A159" s="362">
        <v>156</v>
      </c>
      <c r="B159" s="398" t="s">
        <v>42671</v>
      </c>
      <c r="C159" s="399" t="s">
        <v>42672</v>
      </c>
      <c r="D159" s="399" t="s">
        <v>42673</v>
      </c>
      <c r="E159" s="400" t="s">
        <v>42667</v>
      </c>
      <c r="F159" s="400" t="s">
        <v>42668</v>
      </c>
      <c r="G159" s="401" t="s">
        <v>42290</v>
      </c>
      <c r="H159" s="362" t="s">
        <v>42291</v>
      </c>
      <c r="I159" s="119">
        <v>531029</v>
      </c>
      <c r="J159" s="400">
        <v>17.930992</v>
      </c>
      <c r="K159" s="400">
        <f>82.448287</f>
        <v>82.448286999999993</v>
      </c>
      <c r="L159" s="402">
        <v>0.86199999999999999</v>
      </c>
      <c r="M159" s="362" t="s">
        <v>42292</v>
      </c>
      <c r="N159" s="235" t="s">
        <v>15</v>
      </c>
      <c r="O159" s="236" t="s">
        <v>30190</v>
      </c>
    </row>
    <row r="160" spans="1:15" ht="43.2" x14ac:dyDescent="0.3">
      <c r="A160" s="362">
        <v>157</v>
      </c>
      <c r="B160" s="398" t="s">
        <v>42674</v>
      </c>
      <c r="C160" s="399" t="s">
        <v>42675</v>
      </c>
      <c r="D160" s="399" t="s">
        <v>42676</v>
      </c>
      <c r="E160" s="400" t="s">
        <v>42667</v>
      </c>
      <c r="F160" s="400" t="s">
        <v>42668</v>
      </c>
      <c r="G160" s="401" t="s">
        <v>42290</v>
      </c>
      <c r="H160" s="362" t="s">
        <v>42291</v>
      </c>
      <c r="I160" s="119">
        <v>531029</v>
      </c>
      <c r="J160" s="400">
        <v>17.930992</v>
      </c>
      <c r="K160" s="400">
        <v>82.448286999999993</v>
      </c>
      <c r="L160" s="402">
        <v>1.028</v>
      </c>
      <c r="M160" s="362" t="s">
        <v>42292</v>
      </c>
      <c r="N160" s="235" t="s">
        <v>15</v>
      </c>
      <c r="O160" s="236" t="s">
        <v>30190</v>
      </c>
    </row>
    <row r="161" spans="1:15" ht="43.2" x14ac:dyDescent="0.3">
      <c r="A161" s="362">
        <v>158</v>
      </c>
      <c r="B161" s="398" t="s">
        <v>42677</v>
      </c>
      <c r="C161" s="399" t="s">
        <v>42678</v>
      </c>
      <c r="D161" s="399" t="s">
        <v>42679</v>
      </c>
      <c r="E161" s="400" t="s">
        <v>42667</v>
      </c>
      <c r="F161" s="400" t="s">
        <v>42668</v>
      </c>
      <c r="G161" s="401" t="s">
        <v>42290</v>
      </c>
      <c r="H161" s="362" t="s">
        <v>42291</v>
      </c>
      <c r="I161" s="119">
        <v>531029</v>
      </c>
      <c r="J161" s="400">
        <v>17.930990000000001</v>
      </c>
      <c r="K161" s="400">
        <v>82.448340999999999</v>
      </c>
      <c r="L161" s="402">
        <v>3.8</v>
      </c>
      <c r="M161" s="362" t="s">
        <v>42292</v>
      </c>
      <c r="N161" s="235" t="s">
        <v>15</v>
      </c>
      <c r="O161" s="236" t="s">
        <v>30190</v>
      </c>
    </row>
    <row r="162" spans="1:15" ht="43.2" x14ac:dyDescent="0.3">
      <c r="A162" s="362">
        <v>159</v>
      </c>
      <c r="B162" s="398" t="s">
        <v>42680</v>
      </c>
      <c r="C162" s="399" t="s">
        <v>42681</v>
      </c>
      <c r="D162" s="399" t="s">
        <v>42682</v>
      </c>
      <c r="E162" s="400" t="s">
        <v>42667</v>
      </c>
      <c r="F162" s="400" t="s">
        <v>42668</v>
      </c>
      <c r="G162" s="401" t="s">
        <v>42290</v>
      </c>
      <c r="H162" s="362" t="s">
        <v>42291</v>
      </c>
      <c r="I162" s="119">
        <v>531029</v>
      </c>
      <c r="J162" s="400">
        <v>17.930716</v>
      </c>
      <c r="K162" s="400">
        <v>82.448661999999999</v>
      </c>
      <c r="L162" s="402">
        <v>0.94699999999999995</v>
      </c>
      <c r="M162" s="362" t="s">
        <v>42292</v>
      </c>
      <c r="N162" s="235" t="s">
        <v>15</v>
      </c>
      <c r="O162" s="236" t="s">
        <v>30190</v>
      </c>
    </row>
    <row r="163" spans="1:15" ht="43.2" x14ac:dyDescent="0.3">
      <c r="A163" s="362">
        <v>160</v>
      </c>
      <c r="B163" s="398" t="s">
        <v>42683</v>
      </c>
      <c r="C163" s="399" t="s">
        <v>42684</v>
      </c>
      <c r="D163" s="399" t="s">
        <v>34139</v>
      </c>
      <c r="E163" s="400" t="s">
        <v>42667</v>
      </c>
      <c r="F163" s="400" t="s">
        <v>42668</v>
      </c>
      <c r="G163" s="401" t="s">
        <v>42290</v>
      </c>
      <c r="H163" s="362" t="s">
        <v>42291</v>
      </c>
      <c r="I163" s="119">
        <v>531029</v>
      </c>
      <c r="J163" s="400">
        <v>17.930878</v>
      </c>
      <c r="K163" s="400">
        <v>82.448428000000007</v>
      </c>
      <c r="L163" s="402">
        <v>0.57899999999999996</v>
      </c>
      <c r="M163" s="362" t="s">
        <v>42292</v>
      </c>
      <c r="N163" s="235" t="s">
        <v>15</v>
      </c>
      <c r="O163" s="236" t="s">
        <v>30190</v>
      </c>
    </row>
    <row r="164" spans="1:15" ht="43.2" x14ac:dyDescent="0.3">
      <c r="A164" s="362">
        <v>161</v>
      </c>
      <c r="B164" s="398" t="s">
        <v>42685</v>
      </c>
      <c r="C164" s="399" t="s">
        <v>42686</v>
      </c>
      <c r="D164" s="399" t="s">
        <v>42687</v>
      </c>
      <c r="E164" s="400" t="s">
        <v>42667</v>
      </c>
      <c r="F164" s="400" t="s">
        <v>42668</v>
      </c>
      <c r="G164" s="401" t="s">
        <v>42290</v>
      </c>
      <c r="H164" s="362" t="s">
        <v>42291</v>
      </c>
      <c r="I164" s="119">
        <v>531029</v>
      </c>
      <c r="J164" s="400">
        <v>17.930878</v>
      </c>
      <c r="K164" s="400">
        <v>82.448428000000007</v>
      </c>
      <c r="L164" s="402">
        <v>0.51</v>
      </c>
      <c r="M164" s="362" t="s">
        <v>42292</v>
      </c>
      <c r="N164" s="235" t="s">
        <v>15</v>
      </c>
      <c r="O164" s="236" t="s">
        <v>30190</v>
      </c>
    </row>
    <row r="165" spans="1:15" ht="43.2" x14ac:dyDescent="0.3">
      <c r="A165" s="362">
        <v>162</v>
      </c>
      <c r="B165" s="398" t="s">
        <v>42688</v>
      </c>
      <c r="C165" s="399" t="s">
        <v>42689</v>
      </c>
      <c r="D165" s="399" t="s">
        <v>42690</v>
      </c>
      <c r="E165" s="400" t="s">
        <v>42667</v>
      </c>
      <c r="F165" s="400" t="s">
        <v>42668</v>
      </c>
      <c r="G165" s="401" t="s">
        <v>42290</v>
      </c>
      <c r="H165" s="362" t="s">
        <v>42291</v>
      </c>
      <c r="I165" s="119">
        <v>531029</v>
      </c>
      <c r="J165" s="400">
        <v>17.930347000000001</v>
      </c>
      <c r="K165" s="400">
        <v>82.448750399999994</v>
      </c>
      <c r="L165" s="402">
        <v>0.52200000000000002</v>
      </c>
      <c r="M165" s="362" t="s">
        <v>42292</v>
      </c>
      <c r="N165" s="235" t="s">
        <v>15</v>
      </c>
      <c r="O165" s="236" t="s">
        <v>30190</v>
      </c>
    </row>
    <row r="166" spans="1:15" ht="43.2" x14ac:dyDescent="0.3">
      <c r="A166" s="362">
        <v>163</v>
      </c>
      <c r="B166" s="398" t="s">
        <v>42691</v>
      </c>
      <c r="C166" s="399" t="s">
        <v>42692</v>
      </c>
      <c r="D166" s="399" t="s">
        <v>42638</v>
      </c>
      <c r="E166" s="400" t="s">
        <v>42667</v>
      </c>
      <c r="F166" s="400" t="s">
        <v>42668</v>
      </c>
      <c r="G166" s="401" t="s">
        <v>42290</v>
      </c>
      <c r="H166" s="362" t="s">
        <v>42291</v>
      </c>
      <c r="I166" s="119">
        <v>531029</v>
      </c>
      <c r="J166" s="400">
        <v>17.930607999999999</v>
      </c>
      <c r="K166" s="400">
        <v>82.448716000000005</v>
      </c>
      <c r="L166" s="402">
        <v>0.76900000000000002</v>
      </c>
      <c r="M166" s="362" t="s">
        <v>42292</v>
      </c>
      <c r="N166" s="235" t="s">
        <v>15</v>
      </c>
      <c r="O166" s="236" t="s">
        <v>30190</v>
      </c>
    </row>
    <row r="167" spans="1:15" ht="43.2" x14ac:dyDescent="0.3">
      <c r="A167" s="362">
        <v>164</v>
      </c>
      <c r="B167" s="398" t="s">
        <v>42693</v>
      </c>
      <c r="C167" s="399" t="s">
        <v>42665</v>
      </c>
      <c r="D167" s="399" t="s">
        <v>42694</v>
      </c>
      <c r="E167" s="400" t="s">
        <v>42667</v>
      </c>
      <c r="F167" s="400" t="s">
        <v>42668</v>
      </c>
      <c r="G167" s="401" t="s">
        <v>42290</v>
      </c>
      <c r="H167" s="362" t="s">
        <v>42291</v>
      </c>
      <c r="I167" s="119">
        <v>531029</v>
      </c>
      <c r="J167" s="400">
        <v>17.930992</v>
      </c>
      <c r="K167" s="400">
        <v>82.448286999999993</v>
      </c>
      <c r="L167" s="402">
        <v>0.66400000000000003</v>
      </c>
      <c r="M167" s="362" t="s">
        <v>42292</v>
      </c>
      <c r="N167" s="235" t="s">
        <v>15</v>
      </c>
      <c r="O167" s="236" t="s">
        <v>30190</v>
      </c>
    </row>
    <row r="168" spans="1:15" ht="43.2" x14ac:dyDescent="0.3">
      <c r="A168" s="362">
        <v>165</v>
      </c>
      <c r="B168" s="398" t="s">
        <v>42695</v>
      </c>
      <c r="C168" s="399" t="s">
        <v>42696</v>
      </c>
      <c r="D168" s="399" t="s">
        <v>42697</v>
      </c>
      <c r="E168" s="400" t="s">
        <v>42667</v>
      </c>
      <c r="F168" s="400" t="s">
        <v>42668</v>
      </c>
      <c r="G168" s="401" t="s">
        <v>42290</v>
      </c>
      <c r="H168" s="362" t="s">
        <v>42291</v>
      </c>
      <c r="I168" s="119">
        <v>531029</v>
      </c>
      <c r="J168" s="400">
        <v>17.930657</v>
      </c>
      <c r="K168" s="400">
        <v>82.448675499999993</v>
      </c>
      <c r="L168" s="402">
        <v>0.41299999999999998</v>
      </c>
      <c r="M168" s="362" t="s">
        <v>42292</v>
      </c>
      <c r="N168" s="235" t="s">
        <v>15</v>
      </c>
      <c r="O168" s="236" t="s">
        <v>30190</v>
      </c>
    </row>
    <row r="169" spans="1:15" ht="43.2" x14ac:dyDescent="0.3">
      <c r="A169" s="362">
        <v>166</v>
      </c>
      <c r="B169" s="398" t="s">
        <v>42698</v>
      </c>
      <c r="C169" s="399" t="s">
        <v>42699</v>
      </c>
      <c r="D169" s="399" t="s">
        <v>42700</v>
      </c>
      <c r="E169" s="400" t="s">
        <v>42667</v>
      </c>
      <c r="F169" s="400" t="s">
        <v>42668</v>
      </c>
      <c r="G169" s="401" t="s">
        <v>42290</v>
      </c>
      <c r="H169" s="362" t="s">
        <v>42291</v>
      </c>
      <c r="I169" s="119">
        <v>531029</v>
      </c>
      <c r="J169" s="400">
        <v>17.930627000000001</v>
      </c>
      <c r="K169" s="400">
        <v>82.448746</v>
      </c>
      <c r="L169" s="402">
        <v>0.87</v>
      </c>
      <c r="M169" s="362" t="s">
        <v>42292</v>
      </c>
      <c r="N169" s="235" t="s">
        <v>15</v>
      </c>
      <c r="O169" s="236" t="s">
        <v>30190</v>
      </c>
    </row>
    <row r="170" spans="1:15" ht="43.2" x14ac:dyDescent="0.3">
      <c r="A170" s="362">
        <v>167</v>
      </c>
      <c r="B170" s="398" t="s">
        <v>42701</v>
      </c>
      <c r="C170" s="399" t="s">
        <v>42702</v>
      </c>
      <c r="D170" s="399" t="s">
        <v>42703</v>
      </c>
      <c r="E170" s="400" t="s">
        <v>42667</v>
      </c>
      <c r="F170" s="400" t="s">
        <v>42668</v>
      </c>
      <c r="G170" s="401" t="s">
        <v>42290</v>
      </c>
      <c r="H170" s="362" t="s">
        <v>42291</v>
      </c>
      <c r="I170" s="119">
        <v>531029</v>
      </c>
      <c r="J170" s="400">
        <v>17.930581</v>
      </c>
      <c r="K170" s="400">
        <v>82.448717000000002</v>
      </c>
      <c r="L170" s="402">
        <v>0.72499999999999998</v>
      </c>
      <c r="M170" s="362" t="s">
        <v>42292</v>
      </c>
      <c r="N170" s="235" t="s">
        <v>15</v>
      </c>
      <c r="O170" s="236" t="s">
        <v>30190</v>
      </c>
    </row>
    <row r="171" spans="1:15" ht="43.2" x14ac:dyDescent="0.3">
      <c r="A171" s="362">
        <v>168</v>
      </c>
      <c r="B171" s="398" t="s">
        <v>42704</v>
      </c>
      <c r="C171" s="399" t="s">
        <v>42665</v>
      </c>
      <c r="D171" s="399" t="s">
        <v>42705</v>
      </c>
      <c r="E171" s="400" t="s">
        <v>42667</v>
      </c>
      <c r="F171" s="400" t="s">
        <v>42668</v>
      </c>
      <c r="G171" s="401" t="s">
        <v>42290</v>
      </c>
      <c r="H171" s="362" t="s">
        <v>42291</v>
      </c>
      <c r="I171" s="119">
        <v>531029</v>
      </c>
      <c r="J171" s="405">
        <v>17.930540000000001</v>
      </c>
      <c r="K171" s="400">
        <v>82.448639999999997</v>
      </c>
      <c r="L171" s="402">
        <v>3.5870000000000002</v>
      </c>
      <c r="M171" s="362" t="s">
        <v>42292</v>
      </c>
      <c r="N171" s="235" t="s">
        <v>15</v>
      </c>
      <c r="O171" s="236" t="s">
        <v>30190</v>
      </c>
    </row>
    <row r="172" spans="1:15" ht="43.2" x14ac:dyDescent="0.3">
      <c r="A172" s="362">
        <v>169</v>
      </c>
      <c r="B172" s="398" t="s">
        <v>42706</v>
      </c>
      <c r="C172" s="399" t="s">
        <v>42707</v>
      </c>
      <c r="D172" s="399" t="s">
        <v>42708</v>
      </c>
      <c r="E172" s="400" t="s">
        <v>42709</v>
      </c>
      <c r="F172" s="400" t="s">
        <v>42668</v>
      </c>
      <c r="G172" s="401" t="s">
        <v>42290</v>
      </c>
      <c r="H172" s="362" t="s">
        <v>42291</v>
      </c>
      <c r="I172" s="119">
        <v>531111</v>
      </c>
      <c r="J172" s="400">
        <v>17.920119</v>
      </c>
      <c r="K172" s="400">
        <v>82.446308000000002</v>
      </c>
      <c r="L172" s="402">
        <v>2.2349999999999999</v>
      </c>
      <c r="M172" s="362" t="s">
        <v>42292</v>
      </c>
      <c r="N172" s="235" t="s">
        <v>15</v>
      </c>
      <c r="O172" s="236" t="s">
        <v>30190</v>
      </c>
    </row>
    <row r="173" spans="1:15" ht="43.2" x14ac:dyDescent="0.3">
      <c r="A173" s="362">
        <v>170</v>
      </c>
      <c r="B173" s="398" t="s">
        <v>42710</v>
      </c>
      <c r="C173" s="399" t="s">
        <v>42711</v>
      </c>
      <c r="D173" s="399" t="s">
        <v>42712</v>
      </c>
      <c r="E173" s="400" t="s">
        <v>42709</v>
      </c>
      <c r="F173" s="400" t="s">
        <v>42668</v>
      </c>
      <c r="G173" s="401" t="s">
        <v>42290</v>
      </c>
      <c r="H173" s="362" t="s">
        <v>42291</v>
      </c>
      <c r="I173" s="119">
        <v>531111</v>
      </c>
      <c r="J173" s="400">
        <v>17.920397999999999</v>
      </c>
      <c r="K173" s="400">
        <v>82.445837999999995</v>
      </c>
      <c r="L173" s="402">
        <v>0.51</v>
      </c>
      <c r="M173" s="362" t="s">
        <v>42292</v>
      </c>
      <c r="N173" s="235" t="s">
        <v>15</v>
      </c>
      <c r="O173" s="236" t="s">
        <v>30190</v>
      </c>
    </row>
    <row r="174" spans="1:15" ht="43.2" x14ac:dyDescent="0.3">
      <c r="A174" s="362">
        <v>171</v>
      </c>
      <c r="B174" s="398" t="s">
        <v>42713</v>
      </c>
      <c r="C174" s="399" t="s">
        <v>42714</v>
      </c>
      <c r="D174" s="399" t="s">
        <v>42715</v>
      </c>
      <c r="E174" s="400" t="s">
        <v>42709</v>
      </c>
      <c r="F174" s="400" t="s">
        <v>42668</v>
      </c>
      <c r="G174" s="401" t="s">
        <v>42290</v>
      </c>
      <c r="H174" s="362" t="s">
        <v>42291</v>
      </c>
      <c r="I174" s="119">
        <v>531111</v>
      </c>
      <c r="J174" s="400">
        <v>17.920116</v>
      </c>
      <c r="K174" s="400">
        <v>82.446179000000001</v>
      </c>
      <c r="L174" s="402">
        <v>0.47799999999999998</v>
      </c>
      <c r="M174" s="362" t="s">
        <v>42292</v>
      </c>
      <c r="N174" s="235" t="s">
        <v>15</v>
      </c>
      <c r="O174" s="236" t="s">
        <v>30190</v>
      </c>
    </row>
    <row r="175" spans="1:15" ht="43.2" x14ac:dyDescent="0.3">
      <c r="A175" s="362">
        <v>172</v>
      </c>
      <c r="B175" s="398" t="s">
        <v>42716</v>
      </c>
      <c r="C175" s="399" t="s">
        <v>42717</v>
      </c>
      <c r="D175" s="399" t="s">
        <v>42718</v>
      </c>
      <c r="E175" s="400" t="s">
        <v>42709</v>
      </c>
      <c r="F175" s="400" t="s">
        <v>42668</v>
      </c>
      <c r="G175" s="401" t="s">
        <v>42290</v>
      </c>
      <c r="H175" s="362" t="s">
        <v>42291</v>
      </c>
      <c r="I175" s="119">
        <v>531111</v>
      </c>
      <c r="J175" s="400">
        <v>17.920601000000001</v>
      </c>
      <c r="K175" s="400">
        <v>82.446191999999996</v>
      </c>
      <c r="L175" s="402">
        <v>1.1579999999999999</v>
      </c>
      <c r="M175" s="362" t="s">
        <v>42292</v>
      </c>
      <c r="N175" s="235" t="s">
        <v>15</v>
      </c>
      <c r="O175" s="236" t="s">
        <v>30190</v>
      </c>
    </row>
    <row r="176" spans="1:15" ht="43.2" x14ac:dyDescent="0.3">
      <c r="A176" s="362">
        <v>173</v>
      </c>
      <c r="B176" s="398" t="s">
        <v>42719</v>
      </c>
      <c r="C176" s="399" t="s">
        <v>42720</v>
      </c>
      <c r="D176" s="399" t="s">
        <v>42530</v>
      </c>
      <c r="E176" s="400" t="s">
        <v>42709</v>
      </c>
      <c r="F176" s="400" t="s">
        <v>42668</v>
      </c>
      <c r="G176" s="401" t="s">
        <v>42290</v>
      </c>
      <c r="H176" s="362" t="s">
        <v>42291</v>
      </c>
      <c r="I176" s="119">
        <v>531111</v>
      </c>
      <c r="J176" s="405">
        <v>17.92069</v>
      </c>
      <c r="K176" s="400">
        <v>82.445971999999998</v>
      </c>
      <c r="L176" s="402">
        <v>3.8</v>
      </c>
      <c r="M176" s="362" t="s">
        <v>42292</v>
      </c>
      <c r="N176" s="235" t="s">
        <v>15</v>
      </c>
      <c r="O176" s="236" t="s">
        <v>30190</v>
      </c>
    </row>
    <row r="177" spans="1:15" ht="43.2" x14ac:dyDescent="0.3">
      <c r="A177" s="362">
        <v>174</v>
      </c>
      <c r="B177" s="398" t="s">
        <v>42721</v>
      </c>
      <c r="C177" s="399" t="s">
        <v>42722</v>
      </c>
      <c r="D177" s="399" t="s">
        <v>42151</v>
      </c>
      <c r="E177" s="400" t="s">
        <v>42709</v>
      </c>
      <c r="F177" s="400" t="s">
        <v>42668</v>
      </c>
      <c r="G177" s="401" t="s">
        <v>42290</v>
      </c>
      <c r="H177" s="362" t="s">
        <v>42291</v>
      </c>
      <c r="I177" s="119">
        <v>531111</v>
      </c>
      <c r="J177" s="400">
        <v>17.920725999999998</v>
      </c>
      <c r="K177" s="400">
        <v>82.445991000000006</v>
      </c>
      <c r="L177" s="402">
        <v>3.8</v>
      </c>
      <c r="M177" s="362" t="s">
        <v>42292</v>
      </c>
      <c r="N177" s="235" t="s">
        <v>15</v>
      </c>
      <c r="O177" s="236" t="s">
        <v>30190</v>
      </c>
    </row>
    <row r="178" spans="1:15" ht="43.2" x14ac:dyDescent="0.3">
      <c r="A178" s="362">
        <v>175</v>
      </c>
      <c r="B178" s="398" t="s">
        <v>42723</v>
      </c>
      <c r="C178" s="399" t="s">
        <v>42724</v>
      </c>
      <c r="D178" s="399" t="s">
        <v>22554</v>
      </c>
      <c r="E178" s="400" t="s">
        <v>42709</v>
      </c>
      <c r="F178" s="400" t="s">
        <v>42668</v>
      </c>
      <c r="G178" s="401" t="s">
        <v>42290</v>
      </c>
      <c r="H178" s="362" t="s">
        <v>42291</v>
      </c>
      <c r="I178" s="119">
        <v>531111</v>
      </c>
      <c r="J178" s="400">
        <v>17.920622000000002</v>
      </c>
      <c r="K178" s="400">
        <v>82.445784000000003</v>
      </c>
      <c r="L178" s="402">
        <v>1.101</v>
      </c>
      <c r="M178" s="362" t="s">
        <v>42292</v>
      </c>
      <c r="N178" s="235" t="s">
        <v>15</v>
      </c>
      <c r="O178" s="236" t="s">
        <v>30190</v>
      </c>
    </row>
    <row r="179" spans="1:15" ht="43.2" x14ac:dyDescent="0.3">
      <c r="A179" s="362">
        <v>176</v>
      </c>
      <c r="B179" s="398" t="s">
        <v>42725</v>
      </c>
      <c r="C179" s="399" t="s">
        <v>42726</v>
      </c>
      <c r="D179" s="399" t="s">
        <v>42727</v>
      </c>
      <c r="E179" s="400" t="s">
        <v>42709</v>
      </c>
      <c r="F179" s="400" t="s">
        <v>42668</v>
      </c>
      <c r="G179" s="401" t="s">
        <v>42290</v>
      </c>
      <c r="H179" s="362" t="s">
        <v>42291</v>
      </c>
      <c r="I179" s="119">
        <v>531111</v>
      </c>
      <c r="J179" s="405">
        <v>17.920829999999999</v>
      </c>
      <c r="K179" s="400">
        <f>82.445976</f>
        <v>82.445976000000002</v>
      </c>
      <c r="L179" s="402">
        <v>0.437</v>
      </c>
      <c r="M179" s="362" t="s">
        <v>42292</v>
      </c>
      <c r="N179" s="235" t="s">
        <v>15</v>
      </c>
      <c r="O179" s="236" t="s">
        <v>30190</v>
      </c>
    </row>
    <row r="180" spans="1:15" ht="43.2" x14ac:dyDescent="0.3">
      <c r="A180" s="362">
        <v>177</v>
      </c>
      <c r="B180" s="398" t="s">
        <v>42728</v>
      </c>
      <c r="C180" s="399" t="s">
        <v>42729</v>
      </c>
      <c r="D180" s="399" t="s">
        <v>42730</v>
      </c>
      <c r="E180" s="400" t="s">
        <v>42709</v>
      </c>
      <c r="F180" s="400" t="s">
        <v>42668</v>
      </c>
      <c r="G180" s="401" t="s">
        <v>42290</v>
      </c>
      <c r="H180" s="362" t="s">
        <v>42291</v>
      </c>
      <c r="I180" s="119">
        <v>531111</v>
      </c>
      <c r="J180" s="400">
        <v>17.920646999999999</v>
      </c>
      <c r="K180" s="400">
        <f>82.446165</f>
        <v>82.446164999999993</v>
      </c>
      <c r="L180" s="402">
        <v>0.44500000000000001</v>
      </c>
      <c r="M180" s="362" t="s">
        <v>42292</v>
      </c>
      <c r="N180" s="235" t="s">
        <v>15</v>
      </c>
      <c r="O180" s="236" t="s">
        <v>30190</v>
      </c>
    </row>
    <row r="181" spans="1:15" ht="43.2" x14ac:dyDescent="0.3">
      <c r="A181" s="362">
        <v>178</v>
      </c>
      <c r="B181" s="398" t="s">
        <v>42731</v>
      </c>
      <c r="C181" s="399" t="s">
        <v>42732</v>
      </c>
      <c r="D181" s="399" t="s">
        <v>42733</v>
      </c>
      <c r="E181" s="400" t="s">
        <v>42709</v>
      </c>
      <c r="F181" s="400" t="s">
        <v>42668</v>
      </c>
      <c r="G181" s="401" t="s">
        <v>42734</v>
      </c>
      <c r="H181" s="362" t="s">
        <v>42291</v>
      </c>
      <c r="I181" s="119">
        <v>531111</v>
      </c>
      <c r="J181" s="400">
        <v>17.920686</v>
      </c>
      <c r="K181" s="400">
        <f>82.445964</f>
        <v>82.445964000000004</v>
      </c>
      <c r="L181" s="402">
        <v>0.60699999999999998</v>
      </c>
      <c r="M181" s="362" t="s">
        <v>42292</v>
      </c>
      <c r="N181" s="235" t="s">
        <v>15</v>
      </c>
      <c r="O181" s="236" t="s">
        <v>30190</v>
      </c>
    </row>
    <row r="182" spans="1:15" ht="43.2" x14ac:dyDescent="0.3">
      <c r="A182" s="362">
        <v>179</v>
      </c>
      <c r="B182" s="398" t="s">
        <v>42735</v>
      </c>
      <c r="C182" s="399" t="s">
        <v>42736</v>
      </c>
      <c r="D182" s="399" t="s">
        <v>42737</v>
      </c>
      <c r="E182" s="400" t="s">
        <v>42709</v>
      </c>
      <c r="F182" s="400" t="s">
        <v>42668</v>
      </c>
      <c r="G182" s="401" t="s">
        <v>42734</v>
      </c>
      <c r="H182" s="362" t="s">
        <v>42291</v>
      </c>
      <c r="I182" s="119">
        <v>531111</v>
      </c>
      <c r="J182" s="405">
        <v>17.920739999999999</v>
      </c>
      <c r="K182" s="400">
        <f>82.445989</f>
        <v>82.445988999999997</v>
      </c>
      <c r="L182" s="402">
        <v>0.96399999999999997</v>
      </c>
      <c r="M182" s="362" t="s">
        <v>42292</v>
      </c>
      <c r="N182" s="235" t="s">
        <v>15</v>
      </c>
      <c r="O182" s="236" t="s">
        <v>30190</v>
      </c>
    </row>
    <row r="183" spans="1:15" ht="43.2" x14ac:dyDescent="0.3">
      <c r="A183" s="362">
        <v>180</v>
      </c>
      <c r="B183" s="398" t="s">
        <v>42738</v>
      </c>
      <c r="C183" s="399" t="s">
        <v>42739</v>
      </c>
      <c r="D183" s="399" t="s">
        <v>42022</v>
      </c>
      <c r="E183" s="400" t="s">
        <v>42709</v>
      </c>
      <c r="F183" s="400" t="s">
        <v>42668</v>
      </c>
      <c r="G183" s="401" t="s">
        <v>42734</v>
      </c>
      <c r="H183" s="362" t="s">
        <v>42291</v>
      </c>
      <c r="I183" s="119">
        <v>531111</v>
      </c>
      <c r="J183" s="400">
        <v>17.920461</v>
      </c>
      <c r="K183" s="400">
        <f>82.445822</f>
        <v>82.445822000000007</v>
      </c>
      <c r="L183" s="402">
        <v>1.7529999999999999</v>
      </c>
      <c r="M183" s="362" t="s">
        <v>42292</v>
      </c>
      <c r="N183" s="235" t="s">
        <v>15</v>
      </c>
      <c r="O183" s="236" t="s">
        <v>30190</v>
      </c>
    </row>
    <row r="184" spans="1:15" ht="43.2" x14ac:dyDescent="0.3">
      <c r="A184" s="362">
        <v>181</v>
      </c>
      <c r="B184" s="398" t="s">
        <v>42740</v>
      </c>
      <c r="C184" s="399" t="s">
        <v>42741</v>
      </c>
      <c r="D184" s="399" t="s">
        <v>42742</v>
      </c>
      <c r="E184" s="400" t="s">
        <v>42709</v>
      </c>
      <c r="F184" s="400" t="s">
        <v>42668</v>
      </c>
      <c r="G184" s="401" t="s">
        <v>42734</v>
      </c>
      <c r="H184" s="362" t="s">
        <v>42291</v>
      </c>
      <c r="I184" s="119">
        <v>531111</v>
      </c>
      <c r="J184" s="400">
        <v>17.920297999999999</v>
      </c>
      <c r="K184" s="400">
        <f>82.445923</f>
        <v>82.445922999999993</v>
      </c>
      <c r="L184" s="402">
        <v>0.7</v>
      </c>
      <c r="M184" s="362" t="s">
        <v>42292</v>
      </c>
      <c r="N184" s="235" t="s">
        <v>15</v>
      </c>
      <c r="O184" s="236" t="s">
        <v>30190</v>
      </c>
    </row>
    <row r="185" spans="1:15" ht="43.2" x14ac:dyDescent="0.3">
      <c r="A185" s="362">
        <v>182</v>
      </c>
      <c r="B185" s="398" t="s">
        <v>42743</v>
      </c>
      <c r="C185" s="399" t="s">
        <v>42744</v>
      </c>
      <c r="D185" s="399" t="s">
        <v>42745</v>
      </c>
      <c r="E185" s="400" t="s">
        <v>42709</v>
      </c>
      <c r="F185" s="400" t="s">
        <v>42668</v>
      </c>
      <c r="G185" s="401" t="s">
        <v>42734</v>
      </c>
      <c r="H185" s="362" t="s">
        <v>42291</v>
      </c>
      <c r="I185" s="119">
        <v>531111</v>
      </c>
      <c r="J185" s="400">
        <v>17.920666000000001</v>
      </c>
      <c r="K185" s="400">
        <f>82.446154</f>
        <v>82.446154000000007</v>
      </c>
      <c r="L185" s="402">
        <v>0.42499999999999999</v>
      </c>
      <c r="M185" s="362" t="s">
        <v>42292</v>
      </c>
      <c r="N185" s="235" t="s">
        <v>15</v>
      </c>
      <c r="O185" s="236" t="s">
        <v>30190</v>
      </c>
    </row>
    <row r="186" spans="1:15" ht="43.2" x14ac:dyDescent="0.3">
      <c r="A186" s="362">
        <v>183</v>
      </c>
      <c r="B186" s="398" t="s">
        <v>42746</v>
      </c>
      <c r="C186" s="399" t="s">
        <v>42747</v>
      </c>
      <c r="D186" s="399" t="s">
        <v>42748</v>
      </c>
      <c r="E186" s="400" t="s">
        <v>42709</v>
      </c>
      <c r="F186" s="400" t="s">
        <v>42668</v>
      </c>
      <c r="G186" s="401" t="s">
        <v>42734</v>
      </c>
      <c r="H186" s="362" t="s">
        <v>42291</v>
      </c>
      <c r="I186" s="119">
        <v>531111</v>
      </c>
      <c r="J186" s="400">
        <v>17.920428000000001</v>
      </c>
      <c r="K186" s="400">
        <f>82.446142</f>
        <v>82.446141999999995</v>
      </c>
      <c r="L186" s="402">
        <v>1.8220000000000001</v>
      </c>
      <c r="M186" s="362" t="s">
        <v>42292</v>
      </c>
      <c r="N186" s="235" t="s">
        <v>15</v>
      </c>
      <c r="O186" s="236" t="s">
        <v>30190</v>
      </c>
    </row>
    <row r="187" spans="1:15" ht="43.2" x14ac:dyDescent="0.3">
      <c r="A187" s="362">
        <v>184</v>
      </c>
      <c r="B187" s="398" t="s">
        <v>42749</v>
      </c>
      <c r="C187" s="399" t="s">
        <v>42750</v>
      </c>
      <c r="D187" s="399" t="s">
        <v>42751</v>
      </c>
      <c r="E187" s="400" t="s">
        <v>42709</v>
      </c>
      <c r="F187" s="400" t="s">
        <v>42668</v>
      </c>
      <c r="G187" s="401" t="s">
        <v>42734</v>
      </c>
      <c r="H187" s="362" t="s">
        <v>42291</v>
      </c>
      <c r="I187" s="119">
        <v>531111</v>
      </c>
      <c r="J187" s="405">
        <v>17.920739999999999</v>
      </c>
      <c r="K187" s="400">
        <f>82.445989</f>
        <v>82.445988999999997</v>
      </c>
      <c r="L187" s="402">
        <v>0.81</v>
      </c>
      <c r="M187" s="362" t="s">
        <v>42292</v>
      </c>
      <c r="N187" s="235" t="s">
        <v>15</v>
      </c>
      <c r="O187" s="236" t="s">
        <v>30190</v>
      </c>
    </row>
    <row r="188" spans="1:15" ht="43.2" x14ac:dyDescent="0.3">
      <c r="A188" s="362">
        <v>185</v>
      </c>
      <c r="B188" s="398" t="s">
        <v>42752</v>
      </c>
      <c r="C188" s="399" t="s">
        <v>42753</v>
      </c>
      <c r="D188" s="399" t="s">
        <v>42754</v>
      </c>
      <c r="E188" s="400" t="s">
        <v>42709</v>
      </c>
      <c r="F188" s="400" t="s">
        <v>42668</v>
      </c>
      <c r="G188" s="401" t="s">
        <v>42734</v>
      </c>
      <c r="H188" s="362" t="s">
        <v>42291</v>
      </c>
      <c r="I188" s="119">
        <v>531111</v>
      </c>
      <c r="J188" s="400">
        <v>17.917672</v>
      </c>
      <c r="K188" s="400">
        <f>82.439438</f>
        <v>82.439437999999996</v>
      </c>
      <c r="L188" s="402">
        <v>0.83799999999999997</v>
      </c>
      <c r="M188" s="362" t="s">
        <v>42292</v>
      </c>
      <c r="N188" s="235" t="s">
        <v>15</v>
      </c>
      <c r="O188" s="236" t="s">
        <v>30190</v>
      </c>
    </row>
    <row r="189" spans="1:15" ht="43.2" x14ac:dyDescent="0.3">
      <c r="A189" s="362">
        <v>186</v>
      </c>
      <c r="B189" s="398" t="s">
        <v>42755</v>
      </c>
      <c r="C189" s="399" t="s">
        <v>42756</v>
      </c>
      <c r="D189" s="399" t="s">
        <v>42718</v>
      </c>
      <c r="E189" s="400" t="s">
        <v>42709</v>
      </c>
      <c r="F189" s="400" t="s">
        <v>42668</v>
      </c>
      <c r="G189" s="401" t="s">
        <v>42734</v>
      </c>
      <c r="H189" s="362" t="s">
        <v>42291</v>
      </c>
      <c r="I189" s="119">
        <v>531111</v>
      </c>
      <c r="J189" s="400">
        <v>17.920469000000001</v>
      </c>
      <c r="K189" s="400">
        <f>82.446166</f>
        <v>82.446166000000005</v>
      </c>
      <c r="L189" s="402">
        <v>1.2150000000000001</v>
      </c>
      <c r="M189" s="362" t="s">
        <v>42292</v>
      </c>
      <c r="N189" s="235" t="s">
        <v>15</v>
      </c>
      <c r="O189" s="236" t="s">
        <v>30190</v>
      </c>
    </row>
    <row r="190" spans="1:15" ht="43.2" x14ac:dyDescent="0.3">
      <c r="A190" s="362">
        <v>187</v>
      </c>
      <c r="B190" s="398" t="s">
        <v>42757</v>
      </c>
      <c r="C190" s="399" t="s">
        <v>42758</v>
      </c>
      <c r="D190" s="399" t="s">
        <v>42737</v>
      </c>
      <c r="E190" s="400" t="s">
        <v>42709</v>
      </c>
      <c r="F190" s="400" t="s">
        <v>42668</v>
      </c>
      <c r="G190" s="401" t="s">
        <v>42734</v>
      </c>
      <c r="H190" s="362" t="s">
        <v>42291</v>
      </c>
      <c r="I190" s="119">
        <v>531111</v>
      </c>
      <c r="J190" s="400">
        <v>17.920745</v>
      </c>
      <c r="K190" s="400">
        <f>82.445982</f>
        <v>82.445982000000001</v>
      </c>
      <c r="L190" s="402">
        <v>0.96399999999999997</v>
      </c>
      <c r="M190" s="362" t="s">
        <v>42292</v>
      </c>
      <c r="N190" s="235" t="s">
        <v>15</v>
      </c>
      <c r="O190" s="236" t="s">
        <v>30190</v>
      </c>
    </row>
    <row r="191" spans="1:15" ht="43.2" x14ac:dyDescent="0.3">
      <c r="A191" s="362">
        <v>188</v>
      </c>
      <c r="B191" s="398" t="s">
        <v>42759</v>
      </c>
      <c r="C191" s="399" t="s">
        <v>42760</v>
      </c>
      <c r="D191" s="399" t="s">
        <v>42761</v>
      </c>
      <c r="E191" s="400" t="s">
        <v>42709</v>
      </c>
      <c r="F191" s="400" t="s">
        <v>42668</v>
      </c>
      <c r="G191" s="401" t="s">
        <v>42734</v>
      </c>
      <c r="H191" s="362" t="s">
        <v>42291</v>
      </c>
      <c r="I191" s="119">
        <v>531111</v>
      </c>
      <c r="J191" s="400">
        <v>17.920541</v>
      </c>
      <c r="K191" s="400">
        <f>82.44597</f>
        <v>82.445970000000003</v>
      </c>
      <c r="L191" s="402">
        <v>0.49</v>
      </c>
      <c r="M191" s="362" t="s">
        <v>42292</v>
      </c>
      <c r="N191" s="235" t="s">
        <v>15</v>
      </c>
      <c r="O191" s="236" t="s">
        <v>30190</v>
      </c>
    </row>
    <row r="192" spans="1:15" ht="43.2" x14ac:dyDescent="0.3">
      <c r="A192" s="362">
        <v>189</v>
      </c>
      <c r="B192" s="398" t="s">
        <v>42762</v>
      </c>
      <c r="C192" s="399" t="s">
        <v>42763</v>
      </c>
      <c r="D192" s="399" t="s">
        <v>42764</v>
      </c>
      <c r="E192" s="400" t="s">
        <v>42709</v>
      </c>
      <c r="F192" s="400" t="s">
        <v>42668</v>
      </c>
      <c r="G192" s="401" t="s">
        <v>42734</v>
      </c>
      <c r="H192" s="362" t="s">
        <v>42291</v>
      </c>
      <c r="I192" s="119">
        <v>531111</v>
      </c>
      <c r="J192" s="400">
        <v>17.920327</v>
      </c>
      <c r="K192" s="400">
        <f>82.445924</f>
        <v>82.445924000000005</v>
      </c>
      <c r="L192" s="402">
        <v>0.75700000000000001</v>
      </c>
      <c r="M192" s="362" t="s">
        <v>42292</v>
      </c>
      <c r="N192" s="235" t="s">
        <v>15</v>
      </c>
      <c r="O192" s="236" t="s">
        <v>30190</v>
      </c>
    </row>
    <row r="193" spans="1:15" ht="43.2" x14ac:dyDescent="0.3">
      <c r="A193" s="362">
        <v>190</v>
      </c>
      <c r="B193" s="398" t="s">
        <v>42765</v>
      </c>
      <c r="C193" s="399" t="s">
        <v>42766</v>
      </c>
      <c r="D193" s="399" t="s">
        <v>41620</v>
      </c>
      <c r="E193" s="400" t="s">
        <v>42767</v>
      </c>
      <c r="F193" s="400" t="s">
        <v>42668</v>
      </c>
      <c r="G193" s="401" t="s">
        <v>42290</v>
      </c>
      <c r="H193" s="362" t="s">
        <v>42291</v>
      </c>
      <c r="I193" s="119">
        <v>531029</v>
      </c>
      <c r="J193" s="400">
        <v>17.914408000000002</v>
      </c>
      <c r="K193" s="400">
        <f>82.496769</f>
        <v>82.496769</v>
      </c>
      <c r="L193" s="402">
        <v>0.36399999999999999</v>
      </c>
      <c r="M193" s="362" t="s">
        <v>42292</v>
      </c>
      <c r="N193" s="235" t="s">
        <v>15</v>
      </c>
      <c r="O193" s="236" t="s">
        <v>30190</v>
      </c>
    </row>
    <row r="194" spans="1:15" ht="43.2" x14ac:dyDescent="0.3">
      <c r="A194" s="362">
        <v>191</v>
      </c>
      <c r="B194" s="398" t="s">
        <v>42768</v>
      </c>
      <c r="C194" s="399" t="s">
        <v>42769</v>
      </c>
      <c r="D194" s="399" t="s">
        <v>42770</v>
      </c>
      <c r="E194" s="400" t="s">
        <v>42767</v>
      </c>
      <c r="F194" s="400" t="s">
        <v>42668</v>
      </c>
      <c r="G194" s="401" t="s">
        <v>42290</v>
      </c>
      <c r="H194" s="362" t="s">
        <v>42291</v>
      </c>
      <c r="I194" s="119">
        <v>531029</v>
      </c>
      <c r="J194" s="400">
        <v>17.914553999999999</v>
      </c>
      <c r="K194" s="400">
        <f>82.496841</f>
        <v>82.496841000000003</v>
      </c>
      <c r="L194" s="402">
        <v>0.82199999999999995</v>
      </c>
      <c r="M194" s="362" t="s">
        <v>42292</v>
      </c>
      <c r="N194" s="235" t="s">
        <v>15</v>
      </c>
      <c r="O194" s="236" t="s">
        <v>30190</v>
      </c>
    </row>
    <row r="195" spans="1:15" ht="43.2" x14ac:dyDescent="0.3">
      <c r="A195" s="362">
        <v>192</v>
      </c>
      <c r="B195" s="398" t="s">
        <v>42771</v>
      </c>
      <c r="C195" s="399" t="s">
        <v>42772</v>
      </c>
      <c r="D195" s="399" t="s">
        <v>23642</v>
      </c>
      <c r="E195" s="400" t="s">
        <v>42767</v>
      </c>
      <c r="F195" s="400" t="s">
        <v>42668</v>
      </c>
      <c r="G195" s="401" t="s">
        <v>42290</v>
      </c>
      <c r="H195" s="362" t="s">
        <v>42291</v>
      </c>
      <c r="I195" s="119">
        <v>531029</v>
      </c>
      <c r="J195" s="400">
        <v>17.914822000000001</v>
      </c>
      <c r="K195" s="400">
        <f>82.496977</f>
        <v>82.496977000000001</v>
      </c>
      <c r="L195" s="402">
        <v>0.41299999999999998</v>
      </c>
      <c r="M195" s="362" t="s">
        <v>42292</v>
      </c>
      <c r="N195" s="235" t="s">
        <v>15</v>
      </c>
      <c r="O195" s="236" t="s">
        <v>30190</v>
      </c>
    </row>
    <row r="196" spans="1:15" ht="43.2" x14ac:dyDescent="0.3">
      <c r="A196" s="362">
        <v>193</v>
      </c>
      <c r="B196" s="398" t="s">
        <v>42773</v>
      </c>
      <c r="C196" s="399" t="s">
        <v>42774</v>
      </c>
      <c r="D196" s="399" t="s">
        <v>23642</v>
      </c>
      <c r="E196" s="400" t="s">
        <v>42767</v>
      </c>
      <c r="F196" s="400" t="s">
        <v>42668</v>
      </c>
      <c r="G196" s="401" t="s">
        <v>42290</v>
      </c>
      <c r="H196" s="362" t="s">
        <v>42291</v>
      </c>
      <c r="I196" s="119">
        <v>531029</v>
      </c>
      <c r="J196" s="400">
        <v>17.914746000000001</v>
      </c>
      <c r="K196" s="400">
        <f>82.496927</f>
        <v>82.496926999999999</v>
      </c>
      <c r="L196" s="402">
        <v>0.83</v>
      </c>
      <c r="M196" s="362" t="s">
        <v>42292</v>
      </c>
      <c r="N196" s="235" t="s">
        <v>15</v>
      </c>
      <c r="O196" s="236" t="s">
        <v>30190</v>
      </c>
    </row>
    <row r="197" spans="1:15" ht="43.2" x14ac:dyDescent="0.3">
      <c r="A197" s="362">
        <v>194</v>
      </c>
      <c r="B197" s="398" t="s">
        <v>42775</v>
      </c>
      <c r="C197" s="399" t="s">
        <v>42776</v>
      </c>
      <c r="D197" s="399" t="s">
        <v>42777</v>
      </c>
      <c r="E197" s="400" t="s">
        <v>42767</v>
      </c>
      <c r="F197" s="400" t="s">
        <v>42668</v>
      </c>
      <c r="G197" s="401" t="s">
        <v>42290</v>
      </c>
      <c r="H197" s="362" t="s">
        <v>42291</v>
      </c>
      <c r="I197" s="119">
        <v>531029</v>
      </c>
      <c r="J197" s="400">
        <v>17.914702999999999</v>
      </c>
      <c r="K197" s="400">
        <f>82.496891</f>
        <v>82.496891000000005</v>
      </c>
      <c r="L197" s="402">
        <v>0.32400000000000001</v>
      </c>
      <c r="M197" s="362" t="s">
        <v>42292</v>
      </c>
      <c r="N197" s="235" t="s">
        <v>15</v>
      </c>
      <c r="O197" s="236" t="s">
        <v>30190</v>
      </c>
    </row>
    <row r="198" spans="1:15" ht="43.2" x14ac:dyDescent="0.3">
      <c r="A198" s="362">
        <v>195</v>
      </c>
      <c r="B198" s="398" t="s">
        <v>42778</v>
      </c>
      <c r="C198" s="399" t="s">
        <v>42779</v>
      </c>
      <c r="D198" s="399" t="s">
        <v>42780</v>
      </c>
      <c r="E198" s="400" t="s">
        <v>42767</v>
      </c>
      <c r="F198" s="400" t="s">
        <v>42668</v>
      </c>
      <c r="G198" s="401" t="s">
        <v>42290</v>
      </c>
      <c r="H198" s="362" t="s">
        <v>42291</v>
      </c>
      <c r="I198" s="119">
        <v>531029</v>
      </c>
      <c r="J198" s="400">
        <v>17.914816999999999</v>
      </c>
      <c r="K198" s="400">
        <f>82.496928</f>
        <v>82.496927999999997</v>
      </c>
      <c r="L198" s="402">
        <v>0.36399999999999999</v>
      </c>
      <c r="M198" s="362" t="s">
        <v>42292</v>
      </c>
      <c r="N198" s="235" t="s">
        <v>15</v>
      </c>
      <c r="O198" s="236" t="s">
        <v>30190</v>
      </c>
    </row>
    <row r="199" spans="1:15" ht="43.2" x14ac:dyDescent="0.3">
      <c r="A199" s="362">
        <v>196</v>
      </c>
      <c r="B199" s="398" t="s">
        <v>42781</v>
      </c>
      <c r="C199" s="399" t="s">
        <v>42782</v>
      </c>
      <c r="D199" s="399" t="s">
        <v>31295</v>
      </c>
      <c r="E199" s="400" t="s">
        <v>42767</v>
      </c>
      <c r="F199" s="400" t="s">
        <v>42668</v>
      </c>
      <c r="G199" s="401" t="s">
        <v>42290</v>
      </c>
      <c r="H199" s="362" t="s">
        <v>42291</v>
      </c>
      <c r="I199" s="119">
        <v>531029</v>
      </c>
      <c r="J199" s="400">
        <v>17.914822999999998</v>
      </c>
      <c r="K199" s="400">
        <f>82.49688</f>
        <v>82.496880000000004</v>
      </c>
      <c r="L199" s="402">
        <v>0.81799999999999995</v>
      </c>
      <c r="M199" s="362" t="s">
        <v>42292</v>
      </c>
      <c r="N199" s="235" t="s">
        <v>15</v>
      </c>
      <c r="O199" s="236" t="s">
        <v>30190</v>
      </c>
    </row>
    <row r="200" spans="1:15" ht="43.2" x14ac:dyDescent="0.3">
      <c r="A200" s="362">
        <v>197</v>
      </c>
      <c r="B200" s="398" t="s">
        <v>42783</v>
      </c>
      <c r="C200" s="399" t="s">
        <v>42784</v>
      </c>
      <c r="D200" s="399" t="s">
        <v>42785</v>
      </c>
      <c r="E200" s="400" t="s">
        <v>42767</v>
      </c>
      <c r="F200" s="400" t="s">
        <v>42668</v>
      </c>
      <c r="G200" s="401" t="s">
        <v>42290</v>
      </c>
      <c r="H200" s="362" t="s">
        <v>42291</v>
      </c>
      <c r="I200" s="119">
        <v>531029</v>
      </c>
      <c r="J200" s="400">
        <v>17.914802000000002</v>
      </c>
      <c r="K200" s="400">
        <f>82.49689</f>
        <v>82.496889999999993</v>
      </c>
      <c r="L200" s="402">
        <v>0.36399999999999999</v>
      </c>
      <c r="M200" s="362" t="s">
        <v>42292</v>
      </c>
      <c r="N200" s="235" t="s">
        <v>15</v>
      </c>
      <c r="O200" s="236" t="s">
        <v>30190</v>
      </c>
    </row>
    <row r="201" spans="1:15" ht="43.2" x14ac:dyDescent="0.3">
      <c r="A201" s="362">
        <v>198</v>
      </c>
      <c r="B201" s="398" t="s">
        <v>42786</v>
      </c>
      <c r="C201" s="399" t="s">
        <v>42551</v>
      </c>
      <c r="D201" s="399" t="s">
        <v>39566</v>
      </c>
      <c r="E201" s="400" t="s">
        <v>42767</v>
      </c>
      <c r="F201" s="400" t="s">
        <v>42668</v>
      </c>
      <c r="G201" s="401" t="s">
        <v>42290</v>
      </c>
      <c r="H201" s="362" t="s">
        <v>42291</v>
      </c>
      <c r="I201" s="119">
        <v>531029</v>
      </c>
      <c r="J201" s="400">
        <v>17.914227</v>
      </c>
      <c r="K201" s="400">
        <f>82.496108</f>
        <v>82.496108000000007</v>
      </c>
      <c r="L201" s="402">
        <v>0.28299999999999997</v>
      </c>
      <c r="M201" s="362" t="s">
        <v>42292</v>
      </c>
      <c r="N201" s="235" t="s">
        <v>15</v>
      </c>
      <c r="O201" s="236" t="s">
        <v>30190</v>
      </c>
    </row>
    <row r="202" spans="1:15" ht="43.2" x14ac:dyDescent="0.3">
      <c r="A202" s="362">
        <v>199</v>
      </c>
      <c r="B202" s="398" t="s">
        <v>42787</v>
      </c>
      <c r="C202" s="399" t="s">
        <v>42788</v>
      </c>
      <c r="D202" s="399" t="s">
        <v>2187</v>
      </c>
      <c r="E202" s="400" t="s">
        <v>42767</v>
      </c>
      <c r="F202" s="400" t="s">
        <v>42668</v>
      </c>
      <c r="G202" s="401" t="s">
        <v>42290</v>
      </c>
      <c r="H202" s="362" t="s">
        <v>42291</v>
      </c>
      <c r="I202" s="119">
        <v>531029</v>
      </c>
      <c r="J202" s="400">
        <v>17.914480999999999</v>
      </c>
      <c r="K202" s="400">
        <f>82.497076</f>
        <v>82.497076000000007</v>
      </c>
      <c r="L202" s="402">
        <v>0.24299999999999999</v>
      </c>
      <c r="M202" s="362" t="s">
        <v>42292</v>
      </c>
      <c r="N202" s="235" t="s">
        <v>15</v>
      </c>
      <c r="O202" s="236" t="s">
        <v>30190</v>
      </c>
    </row>
    <row r="203" spans="1:15" ht="43.2" x14ac:dyDescent="0.3">
      <c r="A203" s="362">
        <v>200</v>
      </c>
      <c r="B203" s="398" t="s">
        <v>42789</v>
      </c>
      <c r="C203" s="399" t="s">
        <v>42790</v>
      </c>
      <c r="D203" s="399" t="s">
        <v>42791</v>
      </c>
      <c r="E203" s="400" t="s">
        <v>42767</v>
      </c>
      <c r="F203" s="400" t="s">
        <v>42668</v>
      </c>
      <c r="G203" s="401" t="s">
        <v>42290</v>
      </c>
      <c r="H203" s="362" t="s">
        <v>42291</v>
      </c>
      <c r="I203" s="119">
        <v>531029</v>
      </c>
      <c r="J203" s="400">
        <v>17.914362000000001</v>
      </c>
      <c r="K203" s="400">
        <f>82.497505</f>
        <v>82.497505000000004</v>
      </c>
      <c r="L203" s="402">
        <v>0.83</v>
      </c>
      <c r="M203" s="362" t="s">
        <v>42292</v>
      </c>
      <c r="N203" s="235" t="s">
        <v>15</v>
      </c>
      <c r="O203" s="236" t="s">
        <v>30190</v>
      </c>
    </row>
    <row r="204" spans="1:15" ht="43.2" x14ac:dyDescent="0.3">
      <c r="A204" s="362">
        <v>201</v>
      </c>
      <c r="B204" s="398" t="s">
        <v>42792</v>
      </c>
      <c r="C204" s="399" t="s">
        <v>42793</v>
      </c>
      <c r="D204" s="399" t="s">
        <v>31046</v>
      </c>
      <c r="E204" s="400" t="s">
        <v>42767</v>
      </c>
      <c r="F204" s="400" t="s">
        <v>42668</v>
      </c>
      <c r="G204" s="401" t="s">
        <v>42290</v>
      </c>
      <c r="H204" s="362" t="s">
        <v>42291</v>
      </c>
      <c r="I204" s="119">
        <v>531029</v>
      </c>
      <c r="J204" s="400">
        <v>17.914176999999999</v>
      </c>
      <c r="K204" s="400">
        <f>82.497481</f>
        <v>82.497480999999993</v>
      </c>
      <c r="L204" s="402">
        <v>0.85</v>
      </c>
      <c r="M204" s="362" t="s">
        <v>42292</v>
      </c>
      <c r="N204" s="235" t="s">
        <v>15</v>
      </c>
      <c r="O204" s="236" t="s">
        <v>30190</v>
      </c>
    </row>
    <row r="205" spans="1:15" ht="43.2" x14ac:dyDescent="0.3">
      <c r="A205" s="362">
        <v>202</v>
      </c>
      <c r="B205" s="398" t="s">
        <v>42794</v>
      </c>
      <c r="C205" s="399" t="s">
        <v>42795</v>
      </c>
      <c r="D205" s="399" t="s">
        <v>42796</v>
      </c>
      <c r="E205" s="400" t="s">
        <v>42767</v>
      </c>
      <c r="F205" s="400" t="s">
        <v>42668</v>
      </c>
      <c r="G205" s="401" t="s">
        <v>42290</v>
      </c>
      <c r="H205" s="362" t="s">
        <v>42291</v>
      </c>
      <c r="I205" s="119">
        <v>531029</v>
      </c>
      <c r="J205" s="400">
        <v>17.914123</v>
      </c>
      <c r="K205" s="400">
        <f>82.49755</f>
        <v>82.497550000000004</v>
      </c>
      <c r="L205" s="402">
        <v>1.2390000000000001</v>
      </c>
      <c r="M205" s="362" t="s">
        <v>42292</v>
      </c>
      <c r="N205" s="235" t="s">
        <v>15</v>
      </c>
      <c r="O205" s="236" t="s">
        <v>30190</v>
      </c>
    </row>
    <row r="206" spans="1:15" ht="43.2" x14ac:dyDescent="0.3">
      <c r="A206" s="362">
        <v>203</v>
      </c>
      <c r="B206" s="398" t="s">
        <v>42797</v>
      </c>
      <c r="C206" s="399" t="s">
        <v>42798</v>
      </c>
      <c r="D206" s="399" t="s">
        <v>40955</v>
      </c>
      <c r="E206" s="400" t="s">
        <v>42767</v>
      </c>
      <c r="F206" s="400" t="s">
        <v>42668</v>
      </c>
      <c r="G206" s="401" t="s">
        <v>42290</v>
      </c>
      <c r="H206" s="362" t="s">
        <v>42291</v>
      </c>
      <c r="I206" s="119">
        <v>531029</v>
      </c>
      <c r="J206" s="400">
        <v>17.913944000000001</v>
      </c>
      <c r="K206" s="400">
        <f>82.49744</f>
        <v>82.497439999999997</v>
      </c>
      <c r="L206" s="402">
        <v>0.36399999999999999</v>
      </c>
      <c r="M206" s="362" t="s">
        <v>42292</v>
      </c>
      <c r="N206" s="235" t="s">
        <v>15</v>
      </c>
      <c r="O206" s="236" t="s">
        <v>30190</v>
      </c>
    </row>
    <row r="207" spans="1:15" ht="43.2" x14ac:dyDescent="0.3">
      <c r="A207" s="362">
        <v>204</v>
      </c>
      <c r="B207" s="398" t="s">
        <v>42799</v>
      </c>
      <c r="C207" s="399" t="s">
        <v>42800</v>
      </c>
      <c r="D207" s="399" t="s">
        <v>42801</v>
      </c>
      <c r="E207" s="400" t="s">
        <v>42767</v>
      </c>
      <c r="F207" s="400" t="s">
        <v>42668</v>
      </c>
      <c r="G207" s="401" t="s">
        <v>42290</v>
      </c>
      <c r="H207" s="362" t="s">
        <v>42291</v>
      </c>
      <c r="I207" s="119">
        <v>531029</v>
      </c>
      <c r="J207" s="400">
        <v>17.913905</v>
      </c>
      <c r="K207" s="400">
        <f>82.497427</f>
        <v>82.497427000000002</v>
      </c>
      <c r="L207" s="402">
        <v>0.32400000000000001</v>
      </c>
      <c r="M207" s="362" t="s">
        <v>42292</v>
      </c>
      <c r="N207" s="235" t="s">
        <v>15</v>
      </c>
      <c r="O207" s="236" t="s">
        <v>30190</v>
      </c>
    </row>
    <row r="208" spans="1:15" ht="43.2" x14ac:dyDescent="0.3">
      <c r="A208" s="362">
        <v>205</v>
      </c>
      <c r="B208" s="398" t="s">
        <v>42802</v>
      </c>
      <c r="C208" s="399" t="s">
        <v>42803</v>
      </c>
      <c r="D208" s="399" t="s">
        <v>42804</v>
      </c>
      <c r="E208" s="400" t="s">
        <v>42767</v>
      </c>
      <c r="F208" s="400" t="s">
        <v>42668</v>
      </c>
      <c r="G208" s="401" t="s">
        <v>42290</v>
      </c>
      <c r="H208" s="362" t="s">
        <v>42291</v>
      </c>
      <c r="I208" s="119">
        <v>531029</v>
      </c>
      <c r="J208" s="400">
        <v>17.913786000000002</v>
      </c>
      <c r="K208" s="400">
        <f>82.497553</f>
        <v>82.497552999999996</v>
      </c>
      <c r="L208" s="402">
        <v>0.84199999999999997</v>
      </c>
      <c r="M208" s="362" t="s">
        <v>42292</v>
      </c>
      <c r="N208" s="235" t="s">
        <v>15</v>
      </c>
      <c r="O208" s="236" t="s">
        <v>30190</v>
      </c>
    </row>
    <row r="209" spans="1:15" ht="43.2" x14ac:dyDescent="0.3">
      <c r="A209" s="362">
        <v>206</v>
      </c>
      <c r="B209" s="398" t="s">
        <v>42805</v>
      </c>
      <c r="C209" s="399" t="s">
        <v>42806</v>
      </c>
      <c r="D209" s="399" t="s">
        <v>40928</v>
      </c>
      <c r="E209" s="400" t="s">
        <v>42767</v>
      </c>
      <c r="F209" s="400" t="s">
        <v>42668</v>
      </c>
      <c r="G209" s="401" t="s">
        <v>42290</v>
      </c>
      <c r="H209" s="362" t="s">
        <v>42291</v>
      </c>
      <c r="I209" s="119">
        <v>531029</v>
      </c>
      <c r="J209" s="400">
        <v>17.913886999999999</v>
      </c>
      <c r="K209" s="400">
        <f>82.497706</f>
        <v>82.497705999999994</v>
      </c>
      <c r="L209" s="402">
        <v>0.437</v>
      </c>
      <c r="M209" s="362" t="s">
        <v>42292</v>
      </c>
      <c r="N209" s="235" t="s">
        <v>15</v>
      </c>
      <c r="O209" s="236" t="s">
        <v>30190</v>
      </c>
    </row>
    <row r="210" spans="1:15" ht="43.2" x14ac:dyDescent="0.3">
      <c r="A210" s="362">
        <v>207</v>
      </c>
      <c r="B210" s="398" t="s">
        <v>42807</v>
      </c>
      <c r="C210" s="399" t="s">
        <v>42808</v>
      </c>
      <c r="D210" s="399" t="s">
        <v>42809</v>
      </c>
      <c r="E210" s="400" t="s">
        <v>42767</v>
      </c>
      <c r="F210" s="400" t="s">
        <v>42668</v>
      </c>
      <c r="G210" s="401" t="s">
        <v>42290</v>
      </c>
      <c r="H210" s="362" t="s">
        <v>42291</v>
      </c>
      <c r="I210" s="119">
        <v>531029</v>
      </c>
      <c r="J210" s="400">
        <v>17.913833</v>
      </c>
      <c r="K210" s="400">
        <f>82.497556</f>
        <v>82.497556000000003</v>
      </c>
      <c r="L210" s="402">
        <v>0.36399999999999999</v>
      </c>
      <c r="M210" s="362" t="s">
        <v>42292</v>
      </c>
      <c r="N210" s="235" t="s">
        <v>15</v>
      </c>
      <c r="O210" s="236" t="s">
        <v>30190</v>
      </c>
    </row>
    <row r="211" spans="1:15" ht="43.2" x14ac:dyDescent="0.3">
      <c r="A211" s="362">
        <v>208</v>
      </c>
      <c r="B211" s="398" t="s">
        <v>42810</v>
      </c>
      <c r="C211" s="399" t="s">
        <v>42811</v>
      </c>
      <c r="D211" s="399" t="s">
        <v>33202</v>
      </c>
      <c r="E211" s="400" t="s">
        <v>42767</v>
      </c>
      <c r="F211" s="400" t="s">
        <v>42668</v>
      </c>
      <c r="G211" s="401" t="s">
        <v>42290</v>
      </c>
      <c r="H211" s="362" t="s">
        <v>42291</v>
      </c>
      <c r="I211" s="119">
        <v>531029</v>
      </c>
      <c r="J211" s="400">
        <v>17.913692000000001</v>
      </c>
      <c r="K211" s="400">
        <f>82.497406</f>
        <v>82.497405999999998</v>
      </c>
      <c r="L211" s="402">
        <v>0.85</v>
      </c>
      <c r="M211" s="362" t="s">
        <v>42292</v>
      </c>
      <c r="N211" s="235" t="s">
        <v>15</v>
      </c>
      <c r="O211" s="236" t="s">
        <v>30190</v>
      </c>
    </row>
    <row r="212" spans="1:15" ht="43.2" x14ac:dyDescent="0.3">
      <c r="A212" s="362">
        <v>209</v>
      </c>
      <c r="B212" s="398" t="s">
        <v>42812</v>
      </c>
      <c r="C212" s="399" t="s">
        <v>42813</v>
      </c>
      <c r="D212" s="399" t="s">
        <v>42814</v>
      </c>
      <c r="E212" s="400" t="s">
        <v>42767</v>
      </c>
      <c r="F212" s="400" t="s">
        <v>42668</v>
      </c>
      <c r="G212" s="401" t="s">
        <v>42290</v>
      </c>
      <c r="H212" s="362" t="s">
        <v>42291</v>
      </c>
      <c r="I212" s="119">
        <v>531029</v>
      </c>
      <c r="J212" s="400">
        <v>17.913428</v>
      </c>
      <c r="K212" s="400">
        <f>82.497418</f>
        <v>82.497417999999996</v>
      </c>
      <c r="L212" s="402">
        <v>0.48599999999999999</v>
      </c>
      <c r="M212" s="362" t="s">
        <v>42292</v>
      </c>
      <c r="N212" s="235" t="s">
        <v>15</v>
      </c>
      <c r="O212" s="236" t="s">
        <v>30190</v>
      </c>
    </row>
    <row r="213" spans="1:15" ht="43.2" x14ac:dyDescent="0.3">
      <c r="A213" s="362">
        <v>210</v>
      </c>
      <c r="B213" s="398" t="s">
        <v>42815</v>
      </c>
      <c r="C213" s="399" t="s">
        <v>42816</v>
      </c>
      <c r="D213" s="399" t="s">
        <v>42080</v>
      </c>
      <c r="E213" s="400" t="s">
        <v>42767</v>
      </c>
      <c r="F213" s="400" t="s">
        <v>42668</v>
      </c>
      <c r="G213" s="401" t="s">
        <v>42290</v>
      </c>
      <c r="H213" s="362" t="s">
        <v>42291</v>
      </c>
      <c r="I213" s="119">
        <v>531029</v>
      </c>
      <c r="J213" s="400">
        <v>17.913428</v>
      </c>
      <c r="K213" s="400">
        <f>82.497685</f>
        <v>82.497685000000004</v>
      </c>
      <c r="L213" s="402">
        <v>0.36399999999999999</v>
      </c>
      <c r="M213" s="362" t="s">
        <v>42292</v>
      </c>
      <c r="N213" s="235" t="s">
        <v>15</v>
      </c>
      <c r="O213" s="236" t="s">
        <v>30190</v>
      </c>
    </row>
    <row r="214" spans="1:15" ht="43.2" x14ac:dyDescent="0.3">
      <c r="A214" s="362">
        <v>211</v>
      </c>
      <c r="B214" s="398" t="s">
        <v>42817</v>
      </c>
      <c r="C214" s="399" t="s">
        <v>42818</v>
      </c>
      <c r="D214" s="399" t="s">
        <v>42819</v>
      </c>
      <c r="E214" s="400" t="s">
        <v>42767</v>
      </c>
      <c r="F214" s="400" t="s">
        <v>42668</v>
      </c>
      <c r="G214" s="401" t="s">
        <v>42290</v>
      </c>
      <c r="H214" s="362" t="s">
        <v>42291</v>
      </c>
      <c r="I214" s="119">
        <v>531029</v>
      </c>
      <c r="J214" s="400">
        <v>17.913981</v>
      </c>
      <c r="K214" s="400">
        <f>82.497621</f>
        <v>82.497620999999995</v>
      </c>
      <c r="L214" s="402">
        <v>0.36399999999999999</v>
      </c>
      <c r="M214" s="362" t="s">
        <v>42292</v>
      </c>
      <c r="N214" s="235" t="s">
        <v>15</v>
      </c>
      <c r="O214" s="236" t="s">
        <v>30190</v>
      </c>
    </row>
    <row r="215" spans="1:15" ht="43.2" x14ac:dyDescent="0.3">
      <c r="A215" s="362">
        <v>212</v>
      </c>
      <c r="B215" s="398" t="s">
        <v>42820</v>
      </c>
      <c r="C215" s="399" t="s">
        <v>42821</v>
      </c>
      <c r="D215" s="399" t="s">
        <v>42822</v>
      </c>
      <c r="E215" s="400" t="s">
        <v>42823</v>
      </c>
      <c r="F215" s="400" t="s">
        <v>42668</v>
      </c>
      <c r="G215" s="401" t="s">
        <v>42290</v>
      </c>
      <c r="H215" s="362" t="s">
        <v>42291</v>
      </c>
      <c r="I215" s="119">
        <v>531029</v>
      </c>
      <c r="J215" s="400">
        <v>17.942145</v>
      </c>
      <c r="K215" s="400">
        <f>82.465574</f>
        <v>82.465574000000004</v>
      </c>
      <c r="L215" s="402">
        <v>1.7809999999999999</v>
      </c>
      <c r="M215" s="362" t="s">
        <v>42292</v>
      </c>
      <c r="N215" s="235" t="s">
        <v>15</v>
      </c>
      <c r="O215" s="236" t="s">
        <v>30190</v>
      </c>
    </row>
    <row r="216" spans="1:15" ht="43.2" x14ac:dyDescent="0.3">
      <c r="A216" s="362">
        <v>213</v>
      </c>
      <c r="B216" s="398" t="s">
        <v>42824</v>
      </c>
      <c r="C216" s="399" t="s">
        <v>42825</v>
      </c>
      <c r="D216" s="399" t="s">
        <v>42826</v>
      </c>
      <c r="E216" s="400" t="s">
        <v>42823</v>
      </c>
      <c r="F216" s="400" t="s">
        <v>42668</v>
      </c>
      <c r="G216" s="401" t="s">
        <v>42290</v>
      </c>
      <c r="H216" s="362" t="s">
        <v>42291</v>
      </c>
      <c r="I216" s="119">
        <v>531029</v>
      </c>
      <c r="J216" s="400">
        <v>17.942176</v>
      </c>
      <c r="K216" s="400">
        <f>82.465543</f>
        <v>82.465542999999997</v>
      </c>
      <c r="L216" s="402">
        <v>2.7770000000000001</v>
      </c>
      <c r="M216" s="362" t="s">
        <v>42292</v>
      </c>
      <c r="N216" s="235" t="s">
        <v>15</v>
      </c>
      <c r="O216" s="236" t="s">
        <v>30190</v>
      </c>
    </row>
    <row r="217" spans="1:15" ht="43.2" x14ac:dyDescent="0.3">
      <c r="A217" s="362">
        <v>214</v>
      </c>
      <c r="B217" s="398" t="s">
        <v>42827</v>
      </c>
      <c r="C217" s="399" t="s">
        <v>42828</v>
      </c>
      <c r="D217" s="399" t="s">
        <v>42829</v>
      </c>
      <c r="E217" s="400" t="s">
        <v>42823</v>
      </c>
      <c r="F217" s="400" t="s">
        <v>42668</v>
      </c>
      <c r="G217" s="401" t="s">
        <v>42290</v>
      </c>
      <c r="H217" s="362" t="s">
        <v>42291</v>
      </c>
      <c r="I217" s="119">
        <v>531029</v>
      </c>
      <c r="J217" s="405">
        <v>17.94237</v>
      </c>
      <c r="K217" s="400">
        <f>82.465642</f>
        <v>82.465642000000003</v>
      </c>
      <c r="L217" s="402">
        <v>0.81799999999999995</v>
      </c>
      <c r="M217" s="362" t="s">
        <v>42292</v>
      </c>
      <c r="N217" s="235" t="s">
        <v>15</v>
      </c>
      <c r="O217" s="236" t="s">
        <v>30190</v>
      </c>
    </row>
    <row r="218" spans="1:15" ht="43.2" x14ac:dyDescent="0.3">
      <c r="A218" s="362">
        <v>215</v>
      </c>
      <c r="B218" s="398" t="s">
        <v>42830</v>
      </c>
      <c r="C218" s="399" t="s">
        <v>42831</v>
      </c>
      <c r="D218" s="399" t="s">
        <v>42832</v>
      </c>
      <c r="E218" s="400" t="s">
        <v>42823</v>
      </c>
      <c r="F218" s="400" t="s">
        <v>42668</v>
      </c>
      <c r="G218" s="401" t="s">
        <v>42290</v>
      </c>
      <c r="H218" s="362" t="s">
        <v>42291</v>
      </c>
      <c r="I218" s="119">
        <v>531029</v>
      </c>
      <c r="J218" s="400">
        <v>17.942668999999999</v>
      </c>
      <c r="K218" s="400">
        <f>82.4656</f>
        <v>82.465599999999995</v>
      </c>
      <c r="L218" s="402">
        <v>1.64</v>
      </c>
      <c r="M218" s="362" t="s">
        <v>42292</v>
      </c>
      <c r="N218" s="235" t="s">
        <v>15</v>
      </c>
      <c r="O218" s="236" t="s">
        <v>30190</v>
      </c>
    </row>
    <row r="219" spans="1:15" ht="43.2" x14ac:dyDescent="0.3">
      <c r="A219" s="362">
        <v>216</v>
      </c>
      <c r="B219" s="398" t="s">
        <v>42833</v>
      </c>
      <c r="C219" s="399" t="s">
        <v>42834</v>
      </c>
      <c r="D219" s="399" t="s">
        <v>42835</v>
      </c>
      <c r="E219" s="400" t="s">
        <v>42823</v>
      </c>
      <c r="F219" s="400" t="s">
        <v>42668</v>
      </c>
      <c r="G219" s="401" t="s">
        <v>42290</v>
      </c>
      <c r="H219" s="362" t="s">
        <v>42291</v>
      </c>
      <c r="I219" s="119">
        <v>531029</v>
      </c>
      <c r="J219" s="400">
        <v>17.942598</v>
      </c>
      <c r="K219" s="400">
        <f>82.465639</f>
        <v>82.465638999999996</v>
      </c>
      <c r="L219" s="402">
        <v>1.17</v>
      </c>
      <c r="M219" s="362" t="s">
        <v>42292</v>
      </c>
      <c r="N219" s="235" t="s">
        <v>15</v>
      </c>
      <c r="O219" s="236" t="s">
        <v>30190</v>
      </c>
    </row>
    <row r="220" spans="1:15" ht="43.2" x14ac:dyDescent="0.3">
      <c r="A220" s="362">
        <v>217</v>
      </c>
      <c r="B220" s="398" t="s">
        <v>42836</v>
      </c>
      <c r="C220" s="399" t="s">
        <v>42837</v>
      </c>
      <c r="D220" s="399" t="s">
        <v>41935</v>
      </c>
      <c r="E220" s="400" t="s">
        <v>42823</v>
      </c>
      <c r="F220" s="400" t="s">
        <v>42668</v>
      </c>
      <c r="G220" s="401" t="s">
        <v>42290</v>
      </c>
      <c r="H220" s="362" t="s">
        <v>42291</v>
      </c>
      <c r="I220" s="119">
        <v>531029</v>
      </c>
      <c r="J220" s="400">
        <v>17.942577</v>
      </c>
      <c r="K220" s="400">
        <f>82.465771</f>
        <v>82.465771000000004</v>
      </c>
      <c r="L220" s="402">
        <v>0.38900000000000001</v>
      </c>
      <c r="M220" s="362" t="s">
        <v>42292</v>
      </c>
      <c r="N220" s="235" t="s">
        <v>15</v>
      </c>
      <c r="O220" s="236" t="s">
        <v>30190</v>
      </c>
    </row>
    <row r="221" spans="1:15" ht="43.2" x14ac:dyDescent="0.3">
      <c r="A221" s="362">
        <v>218</v>
      </c>
      <c r="B221" s="398" t="s">
        <v>42838</v>
      </c>
      <c r="C221" s="399" t="s">
        <v>42839</v>
      </c>
      <c r="D221" s="399" t="s">
        <v>42840</v>
      </c>
      <c r="E221" s="400" t="s">
        <v>42823</v>
      </c>
      <c r="F221" s="400" t="s">
        <v>42668</v>
      </c>
      <c r="G221" s="401" t="s">
        <v>42290</v>
      </c>
      <c r="H221" s="362" t="s">
        <v>42291</v>
      </c>
      <c r="I221" s="119">
        <v>531029</v>
      </c>
      <c r="J221" s="400">
        <v>17.942620999999999</v>
      </c>
      <c r="K221" s="400">
        <f>82.465734</f>
        <v>82.465733999999998</v>
      </c>
      <c r="L221" s="402">
        <v>0.40100000000000002</v>
      </c>
      <c r="M221" s="362" t="s">
        <v>42292</v>
      </c>
      <c r="N221" s="235" t="s">
        <v>15</v>
      </c>
      <c r="O221" s="236" t="s">
        <v>30190</v>
      </c>
    </row>
    <row r="222" spans="1:15" ht="43.2" x14ac:dyDescent="0.3">
      <c r="A222" s="362">
        <v>219</v>
      </c>
      <c r="B222" s="398" t="s">
        <v>42841</v>
      </c>
      <c r="C222" s="399" t="s">
        <v>42842</v>
      </c>
      <c r="D222" s="399" t="s">
        <v>41935</v>
      </c>
      <c r="E222" s="400" t="s">
        <v>42823</v>
      </c>
      <c r="F222" s="400" t="s">
        <v>42668</v>
      </c>
      <c r="G222" s="401" t="s">
        <v>42290</v>
      </c>
      <c r="H222" s="362" t="s">
        <v>42291</v>
      </c>
      <c r="I222" s="119">
        <v>531029</v>
      </c>
      <c r="J222" s="400">
        <v>17.942716000000001</v>
      </c>
      <c r="K222" s="400">
        <f>82.465787</f>
        <v>82.465787000000006</v>
      </c>
      <c r="L222" s="402">
        <v>1.121</v>
      </c>
      <c r="M222" s="362" t="s">
        <v>42292</v>
      </c>
      <c r="N222" s="235" t="s">
        <v>15</v>
      </c>
      <c r="O222" s="236" t="s">
        <v>30190</v>
      </c>
    </row>
    <row r="223" spans="1:15" ht="43.2" x14ac:dyDescent="0.3">
      <c r="A223" s="362">
        <v>220</v>
      </c>
      <c r="B223" s="398" t="s">
        <v>42843</v>
      </c>
      <c r="C223" s="399" t="s">
        <v>42844</v>
      </c>
      <c r="D223" s="399" t="s">
        <v>32506</v>
      </c>
      <c r="E223" s="400" t="s">
        <v>42823</v>
      </c>
      <c r="F223" s="400" t="s">
        <v>42668</v>
      </c>
      <c r="G223" s="401" t="s">
        <v>42290</v>
      </c>
      <c r="H223" s="362" t="s">
        <v>42291</v>
      </c>
      <c r="I223" s="119">
        <v>531029</v>
      </c>
      <c r="J223" s="400">
        <v>17.942578000000001</v>
      </c>
      <c r="K223" s="400">
        <f>82.465814</f>
        <v>82.465813999999995</v>
      </c>
      <c r="L223" s="402">
        <v>0.73699999999999999</v>
      </c>
      <c r="M223" s="362" t="s">
        <v>42292</v>
      </c>
      <c r="N223" s="235" t="s">
        <v>15</v>
      </c>
      <c r="O223" s="236" t="s">
        <v>30190</v>
      </c>
    </row>
    <row r="224" spans="1:15" ht="43.2" x14ac:dyDescent="0.3">
      <c r="A224" s="362">
        <v>221</v>
      </c>
      <c r="B224" s="398" t="s">
        <v>42845</v>
      </c>
      <c r="C224" s="399" t="s">
        <v>42846</v>
      </c>
      <c r="D224" s="399" t="s">
        <v>42847</v>
      </c>
      <c r="E224" s="400" t="s">
        <v>42823</v>
      </c>
      <c r="F224" s="400" t="s">
        <v>42668</v>
      </c>
      <c r="G224" s="401" t="s">
        <v>42290</v>
      </c>
      <c r="H224" s="362" t="s">
        <v>42291</v>
      </c>
      <c r="I224" s="119">
        <v>531029</v>
      </c>
      <c r="J224" s="400">
        <v>17.942112000000002</v>
      </c>
      <c r="K224" s="400">
        <f>82.465788</f>
        <v>82.465788000000003</v>
      </c>
      <c r="L224" s="402">
        <v>3.8</v>
      </c>
      <c r="M224" s="362" t="s">
        <v>42292</v>
      </c>
      <c r="N224" s="235" t="s">
        <v>15</v>
      </c>
      <c r="O224" s="236" t="s">
        <v>30190</v>
      </c>
    </row>
    <row r="225" spans="1:15" ht="43.2" x14ac:dyDescent="0.3">
      <c r="A225" s="362">
        <v>222</v>
      </c>
      <c r="B225" s="398" t="s">
        <v>42848</v>
      </c>
      <c r="C225" s="399" t="s">
        <v>42849</v>
      </c>
      <c r="D225" s="399" t="s">
        <v>32338</v>
      </c>
      <c r="E225" s="400" t="s">
        <v>42823</v>
      </c>
      <c r="F225" s="400" t="s">
        <v>42668</v>
      </c>
      <c r="G225" s="401" t="s">
        <v>42290</v>
      </c>
      <c r="H225" s="362" t="s">
        <v>42291</v>
      </c>
      <c r="I225" s="119">
        <v>531029</v>
      </c>
      <c r="J225" s="400">
        <v>17.942571999999998</v>
      </c>
      <c r="K225" s="400">
        <f>82.465934</f>
        <v>82.465934000000004</v>
      </c>
      <c r="L225" s="402">
        <v>2.016</v>
      </c>
      <c r="M225" s="362" t="s">
        <v>42292</v>
      </c>
      <c r="N225" s="235" t="s">
        <v>15</v>
      </c>
      <c r="O225" s="236" t="s">
        <v>30190</v>
      </c>
    </row>
    <row r="226" spans="1:15" ht="43.2" x14ac:dyDescent="0.3">
      <c r="A226" s="362">
        <v>223</v>
      </c>
      <c r="B226" s="398" t="s">
        <v>42850</v>
      </c>
      <c r="C226" s="399" t="s">
        <v>42851</v>
      </c>
      <c r="D226" s="399" t="s">
        <v>42840</v>
      </c>
      <c r="E226" s="400" t="s">
        <v>42823</v>
      </c>
      <c r="F226" s="400" t="s">
        <v>42668</v>
      </c>
      <c r="G226" s="401" t="s">
        <v>42290</v>
      </c>
      <c r="H226" s="362" t="s">
        <v>42291</v>
      </c>
      <c r="I226" s="119">
        <v>531029</v>
      </c>
      <c r="J226" s="400">
        <v>17.942986000000001</v>
      </c>
      <c r="K226" s="400">
        <f>82.465584</f>
        <v>82.465584000000007</v>
      </c>
      <c r="L226" s="402">
        <v>1.615</v>
      </c>
      <c r="M226" s="362" t="s">
        <v>42292</v>
      </c>
      <c r="N226" s="235" t="s">
        <v>15</v>
      </c>
      <c r="O226" s="236" t="s">
        <v>30190</v>
      </c>
    </row>
    <row r="227" spans="1:15" ht="43.2" x14ac:dyDescent="0.3">
      <c r="A227" s="362">
        <v>224</v>
      </c>
      <c r="B227" s="398" t="s">
        <v>42852</v>
      </c>
      <c r="C227" s="399" t="s">
        <v>42844</v>
      </c>
      <c r="D227" s="399" t="s">
        <v>42853</v>
      </c>
      <c r="E227" s="400" t="s">
        <v>42823</v>
      </c>
      <c r="F227" s="400" t="s">
        <v>42668</v>
      </c>
      <c r="G227" s="401" t="s">
        <v>42290</v>
      </c>
      <c r="H227" s="362" t="s">
        <v>42291</v>
      </c>
      <c r="I227" s="119">
        <v>531029</v>
      </c>
      <c r="J227" s="400">
        <v>17.942578000000001</v>
      </c>
      <c r="K227" s="400">
        <f>82.465814</f>
        <v>82.465813999999995</v>
      </c>
      <c r="L227" s="402">
        <v>1.304</v>
      </c>
      <c r="M227" s="362" t="s">
        <v>42292</v>
      </c>
      <c r="N227" s="235" t="s">
        <v>15</v>
      </c>
      <c r="O227" s="236" t="s">
        <v>30190</v>
      </c>
    </row>
    <row r="228" spans="1:15" ht="43.2" x14ac:dyDescent="0.3">
      <c r="A228" s="362">
        <v>225</v>
      </c>
      <c r="B228" s="398" t="s">
        <v>42854</v>
      </c>
      <c r="C228" s="399" t="s">
        <v>42855</v>
      </c>
      <c r="D228" s="399" t="s">
        <v>42856</v>
      </c>
      <c r="E228" s="400" t="s">
        <v>42823</v>
      </c>
      <c r="F228" s="400" t="s">
        <v>42668</v>
      </c>
      <c r="G228" s="401" t="s">
        <v>42290</v>
      </c>
      <c r="H228" s="362" t="s">
        <v>42291</v>
      </c>
      <c r="I228" s="119">
        <v>531029</v>
      </c>
      <c r="J228" s="400">
        <v>17.943328999999999</v>
      </c>
      <c r="K228" s="400">
        <f>82.465868</f>
        <v>82.465868</v>
      </c>
      <c r="L228" s="402">
        <v>0.46200000000000002</v>
      </c>
      <c r="M228" s="362" t="s">
        <v>42292</v>
      </c>
      <c r="N228" s="235" t="s">
        <v>15</v>
      </c>
      <c r="O228" s="236" t="s">
        <v>30190</v>
      </c>
    </row>
    <row r="229" spans="1:15" ht="43.2" x14ac:dyDescent="0.3">
      <c r="A229" s="362">
        <v>226</v>
      </c>
      <c r="B229" s="398" t="s">
        <v>42857</v>
      </c>
      <c r="C229" s="399" t="s">
        <v>40560</v>
      </c>
      <c r="D229" s="399" t="s">
        <v>42147</v>
      </c>
      <c r="E229" s="400" t="s">
        <v>42823</v>
      </c>
      <c r="F229" s="400" t="s">
        <v>42668</v>
      </c>
      <c r="G229" s="401" t="s">
        <v>42290</v>
      </c>
      <c r="H229" s="362" t="s">
        <v>42291</v>
      </c>
      <c r="I229" s="119">
        <v>531029</v>
      </c>
      <c r="J229" s="405">
        <v>17.94304</v>
      </c>
      <c r="K229" s="400">
        <f>82.466083</f>
        <v>82.466082999999998</v>
      </c>
      <c r="L229" s="402">
        <v>1.7649999999999999</v>
      </c>
      <c r="M229" s="362" t="s">
        <v>42292</v>
      </c>
      <c r="N229" s="235" t="s">
        <v>15</v>
      </c>
      <c r="O229" s="236" t="s">
        <v>30190</v>
      </c>
    </row>
    <row r="230" spans="1:15" ht="43.2" x14ac:dyDescent="0.3">
      <c r="A230" s="362">
        <v>227</v>
      </c>
      <c r="B230" s="398" t="s">
        <v>42858</v>
      </c>
      <c r="C230" s="399" t="s">
        <v>42859</v>
      </c>
      <c r="D230" s="399" t="s">
        <v>24267</v>
      </c>
      <c r="E230" s="400" t="s">
        <v>42823</v>
      </c>
      <c r="F230" s="400" t="s">
        <v>42668</v>
      </c>
      <c r="G230" s="401" t="s">
        <v>42290</v>
      </c>
      <c r="H230" s="362" t="s">
        <v>42291</v>
      </c>
      <c r="I230" s="119">
        <v>531029</v>
      </c>
      <c r="J230" s="405">
        <v>17.943269999999998</v>
      </c>
      <c r="K230" s="400">
        <f>82.466122</f>
        <v>82.466121999999999</v>
      </c>
      <c r="L230" s="402">
        <v>0.79400000000000004</v>
      </c>
      <c r="M230" s="362" t="s">
        <v>42292</v>
      </c>
      <c r="N230" s="235" t="s">
        <v>15</v>
      </c>
      <c r="O230" s="236" t="s">
        <v>30190</v>
      </c>
    </row>
    <row r="231" spans="1:15" ht="43.2" x14ac:dyDescent="0.3">
      <c r="A231" s="362">
        <v>228</v>
      </c>
      <c r="B231" s="398" t="s">
        <v>42860</v>
      </c>
      <c r="C231" s="399" t="s">
        <v>42861</v>
      </c>
      <c r="D231" s="399" t="s">
        <v>34356</v>
      </c>
      <c r="E231" s="400" t="s">
        <v>42823</v>
      </c>
      <c r="F231" s="400" t="s">
        <v>42668</v>
      </c>
      <c r="G231" s="401" t="s">
        <v>42290</v>
      </c>
      <c r="H231" s="362" t="s">
        <v>42291</v>
      </c>
      <c r="I231" s="119">
        <v>531029</v>
      </c>
      <c r="J231" s="400">
        <v>17.943324</v>
      </c>
      <c r="K231" s="400">
        <f>82.466146</f>
        <v>82.466145999999995</v>
      </c>
      <c r="L231" s="402">
        <v>2.069</v>
      </c>
      <c r="M231" s="362" t="s">
        <v>42292</v>
      </c>
      <c r="N231" s="235" t="s">
        <v>15</v>
      </c>
      <c r="O231" s="236" t="s">
        <v>30190</v>
      </c>
    </row>
    <row r="232" spans="1:15" ht="43.2" x14ac:dyDescent="0.3">
      <c r="A232" s="362">
        <v>229</v>
      </c>
      <c r="B232" s="398" t="s">
        <v>42862</v>
      </c>
      <c r="C232" s="399" t="s">
        <v>40372</v>
      </c>
      <c r="D232" s="399" t="s">
        <v>42863</v>
      </c>
      <c r="E232" s="400" t="s">
        <v>42823</v>
      </c>
      <c r="F232" s="400" t="s">
        <v>42668</v>
      </c>
      <c r="G232" s="401" t="s">
        <v>42290</v>
      </c>
      <c r="H232" s="362" t="s">
        <v>42291</v>
      </c>
      <c r="I232" s="119">
        <v>531029</v>
      </c>
      <c r="J232" s="400">
        <v>17.943294000000002</v>
      </c>
      <c r="K232" s="400">
        <f>82.466356</f>
        <v>82.466356000000005</v>
      </c>
      <c r="L232" s="402">
        <v>2.1339999999999999</v>
      </c>
      <c r="M232" s="362" t="s">
        <v>42292</v>
      </c>
      <c r="N232" s="235" t="s">
        <v>15</v>
      </c>
      <c r="O232" s="236" t="s">
        <v>30190</v>
      </c>
    </row>
    <row r="233" spans="1:15" ht="43.2" x14ac:dyDescent="0.3">
      <c r="A233" s="362">
        <v>230</v>
      </c>
      <c r="B233" s="398" t="s">
        <v>42864</v>
      </c>
      <c r="C233" s="399" t="s">
        <v>42865</v>
      </c>
      <c r="D233" s="399" t="s">
        <v>42866</v>
      </c>
      <c r="E233" s="400" t="s">
        <v>42823</v>
      </c>
      <c r="F233" s="400" t="s">
        <v>42668</v>
      </c>
      <c r="G233" s="401" t="s">
        <v>42290</v>
      </c>
      <c r="H233" s="362" t="s">
        <v>42291</v>
      </c>
      <c r="I233" s="119">
        <v>531029</v>
      </c>
      <c r="J233" s="400">
        <v>17.943016</v>
      </c>
      <c r="K233" s="400">
        <f>82.466458</f>
        <v>82.466458000000003</v>
      </c>
      <c r="L233" s="402">
        <v>1.089</v>
      </c>
      <c r="M233" s="362" t="s">
        <v>42292</v>
      </c>
      <c r="N233" s="235" t="s">
        <v>15</v>
      </c>
      <c r="O233" s="236" t="s">
        <v>30190</v>
      </c>
    </row>
    <row r="234" spans="1:15" ht="43.2" x14ac:dyDescent="0.3">
      <c r="A234" s="362">
        <v>231</v>
      </c>
      <c r="B234" s="398" t="s">
        <v>42867</v>
      </c>
      <c r="C234" s="399" t="s">
        <v>42868</v>
      </c>
      <c r="D234" s="399" t="s">
        <v>42869</v>
      </c>
      <c r="E234" s="400" t="s">
        <v>42823</v>
      </c>
      <c r="F234" s="400" t="s">
        <v>42668</v>
      </c>
      <c r="G234" s="401" t="s">
        <v>42290</v>
      </c>
      <c r="H234" s="362" t="s">
        <v>42291</v>
      </c>
      <c r="I234" s="119">
        <v>531029</v>
      </c>
      <c r="J234" s="400">
        <v>17.942895</v>
      </c>
      <c r="K234" s="400">
        <f>82.466437</f>
        <v>82.466436999999999</v>
      </c>
      <c r="L234" s="402">
        <v>0.55100000000000005</v>
      </c>
      <c r="M234" s="362" t="s">
        <v>42292</v>
      </c>
      <c r="N234" s="235" t="s">
        <v>15</v>
      </c>
      <c r="O234" s="236" t="s">
        <v>30190</v>
      </c>
    </row>
    <row r="235" spans="1:15" ht="43.2" x14ac:dyDescent="0.3">
      <c r="A235" s="362">
        <v>232</v>
      </c>
      <c r="B235" s="398" t="s">
        <v>42870</v>
      </c>
      <c r="C235" s="399" t="s">
        <v>42871</v>
      </c>
      <c r="D235" s="399" t="s">
        <v>34304</v>
      </c>
      <c r="E235" s="400" t="s">
        <v>42823</v>
      </c>
      <c r="F235" s="400" t="s">
        <v>42668</v>
      </c>
      <c r="G235" s="401" t="s">
        <v>42290</v>
      </c>
      <c r="H235" s="362" t="s">
        <v>42291</v>
      </c>
      <c r="I235" s="119">
        <v>531029</v>
      </c>
      <c r="J235" s="400">
        <v>17.942342</v>
      </c>
      <c r="K235" s="400">
        <f>82.466281</f>
        <v>82.466280999999995</v>
      </c>
      <c r="L235" s="402">
        <v>0.498</v>
      </c>
      <c r="M235" s="362" t="s">
        <v>42292</v>
      </c>
      <c r="N235" s="235" t="s">
        <v>15</v>
      </c>
      <c r="O235" s="236" t="s">
        <v>30190</v>
      </c>
    </row>
    <row r="236" spans="1:15" ht="43.2" x14ac:dyDescent="0.3">
      <c r="A236" s="362">
        <v>233</v>
      </c>
      <c r="B236" s="398" t="s">
        <v>42872</v>
      </c>
      <c r="C236" s="399" t="s">
        <v>42873</v>
      </c>
      <c r="D236" s="399" t="s">
        <v>42874</v>
      </c>
      <c r="E236" s="400" t="s">
        <v>42823</v>
      </c>
      <c r="F236" s="400" t="s">
        <v>42668</v>
      </c>
      <c r="G236" s="401" t="s">
        <v>42290</v>
      </c>
      <c r="H236" s="362" t="s">
        <v>42291</v>
      </c>
      <c r="I236" s="119">
        <v>531029</v>
      </c>
      <c r="J236" s="400">
        <v>17.942342</v>
      </c>
      <c r="K236" s="400">
        <f>82.466281</f>
        <v>82.466280999999995</v>
      </c>
      <c r="L236" s="402">
        <v>1.85</v>
      </c>
      <c r="M236" s="362" t="s">
        <v>42292</v>
      </c>
      <c r="N236" s="235" t="s">
        <v>15</v>
      </c>
      <c r="O236" s="236" t="s">
        <v>30190</v>
      </c>
    </row>
    <row r="237" spans="1:15" ht="43.2" x14ac:dyDescent="0.3">
      <c r="A237" s="362">
        <v>234</v>
      </c>
      <c r="B237" s="398" t="s">
        <v>42875</v>
      </c>
      <c r="C237" s="399" t="s">
        <v>42876</v>
      </c>
      <c r="D237" s="399" t="s">
        <v>40049</v>
      </c>
      <c r="E237" s="400" t="s">
        <v>42823</v>
      </c>
      <c r="F237" s="400" t="s">
        <v>42668</v>
      </c>
      <c r="G237" s="401" t="s">
        <v>42290</v>
      </c>
      <c r="H237" s="362" t="s">
        <v>42291</v>
      </c>
      <c r="I237" s="119">
        <v>531029</v>
      </c>
      <c r="J237" s="400">
        <v>17.942330999999999</v>
      </c>
      <c r="K237" s="400">
        <f>82.466587</f>
        <v>82.466587000000004</v>
      </c>
      <c r="L237" s="402">
        <v>0.41299999999999998</v>
      </c>
      <c r="M237" s="362" t="s">
        <v>42292</v>
      </c>
      <c r="N237" s="235" t="s">
        <v>15</v>
      </c>
      <c r="O237" s="236" t="s">
        <v>30190</v>
      </c>
    </row>
    <row r="238" spans="1:15" ht="43.2" x14ac:dyDescent="0.3">
      <c r="A238" s="362">
        <v>235</v>
      </c>
      <c r="B238" s="398" t="s">
        <v>42877</v>
      </c>
      <c r="C238" s="399" t="s">
        <v>40417</v>
      </c>
      <c r="D238" s="399" t="s">
        <v>32338</v>
      </c>
      <c r="E238" s="400" t="s">
        <v>42823</v>
      </c>
      <c r="F238" s="400" t="s">
        <v>42668</v>
      </c>
      <c r="G238" s="401" t="s">
        <v>42290</v>
      </c>
      <c r="H238" s="362" t="s">
        <v>42291</v>
      </c>
      <c r="I238" s="119">
        <v>531029</v>
      </c>
      <c r="J238" s="400">
        <v>17.942439</v>
      </c>
      <c r="K238" s="400">
        <f>82.466212</f>
        <v>82.466211999999999</v>
      </c>
      <c r="L238" s="402">
        <v>2.016</v>
      </c>
      <c r="M238" s="362" t="s">
        <v>42292</v>
      </c>
      <c r="N238" s="235" t="s">
        <v>15</v>
      </c>
      <c r="O238" s="236" t="s">
        <v>30190</v>
      </c>
    </row>
    <row r="239" spans="1:15" ht="43.2" x14ac:dyDescent="0.3">
      <c r="A239" s="362">
        <v>236</v>
      </c>
      <c r="B239" s="398" t="s">
        <v>42878</v>
      </c>
      <c r="C239" s="399" t="s">
        <v>42879</v>
      </c>
      <c r="D239" s="399" t="s">
        <v>22632</v>
      </c>
      <c r="E239" s="400" t="s">
        <v>42823</v>
      </c>
      <c r="F239" s="400" t="s">
        <v>42668</v>
      </c>
      <c r="G239" s="401" t="s">
        <v>42290</v>
      </c>
      <c r="H239" s="362" t="s">
        <v>42291</v>
      </c>
      <c r="I239" s="119">
        <v>531029</v>
      </c>
      <c r="J239" s="400">
        <v>17.942108000000001</v>
      </c>
      <c r="K239" s="400">
        <f>82.466074</f>
        <v>82.466074000000006</v>
      </c>
      <c r="L239" s="402">
        <v>1.3</v>
      </c>
      <c r="M239" s="362" t="s">
        <v>42292</v>
      </c>
      <c r="N239" s="235" t="s">
        <v>15</v>
      </c>
      <c r="O239" s="236" t="s">
        <v>30190</v>
      </c>
    </row>
    <row r="240" spans="1:15" ht="43.2" x14ac:dyDescent="0.3">
      <c r="A240" s="362">
        <v>237</v>
      </c>
      <c r="B240" s="398" t="s">
        <v>42880</v>
      </c>
      <c r="C240" s="399" t="s">
        <v>42881</v>
      </c>
      <c r="D240" s="399" t="s">
        <v>40071</v>
      </c>
      <c r="E240" s="400" t="s">
        <v>42823</v>
      </c>
      <c r="F240" s="400" t="s">
        <v>42668</v>
      </c>
      <c r="G240" s="401" t="s">
        <v>42290</v>
      </c>
      <c r="H240" s="362" t="s">
        <v>42291</v>
      </c>
      <c r="I240" s="119">
        <v>531029</v>
      </c>
      <c r="J240" s="400">
        <v>17.942232000000001</v>
      </c>
      <c r="K240" s="400">
        <f>82.466013</f>
        <v>82.466013000000004</v>
      </c>
      <c r="L240" s="402">
        <v>0.54700000000000004</v>
      </c>
      <c r="M240" s="362" t="s">
        <v>42292</v>
      </c>
      <c r="N240" s="235" t="s">
        <v>15</v>
      </c>
      <c r="O240" s="236" t="s">
        <v>30190</v>
      </c>
    </row>
    <row r="241" spans="1:15" ht="43.2" x14ac:dyDescent="0.3">
      <c r="A241" s="362">
        <v>238</v>
      </c>
      <c r="B241" s="398" t="s">
        <v>42882</v>
      </c>
      <c r="C241" s="399" t="s">
        <v>42883</v>
      </c>
      <c r="D241" s="399" t="s">
        <v>32498</v>
      </c>
      <c r="E241" s="400" t="s">
        <v>42823</v>
      </c>
      <c r="F241" s="400" t="s">
        <v>42668</v>
      </c>
      <c r="G241" s="401" t="s">
        <v>42290</v>
      </c>
      <c r="H241" s="362" t="s">
        <v>42291</v>
      </c>
      <c r="I241" s="119">
        <v>531029</v>
      </c>
      <c r="J241" s="400">
        <v>17.941979</v>
      </c>
      <c r="K241" s="400">
        <f>82.466074</f>
        <v>82.466074000000006</v>
      </c>
      <c r="L241" s="402">
        <v>0.50600000000000001</v>
      </c>
      <c r="M241" s="362" t="s">
        <v>42292</v>
      </c>
      <c r="N241" s="235" t="s">
        <v>15</v>
      </c>
      <c r="O241" s="236" t="s">
        <v>30190</v>
      </c>
    </row>
    <row r="242" spans="1:15" ht="28.8" x14ac:dyDescent="0.3">
      <c r="A242" s="362">
        <v>239</v>
      </c>
      <c r="B242" s="398" t="s">
        <v>42884</v>
      </c>
      <c r="C242" s="399" t="s">
        <v>40018</v>
      </c>
      <c r="D242" s="399" t="s">
        <v>32627</v>
      </c>
      <c r="E242" s="400" t="s">
        <v>40210</v>
      </c>
      <c r="F242" s="400" t="s">
        <v>39482</v>
      </c>
      <c r="G242" s="401" t="s">
        <v>42290</v>
      </c>
      <c r="H242" s="362" t="s">
        <v>42291</v>
      </c>
      <c r="I242" s="406">
        <v>531087</v>
      </c>
      <c r="J242" s="400">
        <v>17.6359265</v>
      </c>
      <c r="K242" s="400">
        <v>82.278545899999997</v>
      </c>
      <c r="L242" s="402">
        <v>1.2</v>
      </c>
      <c r="M242" s="362" t="s">
        <v>42292</v>
      </c>
      <c r="N242" s="235" t="s">
        <v>15</v>
      </c>
      <c r="O242" s="236" t="s">
        <v>30190</v>
      </c>
    </row>
    <row r="243" spans="1:15" ht="28.8" x14ac:dyDescent="0.3">
      <c r="A243" s="362">
        <v>240</v>
      </c>
      <c r="B243" s="398" t="s">
        <v>42885</v>
      </c>
      <c r="C243" s="399" t="s">
        <v>40021</v>
      </c>
      <c r="D243" s="407" t="s">
        <v>34369</v>
      </c>
      <c r="E243" s="400" t="s">
        <v>40210</v>
      </c>
      <c r="F243" s="400" t="s">
        <v>39482</v>
      </c>
      <c r="G243" s="401" t="s">
        <v>42290</v>
      </c>
      <c r="H243" s="362" t="s">
        <v>42291</v>
      </c>
      <c r="I243" s="406">
        <v>531087</v>
      </c>
      <c r="J243" s="400">
        <v>17.635002799999999</v>
      </c>
      <c r="K243" s="400">
        <v>82.277989000000005</v>
      </c>
      <c r="L243" s="402">
        <v>1</v>
      </c>
      <c r="M243" s="362" t="s">
        <v>42292</v>
      </c>
      <c r="N243" s="235" t="s">
        <v>15</v>
      </c>
      <c r="O243" s="236" t="s">
        <v>30190</v>
      </c>
    </row>
    <row r="244" spans="1:15" ht="28.8" x14ac:dyDescent="0.3">
      <c r="A244" s="362">
        <v>241</v>
      </c>
      <c r="B244" s="398" t="s">
        <v>42886</v>
      </c>
      <c r="C244" s="399" t="s">
        <v>40026</v>
      </c>
      <c r="D244" s="407" t="s">
        <v>40027</v>
      </c>
      <c r="E244" s="400" t="s">
        <v>40210</v>
      </c>
      <c r="F244" s="400" t="s">
        <v>39482</v>
      </c>
      <c r="G244" s="401" t="s">
        <v>42290</v>
      </c>
      <c r="H244" s="362" t="s">
        <v>42291</v>
      </c>
      <c r="I244" s="406">
        <v>531087</v>
      </c>
      <c r="J244" s="400">
        <v>17.632156299999998</v>
      </c>
      <c r="K244" s="400">
        <v>82.2789152</v>
      </c>
      <c r="L244" s="402">
        <v>1</v>
      </c>
      <c r="M244" s="362" t="s">
        <v>42292</v>
      </c>
      <c r="N244" s="235" t="s">
        <v>15</v>
      </c>
      <c r="O244" s="236" t="s">
        <v>30190</v>
      </c>
    </row>
    <row r="245" spans="1:15" ht="28.8" x14ac:dyDescent="0.3">
      <c r="A245" s="362">
        <v>242</v>
      </c>
      <c r="B245" s="398" t="s">
        <v>42887</v>
      </c>
      <c r="C245" s="399" t="s">
        <v>40032</v>
      </c>
      <c r="D245" s="407" t="s">
        <v>39840</v>
      </c>
      <c r="E245" s="400" t="s">
        <v>40210</v>
      </c>
      <c r="F245" s="400" t="s">
        <v>39482</v>
      </c>
      <c r="G245" s="401" t="s">
        <v>42290</v>
      </c>
      <c r="H245" s="362" t="s">
        <v>42291</v>
      </c>
      <c r="I245" s="406">
        <v>531087</v>
      </c>
      <c r="J245" s="400">
        <v>17.6348752</v>
      </c>
      <c r="K245" s="400">
        <v>82.276521299999999</v>
      </c>
      <c r="L245" s="402">
        <v>1</v>
      </c>
      <c r="M245" s="362" t="s">
        <v>42292</v>
      </c>
      <c r="N245" s="235" t="s">
        <v>15</v>
      </c>
      <c r="O245" s="236" t="s">
        <v>30190</v>
      </c>
    </row>
    <row r="246" spans="1:15" ht="28.8" x14ac:dyDescent="0.3">
      <c r="A246" s="362">
        <v>243</v>
      </c>
      <c r="B246" s="398" t="s">
        <v>42888</v>
      </c>
      <c r="C246" s="399" t="s">
        <v>40037</v>
      </c>
      <c r="D246" s="407" t="s">
        <v>40038</v>
      </c>
      <c r="E246" s="400" t="s">
        <v>40210</v>
      </c>
      <c r="F246" s="400" t="s">
        <v>39482</v>
      </c>
      <c r="G246" s="401" t="s">
        <v>42290</v>
      </c>
      <c r="H246" s="362" t="s">
        <v>42291</v>
      </c>
      <c r="I246" s="406">
        <v>531087</v>
      </c>
      <c r="J246" s="400">
        <v>17.632154700000001</v>
      </c>
      <c r="K246" s="400">
        <v>82.271548800000005</v>
      </c>
      <c r="L246" s="402">
        <v>1</v>
      </c>
      <c r="M246" s="362" t="s">
        <v>42292</v>
      </c>
      <c r="N246" s="235" t="s">
        <v>15</v>
      </c>
      <c r="O246" s="236" t="s">
        <v>30190</v>
      </c>
    </row>
    <row r="247" spans="1:15" ht="28.8" x14ac:dyDescent="0.3">
      <c r="A247" s="362">
        <v>244</v>
      </c>
      <c r="B247" s="398" t="s">
        <v>42889</v>
      </c>
      <c r="C247" s="399" t="s">
        <v>40043</v>
      </c>
      <c r="D247" s="407" t="s">
        <v>40044</v>
      </c>
      <c r="E247" s="400" t="s">
        <v>40210</v>
      </c>
      <c r="F247" s="400" t="s">
        <v>39482</v>
      </c>
      <c r="G247" s="401" t="s">
        <v>42290</v>
      </c>
      <c r="H247" s="362" t="s">
        <v>42291</v>
      </c>
      <c r="I247" s="406">
        <v>531087</v>
      </c>
      <c r="J247" s="400">
        <v>17.631562200000001</v>
      </c>
      <c r="K247" s="400">
        <v>82.277105199999994</v>
      </c>
      <c r="L247" s="402">
        <v>0.4</v>
      </c>
      <c r="M247" s="362" t="s">
        <v>42292</v>
      </c>
      <c r="N247" s="235" t="s">
        <v>15</v>
      </c>
      <c r="O247" s="236" t="s">
        <v>30190</v>
      </c>
    </row>
    <row r="248" spans="1:15" ht="28.8" x14ac:dyDescent="0.3">
      <c r="A248" s="362">
        <v>245</v>
      </c>
      <c r="B248" s="398" t="s">
        <v>42890</v>
      </c>
      <c r="C248" s="399" t="s">
        <v>40046</v>
      </c>
      <c r="D248" s="407" t="s">
        <v>39840</v>
      </c>
      <c r="E248" s="400" t="s">
        <v>40210</v>
      </c>
      <c r="F248" s="400" t="s">
        <v>39482</v>
      </c>
      <c r="G248" s="401" t="s">
        <v>42290</v>
      </c>
      <c r="H248" s="362" t="s">
        <v>42291</v>
      </c>
      <c r="I248" s="406">
        <v>531087</v>
      </c>
      <c r="J248" s="400">
        <v>17.632666199999999</v>
      </c>
      <c r="K248" s="400">
        <v>82.282186499999995</v>
      </c>
      <c r="L248" s="402">
        <v>0.4</v>
      </c>
      <c r="M248" s="362" t="s">
        <v>42292</v>
      </c>
      <c r="N248" s="235" t="s">
        <v>15</v>
      </c>
      <c r="O248" s="236" t="s">
        <v>30190</v>
      </c>
    </row>
    <row r="249" spans="1:15" ht="28.8" x14ac:dyDescent="0.3">
      <c r="A249" s="362">
        <v>246</v>
      </c>
      <c r="B249" s="398" t="s">
        <v>42891</v>
      </c>
      <c r="C249" s="399" t="s">
        <v>40048</v>
      </c>
      <c r="D249" s="407" t="s">
        <v>40049</v>
      </c>
      <c r="E249" s="400" t="s">
        <v>40210</v>
      </c>
      <c r="F249" s="400" t="s">
        <v>39482</v>
      </c>
      <c r="G249" s="401" t="s">
        <v>42290</v>
      </c>
      <c r="H249" s="362" t="s">
        <v>42291</v>
      </c>
      <c r="I249" s="406">
        <v>531087</v>
      </c>
      <c r="J249" s="400">
        <v>17.631327800000001</v>
      </c>
      <c r="K249" s="400">
        <v>82.271889200000004</v>
      </c>
      <c r="L249" s="402">
        <v>0.8</v>
      </c>
      <c r="M249" s="362" t="s">
        <v>42292</v>
      </c>
      <c r="N249" s="235" t="s">
        <v>15</v>
      </c>
      <c r="O249" s="236" t="s">
        <v>30190</v>
      </c>
    </row>
    <row r="250" spans="1:15" ht="28.8" x14ac:dyDescent="0.3">
      <c r="A250" s="362">
        <v>247</v>
      </c>
      <c r="B250" s="398" t="s">
        <v>42892</v>
      </c>
      <c r="C250" s="399" t="s">
        <v>40058</v>
      </c>
      <c r="D250" s="407" t="s">
        <v>39887</v>
      </c>
      <c r="E250" s="400" t="s">
        <v>40210</v>
      </c>
      <c r="F250" s="400" t="s">
        <v>39482</v>
      </c>
      <c r="G250" s="401" t="s">
        <v>42290</v>
      </c>
      <c r="H250" s="362" t="s">
        <v>42291</v>
      </c>
      <c r="I250" s="406">
        <v>531087</v>
      </c>
      <c r="J250" s="400">
        <v>17.6304968</v>
      </c>
      <c r="K250" s="400">
        <v>82.280432700000006</v>
      </c>
      <c r="L250" s="402">
        <v>0.8</v>
      </c>
      <c r="M250" s="362" t="s">
        <v>42292</v>
      </c>
      <c r="N250" s="235" t="s">
        <v>15</v>
      </c>
      <c r="O250" s="236" t="s">
        <v>30190</v>
      </c>
    </row>
    <row r="251" spans="1:15" ht="28.8" x14ac:dyDescent="0.3">
      <c r="A251" s="362">
        <v>248</v>
      </c>
      <c r="B251" s="398" t="s">
        <v>42893</v>
      </c>
      <c r="C251" s="399" t="s">
        <v>40063</v>
      </c>
      <c r="D251" s="407" t="s">
        <v>40064</v>
      </c>
      <c r="E251" s="400" t="s">
        <v>40210</v>
      </c>
      <c r="F251" s="400" t="s">
        <v>39482</v>
      </c>
      <c r="G251" s="401" t="s">
        <v>42290</v>
      </c>
      <c r="H251" s="362" t="s">
        <v>42291</v>
      </c>
      <c r="I251" s="406">
        <v>531087</v>
      </c>
      <c r="J251" s="400">
        <v>17.631832200000002</v>
      </c>
      <c r="K251" s="400">
        <v>82.284830099999994</v>
      </c>
      <c r="L251" s="402">
        <v>1</v>
      </c>
      <c r="M251" s="362" t="s">
        <v>42292</v>
      </c>
      <c r="N251" s="235" t="s">
        <v>15</v>
      </c>
      <c r="O251" s="236" t="s">
        <v>30190</v>
      </c>
    </row>
    <row r="252" spans="1:15" ht="28.8" x14ac:dyDescent="0.3">
      <c r="A252" s="362">
        <v>249</v>
      </c>
      <c r="B252" s="398" t="s">
        <v>42894</v>
      </c>
      <c r="C252" s="399" t="s">
        <v>40068</v>
      </c>
      <c r="D252" s="407" t="s">
        <v>32657</v>
      </c>
      <c r="E252" s="400" t="s">
        <v>40210</v>
      </c>
      <c r="F252" s="400" t="s">
        <v>39482</v>
      </c>
      <c r="G252" s="401" t="s">
        <v>42290</v>
      </c>
      <c r="H252" s="362" t="s">
        <v>42291</v>
      </c>
      <c r="I252" s="406">
        <v>531087</v>
      </c>
      <c r="J252" s="400">
        <v>17.634427599999999</v>
      </c>
      <c r="K252" s="400">
        <v>82.271042499999993</v>
      </c>
      <c r="L252" s="402">
        <v>0.8</v>
      </c>
      <c r="M252" s="362" t="s">
        <v>42292</v>
      </c>
      <c r="N252" s="235" t="s">
        <v>15</v>
      </c>
      <c r="O252" s="236" t="s">
        <v>30190</v>
      </c>
    </row>
    <row r="253" spans="1:15" ht="28.8" x14ac:dyDescent="0.3">
      <c r="A253" s="362">
        <v>250</v>
      </c>
      <c r="B253" s="398" t="s">
        <v>42895</v>
      </c>
      <c r="C253" s="399" t="s">
        <v>40077</v>
      </c>
      <c r="D253" s="407" t="s">
        <v>39887</v>
      </c>
      <c r="E253" s="400" t="s">
        <v>40210</v>
      </c>
      <c r="F253" s="400" t="s">
        <v>39482</v>
      </c>
      <c r="G253" s="401" t="s">
        <v>42290</v>
      </c>
      <c r="H253" s="362" t="s">
        <v>42291</v>
      </c>
      <c r="I253" s="406">
        <v>531087</v>
      </c>
      <c r="J253" s="400">
        <v>17.636164699999998</v>
      </c>
      <c r="K253" s="400">
        <v>82.271129999999999</v>
      </c>
      <c r="L253" s="402">
        <v>0.8</v>
      </c>
      <c r="M253" s="362" t="s">
        <v>42292</v>
      </c>
      <c r="N253" s="235" t="s">
        <v>15</v>
      </c>
      <c r="O253" s="236" t="s">
        <v>30190</v>
      </c>
    </row>
    <row r="254" spans="1:15" ht="28.8" x14ac:dyDescent="0.3">
      <c r="A254" s="362">
        <v>251</v>
      </c>
      <c r="B254" s="398" t="s">
        <v>42896</v>
      </c>
      <c r="C254" s="399" t="s">
        <v>40079</v>
      </c>
      <c r="D254" s="407" t="s">
        <v>39887</v>
      </c>
      <c r="E254" s="400" t="s">
        <v>40210</v>
      </c>
      <c r="F254" s="400" t="s">
        <v>39482</v>
      </c>
      <c r="G254" s="401" t="s">
        <v>42290</v>
      </c>
      <c r="H254" s="362" t="s">
        <v>42291</v>
      </c>
      <c r="I254" s="406">
        <v>531087</v>
      </c>
      <c r="J254" s="400">
        <v>17.6311547</v>
      </c>
      <c r="K254" s="400">
        <v>82.270988099999997</v>
      </c>
      <c r="L254" s="402">
        <v>0.8</v>
      </c>
      <c r="M254" s="362" t="s">
        <v>42292</v>
      </c>
      <c r="N254" s="235" t="s">
        <v>15</v>
      </c>
      <c r="O254" s="236" t="s">
        <v>30190</v>
      </c>
    </row>
    <row r="255" spans="1:15" ht="28.8" x14ac:dyDescent="0.3">
      <c r="A255" s="362">
        <v>252</v>
      </c>
      <c r="B255" s="398" t="s">
        <v>42897</v>
      </c>
      <c r="C255" s="399" t="s">
        <v>40081</v>
      </c>
      <c r="D255" s="407" t="s">
        <v>22632</v>
      </c>
      <c r="E255" s="400" t="s">
        <v>40210</v>
      </c>
      <c r="F255" s="400" t="s">
        <v>39482</v>
      </c>
      <c r="G255" s="401" t="s">
        <v>42290</v>
      </c>
      <c r="H255" s="362" t="s">
        <v>42291</v>
      </c>
      <c r="I255" s="406">
        <v>531087</v>
      </c>
      <c r="J255" s="400">
        <v>17.636114500000001</v>
      </c>
      <c r="K255" s="400">
        <v>82.271147900000003</v>
      </c>
      <c r="L255" s="402">
        <v>1</v>
      </c>
      <c r="M255" s="362" t="s">
        <v>42292</v>
      </c>
      <c r="N255" s="235" t="s">
        <v>15</v>
      </c>
      <c r="O255" s="236" t="s">
        <v>30190</v>
      </c>
    </row>
    <row r="256" spans="1:15" ht="28.8" x14ac:dyDescent="0.3">
      <c r="A256" s="362">
        <v>253</v>
      </c>
      <c r="B256" s="398" t="s">
        <v>42898</v>
      </c>
      <c r="C256" s="399" t="s">
        <v>39720</v>
      </c>
      <c r="D256" s="407" t="s">
        <v>40083</v>
      </c>
      <c r="E256" s="400" t="s">
        <v>40210</v>
      </c>
      <c r="F256" s="400" t="s">
        <v>39482</v>
      </c>
      <c r="G256" s="401" t="s">
        <v>42290</v>
      </c>
      <c r="H256" s="362" t="s">
        <v>42291</v>
      </c>
      <c r="I256" s="406">
        <v>531087</v>
      </c>
      <c r="J256" s="400">
        <v>17.635607499999999</v>
      </c>
      <c r="K256" s="400">
        <v>82.278648200000006</v>
      </c>
      <c r="L256" s="402">
        <v>0.4</v>
      </c>
      <c r="M256" s="362" t="s">
        <v>42292</v>
      </c>
      <c r="N256" s="235" t="s">
        <v>15</v>
      </c>
      <c r="O256" s="236" t="s">
        <v>30190</v>
      </c>
    </row>
    <row r="257" spans="1:15" ht="28.8" x14ac:dyDescent="0.3">
      <c r="A257" s="362">
        <v>254</v>
      </c>
      <c r="B257" s="398" t="s">
        <v>42899</v>
      </c>
      <c r="C257" s="399" t="s">
        <v>40085</v>
      </c>
      <c r="D257" s="407" t="s">
        <v>40083</v>
      </c>
      <c r="E257" s="400" t="s">
        <v>40210</v>
      </c>
      <c r="F257" s="400" t="s">
        <v>39482</v>
      </c>
      <c r="G257" s="401" t="s">
        <v>42290</v>
      </c>
      <c r="H257" s="362" t="s">
        <v>42291</v>
      </c>
      <c r="I257" s="406">
        <v>531087</v>
      </c>
      <c r="J257" s="400">
        <v>17.636362299999998</v>
      </c>
      <c r="K257" s="400">
        <v>82.278478699999994</v>
      </c>
      <c r="L257" s="402">
        <v>0.4</v>
      </c>
      <c r="M257" s="362" t="s">
        <v>42292</v>
      </c>
      <c r="N257" s="235" t="s">
        <v>15</v>
      </c>
      <c r="O257" s="236" t="s">
        <v>30190</v>
      </c>
    </row>
    <row r="258" spans="1:15" ht="28.8" x14ac:dyDescent="0.3">
      <c r="A258" s="362">
        <v>255</v>
      </c>
      <c r="B258" s="398" t="s">
        <v>42900</v>
      </c>
      <c r="C258" s="399" t="s">
        <v>40087</v>
      </c>
      <c r="D258" s="407" t="s">
        <v>34369</v>
      </c>
      <c r="E258" s="400" t="s">
        <v>40210</v>
      </c>
      <c r="F258" s="400" t="s">
        <v>39482</v>
      </c>
      <c r="G258" s="401" t="s">
        <v>42290</v>
      </c>
      <c r="H258" s="362" t="s">
        <v>42291</v>
      </c>
      <c r="I258" s="406">
        <v>531087</v>
      </c>
      <c r="J258" s="400">
        <v>17.635933099999999</v>
      </c>
      <c r="K258" s="400">
        <v>82.2727012</v>
      </c>
      <c r="L258" s="402">
        <v>0.4</v>
      </c>
      <c r="M258" s="362" t="s">
        <v>42292</v>
      </c>
      <c r="N258" s="235" t="s">
        <v>15</v>
      </c>
      <c r="O258" s="236" t="s">
        <v>30190</v>
      </c>
    </row>
    <row r="259" spans="1:15" ht="28.8" x14ac:dyDescent="0.3">
      <c r="A259" s="362">
        <v>256</v>
      </c>
      <c r="B259" s="398" t="s">
        <v>42901</v>
      </c>
      <c r="C259" s="399" t="s">
        <v>40089</v>
      </c>
      <c r="D259" s="407" t="s">
        <v>40090</v>
      </c>
      <c r="E259" s="400" t="s">
        <v>40210</v>
      </c>
      <c r="F259" s="400" t="s">
        <v>39482</v>
      </c>
      <c r="G259" s="401" t="s">
        <v>42290</v>
      </c>
      <c r="H259" s="362" t="s">
        <v>42291</v>
      </c>
      <c r="I259" s="406">
        <v>531087</v>
      </c>
      <c r="J259" s="400">
        <v>17.634412099999999</v>
      </c>
      <c r="K259" s="400">
        <v>82.280602000000002</v>
      </c>
      <c r="L259" s="402">
        <v>0.8</v>
      </c>
      <c r="M259" s="362" t="s">
        <v>42292</v>
      </c>
      <c r="N259" s="235" t="s">
        <v>15</v>
      </c>
      <c r="O259" s="236" t="s">
        <v>30190</v>
      </c>
    </row>
    <row r="260" spans="1:15" ht="28.8" x14ac:dyDescent="0.3">
      <c r="A260" s="362">
        <v>257</v>
      </c>
      <c r="B260" s="398" t="s">
        <v>42902</v>
      </c>
      <c r="C260" s="399" t="s">
        <v>40092</v>
      </c>
      <c r="D260" s="407" t="s">
        <v>40090</v>
      </c>
      <c r="E260" s="400" t="s">
        <v>40210</v>
      </c>
      <c r="F260" s="400" t="s">
        <v>39482</v>
      </c>
      <c r="G260" s="401" t="s">
        <v>42290</v>
      </c>
      <c r="H260" s="362" t="s">
        <v>42291</v>
      </c>
      <c r="I260" s="406">
        <v>531087</v>
      </c>
      <c r="J260" s="400">
        <v>17.6360864</v>
      </c>
      <c r="K260" s="400">
        <v>82.278578100000004</v>
      </c>
      <c r="L260" s="402">
        <v>0.8</v>
      </c>
      <c r="M260" s="362" t="s">
        <v>42292</v>
      </c>
      <c r="N260" s="235" t="s">
        <v>15</v>
      </c>
      <c r="O260" s="236" t="s">
        <v>30190</v>
      </c>
    </row>
    <row r="261" spans="1:15" ht="28.8" x14ac:dyDescent="0.3">
      <c r="A261" s="362">
        <v>258</v>
      </c>
      <c r="B261" s="398" t="s">
        <v>42903</v>
      </c>
      <c r="C261" s="399" t="s">
        <v>40094</v>
      </c>
      <c r="D261" s="407" t="s">
        <v>40095</v>
      </c>
      <c r="E261" s="400" t="s">
        <v>40210</v>
      </c>
      <c r="F261" s="400" t="s">
        <v>39482</v>
      </c>
      <c r="G261" s="401" t="s">
        <v>42290</v>
      </c>
      <c r="H261" s="362" t="s">
        <v>42291</v>
      </c>
      <c r="I261" s="406">
        <v>531087</v>
      </c>
      <c r="J261" s="400">
        <v>17.6374213</v>
      </c>
      <c r="K261" s="400">
        <v>82.278244099999995</v>
      </c>
      <c r="L261" s="402">
        <v>0.8</v>
      </c>
      <c r="M261" s="362" t="s">
        <v>42292</v>
      </c>
      <c r="N261" s="235" t="s">
        <v>15</v>
      </c>
      <c r="O261" s="236" t="s">
        <v>30190</v>
      </c>
    </row>
    <row r="262" spans="1:15" ht="28.8" x14ac:dyDescent="0.3">
      <c r="A262" s="362">
        <v>259</v>
      </c>
      <c r="B262" s="398" t="s">
        <v>42904</v>
      </c>
      <c r="C262" s="399" t="s">
        <v>40097</v>
      </c>
      <c r="D262" s="407" t="s">
        <v>32498</v>
      </c>
      <c r="E262" s="400" t="s">
        <v>40210</v>
      </c>
      <c r="F262" s="400" t="s">
        <v>39482</v>
      </c>
      <c r="G262" s="401" t="s">
        <v>42290</v>
      </c>
      <c r="H262" s="362" t="s">
        <v>42291</v>
      </c>
      <c r="I262" s="406">
        <v>531087</v>
      </c>
      <c r="J262" s="400">
        <v>17.634211000000001</v>
      </c>
      <c r="K262" s="400">
        <v>82.271692700000003</v>
      </c>
      <c r="L262" s="402">
        <v>1</v>
      </c>
      <c r="M262" s="362" t="s">
        <v>42292</v>
      </c>
      <c r="N262" s="235" t="s">
        <v>15</v>
      </c>
      <c r="O262" s="236" t="s">
        <v>30190</v>
      </c>
    </row>
    <row r="263" spans="1:15" ht="28.8" x14ac:dyDescent="0.3">
      <c r="A263" s="362">
        <v>260</v>
      </c>
      <c r="B263" s="398" t="s">
        <v>42905</v>
      </c>
      <c r="C263" s="399" t="s">
        <v>40141</v>
      </c>
      <c r="D263" s="407" t="s">
        <v>40142</v>
      </c>
      <c r="E263" s="400" t="s">
        <v>40210</v>
      </c>
      <c r="F263" s="400" t="s">
        <v>39482</v>
      </c>
      <c r="G263" s="401" t="s">
        <v>42290</v>
      </c>
      <c r="H263" s="362" t="s">
        <v>42291</v>
      </c>
      <c r="I263" s="406">
        <v>531087</v>
      </c>
      <c r="J263" s="400">
        <v>17.6308413</v>
      </c>
      <c r="K263" s="400">
        <v>82.279120300000002</v>
      </c>
      <c r="L263" s="402">
        <v>0.8</v>
      </c>
      <c r="M263" s="362" t="s">
        <v>42292</v>
      </c>
      <c r="N263" s="235" t="s">
        <v>15</v>
      </c>
      <c r="O263" s="236" t="s">
        <v>30190</v>
      </c>
    </row>
    <row r="264" spans="1:15" ht="28.8" x14ac:dyDescent="0.3">
      <c r="A264" s="362">
        <v>261</v>
      </c>
      <c r="B264" s="398" t="s">
        <v>42906</v>
      </c>
      <c r="C264" s="399" t="s">
        <v>40146</v>
      </c>
      <c r="D264" s="407" t="s">
        <v>40120</v>
      </c>
      <c r="E264" s="400" t="s">
        <v>40210</v>
      </c>
      <c r="F264" s="400" t="s">
        <v>39482</v>
      </c>
      <c r="G264" s="401" t="s">
        <v>42290</v>
      </c>
      <c r="H264" s="362" t="s">
        <v>42291</v>
      </c>
      <c r="I264" s="406">
        <v>531087</v>
      </c>
      <c r="J264" s="400">
        <v>17.635351799999999</v>
      </c>
      <c r="K264" s="400">
        <v>82.278411300000002</v>
      </c>
      <c r="L264" s="402">
        <v>0.8</v>
      </c>
      <c r="M264" s="362" t="s">
        <v>42292</v>
      </c>
      <c r="N264" s="235" t="s">
        <v>15</v>
      </c>
      <c r="O264" s="236" t="s">
        <v>30190</v>
      </c>
    </row>
    <row r="265" spans="1:15" ht="28.8" x14ac:dyDescent="0.3">
      <c r="A265" s="362">
        <v>262</v>
      </c>
      <c r="B265" s="398" t="s">
        <v>42907</v>
      </c>
      <c r="C265" s="399" t="s">
        <v>42908</v>
      </c>
      <c r="D265" s="399" t="s">
        <v>26345</v>
      </c>
      <c r="E265" s="400" t="s">
        <v>39801</v>
      </c>
      <c r="F265" s="400" t="s">
        <v>39482</v>
      </c>
      <c r="G265" s="401" t="s">
        <v>42290</v>
      </c>
      <c r="H265" s="362" t="s">
        <v>42291</v>
      </c>
      <c r="I265" s="119">
        <v>531087</v>
      </c>
      <c r="J265" s="400">
        <v>17.620691999999998</v>
      </c>
      <c r="K265" s="400">
        <v>82.288258999999996</v>
      </c>
      <c r="L265" s="402">
        <v>0.97599999999999998</v>
      </c>
      <c r="M265" s="362" t="s">
        <v>42292</v>
      </c>
      <c r="N265" s="235" t="s">
        <v>15</v>
      </c>
      <c r="O265" s="236" t="s">
        <v>30190</v>
      </c>
    </row>
    <row r="266" spans="1:15" ht="28.8" x14ac:dyDescent="0.3">
      <c r="A266" s="362">
        <v>263</v>
      </c>
      <c r="B266" s="398" t="s">
        <v>42909</v>
      </c>
      <c r="C266" s="399" t="s">
        <v>39984</v>
      </c>
      <c r="D266" s="399" t="s">
        <v>42910</v>
      </c>
      <c r="E266" s="400" t="s">
        <v>39801</v>
      </c>
      <c r="F266" s="400" t="s">
        <v>39482</v>
      </c>
      <c r="G266" s="401" t="s">
        <v>42290</v>
      </c>
      <c r="H266" s="362" t="s">
        <v>42291</v>
      </c>
      <c r="I266" s="119">
        <v>531087</v>
      </c>
      <c r="J266" s="400">
        <v>17.619245159999998</v>
      </c>
      <c r="K266" s="400">
        <v>82.28286258</v>
      </c>
      <c r="L266" s="402">
        <v>1.52</v>
      </c>
      <c r="M266" s="362" t="s">
        <v>42292</v>
      </c>
      <c r="N266" s="235" t="s">
        <v>15</v>
      </c>
      <c r="O266" s="236" t="s">
        <v>30190</v>
      </c>
    </row>
    <row r="267" spans="1:15" ht="28.8" x14ac:dyDescent="0.3">
      <c r="A267" s="362">
        <v>264</v>
      </c>
      <c r="B267" s="398" t="s">
        <v>42911</v>
      </c>
      <c r="C267" s="399" t="s">
        <v>42912</v>
      </c>
      <c r="D267" s="399" t="s">
        <v>39566</v>
      </c>
      <c r="E267" s="400" t="s">
        <v>39801</v>
      </c>
      <c r="F267" s="400" t="s">
        <v>39482</v>
      </c>
      <c r="G267" s="401" t="s">
        <v>42290</v>
      </c>
      <c r="H267" s="362" t="s">
        <v>42291</v>
      </c>
      <c r="I267" s="119">
        <v>531087</v>
      </c>
      <c r="J267" s="400">
        <v>17.619356939999999</v>
      </c>
      <c r="K267" s="400">
        <v>82.282356980000003</v>
      </c>
      <c r="L267" s="402">
        <v>0.4</v>
      </c>
      <c r="M267" s="362" t="s">
        <v>42292</v>
      </c>
      <c r="N267" s="235" t="s">
        <v>15</v>
      </c>
      <c r="O267" s="236" t="s">
        <v>30190</v>
      </c>
    </row>
    <row r="268" spans="1:15" ht="28.8" x14ac:dyDescent="0.3">
      <c r="A268" s="362">
        <v>265</v>
      </c>
      <c r="B268" s="398" t="s">
        <v>42913</v>
      </c>
      <c r="C268" s="399" t="s">
        <v>42914</v>
      </c>
      <c r="D268" s="399" t="s">
        <v>40283</v>
      </c>
      <c r="E268" s="400" t="s">
        <v>39801</v>
      </c>
      <c r="F268" s="400" t="s">
        <v>39482</v>
      </c>
      <c r="G268" s="401" t="s">
        <v>42290</v>
      </c>
      <c r="H268" s="362" t="s">
        <v>42291</v>
      </c>
      <c r="I268" s="119">
        <v>531087</v>
      </c>
      <c r="J268" s="400">
        <v>17.61895612</v>
      </c>
      <c r="K268" s="400">
        <v>82.284596579999999</v>
      </c>
      <c r="L268" s="402">
        <v>1.2</v>
      </c>
      <c r="M268" s="362" t="s">
        <v>42292</v>
      </c>
      <c r="N268" s="235" t="s">
        <v>15</v>
      </c>
      <c r="O268" s="236" t="s">
        <v>30190</v>
      </c>
    </row>
    <row r="269" spans="1:15" ht="28.8" x14ac:dyDescent="0.3">
      <c r="A269" s="362">
        <v>266</v>
      </c>
      <c r="B269" s="398" t="s">
        <v>42915</v>
      </c>
      <c r="C269" s="399" t="s">
        <v>42916</v>
      </c>
      <c r="D269" s="399" t="s">
        <v>32627</v>
      </c>
      <c r="E269" s="400" t="s">
        <v>39801</v>
      </c>
      <c r="F269" s="400" t="s">
        <v>39482</v>
      </c>
      <c r="G269" s="401" t="s">
        <v>42290</v>
      </c>
      <c r="H269" s="362" t="s">
        <v>42291</v>
      </c>
      <c r="I269" s="119">
        <v>531087</v>
      </c>
      <c r="J269" s="400">
        <v>17.618157920000002</v>
      </c>
      <c r="K269" s="400">
        <v>82.294962200000001</v>
      </c>
      <c r="L269" s="402">
        <v>0.8</v>
      </c>
      <c r="M269" s="362" t="s">
        <v>42292</v>
      </c>
      <c r="N269" s="235" t="s">
        <v>15</v>
      </c>
      <c r="O269" s="236" t="s">
        <v>30190</v>
      </c>
    </row>
    <row r="270" spans="1:15" ht="28.8" x14ac:dyDescent="0.3">
      <c r="A270" s="362">
        <v>267</v>
      </c>
      <c r="B270" s="398" t="s">
        <v>42917</v>
      </c>
      <c r="C270" s="399" t="s">
        <v>42918</v>
      </c>
      <c r="D270" s="399" t="s">
        <v>39569</v>
      </c>
      <c r="E270" s="400" t="s">
        <v>39801</v>
      </c>
      <c r="F270" s="400" t="s">
        <v>39482</v>
      </c>
      <c r="G270" s="401" t="s">
        <v>42290</v>
      </c>
      <c r="H270" s="362" t="s">
        <v>42291</v>
      </c>
      <c r="I270" s="119">
        <v>531087</v>
      </c>
      <c r="J270" s="400">
        <v>17.616156442000001</v>
      </c>
      <c r="K270" s="400">
        <v>82.287154630000003</v>
      </c>
      <c r="L270" s="402">
        <v>0.88800000000000001</v>
      </c>
      <c r="M270" s="362" t="s">
        <v>42292</v>
      </c>
      <c r="N270" s="235" t="s">
        <v>15</v>
      </c>
      <c r="O270" s="236" t="s">
        <v>30190</v>
      </c>
    </row>
    <row r="271" spans="1:15" ht="28.8" x14ac:dyDescent="0.3">
      <c r="A271" s="362">
        <v>268</v>
      </c>
      <c r="B271" s="398" t="s">
        <v>42919</v>
      </c>
      <c r="C271" s="399" t="s">
        <v>42920</v>
      </c>
      <c r="D271" s="399" t="s">
        <v>39840</v>
      </c>
      <c r="E271" s="400" t="s">
        <v>39801</v>
      </c>
      <c r="F271" s="400" t="s">
        <v>39482</v>
      </c>
      <c r="G271" s="401" t="s">
        <v>42290</v>
      </c>
      <c r="H271" s="362" t="s">
        <v>42291</v>
      </c>
      <c r="I271" s="119">
        <v>531087</v>
      </c>
      <c r="J271" s="400">
        <v>17.619516300000001</v>
      </c>
      <c r="K271" s="400">
        <v>82.286564119999994</v>
      </c>
      <c r="L271" s="402">
        <v>0.8</v>
      </c>
      <c r="M271" s="362" t="s">
        <v>42292</v>
      </c>
      <c r="N271" s="235" t="s">
        <v>15</v>
      </c>
      <c r="O271" s="236" t="s">
        <v>30190</v>
      </c>
    </row>
    <row r="272" spans="1:15" ht="28.8" x14ac:dyDescent="0.3">
      <c r="A272" s="362">
        <v>269</v>
      </c>
      <c r="B272" s="398" t="s">
        <v>42921</v>
      </c>
      <c r="C272" s="399" t="s">
        <v>42922</v>
      </c>
      <c r="D272" s="399" t="s">
        <v>39530</v>
      </c>
      <c r="E272" s="400" t="s">
        <v>39801</v>
      </c>
      <c r="F272" s="400" t="s">
        <v>39482</v>
      </c>
      <c r="G272" s="401" t="s">
        <v>42290</v>
      </c>
      <c r="H272" s="362" t="s">
        <v>42291</v>
      </c>
      <c r="I272" s="119">
        <v>531087</v>
      </c>
      <c r="J272" s="400">
        <v>17.628296299999999</v>
      </c>
      <c r="K272" s="400">
        <v>82.289564170000006</v>
      </c>
      <c r="L272" s="402">
        <v>0.95599999999999996</v>
      </c>
      <c r="M272" s="362" t="s">
        <v>42292</v>
      </c>
      <c r="N272" s="235" t="s">
        <v>15</v>
      </c>
      <c r="O272" s="236" t="s">
        <v>30190</v>
      </c>
    </row>
    <row r="273" spans="1:15" ht="28.8" x14ac:dyDescent="0.3">
      <c r="A273" s="362">
        <v>270</v>
      </c>
      <c r="B273" s="398" t="s">
        <v>42923</v>
      </c>
      <c r="C273" s="399" t="s">
        <v>42924</v>
      </c>
      <c r="D273" s="399" t="s">
        <v>39569</v>
      </c>
      <c r="E273" s="400" t="s">
        <v>39801</v>
      </c>
      <c r="F273" s="400" t="s">
        <v>39482</v>
      </c>
      <c r="G273" s="401" t="s">
        <v>42290</v>
      </c>
      <c r="H273" s="362" t="s">
        <v>42291</v>
      </c>
      <c r="I273" s="119">
        <v>531087</v>
      </c>
      <c r="J273" s="400">
        <v>17.619296630000001</v>
      </c>
      <c r="K273" s="400">
        <v>82.281459775000002</v>
      </c>
      <c r="L273" s="402">
        <v>0.68799999999999994</v>
      </c>
      <c r="M273" s="362" t="s">
        <v>42292</v>
      </c>
      <c r="N273" s="235" t="s">
        <v>15</v>
      </c>
      <c r="O273" s="236" t="s">
        <v>30190</v>
      </c>
    </row>
    <row r="274" spans="1:15" ht="28.8" x14ac:dyDescent="0.3">
      <c r="A274" s="362">
        <v>271</v>
      </c>
      <c r="B274" s="398" t="s">
        <v>42925</v>
      </c>
      <c r="C274" s="399" t="s">
        <v>42926</v>
      </c>
      <c r="D274" s="399" t="s">
        <v>26345</v>
      </c>
      <c r="E274" s="400" t="s">
        <v>39801</v>
      </c>
      <c r="F274" s="400" t="s">
        <v>39482</v>
      </c>
      <c r="G274" s="401" t="s">
        <v>42290</v>
      </c>
      <c r="H274" s="362" t="s">
        <v>42291</v>
      </c>
      <c r="I274" s="119">
        <v>531087</v>
      </c>
      <c r="J274" s="400">
        <v>17.62215145</v>
      </c>
      <c r="K274" s="400">
        <v>82.281440309999994</v>
      </c>
      <c r="L274" s="402">
        <v>0.8</v>
      </c>
      <c r="M274" s="362" t="s">
        <v>42292</v>
      </c>
      <c r="N274" s="235" t="s">
        <v>15</v>
      </c>
      <c r="O274" s="236" t="s">
        <v>30190</v>
      </c>
    </row>
    <row r="275" spans="1:15" ht="28.8" x14ac:dyDescent="0.3">
      <c r="A275" s="362">
        <v>272</v>
      </c>
      <c r="B275" s="398" t="s">
        <v>42927</v>
      </c>
      <c r="C275" s="399" t="s">
        <v>42928</v>
      </c>
      <c r="D275" s="399" t="s">
        <v>34867</v>
      </c>
      <c r="E275" s="400" t="s">
        <v>39801</v>
      </c>
      <c r="F275" s="400" t="s">
        <v>39482</v>
      </c>
      <c r="G275" s="401" t="s">
        <v>42290</v>
      </c>
      <c r="H275" s="362" t="s">
        <v>42291</v>
      </c>
      <c r="I275" s="119">
        <v>531087</v>
      </c>
      <c r="J275" s="400">
        <v>17.62556017</v>
      </c>
      <c r="K275" s="400">
        <v>82.28756697</v>
      </c>
      <c r="L275" s="402">
        <v>0.79200000000000004</v>
      </c>
      <c r="M275" s="362" t="s">
        <v>42292</v>
      </c>
      <c r="N275" s="235" t="s">
        <v>15</v>
      </c>
      <c r="O275" s="236" t="s">
        <v>30190</v>
      </c>
    </row>
    <row r="276" spans="1:15" ht="28.8" x14ac:dyDescent="0.3">
      <c r="A276" s="362">
        <v>273</v>
      </c>
      <c r="B276" s="398" t="s">
        <v>42929</v>
      </c>
      <c r="C276" s="399" t="s">
        <v>42930</v>
      </c>
      <c r="D276" s="399" t="s">
        <v>26345</v>
      </c>
      <c r="E276" s="400" t="s">
        <v>39801</v>
      </c>
      <c r="F276" s="400" t="s">
        <v>39482</v>
      </c>
      <c r="G276" s="401" t="s">
        <v>42290</v>
      </c>
      <c r="H276" s="362" t="s">
        <v>42291</v>
      </c>
      <c r="I276" s="119">
        <v>531087</v>
      </c>
      <c r="J276" s="400">
        <v>17.618112050000001</v>
      </c>
      <c r="K276" s="400">
        <v>82.281107800000001</v>
      </c>
      <c r="L276" s="402">
        <v>0.28000000000000003</v>
      </c>
      <c r="M276" s="362" t="s">
        <v>42292</v>
      </c>
      <c r="N276" s="235" t="s">
        <v>15</v>
      </c>
      <c r="O276" s="236" t="s">
        <v>30190</v>
      </c>
    </row>
    <row r="277" spans="1:15" ht="28.8" x14ac:dyDescent="0.3">
      <c r="A277" s="362">
        <v>274</v>
      </c>
      <c r="B277" s="408" t="s">
        <v>42931</v>
      </c>
      <c r="C277" s="399" t="s">
        <v>42932</v>
      </c>
      <c r="D277" s="399" t="s">
        <v>33012</v>
      </c>
      <c r="E277" s="400" t="s">
        <v>39801</v>
      </c>
      <c r="F277" s="400" t="s">
        <v>39482</v>
      </c>
      <c r="G277" s="401" t="s">
        <v>42290</v>
      </c>
      <c r="H277" s="362" t="s">
        <v>42291</v>
      </c>
      <c r="I277" s="119">
        <v>531087</v>
      </c>
      <c r="J277" s="400">
        <v>17.612910370000002</v>
      </c>
      <c r="K277" s="400">
        <v>82.280223559999996</v>
      </c>
      <c r="L277" s="402">
        <v>0.8</v>
      </c>
      <c r="M277" s="362" t="s">
        <v>42292</v>
      </c>
      <c r="N277" s="235" t="s">
        <v>15</v>
      </c>
      <c r="O277" s="236" t="s">
        <v>30190</v>
      </c>
    </row>
    <row r="278" spans="1:15" ht="28.8" x14ac:dyDescent="0.3">
      <c r="A278" s="362">
        <v>275</v>
      </c>
      <c r="B278" s="398" t="s">
        <v>42933</v>
      </c>
      <c r="C278" s="399" t="s">
        <v>42934</v>
      </c>
      <c r="D278" s="399" t="s">
        <v>34462</v>
      </c>
      <c r="E278" s="400" t="s">
        <v>39801</v>
      </c>
      <c r="F278" s="400" t="s">
        <v>39482</v>
      </c>
      <c r="G278" s="401" t="s">
        <v>42290</v>
      </c>
      <c r="H278" s="362" t="s">
        <v>42291</v>
      </c>
      <c r="I278" s="119">
        <v>531087</v>
      </c>
      <c r="J278" s="400">
        <v>17.617188599999999</v>
      </c>
      <c r="K278" s="400">
        <v>82.280852190000004</v>
      </c>
      <c r="L278" s="402">
        <v>0.8</v>
      </c>
      <c r="M278" s="362" t="s">
        <v>42292</v>
      </c>
      <c r="N278" s="235" t="s">
        <v>15</v>
      </c>
      <c r="O278" s="236" t="s">
        <v>30190</v>
      </c>
    </row>
    <row r="279" spans="1:15" ht="28.8" x14ac:dyDescent="0.3">
      <c r="A279" s="362">
        <v>276</v>
      </c>
      <c r="B279" s="398" t="s">
        <v>42935</v>
      </c>
      <c r="C279" s="399" t="s">
        <v>42936</v>
      </c>
      <c r="D279" s="399" t="s">
        <v>33705</v>
      </c>
      <c r="E279" s="400" t="s">
        <v>39801</v>
      </c>
      <c r="F279" s="400" t="s">
        <v>39482</v>
      </c>
      <c r="G279" s="401" t="s">
        <v>42290</v>
      </c>
      <c r="H279" s="362" t="s">
        <v>42291</v>
      </c>
      <c r="I279" s="119">
        <v>531087</v>
      </c>
      <c r="J279" s="400">
        <v>17.61962213</v>
      </c>
      <c r="K279" s="400">
        <v>82.288655910000003</v>
      </c>
      <c r="L279" s="402">
        <v>1</v>
      </c>
      <c r="M279" s="362" t="s">
        <v>42292</v>
      </c>
      <c r="N279" s="235" t="s">
        <v>15</v>
      </c>
      <c r="O279" s="236" t="s">
        <v>30190</v>
      </c>
    </row>
    <row r="280" spans="1:15" ht="28.8" x14ac:dyDescent="0.3">
      <c r="A280" s="362">
        <v>277</v>
      </c>
      <c r="B280" s="398" t="s">
        <v>42937</v>
      </c>
      <c r="C280" s="399" t="s">
        <v>42926</v>
      </c>
      <c r="D280" s="399" t="s">
        <v>33705</v>
      </c>
      <c r="E280" s="400" t="s">
        <v>39801</v>
      </c>
      <c r="F280" s="400" t="s">
        <v>39482</v>
      </c>
      <c r="G280" s="401" t="s">
        <v>42290</v>
      </c>
      <c r="H280" s="362" t="s">
        <v>42291</v>
      </c>
      <c r="I280" s="119">
        <v>531087</v>
      </c>
      <c r="J280" s="400">
        <v>17.617887540000002</v>
      </c>
      <c r="K280" s="400">
        <v>82.287115659999998</v>
      </c>
      <c r="L280" s="402">
        <v>0.63200000000000001</v>
      </c>
      <c r="M280" s="362" t="s">
        <v>42292</v>
      </c>
      <c r="N280" s="235" t="s">
        <v>15</v>
      </c>
      <c r="O280" s="236" t="s">
        <v>30190</v>
      </c>
    </row>
    <row r="281" spans="1:15" ht="28.8" x14ac:dyDescent="0.3">
      <c r="A281" s="362">
        <v>278</v>
      </c>
      <c r="B281" s="398" t="s">
        <v>42938</v>
      </c>
      <c r="C281" s="399" t="s">
        <v>42939</v>
      </c>
      <c r="D281" s="399" t="s">
        <v>42035</v>
      </c>
      <c r="E281" s="400" t="s">
        <v>39801</v>
      </c>
      <c r="F281" s="400" t="s">
        <v>39482</v>
      </c>
      <c r="G281" s="401" t="s">
        <v>42290</v>
      </c>
      <c r="H281" s="362" t="s">
        <v>42291</v>
      </c>
      <c r="I281" s="119">
        <v>531087</v>
      </c>
      <c r="J281" s="400">
        <v>17.618366890000001</v>
      </c>
      <c r="K281" s="400">
        <v>82.286154769999996</v>
      </c>
      <c r="L281" s="402">
        <v>0.8</v>
      </c>
      <c r="M281" s="362" t="s">
        <v>42292</v>
      </c>
      <c r="N281" s="235" t="s">
        <v>15</v>
      </c>
      <c r="O281" s="236" t="s">
        <v>30190</v>
      </c>
    </row>
    <row r="282" spans="1:15" ht="28.8" x14ac:dyDescent="0.3">
      <c r="A282" s="362">
        <v>279</v>
      </c>
      <c r="B282" s="398" t="s">
        <v>42940</v>
      </c>
      <c r="C282" s="399" t="s">
        <v>42941</v>
      </c>
      <c r="D282" s="399" t="s">
        <v>33298</v>
      </c>
      <c r="E282" s="400" t="s">
        <v>39801</v>
      </c>
      <c r="F282" s="400" t="s">
        <v>39482</v>
      </c>
      <c r="G282" s="401" t="s">
        <v>42290</v>
      </c>
      <c r="H282" s="362" t="s">
        <v>42291</v>
      </c>
      <c r="I282" s="119">
        <v>531087</v>
      </c>
      <c r="J282" s="400">
        <v>17.625876999999999</v>
      </c>
      <c r="K282" s="400">
        <v>82.282341000000002</v>
      </c>
      <c r="L282" s="402">
        <v>0.35199999999999998</v>
      </c>
      <c r="M282" s="362" t="s">
        <v>42292</v>
      </c>
      <c r="N282" s="235" t="s">
        <v>15</v>
      </c>
      <c r="O282" s="236" t="s">
        <v>30190</v>
      </c>
    </row>
    <row r="283" spans="1:15" ht="28.8" x14ac:dyDescent="0.3">
      <c r="A283" s="362">
        <v>280</v>
      </c>
      <c r="B283" s="398" t="s">
        <v>42942</v>
      </c>
      <c r="C283" s="399" t="s">
        <v>42943</v>
      </c>
      <c r="D283" s="409" t="s">
        <v>26345</v>
      </c>
      <c r="E283" s="410" t="s">
        <v>39801</v>
      </c>
      <c r="F283" s="400" t="s">
        <v>39482</v>
      </c>
      <c r="G283" s="401" t="s">
        <v>42290</v>
      </c>
      <c r="H283" s="362" t="s">
        <v>42291</v>
      </c>
      <c r="I283" s="411">
        <v>531087</v>
      </c>
      <c r="J283" s="410">
        <v>17.618574200000001</v>
      </c>
      <c r="K283" s="410">
        <v>82.284569219999995</v>
      </c>
      <c r="L283" s="402">
        <v>0.68799999999999994</v>
      </c>
      <c r="M283" s="362" t="s">
        <v>42292</v>
      </c>
      <c r="N283" s="235" t="s">
        <v>15</v>
      </c>
      <c r="O283" s="236" t="s">
        <v>30190</v>
      </c>
    </row>
    <row r="284" spans="1:15" ht="28.8" x14ac:dyDescent="0.3">
      <c r="A284" s="362">
        <v>281</v>
      </c>
      <c r="B284" s="398" t="s">
        <v>42944</v>
      </c>
      <c r="C284" s="399" t="s">
        <v>42945</v>
      </c>
      <c r="D284" s="407" t="s">
        <v>39810</v>
      </c>
      <c r="E284" s="412" t="s">
        <v>39801</v>
      </c>
      <c r="F284" s="400" t="s">
        <v>39482</v>
      </c>
      <c r="G284" s="401" t="s">
        <v>42290</v>
      </c>
      <c r="H284" s="362" t="s">
        <v>42291</v>
      </c>
      <c r="I284" s="406">
        <v>531087</v>
      </c>
      <c r="J284" s="400">
        <v>17.61841123</v>
      </c>
      <c r="K284" s="400">
        <v>82.281132499999998</v>
      </c>
      <c r="L284" s="402">
        <v>0.8</v>
      </c>
      <c r="M284" s="362" t="s">
        <v>42292</v>
      </c>
      <c r="N284" s="235" t="s">
        <v>15</v>
      </c>
      <c r="O284" s="236" t="s">
        <v>30190</v>
      </c>
    </row>
    <row r="285" spans="1:15" ht="28.8" x14ac:dyDescent="0.3">
      <c r="A285" s="362">
        <v>282</v>
      </c>
      <c r="B285" s="398" t="s">
        <v>42946</v>
      </c>
      <c r="C285" s="399" t="s">
        <v>39818</v>
      </c>
      <c r="D285" s="407" t="s">
        <v>34122</v>
      </c>
      <c r="E285" s="412" t="s">
        <v>39801</v>
      </c>
      <c r="F285" s="400" t="s">
        <v>39482</v>
      </c>
      <c r="G285" s="401" t="s">
        <v>42290</v>
      </c>
      <c r="H285" s="362" t="s">
        <v>42291</v>
      </c>
      <c r="I285" s="406">
        <v>531087</v>
      </c>
      <c r="J285" s="400">
        <v>17.622125489999998</v>
      </c>
      <c r="K285" s="400">
        <v>82.284554200000002</v>
      </c>
      <c r="L285" s="402">
        <v>2</v>
      </c>
      <c r="M285" s="362" t="s">
        <v>42292</v>
      </c>
      <c r="N285" s="235" t="s">
        <v>15</v>
      </c>
      <c r="O285" s="236" t="s">
        <v>30190</v>
      </c>
    </row>
    <row r="286" spans="1:15" ht="28.8" x14ac:dyDescent="0.3">
      <c r="A286" s="362">
        <v>283</v>
      </c>
      <c r="B286" s="398" t="s">
        <v>42947</v>
      </c>
      <c r="C286" s="399" t="s">
        <v>39815</v>
      </c>
      <c r="D286" s="407" t="s">
        <v>32498</v>
      </c>
      <c r="E286" s="412" t="s">
        <v>39801</v>
      </c>
      <c r="F286" s="400" t="s">
        <v>39482</v>
      </c>
      <c r="G286" s="401" t="s">
        <v>42290</v>
      </c>
      <c r="H286" s="362" t="s">
        <v>42291</v>
      </c>
      <c r="I286" s="406">
        <v>531087</v>
      </c>
      <c r="J286" s="400">
        <v>17.619594110000001</v>
      </c>
      <c r="K286" s="400">
        <v>82.284551260000001</v>
      </c>
      <c r="L286" s="402">
        <v>1.2</v>
      </c>
      <c r="M286" s="362" t="s">
        <v>42292</v>
      </c>
      <c r="N286" s="235" t="s">
        <v>15</v>
      </c>
      <c r="O286" s="236" t="s">
        <v>30190</v>
      </c>
    </row>
    <row r="287" spans="1:15" ht="28.8" x14ac:dyDescent="0.3">
      <c r="A287" s="362">
        <v>284</v>
      </c>
      <c r="B287" s="398" t="s">
        <v>42948</v>
      </c>
      <c r="C287" s="399" t="s">
        <v>40261</v>
      </c>
      <c r="D287" s="399" t="s">
        <v>25945</v>
      </c>
      <c r="E287" s="400" t="s">
        <v>40230</v>
      </c>
      <c r="F287" s="400" t="s">
        <v>39482</v>
      </c>
      <c r="G287" s="401" t="s">
        <v>42290</v>
      </c>
      <c r="H287" s="362" t="s">
        <v>42291</v>
      </c>
      <c r="I287" s="119">
        <v>531087</v>
      </c>
      <c r="J287" s="413">
        <v>17.645406000000001</v>
      </c>
      <c r="K287" s="413">
        <v>82.230993999999995</v>
      </c>
      <c r="L287" s="402">
        <v>1</v>
      </c>
      <c r="M287" s="362" t="s">
        <v>42292</v>
      </c>
      <c r="N287" s="235" t="s">
        <v>15</v>
      </c>
      <c r="O287" s="236" t="s">
        <v>30190</v>
      </c>
    </row>
    <row r="288" spans="1:15" ht="28.8" x14ac:dyDescent="0.3">
      <c r="A288" s="362">
        <v>285</v>
      </c>
      <c r="B288" s="398" t="s">
        <v>42949</v>
      </c>
      <c r="C288" s="399" t="s">
        <v>42950</v>
      </c>
      <c r="D288" s="399" t="s">
        <v>42951</v>
      </c>
      <c r="E288" s="400" t="s">
        <v>40230</v>
      </c>
      <c r="F288" s="400" t="s">
        <v>39482</v>
      </c>
      <c r="G288" s="401" t="s">
        <v>42290</v>
      </c>
      <c r="H288" s="362" t="s">
        <v>42291</v>
      </c>
      <c r="I288" s="119">
        <v>531087</v>
      </c>
      <c r="J288" s="413">
        <v>17.628651999999999</v>
      </c>
      <c r="K288" s="413">
        <v>82.246853000000002</v>
      </c>
      <c r="L288" s="402">
        <v>3</v>
      </c>
      <c r="M288" s="362" t="s">
        <v>42292</v>
      </c>
      <c r="N288" s="235" t="s">
        <v>15</v>
      </c>
      <c r="O288" s="236" t="s">
        <v>30190</v>
      </c>
    </row>
    <row r="289" spans="1:15" ht="28.8" x14ac:dyDescent="0.3">
      <c r="A289" s="362">
        <v>286</v>
      </c>
      <c r="B289" s="398" t="s">
        <v>42952</v>
      </c>
      <c r="C289" s="399" t="s">
        <v>42953</v>
      </c>
      <c r="D289" s="399" t="s">
        <v>42954</v>
      </c>
      <c r="E289" s="400" t="s">
        <v>40230</v>
      </c>
      <c r="F289" s="400" t="s">
        <v>39482</v>
      </c>
      <c r="G289" s="401" t="s">
        <v>42290</v>
      </c>
      <c r="H289" s="362" t="s">
        <v>42291</v>
      </c>
      <c r="I289" s="119">
        <v>531087</v>
      </c>
      <c r="J289" s="413">
        <v>17.628899000000001</v>
      </c>
      <c r="K289" s="413">
        <v>82.246641999999994</v>
      </c>
      <c r="L289" s="402">
        <v>1</v>
      </c>
      <c r="M289" s="362" t="s">
        <v>42292</v>
      </c>
      <c r="N289" s="235" t="s">
        <v>15</v>
      </c>
      <c r="O289" s="236" t="s">
        <v>30190</v>
      </c>
    </row>
    <row r="290" spans="1:15" ht="28.8" x14ac:dyDescent="0.3">
      <c r="A290" s="362">
        <v>287</v>
      </c>
      <c r="B290" s="398" t="s">
        <v>42955</v>
      </c>
      <c r="C290" s="399" t="s">
        <v>42956</v>
      </c>
      <c r="D290" s="399" t="s">
        <v>42957</v>
      </c>
      <c r="E290" s="400" t="s">
        <v>40230</v>
      </c>
      <c r="F290" s="400" t="s">
        <v>39482</v>
      </c>
      <c r="G290" s="401" t="s">
        <v>42290</v>
      </c>
      <c r="H290" s="362" t="s">
        <v>42291</v>
      </c>
      <c r="I290" s="119">
        <v>531087</v>
      </c>
      <c r="J290" s="400">
        <v>17.621233</v>
      </c>
      <c r="K290" s="400">
        <v>82.253516000000005</v>
      </c>
      <c r="L290" s="402">
        <v>0.4</v>
      </c>
      <c r="M290" s="362" t="s">
        <v>42292</v>
      </c>
      <c r="N290" s="235" t="s">
        <v>15</v>
      </c>
      <c r="O290" s="236" t="s">
        <v>30190</v>
      </c>
    </row>
    <row r="291" spans="1:15" ht="28.8" x14ac:dyDescent="0.3">
      <c r="A291" s="362">
        <v>288</v>
      </c>
      <c r="B291" s="398" t="s">
        <v>42958</v>
      </c>
      <c r="C291" s="399" t="s">
        <v>42959</v>
      </c>
      <c r="D291" s="399" t="s">
        <v>33705</v>
      </c>
      <c r="E291" s="400" t="s">
        <v>40230</v>
      </c>
      <c r="F291" s="400" t="s">
        <v>39482</v>
      </c>
      <c r="G291" s="401" t="s">
        <v>42290</v>
      </c>
      <c r="H291" s="362" t="s">
        <v>42291</v>
      </c>
      <c r="I291" s="119">
        <v>531087</v>
      </c>
      <c r="J291" s="400">
        <v>17.621319</v>
      </c>
      <c r="K291" s="400">
        <v>82.252976000000004</v>
      </c>
      <c r="L291" s="402">
        <v>1.78</v>
      </c>
      <c r="M291" s="362" t="s">
        <v>42292</v>
      </c>
      <c r="N291" s="235" t="s">
        <v>15</v>
      </c>
      <c r="O291" s="236" t="s">
        <v>30190</v>
      </c>
    </row>
    <row r="292" spans="1:15" ht="28.8" x14ac:dyDescent="0.3">
      <c r="A292" s="362">
        <v>289</v>
      </c>
      <c r="B292" s="398" t="s">
        <v>42960</v>
      </c>
      <c r="C292" s="399" t="s">
        <v>42961</v>
      </c>
      <c r="D292" s="399" t="s">
        <v>4797</v>
      </c>
      <c r="E292" s="400" t="s">
        <v>40230</v>
      </c>
      <c r="F292" s="400" t="s">
        <v>39482</v>
      </c>
      <c r="G292" s="401" t="s">
        <v>42290</v>
      </c>
      <c r="H292" s="362" t="s">
        <v>42291</v>
      </c>
      <c r="I292" s="119">
        <v>531087</v>
      </c>
      <c r="J292" s="400">
        <v>17.620895999999998</v>
      </c>
      <c r="K292" s="400">
        <v>82.252954000000003</v>
      </c>
      <c r="L292" s="402">
        <v>0.81599999999999995</v>
      </c>
      <c r="M292" s="362" t="s">
        <v>42292</v>
      </c>
      <c r="N292" s="235" t="s">
        <v>15</v>
      </c>
      <c r="O292" s="236" t="s">
        <v>30190</v>
      </c>
    </row>
    <row r="293" spans="1:15" ht="28.8" x14ac:dyDescent="0.3">
      <c r="A293" s="362">
        <v>290</v>
      </c>
      <c r="B293" s="398" t="s">
        <v>42962</v>
      </c>
      <c r="C293" s="399" t="s">
        <v>40248</v>
      </c>
      <c r="D293" s="407" t="s">
        <v>39569</v>
      </c>
      <c r="E293" s="400" t="s">
        <v>40230</v>
      </c>
      <c r="F293" s="400" t="s">
        <v>39482</v>
      </c>
      <c r="G293" s="401" t="s">
        <v>42290</v>
      </c>
      <c r="H293" s="362" t="s">
        <v>42291</v>
      </c>
      <c r="I293" s="406">
        <v>531087</v>
      </c>
      <c r="J293" s="412">
        <v>17.624205</v>
      </c>
      <c r="K293" s="412">
        <v>82.248123000000007</v>
      </c>
      <c r="L293" s="402">
        <v>0.25600000000000001</v>
      </c>
      <c r="M293" s="362" t="s">
        <v>42292</v>
      </c>
      <c r="N293" s="235" t="s">
        <v>15</v>
      </c>
      <c r="O293" s="236" t="s">
        <v>30190</v>
      </c>
    </row>
    <row r="294" spans="1:15" ht="28.8" x14ac:dyDescent="0.3">
      <c r="A294" s="362">
        <v>291</v>
      </c>
      <c r="B294" s="398" t="s">
        <v>42963</v>
      </c>
      <c r="C294" s="399" t="s">
        <v>42964</v>
      </c>
      <c r="D294" s="399" t="s">
        <v>34811</v>
      </c>
      <c r="E294" s="400" t="s">
        <v>40230</v>
      </c>
      <c r="F294" s="400" t="s">
        <v>39482</v>
      </c>
      <c r="G294" s="401" t="s">
        <v>42290</v>
      </c>
      <c r="H294" s="362" t="s">
        <v>42291</v>
      </c>
      <c r="I294" s="119">
        <v>531087</v>
      </c>
      <c r="J294" s="400">
        <v>17.621924</v>
      </c>
      <c r="K294" s="400">
        <v>82.253032000000005</v>
      </c>
      <c r="L294" s="402">
        <v>1.036</v>
      </c>
      <c r="M294" s="362" t="s">
        <v>42292</v>
      </c>
      <c r="N294" s="235" t="s">
        <v>15</v>
      </c>
      <c r="O294" s="236" t="s">
        <v>30190</v>
      </c>
    </row>
    <row r="295" spans="1:15" ht="28.8" x14ac:dyDescent="0.3">
      <c r="A295" s="362">
        <v>292</v>
      </c>
      <c r="B295" s="398" t="s">
        <v>42965</v>
      </c>
      <c r="C295" s="399" t="s">
        <v>42966</v>
      </c>
      <c r="D295" s="399" t="s">
        <v>32468</v>
      </c>
      <c r="E295" s="400" t="s">
        <v>40230</v>
      </c>
      <c r="F295" s="400" t="s">
        <v>39482</v>
      </c>
      <c r="G295" s="401" t="s">
        <v>42290</v>
      </c>
      <c r="H295" s="362" t="s">
        <v>42291</v>
      </c>
      <c r="I295" s="119">
        <v>531087</v>
      </c>
      <c r="J295" s="400">
        <v>17.622494</v>
      </c>
      <c r="K295" s="400">
        <v>82.252476000000001</v>
      </c>
      <c r="L295" s="402">
        <v>0.67600000000000005</v>
      </c>
      <c r="M295" s="362" t="s">
        <v>42292</v>
      </c>
      <c r="N295" s="235" t="s">
        <v>15</v>
      </c>
      <c r="O295" s="236" t="s">
        <v>30190</v>
      </c>
    </row>
    <row r="296" spans="1:15" ht="28.8" x14ac:dyDescent="0.3">
      <c r="A296" s="362">
        <v>293</v>
      </c>
      <c r="B296" s="398" t="s">
        <v>42967</v>
      </c>
      <c r="C296" s="399" t="s">
        <v>42968</v>
      </c>
      <c r="D296" s="407" t="s">
        <v>32602</v>
      </c>
      <c r="E296" s="400" t="s">
        <v>40230</v>
      </c>
      <c r="F296" s="400" t="s">
        <v>39482</v>
      </c>
      <c r="G296" s="401" t="s">
        <v>42290</v>
      </c>
      <c r="H296" s="362" t="s">
        <v>42291</v>
      </c>
      <c r="I296" s="406">
        <v>531087</v>
      </c>
      <c r="J296" s="412">
        <v>17.624988999999999</v>
      </c>
      <c r="K296" s="412">
        <v>82.247134000000003</v>
      </c>
      <c r="L296" s="402">
        <v>1</v>
      </c>
      <c r="M296" s="362" t="s">
        <v>42292</v>
      </c>
      <c r="N296" s="235" t="s">
        <v>15</v>
      </c>
      <c r="O296" s="236" t="s">
        <v>30190</v>
      </c>
    </row>
    <row r="297" spans="1:15" ht="28.8" x14ac:dyDescent="0.3">
      <c r="A297" s="362">
        <v>294</v>
      </c>
      <c r="B297" s="398" t="s">
        <v>42969</v>
      </c>
      <c r="C297" s="399" t="s">
        <v>40261</v>
      </c>
      <c r="D297" s="407" t="s">
        <v>33012</v>
      </c>
      <c r="E297" s="400" t="s">
        <v>40230</v>
      </c>
      <c r="F297" s="400" t="s">
        <v>39482</v>
      </c>
      <c r="G297" s="401" t="s">
        <v>42290</v>
      </c>
      <c r="H297" s="362" t="s">
        <v>42291</v>
      </c>
      <c r="I297" s="406">
        <v>531087</v>
      </c>
      <c r="J297" s="412">
        <v>17.626459000000001</v>
      </c>
      <c r="K297" s="412">
        <v>82.246581000000006</v>
      </c>
      <c r="L297" s="402">
        <v>0.2</v>
      </c>
      <c r="M297" s="362" t="s">
        <v>42292</v>
      </c>
      <c r="N297" s="235" t="s">
        <v>15</v>
      </c>
      <c r="O297" s="236" t="s">
        <v>30190</v>
      </c>
    </row>
    <row r="298" spans="1:15" ht="28.8" x14ac:dyDescent="0.3">
      <c r="A298" s="362">
        <v>295</v>
      </c>
      <c r="B298" s="398" t="s">
        <v>42970</v>
      </c>
      <c r="C298" s="399" t="s">
        <v>42971</v>
      </c>
      <c r="D298" s="399" t="s">
        <v>40120</v>
      </c>
      <c r="E298" s="400" t="s">
        <v>40230</v>
      </c>
      <c r="F298" s="400" t="s">
        <v>39482</v>
      </c>
      <c r="G298" s="401" t="s">
        <v>42290</v>
      </c>
      <c r="H298" s="362" t="s">
        <v>42291</v>
      </c>
      <c r="I298" s="119">
        <v>531087</v>
      </c>
      <c r="J298" s="400">
        <v>17.622743</v>
      </c>
      <c r="K298" s="400">
        <v>82.251874000000001</v>
      </c>
      <c r="L298" s="402">
        <v>0.8</v>
      </c>
      <c r="M298" s="362" t="s">
        <v>42292</v>
      </c>
      <c r="N298" s="235" t="s">
        <v>15</v>
      </c>
      <c r="O298" s="236" t="s">
        <v>30190</v>
      </c>
    </row>
    <row r="299" spans="1:15" ht="28.8" x14ac:dyDescent="0.3">
      <c r="A299" s="362">
        <v>296</v>
      </c>
      <c r="B299" s="398" t="s">
        <v>42972</v>
      </c>
      <c r="C299" s="399" t="s">
        <v>42973</v>
      </c>
      <c r="D299" s="399" t="s">
        <v>32468</v>
      </c>
      <c r="E299" s="400" t="s">
        <v>40230</v>
      </c>
      <c r="F299" s="400" t="s">
        <v>39482</v>
      </c>
      <c r="G299" s="401" t="s">
        <v>42290</v>
      </c>
      <c r="H299" s="362" t="s">
        <v>42291</v>
      </c>
      <c r="I299" s="119">
        <v>531087</v>
      </c>
      <c r="J299" s="400">
        <v>17.622999</v>
      </c>
      <c r="K299" s="400">
        <v>82.251317</v>
      </c>
      <c r="L299" s="402">
        <v>1.3440000000000001</v>
      </c>
      <c r="M299" s="362" t="s">
        <v>42292</v>
      </c>
      <c r="N299" s="235" t="s">
        <v>15</v>
      </c>
      <c r="O299" s="236" t="s">
        <v>30190</v>
      </c>
    </row>
    <row r="300" spans="1:15" ht="28.8" x14ac:dyDescent="0.3">
      <c r="A300" s="362">
        <v>297</v>
      </c>
      <c r="B300" s="398" t="s">
        <v>42974</v>
      </c>
      <c r="C300" s="399" t="s">
        <v>42975</v>
      </c>
      <c r="D300" s="399" t="s">
        <v>42976</v>
      </c>
      <c r="E300" s="400" t="s">
        <v>40230</v>
      </c>
      <c r="F300" s="400" t="s">
        <v>39482</v>
      </c>
      <c r="G300" s="401" t="s">
        <v>42290</v>
      </c>
      <c r="H300" s="362" t="s">
        <v>42291</v>
      </c>
      <c r="I300" s="119">
        <v>531087</v>
      </c>
      <c r="J300" s="400">
        <v>17.622129000000001</v>
      </c>
      <c r="K300" s="400">
        <v>82.249668</v>
      </c>
      <c r="L300" s="402">
        <v>1</v>
      </c>
      <c r="M300" s="362" t="s">
        <v>42292</v>
      </c>
      <c r="N300" s="235" t="s">
        <v>15</v>
      </c>
      <c r="O300" s="236" t="s">
        <v>30190</v>
      </c>
    </row>
    <row r="301" spans="1:15" ht="28.8" x14ac:dyDescent="0.3">
      <c r="A301" s="362">
        <v>298</v>
      </c>
      <c r="B301" s="398" t="s">
        <v>42977</v>
      </c>
      <c r="C301" s="399" t="s">
        <v>42978</v>
      </c>
      <c r="D301" s="399" t="s">
        <v>32490</v>
      </c>
      <c r="E301" s="400" t="s">
        <v>40230</v>
      </c>
      <c r="F301" s="400" t="s">
        <v>39482</v>
      </c>
      <c r="G301" s="401" t="s">
        <v>42290</v>
      </c>
      <c r="H301" s="362" t="s">
        <v>42291</v>
      </c>
      <c r="I301" s="119">
        <v>531087</v>
      </c>
      <c r="J301" s="400">
        <v>17.622873999999999</v>
      </c>
      <c r="K301" s="400">
        <v>82.248896000000002</v>
      </c>
      <c r="L301" s="402">
        <v>1.232</v>
      </c>
      <c r="M301" s="362" t="s">
        <v>42292</v>
      </c>
      <c r="N301" s="235" t="s">
        <v>15</v>
      </c>
      <c r="O301" s="236" t="s">
        <v>30190</v>
      </c>
    </row>
    <row r="302" spans="1:15" ht="28.8" x14ac:dyDescent="0.3">
      <c r="A302" s="362">
        <v>299</v>
      </c>
      <c r="B302" s="398" t="s">
        <v>42979</v>
      </c>
      <c r="C302" s="399" t="s">
        <v>42980</v>
      </c>
      <c r="D302" s="399" t="s">
        <v>42951</v>
      </c>
      <c r="E302" s="400" t="s">
        <v>40230</v>
      </c>
      <c r="F302" s="400" t="s">
        <v>39482</v>
      </c>
      <c r="G302" s="401" t="s">
        <v>42290</v>
      </c>
      <c r="H302" s="362" t="s">
        <v>42291</v>
      </c>
      <c r="I302" s="119">
        <v>531087</v>
      </c>
      <c r="J302" s="400">
        <v>17.623010000000001</v>
      </c>
      <c r="K302" s="400">
        <v>82.247926000000007</v>
      </c>
      <c r="L302" s="402">
        <v>0.4</v>
      </c>
      <c r="M302" s="362" t="s">
        <v>42292</v>
      </c>
      <c r="N302" s="235" t="s">
        <v>15</v>
      </c>
      <c r="O302" s="236" t="s">
        <v>30190</v>
      </c>
    </row>
    <row r="303" spans="1:15" ht="28.8" x14ac:dyDescent="0.3">
      <c r="A303" s="362">
        <v>300</v>
      </c>
      <c r="B303" s="398" t="s">
        <v>42981</v>
      </c>
      <c r="C303" s="399" t="s">
        <v>42982</v>
      </c>
      <c r="D303" s="399" t="s">
        <v>26345</v>
      </c>
      <c r="E303" s="400" t="s">
        <v>40230</v>
      </c>
      <c r="F303" s="400" t="s">
        <v>39482</v>
      </c>
      <c r="G303" s="401" t="s">
        <v>42290</v>
      </c>
      <c r="H303" s="362" t="s">
        <v>42291</v>
      </c>
      <c r="I303" s="119">
        <v>531087</v>
      </c>
      <c r="J303" s="400">
        <v>17.622919</v>
      </c>
      <c r="K303" s="400">
        <v>82.247698999999997</v>
      </c>
      <c r="L303" s="402">
        <v>0.8</v>
      </c>
      <c r="M303" s="362" t="s">
        <v>42292</v>
      </c>
      <c r="N303" s="235" t="s">
        <v>15</v>
      </c>
      <c r="O303" s="236" t="s">
        <v>30190</v>
      </c>
    </row>
    <row r="304" spans="1:15" ht="28.8" x14ac:dyDescent="0.3">
      <c r="A304" s="362">
        <v>301</v>
      </c>
      <c r="B304" s="398" t="s">
        <v>42983</v>
      </c>
      <c r="C304" s="399" t="s">
        <v>42984</v>
      </c>
      <c r="D304" s="399" t="s">
        <v>32627</v>
      </c>
      <c r="E304" s="400" t="s">
        <v>40230</v>
      </c>
      <c r="F304" s="400" t="s">
        <v>39482</v>
      </c>
      <c r="G304" s="401" t="s">
        <v>42290</v>
      </c>
      <c r="H304" s="362" t="s">
        <v>42291</v>
      </c>
      <c r="I304" s="119">
        <v>531087</v>
      </c>
      <c r="J304" s="400">
        <v>17.623930000000001</v>
      </c>
      <c r="K304" s="400">
        <v>82.247945000000001</v>
      </c>
      <c r="L304" s="402">
        <v>1.2</v>
      </c>
      <c r="M304" s="362" t="s">
        <v>42292</v>
      </c>
      <c r="N304" s="235" t="s">
        <v>15</v>
      </c>
      <c r="O304" s="236" t="s">
        <v>30190</v>
      </c>
    </row>
    <row r="305" spans="1:15" ht="28.8" x14ac:dyDescent="0.3">
      <c r="A305" s="362">
        <v>302</v>
      </c>
      <c r="B305" s="398" t="s">
        <v>42985</v>
      </c>
      <c r="C305" s="399" t="s">
        <v>39520</v>
      </c>
      <c r="D305" s="414" t="s">
        <v>33927</v>
      </c>
      <c r="E305" s="400" t="s">
        <v>39481</v>
      </c>
      <c r="F305" s="400" t="s">
        <v>39482</v>
      </c>
      <c r="G305" s="401" t="s">
        <v>42290</v>
      </c>
      <c r="H305" s="362" t="s">
        <v>42291</v>
      </c>
      <c r="I305" s="415">
        <v>531087</v>
      </c>
      <c r="J305" s="400">
        <v>17.638669</v>
      </c>
      <c r="K305" s="400">
        <v>82.252420400000005</v>
      </c>
      <c r="L305" s="402">
        <v>1</v>
      </c>
      <c r="M305" s="362" t="s">
        <v>42292</v>
      </c>
      <c r="N305" s="235" t="s">
        <v>15</v>
      </c>
      <c r="O305" s="236" t="s">
        <v>30190</v>
      </c>
    </row>
    <row r="306" spans="1:15" ht="28.8" x14ac:dyDescent="0.3">
      <c r="A306" s="362">
        <v>303</v>
      </c>
      <c r="B306" s="398" t="s">
        <v>42986</v>
      </c>
      <c r="C306" s="399" t="s">
        <v>39497</v>
      </c>
      <c r="D306" s="399" t="s">
        <v>39498</v>
      </c>
      <c r="E306" s="400" t="s">
        <v>39481</v>
      </c>
      <c r="F306" s="400" t="s">
        <v>39482</v>
      </c>
      <c r="G306" s="401" t="s">
        <v>42290</v>
      </c>
      <c r="H306" s="362" t="s">
        <v>42291</v>
      </c>
      <c r="I306" s="119">
        <v>531087</v>
      </c>
      <c r="J306" s="400">
        <v>17.641454</v>
      </c>
      <c r="K306" s="400">
        <v>82.253906999999998</v>
      </c>
      <c r="L306" s="402">
        <v>1</v>
      </c>
      <c r="M306" s="362" t="s">
        <v>42292</v>
      </c>
      <c r="N306" s="235" t="s">
        <v>15</v>
      </c>
      <c r="O306" s="236" t="s">
        <v>30190</v>
      </c>
    </row>
    <row r="307" spans="1:15" ht="15.6" x14ac:dyDescent="0.3">
      <c r="A307" s="362"/>
      <c r="B307" s="362"/>
      <c r="C307" s="362"/>
      <c r="D307" s="362"/>
      <c r="E307" s="362"/>
      <c r="F307" s="362"/>
      <c r="G307" s="362"/>
      <c r="H307" s="362"/>
      <c r="I307" s="362"/>
      <c r="J307" s="362"/>
      <c r="K307" s="362"/>
      <c r="L307" s="416">
        <f>SUM(L4:L306)</f>
        <v>300.81100000000004</v>
      </c>
      <c r="M307" s="362"/>
      <c r="N307" s="362"/>
      <c r="O307" s="362"/>
    </row>
    <row r="308" spans="1:15" x14ac:dyDescent="0.3">
      <c r="A308" s="417"/>
      <c r="B308" s="417"/>
      <c r="C308" s="417"/>
      <c r="D308" s="417"/>
      <c r="E308" s="417"/>
      <c r="F308" s="417"/>
      <c r="G308" s="417"/>
      <c r="H308" s="417"/>
      <c r="I308" s="417"/>
      <c r="J308" s="417"/>
      <c r="K308" s="417"/>
      <c r="L308" s="417"/>
      <c r="M308" s="417"/>
      <c r="N308" s="417"/>
      <c r="O308" s="417"/>
    </row>
    <row r="309" spans="1:15" x14ac:dyDescent="0.3">
      <c r="A309" s="418"/>
      <c r="B309" s="418"/>
      <c r="C309" s="418"/>
      <c r="D309" s="418"/>
      <c r="E309" s="418"/>
      <c r="F309" s="418"/>
      <c r="G309" s="418"/>
      <c r="H309" s="418"/>
      <c r="I309" s="418"/>
      <c r="J309" s="418"/>
      <c r="K309" s="418"/>
      <c r="L309" s="418"/>
      <c r="M309" s="418"/>
      <c r="N309" s="418"/>
      <c r="O309" s="418"/>
    </row>
    <row r="310" spans="1:15" x14ac:dyDescent="0.3">
      <c r="A310" s="418"/>
      <c r="B310" s="418"/>
      <c r="C310" s="418"/>
      <c r="D310" s="418"/>
      <c r="E310" s="418"/>
      <c r="F310" s="418"/>
      <c r="G310" s="418"/>
      <c r="H310" s="418"/>
      <c r="I310" s="418"/>
      <c r="J310" s="418"/>
      <c r="K310" s="418"/>
      <c r="L310" s="418"/>
      <c r="M310" s="418"/>
      <c r="N310" s="418"/>
      <c r="O310" s="418"/>
    </row>
    <row r="311" spans="1:15" x14ac:dyDescent="0.3">
      <c r="A311" s="418"/>
      <c r="B311" s="418"/>
      <c r="C311" s="418"/>
      <c r="D311" s="418"/>
      <c r="E311" s="418"/>
      <c r="F311" s="418"/>
      <c r="G311" s="418"/>
      <c r="H311" s="418"/>
      <c r="I311" s="418"/>
      <c r="J311" s="418"/>
      <c r="K311" s="418"/>
      <c r="L311" s="418"/>
      <c r="M311" s="418"/>
      <c r="N311" s="418"/>
      <c r="O311" s="418"/>
    </row>
    <row r="312" spans="1:15" x14ac:dyDescent="0.3">
      <c r="A312" s="418"/>
      <c r="B312" s="418"/>
      <c r="C312" s="418"/>
      <c r="D312" s="418"/>
      <c r="E312" s="418"/>
      <c r="F312" s="418"/>
      <c r="G312" s="418"/>
      <c r="H312" s="418"/>
      <c r="I312" s="418"/>
      <c r="J312" s="418"/>
      <c r="K312" s="418"/>
      <c r="L312" s="418"/>
      <c r="M312" s="418"/>
      <c r="N312" s="418"/>
      <c r="O312" s="418"/>
    </row>
    <row r="313" spans="1:15" x14ac:dyDescent="0.3">
      <c r="A313" s="418"/>
      <c r="B313" s="418"/>
      <c r="C313" s="418"/>
      <c r="D313" s="418"/>
      <c r="E313" s="418"/>
      <c r="F313" s="418"/>
      <c r="G313" s="418"/>
      <c r="H313" s="418"/>
      <c r="I313" s="418"/>
      <c r="J313" s="418"/>
      <c r="K313" s="418"/>
      <c r="L313" s="418"/>
      <c r="M313" s="418"/>
      <c r="N313" s="418"/>
      <c r="O313" s="418"/>
    </row>
    <row r="314" spans="1:15" x14ac:dyDescent="0.3">
      <c r="A314" s="418"/>
      <c r="B314" s="418"/>
      <c r="C314" s="418"/>
      <c r="D314" s="418"/>
      <c r="E314" s="418"/>
      <c r="F314" s="418"/>
      <c r="G314" s="418"/>
      <c r="H314" s="418"/>
      <c r="I314" s="418"/>
      <c r="J314" s="418"/>
      <c r="K314" s="418"/>
      <c r="L314" s="418"/>
      <c r="M314" s="418"/>
      <c r="N314" s="418"/>
      <c r="O314" s="418"/>
    </row>
    <row r="315" spans="1:15" x14ac:dyDescent="0.3">
      <c r="A315" s="418"/>
      <c r="B315" s="418"/>
      <c r="C315" s="418"/>
      <c r="D315" s="418"/>
      <c r="E315" s="418"/>
      <c r="F315" s="418"/>
      <c r="G315" s="418"/>
      <c r="H315" s="418"/>
      <c r="I315" s="418"/>
      <c r="J315" s="418"/>
      <c r="K315" s="418"/>
      <c r="L315" s="418"/>
      <c r="M315" s="418"/>
      <c r="N315" s="418"/>
      <c r="O315" s="418"/>
    </row>
    <row r="316" spans="1:15" x14ac:dyDescent="0.3">
      <c r="A316" s="418"/>
      <c r="B316" s="418"/>
      <c r="C316" s="418"/>
      <c r="D316" s="418"/>
      <c r="E316" s="418"/>
      <c r="F316" s="418"/>
      <c r="G316" s="418"/>
      <c r="H316" s="418"/>
      <c r="I316" s="418"/>
      <c r="J316" s="418"/>
      <c r="K316" s="418"/>
      <c r="L316" s="418"/>
      <c r="M316" s="418"/>
      <c r="N316" s="418"/>
      <c r="O316" s="418"/>
    </row>
    <row r="317" spans="1:15" x14ac:dyDescent="0.3">
      <c r="A317" s="418"/>
      <c r="B317" s="418"/>
      <c r="C317" s="418"/>
      <c r="D317" s="418"/>
      <c r="E317" s="418"/>
      <c r="F317" s="418"/>
      <c r="G317" s="418"/>
      <c r="H317" s="418"/>
      <c r="I317" s="418"/>
      <c r="J317" s="418"/>
      <c r="K317" s="418"/>
      <c r="L317" s="418"/>
      <c r="M317" s="418"/>
      <c r="N317" s="418"/>
      <c r="O317" s="418"/>
    </row>
    <row r="318" spans="1:15" x14ac:dyDescent="0.3">
      <c r="A318" s="418"/>
      <c r="B318" s="418"/>
      <c r="C318" s="418"/>
      <c r="D318" s="418"/>
      <c r="E318" s="418"/>
      <c r="F318" s="418"/>
      <c r="G318" s="418"/>
      <c r="H318" s="418"/>
      <c r="I318" s="418"/>
      <c r="J318" s="418"/>
      <c r="K318" s="418"/>
      <c r="L318" s="418"/>
      <c r="M318" s="418"/>
      <c r="N318" s="418"/>
      <c r="O318" s="418"/>
    </row>
    <row r="319" spans="1:15" x14ac:dyDescent="0.3">
      <c r="A319" s="418"/>
      <c r="B319" s="418"/>
      <c r="C319" s="418"/>
      <c r="D319" s="418"/>
      <c r="E319" s="418"/>
      <c r="F319" s="418"/>
      <c r="G319" s="418"/>
      <c r="H319" s="418"/>
      <c r="I319" s="418"/>
      <c r="J319" s="418"/>
      <c r="K319" s="418"/>
      <c r="L319" s="418"/>
      <c r="M319" s="418"/>
      <c r="N319" s="418"/>
      <c r="O319" s="418"/>
    </row>
    <row r="320" spans="1:15" x14ac:dyDescent="0.3">
      <c r="A320" s="418"/>
      <c r="B320" s="418"/>
      <c r="C320" s="418"/>
      <c r="D320" s="418"/>
      <c r="E320" s="418"/>
      <c r="F320" s="418"/>
      <c r="G320" s="418"/>
      <c r="H320" s="418"/>
      <c r="I320" s="418"/>
      <c r="J320" s="418"/>
      <c r="K320" s="418"/>
      <c r="L320" s="418"/>
      <c r="M320" s="418"/>
      <c r="N320" s="418"/>
      <c r="O320" s="418"/>
    </row>
    <row r="321" spans="1:15" x14ac:dyDescent="0.3">
      <c r="A321" s="418"/>
      <c r="B321" s="418"/>
      <c r="C321" s="418"/>
      <c r="D321" s="418"/>
      <c r="E321" s="418"/>
      <c r="F321" s="418"/>
      <c r="G321" s="418"/>
      <c r="H321" s="418"/>
      <c r="I321" s="418"/>
      <c r="J321" s="418"/>
      <c r="K321" s="418"/>
      <c r="L321" s="418"/>
      <c r="M321" s="418"/>
      <c r="N321" s="418"/>
      <c r="O321" s="418"/>
    </row>
    <row r="322" spans="1:15" x14ac:dyDescent="0.3">
      <c r="A322" s="418"/>
      <c r="B322" s="418"/>
      <c r="C322" s="418"/>
      <c r="D322" s="418"/>
      <c r="E322" s="418"/>
      <c r="F322" s="418"/>
      <c r="G322" s="418"/>
      <c r="H322" s="418"/>
      <c r="I322" s="418"/>
      <c r="J322" s="418"/>
      <c r="K322" s="418"/>
      <c r="L322" s="418"/>
      <c r="M322" s="418"/>
      <c r="N322" s="418"/>
      <c r="O322" s="418"/>
    </row>
    <row r="323" spans="1:15" x14ac:dyDescent="0.3">
      <c r="A323" s="418"/>
      <c r="B323" s="418"/>
      <c r="C323" s="418"/>
      <c r="D323" s="418"/>
      <c r="E323" s="418"/>
      <c r="F323" s="418"/>
      <c r="G323" s="418"/>
      <c r="H323" s="418"/>
      <c r="I323" s="418"/>
      <c r="J323" s="418"/>
      <c r="K323" s="418"/>
      <c r="L323" s="418"/>
      <c r="M323" s="418"/>
      <c r="N323" s="418"/>
      <c r="O323" s="418"/>
    </row>
    <row r="324" spans="1:15" x14ac:dyDescent="0.3">
      <c r="A324" s="418"/>
      <c r="B324" s="418"/>
      <c r="C324" s="418"/>
      <c r="D324" s="418"/>
      <c r="E324" s="418"/>
      <c r="F324" s="418"/>
      <c r="G324" s="418"/>
      <c r="H324" s="418"/>
      <c r="I324" s="418"/>
      <c r="J324" s="418"/>
      <c r="K324" s="418"/>
      <c r="L324" s="418"/>
      <c r="M324" s="418"/>
      <c r="N324" s="418"/>
      <c r="O324" s="418"/>
    </row>
    <row r="325" spans="1:15" x14ac:dyDescent="0.3">
      <c r="A325" s="418"/>
      <c r="B325" s="418"/>
      <c r="C325" s="418"/>
      <c r="D325" s="418"/>
      <c r="E325" s="418"/>
      <c r="F325" s="418"/>
      <c r="G325" s="418"/>
      <c r="H325" s="418"/>
      <c r="I325" s="418"/>
      <c r="J325" s="418"/>
      <c r="K325" s="418"/>
      <c r="L325" s="418"/>
      <c r="M325" s="418"/>
      <c r="N325" s="418"/>
      <c r="O325" s="418"/>
    </row>
    <row r="326" spans="1:15" x14ac:dyDescent="0.3">
      <c r="A326" s="418"/>
      <c r="B326" s="418"/>
      <c r="C326" s="418"/>
      <c r="D326" s="418"/>
      <c r="E326" s="418"/>
      <c r="F326" s="418"/>
      <c r="G326" s="418"/>
      <c r="H326" s="418"/>
      <c r="I326" s="418"/>
      <c r="J326" s="418"/>
      <c r="K326" s="418"/>
      <c r="L326" s="418"/>
      <c r="M326" s="418"/>
      <c r="N326" s="418"/>
      <c r="O326" s="418"/>
    </row>
    <row r="327" spans="1:15" x14ac:dyDescent="0.3">
      <c r="A327" s="418"/>
      <c r="B327" s="418"/>
      <c r="C327" s="418"/>
      <c r="D327" s="418"/>
      <c r="E327" s="418"/>
      <c r="F327" s="418"/>
      <c r="G327" s="418"/>
      <c r="H327" s="418"/>
      <c r="I327" s="418"/>
      <c r="J327" s="418"/>
      <c r="K327" s="418"/>
      <c r="L327" s="418"/>
      <c r="M327" s="418"/>
      <c r="N327" s="418"/>
      <c r="O327" s="418"/>
    </row>
    <row r="328" spans="1:15" x14ac:dyDescent="0.3">
      <c r="A328" s="418"/>
      <c r="B328" s="418"/>
      <c r="C328" s="418"/>
      <c r="D328" s="418"/>
      <c r="E328" s="418"/>
      <c r="F328" s="418"/>
      <c r="G328" s="418"/>
      <c r="H328" s="418"/>
      <c r="I328" s="418"/>
      <c r="J328" s="418"/>
      <c r="K328" s="418"/>
      <c r="L328" s="418"/>
      <c r="M328" s="418"/>
      <c r="N328" s="418"/>
      <c r="O328" s="418"/>
    </row>
    <row r="329" spans="1:15" x14ac:dyDescent="0.3">
      <c r="A329" s="418"/>
      <c r="B329" s="418"/>
      <c r="C329" s="418"/>
      <c r="D329" s="418"/>
      <c r="E329" s="418"/>
      <c r="F329" s="418"/>
      <c r="G329" s="418"/>
      <c r="H329" s="418"/>
      <c r="I329" s="418"/>
      <c r="J329" s="418"/>
      <c r="K329" s="418"/>
      <c r="L329" s="418"/>
      <c r="M329" s="418"/>
      <c r="N329" s="418"/>
      <c r="O329" s="418"/>
    </row>
    <row r="330" spans="1:15" x14ac:dyDescent="0.3">
      <c r="A330" s="418"/>
      <c r="B330" s="418"/>
      <c r="C330" s="418"/>
      <c r="D330" s="418"/>
      <c r="E330" s="418"/>
      <c r="F330" s="418"/>
      <c r="G330" s="418"/>
      <c r="H330" s="418"/>
      <c r="I330" s="418"/>
      <c r="J330" s="418"/>
      <c r="K330" s="418"/>
      <c r="L330" s="418"/>
      <c r="M330" s="418"/>
      <c r="N330" s="418"/>
      <c r="O330" s="418"/>
    </row>
    <row r="331" spans="1:15" x14ac:dyDescent="0.3">
      <c r="A331" s="418"/>
      <c r="B331" s="418"/>
      <c r="C331" s="418"/>
      <c r="D331" s="418"/>
      <c r="E331" s="418"/>
      <c r="F331" s="418"/>
      <c r="G331" s="418"/>
      <c r="H331" s="418"/>
      <c r="I331" s="418"/>
      <c r="J331" s="418"/>
      <c r="K331" s="418"/>
      <c r="L331" s="418"/>
      <c r="M331" s="418"/>
      <c r="N331" s="418"/>
      <c r="O331" s="418"/>
    </row>
    <row r="332" spans="1:15" x14ac:dyDescent="0.3">
      <c r="A332" s="418"/>
      <c r="B332" s="418"/>
      <c r="C332" s="418"/>
      <c r="D332" s="418"/>
      <c r="E332" s="418"/>
      <c r="F332" s="418"/>
      <c r="G332" s="418"/>
      <c r="H332" s="418"/>
      <c r="I332" s="418"/>
      <c r="J332" s="418"/>
      <c r="K332" s="418"/>
      <c r="L332" s="418"/>
      <c r="M332" s="418"/>
      <c r="N332" s="418"/>
      <c r="O332" s="418"/>
    </row>
    <row r="333" spans="1:15" x14ac:dyDescent="0.3">
      <c r="A333" s="418"/>
      <c r="B333" s="418"/>
      <c r="C333" s="418"/>
      <c r="D333" s="418"/>
      <c r="E333" s="418"/>
      <c r="F333" s="418"/>
      <c r="G333" s="418"/>
      <c r="H333" s="418"/>
      <c r="I333" s="418"/>
      <c r="J333" s="418"/>
      <c r="K333" s="418"/>
      <c r="L333" s="418"/>
      <c r="M333" s="418"/>
      <c r="N333" s="418"/>
      <c r="O333" s="418"/>
    </row>
    <row r="334" spans="1:15" x14ac:dyDescent="0.3">
      <c r="A334" s="418"/>
      <c r="B334" s="418"/>
      <c r="C334" s="418"/>
      <c r="D334" s="418"/>
      <c r="E334" s="418"/>
      <c r="F334" s="418"/>
      <c r="G334" s="418"/>
      <c r="H334" s="418"/>
      <c r="I334" s="418"/>
      <c r="J334" s="418"/>
      <c r="K334" s="418"/>
      <c r="L334" s="418"/>
      <c r="M334" s="418"/>
      <c r="N334" s="418"/>
      <c r="O334" s="418"/>
    </row>
    <row r="335" spans="1:15" x14ac:dyDescent="0.3">
      <c r="A335" s="418"/>
      <c r="B335" s="418"/>
      <c r="C335" s="418"/>
      <c r="D335" s="418"/>
      <c r="E335" s="418"/>
      <c r="F335" s="418"/>
      <c r="G335" s="418"/>
      <c r="H335" s="418"/>
      <c r="I335" s="418"/>
      <c r="J335" s="418"/>
      <c r="K335" s="418"/>
      <c r="L335" s="418"/>
      <c r="M335" s="418"/>
      <c r="N335" s="418"/>
      <c r="O335" s="418"/>
    </row>
    <row r="336" spans="1:15" x14ac:dyDescent="0.3">
      <c r="A336" s="418"/>
      <c r="B336" s="418"/>
      <c r="C336" s="418"/>
      <c r="D336" s="418"/>
      <c r="E336" s="418"/>
      <c r="F336" s="418"/>
      <c r="G336" s="418"/>
      <c r="H336" s="418"/>
      <c r="I336" s="418"/>
      <c r="J336" s="418"/>
      <c r="K336" s="418"/>
      <c r="L336" s="418"/>
      <c r="M336" s="418"/>
      <c r="N336" s="418"/>
      <c r="O336" s="418"/>
    </row>
    <row r="337" spans="1:15" x14ac:dyDescent="0.3">
      <c r="A337" s="418"/>
      <c r="B337" s="418"/>
      <c r="C337" s="418"/>
      <c r="D337" s="418"/>
      <c r="E337" s="418"/>
      <c r="F337" s="418"/>
      <c r="G337" s="418"/>
      <c r="H337" s="418"/>
      <c r="I337" s="418"/>
      <c r="J337" s="418"/>
      <c r="K337" s="418"/>
      <c r="L337" s="418"/>
      <c r="M337" s="418"/>
      <c r="N337" s="418"/>
      <c r="O337" s="418"/>
    </row>
    <row r="338" spans="1:15" x14ac:dyDescent="0.3">
      <c r="A338" s="418"/>
      <c r="B338" s="418"/>
      <c r="C338" s="418"/>
      <c r="D338" s="418"/>
      <c r="E338" s="418"/>
      <c r="F338" s="418"/>
      <c r="G338" s="418"/>
      <c r="H338" s="418"/>
      <c r="I338" s="418"/>
      <c r="J338" s="418"/>
      <c r="K338" s="418"/>
      <c r="L338" s="418"/>
      <c r="M338" s="418"/>
      <c r="N338" s="418"/>
      <c r="O338" s="418"/>
    </row>
    <row r="339" spans="1:15" x14ac:dyDescent="0.3">
      <c r="A339" s="418"/>
      <c r="B339" s="418"/>
      <c r="C339" s="418"/>
      <c r="D339" s="418"/>
      <c r="E339" s="418"/>
      <c r="F339" s="418"/>
      <c r="G339" s="418"/>
      <c r="H339" s="418"/>
      <c r="I339" s="418"/>
      <c r="J339" s="418"/>
      <c r="K339" s="418"/>
      <c r="L339" s="418"/>
      <c r="M339" s="418"/>
      <c r="N339" s="418"/>
      <c r="O339" s="418"/>
    </row>
    <row r="340" spans="1:15" x14ac:dyDescent="0.3">
      <c r="A340" s="418"/>
      <c r="B340" s="418"/>
      <c r="C340" s="418"/>
      <c r="D340" s="418"/>
      <c r="E340" s="418"/>
      <c r="F340" s="418"/>
      <c r="G340" s="418"/>
      <c r="H340" s="418"/>
      <c r="I340" s="418"/>
      <c r="J340" s="418"/>
      <c r="K340" s="418"/>
      <c r="L340" s="418"/>
      <c r="M340" s="418"/>
      <c r="N340" s="418"/>
      <c r="O340" s="418"/>
    </row>
    <row r="341" spans="1:15" x14ac:dyDescent="0.3">
      <c r="A341" s="418"/>
      <c r="B341" s="418"/>
      <c r="C341" s="418"/>
      <c r="D341" s="418"/>
      <c r="E341" s="418"/>
      <c r="F341" s="418"/>
      <c r="G341" s="418"/>
      <c r="H341" s="418"/>
      <c r="I341" s="418"/>
      <c r="J341" s="418"/>
      <c r="K341" s="418"/>
      <c r="L341" s="418"/>
      <c r="M341" s="418"/>
      <c r="N341" s="418"/>
      <c r="O341" s="418"/>
    </row>
    <row r="342" spans="1:15" x14ac:dyDescent="0.3">
      <c r="A342" s="418"/>
      <c r="B342" s="418"/>
      <c r="C342" s="418"/>
      <c r="D342" s="418"/>
      <c r="E342" s="418"/>
      <c r="F342" s="418"/>
      <c r="G342" s="418"/>
      <c r="H342" s="418"/>
      <c r="I342" s="418"/>
      <c r="J342" s="418"/>
      <c r="K342" s="418"/>
      <c r="L342" s="418"/>
      <c r="M342" s="418"/>
      <c r="N342" s="418"/>
      <c r="O342" s="418"/>
    </row>
    <row r="343" spans="1:15" x14ac:dyDescent="0.3">
      <c r="A343" s="418"/>
      <c r="B343" s="418"/>
      <c r="C343" s="418"/>
      <c r="D343" s="418"/>
      <c r="E343" s="418"/>
      <c r="F343" s="418"/>
      <c r="G343" s="418"/>
      <c r="H343" s="418"/>
      <c r="I343" s="418"/>
      <c r="J343" s="418"/>
      <c r="K343" s="418"/>
      <c r="L343" s="418"/>
      <c r="M343" s="418"/>
      <c r="N343" s="418"/>
      <c r="O343" s="418"/>
    </row>
    <row r="344" spans="1:15" x14ac:dyDescent="0.3">
      <c r="A344" s="418"/>
      <c r="B344" s="418"/>
      <c r="C344" s="418"/>
      <c r="D344" s="418"/>
      <c r="E344" s="418"/>
      <c r="F344" s="418"/>
      <c r="G344" s="418"/>
      <c r="H344" s="418"/>
      <c r="I344" s="418"/>
      <c r="J344" s="418"/>
      <c r="K344" s="418"/>
      <c r="L344" s="418"/>
      <c r="M344" s="418"/>
      <c r="N344" s="418"/>
      <c r="O344" s="418"/>
    </row>
    <row r="345" spans="1:15" x14ac:dyDescent="0.3">
      <c r="A345" s="418"/>
      <c r="B345" s="418"/>
      <c r="C345" s="418"/>
      <c r="D345" s="418"/>
      <c r="E345" s="418"/>
      <c r="F345" s="418"/>
      <c r="G345" s="418"/>
      <c r="H345" s="418"/>
      <c r="I345" s="418"/>
      <c r="J345" s="418"/>
      <c r="K345" s="418"/>
      <c r="L345" s="418"/>
      <c r="M345" s="418"/>
      <c r="N345" s="418"/>
      <c r="O345" s="418"/>
    </row>
    <row r="346" spans="1:15" x14ac:dyDescent="0.3">
      <c r="A346" s="418"/>
      <c r="B346" s="418"/>
      <c r="C346" s="418"/>
      <c r="D346" s="418"/>
      <c r="E346" s="418"/>
      <c r="F346" s="418"/>
      <c r="G346" s="418"/>
      <c r="H346" s="418"/>
      <c r="I346" s="418"/>
      <c r="J346" s="418"/>
      <c r="K346" s="418"/>
      <c r="L346" s="418"/>
      <c r="M346" s="418"/>
      <c r="N346" s="418"/>
      <c r="O346" s="418"/>
    </row>
    <row r="347" spans="1:15" x14ac:dyDescent="0.3">
      <c r="A347" s="418"/>
      <c r="B347" s="418"/>
      <c r="C347" s="418"/>
      <c r="D347" s="418"/>
      <c r="E347" s="418"/>
      <c r="F347" s="418"/>
      <c r="G347" s="418"/>
      <c r="H347" s="418"/>
      <c r="I347" s="418"/>
      <c r="J347" s="418"/>
      <c r="K347" s="418"/>
      <c r="L347" s="418"/>
      <c r="M347" s="418"/>
      <c r="N347" s="418"/>
      <c r="O347" s="418"/>
    </row>
    <row r="348" spans="1:15" x14ac:dyDescent="0.3">
      <c r="A348" s="418"/>
      <c r="B348" s="418"/>
      <c r="C348" s="418"/>
      <c r="D348" s="418"/>
      <c r="E348" s="418"/>
      <c r="F348" s="418"/>
      <c r="G348" s="418"/>
      <c r="H348" s="418"/>
      <c r="I348" s="418"/>
      <c r="J348" s="418"/>
      <c r="K348" s="418"/>
      <c r="L348" s="418"/>
      <c r="M348" s="418"/>
      <c r="N348" s="418"/>
      <c r="O348" s="418"/>
    </row>
    <row r="349" spans="1:15" x14ac:dyDescent="0.3">
      <c r="A349" s="418"/>
      <c r="B349" s="418"/>
      <c r="C349" s="418"/>
      <c r="D349" s="418"/>
      <c r="E349" s="418"/>
      <c r="F349" s="418"/>
      <c r="G349" s="418"/>
      <c r="H349" s="418"/>
      <c r="I349" s="418"/>
      <c r="J349" s="418"/>
      <c r="K349" s="418"/>
      <c r="L349" s="418"/>
      <c r="M349" s="418"/>
      <c r="N349" s="418"/>
      <c r="O349" s="418"/>
    </row>
    <row r="350" spans="1:15" x14ac:dyDescent="0.3">
      <c r="A350" s="418"/>
      <c r="B350" s="418"/>
      <c r="C350" s="418"/>
      <c r="D350" s="418"/>
      <c r="E350" s="418"/>
      <c r="F350" s="418"/>
      <c r="G350" s="418"/>
      <c r="H350" s="418"/>
      <c r="I350" s="418"/>
      <c r="J350" s="418"/>
      <c r="K350" s="418"/>
      <c r="L350" s="418"/>
      <c r="M350" s="418"/>
      <c r="N350" s="418"/>
      <c r="O350" s="418"/>
    </row>
    <row r="351" spans="1:15" x14ac:dyDescent="0.3">
      <c r="A351" s="418"/>
      <c r="B351" s="418"/>
      <c r="C351" s="418"/>
      <c r="D351" s="418"/>
      <c r="E351" s="418"/>
      <c r="F351" s="418"/>
      <c r="G351" s="418"/>
      <c r="H351" s="418"/>
      <c r="I351" s="418"/>
      <c r="J351" s="418"/>
      <c r="K351" s="418"/>
      <c r="L351" s="418"/>
      <c r="M351" s="418"/>
      <c r="N351" s="418"/>
      <c r="O351" s="418"/>
    </row>
    <row r="352" spans="1:15" x14ac:dyDescent="0.3">
      <c r="A352" s="418"/>
      <c r="B352" s="418"/>
      <c r="C352" s="418"/>
      <c r="D352" s="418"/>
      <c r="E352" s="418"/>
      <c r="F352" s="418"/>
      <c r="G352" s="418"/>
      <c r="H352" s="418"/>
      <c r="I352" s="418"/>
      <c r="J352" s="418"/>
      <c r="K352" s="418"/>
      <c r="L352" s="418"/>
      <c r="M352" s="418"/>
      <c r="N352" s="418"/>
      <c r="O352" s="418"/>
    </row>
    <row r="353" spans="1:15" x14ac:dyDescent="0.3">
      <c r="A353" s="418"/>
      <c r="B353" s="418"/>
      <c r="C353" s="418"/>
      <c r="D353" s="418"/>
      <c r="E353" s="418"/>
      <c r="F353" s="418"/>
      <c r="G353" s="418"/>
      <c r="H353" s="418"/>
      <c r="I353" s="418"/>
      <c r="J353" s="418"/>
      <c r="K353" s="418"/>
      <c r="L353" s="418"/>
      <c r="M353" s="418"/>
      <c r="N353" s="418"/>
      <c r="O353" s="418"/>
    </row>
    <row r="354" spans="1:15" x14ac:dyDescent="0.3">
      <c r="A354" s="418"/>
      <c r="B354" s="418"/>
      <c r="C354" s="418"/>
      <c r="D354" s="418"/>
      <c r="E354" s="418"/>
      <c r="F354" s="418"/>
      <c r="G354" s="418"/>
      <c r="H354" s="418"/>
      <c r="I354" s="418"/>
      <c r="J354" s="418"/>
      <c r="K354" s="418"/>
      <c r="L354" s="418"/>
      <c r="M354" s="418"/>
      <c r="N354" s="418"/>
      <c r="O354" s="418"/>
    </row>
    <row r="355" spans="1:15" x14ac:dyDescent="0.3">
      <c r="A355" s="418"/>
      <c r="B355" s="418"/>
      <c r="C355" s="418"/>
      <c r="D355" s="418"/>
      <c r="E355" s="418"/>
      <c r="F355" s="418"/>
      <c r="G355" s="418"/>
      <c r="H355" s="418"/>
      <c r="I355" s="418"/>
      <c r="J355" s="418"/>
      <c r="K355" s="418"/>
      <c r="L355" s="418"/>
      <c r="M355" s="418"/>
      <c r="N355" s="418"/>
      <c r="O355" s="418"/>
    </row>
    <row r="356" spans="1:15" x14ac:dyDescent="0.3">
      <c r="A356" s="418"/>
      <c r="B356" s="418"/>
      <c r="C356" s="418"/>
      <c r="D356" s="418"/>
      <c r="E356" s="418"/>
      <c r="F356" s="418"/>
      <c r="G356" s="418"/>
      <c r="H356" s="418"/>
      <c r="I356" s="418"/>
      <c r="J356" s="418"/>
      <c r="K356" s="418"/>
      <c r="L356" s="418"/>
      <c r="M356" s="418"/>
      <c r="N356" s="418"/>
      <c r="O356" s="418"/>
    </row>
    <row r="357" spans="1:15" x14ac:dyDescent="0.3">
      <c r="A357" s="418"/>
      <c r="B357" s="418"/>
      <c r="C357" s="418"/>
      <c r="D357" s="418"/>
      <c r="E357" s="418"/>
      <c r="F357" s="418"/>
      <c r="G357" s="418"/>
      <c r="H357" s="418"/>
      <c r="I357" s="418"/>
      <c r="J357" s="418"/>
      <c r="K357" s="418"/>
      <c r="L357" s="418"/>
      <c r="M357" s="418"/>
      <c r="N357" s="418"/>
      <c r="O357" s="418"/>
    </row>
    <row r="358" spans="1:15" x14ac:dyDescent="0.3">
      <c r="A358" s="418"/>
      <c r="B358" s="418"/>
      <c r="C358" s="418"/>
      <c r="D358" s="418"/>
      <c r="E358" s="418"/>
      <c r="F358" s="418"/>
      <c r="G358" s="418"/>
      <c r="H358" s="418"/>
      <c r="I358" s="418"/>
      <c r="J358" s="418"/>
      <c r="K358" s="418"/>
      <c r="L358" s="418"/>
      <c r="M358" s="418"/>
      <c r="N358" s="418"/>
      <c r="O358" s="418"/>
    </row>
    <row r="359" spans="1:15" x14ac:dyDescent="0.3">
      <c r="A359" s="418"/>
      <c r="B359" s="418"/>
      <c r="C359" s="418"/>
      <c r="D359" s="418"/>
      <c r="E359" s="418"/>
      <c r="F359" s="418"/>
      <c r="G359" s="418"/>
      <c r="H359" s="418"/>
      <c r="I359" s="418"/>
      <c r="J359" s="418"/>
      <c r="K359" s="418"/>
      <c r="L359" s="418"/>
      <c r="M359" s="418"/>
      <c r="N359" s="418"/>
      <c r="O359" s="418"/>
    </row>
    <row r="360" spans="1:15" x14ac:dyDescent="0.3">
      <c r="A360" s="418"/>
      <c r="B360" s="418"/>
      <c r="C360" s="418"/>
      <c r="D360" s="418"/>
      <c r="E360" s="418"/>
      <c r="F360" s="418"/>
      <c r="G360" s="418"/>
      <c r="H360" s="418"/>
      <c r="I360" s="418"/>
      <c r="J360" s="418"/>
      <c r="K360" s="418"/>
      <c r="L360" s="418"/>
      <c r="M360" s="418"/>
      <c r="N360" s="418"/>
      <c r="O360" s="418"/>
    </row>
    <row r="361" spans="1:15" x14ac:dyDescent="0.3">
      <c r="A361" s="418"/>
      <c r="B361" s="418"/>
      <c r="C361" s="418"/>
      <c r="D361" s="418"/>
      <c r="E361" s="418"/>
      <c r="F361" s="418"/>
      <c r="G361" s="418"/>
      <c r="H361" s="418"/>
      <c r="I361" s="418"/>
      <c r="J361" s="418"/>
      <c r="K361" s="418"/>
      <c r="L361" s="418"/>
      <c r="M361" s="418"/>
      <c r="N361" s="418"/>
      <c r="O361" s="418"/>
    </row>
    <row r="362" spans="1:15" x14ac:dyDescent="0.3">
      <c r="A362" s="418"/>
      <c r="B362" s="418"/>
      <c r="C362" s="418"/>
      <c r="D362" s="418"/>
      <c r="E362" s="418"/>
      <c r="F362" s="418"/>
      <c r="G362" s="418"/>
      <c r="H362" s="418"/>
      <c r="I362" s="418"/>
      <c r="J362" s="418"/>
      <c r="K362" s="418"/>
      <c r="L362" s="418"/>
      <c r="M362" s="418"/>
      <c r="N362" s="418"/>
      <c r="O362" s="418"/>
    </row>
    <row r="363" spans="1:15" x14ac:dyDescent="0.3">
      <c r="A363" s="418"/>
      <c r="B363" s="418"/>
      <c r="C363" s="418"/>
      <c r="D363" s="418"/>
      <c r="E363" s="418"/>
      <c r="F363" s="418"/>
      <c r="G363" s="418"/>
      <c r="H363" s="418"/>
      <c r="I363" s="418"/>
      <c r="J363" s="418"/>
      <c r="K363" s="418"/>
      <c r="L363" s="418"/>
      <c r="M363" s="418"/>
      <c r="N363" s="418"/>
      <c r="O363" s="418"/>
    </row>
    <row r="364" spans="1:15" x14ac:dyDescent="0.3">
      <c r="A364" s="418"/>
      <c r="B364" s="418"/>
      <c r="C364" s="418"/>
      <c r="D364" s="418"/>
      <c r="E364" s="418"/>
      <c r="F364" s="418"/>
      <c r="G364" s="418"/>
      <c r="H364" s="418"/>
      <c r="I364" s="418"/>
      <c r="J364" s="418"/>
      <c r="K364" s="418"/>
      <c r="L364" s="418"/>
      <c r="M364" s="418"/>
      <c r="N364" s="418"/>
      <c r="O364" s="418"/>
    </row>
    <row r="365" spans="1:15" x14ac:dyDescent="0.3">
      <c r="A365" s="418"/>
      <c r="B365" s="418"/>
      <c r="C365" s="418"/>
      <c r="D365" s="418"/>
      <c r="E365" s="418"/>
      <c r="F365" s="418"/>
      <c r="G365" s="418"/>
      <c r="H365" s="418"/>
      <c r="I365" s="418"/>
      <c r="J365" s="418"/>
      <c r="K365" s="418"/>
      <c r="L365" s="418"/>
      <c r="M365" s="418"/>
      <c r="N365" s="418"/>
      <c r="O365" s="418"/>
    </row>
    <row r="366" spans="1:15" x14ac:dyDescent="0.3">
      <c r="A366" s="418"/>
      <c r="B366" s="418"/>
      <c r="C366" s="418"/>
      <c r="D366" s="418"/>
      <c r="E366" s="418"/>
      <c r="F366" s="418"/>
      <c r="G366" s="418"/>
      <c r="H366" s="418"/>
      <c r="I366" s="418"/>
      <c r="J366" s="418"/>
      <c r="K366" s="418"/>
      <c r="L366" s="418"/>
      <c r="M366" s="418"/>
      <c r="N366" s="418"/>
      <c r="O366" s="418"/>
    </row>
    <row r="367" spans="1:15" x14ac:dyDescent="0.3">
      <c r="A367" s="418"/>
      <c r="B367" s="418"/>
      <c r="C367" s="418"/>
      <c r="D367" s="418"/>
      <c r="E367" s="418"/>
      <c r="F367" s="418"/>
      <c r="G367" s="418"/>
      <c r="H367" s="418"/>
      <c r="I367" s="418"/>
      <c r="J367" s="418"/>
      <c r="K367" s="418"/>
      <c r="L367" s="418"/>
      <c r="M367" s="418"/>
      <c r="N367" s="418"/>
      <c r="O367" s="418"/>
    </row>
    <row r="368" spans="1:15" x14ac:dyDescent="0.3">
      <c r="A368" s="418"/>
      <c r="B368" s="418"/>
      <c r="C368" s="418"/>
      <c r="D368" s="418"/>
      <c r="E368" s="418"/>
      <c r="F368" s="418"/>
      <c r="G368" s="418"/>
      <c r="H368" s="418"/>
      <c r="I368" s="418"/>
      <c r="J368" s="418"/>
      <c r="K368" s="418"/>
      <c r="L368" s="418"/>
      <c r="M368" s="418"/>
      <c r="N368" s="418"/>
      <c r="O368" s="418"/>
    </row>
    <row r="369" spans="1:15" x14ac:dyDescent="0.3">
      <c r="A369" s="418"/>
      <c r="B369" s="418"/>
      <c r="C369" s="418"/>
      <c r="D369" s="418"/>
      <c r="E369" s="418"/>
      <c r="F369" s="418"/>
      <c r="G369" s="418"/>
      <c r="H369" s="418"/>
      <c r="I369" s="418"/>
      <c r="J369" s="418"/>
      <c r="K369" s="418"/>
      <c r="L369" s="418"/>
      <c r="M369" s="418"/>
      <c r="N369" s="418"/>
      <c r="O369" s="418"/>
    </row>
    <row r="370" spans="1:15" x14ac:dyDescent="0.3">
      <c r="A370" s="418"/>
      <c r="B370" s="418"/>
      <c r="C370" s="418"/>
      <c r="D370" s="418"/>
      <c r="E370" s="418"/>
      <c r="F370" s="418"/>
      <c r="G370" s="418"/>
      <c r="H370" s="418"/>
      <c r="I370" s="418"/>
      <c r="J370" s="418"/>
      <c r="K370" s="418"/>
      <c r="L370" s="418"/>
      <c r="M370" s="418"/>
      <c r="N370" s="418"/>
      <c r="O370" s="418"/>
    </row>
    <row r="371" spans="1:15" x14ac:dyDescent="0.3">
      <c r="A371" s="418"/>
      <c r="B371" s="418"/>
      <c r="C371" s="418"/>
      <c r="D371" s="418"/>
      <c r="E371" s="418"/>
      <c r="F371" s="418"/>
      <c r="G371" s="418"/>
      <c r="H371" s="418"/>
      <c r="I371" s="418"/>
      <c r="J371" s="418"/>
      <c r="K371" s="418"/>
      <c r="L371" s="418"/>
      <c r="M371" s="418"/>
      <c r="N371" s="418"/>
      <c r="O371" s="418"/>
    </row>
    <row r="372" spans="1:15" x14ac:dyDescent="0.3">
      <c r="A372" s="418"/>
      <c r="B372" s="418"/>
      <c r="C372" s="418"/>
      <c r="D372" s="418"/>
      <c r="E372" s="418"/>
      <c r="F372" s="418"/>
      <c r="G372" s="418"/>
      <c r="H372" s="418"/>
      <c r="I372" s="418"/>
      <c r="J372" s="418"/>
      <c r="K372" s="418"/>
      <c r="L372" s="418"/>
      <c r="M372" s="418"/>
      <c r="N372" s="418"/>
      <c r="O372" s="418"/>
    </row>
    <row r="373" spans="1:15" x14ac:dyDescent="0.3">
      <c r="A373" s="418"/>
      <c r="B373" s="418"/>
      <c r="C373" s="418"/>
      <c r="D373" s="418"/>
      <c r="E373" s="418"/>
      <c r="F373" s="418"/>
      <c r="G373" s="418"/>
      <c r="H373" s="418"/>
      <c r="I373" s="418"/>
      <c r="J373" s="418"/>
      <c r="K373" s="418"/>
      <c r="L373" s="418"/>
      <c r="M373" s="418"/>
      <c r="N373" s="418"/>
      <c r="O373" s="418"/>
    </row>
    <row r="374" spans="1:15" x14ac:dyDescent="0.3">
      <c r="A374" s="418"/>
      <c r="B374" s="418"/>
      <c r="C374" s="418"/>
      <c r="D374" s="418"/>
      <c r="E374" s="418"/>
      <c r="F374" s="418"/>
      <c r="G374" s="418"/>
      <c r="H374" s="418"/>
      <c r="I374" s="418"/>
      <c r="J374" s="418"/>
      <c r="K374" s="418"/>
      <c r="L374" s="418"/>
      <c r="M374" s="418"/>
      <c r="N374" s="418"/>
      <c r="O374" s="418"/>
    </row>
    <row r="375" spans="1:15" x14ac:dyDescent="0.3">
      <c r="A375" s="418"/>
      <c r="B375" s="418"/>
      <c r="C375" s="418"/>
      <c r="D375" s="418"/>
      <c r="E375" s="418"/>
      <c r="F375" s="418"/>
      <c r="G375" s="418"/>
      <c r="H375" s="418"/>
      <c r="I375" s="418"/>
      <c r="J375" s="418"/>
      <c r="K375" s="418"/>
      <c r="L375" s="418"/>
      <c r="M375" s="418"/>
      <c r="N375" s="418"/>
      <c r="O375" s="418"/>
    </row>
    <row r="376" spans="1:15" x14ac:dyDescent="0.3">
      <c r="A376" s="418"/>
      <c r="B376" s="418"/>
      <c r="C376" s="418"/>
      <c r="D376" s="418"/>
      <c r="E376" s="418"/>
      <c r="F376" s="418"/>
      <c r="G376" s="418"/>
      <c r="H376" s="418"/>
      <c r="I376" s="418"/>
      <c r="J376" s="418"/>
      <c r="K376" s="418"/>
      <c r="L376" s="418"/>
      <c r="M376" s="418"/>
      <c r="N376" s="418"/>
      <c r="O376" s="418"/>
    </row>
    <row r="377" spans="1:15" x14ac:dyDescent="0.3">
      <c r="A377" s="418"/>
      <c r="B377" s="418"/>
      <c r="C377" s="418"/>
      <c r="D377" s="418"/>
      <c r="E377" s="418"/>
      <c r="F377" s="418"/>
      <c r="G377" s="418"/>
      <c r="H377" s="418"/>
      <c r="I377" s="418"/>
      <c r="J377" s="418"/>
      <c r="K377" s="418"/>
      <c r="L377" s="418"/>
      <c r="M377" s="418"/>
      <c r="N377" s="418"/>
      <c r="O377" s="418"/>
    </row>
    <row r="378" spans="1:15" x14ac:dyDescent="0.3">
      <c r="A378" s="418"/>
      <c r="B378" s="418"/>
      <c r="C378" s="418"/>
      <c r="D378" s="418"/>
      <c r="E378" s="418"/>
      <c r="F378" s="418"/>
      <c r="G378" s="418"/>
      <c r="H378" s="418"/>
      <c r="I378" s="418"/>
      <c r="J378" s="418"/>
      <c r="K378" s="418"/>
      <c r="L378" s="418"/>
      <c r="M378" s="418"/>
      <c r="N378" s="418"/>
      <c r="O378" s="418"/>
    </row>
    <row r="379" spans="1:15" x14ac:dyDescent="0.3">
      <c r="A379" s="418"/>
      <c r="B379" s="418"/>
      <c r="C379" s="418"/>
      <c r="D379" s="418"/>
      <c r="E379" s="418"/>
      <c r="F379" s="418"/>
      <c r="G379" s="418"/>
      <c r="H379" s="418"/>
      <c r="I379" s="418"/>
      <c r="J379" s="418"/>
      <c r="K379" s="418"/>
      <c r="L379" s="418"/>
      <c r="M379" s="418"/>
      <c r="N379" s="418"/>
      <c r="O379" s="418"/>
    </row>
    <row r="380" spans="1:15" x14ac:dyDescent="0.3">
      <c r="A380" s="418"/>
      <c r="B380" s="418"/>
      <c r="C380" s="418"/>
      <c r="D380" s="418"/>
      <c r="E380" s="418"/>
      <c r="F380" s="418"/>
      <c r="G380" s="418"/>
      <c r="H380" s="418"/>
      <c r="I380" s="418"/>
      <c r="J380" s="418"/>
      <c r="K380" s="418"/>
      <c r="L380" s="418"/>
      <c r="M380" s="418"/>
      <c r="N380" s="418"/>
      <c r="O380" s="418"/>
    </row>
    <row r="381" spans="1:15" x14ac:dyDescent="0.3">
      <c r="A381" s="418"/>
      <c r="B381" s="418"/>
      <c r="C381" s="418"/>
      <c r="D381" s="418"/>
      <c r="E381" s="418"/>
      <c r="F381" s="418"/>
      <c r="G381" s="418"/>
      <c r="H381" s="418"/>
      <c r="I381" s="418"/>
      <c r="J381" s="418"/>
      <c r="K381" s="418"/>
      <c r="L381" s="418"/>
      <c r="M381" s="418"/>
      <c r="N381" s="418"/>
      <c r="O381" s="418"/>
    </row>
    <row r="382" spans="1:15" x14ac:dyDescent="0.3">
      <c r="A382" s="418"/>
      <c r="B382" s="418"/>
      <c r="C382" s="418"/>
      <c r="D382" s="418"/>
      <c r="E382" s="418"/>
      <c r="F382" s="418"/>
      <c r="G382" s="418"/>
      <c r="H382" s="418"/>
      <c r="I382" s="418"/>
      <c r="J382" s="418"/>
      <c r="K382" s="418"/>
      <c r="L382" s="418"/>
      <c r="M382" s="418"/>
      <c r="N382" s="418"/>
      <c r="O382" s="418"/>
    </row>
    <row r="383" spans="1:15" x14ac:dyDescent="0.3">
      <c r="A383" s="418"/>
      <c r="B383" s="418"/>
      <c r="C383" s="418"/>
      <c r="D383" s="418"/>
      <c r="E383" s="418"/>
      <c r="F383" s="418"/>
      <c r="G383" s="418"/>
      <c r="H383" s="418"/>
      <c r="I383" s="418"/>
      <c r="J383" s="418"/>
      <c r="K383" s="418"/>
      <c r="L383" s="418"/>
      <c r="M383" s="418"/>
      <c r="N383" s="418"/>
      <c r="O383" s="418"/>
    </row>
    <row r="384" spans="1:15" x14ac:dyDescent="0.3">
      <c r="A384" s="418"/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</row>
    <row r="385" spans="1:15" x14ac:dyDescent="0.3">
      <c r="A385" s="418"/>
      <c r="B385" s="418"/>
      <c r="C385" s="418"/>
      <c r="D385" s="418"/>
      <c r="E385" s="418"/>
      <c r="F385" s="418"/>
      <c r="G385" s="418"/>
      <c r="H385" s="418"/>
      <c r="I385" s="418"/>
      <c r="J385" s="418"/>
      <c r="K385" s="418"/>
      <c r="L385" s="418"/>
      <c r="M385" s="418"/>
      <c r="N385" s="418"/>
      <c r="O385" s="418"/>
    </row>
    <row r="386" spans="1:15" x14ac:dyDescent="0.3">
      <c r="A386" s="418"/>
      <c r="B386" s="418"/>
      <c r="C386" s="418"/>
      <c r="D386" s="418"/>
      <c r="E386" s="418"/>
      <c r="F386" s="418"/>
      <c r="G386" s="418"/>
      <c r="H386" s="418"/>
      <c r="I386" s="418"/>
      <c r="J386" s="418"/>
      <c r="K386" s="418"/>
      <c r="L386" s="418"/>
      <c r="M386" s="418"/>
      <c r="N386" s="418"/>
      <c r="O386" s="418"/>
    </row>
    <row r="387" spans="1:15" x14ac:dyDescent="0.3">
      <c r="A387" s="418"/>
      <c r="B387" s="418"/>
      <c r="C387" s="418"/>
      <c r="D387" s="418"/>
      <c r="E387" s="418"/>
      <c r="F387" s="418"/>
      <c r="G387" s="418"/>
      <c r="H387" s="418"/>
      <c r="I387" s="418"/>
      <c r="J387" s="418"/>
      <c r="K387" s="418"/>
      <c r="L387" s="418"/>
      <c r="M387" s="418"/>
      <c r="N387" s="418"/>
      <c r="O387" s="418"/>
    </row>
    <row r="388" spans="1:15" x14ac:dyDescent="0.3">
      <c r="A388" s="418"/>
      <c r="B388" s="418"/>
      <c r="C388" s="418"/>
      <c r="D388" s="418"/>
      <c r="E388" s="418"/>
      <c r="F388" s="418"/>
      <c r="G388" s="418"/>
      <c r="H388" s="418"/>
      <c r="I388" s="418"/>
      <c r="J388" s="418"/>
      <c r="K388" s="418"/>
      <c r="L388" s="418"/>
      <c r="M388" s="418"/>
      <c r="N388" s="418"/>
      <c r="O388" s="418"/>
    </row>
    <row r="389" spans="1:15" x14ac:dyDescent="0.3">
      <c r="A389" s="418"/>
      <c r="B389" s="418"/>
      <c r="C389" s="418"/>
      <c r="D389" s="418"/>
      <c r="E389" s="418"/>
      <c r="F389" s="418"/>
      <c r="G389" s="418"/>
      <c r="H389" s="418"/>
      <c r="I389" s="418"/>
      <c r="J389" s="418"/>
      <c r="K389" s="418"/>
      <c r="L389" s="418"/>
      <c r="M389" s="418"/>
      <c r="N389" s="418"/>
      <c r="O389" s="418"/>
    </row>
    <row r="390" spans="1:15" x14ac:dyDescent="0.3">
      <c r="A390" s="418"/>
      <c r="B390" s="418"/>
      <c r="C390" s="418"/>
      <c r="D390" s="418"/>
      <c r="E390" s="418"/>
      <c r="F390" s="418"/>
      <c r="G390" s="418"/>
      <c r="H390" s="418"/>
      <c r="I390" s="418"/>
      <c r="J390" s="418"/>
      <c r="K390" s="418"/>
      <c r="L390" s="418"/>
      <c r="M390" s="418"/>
      <c r="N390" s="418"/>
      <c r="O390" s="418"/>
    </row>
    <row r="391" spans="1:15" x14ac:dyDescent="0.3">
      <c r="A391" s="418"/>
      <c r="B391" s="418"/>
      <c r="C391" s="418"/>
      <c r="D391" s="418"/>
      <c r="E391" s="418"/>
      <c r="F391" s="418"/>
      <c r="G391" s="418"/>
      <c r="H391" s="418"/>
      <c r="I391" s="418"/>
      <c r="J391" s="418"/>
      <c r="K391" s="418"/>
      <c r="L391" s="418"/>
      <c r="M391" s="418"/>
      <c r="N391" s="418"/>
      <c r="O391" s="418"/>
    </row>
    <row r="392" spans="1:15" x14ac:dyDescent="0.3">
      <c r="A392" s="418"/>
      <c r="B392" s="418"/>
      <c r="C392" s="418"/>
      <c r="D392" s="418"/>
      <c r="E392" s="418"/>
      <c r="F392" s="418"/>
      <c r="G392" s="418"/>
      <c r="H392" s="418"/>
      <c r="I392" s="418"/>
      <c r="J392" s="418"/>
      <c r="K392" s="418"/>
      <c r="L392" s="418"/>
      <c r="M392" s="418"/>
      <c r="N392" s="418"/>
      <c r="O392" s="418"/>
    </row>
    <row r="393" spans="1:15" x14ac:dyDescent="0.3">
      <c r="A393" s="418"/>
      <c r="B393" s="418"/>
      <c r="C393" s="418"/>
      <c r="D393" s="418"/>
      <c r="E393" s="418"/>
      <c r="F393" s="418"/>
      <c r="G393" s="418"/>
      <c r="H393" s="418"/>
      <c r="I393" s="418"/>
      <c r="J393" s="418"/>
      <c r="K393" s="418"/>
      <c r="L393" s="418"/>
      <c r="M393" s="418"/>
      <c r="N393" s="418"/>
      <c r="O393" s="418"/>
    </row>
    <row r="394" spans="1:15" x14ac:dyDescent="0.3">
      <c r="A394" s="418"/>
      <c r="B394" s="418"/>
      <c r="C394" s="418"/>
      <c r="D394" s="418"/>
      <c r="E394" s="418"/>
      <c r="F394" s="418"/>
      <c r="G394" s="418"/>
      <c r="H394" s="418"/>
      <c r="I394" s="418"/>
      <c r="J394" s="418"/>
      <c r="K394" s="418"/>
      <c r="L394" s="418"/>
      <c r="M394" s="418"/>
      <c r="N394" s="418"/>
      <c r="O394" s="418"/>
    </row>
    <row r="395" spans="1:15" x14ac:dyDescent="0.3">
      <c r="A395" s="418"/>
      <c r="B395" s="418"/>
      <c r="C395" s="418"/>
      <c r="D395" s="418"/>
      <c r="E395" s="418"/>
      <c r="F395" s="418"/>
      <c r="G395" s="418"/>
      <c r="H395" s="418"/>
      <c r="I395" s="418"/>
      <c r="J395" s="418"/>
      <c r="K395" s="418"/>
      <c r="L395" s="418"/>
      <c r="M395" s="418"/>
      <c r="N395" s="418"/>
      <c r="O395" s="418"/>
    </row>
    <row r="396" spans="1:15" x14ac:dyDescent="0.3">
      <c r="A396" s="418"/>
      <c r="B396" s="418"/>
      <c r="C396" s="418"/>
      <c r="D396" s="418"/>
      <c r="E396" s="418"/>
      <c r="F396" s="418"/>
      <c r="G396" s="418"/>
      <c r="H396" s="418"/>
      <c r="I396" s="418"/>
      <c r="J396" s="418"/>
      <c r="K396" s="418"/>
      <c r="L396" s="418"/>
      <c r="M396" s="418"/>
      <c r="N396" s="418"/>
      <c r="O396" s="418"/>
    </row>
    <row r="397" spans="1:15" x14ac:dyDescent="0.3">
      <c r="A397" s="418"/>
      <c r="B397" s="418"/>
      <c r="C397" s="418"/>
      <c r="D397" s="418"/>
      <c r="E397" s="418"/>
      <c r="F397" s="418"/>
      <c r="G397" s="418"/>
      <c r="H397" s="418"/>
      <c r="I397" s="418"/>
      <c r="J397" s="418"/>
      <c r="K397" s="418"/>
      <c r="L397" s="418"/>
      <c r="M397" s="418"/>
      <c r="N397" s="418"/>
      <c r="O397" s="418"/>
    </row>
    <row r="398" spans="1:15" x14ac:dyDescent="0.3">
      <c r="A398" s="418"/>
      <c r="B398" s="418"/>
      <c r="C398" s="418"/>
      <c r="D398" s="418"/>
      <c r="E398" s="418"/>
      <c r="F398" s="418"/>
      <c r="G398" s="418"/>
      <c r="H398" s="418"/>
      <c r="I398" s="418"/>
      <c r="J398" s="418"/>
      <c r="K398" s="418"/>
      <c r="L398" s="418"/>
      <c r="M398" s="418"/>
      <c r="N398" s="418"/>
      <c r="O398" s="418"/>
    </row>
    <row r="399" spans="1:15" x14ac:dyDescent="0.3">
      <c r="A399" s="418"/>
      <c r="B399" s="418"/>
      <c r="C399" s="418"/>
      <c r="D399" s="418"/>
      <c r="E399" s="418"/>
      <c r="F399" s="418"/>
      <c r="G399" s="418"/>
      <c r="H399" s="418"/>
      <c r="I399" s="418"/>
      <c r="J399" s="418"/>
      <c r="K399" s="418"/>
      <c r="L399" s="418"/>
      <c r="M399" s="418"/>
      <c r="N399" s="418"/>
      <c r="O399" s="418"/>
    </row>
    <row r="400" spans="1:15" x14ac:dyDescent="0.3">
      <c r="A400" s="418"/>
      <c r="B400" s="418"/>
      <c r="C400" s="418"/>
      <c r="D400" s="418"/>
      <c r="E400" s="418"/>
      <c r="F400" s="418"/>
      <c r="G400" s="418"/>
      <c r="H400" s="418"/>
      <c r="I400" s="418"/>
      <c r="J400" s="418"/>
      <c r="K400" s="418"/>
      <c r="L400" s="418"/>
      <c r="M400" s="418"/>
      <c r="N400" s="418"/>
      <c r="O400" s="418"/>
    </row>
    <row r="401" spans="1:15" x14ac:dyDescent="0.3">
      <c r="A401" s="418"/>
      <c r="B401" s="418"/>
      <c r="C401" s="418"/>
      <c r="D401" s="418"/>
      <c r="E401" s="418"/>
      <c r="F401" s="418"/>
      <c r="G401" s="418"/>
      <c r="H401" s="418"/>
      <c r="I401" s="418"/>
      <c r="J401" s="418"/>
      <c r="K401" s="418"/>
      <c r="L401" s="418"/>
      <c r="M401" s="418"/>
      <c r="N401" s="418"/>
      <c r="O401" s="418"/>
    </row>
    <row r="402" spans="1:15" x14ac:dyDescent="0.3">
      <c r="A402" s="418"/>
      <c r="B402" s="418"/>
      <c r="C402" s="418"/>
      <c r="D402" s="418"/>
      <c r="E402" s="418"/>
      <c r="F402" s="418"/>
      <c r="G402" s="418"/>
      <c r="H402" s="418"/>
      <c r="I402" s="418"/>
      <c r="J402" s="418"/>
      <c r="K402" s="418"/>
      <c r="L402" s="418"/>
      <c r="M402" s="418"/>
      <c r="N402" s="418"/>
      <c r="O402" s="418"/>
    </row>
    <row r="403" spans="1:15" x14ac:dyDescent="0.3">
      <c r="A403" s="418"/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18"/>
      <c r="N403" s="418"/>
      <c r="O403" s="418"/>
    </row>
    <row r="404" spans="1:15" x14ac:dyDescent="0.3">
      <c r="A404" s="418"/>
      <c r="B404" s="418"/>
      <c r="C404" s="418"/>
      <c r="D404" s="418"/>
      <c r="E404" s="418"/>
      <c r="F404" s="418"/>
      <c r="G404" s="418"/>
      <c r="H404" s="418"/>
      <c r="I404" s="418"/>
      <c r="J404" s="418"/>
      <c r="K404" s="418"/>
      <c r="L404" s="418"/>
      <c r="M404" s="418"/>
      <c r="N404" s="418"/>
      <c r="O404" s="418"/>
    </row>
    <row r="405" spans="1:15" x14ac:dyDescent="0.3">
      <c r="A405" s="418"/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418"/>
      <c r="N405" s="418"/>
      <c r="O405" s="418"/>
    </row>
    <row r="406" spans="1:15" x14ac:dyDescent="0.3">
      <c r="A406" s="418"/>
      <c r="B406" s="418"/>
      <c r="C406" s="418"/>
      <c r="D406" s="418"/>
      <c r="E406" s="418"/>
      <c r="F406" s="418"/>
      <c r="G406" s="418"/>
      <c r="H406" s="418"/>
      <c r="I406" s="418"/>
      <c r="J406" s="418"/>
      <c r="K406" s="418"/>
      <c r="L406" s="418"/>
      <c r="M406" s="418"/>
      <c r="N406" s="418"/>
      <c r="O406" s="418"/>
    </row>
    <row r="407" spans="1:15" x14ac:dyDescent="0.3">
      <c r="A407" s="418"/>
      <c r="B407" s="418"/>
      <c r="C407" s="418"/>
      <c r="D407" s="418"/>
      <c r="E407" s="418"/>
      <c r="F407" s="418"/>
      <c r="G407" s="418"/>
      <c r="H407" s="418"/>
      <c r="I407" s="418"/>
      <c r="J407" s="418"/>
      <c r="K407" s="418"/>
      <c r="L407" s="418"/>
      <c r="M407" s="418"/>
      <c r="N407" s="418"/>
      <c r="O407" s="418"/>
    </row>
    <row r="408" spans="1:15" x14ac:dyDescent="0.3">
      <c r="A408" s="418"/>
      <c r="B408" s="418"/>
      <c r="C408" s="418"/>
      <c r="D408" s="418"/>
      <c r="E408" s="418"/>
      <c r="F408" s="418"/>
      <c r="G408" s="418"/>
      <c r="H408" s="418"/>
      <c r="I408" s="418"/>
      <c r="J408" s="418"/>
      <c r="K408" s="418"/>
      <c r="L408" s="418"/>
      <c r="M408" s="418"/>
      <c r="N408" s="418"/>
      <c r="O408" s="418"/>
    </row>
    <row r="409" spans="1:15" x14ac:dyDescent="0.3">
      <c r="A409" s="418"/>
      <c r="B409" s="418"/>
      <c r="C409" s="418"/>
      <c r="D409" s="418"/>
      <c r="E409" s="418"/>
      <c r="F409" s="418"/>
      <c r="G409" s="418"/>
      <c r="H409" s="418"/>
      <c r="I409" s="418"/>
      <c r="J409" s="418"/>
      <c r="K409" s="418"/>
      <c r="L409" s="418"/>
      <c r="M409" s="418"/>
      <c r="N409" s="418"/>
      <c r="O409" s="418"/>
    </row>
    <row r="410" spans="1:15" x14ac:dyDescent="0.3">
      <c r="A410" s="418"/>
      <c r="B410" s="418"/>
      <c r="C410" s="418"/>
      <c r="D410" s="418"/>
      <c r="E410" s="418"/>
      <c r="F410" s="418"/>
      <c r="G410" s="418"/>
      <c r="H410" s="418"/>
      <c r="I410" s="418"/>
      <c r="J410" s="418"/>
      <c r="K410" s="418"/>
      <c r="L410" s="418"/>
      <c r="M410" s="418"/>
      <c r="N410" s="418"/>
      <c r="O410" s="418"/>
    </row>
    <row r="411" spans="1:15" x14ac:dyDescent="0.3">
      <c r="A411" s="418"/>
      <c r="B411" s="418"/>
      <c r="C411" s="418"/>
      <c r="D411" s="418"/>
      <c r="E411" s="418"/>
      <c r="F411" s="418"/>
      <c r="G411" s="418"/>
      <c r="H411" s="418"/>
      <c r="I411" s="418"/>
      <c r="J411" s="418"/>
      <c r="K411" s="418"/>
      <c r="L411" s="418"/>
      <c r="M411" s="418"/>
      <c r="N411" s="418"/>
      <c r="O411" s="418"/>
    </row>
    <row r="412" spans="1:15" x14ac:dyDescent="0.3">
      <c r="A412" s="418"/>
      <c r="B412" s="418"/>
      <c r="C412" s="418"/>
      <c r="D412" s="418"/>
      <c r="E412" s="418"/>
      <c r="F412" s="418"/>
      <c r="G412" s="418"/>
      <c r="H412" s="418"/>
      <c r="I412" s="418"/>
      <c r="J412" s="418"/>
      <c r="K412" s="418"/>
      <c r="L412" s="418"/>
      <c r="M412" s="418"/>
      <c r="N412" s="418"/>
      <c r="O412" s="418"/>
    </row>
    <row r="413" spans="1:15" x14ac:dyDescent="0.3">
      <c r="A413" s="418"/>
      <c r="B413" s="418"/>
      <c r="C413" s="418"/>
      <c r="D413" s="418"/>
      <c r="E413" s="418"/>
      <c r="F413" s="418"/>
      <c r="G413" s="418"/>
      <c r="H413" s="418"/>
      <c r="I413" s="418"/>
      <c r="J413" s="418"/>
      <c r="K413" s="418"/>
      <c r="L413" s="418"/>
      <c r="M413" s="418"/>
      <c r="N413" s="418"/>
      <c r="O413" s="418"/>
    </row>
    <row r="414" spans="1:15" x14ac:dyDescent="0.3">
      <c r="A414" s="418"/>
      <c r="B414" s="418"/>
      <c r="C414" s="418"/>
      <c r="D414" s="418"/>
      <c r="E414" s="418"/>
      <c r="F414" s="418"/>
      <c r="G414" s="418"/>
      <c r="H414" s="418"/>
      <c r="I414" s="418"/>
      <c r="J414" s="418"/>
      <c r="K414" s="418"/>
      <c r="L414" s="418"/>
      <c r="M414" s="418"/>
      <c r="N414" s="418"/>
      <c r="O414" s="418"/>
    </row>
    <row r="415" spans="1:15" x14ac:dyDescent="0.3">
      <c r="A415" s="418"/>
      <c r="B415" s="418"/>
      <c r="C415" s="418"/>
      <c r="D415" s="418"/>
      <c r="E415" s="418"/>
      <c r="F415" s="418"/>
      <c r="G415" s="418"/>
      <c r="H415" s="418"/>
      <c r="I415" s="418"/>
      <c r="J415" s="418"/>
      <c r="K415" s="418"/>
      <c r="L415" s="418"/>
      <c r="M415" s="418"/>
      <c r="N415" s="418"/>
      <c r="O415" s="418"/>
    </row>
    <row r="416" spans="1:15" x14ac:dyDescent="0.3">
      <c r="A416" s="418"/>
      <c r="B416" s="418"/>
      <c r="C416" s="418"/>
      <c r="D416" s="418"/>
      <c r="E416" s="418"/>
      <c r="F416" s="418"/>
      <c r="G416" s="418"/>
      <c r="H416" s="418"/>
      <c r="I416" s="418"/>
      <c r="J416" s="418"/>
      <c r="K416" s="418"/>
      <c r="L416" s="418"/>
      <c r="M416" s="418"/>
      <c r="N416" s="418"/>
      <c r="O416" s="418"/>
    </row>
    <row r="417" spans="1:15" x14ac:dyDescent="0.3">
      <c r="A417" s="418"/>
      <c r="B417" s="418"/>
      <c r="C417" s="418"/>
      <c r="D417" s="418"/>
      <c r="E417" s="418"/>
      <c r="F417" s="418"/>
      <c r="G417" s="418"/>
      <c r="H417" s="418"/>
      <c r="I417" s="418"/>
      <c r="J417" s="418"/>
      <c r="K417" s="418"/>
      <c r="L417" s="418"/>
      <c r="M417" s="418"/>
      <c r="N417" s="418"/>
      <c r="O417" s="418"/>
    </row>
    <row r="418" spans="1:15" x14ac:dyDescent="0.3">
      <c r="A418" s="418"/>
      <c r="B418" s="418"/>
      <c r="C418" s="418"/>
      <c r="D418" s="418"/>
      <c r="E418" s="418"/>
      <c r="F418" s="418"/>
      <c r="G418" s="418"/>
      <c r="H418" s="418"/>
      <c r="I418" s="418"/>
      <c r="J418" s="418"/>
      <c r="K418" s="418"/>
      <c r="L418" s="418"/>
      <c r="M418" s="418"/>
      <c r="N418" s="418"/>
      <c r="O418" s="418"/>
    </row>
    <row r="419" spans="1:15" x14ac:dyDescent="0.3">
      <c r="A419" s="418"/>
      <c r="B419" s="418"/>
      <c r="C419" s="418"/>
      <c r="D419" s="418"/>
      <c r="E419" s="418"/>
      <c r="F419" s="418"/>
      <c r="G419" s="418"/>
      <c r="H419" s="418"/>
      <c r="I419" s="418"/>
      <c r="J419" s="418"/>
      <c r="K419" s="418"/>
      <c r="L419" s="418"/>
      <c r="M419" s="418"/>
      <c r="N419" s="418"/>
      <c r="O419" s="418"/>
    </row>
    <row r="420" spans="1:15" x14ac:dyDescent="0.3">
      <c r="A420" s="418"/>
      <c r="B420" s="418"/>
      <c r="C420" s="418"/>
      <c r="D420" s="418"/>
      <c r="E420" s="418"/>
      <c r="F420" s="418"/>
      <c r="G420" s="418"/>
      <c r="H420" s="418"/>
      <c r="I420" s="418"/>
      <c r="J420" s="418"/>
      <c r="K420" s="418"/>
      <c r="L420" s="418"/>
      <c r="M420" s="418"/>
      <c r="N420" s="418"/>
      <c r="O420" s="418"/>
    </row>
    <row r="421" spans="1:15" x14ac:dyDescent="0.3">
      <c r="A421" s="418"/>
      <c r="B421" s="418"/>
      <c r="C421" s="418"/>
      <c r="D421" s="418"/>
      <c r="E421" s="418"/>
      <c r="F421" s="418"/>
      <c r="G421" s="418"/>
      <c r="H421" s="418"/>
      <c r="I421" s="418"/>
      <c r="J421" s="418"/>
      <c r="K421" s="418"/>
      <c r="L421" s="418"/>
      <c r="M421" s="418"/>
      <c r="N421" s="418"/>
      <c r="O421" s="418"/>
    </row>
    <row r="422" spans="1:15" x14ac:dyDescent="0.3">
      <c r="A422" s="418"/>
      <c r="B422" s="418"/>
      <c r="C422" s="418"/>
      <c r="D422" s="418"/>
      <c r="E422" s="418"/>
      <c r="F422" s="418"/>
      <c r="G422" s="418"/>
      <c r="H422" s="418"/>
      <c r="I422" s="418"/>
      <c r="J422" s="418"/>
      <c r="K422" s="418"/>
      <c r="L422" s="418"/>
      <c r="M422" s="418"/>
      <c r="N422" s="418"/>
      <c r="O422" s="418"/>
    </row>
    <row r="423" spans="1:15" x14ac:dyDescent="0.3">
      <c r="A423" s="418"/>
      <c r="B423" s="418"/>
      <c r="C423" s="418"/>
      <c r="D423" s="418"/>
      <c r="E423" s="418"/>
      <c r="F423" s="418"/>
      <c r="G423" s="418"/>
      <c r="H423" s="418"/>
      <c r="I423" s="418"/>
      <c r="J423" s="418"/>
      <c r="K423" s="418"/>
      <c r="L423" s="418"/>
      <c r="M423" s="418"/>
      <c r="N423" s="418"/>
      <c r="O423" s="418"/>
    </row>
    <row r="424" spans="1:15" x14ac:dyDescent="0.3">
      <c r="A424" s="418"/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</row>
    <row r="425" spans="1:15" x14ac:dyDescent="0.3">
      <c r="A425" s="418"/>
      <c r="B425" s="418"/>
      <c r="C425" s="418"/>
      <c r="D425" s="418"/>
      <c r="E425" s="418"/>
      <c r="F425" s="418"/>
      <c r="G425" s="418"/>
      <c r="H425" s="418"/>
      <c r="I425" s="418"/>
      <c r="J425" s="418"/>
      <c r="K425" s="418"/>
      <c r="L425" s="418"/>
      <c r="M425" s="418"/>
      <c r="N425" s="418"/>
      <c r="O425" s="418"/>
    </row>
    <row r="426" spans="1:15" x14ac:dyDescent="0.3">
      <c r="A426" s="418"/>
      <c r="B426" s="418"/>
      <c r="C426" s="418"/>
      <c r="D426" s="418"/>
      <c r="E426" s="418"/>
      <c r="F426" s="418"/>
      <c r="G426" s="418"/>
      <c r="H426" s="418"/>
      <c r="I426" s="418"/>
      <c r="J426" s="418"/>
      <c r="K426" s="418"/>
      <c r="L426" s="418"/>
      <c r="M426" s="418"/>
      <c r="N426" s="418"/>
      <c r="O426" s="418"/>
    </row>
    <row r="427" spans="1:15" x14ac:dyDescent="0.3">
      <c r="A427" s="418"/>
      <c r="B427" s="418"/>
      <c r="C427" s="418"/>
      <c r="D427" s="418"/>
      <c r="E427" s="418"/>
      <c r="F427" s="418"/>
      <c r="G427" s="418"/>
      <c r="H427" s="418"/>
      <c r="I427" s="418"/>
      <c r="J427" s="418"/>
      <c r="K427" s="418"/>
      <c r="L427" s="418"/>
      <c r="M427" s="418"/>
      <c r="N427" s="418"/>
      <c r="O427" s="418"/>
    </row>
    <row r="428" spans="1:15" x14ac:dyDescent="0.3">
      <c r="A428" s="418"/>
      <c r="B428" s="418"/>
      <c r="C428" s="418"/>
      <c r="D428" s="418"/>
      <c r="E428" s="418"/>
      <c r="F428" s="418"/>
      <c r="G428" s="418"/>
      <c r="H428" s="418"/>
      <c r="I428" s="418"/>
      <c r="J428" s="418"/>
      <c r="K428" s="418"/>
      <c r="L428" s="418"/>
      <c r="M428" s="418"/>
      <c r="N428" s="418"/>
      <c r="O428" s="418"/>
    </row>
    <row r="429" spans="1:15" x14ac:dyDescent="0.3">
      <c r="A429" s="418"/>
      <c r="B429" s="418"/>
      <c r="C429" s="418"/>
      <c r="D429" s="418"/>
      <c r="E429" s="418"/>
      <c r="F429" s="418"/>
      <c r="G429" s="418"/>
      <c r="H429" s="418"/>
      <c r="I429" s="418"/>
      <c r="J429" s="418"/>
      <c r="K429" s="418"/>
      <c r="L429" s="418"/>
      <c r="M429" s="418"/>
      <c r="N429" s="418"/>
      <c r="O429" s="418"/>
    </row>
    <row r="430" spans="1:15" x14ac:dyDescent="0.3">
      <c r="A430" s="418"/>
      <c r="B430" s="418"/>
      <c r="C430" s="418"/>
      <c r="D430" s="418"/>
      <c r="E430" s="418"/>
      <c r="F430" s="418"/>
      <c r="G430" s="418"/>
      <c r="H430" s="418"/>
      <c r="I430" s="418"/>
      <c r="J430" s="418"/>
      <c r="K430" s="418"/>
      <c r="L430" s="418"/>
      <c r="M430" s="418"/>
      <c r="N430" s="418"/>
      <c r="O430" s="418"/>
    </row>
    <row r="431" spans="1:15" x14ac:dyDescent="0.3">
      <c r="A431" s="418"/>
      <c r="B431" s="418"/>
      <c r="C431" s="418"/>
      <c r="D431" s="418"/>
      <c r="E431" s="418"/>
      <c r="F431" s="418"/>
      <c r="G431" s="418"/>
      <c r="H431" s="418"/>
      <c r="I431" s="418"/>
      <c r="J431" s="418"/>
      <c r="K431" s="418"/>
      <c r="L431" s="418"/>
      <c r="M431" s="418"/>
      <c r="N431" s="418"/>
      <c r="O431" s="418"/>
    </row>
    <row r="432" spans="1:15" x14ac:dyDescent="0.3">
      <c r="A432" s="418"/>
      <c r="B432" s="418"/>
      <c r="C432" s="418"/>
      <c r="D432" s="418"/>
      <c r="E432" s="418"/>
      <c r="F432" s="418"/>
      <c r="G432" s="418"/>
      <c r="H432" s="418"/>
      <c r="I432" s="418"/>
      <c r="J432" s="418"/>
      <c r="K432" s="418"/>
      <c r="L432" s="418"/>
      <c r="M432" s="418"/>
      <c r="N432" s="418"/>
      <c r="O432" s="418"/>
    </row>
    <row r="433" spans="1:15" x14ac:dyDescent="0.3">
      <c r="A433" s="418"/>
      <c r="B433" s="418"/>
      <c r="C433" s="418"/>
      <c r="D433" s="418"/>
      <c r="E433" s="418"/>
      <c r="F433" s="418"/>
      <c r="G433" s="418"/>
      <c r="H433" s="418"/>
      <c r="I433" s="418"/>
      <c r="J433" s="418"/>
      <c r="K433" s="418"/>
      <c r="L433" s="418"/>
      <c r="M433" s="418"/>
      <c r="N433" s="418"/>
      <c r="O433" s="418"/>
    </row>
    <row r="434" spans="1:15" x14ac:dyDescent="0.3">
      <c r="A434" s="418"/>
      <c r="B434" s="418"/>
      <c r="C434" s="418"/>
      <c r="D434" s="418"/>
      <c r="E434" s="418"/>
      <c r="F434" s="418"/>
      <c r="G434" s="418"/>
      <c r="H434" s="418"/>
      <c r="I434" s="418"/>
      <c r="J434" s="418"/>
      <c r="K434" s="418"/>
      <c r="L434" s="418"/>
      <c r="M434" s="418"/>
      <c r="N434" s="418"/>
      <c r="O434" s="418"/>
    </row>
    <row r="435" spans="1:15" x14ac:dyDescent="0.3">
      <c r="A435" s="418"/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</row>
    <row r="436" spans="1:15" x14ac:dyDescent="0.3">
      <c r="A436" s="418"/>
      <c r="B436" s="418"/>
      <c r="C436" s="418"/>
      <c r="D436" s="418"/>
      <c r="E436" s="418"/>
      <c r="F436" s="418"/>
      <c r="G436" s="418"/>
      <c r="H436" s="418"/>
      <c r="I436" s="418"/>
      <c r="J436" s="418"/>
      <c r="K436" s="418"/>
      <c r="L436" s="418"/>
      <c r="M436" s="418"/>
      <c r="N436" s="418"/>
      <c r="O436" s="418"/>
    </row>
    <row r="437" spans="1:15" x14ac:dyDescent="0.3">
      <c r="A437" s="418"/>
      <c r="B437" s="418"/>
      <c r="C437" s="418"/>
      <c r="D437" s="418"/>
      <c r="E437" s="418"/>
      <c r="F437" s="418"/>
      <c r="G437" s="418"/>
      <c r="H437" s="418"/>
      <c r="I437" s="418"/>
      <c r="J437" s="418"/>
      <c r="K437" s="418"/>
      <c r="L437" s="418"/>
      <c r="M437" s="418"/>
      <c r="N437" s="418"/>
      <c r="O437" s="418"/>
    </row>
    <row r="438" spans="1:15" x14ac:dyDescent="0.3">
      <c r="A438" s="418"/>
      <c r="B438" s="418"/>
      <c r="C438" s="418"/>
      <c r="D438" s="418"/>
      <c r="E438" s="418"/>
      <c r="F438" s="418"/>
      <c r="G438" s="418"/>
      <c r="H438" s="418"/>
      <c r="I438" s="418"/>
      <c r="J438" s="418"/>
      <c r="K438" s="418"/>
      <c r="L438" s="418"/>
      <c r="M438" s="418"/>
      <c r="N438" s="418"/>
      <c r="O438" s="418"/>
    </row>
    <row r="439" spans="1:15" x14ac:dyDescent="0.3">
      <c r="A439" s="418"/>
      <c r="B439" s="418"/>
      <c r="C439" s="418"/>
      <c r="D439" s="418"/>
      <c r="E439" s="418"/>
      <c r="F439" s="418"/>
      <c r="G439" s="418"/>
      <c r="H439" s="418"/>
      <c r="I439" s="418"/>
      <c r="J439" s="418"/>
      <c r="K439" s="418"/>
      <c r="L439" s="418"/>
      <c r="M439" s="418"/>
      <c r="N439" s="418"/>
      <c r="O439" s="418"/>
    </row>
    <row r="440" spans="1:15" x14ac:dyDescent="0.3">
      <c r="A440" s="418"/>
      <c r="B440" s="418"/>
      <c r="C440" s="418"/>
      <c r="D440" s="418"/>
      <c r="E440" s="418"/>
      <c r="F440" s="418"/>
      <c r="G440" s="418"/>
      <c r="H440" s="418"/>
      <c r="I440" s="418"/>
      <c r="J440" s="418"/>
      <c r="K440" s="418"/>
      <c r="L440" s="418"/>
      <c r="M440" s="418"/>
      <c r="N440" s="418"/>
      <c r="O440" s="418"/>
    </row>
    <row r="441" spans="1:15" x14ac:dyDescent="0.3">
      <c r="A441" s="418"/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</row>
    <row r="442" spans="1:15" x14ac:dyDescent="0.3">
      <c r="A442" s="418"/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</row>
    <row r="443" spans="1:15" x14ac:dyDescent="0.3">
      <c r="A443" s="418"/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</row>
    <row r="444" spans="1:15" x14ac:dyDescent="0.3">
      <c r="A444" s="418"/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5" x14ac:dyDescent="0.3">
      <c r="A445" s="418"/>
      <c r="B445" s="418"/>
      <c r="C445" s="418"/>
      <c r="D445" s="418"/>
      <c r="E445" s="418"/>
      <c r="F445" s="418"/>
      <c r="G445" s="418"/>
      <c r="H445" s="418"/>
      <c r="I445" s="418"/>
      <c r="J445" s="418"/>
      <c r="K445" s="418"/>
      <c r="L445" s="418"/>
      <c r="M445" s="418"/>
      <c r="N445" s="418"/>
      <c r="O445" s="418"/>
    </row>
    <row r="446" spans="1:15" x14ac:dyDescent="0.3">
      <c r="A446" s="418"/>
      <c r="B446" s="418"/>
      <c r="C446" s="418"/>
      <c r="D446" s="418"/>
      <c r="E446" s="418"/>
      <c r="F446" s="418"/>
      <c r="G446" s="418"/>
      <c r="H446" s="418"/>
      <c r="I446" s="418"/>
      <c r="J446" s="418"/>
      <c r="K446" s="418"/>
      <c r="L446" s="418"/>
      <c r="M446" s="418"/>
      <c r="N446" s="418"/>
      <c r="O446" s="418"/>
    </row>
    <row r="447" spans="1:15" x14ac:dyDescent="0.3">
      <c r="A447" s="418"/>
      <c r="B447" s="418"/>
      <c r="C447" s="418"/>
      <c r="D447" s="418"/>
      <c r="E447" s="418"/>
      <c r="F447" s="418"/>
      <c r="G447" s="418"/>
      <c r="H447" s="418"/>
      <c r="I447" s="418"/>
      <c r="J447" s="418"/>
      <c r="K447" s="418"/>
      <c r="L447" s="418"/>
      <c r="M447" s="418"/>
      <c r="N447" s="418"/>
      <c r="O447" s="418"/>
    </row>
    <row r="448" spans="1:15" x14ac:dyDescent="0.3">
      <c r="A448" s="418"/>
      <c r="B448" s="418"/>
      <c r="C448" s="418"/>
      <c r="D448" s="418"/>
      <c r="E448" s="418"/>
      <c r="F448" s="418"/>
      <c r="G448" s="418"/>
      <c r="H448" s="418"/>
      <c r="I448" s="418"/>
      <c r="J448" s="418"/>
      <c r="K448" s="418"/>
      <c r="L448" s="418"/>
      <c r="M448" s="418"/>
      <c r="N448" s="418"/>
      <c r="O448" s="418"/>
    </row>
    <row r="449" spans="1:15" x14ac:dyDescent="0.3">
      <c r="A449" s="418"/>
      <c r="B449" s="418"/>
      <c r="C449" s="418"/>
      <c r="D449" s="418"/>
      <c r="E449" s="418"/>
      <c r="F449" s="418"/>
      <c r="G449" s="418"/>
      <c r="H449" s="418"/>
      <c r="I449" s="418"/>
      <c r="J449" s="418"/>
      <c r="K449" s="418"/>
      <c r="L449" s="418"/>
      <c r="M449" s="418"/>
      <c r="N449" s="418"/>
      <c r="O449" s="418"/>
    </row>
    <row r="450" spans="1:15" x14ac:dyDescent="0.3">
      <c r="A450" s="418"/>
      <c r="B450" s="418"/>
      <c r="C450" s="418"/>
      <c r="D450" s="418"/>
      <c r="E450" s="418"/>
      <c r="F450" s="418"/>
      <c r="G450" s="418"/>
      <c r="H450" s="418"/>
      <c r="I450" s="418"/>
      <c r="J450" s="418"/>
      <c r="K450" s="418"/>
      <c r="L450" s="418"/>
      <c r="M450" s="418"/>
      <c r="N450" s="418"/>
      <c r="O450" s="418"/>
    </row>
    <row r="451" spans="1:15" x14ac:dyDescent="0.3">
      <c r="A451" s="418"/>
      <c r="B451" s="418"/>
      <c r="C451" s="418"/>
      <c r="D451" s="418"/>
      <c r="E451" s="418"/>
      <c r="F451" s="418"/>
      <c r="G451" s="418"/>
      <c r="H451" s="418"/>
      <c r="I451" s="418"/>
      <c r="J451" s="418"/>
      <c r="K451" s="418"/>
      <c r="L451" s="418"/>
      <c r="M451" s="418"/>
      <c r="N451" s="418"/>
      <c r="O451" s="418"/>
    </row>
    <row r="452" spans="1:15" x14ac:dyDescent="0.3">
      <c r="A452" s="418"/>
      <c r="B452" s="418"/>
      <c r="C452" s="418"/>
      <c r="D452" s="418"/>
      <c r="E452" s="418"/>
      <c r="F452" s="418"/>
      <c r="G452" s="418"/>
      <c r="H452" s="418"/>
      <c r="I452" s="418"/>
      <c r="J452" s="418"/>
      <c r="K452" s="418"/>
      <c r="L452" s="418"/>
      <c r="M452" s="418"/>
      <c r="N452" s="418"/>
      <c r="O452" s="418"/>
    </row>
    <row r="453" spans="1:15" x14ac:dyDescent="0.3">
      <c r="A453" s="418"/>
      <c r="B453" s="418"/>
      <c r="C453" s="418"/>
      <c r="D453" s="418"/>
      <c r="E453" s="418"/>
      <c r="F453" s="418"/>
      <c r="G453" s="418"/>
      <c r="H453" s="418"/>
      <c r="I453" s="418"/>
      <c r="J453" s="418"/>
      <c r="K453" s="418"/>
      <c r="L453" s="418"/>
      <c r="M453" s="418"/>
      <c r="N453" s="418"/>
      <c r="O453" s="418"/>
    </row>
    <row r="454" spans="1:15" x14ac:dyDescent="0.3">
      <c r="A454" s="418"/>
      <c r="B454" s="418"/>
      <c r="C454" s="418"/>
      <c r="D454" s="418"/>
      <c r="E454" s="418"/>
      <c r="F454" s="418"/>
      <c r="G454" s="418"/>
      <c r="H454" s="418"/>
      <c r="I454" s="418"/>
      <c r="J454" s="418"/>
      <c r="K454" s="418"/>
      <c r="L454" s="418"/>
      <c r="M454" s="418"/>
      <c r="N454" s="418"/>
      <c r="O454" s="418"/>
    </row>
    <row r="455" spans="1:15" x14ac:dyDescent="0.3">
      <c r="A455" s="418"/>
      <c r="B455" s="418"/>
      <c r="C455" s="418"/>
      <c r="D455" s="418"/>
      <c r="E455" s="418"/>
      <c r="F455" s="418"/>
      <c r="G455" s="418"/>
      <c r="H455" s="418"/>
      <c r="I455" s="418"/>
      <c r="J455" s="418"/>
      <c r="K455" s="418"/>
      <c r="L455" s="418"/>
      <c r="M455" s="418"/>
      <c r="N455" s="418"/>
      <c r="O455" s="418"/>
    </row>
    <row r="456" spans="1:15" x14ac:dyDescent="0.3">
      <c r="A456" s="418"/>
      <c r="B456" s="418"/>
      <c r="C456" s="418"/>
      <c r="D456" s="418"/>
      <c r="E456" s="418"/>
      <c r="F456" s="418"/>
      <c r="G456" s="418"/>
      <c r="H456" s="418"/>
      <c r="I456" s="418"/>
      <c r="J456" s="418"/>
      <c r="K456" s="418"/>
      <c r="L456" s="418"/>
      <c r="M456" s="418"/>
      <c r="N456" s="418"/>
      <c r="O456" s="418"/>
    </row>
    <row r="457" spans="1:15" x14ac:dyDescent="0.3">
      <c r="A457" s="418"/>
      <c r="B457" s="418"/>
      <c r="C457" s="418"/>
      <c r="D457" s="418"/>
      <c r="E457" s="418"/>
      <c r="F457" s="418"/>
      <c r="G457" s="418"/>
      <c r="H457" s="418"/>
      <c r="I457" s="418"/>
      <c r="J457" s="418"/>
      <c r="K457" s="418"/>
      <c r="L457" s="418"/>
      <c r="M457" s="418"/>
      <c r="N457" s="418"/>
      <c r="O457" s="418"/>
    </row>
    <row r="458" spans="1:15" x14ac:dyDescent="0.3">
      <c r="A458" s="418"/>
      <c r="B458" s="418"/>
      <c r="C458" s="418"/>
      <c r="D458" s="418"/>
      <c r="E458" s="418"/>
      <c r="F458" s="418"/>
      <c r="G458" s="418"/>
      <c r="H458" s="418"/>
      <c r="I458" s="418"/>
      <c r="J458" s="418"/>
      <c r="K458" s="418"/>
      <c r="L458" s="418"/>
      <c r="M458" s="418"/>
      <c r="N458" s="418"/>
      <c r="O458" s="418"/>
    </row>
    <row r="459" spans="1:15" x14ac:dyDescent="0.3">
      <c r="A459" s="418"/>
      <c r="B459" s="418"/>
      <c r="C459" s="418"/>
      <c r="D459" s="418"/>
      <c r="E459" s="418"/>
      <c r="F459" s="418"/>
      <c r="G459" s="418"/>
      <c r="H459" s="418"/>
      <c r="I459" s="418"/>
      <c r="J459" s="418"/>
      <c r="K459" s="418"/>
      <c r="L459" s="418"/>
      <c r="M459" s="418"/>
      <c r="N459" s="418"/>
      <c r="O459" s="418"/>
    </row>
    <row r="460" spans="1:15" x14ac:dyDescent="0.3">
      <c r="A460" s="418"/>
      <c r="B460" s="418"/>
      <c r="C460" s="418"/>
      <c r="D460" s="418"/>
      <c r="E460" s="418"/>
      <c r="F460" s="418"/>
      <c r="G460" s="418"/>
      <c r="H460" s="418"/>
      <c r="I460" s="418"/>
      <c r="J460" s="418"/>
      <c r="K460" s="418"/>
      <c r="L460" s="418"/>
      <c r="M460" s="418"/>
      <c r="N460" s="418"/>
      <c r="O460" s="418"/>
    </row>
    <row r="461" spans="1:15" x14ac:dyDescent="0.3">
      <c r="A461" s="418"/>
      <c r="B461" s="418"/>
      <c r="C461" s="418"/>
      <c r="D461" s="418"/>
      <c r="E461" s="418"/>
      <c r="F461" s="418"/>
      <c r="G461" s="418"/>
      <c r="H461" s="418"/>
      <c r="I461" s="418"/>
      <c r="J461" s="418"/>
      <c r="K461" s="418"/>
      <c r="L461" s="418"/>
      <c r="M461" s="418"/>
      <c r="N461" s="418"/>
      <c r="O461" s="418"/>
    </row>
    <row r="462" spans="1:15" x14ac:dyDescent="0.3">
      <c r="A462" s="418"/>
      <c r="B462" s="418"/>
      <c r="C462" s="418"/>
      <c r="D462" s="418"/>
      <c r="E462" s="418"/>
      <c r="F462" s="418"/>
      <c r="G462" s="418"/>
      <c r="H462" s="418"/>
      <c r="I462" s="418"/>
      <c r="J462" s="418"/>
      <c r="K462" s="418"/>
      <c r="L462" s="418"/>
      <c r="M462" s="418"/>
      <c r="N462" s="418"/>
      <c r="O462" s="418"/>
    </row>
    <row r="463" spans="1:15" x14ac:dyDescent="0.3">
      <c r="A463" s="418"/>
      <c r="B463" s="418"/>
      <c r="C463" s="418"/>
      <c r="D463" s="418"/>
      <c r="E463" s="418"/>
      <c r="F463" s="418"/>
      <c r="G463" s="418"/>
      <c r="H463" s="418"/>
      <c r="I463" s="418"/>
      <c r="J463" s="418"/>
      <c r="K463" s="418"/>
      <c r="L463" s="418"/>
      <c r="M463" s="418"/>
      <c r="N463" s="418"/>
      <c r="O463" s="418"/>
    </row>
    <row r="464" spans="1:15" x14ac:dyDescent="0.3">
      <c r="A464" s="418"/>
      <c r="B464" s="418"/>
      <c r="C464" s="418"/>
      <c r="D464" s="418"/>
      <c r="E464" s="418"/>
      <c r="F464" s="418"/>
      <c r="G464" s="418"/>
      <c r="H464" s="418"/>
      <c r="I464" s="418"/>
      <c r="J464" s="418"/>
      <c r="K464" s="418"/>
      <c r="L464" s="418"/>
      <c r="M464" s="418"/>
      <c r="N464" s="418"/>
      <c r="O464" s="418"/>
    </row>
    <row r="465" spans="1:15" x14ac:dyDescent="0.3">
      <c r="A465" s="418"/>
      <c r="B465" s="418"/>
      <c r="C465" s="418"/>
      <c r="D465" s="418"/>
      <c r="E465" s="418"/>
      <c r="F465" s="418"/>
      <c r="G465" s="418"/>
      <c r="H465" s="418"/>
      <c r="I465" s="418"/>
      <c r="J465" s="418"/>
      <c r="K465" s="418"/>
      <c r="L465" s="418"/>
      <c r="M465" s="418"/>
      <c r="N465" s="418"/>
      <c r="O465" s="418"/>
    </row>
    <row r="466" spans="1:15" x14ac:dyDescent="0.3">
      <c r="A466" s="418"/>
      <c r="B466" s="418"/>
      <c r="C466" s="418"/>
      <c r="D466" s="418"/>
      <c r="E466" s="418"/>
      <c r="F466" s="418"/>
      <c r="G466" s="418"/>
      <c r="H466" s="418"/>
      <c r="I466" s="418"/>
      <c r="J466" s="418"/>
      <c r="K466" s="418"/>
      <c r="L466" s="418"/>
      <c r="M466" s="418"/>
      <c r="N466" s="418"/>
      <c r="O466" s="418"/>
    </row>
    <row r="467" spans="1:15" x14ac:dyDescent="0.3">
      <c r="A467" s="418"/>
      <c r="B467" s="418"/>
      <c r="C467" s="418"/>
      <c r="D467" s="418"/>
      <c r="E467" s="418"/>
      <c r="F467" s="418"/>
      <c r="G467" s="418"/>
      <c r="H467" s="418"/>
      <c r="I467" s="418"/>
      <c r="J467" s="418"/>
      <c r="K467" s="418"/>
      <c r="L467" s="418"/>
      <c r="M467" s="418"/>
      <c r="N467" s="418"/>
      <c r="O467" s="418"/>
    </row>
    <row r="468" spans="1:15" x14ac:dyDescent="0.3">
      <c r="A468" s="418"/>
      <c r="B468" s="418"/>
      <c r="C468" s="418"/>
      <c r="D468" s="418"/>
      <c r="E468" s="418"/>
      <c r="F468" s="418"/>
      <c r="G468" s="418"/>
      <c r="H468" s="418"/>
      <c r="I468" s="418"/>
      <c r="J468" s="418"/>
      <c r="K468" s="418"/>
      <c r="L468" s="418"/>
      <c r="M468" s="418"/>
      <c r="N468" s="418"/>
      <c r="O468" s="418"/>
    </row>
    <row r="469" spans="1:15" x14ac:dyDescent="0.3">
      <c r="A469" s="418"/>
      <c r="B469" s="418"/>
      <c r="C469" s="418"/>
      <c r="D469" s="418"/>
      <c r="E469" s="418"/>
      <c r="F469" s="418"/>
      <c r="G469" s="418"/>
      <c r="H469" s="418"/>
      <c r="I469" s="418"/>
      <c r="J469" s="418"/>
      <c r="K469" s="418"/>
      <c r="L469" s="418"/>
      <c r="M469" s="418"/>
      <c r="N469" s="418"/>
      <c r="O469" s="418"/>
    </row>
    <row r="470" spans="1:15" x14ac:dyDescent="0.3">
      <c r="A470" s="418"/>
      <c r="B470" s="418"/>
      <c r="C470" s="418"/>
      <c r="D470" s="418"/>
      <c r="E470" s="418"/>
      <c r="F470" s="418"/>
      <c r="G470" s="418"/>
      <c r="H470" s="418"/>
      <c r="I470" s="418"/>
      <c r="J470" s="418"/>
      <c r="K470" s="418"/>
      <c r="L470" s="418"/>
      <c r="M470" s="418"/>
      <c r="N470" s="418"/>
      <c r="O470" s="418"/>
    </row>
    <row r="471" spans="1:15" x14ac:dyDescent="0.3">
      <c r="A471" s="418"/>
      <c r="B471" s="418"/>
      <c r="C471" s="418"/>
      <c r="D471" s="418"/>
      <c r="E471" s="418"/>
      <c r="F471" s="418"/>
      <c r="G471" s="418"/>
      <c r="H471" s="418"/>
      <c r="I471" s="418"/>
      <c r="J471" s="418"/>
      <c r="K471" s="418"/>
      <c r="L471" s="418"/>
      <c r="M471" s="418"/>
      <c r="N471" s="418"/>
      <c r="O471" s="418"/>
    </row>
    <row r="472" spans="1:15" x14ac:dyDescent="0.3">
      <c r="A472" s="418"/>
      <c r="B472" s="418"/>
      <c r="C472" s="418"/>
      <c r="D472" s="418"/>
      <c r="E472" s="418"/>
      <c r="F472" s="418"/>
      <c r="G472" s="418"/>
      <c r="H472" s="418"/>
      <c r="I472" s="418"/>
      <c r="J472" s="418"/>
      <c r="K472" s="418"/>
      <c r="L472" s="418"/>
      <c r="M472" s="418"/>
      <c r="N472" s="418"/>
      <c r="O472" s="418"/>
    </row>
    <row r="473" spans="1:15" x14ac:dyDescent="0.3">
      <c r="A473" s="418"/>
      <c r="B473" s="418"/>
      <c r="C473" s="418"/>
      <c r="D473" s="418"/>
      <c r="E473" s="418"/>
      <c r="F473" s="418"/>
      <c r="G473" s="418"/>
      <c r="H473" s="418"/>
      <c r="I473" s="418"/>
      <c r="J473" s="418"/>
      <c r="K473" s="418"/>
      <c r="L473" s="418"/>
      <c r="M473" s="418"/>
      <c r="N473" s="418"/>
      <c r="O473" s="418"/>
    </row>
    <row r="474" spans="1:15" x14ac:dyDescent="0.3">
      <c r="A474" s="418"/>
      <c r="B474" s="418"/>
      <c r="C474" s="418"/>
      <c r="D474" s="418"/>
      <c r="E474" s="418"/>
      <c r="F474" s="418"/>
      <c r="G474" s="418"/>
      <c r="H474" s="418"/>
      <c r="I474" s="418"/>
      <c r="J474" s="418"/>
      <c r="K474" s="418"/>
      <c r="L474" s="418"/>
      <c r="M474" s="418"/>
      <c r="N474" s="418"/>
      <c r="O474" s="418"/>
    </row>
    <row r="475" spans="1:15" x14ac:dyDescent="0.3">
      <c r="A475" s="418"/>
      <c r="B475" s="418"/>
      <c r="C475" s="418"/>
      <c r="D475" s="418"/>
      <c r="E475" s="418"/>
      <c r="F475" s="418"/>
      <c r="G475" s="418"/>
      <c r="H475" s="418"/>
      <c r="I475" s="418"/>
      <c r="J475" s="418"/>
      <c r="K475" s="418"/>
      <c r="L475" s="418"/>
      <c r="M475" s="418"/>
      <c r="N475" s="418"/>
      <c r="O475" s="418"/>
    </row>
    <row r="476" spans="1:15" x14ac:dyDescent="0.3">
      <c r="A476" s="418"/>
      <c r="B476" s="418"/>
      <c r="C476" s="418"/>
      <c r="D476" s="418"/>
      <c r="E476" s="418"/>
      <c r="F476" s="418"/>
      <c r="G476" s="418"/>
      <c r="H476" s="418"/>
      <c r="I476" s="418"/>
      <c r="J476" s="418"/>
      <c r="K476" s="418"/>
      <c r="L476" s="418"/>
      <c r="M476" s="418"/>
      <c r="N476" s="418"/>
      <c r="O476" s="418"/>
    </row>
    <row r="477" spans="1:15" x14ac:dyDescent="0.3">
      <c r="A477" s="418"/>
      <c r="B477" s="418"/>
      <c r="C477" s="418"/>
      <c r="D477" s="418"/>
      <c r="E477" s="418"/>
      <c r="F477" s="418"/>
      <c r="G477" s="418"/>
      <c r="H477" s="418"/>
      <c r="I477" s="418"/>
      <c r="J477" s="418"/>
      <c r="K477" s="418"/>
      <c r="L477" s="418"/>
      <c r="M477" s="418"/>
      <c r="N477" s="418"/>
      <c r="O477" s="418"/>
    </row>
    <row r="478" spans="1:15" x14ac:dyDescent="0.3">
      <c r="A478" s="418"/>
      <c r="B478" s="418"/>
      <c r="C478" s="418"/>
      <c r="D478" s="418"/>
      <c r="E478" s="418"/>
      <c r="F478" s="418"/>
      <c r="G478" s="418"/>
      <c r="H478" s="418"/>
      <c r="I478" s="418"/>
      <c r="J478" s="418"/>
      <c r="K478" s="418"/>
      <c r="L478" s="418"/>
      <c r="M478" s="418"/>
      <c r="N478" s="418"/>
      <c r="O478" s="418"/>
    </row>
    <row r="479" spans="1:15" x14ac:dyDescent="0.3">
      <c r="A479" s="418"/>
      <c r="B479" s="418"/>
      <c r="C479" s="418"/>
      <c r="D479" s="418"/>
      <c r="E479" s="418"/>
      <c r="F479" s="418"/>
      <c r="G479" s="418"/>
      <c r="H479" s="418"/>
      <c r="I479" s="418"/>
      <c r="J479" s="418"/>
      <c r="K479" s="418"/>
      <c r="L479" s="418"/>
      <c r="M479" s="418"/>
      <c r="N479" s="418"/>
      <c r="O479" s="418"/>
    </row>
    <row r="480" spans="1:15" x14ac:dyDescent="0.3">
      <c r="A480" s="418"/>
      <c r="B480" s="418"/>
      <c r="C480" s="418"/>
      <c r="D480" s="418"/>
      <c r="E480" s="418"/>
      <c r="F480" s="418"/>
      <c r="G480" s="418"/>
      <c r="H480" s="418"/>
      <c r="I480" s="418"/>
      <c r="J480" s="418"/>
      <c r="K480" s="418"/>
      <c r="L480" s="418"/>
      <c r="M480" s="418"/>
      <c r="N480" s="418"/>
      <c r="O480" s="418"/>
    </row>
    <row r="481" spans="1:15" x14ac:dyDescent="0.3">
      <c r="A481" s="418"/>
      <c r="B481" s="418"/>
      <c r="C481" s="418"/>
      <c r="D481" s="418"/>
      <c r="E481" s="418"/>
      <c r="F481" s="418"/>
      <c r="G481" s="418"/>
      <c r="H481" s="418"/>
      <c r="I481" s="418"/>
      <c r="J481" s="418"/>
      <c r="K481" s="418"/>
      <c r="L481" s="418"/>
      <c r="M481" s="418"/>
      <c r="N481" s="418"/>
      <c r="O481" s="418"/>
    </row>
    <row r="482" spans="1:15" x14ac:dyDescent="0.3">
      <c r="A482" s="418"/>
      <c r="B482" s="418"/>
      <c r="C482" s="418"/>
      <c r="D482" s="418"/>
      <c r="E482" s="418"/>
      <c r="F482" s="418"/>
      <c r="G482" s="418"/>
      <c r="H482" s="418"/>
      <c r="I482" s="418"/>
      <c r="J482" s="418"/>
      <c r="K482" s="418"/>
      <c r="L482" s="418"/>
      <c r="M482" s="418"/>
      <c r="N482" s="418"/>
      <c r="O482" s="418"/>
    </row>
    <row r="483" spans="1:15" x14ac:dyDescent="0.3">
      <c r="A483" s="418"/>
      <c r="B483" s="418"/>
      <c r="C483" s="418"/>
      <c r="D483" s="418"/>
      <c r="E483" s="418"/>
      <c r="F483" s="418"/>
      <c r="G483" s="418"/>
      <c r="H483" s="418"/>
      <c r="I483" s="418"/>
      <c r="J483" s="418"/>
      <c r="K483" s="418"/>
      <c r="L483" s="418"/>
      <c r="M483" s="418"/>
      <c r="N483" s="418"/>
      <c r="O483" s="418"/>
    </row>
    <row r="484" spans="1:15" x14ac:dyDescent="0.3">
      <c r="A484" s="418"/>
      <c r="B484" s="418"/>
      <c r="C484" s="418"/>
      <c r="D484" s="418"/>
      <c r="E484" s="418"/>
      <c r="F484" s="418"/>
      <c r="G484" s="418"/>
      <c r="H484" s="418"/>
      <c r="I484" s="418"/>
      <c r="J484" s="418"/>
      <c r="K484" s="418"/>
      <c r="L484" s="418"/>
      <c r="M484" s="418"/>
      <c r="N484" s="418"/>
      <c r="O484" s="418"/>
    </row>
    <row r="485" spans="1:15" x14ac:dyDescent="0.3">
      <c r="A485" s="418"/>
      <c r="B485" s="418"/>
      <c r="C485" s="418"/>
      <c r="D485" s="418"/>
      <c r="E485" s="418"/>
      <c r="F485" s="418"/>
      <c r="G485" s="418"/>
      <c r="H485" s="418"/>
      <c r="I485" s="418"/>
      <c r="J485" s="418"/>
      <c r="K485" s="418"/>
      <c r="L485" s="418"/>
      <c r="M485" s="418"/>
      <c r="N485" s="418"/>
      <c r="O485" s="418"/>
    </row>
    <row r="486" spans="1:15" x14ac:dyDescent="0.3">
      <c r="A486" s="418"/>
      <c r="B486" s="418"/>
      <c r="C486" s="418"/>
      <c r="D486" s="418"/>
      <c r="E486" s="418"/>
      <c r="F486" s="418"/>
      <c r="G486" s="418"/>
      <c r="H486" s="418"/>
      <c r="I486" s="418"/>
      <c r="J486" s="418"/>
      <c r="K486" s="418"/>
      <c r="L486" s="418"/>
      <c r="M486" s="418"/>
      <c r="N486" s="418"/>
      <c r="O486" s="418"/>
    </row>
    <row r="487" spans="1:15" x14ac:dyDescent="0.3">
      <c r="A487" s="418"/>
      <c r="B487" s="418"/>
      <c r="C487" s="418"/>
      <c r="D487" s="418"/>
      <c r="E487" s="418"/>
      <c r="F487" s="418"/>
      <c r="G487" s="418"/>
      <c r="H487" s="418"/>
      <c r="I487" s="418"/>
      <c r="J487" s="418"/>
      <c r="K487" s="418"/>
      <c r="L487" s="418"/>
      <c r="M487" s="418"/>
      <c r="N487" s="418"/>
      <c r="O487" s="418"/>
    </row>
    <row r="488" spans="1:15" x14ac:dyDescent="0.3">
      <c r="A488" s="418"/>
      <c r="B488" s="418"/>
      <c r="C488" s="418"/>
      <c r="D488" s="418"/>
      <c r="E488" s="418"/>
      <c r="F488" s="418"/>
      <c r="G488" s="418"/>
      <c r="H488" s="418"/>
      <c r="I488" s="418"/>
      <c r="J488" s="418"/>
      <c r="K488" s="418"/>
      <c r="L488" s="418"/>
      <c r="M488" s="418"/>
      <c r="N488" s="418"/>
      <c r="O488" s="418"/>
    </row>
    <row r="489" spans="1:15" x14ac:dyDescent="0.3">
      <c r="A489" s="418"/>
      <c r="B489" s="418"/>
      <c r="C489" s="418"/>
      <c r="D489" s="418"/>
      <c r="E489" s="418"/>
      <c r="F489" s="418"/>
      <c r="G489" s="418"/>
      <c r="H489" s="418"/>
      <c r="I489" s="418"/>
      <c r="J489" s="418"/>
      <c r="K489" s="418"/>
      <c r="L489" s="418"/>
      <c r="M489" s="418"/>
      <c r="N489" s="418"/>
      <c r="O489" s="418"/>
    </row>
    <row r="490" spans="1:15" x14ac:dyDescent="0.3">
      <c r="A490" s="418"/>
      <c r="B490" s="418"/>
      <c r="C490" s="418"/>
      <c r="D490" s="418"/>
      <c r="E490" s="418"/>
      <c r="F490" s="418"/>
      <c r="G490" s="418"/>
      <c r="H490" s="418"/>
      <c r="I490" s="418"/>
      <c r="J490" s="418"/>
      <c r="K490" s="418"/>
      <c r="L490" s="418"/>
      <c r="M490" s="418"/>
      <c r="N490" s="418"/>
      <c r="O490" s="418"/>
    </row>
    <row r="491" spans="1:15" x14ac:dyDescent="0.3">
      <c r="A491" s="418"/>
      <c r="B491" s="418"/>
      <c r="C491" s="418"/>
      <c r="D491" s="418"/>
      <c r="E491" s="418"/>
      <c r="F491" s="418"/>
      <c r="G491" s="418"/>
      <c r="H491" s="418"/>
      <c r="I491" s="418"/>
      <c r="J491" s="418"/>
      <c r="K491" s="418"/>
      <c r="L491" s="418"/>
      <c r="M491" s="418"/>
      <c r="N491" s="418"/>
      <c r="O491" s="418"/>
    </row>
    <row r="492" spans="1:15" x14ac:dyDescent="0.3">
      <c r="A492" s="418"/>
      <c r="B492" s="418"/>
      <c r="C492" s="418"/>
      <c r="D492" s="418"/>
      <c r="E492" s="418"/>
      <c r="F492" s="418"/>
      <c r="G492" s="418"/>
      <c r="H492" s="418"/>
      <c r="I492" s="418"/>
      <c r="J492" s="418"/>
      <c r="K492" s="418"/>
      <c r="L492" s="418"/>
      <c r="M492" s="418"/>
      <c r="N492" s="418"/>
      <c r="O492" s="418"/>
    </row>
    <row r="493" spans="1:15" x14ac:dyDescent="0.3">
      <c r="A493" s="418"/>
      <c r="B493" s="418"/>
      <c r="C493" s="418"/>
      <c r="D493" s="418"/>
      <c r="E493" s="418"/>
      <c r="F493" s="418"/>
      <c r="G493" s="418"/>
      <c r="H493" s="418"/>
      <c r="I493" s="418"/>
      <c r="J493" s="418"/>
      <c r="K493" s="418"/>
      <c r="L493" s="418"/>
      <c r="M493" s="418"/>
      <c r="N493" s="418"/>
      <c r="O493" s="418"/>
    </row>
    <row r="494" spans="1:15" x14ac:dyDescent="0.3">
      <c r="A494" s="418"/>
      <c r="B494" s="418"/>
      <c r="C494" s="418"/>
      <c r="D494" s="418"/>
      <c r="E494" s="418"/>
      <c r="F494" s="418"/>
      <c r="G494" s="418"/>
      <c r="H494" s="418"/>
      <c r="I494" s="418"/>
      <c r="J494" s="418"/>
      <c r="K494" s="418"/>
      <c r="L494" s="418"/>
      <c r="M494" s="418"/>
      <c r="N494" s="418"/>
      <c r="O494" s="418"/>
    </row>
    <row r="495" spans="1:15" x14ac:dyDescent="0.3">
      <c r="A495" s="418"/>
      <c r="B495" s="418"/>
      <c r="C495" s="418"/>
      <c r="D495" s="418"/>
      <c r="E495" s="418"/>
      <c r="F495" s="418"/>
      <c r="G495" s="418"/>
      <c r="H495" s="418"/>
      <c r="I495" s="418"/>
      <c r="J495" s="418"/>
      <c r="K495" s="418"/>
      <c r="L495" s="418"/>
      <c r="M495" s="418"/>
      <c r="N495" s="418"/>
      <c r="O495" s="418"/>
    </row>
    <row r="496" spans="1:15" x14ac:dyDescent="0.3">
      <c r="A496" s="418"/>
      <c r="B496" s="418"/>
      <c r="C496" s="418"/>
      <c r="D496" s="418"/>
      <c r="E496" s="418"/>
      <c r="F496" s="418"/>
      <c r="G496" s="418"/>
      <c r="H496" s="418"/>
      <c r="I496" s="418"/>
      <c r="J496" s="418"/>
      <c r="K496" s="418"/>
      <c r="L496" s="418"/>
      <c r="M496" s="418"/>
      <c r="N496" s="418"/>
      <c r="O496" s="418"/>
    </row>
    <row r="497" spans="1:15" x14ac:dyDescent="0.3">
      <c r="A497" s="418"/>
      <c r="B497" s="418"/>
      <c r="C497" s="418"/>
      <c r="D497" s="418"/>
      <c r="E497" s="418"/>
      <c r="F497" s="418"/>
      <c r="G497" s="418"/>
      <c r="H497" s="418"/>
      <c r="I497" s="418"/>
      <c r="J497" s="418"/>
      <c r="K497" s="418"/>
      <c r="L497" s="418"/>
      <c r="M497" s="418"/>
      <c r="N497" s="418"/>
      <c r="O497" s="418"/>
    </row>
    <row r="498" spans="1:15" x14ac:dyDescent="0.3">
      <c r="A498" s="418"/>
      <c r="B498" s="418"/>
      <c r="C498" s="418"/>
      <c r="D498" s="418"/>
      <c r="E498" s="418"/>
      <c r="F498" s="418"/>
      <c r="G498" s="418"/>
      <c r="H498" s="418"/>
      <c r="I498" s="418"/>
      <c r="J498" s="418"/>
      <c r="K498" s="418"/>
      <c r="L498" s="418"/>
      <c r="M498" s="418"/>
      <c r="N498" s="418"/>
      <c r="O498" s="418"/>
    </row>
    <row r="499" spans="1:15" x14ac:dyDescent="0.3">
      <c r="A499" s="418"/>
      <c r="B499" s="418"/>
      <c r="C499" s="418"/>
      <c r="D499" s="418"/>
      <c r="E499" s="418"/>
      <c r="F499" s="418"/>
      <c r="G499" s="418"/>
      <c r="H499" s="418"/>
      <c r="I499" s="418"/>
      <c r="J499" s="418"/>
      <c r="K499" s="418"/>
      <c r="L499" s="418"/>
      <c r="M499" s="418"/>
      <c r="N499" s="418"/>
      <c r="O499" s="418"/>
    </row>
    <row r="500" spans="1:15" x14ac:dyDescent="0.3">
      <c r="E500" s="377"/>
    </row>
  </sheetData>
  <mergeCells count="11">
    <mergeCell ref="O2:O3"/>
    <mergeCell ref="A1:O1"/>
    <mergeCell ref="A2:A3"/>
    <mergeCell ref="B2:B3"/>
    <mergeCell ref="C2:C3"/>
    <mergeCell ref="D2:D3"/>
    <mergeCell ref="E2:I2"/>
    <mergeCell ref="J2:K2"/>
    <mergeCell ref="L2:L3"/>
    <mergeCell ref="M2:M3"/>
    <mergeCell ref="N2:N3"/>
  </mergeCells>
  <conditionalFormatting sqref="B1:B3 B500:B1048576">
    <cfRule type="duplicateValues" dxfId="90" priority="70"/>
    <cfRule type="duplicateValues" dxfId="91" priority="75"/>
    <cfRule type="duplicateValues" dxfId="92" priority="76"/>
    <cfRule type="duplicateValues" dxfId="93" priority="77"/>
  </conditionalFormatting>
  <conditionalFormatting sqref="B501:B1048576">
    <cfRule type="duplicateValues" dxfId="85" priority="71"/>
    <cfRule type="duplicateValues" dxfId="86" priority="72"/>
    <cfRule type="duplicateValues" dxfId="87" priority="73"/>
    <cfRule type="duplicateValues" dxfId="88" priority="74"/>
    <cfRule type="duplicateValues" dxfId="89" priority="78"/>
    <cfRule type="duplicateValues" dxfId="84" priority="79"/>
  </conditionalFormatting>
  <conditionalFormatting sqref="J242:K242">
    <cfRule type="duplicateValues" dxfId="81" priority="64"/>
    <cfRule type="duplicateValues" dxfId="82" priority="65"/>
    <cfRule type="duplicateValues" dxfId="83" priority="66"/>
  </conditionalFormatting>
  <conditionalFormatting sqref="J243:K243">
    <cfRule type="duplicateValues" dxfId="80" priority="61"/>
    <cfRule type="duplicateValues" dxfId="78" priority="62"/>
    <cfRule type="duplicateValues" dxfId="79" priority="63"/>
  </conditionalFormatting>
  <conditionalFormatting sqref="J244:K244">
    <cfRule type="duplicateValues" dxfId="75" priority="58"/>
    <cfRule type="duplicateValues" dxfId="76" priority="59"/>
    <cfRule type="duplicateValues" dxfId="77" priority="60"/>
  </conditionalFormatting>
  <conditionalFormatting sqref="J245:K245">
    <cfRule type="duplicateValues" dxfId="72" priority="55"/>
    <cfRule type="duplicateValues" dxfId="73" priority="56"/>
    <cfRule type="duplicateValues" dxfId="74" priority="57"/>
  </conditionalFormatting>
  <conditionalFormatting sqref="J246:K246">
    <cfRule type="duplicateValues" dxfId="69" priority="52"/>
    <cfRule type="duplicateValues" dxfId="70" priority="53"/>
    <cfRule type="duplicateValues" dxfId="71" priority="54"/>
  </conditionalFormatting>
  <conditionalFormatting sqref="J247:K249">
    <cfRule type="duplicateValues" dxfId="68" priority="34"/>
    <cfRule type="duplicateValues" dxfId="67" priority="35"/>
    <cfRule type="duplicateValues" dxfId="66" priority="36"/>
  </conditionalFormatting>
  <conditionalFormatting sqref="J250:K250">
    <cfRule type="duplicateValues" dxfId="63" priority="49"/>
    <cfRule type="duplicateValues" dxfId="64" priority="50"/>
    <cfRule type="duplicateValues" dxfId="65" priority="51"/>
  </conditionalFormatting>
  <conditionalFormatting sqref="J251:K251">
    <cfRule type="duplicateValues" dxfId="60" priority="46"/>
    <cfRule type="duplicateValues" dxfId="61" priority="47"/>
    <cfRule type="duplicateValues" dxfId="62" priority="48"/>
  </conditionalFormatting>
  <conditionalFormatting sqref="J252:K252">
    <cfRule type="duplicateValues" dxfId="58" priority="43"/>
    <cfRule type="duplicateValues" dxfId="59" priority="44"/>
    <cfRule type="duplicateValues" dxfId="57" priority="45"/>
  </conditionalFormatting>
  <conditionalFormatting sqref="J253:K262">
    <cfRule type="duplicateValues" dxfId="54" priority="31"/>
    <cfRule type="duplicateValues" dxfId="56" priority="32"/>
    <cfRule type="duplicateValues" dxfId="55" priority="33"/>
  </conditionalFormatting>
  <conditionalFormatting sqref="J263:K263">
    <cfRule type="duplicateValues" dxfId="51" priority="40"/>
    <cfRule type="duplicateValues" dxfId="53" priority="41"/>
    <cfRule type="duplicateValues" dxfId="52" priority="42"/>
  </conditionalFormatting>
  <conditionalFormatting sqref="J264:K264">
    <cfRule type="duplicateValues" dxfId="48" priority="37"/>
    <cfRule type="duplicateValues" dxfId="49" priority="38"/>
    <cfRule type="duplicateValues" dxfId="50" priority="39"/>
  </conditionalFormatting>
  <conditionalFormatting sqref="J265:K265">
    <cfRule type="duplicateValues" dxfId="45" priority="28"/>
    <cfRule type="duplicateValues" dxfId="46" priority="29"/>
    <cfRule type="duplicateValues" dxfId="47" priority="30"/>
  </conditionalFormatting>
  <conditionalFormatting sqref="J266:K267">
    <cfRule type="duplicateValues" dxfId="42" priority="16"/>
    <cfRule type="duplicateValues" dxfId="43" priority="17"/>
    <cfRule type="duplicateValues" dxfId="44" priority="18"/>
  </conditionalFormatting>
  <conditionalFormatting sqref="J268:K283">
    <cfRule type="duplicateValues" dxfId="39" priority="13"/>
    <cfRule type="duplicateValues" dxfId="40" priority="14"/>
    <cfRule type="duplicateValues" dxfId="41" priority="15"/>
  </conditionalFormatting>
  <conditionalFormatting sqref="J284:K284">
    <cfRule type="duplicateValues" dxfId="36" priority="25"/>
    <cfRule type="duplicateValues" dxfId="37" priority="26"/>
    <cfRule type="duplicateValues" dxfId="38" priority="27"/>
  </conditionalFormatting>
  <conditionalFormatting sqref="J285:K285">
    <cfRule type="duplicateValues" dxfId="33" priority="22"/>
    <cfRule type="duplicateValues" dxfId="34" priority="23"/>
    <cfRule type="duplicateValues" dxfId="35" priority="24"/>
  </conditionalFormatting>
  <conditionalFormatting sqref="J286:K286">
    <cfRule type="duplicateValues" dxfId="30" priority="19"/>
    <cfRule type="duplicateValues" dxfId="31" priority="20"/>
    <cfRule type="duplicateValues" dxfId="32" priority="21"/>
  </conditionalFormatting>
  <conditionalFormatting sqref="J287:K289">
    <cfRule type="duplicateValues" dxfId="27" priority="7"/>
    <cfRule type="duplicateValues" dxfId="28" priority="8"/>
    <cfRule type="duplicateValues" dxfId="29" priority="9"/>
  </conditionalFormatting>
  <conditionalFormatting sqref="J290:K290">
    <cfRule type="duplicateValues" dxfId="24" priority="10"/>
    <cfRule type="duplicateValues" dxfId="25" priority="11"/>
    <cfRule type="duplicateValues" dxfId="26" priority="12"/>
  </conditionalFormatting>
  <conditionalFormatting sqref="J291:K292">
    <cfRule type="duplicateValues" dxfId="21" priority="4"/>
    <cfRule type="duplicateValues" dxfId="22" priority="5"/>
    <cfRule type="duplicateValues" dxfId="23" priority="6"/>
  </conditionalFormatting>
  <conditionalFormatting sqref="J294:K295">
    <cfRule type="duplicateValues" dxfId="20" priority="1"/>
    <cfRule type="duplicateValues" dxfId="18" priority="2"/>
    <cfRule type="duplicateValues" dxfId="19" priority="3"/>
  </conditionalFormatting>
  <conditionalFormatting sqref="J307:K497">
    <cfRule type="duplicateValues" dxfId="17" priority="67"/>
    <cfRule type="duplicateValues" dxfId="16" priority="68"/>
    <cfRule type="duplicateValues" dxfId="15" priority="69"/>
  </conditionalFormatting>
  <pageMargins left="0.7" right="0.7" top="0.75" bottom="0.75" header="0.3" footer="0.3"/>
  <pageSetup scale="7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2057F-8BD5-4C7E-8652-CCAE405F27BF}">
  <dimension ref="B1:J491"/>
  <sheetViews>
    <sheetView view="pageBreakPreview"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24.6640625" style="31" customWidth="1"/>
    <col min="4" max="4" width="18.5546875" style="30" customWidth="1"/>
    <col min="5" max="5" width="70.6640625" style="31" customWidth="1"/>
    <col min="6" max="6" width="22.554687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247" t="s">
        <v>42987</v>
      </c>
      <c r="C1" s="247"/>
      <c r="D1" s="247"/>
      <c r="E1" s="247"/>
      <c r="F1" s="247"/>
      <c r="G1" s="247"/>
      <c r="H1" s="247"/>
      <c r="I1" s="247"/>
    </row>
    <row r="2" spans="2:10" ht="83.25" customHeight="1" x14ac:dyDescent="0.4">
      <c r="B2" s="242" t="s">
        <v>1</v>
      </c>
      <c r="C2" s="20" t="s">
        <v>2</v>
      </c>
      <c r="D2" s="242" t="s">
        <v>3</v>
      </c>
      <c r="E2" s="20" t="s">
        <v>4</v>
      </c>
      <c r="F2" s="242" t="s">
        <v>5</v>
      </c>
      <c r="G2" s="242" t="s">
        <v>6</v>
      </c>
      <c r="H2" s="20" t="s">
        <v>7</v>
      </c>
      <c r="I2" s="21" t="s">
        <v>8</v>
      </c>
    </row>
    <row r="3" spans="2:10" ht="60.75" customHeight="1" x14ac:dyDescent="0.4">
      <c r="B3" s="327">
        <v>1</v>
      </c>
      <c r="C3" s="2" t="s">
        <v>42988</v>
      </c>
      <c r="D3" s="79" t="s">
        <v>42989</v>
      </c>
      <c r="E3" s="23" t="s">
        <v>42990</v>
      </c>
      <c r="F3" s="24" t="s">
        <v>42991</v>
      </c>
      <c r="G3" s="335">
        <v>1</v>
      </c>
      <c r="H3" s="23" t="s">
        <v>42992</v>
      </c>
      <c r="I3" s="25" t="s">
        <v>15</v>
      </c>
    </row>
    <row r="4" spans="2:10" ht="60.75" customHeight="1" x14ac:dyDescent="0.4">
      <c r="B4" s="327">
        <v>2</v>
      </c>
      <c r="C4" s="2" t="s">
        <v>42993</v>
      </c>
      <c r="D4" s="79" t="s">
        <v>42994</v>
      </c>
      <c r="E4" s="23" t="s">
        <v>42990</v>
      </c>
      <c r="F4" s="24" t="s">
        <v>42991</v>
      </c>
      <c r="G4" s="335">
        <v>1.5</v>
      </c>
      <c r="H4" s="23" t="s">
        <v>42992</v>
      </c>
      <c r="I4" s="25" t="s">
        <v>15</v>
      </c>
    </row>
    <row r="5" spans="2:10" ht="60.75" customHeight="1" x14ac:dyDescent="0.4">
      <c r="B5" s="327">
        <v>3</v>
      </c>
      <c r="C5" s="2" t="s">
        <v>42995</v>
      </c>
      <c r="D5" s="79" t="s">
        <v>42994</v>
      </c>
      <c r="E5" s="23" t="s">
        <v>42990</v>
      </c>
      <c r="F5" s="24" t="s">
        <v>42991</v>
      </c>
      <c r="G5" s="335">
        <v>1.5</v>
      </c>
      <c r="H5" s="23" t="s">
        <v>42992</v>
      </c>
      <c r="I5" s="25" t="s">
        <v>15</v>
      </c>
      <c r="J5" s="19">
        <v>3</v>
      </c>
    </row>
    <row r="6" spans="2:10" ht="60.75" customHeight="1" x14ac:dyDescent="0.4">
      <c r="B6" s="327">
        <v>4</v>
      </c>
      <c r="C6" s="2" t="s">
        <v>42996</v>
      </c>
      <c r="D6" s="79" t="s">
        <v>35856</v>
      </c>
      <c r="E6" s="23" t="s">
        <v>42990</v>
      </c>
      <c r="F6" s="24" t="s">
        <v>42991</v>
      </c>
      <c r="G6" s="335">
        <v>3.5</v>
      </c>
      <c r="H6" s="23" t="s">
        <v>42992</v>
      </c>
      <c r="I6" s="25" t="s">
        <v>15</v>
      </c>
      <c r="J6" s="19">
        <v>8</v>
      </c>
    </row>
    <row r="7" spans="2:10" ht="60.75" customHeight="1" x14ac:dyDescent="0.4">
      <c r="B7" s="327">
        <v>5</v>
      </c>
      <c r="C7" s="2" t="s">
        <v>42997</v>
      </c>
      <c r="D7" s="79" t="s">
        <v>42998</v>
      </c>
      <c r="E7" s="23" t="s">
        <v>42990</v>
      </c>
      <c r="F7" s="24" t="s">
        <v>42991</v>
      </c>
      <c r="G7" s="335">
        <v>3</v>
      </c>
      <c r="H7" s="23" t="s">
        <v>42992</v>
      </c>
      <c r="I7" s="25" t="s">
        <v>15</v>
      </c>
    </row>
    <row r="8" spans="2:10" ht="60.75" customHeight="1" x14ac:dyDescent="0.4">
      <c r="B8" s="327">
        <v>6</v>
      </c>
      <c r="C8" s="2" t="s">
        <v>42999</v>
      </c>
      <c r="D8" s="79" t="s">
        <v>35856</v>
      </c>
      <c r="E8" s="23" t="s">
        <v>42990</v>
      </c>
      <c r="F8" s="24" t="s">
        <v>42991</v>
      </c>
      <c r="G8" s="335">
        <v>1.5</v>
      </c>
      <c r="H8" s="23" t="s">
        <v>42992</v>
      </c>
      <c r="I8" s="25" t="s">
        <v>15</v>
      </c>
    </row>
    <row r="9" spans="2:10" ht="60.75" customHeight="1" x14ac:dyDescent="0.4">
      <c r="B9" s="327">
        <v>7</v>
      </c>
      <c r="C9" s="2" t="s">
        <v>43000</v>
      </c>
      <c r="D9" s="79" t="s">
        <v>43001</v>
      </c>
      <c r="E9" s="23" t="s">
        <v>42990</v>
      </c>
      <c r="F9" s="24" t="s">
        <v>42991</v>
      </c>
      <c r="G9" s="335">
        <v>1.5</v>
      </c>
      <c r="H9" s="23" t="s">
        <v>42992</v>
      </c>
      <c r="I9" s="25" t="s">
        <v>15</v>
      </c>
    </row>
    <row r="10" spans="2:10" ht="60.75" customHeight="1" x14ac:dyDescent="0.4">
      <c r="B10" s="327">
        <v>8</v>
      </c>
      <c r="C10" s="2" t="s">
        <v>43002</v>
      </c>
      <c r="D10" s="79" t="s">
        <v>35608</v>
      </c>
      <c r="E10" s="23" t="s">
        <v>42990</v>
      </c>
      <c r="F10" s="24" t="s">
        <v>42991</v>
      </c>
      <c r="G10" s="335">
        <v>1</v>
      </c>
      <c r="H10" s="23" t="s">
        <v>42992</v>
      </c>
      <c r="I10" s="25" t="s">
        <v>15</v>
      </c>
    </row>
    <row r="11" spans="2:10" ht="60.75" customHeight="1" x14ac:dyDescent="0.4">
      <c r="B11" s="327">
        <v>9</v>
      </c>
      <c r="C11" s="2" t="s">
        <v>43003</v>
      </c>
      <c r="D11" s="79" t="s">
        <v>35608</v>
      </c>
      <c r="E11" s="23" t="s">
        <v>42990</v>
      </c>
      <c r="F11" s="24" t="s">
        <v>42991</v>
      </c>
      <c r="G11" s="335">
        <v>1</v>
      </c>
      <c r="H11" s="23" t="s">
        <v>42992</v>
      </c>
      <c r="I11" s="25" t="s">
        <v>15</v>
      </c>
    </row>
    <row r="12" spans="2:10" ht="60.75" customHeight="1" x14ac:dyDescent="0.4">
      <c r="B12" s="327">
        <v>10</v>
      </c>
      <c r="C12" s="2" t="s">
        <v>43004</v>
      </c>
      <c r="D12" s="79" t="s">
        <v>43005</v>
      </c>
      <c r="E12" s="23" t="s">
        <v>42990</v>
      </c>
      <c r="F12" s="24" t="s">
        <v>42991</v>
      </c>
      <c r="G12" s="335">
        <v>1</v>
      </c>
      <c r="H12" s="23" t="s">
        <v>42992</v>
      </c>
      <c r="I12" s="25" t="s">
        <v>15</v>
      </c>
    </row>
    <row r="13" spans="2:10" ht="60.75" customHeight="1" x14ac:dyDescent="0.4">
      <c r="B13" s="327">
        <v>11</v>
      </c>
      <c r="C13" s="2" t="s">
        <v>43006</v>
      </c>
      <c r="D13" s="79" t="s">
        <v>37549</v>
      </c>
      <c r="E13" s="23" t="s">
        <v>42990</v>
      </c>
      <c r="F13" s="24" t="s">
        <v>42991</v>
      </c>
      <c r="G13" s="335">
        <v>3</v>
      </c>
      <c r="H13" s="23" t="s">
        <v>42992</v>
      </c>
      <c r="I13" s="25" t="s">
        <v>15</v>
      </c>
    </row>
    <row r="14" spans="2:10" ht="60.75" customHeight="1" x14ac:dyDescent="0.4">
      <c r="B14" s="327">
        <v>12</v>
      </c>
      <c r="C14" s="2" t="s">
        <v>43007</v>
      </c>
      <c r="D14" s="79" t="s">
        <v>37549</v>
      </c>
      <c r="E14" s="23" t="s">
        <v>42990</v>
      </c>
      <c r="F14" s="24" t="s">
        <v>42991</v>
      </c>
      <c r="G14" s="335">
        <v>3.5</v>
      </c>
      <c r="H14" s="23" t="s">
        <v>42992</v>
      </c>
      <c r="I14" s="25" t="s">
        <v>15</v>
      </c>
    </row>
    <row r="15" spans="2:10" ht="60.75" customHeight="1" x14ac:dyDescent="0.4">
      <c r="B15" s="327">
        <v>13</v>
      </c>
      <c r="C15" s="2" t="s">
        <v>43008</v>
      </c>
      <c r="D15" s="79" t="s">
        <v>43009</v>
      </c>
      <c r="E15" s="23" t="s">
        <v>42990</v>
      </c>
      <c r="F15" s="24" t="s">
        <v>42991</v>
      </c>
      <c r="G15" s="335">
        <v>1.5</v>
      </c>
      <c r="H15" s="23" t="s">
        <v>42992</v>
      </c>
      <c r="I15" s="25" t="s">
        <v>15</v>
      </c>
    </row>
    <row r="16" spans="2:10" ht="60.75" customHeight="1" x14ac:dyDescent="0.4">
      <c r="B16" s="327">
        <v>14</v>
      </c>
      <c r="C16" s="2" t="s">
        <v>43010</v>
      </c>
      <c r="D16" s="79" t="s">
        <v>43011</v>
      </c>
      <c r="E16" s="23" t="s">
        <v>42990</v>
      </c>
      <c r="F16" s="24" t="s">
        <v>42991</v>
      </c>
      <c r="G16" s="335">
        <v>3.5</v>
      </c>
      <c r="H16" s="23" t="s">
        <v>42992</v>
      </c>
      <c r="I16" s="25" t="s">
        <v>15</v>
      </c>
    </row>
    <row r="17" spans="2:9" ht="60.75" customHeight="1" x14ac:dyDescent="0.4">
      <c r="B17" s="327">
        <v>15</v>
      </c>
      <c r="C17" s="2" t="s">
        <v>43012</v>
      </c>
      <c r="D17" s="79" t="s">
        <v>36069</v>
      </c>
      <c r="E17" s="23" t="s">
        <v>42990</v>
      </c>
      <c r="F17" s="24" t="s">
        <v>42991</v>
      </c>
      <c r="G17" s="335">
        <v>1</v>
      </c>
      <c r="H17" s="23" t="s">
        <v>42992</v>
      </c>
      <c r="I17" s="25" t="s">
        <v>15</v>
      </c>
    </row>
    <row r="18" spans="2:9" ht="60.75" customHeight="1" x14ac:dyDescent="0.4">
      <c r="B18" s="327">
        <v>16</v>
      </c>
      <c r="C18" s="2" t="s">
        <v>43013</v>
      </c>
      <c r="D18" s="79" t="s">
        <v>43014</v>
      </c>
      <c r="E18" s="23" t="s">
        <v>42990</v>
      </c>
      <c r="F18" s="24" t="s">
        <v>42991</v>
      </c>
      <c r="G18" s="335">
        <v>3.5</v>
      </c>
      <c r="H18" s="23" t="s">
        <v>42992</v>
      </c>
      <c r="I18" s="25" t="s">
        <v>15</v>
      </c>
    </row>
    <row r="19" spans="2:9" ht="60.75" customHeight="1" x14ac:dyDescent="0.4">
      <c r="B19" s="327">
        <v>17</v>
      </c>
      <c r="C19" s="2" t="s">
        <v>43015</v>
      </c>
      <c r="D19" s="79" t="s">
        <v>35740</v>
      </c>
      <c r="E19" s="23" t="s">
        <v>42990</v>
      </c>
      <c r="F19" s="24" t="s">
        <v>42991</v>
      </c>
      <c r="G19" s="335">
        <v>3</v>
      </c>
      <c r="H19" s="23" t="s">
        <v>42992</v>
      </c>
      <c r="I19" s="25" t="s">
        <v>15</v>
      </c>
    </row>
    <row r="20" spans="2:9" ht="60.75" customHeight="1" x14ac:dyDescent="0.4">
      <c r="B20" s="327">
        <v>18</v>
      </c>
      <c r="C20" s="2" t="s">
        <v>43016</v>
      </c>
      <c r="D20" s="79" t="s">
        <v>36321</v>
      </c>
      <c r="E20" s="23" t="s">
        <v>42990</v>
      </c>
      <c r="F20" s="24" t="s">
        <v>42991</v>
      </c>
      <c r="G20" s="335">
        <v>3.5</v>
      </c>
      <c r="H20" s="23" t="s">
        <v>42992</v>
      </c>
      <c r="I20" s="25" t="s">
        <v>15</v>
      </c>
    </row>
    <row r="21" spans="2:9" ht="60.75" customHeight="1" x14ac:dyDescent="0.4">
      <c r="B21" s="327">
        <v>19</v>
      </c>
      <c r="C21" s="2" t="s">
        <v>43017</v>
      </c>
      <c r="D21" s="79" t="s">
        <v>35740</v>
      </c>
      <c r="E21" s="23" t="s">
        <v>42990</v>
      </c>
      <c r="F21" s="24" t="s">
        <v>42991</v>
      </c>
      <c r="G21" s="335">
        <v>1.5</v>
      </c>
      <c r="H21" s="23" t="s">
        <v>42992</v>
      </c>
      <c r="I21" s="25" t="s">
        <v>15</v>
      </c>
    </row>
    <row r="22" spans="2:9" ht="60.75" customHeight="1" x14ac:dyDescent="0.4">
      <c r="B22" s="327">
        <v>20</v>
      </c>
      <c r="C22" s="2" t="s">
        <v>43018</v>
      </c>
      <c r="D22" s="79" t="s">
        <v>43019</v>
      </c>
      <c r="E22" s="23" t="s">
        <v>42990</v>
      </c>
      <c r="F22" s="24" t="s">
        <v>42991</v>
      </c>
      <c r="G22" s="335">
        <v>1.5</v>
      </c>
      <c r="H22" s="23" t="s">
        <v>42992</v>
      </c>
      <c r="I22" s="25" t="s">
        <v>15</v>
      </c>
    </row>
    <row r="23" spans="2:9" ht="60.75" customHeight="1" x14ac:dyDescent="0.4">
      <c r="B23" s="327">
        <v>21</v>
      </c>
      <c r="C23" s="2" t="s">
        <v>43020</v>
      </c>
      <c r="D23" s="79" t="s">
        <v>35740</v>
      </c>
      <c r="E23" s="23" t="s">
        <v>42990</v>
      </c>
      <c r="F23" s="24" t="s">
        <v>42991</v>
      </c>
      <c r="G23" s="335">
        <v>1</v>
      </c>
      <c r="H23" s="23" t="s">
        <v>42992</v>
      </c>
      <c r="I23" s="25" t="s">
        <v>15</v>
      </c>
    </row>
    <row r="24" spans="2:9" ht="60.75" customHeight="1" x14ac:dyDescent="0.4">
      <c r="B24" s="327">
        <v>22</v>
      </c>
      <c r="C24" s="2" t="s">
        <v>43021</v>
      </c>
      <c r="D24" s="79" t="s">
        <v>43022</v>
      </c>
      <c r="E24" s="23" t="s">
        <v>42990</v>
      </c>
      <c r="F24" s="24" t="s">
        <v>42991</v>
      </c>
      <c r="G24" s="335">
        <v>1.5</v>
      </c>
      <c r="H24" s="23" t="s">
        <v>42992</v>
      </c>
      <c r="I24" s="25" t="s">
        <v>15</v>
      </c>
    </row>
    <row r="25" spans="2:9" ht="60.75" customHeight="1" x14ac:dyDescent="0.4">
      <c r="B25" s="327">
        <v>23</v>
      </c>
      <c r="C25" s="2" t="s">
        <v>43023</v>
      </c>
      <c r="D25" s="79" t="s">
        <v>35170</v>
      </c>
      <c r="E25" s="23" t="s">
        <v>42990</v>
      </c>
      <c r="F25" s="24" t="s">
        <v>42991</v>
      </c>
      <c r="G25" s="335">
        <v>1.5</v>
      </c>
      <c r="H25" s="23" t="s">
        <v>42992</v>
      </c>
      <c r="I25" s="25" t="s">
        <v>15</v>
      </c>
    </row>
    <row r="26" spans="2:9" ht="60.75" customHeight="1" x14ac:dyDescent="0.4">
      <c r="B26" s="327">
        <v>24</v>
      </c>
      <c r="C26" s="2" t="s">
        <v>43024</v>
      </c>
      <c r="D26" s="79" t="s">
        <v>43025</v>
      </c>
      <c r="E26" s="23" t="s">
        <v>42990</v>
      </c>
      <c r="F26" s="24" t="s">
        <v>42991</v>
      </c>
      <c r="G26" s="335">
        <v>1</v>
      </c>
      <c r="H26" s="23" t="s">
        <v>42992</v>
      </c>
      <c r="I26" s="25" t="s">
        <v>15</v>
      </c>
    </row>
    <row r="27" spans="2:9" ht="60.75" customHeight="1" x14ac:dyDescent="0.4">
      <c r="B27" s="327">
        <v>25</v>
      </c>
      <c r="C27" s="2" t="s">
        <v>43026</v>
      </c>
      <c r="D27" s="79" t="s">
        <v>43027</v>
      </c>
      <c r="E27" s="23" t="s">
        <v>42990</v>
      </c>
      <c r="F27" s="24" t="s">
        <v>42991</v>
      </c>
      <c r="G27" s="335">
        <v>1.5</v>
      </c>
      <c r="H27" s="23" t="s">
        <v>42992</v>
      </c>
      <c r="I27" s="25" t="s">
        <v>15</v>
      </c>
    </row>
    <row r="28" spans="2:9" ht="60.75" customHeight="1" x14ac:dyDescent="0.4">
      <c r="B28" s="327">
        <v>26</v>
      </c>
      <c r="C28" s="2" t="s">
        <v>43028</v>
      </c>
      <c r="D28" s="79" t="s">
        <v>42989</v>
      </c>
      <c r="E28" s="23" t="s">
        <v>42990</v>
      </c>
      <c r="F28" s="24" t="s">
        <v>42991</v>
      </c>
      <c r="G28" s="335">
        <v>1.5</v>
      </c>
      <c r="H28" s="23" t="s">
        <v>42992</v>
      </c>
      <c r="I28" s="25" t="s">
        <v>15</v>
      </c>
    </row>
    <row r="29" spans="2:9" ht="60.75" customHeight="1" x14ac:dyDescent="0.4">
      <c r="B29" s="327">
        <v>27</v>
      </c>
      <c r="C29" s="2" t="s">
        <v>43029</v>
      </c>
      <c r="D29" s="79" t="s">
        <v>43030</v>
      </c>
      <c r="E29" s="23" t="s">
        <v>42990</v>
      </c>
      <c r="F29" s="24" t="s">
        <v>42991</v>
      </c>
      <c r="G29" s="335">
        <v>1</v>
      </c>
      <c r="H29" s="23" t="s">
        <v>42992</v>
      </c>
      <c r="I29" s="25" t="s">
        <v>15</v>
      </c>
    </row>
    <row r="30" spans="2:9" ht="60.75" customHeight="1" x14ac:dyDescent="0.4">
      <c r="B30" s="327">
        <v>28</v>
      </c>
      <c r="C30" s="2" t="s">
        <v>43031</v>
      </c>
      <c r="D30" s="79" t="s">
        <v>43027</v>
      </c>
      <c r="E30" s="23" t="s">
        <v>42990</v>
      </c>
      <c r="F30" s="24" t="s">
        <v>42991</v>
      </c>
      <c r="G30" s="335">
        <v>1.5</v>
      </c>
      <c r="H30" s="23" t="s">
        <v>42992</v>
      </c>
      <c r="I30" s="25" t="s">
        <v>15</v>
      </c>
    </row>
    <row r="31" spans="2:9" ht="60.75" customHeight="1" x14ac:dyDescent="0.4">
      <c r="B31" s="327">
        <v>29</v>
      </c>
      <c r="C31" s="2" t="s">
        <v>43032</v>
      </c>
      <c r="D31" s="79" t="s">
        <v>43033</v>
      </c>
      <c r="E31" s="23" t="s">
        <v>42990</v>
      </c>
      <c r="F31" s="24" t="s">
        <v>42991</v>
      </c>
      <c r="G31" s="335">
        <v>1.5</v>
      </c>
      <c r="H31" s="23" t="s">
        <v>42992</v>
      </c>
      <c r="I31" s="25" t="s">
        <v>15</v>
      </c>
    </row>
    <row r="32" spans="2:9" ht="60.75" customHeight="1" x14ac:dyDescent="0.4">
      <c r="B32" s="327">
        <v>30</v>
      </c>
      <c r="C32" s="2" t="s">
        <v>43034</v>
      </c>
      <c r="D32" s="79" t="s">
        <v>43035</v>
      </c>
      <c r="E32" s="23" t="s">
        <v>42990</v>
      </c>
      <c r="F32" s="24" t="s">
        <v>42991</v>
      </c>
      <c r="G32" s="335">
        <v>1.5</v>
      </c>
      <c r="H32" s="23" t="s">
        <v>42992</v>
      </c>
      <c r="I32" s="25" t="s">
        <v>15</v>
      </c>
    </row>
    <row r="33" spans="2:10" ht="60.75" customHeight="1" x14ac:dyDescent="0.4">
      <c r="B33" s="327">
        <v>31</v>
      </c>
      <c r="C33" s="2" t="s">
        <v>43036</v>
      </c>
      <c r="D33" s="79" t="s">
        <v>35550</v>
      </c>
      <c r="E33" s="23" t="s">
        <v>42990</v>
      </c>
      <c r="F33" s="24" t="s">
        <v>42991</v>
      </c>
      <c r="G33" s="335">
        <v>1.5</v>
      </c>
      <c r="H33" s="23" t="s">
        <v>42992</v>
      </c>
      <c r="I33" s="25" t="s">
        <v>15</v>
      </c>
    </row>
    <row r="34" spans="2:10" ht="60.75" customHeight="1" x14ac:dyDescent="0.4">
      <c r="B34" s="327">
        <v>32</v>
      </c>
      <c r="C34" s="2" t="s">
        <v>43037</v>
      </c>
      <c r="D34" s="79" t="s">
        <v>43038</v>
      </c>
      <c r="E34" s="23" t="s">
        <v>42990</v>
      </c>
      <c r="F34" s="24" t="s">
        <v>42991</v>
      </c>
      <c r="G34" s="335">
        <v>1.5</v>
      </c>
      <c r="H34" s="23" t="s">
        <v>42992</v>
      </c>
      <c r="I34" s="25" t="s">
        <v>15</v>
      </c>
    </row>
    <row r="35" spans="2:10" ht="60.75" customHeight="1" x14ac:dyDescent="0.4">
      <c r="B35" s="327">
        <v>33</v>
      </c>
      <c r="C35" s="2" t="s">
        <v>43039</v>
      </c>
      <c r="D35" s="79" t="s">
        <v>43040</v>
      </c>
      <c r="E35" s="23" t="s">
        <v>42990</v>
      </c>
      <c r="F35" s="24" t="s">
        <v>42991</v>
      </c>
      <c r="G35" s="335">
        <v>1.5</v>
      </c>
      <c r="H35" s="23" t="s">
        <v>42992</v>
      </c>
      <c r="I35" s="25" t="s">
        <v>15</v>
      </c>
    </row>
    <row r="36" spans="2:10" ht="60.75" customHeight="1" x14ac:dyDescent="0.4">
      <c r="B36" s="327">
        <v>34</v>
      </c>
      <c r="C36" s="2" t="s">
        <v>43041</v>
      </c>
      <c r="D36" s="79" t="s">
        <v>43035</v>
      </c>
      <c r="E36" s="23" t="s">
        <v>42990</v>
      </c>
      <c r="F36" s="24" t="s">
        <v>42991</v>
      </c>
      <c r="G36" s="335">
        <v>1.5</v>
      </c>
      <c r="H36" s="23" t="s">
        <v>42992</v>
      </c>
      <c r="I36" s="25" t="s">
        <v>15</v>
      </c>
    </row>
    <row r="37" spans="2:10" ht="60.75" customHeight="1" x14ac:dyDescent="0.4">
      <c r="B37" s="327">
        <v>35</v>
      </c>
      <c r="C37" s="2" t="s">
        <v>43042</v>
      </c>
      <c r="D37" s="79" t="s">
        <v>43043</v>
      </c>
      <c r="E37" s="23" t="s">
        <v>42990</v>
      </c>
      <c r="F37" s="24" t="s">
        <v>42991</v>
      </c>
      <c r="G37" s="335">
        <v>1.5</v>
      </c>
      <c r="H37" s="23" t="s">
        <v>42992</v>
      </c>
      <c r="I37" s="25" t="s">
        <v>15</v>
      </c>
    </row>
    <row r="38" spans="2:10" ht="60.75" customHeight="1" x14ac:dyDescent="0.4">
      <c r="B38" s="327">
        <v>36</v>
      </c>
      <c r="C38" s="2" t="s">
        <v>43044</v>
      </c>
      <c r="D38" s="79" t="s">
        <v>43045</v>
      </c>
      <c r="E38" s="23" t="s">
        <v>42990</v>
      </c>
      <c r="F38" s="24" t="s">
        <v>42991</v>
      </c>
      <c r="G38" s="335">
        <v>1</v>
      </c>
      <c r="H38" s="23" t="s">
        <v>42992</v>
      </c>
      <c r="I38" s="25" t="s">
        <v>15</v>
      </c>
      <c r="J38" s="19">
        <v>1</v>
      </c>
    </row>
    <row r="39" spans="2:10" ht="60.75" customHeight="1" x14ac:dyDescent="0.4">
      <c r="B39" s="327">
        <v>37</v>
      </c>
      <c r="C39" s="2" t="s">
        <v>43046</v>
      </c>
      <c r="D39" s="79" t="s">
        <v>43047</v>
      </c>
      <c r="E39" s="23" t="s">
        <v>42990</v>
      </c>
      <c r="F39" s="24" t="s">
        <v>42991</v>
      </c>
      <c r="G39" s="335">
        <v>1.5</v>
      </c>
      <c r="H39" s="23" t="s">
        <v>42992</v>
      </c>
      <c r="I39" s="25" t="s">
        <v>15</v>
      </c>
    </row>
    <row r="40" spans="2:10" ht="60.75" customHeight="1" x14ac:dyDescent="0.4">
      <c r="B40" s="327">
        <v>38</v>
      </c>
      <c r="C40" s="2" t="s">
        <v>43048</v>
      </c>
      <c r="D40" s="79" t="s">
        <v>43049</v>
      </c>
      <c r="E40" s="23" t="s">
        <v>42990</v>
      </c>
      <c r="F40" s="24" t="s">
        <v>42991</v>
      </c>
      <c r="G40" s="335">
        <v>3</v>
      </c>
      <c r="H40" s="23" t="s">
        <v>42992</v>
      </c>
      <c r="I40" s="25" t="s">
        <v>15</v>
      </c>
    </row>
    <row r="41" spans="2:10" ht="60.75" customHeight="1" x14ac:dyDescent="0.4">
      <c r="B41" s="327">
        <v>39</v>
      </c>
      <c r="C41" s="2" t="s">
        <v>43050</v>
      </c>
      <c r="D41" s="79" t="s">
        <v>43051</v>
      </c>
      <c r="E41" s="23" t="s">
        <v>42990</v>
      </c>
      <c r="F41" s="24" t="s">
        <v>42991</v>
      </c>
      <c r="G41" s="335">
        <v>3.5</v>
      </c>
      <c r="H41" s="23" t="s">
        <v>42992</v>
      </c>
      <c r="I41" s="25" t="s">
        <v>15</v>
      </c>
    </row>
    <row r="42" spans="2:10" ht="60.75" customHeight="1" x14ac:dyDescent="0.4">
      <c r="B42" s="327">
        <v>40</v>
      </c>
      <c r="C42" s="2" t="s">
        <v>43052</v>
      </c>
      <c r="D42" s="79" t="s">
        <v>43053</v>
      </c>
      <c r="E42" s="23" t="s">
        <v>42990</v>
      </c>
      <c r="F42" s="24" t="s">
        <v>42991</v>
      </c>
      <c r="G42" s="335">
        <v>3</v>
      </c>
      <c r="H42" s="23" t="s">
        <v>42992</v>
      </c>
      <c r="I42" s="25" t="s">
        <v>15</v>
      </c>
    </row>
    <row r="43" spans="2:10" ht="60.75" customHeight="1" x14ac:dyDescent="0.4">
      <c r="B43" s="327">
        <v>41</v>
      </c>
      <c r="C43" s="2" t="s">
        <v>43054</v>
      </c>
      <c r="D43" s="79" t="s">
        <v>43055</v>
      </c>
      <c r="E43" s="23" t="s">
        <v>42990</v>
      </c>
      <c r="F43" s="24" t="s">
        <v>42991</v>
      </c>
      <c r="G43" s="335">
        <v>3.5</v>
      </c>
      <c r="H43" s="23" t="s">
        <v>42992</v>
      </c>
      <c r="I43" s="25" t="s">
        <v>15</v>
      </c>
    </row>
    <row r="44" spans="2:10" ht="60.75" customHeight="1" x14ac:dyDescent="0.4">
      <c r="B44" s="327">
        <v>42</v>
      </c>
      <c r="C44" s="2" t="s">
        <v>43056</v>
      </c>
      <c r="D44" s="79" t="s">
        <v>43057</v>
      </c>
      <c r="E44" s="23" t="s">
        <v>42990</v>
      </c>
      <c r="F44" s="24" t="s">
        <v>42991</v>
      </c>
      <c r="G44" s="335">
        <v>1</v>
      </c>
      <c r="H44" s="23" t="s">
        <v>42992</v>
      </c>
      <c r="I44" s="25" t="s">
        <v>15</v>
      </c>
    </row>
    <row r="45" spans="2:10" ht="60.75" customHeight="1" x14ac:dyDescent="0.4">
      <c r="B45" s="327">
        <v>43</v>
      </c>
      <c r="C45" s="2" t="s">
        <v>43058</v>
      </c>
      <c r="D45" s="79" t="s">
        <v>43057</v>
      </c>
      <c r="E45" s="23" t="s">
        <v>42990</v>
      </c>
      <c r="F45" s="24" t="s">
        <v>42991</v>
      </c>
      <c r="G45" s="335">
        <v>1</v>
      </c>
      <c r="H45" s="23" t="s">
        <v>42992</v>
      </c>
      <c r="I45" s="25" t="s">
        <v>15</v>
      </c>
    </row>
    <row r="46" spans="2:10" ht="60.75" customHeight="1" x14ac:dyDescent="0.4">
      <c r="B46" s="327">
        <v>44</v>
      </c>
      <c r="C46" s="2" t="s">
        <v>43059</v>
      </c>
      <c r="D46" s="79" t="s">
        <v>43055</v>
      </c>
      <c r="E46" s="23" t="s">
        <v>42990</v>
      </c>
      <c r="F46" s="24" t="s">
        <v>42991</v>
      </c>
      <c r="G46" s="335">
        <v>3.5</v>
      </c>
      <c r="H46" s="23" t="s">
        <v>42992</v>
      </c>
      <c r="I46" s="25" t="s">
        <v>15</v>
      </c>
    </row>
    <row r="47" spans="2:10" ht="60.75" customHeight="1" x14ac:dyDescent="0.4">
      <c r="B47" s="327">
        <v>45</v>
      </c>
      <c r="C47" s="331" t="s">
        <v>43060</v>
      </c>
      <c r="D47" s="79" t="s">
        <v>43061</v>
      </c>
      <c r="E47" s="23" t="s">
        <v>42990</v>
      </c>
      <c r="F47" s="24" t="s">
        <v>42991</v>
      </c>
      <c r="G47" s="335">
        <v>1</v>
      </c>
      <c r="H47" s="23" t="s">
        <v>42992</v>
      </c>
      <c r="I47" s="25" t="s">
        <v>15</v>
      </c>
    </row>
    <row r="48" spans="2:10" ht="60.75" customHeight="1" x14ac:dyDescent="0.4">
      <c r="B48" s="327">
        <v>46</v>
      </c>
      <c r="C48" s="331" t="s">
        <v>43062</v>
      </c>
      <c r="D48" s="79" t="s">
        <v>43063</v>
      </c>
      <c r="E48" s="23" t="s">
        <v>42990</v>
      </c>
      <c r="F48" s="24" t="s">
        <v>42991</v>
      </c>
      <c r="G48" s="335">
        <v>3.5</v>
      </c>
      <c r="H48" s="23" t="s">
        <v>42992</v>
      </c>
      <c r="I48" s="25" t="s">
        <v>15</v>
      </c>
    </row>
    <row r="49" spans="2:9" ht="60.75" customHeight="1" x14ac:dyDescent="0.4">
      <c r="B49" s="327">
        <v>47</v>
      </c>
      <c r="C49" s="331" t="s">
        <v>43064</v>
      </c>
      <c r="D49" s="79" t="s">
        <v>43055</v>
      </c>
      <c r="E49" s="23" t="s">
        <v>42990</v>
      </c>
      <c r="F49" s="24" t="s">
        <v>42991</v>
      </c>
      <c r="G49" s="335">
        <v>3.5</v>
      </c>
      <c r="H49" s="23" t="s">
        <v>42992</v>
      </c>
      <c r="I49" s="25" t="s">
        <v>15</v>
      </c>
    </row>
    <row r="50" spans="2:9" ht="60.75" customHeight="1" x14ac:dyDescent="0.4">
      <c r="B50" s="327">
        <v>48</v>
      </c>
      <c r="C50" s="331" t="s">
        <v>43065</v>
      </c>
      <c r="D50" s="79" t="s">
        <v>35614</v>
      </c>
      <c r="E50" s="23" t="s">
        <v>42990</v>
      </c>
      <c r="F50" s="24" t="s">
        <v>42991</v>
      </c>
      <c r="G50" s="335">
        <v>1.5</v>
      </c>
      <c r="H50" s="23" t="s">
        <v>42992</v>
      </c>
      <c r="I50" s="25" t="s">
        <v>15</v>
      </c>
    </row>
    <row r="51" spans="2:9" ht="60.75" customHeight="1" x14ac:dyDescent="0.4">
      <c r="B51" s="327">
        <v>49</v>
      </c>
      <c r="C51" s="331" t="s">
        <v>43066</v>
      </c>
      <c r="D51" s="79" t="s">
        <v>36879</v>
      </c>
      <c r="E51" s="23" t="s">
        <v>42990</v>
      </c>
      <c r="F51" s="24" t="s">
        <v>42991</v>
      </c>
      <c r="G51" s="335">
        <v>3</v>
      </c>
      <c r="H51" s="23" t="s">
        <v>42992</v>
      </c>
      <c r="I51" s="25" t="s">
        <v>15</v>
      </c>
    </row>
    <row r="52" spans="2:9" ht="60.75" customHeight="1" x14ac:dyDescent="0.4">
      <c r="B52" s="327">
        <v>50</v>
      </c>
      <c r="C52" s="331" t="s">
        <v>43067</v>
      </c>
      <c r="D52" s="79" t="s">
        <v>43068</v>
      </c>
      <c r="E52" s="23" t="s">
        <v>42990</v>
      </c>
      <c r="F52" s="24" t="s">
        <v>42991</v>
      </c>
      <c r="G52" s="335">
        <v>3.5</v>
      </c>
      <c r="H52" s="23" t="s">
        <v>42992</v>
      </c>
      <c r="I52" s="25" t="s">
        <v>15</v>
      </c>
    </row>
    <row r="53" spans="2:9" ht="60.75" customHeight="1" x14ac:dyDescent="0.4">
      <c r="B53" s="327">
        <v>51</v>
      </c>
      <c r="C53" s="331" t="s">
        <v>43069</v>
      </c>
      <c r="D53" s="79" t="s">
        <v>43068</v>
      </c>
      <c r="E53" s="23" t="s">
        <v>42990</v>
      </c>
      <c r="F53" s="24" t="s">
        <v>42991</v>
      </c>
      <c r="G53" s="335">
        <v>3</v>
      </c>
      <c r="H53" s="23" t="s">
        <v>42992</v>
      </c>
      <c r="I53" s="25" t="s">
        <v>15</v>
      </c>
    </row>
    <row r="54" spans="2:9" ht="60.75" customHeight="1" x14ac:dyDescent="0.4">
      <c r="B54" s="327">
        <v>52</v>
      </c>
      <c r="C54" s="331" t="s">
        <v>43070</v>
      </c>
      <c r="D54" s="79" t="s">
        <v>43071</v>
      </c>
      <c r="E54" s="23" t="s">
        <v>42990</v>
      </c>
      <c r="F54" s="24" t="s">
        <v>42991</v>
      </c>
      <c r="G54" s="335">
        <v>1.5</v>
      </c>
      <c r="H54" s="23" t="s">
        <v>42992</v>
      </c>
      <c r="I54" s="25" t="s">
        <v>15</v>
      </c>
    </row>
    <row r="55" spans="2:9" ht="60.75" customHeight="1" x14ac:dyDescent="0.4">
      <c r="B55" s="327">
        <v>53</v>
      </c>
      <c r="C55" s="331" t="s">
        <v>43072</v>
      </c>
      <c r="D55" s="79" t="s">
        <v>37397</v>
      </c>
      <c r="E55" s="23" t="s">
        <v>42990</v>
      </c>
      <c r="F55" s="24" t="s">
        <v>42991</v>
      </c>
      <c r="G55" s="335">
        <v>1.5</v>
      </c>
      <c r="H55" s="23" t="s">
        <v>42992</v>
      </c>
      <c r="I55" s="25" t="s">
        <v>15</v>
      </c>
    </row>
    <row r="56" spans="2:9" ht="60.75" customHeight="1" x14ac:dyDescent="0.4">
      <c r="B56" s="327">
        <v>54</v>
      </c>
      <c r="C56" s="331" t="s">
        <v>43073</v>
      </c>
      <c r="D56" s="79" t="s">
        <v>35614</v>
      </c>
      <c r="E56" s="23" t="s">
        <v>42990</v>
      </c>
      <c r="F56" s="24" t="s">
        <v>42991</v>
      </c>
      <c r="G56" s="335">
        <v>1</v>
      </c>
      <c r="H56" s="23" t="s">
        <v>42992</v>
      </c>
      <c r="I56" s="25" t="s">
        <v>15</v>
      </c>
    </row>
    <row r="57" spans="2:9" ht="60.75" customHeight="1" x14ac:dyDescent="0.4">
      <c r="B57" s="327">
        <v>55</v>
      </c>
      <c r="C57" s="331" t="s">
        <v>43074</v>
      </c>
      <c r="D57" s="79" t="s">
        <v>43075</v>
      </c>
      <c r="E57" s="23" t="s">
        <v>42990</v>
      </c>
      <c r="F57" s="24" t="s">
        <v>42991</v>
      </c>
      <c r="G57" s="335">
        <v>1.5</v>
      </c>
      <c r="H57" s="23" t="s">
        <v>42992</v>
      </c>
      <c r="I57" s="25" t="s">
        <v>15</v>
      </c>
    </row>
    <row r="58" spans="2:9" ht="60.75" customHeight="1" x14ac:dyDescent="0.4">
      <c r="B58" s="327">
        <v>56</v>
      </c>
      <c r="C58" s="331" t="s">
        <v>43076</v>
      </c>
      <c r="D58" s="79" t="s">
        <v>43077</v>
      </c>
      <c r="E58" s="23" t="s">
        <v>42990</v>
      </c>
      <c r="F58" s="24" t="s">
        <v>42991</v>
      </c>
      <c r="G58" s="335">
        <v>3.5</v>
      </c>
      <c r="H58" s="23" t="s">
        <v>42992</v>
      </c>
      <c r="I58" s="25" t="s">
        <v>15</v>
      </c>
    </row>
    <row r="59" spans="2:9" ht="60.75" customHeight="1" x14ac:dyDescent="0.4">
      <c r="B59" s="327">
        <v>57</v>
      </c>
      <c r="C59" s="331" t="s">
        <v>43078</v>
      </c>
      <c r="D59" s="79" t="s">
        <v>43079</v>
      </c>
      <c r="E59" s="23" t="s">
        <v>42990</v>
      </c>
      <c r="F59" s="24" t="s">
        <v>42991</v>
      </c>
      <c r="G59" s="335">
        <v>1</v>
      </c>
      <c r="H59" s="23" t="s">
        <v>42992</v>
      </c>
      <c r="I59" s="25" t="s">
        <v>15</v>
      </c>
    </row>
    <row r="60" spans="2:9" ht="60.75" customHeight="1" x14ac:dyDescent="0.4">
      <c r="B60" s="327">
        <v>58</v>
      </c>
      <c r="C60" s="331" t="s">
        <v>43080</v>
      </c>
      <c r="D60" s="79" t="s">
        <v>43079</v>
      </c>
      <c r="E60" s="23" t="s">
        <v>42990</v>
      </c>
      <c r="F60" s="24" t="s">
        <v>42991</v>
      </c>
      <c r="G60" s="335">
        <v>1</v>
      </c>
      <c r="H60" s="23" t="s">
        <v>42992</v>
      </c>
      <c r="I60" s="25" t="s">
        <v>15</v>
      </c>
    </row>
    <row r="61" spans="2:9" ht="60.75" customHeight="1" x14ac:dyDescent="0.4">
      <c r="B61" s="327">
        <v>59</v>
      </c>
      <c r="C61" s="331" t="s">
        <v>43081</v>
      </c>
      <c r="D61" s="79" t="s">
        <v>43082</v>
      </c>
      <c r="E61" s="23" t="s">
        <v>42990</v>
      </c>
      <c r="F61" s="24" t="s">
        <v>42991</v>
      </c>
      <c r="G61" s="335">
        <v>1</v>
      </c>
      <c r="H61" s="23" t="s">
        <v>42992</v>
      </c>
      <c r="I61" s="25" t="s">
        <v>15</v>
      </c>
    </row>
    <row r="62" spans="2:9" ht="60.75" customHeight="1" x14ac:dyDescent="0.4">
      <c r="B62" s="327">
        <v>60</v>
      </c>
      <c r="C62" s="331" t="s">
        <v>43083</v>
      </c>
      <c r="D62" s="79" t="s">
        <v>43084</v>
      </c>
      <c r="E62" s="23" t="s">
        <v>42990</v>
      </c>
      <c r="F62" s="24" t="s">
        <v>42991</v>
      </c>
      <c r="G62" s="335">
        <v>3.5</v>
      </c>
      <c r="H62" s="23" t="s">
        <v>42992</v>
      </c>
      <c r="I62" s="25" t="s">
        <v>15</v>
      </c>
    </row>
    <row r="63" spans="2:9" ht="60.75" customHeight="1" x14ac:dyDescent="0.4">
      <c r="B63" s="327">
        <v>61</v>
      </c>
      <c r="C63" s="331" t="s">
        <v>43085</v>
      </c>
      <c r="D63" s="79" t="s">
        <v>36655</v>
      </c>
      <c r="E63" s="23" t="s">
        <v>42990</v>
      </c>
      <c r="F63" s="24" t="s">
        <v>42991</v>
      </c>
      <c r="G63" s="335">
        <v>3.5</v>
      </c>
      <c r="H63" s="23" t="s">
        <v>42992</v>
      </c>
      <c r="I63" s="25" t="s">
        <v>15</v>
      </c>
    </row>
    <row r="64" spans="2:9" ht="60.75" customHeight="1" x14ac:dyDescent="0.4">
      <c r="B64" s="327">
        <v>62</v>
      </c>
      <c r="C64" s="331" t="s">
        <v>43086</v>
      </c>
      <c r="D64" s="79" t="s">
        <v>43079</v>
      </c>
      <c r="E64" s="23" t="s">
        <v>42990</v>
      </c>
      <c r="F64" s="24" t="s">
        <v>42991</v>
      </c>
      <c r="G64" s="335">
        <v>3</v>
      </c>
      <c r="H64" s="23" t="s">
        <v>42992</v>
      </c>
      <c r="I64" s="25" t="s">
        <v>15</v>
      </c>
    </row>
    <row r="65" spans="2:9" ht="60.75" customHeight="1" x14ac:dyDescent="0.4">
      <c r="B65" s="327">
        <v>63</v>
      </c>
      <c r="C65" s="331" t="s">
        <v>43087</v>
      </c>
      <c r="D65" s="79" t="s">
        <v>35614</v>
      </c>
      <c r="E65" s="23" t="s">
        <v>42990</v>
      </c>
      <c r="F65" s="24" t="s">
        <v>42991</v>
      </c>
      <c r="G65" s="335">
        <v>1</v>
      </c>
      <c r="H65" s="23" t="s">
        <v>42992</v>
      </c>
      <c r="I65" s="25" t="s">
        <v>15</v>
      </c>
    </row>
    <row r="66" spans="2:9" ht="60.75" customHeight="1" x14ac:dyDescent="0.4">
      <c r="B66" s="327">
        <v>64</v>
      </c>
      <c r="C66" s="331" t="s">
        <v>43088</v>
      </c>
      <c r="D66" s="79" t="s">
        <v>43089</v>
      </c>
      <c r="E66" s="23" t="s">
        <v>42990</v>
      </c>
      <c r="F66" s="24" t="s">
        <v>42991</v>
      </c>
      <c r="G66" s="335">
        <v>1.5</v>
      </c>
      <c r="H66" s="23" t="s">
        <v>42992</v>
      </c>
      <c r="I66" s="25" t="s">
        <v>15</v>
      </c>
    </row>
    <row r="67" spans="2:9" ht="60.75" customHeight="1" x14ac:dyDescent="0.4">
      <c r="B67" s="327">
        <v>65</v>
      </c>
      <c r="C67" s="331" t="s">
        <v>43090</v>
      </c>
      <c r="D67" s="79" t="s">
        <v>43091</v>
      </c>
      <c r="E67" s="23" t="s">
        <v>42990</v>
      </c>
      <c r="F67" s="24" t="s">
        <v>42991</v>
      </c>
      <c r="G67" s="335">
        <v>1</v>
      </c>
      <c r="H67" s="23" t="s">
        <v>42992</v>
      </c>
      <c r="I67" s="25" t="s">
        <v>15</v>
      </c>
    </row>
    <row r="68" spans="2:9" ht="60.75" customHeight="1" x14ac:dyDescent="0.4">
      <c r="B68" s="327">
        <v>66</v>
      </c>
      <c r="C68" s="331" t="s">
        <v>43092</v>
      </c>
      <c r="D68" s="79" t="s">
        <v>43093</v>
      </c>
      <c r="E68" s="23" t="s">
        <v>42990</v>
      </c>
      <c r="F68" s="24" t="s">
        <v>42991</v>
      </c>
      <c r="G68" s="335">
        <v>1.5</v>
      </c>
      <c r="H68" s="23" t="s">
        <v>42992</v>
      </c>
      <c r="I68" s="25" t="s">
        <v>15</v>
      </c>
    </row>
    <row r="69" spans="2:9" ht="60.75" customHeight="1" x14ac:dyDescent="0.4">
      <c r="B69" s="327">
        <v>67</v>
      </c>
      <c r="C69" s="331" t="s">
        <v>43094</v>
      </c>
      <c r="D69" s="79" t="s">
        <v>35918</v>
      </c>
      <c r="E69" s="23" t="s">
        <v>42990</v>
      </c>
      <c r="F69" s="24" t="s">
        <v>42991</v>
      </c>
      <c r="G69" s="335">
        <v>1</v>
      </c>
      <c r="H69" s="23" t="s">
        <v>42992</v>
      </c>
      <c r="I69" s="25" t="s">
        <v>15</v>
      </c>
    </row>
    <row r="70" spans="2:9" ht="60.75" customHeight="1" x14ac:dyDescent="0.4">
      <c r="B70" s="327">
        <v>68</v>
      </c>
      <c r="C70" s="331" t="s">
        <v>43095</v>
      </c>
      <c r="D70" s="79" t="s">
        <v>43061</v>
      </c>
      <c r="E70" s="23" t="s">
        <v>42990</v>
      </c>
      <c r="F70" s="24" t="s">
        <v>42991</v>
      </c>
      <c r="G70" s="335">
        <v>3.5</v>
      </c>
      <c r="H70" s="23" t="s">
        <v>42992</v>
      </c>
      <c r="I70" s="25" t="s">
        <v>15</v>
      </c>
    </row>
    <row r="71" spans="2:9" ht="60.75" customHeight="1" x14ac:dyDescent="0.4">
      <c r="B71" s="327">
        <v>69</v>
      </c>
      <c r="C71" s="331" t="s">
        <v>43096</v>
      </c>
      <c r="D71" s="79" t="s">
        <v>43091</v>
      </c>
      <c r="E71" s="23" t="s">
        <v>42990</v>
      </c>
      <c r="F71" s="24" t="s">
        <v>42991</v>
      </c>
      <c r="G71" s="335">
        <v>1.5</v>
      </c>
      <c r="H71" s="23" t="s">
        <v>42992</v>
      </c>
      <c r="I71" s="25" t="s">
        <v>15</v>
      </c>
    </row>
    <row r="72" spans="2:9" ht="60.75" customHeight="1" x14ac:dyDescent="0.4">
      <c r="B72" s="327">
        <v>70</v>
      </c>
      <c r="C72" s="8" t="s">
        <v>43097</v>
      </c>
      <c r="D72" s="79" t="s">
        <v>35740</v>
      </c>
      <c r="E72" s="23" t="s">
        <v>42990</v>
      </c>
      <c r="F72" s="24" t="s">
        <v>42991</v>
      </c>
      <c r="G72" s="335">
        <v>1</v>
      </c>
      <c r="H72" s="23" t="s">
        <v>42992</v>
      </c>
      <c r="I72" s="25" t="s">
        <v>15</v>
      </c>
    </row>
    <row r="73" spans="2:9" ht="60.75" customHeight="1" x14ac:dyDescent="0.4">
      <c r="B73" s="327">
        <v>71</v>
      </c>
      <c r="C73" s="8" t="s">
        <v>43098</v>
      </c>
      <c r="D73" s="79" t="s">
        <v>43091</v>
      </c>
      <c r="E73" s="23" t="s">
        <v>42990</v>
      </c>
      <c r="F73" s="24" t="s">
        <v>42991</v>
      </c>
      <c r="G73" s="335">
        <v>1.5</v>
      </c>
      <c r="H73" s="23" t="s">
        <v>42992</v>
      </c>
      <c r="I73" s="25" t="s">
        <v>15</v>
      </c>
    </row>
    <row r="74" spans="2:9" ht="60.75" customHeight="1" x14ac:dyDescent="0.4">
      <c r="B74" s="327">
        <v>72</v>
      </c>
      <c r="C74" s="8" t="s">
        <v>43099</v>
      </c>
      <c r="D74" s="79" t="s">
        <v>35740</v>
      </c>
      <c r="E74" s="23" t="s">
        <v>42990</v>
      </c>
      <c r="F74" s="24" t="s">
        <v>42991</v>
      </c>
      <c r="G74" s="335">
        <v>1.5</v>
      </c>
      <c r="H74" s="23" t="s">
        <v>42992</v>
      </c>
      <c r="I74" s="25" t="s">
        <v>15</v>
      </c>
    </row>
    <row r="75" spans="2:9" ht="60.75" customHeight="1" x14ac:dyDescent="0.4">
      <c r="B75" s="327">
        <v>73</v>
      </c>
      <c r="C75" s="8" t="s">
        <v>43100</v>
      </c>
      <c r="D75" s="79" t="s">
        <v>43093</v>
      </c>
      <c r="E75" s="23" t="s">
        <v>42990</v>
      </c>
      <c r="F75" s="24" t="s">
        <v>42991</v>
      </c>
      <c r="G75" s="335">
        <v>1.5</v>
      </c>
      <c r="H75" s="23" t="s">
        <v>42992</v>
      </c>
      <c r="I75" s="25" t="s">
        <v>15</v>
      </c>
    </row>
    <row r="76" spans="2:9" ht="60.75" customHeight="1" x14ac:dyDescent="0.4">
      <c r="B76" s="327">
        <v>74</v>
      </c>
      <c r="C76" s="8" t="s">
        <v>43101</v>
      </c>
      <c r="D76" s="79" t="s">
        <v>35740</v>
      </c>
      <c r="E76" s="23" t="s">
        <v>42990</v>
      </c>
      <c r="F76" s="24" t="s">
        <v>42991</v>
      </c>
      <c r="G76" s="335">
        <v>1.5</v>
      </c>
      <c r="H76" s="23" t="s">
        <v>42992</v>
      </c>
      <c r="I76" s="25" t="s">
        <v>15</v>
      </c>
    </row>
    <row r="77" spans="2:9" ht="60.75" customHeight="1" x14ac:dyDescent="0.4">
      <c r="B77" s="327">
        <v>75</v>
      </c>
      <c r="C77" s="8" t="s">
        <v>43102</v>
      </c>
      <c r="D77" s="79" t="s">
        <v>43045</v>
      </c>
      <c r="E77" s="23" t="s">
        <v>42990</v>
      </c>
      <c r="F77" s="24" t="s">
        <v>42991</v>
      </c>
      <c r="G77" s="335">
        <v>1.5</v>
      </c>
      <c r="H77" s="23" t="s">
        <v>42992</v>
      </c>
      <c r="I77" s="25" t="s">
        <v>15</v>
      </c>
    </row>
    <row r="78" spans="2:9" ht="60.75" customHeight="1" x14ac:dyDescent="0.4">
      <c r="B78" s="327">
        <v>76</v>
      </c>
      <c r="C78" s="8" t="s">
        <v>43103</v>
      </c>
      <c r="D78" s="79" t="s">
        <v>42994</v>
      </c>
      <c r="E78" s="23" t="s">
        <v>42990</v>
      </c>
      <c r="F78" s="24" t="s">
        <v>42991</v>
      </c>
      <c r="G78" s="335">
        <v>3</v>
      </c>
      <c r="H78" s="23" t="s">
        <v>42992</v>
      </c>
      <c r="I78" s="25" t="s">
        <v>15</v>
      </c>
    </row>
    <row r="79" spans="2:9" ht="60.75" customHeight="1" x14ac:dyDescent="0.4">
      <c r="B79" s="327">
        <v>77</v>
      </c>
      <c r="C79" s="8" t="s">
        <v>43104</v>
      </c>
      <c r="D79" s="79" t="s">
        <v>43105</v>
      </c>
      <c r="E79" s="23" t="s">
        <v>42990</v>
      </c>
      <c r="F79" s="24" t="s">
        <v>42991</v>
      </c>
      <c r="G79" s="335">
        <v>1.5</v>
      </c>
      <c r="H79" s="23" t="s">
        <v>42992</v>
      </c>
      <c r="I79" s="25" t="s">
        <v>15</v>
      </c>
    </row>
    <row r="80" spans="2:9" ht="60.75" customHeight="1" x14ac:dyDescent="0.4">
      <c r="B80" s="327">
        <v>78</v>
      </c>
      <c r="C80" s="8" t="s">
        <v>43106</v>
      </c>
      <c r="D80" s="79" t="s">
        <v>43079</v>
      </c>
      <c r="E80" s="23" t="s">
        <v>42990</v>
      </c>
      <c r="F80" s="24" t="s">
        <v>42991</v>
      </c>
      <c r="G80" s="335">
        <v>3.5</v>
      </c>
      <c r="H80" s="23" t="s">
        <v>42992</v>
      </c>
      <c r="I80" s="25" t="s">
        <v>15</v>
      </c>
    </row>
    <row r="81" spans="2:10" ht="60.75" customHeight="1" x14ac:dyDescent="0.4">
      <c r="B81" s="327">
        <v>79</v>
      </c>
      <c r="C81" s="8" t="s">
        <v>43107</v>
      </c>
      <c r="D81" s="79" t="s">
        <v>43108</v>
      </c>
      <c r="E81" s="23" t="s">
        <v>42990</v>
      </c>
      <c r="F81" s="24" t="s">
        <v>42991</v>
      </c>
      <c r="G81" s="335">
        <v>3</v>
      </c>
      <c r="H81" s="23" t="s">
        <v>42992</v>
      </c>
      <c r="I81" s="25" t="s">
        <v>15</v>
      </c>
    </row>
    <row r="82" spans="2:10" ht="60.75" customHeight="1" x14ac:dyDescent="0.4">
      <c r="B82" s="327">
        <v>80</v>
      </c>
      <c r="C82" s="8" t="s">
        <v>43109</v>
      </c>
      <c r="D82" s="79" t="s">
        <v>43110</v>
      </c>
      <c r="E82" s="23" t="s">
        <v>42990</v>
      </c>
      <c r="F82" s="24" t="s">
        <v>42991</v>
      </c>
      <c r="G82" s="335">
        <v>1</v>
      </c>
      <c r="H82" s="23" t="s">
        <v>42992</v>
      </c>
      <c r="I82" s="25" t="s">
        <v>15</v>
      </c>
    </row>
    <row r="83" spans="2:10" ht="60.75" customHeight="1" x14ac:dyDescent="0.4">
      <c r="B83" s="327">
        <v>81</v>
      </c>
      <c r="C83" s="8" t="s">
        <v>43111</v>
      </c>
      <c r="D83" s="79" t="s">
        <v>43112</v>
      </c>
      <c r="E83" s="23" t="s">
        <v>42990</v>
      </c>
      <c r="F83" s="24" t="s">
        <v>42991</v>
      </c>
      <c r="G83" s="335">
        <v>1</v>
      </c>
      <c r="H83" s="23" t="s">
        <v>42992</v>
      </c>
      <c r="I83" s="25" t="s">
        <v>15</v>
      </c>
    </row>
    <row r="84" spans="2:10" ht="60.75" customHeight="1" x14ac:dyDescent="0.4">
      <c r="B84" s="327">
        <v>82</v>
      </c>
      <c r="C84" s="8" t="s">
        <v>43113</v>
      </c>
      <c r="D84" s="79" t="s">
        <v>43114</v>
      </c>
      <c r="E84" s="23" t="s">
        <v>42990</v>
      </c>
      <c r="F84" s="24" t="s">
        <v>42991</v>
      </c>
      <c r="G84" s="335">
        <v>1.5</v>
      </c>
      <c r="H84" s="23" t="s">
        <v>42992</v>
      </c>
      <c r="I84" s="25" t="s">
        <v>15</v>
      </c>
    </row>
    <row r="85" spans="2:10" ht="60.75" customHeight="1" x14ac:dyDescent="0.4">
      <c r="B85" s="327">
        <v>83</v>
      </c>
      <c r="C85" s="8" t="s">
        <v>43115</v>
      </c>
      <c r="D85" s="79" t="s">
        <v>43116</v>
      </c>
      <c r="E85" s="23" t="s">
        <v>42990</v>
      </c>
      <c r="F85" s="24" t="s">
        <v>42991</v>
      </c>
      <c r="G85" s="335">
        <v>1.5</v>
      </c>
      <c r="H85" s="23" t="s">
        <v>42992</v>
      </c>
      <c r="I85" s="25" t="s">
        <v>15</v>
      </c>
    </row>
    <row r="86" spans="2:10" ht="60.75" customHeight="1" x14ac:dyDescent="0.4">
      <c r="B86" s="327">
        <v>84</v>
      </c>
      <c r="C86" s="8" t="s">
        <v>43117</v>
      </c>
      <c r="D86" s="79" t="s">
        <v>43118</v>
      </c>
      <c r="E86" s="23" t="s">
        <v>42990</v>
      </c>
      <c r="F86" s="24" t="s">
        <v>42991</v>
      </c>
      <c r="G86" s="335">
        <v>3.5</v>
      </c>
      <c r="H86" s="23" t="s">
        <v>42992</v>
      </c>
      <c r="I86" s="25" t="s">
        <v>15</v>
      </c>
    </row>
    <row r="87" spans="2:10" ht="60.75" customHeight="1" x14ac:dyDescent="0.4">
      <c r="B87" s="327">
        <v>85</v>
      </c>
      <c r="C87" s="331" t="s">
        <v>43119</v>
      </c>
      <c r="D87" s="79" t="s">
        <v>43108</v>
      </c>
      <c r="E87" s="23" t="s">
        <v>42990</v>
      </c>
      <c r="F87" s="24" t="s">
        <v>42991</v>
      </c>
      <c r="G87" s="335">
        <v>3</v>
      </c>
      <c r="H87" s="23" t="s">
        <v>42992</v>
      </c>
      <c r="I87" s="25" t="s">
        <v>15</v>
      </c>
      <c r="J87" s="19">
        <v>1</v>
      </c>
    </row>
    <row r="88" spans="2:10" ht="60.75" customHeight="1" x14ac:dyDescent="0.4">
      <c r="B88" s="327">
        <v>86</v>
      </c>
      <c r="C88" s="331" t="s">
        <v>43120</v>
      </c>
      <c r="D88" s="79" t="s">
        <v>43121</v>
      </c>
      <c r="E88" s="23" t="s">
        <v>42990</v>
      </c>
      <c r="F88" s="24" t="s">
        <v>42991</v>
      </c>
      <c r="G88" s="335">
        <v>1.5</v>
      </c>
      <c r="H88" s="23" t="s">
        <v>42992</v>
      </c>
      <c r="I88" s="25" t="s">
        <v>15</v>
      </c>
    </row>
    <row r="89" spans="2:10" ht="60.75" customHeight="1" x14ac:dyDescent="0.4">
      <c r="B89" s="327">
        <v>87</v>
      </c>
      <c r="C89" s="331" t="s">
        <v>43122</v>
      </c>
      <c r="D89" s="79" t="s">
        <v>43123</v>
      </c>
      <c r="E89" s="23" t="s">
        <v>42990</v>
      </c>
      <c r="F89" s="24" t="s">
        <v>42991</v>
      </c>
      <c r="G89" s="335">
        <v>1.5</v>
      </c>
      <c r="H89" s="23" t="s">
        <v>42992</v>
      </c>
      <c r="I89" s="25" t="s">
        <v>15</v>
      </c>
    </row>
    <row r="90" spans="2:10" ht="60.75" customHeight="1" x14ac:dyDescent="0.4">
      <c r="B90" s="327">
        <v>88</v>
      </c>
      <c r="C90" s="331" t="s">
        <v>43124</v>
      </c>
      <c r="D90" s="79" t="s">
        <v>43125</v>
      </c>
      <c r="E90" s="23" t="s">
        <v>42990</v>
      </c>
      <c r="F90" s="24" t="s">
        <v>42991</v>
      </c>
      <c r="G90" s="335">
        <v>1.5</v>
      </c>
      <c r="H90" s="23" t="s">
        <v>42992</v>
      </c>
      <c r="I90" s="25" t="s">
        <v>15</v>
      </c>
    </row>
    <row r="91" spans="2:10" ht="60.75" customHeight="1" x14ac:dyDescent="0.4">
      <c r="B91" s="327">
        <v>89</v>
      </c>
      <c r="C91" s="331" t="s">
        <v>43126</v>
      </c>
      <c r="D91" s="79" t="s">
        <v>43127</v>
      </c>
      <c r="E91" s="23" t="s">
        <v>42990</v>
      </c>
      <c r="F91" s="24" t="s">
        <v>42991</v>
      </c>
      <c r="G91" s="335">
        <v>3</v>
      </c>
      <c r="H91" s="23" t="s">
        <v>42992</v>
      </c>
      <c r="I91" s="25" t="s">
        <v>15</v>
      </c>
    </row>
    <row r="92" spans="2:10" ht="60.75" customHeight="1" x14ac:dyDescent="0.4">
      <c r="B92" s="327">
        <v>90</v>
      </c>
      <c r="C92" s="331" t="s">
        <v>43128</v>
      </c>
      <c r="D92" s="79" t="s">
        <v>43129</v>
      </c>
      <c r="E92" s="23" t="s">
        <v>42990</v>
      </c>
      <c r="F92" s="24" t="s">
        <v>42991</v>
      </c>
      <c r="G92" s="335">
        <v>1</v>
      </c>
      <c r="H92" s="23" t="s">
        <v>42992</v>
      </c>
      <c r="I92" s="25" t="s">
        <v>15</v>
      </c>
    </row>
    <row r="93" spans="2:10" ht="60.75" customHeight="1" x14ac:dyDescent="0.4">
      <c r="B93" s="327">
        <v>91</v>
      </c>
      <c r="C93" s="331" t="s">
        <v>43130</v>
      </c>
      <c r="D93" s="79" t="s">
        <v>43131</v>
      </c>
      <c r="E93" s="23" t="s">
        <v>42990</v>
      </c>
      <c r="F93" s="24" t="s">
        <v>42991</v>
      </c>
      <c r="G93" s="335">
        <v>1</v>
      </c>
      <c r="H93" s="23" t="s">
        <v>42992</v>
      </c>
      <c r="I93" s="25" t="s">
        <v>15</v>
      </c>
    </row>
    <row r="94" spans="2:10" ht="60.75" customHeight="1" x14ac:dyDescent="0.4">
      <c r="B94" s="327">
        <v>92</v>
      </c>
      <c r="C94" s="331" t="s">
        <v>43132</v>
      </c>
      <c r="D94" s="79" t="s">
        <v>43001</v>
      </c>
      <c r="E94" s="23" t="s">
        <v>42990</v>
      </c>
      <c r="F94" s="24" t="s">
        <v>42991</v>
      </c>
      <c r="G94" s="335">
        <v>1</v>
      </c>
      <c r="H94" s="23" t="s">
        <v>42992</v>
      </c>
      <c r="I94" s="25" t="s">
        <v>15</v>
      </c>
    </row>
    <row r="95" spans="2:10" ht="60.75" customHeight="1" x14ac:dyDescent="0.4">
      <c r="B95" s="327">
        <v>93</v>
      </c>
      <c r="C95" s="331" t="s">
        <v>43133</v>
      </c>
      <c r="D95" s="79" t="s">
        <v>43001</v>
      </c>
      <c r="E95" s="23" t="s">
        <v>42990</v>
      </c>
      <c r="F95" s="24" t="s">
        <v>42991</v>
      </c>
      <c r="G95" s="335">
        <v>3.5</v>
      </c>
      <c r="H95" s="23" t="s">
        <v>42992</v>
      </c>
      <c r="I95" s="25" t="s">
        <v>15</v>
      </c>
    </row>
    <row r="96" spans="2:10" ht="60.75" customHeight="1" x14ac:dyDescent="0.4">
      <c r="B96" s="327">
        <v>94</v>
      </c>
      <c r="C96" s="331" t="s">
        <v>43134</v>
      </c>
      <c r="D96" s="79" t="s">
        <v>43135</v>
      </c>
      <c r="E96" s="23" t="s">
        <v>42990</v>
      </c>
      <c r="F96" s="24" t="s">
        <v>42991</v>
      </c>
      <c r="G96" s="335">
        <v>1.5</v>
      </c>
      <c r="H96" s="23" t="s">
        <v>42992</v>
      </c>
      <c r="I96" s="25" t="s">
        <v>15</v>
      </c>
    </row>
    <row r="97" spans="2:9" ht="60.75" customHeight="1" x14ac:dyDescent="0.4">
      <c r="B97" s="327">
        <v>95</v>
      </c>
      <c r="C97" s="331" t="s">
        <v>43136</v>
      </c>
      <c r="D97" s="79" t="s">
        <v>35250</v>
      </c>
      <c r="E97" s="23" t="s">
        <v>42990</v>
      </c>
      <c r="F97" s="24" t="s">
        <v>42991</v>
      </c>
      <c r="G97" s="335">
        <v>1.5</v>
      </c>
      <c r="H97" s="23" t="s">
        <v>42992</v>
      </c>
      <c r="I97" s="25" t="s">
        <v>15</v>
      </c>
    </row>
    <row r="98" spans="2:9" ht="60.75" customHeight="1" x14ac:dyDescent="0.4">
      <c r="B98" s="327">
        <v>96</v>
      </c>
      <c r="C98" s="331" t="s">
        <v>43137</v>
      </c>
      <c r="D98" s="79" t="s">
        <v>43138</v>
      </c>
      <c r="E98" s="23" t="s">
        <v>42990</v>
      </c>
      <c r="F98" s="24" t="s">
        <v>42991</v>
      </c>
      <c r="G98" s="335">
        <v>3</v>
      </c>
      <c r="H98" s="23" t="s">
        <v>42992</v>
      </c>
      <c r="I98" s="25" t="s">
        <v>15</v>
      </c>
    </row>
    <row r="99" spans="2:9" ht="60.75" customHeight="1" x14ac:dyDescent="0.4">
      <c r="B99" s="327">
        <v>97</v>
      </c>
      <c r="C99" s="331" t="s">
        <v>43139</v>
      </c>
      <c r="D99" s="79" t="s">
        <v>43140</v>
      </c>
      <c r="E99" s="23" t="s">
        <v>42990</v>
      </c>
      <c r="F99" s="24" t="s">
        <v>42991</v>
      </c>
      <c r="G99" s="335">
        <v>3</v>
      </c>
      <c r="H99" s="23" t="s">
        <v>42992</v>
      </c>
      <c r="I99" s="25" t="s">
        <v>15</v>
      </c>
    </row>
    <row r="100" spans="2:9" ht="60.75" customHeight="1" x14ac:dyDescent="0.4">
      <c r="B100" s="327">
        <v>98</v>
      </c>
      <c r="C100" s="331" t="s">
        <v>43141</v>
      </c>
      <c r="D100" s="79" t="s">
        <v>43047</v>
      </c>
      <c r="E100" s="23" t="s">
        <v>42990</v>
      </c>
      <c r="F100" s="24" t="s">
        <v>42991</v>
      </c>
      <c r="G100" s="335">
        <v>3</v>
      </c>
      <c r="H100" s="23" t="s">
        <v>42992</v>
      </c>
      <c r="I100" s="25" t="s">
        <v>15</v>
      </c>
    </row>
    <row r="101" spans="2:9" ht="60.75" customHeight="1" x14ac:dyDescent="0.4">
      <c r="B101" s="327">
        <v>99</v>
      </c>
      <c r="C101" s="8" t="s">
        <v>43142</v>
      </c>
      <c r="D101" s="79" t="s">
        <v>43079</v>
      </c>
      <c r="E101" s="23" t="s">
        <v>42990</v>
      </c>
      <c r="F101" s="24" t="s">
        <v>42991</v>
      </c>
      <c r="G101" s="335">
        <v>1.5</v>
      </c>
      <c r="H101" s="23" t="s">
        <v>42992</v>
      </c>
      <c r="I101" s="25" t="s">
        <v>15</v>
      </c>
    </row>
    <row r="102" spans="2:9" ht="60.75" customHeight="1" x14ac:dyDescent="0.4">
      <c r="B102" s="327">
        <v>100</v>
      </c>
      <c r="C102" s="8" t="s">
        <v>43143</v>
      </c>
      <c r="D102" s="79" t="s">
        <v>43144</v>
      </c>
      <c r="E102" s="23" t="s">
        <v>42990</v>
      </c>
      <c r="F102" s="24" t="s">
        <v>42991</v>
      </c>
      <c r="G102" s="335">
        <v>1</v>
      </c>
      <c r="H102" s="23" t="s">
        <v>42992</v>
      </c>
      <c r="I102" s="25" t="s">
        <v>15</v>
      </c>
    </row>
    <row r="103" spans="2:9" ht="60.75" customHeight="1" x14ac:dyDescent="0.4">
      <c r="B103" s="327">
        <v>101</v>
      </c>
      <c r="C103" s="8" t="s">
        <v>43145</v>
      </c>
      <c r="D103" s="79" t="s">
        <v>43112</v>
      </c>
      <c r="E103" s="23" t="s">
        <v>42990</v>
      </c>
      <c r="F103" s="24" t="s">
        <v>42991</v>
      </c>
      <c r="G103" s="335">
        <v>1.5</v>
      </c>
      <c r="H103" s="23" t="s">
        <v>42992</v>
      </c>
      <c r="I103" s="25" t="s">
        <v>15</v>
      </c>
    </row>
    <row r="104" spans="2:9" ht="60.75" customHeight="1" x14ac:dyDescent="0.4">
      <c r="B104" s="327">
        <v>102</v>
      </c>
      <c r="C104" s="8" t="s">
        <v>43146</v>
      </c>
      <c r="D104" s="79" t="s">
        <v>43147</v>
      </c>
      <c r="E104" s="23" t="s">
        <v>42990</v>
      </c>
      <c r="F104" s="24" t="s">
        <v>42991</v>
      </c>
      <c r="G104" s="335">
        <v>1</v>
      </c>
      <c r="H104" s="23" t="s">
        <v>42992</v>
      </c>
      <c r="I104" s="25" t="s">
        <v>15</v>
      </c>
    </row>
    <row r="105" spans="2:9" ht="60.75" customHeight="1" x14ac:dyDescent="0.4">
      <c r="B105" s="327">
        <v>103</v>
      </c>
      <c r="C105" s="8" t="s">
        <v>43148</v>
      </c>
      <c r="D105" s="79" t="s">
        <v>43084</v>
      </c>
      <c r="E105" s="23" t="s">
        <v>42990</v>
      </c>
      <c r="F105" s="24" t="s">
        <v>42991</v>
      </c>
      <c r="G105" s="335">
        <v>1.5</v>
      </c>
      <c r="H105" s="23" t="s">
        <v>42992</v>
      </c>
      <c r="I105" s="25" t="s">
        <v>15</v>
      </c>
    </row>
    <row r="106" spans="2:9" ht="60.75" customHeight="1" x14ac:dyDescent="0.4">
      <c r="B106" s="327">
        <v>104</v>
      </c>
      <c r="C106" s="8" t="s">
        <v>43149</v>
      </c>
      <c r="D106" s="79" t="s">
        <v>43150</v>
      </c>
      <c r="E106" s="23" t="s">
        <v>42990</v>
      </c>
      <c r="F106" s="24" t="s">
        <v>42991</v>
      </c>
      <c r="G106" s="335">
        <v>1.5</v>
      </c>
      <c r="H106" s="23" t="s">
        <v>42992</v>
      </c>
      <c r="I106" s="25" t="s">
        <v>15</v>
      </c>
    </row>
    <row r="107" spans="2:9" ht="60.75" customHeight="1" x14ac:dyDescent="0.4">
      <c r="B107" s="327">
        <v>105</v>
      </c>
      <c r="C107" s="8" t="s">
        <v>43151</v>
      </c>
      <c r="D107" s="79" t="s">
        <v>43152</v>
      </c>
      <c r="E107" s="23" t="s">
        <v>42990</v>
      </c>
      <c r="F107" s="24" t="s">
        <v>42991</v>
      </c>
      <c r="G107" s="335">
        <v>1.5</v>
      </c>
      <c r="H107" s="23" t="s">
        <v>42992</v>
      </c>
      <c r="I107" s="25" t="s">
        <v>15</v>
      </c>
    </row>
    <row r="108" spans="2:9" ht="60.75" customHeight="1" x14ac:dyDescent="0.4">
      <c r="B108" s="327">
        <v>106</v>
      </c>
      <c r="C108" s="8" t="s">
        <v>43153</v>
      </c>
      <c r="D108" s="79" t="s">
        <v>43140</v>
      </c>
      <c r="E108" s="23" t="s">
        <v>42990</v>
      </c>
      <c r="F108" s="24" t="s">
        <v>42991</v>
      </c>
      <c r="G108" s="335">
        <v>3.5</v>
      </c>
      <c r="H108" s="23" t="s">
        <v>42992</v>
      </c>
      <c r="I108" s="25" t="s">
        <v>15</v>
      </c>
    </row>
    <row r="109" spans="2:9" ht="60.75" customHeight="1" x14ac:dyDescent="0.4">
      <c r="B109" s="327">
        <v>107</v>
      </c>
      <c r="C109" s="8" t="s">
        <v>43154</v>
      </c>
      <c r="D109" s="79" t="s">
        <v>43105</v>
      </c>
      <c r="E109" s="23" t="s">
        <v>42990</v>
      </c>
      <c r="F109" s="24" t="s">
        <v>42991</v>
      </c>
      <c r="G109" s="335">
        <v>1</v>
      </c>
      <c r="H109" s="23" t="s">
        <v>42992</v>
      </c>
      <c r="I109" s="25" t="s">
        <v>15</v>
      </c>
    </row>
    <row r="110" spans="2:9" ht="60.75" customHeight="1" x14ac:dyDescent="0.4">
      <c r="B110" s="327">
        <v>108</v>
      </c>
      <c r="C110" s="8" t="s">
        <v>43155</v>
      </c>
      <c r="D110" s="79" t="s">
        <v>43156</v>
      </c>
      <c r="E110" s="23" t="s">
        <v>42990</v>
      </c>
      <c r="F110" s="24" t="s">
        <v>42991</v>
      </c>
      <c r="G110" s="335">
        <v>1</v>
      </c>
      <c r="H110" s="23" t="s">
        <v>42992</v>
      </c>
      <c r="I110" s="25" t="s">
        <v>15</v>
      </c>
    </row>
    <row r="111" spans="2:9" ht="60.75" customHeight="1" x14ac:dyDescent="0.4">
      <c r="B111" s="327">
        <v>109</v>
      </c>
      <c r="C111" s="8" t="s">
        <v>43157</v>
      </c>
      <c r="D111" s="79" t="s">
        <v>35740</v>
      </c>
      <c r="E111" s="23" t="s">
        <v>42990</v>
      </c>
      <c r="F111" s="24" t="s">
        <v>42991</v>
      </c>
      <c r="G111" s="335">
        <v>1.5</v>
      </c>
      <c r="H111" s="23" t="s">
        <v>42992</v>
      </c>
      <c r="I111" s="25" t="s">
        <v>15</v>
      </c>
    </row>
    <row r="112" spans="2:9" ht="60.75" customHeight="1" x14ac:dyDescent="0.4">
      <c r="B112" s="327">
        <v>110</v>
      </c>
      <c r="C112" s="8" t="s">
        <v>43158</v>
      </c>
      <c r="D112" s="79" t="s">
        <v>43084</v>
      </c>
      <c r="E112" s="23" t="s">
        <v>42990</v>
      </c>
      <c r="F112" s="24" t="s">
        <v>42991</v>
      </c>
      <c r="G112" s="335">
        <v>1</v>
      </c>
      <c r="H112" s="23" t="s">
        <v>42992</v>
      </c>
      <c r="I112" s="25" t="s">
        <v>15</v>
      </c>
    </row>
    <row r="113" spans="2:9" ht="60.75" customHeight="1" x14ac:dyDescent="0.4">
      <c r="B113" s="327">
        <v>111</v>
      </c>
      <c r="C113" s="8" t="s">
        <v>43159</v>
      </c>
      <c r="D113" s="79" t="s">
        <v>43160</v>
      </c>
      <c r="E113" s="23" t="s">
        <v>42990</v>
      </c>
      <c r="F113" s="24" t="s">
        <v>42991</v>
      </c>
      <c r="G113" s="335">
        <v>1.5</v>
      </c>
      <c r="H113" s="23" t="s">
        <v>42992</v>
      </c>
      <c r="I113" s="25" t="s">
        <v>15</v>
      </c>
    </row>
    <row r="114" spans="2:9" ht="60.75" customHeight="1" x14ac:dyDescent="0.4">
      <c r="B114" s="327">
        <v>112</v>
      </c>
      <c r="C114" s="8" t="s">
        <v>43161</v>
      </c>
      <c r="D114" s="79" t="s">
        <v>43162</v>
      </c>
      <c r="E114" s="23" t="s">
        <v>42990</v>
      </c>
      <c r="F114" s="24" t="s">
        <v>42991</v>
      </c>
      <c r="G114" s="335">
        <v>1</v>
      </c>
      <c r="H114" s="23" t="s">
        <v>42992</v>
      </c>
      <c r="I114" s="25" t="s">
        <v>15</v>
      </c>
    </row>
    <row r="115" spans="2:9" ht="60.75" customHeight="1" x14ac:dyDescent="0.4">
      <c r="B115" s="327">
        <v>113</v>
      </c>
      <c r="C115" s="8" t="s">
        <v>43163</v>
      </c>
      <c r="D115" s="79" t="s">
        <v>43150</v>
      </c>
      <c r="E115" s="23" t="s">
        <v>42990</v>
      </c>
      <c r="F115" s="24" t="s">
        <v>42991</v>
      </c>
      <c r="G115" s="335">
        <v>1.5</v>
      </c>
      <c r="H115" s="23" t="s">
        <v>42992</v>
      </c>
      <c r="I115" s="25" t="s">
        <v>15</v>
      </c>
    </row>
    <row r="116" spans="2:9" ht="60.75" customHeight="1" x14ac:dyDescent="0.4">
      <c r="B116" s="327">
        <v>114</v>
      </c>
      <c r="C116" s="8" t="s">
        <v>43164</v>
      </c>
      <c r="D116" s="79" t="s">
        <v>43165</v>
      </c>
      <c r="E116" s="23" t="s">
        <v>42990</v>
      </c>
      <c r="F116" s="24" t="s">
        <v>42991</v>
      </c>
      <c r="G116" s="335">
        <v>1.5</v>
      </c>
      <c r="H116" s="23" t="s">
        <v>42992</v>
      </c>
      <c r="I116" s="25" t="s">
        <v>15</v>
      </c>
    </row>
    <row r="117" spans="2:9" ht="60.75" customHeight="1" x14ac:dyDescent="0.4">
      <c r="B117" s="327">
        <v>115</v>
      </c>
      <c r="C117" s="8" t="s">
        <v>43166</v>
      </c>
      <c r="D117" s="79" t="s">
        <v>35939</v>
      </c>
      <c r="E117" s="23" t="s">
        <v>42990</v>
      </c>
      <c r="F117" s="24" t="s">
        <v>42991</v>
      </c>
      <c r="G117" s="335">
        <v>1</v>
      </c>
      <c r="H117" s="23" t="s">
        <v>42992</v>
      </c>
      <c r="I117" s="25" t="s">
        <v>15</v>
      </c>
    </row>
    <row r="118" spans="2:9" ht="60.75" customHeight="1" x14ac:dyDescent="0.4">
      <c r="B118" s="327">
        <v>116</v>
      </c>
      <c r="C118" s="8" t="s">
        <v>43167</v>
      </c>
      <c r="D118" s="79" t="s">
        <v>35939</v>
      </c>
      <c r="E118" s="23" t="s">
        <v>42990</v>
      </c>
      <c r="F118" s="24" t="s">
        <v>42991</v>
      </c>
      <c r="G118" s="335">
        <v>1</v>
      </c>
      <c r="H118" s="23" t="s">
        <v>42992</v>
      </c>
      <c r="I118" s="25" t="s">
        <v>15</v>
      </c>
    </row>
    <row r="119" spans="2:9" ht="60.75" customHeight="1" x14ac:dyDescent="0.4">
      <c r="B119" s="327">
        <v>117</v>
      </c>
      <c r="C119" s="8" t="s">
        <v>43168</v>
      </c>
      <c r="D119" s="79" t="s">
        <v>35939</v>
      </c>
      <c r="E119" s="23" t="s">
        <v>42990</v>
      </c>
      <c r="F119" s="24" t="s">
        <v>42991</v>
      </c>
      <c r="G119" s="335">
        <v>1.5</v>
      </c>
      <c r="H119" s="23" t="s">
        <v>42992</v>
      </c>
      <c r="I119" s="25" t="s">
        <v>15</v>
      </c>
    </row>
    <row r="120" spans="2:9" ht="60.75" customHeight="1" x14ac:dyDescent="0.4">
      <c r="B120" s="327">
        <v>118</v>
      </c>
      <c r="C120" s="8" t="s">
        <v>43169</v>
      </c>
      <c r="D120" s="79" t="s">
        <v>43014</v>
      </c>
      <c r="E120" s="23" t="s">
        <v>42990</v>
      </c>
      <c r="F120" s="24" t="s">
        <v>42991</v>
      </c>
      <c r="G120" s="335">
        <v>1.5</v>
      </c>
      <c r="H120" s="23" t="s">
        <v>42992</v>
      </c>
      <c r="I120" s="25" t="s">
        <v>15</v>
      </c>
    </row>
    <row r="121" spans="2:9" ht="60.75" customHeight="1" x14ac:dyDescent="0.4">
      <c r="B121" s="327">
        <v>119</v>
      </c>
      <c r="C121" s="8" t="s">
        <v>43170</v>
      </c>
      <c r="D121" s="79" t="s">
        <v>43171</v>
      </c>
      <c r="E121" s="23" t="s">
        <v>42990</v>
      </c>
      <c r="F121" s="24" t="s">
        <v>42991</v>
      </c>
      <c r="G121" s="335">
        <v>1</v>
      </c>
      <c r="H121" s="23" t="s">
        <v>42992</v>
      </c>
      <c r="I121" s="25" t="s">
        <v>15</v>
      </c>
    </row>
    <row r="122" spans="2:9" ht="60.75" customHeight="1" x14ac:dyDescent="0.4">
      <c r="B122" s="327">
        <v>120</v>
      </c>
      <c r="C122" s="8" t="s">
        <v>43172</v>
      </c>
      <c r="D122" s="79" t="s">
        <v>43173</v>
      </c>
      <c r="E122" s="23" t="s">
        <v>42990</v>
      </c>
      <c r="F122" s="24" t="s">
        <v>42991</v>
      </c>
      <c r="G122" s="335">
        <v>3.5</v>
      </c>
      <c r="H122" s="23" t="s">
        <v>42992</v>
      </c>
      <c r="I122" s="25" t="s">
        <v>15</v>
      </c>
    </row>
    <row r="123" spans="2:9" ht="60.75" customHeight="1" x14ac:dyDescent="0.4">
      <c r="B123" s="327">
        <v>121</v>
      </c>
      <c r="C123" s="8" t="s">
        <v>43174</v>
      </c>
      <c r="D123" s="79" t="s">
        <v>43173</v>
      </c>
      <c r="E123" s="23" t="s">
        <v>42990</v>
      </c>
      <c r="F123" s="24" t="s">
        <v>42991</v>
      </c>
      <c r="G123" s="335">
        <v>3.5</v>
      </c>
      <c r="H123" s="23" t="s">
        <v>42992</v>
      </c>
      <c r="I123" s="25" t="s">
        <v>15</v>
      </c>
    </row>
    <row r="124" spans="2:9" ht="60.75" customHeight="1" x14ac:dyDescent="0.4">
      <c r="B124" s="327">
        <v>122</v>
      </c>
      <c r="C124" s="8" t="s">
        <v>43175</v>
      </c>
      <c r="D124" s="79" t="s">
        <v>42989</v>
      </c>
      <c r="E124" s="23" t="s">
        <v>42990</v>
      </c>
      <c r="F124" s="24" t="s">
        <v>42991</v>
      </c>
      <c r="G124" s="335">
        <v>1</v>
      </c>
      <c r="H124" s="23" t="s">
        <v>42992</v>
      </c>
      <c r="I124" s="25" t="s">
        <v>15</v>
      </c>
    </row>
    <row r="125" spans="2:9" ht="60.75" customHeight="1" x14ac:dyDescent="0.4">
      <c r="B125" s="327">
        <v>123</v>
      </c>
      <c r="C125" s="8" t="s">
        <v>43176</v>
      </c>
      <c r="D125" s="79" t="s">
        <v>43177</v>
      </c>
      <c r="E125" s="23" t="s">
        <v>42990</v>
      </c>
      <c r="F125" s="24" t="s">
        <v>42991</v>
      </c>
      <c r="G125" s="335">
        <v>1.5</v>
      </c>
      <c r="H125" s="23" t="s">
        <v>42992</v>
      </c>
      <c r="I125" s="25" t="s">
        <v>15</v>
      </c>
    </row>
    <row r="126" spans="2:9" ht="60.75" customHeight="1" x14ac:dyDescent="0.4">
      <c r="B126" s="327">
        <v>124</v>
      </c>
      <c r="C126" s="8" t="s">
        <v>43178</v>
      </c>
      <c r="D126" s="79" t="s">
        <v>42989</v>
      </c>
      <c r="E126" s="23" t="s">
        <v>42990</v>
      </c>
      <c r="F126" s="24" t="s">
        <v>42991</v>
      </c>
      <c r="G126" s="335">
        <v>1.5</v>
      </c>
      <c r="H126" s="23" t="s">
        <v>42992</v>
      </c>
      <c r="I126" s="25" t="s">
        <v>15</v>
      </c>
    </row>
    <row r="127" spans="2:9" ht="60.75" customHeight="1" x14ac:dyDescent="0.4">
      <c r="B127" s="327">
        <v>125</v>
      </c>
      <c r="C127" s="8" t="s">
        <v>43179</v>
      </c>
      <c r="D127" s="79" t="s">
        <v>42989</v>
      </c>
      <c r="E127" s="23" t="s">
        <v>42990</v>
      </c>
      <c r="F127" s="24" t="s">
        <v>42991</v>
      </c>
      <c r="G127" s="335">
        <v>3.5</v>
      </c>
      <c r="H127" s="23" t="s">
        <v>42992</v>
      </c>
      <c r="I127" s="25" t="s">
        <v>15</v>
      </c>
    </row>
    <row r="128" spans="2:9" ht="60.75" customHeight="1" x14ac:dyDescent="0.4">
      <c r="B128" s="327">
        <v>126</v>
      </c>
      <c r="C128" s="8" t="s">
        <v>43180</v>
      </c>
      <c r="D128" s="79" t="s">
        <v>37397</v>
      </c>
      <c r="E128" s="23" t="s">
        <v>42990</v>
      </c>
      <c r="F128" s="24" t="s">
        <v>42991</v>
      </c>
      <c r="G128" s="335">
        <v>3.5</v>
      </c>
      <c r="H128" s="23" t="s">
        <v>42992</v>
      </c>
      <c r="I128" s="25" t="s">
        <v>15</v>
      </c>
    </row>
    <row r="129" spans="2:9" ht="60.75" customHeight="1" x14ac:dyDescent="0.4">
      <c r="B129" s="327">
        <v>127</v>
      </c>
      <c r="C129" s="8" t="s">
        <v>43181</v>
      </c>
      <c r="D129" s="79" t="s">
        <v>43089</v>
      </c>
      <c r="E129" s="23" t="s">
        <v>42990</v>
      </c>
      <c r="F129" s="24" t="s">
        <v>42991</v>
      </c>
      <c r="G129" s="335">
        <v>1</v>
      </c>
      <c r="H129" s="23" t="s">
        <v>42992</v>
      </c>
      <c r="I129" s="25" t="s">
        <v>15</v>
      </c>
    </row>
    <row r="130" spans="2:9" ht="60.75" customHeight="1" x14ac:dyDescent="0.4">
      <c r="B130" s="327">
        <v>128</v>
      </c>
      <c r="C130" s="8" t="s">
        <v>43182</v>
      </c>
      <c r="D130" s="79" t="s">
        <v>43183</v>
      </c>
      <c r="E130" s="23" t="s">
        <v>42990</v>
      </c>
      <c r="F130" s="24" t="s">
        <v>42991</v>
      </c>
      <c r="G130" s="335">
        <v>1.5</v>
      </c>
      <c r="H130" s="23" t="s">
        <v>42992</v>
      </c>
      <c r="I130" s="25" t="s">
        <v>15</v>
      </c>
    </row>
    <row r="131" spans="2:9" ht="60.75" customHeight="1" x14ac:dyDescent="0.4">
      <c r="B131" s="327">
        <v>129</v>
      </c>
      <c r="C131" s="8" t="s">
        <v>43184</v>
      </c>
      <c r="D131" s="79" t="s">
        <v>36879</v>
      </c>
      <c r="E131" s="23" t="s">
        <v>42990</v>
      </c>
      <c r="F131" s="24" t="s">
        <v>42991</v>
      </c>
      <c r="G131" s="335">
        <v>1</v>
      </c>
      <c r="H131" s="23" t="s">
        <v>42992</v>
      </c>
      <c r="I131" s="25" t="s">
        <v>15</v>
      </c>
    </row>
    <row r="132" spans="2:9" ht="60.75" customHeight="1" x14ac:dyDescent="0.4">
      <c r="B132" s="327">
        <v>130</v>
      </c>
      <c r="C132" s="8" t="s">
        <v>43185</v>
      </c>
      <c r="D132" s="79" t="s">
        <v>35740</v>
      </c>
      <c r="E132" s="23" t="s">
        <v>42990</v>
      </c>
      <c r="F132" s="24" t="s">
        <v>42991</v>
      </c>
      <c r="G132" s="335">
        <v>3</v>
      </c>
      <c r="H132" s="23" t="s">
        <v>42992</v>
      </c>
      <c r="I132" s="25" t="s">
        <v>15</v>
      </c>
    </row>
    <row r="133" spans="2:9" ht="60.75" customHeight="1" x14ac:dyDescent="0.4">
      <c r="B133" s="327">
        <v>131</v>
      </c>
      <c r="C133" s="8" t="s">
        <v>43186</v>
      </c>
      <c r="D133" s="79" t="s">
        <v>43089</v>
      </c>
      <c r="E133" s="23" t="s">
        <v>42990</v>
      </c>
      <c r="F133" s="24" t="s">
        <v>42991</v>
      </c>
      <c r="G133" s="335">
        <v>1.5</v>
      </c>
      <c r="H133" s="23" t="s">
        <v>42992</v>
      </c>
      <c r="I133" s="25" t="s">
        <v>15</v>
      </c>
    </row>
    <row r="134" spans="2:9" ht="60.75" customHeight="1" x14ac:dyDescent="0.4">
      <c r="B134" s="327">
        <v>132</v>
      </c>
      <c r="C134" s="8" t="s">
        <v>43187</v>
      </c>
      <c r="D134" s="79" t="s">
        <v>42989</v>
      </c>
      <c r="E134" s="23" t="s">
        <v>42990</v>
      </c>
      <c r="F134" s="24" t="s">
        <v>42991</v>
      </c>
      <c r="G134" s="335">
        <v>1</v>
      </c>
      <c r="H134" s="23" t="s">
        <v>42992</v>
      </c>
      <c r="I134" s="25" t="s">
        <v>15</v>
      </c>
    </row>
    <row r="135" spans="2:9" ht="60.75" customHeight="1" x14ac:dyDescent="0.4">
      <c r="B135" s="327">
        <v>133</v>
      </c>
      <c r="C135" s="8" t="s">
        <v>43188</v>
      </c>
      <c r="D135" s="79" t="s">
        <v>43019</v>
      </c>
      <c r="E135" s="23" t="s">
        <v>42990</v>
      </c>
      <c r="F135" s="24" t="s">
        <v>42991</v>
      </c>
      <c r="G135" s="335">
        <v>1.5</v>
      </c>
      <c r="H135" s="23" t="s">
        <v>42992</v>
      </c>
      <c r="I135" s="25" t="s">
        <v>15</v>
      </c>
    </row>
    <row r="136" spans="2:9" ht="60.75" customHeight="1" x14ac:dyDescent="0.4">
      <c r="B136" s="327">
        <v>134</v>
      </c>
      <c r="C136" s="8" t="s">
        <v>43189</v>
      </c>
      <c r="D136" s="79" t="s">
        <v>43171</v>
      </c>
      <c r="E136" s="23" t="s">
        <v>42990</v>
      </c>
      <c r="F136" s="24" t="s">
        <v>42991</v>
      </c>
      <c r="G136" s="335">
        <v>1</v>
      </c>
      <c r="H136" s="23" t="s">
        <v>42992</v>
      </c>
      <c r="I136" s="25" t="s">
        <v>15</v>
      </c>
    </row>
    <row r="137" spans="2:9" ht="60.75" customHeight="1" x14ac:dyDescent="0.4">
      <c r="B137" s="327">
        <v>135</v>
      </c>
      <c r="C137" s="8" t="s">
        <v>43190</v>
      </c>
      <c r="D137" s="79" t="s">
        <v>43191</v>
      </c>
      <c r="E137" s="23" t="s">
        <v>42990</v>
      </c>
      <c r="F137" s="24" t="s">
        <v>42991</v>
      </c>
      <c r="G137" s="335">
        <v>1.5</v>
      </c>
      <c r="H137" s="23" t="s">
        <v>42992</v>
      </c>
      <c r="I137" s="25" t="s">
        <v>15</v>
      </c>
    </row>
    <row r="138" spans="2:9" s="29" customFormat="1" ht="47.25" customHeight="1" x14ac:dyDescent="0.4">
      <c r="B138" s="327">
        <v>136</v>
      </c>
      <c r="C138" s="8" t="s">
        <v>43192</v>
      </c>
      <c r="D138" s="79" t="s">
        <v>43014</v>
      </c>
      <c r="E138" s="23" t="s">
        <v>42990</v>
      </c>
      <c r="F138" s="24" t="s">
        <v>42991</v>
      </c>
      <c r="G138" s="335">
        <v>1.5</v>
      </c>
      <c r="H138" s="23" t="s">
        <v>42992</v>
      </c>
      <c r="I138" s="25" t="s">
        <v>15</v>
      </c>
    </row>
    <row r="139" spans="2:9" ht="63" x14ac:dyDescent="0.4">
      <c r="B139" s="327">
        <v>137</v>
      </c>
      <c r="C139" s="8" t="s">
        <v>43193</v>
      </c>
      <c r="D139" s="79" t="s">
        <v>43194</v>
      </c>
      <c r="E139" s="23" t="s">
        <v>42990</v>
      </c>
      <c r="F139" s="24" t="s">
        <v>42991</v>
      </c>
      <c r="G139" s="335">
        <v>1.5</v>
      </c>
      <c r="H139" s="23" t="s">
        <v>42992</v>
      </c>
      <c r="I139" s="25" t="s">
        <v>15</v>
      </c>
    </row>
    <row r="140" spans="2:9" ht="63" x14ac:dyDescent="0.4">
      <c r="B140" s="327">
        <v>138</v>
      </c>
      <c r="C140" s="8" t="s">
        <v>43195</v>
      </c>
      <c r="D140" s="79" t="s">
        <v>43171</v>
      </c>
      <c r="E140" s="23" t="s">
        <v>42990</v>
      </c>
      <c r="F140" s="24" t="s">
        <v>42991</v>
      </c>
      <c r="G140" s="335">
        <v>1.5</v>
      </c>
      <c r="H140" s="23" t="s">
        <v>42992</v>
      </c>
      <c r="I140" s="25" t="s">
        <v>15</v>
      </c>
    </row>
    <row r="141" spans="2:9" ht="63" x14ac:dyDescent="0.4">
      <c r="B141" s="327">
        <v>139</v>
      </c>
      <c r="C141" s="8" t="s">
        <v>43196</v>
      </c>
      <c r="D141" s="79" t="s">
        <v>43160</v>
      </c>
      <c r="E141" s="23" t="s">
        <v>42990</v>
      </c>
      <c r="F141" s="24" t="s">
        <v>42991</v>
      </c>
      <c r="G141" s="335">
        <v>1.5</v>
      </c>
      <c r="H141" s="23" t="s">
        <v>42992</v>
      </c>
      <c r="I141" s="25" t="s">
        <v>15</v>
      </c>
    </row>
    <row r="142" spans="2:9" ht="63" x14ac:dyDescent="0.4">
      <c r="B142" s="327">
        <v>140</v>
      </c>
      <c r="C142" s="8" t="s">
        <v>43197</v>
      </c>
      <c r="D142" s="79" t="s">
        <v>43194</v>
      </c>
      <c r="E142" s="23" t="s">
        <v>42990</v>
      </c>
      <c r="F142" s="24" t="s">
        <v>42991</v>
      </c>
      <c r="G142" s="335">
        <v>1.5</v>
      </c>
      <c r="H142" s="23" t="s">
        <v>42992</v>
      </c>
      <c r="I142" s="25" t="s">
        <v>15</v>
      </c>
    </row>
    <row r="143" spans="2:9" ht="63" x14ac:dyDescent="0.4">
      <c r="B143" s="327">
        <v>141</v>
      </c>
      <c r="C143" s="8" t="s">
        <v>43198</v>
      </c>
      <c r="D143" s="79" t="s">
        <v>42989</v>
      </c>
      <c r="E143" s="23" t="s">
        <v>42990</v>
      </c>
      <c r="F143" s="24" t="s">
        <v>42991</v>
      </c>
      <c r="G143" s="335">
        <v>1</v>
      </c>
      <c r="H143" s="23" t="s">
        <v>42992</v>
      </c>
      <c r="I143" s="25" t="s">
        <v>15</v>
      </c>
    </row>
    <row r="144" spans="2:9" ht="63" x14ac:dyDescent="0.4">
      <c r="B144" s="327">
        <v>142</v>
      </c>
      <c r="C144" s="2" t="s">
        <v>43199</v>
      </c>
      <c r="D144" s="79" t="s">
        <v>43093</v>
      </c>
      <c r="E144" s="23" t="s">
        <v>42990</v>
      </c>
      <c r="F144" s="24" t="s">
        <v>42991</v>
      </c>
      <c r="G144" s="335">
        <v>1</v>
      </c>
      <c r="H144" s="23" t="s">
        <v>42992</v>
      </c>
      <c r="I144" s="25" t="s">
        <v>15</v>
      </c>
    </row>
    <row r="145" spans="2:9" ht="63" x14ac:dyDescent="0.4">
      <c r="B145" s="327">
        <v>143</v>
      </c>
      <c r="C145" s="2" t="s">
        <v>43200</v>
      </c>
      <c r="D145" s="79" t="s">
        <v>43045</v>
      </c>
      <c r="E145" s="23" t="s">
        <v>42990</v>
      </c>
      <c r="F145" s="24" t="s">
        <v>42991</v>
      </c>
      <c r="G145" s="335">
        <v>1.5</v>
      </c>
      <c r="H145" s="23" t="s">
        <v>42992</v>
      </c>
      <c r="I145" s="25" t="s">
        <v>15</v>
      </c>
    </row>
    <row r="146" spans="2:9" ht="63" x14ac:dyDescent="0.4">
      <c r="B146" s="327">
        <v>144</v>
      </c>
      <c r="C146" s="2" t="s">
        <v>43201</v>
      </c>
      <c r="D146" s="79" t="s">
        <v>43202</v>
      </c>
      <c r="E146" s="23" t="s">
        <v>42990</v>
      </c>
      <c r="F146" s="24" t="s">
        <v>42991</v>
      </c>
      <c r="G146" s="335">
        <v>1.5</v>
      </c>
      <c r="H146" s="23" t="s">
        <v>42992</v>
      </c>
      <c r="I146" s="25" t="s">
        <v>15</v>
      </c>
    </row>
    <row r="147" spans="2:9" ht="63" x14ac:dyDescent="0.4">
      <c r="B147" s="327">
        <v>145</v>
      </c>
      <c r="C147" s="2" t="s">
        <v>43203</v>
      </c>
      <c r="D147" s="79" t="s">
        <v>43202</v>
      </c>
      <c r="E147" s="23" t="s">
        <v>42990</v>
      </c>
      <c r="F147" s="24" t="s">
        <v>42991</v>
      </c>
      <c r="G147" s="335">
        <v>1</v>
      </c>
      <c r="H147" s="23" t="s">
        <v>42992</v>
      </c>
      <c r="I147" s="25" t="s">
        <v>15</v>
      </c>
    </row>
    <row r="148" spans="2:9" ht="63" x14ac:dyDescent="0.4">
      <c r="B148" s="327">
        <v>146</v>
      </c>
      <c r="C148" s="2" t="s">
        <v>43204</v>
      </c>
      <c r="D148" s="79" t="s">
        <v>43045</v>
      </c>
      <c r="E148" s="23" t="s">
        <v>42990</v>
      </c>
      <c r="F148" s="24" t="s">
        <v>42991</v>
      </c>
      <c r="G148" s="335">
        <v>1.5</v>
      </c>
      <c r="H148" s="23" t="s">
        <v>42992</v>
      </c>
      <c r="I148" s="25" t="s">
        <v>15</v>
      </c>
    </row>
    <row r="149" spans="2:9" ht="63" x14ac:dyDescent="0.4">
      <c r="B149" s="327">
        <v>147</v>
      </c>
      <c r="C149" s="2" t="s">
        <v>43205</v>
      </c>
      <c r="D149" s="79" t="s">
        <v>43173</v>
      </c>
      <c r="E149" s="23" t="s">
        <v>42990</v>
      </c>
      <c r="F149" s="24" t="s">
        <v>42991</v>
      </c>
      <c r="G149" s="335">
        <v>1.5</v>
      </c>
      <c r="H149" s="23" t="s">
        <v>42992</v>
      </c>
      <c r="I149" s="25" t="s">
        <v>15</v>
      </c>
    </row>
    <row r="150" spans="2:9" ht="63" x14ac:dyDescent="0.4">
      <c r="B150" s="327">
        <v>148</v>
      </c>
      <c r="C150" s="2" t="s">
        <v>43206</v>
      </c>
      <c r="D150" s="79" t="s">
        <v>43207</v>
      </c>
      <c r="E150" s="23" t="s">
        <v>42990</v>
      </c>
      <c r="F150" s="24" t="s">
        <v>42991</v>
      </c>
      <c r="G150" s="335">
        <v>1.5</v>
      </c>
      <c r="H150" s="23" t="s">
        <v>42992</v>
      </c>
      <c r="I150" s="25" t="s">
        <v>15</v>
      </c>
    </row>
    <row r="151" spans="2:9" ht="63" x14ac:dyDescent="0.4">
      <c r="B151" s="327">
        <v>149</v>
      </c>
      <c r="C151" s="2" t="s">
        <v>43208</v>
      </c>
      <c r="D151" s="79" t="s">
        <v>43209</v>
      </c>
      <c r="E151" s="23" t="s">
        <v>42990</v>
      </c>
      <c r="F151" s="24" t="s">
        <v>42991</v>
      </c>
      <c r="G151" s="335">
        <v>3</v>
      </c>
      <c r="H151" s="23" t="s">
        <v>42992</v>
      </c>
      <c r="I151" s="25" t="s">
        <v>15</v>
      </c>
    </row>
    <row r="152" spans="2:9" ht="63" x14ac:dyDescent="0.4">
      <c r="B152" s="327">
        <v>150</v>
      </c>
      <c r="C152" s="2" t="s">
        <v>43210</v>
      </c>
      <c r="D152" s="79" t="s">
        <v>43211</v>
      </c>
      <c r="E152" s="23" t="s">
        <v>42990</v>
      </c>
      <c r="F152" s="24" t="s">
        <v>42991</v>
      </c>
      <c r="G152" s="335">
        <v>3</v>
      </c>
      <c r="H152" s="23" t="s">
        <v>42992</v>
      </c>
      <c r="I152" s="25" t="s">
        <v>15</v>
      </c>
    </row>
    <row r="153" spans="2:9" ht="63" x14ac:dyDescent="0.4">
      <c r="B153" s="327">
        <v>151</v>
      </c>
      <c r="C153" s="2" t="s">
        <v>43212</v>
      </c>
      <c r="D153" s="79" t="s">
        <v>35918</v>
      </c>
      <c r="E153" s="23" t="s">
        <v>42990</v>
      </c>
      <c r="F153" s="24" t="s">
        <v>42991</v>
      </c>
      <c r="G153" s="335">
        <v>1</v>
      </c>
      <c r="H153" s="23" t="s">
        <v>42992</v>
      </c>
      <c r="I153" s="25" t="s">
        <v>15</v>
      </c>
    </row>
    <row r="154" spans="2:9" ht="63" x14ac:dyDescent="0.4">
      <c r="B154" s="327">
        <v>152</v>
      </c>
      <c r="C154" s="2" t="s">
        <v>43213</v>
      </c>
      <c r="D154" s="79" t="s">
        <v>43214</v>
      </c>
      <c r="E154" s="23" t="s">
        <v>42990</v>
      </c>
      <c r="F154" s="24" t="s">
        <v>42991</v>
      </c>
      <c r="G154" s="335">
        <v>1.5</v>
      </c>
      <c r="H154" s="23" t="s">
        <v>42992</v>
      </c>
      <c r="I154" s="25" t="s">
        <v>15</v>
      </c>
    </row>
    <row r="155" spans="2:9" ht="63" x14ac:dyDescent="0.4">
      <c r="B155" s="327">
        <v>153</v>
      </c>
      <c r="C155" s="2" t="s">
        <v>43215</v>
      </c>
      <c r="D155" s="79" t="s">
        <v>43216</v>
      </c>
      <c r="E155" s="23" t="s">
        <v>42990</v>
      </c>
      <c r="F155" s="24" t="s">
        <v>42991</v>
      </c>
      <c r="G155" s="335">
        <v>1.5</v>
      </c>
      <c r="H155" s="23" t="s">
        <v>42992</v>
      </c>
      <c r="I155" s="25" t="s">
        <v>15</v>
      </c>
    </row>
    <row r="156" spans="2:9" ht="63" x14ac:dyDescent="0.4">
      <c r="B156" s="327">
        <v>154</v>
      </c>
      <c r="C156" s="2" t="s">
        <v>43217</v>
      </c>
      <c r="D156" s="79" t="s">
        <v>43135</v>
      </c>
      <c r="E156" s="23" t="s">
        <v>42990</v>
      </c>
      <c r="F156" s="24" t="s">
        <v>42991</v>
      </c>
      <c r="G156" s="335">
        <v>1.5</v>
      </c>
      <c r="H156" s="23" t="s">
        <v>42992</v>
      </c>
      <c r="I156" s="25" t="s">
        <v>15</v>
      </c>
    </row>
    <row r="157" spans="2:9" ht="63" x14ac:dyDescent="0.4">
      <c r="B157" s="327">
        <v>155</v>
      </c>
      <c r="C157" s="2" t="s">
        <v>43218</v>
      </c>
      <c r="D157" s="79" t="s">
        <v>43219</v>
      </c>
      <c r="E157" s="23" t="s">
        <v>42990</v>
      </c>
      <c r="F157" s="24" t="s">
        <v>42991</v>
      </c>
      <c r="G157" s="335">
        <v>1.5</v>
      </c>
      <c r="H157" s="23" t="s">
        <v>42992</v>
      </c>
      <c r="I157" s="25" t="s">
        <v>15</v>
      </c>
    </row>
    <row r="158" spans="2:9" ht="63" x14ac:dyDescent="0.4">
      <c r="B158" s="327">
        <v>156</v>
      </c>
      <c r="C158" s="8" t="s">
        <v>43220</v>
      </c>
      <c r="D158" s="79" t="s">
        <v>35170</v>
      </c>
      <c r="E158" s="23" t="s">
        <v>42990</v>
      </c>
      <c r="F158" s="24" t="s">
        <v>42991</v>
      </c>
      <c r="G158" s="335">
        <v>1.5</v>
      </c>
      <c r="H158" s="23" t="s">
        <v>42992</v>
      </c>
      <c r="I158" s="25" t="s">
        <v>15</v>
      </c>
    </row>
    <row r="159" spans="2:9" ht="63" x14ac:dyDescent="0.4">
      <c r="B159" s="327">
        <v>157</v>
      </c>
      <c r="C159" s="8" t="s">
        <v>43221</v>
      </c>
      <c r="D159" s="79" t="s">
        <v>37549</v>
      </c>
      <c r="E159" s="23" t="s">
        <v>42990</v>
      </c>
      <c r="F159" s="24" t="s">
        <v>42991</v>
      </c>
      <c r="G159" s="335">
        <v>3.5</v>
      </c>
      <c r="H159" s="23" t="s">
        <v>42992</v>
      </c>
      <c r="I159" s="25" t="s">
        <v>15</v>
      </c>
    </row>
    <row r="160" spans="2:9" ht="63" x14ac:dyDescent="0.4">
      <c r="B160" s="327">
        <v>158</v>
      </c>
      <c r="C160" s="8" t="s">
        <v>43222</v>
      </c>
      <c r="D160" s="79" t="s">
        <v>36879</v>
      </c>
      <c r="E160" s="23" t="s">
        <v>42990</v>
      </c>
      <c r="F160" s="24" t="s">
        <v>42991</v>
      </c>
      <c r="G160" s="335">
        <v>1.5</v>
      </c>
      <c r="H160" s="23" t="s">
        <v>42992</v>
      </c>
      <c r="I160" s="25" t="s">
        <v>15</v>
      </c>
    </row>
    <row r="161" spans="2:9" ht="63" x14ac:dyDescent="0.4">
      <c r="B161" s="327">
        <v>159</v>
      </c>
      <c r="C161" s="8" t="s">
        <v>43223</v>
      </c>
      <c r="D161" s="79" t="s">
        <v>43014</v>
      </c>
      <c r="E161" s="23" t="s">
        <v>42990</v>
      </c>
      <c r="F161" s="24" t="s">
        <v>42991</v>
      </c>
      <c r="G161" s="335">
        <v>1.5</v>
      </c>
      <c r="H161" s="23" t="s">
        <v>42992</v>
      </c>
      <c r="I161" s="25" t="s">
        <v>15</v>
      </c>
    </row>
    <row r="162" spans="2:9" ht="63" x14ac:dyDescent="0.4">
      <c r="B162" s="327">
        <v>160</v>
      </c>
      <c r="C162" s="8" t="s">
        <v>43224</v>
      </c>
      <c r="D162" s="79" t="s">
        <v>43225</v>
      </c>
      <c r="E162" s="23" t="s">
        <v>42990</v>
      </c>
      <c r="F162" s="24" t="s">
        <v>42991</v>
      </c>
      <c r="G162" s="335">
        <v>3.5</v>
      </c>
      <c r="H162" s="23" t="s">
        <v>42992</v>
      </c>
      <c r="I162" s="25" t="s">
        <v>15</v>
      </c>
    </row>
    <row r="163" spans="2:9" ht="63" x14ac:dyDescent="0.4">
      <c r="B163" s="327">
        <v>161</v>
      </c>
      <c r="C163" s="8" t="s">
        <v>43226</v>
      </c>
      <c r="D163" s="79" t="s">
        <v>43225</v>
      </c>
      <c r="E163" s="23" t="s">
        <v>42990</v>
      </c>
      <c r="F163" s="24" t="s">
        <v>42991</v>
      </c>
      <c r="G163" s="335">
        <v>3.5</v>
      </c>
      <c r="H163" s="23" t="s">
        <v>42992</v>
      </c>
      <c r="I163" s="25" t="s">
        <v>15</v>
      </c>
    </row>
    <row r="164" spans="2:9" ht="63" x14ac:dyDescent="0.4">
      <c r="B164" s="327">
        <v>162</v>
      </c>
      <c r="C164" s="8" t="s">
        <v>43227</v>
      </c>
      <c r="D164" s="79" t="s">
        <v>43228</v>
      </c>
      <c r="E164" s="23" t="s">
        <v>42990</v>
      </c>
      <c r="F164" s="24" t="s">
        <v>42991</v>
      </c>
      <c r="G164" s="335">
        <v>1.5</v>
      </c>
      <c r="H164" s="23" t="s">
        <v>42992</v>
      </c>
      <c r="I164" s="25" t="s">
        <v>15</v>
      </c>
    </row>
    <row r="165" spans="2:9" ht="63" x14ac:dyDescent="0.4">
      <c r="B165" s="327">
        <v>163</v>
      </c>
      <c r="C165" s="8" t="s">
        <v>43229</v>
      </c>
      <c r="D165" s="79" t="s">
        <v>43230</v>
      </c>
      <c r="E165" s="23" t="s">
        <v>42990</v>
      </c>
      <c r="F165" s="24" t="s">
        <v>42991</v>
      </c>
      <c r="G165" s="335">
        <v>1.5</v>
      </c>
      <c r="H165" s="23" t="s">
        <v>42992</v>
      </c>
      <c r="I165" s="25" t="s">
        <v>15</v>
      </c>
    </row>
    <row r="166" spans="2:9" ht="63" x14ac:dyDescent="0.4">
      <c r="B166" s="327">
        <v>164</v>
      </c>
      <c r="C166" s="8" t="s">
        <v>43231</v>
      </c>
      <c r="D166" s="79" t="s">
        <v>37549</v>
      </c>
      <c r="E166" s="23" t="s">
        <v>42990</v>
      </c>
      <c r="F166" s="24" t="s">
        <v>42991</v>
      </c>
      <c r="G166" s="335">
        <v>1.5</v>
      </c>
      <c r="H166" s="23" t="s">
        <v>42992</v>
      </c>
      <c r="I166" s="25" t="s">
        <v>15</v>
      </c>
    </row>
    <row r="167" spans="2:9" ht="63" x14ac:dyDescent="0.4">
      <c r="B167" s="327">
        <v>165</v>
      </c>
      <c r="C167" s="8" t="s">
        <v>43232</v>
      </c>
      <c r="D167" s="79" t="s">
        <v>35170</v>
      </c>
      <c r="E167" s="23" t="s">
        <v>42990</v>
      </c>
      <c r="F167" s="24" t="s">
        <v>42991</v>
      </c>
      <c r="G167" s="335">
        <v>1.5</v>
      </c>
      <c r="H167" s="23" t="s">
        <v>42992</v>
      </c>
      <c r="I167" s="25" t="s">
        <v>15</v>
      </c>
    </row>
    <row r="168" spans="2:9" ht="63" x14ac:dyDescent="0.4">
      <c r="B168" s="327">
        <v>166</v>
      </c>
      <c r="C168" s="8" t="s">
        <v>43233</v>
      </c>
      <c r="D168" s="79" t="s">
        <v>36879</v>
      </c>
      <c r="E168" s="23" t="s">
        <v>42990</v>
      </c>
      <c r="F168" s="24" t="s">
        <v>42991</v>
      </c>
      <c r="G168" s="335">
        <v>1.5</v>
      </c>
      <c r="H168" s="23" t="s">
        <v>42992</v>
      </c>
      <c r="I168" s="25" t="s">
        <v>15</v>
      </c>
    </row>
    <row r="169" spans="2:9" ht="63" x14ac:dyDescent="0.4">
      <c r="B169" s="327">
        <v>167</v>
      </c>
      <c r="C169" s="8" t="s">
        <v>43234</v>
      </c>
      <c r="D169" s="79" t="s">
        <v>35170</v>
      </c>
      <c r="E169" s="23" t="s">
        <v>42990</v>
      </c>
      <c r="F169" s="24" t="s">
        <v>42991</v>
      </c>
      <c r="G169" s="335">
        <v>1.5</v>
      </c>
      <c r="H169" s="23" t="s">
        <v>42992</v>
      </c>
      <c r="I169" s="25" t="s">
        <v>15</v>
      </c>
    </row>
    <row r="170" spans="2:9" ht="63" x14ac:dyDescent="0.4">
      <c r="B170" s="327">
        <v>168</v>
      </c>
      <c r="C170" s="8" t="s">
        <v>43235</v>
      </c>
      <c r="D170" s="79" t="s">
        <v>42989</v>
      </c>
      <c r="E170" s="23" t="s">
        <v>42990</v>
      </c>
      <c r="F170" s="24" t="s">
        <v>42991</v>
      </c>
      <c r="G170" s="335">
        <v>1.5</v>
      </c>
      <c r="H170" s="23" t="s">
        <v>42992</v>
      </c>
      <c r="I170" s="25" t="s">
        <v>15</v>
      </c>
    </row>
    <row r="171" spans="2:9" ht="63" x14ac:dyDescent="0.4">
      <c r="B171" s="327">
        <v>169</v>
      </c>
      <c r="C171" s="8" t="s">
        <v>43236</v>
      </c>
      <c r="D171" s="79" t="s">
        <v>43171</v>
      </c>
      <c r="E171" s="23" t="s">
        <v>42990</v>
      </c>
      <c r="F171" s="24" t="s">
        <v>42991</v>
      </c>
      <c r="G171" s="335">
        <v>1.5</v>
      </c>
      <c r="H171" s="23" t="s">
        <v>42992</v>
      </c>
      <c r="I171" s="25" t="s">
        <v>15</v>
      </c>
    </row>
    <row r="172" spans="2:9" ht="63" x14ac:dyDescent="0.4">
      <c r="B172" s="327">
        <v>170</v>
      </c>
      <c r="C172" s="8" t="s">
        <v>43237</v>
      </c>
      <c r="D172" s="79" t="s">
        <v>36879</v>
      </c>
      <c r="E172" s="23" t="s">
        <v>42990</v>
      </c>
      <c r="F172" s="24" t="s">
        <v>42991</v>
      </c>
      <c r="G172" s="335">
        <v>1</v>
      </c>
      <c r="H172" s="23" t="s">
        <v>42992</v>
      </c>
      <c r="I172" s="25" t="s">
        <v>15</v>
      </c>
    </row>
    <row r="173" spans="2:9" ht="63" x14ac:dyDescent="0.4">
      <c r="B173" s="327">
        <v>171</v>
      </c>
      <c r="C173" s="8" t="s">
        <v>43238</v>
      </c>
      <c r="D173" s="79" t="s">
        <v>43239</v>
      </c>
      <c r="E173" s="23" t="s">
        <v>42990</v>
      </c>
      <c r="F173" s="24" t="s">
        <v>42991</v>
      </c>
      <c r="G173" s="335">
        <v>3.5</v>
      </c>
      <c r="H173" s="23" t="s">
        <v>42992</v>
      </c>
      <c r="I173" s="25" t="s">
        <v>15</v>
      </c>
    </row>
    <row r="174" spans="2:9" ht="63" x14ac:dyDescent="0.4">
      <c r="B174" s="327">
        <v>172</v>
      </c>
      <c r="C174" s="8" t="s">
        <v>43240</v>
      </c>
      <c r="D174" s="79" t="s">
        <v>43138</v>
      </c>
      <c r="E174" s="23" t="s">
        <v>42990</v>
      </c>
      <c r="F174" s="24" t="s">
        <v>42991</v>
      </c>
      <c r="G174" s="335">
        <v>1.5</v>
      </c>
      <c r="H174" s="23" t="s">
        <v>42992</v>
      </c>
      <c r="I174" s="25" t="s">
        <v>15</v>
      </c>
    </row>
    <row r="175" spans="2:9" ht="63" x14ac:dyDescent="0.4">
      <c r="B175" s="327">
        <v>173</v>
      </c>
      <c r="C175" s="8" t="s">
        <v>43241</v>
      </c>
      <c r="D175" s="79" t="s">
        <v>43138</v>
      </c>
      <c r="E175" s="23" t="s">
        <v>42990</v>
      </c>
      <c r="F175" s="24" t="s">
        <v>42991</v>
      </c>
      <c r="G175" s="335">
        <v>1.5</v>
      </c>
      <c r="H175" s="23" t="s">
        <v>42992</v>
      </c>
      <c r="I175" s="25" t="s">
        <v>15</v>
      </c>
    </row>
    <row r="176" spans="2:9" ht="63" x14ac:dyDescent="0.4">
      <c r="B176" s="327">
        <v>174</v>
      </c>
      <c r="C176" s="8" t="s">
        <v>43242</v>
      </c>
      <c r="D176" s="79" t="s">
        <v>43138</v>
      </c>
      <c r="E176" s="23" t="s">
        <v>42990</v>
      </c>
      <c r="F176" s="24" t="s">
        <v>42991</v>
      </c>
      <c r="G176" s="335">
        <v>1.5</v>
      </c>
      <c r="H176" s="23" t="s">
        <v>42992</v>
      </c>
      <c r="I176" s="25" t="s">
        <v>15</v>
      </c>
    </row>
    <row r="177" spans="2:9" ht="63" x14ac:dyDescent="0.4">
      <c r="B177" s="327">
        <v>175</v>
      </c>
      <c r="C177" s="8" t="s">
        <v>43243</v>
      </c>
      <c r="D177" s="79" t="s">
        <v>43045</v>
      </c>
      <c r="E177" s="23" t="s">
        <v>42990</v>
      </c>
      <c r="F177" s="24" t="s">
        <v>42991</v>
      </c>
      <c r="G177" s="335">
        <v>1.5</v>
      </c>
      <c r="H177" s="23" t="s">
        <v>42992</v>
      </c>
      <c r="I177" s="25" t="s">
        <v>15</v>
      </c>
    </row>
    <row r="178" spans="2:9" ht="63" x14ac:dyDescent="0.4">
      <c r="B178" s="327">
        <v>176</v>
      </c>
      <c r="C178" s="8" t="s">
        <v>43244</v>
      </c>
      <c r="D178" s="79" t="s">
        <v>35614</v>
      </c>
      <c r="E178" s="23" t="s">
        <v>42990</v>
      </c>
      <c r="F178" s="24" t="s">
        <v>42991</v>
      </c>
      <c r="G178" s="335">
        <v>1.5</v>
      </c>
      <c r="H178" s="23" t="s">
        <v>42992</v>
      </c>
      <c r="I178" s="25" t="s">
        <v>15</v>
      </c>
    </row>
    <row r="179" spans="2:9" ht="63" x14ac:dyDescent="0.4">
      <c r="B179" s="327">
        <v>177</v>
      </c>
      <c r="C179" s="8" t="s">
        <v>43245</v>
      </c>
      <c r="D179" s="79" t="s">
        <v>35740</v>
      </c>
      <c r="E179" s="23" t="s">
        <v>42990</v>
      </c>
      <c r="F179" s="24" t="s">
        <v>42991</v>
      </c>
      <c r="G179" s="335">
        <v>1.5</v>
      </c>
      <c r="H179" s="23" t="s">
        <v>42992</v>
      </c>
      <c r="I179" s="25" t="s">
        <v>15</v>
      </c>
    </row>
    <row r="180" spans="2:9" ht="63" x14ac:dyDescent="0.4">
      <c r="B180" s="327">
        <v>178</v>
      </c>
      <c r="C180" s="8" t="s">
        <v>43246</v>
      </c>
      <c r="D180" s="79" t="s">
        <v>43247</v>
      </c>
      <c r="E180" s="23" t="s">
        <v>42990</v>
      </c>
      <c r="F180" s="24" t="s">
        <v>42991</v>
      </c>
      <c r="G180" s="335">
        <v>1.5</v>
      </c>
      <c r="H180" s="23" t="s">
        <v>42992</v>
      </c>
      <c r="I180" s="25" t="s">
        <v>15</v>
      </c>
    </row>
    <row r="181" spans="2:9" ht="63" x14ac:dyDescent="0.4">
      <c r="B181" s="327">
        <v>179</v>
      </c>
      <c r="C181" s="8" t="s">
        <v>43248</v>
      </c>
      <c r="D181" s="79" t="s">
        <v>35614</v>
      </c>
      <c r="E181" s="23" t="s">
        <v>42990</v>
      </c>
      <c r="F181" s="24" t="s">
        <v>42991</v>
      </c>
      <c r="G181" s="335">
        <v>1.5</v>
      </c>
      <c r="H181" s="23" t="s">
        <v>42992</v>
      </c>
      <c r="I181" s="25" t="s">
        <v>15</v>
      </c>
    </row>
    <row r="182" spans="2:9" ht="63" x14ac:dyDescent="0.4">
      <c r="B182" s="327">
        <v>180</v>
      </c>
      <c r="C182" s="8" t="s">
        <v>43249</v>
      </c>
      <c r="D182" s="79" t="s">
        <v>43250</v>
      </c>
      <c r="E182" s="23" t="s">
        <v>42990</v>
      </c>
      <c r="F182" s="24" t="s">
        <v>42991</v>
      </c>
      <c r="G182" s="335">
        <v>1</v>
      </c>
      <c r="H182" s="23" t="s">
        <v>42992</v>
      </c>
      <c r="I182" s="25" t="s">
        <v>15</v>
      </c>
    </row>
    <row r="183" spans="2:9" ht="63" x14ac:dyDescent="0.4">
      <c r="B183" s="327">
        <v>181</v>
      </c>
      <c r="C183" s="8" t="s">
        <v>43251</v>
      </c>
      <c r="D183" s="79" t="s">
        <v>35170</v>
      </c>
      <c r="E183" s="23" t="s">
        <v>42990</v>
      </c>
      <c r="F183" s="24" t="s">
        <v>42991</v>
      </c>
      <c r="G183" s="335">
        <v>1.5</v>
      </c>
      <c r="H183" s="23" t="s">
        <v>42992</v>
      </c>
      <c r="I183" s="25" t="s">
        <v>15</v>
      </c>
    </row>
    <row r="184" spans="2:9" ht="63" x14ac:dyDescent="0.4">
      <c r="B184" s="327">
        <v>182</v>
      </c>
      <c r="C184" s="8" t="s">
        <v>43252</v>
      </c>
      <c r="D184" s="79" t="s">
        <v>43014</v>
      </c>
      <c r="E184" s="23" t="s">
        <v>42990</v>
      </c>
      <c r="F184" s="24" t="s">
        <v>42991</v>
      </c>
      <c r="G184" s="335">
        <v>1.5</v>
      </c>
      <c r="H184" s="23" t="s">
        <v>42992</v>
      </c>
      <c r="I184" s="25" t="s">
        <v>15</v>
      </c>
    </row>
    <row r="185" spans="2:9" ht="63" x14ac:dyDescent="0.4">
      <c r="B185" s="327">
        <v>183</v>
      </c>
      <c r="C185" s="8" t="s">
        <v>43253</v>
      </c>
      <c r="D185" s="79" t="s">
        <v>43254</v>
      </c>
      <c r="E185" s="23" t="s">
        <v>42990</v>
      </c>
      <c r="F185" s="24" t="s">
        <v>42991</v>
      </c>
      <c r="G185" s="335">
        <v>1.5</v>
      </c>
      <c r="H185" s="23" t="s">
        <v>42992</v>
      </c>
      <c r="I185" s="25" t="s">
        <v>15</v>
      </c>
    </row>
    <row r="186" spans="2:9" ht="63" x14ac:dyDescent="0.4">
      <c r="B186" s="327">
        <v>184</v>
      </c>
      <c r="C186" s="8" t="s">
        <v>43255</v>
      </c>
      <c r="D186" s="79" t="s">
        <v>43045</v>
      </c>
      <c r="E186" s="23" t="s">
        <v>42990</v>
      </c>
      <c r="F186" s="24" t="s">
        <v>42991</v>
      </c>
      <c r="G186" s="335">
        <v>1.5</v>
      </c>
      <c r="H186" s="23" t="s">
        <v>42992</v>
      </c>
      <c r="I186" s="25" t="s">
        <v>15</v>
      </c>
    </row>
    <row r="187" spans="2:9" ht="63" x14ac:dyDescent="0.4">
      <c r="B187" s="327">
        <v>185</v>
      </c>
      <c r="C187" s="8" t="s">
        <v>43256</v>
      </c>
      <c r="D187" s="79" t="s">
        <v>36571</v>
      </c>
      <c r="E187" s="23" t="s">
        <v>42990</v>
      </c>
      <c r="F187" s="24" t="s">
        <v>42991</v>
      </c>
      <c r="G187" s="335">
        <v>3</v>
      </c>
      <c r="H187" s="23" t="s">
        <v>42992</v>
      </c>
      <c r="I187" s="25" t="s">
        <v>15</v>
      </c>
    </row>
    <row r="188" spans="2:9" ht="63" x14ac:dyDescent="0.4">
      <c r="B188" s="327">
        <v>186</v>
      </c>
      <c r="C188" s="8" t="s">
        <v>43257</v>
      </c>
      <c r="D188" s="79" t="s">
        <v>43171</v>
      </c>
      <c r="E188" s="23" t="s">
        <v>42990</v>
      </c>
      <c r="F188" s="24" t="s">
        <v>42991</v>
      </c>
      <c r="G188" s="335">
        <v>3.5</v>
      </c>
      <c r="H188" s="23" t="s">
        <v>42992</v>
      </c>
      <c r="I188" s="25" t="s">
        <v>15</v>
      </c>
    </row>
    <row r="189" spans="2:9" ht="63" x14ac:dyDescent="0.4">
      <c r="B189" s="327">
        <v>187</v>
      </c>
      <c r="C189" s="8" t="s">
        <v>43258</v>
      </c>
      <c r="D189" s="79" t="s">
        <v>43171</v>
      </c>
      <c r="E189" s="23" t="s">
        <v>42990</v>
      </c>
      <c r="F189" s="24" t="s">
        <v>42991</v>
      </c>
      <c r="G189" s="335">
        <v>3.5</v>
      </c>
      <c r="H189" s="23" t="s">
        <v>42992</v>
      </c>
      <c r="I189" s="25" t="s">
        <v>15</v>
      </c>
    </row>
    <row r="190" spans="2:9" ht="63" x14ac:dyDescent="0.4">
      <c r="B190" s="327">
        <v>188</v>
      </c>
      <c r="C190" s="8" t="s">
        <v>43259</v>
      </c>
      <c r="D190" s="79" t="s">
        <v>43171</v>
      </c>
      <c r="E190" s="23" t="s">
        <v>42990</v>
      </c>
      <c r="F190" s="24" t="s">
        <v>42991</v>
      </c>
      <c r="G190" s="335">
        <v>3.5</v>
      </c>
      <c r="H190" s="23" t="s">
        <v>42992</v>
      </c>
      <c r="I190" s="25" t="s">
        <v>15</v>
      </c>
    </row>
    <row r="191" spans="2:9" ht="63" x14ac:dyDescent="0.4">
      <c r="B191" s="327">
        <v>189</v>
      </c>
      <c r="C191" s="8" t="s">
        <v>43260</v>
      </c>
      <c r="D191" s="79" t="s">
        <v>36571</v>
      </c>
      <c r="E191" s="23" t="s">
        <v>42990</v>
      </c>
      <c r="F191" s="24" t="s">
        <v>42991</v>
      </c>
      <c r="G191" s="335">
        <v>1</v>
      </c>
      <c r="H191" s="23" t="s">
        <v>42992</v>
      </c>
      <c r="I191" s="25" t="s">
        <v>15</v>
      </c>
    </row>
    <row r="192" spans="2:9" ht="63" x14ac:dyDescent="0.4">
      <c r="B192" s="327">
        <v>190</v>
      </c>
      <c r="C192" s="8" t="s">
        <v>43261</v>
      </c>
      <c r="D192" s="79" t="s">
        <v>43202</v>
      </c>
      <c r="E192" s="23" t="s">
        <v>42990</v>
      </c>
      <c r="F192" s="24" t="s">
        <v>42991</v>
      </c>
      <c r="G192" s="335">
        <v>1.5</v>
      </c>
      <c r="H192" s="23" t="s">
        <v>42992</v>
      </c>
      <c r="I192" s="25" t="s">
        <v>15</v>
      </c>
    </row>
    <row r="193" spans="2:9" ht="63" x14ac:dyDescent="0.4">
      <c r="B193" s="327">
        <v>191</v>
      </c>
      <c r="C193" s="8" t="s">
        <v>43262</v>
      </c>
      <c r="D193" s="79" t="s">
        <v>43263</v>
      </c>
      <c r="E193" s="23" t="s">
        <v>42990</v>
      </c>
      <c r="F193" s="24" t="s">
        <v>42991</v>
      </c>
      <c r="G193" s="335">
        <v>3.5</v>
      </c>
      <c r="H193" s="23" t="s">
        <v>42992</v>
      </c>
      <c r="I193" s="25" t="s">
        <v>15</v>
      </c>
    </row>
    <row r="194" spans="2:9" ht="63" x14ac:dyDescent="0.4">
      <c r="B194" s="327">
        <v>192</v>
      </c>
      <c r="C194" s="8" t="s">
        <v>43264</v>
      </c>
      <c r="D194" s="79" t="s">
        <v>43216</v>
      </c>
      <c r="E194" s="23" t="s">
        <v>42990</v>
      </c>
      <c r="F194" s="24" t="s">
        <v>42991</v>
      </c>
      <c r="G194" s="335">
        <v>1</v>
      </c>
      <c r="H194" s="23" t="s">
        <v>42992</v>
      </c>
      <c r="I194" s="25" t="s">
        <v>15</v>
      </c>
    </row>
    <row r="195" spans="2:9" ht="63" x14ac:dyDescent="0.4">
      <c r="B195" s="327">
        <v>193</v>
      </c>
      <c r="C195" s="8" t="s">
        <v>43265</v>
      </c>
      <c r="D195" s="79" t="s">
        <v>43038</v>
      </c>
      <c r="E195" s="23" t="s">
        <v>42990</v>
      </c>
      <c r="F195" s="24" t="s">
        <v>42991</v>
      </c>
      <c r="G195" s="335">
        <v>1.5</v>
      </c>
      <c r="H195" s="23" t="s">
        <v>42992</v>
      </c>
      <c r="I195" s="25" t="s">
        <v>15</v>
      </c>
    </row>
    <row r="196" spans="2:9" ht="63" x14ac:dyDescent="0.4">
      <c r="B196" s="327">
        <v>194</v>
      </c>
      <c r="C196" s="8" t="s">
        <v>43266</v>
      </c>
      <c r="D196" s="79" t="s">
        <v>36069</v>
      </c>
      <c r="E196" s="23" t="s">
        <v>42990</v>
      </c>
      <c r="F196" s="24" t="s">
        <v>42991</v>
      </c>
      <c r="G196" s="335">
        <v>1.5</v>
      </c>
      <c r="H196" s="23" t="s">
        <v>42992</v>
      </c>
      <c r="I196" s="25" t="s">
        <v>15</v>
      </c>
    </row>
    <row r="197" spans="2:9" ht="63" x14ac:dyDescent="0.4">
      <c r="B197" s="327">
        <v>195</v>
      </c>
      <c r="C197" s="8" t="s">
        <v>43267</v>
      </c>
      <c r="D197" s="79" t="s">
        <v>43038</v>
      </c>
      <c r="E197" s="23" t="s">
        <v>42990</v>
      </c>
      <c r="F197" s="24" t="s">
        <v>42991</v>
      </c>
      <c r="G197" s="335">
        <v>1.5</v>
      </c>
      <c r="H197" s="23" t="s">
        <v>42992</v>
      </c>
      <c r="I197" s="25" t="s">
        <v>15</v>
      </c>
    </row>
    <row r="198" spans="2:9" ht="63" x14ac:dyDescent="0.4">
      <c r="B198" s="327">
        <v>196</v>
      </c>
      <c r="C198" s="8" t="s">
        <v>43268</v>
      </c>
      <c r="D198" s="79" t="s">
        <v>43147</v>
      </c>
      <c r="E198" s="23" t="s">
        <v>42990</v>
      </c>
      <c r="F198" s="24" t="s">
        <v>42991</v>
      </c>
      <c r="G198" s="335">
        <v>3</v>
      </c>
      <c r="H198" s="23" t="s">
        <v>42992</v>
      </c>
      <c r="I198" s="25" t="s">
        <v>15</v>
      </c>
    </row>
    <row r="199" spans="2:9" ht="63" x14ac:dyDescent="0.4">
      <c r="B199" s="327">
        <v>197</v>
      </c>
      <c r="C199" s="8" t="s">
        <v>43269</v>
      </c>
      <c r="D199" s="79" t="s">
        <v>43270</v>
      </c>
      <c r="E199" s="23" t="s">
        <v>42990</v>
      </c>
      <c r="F199" s="24" t="s">
        <v>42991</v>
      </c>
      <c r="G199" s="335">
        <v>3.5</v>
      </c>
      <c r="H199" s="23" t="s">
        <v>42992</v>
      </c>
      <c r="I199" s="25" t="s">
        <v>15</v>
      </c>
    </row>
    <row r="200" spans="2:9" ht="63" x14ac:dyDescent="0.4">
      <c r="B200" s="327">
        <v>198</v>
      </c>
      <c r="C200" s="8" t="s">
        <v>43271</v>
      </c>
      <c r="D200" s="79" t="s">
        <v>43084</v>
      </c>
      <c r="E200" s="23" t="s">
        <v>42990</v>
      </c>
      <c r="F200" s="24" t="s">
        <v>42991</v>
      </c>
      <c r="G200" s="335">
        <v>1.5</v>
      </c>
      <c r="H200" s="23" t="s">
        <v>42992</v>
      </c>
      <c r="I200" s="25" t="s">
        <v>15</v>
      </c>
    </row>
    <row r="201" spans="2:9" ht="63" x14ac:dyDescent="0.4">
      <c r="B201" s="327">
        <v>199</v>
      </c>
      <c r="C201" s="8" t="s">
        <v>43272</v>
      </c>
      <c r="D201" s="79" t="s">
        <v>35614</v>
      </c>
      <c r="E201" s="23" t="s">
        <v>42990</v>
      </c>
      <c r="F201" s="24" t="s">
        <v>42991</v>
      </c>
      <c r="G201" s="335">
        <v>3</v>
      </c>
      <c r="H201" s="23" t="s">
        <v>42992</v>
      </c>
      <c r="I201" s="25" t="s">
        <v>15</v>
      </c>
    </row>
    <row r="202" spans="2:9" ht="63" x14ac:dyDescent="0.4">
      <c r="B202" s="327">
        <v>200</v>
      </c>
      <c r="C202" s="8" t="s">
        <v>43273</v>
      </c>
      <c r="D202" s="79" t="s">
        <v>43274</v>
      </c>
      <c r="E202" s="23" t="s">
        <v>42990</v>
      </c>
      <c r="F202" s="24" t="s">
        <v>42991</v>
      </c>
      <c r="G202" s="335">
        <v>3</v>
      </c>
      <c r="H202" s="23" t="s">
        <v>42992</v>
      </c>
      <c r="I202" s="25" t="s">
        <v>15</v>
      </c>
    </row>
    <row r="203" spans="2:9" ht="63" x14ac:dyDescent="0.4">
      <c r="B203" s="327">
        <v>201</v>
      </c>
      <c r="C203" s="8" t="s">
        <v>43275</v>
      </c>
      <c r="D203" s="79" t="s">
        <v>43276</v>
      </c>
      <c r="E203" s="23" t="s">
        <v>42990</v>
      </c>
      <c r="F203" s="24" t="s">
        <v>42991</v>
      </c>
      <c r="G203" s="335">
        <v>1.5</v>
      </c>
      <c r="H203" s="23" t="s">
        <v>42992</v>
      </c>
      <c r="I203" s="25" t="s">
        <v>15</v>
      </c>
    </row>
    <row r="204" spans="2:9" ht="63" x14ac:dyDescent="0.4">
      <c r="B204" s="327">
        <v>202</v>
      </c>
      <c r="C204" s="8" t="s">
        <v>43277</v>
      </c>
      <c r="D204" s="79" t="s">
        <v>43276</v>
      </c>
      <c r="E204" s="23" t="s">
        <v>42990</v>
      </c>
      <c r="F204" s="24" t="s">
        <v>42991</v>
      </c>
      <c r="G204" s="335">
        <v>1</v>
      </c>
      <c r="H204" s="23" t="s">
        <v>42992</v>
      </c>
      <c r="I204" s="25" t="s">
        <v>15</v>
      </c>
    </row>
    <row r="205" spans="2:9" ht="63" x14ac:dyDescent="0.4">
      <c r="B205" s="327">
        <v>203</v>
      </c>
      <c r="C205" s="8" t="s">
        <v>43278</v>
      </c>
      <c r="D205" s="79" t="s">
        <v>43276</v>
      </c>
      <c r="E205" s="23" t="s">
        <v>42990</v>
      </c>
      <c r="F205" s="24" t="s">
        <v>42991</v>
      </c>
      <c r="G205" s="335">
        <v>1</v>
      </c>
      <c r="H205" s="23" t="s">
        <v>42992</v>
      </c>
      <c r="I205" s="25" t="s">
        <v>15</v>
      </c>
    </row>
    <row r="206" spans="2:9" ht="63" x14ac:dyDescent="0.4">
      <c r="B206" s="327">
        <v>204</v>
      </c>
      <c r="C206" s="8" t="s">
        <v>43279</v>
      </c>
      <c r="D206" s="79" t="s">
        <v>43280</v>
      </c>
      <c r="E206" s="23" t="s">
        <v>42990</v>
      </c>
      <c r="F206" s="24" t="s">
        <v>42991</v>
      </c>
      <c r="G206" s="335">
        <v>1.5</v>
      </c>
      <c r="H206" s="23" t="s">
        <v>42992</v>
      </c>
      <c r="I206" s="25" t="s">
        <v>15</v>
      </c>
    </row>
    <row r="207" spans="2:9" ht="63" x14ac:dyDescent="0.4">
      <c r="B207" s="327">
        <v>205</v>
      </c>
      <c r="C207" s="8" t="s">
        <v>43281</v>
      </c>
      <c r="D207" s="79" t="s">
        <v>43282</v>
      </c>
      <c r="E207" s="23" t="s">
        <v>42990</v>
      </c>
      <c r="F207" s="24" t="s">
        <v>42991</v>
      </c>
      <c r="G207" s="335">
        <v>1</v>
      </c>
      <c r="H207" s="23" t="s">
        <v>42992</v>
      </c>
      <c r="I207" s="25" t="s">
        <v>15</v>
      </c>
    </row>
    <row r="208" spans="2:9" ht="63" x14ac:dyDescent="0.4">
      <c r="B208" s="327">
        <v>206</v>
      </c>
      <c r="C208" s="8" t="s">
        <v>43283</v>
      </c>
      <c r="D208" s="79" t="s">
        <v>43284</v>
      </c>
      <c r="E208" s="23" t="s">
        <v>42990</v>
      </c>
      <c r="F208" s="24" t="s">
        <v>42991</v>
      </c>
      <c r="G208" s="335">
        <v>3</v>
      </c>
      <c r="H208" s="23" t="s">
        <v>42992</v>
      </c>
      <c r="I208" s="25" t="s">
        <v>15</v>
      </c>
    </row>
    <row r="209" spans="2:9" ht="63" x14ac:dyDescent="0.4">
      <c r="B209" s="327">
        <v>207</v>
      </c>
      <c r="C209" s="8" t="s">
        <v>43285</v>
      </c>
      <c r="D209" s="79" t="s">
        <v>43286</v>
      </c>
      <c r="E209" s="23" t="s">
        <v>42990</v>
      </c>
      <c r="F209" s="24" t="s">
        <v>42991</v>
      </c>
      <c r="G209" s="335">
        <v>1.5</v>
      </c>
      <c r="H209" s="23" t="s">
        <v>42992</v>
      </c>
      <c r="I209" s="25" t="s">
        <v>15</v>
      </c>
    </row>
    <row r="210" spans="2:9" ht="63" x14ac:dyDescent="0.4">
      <c r="B210" s="327">
        <v>208</v>
      </c>
      <c r="C210" s="8" t="s">
        <v>43287</v>
      </c>
      <c r="D210" s="79" t="s">
        <v>43288</v>
      </c>
      <c r="E210" s="23" t="s">
        <v>42990</v>
      </c>
      <c r="F210" s="24" t="s">
        <v>42991</v>
      </c>
      <c r="G210" s="335">
        <v>1.5</v>
      </c>
      <c r="H210" s="23" t="s">
        <v>42992</v>
      </c>
      <c r="I210" s="25" t="s">
        <v>15</v>
      </c>
    </row>
    <row r="211" spans="2:9" ht="63" x14ac:dyDescent="0.4">
      <c r="B211" s="327">
        <v>209</v>
      </c>
      <c r="C211" s="8" t="s">
        <v>43289</v>
      </c>
      <c r="D211" s="79" t="s">
        <v>36093</v>
      </c>
      <c r="E211" s="23" t="s">
        <v>42990</v>
      </c>
      <c r="F211" s="24" t="s">
        <v>42991</v>
      </c>
      <c r="G211" s="335">
        <v>3</v>
      </c>
      <c r="H211" s="23" t="s">
        <v>42992</v>
      </c>
      <c r="I211" s="25" t="s">
        <v>15</v>
      </c>
    </row>
    <row r="212" spans="2:9" ht="63" x14ac:dyDescent="0.4">
      <c r="B212" s="327">
        <v>210</v>
      </c>
      <c r="C212" s="8" t="s">
        <v>43290</v>
      </c>
      <c r="D212" s="79" t="s">
        <v>43286</v>
      </c>
      <c r="E212" s="23" t="s">
        <v>42990</v>
      </c>
      <c r="F212" s="24" t="s">
        <v>42991</v>
      </c>
      <c r="G212" s="335">
        <v>1.5</v>
      </c>
      <c r="H212" s="23" t="s">
        <v>42992</v>
      </c>
      <c r="I212" s="25" t="s">
        <v>15</v>
      </c>
    </row>
    <row r="213" spans="2:9" ht="63" x14ac:dyDescent="0.4">
      <c r="B213" s="327">
        <v>211</v>
      </c>
      <c r="C213" s="2" t="s">
        <v>43291</v>
      </c>
      <c r="D213" s="79" t="s">
        <v>43292</v>
      </c>
      <c r="E213" s="23" t="s">
        <v>42990</v>
      </c>
      <c r="F213" s="24" t="s">
        <v>42991</v>
      </c>
      <c r="G213" s="335">
        <v>1.5</v>
      </c>
      <c r="H213" s="23" t="s">
        <v>42992</v>
      </c>
      <c r="I213" s="25" t="s">
        <v>15</v>
      </c>
    </row>
    <row r="214" spans="2:9" ht="63" x14ac:dyDescent="0.4">
      <c r="B214" s="327">
        <v>212</v>
      </c>
      <c r="C214" s="2" t="s">
        <v>43293</v>
      </c>
      <c r="D214" s="79" t="s">
        <v>43294</v>
      </c>
      <c r="E214" s="23" t="s">
        <v>42990</v>
      </c>
      <c r="F214" s="24" t="s">
        <v>42991</v>
      </c>
      <c r="G214" s="335">
        <v>3.5</v>
      </c>
      <c r="H214" s="23" t="s">
        <v>42992</v>
      </c>
      <c r="I214" s="25" t="s">
        <v>15</v>
      </c>
    </row>
    <row r="215" spans="2:9" ht="63" x14ac:dyDescent="0.4">
      <c r="B215" s="327">
        <v>213</v>
      </c>
      <c r="C215" s="2" t="s">
        <v>43295</v>
      </c>
      <c r="D215" s="79" t="s">
        <v>43296</v>
      </c>
      <c r="E215" s="23" t="s">
        <v>42990</v>
      </c>
      <c r="F215" s="24" t="s">
        <v>42991</v>
      </c>
      <c r="G215" s="335">
        <v>1</v>
      </c>
      <c r="H215" s="23" t="s">
        <v>42992</v>
      </c>
      <c r="I215" s="25" t="s">
        <v>15</v>
      </c>
    </row>
    <row r="216" spans="2:9" ht="63" x14ac:dyDescent="0.4">
      <c r="B216" s="327">
        <v>214</v>
      </c>
      <c r="C216" s="2" t="s">
        <v>43297</v>
      </c>
      <c r="D216" s="79" t="s">
        <v>43152</v>
      </c>
      <c r="E216" s="23" t="s">
        <v>42990</v>
      </c>
      <c r="F216" s="24" t="s">
        <v>42991</v>
      </c>
      <c r="G216" s="335">
        <v>1.5</v>
      </c>
      <c r="H216" s="23" t="s">
        <v>42992</v>
      </c>
      <c r="I216" s="25" t="s">
        <v>15</v>
      </c>
    </row>
    <row r="217" spans="2:9" ht="63" x14ac:dyDescent="0.4">
      <c r="B217" s="327">
        <v>215</v>
      </c>
      <c r="C217" s="2" t="s">
        <v>43298</v>
      </c>
      <c r="D217" s="79" t="s">
        <v>43299</v>
      </c>
      <c r="E217" s="23" t="s">
        <v>42990</v>
      </c>
      <c r="F217" s="24" t="s">
        <v>42991</v>
      </c>
      <c r="G217" s="335">
        <v>1</v>
      </c>
      <c r="H217" s="23" t="s">
        <v>42992</v>
      </c>
      <c r="I217" s="25" t="s">
        <v>15</v>
      </c>
    </row>
    <row r="218" spans="2:9" ht="63" x14ac:dyDescent="0.4">
      <c r="B218" s="327">
        <v>216</v>
      </c>
      <c r="C218" s="2" t="s">
        <v>43300</v>
      </c>
      <c r="D218" s="79" t="s">
        <v>43301</v>
      </c>
      <c r="E218" s="23" t="s">
        <v>42990</v>
      </c>
      <c r="F218" s="24" t="s">
        <v>42991</v>
      </c>
      <c r="G218" s="335">
        <v>1</v>
      </c>
      <c r="H218" s="23" t="s">
        <v>42992</v>
      </c>
      <c r="I218" s="25" t="s">
        <v>15</v>
      </c>
    </row>
    <row r="219" spans="2:9" ht="63" x14ac:dyDescent="0.4">
      <c r="B219" s="327">
        <v>217</v>
      </c>
      <c r="C219" s="2" t="s">
        <v>43302</v>
      </c>
      <c r="D219" s="79" t="s">
        <v>43303</v>
      </c>
      <c r="E219" s="23" t="s">
        <v>42990</v>
      </c>
      <c r="F219" s="24" t="s">
        <v>42991</v>
      </c>
      <c r="G219" s="335">
        <v>1</v>
      </c>
      <c r="H219" s="23" t="s">
        <v>42992</v>
      </c>
      <c r="I219" s="25" t="s">
        <v>15</v>
      </c>
    </row>
    <row r="220" spans="2:9" ht="63" x14ac:dyDescent="0.4">
      <c r="B220" s="327">
        <v>218</v>
      </c>
      <c r="C220" s="2" t="s">
        <v>43304</v>
      </c>
      <c r="D220" s="79" t="s">
        <v>43305</v>
      </c>
      <c r="E220" s="23" t="s">
        <v>42990</v>
      </c>
      <c r="F220" s="24" t="s">
        <v>42991</v>
      </c>
      <c r="G220" s="335">
        <v>3</v>
      </c>
      <c r="H220" s="23" t="s">
        <v>42992</v>
      </c>
      <c r="I220" s="25" t="s">
        <v>15</v>
      </c>
    </row>
    <row r="221" spans="2:9" ht="63" x14ac:dyDescent="0.4">
      <c r="B221" s="327">
        <v>219</v>
      </c>
      <c r="C221" s="2" t="s">
        <v>43306</v>
      </c>
      <c r="D221" s="79" t="s">
        <v>43307</v>
      </c>
      <c r="E221" s="23" t="s">
        <v>42990</v>
      </c>
      <c r="F221" s="24" t="s">
        <v>42991</v>
      </c>
      <c r="G221" s="335">
        <v>1</v>
      </c>
      <c r="H221" s="23" t="s">
        <v>42992</v>
      </c>
      <c r="I221" s="25" t="s">
        <v>15</v>
      </c>
    </row>
    <row r="222" spans="2:9" ht="63" x14ac:dyDescent="0.4">
      <c r="B222" s="327">
        <v>220</v>
      </c>
      <c r="C222" s="2" t="s">
        <v>43308</v>
      </c>
      <c r="D222" s="79" t="s">
        <v>43309</v>
      </c>
      <c r="E222" s="23" t="s">
        <v>42990</v>
      </c>
      <c r="F222" s="24" t="s">
        <v>42991</v>
      </c>
      <c r="G222" s="335">
        <v>1</v>
      </c>
      <c r="H222" s="23" t="s">
        <v>42992</v>
      </c>
      <c r="I222" s="25" t="s">
        <v>15</v>
      </c>
    </row>
    <row r="223" spans="2:9" ht="63" x14ac:dyDescent="0.4">
      <c r="B223" s="327">
        <v>221</v>
      </c>
      <c r="C223" s="2" t="s">
        <v>43310</v>
      </c>
      <c r="D223" s="79" t="s">
        <v>43091</v>
      </c>
      <c r="E223" s="23" t="s">
        <v>42990</v>
      </c>
      <c r="F223" s="24" t="s">
        <v>42991</v>
      </c>
      <c r="G223" s="335">
        <v>1.5</v>
      </c>
      <c r="H223" s="23" t="s">
        <v>42992</v>
      </c>
      <c r="I223" s="25" t="s">
        <v>15</v>
      </c>
    </row>
    <row r="224" spans="2:9" ht="63" x14ac:dyDescent="0.4">
      <c r="B224" s="327">
        <v>222</v>
      </c>
      <c r="C224" s="2" t="s">
        <v>43311</v>
      </c>
      <c r="D224" s="79" t="s">
        <v>35740</v>
      </c>
      <c r="E224" s="23" t="s">
        <v>42990</v>
      </c>
      <c r="F224" s="24" t="s">
        <v>42991</v>
      </c>
      <c r="G224" s="335">
        <v>1</v>
      </c>
      <c r="H224" s="23" t="s">
        <v>42992</v>
      </c>
      <c r="I224" s="25" t="s">
        <v>15</v>
      </c>
    </row>
    <row r="225" spans="2:9" ht="63" x14ac:dyDescent="0.4">
      <c r="B225" s="327">
        <v>223</v>
      </c>
      <c r="C225" s="2" t="s">
        <v>43312</v>
      </c>
      <c r="D225" s="79" t="s">
        <v>43313</v>
      </c>
      <c r="E225" s="23" t="s">
        <v>42990</v>
      </c>
      <c r="F225" s="24" t="s">
        <v>42991</v>
      </c>
      <c r="G225" s="335">
        <v>1.5</v>
      </c>
      <c r="H225" s="23" t="s">
        <v>42992</v>
      </c>
      <c r="I225" s="25" t="s">
        <v>15</v>
      </c>
    </row>
    <row r="226" spans="2:9" ht="63" x14ac:dyDescent="0.4">
      <c r="B226" s="327">
        <v>224</v>
      </c>
      <c r="C226" s="2" t="s">
        <v>43314</v>
      </c>
      <c r="D226" s="79" t="s">
        <v>43313</v>
      </c>
      <c r="E226" s="23" t="s">
        <v>42990</v>
      </c>
      <c r="F226" s="24" t="s">
        <v>42991</v>
      </c>
      <c r="G226" s="335">
        <v>1</v>
      </c>
      <c r="H226" s="23" t="s">
        <v>42992</v>
      </c>
      <c r="I226" s="25" t="s">
        <v>15</v>
      </c>
    </row>
    <row r="227" spans="2:9" ht="63" x14ac:dyDescent="0.4">
      <c r="B227" s="327">
        <v>225</v>
      </c>
      <c r="C227" s="2" t="s">
        <v>43315</v>
      </c>
      <c r="D227" s="79" t="s">
        <v>36879</v>
      </c>
      <c r="E227" s="23" t="s">
        <v>42990</v>
      </c>
      <c r="F227" s="24" t="s">
        <v>42991</v>
      </c>
      <c r="G227" s="335">
        <v>1.5</v>
      </c>
      <c r="H227" s="23" t="s">
        <v>42992</v>
      </c>
      <c r="I227" s="25" t="s">
        <v>15</v>
      </c>
    </row>
    <row r="228" spans="2:9" ht="63" x14ac:dyDescent="0.4">
      <c r="B228" s="327">
        <v>226</v>
      </c>
      <c r="C228" s="2" t="s">
        <v>43316</v>
      </c>
      <c r="D228" s="79" t="s">
        <v>35740</v>
      </c>
      <c r="E228" s="23" t="s">
        <v>42990</v>
      </c>
      <c r="F228" s="24" t="s">
        <v>42991</v>
      </c>
      <c r="G228" s="335">
        <v>3.5</v>
      </c>
      <c r="H228" s="23" t="s">
        <v>42992</v>
      </c>
      <c r="I228" s="25" t="s">
        <v>15</v>
      </c>
    </row>
    <row r="229" spans="2:9" ht="63" x14ac:dyDescent="0.4">
      <c r="B229" s="327">
        <v>227</v>
      </c>
      <c r="C229" s="2" t="s">
        <v>43317</v>
      </c>
      <c r="D229" s="79" t="s">
        <v>43318</v>
      </c>
      <c r="E229" s="23" t="s">
        <v>42990</v>
      </c>
      <c r="F229" s="24" t="s">
        <v>42991</v>
      </c>
      <c r="G229" s="335">
        <v>3.5</v>
      </c>
      <c r="H229" s="23" t="s">
        <v>42992</v>
      </c>
      <c r="I229" s="25" t="s">
        <v>15</v>
      </c>
    </row>
    <row r="230" spans="2:9" ht="63" x14ac:dyDescent="0.4">
      <c r="B230" s="327">
        <v>228</v>
      </c>
      <c r="C230" s="2" t="s">
        <v>43319</v>
      </c>
      <c r="D230" s="79" t="s">
        <v>35740</v>
      </c>
      <c r="E230" s="23" t="s">
        <v>42990</v>
      </c>
      <c r="F230" s="24" t="s">
        <v>42991</v>
      </c>
      <c r="G230" s="335">
        <v>1.5</v>
      </c>
      <c r="H230" s="23" t="s">
        <v>42992</v>
      </c>
      <c r="I230" s="25" t="s">
        <v>15</v>
      </c>
    </row>
    <row r="231" spans="2:9" ht="63" x14ac:dyDescent="0.4">
      <c r="B231" s="327">
        <v>229</v>
      </c>
      <c r="C231" s="2" t="s">
        <v>43320</v>
      </c>
      <c r="D231" s="79" t="s">
        <v>35740</v>
      </c>
      <c r="E231" s="23" t="s">
        <v>42990</v>
      </c>
      <c r="F231" s="24" t="s">
        <v>42991</v>
      </c>
      <c r="G231" s="335">
        <v>1.5</v>
      </c>
      <c r="H231" s="23" t="s">
        <v>42992</v>
      </c>
      <c r="I231" s="25" t="s">
        <v>15</v>
      </c>
    </row>
    <row r="232" spans="2:9" ht="63" x14ac:dyDescent="0.4">
      <c r="B232" s="327">
        <v>230</v>
      </c>
      <c r="C232" s="2" t="s">
        <v>43321</v>
      </c>
      <c r="D232" s="79" t="s">
        <v>35740</v>
      </c>
      <c r="E232" s="23" t="s">
        <v>42990</v>
      </c>
      <c r="F232" s="24" t="s">
        <v>42991</v>
      </c>
      <c r="G232" s="335">
        <v>3</v>
      </c>
      <c r="H232" s="23" t="s">
        <v>42992</v>
      </c>
      <c r="I232" s="25" t="s">
        <v>15</v>
      </c>
    </row>
    <row r="233" spans="2:9" ht="63" x14ac:dyDescent="0.4">
      <c r="B233" s="327">
        <v>231</v>
      </c>
      <c r="C233" s="2" t="s">
        <v>43322</v>
      </c>
      <c r="D233" s="79" t="s">
        <v>43135</v>
      </c>
      <c r="E233" s="23" t="s">
        <v>42990</v>
      </c>
      <c r="F233" s="24" t="s">
        <v>42991</v>
      </c>
      <c r="G233" s="335">
        <v>1.5</v>
      </c>
      <c r="H233" s="23" t="s">
        <v>42992</v>
      </c>
      <c r="I233" s="25" t="s">
        <v>15</v>
      </c>
    </row>
    <row r="234" spans="2:9" ht="63" x14ac:dyDescent="0.4">
      <c r="B234" s="327">
        <v>232</v>
      </c>
      <c r="C234" s="2" t="s">
        <v>43323</v>
      </c>
      <c r="D234" s="79" t="s">
        <v>43324</v>
      </c>
      <c r="E234" s="23" t="s">
        <v>42990</v>
      </c>
      <c r="F234" s="24" t="s">
        <v>42991</v>
      </c>
      <c r="G234" s="335">
        <v>1</v>
      </c>
      <c r="H234" s="23" t="s">
        <v>42992</v>
      </c>
      <c r="I234" s="25" t="s">
        <v>15</v>
      </c>
    </row>
    <row r="235" spans="2:9" ht="63" x14ac:dyDescent="0.4">
      <c r="B235" s="327">
        <v>233</v>
      </c>
      <c r="C235" s="2" t="s">
        <v>43325</v>
      </c>
      <c r="D235" s="79" t="s">
        <v>43326</v>
      </c>
      <c r="E235" s="23" t="s">
        <v>42990</v>
      </c>
      <c r="F235" s="24" t="s">
        <v>42991</v>
      </c>
      <c r="G235" s="335">
        <v>1.5</v>
      </c>
      <c r="H235" s="23" t="s">
        <v>42992</v>
      </c>
      <c r="I235" s="25" t="s">
        <v>15</v>
      </c>
    </row>
    <row r="236" spans="2:9" ht="63" x14ac:dyDescent="0.4">
      <c r="B236" s="327">
        <v>234</v>
      </c>
      <c r="C236" s="2" t="s">
        <v>43327</v>
      </c>
      <c r="D236" s="79" t="s">
        <v>35740</v>
      </c>
      <c r="E236" s="23" t="s">
        <v>42990</v>
      </c>
      <c r="F236" s="24" t="s">
        <v>42991</v>
      </c>
      <c r="G236" s="335">
        <v>1.5</v>
      </c>
      <c r="H236" s="23" t="s">
        <v>42992</v>
      </c>
      <c r="I236" s="25" t="s">
        <v>15</v>
      </c>
    </row>
    <row r="237" spans="2:9" ht="63" x14ac:dyDescent="0.4">
      <c r="B237" s="327">
        <v>235</v>
      </c>
      <c r="C237" s="2" t="s">
        <v>43328</v>
      </c>
      <c r="D237" s="79" t="s">
        <v>43329</v>
      </c>
      <c r="E237" s="23" t="s">
        <v>42990</v>
      </c>
      <c r="F237" s="24" t="s">
        <v>42991</v>
      </c>
      <c r="G237" s="335">
        <v>2.5</v>
      </c>
      <c r="H237" s="23" t="s">
        <v>42992</v>
      </c>
      <c r="I237" s="25" t="s">
        <v>15</v>
      </c>
    </row>
    <row r="238" spans="2:9" ht="63" x14ac:dyDescent="0.4">
      <c r="B238" s="327">
        <v>236</v>
      </c>
      <c r="C238" s="8" t="s">
        <v>43330</v>
      </c>
      <c r="D238" s="79" t="s">
        <v>36879</v>
      </c>
      <c r="E238" s="23" t="s">
        <v>42990</v>
      </c>
      <c r="F238" s="24" t="s">
        <v>42991</v>
      </c>
      <c r="G238" s="335">
        <v>2.5</v>
      </c>
      <c r="H238" s="23" t="s">
        <v>42992</v>
      </c>
      <c r="I238" s="25" t="s">
        <v>15</v>
      </c>
    </row>
    <row r="239" spans="2:9" ht="63" x14ac:dyDescent="0.4">
      <c r="B239" s="327">
        <v>237</v>
      </c>
      <c r="C239" s="2" t="s">
        <v>43331</v>
      </c>
      <c r="D239" s="79" t="s">
        <v>42989</v>
      </c>
      <c r="E239" s="23" t="s">
        <v>42990</v>
      </c>
      <c r="F239" s="24" t="s">
        <v>42991</v>
      </c>
      <c r="G239" s="335">
        <v>3</v>
      </c>
      <c r="H239" s="23" t="s">
        <v>42992</v>
      </c>
      <c r="I239" s="25" t="s">
        <v>15</v>
      </c>
    </row>
    <row r="240" spans="2:9" ht="63" x14ac:dyDescent="0.4">
      <c r="B240" s="327">
        <v>238</v>
      </c>
      <c r="C240" s="2" t="s">
        <v>43332</v>
      </c>
      <c r="D240" s="79" t="s">
        <v>43022</v>
      </c>
      <c r="E240" s="23" t="s">
        <v>42990</v>
      </c>
      <c r="F240" s="24" t="s">
        <v>42991</v>
      </c>
      <c r="G240" s="335">
        <v>1</v>
      </c>
      <c r="H240" s="23" t="s">
        <v>42992</v>
      </c>
      <c r="I240" s="25" t="s">
        <v>15</v>
      </c>
    </row>
    <row r="241" spans="2:9" ht="63" x14ac:dyDescent="0.4">
      <c r="B241" s="327">
        <v>239</v>
      </c>
      <c r="C241" s="2" t="s">
        <v>43333</v>
      </c>
      <c r="D241" s="79" t="s">
        <v>43035</v>
      </c>
      <c r="E241" s="23" t="s">
        <v>42990</v>
      </c>
      <c r="F241" s="24" t="s">
        <v>42991</v>
      </c>
      <c r="G241" s="335">
        <v>3</v>
      </c>
      <c r="H241" s="23" t="s">
        <v>42992</v>
      </c>
      <c r="I241" s="25" t="s">
        <v>15</v>
      </c>
    </row>
    <row r="242" spans="2:9" ht="63" x14ac:dyDescent="0.4">
      <c r="B242" s="327">
        <v>240</v>
      </c>
      <c r="C242" s="2" t="s">
        <v>43334</v>
      </c>
      <c r="D242" s="79" t="s">
        <v>43335</v>
      </c>
      <c r="E242" s="23" t="s">
        <v>42990</v>
      </c>
      <c r="F242" s="24" t="s">
        <v>42991</v>
      </c>
      <c r="G242" s="335">
        <v>2.5</v>
      </c>
      <c r="H242" s="23" t="s">
        <v>42992</v>
      </c>
      <c r="I242" s="25" t="s">
        <v>15</v>
      </c>
    </row>
    <row r="243" spans="2:9" ht="63" x14ac:dyDescent="0.4">
      <c r="B243" s="327">
        <v>241</v>
      </c>
      <c r="C243" s="2" t="s">
        <v>43336</v>
      </c>
      <c r="D243" s="79" t="s">
        <v>35740</v>
      </c>
      <c r="E243" s="23" t="s">
        <v>42990</v>
      </c>
      <c r="F243" s="24" t="s">
        <v>42991</v>
      </c>
      <c r="G243" s="335">
        <v>1.5</v>
      </c>
      <c r="H243" s="23" t="s">
        <v>42992</v>
      </c>
      <c r="I243" s="25" t="s">
        <v>15</v>
      </c>
    </row>
    <row r="244" spans="2:9" ht="63" x14ac:dyDescent="0.4">
      <c r="B244" s="327">
        <v>242</v>
      </c>
      <c r="C244" s="2" t="s">
        <v>43337</v>
      </c>
      <c r="D244" s="79" t="s">
        <v>43338</v>
      </c>
      <c r="E244" s="23" t="s">
        <v>42990</v>
      </c>
      <c r="F244" s="24" t="s">
        <v>42991</v>
      </c>
      <c r="G244" s="335">
        <v>3</v>
      </c>
      <c r="H244" s="23" t="s">
        <v>42992</v>
      </c>
      <c r="I244" s="25" t="s">
        <v>15</v>
      </c>
    </row>
    <row r="245" spans="2:9" ht="63" x14ac:dyDescent="0.4">
      <c r="B245" s="327">
        <v>243</v>
      </c>
      <c r="C245" s="2" t="s">
        <v>43339</v>
      </c>
      <c r="D245" s="79" t="s">
        <v>36879</v>
      </c>
      <c r="E245" s="23" t="s">
        <v>42990</v>
      </c>
      <c r="F245" s="24" t="s">
        <v>42991</v>
      </c>
      <c r="G245" s="335">
        <v>3.5</v>
      </c>
      <c r="H245" s="23" t="s">
        <v>42992</v>
      </c>
      <c r="I245" s="25" t="s">
        <v>15</v>
      </c>
    </row>
    <row r="246" spans="2:9" ht="63" x14ac:dyDescent="0.4">
      <c r="B246" s="327">
        <v>244</v>
      </c>
      <c r="C246" s="2" t="s">
        <v>43340</v>
      </c>
      <c r="D246" s="79" t="s">
        <v>43038</v>
      </c>
      <c r="E246" s="23" t="s">
        <v>42990</v>
      </c>
      <c r="F246" s="24" t="s">
        <v>42991</v>
      </c>
      <c r="G246" s="335">
        <v>3.5</v>
      </c>
      <c r="H246" s="23" t="s">
        <v>42992</v>
      </c>
      <c r="I246" s="25" t="s">
        <v>15</v>
      </c>
    </row>
    <row r="247" spans="2:9" ht="63" x14ac:dyDescent="0.4">
      <c r="B247" s="327">
        <v>245</v>
      </c>
      <c r="C247" s="2" t="s">
        <v>43341</v>
      </c>
      <c r="D247" s="79" t="s">
        <v>35740</v>
      </c>
      <c r="E247" s="23" t="s">
        <v>42990</v>
      </c>
      <c r="F247" s="24" t="s">
        <v>42991</v>
      </c>
      <c r="G247" s="335">
        <v>2.5</v>
      </c>
      <c r="H247" s="23" t="s">
        <v>42992</v>
      </c>
      <c r="I247" s="25" t="s">
        <v>15</v>
      </c>
    </row>
    <row r="248" spans="2:9" ht="63" x14ac:dyDescent="0.4">
      <c r="B248" s="327">
        <v>246</v>
      </c>
      <c r="C248" s="2" t="s">
        <v>43342</v>
      </c>
      <c r="D248" s="79" t="s">
        <v>42989</v>
      </c>
      <c r="E248" s="23" t="s">
        <v>42990</v>
      </c>
      <c r="F248" s="24" t="s">
        <v>42991</v>
      </c>
      <c r="G248" s="335">
        <v>1</v>
      </c>
      <c r="H248" s="23" t="s">
        <v>42992</v>
      </c>
      <c r="I248" s="25" t="s">
        <v>15</v>
      </c>
    </row>
    <row r="249" spans="2:9" ht="63" x14ac:dyDescent="0.4">
      <c r="B249" s="327">
        <v>247</v>
      </c>
      <c r="C249" s="2" t="s">
        <v>43343</v>
      </c>
      <c r="D249" s="79" t="s">
        <v>43344</v>
      </c>
      <c r="E249" s="23" t="s">
        <v>42990</v>
      </c>
      <c r="F249" s="24" t="s">
        <v>42991</v>
      </c>
      <c r="G249" s="335">
        <v>1.5</v>
      </c>
      <c r="H249" s="23" t="s">
        <v>42992</v>
      </c>
      <c r="I249" s="25" t="s">
        <v>15</v>
      </c>
    </row>
    <row r="250" spans="2:9" ht="63" x14ac:dyDescent="0.4">
      <c r="B250" s="327">
        <v>248</v>
      </c>
      <c r="C250" s="2" t="s">
        <v>43345</v>
      </c>
      <c r="D250" s="79" t="s">
        <v>43053</v>
      </c>
      <c r="E250" s="23" t="s">
        <v>42990</v>
      </c>
      <c r="F250" s="24" t="s">
        <v>42991</v>
      </c>
      <c r="G250" s="335">
        <v>3.5</v>
      </c>
      <c r="H250" s="23" t="s">
        <v>42992</v>
      </c>
      <c r="I250" s="25" t="s">
        <v>15</v>
      </c>
    </row>
    <row r="251" spans="2:9" ht="63" x14ac:dyDescent="0.4">
      <c r="B251" s="327">
        <v>249</v>
      </c>
      <c r="C251" s="2" t="s">
        <v>43346</v>
      </c>
      <c r="D251" s="79" t="s">
        <v>42989</v>
      </c>
      <c r="E251" s="23" t="s">
        <v>42990</v>
      </c>
      <c r="F251" s="24" t="s">
        <v>42991</v>
      </c>
      <c r="G251" s="335">
        <v>1.5</v>
      </c>
      <c r="H251" s="23" t="s">
        <v>42992</v>
      </c>
      <c r="I251" s="25" t="s">
        <v>15</v>
      </c>
    </row>
    <row r="252" spans="2:9" ht="63" x14ac:dyDescent="0.4">
      <c r="B252" s="327">
        <v>250</v>
      </c>
      <c r="C252" s="2" t="s">
        <v>43347</v>
      </c>
      <c r="D252" s="79" t="s">
        <v>43348</v>
      </c>
      <c r="E252" s="23" t="s">
        <v>42990</v>
      </c>
      <c r="F252" s="24" t="s">
        <v>42991</v>
      </c>
      <c r="G252" s="335">
        <v>3</v>
      </c>
      <c r="H252" s="23" t="s">
        <v>42992</v>
      </c>
      <c r="I252" s="25" t="s">
        <v>15</v>
      </c>
    </row>
    <row r="253" spans="2:9" ht="63" x14ac:dyDescent="0.4">
      <c r="B253" s="327">
        <v>251</v>
      </c>
      <c r="C253" s="2" t="s">
        <v>43349</v>
      </c>
      <c r="D253" s="79" t="s">
        <v>43047</v>
      </c>
      <c r="E253" s="23" t="s">
        <v>42990</v>
      </c>
      <c r="F253" s="24" t="s">
        <v>42991</v>
      </c>
      <c r="G253" s="335">
        <v>1.5</v>
      </c>
      <c r="H253" s="23" t="s">
        <v>42992</v>
      </c>
      <c r="I253" s="25" t="s">
        <v>15</v>
      </c>
    </row>
    <row r="254" spans="2:9" ht="63" x14ac:dyDescent="0.4">
      <c r="B254" s="327">
        <v>252</v>
      </c>
      <c r="C254" s="2" t="s">
        <v>43350</v>
      </c>
      <c r="D254" s="79" t="s">
        <v>43351</v>
      </c>
      <c r="E254" s="23" t="s">
        <v>42990</v>
      </c>
      <c r="F254" s="24" t="s">
        <v>42991</v>
      </c>
      <c r="G254" s="335">
        <v>3</v>
      </c>
      <c r="H254" s="23" t="s">
        <v>42992</v>
      </c>
      <c r="I254" s="25" t="s">
        <v>15</v>
      </c>
    </row>
    <row r="255" spans="2:9" ht="63" x14ac:dyDescent="0.4">
      <c r="B255" s="327">
        <v>253</v>
      </c>
      <c r="C255" s="2" t="s">
        <v>43352</v>
      </c>
      <c r="D255" s="79" t="s">
        <v>43353</v>
      </c>
      <c r="E255" s="23" t="s">
        <v>42990</v>
      </c>
      <c r="F255" s="24" t="s">
        <v>42991</v>
      </c>
      <c r="G255" s="335">
        <v>1.5</v>
      </c>
      <c r="H255" s="23" t="s">
        <v>42992</v>
      </c>
      <c r="I255" s="25" t="s">
        <v>15</v>
      </c>
    </row>
    <row r="256" spans="2:9" ht="63" x14ac:dyDescent="0.4">
      <c r="B256" s="327">
        <v>254</v>
      </c>
      <c r="C256" s="2" t="s">
        <v>43354</v>
      </c>
      <c r="D256" s="79" t="s">
        <v>43353</v>
      </c>
      <c r="E256" s="23" t="s">
        <v>42990</v>
      </c>
      <c r="F256" s="24" t="s">
        <v>42991</v>
      </c>
      <c r="G256" s="335">
        <v>3.5</v>
      </c>
      <c r="H256" s="23" t="s">
        <v>42992</v>
      </c>
      <c r="I256" s="25" t="s">
        <v>15</v>
      </c>
    </row>
    <row r="257" spans="2:9" ht="63" x14ac:dyDescent="0.4">
      <c r="B257" s="327">
        <v>255</v>
      </c>
      <c r="C257" s="2" t="s">
        <v>43355</v>
      </c>
      <c r="D257" s="79" t="s">
        <v>43356</v>
      </c>
      <c r="E257" s="23" t="s">
        <v>42990</v>
      </c>
      <c r="F257" s="24" t="s">
        <v>42991</v>
      </c>
      <c r="G257" s="335">
        <v>1.5</v>
      </c>
      <c r="H257" s="23" t="s">
        <v>42992</v>
      </c>
      <c r="I257" s="25" t="s">
        <v>15</v>
      </c>
    </row>
    <row r="258" spans="2:9" ht="63" x14ac:dyDescent="0.4">
      <c r="B258" s="327">
        <v>256</v>
      </c>
      <c r="C258" s="2" t="s">
        <v>43357</v>
      </c>
      <c r="D258" s="79" t="s">
        <v>43358</v>
      </c>
      <c r="E258" s="23" t="s">
        <v>42990</v>
      </c>
      <c r="F258" s="24" t="s">
        <v>42991</v>
      </c>
      <c r="G258" s="335">
        <v>1.5</v>
      </c>
      <c r="H258" s="23" t="s">
        <v>42992</v>
      </c>
      <c r="I258" s="25" t="s">
        <v>15</v>
      </c>
    </row>
    <row r="259" spans="2:9" ht="63" x14ac:dyDescent="0.4">
      <c r="B259" s="327">
        <v>257</v>
      </c>
      <c r="C259" s="2" t="s">
        <v>43359</v>
      </c>
      <c r="D259" s="79" t="s">
        <v>43047</v>
      </c>
      <c r="E259" s="23" t="s">
        <v>42990</v>
      </c>
      <c r="F259" s="24" t="s">
        <v>42991</v>
      </c>
      <c r="G259" s="335">
        <v>3.5</v>
      </c>
      <c r="H259" s="23" t="s">
        <v>42992</v>
      </c>
      <c r="I259" s="25" t="s">
        <v>15</v>
      </c>
    </row>
    <row r="260" spans="2:9" ht="63" x14ac:dyDescent="0.4">
      <c r="B260" s="327">
        <v>258</v>
      </c>
      <c r="C260" s="2" t="s">
        <v>43360</v>
      </c>
      <c r="D260" s="79" t="s">
        <v>43047</v>
      </c>
      <c r="E260" s="23" t="s">
        <v>42990</v>
      </c>
      <c r="F260" s="24" t="s">
        <v>42991</v>
      </c>
      <c r="G260" s="335">
        <v>3.5</v>
      </c>
      <c r="H260" s="23" t="s">
        <v>42992</v>
      </c>
      <c r="I260" s="25" t="s">
        <v>15</v>
      </c>
    </row>
    <row r="261" spans="2:9" ht="63" x14ac:dyDescent="0.4">
      <c r="B261" s="327">
        <v>259</v>
      </c>
      <c r="C261" s="2" t="s">
        <v>43361</v>
      </c>
      <c r="D261" s="79" t="s">
        <v>43152</v>
      </c>
      <c r="E261" s="23" t="s">
        <v>42990</v>
      </c>
      <c r="F261" s="24" t="s">
        <v>42991</v>
      </c>
      <c r="G261" s="335">
        <v>3.5</v>
      </c>
      <c r="H261" s="23" t="s">
        <v>42992</v>
      </c>
      <c r="I261" s="25" t="s">
        <v>15</v>
      </c>
    </row>
    <row r="262" spans="2:9" ht="63" x14ac:dyDescent="0.4">
      <c r="B262" s="327">
        <v>260</v>
      </c>
      <c r="C262" s="2" t="s">
        <v>43362</v>
      </c>
      <c r="D262" s="79" t="s">
        <v>43363</v>
      </c>
      <c r="E262" s="23" t="s">
        <v>42990</v>
      </c>
      <c r="F262" s="24" t="s">
        <v>42991</v>
      </c>
      <c r="G262" s="335">
        <v>1.5</v>
      </c>
      <c r="H262" s="23" t="s">
        <v>42992</v>
      </c>
      <c r="I262" s="25" t="s">
        <v>15</v>
      </c>
    </row>
    <row r="263" spans="2:9" ht="63" x14ac:dyDescent="0.4">
      <c r="B263" s="327">
        <v>261</v>
      </c>
      <c r="C263" s="2" t="s">
        <v>43364</v>
      </c>
      <c r="D263" s="79" t="s">
        <v>43353</v>
      </c>
      <c r="E263" s="23" t="s">
        <v>42990</v>
      </c>
      <c r="F263" s="24" t="s">
        <v>42991</v>
      </c>
      <c r="G263" s="335">
        <v>1.5</v>
      </c>
      <c r="H263" s="23" t="s">
        <v>42992</v>
      </c>
      <c r="I263" s="25" t="s">
        <v>15</v>
      </c>
    </row>
    <row r="264" spans="2:9" ht="63" x14ac:dyDescent="0.4">
      <c r="B264" s="327">
        <v>262</v>
      </c>
      <c r="C264" s="2" t="s">
        <v>43365</v>
      </c>
      <c r="D264" s="79" t="s">
        <v>43152</v>
      </c>
      <c r="E264" s="23" t="s">
        <v>42990</v>
      </c>
      <c r="F264" s="24" t="s">
        <v>42991</v>
      </c>
      <c r="G264" s="335">
        <v>3.5</v>
      </c>
      <c r="H264" s="23" t="s">
        <v>42992</v>
      </c>
      <c r="I264" s="25" t="s">
        <v>15</v>
      </c>
    </row>
    <row r="265" spans="2:9" ht="63" x14ac:dyDescent="0.4">
      <c r="B265" s="327">
        <v>263</v>
      </c>
      <c r="C265" s="2" t="s">
        <v>43366</v>
      </c>
      <c r="D265" s="79" t="s">
        <v>43348</v>
      </c>
      <c r="E265" s="23" t="s">
        <v>42990</v>
      </c>
      <c r="F265" s="24" t="s">
        <v>42991</v>
      </c>
      <c r="G265" s="335">
        <v>3.5</v>
      </c>
      <c r="H265" s="23" t="s">
        <v>42992</v>
      </c>
      <c r="I265" s="25" t="s">
        <v>15</v>
      </c>
    </row>
    <row r="266" spans="2:9" ht="63" x14ac:dyDescent="0.4">
      <c r="B266" s="327">
        <v>264</v>
      </c>
      <c r="C266" s="2" t="s">
        <v>43367</v>
      </c>
      <c r="D266" s="79" t="s">
        <v>42989</v>
      </c>
      <c r="E266" s="23" t="s">
        <v>42990</v>
      </c>
      <c r="F266" s="24" t="s">
        <v>42991</v>
      </c>
      <c r="G266" s="335">
        <v>3.5</v>
      </c>
      <c r="H266" s="23" t="s">
        <v>42992</v>
      </c>
      <c r="I266" s="25" t="s">
        <v>15</v>
      </c>
    </row>
    <row r="267" spans="2:9" ht="63" x14ac:dyDescent="0.4">
      <c r="B267" s="327">
        <v>265</v>
      </c>
      <c r="C267" s="2" t="s">
        <v>43368</v>
      </c>
      <c r="D267" s="79" t="s">
        <v>43369</v>
      </c>
      <c r="E267" s="23" t="s">
        <v>42990</v>
      </c>
      <c r="F267" s="24" t="s">
        <v>42991</v>
      </c>
      <c r="G267" s="335">
        <v>2.5</v>
      </c>
      <c r="H267" s="23" t="s">
        <v>42992</v>
      </c>
      <c r="I267" s="25" t="s">
        <v>15</v>
      </c>
    </row>
    <row r="268" spans="2:9" ht="63" x14ac:dyDescent="0.4">
      <c r="B268" s="327">
        <v>266</v>
      </c>
      <c r="C268" s="2" t="s">
        <v>43370</v>
      </c>
      <c r="D268" s="79" t="s">
        <v>43371</v>
      </c>
      <c r="E268" s="23" t="s">
        <v>42990</v>
      </c>
      <c r="F268" s="24" t="s">
        <v>42991</v>
      </c>
      <c r="G268" s="335">
        <v>3.5</v>
      </c>
      <c r="H268" s="23" t="s">
        <v>42992</v>
      </c>
      <c r="I268" s="25" t="s">
        <v>15</v>
      </c>
    </row>
    <row r="269" spans="2:9" ht="63" x14ac:dyDescent="0.4">
      <c r="B269" s="327">
        <v>267</v>
      </c>
      <c r="C269" s="2" t="s">
        <v>43372</v>
      </c>
      <c r="D269" s="79" t="s">
        <v>43043</v>
      </c>
      <c r="E269" s="23" t="s">
        <v>42990</v>
      </c>
      <c r="F269" s="24" t="s">
        <v>42991</v>
      </c>
      <c r="G269" s="335">
        <v>3</v>
      </c>
      <c r="H269" s="23" t="s">
        <v>42992</v>
      </c>
      <c r="I269" s="25" t="s">
        <v>15</v>
      </c>
    </row>
    <row r="270" spans="2:9" ht="63" x14ac:dyDescent="0.4">
      <c r="B270" s="327">
        <v>268</v>
      </c>
      <c r="C270" s="2" t="s">
        <v>43373</v>
      </c>
      <c r="D270" s="79" t="s">
        <v>43374</v>
      </c>
      <c r="E270" s="23" t="s">
        <v>42990</v>
      </c>
      <c r="F270" s="24" t="s">
        <v>42991</v>
      </c>
      <c r="G270" s="335">
        <v>1.5</v>
      </c>
      <c r="H270" s="23" t="s">
        <v>42992</v>
      </c>
      <c r="I270" s="25" t="s">
        <v>15</v>
      </c>
    </row>
    <row r="271" spans="2:9" ht="63" x14ac:dyDescent="0.4">
      <c r="B271" s="327">
        <v>269</v>
      </c>
      <c r="C271" s="2" t="s">
        <v>43375</v>
      </c>
      <c r="D271" s="79" t="s">
        <v>43376</v>
      </c>
      <c r="E271" s="23" t="s">
        <v>42990</v>
      </c>
      <c r="F271" s="24" t="s">
        <v>42991</v>
      </c>
      <c r="G271" s="335">
        <v>1.5</v>
      </c>
      <c r="H271" s="23" t="s">
        <v>42992</v>
      </c>
      <c r="I271" s="25" t="s">
        <v>15</v>
      </c>
    </row>
    <row r="272" spans="2:9" ht="63" x14ac:dyDescent="0.4">
      <c r="B272" s="327">
        <v>270</v>
      </c>
      <c r="C272" s="2" t="s">
        <v>43377</v>
      </c>
      <c r="D272" s="79" t="s">
        <v>43378</v>
      </c>
      <c r="E272" s="23" t="s">
        <v>42990</v>
      </c>
      <c r="F272" s="24" t="s">
        <v>42991</v>
      </c>
      <c r="G272" s="335">
        <v>2.5</v>
      </c>
      <c r="H272" s="23" t="s">
        <v>42992</v>
      </c>
      <c r="I272" s="25" t="s">
        <v>15</v>
      </c>
    </row>
    <row r="273" spans="2:9" ht="63" x14ac:dyDescent="0.4">
      <c r="B273" s="327">
        <v>271</v>
      </c>
      <c r="C273" s="2" t="s">
        <v>43379</v>
      </c>
      <c r="D273" s="79" t="s">
        <v>43380</v>
      </c>
      <c r="E273" s="23" t="s">
        <v>42990</v>
      </c>
      <c r="F273" s="24" t="s">
        <v>42991</v>
      </c>
      <c r="G273" s="335">
        <v>1.5</v>
      </c>
      <c r="H273" s="23" t="s">
        <v>42992</v>
      </c>
      <c r="I273" s="25" t="s">
        <v>15</v>
      </c>
    </row>
    <row r="274" spans="2:9" ht="63" x14ac:dyDescent="0.4">
      <c r="B274" s="327">
        <v>272</v>
      </c>
      <c r="C274" s="2" t="s">
        <v>43381</v>
      </c>
      <c r="D274" s="79" t="s">
        <v>43382</v>
      </c>
      <c r="E274" s="23" t="s">
        <v>42990</v>
      </c>
      <c r="F274" s="24" t="s">
        <v>42991</v>
      </c>
      <c r="G274" s="335">
        <v>3.5</v>
      </c>
      <c r="H274" s="23" t="s">
        <v>42992</v>
      </c>
      <c r="I274" s="25" t="s">
        <v>15</v>
      </c>
    </row>
    <row r="275" spans="2:9" ht="63" x14ac:dyDescent="0.4">
      <c r="B275" s="327">
        <v>273</v>
      </c>
      <c r="C275" s="2" t="s">
        <v>43383</v>
      </c>
      <c r="D275" s="79" t="s">
        <v>43374</v>
      </c>
      <c r="E275" s="23" t="s">
        <v>42990</v>
      </c>
      <c r="F275" s="24" t="s">
        <v>42991</v>
      </c>
      <c r="G275" s="335">
        <v>2.5</v>
      </c>
      <c r="H275" s="23" t="s">
        <v>42992</v>
      </c>
      <c r="I275" s="25" t="s">
        <v>15</v>
      </c>
    </row>
    <row r="276" spans="2:9" ht="63" x14ac:dyDescent="0.4">
      <c r="B276" s="327">
        <v>274</v>
      </c>
      <c r="C276" s="2" t="s">
        <v>43384</v>
      </c>
      <c r="D276" s="336" t="s">
        <v>43385</v>
      </c>
      <c r="E276" s="23" t="s">
        <v>42990</v>
      </c>
      <c r="F276" s="24" t="s">
        <v>42991</v>
      </c>
      <c r="G276" s="335">
        <v>1.5</v>
      </c>
      <c r="H276" s="23" t="s">
        <v>42992</v>
      </c>
      <c r="I276" s="25" t="s">
        <v>15</v>
      </c>
    </row>
    <row r="277" spans="2:9" ht="63" x14ac:dyDescent="0.4">
      <c r="B277" s="327">
        <v>275</v>
      </c>
      <c r="C277" s="2" t="s">
        <v>43386</v>
      </c>
      <c r="D277" s="79" t="s">
        <v>36879</v>
      </c>
      <c r="E277" s="23" t="s">
        <v>42990</v>
      </c>
      <c r="F277" s="24" t="s">
        <v>42991</v>
      </c>
      <c r="G277" s="335">
        <v>1.5</v>
      </c>
      <c r="H277" s="23" t="s">
        <v>42992</v>
      </c>
      <c r="I277" s="25" t="s">
        <v>15</v>
      </c>
    </row>
    <row r="278" spans="2:9" ht="63" x14ac:dyDescent="0.4">
      <c r="B278" s="327">
        <v>276</v>
      </c>
      <c r="C278" s="2" t="s">
        <v>43387</v>
      </c>
      <c r="D278" s="79" t="s">
        <v>35740</v>
      </c>
      <c r="E278" s="23" t="s">
        <v>42990</v>
      </c>
      <c r="F278" s="24" t="s">
        <v>42991</v>
      </c>
      <c r="G278" s="335">
        <v>3</v>
      </c>
      <c r="H278" s="23" t="s">
        <v>42992</v>
      </c>
      <c r="I278" s="25" t="s">
        <v>15</v>
      </c>
    </row>
    <row r="279" spans="2:9" ht="63" x14ac:dyDescent="0.4">
      <c r="B279" s="327">
        <v>277</v>
      </c>
      <c r="C279" s="2" t="s">
        <v>43388</v>
      </c>
      <c r="D279" s="79" t="s">
        <v>36879</v>
      </c>
      <c r="E279" s="23" t="s">
        <v>42990</v>
      </c>
      <c r="F279" s="24" t="s">
        <v>42991</v>
      </c>
      <c r="G279" s="335">
        <v>1.5</v>
      </c>
      <c r="H279" s="23" t="s">
        <v>42992</v>
      </c>
      <c r="I279" s="25" t="s">
        <v>15</v>
      </c>
    </row>
    <row r="280" spans="2:9" ht="63" x14ac:dyDescent="0.4">
      <c r="B280" s="327">
        <v>278</v>
      </c>
      <c r="C280" s="2" t="s">
        <v>43389</v>
      </c>
      <c r="D280" s="79" t="s">
        <v>43326</v>
      </c>
      <c r="E280" s="23" t="s">
        <v>42990</v>
      </c>
      <c r="F280" s="24" t="s">
        <v>42991</v>
      </c>
      <c r="G280" s="335">
        <v>1.5</v>
      </c>
      <c r="H280" s="23" t="s">
        <v>42992</v>
      </c>
      <c r="I280" s="25" t="s">
        <v>15</v>
      </c>
    </row>
    <row r="281" spans="2:9" ht="63" x14ac:dyDescent="0.4">
      <c r="B281" s="327">
        <v>279</v>
      </c>
      <c r="C281" s="2" t="s">
        <v>43390</v>
      </c>
      <c r="D281" s="79" t="s">
        <v>35740</v>
      </c>
      <c r="E281" s="23" t="s">
        <v>42990</v>
      </c>
      <c r="F281" s="24" t="s">
        <v>42991</v>
      </c>
      <c r="G281" s="335">
        <v>3.5</v>
      </c>
      <c r="H281" s="23" t="s">
        <v>42992</v>
      </c>
      <c r="I281" s="25" t="s">
        <v>15</v>
      </c>
    </row>
    <row r="282" spans="2:9" ht="63" x14ac:dyDescent="0.4">
      <c r="B282" s="327">
        <v>280</v>
      </c>
      <c r="C282" s="2" t="s">
        <v>43391</v>
      </c>
      <c r="D282" s="79" t="s">
        <v>43324</v>
      </c>
      <c r="E282" s="23" t="s">
        <v>42990</v>
      </c>
      <c r="F282" s="24" t="s">
        <v>42991</v>
      </c>
      <c r="G282" s="335">
        <v>1.5</v>
      </c>
      <c r="H282" s="23" t="s">
        <v>42992</v>
      </c>
      <c r="I282" s="25" t="s">
        <v>15</v>
      </c>
    </row>
    <row r="283" spans="2:9" ht="63" x14ac:dyDescent="0.4">
      <c r="B283" s="327">
        <v>281</v>
      </c>
      <c r="C283" s="2" t="s">
        <v>43392</v>
      </c>
      <c r="D283" s="79" t="s">
        <v>43385</v>
      </c>
      <c r="E283" s="23" t="s">
        <v>42990</v>
      </c>
      <c r="F283" s="24" t="s">
        <v>42991</v>
      </c>
      <c r="G283" s="335">
        <v>1</v>
      </c>
      <c r="H283" s="23" t="s">
        <v>42992</v>
      </c>
      <c r="I283" s="25" t="s">
        <v>15</v>
      </c>
    </row>
    <row r="284" spans="2:9" ht="63" x14ac:dyDescent="0.4">
      <c r="B284" s="327">
        <v>282</v>
      </c>
      <c r="C284" s="2" t="s">
        <v>43393</v>
      </c>
      <c r="D284" s="79" t="s">
        <v>43112</v>
      </c>
      <c r="E284" s="23" t="s">
        <v>42990</v>
      </c>
      <c r="F284" s="24" t="s">
        <v>42991</v>
      </c>
      <c r="G284" s="335">
        <v>2.5</v>
      </c>
      <c r="H284" s="23" t="s">
        <v>42992</v>
      </c>
      <c r="I284" s="25" t="s">
        <v>15</v>
      </c>
    </row>
    <row r="285" spans="2:9" ht="63" x14ac:dyDescent="0.4">
      <c r="B285" s="327">
        <v>283</v>
      </c>
      <c r="C285" s="2" t="s">
        <v>43394</v>
      </c>
      <c r="D285" s="79" t="s">
        <v>43382</v>
      </c>
      <c r="E285" s="23" t="s">
        <v>42990</v>
      </c>
      <c r="F285" s="24" t="s">
        <v>42991</v>
      </c>
      <c r="G285" s="335">
        <v>1.5</v>
      </c>
      <c r="H285" s="23" t="s">
        <v>42992</v>
      </c>
      <c r="I285" s="25" t="s">
        <v>15</v>
      </c>
    </row>
    <row r="286" spans="2:9" ht="63" x14ac:dyDescent="0.4">
      <c r="B286" s="327">
        <v>284</v>
      </c>
      <c r="C286" s="2" t="s">
        <v>43395</v>
      </c>
      <c r="D286" s="79" t="s">
        <v>43047</v>
      </c>
      <c r="E286" s="23" t="s">
        <v>42990</v>
      </c>
      <c r="F286" s="24" t="s">
        <v>42991</v>
      </c>
      <c r="G286" s="335">
        <v>1.5</v>
      </c>
      <c r="H286" s="23" t="s">
        <v>42992</v>
      </c>
      <c r="I286" s="25" t="s">
        <v>15</v>
      </c>
    </row>
    <row r="287" spans="2:9" ht="63" x14ac:dyDescent="0.4">
      <c r="B287" s="327">
        <v>285</v>
      </c>
      <c r="C287" s="2" t="s">
        <v>43396</v>
      </c>
      <c r="D287" s="79" t="s">
        <v>43385</v>
      </c>
      <c r="E287" s="23" t="s">
        <v>42990</v>
      </c>
      <c r="F287" s="24" t="s">
        <v>42991</v>
      </c>
      <c r="G287" s="335">
        <v>1.5</v>
      </c>
      <c r="H287" s="23" t="s">
        <v>42992</v>
      </c>
      <c r="I287" s="25" t="s">
        <v>15</v>
      </c>
    </row>
    <row r="288" spans="2:9" ht="63" x14ac:dyDescent="0.4">
      <c r="B288" s="327">
        <v>286</v>
      </c>
      <c r="C288" s="2" t="s">
        <v>43397</v>
      </c>
      <c r="D288" s="79" t="s">
        <v>43398</v>
      </c>
      <c r="E288" s="23" t="s">
        <v>42990</v>
      </c>
      <c r="F288" s="24" t="s">
        <v>42991</v>
      </c>
      <c r="G288" s="335">
        <v>3</v>
      </c>
      <c r="H288" s="23" t="s">
        <v>42992</v>
      </c>
      <c r="I288" s="25" t="s">
        <v>15</v>
      </c>
    </row>
    <row r="289" spans="2:9" ht="63" x14ac:dyDescent="0.4">
      <c r="B289" s="327">
        <v>287</v>
      </c>
      <c r="C289" s="8" t="s">
        <v>43399</v>
      </c>
      <c r="D289" s="79" t="s">
        <v>43047</v>
      </c>
      <c r="E289" s="23" t="s">
        <v>42990</v>
      </c>
      <c r="F289" s="24" t="s">
        <v>42991</v>
      </c>
      <c r="G289" s="335">
        <v>3.5</v>
      </c>
      <c r="H289" s="23" t="s">
        <v>42992</v>
      </c>
      <c r="I289" s="25" t="s">
        <v>15</v>
      </c>
    </row>
    <row r="290" spans="2:9" ht="63" x14ac:dyDescent="0.4">
      <c r="B290" s="327">
        <v>288</v>
      </c>
      <c r="C290" s="2" t="s">
        <v>43400</v>
      </c>
      <c r="D290" s="79" t="s">
        <v>43047</v>
      </c>
      <c r="E290" s="23" t="s">
        <v>42990</v>
      </c>
      <c r="F290" s="24" t="s">
        <v>42991</v>
      </c>
      <c r="G290" s="335">
        <v>3.5</v>
      </c>
      <c r="H290" s="23" t="s">
        <v>42992</v>
      </c>
      <c r="I290" s="25" t="s">
        <v>15</v>
      </c>
    </row>
    <row r="291" spans="2:9" ht="63" x14ac:dyDescent="0.4">
      <c r="B291" s="327">
        <v>289</v>
      </c>
      <c r="C291" s="2" t="s">
        <v>43401</v>
      </c>
      <c r="D291" s="79" t="s">
        <v>43402</v>
      </c>
      <c r="E291" s="23" t="s">
        <v>42990</v>
      </c>
      <c r="F291" s="24" t="s">
        <v>42991</v>
      </c>
      <c r="G291" s="335">
        <v>1</v>
      </c>
      <c r="H291" s="23" t="s">
        <v>42992</v>
      </c>
      <c r="I291" s="25" t="s">
        <v>15</v>
      </c>
    </row>
    <row r="292" spans="2:9" ht="63" x14ac:dyDescent="0.4">
      <c r="B292" s="327">
        <v>290</v>
      </c>
      <c r="C292" s="2" t="s">
        <v>43403</v>
      </c>
      <c r="D292" s="79" t="s">
        <v>43404</v>
      </c>
      <c r="E292" s="23" t="s">
        <v>42990</v>
      </c>
      <c r="F292" s="24" t="s">
        <v>42991</v>
      </c>
      <c r="G292" s="335">
        <v>3</v>
      </c>
      <c r="H292" s="23" t="s">
        <v>42992</v>
      </c>
      <c r="I292" s="25" t="s">
        <v>15</v>
      </c>
    </row>
    <row r="293" spans="2:9" ht="63" x14ac:dyDescent="0.4">
      <c r="B293" s="327">
        <v>291</v>
      </c>
      <c r="C293" s="2" t="s">
        <v>43405</v>
      </c>
      <c r="D293" s="79" t="s">
        <v>43385</v>
      </c>
      <c r="E293" s="23" t="s">
        <v>42990</v>
      </c>
      <c r="F293" s="24" t="s">
        <v>42991</v>
      </c>
      <c r="G293" s="335">
        <v>2.5</v>
      </c>
      <c r="H293" s="23" t="s">
        <v>42992</v>
      </c>
      <c r="I293" s="25" t="s">
        <v>15</v>
      </c>
    </row>
    <row r="294" spans="2:9" ht="63" x14ac:dyDescent="0.4">
      <c r="B294" s="327">
        <v>292</v>
      </c>
      <c r="C294" s="2" t="s">
        <v>43406</v>
      </c>
      <c r="D294" s="79" t="s">
        <v>43140</v>
      </c>
      <c r="E294" s="23" t="s">
        <v>42990</v>
      </c>
      <c r="F294" s="24" t="s">
        <v>42991</v>
      </c>
      <c r="G294" s="335">
        <v>1.5</v>
      </c>
      <c r="H294" s="23" t="s">
        <v>42992</v>
      </c>
      <c r="I294" s="25" t="s">
        <v>15</v>
      </c>
    </row>
    <row r="295" spans="2:9" ht="63" x14ac:dyDescent="0.4">
      <c r="B295" s="327">
        <v>293</v>
      </c>
      <c r="C295" s="2" t="s">
        <v>43407</v>
      </c>
      <c r="D295" s="79" t="s">
        <v>43140</v>
      </c>
      <c r="E295" s="23" t="s">
        <v>42990</v>
      </c>
      <c r="F295" s="24" t="s">
        <v>42991</v>
      </c>
      <c r="G295" s="335">
        <v>3.5</v>
      </c>
      <c r="H295" s="23" t="s">
        <v>42992</v>
      </c>
      <c r="I295" s="25" t="s">
        <v>15</v>
      </c>
    </row>
    <row r="296" spans="2:9" ht="63" x14ac:dyDescent="0.4">
      <c r="B296" s="327">
        <v>294</v>
      </c>
      <c r="C296" s="2" t="s">
        <v>43408</v>
      </c>
      <c r="D296" s="79" t="s">
        <v>43112</v>
      </c>
      <c r="E296" s="23" t="s">
        <v>42990</v>
      </c>
      <c r="F296" s="24" t="s">
        <v>42991</v>
      </c>
      <c r="G296" s="335">
        <v>1</v>
      </c>
      <c r="H296" s="23" t="s">
        <v>42992</v>
      </c>
      <c r="I296" s="25" t="s">
        <v>15</v>
      </c>
    </row>
    <row r="297" spans="2:9" ht="63" x14ac:dyDescent="0.4">
      <c r="B297" s="327">
        <v>295</v>
      </c>
      <c r="C297" s="2" t="s">
        <v>43409</v>
      </c>
      <c r="D297" s="79" t="s">
        <v>43001</v>
      </c>
      <c r="E297" s="23" t="s">
        <v>42990</v>
      </c>
      <c r="F297" s="24" t="s">
        <v>42991</v>
      </c>
      <c r="G297" s="335">
        <v>1.5</v>
      </c>
      <c r="H297" s="23" t="s">
        <v>42992</v>
      </c>
      <c r="I297" s="25" t="s">
        <v>15</v>
      </c>
    </row>
    <row r="298" spans="2:9" ht="63" x14ac:dyDescent="0.4">
      <c r="B298" s="327">
        <v>296</v>
      </c>
      <c r="C298" s="2" t="s">
        <v>43410</v>
      </c>
      <c r="D298" s="79" t="s">
        <v>43378</v>
      </c>
      <c r="E298" s="23" t="s">
        <v>42990</v>
      </c>
      <c r="F298" s="24" t="s">
        <v>42991</v>
      </c>
      <c r="G298" s="335">
        <v>2.5</v>
      </c>
      <c r="H298" s="23" t="s">
        <v>42992</v>
      </c>
      <c r="I298" s="25" t="s">
        <v>15</v>
      </c>
    </row>
    <row r="299" spans="2:9" ht="63" x14ac:dyDescent="0.4">
      <c r="B299" s="327">
        <v>297</v>
      </c>
      <c r="C299" s="2" t="s">
        <v>43411</v>
      </c>
      <c r="D299" s="79" t="s">
        <v>43112</v>
      </c>
      <c r="E299" s="23" t="s">
        <v>42990</v>
      </c>
      <c r="F299" s="24" t="s">
        <v>42991</v>
      </c>
      <c r="G299" s="335">
        <v>1.5</v>
      </c>
      <c r="H299" s="23" t="s">
        <v>42992</v>
      </c>
      <c r="I299" s="25" t="s">
        <v>15</v>
      </c>
    </row>
    <row r="300" spans="2:9" ht="63" x14ac:dyDescent="0.4">
      <c r="B300" s="327">
        <v>298</v>
      </c>
      <c r="C300" s="2" t="s">
        <v>43412</v>
      </c>
      <c r="D300" s="79" t="s">
        <v>43376</v>
      </c>
      <c r="E300" s="23" t="s">
        <v>42990</v>
      </c>
      <c r="F300" s="24" t="s">
        <v>42991</v>
      </c>
      <c r="G300" s="335">
        <v>1.5</v>
      </c>
      <c r="H300" s="23" t="s">
        <v>42992</v>
      </c>
      <c r="I300" s="25" t="s">
        <v>15</v>
      </c>
    </row>
    <row r="301" spans="2:9" ht="63" x14ac:dyDescent="0.4">
      <c r="B301" s="327">
        <v>299</v>
      </c>
      <c r="C301" s="2" t="s">
        <v>43413</v>
      </c>
      <c r="D301" s="79" t="s">
        <v>43047</v>
      </c>
      <c r="E301" s="23" t="s">
        <v>42990</v>
      </c>
      <c r="F301" s="24" t="s">
        <v>42991</v>
      </c>
      <c r="G301" s="335">
        <v>1.5</v>
      </c>
      <c r="H301" s="23" t="s">
        <v>42992</v>
      </c>
      <c r="I301" s="25" t="s">
        <v>15</v>
      </c>
    </row>
    <row r="302" spans="2:9" ht="63" x14ac:dyDescent="0.4">
      <c r="B302" s="327">
        <v>300</v>
      </c>
      <c r="C302" s="2" t="s">
        <v>43414</v>
      </c>
      <c r="D302" s="79" t="s">
        <v>43047</v>
      </c>
      <c r="E302" s="23" t="s">
        <v>42990</v>
      </c>
      <c r="F302" s="24" t="s">
        <v>42991</v>
      </c>
      <c r="G302" s="335">
        <v>1.5</v>
      </c>
      <c r="H302" s="23" t="s">
        <v>42992</v>
      </c>
      <c r="I302" s="25" t="s">
        <v>15</v>
      </c>
    </row>
    <row r="303" spans="2:9" ht="63" x14ac:dyDescent="0.4">
      <c r="B303" s="327">
        <v>301</v>
      </c>
      <c r="C303" s="2" t="s">
        <v>43415</v>
      </c>
      <c r="D303" s="79" t="s">
        <v>43385</v>
      </c>
      <c r="E303" s="23" t="s">
        <v>42990</v>
      </c>
      <c r="F303" s="24" t="s">
        <v>42991</v>
      </c>
      <c r="G303" s="335">
        <v>3</v>
      </c>
      <c r="H303" s="23" t="s">
        <v>42992</v>
      </c>
      <c r="I303" s="25" t="s">
        <v>15</v>
      </c>
    </row>
    <row r="304" spans="2:9" ht="63" x14ac:dyDescent="0.4">
      <c r="B304" s="327">
        <v>302</v>
      </c>
      <c r="C304" s="2" t="s">
        <v>43416</v>
      </c>
      <c r="D304" s="79" t="s">
        <v>43417</v>
      </c>
      <c r="E304" s="23" t="s">
        <v>42990</v>
      </c>
      <c r="F304" s="24" t="s">
        <v>42991</v>
      </c>
      <c r="G304" s="335">
        <v>3.5</v>
      </c>
      <c r="H304" s="23" t="s">
        <v>42992</v>
      </c>
      <c r="I304" s="25" t="s">
        <v>15</v>
      </c>
    </row>
    <row r="305" spans="2:9" ht="63" x14ac:dyDescent="0.4">
      <c r="B305" s="327">
        <v>303</v>
      </c>
      <c r="C305" s="2" t="s">
        <v>43418</v>
      </c>
      <c r="D305" s="79" t="s">
        <v>43398</v>
      </c>
      <c r="E305" s="23" t="s">
        <v>42990</v>
      </c>
      <c r="F305" s="24" t="s">
        <v>42991</v>
      </c>
      <c r="G305" s="335">
        <v>1.5</v>
      </c>
      <c r="H305" s="23" t="s">
        <v>42992</v>
      </c>
      <c r="I305" s="25" t="s">
        <v>15</v>
      </c>
    </row>
    <row r="306" spans="2:9" ht="63" x14ac:dyDescent="0.4">
      <c r="B306" s="327">
        <v>304</v>
      </c>
      <c r="C306" s="2" t="s">
        <v>43419</v>
      </c>
      <c r="D306" s="79" t="s">
        <v>43152</v>
      </c>
      <c r="E306" s="23" t="s">
        <v>42990</v>
      </c>
      <c r="F306" s="24" t="s">
        <v>42991</v>
      </c>
      <c r="G306" s="335">
        <v>1</v>
      </c>
      <c r="H306" s="23" t="s">
        <v>42992</v>
      </c>
      <c r="I306" s="25" t="s">
        <v>15</v>
      </c>
    </row>
    <row r="307" spans="2:9" ht="63" x14ac:dyDescent="0.4">
      <c r="B307" s="327">
        <v>305</v>
      </c>
      <c r="C307" s="2" t="s">
        <v>43420</v>
      </c>
      <c r="D307" s="79" t="s">
        <v>43380</v>
      </c>
      <c r="E307" s="23" t="s">
        <v>42990</v>
      </c>
      <c r="F307" s="24" t="s">
        <v>42991</v>
      </c>
      <c r="G307" s="335">
        <v>1.5</v>
      </c>
      <c r="H307" s="23" t="s">
        <v>42992</v>
      </c>
      <c r="I307" s="25" t="s">
        <v>15</v>
      </c>
    </row>
    <row r="308" spans="2:9" ht="63" x14ac:dyDescent="0.4">
      <c r="B308" s="327">
        <v>306</v>
      </c>
      <c r="C308" s="8" t="s">
        <v>43421</v>
      </c>
      <c r="D308" s="79" t="s">
        <v>43422</v>
      </c>
      <c r="E308" s="23" t="s">
        <v>42990</v>
      </c>
      <c r="F308" s="24" t="s">
        <v>42991</v>
      </c>
      <c r="G308" s="335">
        <v>3.5</v>
      </c>
      <c r="H308" s="23" t="s">
        <v>42992</v>
      </c>
      <c r="I308" s="25" t="s">
        <v>15</v>
      </c>
    </row>
    <row r="309" spans="2:9" ht="63" x14ac:dyDescent="0.4">
      <c r="B309" s="327">
        <v>307</v>
      </c>
      <c r="C309" s="8" t="s">
        <v>43423</v>
      </c>
      <c r="D309" s="79" t="s">
        <v>43385</v>
      </c>
      <c r="E309" s="23" t="s">
        <v>42990</v>
      </c>
      <c r="F309" s="24" t="s">
        <v>42991</v>
      </c>
      <c r="G309" s="335">
        <v>3.5</v>
      </c>
      <c r="H309" s="23" t="s">
        <v>42992</v>
      </c>
      <c r="I309" s="25" t="s">
        <v>15</v>
      </c>
    </row>
    <row r="310" spans="2:9" ht="63" x14ac:dyDescent="0.4">
      <c r="B310" s="327">
        <v>308</v>
      </c>
      <c r="C310" s="8" t="s">
        <v>43424</v>
      </c>
      <c r="D310" s="79" t="s">
        <v>43348</v>
      </c>
      <c r="E310" s="23" t="s">
        <v>42990</v>
      </c>
      <c r="F310" s="24" t="s">
        <v>42991</v>
      </c>
      <c r="G310" s="335">
        <v>3</v>
      </c>
      <c r="H310" s="23" t="s">
        <v>42992</v>
      </c>
      <c r="I310" s="25" t="s">
        <v>15</v>
      </c>
    </row>
    <row r="311" spans="2:9" ht="63" x14ac:dyDescent="0.4">
      <c r="B311" s="327">
        <v>309</v>
      </c>
      <c r="C311" s="8" t="s">
        <v>43425</v>
      </c>
      <c r="D311" s="79" t="s">
        <v>43380</v>
      </c>
      <c r="E311" s="23" t="s">
        <v>42990</v>
      </c>
      <c r="F311" s="24" t="s">
        <v>42991</v>
      </c>
      <c r="G311" s="335">
        <v>2.5</v>
      </c>
      <c r="H311" s="23" t="s">
        <v>42992</v>
      </c>
      <c r="I311" s="25" t="s">
        <v>15</v>
      </c>
    </row>
    <row r="312" spans="2:9" ht="63" x14ac:dyDescent="0.4">
      <c r="B312" s="327">
        <v>310</v>
      </c>
      <c r="C312" s="8" t="s">
        <v>43426</v>
      </c>
      <c r="D312" s="79" t="s">
        <v>43053</v>
      </c>
      <c r="E312" s="23" t="s">
        <v>42990</v>
      </c>
      <c r="F312" s="24" t="s">
        <v>42991</v>
      </c>
      <c r="G312" s="335">
        <v>1.5</v>
      </c>
      <c r="H312" s="23" t="s">
        <v>42992</v>
      </c>
      <c r="I312" s="25" t="s">
        <v>15</v>
      </c>
    </row>
    <row r="313" spans="2:9" ht="63" x14ac:dyDescent="0.4">
      <c r="B313" s="327">
        <v>311</v>
      </c>
      <c r="C313" s="8" t="s">
        <v>43427</v>
      </c>
      <c r="D313" s="79" t="s">
        <v>43152</v>
      </c>
      <c r="E313" s="23" t="s">
        <v>42990</v>
      </c>
      <c r="F313" s="24" t="s">
        <v>42991</v>
      </c>
      <c r="G313" s="335">
        <v>1</v>
      </c>
      <c r="H313" s="23" t="s">
        <v>42992</v>
      </c>
      <c r="I313" s="25" t="s">
        <v>15</v>
      </c>
    </row>
    <row r="314" spans="2:9" ht="63" x14ac:dyDescent="0.4">
      <c r="B314" s="327">
        <v>312</v>
      </c>
      <c r="C314" s="8" t="s">
        <v>43428</v>
      </c>
      <c r="D314" s="79" t="s">
        <v>43138</v>
      </c>
      <c r="E314" s="23" t="s">
        <v>42990</v>
      </c>
      <c r="F314" s="24" t="s">
        <v>42991</v>
      </c>
      <c r="G314" s="335">
        <v>1.5</v>
      </c>
      <c r="H314" s="23" t="s">
        <v>42992</v>
      </c>
      <c r="I314" s="25" t="s">
        <v>15</v>
      </c>
    </row>
    <row r="315" spans="2:9" ht="63" x14ac:dyDescent="0.4">
      <c r="B315" s="327">
        <v>313</v>
      </c>
      <c r="C315" s="8" t="s">
        <v>43429</v>
      </c>
      <c r="D315" s="79" t="s">
        <v>43084</v>
      </c>
      <c r="E315" s="23" t="s">
        <v>42990</v>
      </c>
      <c r="F315" s="24" t="s">
        <v>42991</v>
      </c>
      <c r="G315" s="335">
        <v>1.5</v>
      </c>
      <c r="H315" s="23" t="s">
        <v>42992</v>
      </c>
      <c r="I315" s="25" t="s">
        <v>15</v>
      </c>
    </row>
    <row r="316" spans="2:9" ht="63" x14ac:dyDescent="0.4">
      <c r="B316" s="327">
        <v>314</v>
      </c>
      <c r="C316" s="8" t="s">
        <v>43430</v>
      </c>
      <c r="D316" s="79" t="s">
        <v>43047</v>
      </c>
      <c r="E316" s="23" t="s">
        <v>42990</v>
      </c>
      <c r="F316" s="24" t="s">
        <v>42991</v>
      </c>
      <c r="G316" s="335">
        <v>1</v>
      </c>
      <c r="H316" s="23" t="s">
        <v>42992</v>
      </c>
      <c r="I316" s="25" t="s">
        <v>15</v>
      </c>
    </row>
    <row r="317" spans="2:9" ht="63" x14ac:dyDescent="0.4">
      <c r="B317" s="327">
        <v>315</v>
      </c>
      <c r="C317" s="8" t="s">
        <v>43431</v>
      </c>
      <c r="D317" s="79" t="s">
        <v>43084</v>
      </c>
      <c r="E317" s="23" t="s">
        <v>42990</v>
      </c>
      <c r="F317" s="24" t="s">
        <v>42991</v>
      </c>
      <c r="G317" s="335">
        <v>1.5</v>
      </c>
      <c r="H317" s="23" t="s">
        <v>42992</v>
      </c>
      <c r="I317" s="25" t="s">
        <v>15</v>
      </c>
    </row>
    <row r="318" spans="2:9" ht="63" x14ac:dyDescent="0.4">
      <c r="B318" s="327">
        <v>316</v>
      </c>
      <c r="C318" s="8" t="s">
        <v>43432</v>
      </c>
      <c r="D318" s="79" t="s">
        <v>43385</v>
      </c>
      <c r="E318" s="23" t="s">
        <v>42990</v>
      </c>
      <c r="F318" s="24" t="s">
        <v>42991</v>
      </c>
      <c r="G318" s="335">
        <v>3</v>
      </c>
      <c r="H318" s="23" t="s">
        <v>42992</v>
      </c>
      <c r="I318" s="25" t="s">
        <v>15</v>
      </c>
    </row>
    <row r="319" spans="2:9" ht="63" x14ac:dyDescent="0.4">
      <c r="B319" s="327">
        <v>317</v>
      </c>
      <c r="C319" s="8" t="s">
        <v>43433</v>
      </c>
      <c r="D319" s="79" t="s">
        <v>35550</v>
      </c>
      <c r="E319" s="23" t="s">
        <v>42990</v>
      </c>
      <c r="F319" s="24" t="s">
        <v>42991</v>
      </c>
      <c r="G319" s="335">
        <v>1.5</v>
      </c>
      <c r="H319" s="23" t="s">
        <v>42992</v>
      </c>
      <c r="I319" s="25" t="s">
        <v>15</v>
      </c>
    </row>
    <row r="320" spans="2:9" ht="63" x14ac:dyDescent="0.4">
      <c r="B320" s="327">
        <v>318</v>
      </c>
      <c r="C320" s="8" t="s">
        <v>43434</v>
      </c>
      <c r="D320" s="79" t="s">
        <v>43038</v>
      </c>
      <c r="E320" s="23" t="s">
        <v>42990</v>
      </c>
      <c r="F320" s="24" t="s">
        <v>42991</v>
      </c>
      <c r="G320" s="335">
        <v>2.5</v>
      </c>
      <c r="H320" s="23" t="s">
        <v>42992</v>
      </c>
      <c r="I320" s="25" t="s">
        <v>15</v>
      </c>
    </row>
    <row r="321" spans="2:9" ht="63" x14ac:dyDescent="0.4">
      <c r="B321" s="327">
        <v>319</v>
      </c>
      <c r="C321" s="8" t="s">
        <v>43435</v>
      </c>
      <c r="D321" s="79" t="s">
        <v>43436</v>
      </c>
      <c r="E321" s="23" t="s">
        <v>42990</v>
      </c>
      <c r="F321" s="24" t="s">
        <v>42991</v>
      </c>
      <c r="G321" s="335">
        <v>3.5</v>
      </c>
      <c r="H321" s="23" t="s">
        <v>42992</v>
      </c>
      <c r="I321" s="25" t="s">
        <v>15</v>
      </c>
    </row>
    <row r="322" spans="2:9" ht="63" x14ac:dyDescent="0.4">
      <c r="B322" s="327">
        <v>320</v>
      </c>
      <c r="C322" s="8" t="s">
        <v>43437</v>
      </c>
      <c r="D322" s="79" t="s">
        <v>43438</v>
      </c>
      <c r="E322" s="23" t="s">
        <v>42990</v>
      </c>
      <c r="F322" s="24" t="s">
        <v>42991</v>
      </c>
      <c r="G322" s="335">
        <v>2.5</v>
      </c>
      <c r="H322" s="23" t="s">
        <v>42992</v>
      </c>
      <c r="I322" s="25" t="s">
        <v>15</v>
      </c>
    </row>
    <row r="323" spans="2:9" ht="63" x14ac:dyDescent="0.4">
      <c r="B323" s="327">
        <v>321</v>
      </c>
      <c r="C323" s="8" t="s">
        <v>43439</v>
      </c>
      <c r="D323" s="79" t="s">
        <v>35918</v>
      </c>
      <c r="E323" s="23" t="s">
        <v>42990</v>
      </c>
      <c r="F323" s="24" t="s">
        <v>42991</v>
      </c>
      <c r="G323" s="335">
        <v>3</v>
      </c>
      <c r="H323" s="23" t="s">
        <v>42992</v>
      </c>
      <c r="I323" s="25" t="s">
        <v>15</v>
      </c>
    </row>
    <row r="324" spans="2:9" ht="63" x14ac:dyDescent="0.4">
      <c r="B324" s="327">
        <v>322</v>
      </c>
      <c r="C324" s="8" t="s">
        <v>43440</v>
      </c>
      <c r="D324" s="79" t="s">
        <v>36879</v>
      </c>
      <c r="E324" s="23" t="s">
        <v>42990</v>
      </c>
      <c r="F324" s="24" t="s">
        <v>42991</v>
      </c>
      <c r="G324" s="335">
        <v>3</v>
      </c>
      <c r="H324" s="23" t="s">
        <v>42992</v>
      </c>
      <c r="I324" s="25" t="s">
        <v>15</v>
      </c>
    </row>
    <row r="325" spans="2:9" ht="63" x14ac:dyDescent="0.4">
      <c r="B325" s="327">
        <v>323</v>
      </c>
      <c r="C325" s="8" t="s">
        <v>43441</v>
      </c>
      <c r="D325" s="79" t="s">
        <v>36879</v>
      </c>
      <c r="E325" s="23" t="s">
        <v>42990</v>
      </c>
      <c r="F325" s="24" t="s">
        <v>42991</v>
      </c>
      <c r="G325" s="335">
        <v>1</v>
      </c>
      <c r="H325" s="23" t="s">
        <v>42992</v>
      </c>
      <c r="I325" s="25" t="s">
        <v>15</v>
      </c>
    </row>
    <row r="326" spans="2:9" ht="63" x14ac:dyDescent="0.4">
      <c r="B326" s="327">
        <v>324</v>
      </c>
      <c r="C326" s="8" t="s">
        <v>43442</v>
      </c>
      <c r="D326" s="79" t="s">
        <v>36879</v>
      </c>
      <c r="E326" s="23" t="s">
        <v>42990</v>
      </c>
      <c r="F326" s="24" t="s">
        <v>42991</v>
      </c>
      <c r="G326" s="335">
        <v>3.5</v>
      </c>
      <c r="H326" s="23" t="s">
        <v>42992</v>
      </c>
      <c r="I326" s="25" t="s">
        <v>15</v>
      </c>
    </row>
    <row r="327" spans="2:9" ht="63" x14ac:dyDescent="0.4">
      <c r="B327" s="327">
        <v>325</v>
      </c>
      <c r="C327" s="8" t="s">
        <v>43443</v>
      </c>
      <c r="D327" s="79" t="s">
        <v>43436</v>
      </c>
      <c r="E327" s="23" t="s">
        <v>42990</v>
      </c>
      <c r="F327" s="24" t="s">
        <v>42991</v>
      </c>
      <c r="G327" s="335">
        <v>2.5</v>
      </c>
      <c r="H327" s="23" t="s">
        <v>42992</v>
      </c>
      <c r="I327" s="25" t="s">
        <v>15</v>
      </c>
    </row>
    <row r="328" spans="2:9" ht="63" x14ac:dyDescent="0.4">
      <c r="B328" s="327">
        <v>326</v>
      </c>
      <c r="C328" s="8" t="s">
        <v>43444</v>
      </c>
      <c r="D328" s="79" t="s">
        <v>43038</v>
      </c>
      <c r="E328" s="23" t="s">
        <v>42990</v>
      </c>
      <c r="F328" s="24" t="s">
        <v>42991</v>
      </c>
      <c r="G328" s="335">
        <v>2.5</v>
      </c>
      <c r="H328" s="23" t="s">
        <v>42992</v>
      </c>
      <c r="I328" s="25" t="s">
        <v>15</v>
      </c>
    </row>
    <row r="329" spans="2:9" ht="63" x14ac:dyDescent="0.4">
      <c r="B329" s="327">
        <v>327</v>
      </c>
      <c r="C329" s="8" t="s">
        <v>43445</v>
      </c>
      <c r="D329" s="79" t="s">
        <v>43446</v>
      </c>
      <c r="E329" s="23" t="s">
        <v>42990</v>
      </c>
      <c r="F329" s="24" t="s">
        <v>42991</v>
      </c>
      <c r="G329" s="335">
        <v>1.5</v>
      </c>
      <c r="H329" s="23" t="s">
        <v>42992</v>
      </c>
      <c r="I329" s="25" t="s">
        <v>15</v>
      </c>
    </row>
    <row r="330" spans="2:9" ht="63" x14ac:dyDescent="0.4">
      <c r="B330" s="327">
        <v>328</v>
      </c>
      <c r="C330" s="8" t="s">
        <v>43447</v>
      </c>
      <c r="D330" s="79" t="s">
        <v>43446</v>
      </c>
      <c r="E330" s="23" t="s">
        <v>42990</v>
      </c>
      <c r="F330" s="24" t="s">
        <v>42991</v>
      </c>
      <c r="G330" s="335">
        <v>1.5</v>
      </c>
      <c r="H330" s="23" t="s">
        <v>42992</v>
      </c>
      <c r="I330" s="25" t="s">
        <v>15</v>
      </c>
    </row>
    <row r="331" spans="2:9" ht="63" x14ac:dyDescent="0.4">
      <c r="B331" s="327">
        <v>329</v>
      </c>
      <c r="C331" s="8" t="s">
        <v>43448</v>
      </c>
      <c r="D331" s="79" t="s">
        <v>35918</v>
      </c>
      <c r="E331" s="23" t="s">
        <v>42990</v>
      </c>
      <c r="F331" s="24" t="s">
        <v>42991</v>
      </c>
      <c r="G331" s="335">
        <v>3</v>
      </c>
      <c r="H331" s="23" t="s">
        <v>42992</v>
      </c>
      <c r="I331" s="25" t="s">
        <v>15</v>
      </c>
    </row>
    <row r="332" spans="2:9" ht="63" x14ac:dyDescent="0.4">
      <c r="B332" s="327">
        <v>330</v>
      </c>
      <c r="C332" s="8" t="s">
        <v>43449</v>
      </c>
      <c r="D332" s="79" t="s">
        <v>35250</v>
      </c>
      <c r="E332" s="23" t="s">
        <v>42990</v>
      </c>
      <c r="F332" s="24" t="s">
        <v>42991</v>
      </c>
      <c r="G332" s="335">
        <v>3</v>
      </c>
      <c r="H332" s="23" t="s">
        <v>42992</v>
      </c>
      <c r="I332" s="25" t="s">
        <v>15</v>
      </c>
    </row>
    <row r="333" spans="2:9" ht="63" x14ac:dyDescent="0.4">
      <c r="B333" s="327">
        <v>331</v>
      </c>
      <c r="C333" s="8" t="s">
        <v>43450</v>
      </c>
      <c r="D333" s="79" t="s">
        <v>43451</v>
      </c>
      <c r="E333" s="23" t="s">
        <v>42990</v>
      </c>
      <c r="F333" s="24" t="s">
        <v>42991</v>
      </c>
      <c r="G333" s="335">
        <v>1.5</v>
      </c>
      <c r="H333" s="23" t="s">
        <v>42992</v>
      </c>
      <c r="I333" s="25" t="s">
        <v>15</v>
      </c>
    </row>
    <row r="334" spans="2:9" ht="63" x14ac:dyDescent="0.4">
      <c r="B334" s="327">
        <v>332</v>
      </c>
      <c r="C334" s="8" t="s">
        <v>43452</v>
      </c>
      <c r="D334" s="79" t="s">
        <v>35531</v>
      </c>
      <c r="E334" s="23" t="s">
        <v>42990</v>
      </c>
      <c r="F334" s="24" t="s">
        <v>42991</v>
      </c>
      <c r="G334" s="335">
        <v>2.5</v>
      </c>
      <c r="H334" s="23" t="s">
        <v>42992</v>
      </c>
      <c r="I334" s="25" t="s">
        <v>15</v>
      </c>
    </row>
    <row r="335" spans="2:9" ht="63" x14ac:dyDescent="0.4">
      <c r="B335" s="327">
        <v>333</v>
      </c>
      <c r="C335" s="8" t="s">
        <v>43453</v>
      </c>
      <c r="D335" s="79" t="s">
        <v>35531</v>
      </c>
      <c r="E335" s="23" t="s">
        <v>42990</v>
      </c>
      <c r="F335" s="24" t="s">
        <v>42991</v>
      </c>
      <c r="G335" s="335">
        <v>1.5</v>
      </c>
      <c r="H335" s="23" t="s">
        <v>42992</v>
      </c>
      <c r="I335" s="25" t="s">
        <v>15</v>
      </c>
    </row>
    <row r="336" spans="2:9" ht="63" x14ac:dyDescent="0.4">
      <c r="B336" s="327">
        <v>334</v>
      </c>
      <c r="C336" s="8" t="s">
        <v>43454</v>
      </c>
      <c r="D336" s="79" t="s">
        <v>43353</v>
      </c>
      <c r="E336" s="23" t="s">
        <v>42990</v>
      </c>
      <c r="F336" s="24" t="s">
        <v>42991</v>
      </c>
      <c r="G336" s="335">
        <v>3.5</v>
      </c>
      <c r="H336" s="23" t="s">
        <v>42992</v>
      </c>
      <c r="I336" s="25" t="s">
        <v>15</v>
      </c>
    </row>
    <row r="337" spans="2:9" ht="63" x14ac:dyDescent="0.4">
      <c r="B337" s="327">
        <v>335</v>
      </c>
      <c r="C337" s="8" t="s">
        <v>43455</v>
      </c>
      <c r="D337" s="79" t="s">
        <v>43438</v>
      </c>
      <c r="E337" s="23" t="s">
        <v>42990</v>
      </c>
      <c r="F337" s="24" t="s">
        <v>42991</v>
      </c>
      <c r="G337" s="335">
        <v>1.5</v>
      </c>
      <c r="H337" s="23" t="s">
        <v>42992</v>
      </c>
      <c r="I337" s="25" t="s">
        <v>15</v>
      </c>
    </row>
    <row r="338" spans="2:9" ht="63" x14ac:dyDescent="0.4">
      <c r="B338" s="327">
        <v>336</v>
      </c>
      <c r="C338" s="8" t="s">
        <v>43456</v>
      </c>
      <c r="D338" s="79" t="s">
        <v>43457</v>
      </c>
      <c r="E338" s="23" t="s">
        <v>42990</v>
      </c>
      <c r="F338" s="24" t="s">
        <v>42991</v>
      </c>
      <c r="G338" s="335">
        <v>1.5</v>
      </c>
      <c r="H338" s="23" t="s">
        <v>42992</v>
      </c>
      <c r="I338" s="25" t="s">
        <v>15</v>
      </c>
    </row>
    <row r="339" spans="2:9" ht="63" x14ac:dyDescent="0.4">
      <c r="B339" s="327">
        <v>337</v>
      </c>
      <c r="C339" s="8" t="s">
        <v>43458</v>
      </c>
      <c r="D339" s="79" t="s">
        <v>35170</v>
      </c>
      <c r="E339" s="23" t="s">
        <v>42990</v>
      </c>
      <c r="F339" s="24" t="s">
        <v>42991</v>
      </c>
      <c r="G339" s="335">
        <v>1.5</v>
      </c>
      <c r="H339" s="23" t="s">
        <v>42992</v>
      </c>
      <c r="I339" s="25" t="s">
        <v>15</v>
      </c>
    </row>
    <row r="340" spans="2:9" ht="63" x14ac:dyDescent="0.4">
      <c r="B340" s="327">
        <v>338</v>
      </c>
      <c r="C340" s="8" t="s">
        <v>43459</v>
      </c>
      <c r="D340" s="79" t="s">
        <v>43460</v>
      </c>
      <c r="E340" s="23" t="s">
        <v>42990</v>
      </c>
      <c r="F340" s="24" t="s">
        <v>42991</v>
      </c>
      <c r="G340" s="335">
        <v>3</v>
      </c>
      <c r="H340" s="23" t="s">
        <v>42992</v>
      </c>
      <c r="I340" s="25" t="s">
        <v>15</v>
      </c>
    </row>
    <row r="341" spans="2:9" ht="63" x14ac:dyDescent="0.4">
      <c r="B341" s="327">
        <v>339</v>
      </c>
      <c r="C341" s="8" t="s">
        <v>43461</v>
      </c>
      <c r="D341" s="79" t="s">
        <v>14893</v>
      </c>
      <c r="E341" s="23" t="s">
        <v>42990</v>
      </c>
      <c r="F341" s="24" t="s">
        <v>42991</v>
      </c>
      <c r="G341" s="335">
        <v>1.5</v>
      </c>
      <c r="H341" s="23" t="s">
        <v>42992</v>
      </c>
      <c r="I341" s="25" t="s">
        <v>15</v>
      </c>
    </row>
    <row r="342" spans="2:9" ht="63" x14ac:dyDescent="0.4">
      <c r="B342" s="327">
        <v>340</v>
      </c>
      <c r="C342" s="8" t="s">
        <v>43462</v>
      </c>
      <c r="D342" s="79" t="s">
        <v>14893</v>
      </c>
      <c r="E342" s="23" t="s">
        <v>42990</v>
      </c>
      <c r="F342" s="24" t="s">
        <v>42991</v>
      </c>
      <c r="G342" s="335">
        <v>1.5</v>
      </c>
      <c r="H342" s="23" t="s">
        <v>42992</v>
      </c>
      <c r="I342" s="25" t="s">
        <v>15</v>
      </c>
    </row>
    <row r="343" spans="2:9" ht="63" x14ac:dyDescent="0.4">
      <c r="B343" s="327">
        <v>341</v>
      </c>
      <c r="C343" s="8" t="s">
        <v>43463</v>
      </c>
      <c r="D343" s="79" t="s">
        <v>43464</v>
      </c>
      <c r="E343" s="23" t="s">
        <v>42990</v>
      </c>
      <c r="F343" s="24" t="s">
        <v>42991</v>
      </c>
      <c r="G343" s="335">
        <v>1.5</v>
      </c>
      <c r="H343" s="23" t="s">
        <v>42992</v>
      </c>
      <c r="I343" s="25" t="s">
        <v>15</v>
      </c>
    </row>
    <row r="344" spans="2:9" ht="63" x14ac:dyDescent="0.4">
      <c r="B344" s="327">
        <v>342</v>
      </c>
      <c r="C344" s="8" t="s">
        <v>43465</v>
      </c>
      <c r="D344" s="79" t="s">
        <v>42989</v>
      </c>
      <c r="E344" s="23" t="s">
        <v>42990</v>
      </c>
      <c r="F344" s="24" t="s">
        <v>42991</v>
      </c>
      <c r="G344" s="335">
        <v>3</v>
      </c>
      <c r="H344" s="23" t="s">
        <v>42992</v>
      </c>
      <c r="I344" s="25" t="s">
        <v>15</v>
      </c>
    </row>
    <row r="345" spans="2:9" ht="63" x14ac:dyDescent="0.4">
      <c r="B345" s="327">
        <v>343</v>
      </c>
      <c r="C345" s="8" t="s">
        <v>43466</v>
      </c>
      <c r="D345" s="79" t="s">
        <v>14893</v>
      </c>
      <c r="E345" s="23" t="s">
        <v>42990</v>
      </c>
      <c r="F345" s="24" t="s">
        <v>42991</v>
      </c>
      <c r="G345" s="335">
        <v>1.5</v>
      </c>
      <c r="H345" s="23" t="s">
        <v>42992</v>
      </c>
      <c r="I345" s="25" t="s">
        <v>15</v>
      </c>
    </row>
    <row r="346" spans="2:9" ht="63" x14ac:dyDescent="0.4">
      <c r="B346" s="327">
        <v>344</v>
      </c>
      <c r="C346" s="8" t="s">
        <v>43467</v>
      </c>
      <c r="D346" s="79" t="s">
        <v>43468</v>
      </c>
      <c r="E346" s="23" t="s">
        <v>42990</v>
      </c>
      <c r="F346" s="24" t="s">
        <v>42991</v>
      </c>
      <c r="G346" s="335">
        <v>1.5</v>
      </c>
      <c r="H346" s="23" t="s">
        <v>42992</v>
      </c>
      <c r="I346" s="25" t="s">
        <v>15</v>
      </c>
    </row>
    <row r="347" spans="2:9" ht="63" x14ac:dyDescent="0.4">
      <c r="B347" s="327">
        <v>345</v>
      </c>
      <c r="C347" s="8" t="s">
        <v>43469</v>
      </c>
      <c r="D347" s="79" t="s">
        <v>43470</v>
      </c>
      <c r="E347" s="23" t="s">
        <v>42990</v>
      </c>
      <c r="F347" s="24" t="s">
        <v>42991</v>
      </c>
      <c r="G347" s="335">
        <v>1.5</v>
      </c>
      <c r="H347" s="23" t="s">
        <v>42992</v>
      </c>
      <c r="I347" s="25" t="s">
        <v>15</v>
      </c>
    </row>
    <row r="348" spans="2:9" ht="63" x14ac:dyDescent="0.4">
      <c r="B348" s="327">
        <v>346</v>
      </c>
      <c r="C348" s="8" t="s">
        <v>43471</v>
      </c>
      <c r="D348" s="79" t="s">
        <v>43472</v>
      </c>
      <c r="E348" s="23" t="s">
        <v>42990</v>
      </c>
      <c r="F348" s="24" t="s">
        <v>42991</v>
      </c>
      <c r="G348" s="335">
        <v>1.5</v>
      </c>
      <c r="H348" s="23" t="s">
        <v>42992</v>
      </c>
      <c r="I348" s="25" t="s">
        <v>15</v>
      </c>
    </row>
    <row r="349" spans="2:9" ht="63" x14ac:dyDescent="0.4">
      <c r="B349" s="327">
        <v>347</v>
      </c>
      <c r="C349" s="8" t="s">
        <v>43473</v>
      </c>
      <c r="D349" s="79" t="s">
        <v>35630</v>
      </c>
      <c r="E349" s="23" t="s">
        <v>42990</v>
      </c>
      <c r="F349" s="24" t="s">
        <v>42991</v>
      </c>
      <c r="G349" s="335">
        <v>3</v>
      </c>
      <c r="H349" s="23" t="s">
        <v>42992</v>
      </c>
      <c r="I349" s="25" t="s">
        <v>15</v>
      </c>
    </row>
    <row r="350" spans="2:9" ht="63" x14ac:dyDescent="0.4">
      <c r="B350" s="327">
        <v>348</v>
      </c>
      <c r="C350" s="8" t="s">
        <v>43474</v>
      </c>
      <c r="D350" s="79" t="s">
        <v>35630</v>
      </c>
      <c r="E350" s="23" t="s">
        <v>42990</v>
      </c>
      <c r="F350" s="24" t="s">
        <v>42991</v>
      </c>
      <c r="G350" s="335">
        <v>3</v>
      </c>
      <c r="H350" s="23" t="s">
        <v>42992</v>
      </c>
      <c r="I350" s="25" t="s">
        <v>15</v>
      </c>
    </row>
    <row r="351" spans="2:9" ht="63" x14ac:dyDescent="0.4">
      <c r="B351" s="327">
        <v>349</v>
      </c>
      <c r="C351" s="8" t="s">
        <v>43475</v>
      </c>
      <c r="D351" s="79" t="s">
        <v>43014</v>
      </c>
      <c r="E351" s="23" t="s">
        <v>42990</v>
      </c>
      <c r="F351" s="24" t="s">
        <v>42991</v>
      </c>
      <c r="G351" s="335">
        <v>3</v>
      </c>
      <c r="H351" s="23" t="s">
        <v>42992</v>
      </c>
      <c r="I351" s="25" t="s">
        <v>15</v>
      </c>
    </row>
    <row r="352" spans="2:9" ht="63" x14ac:dyDescent="0.4">
      <c r="B352" s="327">
        <v>350</v>
      </c>
      <c r="C352" s="8" t="s">
        <v>43476</v>
      </c>
      <c r="D352" s="79" t="s">
        <v>35807</v>
      </c>
      <c r="E352" s="23" t="s">
        <v>42990</v>
      </c>
      <c r="F352" s="24" t="s">
        <v>42991</v>
      </c>
      <c r="G352" s="335">
        <v>1</v>
      </c>
      <c r="H352" s="23" t="s">
        <v>42992</v>
      </c>
      <c r="I352" s="25" t="s">
        <v>15</v>
      </c>
    </row>
    <row r="353" spans="2:9" ht="63" x14ac:dyDescent="0.4">
      <c r="B353" s="327">
        <v>351</v>
      </c>
      <c r="C353" s="8" t="s">
        <v>43477</v>
      </c>
      <c r="D353" s="79" t="s">
        <v>35807</v>
      </c>
      <c r="E353" s="23" t="s">
        <v>42990</v>
      </c>
      <c r="F353" s="24" t="s">
        <v>42991</v>
      </c>
      <c r="G353" s="335">
        <v>2.5</v>
      </c>
      <c r="H353" s="23" t="s">
        <v>42992</v>
      </c>
      <c r="I353" s="25" t="s">
        <v>15</v>
      </c>
    </row>
    <row r="354" spans="2:9" ht="63" x14ac:dyDescent="0.4">
      <c r="B354" s="327">
        <v>352</v>
      </c>
      <c r="C354" s="2" t="s">
        <v>43478</v>
      </c>
      <c r="D354" s="79" t="s">
        <v>36879</v>
      </c>
      <c r="E354" s="23" t="s">
        <v>42990</v>
      </c>
      <c r="F354" s="24" t="s">
        <v>42991</v>
      </c>
      <c r="G354" s="335">
        <v>1.5</v>
      </c>
      <c r="H354" s="23" t="s">
        <v>42992</v>
      </c>
      <c r="I354" s="25" t="s">
        <v>15</v>
      </c>
    </row>
    <row r="355" spans="2:9" ht="63" x14ac:dyDescent="0.4">
      <c r="B355" s="327">
        <v>353</v>
      </c>
      <c r="C355" s="2" t="s">
        <v>43479</v>
      </c>
      <c r="D355" s="79" t="s">
        <v>36879</v>
      </c>
      <c r="E355" s="23" t="s">
        <v>42990</v>
      </c>
      <c r="F355" s="24" t="s">
        <v>42991</v>
      </c>
      <c r="G355" s="335">
        <v>1.5</v>
      </c>
      <c r="H355" s="23" t="s">
        <v>42992</v>
      </c>
      <c r="I355" s="25" t="s">
        <v>15</v>
      </c>
    </row>
    <row r="356" spans="2:9" ht="63" x14ac:dyDescent="0.4">
      <c r="B356" s="327">
        <v>354</v>
      </c>
      <c r="C356" s="2" t="s">
        <v>43480</v>
      </c>
      <c r="D356" s="79" t="s">
        <v>43014</v>
      </c>
      <c r="E356" s="23" t="s">
        <v>42990</v>
      </c>
      <c r="F356" s="24" t="s">
        <v>42991</v>
      </c>
      <c r="G356" s="335">
        <v>1.5</v>
      </c>
      <c r="H356" s="23" t="s">
        <v>42992</v>
      </c>
      <c r="I356" s="25" t="s">
        <v>15</v>
      </c>
    </row>
    <row r="357" spans="2:9" ht="63" x14ac:dyDescent="0.4">
      <c r="B357" s="327">
        <v>355</v>
      </c>
      <c r="C357" s="2" t="s">
        <v>43481</v>
      </c>
      <c r="D357" s="79" t="s">
        <v>43043</v>
      </c>
      <c r="E357" s="23" t="s">
        <v>42990</v>
      </c>
      <c r="F357" s="24" t="s">
        <v>42991</v>
      </c>
      <c r="G357" s="335">
        <v>2.5</v>
      </c>
      <c r="H357" s="23" t="s">
        <v>42992</v>
      </c>
      <c r="I357" s="25" t="s">
        <v>15</v>
      </c>
    </row>
    <row r="358" spans="2:9" ht="63" x14ac:dyDescent="0.4">
      <c r="B358" s="327">
        <v>356</v>
      </c>
      <c r="C358" s="2" t="s">
        <v>43482</v>
      </c>
      <c r="D358" s="79" t="s">
        <v>43483</v>
      </c>
      <c r="E358" s="23" t="s">
        <v>42990</v>
      </c>
      <c r="F358" s="24" t="s">
        <v>42991</v>
      </c>
      <c r="G358" s="335">
        <v>1.5</v>
      </c>
      <c r="H358" s="23" t="s">
        <v>42992</v>
      </c>
      <c r="I358" s="25" t="s">
        <v>15</v>
      </c>
    </row>
    <row r="359" spans="2:9" ht="63" x14ac:dyDescent="0.4">
      <c r="B359" s="327">
        <v>357</v>
      </c>
      <c r="C359" s="2" t="s">
        <v>43484</v>
      </c>
      <c r="D359" s="79" t="s">
        <v>43038</v>
      </c>
      <c r="E359" s="23" t="s">
        <v>42990</v>
      </c>
      <c r="F359" s="24" t="s">
        <v>42991</v>
      </c>
      <c r="G359" s="335">
        <v>1.5</v>
      </c>
      <c r="H359" s="23" t="s">
        <v>42992</v>
      </c>
      <c r="I359" s="25" t="s">
        <v>15</v>
      </c>
    </row>
    <row r="360" spans="2:9" ht="63" x14ac:dyDescent="0.4">
      <c r="B360" s="327">
        <v>358</v>
      </c>
      <c r="C360" s="2" t="s">
        <v>43485</v>
      </c>
      <c r="D360" s="79" t="s">
        <v>43486</v>
      </c>
      <c r="E360" s="23" t="s">
        <v>42990</v>
      </c>
      <c r="F360" s="24" t="s">
        <v>42991</v>
      </c>
      <c r="G360" s="335">
        <v>2.5</v>
      </c>
      <c r="H360" s="23" t="s">
        <v>42992</v>
      </c>
      <c r="I360" s="25" t="s">
        <v>15</v>
      </c>
    </row>
    <row r="361" spans="2:9" ht="63" x14ac:dyDescent="0.4">
      <c r="B361" s="327">
        <v>359</v>
      </c>
      <c r="C361" s="2" t="s">
        <v>43487</v>
      </c>
      <c r="D361" s="79" t="s">
        <v>43488</v>
      </c>
      <c r="E361" s="23" t="s">
        <v>42990</v>
      </c>
      <c r="F361" s="24" t="s">
        <v>42991</v>
      </c>
      <c r="G361" s="335">
        <v>1.5</v>
      </c>
      <c r="H361" s="23" t="s">
        <v>42992</v>
      </c>
      <c r="I361" s="25" t="s">
        <v>15</v>
      </c>
    </row>
    <row r="362" spans="2:9" ht="63" x14ac:dyDescent="0.4">
      <c r="B362" s="327">
        <v>360</v>
      </c>
      <c r="C362" s="2" t="s">
        <v>43489</v>
      </c>
      <c r="D362" s="79" t="s">
        <v>43001</v>
      </c>
      <c r="E362" s="23" t="s">
        <v>42990</v>
      </c>
      <c r="F362" s="24" t="s">
        <v>42991</v>
      </c>
      <c r="G362" s="335">
        <v>1.5</v>
      </c>
      <c r="H362" s="23" t="s">
        <v>42992</v>
      </c>
      <c r="I362" s="25" t="s">
        <v>15</v>
      </c>
    </row>
    <row r="363" spans="2:9" ht="63" x14ac:dyDescent="0.4">
      <c r="B363" s="327">
        <v>361</v>
      </c>
      <c r="C363" s="2" t="s">
        <v>43490</v>
      </c>
      <c r="D363" s="79" t="s">
        <v>43491</v>
      </c>
      <c r="E363" s="23" t="s">
        <v>42990</v>
      </c>
      <c r="F363" s="24" t="s">
        <v>42991</v>
      </c>
      <c r="G363" s="335">
        <v>1.5</v>
      </c>
      <c r="H363" s="23" t="s">
        <v>42992</v>
      </c>
      <c r="I363" s="25" t="s">
        <v>15</v>
      </c>
    </row>
    <row r="364" spans="2:9" ht="63" x14ac:dyDescent="0.4">
      <c r="B364" s="327">
        <v>362</v>
      </c>
      <c r="C364" s="2" t="s">
        <v>43492</v>
      </c>
      <c r="D364" s="79" t="s">
        <v>43493</v>
      </c>
      <c r="E364" s="23" t="s">
        <v>42990</v>
      </c>
      <c r="F364" s="24" t="s">
        <v>42991</v>
      </c>
      <c r="G364" s="335">
        <v>2.5</v>
      </c>
      <c r="H364" s="23" t="s">
        <v>42992</v>
      </c>
      <c r="I364" s="25" t="s">
        <v>15</v>
      </c>
    </row>
    <row r="365" spans="2:9" ht="63" x14ac:dyDescent="0.4">
      <c r="B365" s="327">
        <v>363</v>
      </c>
      <c r="C365" s="2" t="s">
        <v>43494</v>
      </c>
      <c r="D365" s="79" t="s">
        <v>35170</v>
      </c>
      <c r="E365" s="23" t="s">
        <v>42990</v>
      </c>
      <c r="F365" s="24" t="s">
        <v>42991</v>
      </c>
      <c r="G365" s="335">
        <v>1.5</v>
      </c>
      <c r="H365" s="23" t="s">
        <v>42992</v>
      </c>
      <c r="I365" s="25" t="s">
        <v>15</v>
      </c>
    </row>
    <row r="366" spans="2:9" ht="63" x14ac:dyDescent="0.4">
      <c r="B366" s="327">
        <v>364</v>
      </c>
      <c r="C366" s="2" t="s">
        <v>43495</v>
      </c>
      <c r="D366" s="79" t="s">
        <v>43496</v>
      </c>
      <c r="E366" s="23" t="s">
        <v>42990</v>
      </c>
      <c r="F366" s="24" t="s">
        <v>42991</v>
      </c>
      <c r="G366" s="335">
        <v>1.5</v>
      </c>
      <c r="H366" s="23" t="s">
        <v>42992</v>
      </c>
      <c r="I366" s="25" t="s">
        <v>15</v>
      </c>
    </row>
    <row r="367" spans="2:9" ht="63" x14ac:dyDescent="0.4">
      <c r="B367" s="327">
        <v>365</v>
      </c>
      <c r="C367" s="2" t="s">
        <v>43497</v>
      </c>
      <c r="D367" s="79" t="s">
        <v>43496</v>
      </c>
      <c r="E367" s="23" t="s">
        <v>42990</v>
      </c>
      <c r="F367" s="24" t="s">
        <v>42991</v>
      </c>
      <c r="G367" s="335">
        <v>1.5</v>
      </c>
      <c r="H367" s="23" t="s">
        <v>42992</v>
      </c>
      <c r="I367" s="25" t="s">
        <v>15</v>
      </c>
    </row>
    <row r="368" spans="2:9" ht="63" x14ac:dyDescent="0.4">
      <c r="B368" s="327">
        <v>366</v>
      </c>
      <c r="C368" s="2" t="s">
        <v>43498</v>
      </c>
      <c r="D368" s="79" t="s">
        <v>35250</v>
      </c>
      <c r="E368" s="23" t="s">
        <v>42990</v>
      </c>
      <c r="F368" s="24" t="s">
        <v>42991</v>
      </c>
      <c r="G368" s="335">
        <v>2.2000000000000002</v>
      </c>
      <c r="H368" s="23" t="s">
        <v>42992</v>
      </c>
      <c r="I368" s="25" t="s">
        <v>15</v>
      </c>
    </row>
    <row r="369" spans="2:9" ht="63" x14ac:dyDescent="0.4">
      <c r="B369" s="327">
        <v>367</v>
      </c>
      <c r="C369" s="2" t="s">
        <v>43499</v>
      </c>
      <c r="D369" s="79" t="s">
        <v>43500</v>
      </c>
      <c r="E369" s="23" t="s">
        <v>42990</v>
      </c>
      <c r="F369" s="24" t="s">
        <v>42991</v>
      </c>
      <c r="G369" s="335">
        <v>1.5</v>
      </c>
      <c r="H369" s="23" t="s">
        <v>42992</v>
      </c>
      <c r="I369" s="25" t="s">
        <v>15</v>
      </c>
    </row>
    <row r="370" spans="2:9" ht="63" x14ac:dyDescent="0.4">
      <c r="B370" s="327">
        <v>368</v>
      </c>
      <c r="C370" s="2" t="s">
        <v>43501</v>
      </c>
      <c r="D370" s="79" t="s">
        <v>35740</v>
      </c>
      <c r="E370" s="23" t="s">
        <v>42990</v>
      </c>
      <c r="F370" s="24" t="s">
        <v>42991</v>
      </c>
      <c r="G370" s="335">
        <v>1.5</v>
      </c>
      <c r="H370" s="23" t="s">
        <v>42992</v>
      </c>
      <c r="I370" s="25" t="s">
        <v>15</v>
      </c>
    </row>
    <row r="371" spans="2:9" ht="63" x14ac:dyDescent="0.4">
      <c r="B371" s="327">
        <v>369</v>
      </c>
      <c r="C371" s="132" t="s">
        <v>43502</v>
      </c>
      <c r="D371" s="79" t="s">
        <v>43503</v>
      </c>
      <c r="E371" s="23" t="s">
        <v>42990</v>
      </c>
      <c r="F371" s="24" t="s">
        <v>42991</v>
      </c>
      <c r="G371" s="335">
        <v>3.5</v>
      </c>
      <c r="H371" s="23" t="s">
        <v>42992</v>
      </c>
      <c r="I371" s="25" t="s">
        <v>15</v>
      </c>
    </row>
    <row r="372" spans="2:9" ht="63" x14ac:dyDescent="0.4">
      <c r="B372" s="327">
        <v>370</v>
      </c>
      <c r="C372" s="8" t="s">
        <v>43504</v>
      </c>
      <c r="D372" s="79" t="s">
        <v>43505</v>
      </c>
      <c r="E372" s="23" t="s">
        <v>42990</v>
      </c>
      <c r="F372" s="24" t="s">
        <v>42991</v>
      </c>
      <c r="G372" s="335">
        <v>3.5</v>
      </c>
      <c r="H372" s="23" t="s">
        <v>42992</v>
      </c>
      <c r="I372" s="25" t="s">
        <v>15</v>
      </c>
    </row>
    <row r="373" spans="2:9" ht="63" x14ac:dyDescent="0.4">
      <c r="B373" s="327">
        <v>371</v>
      </c>
      <c r="C373" s="8" t="s">
        <v>43506</v>
      </c>
      <c r="D373" s="79" t="s">
        <v>43505</v>
      </c>
      <c r="E373" s="23" t="s">
        <v>42990</v>
      </c>
      <c r="F373" s="24" t="s">
        <v>42991</v>
      </c>
      <c r="G373" s="335">
        <v>3</v>
      </c>
      <c r="H373" s="23" t="s">
        <v>42992</v>
      </c>
      <c r="I373" s="25" t="s">
        <v>15</v>
      </c>
    </row>
    <row r="374" spans="2:9" ht="63" x14ac:dyDescent="0.4">
      <c r="B374" s="327">
        <v>372</v>
      </c>
      <c r="C374" s="8" t="s">
        <v>43507</v>
      </c>
      <c r="D374" s="284" t="s">
        <v>43500</v>
      </c>
      <c r="E374" s="23" t="s">
        <v>42990</v>
      </c>
      <c r="F374" s="24" t="s">
        <v>42991</v>
      </c>
      <c r="G374" s="337">
        <v>3.5</v>
      </c>
      <c r="H374" s="23" t="s">
        <v>42992</v>
      </c>
      <c r="I374" s="25" t="s">
        <v>15</v>
      </c>
    </row>
    <row r="375" spans="2:9" ht="63" x14ac:dyDescent="0.4">
      <c r="B375" s="327">
        <v>373</v>
      </c>
      <c r="C375" s="8" t="s">
        <v>43508</v>
      </c>
      <c r="D375" s="79" t="s">
        <v>43509</v>
      </c>
      <c r="E375" s="23" t="s">
        <v>42990</v>
      </c>
      <c r="F375" s="24" t="s">
        <v>42991</v>
      </c>
      <c r="G375" s="335">
        <v>1.5</v>
      </c>
      <c r="H375" s="23" t="s">
        <v>42992</v>
      </c>
      <c r="I375" s="25" t="s">
        <v>15</v>
      </c>
    </row>
    <row r="376" spans="2:9" ht="63" x14ac:dyDescent="0.4">
      <c r="B376" s="327">
        <v>374</v>
      </c>
      <c r="C376" s="8" t="s">
        <v>43510</v>
      </c>
      <c r="D376" s="79" t="s">
        <v>43511</v>
      </c>
      <c r="E376" s="23" t="s">
        <v>42990</v>
      </c>
      <c r="F376" s="24" t="s">
        <v>42991</v>
      </c>
      <c r="G376" s="335">
        <v>2.5</v>
      </c>
      <c r="H376" s="23" t="s">
        <v>42992</v>
      </c>
      <c r="I376" s="25" t="s">
        <v>15</v>
      </c>
    </row>
    <row r="377" spans="2:9" ht="63" x14ac:dyDescent="0.4">
      <c r="B377" s="327">
        <v>375</v>
      </c>
      <c r="C377" s="8" t="s">
        <v>43512</v>
      </c>
      <c r="D377" s="79" t="s">
        <v>36879</v>
      </c>
      <c r="E377" s="23" t="s">
        <v>42990</v>
      </c>
      <c r="F377" s="24" t="s">
        <v>42991</v>
      </c>
      <c r="G377" s="335">
        <v>1</v>
      </c>
      <c r="H377" s="23" t="s">
        <v>42992</v>
      </c>
      <c r="I377" s="25" t="s">
        <v>15</v>
      </c>
    </row>
    <row r="378" spans="2:9" ht="63" x14ac:dyDescent="0.4">
      <c r="B378" s="327">
        <v>376</v>
      </c>
      <c r="C378" s="8" t="s">
        <v>43513</v>
      </c>
      <c r="D378" s="79" t="s">
        <v>43514</v>
      </c>
      <c r="E378" s="23" t="s">
        <v>42990</v>
      </c>
      <c r="F378" s="24" t="s">
        <v>42991</v>
      </c>
      <c r="G378" s="335">
        <v>1.5</v>
      </c>
      <c r="H378" s="23" t="s">
        <v>42992</v>
      </c>
      <c r="I378" s="25" t="s">
        <v>15</v>
      </c>
    </row>
    <row r="379" spans="2:9" ht="63" x14ac:dyDescent="0.4">
      <c r="B379" s="327">
        <v>377</v>
      </c>
      <c r="C379" s="8" t="s">
        <v>43515</v>
      </c>
      <c r="D379" s="79" t="s">
        <v>43171</v>
      </c>
      <c r="E379" s="23" t="s">
        <v>42990</v>
      </c>
      <c r="F379" s="24" t="s">
        <v>42991</v>
      </c>
      <c r="G379" s="335">
        <v>1</v>
      </c>
      <c r="H379" s="23" t="s">
        <v>42992</v>
      </c>
      <c r="I379" s="25" t="s">
        <v>15</v>
      </c>
    </row>
    <row r="380" spans="2:9" ht="63" x14ac:dyDescent="0.4">
      <c r="B380" s="327">
        <v>378</v>
      </c>
      <c r="C380" s="8" t="s">
        <v>43516</v>
      </c>
      <c r="D380" s="79" t="s">
        <v>43517</v>
      </c>
      <c r="E380" s="23" t="s">
        <v>42990</v>
      </c>
      <c r="F380" s="24" t="s">
        <v>42991</v>
      </c>
      <c r="G380" s="335">
        <v>2.2000000000000002</v>
      </c>
      <c r="H380" s="23" t="s">
        <v>42992</v>
      </c>
      <c r="I380" s="25" t="s">
        <v>15</v>
      </c>
    </row>
    <row r="381" spans="2:9" ht="63" x14ac:dyDescent="0.4">
      <c r="B381" s="327">
        <v>379</v>
      </c>
      <c r="C381" s="8" t="s">
        <v>43518</v>
      </c>
      <c r="D381" s="79" t="s">
        <v>43517</v>
      </c>
      <c r="E381" s="23" t="s">
        <v>42990</v>
      </c>
      <c r="F381" s="24" t="s">
        <v>42991</v>
      </c>
      <c r="G381" s="335">
        <v>2.2000000000000002</v>
      </c>
      <c r="H381" s="23" t="s">
        <v>42992</v>
      </c>
      <c r="I381" s="25" t="s">
        <v>15</v>
      </c>
    </row>
    <row r="382" spans="2:9" ht="63" x14ac:dyDescent="0.4">
      <c r="B382" s="327">
        <v>380</v>
      </c>
      <c r="C382" s="8" t="s">
        <v>43519</v>
      </c>
      <c r="D382" s="79" t="s">
        <v>43326</v>
      </c>
      <c r="E382" s="23" t="s">
        <v>42990</v>
      </c>
      <c r="F382" s="24" t="s">
        <v>42991</v>
      </c>
      <c r="G382" s="335">
        <v>1.5</v>
      </c>
      <c r="H382" s="23" t="s">
        <v>42992</v>
      </c>
      <c r="I382" s="25" t="s">
        <v>15</v>
      </c>
    </row>
    <row r="383" spans="2:9" ht="63" x14ac:dyDescent="0.4">
      <c r="B383" s="327">
        <v>381</v>
      </c>
      <c r="C383" s="8" t="s">
        <v>43520</v>
      </c>
      <c r="D383" s="79" t="s">
        <v>43521</v>
      </c>
      <c r="E383" s="23" t="s">
        <v>42990</v>
      </c>
      <c r="F383" s="24" t="s">
        <v>42991</v>
      </c>
      <c r="G383" s="335">
        <v>1.5</v>
      </c>
      <c r="H383" s="23" t="s">
        <v>42992</v>
      </c>
      <c r="I383" s="25" t="s">
        <v>15</v>
      </c>
    </row>
    <row r="384" spans="2:9" ht="63" x14ac:dyDescent="0.4">
      <c r="B384" s="327">
        <v>382</v>
      </c>
      <c r="C384" s="8" t="s">
        <v>43522</v>
      </c>
      <c r="D384" s="79" t="s">
        <v>43523</v>
      </c>
      <c r="E384" s="23" t="s">
        <v>42990</v>
      </c>
      <c r="F384" s="24" t="s">
        <v>42991</v>
      </c>
      <c r="G384" s="335">
        <v>1.5</v>
      </c>
      <c r="H384" s="23" t="s">
        <v>42992</v>
      </c>
      <c r="I384" s="25" t="s">
        <v>15</v>
      </c>
    </row>
    <row r="385" spans="2:9" ht="63" x14ac:dyDescent="0.4">
      <c r="B385" s="327">
        <v>383</v>
      </c>
      <c r="C385" s="8" t="s">
        <v>43524</v>
      </c>
      <c r="D385" s="79" t="s">
        <v>33632</v>
      </c>
      <c r="E385" s="23" t="s">
        <v>42990</v>
      </c>
      <c r="F385" s="24" t="s">
        <v>42991</v>
      </c>
      <c r="G385" s="335">
        <v>1.5</v>
      </c>
      <c r="H385" s="23" t="s">
        <v>42992</v>
      </c>
      <c r="I385" s="25" t="s">
        <v>15</v>
      </c>
    </row>
    <row r="386" spans="2:9" ht="63" x14ac:dyDescent="0.4">
      <c r="B386" s="327">
        <v>384</v>
      </c>
      <c r="C386" s="8" t="s">
        <v>43525</v>
      </c>
      <c r="D386" s="79" t="s">
        <v>33632</v>
      </c>
      <c r="E386" s="23" t="s">
        <v>42990</v>
      </c>
      <c r="F386" s="24" t="s">
        <v>42991</v>
      </c>
      <c r="G386" s="335">
        <v>1.5</v>
      </c>
      <c r="H386" s="23" t="s">
        <v>42992</v>
      </c>
      <c r="I386" s="25" t="s">
        <v>15</v>
      </c>
    </row>
    <row r="387" spans="2:9" ht="63" x14ac:dyDescent="0.4">
      <c r="B387" s="327">
        <v>385</v>
      </c>
      <c r="C387" s="8" t="s">
        <v>43526</v>
      </c>
      <c r="D387" s="79" t="s">
        <v>43527</v>
      </c>
      <c r="E387" s="23" t="s">
        <v>42990</v>
      </c>
      <c r="F387" s="24" t="s">
        <v>42991</v>
      </c>
      <c r="G387" s="335">
        <v>1.5</v>
      </c>
      <c r="H387" s="23" t="s">
        <v>42992</v>
      </c>
      <c r="I387" s="25" t="s">
        <v>15</v>
      </c>
    </row>
    <row r="388" spans="2:9" ht="63" x14ac:dyDescent="0.4">
      <c r="B388" s="327">
        <v>386</v>
      </c>
      <c r="C388" s="8" t="s">
        <v>43528</v>
      </c>
      <c r="D388" s="79" t="s">
        <v>36879</v>
      </c>
      <c r="E388" s="23" t="s">
        <v>42990</v>
      </c>
      <c r="F388" s="24" t="s">
        <v>42991</v>
      </c>
      <c r="G388" s="335">
        <v>3</v>
      </c>
      <c r="H388" s="23" t="s">
        <v>42992</v>
      </c>
      <c r="I388" s="25" t="s">
        <v>15</v>
      </c>
    </row>
    <row r="389" spans="2:9" ht="63" x14ac:dyDescent="0.4">
      <c r="B389" s="327">
        <v>387</v>
      </c>
      <c r="C389" s="8" t="s">
        <v>43529</v>
      </c>
      <c r="D389" s="79" t="s">
        <v>35740</v>
      </c>
      <c r="E389" s="23" t="s">
        <v>42990</v>
      </c>
      <c r="F389" s="24" t="s">
        <v>42991</v>
      </c>
      <c r="G389" s="335">
        <v>1</v>
      </c>
      <c r="H389" s="23" t="s">
        <v>42992</v>
      </c>
      <c r="I389" s="25" t="s">
        <v>15</v>
      </c>
    </row>
    <row r="390" spans="2:9" ht="63" x14ac:dyDescent="0.4">
      <c r="B390" s="327">
        <v>388</v>
      </c>
      <c r="C390" s="8" t="s">
        <v>43530</v>
      </c>
      <c r="D390" s="79" t="s">
        <v>43531</v>
      </c>
      <c r="E390" s="23" t="s">
        <v>42990</v>
      </c>
      <c r="F390" s="24" t="s">
        <v>42991</v>
      </c>
      <c r="G390" s="335">
        <v>1.5</v>
      </c>
      <c r="H390" s="23" t="s">
        <v>42992</v>
      </c>
      <c r="I390" s="25" t="s">
        <v>15</v>
      </c>
    </row>
    <row r="391" spans="2:9" ht="63" x14ac:dyDescent="0.4">
      <c r="B391" s="327">
        <v>389</v>
      </c>
      <c r="C391" s="8" t="s">
        <v>43532</v>
      </c>
      <c r="D391" s="79" t="s">
        <v>43211</v>
      </c>
      <c r="E391" s="23" t="s">
        <v>42990</v>
      </c>
      <c r="F391" s="24" t="s">
        <v>42991</v>
      </c>
      <c r="G391" s="335">
        <v>2.2000000000000002</v>
      </c>
      <c r="H391" s="23" t="s">
        <v>42992</v>
      </c>
      <c r="I391" s="25" t="s">
        <v>15</v>
      </c>
    </row>
    <row r="392" spans="2:9" ht="63" x14ac:dyDescent="0.4">
      <c r="B392" s="327">
        <v>390</v>
      </c>
      <c r="C392" s="8" t="s">
        <v>43533</v>
      </c>
      <c r="D392" s="79" t="s">
        <v>43001</v>
      </c>
      <c r="E392" s="23" t="s">
        <v>42990</v>
      </c>
      <c r="F392" s="24" t="s">
        <v>42991</v>
      </c>
      <c r="G392" s="335">
        <v>1.5</v>
      </c>
      <c r="H392" s="23" t="s">
        <v>42992</v>
      </c>
      <c r="I392" s="25" t="s">
        <v>15</v>
      </c>
    </row>
    <row r="393" spans="2:9" ht="63" x14ac:dyDescent="0.4">
      <c r="B393" s="327">
        <v>391</v>
      </c>
      <c r="C393" s="8" t="s">
        <v>43534</v>
      </c>
      <c r="D393" s="79" t="s">
        <v>43079</v>
      </c>
      <c r="E393" s="23" t="s">
        <v>42990</v>
      </c>
      <c r="F393" s="24" t="s">
        <v>42991</v>
      </c>
      <c r="G393" s="335">
        <v>1.5</v>
      </c>
      <c r="H393" s="23" t="s">
        <v>42992</v>
      </c>
      <c r="I393" s="25" t="s">
        <v>15</v>
      </c>
    </row>
    <row r="394" spans="2:9" ht="63" x14ac:dyDescent="0.4">
      <c r="B394" s="327">
        <v>392</v>
      </c>
      <c r="C394" s="8" t="s">
        <v>43535</v>
      </c>
      <c r="D394" s="79" t="s">
        <v>43045</v>
      </c>
      <c r="E394" s="23" t="s">
        <v>42990</v>
      </c>
      <c r="F394" s="24" t="s">
        <v>42991</v>
      </c>
      <c r="G394" s="335">
        <v>3.5</v>
      </c>
      <c r="H394" s="23" t="s">
        <v>42992</v>
      </c>
      <c r="I394" s="25" t="s">
        <v>15</v>
      </c>
    </row>
    <row r="395" spans="2:9" ht="63" x14ac:dyDescent="0.4">
      <c r="B395" s="327">
        <v>393</v>
      </c>
      <c r="C395" s="8" t="s">
        <v>43536</v>
      </c>
      <c r="D395" s="79" t="s">
        <v>43537</v>
      </c>
      <c r="E395" s="23" t="s">
        <v>42990</v>
      </c>
      <c r="F395" s="24" t="s">
        <v>42991</v>
      </c>
      <c r="G395" s="335">
        <v>3</v>
      </c>
      <c r="H395" s="23" t="s">
        <v>42992</v>
      </c>
      <c r="I395" s="25" t="s">
        <v>15</v>
      </c>
    </row>
    <row r="396" spans="2:9" ht="63" x14ac:dyDescent="0.4">
      <c r="B396" s="327">
        <v>394</v>
      </c>
      <c r="C396" s="8" t="s">
        <v>43538</v>
      </c>
      <c r="D396" s="79" t="s">
        <v>43356</v>
      </c>
      <c r="E396" s="23" t="s">
        <v>42990</v>
      </c>
      <c r="F396" s="24" t="s">
        <v>42991</v>
      </c>
      <c r="G396" s="335">
        <v>3.5</v>
      </c>
      <c r="H396" s="23" t="s">
        <v>42992</v>
      </c>
      <c r="I396" s="25" t="s">
        <v>15</v>
      </c>
    </row>
    <row r="397" spans="2:9" ht="63" x14ac:dyDescent="0.4">
      <c r="B397" s="327">
        <v>395</v>
      </c>
      <c r="C397" s="8" t="s">
        <v>43539</v>
      </c>
      <c r="D397" s="79" t="s">
        <v>35725</v>
      </c>
      <c r="E397" s="23" t="s">
        <v>42990</v>
      </c>
      <c r="F397" s="24" t="s">
        <v>42991</v>
      </c>
      <c r="G397" s="335">
        <v>1.5</v>
      </c>
      <c r="H397" s="23" t="s">
        <v>42992</v>
      </c>
      <c r="I397" s="25" t="s">
        <v>15</v>
      </c>
    </row>
    <row r="398" spans="2:9" ht="63" x14ac:dyDescent="0.4">
      <c r="B398" s="327">
        <v>396</v>
      </c>
      <c r="C398" s="8" t="s">
        <v>43540</v>
      </c>
      <c r="D398" s="79" t="s">
        <v>43216</v>
      </c>
      <c r="E398" s="23" t="s">
        <v>42990</v>
      </c>
      <c r="F398" s="24" t="s">
        <v>42991</v>
      </c>
      <c r="G398" s="335">
        <v>1</v>
      </c>
      <c r="H398" s="23" t="s">
        <v>42992</v>
      </c>
      <c r="I398" s="25" t="s">
        <v>15</v>
      </c>
    </row>
    <row r="399" spans="2:9" ht="63" x14ac:dyDescent="0.4">
      <c r="B399" s="327">
        <v>397</v>
      </c>
      <c r="C399" s="8" t="s">
        <v>43541</v>
      </c>
      <c r="D399" s="79" t="s">
        <v>35170</v>
      </c>
      <c r="E399" s="23" t="s">
        <v>42990</v>
      </c>
      <c r="F399" s="24" t="s">
        <v>42991</v>
      </c>
      <c r="G399" s="335">
        <v>1.5</v>
      </c>
      <c r="H399" s="23" t="s">
        <v>42992</v>
      </c>
      <c r="I399" s="25" t="s">
        <v>15</v>
      </c>
    </row>
    <row r="400" spans="2:9" ht="63" x14ac:dyDescent="0.4">
      <c r="B400" s="327">
        <v>398</v>
      </c>
      <c r="C400" s="8" t="s">
        <v>43542</v>
      </c>
      <c r="D400" s="79" t="s">
        <v>35170</v>
      </c>
      <c r="E400" s="23" t="s">
        <v>42990</v>
      </c>
      <c r="F400" s="24" t="s">
        <v>42991</v>
      </c>
      <c r="G400" s="335">
        <v>1</v>
      </c>
      <c r="H400" s="23" t="s">
        <v>42992</v>
      </c>
      <c r="I400" s="25" t="s">
        <v>15</v>
      </c>
    </row>
    <row r="401" spans="2:9" ht="63" x14ac:dyDescent="0.4">
      <c r="B401" s="327">
        <v>399</v>
      </c>
      <c r="C401" s="8" t="s">
        <v>43543</v>
      </c>
      <c r="D401" s="79" t="s">
        <v>36069</v>
      </c>
      <c r="E401" s="23" t="s">
        <v>42990</v>
      </c>
      <c r="F401" s="24" t="s">
        <v>42991</v>
      </c>
      <c r="G401" s="335">
        <v>1.5</v>
      </c>
      <c r="H401" s="23" t="s">
        <v>42992</v>
      </c>
      <c r="I401" s="25" t="s">
        <v>15</v>
      </c>
    </row>
    <row r="402" spans="2:9" ht="63" x14ac:dyDescent="0.4">
      <c r="B402" s="327">
        <v>400</v>
      </c>
      <c r="C402" s="8" t="s">
        <v>43544</v>
      </c>
      <c r="D402" s="79" t="s">
        <v>43545</v>
      </c>
      <c r="E402" s="23" t="s">
        <v>42990</v>
      </c>
      <c r="F402" s="24" t="s">
        <v>42991</v>
      </c>
      <c r="G402" s="335">
        <v>2.5</v>
      </c>
      <c r="H402" s="23" t="s">
        <v>42992</v>
      </c>
      <c r="I402" s="25" t="s">
        <v>15</v>
      </c>
    </row>
    <row r="403" spans="2:9" ht="63" x14ac:dyDescent="0.4">
      <c r="B403" s="327">
        <v>401</v>
      </c>
      <c r="C403" s="8" t="s">
        <v>43546</v>
      </c>
      <c r="D403" s="79" t="s">
        <v>35294</v>
      </c>
      <c r="E403" s="23" t="s">
        <v>42990</v>
      </c>
      <c r="F403" s="24" t="s">
        <v>42991</v>
      </c>
      <c r="G403" s="335">
        <v>1.5</v>
      </c>
      <c r="H403" s="23" t="s">
        <v>42992</v>
      </c>
      <c r="I403" s="25" t="s">
        <v>15</v>
      </c>
    </row>
    <row r="404" spans="2:9" ht="63" x14ac:dyDescent="0.4">
      <c r="B404" s="327">
        <v>402</v>
      </c>
      <c r="C404" s="8" t="s">
        <v>43547</v>
      </c>
      <c r="D404" s="79" t="s">
        <v>43500</v>
      </c>
      <c r="E404" s="23" t="s">
        <v>42990</v>
      </c>
      <c r="F404" s="24" t="s">
        <v>42991</v>
      </c>
      <c r="G404" s="335">
        <v>1.5</v>
      </c>
      <c r="H404" s="23" t="s">
        <v>42992</v>
      </c>
      <c r="I404" s="25" t="s">
        <v>15</v>
      </c>
    </row>
    <row r="405" spans="2:9" ht="63" x14ac:dyDescent="0.4">
      <c r="B405" s="327">
        <v>403</v>
      </c>
      <c r="C405" s="8" t="s">
        <v>43548</v>
      </c>
      <c r="D405" s="79" t="s">
        <v>43549</v>
      </c>
      <c r="E405" s="23" t="s">
        <v>42990</v>
      </c>
      <c r="F405" s="24" t="s">
        <v>42991</v>
      </c>
      <c r="G405" s="335">
        <v>1</v>
      </c>
      <c r="H405" s="23" t="s">
        <v>42992</v>
      </c>
      <c r="I405" s="25" t="s">
        <v>15</v>
      </c>
    </row>
    <row r="406" spans="2:9" ht="63" x14ac:dyDescent="0.4">
      <c r="B406" s="327">
        <v>404</v>
      </c>
      <c r="C406" s="8" t="s">
        <v>43550</v>
      </c>
      <c r="D406" s="79" t="s">
        <v>43446</v>
      </c>
      <c r="E406" s="23" t="s">
        <v>42990</v>
      </c>
      <c r="F406" s="24" t="s">
        <v>42991</v>
      </c>
      <c r="G406" s="335">
        <v>1</v>
      </c>
      <c r="H406" s="23" t="s">
        <v>42992</v>
      </c>
      <c r="I406" s="25" t="s">
        <v>15</v>
      </c>
    </row>
    <row r="407" spans="2:9" ht="63" x14ac:dyDescent="0.4">
      <c r="B407" s="327">
        <v>405</v>
      </c>
      <c r="C407" s="8" t="s">
        <v>43551</v>
      </c>
      <c r="D407" s="79" t="s">
        <v>43211</v>
      </c>
      <c r="E407" s="23" t="s">
        <v>42990</v>
      </c>
      <c r="F407" s="24" t="s">
        <v>42991</v>
      </c>
      <c r="G407" s="335">
        <v>3</v>
      </c>
      <c r="H407" s="23" t="s">
        <v>42992</v>
      </c>
      <c r="I407" s="25" t="s">
        <v>15</v>
      </c>
    </row>
    <row r="408" spans="2:9" ht="63" x14ac:dyDescent="0.4">
      <c r="B408" s="327">
        <v>406</v>
      </c>
      <c r="C408" s="8" t="s">
        <v>43552</v>
      </c>
      <c r="D408" s="79" t="s">
        <v>43019</v>
      </c>
      <c r="E408" s="23" t="s">
        <v>42990</v>
      </c>
      <c r="F408" s="24" t="s">
        <v>42991</v>
      </c>
      <c r="G408" s="335">
        <v>1.5</v>
      </c>
      <c r="H408" s="23" t="s">
        <v>42992</v>
      </c>
      <c r="I408" s="25" t="s">
        <v>15</v>
      </c>
    </row>
    <row r="409" spans="2:9" ht="63" x14ac:dyDescent="0.4">
      <c r="B409" s="327">
        <v>407</v>
      </c>
      <c r="C409" s="8" t="s">
        <v>43553</v>
      </c>
      <c r="D409" s="79" t="s">
        <v>43014</v>
      </c>
      <c r="E409" s="23" t="s">
        <v>42990</v>
      </c>
      <c r="F409" s="24" t="s">
        <v>42991</v>
      </c>
      <c r="G409" s="335">
        <v>2.2000000000000002</v>
      </c>
      <c r="H409" s="23" t="s">
        <v>42992</v>
      </c>
      <c r="I409" s="25" t="s">
        <v>15</v>
      </c>
    </row>
    <row r="410" spans="2:9" ht="63" x14ac:dyDescent="0.4">
      <c r="B410" s="327">
        <v>408</v>
      </c>
      <c r="C410" s="8" t="s">
        <v>43554</v>
      </c>
      <c r="D410" s="79" t="s">
        <v>43555</v>
      </c>
      <c r="E410" s="23" t="s">
        <v>42990</v>
      </c>
      <c r="F410" s="24" t="s">
        <v>42991</v>
      </c>
      <c r="G410" s="335">
        <v>1.5</v>
      </c>
      <c r="H410" s="23" t="s">
        <v>42992</v>
      </c>
      <c r="I410" s="25" t="s">
        <v>15</v>
      </c>
    </row>
    <row r="411" spans="2:9" ht="63" x14ac:dyDescent="0.4">
      <c r="B411" s="327">
        <v>409</v>
      </c>
      <c r="C411" s="8" t="s">
        <v>43556</v>
      </c>
      <c r="D411" s="79" t="s">
        <v>43557</v>
      </c>
      <c r="E411" s="23" t="s">
        <v>42990</v>
      </c>
      <c r="F411" s="24" t="s">
        <v>42991</v>
      </c>
      <c r="G411" s="335">
        <v>1.5</v>
      </c>
      <c r="H411" s="23" t="s">
        <v>42992</v>
      </c>
      <c r="I411" s="25" t="s">
        <v>15</v>
      </c>
    </row>
    <row r="412" spans="2:9" ht="63" x14ac:dyDescent="0.4">
      <c r="B412" s="327">
        <v>410</v>
      </c>
      <c r="C412" s="8" t="s">
        <v>43558</v>
      </c>
      <c r="D412" s="79" t="s">
        <v>43511</v>
      </c>
      <c r="E412" s="23" t="s">
        <v>42990</v>
      </c>
      <c r="F412" s="24" t="s">
        <v>42991</v>
      </c>
      <c r="G412" s="335">
        <v>1.5</v>
      </c>
      <c r="H412" s="23" t="s">
        <v>42992</v>
      </c>
      <c r="I412" s="25" t="s">
        <v>15</v>
      </c>
    </row>
    <row r="413" spans="2:9" ht="63" x14ac:dyDescent="0.4">
      <c r="B413" s="327">
        <v>411</v>
      </c>
      <c r="C413" s="331" t="s">
        <v>43559</v>
      </c>
      <c r="D413" s="79" t="s">
        <v>43560</v>
      </c>
      <c r="E413" s="23" t="s">
        <v>42990</v>
      </c>
      <c r="F413" s="24" t="s">
        <v>42991</v>
      </c>
      <c r="G413" s="335">
        <v>1.5</v>
      </c>
      <c r="H413" s="23" t="s">
        <v>42992</v>
      </c>
      <c r="I413" s="25" t="s">
        <v>15</v>
      </c>
    </row>
    <row r="414" spans="2:9" ht="63" x14ac:dyDescent="0.4">
      <c r="B414" s="327">
        <v>412</v>
      </c>
      <c r="C414" s="331" t="s">
        <v>43561</v>
      </c>
      <c r="D414" s="79" t="s">
        <v>43014</v>
      </c>
      <c r="E414" s="23" t="s">
        <v>42990</v>
      </c>
      <c r="F414" s="24" t="s">
        <v>42991</v>
      </c>
      <c r="G414" s="335">
        <v>2.1</v>
      </c>
      <c r="H414" s="23" t="s">
        <v>42992</v>
      </c>
      <c r="I414" s="25" t="s">
        <v>15</v>
      </c>
    </row>
    <row r="415" spans="2:9" ht="63" x14ac:dyDescent="0.4">
      <c r="B415" s="327">
        <v>413</v>
      </c>
      <c r="C415" s="331" t="s">
        <v>43562</v>
      </c>
      <c r="D415" s="79" t="s">
        <v>43014</v>
      </c>
      <c r="E415" s="23" t="s">
        <v>42990</v>
      </c>
      <c r="F415" s="24" t="s">
        <v>42991</v>
      </c>
      <c r="G415" s="335">
        <v>1.5</v>
      </c>
      <c r="H415" s="23" t="s">
        <v>42992</v>
      </c>
      <c r="I415" s="25" t="s">
        <v>15</v>
      </c>
    </row>
    <row r="416" spans="2:9" ht="63" x14ac:dyDescent="0.4">
      <c r="B416" s="327">
        <v>414</v>
      </c>
      <c r="C416" s="331" t="s">
        <v>43563</v>
      </c>
      <c r="D416" s="79" t="s">
        <v>43460</v>
      </c>
      <c r="E416" s="23" t="s">
        <v>42990</v>
      </c>
      <c r="F416" s="24" t="s">
        <v>42991</v>
      </c>
      <c r="G416" s="335">
        <v>1.5</v>
      </c>
      <c r="H416" s="23" t="s">
        <v>42992</v>
      </c>
      <c r="I416" s="25" t="s">
        <v>15</v>
      </c>
    </row>
    <row r="417" spans="2:9" ht="63" x14ac:dyDescent="0.4">
      <c r="B417" s="327">
        <v>415</v>
      </c>
      <c r="C417" s="331" t="s">
        <v>43564</v>
      </c>
      <c r="D417" s="79" t="s">
        <v>43565</v>
      </c>
      <c r="E417" s="23" t="s">
        <v>42990</v>
      </c>
      <c r="F417" s="24" t="s">
        <v>42991</v>
      </c>
      <c r="G417" s="335">
        <v>1.5</v>
      </c>
      <c r="H417" s="23" t="s">
        <v>42992</v>
      </c>
      <c r="I417" s="25" t="s">
        <v>15</v>
      </c>
    </row>
    <row r="418" spans="2:9" ht="63" x14ac:dyDescent="0.4">
      <c r="B418" s="327">
        <v>416</v>
      </c>
      <c r="C418" s="331" t="s">
        <v>43566</v>
      </c>
      <c r="D418" s="79" t="s">
        <v>43567</v>
      </c>
      <c r="E418" s="23" t="s">
        <v>42990</v>
      </c>
      <c r="F418" s="24" t="s">
        <v>42991</v>
      </c>
      <c r="G418" s="335">
        <v>2.2000000000000002</v>
      </c>
      <c r="H418" s="23" t="s">
        <v>42992</v>
      </c>
      <c r="I418" s="25" t="s">
        <v>15</v>
      </c>
    </row>
    <row r="419" spans="2:9" ht="63" x14ac:dyDescent="0.4">
      <c r="B419" s="327">
        <v>417</v>
      </c>
      <c r="C419" s="331" t="s">
        <v>43568</v>
      </c>
      <c r="D419" s="79" t="s">
        <v>43560</v>
      </c>
      <c r="E419" s="23" t="s">
        <v>42990</v>
      </c>
      <c r="F419" s="24" t="s">
        <v>42991</v>
      </c>
      <c r="G419" s="335">
        <v>2.5</v>
      </c>
      <c r="H419" s="23" t="s">
        <v>42992</v>
      </c>
      <c r="I419" s="25" t="s">
        <v>15</v>
      </c>
    </row>
    <row r="420" spans="2:9" ht="63" x14ac:dyDescent="0.4">
      <c r="B420" s="327">
        <v>418</v>
      </c>
      <c r="C420" s="331" t="s">
        <v>43569</v>
      </c>
      <c r="D420" s="79" t="s">
        <v>43326</v>
      </c>
      <c r="E420" s="23" t="s">
        <v>42990</v>
      </c>
      <c r="F420" s="24" t="s">
        <v>42991</v>
      </c>
      <c r="G420" s="335">
        <v>2.2000000000000002</v>
      </c>
      <c r="H420" s="23" t="s">
        <v>42992</v>
      </c>
      <c r="I420" s="25" t="s">
        <v>15</v>
      </c>
    </row>
    <row r="421" spans="2:9" ht="63" x14ac:dyDescent="0.4">
      <c r="B421" s="327">
        <v>419</v>
      </c>
      <c r="C421" s="331" t="s">
        <v>43570</v>
      </c>
      <c r="D421" s="79" t="s">
        <v>43025</v>
      </c>
      <c r="E421" s="23" t="s">
        <v>42990</v>
      </c>
      <c r="F421" s="24" t="s">
        <v>42991</v>
      </c>
      <c r="G421" s="335">
        <v>1.5</v>
      </c>
      <c r="H421" s="23" t="s">
        <v>42992</v>
      </c>
      <c r="I421" s="25" t="s">
        <v>15</v>
      </c>
    </row>
    <row r="422" spans="2:9" ht="63" x14ac:dyDescent="0.4">
      <c r="B422" s="327">
        <v>420</v>
      </c>
      <c r="C422" s="331" t="s">
        <v>43571</v>
      </c>
      <c r="D422" s="79" t="s">
        <v>43567</v>
      </c>
      <c r="E422" s="23" t="s">
        <v>42990</v>
      </c>
      <c r="F422" s="24" t="s">
        <v>42991</v>
      </c>
      <c r="G422" s="335">
        <v>3.5</v>
      </c>
      <c r="H422" s="23" t="s">
        <v>42992</v>
      </c>
      <c r="I422" s="25" t="s">
        <v>15</v>
      </c>
    </row>
    <row r="423" spans="2:9" ht="63" x14ac:dyDescent="0.4">
      <c r="B423" s="327">
        <v>421</v>
      </c>
      <c r="C423" s="331" t="s">
        <v>43572</v>
      </c>
      <c r="D423" s="79" t="s">
        <v>43150</v>
      </c>
      <c r="E423" s="23" t="s">
        <v>42990</v>
      </c>
      <c r="F423" s="24" t="s">
        <v>42991</v>
      </c>
      <c r="G423" s="335">
        <v>1.5</v>
      </c>
      <c r="H423" s="23" t="s">
        <v>42992</v>
      </c>
      <c r="I423" s="25" t="s">
        <v>15</v>
      </c>
    </row>
    <row r="424" spans="2:9" ht="63" x14ac:dyDescent="0.4">
      <c r="B424" s="327">
        <v>422</v>
      </c>
      <c r="C424" s="331" t="s">
        <v>43573</v>
      </c>
      <c r="D424" s="79" t="s">
        <v>43014</v>
      </c>
      <c r="E424" s="23" t="s">
        <v>42990</v>
      </c>
      <c r="F424" s="24" t="s">
        <v>42991</v>
      </c>
      <c r="G424" s="335">
        <v>1.5</v>
      </c>
      <c r="H424" s="23" t="s">
        <v>42992</v>
      </c>
      <c r="I424" s="25" t="s">
        <v>15</v>
      </c>
    </row>
    <row r="425" spans="2:9" ht="63" x14ac:dyDescent="0.4">
      <c r="B425" s="327">
        <v>423</v>
      </c>
      <c r="C425" s="331" t="s">
        <v>43574</v>
      </c>
      <c r="D425" s="79" t="s">
        <v>35740</v>
      </c>
      <c r="E425" s="23" t="s">
        <v>42990</v>
      </c>
      <c r="F425" s="24" t="s">
        <v>42991</v>
      </c>
      <c r="G425" s="335">
        <v>1</v>
      </c>
      <c r="H425" s="23" t="s">
        <v>42992</v>
      </c>
      <c r="I425" s="25" t="s">
        <v>15</v>
      </c>
    </row>
    <row r="426" spans="2:9" ht="63" x14ac:dyDescent="0.4">
      <c r="B426" s="327">
        <v>424</v>
      </c>
      <c r="C426" s="331" t="s">
        <v>43575</v>
      </c>
      <c r="D426" s="79" t="s">
        <v>35152</v>
      </c>
      <c r="E426" s="23" t="s">
        <v>42990</v>
      </c>
      <c r="F426" s="24" t="s">
        <v>42991</v>
      </c>
      <c r="G426" s="335">
        <v>1.5</v>
      </c>
      <c r="H426" s="23" t="s">
        <v>42992</v>
      </c>
      <c r="I426" s="25" t="s">
        <v>15</v>
      </c>
    </row>
    <row r="427" spans="2:9" ht="63" x14ac:dyDescent="0.4">
      <c r="B427" s="327">
        <v>425</v>
      </c>
      <c r="C427" s="331" t="s">
        <v>43576</v>
      </c>
      <c r="D427" s="79" t="s">
        <v>35740</v>
      </c>
      <c r="E427" s="23" t="s">
        <v>42990</v>
      </c>
      <c r="F427" s="24" t="s">
        <v>42991</v>
      </c>
      <c r="G427" s="335">
        <v>1.5</v>
      </c>
      <c r="H427" s="23" t="s">
        <v>42992</v>
      </c>
      <c r="I427" s="25" t="s">
        <v>15</v>
      </c>
    </row>
    <row r="428" spans="2:9" ht="63" x14ac:dyDescent="0.4">
      <c r="B428" s="327">
        <v>426</v>
      </c>
      <c r="C428" s="331" t="s">
        <v>43577</v>
      </c>
      <c r="D428" s="79" t="s">
        <v>43047</v>
      </c>
      <c r="E428" s="23" t="s">
        <v>42990</v>
      </c>
      <c r="F428" s="24" t="s">
        <v>42991</v>
      </c>
      <c r="G428" s="335">
        <v>2.2000000000000002</v>
      </c>
      <c r="H428" s="23" t="s">
        <v>42992</v>
      </c>
      <c r="I428" s="25" t="s">
        <v>15</v>
      </c>
    </row>
    <row r="429" spans="2:9" ht="63" x14ac:dyDescent="0.4">
      <c r="B429" s="327">
        <v>427</v>
      </c>
      <c r="C429" s="331" t="s">
        <v>43578</v>
      </c>
      <c r="D429" s="79" t="s">
        <v>43061</v>
      </c>
      <c r="E429" s="23" t="s">
        <v>42990</v>
      </c>
      <c r="F429" s="24" t="s">
        <v>42991</v>
      </c>
      <c r="G429" s="335">
        <v>3</v>
      </c>
      <c r="H429" s="23" t="s">
        <v>42992</v>
      </c>
      <c r="I429" s="25" t="s">
        <v>15</v>
      </c>
    </row>
    <row r="430" spans="2:9" ht="63" x14ac:dyDescent="0.4">
      <c r="B430" s="327">
        <v>428</v>
      </c>
      <c r="C430" s="331" t="s">
        <v>43579</v>
      </c>
      <c r="D430" s="79" t="s">
        <v>43047</v>
      </c>
      <c r="E430" s="23" t="s">
        <v>42990</v>
      </c>
      <c r="F430" s="24" t="s">
        <v>42991</v>
      </c>
      <c r="G430" s="335">
        <v>2.2000000000000002</v>
      </c>
      <c r="H430" s="23" t="s">
        <v>42992</v>
      </c>
      <c r="I430" s="25" t="s">
        <v>15</v>
      </c>
    </row>
    <row r="431" spans="2:9" ht="63" x14ac:dyDescent="0.4">
      <c r="B431" s="327">
        <v>429</v>
      </c>
      <c r="C431" s="331" t="s">
        <v>43580</v>
      </c>
      <c r="D431" s="79" t="s">
        <v>43581</v>
      </c>
      <c r="E431" s="23" t="s">
        <v>42990</v>
      </c>
      <c r="F431" s="24" t="s">
        <v>42991</v>
      </c>
      <c r="G431" s="335">
        <v>2.5</v>
      </c>
      <c r="H431" s="23" t="s">
        <v>42992</v>
      </c>
      <c r="I431" s="25" t="s">
        <v>15</v>
      </c>
    </row>
    <row r="432" spans="2:9" ht="63" x14ac:dyDescent="0.4">
      <c r="B432" s="327">
        <v>430</v>
      </c>
      <c r="C432" s="331" t="s">
        <v>43582</v>
      </c>
      <c r="D432" s="79" t="s">
        <v>43063</v>
      </c>
      <c r="E432" s="23" t="s">
        <v>42990</v>
      </c>
      <c r="F432" s="24" t="s">
        <v>42991</v>
      </c>
      <c r="G432" s="335">
        <v>3</v>
      </c>
      <c r="H432" s="23" t="s">
        <v>42992</v>
      </c>
      <c r="I432" s="25" t="s">
        <v>15</v>
      </c>
    </row>
    <row r="433" spans="2:9" ht="63" x14ac:dyDescent="0.4">
      <c r="B433" s="327">
        <v>431</v>
      </c>
      <c r="C433" s="331" t="s">
        <v>43583</v>
      </c>
      <c r="D433" s="79" t="s">
        <v>43047</v>
      </c>
      <c r="E433" s="23" t="s">
        <v>42990</v>
      </c>
      <c r="F433" s="24" t="s">
        <v>42991</v>
      </c>
      <c r="G433" s="335">
        <v>2.2000000000000002</v>
      </c>
      <c r="H433" s="23" t="s">
        <v>42992</v>
      </c>
      <c r="I433" s="25" t="s">
        <v>15</v>
      </c>
    </row>
    <row r="434" spans="2:9" ht="63" x14ac:dyDescent="0.4">
      <c r="B434" s="327">
        <v>432</v>
      </c>
      <c r="C434" s="331" t="s">
        <v>43584</v>
      </c>
      <c r="D434" s="79" t="s">
        <v>43084</v>
      </c>
      <c r="E434" s="23" t="s">
        <v>42990</v>
      </c>
      <c r="F434" s="24" t="s">
        <v>42991</v>
      </c>
      <c r="G434" s="335">
        <v>1.5</v>
      </c>
      <c r="H434" s="23" t="s">
        <v>42992</v>
      </c>
      <c r="I434" s="25" t="s">
        <v>15</v>
      </c>
    </row>
    <row r="435" spans="2:9" ht="63" x14ac:dyDescent="0.4">
      <c r="B435" s="327">
        <v>433</v>
      </c>
      <c r="C435" s="331" t="s">
        <v>43585</v>
      </c>
      <c r="D435" s="79" t="s">
        <v>43027</v>
      </c>
      <c r="E435" s="23" t="s">
        <v>42990</v>
      </c>
      <c r="F435" s="24" t="s">
        <v>42991</v>
      </c>
      <c r="G435" s="335">
        <v>1.5</v>
      </c>
      <c r="H435" s="23" t="s">
        <v>42992</v>
      </c>
      <c r="I435" s="25" t="s">
        <v>15</v>
      </c>
    </row>
    <row r="436" spans="2:9" ht="63" x14ac:dyDescent="0.4">
      <c r="B436" s="327">
        <v>434</v>
      </c>
      <c r="C436" s="331" t="s">
        <v>43586</v>
      </c>
      <c r="D436" s="79" t="s">
        <v>43027</v>
      </c>
      <c r="E436" s="23" t="s">
        <v>42990</v>
      </c>
      <c r="F436" s="24" t="s">
        <v>42991</v>
      </c>
      <c r="G436" s="335">
        <v>1.5</v>
      </c>
      <c r="H436" s="23" t="s">
        <v>42992</v>
      </c>
      <c r="I436" s="25" t="s">
        <v>15</v>
      </c>
    </row>
    <row r="437" spans="2:9" ht="63" x14ac:dyDescent="0.4">
      <c r="B437" s="327">
        <v>435</v>
      </c>
      <c r="C437" s="331" t="s">
        <v>43587</v>
      </c>
      <c r="D437" s="79" t="s">
        <v>43027</v>
      </c>
      <c r="E437" s="23" t="s">
        <v>42990</v>
      </c>
      <c r="F437" s="24" t="s">
        <v>42991</v>
      </c>
      <c r="G437" s="335">
        <v>1.5</v>
      </c>
      <c r="H437" s="23" t="s">
        <v>42992</v>
      </c>
      <c r="I437" s="25" t="s">
        <v>15</v>
      </c>
    </row>
    <row r="438" spans="2:9" ht="63" x14ac:dyDescent="0.4">
      <c r="B438" s="327">
        <v>436</v>
      </c>
      <c r="C438" s="331" t="s">
        <v>43588</v>
      </c>
      <c r="D438" s="79" t="s">
        <v>35550</v>
      </c>
      <c r="E438" s="23" t="s">
        <v>42990</v>
      </c>
      <c r="F438" s="24" t="s">
        <v>42991</v>
      </c>
      <c r="G438" s="335">
        <v>3</v>
      </c>
      <c r="H438" s="23" t="s">
        <v>42992</v>
      </c>
      <c r="I438" s="25" t="s">
        <v>15</v>
      </c>
    </row>
    <row r="439" spans="2:9" ht="63" x14ac:dyDescent="0.4">
      <c r="B439" s="327">
        <v>437</v>
      </c>
      <c r="C439" s="331" t="s">
        <v>43589</v>
      </c>
      <c r="D439" s="79" t="s">
        <v>35740</v>
      </c>
      <c r="E439" s="23" t="s">
        <v>42990</v>
      </c>
      <c r="F439" s="24" t="s">
        <v>42991</v>
      </c>
      <c r="G439" s="335">
        <v>1</v>
      </c>
      <c r="H439" s="23" t="s">
        <v>42992</v>
      </c>
      <c r="I439" s="25" t="s">
        <v>15</v>
      </c>
    </row>
    <row r="440" spans="2:9" ht="63" x14ac:dyDescent="0.4">
      <c r="B440" s="327">
        <v>438</v>
      </c>
      <c r="C440" s="331" t="s">
        <v>43590</v>
      </c>
      <c r="D440" s="79" t="s">
        <v>43025</v>
      </c>
      <c r="E440" s="23" t="s">
        <v>42990</v>
      </c>
      <c r="F440" s="24" t="s">
        <v>42991</v>
      </c>
      <c r="G440" s="335">
        <v>2.2000000000000002</v>
      </c>
      <c r="H440" s="23" t="s">
        <v>42992</v>
      </c>
      <c r="I440" s="25" t="s">
        <v>15</v>
      </c>
    </row>
    <row r="441" spans="2:9" ht="63" x14ac:dyDescent="0.4">
      <c r="B441" s="327">
        <v>439</v>
      </c>
      <c r="C441" s="331" t="s">
        <v>43591</v>
      </c>
      <c r="D441" s="79" t="s">
        <v>43001</v>
      </c>
      <c r="E441" s="23" t="s">
        <v>42990</v>
      </c>
      <c r="F441" s="24" t="s">
        <v>42991</v>
      </c>
      <c r="G441" s="335">
        <v>1.5</v>
      </c>
      <c r="H441" s="23" t="s">
        <v>42992</v>
      </c>
      <c r="I441" s="25" t="s">
        <v>15</v>
      </c>
    </row>
    <row r="442" spans="2:9" ht="63" x14ac:dyDescent="0.4">
      <c r="B442" s="327">
        <v>440</v>
      </c>
      <c r="C442" s="331" t="s">
        <v>43592</v>
      </c>
      <c r="D442" s="79" t="s">
        <v>43593</v>
      </c>
      <c r="E442" s="23" t="s">
        <v>42990</v>
      </c>
      <c r="F442" s="24" t="s">
        <v>42991</v>
      </c>
      <c r="G442" s="335">
        <v>2.5</v>
      </c>
      <c r="H442" s="23" t="s">
        <v>42992</v>
      </c>
      <c r="I442" s="25" t="s">
        <v>15</v>
      </c>
    </row>
    <row r="443" spans="2:9" ht="63" x14ac:dyDescent="0.4">
      <c r="B443" s="327">
        <v>441</v>
      </c>
      <c r="C443" s="331" t="s">
        <v>43594</v>
      </c>
      <c r="D443" s="79" t="s">
        <v>43595</v>
      </c>
      <c r="E443" s="23" t="s">
        <v>42990</v>
      </c>
      <c r="F443" s="24" t="s">
        <v>42991</v>
      </c>
      <c r="G443" s="335">
        <v>1.5</v>
      </c>
      <c r="H443" s="23" t="s">
        <v>42992</v>
      </c>
      <c r="I443" s="25" t="s">
        <v>15</v>
      </c>
    </row>
    <row r="444" spans="2:9" ht="63" x14ac:dyDescent="0.4">
      <c r="B444" s="327">
        <v>442</v>
      </c>
      <c r="C444" s="331" t="s">
        <v>43596</v>
      </c>
      <c r="D444" s="79" t="s">
        <v>43597</v>
      </c>
      <c r="E444" s="23" t="s">
        <v>42990</v>
      </c>
      <c r="F444" s="24" t="s">
        <v>42991</v>
      </c>
      <c r="G444" s="335">
        <v>2.2000000000000002</v>
      </c>
      <c r="H444" s="23" t="s">
        <v>42992</v>
      </c>
      <c r="I444" s="25" t="s">
        <v>15</v>
      </c>
    </row>
    <row r="445" spans="2:9" ht="63" x14ac:dyDescent="0.4">
      <c r="B445" s="327">
        <v>443</v>
      </c>
      <c r="C445" s="331" t="s">
        <v>43598</v>
      </c>
      <c r="D445" s="79" t="s">
        <v>35918</v>
      </c>
      <c r="E445" s="23" t="s">
        <v>42990</v>
      </c>
      <c r="F445" s="24" t="s">
        <v>42991</v>
      </c>
      <c r="G445" s="335">
        <v>3</v>
      </c>
      <c r="H445" s="23" t="s">
        <v>42992</v>
      </c>
      <c r="I445" s="25" t="s">
        <v>15</v>
      </c>
    </row>
    <row r="446" spans="2:9" ht="63" x14ac:dyDescent="0.4">
      <c r="B446" s="327">
        <v>444</v>
      </c>
      <c r="C446" s="331" t="s">
        <v>43599</v>
      </c>
      <c r="D446" s="79" t="s">
        <v>43600</v>
      </c>
      <c r="E446" s="23" t="s">
        <v>42990</v>
      </c>
      <c r="F446" s="24" t="s">
        <v>42991</v>
      </c>
      <c r="G446" s="335">
        <v>3</v>
      </c>
      <c r="H446" s="23" t="s">
        <v>42992</v>
      </c>
      <c r="I446" s="25" t="s">
        <v>15</v>
      </c>
    </row>
    <row r="447" spans="2:9" ht="63" x14ac:dyDescent="0.4">
      <c r="B447" s="327">
        <v>445</v>
      </c>
      <c r="C447" s="331" t="s">
        <v>43601</v>
      </c>
      <c r="D447" s="79" t="s">
        <v>43001</v>
      </c>
      <c r="E447" s="23" t="s">
        <v>42990</v>
      </c>
      <c r="F447" s="24" t="s">
        <v>42991</v>
      </c>
      <c r="G447" s="335">
        <v>3.5</v>
      </c>
      <c r="H447" s="23" t="s">
        <v>42992</v>
      </c>
      <c r="I447" s="25" t="s">
        <v>15</v>
      </c>
    </row>
    <row r="448" spans="2:9" ht="63" x14ac:dyDescent="0.4">
      <c r="B448" s="327">
        <v>446</v>
      </c>
      <c r="C448" s="331" t="s">
        <v>43602</v>
      </c>
      <c r="D448" s="79" t="s">
        <v>43603</v>
      </c>
      <c r="E448" s="23" t="s">
        <v>42990</v>
      </c>
      <c r="F448" s="24" t="s">
        <v>42991</v>
      </c>
      <c r="G448" s="335">
        <v>1.5</v>
      </c>
      <c r="H448" s="23" t="s">
        <v>42992</v>
      </c>
      <c r="I448" s="25" t="s">
        <v>15</v>
      </c>
    </row>
    <row r="449" spans="2:9" ht="63" x14ac:dyDescent="0.4">
      <c r="B449" s="327">
        <v>447</v>
      </c>
      <c r="C449" s="331" t="s">
        <v>43604</v>
      </c>
      <c r="D449" s="79" t="s">
        <v>43123</v>
      </c>
      <c r="E449" s="23" t="s">
        <v>42990</v>
      </c>
      <c r="F449" s="24" t="s">
        <v>42991</v>
      </c>
      <c r="G449" s="335">
        <v>1.5</v>
      </c>
      <c r="H449" s="23" t="s">
        <v>42992</v>
      </c>
      <c r="I449" s="25" t="s">
        <v>15</v>
      </c>
    </row>
    <row r="450" spans="2:9" ht="63" x14ac:dyDescent="0.4">
      <c r="B450" s="327">
        <v>448</v>
      </c>
      <c r="C450" s="331" t="s">
        <v>43605</v>
      </c>
      <c r="D450" s="79" t="s">
        <v>43152</v>
      </c>
      <c r="E450" s="23" t="s">
        <v>42990</v>
      </c>
      <c r="F450" s="24" t="s">
        <v>42991</v>
      </c>
      <c r="G450" s="335">
        <v>1.5</v>
      </c>
      <c r="H450" s="23" t="s">
        <v>42992</v>
      </c>
      <c r="I450" s="25" t="s">
        <v>15</v>
      </c>
    </row>
    <row r="451" spans="2:9" ht="63" x14ac:dyDescent="0.4">
      <c r="B451" s="327">
        <v>449</v>
      </c>
      <c r="C451" s="331" t="s">
        <v>43606</v>
      </c>
      <c r="D451" s="79" t="s">
        <v>43138</v>
      </c>
      <c r="E451" s="23" t="s">
        <v>42990</v>
      </c>
      <c r="F451" s="24" t="s">
        <v>42991</v>
      </c>
      <c r="G451" s="335">
        <v>3.5</v>
      </c>
      <c r="H451" s="23" t="s">
        <v>42992</v>
      </c>
      <c r="I451" s="25" t="s">
        <v>15</v>
      </c>
    </row>
    <row r="452" spans="2:9" ht="63" x14ac:dyDescent="0.4">
      <c r="B452" s="327">
        <v>450</v>
      </c>
      <c r="C452" s="331" t="s">
        <v>43607</v>
      </c>
      <c r="D452" s="79" t="s">
        <v>43608</v>
      </c>
      <c r="E452" s="23" t="s">
        <v>42990</v>
      </c>
      <c r="F452" s="24" t="s">
        <v>42991</v>
      </c>
      <c r="G452" s="335">
        <v>3</v>
      </c>
      <c r="H452" s="23" t="s">
        <v>42992</v>
      </c>
      <c r="I452" s="25" t="s">
        <v>15</v>
      </c>
    </row>
    <row r="453" spans="2:9" ht="63" x14ac:dyDescent="0.4">
      <c r="B453" s="327">
        <v>451</v>
      </c>
      <c r="C453" s="331" t="s">
        <v>43609</v>
      </c>
      <c r="D453" s="79" t="s">
        <v>43150</v>
      </c>
      <c r="E453" s="23" t="s">
        <v>42990</v>
      </c>
      <c r="F453" s="24" t="s">
        <v>42991</v>
      </c>
      <c r="G453" s="335">
        <v>2.2000000000000002</v>
      </c>
      <c r="H453" s="23" t="s">
        <v>42992</v>
      </c>
      <c r="I453" s="25" t="s">
        <v>15</v>
      </c>
    </row>
    <row r="454" spans="2:9" ht="63" x14ac:dyDescent="0.4">
      <c r="B454" s="327">
        <v>452</v>
      </c>
      <c r="C454" s="331" t="s">
        <v>43610</v>
      </c>
      <c r="D454" s="79" t="s">
        <v>43040</v>
      </c>
      <c r="E454" s="23" t="s">
        <v>42990</v>
      </c>
      <c r="F454" s="24" t="s">
        <v>42991</v>
      </c>
      <c r="G454" s="335">
        <v>3.5</v>
      </c>
      <c r="H454" s="23" t="s">
        <v>42992</v>
      </c>
      <c r="I454" s="25" t="s">
        <v>15</v>
      </c>
    </row>
    <row r="455" spans="2:9" ht="63" x14ac:dyDescent="0.4">
      <c r="B455" s="327">
        <v>453</v>
      </c>
      <c r="C455" s="331" t="s">
        <v>43611</v>
      </c>
      <c r="D455" s="79" t="s">
        <v>43460</v>
      </c>
      <c r="E455" s="23" t="s">
        <v>42990</v>
      </c>
      <c r="F455" s="24" t="s">
        <v>42991</v>
      </c>
      <c r="G455" s="335">
        <v>1.5</v>
      </c>
      <c r="H455" s="23" t="s">
        <v>42992</v>
      </c>
      <c r="I455" s="25" t="s">
        <v>15</v>
      </c>
    </row>
    <row r="456" spans="2:9" ht="63" x14ac:dyDescent="0.4">
      <c r="B456" s="327">
        <v>454</v>
      </c>
      <c r="C456" s="331" t="s">
        <v>43612</v>
      </c>
      <c r="D456" s="79" t="s">
        <v>43613</v>
      </c>
      <c r="E456" s="23" t="s">
        <v>42990</v>
      </c>
      <c r="F456" s="24" t="s">
        <v>42991</v>
      </c>
      <c r="G456" s="335">
        <v>2.5</v>
      </c>
      <c r="H456" s="23" t="s">
        <v>42992</v>
      </c>
      <c r="I456" s="25" t="s">
        <v>15</v>
      </c>
    </row>
    <row r="457" spans="2:9" ht="63" x14ac:dyDescent="0.4">
      <c r="B457" s="327">
        <v>455</v>
      </c>
      <c r="C457" s="331" t="s">
        <v>43614</v>
      </c>
      <c r="D457" s="79" t="s">
        <v>36808</v>
      </c>
      <c r="E457" s="23" t="s">
        <v>42990</v>
      </c>
      <c r="F457" s="24" t="s">
        <v>42991</v>
      </c>
      <c r="G457" s="335">
        <v>1.5</v>
      </c>
      <c r="H457" s="23" t="s">
        <v>42992</v>
      </c>
      <c r="I457" s="25" t="s">
        <v>15</v>
      </c>
    </row>
    <row r="458" spans="2:9" ht="63" x14ac:dyDescent="0.4">
      <c r="B458" s="327">
        <v>456</v>
      </c>
      <c r="C458" s="331" t="s">
        <v>43615</v>
      </c>
      <c r="D458" s="79" t="s">
        <v>43567</v>
      </c>
      <c r="E458" s="23" t="s">
        <v>42990</v>
      </c>
      <c r="F458" s="24" t="s">
        <v>42991</v>
      </c>
      <c r="G458" s="335">
        <v>1.5</v>
      </c>
      <c r="H458" s="23" t="s">
        <v>42992</v>
      </c>
      <c r="I458" s="25" t="s">
        <v>15</v>
      </c>
    </row>
    <row r="459" spans="2:9" ht="63" x14ac:dyDescent="0.4">
      <c r="B459" s="327">
        <v>457</v>
      </c>
      <c r="C459" s="331" t="s">
        <v>43616</v>
      </c>
      <c r="D459" s="79" t="s">
        <v>35918</v>
      </c>
      <c r="E459" s="23" t="s">
        <v>42990</v>
      </c>
      <c r="F459" s="24" t="s">
        <v>42991</v>
      </c>
      <c r="G459" s="335">
        <v>1.5</v>
      </c>
      <c r="H459" s="23" t="s">
        <v>42992</v>
      </c>
      <c r="I459" s="25" t="s">
        <v>15</v>
      </c>
    </row>
    <row r="460" spans="2:9" ht="63" x14ac:dyDescent="0.4">
      <c r="B460" s="327">
        <v>458</v>
      </c>
      <c r="C460" s="331" t="s">
        <v>43617</v>
      </c>
      <c r="D460" s="79" t="s">
        <v>43618</v>
      </c>
      <c r="E460" s="23" t="s">
        <v>42990</v>
      </c>
      <c r="F460" s="24" t="s">
        <v>42991</v>
      </c>
      <c r="G460" s="335">
        <v>1.5</v>
      </c>
      <c r="H460" s="23" t="s">
        <v>42992</v>
      </c>
      <c r="I460" s="25" t="s">
        <v>15</v>
      </c>
    </row>
    <row r="461" spans="2:9" ht="63" x14ac:dyDescent="0.4">
      <c r="B461" s="327">
        <v>459</v>
      </c>
      <c r="C461" s="331" t="s">
        <v>43619</v>
      </c>
      <c r="D461" s="79" t="s">
        <v>43567</v>
      </c>
      <c r="E461" s="23" t="s">
        <v>42990</v>
      </c>
      <c r="F461" s="24" t="s">
        <v>42991</v>
      </c>
      <c r="G461" s="335">
        <v>1.5</v>
      </c>
      <c r="H461" s="23" t="s">
        <v>42992</v>
      </c>
      <c r="I461" s="25" t="s">
        <v>15</v>
      </c>
    </row>
    <row r="462" spans="2:9" ht="63" x14ac:dyDescent="0.4">
      <c r="B462" s="327">
        <v>460</v>
      </c>
      <c r="C462" s="331" t="s">
        <v>43620</v>
      </c>
      <c r="D462" s="79" t="s">
        <v>35152</v>
      </c>
      <c r="E462" s="23" t="s">
        <v>42990</v>
      </c>
      <c r="F462" s="24" t="s">
        <v>42991</v>
      </c>
      <c r="G462" s="335">
        <v>1.5</v>
      </c>
      <c r="H462" s="23" t="s">
        <v>42992</v>
      </c>
      <c r="I462" s="25" t="s">
        <v>15</v>
      </c>
    </row>
    <row r="463" spans="2:9" ht="63" x14ac:dyDescent="0.4">
      <c r="B463" s="327">
        <v>461</v>
      </c>
      <c r="C463" s="331" t="s">
        <v>43621</v>
      </c>
      <c r="D463" s="79" t="s">
        <v>43567</v>
      </c>
      <c r="E463" s="23" t="s">
        <v>42990</v>
      </c>
      <c r="F463" s="24" t="s">
        <v>42991</v>
      </c>
      <c r="G463" s="335">
        <v>1.5</v>
      </c>
      <c r="H463" s="23" t="s">
        <v>42992</v>
      </c>
      <c r="I463" s="25" t="s">
        <v>15</v>
      </c>
    </row>
    <row r="464" spans="2:9" ht="63" x14ac:dyDescent="0.4">
      <c r="B464" s="327">
        <v>462</v>
      </c>
      <c r="C464" s="331" t="s">
        <v>43622</v>
      </c>
      <c r="D464" s="79" t="s">
        <v>43623</v>
      </c>
      <c r="E464" s="23" t="s">
        <v>42990</v>
      </c>
      <c r="F464" s="24" t="s">
        <v>42991</v>
      </c>
      <c r="G464" s="335">
        <v>1.5</v>
      </c>
      <c r="H464" s="23" t="s">
        <v>42992</v>
      </c>
      <c r="I464" s="25" t="s">
        <v>15</v>
      </c>
    </row>
    <row r="465" spans="2:9" ht="63" x14ac:dyDescent="0.4">
      <c r="B465" s="327">
        <v>463</v>
      </c>
      <c r="C465" s="331" t="s">
        <v>43624</v>
      </c>
      <c r="D465" s="79" t="s">
        <v>43436</v>
      </c>
      <c r="E465" s="23" t="s">
        <v>42990</v>
      </c>
      <c r="F465" s="24" t="s">
        <v>42991</v>
      </c>
      <c r="G465" s="335">
        <v>1.5</v>
      </c>
      <c r="H465" s="23" t="s">
        <v>42992</v>
      </c>
      <c r="I465" s="25" t="s">
        <v>15</v>
      </c>
    </row>
    <row r="466" spans="2:9" ht="63" x14ac:dyDescent="0.4">
      <c r="B466" s="327">
        <v>464</v>
      </c>
      <c r="C466" s="331" t="s">
        <v>43625</v>
      </c>
      <c r="D466" s="79" t="s">
        <v>42989</v>
      </c>
      <c r="E466" s="23" t="s">
        <v>42990</v>
      </c>
      <c r="F466" s="24" t="s">
        <v>42991</v>
      </c>
      <c r="G466" s="335">
        <v>1.5</v>
      </c>
      <c r="H466" s="23" t="s">
        <v>42992</v>
      </c>
      <c r="I466" s="25" t="s">
        <v>15</v>
      </c>
    </row>
    <row r="467" spans="2:9" ht="63" x14ac:dyDescent="0.4">
      <c r="B467" s="327">
        <v>465</v>
      </c>
      <c r="C467" s="331" t="s">
        <v>43626</v>
      </c>
      <c r="D467" s="79" t="s">
        <v>36592</v>
      </c>
      <c r="E467" s="23" t="s">
        <v>42990</v>
      </c>
      <c r="F467" s="24" t="s">
        <v>42991</v>
      </c>
      <c r="G467" s="335">
        <v>2.2000000000000002</v>
      </c>
      <c r="H467" s="23" t="s">
        <v>42992</v>
      </c>
      <c r="I467" s="25" t="s">
        <v>15</v>
      </c>
    </row>
    <row r="468" spans="2:9" ht="63" x14ac:dyDescent="0.4">
      <c r="B468" s="327">
        <v>466</v>
      </c>
      <c r="C468" s="331" t="s">
        <v>43627</v>
      </c>
      <c r="D468" s="79" t="s">
        <v>35250</v>
      </c>
      <c r="E468" s="23" t="s">
        <v>42990</v>
      </c>
      <c r="F468" s="24" t="s">
        <v>42991</v>
      </c>
      <c r="G468" s="335">
        <v>1.5</v>
      </c>
      <c r="H468" s="23" t="s">
        <v>42992</v>
      </c>
      <c r="I468" s="25" t="s">
        <v>15</v>
      </c>
    </row>
    <row r="469" spans="2:9" ht="63" x14ac:dyDescent="0.4">
      <c r="B469" s="327">
        <v>467</v>
      </c>
      <c r="C469" s="331" t="s">
        <v>43628</v>
      </c>
      <c r="D469" s="79" t="s">
        <v>35250</v>
      </c>
      <c r="E469" s="23" t="s">
        <v>42990</v>
      </c>
      <c r="F469" s="24" t="s">
        <v>42991</v>
      </c>
      <c r="G469" s="335">
        <v>1.5</v>
      </c>
      <c r="H469" s="23" t="s">
        <v>42992</v>
      </c>
      <c r="I469" s="25" t="s">
        <v>15</v>
      </c>
    </row>
    <row r="470" spans="2:9" ht="63" x14ac:dyDescent="0.4">
      <c r="B470" s="327">
        <v>468</v>
      </c>
      <c r="C470" s="331" t="s">
        <v>43629</v>
      </c>
      <c r="D470" s="79" t="s">
        <v>43027</v>
      </c>
      <c r="E470" s="23" t="s">
        <v>42990</v>
      </c>
      <c r="F470" s="24" t="s">
        <v>42991</v>
      </c>
      <c r="G470" s="335">
        <v>1.5</v>
      </c>
      <c r="H470" s="23" t="s">
        <v>42992</v>
      </c>
      <c r="I470" s="25" t="s">
        <v>15</v>
      </c>
    </row>
    <row r="471" spans="2:9" ht="63" x14ac:dyDescent="0.4">
      <c r="B471" s="327">
        <v>469</v>
      </c>
      <c r="C471" s="331" t="s">
        <v>43630</v>
      </c>
      <c r="D471" s="79" t="s">
        <v>43631</v>
      </c>
      <c r="E471" s="23" t="s">
        <v>42990</v>
      </c>
      <c r="F471" s="24" t="s">
        <v>42991</v>
      </c>
      <c r="G471" s="335">
        <v>1.5</v>
      </c>
      <c r="H471" s="23" t="s">
        <v>42992</v>
      </c>
      <c r="I471" s="25" t="s">
        <v>15</v>
      </c>
    </row>
    <row r="472" spans="2:9" ht="63" x14ac:dyDescent="0.4">
      <c r="B472" s="327">
        <v>470</v>
      </c>
      <c r="C472" s="331" t="s">
        <v>43632</v>
      </c>
      <c r="D472" s="79" t="s">
        <v>35740</v>
      </c>
      <c r="E472" s="23" t="s">
        <v>42990</v>
      </c>
      <c r="F472" s="24" t="s">
        <v>42991</v>
      </c>
      <c r="G472" s="335">
        <v>3</v>
      </c>
      <c r="H472" s="23" t="s">
        <v>42992</v>
      </c>
      <c r="I472" s="25" t="s">
        <v>15</v>
      </c>
    </row>
    <row r="473" spans="2:9" ht="63" x14ac:dyDescent="0.4">
      <c r="B473" s="327">
        <v>471</v>
      </c>
      <c r="C473" s="331" t="s">
        <v>43633</v>
      </c>
      <c r="D473" s="79" t="s">
        <v>42989</v>
      </c>
      <c r="E473" s="23" t="s">
        <v>42990</v>
      </c>
      <c r="F473" s="24" t="s">
        <v>42991</v>
      </c>
      <c r="G473" s="335">
        <v>1.5</v>
      </c>
      <c r="H473" s="23" t="s">
        <v>42992</v>
      </c>
      <c r="I473" s="25" t="s">
        <v>15</v>
      </c>
    </row>
    <row r="474" spans="2:9" ht="63" x14ac:dyDescent="0.4">
      <c r="B474" s="327">
        <v>472</v>
      </c>
      <c r="C474" s="331" t="s">
        <v>43634</v>
      </c>
      <c r="D474" s="79" t="s">
        <v>43045</v>
      </c>
      <c r="E474" s="23" t="s">
        <v>42990</v>
      </c>
      <c r="F474" s="24" t="s">
        <v>42991</v>
      </c>
      <c r="G474" s="335">
        <v>1.5</v>
      </c>
      <c r="H474" s="23" t="s">
        <v>42992</v>
      </c>
      <c r="I474" s="25" t="s">
        <v>15</v>
      </c>
    </row>
    <row r="475" spans="2:9" ht="63" x14ac:dyDescent="0.4">
      <c r="B475" s="327">
        <v>473</v>
      </c>
      <c r="C475" s="331" t="s">
        <v>43635</v>
      </c>
      <c r="D475" s="79" t="s">
        <v>43171</v>
      </c>
      <c r="E475" s="23" t="s">
        <v>42990</v>
      </c>
      <c r="F475" s="24" t="s">
        <v>42991</v>
      </c>
      <c r="G475" s="335">
        <v>1</v>
      </c>
      <c r="H475" s="23" t="s">
        <v>42992</v>
      </c>
      <c r="I475" s="25" t="s">
        <v>15</v>
      </c>
    </row>
    <row r="476" spans="2:9" ht="63" x14ac:dyDescent="0.4">
      <c r="B476" s="327">
        <v>474</v>
      </c>
      <c r="C476" s="331" t="s">
        <v>43636</v>
      </c>
      <c r="D476" s="79" t="s">
        <v>43216</v>
      </c>
      <c r="E476" s="23" t="s">
        <v>42990</v>
      </c>
      <c r="F476" s="24" t="s">
        <v>42991</v>
      </c>
      <c r="G476" s="335">
        <v>2.2000000000000002</v>
      </c>
      <c r="H476" s="23" t="s">
        <v>42992</v>
      </c>
      <c r="I476" s="25" t="s">
        <v>15</v>
      </c>
    </row>
    <row r="477" spans="2:9" ht="63" x14ac:dyDescent="0.4">
      <c r="B477" s="327">
        <v>475</v>
      </c>
      <c r="C477" s="331" t="s">
        <v>43637</v>
      </c>
      <c r="D477" s="79" t="s">
        <v>36879</v>
      </c>
      <c r="E477" s="23" t="s">
        <v>42990</v>
      </c>
      <c r="F477" s="24" t="s">
        <v>42991</v>
      </c>
      <c r="G477" s="335">
        <v>1.5</v>
      </c>
      <c r="H477" s="23" t="s">
        <v>42992</v>
      </c>
      <c r="I477" s="25" t="s">
        <v>15</v>
      </c>
    </row>
    <row r="478" spans="2:9" ht="63" x14ac:dyDescent="0.4">
      <c r="B478" s="327">
        <v>476</v>
      </c>
      <c r="C478" s="331" t="s">
        <v>43638</v>
      </c>
      <c r="D478" s="79" t="s">
        <v>43035</v>
      </c>
      <c r="E478" s="23" t="s">
        <v>42990</v>
      </c>
      <c r="F478" s="24" t="s">
        <v>42991</v>
      </c>
      <c r="G478" s="335">
        <v>1</v>
      </c>
      <c r="H478" s="23" t="s">
        <v>42992</v>
      </c>
      <c r="I478" s="25" t="s">
        <v>15</v>
      </c>
    </row>
    <row r="479" spans="2:9" ht="63" x14ac:dyDescent="0.4">
      <c r="B479" s="327">
        <v>477</v>
      </c>
      <c r="C479" s="331" t="s">
        <v>43639</v>
      </c>
      <c r="D479" s="79" t="s">
        <v>43038</v>
      </c>
      <c r="E479" s="23" t="s">
        <v>42990</v>
      </c>
      <c r="F479" s="24" t="s">
        <v>42991</v>
      </c>
      <c r="G479" s="335">
        <v>1.5</v>
      </c>
      <c r="H479" s="23" t="s">
        <v>42992</v>
      </c>
      <c r="I479" s="25" t="s">
        <v>15</v>
      </c>
    </row>
    <row r="480" spans="2:9" ht="63" x14ac:dyDescent="0.4">
      <c r="B480" s="327">
        <v>478</v>
      </c>
      <c r="C480" s="331" t="s">
        <v>43640</v>
      </c>
      <c r="D480" s="79" t="s">
        <v>43491</v>
      </c>
      <c r="E480" s="23" t="s">
        <v>42990</v>
      </c>
      <c r="F480" s="24" t="s">
        <v>42991</v>
      </c>
      <c r="G480" s="335">
        <v>1.5</v>
      </c>
      <c r="H480" s="23" t="s">
        <v>42992</v>
      </c>
      <c r="I480" s="25" t="s">
        <v>15</v>
      </c>
    </row>
    <row r="481" spans="2:9" ht="63" x14ac:dyDescent="0.4">
      <c r="B481" s="327">
        <v>479</v>
      </c>
      <c r="C481" s="331" t="s">
        <v>43641</v>
      </c>
      <c r="D481" s="79" t="s">
        <v>43496</v>
      </c>
      <c r="E481" s="23" t="s">
        <v>42990</v>
      </c>
      <c r="F481" s="24" t="s">
        <v>42991</v>
      </c>
      <c r="G481" s="335">
        <v>2</v>
      </c>
      <c r="H481" s="23" t="s">
        <v>42992</v>
      </c>
      <c r="I481" s="25" t="s">
        <v>15</v>
      </c>
    </row>
    <row r="482" spans="2:9" ht="63" x14ac:dyDescent="0.4">
      <c r="B482" s="327">
        <v>480</v>
      </c>
      <c r="C482" s="331" t="s">
        <v>43642</v>
      </c>
      <c r="D482" s="79" t="s">
        <v>43496</v>
      </c>
      <c r="E482" s="23" t="s">
        <v>42990</v>
      </c>
      <c r="F482" s="24" t="s">
        <v>42991</v>
      </c>
      <c r="G482" s="335">
        <v>1</v>
      </c>
      <c r="H482" s="23" t="s">
        <v>42992</v>
      </c>
      <c r="I482" s="25" t="s">
        <v>15</v>
      </c>
    </row>
    <row r="483" spans="2:9" ht="63" x14ac:dyDescent="0.4">
      <c r="B483" s="327">
        <v>481</v>
      </c>
      <c r="C483" s="331" t="s">
        <v>43643</v>
      </c>
      <c r="D483" s="79" t="s">
        <v>35740</v>
      </c>
      <c r="E483" s="23" t="s">
        <v>42990</v>
      </c>
      <c r="F483" s="24" t="s">
        <v>42991</v>
      </c>
      <c r="G483" s="335">
        <v>1.5</v>
      </c>
      <c r="H483" s="23" t="s">
        <v>42992</v>
      </c>
      <c r="I483" s="25" t="s">
        <v>15</v>
      </c>
    </row>
    <row r="484" spans="2:9" ht="63" x14ac:dyDescent="0.4">
      <c r="B484" s="327">
        <v>482</v>
      </c>
      <c r="C484" s="331" t="s">
        <v>43644</v>
      </c>
      <c r="D484" s="79" t="s">
        <v>43376</v>
      </c>
      <c r="E484" s="23" t="s">
        <v>42990</v>
      </c>
      <c r="F484" s="24" t="s">
        <v>42991</v>
      </c>
      <c r="G484" s="335">
        <v>3</v>
      </c>
      <c r="H484" s="23" t="s">
        <v>42992</v>
      </c>
      <c r="I484" s="25" t="s">
        <v>15</v>
      </c>
    </row>
    <row r="485" spans="2:9" ht="63" x14ac:dyDescent="0.4">
      <c r="B485" s="327">
        <v>483</v>
      </c>
      <c r="C485" s="333" t="s">
        <v>43645</v>
      </c>
      <c r="D485" s="79" t="s">
        <v>35740</v>
      </c>
      <c r="E485" s="23" t="s">
        <v>42990</v>
      </c>
      <c r="F485" s="24" t="s">
        <v>42991</v>
      </c>
      <c r="G485" s="335">
        <v>2.5</v>
      </c>
      <c r="H485" s="23" t="s">
        <v>42992</v>
      </c>
      <c r="I485" s="25" t="s">
        <v>15</v>
      </c>
    </row>
    <row r="486" spans="2:9" ht="63" x14ac:dyDescent="0.4">
      <c r="B486" s="327">
        <v>484</v>
      </c>
      <c r="C486" s="331" t="s">
        <v>43646</v>
      </c>
      <c r="D486" s="79" t="s">
        <v>35740</v>
      </c>
      <c r="E486" s="23" t="s">
        <v>42990</v>
      </c>
      <c r="F486" s="24" t="s">
        <v>42991</v>
      </c>
      <c r="G486" s="335">
        <v>2.2000000000000002</v>
      </c>
      <c r="H486" s="23" t="s">
        <v>42992</v>
      </c>
      <c r="I486" s="25" t="s">
        <v>15</v>
      </c>
    </row>
    <row r="487" spans="2:9" ht="63" x14ac:dyDescent="0.4">
      <c r="B487" s="327">
        <v>485</v>
      </c>
      <c r="C487" s="331" t="s">
        <v>43647</v>
      </c>
      <c r="D487" s="79" t="s">
        <v>43648</v>
      </c>
      <c r="E487" s="23" t="s">
        <v>42990</v>
      </c>
      <c r="F487" s="24" t="s">
        <v>42991</v>
      </c>
      <c r="G487" s="335">
        <v>1.5</v>
      </c>
      <c r="H487" s="23" t="s">
        <v>42992</v>
      </c>
      <c r="I487" s="25" t="s">
        <v>15</v>
      </c>
    </row>
    <row r="488" spans="2:9" ht="63" x14ac:dyDescent="0.4">
      <c r="B488" s="327">
        <v>486</v>
      </c>
      <c r="C488" s="331" t="s">
        <v>43649</v>
      </c>
      <c r="D488" s="79" t="s">
        <v>43276</v>
      </c>
      <c r="E488" s="23" t="s">
        <v>42990</v>
      </c>
      <c r="F488" s="24" t="s">
        <v>42991</v>
      </c>
      <c r="G488" s="335">
        <v>3</v>
      </c>
      <c r="H488" s="23" t="s">
        <v>42992</v>
      </c>
      <c r="I488" s="25" t="s">
        <v>15</v>
      </c>
    </row>
    <row r="489" spans="2:9" ht="63" x14ac:dyDescent="0.4">
      <c r="B489" s="327">
        <v>487</v>
      </c>
      <c r="C489" s="331" t="s">
        <v>43650</v>
      </c>
      <c r="D489" s="79" t="s">
        <v>43324</v>
      </c>
      <c r="E489" s="23" t="s">
        <v>42990</v>
      </c>
      <c r="F489" s="24" t="s">
        <v>42991</v>
      </c>
      <c r="G489" s="335">
        <v>2.2000000000000002</v>
      </c>
      <c r="H489" s="23" t="s">
        <v>42992</v>
      </c>
      <c r="I489" s="25" t="s">
        <v>15</v>
      </c>
    </row>
    <row r="490" spans="2:9" ht="63" x14ac:dyDescent="0.4">
      <c r="B490" s="327">
        <v>488</v>
      </c>
      <c r="C490" s="331" t="s">
        <v>43651</v>
      </c>
      <c r="D490" s="79" t="s">
        <v>43144</v>
      </c>
      <c r="E490" s="23" t="s">
        <v>42990</v>
      </c>
      <c r="F490" s="24" t="s">
        <v>42991</v>
      </c>
      <c r="G490" s="335">
        <v>2.5</v>
      </c>
      <c r="H490" s="23" t="s">
        <v>42992</v>
      </c>
      <c r="I490" s="25" t="s">
        <v>15</v>
      </c>
    </row>
    <row r="491" spans="2:9" ht="63" x14ac:dyDescent="0.4">
      <c r="B491" s="327">
        <v>489</v>
      </c>
      <c r="C491" s="331" t="s">
        <v>43652</v>
      </c>
      <c r="D491" s="79" t="s">
        <v>43045</v>
      </c>
      <c r="E491" s="23" t="s">
        <v>42990</v>
      </c>
      <c r="F491" s="24" t="s">
        <v>42991</v>
      </c>
      <c r="G491" s="335">
        <v>1.5</v>
      </c>
      <c r="H491" s="23" t="s">
        <v>42992</v>
      </c>
      <c r="I491" s="25" t="s">
        <v>15</v>
      </c>
    </row>
  </sheetData>
  <mergeCells count="1">
    <mergeCell ref="B1:I1"/>
  </mergeCells>
  <conditionalFormatting sqref="D459">
    <cfRule type="duplicateValues" dxfId="14" priority="5"/>
  </conditionalFormatting>
  <conditionalFormatting sqref="D466">
    <cfRule type="duplicateValues" dxfId="13" priority="4"/>
  </conditionalFormatting>
  <conditionalFormatting sqref="D468">
    <cfRule type="duplicateValues" dxfId="12" priority="3"/>
  </conditionalFormatting>
  <conditionalFormatting sqref="D478">
    <cfRule type="duplicateValues" dxfId="11" priority="2"/>
  </conditionalFormatting>
  <conditionalFormatting sqref="D490">
    <cfRule type="duplicateValues" dxfId="10" priority="1"/>
  </conditionalFormatting>
  <pageMargins left="0.43" right="0.31" top="0.49" bottom="0.3" header="0.3" footer="0.3"/>
  <pageSetup paperSize="9" scale="64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EF56A-ACC7-4E90-B629-05B48CAF9121}">
  <dimension ref="A1:J489"/>
  <sheetViews>
    <sheetView view="pageBreakPreview"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247" t="s">
        <v>43653</v>
      </c>
      <c r="C1" s="247"/>
      <c r="D1" s="247"/>
      <c r="E1" s="247"/>
      <c r="F1" s="247"/>
      <c r="G1" s="247"/>
      <c r="H1" s="247"/>
      <c r="I1" s="247"/>
    </row>
    <row r="2" spans="2:10" ht="87.75" customHeight="1" x14ac:dyDescent="0.4">
      <c r="B2" s="242" t="s">
        <v>1</v>
      </c>
      <c r="C2" s="20" t="s">
        <v>2</v>
      </c>
      <c r="D2" s="242" t="s">
        <v>3</v>
      </c>
      <c r="E2" s="20" t="s">
        <v>4</v>
      </c>
      <c r="F2" s="242" t="s">
        <v>5</v>
      </c>
      <c r="G2" s="242" t="s">
        <v>6</v>
      </c>
      <c r="H2" s="20" t="s">
        <v>7</v>
      </c>
      <c r="I2" s="21" t="s">
        <v>8</v>
      </c>
    </row>
    <row r="3" spans="2:10" ht="87.75" customHeight="1" x14ac:dyDescent="0.4">
      <c r="B3" s="342">
        <v>1</v>
      </c>
      <c r="C3" s="343" t="s">
        <v>43654</v>
      </c>
      <c r="D3" s="355" t="s">
        <v>43655</v>
      </c>
      <c r="E3" s="328" t="s">
        <v>43656</v>
      </c>
      <c r="F3" s="329" t="s">
        <v>43657</v>
      </c>
      <c r="G3" s="356">
        <v>2</v>
      </c>
      <c r="H3" s="23" t="s">
        <v>33635</v>
      </c>
      <c r="I3" s="25" t="s">
        <v>15</v>
      </c>
    </row>
    <row r="4" spans="2:10" ht="87.75" customHeight="1" x14ac:dyDescent="0.4">
      <c r="B4" s="342">
        <v>2</v>
      </c>
      <c r="C4" s="343" t="s">
        <v>43658</v>
      </c>
      <c r="D4" s="355" t="s">
        <v>43659</v>
      </c>
      <c r="E4" s="328" t="s">
        <v>43656</v>
      </c>
      <c r="F4" s="329" t="s">
        <v>43657</v>
      </c>
      <c r="G4" s="356">
        <v>2</v>
      </c>
      <c r="H4" s="23" t="s">
        <v>33635</v>
      </c>
      <c r="I4" s="25" t="s">
        <v>15</v>
      </c>
    </row>
    <row r="5" spans="2:10" ht="87.75" customHeight="1" x14ac:dyDescent="0.4">
      <c r="B5" s="342">
        <v>3</v>
      </c>
      <c r="C5" s="343" t="s">
        <v>43660</v>
      </c>
      <c r="D5" s="355" t="s">
        <v>43661</v>
      </c>
      <c r="E5" s="328" t="s">
        <v>43656</v>
      </c>
      <c r="F5" s="329" t="s">
        <v>43657</v>
      </c>
      <c r="G5" s="356">
        <v>1.5</v>
      </c>
      <c r="H5" s="23" t="s">
        <v>33635</v>
      </c>
      <c r="I5" s="25" t="s">
        <v>15</v>
      </c>
      <c r="J5" s="19">
        <v>3</v>
      </c>
    </row>
    <row r="6" spans="2:10" ht="87.75" customHeight="1" x14ac:dyDescent="0.4">
      <c r="B6" s="342">
        <v>4</v>
      </c>
      <c r="C6" s="343" t="s">
        <v>43662</v>
      </c>
      <c r="D6" s="355" t="s">
        <v>43663</v>
      </c>
      <c r="E6" s="328" t="s">
        <v>43656</v>
      </c>
      <c r="F6" s="329" t="s">
        <v>43657</v>
      </c>
      <c r="G6" s="356">
        <v>2</v>
      </c>
      <c r="H6" s="23" t="s">
        <v>33635</v>
      </c>
      <c r="I6" s="25" t="s">
        <v>15</v>
      </c>
      <c r="J6" s="19">
        <v>8</v>
      </c>
    </row>
    <row r="7" spans="2:10" ht="87.75" customHeight="1" x14ac:dyDescent="0.4">
      <c r="B7" s="342">
        <v>5</v>
      </c>
      <c r="C7" s="343" t="s">
        <v>37993</v>
      </c>
      <c r="D7" s="355" t="s">
        <v>43664</v>
      </c>
      <c r="E7" s="328" t="s">
        <v>43656</v>
      </c>
      <c r="F7" s="329" t="s">
        <v>43657</v>
      </c>
      <c r="G7" s="356">
        <v>2</v>
      </c>
      <c r="H7" s="23" t="s">
        <v>33635</v>
      </c>
      <c r="I7" s="25" t="s">
        <v>15</v>
      </c>
    </row>
    <row r="8" spans="2:10" ht="87.75" customHeight="1" x14ac:dyDescent="0.4">
      <c r="B8" s="342">
        <v>6</v>
      </c>
      <c r="C8" s="343" t="s">
        <v>43665</v>
      </c>
      <c r="D8" s="355" t="s">
        <v>43666</v>
      </c>
      <c r="E8" s="328" t="s">
        <v>43656</v>
      </c>
      <c r="F8" s="329" t="s">
        <v>43657</v>
      </c>
      <c r="G8" s="356">
        <v>1.8</v>
      </c>
      <c r="H8" s="23" t="s">
        <v>33635</v>
      </c>
      <c r="I8" s="25" t="s">
        <v>15</v>
      </c>
    </row>
    <row r="9" spans="2:10" ht="87.75" customHeight="1" x14ac:dyDescent="0.4">
      <c r="B9" s="342">
        <v>7</v>
      </c>
      <c r="C9" s="343" t="s">
        <v>43667</v>
      </c>
      <c r="D9" s="355" t="s">
        <v>43668</v>
      </c>
      <c r="E9" s="328" t="s">
        <v>43656</v>
      </c>
      <c r="F9" s="329" t="s">
        <v>43657</v>
      </c>
      <c r="G9" s="356">
        <v>2</v>
      </c>
      <c r="H9" s="23" t="s">
        <v>33635</v>
      </c>
      <c r="I9" s="25" t="s">
        <v>15</v>
      </c>
    </row>
    <row r="10" spans="2:10" ht="87.75" customHeight="1" x14ac:dyDescent="0.4">
      <c r="B10" s="342">
        <v>8</v>
      </c>
      <c r="C10" s="343" t="s">
        <v>43669</v>
      </c>
      <c r="D10" s="355" t="s">
        <v>43670</v>
      </c>
      <c r="E10" s="328" t="s">
        <v>43656</v>
      </c>
      <c r="F10" s="329" t="s">
        <v>43657</v>
      </c>
      <c r="G10" s="356">
        <v>1.5</v>
      </c>
      <c r="H10" s="23" t="s">
        <v>33635</v>
      </c>
      <c r="I10" s="25" t="s">
        <v>15</v>
      </c>
    </row>
    <row r="11" spans="2:10" ht="87.75" customHeight="1" x14ac:dyDescent="0.4">
      <c r="B11" s="342">
        <v>9</v>
      </c>
      <c r="C11" s="343" t="s">
        <v>43671</v>
      </c>
      <c r="D11" s="355" t="s">
        <v>43672</v>
      </c>
      <c r="E11" s="328" t="s">
        <v>43656</v>
      </c>
      <c r="F11" s="329" t="s">
        <v>43657</v>
      </c>
      <c r="G11" s="356">
        <v>2</v>
      </c>
      <c r="H11" s="23" t="s">
        <v>33635</v>
      </c>
      <c r="I11" s="25" t="s">
        <v>15</v>
      </c>
    </row>
    <row r="12" spans="2:10" ht="87.75" customHeight="1" x14ac:dyDescent="0.4">
      <c r="B12" s="342">
        <v>10</v>
      </c>
      <c r="C12" s="343" t="s">
        <v>43673</v>
      </c>
      <c r="D12" s="355" t="s">
        <v>43674</v>
      </c>
      <c r="E12" s="328" t="s">
        <v>43656</v>
      </c>
      <c r="F12" s="329" t="s">
        <v>43657</v>
      </c>
      <c r="G12" s="356">
        <v>2</v>
      </c>
      <c r="H12" s="23" t="s">
        <v>33635</v>
      </c>
      <c r="I12" s="25" t="s">
        <v>15</v>
      </c>
    </row>
    <row r="13" spans="2:10" ht="87.75" customHeight="1" x14ac:dyDescent="0.4">
      <c r="B13" s="342">
        <v>11</v>
      </c>
      <c r="C13" s="343" t="s">
        <v>43675</v>
      </c>
      <c r="D13" s="355" t="s">
        <v>43676</v>
      </c>
      <c r="E13" s="328" t="s">
        <v>43656</v>
      </c>
      <c r="F13" s="329" t="s">
        <v>43657</v>
      </c>
      <c r="G13" s="356">
        <v>2.57</v>
      </c>
      <c r="H13" s="23" t="s">
        <v>33635</v>
      </c>
      <c r="I13" s="25" t="s">
        <v>15</v>
      </c>
    </row>
    <row r="14" spans="2:10" ht="87.75" customHeight="1" x14ac:dyDescent="0.4">
      <c r="B14" s="342">
        <v>12</v>
      </c>
      <c r="C14" s="343" t="s">
        <v>43677</v>
      </c>
      <c r="D14" s="355" t="s">
        <v>43678</v>
      </c>
      <c r="E14" s="328" t="s">
        <v>43656</v>
      </c>
      <c r="F14" s="329" t="s">
        <v>43657</v>
      </c>
      <c r="G14" s="356">
        <v>2</v>
      </c>
      <c r="H14" s="23" t="s">
        <v>33635</v>
      </c>
      <c r="I14" s="25" t="s">
        <v>15</v>
      </c>
    </row>
    <row r="15" spans="2:10" ht="87.75" customHeight="1" x14ac:dyDescent="0.4">
      <c r="B15" s="342">
        <v>13</v>
      </c>
      <c r="C15" s="343" t="s">
        <v>43679</v>
      </c>
      <c r="D15" s="355" t="s">
        <v>43680</v>
      </c>
      <c r="E15" s="328" t="s">
        <v>43656</v>
      </c>
      <c r="F15" s="329" t="s">
        <v>43657</v>
      </c>
      <c r="G15" s="356">
        <v>2</v>
      </c>
      <c r="H15" s="23" t="s">
        <v>33635</v>
      </c>
      <c r="I15" s="25" t="s">
        <v>15</v>
      </c>
    </row>
    <row r="16" spans="2:10" ht="87.75" customHeight="1" x14ac:dyDescent="0.4">
      <c r="B16" s="342">
        <v>14</v>
      </c>
      <c r="C16" s="343" t="s">
        <v>43681</v>
      </c>
      <c r="D16" s="355" t="s">
        <v>43682</v>
      </c>
      <c r="E16" s="328" t="s">
        <v>43656</v>
      </c>
      <c r="F16" s="329" t="s">
        <v>43657</v>
      </c>
      <c r="G16" s="356">
        <v>2</v>
      </c>
      <c r="H16" s="23" t="s">
        <v>33635</v>
      </c>
      <c r="I16" s="25" t="s">
        <v>15</v>
      </c>
    </row>
    <row r="17" spans="2:9" ht="87.75" customHeight="1" x14ac:dyDescent="0.4">
      <c r="B17" s="342">
        <v>15</v>
      </c>
      <c r="C17" s="343" t="s">
        <v>43683</v>
      </c>
      <c r="D17" s="355" t="s">
        <v>43684</v>
      </c>
      <c r="E17" s="328" t="s">
        <v>43656</v>
      </c>
      <c r="F17" s="329" t="s">
        <v>43657</v>
      </c>
      <c r="G17" s="356">
        <v>2.5</v>
      </c>
      <c r="H17" s="23" t="s">
        <v>33635</v>
      </c>
      <c r="I17" s="25" t="s">
        <v>15</v>
      </c>
    </row>
    <row r="18" spans="2:9" ht="87.75" customHeight="1" x14ac:dyDescent="0.4">
      <c r="B18" s="342">
        <v>16</v>
      </c>
      <c r="C18" s="343" t="s">
        <v>43685</v>
      </c>
      <c r="D18" s="355" t="s">
        <v>43686</v>
      </c>
      <c r="E18" s="328" t="s">
        <v>43656</v>
      </c>
      <c r="F18" s="329" t="s">
        <v>43657</v>
      </c>
      <c r="G18" s="356">
        <v>2</v>
      </c>
      <c r="H18" s="23" t="s">
        <v>33635</v>
      </c>
      <c r="I18" s="25" t="s">
        <v>15</v>
      </c>
    </row>
    <row r="19" spans="2:9" ht="87.75" customHeight="1" x14ac:dyDescent="0.4">
      <c r="B19" s="342">
        <v>17</v>
      </c>
      <c r="C19" s="343" t="s">
        <v>43687</v>
      </c>
      <c r="D19" s="355" t="s">
        <v>43678</v>
      </c>
      <c r="E19" s="328" t="s">
        <v>43656</v>
      </c>
      <c r="F19" s="329" t="s">
        <v>43657</v>
      </c>
      <c r="G19" s="356">
        <v>1.5</v>
      </c>
      <c r="H19" s="23" t="s">
        <v>33635</v>
      </c>
      <c r="I19" s="25" t="s">
        <v>15</v>
      </c>
    </row>
    <row r="20" spans="2:9" ht="87.75" customHeight="1" x14ac:dyDescent="0.4">
      <c r="B20" s="342">
        <v>18</v>
      </c>
      <c r="C20" s="343" t="s">
        <v>43688</v>
      </c>
      <c r="D20" s="355" t="s">
        <v>43689</v>
      </c>
      <c r="E20" s="328" t="s">
        <v>43656</v>
      </c>
      <c r="F20" s="329" t="s">
        <v>43657</v>
      </c>
      <c r="G20" s="356">
        <v>2</v>
      </c>
      <c r="H20" s="23" t="s">
        <v>33635</v>
      </c>
      <c r="I20" s="25" t="s">
        <v>15</v>
      </c>
    </row>
    <row r="21" spans="2:9" ht="87.75" customHeight="1" x14ac:dyDescent="0.4">
      <c r="B21" s="342">
        <v>19</v>
      </c>
      <c r="C21" s="343" t="s">
        <v>43690</v>
      </c>
      <c r="D21" s="355" t="s">
        <v>43691</v>
      </c>
      <c r="E21" s="328" t="s">
        <v>43656</v>
      </c>
      <c r="F21" s="329" t="s">
        <v>43657</v>
      </c>
      <c r="G21" s="356">
        <v>2</v>
      </c>
      <c r="H21" s="23" t="s">
        <v>33635</v>
      </c>
      <c r="I21" s="25" t="s">
        <v>15</v>
      </c>
    </row>
    <row r="22" spans="2:9" ht="87.75" customHeight="1" x14ac:dyDescent="0.4">
      <c r="B22" s="342">
        <v>20</v>
      </c>
      <c r="C22" s="343" t="s">
        <v>43692</v>
      </c>
      <c r="D22" s="355" t="s">
        <v>43693</v>
      </c>
      <c r="E22" s="328" t="s">
        <v>43656</v>
      </c>
      <c r="F22" s="329" t="s">
        <v>43657</v>
      </c>
      <c r="G22" s="356">
        <v>2.5</v>
      </c>
      <c r="H22" s="23" t="s">
        <v>33635</v>
      </c>
      <c r="I22" s="25" t="s">
        <v>15</v>
      </c>
    </row>
    <row r="23" spans="2:9" ht="87.75" customHeight="1" x14ac:dyDescent="0.4">
      <c r="B23" s="342">
        <v>21</v>
      </c>
      <c r="C23" s="343" t="s">
        <v>43694</v>
      </c>
      <c r="D23" s="355" t="s">
        <v>43695</v>
      </c>
      <c r="E23" s="328" t="s">
        <v>43656</v>
      </c>
      <c r="F23" s="329" t="s">
        <v>43657</v>
      </c>
      <c r="G23" s="356">
        <v>2</v>
      </c>
      <c r="H23" s="23" t="s">
        <v>33635</v>
      </c>
      <c r="I23" s="25" t="s">
        <v>15</v>
      </c>
    </row>
    <row r="24" spans="2:9" ht="87.75" customHeight="1" x14ac:dyDescent="0.4">
      <c r="B24" s="342">
        <v>22</v>
      </c>
      <c r="C24" s="343" t="s">
        <v>43696</v>
      </c>
      <c r="D24" s="355" t="s">
        <v>43697</v>
      </c>
      <c r="E24" s="328" t="s">
        <v>43656</v>
      </c>
      <c r="F24" s="329" t="s">
        <v>43657</v>
      </c>
      <c r="G24" s="356">
        <v>2.5</v>
      </c>
      <c r="H24" s="23" t="s">
        <v>33635</v>
      </c>
      <c r="I24" s="25" t="s">
        <v>15</v>
      </c>
    </row>
    <row r="25" spans="2:9" ht="87.75" customHeight="1" x14ac:dyDescent="0.4">
      <c r="B25" s="342">
        <v>23</v>
      </c>
      <c r="C25" s="343" t="s">
        <v>43698</v>
      </c>
      <c r="D25" s="355" t="s">
        <v>43699</v>
      </c>
      <c r="E25" s="328" t="s">
        <v>43656</v>
      </c>
      <c r="F25" s="329" t="s">
        <v>43657</v>
      </c>
      <c r="G25" s="356">
        <v>2</v>
      </c>
      <c r="H25" s="23" t="s">
        <v>33635</v>
      </c>
      <c r="I25" s="25" t="s">
        <v>15</v>
      </c>
    </row>
    <row r="26" spans="2:9" ht="87.75" customHeight="1" x14ac:dyDescent="0.4">
      <c r="B26" s="342">
        <v>24</v>
      </c>
      <c r="C26" s="343" t="s">
        <v>43700</v>
      </c>
      <c r="D26" s="355" t="s">
        <v>43701</v>
      </c>
      <c r="E26" s="328" t="s">
        <v>43656</v>
      </c>
      <c r="F26" s="329" t="s">
        <v>43657</v>
      </c>
      <c r="G26" s="356">
        <v>1.5</v>
      </c>
      <c r="H26" s="23" t="s">
        <v>33635</v>
      </c>
      <c r="I26" s="25" t="s">
        <v>15</v>
      </c>
    </row>
    <row r="27" spans="2:9" ht="87.75" customHeight="1" x14ac:dyDescent="0.4">
      <c r="B27" s="342">
        <v>25</v>
      </c>
      <c r="C27" s="343" t="s">
        <v>43702</v>
      </c>
      <c r="D27" s="355" t="s">
        <v>43703</v>
      </c>
      <c r="E27" s="328" t="s">
        <v>43656</v>
      </c>
      <c r="F27" s="329" t="s">
        <v>43657</v>
      </c>
      <c r="G27" s="356">
        <v>2</v>
      </c>
      <c r="H27" s="23" t="s">
        <v>33635</v>
      </c>
      <c r="I27" s="25" t="s">
        <v>15</v>
      </c>
    </row>
    <row r="28" spans="2:9" ht="87.75" customHeight="1" x14ac:dyDescent="0.4">
      <c r="B28" s="342">
        <v>26</v>
      </c>
      <c r="C28" s="343" t="s">
        <v>43704</v>
      </c>
      <c r="D28" s="355" t="s">
        <v>43705</v>
      </c>
      <c r="E28" s="328" t="s">
        <v>43656</v>
      </c>
      <c r="F28" s="329" t="s">
        <v>43657</v>
      </c>
      <c r="G28" s="356">
        <v>2</v>
      </c>
      <c r="H28" s="23" t="s">
        <v>33635</v>
      </c>
      <c r="I28" s="25" t="s">
        <v>15</v>
      </c>
    </row>
    <row r="29" spans="2:9" ht="87.75" customHeight="1" x14ac:dyDescent="0.4">
      <c r="B29" s="342">
        <v>27</v>
      </c>
      <c r="C29" s="343" t="s">
        <v>43706</v>
      </c>
      <c r="D29" s="355" t="s">
        <v>43707</v>
      </c>
      <c r="E29" s="328" t="s">
        <v>43656</v>
      </c>
      <c r="F29" s="329" t="s">
        <v>43657</v>
      </c>
      <c r="G29" s="356">
        <v>1.5</v>
      </c>
      <c r="H29" s="23" t="s">
        <v>33635</v>
      </c>
      <c r="I29" s="25" t="s">
        <v>15</v>
      </c>
    </row>
    <row r="30" spans="2:9" ht="87.75" customHeight="1" x14ac:dyDescent="0.4">
      <c r="B30" s="342">
        <v>28</v>
      </c>
      <c r="C30" s="343" t="s">
        <v>43708</v>
      </c>
      <c r="D30" s="355" t="s">
        <v>43709</v>
      </c>
      <c r="E30" s="328" t="s">
        <v>43656</v>
      </c>
      <c r="F30" s="329" t="s">
        <v>43657</v>
      </c>
      <c r="G30" s="356">
        <v>2</v>
      </c>
      <c r="H30" s="23" t="s">
        <v>33635</v>
      </c>
      <c r="I30" s="25" t="s">
        <v>15</v>
      </c>
    </row>
    <row r="31" spans="2:9" ht="87.75" customHeight="1" x14ac:dyDescent="0.4">
      <c r="B31" s="342">
        <v>29</v>
      </c>
      <c r="C31" s="343" t="s">
        <v>43710</v>
      </c>
      <c r="D31" s="355" t="s">
        <v>43711</v>
      </c>
      <c r="E31" s="328" t="s">
        <v>43656</v>
      </c>
      <c r="F31" s="329" t="s">
        <v>43657</v>
      </c>
      <c r="G31" s="356">
        <v>2</v>
      </c>
      <c r="H31" s="23" t="s">
        <v>33635</v>
      </c>
      <c r="I31" s="25" t="s">
        <v>15</v>
      </c>
    </row>
    <row r="32" spans="2:9" ht="87.75" customHeight="1" x14ac:dyDescent="0.4">
      <c r="B32" s="342">
        <v>30</v>
      </c>
      <c r="C32" s="343" t="s">
        <v>43712</v>
      </c>
      <c r="D32" s="355" t="s">
        <v>43713</v>
      </c>
      <c r="E32" s="328" t="s">
        <v>43656</v>
      </c>
      <c r="F32" s="329" t="s">
        <v>43657</v>
      </c>
      <c r="G32" s="356">
        <v>2</v>
      </c>
      <c r="H32" s="23" t="s">
        <v>33635</v>
      </c>
      <c r="I32" s="25" t="s">
        <v>15</v>
      </c>
    </row>
    <row r="33" spans="2:10" ht="87.75" customHeight="1" x14ac:dyDescent="0.4">
      <c r="B33" s="342">
        <v>31</v>
      </c>
      <c r="C33" s="343" t="s">
        <v>43714</v>
      </c>
      <c r="D33" s="355" t="s">
        <v>43715</v>
      </c>
      <c r="E33" s="328" t="s">
        <v>43656</v>
      </c>
      <c r="F33" s="329" t="s">
        <v>43657</v>
      </c>
      <c r="G33" s="356">
        <v>2</v>
      </c>
      <c r="H33" s="23" t="s">
        <v>33635</v>
      </c>
      <c r="I33" s="25" t="s">
        <v>15</v>
      </c>
    </row>
    <row r="34" spans="2:10" ht="87.75" customHeight="1" x14ac:dyDescent="0.4">
      <c r="B34" s="342">
        <v>32</v>
      </c>
      <c r="C34" s="343" t="s">
        <v>43716</v>
      </c>
      <c r="D34" s="355" t="s">
        <v>43717</v>
      </c>
      <c r="E34" s="328" t="s">
        <v>43656</v>
      </c>
      <c r="F34" s="329" t="s">
        <v>43657</v>
      </c>
      <c r="G34" s="356">
        <v>2</v>
      </c>
      <c r="H34" s="23" t="s">
        <v>33635</v>
      </c>
      <c r="I34" s="25" t="s">
        <v>15</v>
      </c>
    </row>
    <row r="35" spans="2:10" ht="87.75" customHeight="1" x14ac:dyDescent="0.4">
      <c r="B35" s="342">
        <v>33</v>
      </c>
      <c r="C35" s="343" t="s">
        <v>43718</v>
      </c>
      <c r="D35" s="355" t="s">
        <v>43719</v>
      </c>
      <c r="E35" s="328" t="s">
        <v>43656</v>
      </c>
      <c r="F35" s="329" t="s">
        <v>43657</v>
      </c>
      <c r="G35" s="356">
        <v>2.5</v>
      </c>
      <c r="H35" s="23" t="s">
        <v>33635</v>
      </c>
      <c r="I35" s="25" t="s">
        <v>15</v>
      </c>
    </row>
    <row r="36" spans="2:10" ht="87.75" customHeight="1" x14ac:dyDescent="0.4">
      <c r="B36" s="342">
        <v>34</v>
      </c>
      <c r="C36" s="343" t="s">
        <v>43720</v>
      </c>
      <c r="D36" s="355" t="s">
        <v>43721</v>
      </c>
      <c r="E36" s="328" t="s">
        <v>43656</v>
      </c>
      <c r="F36" s="329" t="s">
        <v>43657</v>
      </c>
      <c r="G36" s="356">
        <v>2.5</v>
      </c>
      <c r="H36" s="23" t="s">
        <v>33635</v>
      </c>
      <c r="I36" s="25" t="s">
        <v>15</v>
      </c>
    </row>
    <row r="37" spans="2:10" ht="87.75" customHeight="1" x14ac:dyDescent="0.4">
      <c r="B37" s="342">
        <v>35</v>
      </c>
      <c r="C37" s="343" t="s">
        <v>43722</v>
      </c>
      <c r="D37" s="355" t="s">
        <v>43723</v>
      </c>
      <c r="E37" s="328" t="s">
        <v>43656</v>
      </c>
      <c r="F37" s="329" t="s">
        <v>43657</v>
      </c>
      <c r="G37" s="356">
        <v>2</v>
      </c>
      <c r="H37" s="23" t="s">
        <v>33635</v>
      </c>
      <c r="I37" s="25" t="s">
        <v>15</v>
      </c>
      <c r="J37" s="19">
        <v>1</v>
      </c>
    </row>
    <row r="38" spans="2:10" ht="87.75" customHeight="1" x14ac:dyDescent="0.4">
      <c r="B38" s="342">
        <v>36</v>
      </c>
      <c r="C38" s="343" t="s">
        <v>43724</v>
      </c>
      <c r="D38" s="355" t="s">
        <v>43725</v>
      </c>
      <c r="E38" s="328" t="s">
        <v>43656</v>
      </c>
      <c r="F38" s="329" t="s">
        <v>43657</v>
      </c>
      <c r="G38" s="356">
        <v>2</v>
      </c>
      <c r="H38" s="23" t="s">
        <v>33635</v>
      </c>
      <c r="I38" s="25" t="s">
        <v>15</v>
      </c>
    </row>
    <row r="39" spans="2:10" ht="87.75" customHeight="1" x14ac:dyDescent="0.4">
      <c r="B39" s="342">
        <v>37</v>
      </c>
      <c r="C39" s="343" t="s">
        <v>43726</v>
      </c>
      <c r="D39" s="355" t="s">
        <v>43727</v>
      </c>
      <c r="E39" s="328" t="s">
        <v>43656</v>
      </c>
      <c r="F39" s="329" t="s">
        <v>43657</v>
      </c>
      <c r="G39" s="356">
        <v>2.5</v>
      </c>
      <c r="H39" s="23" t="s">
        <v>33635</v>
      </c>
      <c r="I39" s="25" t="s">
        <v>15</v>
      </c>
    </row>
    <row r="40" spans="2:10" ht="87.75" customHeight="1" x14ac:dyDescent="0.4">
      <c r="B40" s="342">
        <v>38</v>
      </c>
      <c r="C40" s="343" t="s">
        <v>43728</v>
      </c>
      <c r="D40" s="355" t="s">
        <v>43729</v>
      </c>
      <c r="E40" s="328" t="s">
        <v>43656</v>
      </c>
      <c r="F40" s="329" t="s">
        <v>43657</v>
      </c>
      <c r="G40" s="356">
        <v>2</v>
      </c>
      <c r="H40" s="23" t="s">
        <v>33635</v>
      </c>
      <c r="I40" s="25" t="s">
        <v>15</v>
      </c>
    </row>
    <row r="41" spans="2:10" ht="87.75" customHeight="1" x14ac:dyDescent="0.4">
      <c r="B41" s="342">
        <v>39</v>
      </c>
      <c r="C41" s="343" t="s">
        <v>43730</v>
      </c>
      <c r="D41" s="355" t="s">
        <v>43731</v>
      </c>
      <c r="E41" s="328" t="s">
        <v>43656</v>
      </c>
      <c r="F41" s="329" t="s">
        <v>43657</v>
      </c>
      <c r="G41" s="356">
        <v>2</v>
      </c>
      <c r="H41" s="23" t="s">
        <v>33635</v>
      </c>
      <c r="I41" s="25" t="s">
        <v>15</v>
      </c>
    </row>
    <row r="42" spans="2:10" ht="87.75" customHeight="1" x14ac:dyDescent="0.4">
      <c r="B42" s="342">
        <v>40</v>
      </c>
      <c r="C42" s="343" t="s">
        <v>43732</v>
      </c>
      <c r="D42" s="355" t="s">
        <v>43733</v>
      </c>
      <c r="E42" s="328" t="s">
        <v>43656</v>
      </c>
      <c r="F42" s="329" t="s">
        <v>43657</v>
      </c>
      <c r="G42" s="356">
        <v>1.8</v>
      </c>
      <c r="H42" s="23" t="s">
        <v>33635</v>
      </c>
      <c r="I42" s="25" t="s">
        <v>15</v>
      </c>
    </row>
    <row r="43" spans="2:10" ht="87.75" customHeight="1" x14ac:dyDescent="0.4">
      <c r="B43" s="342">
        <v>41</v>
      </c>
      <c r="C43" s="343" t="s">
        <v>43734</v>
      </c>
      <c r="D43" s="355" t="s">
        <v>43735</v>
      </c>
      <c r="E43" s="328" t="s">
        <v>43656</v>
      </c>
      <c r="F43" s="329" t="s">
        <v>43657</v>
      </c>
      <c r="G43" s="356">
        <v>2</v>
      </c>
      <c r="H43" s="23" t="s">
        <v>33635</v>
      </c>
      <c r="I43" s="25" t="s">
        <v>15</v>
      </c>
    </row>
    <row r="44" spans="2:10" ht="87.75" customHeight="1" x14ac:dyDescent="0.4">
      <c r="B44" s="342">
        <v>42</v>
      </c>
      <c r="C44" s="343" t="s">
        <v>43736</v>
      </c>
      <c r="D44" s="355" t="s">
        <v>43737</v>
      </c>
      <c r="E44" s="328" t="s">
        <v>43656</v>
      </c>
      <c r="F44" s="329" t="s">
        <v>43657</v>
      </c>
      <c r="G44" s="356">
        <v>2.5</v>
      </c>
      <c r="H44" s="23" t="s">
        <v>33635</v>
      </c>
      <c r="I44" s="25" t="s">
        <v>15</v>
      </c>
    </row>
    <row r="45" spans="2:10" ht="87.75" customHeight="1" x14ac:dyDescent="0.4">
      <c r="B45" s="342">
        <v>43</v>
      </c>
      <c r="C45" s="343" t="s">
        <v>43738</v>
      </c>
      <c r="D45" s="355" t="s">
        <v>43739</v>
      </c>
      <c r="E45" s="328" t="s">
        <v>43656</v>
      </c>
      <c r="F45" s="329" t="s">
        <v>43657</v>
      </c>
      <c r="G45" s="356">
        <v>2.5</v>
      </c>
      <c r="H45" s="23" t="s">
        <v>33635</v>
      </c>
      <c r="I45" s="25" t="s">
        <v>15</v>
      </c>
    </row>
    <row r="46" spans="2:10" ht="87.75" customHeight="1" x14ac:dyDescent="0.4">
      <c r="B46" s="342">
        <v>44</v>
      </c>
      <c r="C46" s="343" t="s">
        <v>43740</v>
      </c>
      <c r="D46" s="355" t="s">
        <v>43741</v>
      </c>
      <c r="E46" s="328" t="s">
        <v>43656</v>
      </c>
      <c r="F46" s="329" t="s">
        <v>43657</v>
      </c>
      <c r="G46" s="356">
        <v>2</v>
      </c>
      <c r="H46" s="23" t="s">
        <v>33635</v>
      </c>
      <c r="I46" s="25" t="s">
        <v>15</v>
      </c>
    </row>
    <row r="47" spans="2:10" ht="87.75" customHeight="1" x14ac:dyDescent="0.4">
      <c r="B47" s="342">
        <v>45</v>
      </c>
      <c r="C47" s="343" t="s">
        <v>43742</v>
      </c>
      <c r="D47" s="355" t="s">
        <v>43743</v>
      </c>
      <c r="E47" s="328" t="s">
        <v>43656</v>
      </c>
      <c r="F47" s="329" t="s">
        <v>43657</v>
      </c>
      <c r="G47" s="356">
        <v>2</v>
      </c>
      <c r="H47" s="23" t="s">
        <v>33635</v>
      </c>
      <c r="I47" s="25" t="s">
        <v>15</v>
      </c>
    </row>
    <row r="48" spans="2:10" ht="87.75" customHeight="1" x14ac:dyDescent="0.4">
      <c r="B48" s="342">
        <v>46</v>
      </c>
      <c r="C48" s="343" t="s">
        <v>43744</v>
      </c>
      <c r="D48" s="355" t="s">
        <v>43745</v>
      </c>
      <c r="E48" s="328" t="s">
        <v>43656</v>
      </c>
      <c r="F48" s="329" t="s">
        <v>43657</v>
      </c>
      <c r="G48" s="356">
        <v>2</v>
      </c>
      <c r="H48" s="23" t="s">
        <v>33635</v>
      </c>
      <c r="I48" s="25" t="s">
        <v>15</v>
      </c>
    </row>
    <row r="49" spans="2:9" ht="87.75" customHeight="1" x14ac:dyDescent="0.4">
      <c r="B49" s="342">
        <v>47</v>
      </c>
      <c r="C49" s="346" t="s">
        <v>43746</v>
      </c>
      <c r="D49" s="355" t="s">
        <v>43747</v>
      </c>
      <c r="E49" s="328" t="s">
        <v>43656</v>
      </c>
      <c r="F49" s="329" t="s">
        <v>43657</v>
      </c>
      <c r="G49" s="356">
        <v>2.5</v>
      </c>
      <c r="H49" s="23" t="s">
        <v>33635</v>
      </c>
      <c r="I49" s="25" t="s">
        <v>15</v>
      </c>
    </row>
    <row r="50" spans="2:9" ht="87.75" customHeight="1" x14ac:dyDescent="0.4">
      <c r="B50" s="342">
        <v>48</v>
      </c>
      <c r="C50" s="346" t="s">
        <v>43748</v>
      </c>
      <c r="D50" s="355" t="s">
        <v>43749</v>
      </c>
      <c r="E50" s="328" t="s">
        <v>43656</v>
      </c>
      <c r="F50" s="329" t="s">
        <v>43657</v>
      </c>
      <c r="G50" s="356">
        <v>2</v>
      </c>
      <c r="H50" s="23" t="s">
        <v>33635</v>
      </c>
      <c r="I50" s="25" t="s">
        <v>15</v>
      </c>
    </row>
    <row r="51" spans="2:9" ht="87.75" customHeight="1" x14ac:dyDescent="0.4">
      <c r="B51" s="342">
        <v>49</v>
      </c>
      <c r="C51" s="346" t="s">
        <v>43750</v>
      </c>
      <c r="D51" s="355" t="s">
        <v>43751</v>
      </c>
      <c r="E51" s="328" t="s">
        <v>43656</v>
      </c>
      <c r="F51" s="329" t="s">
        <v>43657</v>
      </c>
      <c r="G51" s="356">
        <v>2</v>
      </c>
      <c r="H51" s="23" t="s">
        <v>33635</v>
      </c>
      <c r="I51" s="25" t="s">
        <v>15</v>
      </c>
    </row>
    <row r="52" spans="2:9" ht="87.75" customHeight="1" x14ac:dyDescent="0.4">
      <c r="B52" s="342">
        <v>50</v>
      </c>
      <c r="C52" s="346" t="s">
        <v>43752</v>
      </c>
      <c r="D52" s="355" t="s">
        <v>43753</v>
      </c>
      <c r="E52" s="328" t="s">
        <v>43656</v>
      </c>
      <c r="F52" s="329" t="s">
        <v>43657</v>
      </c>
      <c r="G52" s="356">
        <v>2</v>
      </c>
      <c r="H52" s="23" t="s">
        <v>33635</v>
      </c>
      <c r="I52" s="25" t="s">
        <v>15</v>
      </c>
    </row>
    <row r="53" spans="2:9" ht="87.75" customHeight="1" x14ac:dyDescent="0.4">
      <c r="B53" s="342">
        <v>51</v>
      </c>
      <c r="C53" s="346" t="s">
        <v>43754</v>
      </c>
      <c r="D53" s="355" t="s">
        <v>43755</v>
      </c>
      <c r="E53" s="328" t="s">
        <v>43656</v>
      </c>
      <c r="F53" s="329" t="s">
        <v>43657</v>
      </c>
      <c r="G53" s="356">
        <v>2</v>
      </c>
      <c r="H53" s="23" t="s">
        <v>33635</v>
      </c>
      <c r="I53" s="25" t="s">
        <v>15</v>
      </c>
    </row>
    <row r="54" spans="2:9" ht="87.75" customHeight="1" x14ac:dyDescent="0.4">
      <c r="B54" s="342">
        <v>52</v>
      </c>
      <c r="C54" s="346" t="s">
        <v>43756</v>
      </c>
      <c r="D54" s="355" t="s">
        <v>43757</v>
      </c>
      <c r="E54" s="328" t="s">
        <v>43656</v>
      </c>
      <c r="F54" s="329" t="s">
        <v>43657</v>
      </c>
      <c r="G54" s="356">
        <v>2</v>
      </c>
      <c r="H54" s="23" t="s">
        <v>33635</v>
      </c>
      <c r="I54" s="25" t="s">
        <v>15</v>
      </c>
    </row>
    <row r="55" spans="2:9" ht="87.75" customHeight="1" x14ac:dyDescent="0.4">
      <c r="B55" s="342">
        <v>53</v>
      </c>
      <c r="C55" s="346" t="s">
        <v>43758</v>
      </c>
      <c r="D55" s="355" t="s">
        <v>43759</v>
      </c>
      <c r="E55" s="328" t="s">
        <v>43656</v>
      </c>
      <c r="F55" s="329" t="s">
        <v>43657</v>
      </c>
      <c r="G55" s="356">
        <v>1.8</v>
      </c>
      <c r="H55" s="23" t="s">
        <v>33635</v>
      </c>
      <c r="I55" s="25" t="s">
        <v>15</v>
      </c>
    </row>
    <row r="56" spans="2:9" ht="87.75" customHeight="1" x14ac:dyDescent="0.4">
      <c r="B56" s="342">
        <v>54</v>
      </c>
      <c r="C56" s="346" t="s">
        <v>43760</v>
      </c>
      <c r="D56" s="355" t="s">
        <v>43761</v>
      </c>
      <c r="E56" s="328" t="s">
        <v>43656</v>
      </c>
      <c r="F56" s="329" t="s">
        <v>43657</v>
      </c>
      <c r="G56" s="356">
        <v>2</v>
      </c>
      <c r="H56" s="23" t="s">
        <v>33635</v>
      </c>
      <c r="I56" s="25" t="s">
        <v>15</v>
      </c>
    </row>
    <row r="57" spans="2:9" ht="87.75" customHeight="1" x14ac:dyDescent="0.4">
      <c r="B57" s="342">
        <v>55</v>
      </c>
      <c r="C57" s="346" t="s">
        <v>43762</v>
      </c>
      <c r="D57" s="355" t="s">
        <v>43763</v>
      </c>
      <c r="E57" s="328" t="s">
        <v>43656</v>
      </c>
      <c r="F57" s="329" t="s">
        <v>43657</v>
      </c>
      <c r="G57" s="356">
        <v>2.5</v>
      </c>
      <c r="H57" s="23" t="s">
        <v>33635</v>
      </c>
      <c r="I57" s="25" t="s">
        <v>15</v>
      </c>
    </row>
    <row r="58" spans="2:9" ht="87.75" customHeight="1" x14ac:dyDescent="0.4">
      <c r="B58" s="342">
        <v>56</v>
      </c>
      <c r="C58" s="346" t="s">
        <v>43764</v>
      </c>
      <c r="D58" s="355" t="s">
        <v>43765</v>
      </c>
      <c r="E58" s="328" t="s">
        <v>43656</v>
      </c>
      <c r="F58" s="329" t="s">
        <v>43657</v>
      </c>
      <c r="G58" s="356">
        <v>1.8</v>
      </c>
      <c r="H58" s="23" t="s">
        <v>33635</v>
      </c>
      <c r="I58" s="25" t="s">
        <v>15</v>
      </c>
    </row>
    <row r="59" spans="2:9" ht="87.75" customHeight="1" x14ac:dyDescent="0.4">
      <c r="B59" s="342">
        <v>57</v>
      </c>
      <c r="C59" s="346" t="s">
        <v>43766</v>
      </c>
      <c r="D59" s="355" t="s">
        <v>43767</v>
      </c>
      <c r="E59" s="328" t="s">
        <v>43656</v>
      </c>
      <c r="F59" s="329" t="s">
        <v>43657</v>
      </c>
      <c r="G59" s="356">
        <v>2</v>
      </c>
      <c r="H59" s="23" t="s">
        <v>33635</v>
      </c>
      <c r="I59" s="25" t="s">
        <v>15</v>
      </c>
    </row>
    <row r="60" spans="2:9" ht="87.75" customHeight="1" x14ac:dyDescent="0.4">
      <c r="B60" s="342">
        <v>58</v>
      </c>
      <c r="C60" s="346" t="s">
        <v>43768</v>
      </c>
      <c r="D60" s="355" t="s">
        <v>43717</v>
      </c>
      <c r="E60" s="328" t="s">
        <v>43656</v>
      </c>
      <c r="F60" s="329" t="s">
        <v>43657</v>
      </c>
      <c r="G60" s="356">
        <v>2.5</v>
      </c>
      <c r="H60" s="23" t="s">
        <v>33635</v>
      </c>
      <c r="I60" s="25" t="s">
        <v>15</v>
      </c>
    </row>
    <row r="61" spans="2:9" ht="87.75" customHeight="1" x14ac:dyDescent="0.4">
      <c r="B61" s="342">
        <v>59</v>
      </c>
      <c r="C61" s="346" t="s">
        <v>43769</v>
      </c>
      <c r="D61" s="355" t="s">
        <v>43770</v>
      </c>
      <c r="E61" s="328" t="s">
        <v>43656</v>
      </c>
      <c r="F61" s="329" t="s">
        <v>43657</v>
      </c>
      <c r="G61" s="356">
        <v>2</v>
      </c>
      <c r="H61" s="23" t="s">
        <v>33635</v>
      </c>
      <c r="I61" s="25" t="s">
        <v>15</v>
      </c>
    </row>
    <row r="62" spans="2:9" ht="87.75" customHeight="1" x14ac:dyDescent="0.4">
      <c r="B62" s="342">
        <v>60</v>
      </c>
      <c r="C62" s="346" t="s">
        <v>43771</v>
      </c>
      <c r="D62" s="355" t="s">
        <v>43772</v>
      </c>
      <c r="E62" s="328" t="s">
        <v>43656</v>
      </c>
      <c r="F62" s="329" t="s">
        <v>43657</v>
      </c>
      <c r="G62" s="356">
        <v>2</v>
      </c>
      <c r="H62" s="23" t="s">
        <v>33635</v>
      </c>
      <c r="I62" s="25" t="s">
        <v>15</v>
      </c>
    </row>
    <row r="63" spans="2:9" ht="87.75" customHeight="1" x14ac:dyDescent="0.4">
      <c r="B63" s="342">
        <v>61</v>
      </c>
      <c r="C63" s="346" t="s">
        <v>43773</v>
      </c>
      <c r="D63" s="355" t="s">
        <v>43774</v>
      </c>
      <c r="E63" s="328" t="s">
        <v>43656</v>
      </c>
      <c r="F63" s="329" t="s">
        <v>43657</v>
      </c>
      <c r="G63" s="356">
        <v>2</v>
      </c>
      <c r="H63" s="23" t="s">
        <v>33635</v>
      </c>
      <c r="I63" s="25" t="s">
        <v>15</v>
      </c>
    </row>
    <row r="64" spans="2:9" ht="87.75" customHeight="1" x14ac:dyDescent="0.4">
      <c r="B64" s="342">
        <v>62</v>
      </c>
      <c r="C64" s="346" t="s">
        <v>43775</v>
      </c>
      <c r="D64" s="355" t="s">
        <v>43776</v>
      </c>
      <c r="E64" s="328" t="s">
        <v>43656</v>
      </c>
      <c r="F64" s="329" t="s">
        <v>43657</v>
      </c>
      <c r="G64" s="356">
        <v>2.5</v>
      </c>
      <c r="H64" s="23" t="s">
        <v>33635</v>
      </c>
      <c r="I64" s="25" t="s">
        <v>15</v>
      </c>
    </row>
    <row r="65" spans="2:9" ht="87.75" customHeight="1" x14ac:dyDescent="0.4">
      <c r="B65" s="342">
        <v>63</v>
      </c>
      <c r="C65" s="346" t="s">
        <v>43777</v>
      </c>
      <c r="D65" s="355" t="s">
        <v>43778</v>
      </c>
      <c r="E65" s="328" t="s">
        <v>43656</v>
      </c>
      <c r="F65" s="329" t="s">
        <v>43657</v>
      </c>
      <c r="G65" s="356">
        <v>2</v>
      </c>
      <c r="H65" s="23" t="s">
        <v>33635</v>
      </c>
      <c r="I65" s="25" t="s">
        <v>15</v>
      </c>
    </row>
    <row r="66" spans="2:9" ht="87.75" customHeight="1" x14ac:dyDescent="0.4">
      <c r="B66" s="342">
        <v>64</v>
      </c>
      <c r="C66" s="346" t="s">
        <v>43779</v>
      </c>
      <c r="D66" s="355" t="s">
        <v>43780</v>
      </c>
      <c r="E66" s="328" t="s">
        <v>43656</v>
      </c>
      <c r="F66" s="329" t="s">
        <v>43657</v>
      </c>
      <c r="G66" s="356">
        <v>2.5</v>
      </c>
      <c r="H66" s="23" t="s">
        <v>33635</v>
      </c>
      <c r="I66" s="25" t="s">
        <v>15</v>
      </c>
    </row>
    <row r="67" spans="2:9" ht="87.75" customHeight="1" x14ac:dyDescent="0.4">
      <c r="B67" s="342">
        <v>65</v>
      </c>
      <c r="C67" s="346" t="s">
        <v>43781</v>
      </c>
      <c r="D67" s="355" t="s">
        <v>43782</v>
      </c>
      <c r="E67" s="328" t="s">
        <v>43656</v>
      </c>
      <c r="F67" s="329" t="s">
        <v>43657</v>
      </c>
      <c r="G67" s="356">
        <v>2</v>
      </c>
      <c r="H67" s="23" t="s">
        <v>33635</v>
      </c>
      <c r="I67" s="25" t="s">
        <v>15</v>
      </c>
    </row>
    <row r="68" spans="2:9" ht="87.75" customHeight="1" x14ac:dyDescent="0.4">
      <c r="B68" s="342">
        <v>66</v>
      </c>
      <c r="C68" s="346" t="s">
        <v>43783</v>
      </c>
      <c r="D68" s="355" t="s">
        <v>43784</v>
      </c>
      <c r="E68" s="328" t="s">
        <v>43656</v>
      </c>
      <c r="F68" s="329" t="s">
        <v>43657</v>
      </c>
      <c r="G68" s="356">
        <v>2</v>
      </c>
      <c r="H68" s="23" t="s">
        <v>33635</v>
      </c>
      <c r="I68" s="25" t="s">
        <v>15</v>
      </c>
    </row>
    <row r="69" spans="2:9" ht="87.75" customHeight="1" x14ac:dyDescent="0.4">
      <c r="B69" s="342">
        <v>67</v>
      </c>
      <c r="C69" s="346" t="s">
        <v>43785</v>
      </c>
      <c r="D69" s="355" t="s">
        <v>43786</v>
      </c>
      <c r="E69" s="328" t="s">
        <v>43656</v>
      </c>
      <c r="F69" s="329" t="s">
        <v>43657</v>
      </c>
      <c r="G69" s="356">
        <v>2</v>
      </c>
      <c r="H69" s="23" t="s">
        <v>33635</v>
      </c>
      <c r="I69" s="25" t="s">
        <v>15</v>
      </c>
    </row>
    <row r="70" spans="2:9" ht="87.75" customHeight="1" x14ac:dyDescent="0.4">
      <c r="B70" s="342">
        <v>68</v>
      </c>
      <c r="C70" s="346" t="s">
        <v>43787</v>
      </c>
      <c r="D70" s="355" t="s">
        <v>43788</v>
      </c>
      <c r="E70" s="328" t="s">
        <v>43656</v>
      </c>
      <c r="F70" s="329" t="s">
        <v>43657</v>
      </c>
      <c r="G70" s="356">
        <v>2</v>
      </c>
      <c r="H70" s="23" t="s">
        <v>33635</v>
      </c>
      <c r="I70" s="25" t="s">
        <v>15</v>
      </c>
    </row>
    <row r="71" spans="2:9" ht="87.75" customHeight="1" x14ac:dyDescent="0.4">
      <c r="B71" s="342">
        <v>69</v>
      </c>
      <c r="C71" s="346" t="s">
        <v>43789</v>
      </c>
      <c r="D71" s="355" t="s">
        <v>43790</v>
      </c>
      <c r="E71" s="328" t="s">
        <v>43656</v>
      </c>
      <c r="F71" s="329" t="s">
        <v>43657</v>
      </c>
      <c r="G71" s="356">
        <v>2.5</v>
      </c>
      <c r="H71" s="23" t="s">
        <v>33635</v>
      </c>
      <c r="I71" s="25" t="s">
        <v>15</v>
      </c>
    </row>
    <row r="72" spans="2:9" ht="87.75" customHeight="1" x14ac:dyDescent="0.4">
      <c r="B72" s="342">
        <v>70</v>
      </c>
      <c r="C72" s="346" t="s">
        <v>43791</v>
      </c>
      <c r="D72" s="355" t="s">
        <v>43792</v>
      </c>
      <c r="E72" s="328" t="s">
        <v>43656</v>
      </c>
      <c r="F72" s="329" t="s">
        <v>43657</v>
      </c>
      <c r="G72" s="356">
        <v>2.5</v>
      </c>
      <c r="H72" s="23" t="s">
        <v>33635</v>
      </c>
      <c r="I72" s="25" t="s">
        <v>15</v>
      </c>
    </row>
    <row r="73" spans="2:9" ht="87.75" customHeight="1" x14ac:dyDescent="0.4">
      <c r="B73" s="342">
        <v>71</v>
      </c>
      <c r="C73" s="347" t="s">
        <v>43793</v>
      </c>
      <c r="D73" s="355" t="s">
        <v>43794</v>
      </c>
      <c r="E73" s="328" t="s">
        <v>43656</v>
      </c>
      <c r="F73" s="329" t="s">
        <v>43657</v>
      </c>
      <c r="G73" s="356">
        <v>2.5</v>
      </c>
      <c r="H73" s="23" t="s">
        <v>33635</v>
      </c>
      <c r="I73" s="25" t="s">
        <v>15</v>
      </c>
    </row>
    <row r="74" spans="2:9" ht="87.75" customHeight="1" x14ac:dyDescent="0.4">
      <c r="B74" s="342">
        <v>72</v>
      </c>
      <c r="C74" s="347" t="s">
        <v>43795</v>
      </c>
      <c r="D74" s="355" t="s">
        <v>43796</v>
      </c>
      <c r="E74" s="328" t="s">
        <v>43656</v>
      </c>
      <c r="F74" s="329" t="s">
        <v>43657</v>
      </c>
      <c r="G74" s="356">
        <v>2</v>
      </c>
      <c r="H74" s="23" t="s">
        <v>33635</v>
      </c>
      <c r="I74" s="25" t="s">
        <v>15</v>
      </c>
    </row>
    <row r="75" spans="2:9" ht="87.75" customHeight="1" x14ac:dyDescent="0.4">
      <c r="B75" s="342">
        <v>73</v>
      </c>
      <c r="C75" s="347" t="s">
        <v>43797</v>
      </c>
      <c r="D75" s="355" t="s">
        <v>43798</v>
      </c>
      <c r="E75" s="328" t="s">
        <v>43656</v>
      </c>
      <c r="F75" s="329" t="s">
        <v>43657</v>
      </c>
      <c r="G75" s="356">
        <v>2</v>
      </c>
      <c r="H75" s="23" t="s">
        <v>33635</v>
      </c>
      <c r="I75" s="25" t="s">
        <v>15</v>
      </c>
    </row>
    <row r="76" spans="2:9" ht="87.75" customHeight="1" x14ac:dyDescent="0.4">
      <c r="B76" s="342">
        <v>74</v>
      </c>
      <c r="C76" s="347" t="s">
        <v>43799</v>
      </c>
      <c r="D76" s="355" t="s">
        <v>43800</v>
      </c>
      <c r="E76" s="328" t="s">
        <v>43656</v>
      </c>
      <c r="F76" s="329" t="s">
        <v>43657</v>
      </c>
      <c r="G76" s="356">
        <v>1.5</v>
      </c>
      <c r="H76" s="23" t="s">
        <v>33635</v>
      </c>
      <c r="I76" s="25" t="s">
        <v>15</v>
      </c>
    </row>
    <row r="77" spans="2:9" ht="87.75" customHeight="1" x14ac:dyDescent="0.4">
      <c r="B77" s="342">
        <v>75</v>
      </c>
      <c r="C77" s="347" t="s">
        <v>43801</v>
      </c>
      <c r="D77" s="355" t="s">
        <v>43802</v>
      </c>
      <c r="E77" s="328" t="s">
        <v>43656</v>
      </c>
      <c r="F77" s="329" t="s">
        <v>43657</v>
      </c>
      <c r="G77" s="356">
        <v>2</v>
      </c>
      <c r="H77" s="23" t="s">
        <v>33635</v>
      </c>
      <c r="I77" s="25" t="s">
        <v>15</v>
      </c>
    </row>
    <row r="78" spans="2:9" ht="87.75" customHeight="1" x14ac:dyDescent="0.4">
      <c r="B78" s="342">
        <v>76</v>
      </c>
      <c r="C78" s="347" t="s">
        <v>43803</v>
      </c>
      <c r="D78" s="355" t="s">
        <v>43804</v>
      </c>
      <c r="E78" s="328" t="s">
        <v>43656</v>
      </c>
      <c r="F78" s="329" t="s">
        <v>43657</v>
      </c>
      <c r="G78" s="356">
        <v>2</v>
      </c>
      <c r="H78" s="23" t="s">
        <v>33635</v>
      </c>
      <c r="I78" s="25" t="s">
        <v>15</v>
      </c>
    </row>
    <row r="79" spans="2:9" ht="87.75" customHeight="1" x14ac:dyDescent="0.4">
      <c r="B79" s="342">
        <v>77</v>
      </c>
      <c r="C79" s="347" t="s">
        <v>43805</v>
      </c>
      <c r="D79" s="355" t="s">
        <v>43806</v>
      </c>
      <c r="E79" s="328" t="s">
        <v>43656</v>
      </c>
      <c r="F79" s="329" t="s">
        <v>43657</v>
      </c>
      <c r="G79" s="356">
        <v>2</v>
      </c>
      <c r="H79" s="23" t="s">
        <v>33635</v>
      </c>
      <c r="I79" s="25" t="s">
        <v>15</v>
      </c>
    </row>
    <row r="80" spans="2:9" ht="87.75" customHeight="1" x14ac:dyDescent="0.4">
      <c r="B80" s="342">
        <v>78</v>
      </c>
      <c r="C80" s="347" t="s">
        <v>43807</v>
      </c>
      <c r="D80" s="355" t="s">
        <v>43808</v>
      </c>
      <c r="E80" s="328" t="s">
        <v>43656</v>
      </c>
      <c r="F80" s="329" t="s">
        <v>43657</v>
      </c>
      <c r="G80" s="356">
        <v>2</v>
      </c>
      <c r="H80" s="23" t="s">
        <v>33635</v>
      </c>
      <c r="I80" s="25" t="s">
        <v>15</v>
      </c>
    </row>
    <row r="81" spans="2:10" ht="87.75" customHeight="1" x14ac:dyDescent="0.4">
      <c r="B81" s="342">
        <v>79</v>
      </c>
      <c r="C81" s="347" t="s">
        <v>43809</v>
      </c>
      <c r="D81" s="355" t="s">
        <v>43810</v>
      </c>
      <c r="E81" s="328" t="s">
        <v>43656</v>
      </c>
      <c r="F81" s="329" t="s">
        <v>43657</v>
      </c>
      <c r="G81" s="356">
        <v>2.5</v>
      </c>
      <c r="H81" s="23" t="s">
        <v>33635</v>
      </c>
      <c r="I81" s="25" t="s">
        <v>15</v>
      </c>
    </row>
    <row r="82" spans="2:10" ht="87.75" customHeight="1" x14ac:dyDescent="0.4">
      <c r="B82" s="342">
        <v>80</v>
      </c>
      <c r="C82" s="347" t="s">
        <v>43811</v>
      </c>
      <c r="D82" s="355" t="s">
        <v>43812</v>
      </c>
      <c r="E82" s="328" t="s">
        <v>43656</v>
      </c>
      <c r="F82" s="329" t="s">
        <v>43657</v>
      </c>
      <c r="G82" s="356">
        <v>1.8</v>
      </c>
      <c r="H82" s="23" t="s">
        <v>33635</v>
      </c>
      <c r="I82" s="25" t="s">
        <v>15</v>
      </c>
    </row>
    <row r="83" spans="2:10" ht="87.75" customHeight="1" x14ac:dyDescent="0.4">
      <c r="B83" s="342">
        <v>81</v>
      </c>
      <c r="C83" s="347" t="s">
        <v>43813</v>
      </c>
      <c r="D83" s="355" t="s">
        <v>43814</v>
      </c>
      <c r="E83" s="328" t="s">
        <v>43656</v>
      </c>
      <c r="F83" s="329" t="s">
        <v>43657</v>
      </c>
      <c r="G83" s="356">
        <v>1.5</v>
      </c>
      <c r="H83" s="23" t="s">
        <v>33635</v>
      </c>
      <c r="I83" s="25" t="s">
        <v>15</v>
      </c>
    </row>
    <row r="84" spans="2:10" ht="87.75" customHeight="1" x14ac:dyDescent="0.4">
      <c r="B84" s="342">
        <v>82</v>
      </c>
      <c r="C84" s="347" t="s">
        <v>43815</v>
      </c>
      <c r="D84" s="355" t="s">
        <v>38851</v>
      </c>
      <c r="E84" s="328" t="s">
        <v>43656</v>
      </c>
      <c r="F84" s="329" t="s">
        <v>43657</v>
      </c>
      <c r="G84" s="356">
        <v>2.5</v>
      </c>
      <c r="H84" s="23" t="s">
        <v>33635</v>
      </c>
      <c r="I84" s="25" t="s">
        <v>15</v>
      </c>
    </row>
    <row r="85" spans="2:10" ht="87.75" customHeight="1" x14ac:dyDescent="0.4">
      <c r="B85" s="342">
        <v>83</v>
      </c>
      <c r="C85" s="347" t="s">
        <v>43816</v>
      </c>
      <c r="D85" s="355" t="s">
        <v>43817</v>
      </c>
      <c r="E85" s="328" t="s">
        <v>43656</v>
      </c>
      <c r="F85" s="329" t="s">
        <v>43657</v>
      </c>
      <c r="G85" s="356">
        <v>2</v>
      </c>
      <c r="H85" s="23" t="s">
        <v>33635</v>
      </c>
      <c r="I85" s="25" t="s">
        <v>15</v>
      </c>
      <c r="J85" s="19">
        <v>1</v>
      </c>
    </row>
    <row r="86" spans="2:10" ht="87.75" customHeight="1" x14ac:dyDescent="0.4">
      <c r="B86" s="342">
        <v>84</v>
      </c>
      <c r="C86" s="347" t="s">
        <v>43818</v>
      </c>
      <c r="D86" s="355" t="s">
        <v>39438</v>
      </c>
      <c r="E86" s="328" t="s">
        <v>43656</v>
      </c>
      <c r="F86" s="329" t="s">
        <v>43657</v>
      </c>
      <c r="G86" s="356">
        <v>2</v>
      </c>
      <c r="H86" s="23" t="s">
        <v>33635</v>
      </c>
      <c r="I86" s="25" t="s">
        <v>15</v>
      </c>
    </row>
    <row r="87" spans="2:10" ht="87.75" customHeight="1" x14ac:dyDescent="0.4">
      <c r="B87" s="342">
        <v>85</v>
      </c>
      <c r="C87" s="347" t="s">
        <v>43819</v>
      </c>
      <c r="D87" s="355" t="s">
        <v>43820</v>
      </c>
      <c r="E87" s="328" t="s">
        <v>43656</v>
      </c>
      <c r="F87" s="329" t="s">
        <v>43657</v>
      </c>
      <c r="G87" s="356">
        <v>2.5</v>
      </c>
      <c r="H87" s="23" t="s">
        <v>33635</v>
      </c>
      <c r="I87" s="25" t="s">
        <v>15</v>
      </c>
    </row>
    <row r="88" spans="2:10" ht="87.75" customHeight="1" x14ac:dyDescent="0.4">
      <c r="B88" s="342">
        <v>86</v>
      </c>
      <c r="C88" s="346" t="s">
        <v>43821</v>
      </c>
      <c r="D88" s="355" t="s">
        <v>43822</v>
      </c>
      <c r="E88" s="328" t="s">
        <v>43656</v>
      </c>
      <c r="F88" s="329" t="s">
        <v>43657</v>
      </c>
      <c r="G88" s="356">
        <v>1.8</v>
      </c>
      <c r="H88" s="23" t="s">
        <v>33635</v>
      </c>
      <c r="I88" s="25" t="s">
        <v>15</v>
      </c>
    </row>
    <row r="89" spans="2:10" ht="87.75" customHeight="1" x14ac:dyDescent="0.4">
      <c r="B89" s="342">
        <v>87</v>
      </c>
      <c r="C89" s="346" t="s">
        <v>43823</v>
      </c>
      <c r="D89" s="355" t="s">
        <v>43824</v>
      </c>
      <c r="E89" s="328" t="s">
        <v>43656</v>
      </c>
      <c r="F89" s="329" t="s">
        <v>43657</v>
      </c>
      <c r="G89" s="356">
        <v>2.5</v>
      </c>
      <c r="H89" s="23" t="s">
        <v>33635</v>
      </c>
      <c r="I89" s="25" t="s">
        <v>15</v>
      </c>
    </row>
    <row r="90" spans="2:10" ht="87.75" customHeight="1" x14ac:dyDescent="0.4">
      <c r="B90" s="342">
        <v>88</v>
      </c>
      <c r="C90" s="346" t="s">
        <v>43825</v>
      </c>
      <c r="D90" s="355" t="s">
        <v>43826</v>
      </c>
      <c r="E90" s="328" t="s">
        <v>43656</v>
      </c>
      <c r="F90" s="329" t="s">
        <v>43657</v>
      </c>
      <c r="G90" s="356">
        <v>2</v>
      </c>
      <c r="H90" s="23" t="s">
        <v>33635</v>
      </c>
      <c r="I90" s="25" t="s">
        <v>15</v>
      </c>
    </row>
    <row r="91" spans="2:10" ht="87.75" customHeight="1" x14ac:dyDescent="0.4">
      <c r="B91" s="342">
        <v>89</v>
      </c>
      <c r="C91" s="346" t="s">
        <v>43827</v>
      </c>
      <c r="D91" s="355" t="s">
        <v>43828</v>
      </c>
      <c r="E91" s="328" t="s">
        <v>43656</v>
      </c>
      <c r="F91" s="329" t="s">
        <v>43657</v>
      </c>
      <c r="G91" s="356">
        <v>2.5</v>
      </c>
      <c r="H91" s="23" t="s">
        <v>33635</v>
      </c>
      <c r="I91" s="25" t="s">
        <v>15</v>
      </c>
    </row>
    <row r="92" spans="2:10" ht="87.75" customHeight="1" x14ac:dyDescent="0.4">
      <c r="B92" s="342">
        <v>90</v>
      </c>
      <c r="C92" s="346" t="s">
        <v>43829</v>
      </c>
      <c r="D92" s="355" t="s">
        <v>43830</v>
      </c>
      <c r="E92" s="328" t="s">
        <v>43656</v>
      </c>
      <c r="F92" s="329" t="s">
        <v>43657</v>
      </c>
      <c r="G92" s="356">
        <v>2</v>
      </c>
      <c r="H92" s="23" t="s">
        <v>33635</v>
      </c>
      <c r="I92" s="25" t="s">
        <v>15</v>
      </c>
    </row>
    <row r="93" spans="2:10" ht="87.75" customHeight="1" x14ac:dyDescent="0.4">
      <c r="B93" s="342">
        <v>91</v>
      </c>
      <c r="C93" s="346" t="s">
        <v>43831</v>
      </c>
      <c r="D93" s="355" t="s">
        <v>43832</v>
      </c>
      <c r="E93" s="328" t="s">
        <v>43656</v>
      </c>
      <c r="F93" s="329" t="s">
        <v>43657</v>
      </c>
      <c r="G93" s="356">
        <v>1.8</v>
      </c>
      <c r="H93" s="23" t="s">
        <v>33635</v>
      </c>
      <c r="I93" s="25" t="s">
        <v>15</v>
      </c>
    </row>
    <row r="94" spans="2:10" ht="87.75" customHeight="1" x14ac:dyDescent="0.4">
      <c r="B94" s="342">
        <v>92</v>
      </c>
      <c r="C94" s="346" t="s">
        <v>43833</v>
      </c>
      <c r="D94" s="355" t="s">
        <v>43834</v>
      </c>
      <c r="E94" s="328" t="s">
        <v>43656</v>
      </c>
      <c r="F94" s="329" t="s">
        <v>43657</v>
      </c>
      <c r="G94" s="356">
        <v>2</v>
      </c>
      <c r="H94" s="23" t="s">
        <v>33635</v>
      </c>
      <c r="I94" s="25" t="s">
        <v>15</v>
      </c>
    </row>
    <row r="95" spans="2:10" ht="87.75" customHeight="1" x14ac:dyDescent="0.4">
      <c r="B95" s="342">
        <v>93</v>
      </c>
      <c r="C95" s="346" t="s">
        <v>43835</v>
      </c>
      <c r="D95" s="355" t="s">
        <v>43836</v>
      </c>
      <c r="E95" s="328" t="s">
        <v>43656</v>
      </c>
      <c r="F95" s="329" t="s">
        <v>43657</v>
      </c>
      <c r="G95" s="356">
        <v>2</v>
      </c>
      <c r="H95" s="23" t="s">
        <v>33635</v>
      </c>
      <c r="I95" s="25" t="s">
        <v>15</v>
      </c>
    </row>
    <row r="96" spans="2:10" ht="87.75" customHeight="1" x14ac:dyDescent="0.4">
      <c r="B96" s="342">
        <v>94</v>
      </c>
      <c r="C96" s="346" t="s">
        <v>43837</v>
      </c>
      <c r="D96" s="355" t="s">
        <v>43838</v>
      </c>
      <c r="E96" s="328" t="s">
        <v>43656</v>
      </c>
      <c r="F96" s="329" t="s">
        <v>43657</v>
      </c>
      <c r="G96" s="356">
        <v>2</v>
      </c>
      <c r="H96" s="23" t="s">
        <v>33635</v>
      </c>
      <c r="I96" s="25" t="s">
        <v>15</v>
      </c>
    </row>
    <row r="97" spans="2:9" ht="87.75" customHeight="1" x14ac:dyDescent="0.4">
      <c r="B97" s="342">
        <v>95</v>
      </c>
      <c r="C97" s="346" t="s">
        <v>43839</v>
      </c>
      <c r="D97" s="355" t="s">
        <v>43840</v>
      </c>
      <c r="E97" s="328" t="s">
        <v>43656</v>
      </c>
      <c r="F97" s="329" t="s">
        <v>43657</v>
      </c>
      <c r="G97" s="356">
        <v>1.5</v>
      </c>
      <c r="H97" s="23" t="s">
        <v>33635</v>
      </c>
      <c r="I97" s="25" t="s">
        <v>15</v>
      </c>
    </row>
    <row r="98" spans="2:9" ht="87.75" customHeight="1" x14ac:dyDescent="0.4">
      <c r="B98" s="342">
        <v>96</v>
      </c>
      <c r="C98" s="346" t="s">
        <v>43841</v>
      </c>
      <c r="D98" s="355" t="s">
        <v>43842</v>
      </c>
      <c r="E98" s="328" t="s">
        <v>43656</v>
      </c>
      <c r="F98" s="329" t="s">
        <v>43657</v>
      </c>
      <c r="G98" s="356">
        <v>2</v>
      </c>
      <c r="H98" s="23" t="s">
        <v>33635</v>
      </c>
      <c r="I98" s="25" t="s">
        <v>15</v>
      </c>
    </row>
    <row r="99" spans="2:9" ht="87.75" customHeight="1" x14ac:dyDescent="0.4">
      <c r="B99" s="342">
        <v>97</v>
      </c>
      <c r="C99" s="346" t="s">
        <v>43843</v>
      </c>
      <c r="D99" s="355" t="s">
        <v>43844</v>
      </c>
      <c r="E99" s="328" t="s">
        <v>43656</v>
      </c>
      <c r="F99" s="329" t="s">
        <v>43657</v>
      </c>
      <c r="G99" s="356">
        <v>2</v>
      </c>
      <c r="H99" s="23" t="s">
        <v>33635</v>
      </c>
      <c r="I99" s="25" t="s">
        <v>15</v>
      </c>
    </row>
    <row r="100" spans="2:9" ht="87.75" customHeight="1" x14ac:dyDescent="0.4">
      <c r="B100" s="342">
        <v>98</v>
      </c>
      <c r="C100" s="346" t="s">
        <v>43845</v>
      </c>
      <c r="D100" s="355" t="s">
        <v>43814</v>
      </c>
      <c r="E100" s="328" t="s">
        <v>43656</v>
      </c>
      <c r="F100" s="329" t="s">
        <v>43657</v>
      </c>
      <c r="G100" s="356">
        <v>1.8</v>
      </c>
      <c r="H100" s="23" t="s">
        <v>33635</v>
      </c>
      <c r="I100" s="25" t="s">
        <v>15</v>
      </c>
    </row>
    <row r="101" spans="2:9" ht="87.75" customHeight="1" x14ac:dyDescent="0.4">
      <c r="B101" s="342">
        <v>99</v>
      </c>
      <c r="C101" s="347" t="s">
        <v>43846</v>
      </c>
      <c r="D101" s="355" t="s">
        <v>43847</v>
      </c>
      <c r="E101" s="328" t="s">
        <v>43656</v>
      </c>
      <c r="F101" s="329" t="s">
        <v>43657</v>
      </c>
      <c r="G101" s="356">
        <v>1.5</v>
      </c>
      <c r="H101" s="23" t="s">
        <v>33635</v>
      </c>
      <c r="I101" s="25" t="s">
        <v>15</v>
      </c>
    </row>
    <row r="102" spans="2:9" ht="87.75" customHeight="1" x14ac:dyDescent="0.4">
      <c r="B102" s="342">
        <v>100</v>
      </c>
      <c r="C102" s="347" t="s">
        <v>43848</v>
      </c>
      <c r="D102" s="355" t="s">
        <v>43849</v>
      </c>
      <c r="E102" s="328" t="s">
        <v>43656</v>
      </c>
      <c r="F102" s="329" t="s">
        <v>43657</v>
      </c>
      <c r="G102" s="356">
        <v>2</v>
      </c>
      <c r="H102" s="23" t="s">
        <v>33635</v>
      </c>
      <c r="I102" s="25" t="s">
        <v>15</v>
      </c>
    </row>
    <row r="103" spans="2:9" ht="87.75" customHeight="1" x14ac:dyDescent="0.4">
      <c r="B103" s="342">
        <v>101</v>
      </c>
      <c r="C103" s="347" t="s">
        <v>43850</v>
      </c>
      <c r="D103" s="355" t="s">
        <v>43851</v>
      </c>
      <c r="E103" s="328" t="s">
        <v>43656</v>
      </c>
      <c r="F103" s="329" t="s">
        <v>43657</v>
      </c>
      <c r="G103" s="356">
        <v>2</v>
      </c>
      <c r="H103" s="23" t="s">
        <v>33635</v>
      </c>
      <c r="I103" s="25" t="s">
        <v>15</v>
      </c>
    </row>
    <row r="104" spans="2:9" ht="87.75" customHeight="1" x14ac:dyDescent="0.4">
      <c r="B104" s="342">
        <v>102</v>
      </c>
      <c r="C104" s="347" t="s">
        <v>43852</v>
      </c>
      <c r="D104" s="355" t="s">
        <v>43853</v>
      </c>
      <c r="E104" s="328" t="s">
        <v>43656</v>
      </c>
      <c r="F104" s="329" t="s">
        <v>43657</v>
      </c>
      <c r="G104" s="356">
        <v>2.5</v>
      </c>
      <c r="H104" s="23" t="s">
        <v>33635</v>
      </c>
      <c r="I104" s="25" t="s">
        <v>15</v>
      </c>
    </row>
    <row r="105" spans="2:9" ht="87.75" customHeight="1" x14ac:dyDescent="0.4">
      <c r="B105" s="342">
        <v>103</v>
      </c>
      <c r="C105" s="347" t="s">
        <v>43854</v>
      </c>
      <c r="D105" s="355" t="s">
        <v>43855</v>
      </c>
      <c r="E105" s="328" t="s">
        <v>43656</v>
      </c>
      <c r="F105" s="329" t="s">
        <v>43657</v>
      </c>
      <c r="G105" s="356">
        <v>1.8</v>
      </c>
      <c r="H105" s="23" t="s">
        <v>33635</v>
      </c>
      <c r="I105" s="25" t="s">
        <v>15</v>
      </c>
    </row>
    <row r="106" spans="2:9" ht="87.75" customHeight="1" x14ac:dyDescent="0.4">
      <c r="B106" s="342">
        <v>104</v>
      </c>
      <c r="C106" s="347" t="s">
        <v>43856</v>
      </c>
      <c r="D106" s="355" t="s">
        <v>43857</v>
      </c>
      <c r="E106" s="328" t="s">
        <v>43656</v>
      </c>
      <c r="F106" s="329" t="s">
        <v>43657</v>
      </c>
      <c r="G106" s="356">
        <v>1.5</v>
      </c>
      <c r="H106" s="23" t="s">
        <v>33635</v>
      </c>
      <c r="I106" s="25" t="s">
        <v>15</v>
      </c>
    </row>
    <row r="107" spans="2:9" ht="87.75" customHeight="1" x14ac:dyDescent="0.4">
      <c r="B107" s="342">
        <v>105</v>
      </c>
      <c r="C107" s="347" t="s">
        <v>43858</v>
      </c>
      <c r="D107" s="355" t="s">
        <v>43859</v>
      </c>
      <c r="E107" s="328" t="s">
        <v>43656</v>
      </c>
      <c r="F107" s="329" t="s">
        <v>43657</v>
      </c>
      <c r="G107" s="356">
        <v>2</v>
      </c>
      <c r="H107" s="23" t="s">
        <v>33635</v>
      </c>
      <c r="I107" s="25" t="s">
        <v>15</v>
      </c>
    </row>
    <row r="108" spans="2:9" ht="87.75" customHeight="1" x14ac:dyDescent="0.4">
      <c r="B108" s="342">
        <v>106</v>
      </c>
      <c r="C108" s="347" t="s">
        <v>43860</v>
      </c>
      <c r="D108" s="355" t="s">
        <v>43861</v>
      </c>
      <c r="E108" s="328" t="s">
        <v>43656</v>
      </c>
      <c r="F108" s="329" t="s">
        <v>43657</v>
      </c>
      <c r="G108" s="356">
        <v>2</v>
      </c>
      <c r="H108" s="23" t="s">
        <v>33635</v>
      </c>
      <c r="I108" s="25" t="s">
        <v>15</v>
      </c>
    </row>
    <row r="109" spans="2:9" ht="87.75" customHeight="1" x14ac:dyDescent="0.4">
      <c r="B109" s="342">
        <v>107</v>
      </c>
      <c r="C109" s="347" t="s">
        <v>43862</v>
      </c>
      <c r="D109" s="355" t="s">
        <v>43863</v>
      </c>
      <c r="E109" s="328" t="s">
        <v>43656</v>
      </c>
      <c r="F109" s="329" t="s">
        <v>43657</v>
      </c>
      <c r="G109" s="356">
        <v>2.5</v>
      </c>
      <c r="H109" s="23" t="s">
        <v>33635</v>
      </c>
      <c r="I109" s="25" t="s">
        <v>15</v>
      </c>
    </row>
    <row r="110" spans="2:9" ht="87.75" customHeight="1" x14ac:dyDescent="0.4">
      <c r="B110" s="342">
        <v>108</v>
      </c>
      <c r="C110" s="347" t="s">
        <v>43864</v>
      </c>
      <c r="D110" s="355" t="s">
        <v>43865</v>
      </c>
      <c r="E110" s="328" t="s">
        <v>43656</v>
      </c>
      <c r="F110" s="329" t="s">
        <v>43657</v>
      </c>
      <c r="G110" s="356">
        <v>2</v>
      </c>
      <c r="H110" s="23" t="s">
        <v>33635</v>
      </c>
      <c r="I110" s="25" t="s">
        <v>15</v>
      </c>
    </row>
    <row r="111" spans="2:9" ht="87.75" customHeight="1" x14ac:dyDescent="0.4">
      <c r="B111" s="342">
        <v>109</v>
      </c>
      <c r="C111" s="347" t="s">
        <v>43866</v>
      </c>
      <c r="D111" s="355" t="s">
        <v>43680</v>
      </c>
      <c r="E111" s="328" t="s">
        <v>43656</v>
      </c>
      <c r="F111" s="329" t="s">
        <v>43657</v>
      </c>
      <c r="G111" s="356">
        <v>2</v>
      </c>
      <c r="H111" s="23" t="s">
        <v>33635</v>
      </c>
      <c r="I111" s="25" t="s">
        <v>15</v>
      </c>
    </row>
    <row r="112" spans="2:9" ht="87.75" customHeight="1" x14ac:dyDescent="0.4">
      <c r="B112" s="342">
        <v>110</v>
      </c>
      <c r="C112" s="347" t="s">
        <v>43867</v>
      </c>
      <c r="D112" s="355" t="s">
        <v>43832</v>
      </c>
      <c r="E112" s="328" t="s">
        <v>43656</v>
      </c>
      <c r="F112" s="329" t="s">
        <v>43657</v>
      </c>
      <c r="G112" s="356">
        <v>2</v>
      </c>
      <c r="H112" s="23" t="s">
        <v>33635</v>
      </c>
      <c r="I112" s="25" t="s">
        <v>15</v>
      </c>
    </row>
    <row r="113" spans="2:9" ht="87.75" customHeight="1" x14ac:dyDescent="0.4">
      <c r="B113" s="342">
        <v>111</v>
      </c>
      <c r="C113" s="347" t="s">
        <v>43868</v>
      </c>
      <c r="D113" s="355" t="s">
        <v>43869</v>
      </c>
      <c r="E113" s="328" t="s">
        <v>43656</v>
      </c>
      <c r="F113" s="329" t="s">
        <v>43657</v>
      </c>
      <c r="G113" s="356">
        <v>2.5</v>
      </c>
      <c r="H113" s="23" t="s">
        <v>33635</v>
      </c>
      <c r="I113" s="25" t="s">
        <v>15</v>
      </c>
    </row>
    <row r="114" spans="2:9" ht="87.75" customHeight="1" x14ac:dyDescent="0.4">
      <c r="B114" s="342">
        <v>112</v>
      </c>
      <c r="C114" s="347" t="s">
        <v>43870</v>
      </c>
      <c r="D114" s="355" t="s">
        <v>43871</v>
      </c>
      <c r="E114" s="328" t="s">
        <v>43656</v>
      </c>
      <c r="F114" s="329" t="s">
        <v>43657</v>
      </c>
      <c r="G114" s="356">
        <v>2</v>
      </c>
      <c r="H114" s="23" t="s">
        <v>33635</v>
      </c>
      <c r="I114" s="25" t="s">
        <v>15</v>
      </c>
    </row>
    <row r="115" spans="2:9" ht="87.75" customHeight="1" x14ac:dyDescent="0.4">
      <c r="B115" s="342">
        <v>113</v>
      </c>
      <c r="C115" s="347" t="s">
        <v>43872</v>
      </c>
      <c r="D115" s="355" t="s">
        <v>43873</v>
      </c>
      <c r="E115" s="328" t="s">
        <v>43656</v>
      </c>
      <c r="F115" s="329" t="s">
        <v>43657</v>
      </c>
      <c r="G115" s="356">
        <v>2</v>
      </c>
      <c r="H115" s="23" t="s">
        <v>33635</v>
      </c>
      <c r="I115" s="25" t="s">
        <v>15</v>
      </c>
    </row>
    <row r="116" spans="2:9" ht="87.75" customHeight="1" x14ac:dyDescent="0.4">
      <c r="B116" s="342">
        <v>114</v>
      </c>
      <c r="C116" s="347" t="s">
        <v>43874</v>
      </c>
      <c r="D116" s="355" t="s">
        <v>43875</v>
      </c>
      <c r="E116" s="328" t="s">
        <v>43656</v>
      </c>
      <c r="F116" s="329" t="s">
        <v>43657</v>
      </c>
      <c r="G116" s="356">
        <v>2</v>
      </c>
      <c r="H116" s="23" t="s">
        <v>33635</v>
      </c>
      <c r="I116" s="25" t="s">
        <v>15</v>
      </c>
    </row>
    <row r="117" spans="2:9" ht="87.75" customHeight="1" x14ac:dyDescent="0.4">
      <c r="B117" s="342">
        <v>115</v>
      </c>
      <c r="C117" s="347" t="s">
        <v>43876</v>
      </c>
      <c r="D117" s="355" t="s">
        <v>43686</v>
      </c>
      <c r="E117" s="328" t="s">
        <v>43656</v>
      </c>
      <c r="F117" s="329" t="s">
        <v>43657</v>
      </c>
      <c r="G117" s="356">
        <v>2</v>
      </c>
      <c r="H117" s="23" t="s">
        <v>33635</v>
      </c>
      <c r="I117" s="25" t="s">
        <v>15</v>
      </c>
    </row>
    <row r="118" spans="2:9" ht="87.75" customHeight="1" x14ac:dyDescent="0.4">
      <c r="B118" s="342">
        <v>116</v>
      </c>
      <c r="C118" s="347" t="s">
        <v>43877</v>
      </c>
      <c r="D118" s="355" t="s">
        <v>43878</v>
      </c>
      <c r="E118" s="328" t="s">
        <v>43656</v>
      </c>
      <c r="F118" s="329" t="s">
        <v>43657</v>
      </c>
      <c r="G118" s="356">
        <v>2.5</v>
      </c>
      <c r="H118" s="23" t="s">
        <v>33635</v>
      </c>
      <c r="I118" s="25" t="s">
        <v>15</v>
      </c>
    </row>
    <row r="119" spans="2:9" ht="87.75" customHeight="1" x14ac:dyDescent="0.4">
      <c r="B119" s="342">
        <v>117</v>
      </c>
      <c r="C119" s="347" t="s">
        <v>43879</v>
      </c>
      <c r="D119" s="355" t="s">
        <v>43880</v>
      </c>
      <c r="E119" s="328" t="s">
        <v>43656</v>
      </c>
      <c r="F119" s="329" t="s">
        <v>43657</v>
      </c>
      <c r="G119" s="356">
        <v>1.8</v>
      </c>
      <c r="H119" s="23" t="s">
        <v>33635</v>
      </c>
      <c r="I119" s="25" t="s">
        <v>15</v>
      </c>
    </row>
    <row r="120" spans="2:9" ht="87.75" customHeight="1" x14ac:dyDescent="0.4">
      <c r="B120" s="342">
        <v>118</v>
      </c>
      <c r="C120" s="347" t="s">
        <v>43881</v>
      </c>
      <c r="D120" s="355" t="s">
        <v>43882</v>
      </c>
      <c r="E120" s="328" t="s">
        <v>43656</v>
      </c>
      <c r="F120" s="329" t="s">
        <v>43657</v>
      </c>
      <c r="G120" s="356">
        <v>2.5</v>
      </c>
      <c r="H120" s="23" t="s">
        <v>33635</v>
      </c>
      <c r="I120" s="25" t="s">
        <v>15</v>
      </c>
    </row>
    <row r="121" spans="2:9" ht="87.75" customHeight="1" x14ac:dyDescent="0.4">
      <c r="B121" s="342">
        <v>119</v>
      </c>
      <c r="C121" s="347" t="s">
        <v>43883</v>
      </c>
      <c r="D121" s="355" t="s">
        <v>43884</v>
      </c>
      <c r="E121" s="328" t="s">
        <v>43656</v>
      </c>
      <c r="F121" s="329" t="s">
        <v>43657</v>
      </c>
      <c r="G121" s="356">
        <v>2.5</v>
      </c>
      <c r="H121" s="23" t="s">
        <v>33635</v>
      </c>
      <c r="I121" s="25" t="s">
        <v>15</v>
      </c>
    </row>
    <row r="122" spans="2:9" ht="87.75" customHeight="1" x14ac:dyDescent="0.4">
      <c r="B122" s="342">
        <v>120</v>
      </c>
      <c r="C122" s="347" t="s">
        <v>43885</v>
      </c>
      <c r="D122" s="355" t="s">
        <v>43886</v>
      </c>
      <c r="E122" s="328" t="s">
        <v>43656</v>
      </c>
      <c r="F122" s="329" t="s">
        <v>43657</v>
      </c>
      <c r="G122" s="356">
        <v>1.8</v>
      </c>
      <c r="H122" s="23" t="s">
        <v>33635</v>
      </c>
      <c r="I122" s="25" t="s">
        <v>15</v>
      </c>
    </row>
    <row r="123" spans="2:9" ht="87.75" customHeight="1" x14ac:dyDescent="0.4">
      <c r="B123" s="342">
        <v>121</v>
      </c>
      <c r="C123" s="347" t="s">
        <v>43887</v>
      </c>
      <c r="D123" s="355" t="s">
        <v>43888</v>
      </c>
      <c r="E123" s="328" t="s">
        <v>43656</v>
      </c>
      <c r="F123" s="329" t="s">
        <v>43657</v>
      </c>
      <c r="G123" s="356">
        <v>2</v>
      </c>
      <c r="H123" s="23" t="s">
        <v>33635</v>
      </c>
      <c r="I123" s="25" t="s">
        <v>15</v>
      </c>
    </row>
    <row r="124" spans="2:9" ht="87.75" customHeight="1" x14ac:dyDescent="0.4">
      <c r="B124" s="342">
        <v>122</v>
      </c>
      <c r="C124" s="347" t="s">
        <v>43889</v>
      </c>
      <c r="D124" s="355" t="s">
        <v>43890</v>
      </c>
      <c r="E124" s="328" t="s">
        <v>43656</v>
      </c>
      <c r="F124" s="329" t="s">
        <v>43657</v>
      </c>
      <c r="G124" s="356">
        <v>2.5</v>
      </c>
      <c r="H124" s="23" t="s">
        <v>33635</v>
      </c>
      <c r="I124" s="25" t="s">
        <v>15</v>
      </c>
    </row>
    <row r="125" spans="2:9" ht="87.75" customHeight="1" x14ac:dyDescent="0.4">
      <c r="B125" s="342">
        <v>123</v>
      </c>
      <c r="C125" s="347" t="s">
        <v>43891</v>
      </c>
      <c r="D125" s="355" t="s">
        <v>43892</v>
      </c>
      <c r="E125" s="328" t="s">
        <v>43656</v>
      </c>
      <c r="F125" s="329" t="s">
        <v>43657</v>
      </c>
      <c r="G125" s="356">
        <v>2</v>
      </c>
      <c r="H125" s="23" t="s">
        <v>33635</v>
      </c>
      <c r="I125" s="25" t="s">
        <v>15</v>
      </c>
    </row>
    <row r="126" spans="2:9" ht="87.75" customHeight="1" x14ac:dyDescent="0.4">
      <c r="B126" s="342">
        <v>124</v>
      </c>
      <c r="C126" s="347" t="s">
        <v>43893</v>
      </c>
      <c r="D126" s="355" t="s">
        <v>43894</v>
      </c>
      <c r="E126" s="328" t="s">
        <v>43656</v>
      </c>
      <c r="F126" s="329" t="s">
        <v>43657</v>
      </c>
      <c r="G126" s="356">
        <v>1.5</v>
      </c>
      <c r="H126" s="23" t="s">
        <v>33635</v>
      </c>
      <c r="I126" s="25" t="s">
        <v>15</v>
      </c>
    </row>
    <row r="127" spans="2:9" ht="87.75" customHeight="1" x14ac:dyDescent="0.4">
      <c r="B127" s="342">
        <v>125</v>
      </c>
      <c r="C127" s="347" t="s">
        <v>43895</v>
      </c>
      <c r="D127" s="355" t="s">
        <v>43896</v>
      </c>
      <c r="E127" s="328" t="s">
        <v>43656</v>
      </c>
      <c r="F127" s="329" t="s">
        <v>43657</v>
      </c>
      <c r="G127" s="356">
        <v>2</v>
      </c>
      <c r="H127" s="23" t="s">
        <v>33635</v>
      </c>
      <c r="I127" s="25" t="s">
        <v>15</v>
      </c>
    </row>
    <row r="128" spans="2:9" ht="87.75" customHeight="1" x14ac:dyDescent="0.4">
      <c r="B128" s="342">
        <v>126</v>
      </c>
      <c r="C128" s="347" t="s">
        <v>43897</v>
      </c>
      <c r="D128" s="355" t="s">
        <v>43898</v>
      </c>
      <c r="E128" s="328" t="s">
        <v>43656</v>
      </c>
      <c r="F128" s="329" t="s">
        <v>43657</v>
      </c>
      <c r="G128" s="356">
        <v>2</v>
      </c>
      <c r="H128" s="23" t="s">
        <v>33635</v>
      </c>
      <c r="I128" s="25" t="s">
        <v>15</v>
      </c>
    </row>
    <row r="129" spans="2:9" ht="87.75" customHeight="1" x14ac:dyDescent="0.4">
      <c r="B129" s="342">
        <v>127</v>
      </c>
      <c r="C129" s="347" t="s">
        <v>43899</v>
      </c>
      <c r="D129" s="355" t="s">
        <v>43900</v>
      </c>
      <c r="E129" s="328" t="s">
        <v>43656</v>
      </c>
      <c r="F129" s="329" t="s">
        <v>43657</v>
      </c>
      <c r="G129" s="356">
        <v>2</v>
      </c>
      <c r="H129" s="23" t="s">
        <v>33635</v>
      </c>
      <c r="I129" s="25" t="s">
        <v>15</v>
      </c>
    </row>
    <row r="130" spans="2:9" ht="87.75" customHeight="1" x14ac:dyDescent="0.4">
      <c r="B130" s="342">
        <v>128</v>
      </c>
      <c r="C130" s="347" t="s">
        <v>43901</v>
      </c>
      <c r="D130" s="355" t="s">
        <v>43902</v>
      </c>
      <c r="E130" s="328" t="s">
        <v>43656</v>
      </c>
      <c r="F130" s="329" t="s">
        <v>43657</v>
      </c>
      <c r="G130" s="356">
        <v>2</v>
      </c>
      <c r="H130" s="23" t="s">
        <v>33635</v>
      </c>
      <c r="I130" s="25" t="s">
        <v>15</v>
      </c>
    </row>
    <row r="131" spans="2:9" ht="87.75" customHeight="1" x14ac:dyDescent="0.4">
      <c r="B131" s="342">
        <v>129</v>
      </c>
      <c r="C131" s="347" t="s">
        <v>43903</v>
      </c>
      <c r="D131" s="355" t="s">
        <v>43904</v>
      </c>
      <c r="E131" s="328" t="s">
        <v>43656</v>
      </c>
      <c r="F131" s="329" t="s">
        <v>43657</v>
      </c>
      <c r="G131" s="356">
        <v>2.5</v>
      </c>
      <c r="H131" s="23" t="s">
        <v>33635</v>
      </c>
      <c r="I131" s="25" t="s">
        <v>15</v>
      </c>
    </row>
    <row r="132" spans="2:9" s="29" customFormat="1" ht="87.75" customHeight="1" x14ac:dyDescent="0.4">
      <c r="B132" s="342">
        <v>130</v>
      </c>
      <c r="C132" s="347" t="s">
        <v>43905</v>
      </c>
      <c r="D132" s="355" t="s">
        <v>43906</v>
      </c>
      <c r="E132" s="328" t="s">
        <v>43656</v>
      </c>
      <c r="F132" s="329" t="s">
        <v>43657</v>
      </c>
      <c r="G132" s="356">
        <v>1.8</v>
      </c>
      <c r="H132" s="23" t="s">
        <v>33635</v>
      </c>
      <c r="I132" s="25" t="s">
        <v>15</v>
      </c>
    </row>
    <row r="133" spans="2:9" ht="87.75" customHeight="1" x14ac:dyDescent="0.4">
      <c r="B133" s="342">
        <v>131</v>
      </c>
      <c r="C133" s="347" t="s">
        <v>43907</v>
      </c>
      <c r="D133" s="355" t="s">
        <v>43908</v>
      </c>
      <c r="E133" s="328" t="s">
        <v>43656</v>
      </c>
      <c r="F133" s="329" t="s">
        <v>43657</v>
      </c>
      <c r="G133" s="356">
        <v>2</v>
      </c>
      <c r="H133" s="23" t="s">
        <v>33635</v>
      </c>
      <c r="I133" s="25" t="s">
        <v>15</v>
      </c>
    </row>
    <row r="134" spans="2:9" ht="87.75" customHeight="1" x14ac:dyDescent="0.4">
      <c r="B134" s="342">
        <v>132</v>
      </c>
      <c r="C134" s="347" t="s">
        <v>43909</v>
      </c>
      <c r="D134" s="355" t="s">
        <v>43884</v>
      </c>
      <c r="E134" s="328" t="s">
        <v>43656</v>
      </c>
      <c r="F134" s="329" t="s">
        <v>43657</v>
      </c>
      <c r="G134" s="356">
        <v>2</v>
      </c>
      <c r="H134" s="23" t="s">
        <v>33635</v>
      </c>
      <c r="I134" s="25" t="s">
        <v>15</v>
      </c>
    </row>
    <row r="135" spans="2:9" ht="87.75" customHeight="1" x14ac:dyDescent="0.4">
      <c r="B135" s="342">
        <v>133</v>
      </c>
      <c r="C135" s="347" t="s">
        <v>43910</v>
      </c>
      <c r="D135" s="355" t="s">
        <v>43911</v>
      </c>
      <c r="E135" s="328" t="s">
        <v>43656</v>
      </c>
      <c r="F135" s="329" t="s">
        <v>43657</v>
      </c>
      <c r="G135" s="356">
        <v>2</v>
      </c>
      <c r="H135" s="23" t="s">
        <v>33635</v>
      </c>
      <c r="I135" s="25" t="s">
        <v>15</v>
      </c>
    </row>
    <row r="136" spans="2:9" ht="87.75" customHeight="1" x14ac:dyDescent="0.4">
      <c r="B136" s="342">
        <v>134</v>
      </c>
      <c r="C136" s="347" t="s">
        <v>43912</v>
      </c>
      <c r="D136" s="355" t="s">
        <v>43913</v>
      </c>
      <c r="E136" s="328" t="s">
        <v>43656</v>
      </c>
      <c r="F136" s="329" t="s">
        <v>43657</v>
      </c>
      <c r="G136" s="356">
        <v>1.5</v>
      </c>
      <c r="H136" s="23" t="s">
        <v>33635</v>
      </c>
      <c r="I136" s="25" t="s">
        <v>15</v>
      </c>
    </row>
    <row r="137" spans="2:9" ht="87.75" customHeight="1" x14ac:dyDescent="0.4">
      <c r="B137" s="342">
        <v>135</v>
      </c>
      <c r="C137" s="347" t="s">
        <v>43914</v>
      </c>
      <c r="D137" s="355" t="s">
        <v>43915</v>
      </c>
      <c r="E137" s="328" t="s">
        <v>43656</v>
      </c>
      <c r="F137" s="329" t="s">
        <v>43657</v>
      </c>
      <c r="G137" s="356">
        <v>1.5</v>
      </c>
      <c r="H137" s="23" t="s">
        <v>33635</v>
      </c>
      <c r="I137" s="25" t="s">
        <v>15</v>
      </c>
    </row>
    <row r="138" spans="2:9" ht="87.75" customHeight="1" x14ac:dyDescent="0.4">
      <c r="B138" s="342">
        <v>136</v>
      </c>
      <c r="C138" s="347" t="s">
        <v>43814</v>
      </c>
      <c r="D138" s="355" t="s">
        <v>43916</v>
      </c>
      <c r="E138" s="328" t="s">
        <v>43656</v>
      </c>
      <c r="F138" s="329" t="s">
        <v>43657</v>
      </c>
      <c r="G138" s="356">
        <v>2</v>
      </c>
      <c r="H138" s="23" t="s">
        <v>33635</v>
      </c>
      <c r="I138" s="25" t="s">
        <v>15</v>
      </c>
    </row>
    <row r="139" spans="2:9" ht="87.75" customHeight="1" x14ac:dyDescent="0.4">
      <c r="B139" s="342">
        <v>137</v>
      </c>
      <c r="C139" s="347" t="s">
        <v>43917</v>
      </c>
      <c r="D139" s="355" t="s">
        <v>43918</v>
      </c>
      <c r="E139" s="328" t="s">
        <v>43656</v>
      </c>
      <c r="F139" s="329" t="s">
        <v>43657</v>
      </c>
      <c r="G139" s="356">
        <v>1.8</v>
      </c>
      <c r="H139" s="23" t="s">
        <v>33635</v>
      </c>
      <c r="I139" s="25" t="s">
        <v>15</v>
      </c>
    </row>
    <row r="140" spans="2:9" ht="87.75" customHeight="1" x14ac:dyDescent="0.4">
      <c r="B140" s="342">
        <v>138</v>
      </c>
      <c r="C140" s="347" t="s">
        <v>43919</v>
      </c>
      <c r="D140" s="355" t="s">
        <v>43920</v>
      </c>
      <c r="E140" s="328" t="s">
        <v>43656</v>
      </c>
      <c r="F140" s="329" t="s">
        <v>43657</v>
      </c>
      <c r="G140" s="356">
        <v>2</v>
      </c>
      <c r="H140" s="23" t="s">
        <v>33635</v>
      </c>
      <c r="I140" s="25" t="s">
        <v>15</v>
      </c>
    </row>
    <row r="141" spans="2:9" ht="87.75" customHeight="1" x14ac:dyDescent="0.4">
      <c r="B141" s="342">
        <v>139</v>
      </c>
      <c r="C141" s="343" t="s">
        <v>43921</v>
      </c>
      <c r="D141" s="355" t="s">
        <v>43922</v>
      </c>
      <c r="E141" s="328" t="s">
        <v>43656</v>
      </c>
      <c r="F141" s="329" t="s">
        <v>43657</v>
      </c>
      <c r="G141" s="356">
        <v>2</v>
      </c>
      <c r="H141" s="23" t="s">
        <v>33635</v>
      </c>
      <c r="I141" s="25" t="s">
        <v>15</v>
      </c>
    </row>
    <row r="142" spans="2:9" ht="87.75" customHeight="1" x14ac:dyDescent="0.4">
      <c r="B142" s="342">
        <v>140</v>
      </c>
      <c r="C142" s="343" t="s">
        <v>43923</v>
      </c>
      <c r="D142" s="355" t="s">
        <v>43924</v>
      </c>
      <c r="E142" s="328" t="s">
        <v>43656</v>
      </c>
      <c r="F142" s="329" t="s">
        <v>43657</v>
      </c>
      <c r="G142" s="356">
        <v>2</v>
      </c>
      <c r="H142" s="23" t="s">
        <v>33635</v>
      </c>
      <c r="I142" s="25" t="s">
        <v>15</v>
      </c>
    </row>
    <row r="143" spans="2:9" ht="87.75" customHeight="1" x14ac:dyDescent="0.4">
      <c r="B143" s="342">
        <v>141</v>
      </c>
      <c r="C143" s="343" t="s">
        <v>43925</v>
      </c>
      <c r="D143" s="355" t="s">
        <v>43926</v>
      </c>
      <c r="E143" s="328" t="s">
        <v>43656</v>
      </c>
      <c r="F143" s="329" t="s">
        <v>43657</v>
      </c>
      <c r="G143" s="356">
        <v>2.5</v>
      </c>
      <c r="H143" s="23" t="s">
        <v>33635</v>
      </c>
      <c r="I143" s="25" t="s">
        <v>15</v>
      </c>
    </row>
    <row r="144" spans="2:9" ht="87.75" customHeight="1" x14ac:dyDescent="0.4">
      <c r="B144" s="342">
        <v>142</v>
      </c>
      <c r="C144" s="343" t="s">
        <v>43927</v>
      </c>
      <c r="D144" s="355" t="s">
        <v>43928</v>
      </c>
      <c r="E144" s="328" t="s">
        <v>43656</v>
      </c>
      <c r="F144" s="329" t="s">
        <v>43657</v>
      </c>
      <c r="G144" s="356">
        <v>1.8</v>
      </c>
      <c r="H144" s="23" t="s">
        <v>33635</v>
      </c>
      <c r="I144" s="25" t="s">
        <v>15</v>
      </c>
    </row>
    <row r="145" spans="2:9" ht="87.75" customHeight="1" x14ac:dyDescent="0.4">
      <c r="B145" s="342">
        <v>143</v>
      </c>
      <c r="C145" s="343" t="s">
        <v>43929</v>
      </c>
      <c r="D145" s="355" t="s">
        <v>43930</v>
      </c>
      <c r="E145" s="328" t="s">
        <v>43656</v>
      </c>
      <c r="F145" s="329" t="s">
        <v>43657</v>
      </c>
      <c r="G145" s="356">
        <v>2</v>
      </c>
      <c r="H145" s="23" t="s">
        <v>33635</v>
      </c>
      <c r="I145" s="25" t="s">
        <v>15</v>
      </c>
    </row>
    <row r="146" spans="2:9" ht="87.75" customHeight="1" x14ac:dyDescent="0.4">
      <c r="B146" s="342">
        <v>144</v>
      </c>
      <c r="C146" s="343" t="s">
        <v>43931</v>
      </c>
      <c r="D146" s="355" t="s">
        <v>43932</v>
      </c>
      <c r="E146" s="328" t="s">
        <v>43656</v>
      </c>
      <c r="F146" s="329" t="s">
        <v>43657</v>
      </c>
      <c r="G146" s="356">
        <v>2.5</v>
      </c>
      <c r="H146" s="23" t="s">
        <v>33635</v>
      </c>
      <c r="I146" s="25" t="s">
        <v>15</v>
      </c>
    </row>
    <row r="147" spans="2:9" ht="87.75" customHeight="1" x14ac:dyDescent="0.4">
      <c r="B147" s="342">
        <v>145</v>
      </c>
      <c r="C147" s="343" t="s">
        <v>43933</v>
      </c>
      <c r="D147" s="355" t="s">
        <v>43934</v>
      </c>
      <c r="E147" s="328" t="s">
        <v>43656</v>
      </c>
      <c r="F147" s="329" t="s">
        <v>43657</v>
      </c>
      <c r="G147" s="356">
        <v>1.5</v>
      </c>
      <c r="H147" s="23" t="s">
        <v>33635</v>
      </c>
      <c r="I147" s="25" t="s">
        <v>15</v>
      </c>
    </row>
    <row r="148" spans="2:9" ht="87.75" customHeight="1" x14ac:dyDescent="0.4">
      <c r="B148" s="342">
        <v>146</v>
      </c>
      <c r="C148" s="343" t="s">
        <v>43935</v>
      </c>
      <c r="D148" s="355" t="s">
        <v>43790</v>
      </c>
      <c r="E148" s="328" t="s">
        <v>43656</v>
      </c>
      <c r="F148" s="329" t="s">
        <v>43657</v>
      </c>
      <c r="G148" s="356">
        <v>2</v>
      </c>
      <c r="H148" s="23" t="s">
        <v>33635</v>
      </c>
      <c r="I148" s="25" t="s">
        <v>15</v>
      </c>
    </row>
    <row r="149" spans="2:9" ht="87.75" customHeight="1" x14ac:dyDescent="0.4">
      <c r="B149" s="342">
        <v>147</v>
      </c>
      <c r="C149" s="343" t="s">
        <v>43936</v>
      </c>
      <c r="D149" s="355" t="s">
        <v>43937</v>
      </c>
      <c r="E149" s="328" t="s">
        <v>43656</v>
      </c>
      <c r="F149" s="329" t="s">
        <v>43657</v>
      </c>
      <c r="G149" s="356">
        <v>2</v>
      </c>
      <c r="H149" s="23" t="s">
        <v>33635</v>
      </c>
      <c r="I149" s="25" t="s">
        <v>15</v>
      </c>
    </row>
    <row r="150" spans="2:9" ht="87.75" customHeight="1" x14ac:dyDescent="0.4">
      <c r="B150" s="342">
        <v>148</v>
      </c>
      <c r="C150" s="343" t="s">
        <v>43938</v>
      </c>
      <c r="D150" s="355" t="s">
        <v>43771</v>
      </c>
      <c r="E150" s="328" t="s">
        <v>43656</v>
      </c>
      <c r="F150" s="329" t="s">
        <v>43657</v>
      </c>
      <c r="G150" s="356">
        <v>2</v>
      </c>
      <c r="H150" s="23" t="s">
        <v>33635</v>
      </c>
      <c r="I150" s="25" t="s">
        <v>15</v>
      </c>
    </row>
    <row r="151" spans="2:9" ht="87.75" customHeight="1" x14ac:dyDescent="0.4">
      <c r="B151" s="342">
        <v>149</v>
      </c>
      <c r="C151" s="343" t="s">
        <v>43939</v>
      </c>
      <c r="D151" s="355" t="s">
        <v>43940</v>
      </c>
      <c r="E151" s="328" t="s">
        <v>43656</v>
      </c>
      <c r="F151" s="329" t="s">
        <v>43657</v>
      </c>
      <c r="G151" s="356">
        <v>2</v>
      </c>
      <c r="H151" s="23" t="s">
        <v>33635</v>
      </c>
      <c r="I151" s="25" t="s">
        <v>15</v>
      </c>
    </row>
    <row r="152" spans="2:9" ht="87.75" customHeight="1" x14ac:dyDescent="0.4">
      <c r="B152" s="342">
        <v>150</v>
      </c>
      <c r="C152" s="343" t="s">
        <v>43941</v>
      </c>
      <c r="D152" s="355" t="s">
        <v>43942</v>
      </c>
      <c r="E152" s="328" t="s">
        <v>43656</v>
      </c>
      <c r="F152" s="329" t="s">
        <v>43657</v>
      </c>
      <c r="G152" s="356">
        <v>1.5</v>
      </c>
      <c r="H152" s="23" t="s">
        <v>33635</v>
      </c>
      <c r="I152" s="25" t="s">
        <v>15</v>
      </c>
    </row>
    <row r="153" spans="2:9" ht="87.75" customHeight="1" x14ac:dyDescent="0.4">
      <c r="B153" s="342">
        <v>151</v>
      </c>
      <c r="C153" s="343" t="s">
        <v>43943</v>
      </c>
      <c r="D153" s="355" t="s">
        <v>43944</v>
      </c>
      <c r="E153" s="328" t="s">
        <v>43656</v>
      </c>
      <c r="F153" s="329" t="s">
        <v>43657</v>
      </c>
      <c r="G153" s="356">
        <v>1.8</v>
      </c>
      <c r="H153" s="23" t="s">
        <v>33635</v>
      </c>
      <c r="I153" s="25" t="s">
        <v>15</v>
      </c>
    </row>
    <row r="154" spans="2:9" ht="87.75" customHeight="1" x14ac:dyDescent="0.4">
      <c r="B154" s="342">
        <v>152</v>
      </c>
      <c r="C154" s="343" t="s">
        <v>43821</v>
      </c>
      <c r="D154" s="355" t="s">
        <v>43945</v>
      </c>
      <c r="E154" s="328" t="s">
        <v>43656</v>
      </c>
      <c r="F154" s="329" t="s">
        <v>43657</v>
      </c>
      <c r="G154" s="356">
        <v>2</v>
      </c>
      <c r="H154" s="23" t="s">
        <v>33635</v>
      </c>
      <c r="I154" s="25" t="s">
        <v>15</v>
      </c>
    </row>
    <row r="155" spans="2:9" ht="87.75" customHeight="1" x14ac:dyDescent="0.4">
      <c r="B155" s="342">
        <v>153</v>
      </c>
      <c r="C155" s="347" t="s">
        <v>43946</v>
      </c>
      <c r="D155" s="355" t="s">
        <v>43947</v>
      </c>
      <c r="E155" s="328" t="s">
        <v>43656</v>
      </c>
      <c r="F155" s="329" t="s">
        <v>43657</v>
      </c>
      <c r="G155" s="356">
        <v>2.5</v>
      </c>
      <c r="H155" s="23" t="s">
        <v>33635</v>
      </c>
      <c r="I155" s="25" t="s">
        <v>15</v>
      </c>
    </row>
    <row r="156" spans="2:9" ht="87.75" customHeight="1" x14ac:dyDescent="0.4">
      <c r="B156" s="342">
        <v>154</v>
      </c>
      <c r="C156" s="347" t="s">
        <v>43948</v>
      </c>
      <c r="D156" s="355" t="s">
        <v>43949</v>
      </c>
      <c r="E156" s="328" t="s">
        <v>43656</v>
      </c>
      <c r="F156" s="329" t="s">
        <v>43657</v>
      </c>
      <c r="G156" s="356">
        <v>2</v>
      </c>
      <c r="H156" s="23" t="s">
        <v>33635</v>
      </c>
      <c r="I156" s="25" t="s">
        <v>15</v>
      </c>
    </row>
    <row r="157" spans="2:9" ht="87.75" customHeight="1" x14ac:dyDescent="0.4">
      <c r="B157" s="342">
        <v>155</v>
      </c>
      <c r="C157" s="347" t="s">
        <v>43950</v>
      </c>
      <c r="D157" s="355" t="s">
        <v>43951</v>
      </c>
      <c r="E157" s="328" t="s">
        <v>43656</v>
      </c>
      <c r="F157" s="329" t="s">
        <v>43657</v>
      </c>
      <c r="G157" s="356">
        <v>2</v>
      </c>
      <c r="H157" s="23" t="s">
        <v>33635</v>
      </c>
      <c r="I157" s="25" t="s">
        <v>15</v>
      </c>
    </row>
    <row r="158" spans="2:9" ht="87.75" customHeight="1" x14ac:dyDescent="0.4">
      <c r="B158" s="342">
        <v>156</v>
      </c>
      <c r="C158" s="347" t="s">
        <v>43952</v>
      </c>
      <c r="D158" s="355" t="s">
        <v>43953</v>
      </c>
      <c r="E158" s="328" t="s">
        <v>43656</v>
      </c>
      <c r="F158" s="329" t="s">
        <v>43657</v>
      </c>
      <c r="G158" s="356">
        <v>1.5</v>
      </c>
      <c r="H158" s="23" t="s">
        <v>33635</v>
      </c>
      <c r="I158" s="25" t="s">
        <v>15</v>
      </c>
    </row>
    <row r="159" spans="2:9" ht="87.75" customHeight="1" x14ac:dyDescent="0.4">
      <c r="B159" s="342">
        <v>157</v>
      </c>
      <c r="C159" s="347" t="s">
        <v>43954</v>
      </c>
      <c r="D159" s="355" t="s">
        <v>43955</v>
      </c>
      <c r="E159" s="328" t="s">
        <v>43656</v>
      </c>
      <c r="F159" s="329" t="s">
        <v>43657</v>
      </c>
      <c r="G159" s="356">
        <v>2</v>
      </c>
      <c r="H159" s="23" t="s">
        <v>33635</v>
      </c>
      <c r="I159" s="25" t="s">
        <v>15</v>
      </c>
    </row>
    <row r="160" spans="2:9" ht="87.75" customHeight="1" x14ac:dyDescent="0.4">
      <c r="B160" s="342">
        <v>158</v>
      </c>
      <c r="C160" s="347" t="s">
        <v>43956</v>
      </c>
      <c r="D160" s="355" t="s">
        <v>43957</v>
      </c>
      <c r="E160" s="328" t="s">
        <v>43656</v>
      </c>
      <c r="F160" s="329" t="s">
        <v>43657</v>
      </c>
      <c r="G160" s="356">
        <v>2</v>
      </c>
      <c r="H160" s="23" t="s">
        <v>33635</v>
      </c>
      <c r="I160" s="25" t="s">
        <v>15</v>
      </c>
    </row>
    <row r="161" spans="2:9" ht="87.75" customHeight="1" x14ac:dyDescent="0.4">
      <c r="B161" s="342">
        <v>159</v>
      </c>
      <c r="C161" s="347" t="s">
        <v>43958</v>
      </c>
      <c r="D161" s="355" t="s">
        <v>43959</v>
      </c>
      <c r="E161" s="328" t="s">
        <v>43656</v>
      </c>
      <c r="F161" s="329" t="s">
        <v>43657</v>
      </c>
      <c r="G161" s="356">
        <v>2.5</v>
      </c>
      <c r="H161" s="23" t="s">
        <v>33635</v>
      </c>
      <c r="I161" s="25" t="s">
        <v>15</v>
      </c>
    </row>
    <row r="162" spans="2:9" ht="87.75" customHeight="1" x14ac:dyDescent="0.4">
      <c r="B162" s="342">
        <v>160</v>
      </c>
      <c r="C162" s="347" t="s">
        <v>43960</v>
      </c>
      <c r="D162" s="355" t="s">
        <v>43961</v>
      </c>
      <c r="E162" s="328" t="s">
        <v>43656</v>
      </c>
      <c r="F162" s="329" t="s">
        <v>43657</v>
      </c>
      <c r="G162" s="356">
        <v>1.5</v>
      </c>
      <c r="H162" s="23" t="s">
        <v>33635</v>
      </c>
      <c r="I162" s="25" t="s">
        <v>15</v>
      </c>
    </row>
    <row r="163" spans="2:9" ht="87.75" customHeight="1" x14ac:dyDescent="0.4">
      <c r="B163" s="342">
        <v>161</v>
      </c>
      <c r="C163" s="347" t="s">
        <v>43962</v>
      </c>
      <c r="D163" s="355" t="s">
        <v>43963</v>
      </c>
      <c r="E163" s="328" t="s">
        <v>43656</v>
      </c>
      <c r="F163" s="329" t="s">
        <v>43657</v>
      </c>
      <c r="G163" s="356">
        <v>1.5</v>
      </c>
      <c r="H163" s="23" t="s">
        <v>33635</v>
      </c>
      <c r="I163" s="25" t="s">
        <v>15</v>
      </c>
    </row>
    <row r="164" spans="2:9" ht="87.75" customHeight="1" x14ac:dyDescent="0.4">
      <c r="B164" s="342">
        <v>162</v>
      </c>
      <c r="C164" s="347" t="s">
        <v>43964</v>
      </c>
      <c r="D164" s="355" t="s">
        <v>43965</v>
      </c>
      <c r="E164" s="328" t="s">
        <v>43656</v>
      </c>
      <c r="F164" s="329" t="s">
        <v>43657</v>
      </c>
      <c r="G164" s="356">
        <v>1.8</v>
      </c>
      <c r="H164" s="23" t="s">
        <v>33635</v>
      </c>
      <c r="I164" s="25" t="s">
        <v>15</v>
      </c>
    </row>
    <row r="165" spans="2:9" ht="87.75" customHeight="1" x14ac:dyDescent="0.4">
      <c r="B165" s="342">
        <v>163</v>
      </c>
      <c r="C165" s="347" t="s">
        <v>43966</v>
      </c>
      <c r="D165" s="355" t="s">
        <v>43967</v>
      </c>
      <c r="E165" s="328" t="s">
        <v>43656</v>
      </c>
      <c r="F165" s="329" t="s">
        <v>43657</v>
      </c>
      <c r="G165" s="356">
        <v>2.5</v>
      </c>
      <c r="H165" s="23" t="s">
        <v>33635</v>
      </c>
      <c r="I165" s="25" t="s">
        <v>15</v>
      </c>
    </row>
    <row r="166" spans="2:9" ht="87.75" customHeight="1" x14ac:dyDescent="0.4">
      <c r="B166" s="342">
        <v>164</v>
      </c>
      <c r="C166" s="347" t="s">
        <v>43968</v>
      </c>
      <c r="D166" s="355" t="s">
        <v>43969</v>
      </c>
      <c r="E166" s="328" t="s">
        <v>43656</v>
      </c>
      <c r="F166" s="329" t="s">
        <v>43657</v>
      </c>
      <c r="G166" s="356">
        <v>2.5</v>
      </c>
      <c r="H166" s="23" t="s">
        <v>33635</v>
      </c>
      <c r="I166" s="25" t="s">
        <v>15</v>
      </c>
    </row>
    <row r="167" spans="2:9" ht="87.75" customHeight="1" x14ac:dyDescent="0.4">
      <c r="B167" s="342">
        <v>165</v>
      </c>
      <c r="C167" s="347" t="s">
        <v>43970</v>
      </c>
      <c r="D167" s="355" t="s">
        <v>43971</v>
      </c>
      <c r="E167" s="328" t="s">
        <v>43656</v>
      </c>
      <c r="F167" s="329" t="s">
        <v>43657</v>
      </c>
      <c r="G167" s="356">
        <v>1.8</v>
      </c>
      <c r="H167" s="23" t="s">
        <v>33635</v>
      </c>
      <c r="I167" s="25" t="s">
        <v>15</v>
      </c>
    </row>
    <row r="168" spans="2:9" ht="87.75" customHeight="1" x14ac:dyDescent="0.4">
      <c r="B168" s="342">
        <v>166</v>
      </c>
      <c r="C168" s="347" t="s">
        <v>43972</v>
      </c>
      <c r="D168" s="355" t="s">
        <v>43973</v>
      </c>
      <c r="E168" s="328" t="s">
        <v>43656</v>
      </c>
      <c r="F168" s="329" t="s">
        <v>43657</v>
      </c>
      <c r="G168" s="356">
        <v>2</v>
      </c>
      <c r="H168" s="23" t="s">
        <v>33635</v>
      </c>
      <c r="I168" s="25" t="s">
        <v>15</v>
      </c>
    </row>
    <row r="169" spans="2:9" ht="87.75" customHeight="1" x14ac:dyDescent="0.4">
      <c r="B169" s="342">
        <v>167</v>
      </c>
      <c r="C169" s="347" t="s">
        <v>43974</v>
      </c>
      <c r="D169" s="355" t="s">
        <v>43975</v>
      </c>
      <c r="E169" s="328" t="s">
        <v>43656</v>
      </c>
      <c r="F169" s="329" t="s">
        <v>43657</v>
      </c>
      <c r="G169" s="356">
        <v>1.5</v>
      </c>
      <c r="H169" s="23" t="s">
        <v>33635</v>
      </c>
      <c r="I169" s="25" t="s">
        <v>15</v>
      </c>
    </row>
    <row r="170" spans="2:9" ht="87.75" customHeight="1" x14ac:dyDescent="0.4">
      <c r="B170" s="342">
        <v>168</v>
      </c>
      <c r="C170" s="347" t="s">
        <v>43976</v>
      </c>
      <c r="D170" s="355" t="s">
        <v>43977</v>
      </c>
      <c r="E170" s="328" t="s">
        <v>43656</v>
      </c>
      <c r="F170" s="329" t="s">
        <v>43657</v>
      </c>
      <c r="G170" s="356">
        <v>1.8</v>
      </c>
      <c r="H170" s="23" t="s">
        <v>33635</v>
      </c>
      <c r="I170" s="25" t="s">
        <v>15</v>
      </c>
    </row>
    <row r="171" spans="2:9" ht="87.75" customHeight="1" x14ac:dyDescent="0.4">
      <c r="B171" s="342">
        <v>169</v>
      </c>
      <c r="C171" s="347" t="s">
        <v>43978</v>
      </c>
      <c r="D171" s="355" t="s">
        <v>43979</v>
      </c>
      <c r="E171" s="328" t="s">
        <v>43656</v>
      </c>
      <c r="F171" s="329" t="s">
        <v>43657</v>
      </c>
      <c r="G171" s="356">
        <v>2</v>
      </c>
      <c r="H171" s="23" t="s">
        <v>33635</v>
      </c>
      <c r="I171" s="25" t="s">
        <v>15</v>
      </c>
    </row>
    <row r="172" spans="2:9" ht="87.75" customHeight="1" x14ac:dyDescent="0.4">
      <c r="B172" s="342">
        <v>170</v>
      </c>
      <c r="C172" s="347" t="s">
        <v>43980</v>
      </c>
      <c r="D172" s="355" t="s">
        <v>43981</v>
      </c>
      <c r="E172" s="328" t="s">
        <v>43656</v>
      </c>
      <c r="F172" s="329" t="s">
        <v>43657</v>
      </c>
      <c r="G172" s="356">
        <v>2</v>
      </c>
      <c r="H172" s="23" t="s">
        <v>33635</v>
      </c>
      <c r="I172" s="25" t="s">
        <v>15</v>
      </c>
    </row>
    <row r="173" spans="2:9" ht="87.75" customHeight="1" x14ac:dyDescent="0.4">
      <c r="B173" s="342">
        <v>171</v>
      </c>
      <c r="C173" s="347" t="s">
        <v>43982</v>
      </c>
      <c r="D173" s="355" t="s">
        <v>43983</v>
      </c>
      <c r="E173" s="328" t="s">
        <v>43656</v>
      </c>
      <c r="F173" s="329" t="s">
        <v>43657</v>
      </c>
      <c r="G173" s="356">
        <v>2</v>
      </c>
      <c r="H173" s="23" t="s">
        <v>33635</v>
      </c>
      <c r="I173" s="25" t="s">
        <v>15</v>
      </c>
    </row>
    <row r="174" spans="2:9" ht="87.75" customHeight="1" x14ac:dyDescent="0.4">
      <c r="B174" s="342">
        <v>172</v>
      </c>
      <c r="C174" s="347" t="s">
        <v>43984</v>
      </c>
      <c r="D174" s="355" t="s">
        <v>43985</v>
      </c>
      <c r="E174" s="328" t="s">
        <v>43656</v>
      </c>
      <c r="F174" s="329" t="s">
        <v>43657</v>
      </c>
      <c r="G174" s="356">
        <v>2</v>
      </c>
      <c r="H174" s="23" t="s">
        <v>33635</v>
      </c>
      <c r="I174" s="25" t="s">
        <v>15</v>
      </c>
    </row>
    <row r="175" spans="2:9" ht="87.75" customHeight="1" x14ac:dyDescent="0.4">
      <c r="B175" s="342">
        <v>173</v>
      </c>
      <c r="C175" s="347" t="s">
        <v>43986</v>
      </c>
      <c r="D175" s="355" t="s">
        <v>43987</v>
      </c>
      <c r="E175" s="328" t="s">
        <v>43656</v>
      </c>
      <c r="F175" s="329" t="s">
        <v>43657</v>
      </c>
      <c r="G175" s="356">
        <v>2</v>
      </c>
      <c r="H175" s="23" t="s">
        <v>33635</v>
      </c>
      <c r="I175" s="25" t="s">
        <v>15</v>
      </c>
    </row>
    <row r="176" spans="2:9" ht="87.75" customHeight="1" x14ac:dyDescent="0.4">
      <c r="B176" s="342">
        <v>174</v>
      </c>
      <c r="C176" s="347" t="s">
        <v>43988</v>
      </c>
      <c r="D176" s="355" t="s">
        <v>43989</v>
      </c>
      <c r="E176" s="328" t="s">
        <v>43656</v>
      </c>
      <c r="F176" s="329" t="s">
        <v>43657</v>
      </c>
      <c r="G176" s="356">
        <v>1.5</v>
      </c>
      <c r="H176" s="23" t="s">
        <v>33635</v>
      </c>
      <c r="I176" s="25" t="s">
        <v>15</v>
      </c>
    </row>
    <row r="177" spans="1:9" ht="87.75" customHeight="1" x14ac:dyDescent="0.4">
      <c r="B177" s="342">
        <v>175</v>
      </c>
      <c r="C177" s="347" t="s">
        <v>43990</v>
      </c>
      <c r="D177" s="355" t="s">
        <v>43991</v>
      </c>
      <c r="E177" s="328" t="s">
        <v>43656</v>
      </c>
      <c r="F177" s="329" t="s">
        <v>43657</v>
      </c>
      <c r="G177" s="356">
        <v>1.5</v>
      </c>
      <c r="H177" s="23" t="s">
        <v>33635</v>
      </c>
      <c r="I177" s="25" t="s">
        <v>15</v>
      </c>
    </row>
    <row r="178" spans="1:9" ht="87.75" customHeight="1" x14ac:dyDescent="0.4">
      <c r="B178" s="342">
        <v>176</v>
      </c>
      <c r="C178" s="347" t="s">
        <v>43992</v>
      </c>
      <c r="D178" s="355" t="s">
        <v>43993</v>
      </c>
      <c r="E178" s="328" t="s">
        <v>43656</v>
      </c>
      <c r="F178" s="329" t="s">
        <v>43657</v>
      </c>
      <c r="G178" s="356">
        <v>2</v>
      </c>
      <c r="H178" s="23" t="s">
        <v>33635</v>
      </c>
      <c r="I178" s="25" t="s">
        <v>15</v>
      </c>
    </row>
    <row r="179" spans="1:9" ht="87.75" customHeight="1" x14ac:dyDescent="0.4">
      <c r="B179" s="342">
        <v>177</v>
      </c>
      <c r="C179" s="347" t="s">
        <v>43994</v>
      </c>
      <c r="D179" s="355" t="s">
        <v>43995</v>
      </c>
      <c r="E179" s="328" t="s">
        <v>43656</v>
      </c>
      <c r="F179" s="329" t="s">
        <v>43657</v>
      </c>
      <c r="G179" s="356">
        <v>2</v>
      </c>
      <c r="H179" s="23" t="s">
        <v>33635</v>
      </c>
      <c r="I179" s="25" t="s">
        <v>15</v>
      </c>
    </row>
    <row r="180" spans="1:9" ht="87.75" customHeight="1" x14ac:dyDescent="0.4">
      <c r="B180" s="342">
        <v>178</v>
      </c>
      <c r="C180" s="347" t="s">
        <v>43996</v>
      </c>
      <c r="D180" s="355" t="s">
        <v>43997</v>
      </c>
      <c r="E180" s="328" t="s">
        <v>43656</v>
      </c>
      <c r="F180" s="329" t="s">
        <v>43657</v>
      </c>
      <c r="G180" s="356">
        <v>2</v>
      </c>
      <c r="H180" s="23" t="s">
        <v>33635</v>
      </c>
      <c r="I180" s="25" t="s">
        <v>15</v>
      </c>
    </row>
    <row r="181" spans="1:9" ht="87.75" customHeight="1" x14ac:dyDescent="0.4">
      <c r="B181" s="342">
        <v>179</v>
      </c>
      <c r="C181" s="347" t="s">
        <v>43998</v>
      </c>
      <c r="D181" s="355" t="s">
        <v>43999</v>
      </c>
      <c r="E181" s="328" t="s">
        <v>43656</v>
      </c>
      <c r="F181" s="329" t="s">
        <v>43657</v>
      </c>
      <c r="G181" s="356">
        <v>1.5</v>
      </c>
      <c r="H181" s="23" t="s">
        <v>33635</v>
      </c>
      <c r="I181" s="25" t="s">
        <v>15</v>
      </c>
    </row>
    <row r="182" spans="1:9" ht="87.75" customHeight="1" x14ac:dyDescent="0.4">
      <c r="B182" s="342">
        <v>180</v>
      </c>
      <c r="C182" s="347" t="s">
        <v>44000</v>
      </c>
      <c r="D182" s="355" t="s">
        <v>44001</v>
      </c>
      <c r="E182" s="328" t="s">
        <v>43656</v>
      </c>
      <c r="F182" s="329" t="s">
        <v>43657</v>
      </c>
      <c r="G182" s="356">
        <v>1.5</v>
      </c>
      <c r="H182" s="23" t="s">
        <v>33635</v>
      </c>
      <c r="I182" s="25" t="s">
        <v>15</v>
      </c>
    </row>
    <row r="183" spans="1:9" ht="87.75" customHeight="1" x14ac:dyDescent="0.4">
      <c r="B183" s="342">
        <v>181</v>
      </c>
      <c r="C183" s="347" t="s">
        <v>44002</v>
      </c>
      <c r="D183" s="355" t="s">
        <v>44003</v>
      </c>
      <c r="E183" s="328" t="s">
        <v>43656</v>
      </c>
      <c r="F183" s="329" t="s">
        <v>43657</v>
      </c>
      <c r="G183" s="356">
        <v>2</v>
      </c>
      <c r="H183" s="23" t="s">
        <v>33635</v>
      </c>
      <c r="I183" s="25" t="s">
        <v>15</v>
      </c>
    </row>
    <row r="184" spans="1:9" ht="87.75" customHeight="1" x14ac:dyDescent="0.4">
      <c r="B184" s="342">
        <v>182</v>
      </c>
      <c r="C184" s="347" t="s">
        <v>44004</v>
      </c>
      <c r="D184" s="355" t="s">
        <v>44005</v>
      </c>
      <c r="E184" s="328" t="s">
        <v>43656</v>
      </c>
      <c r="F184" s="329" t="s">
        <v>43657</v>
      </c>
      <c r="G184" s="356">
        <v>1.8</v>
      </c>
      <c r="H184" s="23" t="s">
        <v>33635</v>
      </c>
      <c r="I184" s="25" t="s">
        <v>15</v>
      </c>
    </row>
    <row r="185" spans="1:9" ht="87.75" customHeight="1" x14ac:dyDescent="0.4">
      <c r="B185" s="342">
        <v>183</v>
      </c>
      <c r="C185" s="347" t="s">
        <v>44006</v>
      </c>
      <c r="D185" s="355" t="s">
        <v>44007</v>
      </c>
      <c r="E185" s="328" t="s">
        <v>43656</v>
      </c>
      <c r="F185" s="329" t="s">
        <v>43657</v>
      </c>
      <c r="G185" s="356">
        <v>2.5</v>
      </c>
      <c r="H185" s="23" t="s">
        <v>33635</v>
      </c>
      <c r="I185" s="25" t="s">
        <v>15</v>
      </c>
    </row>
    <row r="186" spans="1:9" ht="87.75" customHeight="1" x14ac:dyDescent="0.4">
      <c r="A186" s="19" t="str">
        <f>+F184</f>
        <v>MUDIGONDA</v>
      </c>
      <c r="B186" s="342">
        <v>184</v>
      </c>
      <c r="C186" s="347" t="s">
        <v>44008</v>
      </c>
      <c r="D186" s="355" t="s">
        <v>44009</v>
      </c>
      <c r="E186" s="328" t="s">
        <v>43656</v>
      </c>
      <c r="F186" s="329" t="s">
        <v>43657</v>
      </c>
      <c r="G186" s="356">
        <v>1.5</v>
      </c>
      <c r="H186" s="23" t="s">
        <v>33635</v>
      </c>
      <c r="I186" s="25" t="s">
        <v>15</v>
      </c>
    </row>
    <row r="187" spans="1:9" ht="87.75" customHeight="1" x14ac:dyDescent="0.4">
      <c r="B187" s="342">
        <v>185</v>
      </c>
      <c r="C187" s="347" t="s">
        <v>44010</v>
      </c>
      <c r="D187" s="355" t="s">
        <v>44011</v>
      </c>
      <c r="E187" s="328" t="s">
        <v>43656</v>
      </c>
      <c r="F187" s="329" t="s">
        <v>43657</v>
      </c>
      <c r="G187" s="356">
        <v>1.8</v>
      </c>
      <c r="H187" s="23" t="s">
        <v>33635</v>
      </c>
      <c r="I187" s="25" t="s">
        <v>15</v>
      </c>
    </row>
    <row r="188" spans="1:9" ht="87.75" customHeight="1" x14ac:dyDescent="0.4">
      <c r="B188" s="342">
        <v>186</v>
      </c>
      <c r="C188" s="347" t="s">
        <v>44012</v>
      </c>
      <c r="D188" s="355" t="s">
        <v>38264</v>
      </c>
      <c r="E188" s="328" t="s">
        <v>43656</v>
      </c>
      <c r="F188" s="329" t="s">
        <v>43657</v>
      </c>
      <c r="G188" s="356">
        <v>1.5</v>
      </c>
      <c r="H188" s="23" t="s">
        <v>33635</v>
      </c>
      <c r="I188" s="25" t="s">
        <v>15</v>
      </c>
    </row>
    <row r="189" spans="1:9" ht="87.75" customHeight="1" x14ac:dyDescent="0.4">
      <c r="B189" s="342">
        <v>187</v>
      </c>
      <c r="C189" s="347" t="s">
        <v>44013</v>
      </c>
      <c r="D189" s="355" t="s">
        <v>43709</v>
      </c>
      <c r="E189" s="328" t="s">
        <v>43656</v>
      </c>
      <c r="F189" s="329" t="s">
        <v>43657</v>
      </c>
      <c r="G189" s="356">
        <v>2</v>
      </c>
      <c r="H189" s="23" t="s">
        <v>33635</v>
      </c>
      <c r="I189" s="25" t="s">
        <v>15</v>
      </c>
    </row>
    <row r="190" spans="1:9" ht="87.75" customHeight="1" x14ac:dyDescent="0.4">
      <c r="B190" s="342">
        <v>188</v>
      </c>
      <c r="C190" s="347" t="s">
        <v>44014</v>
      </c>
      <c r="D190" s="355" t="s">
        <v>44015</v>
      </c>
      <c r="E190" s="328" t="s">
        <v>43656</v>
      </c>
      <c r="F190" s="329" t="s">
        <v>43657</v>
      </c>
      <c r="G190" s="356">
        <v>2</v>
      </c>
      <c r="H190" s="23" t="s">
        <v>33635</v>
      </c>
      <c r="I190" s="25" t="s">
        <v>15</v>
      </c>
    </row>
    <row r="191" spans="1:9" ht="87.75" customHeight="1" x14ac:dyDescent="0.4">
      <c r="B191" s="342">
        <v>189</v>
      </c>
      <c r="C191" s="347" t="s">
        <v>44016</v>
      </c>
      <c r="D191" s="355" t="s">
        <v>43745</v>
      </c>
      <c r="E191" s="328" t="s">
        <v>43656</v>
      </c>
      <c r="F191" s="329" t="s">
        <v>43657</v>
      </c>
      <c r="G191" s="356">
        <v>2</v>
      </c>
      <c r="H191" s="23" t="s">
        <v>33635</v>
      </c>
      <c r="I191" s="25" t="s">
        <v>15</v>
      </c>
    </row>
    <row r="192" spans="1:9" ht="87.75" customHeight="1" x14ac:dyDescent="0.4">
      <c r="B192" s="342">
        <v>190</v>
      </c>
      <c r="C192" s="347" t="s">
        <v>44017</v>
      </c>
      <c r="D192" s="355" t="s">
        <v>44018</v>
      </c>
      <c r="E192" s="328" t="s">
        <v>43656</v>
      </c>
      <c r="F192" s="329" t="s">
        <v>43657</v>
      </c>
      <c r="G192" s="356">
        <v>2</v>
      </c>
      <c r="H192" s="23" t="s">
        <v>33635</v>
      </c>
      <c r="I192" s="25" t="s">
        <v>15</v>
      </c>
    </row>
    <row r="193" spans="2:9" ht="87.75" customHeight="1" x14ac:dyDescent="0.4">
      <c r="B193" s="342">
        <v>191</v>
      </c>
      <c r="C193" s="347" t="s">
        <v>44019</v>
      </c>
      <c r="D193" s="355" t="s">
        <v>44020</v>
      </c>
      <c r="E193" s="328" t="s">
        <v>43656</v>
      </c>
      <c r="F193" s="329" t="s">
        <v>43657</v>
      </c>
      <c r="G193" s="356">
        <v>2</v>
      </c>
      <c r="H193" s="23" t="s">
        <v>33635</v>
      </c>
      <c r="I193" s="25" t="s">
        <v>15</v>
      </c>
    </row>
    <row r="194" spans="2:9" ht="87.75" customHeight="1" x14ac:dyDescent="0.4">
      <c r="B194" s="342">
        <v>192</v>
      </c>
      <c r="C194" s="347" t="s">
        <v>44021</v>
      </c>
      <c r="D194" s="355" t="s">
        <v>44022</v>
      </c>
      <c r="E194" s="328" t="s">
        <v>43656</v>
      </c>
      <c r="F194" s="329" t="s">
        <v>43657</v>
      </c>
      <c r="G194" s="356">
        <v>2</v>
      </c>
      <c r="H194" s="23" t="s">
        <v>33635</v>
      </c>
      <c r="I194" s="25" t="s">
        <v>15</v>
      </c>
    </row>
    <row r="195" spans="2:9" ht="87.75" customHeight="1" x14ac:dyDescent="0.4">
      <c r="B195" s="342">
        <v>193</v>
      </c>
      <c r="C195" s="347" t="s">
        <v>44023</v>
      </c>
      <c r="D195" s="355" t="s">
        <v>44024</v>
      </c>
      <c r="E195" s="328" t="s">
        <v>43656</v>
      </c>
      <c r="F195" s="329" t="s">
        <v>43657</v>
      </c>
      <c r="G195" s="356">
        <v>2</v>
      </c>
      <c r="H195" s="23" t="s">
        <v>33635</v>
      </c>
      <c r="I195" s="25" t="s">
        <v>15</v>
      </c>
    </row>
    <row r="196" spans="2:9" ht="87.75" customHeight="1" x14ac:dyDescent="0.4">
      <c r="B196" s="342">
        <v>194</v>
      </c>
      <c r="C196" s="347" t="s">
        <v>44025</v>
      </c>
      <c r="D196" s="355" t="s">
        <v>44026</v>
      </c>
      <c r="E196" s="328" t="s">
        <v>43656</v>
      </c>
      <c r="F196" s="329" t="s">
        <v>43657</v>
      </c>
      <c r="G196" s="356">
        <v>1.5</v>
      </c>
      <c r="H196" s="23" t="s">
        <v>33635</v>
      </c>
      <c r="I196" s="25" t="s">
        <v>15</v>
      </c>
    </row>
    <row r="197" spans="2:9" ht="87.75" customHeight="1" x14ac:dyDescent="0.4">
      <c r="B197" s="342">
        <v>195</v>
      </c>
      <c r="C197" s="347" t="s">
        <v>44027</v>
      </c>
      <c r="D197" s="355" t="s">
        <v>43828</v>
      </c>
      <c r="E197" s="328" t="s">
        <v>43656</v>
      </c>
      <c r="F197" s="329" t="s">
        <v>43657</v>
      </c>
      <c r="G197" s="356">
        <v>2.5</v>
      </c>
      <c r="H197" s="23" t="s">
        <v>33635</v>
      </c>
      <c r="I197" s="25" t="s">
        <v>15</v>
      </c>
    </row>
    <row r="198" spans="2:9" ht="87.75" customHeight="1" x14ac:dyDescent="0.4">
      <c r="B198" s="342">
        <v>196</v>
      </c>
      <c r="C198" s="347" t="s">
        <v>44028</v>
      </c>
      <c r="D198" s="355" t="s">
        <v>44029</v>
      </c>
      <c r="E198" s="328" t="s">
        <v>43656</v>
      </c>
      <c r="F198" s="329" t="s">
        <v>43657</v>
      </c>
      <c r="G198" s="356">
        <v>2</v>
      </c>
      <c r="H198" s="23" t="s">
        <v>33635</v>
      </c>
      <c r="I198" s="25" t="s">
        <v>15</v>
      </c>
    </row>
    <row r="199" spans="2:9" ht="87.75" customHeight="1" x14ac:dyDescent="0.4">
      <c r="B199" s="342">
        <v>197</v>
      </c>
      <c r="C199" s="347" t="s">
        <v>44030</v>
      </c>
      <c r="D199" s="355" t="s">
        <v>44031</v>
      </c>
      <c r="E199" s="328" t="s">
        <v>43656</v>
      </c>
      <c r="F199" s="329" t="s">
        <v>43657</v>
      </c>
      <c r="G199" s="356">
        <v>2</v>
      </c>
      <c r="H199" s="23" t="s">
        <v>33635</v>
      </c>
      <c r="I199" s="25" t="s">
        <v>15</v>
      </c>
    </row>
    <row r="200" spans="2:9" ht="87.75" customHeight="1" x14ac:dyDescent="0.4">
      <c r="B200" s="342">
        <v>198</v>
      </c>
      <c r="C200" s="347" t="s">
        <v>44032</v>
      </c>
      <c r="D200" s="355" t="s">
        <v>43691</v>
      </c>
      <c r="E200" s="328" t="s">
        <v>43656</v>
      </c>
      <c r="F200" s="329" t="s">
        <v>43657</v>
      </c>
      <c r="G200" s="356">
        <v>1.8</v>
      </c>
      <c r="H200" s="23" t="s">
        <v>33635</v>
      </c>
      <c r="I200" s="25" t="s">
        <v>15</v>
      </c>
    </row>
    <row r="201" spans="2:9" ht="87.75" customHeight="1" x14ac:dyDescent="0.4">
      <c r="B201" s="342">
        <v>199</v>
      </c>
      <c r="C201" s="347" t="s">
        <v>43829</v>
      </c>
      <c r="D201" s="355" t="s">
        <v>44033</v>
      </c>
      <c r="E201" s="328" t="s">
        <v>43656</v>
      </c>
      <c r="F201" s="329" t="s">
        <v>43657</v>
      </c>
      <c r="G201" s="356">
        <v>2</v>
      </c>
      <c r="H201" s="23" t="s">
        <v>33635</v>
      </c>
      <c r="I201" s="25" t="s">
        <v>15</v>
      </c>
    </row>
    <row r="202" spans="2:9" ht="87.75" customHeight="1" x14ac:dyDescent="0.4">
      <c r="B202" s="342">
        <v>200</v>
      </c>
      <c r="C202" s="347" t="s">
        <v>44034</v>
      </c>
      <c r="D202" s="355" t="s">
        <v>44035</v>
      </c>
      <c r="E202" s="328" t="s">
        <v>43656</v>
      </c>
      <c r="F202" s="329" t="s">
        <v>43657</v>
      </c>
      <c r="G202" s="356">
        <v>2</v>
      </c>
      <c r="H202" s="23" t="s">
        <v>33635</v>
      </c>
      <c r="I202" s="25" t="s">
        <v>15</v>
      </c>
    </row>
    <row r="203" spans="2:9" ht="87.75" customHeight="1" x14ac:dyDescent="0.4">
      <c r="B203" s="342">
        <v>201</v>
      </c>
      <c r="C203" s="347" t="s">
        <v>37993</v>
      </c>
      <c r="D203" s="355" t="s">
        <v>43776</v>
      </c>
      <c r="E203" s="328" t="s">
        <v>43656</v>
      </c>
      <c r="F203" s="329" t="s">
        <v>43657</v>
      </c>
      <c r="G203" s="356">
        <v>2</v>
      </c>
      <c r="H203" s="23" t="s">
        <v>33635</v>
      </c>
      <c r="I203" s="25" t="s">
        <v>15</v>
      </c>
    </row>
    <row r="204" spans="2:9" ht="87.75" customHeight="1" x14ac:dyDescent="0.4">
      <c r="B204" s="342">
        <v>202</v>
      </c>
      <c r="C204" s="347" t="s">
        <v>44036</v>
      </c>
      <c r="D204" s="355" t="s">
        <v>44037</v>
      </c>
      <c r="E204" s="328" t="s">
        <v>43656</v>
      </c>
      <c r="F204" s="329" t="s">
        <v>43657</v>
      </c>
      <c r="G204" s="356">
        <v>2.5</v>
      </c>
      <c r="H204" s="23" t="s">
        <v>33635</v>
      </c>
      <c r="I204" s="25" t="s">
        <v>15</v>
      </c>
    </row>
    <row r="205" spans="2:9" ht="87.75" customHeight="1" x14ac:dyDescent="0.4">
      <c r="B205" s="342">
        <v>203</v>
      </c>
      <c r="C205" s="347" t="s">
        <v>44038</v>
      </c>
      <c r="D205" s="355" t="s">
        <v>44039</v>
      </c>
      <c r="E205" s="328" t="s">
        <v>43656</v>
      </c>
      <c r="F205" s="329" t="s">
        <v>43657</v>
      </c>
      <c r="G205" s="356">
        <v>2.5</v>
      </c>
      <c r="H205" s="23" t="s">
        <v>33635</v>
      </c>
      <c r="I205" s="25" t="s">
        <v>15</v>
      </c>
    </row>
    <row r="206" spans="2:9" ht="87.75" customHeight="1" x14ac:dyDescent="0.4">
      <c r="B206" s="342">
        <v>204</v>
      </c>
      <c r="C206" s="347" t="s">
        <v>44040</v>
      </c>
      <c r="D206" s="355" t="s">
        <v>43861</v>
      </c>
      <c r="E206" s="328" t="s">
        <v>43656</v>
      </c>
      <c r="F206" s="329" t="s">
        <v>43657</v>
      </c>
      <c r="G206" s="356">
        <v>2</v>
      </c>
      <c r="H206" s="23" t="s">
        <v>33635</v>
      </c>
      <c r="I206" s="25" t="s">
        <v>15</v>
      </c>
    </row>
    <row r="207" spans="2:9" ht="87.75" customHeight="1" x14ac:dyDescent="0.4">
      <c r="B207" s="342">
        <v>205</v>
      </c>
      <c r="C207" s="347" t="s">
        <v>44041</v>
      </c>
      <c r="D207" s="355" t="s">
        <v>44042</v>
      </c>
      <c r="E207" s="328" t="s">
        <v>43656</v>
      </c>
      <c r="F207" s="329" t="s">
        <v>43657</v>
      </c>
      <c r="G207" s="356">
        <v>2</v>
      </c>
      <c r="H207" s="23" t="s">
        <v>33635</v>
      </c>
      <c r="I207" s="25" t="s">
        <v>15</v>
      </c>
    </row>
    <row r="208" spans="2:9" ht="87.75" customHeight="1" x14ac:dyDescent="0.4">
      <c r="B208" s="342">
        <v>206</v>
      </c>
      <c r="C208" s="347" t="s">
        <v>43157</v>
      </c>
      <c r="D208" s="355" t="s">
        <v>44043</v>
      </c>
      <c r="E208" s="328" t="s">
        <v>43656</v>
      </c>
      <c r="F208" s="329" t="s">
        <v>43657</v>
      </c>
      <c r="G208" s="356">
        <v>1.8</v>
      </c>
      <c r="H208" s="23" t="s">
        <v>33635</v>
      </c>
      <c r="I208" s="25" t="s">
        <v>15</v>
      </c>
    </row>
    <row r="209" spans="2:9" ht="87.75" customHeight="1" x14ac:dyDescent="0.4">
      <c r="B209" s="342">
        <v>207</v>
      </c>
      <c r="C209" s="347" t="s">
        <v>44044</v>
      </c>
      <c r="D209" s="355" t="s">
        <v>44045</v>
      </c>
      <c r="E209" s="328" t="s">
        <v>43656</v>
      </c>
      <c r="F209" s="329" t="s">
        <v>43657</v>
      </c>
      <c r="G209" s="356">
        <v>2.5</v>
      </c>
      <c r="H209" s="23" t="s">
        <v>33635</v>
      </c>
      <c r="I209" s="25" t="s">
        <v>15</v>
      </c>
    </row>
    <row r="210" spans="2:9" ht="87.75" customHeight="1" x14ac:dyDescent="0.4">
      <c r="B210" s="342">
        <v>208</v>
      </c>
      <c r="C210" s="347" t="s">
        <v>44046</v>
      </c>
      <c r="D210" s="355" t="s">
        <v>44047</v>
      </c>
      <c r="E210" s="328" t="s">
        <v>43656</v>
      </c>
      <c r="F210" s="329" t="s">
        <v>43657</v>
      </c>
      <c r="G210" s="356">
        <v>1.5</v>
      </c>
      <c r="H210" s="23" t="s">
        <v>33635</v>
      </c>
      <c r="I210" s="25" t="s">
        <v>15</v>
      </c>
    </row>
    <row r="211" spans="2:9" ht="87.75" customHeight="1" x14ac:dyDescent="0.4">
      <c r="B211" s="342">
        <v>209</v>
      </c>
      <c r="C211" s="343" t="s">
        <v>44048</v>
      </c>
      <c r="D211" s="355" t="s">
        <v>44049</v>
      </c>
      <c r="E211" s="328" t="s">
        <v>43656</v>
      </c>
      <c r="F211" s="329" t="s">
        <v>43657</v>
      </c>
      <c r="G211" s="356">
        <v>2</v>
      </c>
      <c r="H211" s="23" t="s">
        <v>33635</v>
      </c>
      <c r="I211" s="25" t="s">
        <v>15</v>
      </c>
    </row>
    <row r="212" spans="2:9" ht="87.75" customHeight="1" x14ac:dyDescent="0.4">
      <c r="B212" s="342">
        <v>210</v>
      </c>
      <c r="C212" s="343" t="s">
        <v>44050</v>
      </c>
      <c r="D212" s="355" t="s">
        <v>44051</v>
      </c>
      <c r="E212" s="328" t="s">
        <v>43656</v>
      </c>
      <c r="F212" s="329" t="s">
        <v>43657</v>
      </c>
      <c r="G212" s="356">
        <v>1.8</v>
      </c>
      <c r="H212" s="23" t="s">
        <v>33635</v>
      </c>
      <c r="I212" s="25" t="s">
        <v>15</v>
      </c>
    </row>
    <row r="213" spans="2:9" ht="87.75" customHeight="1" x14ac:dyDescent="0.4">
      <c r="B213" s="342">
        <v>211</v>
      </c>
      <c r="C213" s="343" t="s">
        <v>44052</v>
      </c>
      <c r="D213" s="355" t="s">
        <v>44053</v>
      </c>
      <c r="E213" s="328" t="s">
        <v>43656</v>
      </c>
      <c r="F213" s="329" t="s">
        <v>43657</v>
      </c>
      <c r="G213" s="356">
        <v>2</v>
      </c>
      <c r="H213" s="23" t="s">
        <v>33635</v>
      </c>
      <c r="I213" s="25" t="s">
        <v>15</v>
      </c>
    </row>
    <row r="214" spans="2:9" ht="87.75" customHeight="1" x14ac:dyDescent="0.4">
      <c r="B214" s="342">
        <v>212</v>
      </c>
      <c r="C214" s="343" t="s">
        <v>44054</v>
      </c>
      <c r="D214" s="355" t="s">
        <v>44055</v>
      </c>
      <c r="E214" s="328" t="s">
        <v>43656</v>
      </c>
      <c r="F214" s="329" t="s">
        <v>43657</v>
      </c>
      <c r="G214" s="356">
        <v>2</v>
      </c>
      <c r="H214" s="23" t="s">
        <v>33635</v>
      </c>
      <c r="I214" s="25" t="s">
        <v>15</v>
      </c>
    </row>
    <row r="215" spans="2:9" ht="87.75" customHeight="1" x14ac:dyDescent="0.4">
      <c r="B215" s="342">
        <v>213</v>
      </c>
      <c r="C215" s="343" t="s">
        <v>44056</v>
      </c>
      <c r="D215" s="355" t="s">
        <v>44057</v>
      </c>
      <c r="E215" s="328" t="s">
        <v>43656</v>
      </c>
      <c r="F215" s="329" t="s">
        <v>43657</v>
      </c>
      <c r="G215" s="356">
        <v>2.5</v>
      </c>
      <c r="H215" s="23" t="s">
        <v>33635</v>
      </c>
      <c r="I215" s="25" t="s">
        <v>15</v>
      </c>
    </row>
    <row r="216" spans="2:9" ht="87.75" customHeight="1" x14ac:dyDescent="0.4">
      <c r="B216" s="342">
        <v>214</v>
      </c>
      <c r="C216" s="343" t="s">
        <v>44058</v>
      </c>
      <c r="D216" s="355" t="s">
        <v>44059</v>
      </c>
      <c r="E216" s="328" t="s">
        <v>43656</v>
      </c>
      <c r="F216" s="329" t="s">
        <v>43657</v>
      </c>
      <c r="G216" s="356">
        <v>2</v>
      </c>
      <c r="H216" s="23" t="s">
        <v>33635</v>
      </c>
      <c r="I216" s="25" t="s">
        <v>15</v>
      </c>
    </row>
    <row r="217" spans="2:9" ht="87.75" customHeight="1" x14ac:dyDescent="0.4">
      <c r="B217" s="342">
        <v>215</v>
      </c>
      <c r="C217" s="343" t="s">
        <v>44060</v>
      </c>
      <c r="D217" s="355" t="s">
        <v>44061</v>
      </c>
      <c r="E217" s="328" t="s">
        <v>43656</v>
      </c>
      <c r="F217" s="329" t="s">
        <v>43657</v>
      </c>
      <c r="G217" s="356">
        <v>2</v>
      </c>
      <c r="H217" s="23" t="s">
        <v>33635</v>
      </c>
      <c r="I217" s="25" t="s">
        <v>15</v>
      </c>
    </row>
    <row r="218" spans="2:9" ht="87.75" customHeight="1" x14ac:dyDescent="0.4">
      <c r="B218" s="342">
        <v>216</v>
      </c>
      <c r="C218" s="343" t="s">
        <v>44062</v>
      </c>
      <c r="D218" s="355" t="s">
        <v>44063</v>
      </c>
      <c r="E218" s="328" t="s">
        <v>43656</v>
      </c>
      <c r="F218" s="329" t="s">
        <v>43657</v>
      </c>
      <c r="G218" s="356">
        <v>2</v>
      </c>
      <c r="H218" s="23" t="s">
        <v>33635</v>
      </c>
      <c r="I218" s="25" t="s">
        <v>15</v>
      </c>
    </row>
    <row r="219" spans="2:9" ht="87.75" customHeight="1" x14ac:dyDescent="0.4">
      <c r="B219" s="342">
        <v>217</v>
      </c>
      <c r="C219" s="343" t="s">
        <v>44064</v>
      </c>
      <c r="D219" s="355" t="s">
        <v>44065</v>
      </c>
      <c r="E219" s="328" t="s">
        <v>43656</v>
      </c>
      <c r="F219" s="329" t="s">
        <v>43657</v>
      </c>
      <c r="G219" s="356">
        <v>1.8</v>
      </c>
      <c r="H219" s="23" t="s">
        <v>33635</v>
      </c>
      <c r="I219" s="25" t="s">
        <v>15</v>
      </c>
    </row>
    <row r="220" spans="2:9" ht="87.75" customHeight="1" x14ac:dyDescent="0.4">
      <c r="B220" s="342">
        <v>218</v>
      </c>
      <c r="C220" s="343" t="s">
        <v>44066</v>
      </c>
      <c r="D220" s="355" t="s">
        <v>44067</v>
      </c>
      <c r="E220" s="328" t="s">
        <v>43656</v>
      </c>
      <c r="F220" s="329" t="s">
        <v>43657</v>
      </c>
      <c r="G220" s="356">
        <v>2</v>
      </c>
      <c r="H220" s="23" t="s">
        <v>33635</v>
      </c>
      <c r="I220" s="25" t="s">
        <v>15</v>
      </c>
    </row>
    <row r="221" spans="2:9" ht="87.75" customHeight="1" x14ac:dyDescent="0.4">
      <c r="B221" s="342">
        <v>219</v>
      </c>
      <c r="C221" s="343" t="s">
        <v>44068</v>
      </c>
      <c r="D221" s="355" t="s">
        <v>44069</v>
      </c>
      <c r="E221" s="328" t="s">
        <v>43656</v>
      </c>
      <c r="F221" s="329" t="s">
        <v>43657</v>
      </c>
      <c r="G221" s="356">
        <v>2</v>
      </c>
      <c r="H221" s="23" t="s">
        <v>33635</v>
      </c>
      <c r="I221" s="25" t="s">
        <v>15</v>
      </c>
    </row>
    <row r="222" spans="2:9" ht="87.75" customHeight="1" x14ac:dyDescent="0.4">
      <c r="B222" s="342">
        <v>220</v>
      </c>
      <c r="C222" s="343" t="s">
        <v>44070</v>
      </c>
      <c r="D222" s="355" t="s">
        <v>44071</v>
      </c>
      <c r="E222" s="328" t="s">
        <v>43656</v>
      </c>
      <c r="F222" s="329" t="s">
        <v>43657</v>
      </c>
      <c r="G222" s="356">
        <v>1.8</v>
      </c>
      <c r="H222" s="23" t="s">
        <v>33635</v>
      </c>
      <c r="I222" s="25" t="s">
        <v>15</v>
      </c>
    </row>
    <row r="223" spans="2:9" ht="87.75" customHeight="1" x14ac:dyDescent="0.4">
      <c r="B223" s="342">
        <v>221</v>
      </c>
      <c r="C223" s="343" t="s">
        <v>44072</v>
      </c>
      <c r="D223" s="355" t="s">
        <v>44073</v>
      </c>
      <c r="E223" s="328" t="s">
        <v>43656</v>
      </c>
      <c r="F223" s="329" t="s">
        <v>43657</v>
      </c>
      <c r="G223" s="356">
        <v>1.5</v>
      </c>
      <c r="H223" s="23" t="s">
        <v>33635</v>
      </c>
      <c r="I223" s="25" t="s">
        <v>15</v>
      </c>
    </row>
    <row r="224" spans="2:9" ht="87.75" customHeight="1" x14ac:dyDescent="0.4">
      <c r="B224" s="342">
        <v>222</v>
      </c>
      <c r="C224" s="343" t="s">
        <v>44074</v>
      </c>
      <c r="D224" s="355" t="s">
        <v>44075</v>
      </c>
      <c r="E224" s="328" t="s">
        <v>43656</v>
      </c>
      <c r="F224" s="329" t="s">
        <v>43657</v>
      </c>
      <c r="G224" s="356">
        <v>2</v>
      </c>
      <c r="H224" s="23" t="s">
        <v>33635</v>
      </c>
      <c r="I224" s="25" t="s">
        <v>15</v>
      </c>
    </row>
    <row r="225" spans="2:9" ht="87.75" customHeight="1" x14ac:dyDescent="0.4">
      <c r="B225" s="342">
        <v>223</v>
      </c>
      <c r="C225" s="343" t="s">
        <v>44076</v>
      </c>
      <c r="D225" s="355" t="s">
        <v>44077</v>
      </c>
      <c r="E225" s="328" t="s">
        <v>43656</v>
      </c>
      <c r="F225" s="329" t="s">
        <v>43657</v>
      </c>
      <c r="G225" s="356">
        <v>2</v>
      </c>
      <c r="H225" s="23" t="s">
        <v>33635</v>
      </c>
      <c r="I225" s="25" t="s">
        <v>15</v>
      </c>
    </row>
    <row r="226" spans="2:9" ht="87.75" customHeight="1" x14ac:dyDescent="0.4">
      <c r="B226" s="342">
        <v>224</v>
      </c>
      <c r="C226" s="343" t="s">
        <v>44078</v>
      </c>
      <c r="D226" s="355" t="s">
        <v>44079</v>
      </c>
      <c r="E226" s="328" t="s">
        <v>43656</v>
      </c>
      <c r="F226" s="329" t="s">
        <v>43657</v>
      </c>
      <c r="G226" s="356">
        <v>2</v>
      </c>
      <c r="H226" s="23" t="s">
        <v>33635</v>
      </c>
      <c r="I226" s="25" t="s">
        <v>15</v>
      </c>
    </row>
    <row r="227" spans="2:9" ht="87.75" customHeight="1" x14ac:dyDescent="0.4">
      <c r="B227" s="342">
        <v>225</v>
      </c>
      <c r="C227" s="343" t="s">
        <v>44080</v>
      </c>
      <c r="D227" s="355" t="s">
        <v>43767</v>
      </c>
      <c r="E227" s="328" t="s">
        <v>43656</v>
      </c>
      <c r="F227" s="329" t="s">
        <v>43657</v>
      </c>
      <c r="G227" s="356">
        <v>2</v>
      </c>
      <c r="H227" s="23" t="s">
        <v>33635</v>
      </c>
      <c r="I227" s="25" t="s">
        <v>15</v>
      </c>
    </row>
    <row r="228" spans="2:9" ht="87.75" customHeight="1" x14ac:dyDescent="0.4">
      <c r="B228" s="342">
        <v>226</v>
      </c>
      <c r="C228" s="343" t="s">
        <v>44013</v>
      </c>
      <c r="D228" s="355" t="s">
        <v>44081</v>
      </c>
      <c r="E228" s="328" t="s">
        <v>43656</v>
      </c>
      <c r="F228" s="329" t="s">
        <v>43657</v>
      </c>
      <c r="G228" s="356">
        <v>1.8</v>
      </c>
      <c r="H228" s="23" t="s">
        <v>33635</v>
      </c>
      <c r="I228" s="25" t="s">
        <v>15</v>
      </c>
    </row>
    <row r="229" spans="2:9" ht="87.75" customHeight="1" x14ac:dyDescent="0.4">
      <c r="B229" s="342">
        <v>227</v>
      </c>
      <c r="C229" s="343" t="s">
        <v>44082</v>
      </c>
      <c r="D229" s="355" t="s">
        <v>44083</v>
      </c>
      <c r="E229" s="328" t="s">
        <v>43656</v>
      </c>
      <c r="F229" s="329" t="s">
        <v>43657</v>
      </c>
      <c r="G229" s="356">
        <v>2.5</v>
      </c>
      <c r="H229" s="23" t="s">
        <v>33635</v>
      </c>
      <c r="I229" s="25" t="s">
        <v>15</v>
      </c>
    </row>
    <row r="230" spans="2:9" ht="87.75" customHeight="1" x14ac:dyDescent="0.4">
      <c r="B230" s="342">
        <v>228</v>
      </c>
      <c r="C230" s="343" t="s">
        <v>44084</v>
      </c>
      <c r="D230" s="355" t="s">
        <v>44085</v>
      </c>
      <c r="E230" s="328" t="s">
        <v>43656</v>
      </c>
      <c r="F230" s="329" t="s">
        <v>43657</v>
      </c>
      <c r="G230" s="356">
        <v>2</v>
      </c>
      <c r="H230" s="23" t="s">
        <v>33635</v>
      </c>
      <c r="I230" s="25" t="s">
        <v>15</v>
      </c>
    </row>
    <row r="231" spans="2:9" ht="87.75" customHeight="1" x14ac:dyDescent="0.4">
      <c r="B231" s="342">
        <v>229</v>
      </c>
      <c r="C231" s="343" t="s">
        <v>44086</v>
      </c>
      <c r="D231" s="355" t="s">
        <v>44087</v>
      </c>
      <c r="E231" s="328" t="s">
        <v>43656</v>
      </c>
      <c r="F231" s="329" t="s">
        <v>43657</v>
      </c>
      <c r="G231" s="356">
        <v>1.8</v>
      </c>
      <c r="H231" s="23" t="s">
        <v>33635</v>
      </c>
      <c r="I231" s="25" t="s">
        <v>15</v>
      </c>
    </row>
    <row r="232" spans="2:9" ht="87.75" customHeight="1" x14ac:dyDescent="0.4">
      <c r="B232" s="342">
        <v>230</v>
      </c>
      <c r="C232" s="343" t="s">
        <v>44088</v>
      </c>
      <c r="D232" s="355" t="s">
        <v>44089</v>
      </c>
      <c r="E232" s="328" t="s">
        <v>43656</v>
      </c>
      <c r="F232" s="329" t="s">
        <v>43657</v>
      </c>
      <c r="G232" s="356">
        <v>2</v>
      </c>
      <c r="H232" s="23" t="s">
        <v>33635</v>
      </c>
      <c r="I232" s="25" t="s">
        <v>15</v>
      </c>
    </row>
    <row r="233" spans="2:9" ht="87.75" customHeight="1" x14ac:dyDescent="0.4">
      <c r="B233" s="342">
        <v>231</v>
      </c>
      <c r="C233" s="343" t="s">
        <v>44090</v>
      </c>
      <c r="D233" s="355" t="s">
        <v>43963</v>
      </c>
      <c r="E233" s="328" t="s">
        <v>43656</v>
      </c>
      <c r="F233" s="329" t="s">
        <v>43657</v>
      </c>
      <c r="G233" s="356">
        <v>2</v>
      </c>
      <c r="H233" s="23" t="s">
        <v>33635</v>
      </c>
      <c r="I233" s="25" t="s">
        <v>15</v>
      </c>
    </row>
    <row r="234" spans="2:9" ht="87.75" customHeight="1" x14ac:dyDescent="0.4">
      <c r="B234" s="342">
        <v>232</v>
      </c>
      <c r="C234" s="343" t="s">
        <v>44091</v>
      </c>
      <c r="D234" s="355" t="s">
        <v>44092</v>
      </c>
      <c r="E234" s="328" t="s">
        <v>43656</v>
      </c>
      <c r="F234" s="329" t="s">
        <v>43657</v>
      </c>
      <c r="G234" s="356">
        <v>2</v>
      </c>
      <c r="H234" s="23" t="s">
        <v>33635</v>
      </c>
      <c r="I234" s="25" t="s">
        <v>15</v>
      </c>
    </row>
    <row r="235" spans="2:9" ht="87.75" customHeight="1" x14ac:dyDescent="0.4">
      <c r="B235" s="342">
        <v>233</v>
      </c>
      <c r="C235" s="347" t="s">
        <v>44093</v>
      </c>
      <c r="D235" s="355" t="s">
        <v>44094</v>
      </c>
      <c r="E235" s="328" t="s">
        <v>43656</v>
      </c>
      <c r="F235" s="329" t="s">
        <v>43657</v>
      </c>
      <c r="G235" s="356">
        <v>2</v>
      </c>
      <c r="H235" s="23" t="s">
        <v>33635</v>
      </c>
      <c r="I235" s="25" t="s">
        <v>15</v>
      </c>
    </row>
    <row r="236" spans="2:9" ht="87.75" customHeight="1" x14ac:dyDescent="0.4">
      <c r="B236" s="342">
        <v>234</v>
      </c>
      <c r="C236" s="343" t="s">
        <v>44095</v>
      </c>
      <c r="D236" s="355" t="s">
        <v>44096</v>
      </c>
      <c r="E236" s="328" t="s">
        <v>43656</v>
      </c>
      <c r="F236" s="329" t="s">
        <v>43657</v>
      </c>
      <c r="G236" s="356">
        <v>2</v>
      </c>
      <c r="H236" s="23" t="s">
        <v>33635</v>
      </c>
      <c r="I236" s="25" t="s">
        <v>15</v>
      </c>
    </row>
    <row r="237" spans="2:9" ht="87.75" customHeight="1" x14ac:dyDescent="0.4">
      <c r="B237" s="342">
        <v>235</v>
      </c>
      <c r="C237" s="343" t="s">
        <v>44097</v>
      </c>
      <c r="D237" s="355" t="s">
        <v>44098</v>
      </c>
      <c r="E237" s="328" t="s">
        <v>43656</v>
      </c>
      <c r="F237" s="329" t="s">
        <v>43657</v>
      </c>
      <c r="G237" s="356">
        <v>2</v>
      </c>
      <c r="H237" s="23" t="s">
        <v>33635</v>
      </c>
      <c r="I237" s="25" t="s">
        <v>15</v>
      </c>
    </row>
    <row r="238" spans="2:9" ht="87.75" customHeight="1" x14ac:dyDescent="0.4">
      <c r="B238" s="342">
        <v>236</v>
      </c>
      <c r="C238" s="343" t="s">
        <v>44099</v>
      </c>
      <c r="D238" s="355" t="s">
        <v>44100</v>
      </c>
      <c r="E238" s="328" t="s">
        <v>43656</v>
      </c>
      <c r="F238" s="329" t="s">
        <v>43657</v>
      </c>
      <c r="G238" s="356">
        <v>1.8</v>
      </c>
      <c r="H238" s="23" t="s">
        <v>33635</v>
      </c>
      <c r="I238" s="25" t="s">
        <v>15</v>
      </c>
    </row>
    <row r="239" spans="2:9" ht="87.75" customHeight="1" x14ac:dyDescent="0.4">
      <c r="B239" s="342">
        <v>237</v>
      </c>
      <c r="C239" s="343" t="s">
        <v>44101</v>
      </c>
      <c r="D239" s="355" t="s">
        <v>44102</v>
      </c>
      <c r="E239" s="328" t="s">
        <v>43656</v>
      </c>
      <c r="F239" s="329" t="s">
        <v>43657</v>
      </c>
      <c r="G239" s="356">
        <v>2</v>
      </c>
      <c r="H239" s="23" t="s">
        <v>33635</v>
      </c>
      <c r="I239" s="25" t="s">
        <v>15</v>
      </c>
    </row>
    <row r="240" spans="2:9" ht="87.75" customHeight="1" x14ac:dyDescent="0.4">
      <c r="B240" s="342">
        <v>238</v>
      </c>
      <c r="C240" s="343" t="s">
        <v>44103</v>
      </c>
      <c r="D240" s="355" t="s">
        <v>44104</v>
      </c>
      <c r="E240" s="328" t="s">
        <v>43656</v>
      </c>
      <c r="F240" s="329" t="s">
        <v>43657</v>
      </c>
      <c r="G240" s="356">
        <v>2</v>
      </c>
      <c r="H240" s="23" t="s">
        <v>33635</v>
      </c>
      <c r="I240" s="25" t="s">
        <v>15</v>
      </c>
    </row>
    <row r="241" spans="2:9" ht="87.75" customHeight="1" x14ac:dyDescent="0.4">
      <c r="B241" s="342">
        <v>239</v>
      </c>
      <c r="C241" s="343" t="s">
        <v>44105</v>
      </c>
      <c r="D241" s="355" t="s">
        <v>44106</v>
      </c>
      <c r="E241" s="328" t="s">
        <v>43656</v>
      </c>
      <c r="F241" s="329" t="s">
        <v>43657</v>
      </c>
      <c r="G241" s="356">
        <v>2</v>
      </c>
      <c r="H241" s="23" t="s">
        <v>33635</v>
      </c>
      <c r="I241" s="25" t="s">
        <v>15</v>
      </c>
    </row>
    <row r="242" spans="2:9" ht="87.75" customHeight="1" x14ac:dyDescent="0.4">
      <c r="B242" s="342">
        <v>240</v>
      </c>
      <c r="C242" s="343" t="s">
        <v>44107</v>
      </c>
      <c r="D242" s="355" t="s">
        <v>44108</v>
      </c>
      <c r="E242" s="328" t="s">
        <v>43656</v>
      </c>
      <c r="F242" s="329" t="s">
        <v>43657</v>
      </c>
      <c r="G242" s="356">
        <v>2</v>
      </c>
      <c r="H242" s="23" t="s">
        <v>33635</v>
      </c>
      <c r="I242" s="25" t="s">
        <v>15</v>
      </c>
    </row>
    <row r="243" spans="2:9" ht="87.75" customHeight="1" x14ac:dyDescent="0.4">
      <c r="B243" s="342">
        <v>241</v>
      </c>
      <c r="C243" s="343" t="s">
        <v>44109</v>
      </c>
      <c r="D243" s="355" t="s">
        <v>44110</v>
      </c>
      <c r="E243" s="328" t="s">
        <v>43656</v>
      </c>
      <c r="F243" s="329" t="s">
        <v>43657</v>
      </c>
      <c r="G243" s="356">
        <v>1.5</v>
      </c>
      <c r="H243" s="23" t="s">
        <v>33635</v>
      </c>
      <c r="I243" s="25" t="s">
        <v>15</v>
      </c>
    </row>
    <row r="244" spans="2:9" ht="87.75" customHeight="1" x14ac:dyDescent="0.4">
      <c r="B244" s="342">
        <v>242</v>
      </c>
      <c r="C244" s="343" t="s">
        <v>44111</v>
      </c>
      <c r="D244" s="355" t="s">
        <v>44112</v>
      </c>
      <c r="E244" s="328" t="s">
        <v>43656</v>
      </c>
      <c r="F244" s="329" t="s">
        <v>43657</v>
      </c>
      <c r="G244" s="356">
        <v>2.5</v>
      </c>
      <c r="H244" s="23" t="s">
        <v>33635</v>
      </c>
      <c r="I244" s="25" t="s">
        <v>15</v>
      </c>
    </row>
    <row r="245" spans="2:9" ht="87.75" customHeight="1" x14ac:dyDescent="0.4">
      <c r="B245" s="342">
        <v>243</v>
      </c>
      <c r="C245" s="343" t="s">
        <v>44113</v>
      </c>
      <c r="D245" s="355" t="s">
        <v>44114</v>
      </c>
      <c r="E245" s="328" t="s">
        <v>43656</v>
      </c>
      <c r="F245" s="329" t="s">
        <v>43657</v>
      </c>
      <c r="G245" s="356">
        <v>2</v>
      </c>
      <c r="H245" s="23" t="s">
        <v>33635</v>
      </c>
      <c r="I245" s="25" t="s">
        <v>15</v>
      </c>
    </row>
    <row r="246" spans="2:9" ht="87.75" customHeight="1" x14ac:dyDescent="0.4">
      <c r="B246" s="342">
        <v>244</v>
      </c>
      <c r="C246" s="343" t="s">
        <v>44115</v>
      </c>
      <c r="D246" s="355" t="s">
        <v>44116</v>
      </c>
      <c r="E246" s="328" t="s">
        <v>43656</v>
      </c>
      <c r="F246" s="329" t="s">
        <v>43657</v>
      </c>
      <c r="G246" s="356">
        <v>1.5</v>
      </c>
      <c r="H246" s="23" t="s">
        <v>33635</v>
      </c>
      <c r="I246" s="25" t="s">
        <v>15</v>
      </c>
    </row>
    <row r="247" spans="2:9" ht="87.75" customHeight="1" x14ac:dyDescent="0.4">
      <c r="B247" s="342">
        <v>245</v>
      </c>
      <c r="C247" s="343" t="s">
        <v>44117</v>
      </c>
      <c r="D247" s="355" t="s">
        <v>43842</v>
      </c>
      <c r="E247" s="328" t="s">
        <v>43656</v>
      </c>
      <c r="F247" s="329" t="s">
        <v>43657</v>
      </c>
      <c r="G247" s="356">
        <v>2</v>
      </c>
      <c r="H247" s="23" t="s">
        <v>33635</v>
      </c>
      <c r="I247" s="25" t="s">
        <v>15</v>
      </c>
    </row>
    <row r="248" spans="2:9" ht="87.75" customHeight="1" x14ac:dyDescent="0.4">
      <c r="B248" s="342">
        <v>246</v>
      </c>
      <c r="C248" s="343" t="s">
        <v>44118</v>
      </c>
      <c r="D248" s="355" t="s">
        <v>44119</v>
      </c>
      <c r="E248" s="328" t="s">
        <v>43656</v>
      </c>
      <c r="F248" s="329" t="s">
        <v>43657</v>
      </c>
      <c r="G248" s="356">
        <v>2</v>
      </c>
      <c r="H248" s="23" t="s">
        <v>33635</v>
      </c>
      <c r="I248" s="25" t="s">
        <v>15</v>
      </c>
    </row>
    <row r="249" spans="2:9" ht="87.75" customHeight="1" x14ac:dyDescent="0.4">
      <c r="B249" s="342">
        <v>247</v>
      </c>
      <c r="C249" s="343" t="s">
        <v>44120</v>
      </c>
      <c r="D249" s="355" t="s">
        <v>44121</v>
      </c>
      <c r="E249" s="328" t="s">
        <v>43656</v>
      </c>
      <c r="F249" s="329" t="s">
        <v>43657</v>
      </c>
      <c r="G249" s="356">
        <v>1.8</v>
      </c>
      <c r="H249" s="23" t="s">
        <v>33635</v>
      </c>
      <c r="I249" s="25" t="s">
        <v>15</v>
      </c>
    </row>
    <row r="250" spans="2:9" ht="87.75" customHeight="1" x14ac:dyDescent="0.4">
      <c r="B250" s="342">
        <v>248</v>
      </c>
      <c r="C250" s="343" t="s">
        <v>44122</v>
      </c>
      <c r="D250" s="355" t="s">
        <v>43784</v>
      </c>
      <c r="E250" s="328" t="s">
        <v>43656</v>
      </c>
      <c r="F250" s="329" t="s">
        <v>43657</v>
      </c>
      <c r="G250" s="356">
        <v>2.5</v>
      </c>
      <c r="H250" s="23" t="s">
        <v>33635</v>
      </c>
      <c r="I250" s="25" t="s">
        <v>15</v>
      </c>
    </row>
    <row r="251" spans="2:9" ht="87.75" customHeight="1" x14ac:dyDescent="0.4">
      <c r="B251" s="342">
        <v>249</v>
      </c>
      <c r="C251" s="343" t="s">
        <v>44123</v>
      </c>
      <c r="D251" s="355" t="s">
        <v>44124</v>
      </c>
      <c r="E251" s="328" t="s">
        <v>43656</v>
      </c>
      <c r="F251" s="329" t="s">
        <v>43657</v>
      </c>
      <c r="G251" s="356">
        <v>2.5</v>
      </c>
      <c r="H251" s="23" t="s">
        <v>33635</v>
      </c>
      <c r="I251" s="25" t="s">
        <v>15</v>
      </c>
    </row>
    <row r="252" spans="2:9" ht="87.75" customHeight="1" x14ac:dyDescent="0.4">
      <c r="B252" s="342">
        <v>250</v>
      </c>
      <c r="C252" s="343" t="s">
        <v>43904</v>
      </c>
      <c r="D252" s="355" t="s">
        <v>44125</v>
      </c>
      <c r="E252" s="328" t="s">
        <v>43656</v>
      </c>
      <c r="F252" s="329" t="s">
        <v>43657</v>
      </c>
      <c r="G252" s="356">
        <v>1.5</v>
      </c>
      <c r="H252" s="23" t="s">
        <v>33635</v>
      </c>
      <c r="I252" s="25" t="s">
        <v>15</v>
      </c>
    </row>
    <row r="253" spans="2:9" ht="87.75" customHeight="1" x14ac:dyDescent="0.4">
      <c r="B253" s="342">
        <v>251</v>
      </c>
      <c r="C253" s="343" t="s">
        <v>44126</v>
      </c>
      <c r="D253" s="355" t="s">
        <v>44127</v>
      </c>
      <c r="E253" s="328" t="s">
        <v>43656</v>
      </c>
      <c r="F253" s="329" t="s">
        <v>43657</v>
      </c>
      <c r="G253" s="356">
        <v>2.5</v>
      </c>
      <c r="H253" s="23" t="s">
        <v>33635</v>
      </c>
      <c r="I253" s="25" t="s">
        <v>15</v>
      </c>
    </row>
    <row r="254" spans="2:9" ht="87.75" customHeight="1" x14ac:dyDescent="0.4">
      <c r="B254" s="342">
        <v>252</v>
      </c>
      <c r="C254" s="343" t="s">
        <v>44128</v>
      </c>
      <c r="D254" s="355" t="s">
        <v>43676</v>
      </c>
      <c r="E254" s="328" t="s">
        <v>43656</v>
      </c>
      <c r="F254" s="329" t="s">
        <v>43657</v>
      </c>
      <c r="G254" s="356">
        <v>2</v>
      </c>
      <c r="H254" s="23" t="s">
        <v>33635</v>
      </c>
      <c r="I254" s="25" t="s">
        <v>15</v>
      </c>
    </row>
    <row r="255" spans="2:9" ht="87.75" customHeight="1" x14ac:dyDescent="0.4">
      <c r="B255" s="342">
        <v>253</v>
      </c>
      <c r="C255" s="343" t="s">
        <v>44129</v>
      </c>
      <c r="D255" s="355" t="s">
        <v>43772</v>
      </c>
      <c r="E255" s="328" t="s">
        <v>43656</v>
      </c>
      <c r="F255" s="329" t="s">
        <v>43657</v>
      </c>
      <c r="G255" s="356">
        <v>2</v>
      </c>
      <c r="H255" s="23" t="s">
        <v>33635</v>
      </c>
      <c r="I255" s="25" t="s">
        <v>15</v>
      </c>
    </row>
    <row r="256" spans="2:9" ht="87.75" customHeight="1" x14ac:dyDescent="0.4">
      <c r="B256" s="342">
        <v>254</v>
      </c>
      <c r="C256" s="343" t="s">
        <v>44130</v>
      </c>
      <c r="D256" s="355" t="s">
        <v>44131</v>
      </c>
      <c r="E256" s="328" t="s">
        <v>43656</v>
      </c>
      <c r="F256" s="329" t="s">
        <v>43657</v>
      </c>
      <c r="G256" s="356">
        <v>2</v>
      </c>
      <c r="H256" s="23" t="s">
        <v>33635</v>
      </c>
      <c r="I256" s="25" t="s">
        <v>15</v>
      </c>
    </row>
    <row r="257" spans="2:9" ht="87.75" customHeight="1" x14ac:dyDescent="0.4">
      <c r="B257" s="342">
        <v>255</v>
      </c>
      <c r="C257" s="343" t="s">
        <v>44132</v>
      </c>
      <c r="D257" s="355" t="s">
        <v>44133</v>
      </c>
      <c r="E257" s="328" t="s">
        <v>43656</v>
      </c>
      <c r="F257" s="329" t="s">
        <v>43657</v>
      </c>
      <c r="G257" s="356">
        <v>2.5</v>
      </c>
      <c r="H257" s="23" t="s">
        <v>33635</v>
      </c>
      <c r="I257" s="25" t="s">
        <v>15</v>
      </c>
    </row>
    <row r="258" spans="2:9" ht="87.75" customHeight="1" x14ac:dyDescent="0.4">
      <c r="B258" s="342">
        <v>256</v>
      </c>
      <c r="C258" s="343" t="s">
        <v>44134</v>
      </c>
      <c r="D258" s="355" t="s">
        <v>44135</v>
      </c>
      <c r="E258" s="328" t="s">
        <v>43656</v>
      </c>
      <c r="F258" s="329" t="s">
        <v>43657</v>
      </c>
      <c r="G258" s="356">
        <v>2</v>
      </c>
      <c r="H258" s="23" t="s">
        <v>33635</v>
      </c>
      <c r="I258" s="25" t="s">
        <v>15</v>
      </c>
    </row>
    <row r="259" spans="2:9" ht="87.75" customHeight="1" x14ac:dyDescent="0.4">
      <c r="B259" s="342">
        <v>257</v>
      </c>
      <c r="C259" s="343" t="s">
        <v>44136</v>
      </c>
      <c r="D259" s="355" t="s">
        <v>44137</v>
      </c>
      <c r="E259" s="328" t="s">
        <v>43656</v>
      </c>
      <c r="F259" s="329" t="s">
        <v>43657</v>
      </c>
      <c r="G259" s="356">
        <v>2</v>
      </c>
      <c r="H259" s="23" t="s">
        <v>33635</v>
      </c>
      <c r="I259" s="25" t="s">
        <v>15</v>
      </c>
    </row>
    <row r="260" spans="2:9" ht="87.75" customHeight="1" x14ac:dyDescent="0.4">
      <c r="B260" s="342">
        <v>258</v>
      </c>
      <c r="C260" s="343" t="s">
        <v>43840</v>
      </c>
      <c r="D260" s="355" t="s">
        <v>44138</v>
      </c>
      <c r="E260" s="328" t="s">
        <v>43656</v>
      </c>
      <c r="F260" s="329" t="s">
        <v>43657</v>
      </c>
      <c r="G260" s="356">
        <v>2</v>
      </c>
      <c r="H260" s="23" t="s">
        <v>33635</v>
      </c>
      <c r="I260" s="25" t="s">
        <v>15</v>
      </c>
    </row>
    <row r="261" spans="2:9" ht="87.75" customHeight="1" x14ac:dyDescent="0.4">
      <c r="B261" s="342">
        <v>259</v>
      </c>
      <c r="C261" s="343" t="s">
        <v>44139</v>
      </c>
      <c r="D261" s="355" t="s">
        <v>44071</v>
      </c>
      <c r="E261" s="328" t="s">
        <v>43656</v>
      </c>
      <c r="F261" s="329" t="s">
        <v>43657</v>
      </c>
      <c r="G261" s="356">
        <v>2</v>
      </c>
      <c r="H261" s="23" t="s">
        <v>33635</v>
      </c>
      <c r="I261" s="25" t="s">
        <v>15</v>
      </c>
    </row>
    <row r="262" spans="2:9" ht="87.75" customHeight="1" x14ac:dyDescent="0.4">
      <c r="B262" s="342">
        <v>260</v>
      </c>
      <c r="C262" s="343" t="s">
        <v>44140</v>
      </c>
      <c r="D262" s="355" t="s">
        <v>44141</v>
      </c>
      <c r="E262" s="328" t="s">
        <v>43656</v>
      </c>
      <c r="F262" s="329" t="s">
        <v>43657</v>
      </c>
      <c r="G262" s="356">
        <v>2</v>
      </c>
      <c r="H262" s="23" t="s">
        <v>33635</v>
      </c>
      <c r="I262" s="25" t="s">
        <v>15</v>
      </c>
    </row>
    <row r="263" spans="2:9" ht="87.75" customHeight="1" x14ac:dyDescent="0.4">
      <c r="B263" s="342">
        <v>261</v>
      </c>
      <c r="C263" s="343" t="s">
        <v>44142</v>
      </c>
      <c r="D263" s="355" t="s">
        <v>44143</v>
      </c>
      <c r="E263" s="328" t="s">
        <v>43656</v>
      </c>
      <c r="F263" s="329" t="s">
        <v>43657</v>
      </c>
      <c r="G263" s="356">
        <v>1.5</v>
      </c>
      <c r="H263" s="23" t="s">
        <v>33635</v>
      </c>
      <c r="I263" s="25" t="s">
        <v>15</v>
      </c>
    </row>
    <row r="264" spans="2:9" ht="87.75" customHeight="1" x14ac:dyDescent="0.4">
      <c r="B264" s="342">
        <v>262</v>
      </c>
      <c r="C264" s="343" t="s">
        <v>44144</v>
      </c>
      <c r="D264" s="355" t="s">
        <v>44145</v>
      </c>
      <c r="E264" s="328" t="s">
        <v>43656</v>
      </c>
      <c r="F264" s="329" t="s">
        <v>43657</v>
      </c>
      <c r="G264" s="356">
        <v>2</v>
      </c>
      <c r="H264" s="23" t="s">
        <v>33635</v>
      </c>
      <c r="I264" s="25" t="s">
        <v>15</v>
      </c>
    </row>
    <row r="265" spans="2:9" ht="87.75" customHeight="1" x14ac:dyDescent="0.4">
      <c r="B265" s="342">
        <v>263</v>
      </c>
      <c r="C265" s="343" t="s">
        <v>44146</v>
      </c>
      <c r="D265" s="355" t="s">
        <v>44147</v>
      </c>
      <c r="E265" s="328" t="s">
        <v>43656</v>
      </c>
      <c r="F265" s="329" t="s">
        <v>43657</v>
      </c>
      <c r="G265" s="356">
        <v>1.5</v>
      </c>
      <c r="H265" s="23" t="s">
        <v>33635</v>
      </c>
      <c r="I265" s="25" t="s">
        <v>15</v>
      </c>
    </row>
    <row r="266" spans="2:9" ht="87.75" customHeight="1" x14ac:dyDescent="0.4">
      <c r="B266" s="342">
        <v>264</v>
      </c>
      <c r="C266" s="343" t="s">
        <v>44148</v>
      </c>
      <c r="D266" s="355" t="s">
        <v>44149</v>
      </c>
      <c r="E266" s="328" t="s">
        <v>43656</v>
      </c>
      <c r="F266" s="329" t="s">
        <v>43657</v>
      </c>
      <c r="G266" s="356">
        <v>2</v>
      </c>
      <c r="H266" s="23" t="s">
        <v>33635</v>
      </c>
      <c r="I266" s="25" t="s">
        <v>15</v>
      </c>
    </row>
    <row r="267" spans="2:9" ht="87.75" customHeight="1" x14ac:dyDescent="0.4">
      <c r="B267" s="342">
        <v>265</v>
      </c>
      <c r="C267" s="343" t="s">
        <v>44150</v>
      </c>
      <c r="D267" s="355" t="s">
        <v>44070</v>
      </c>
      <c r="E267" s="328" t="s">
        <v>43656</v>
      </c>
      <c r="F267" s="329" t="s">
        <v>43657</v>
      </c>
      <c r="G267" s="356">
        <v>2</v>
      </c>
      <c r="H267" s="23" t="s">
        <v>33635</v>
      </c>
      <c r="I267" s="25" t="s">
        <v>15</v>
      </c>
    </row>
    <row r="268" spans="2:9" ht="87.75" customHeight="1" x14ac:dyDescent="0.4">
      <c r="B268" s="342">
        <v>266</v>
      </c>
      <c r="C268" s="343" t="s">
        <v>44151</v>
      </c>
      <c r="D268" s="355" t="s">
        <v>44152</v>
      </c>
      <c r="E268" s="328" t="s">
        <v>43656</v>
      </c>
      <c r="F268" s="329" t="s">
        <v>43657</v>
      </c>
      <c r="G268" s="356">
        <v>1.5</v>
      </c>
      <c r="H268" s="23" t="s">
        <v>33635</v>
      </c>
      <c r="I268" s="25" t="s">
        <v>15</v>
      </c>
    </row>
    <row r="269" spans="2:9" ht="87.75" customHeight="1" x14ac:dyDescent="0.4">
      <c r="B269" s="342">
        <v>267</v>
      </c>
      <c r="C269" s="343" t="s">
        <v>44153</v>
      </c>
      <c r="D269" s="355" t="s">
        <v>44154</v>
      </c>
      <c r="E269" s="328" t="s">
        <v>43656</v>
      </c>
      <c r="F269" s="329" t="s">
        <v>43657</v>
      </c>
      <c r="G269" s="356">
        <v>1.8</v>
      </c>
      <c r="H269" s="23" t="s">
        <v>33635</v>
      </c>
      <c r="I269" s="25" t="s">
        <v>15</v>
      </c>
    </row>
    <row r="270" spans="2:9" ht="87.75" customHeight="1" x14ac:dyDescent="0.4">
      <c r="B270" s="342">
        <v>268</v>
      </c>
      <c r="C270" s="343" t="s">
        <v>44155</v>
      </c>
      <c r="D270" s="355" t="s">
        <v>44156</v>
      </c>
      <c r="E270" s="328" t="s">
        <v>43656</v>
      </c>
      <c r="F270" s="329" t="s">
        <v>43657</v>
      </c>
      <c r="G270" s="356">
        <v>1.5</v>
      </c>
      <c r="H270" s="23" t="s">
        <v>33635</v>
      </c>
      <c r="I270" s="25" t="s">
        <v>15</v>
      </c>
    </row>
    <row r="271" spans="2:9" ht="87.75" customHeight="1" x14ac:dyDescent="0.4">
      <c r="B271" s="342">
        <v>269</v>
      </c>
      <c r="C271" s="343" t="s">
        <v>43985</v>
      </c>
      <c r="D271" s="355" t="s">
        <v>44157</v>
      </c>
      <c r="E271" s="328" t="s">
        <v>43656</v>
      </c>
      <c r="F271" s="329" t="s">
        <v>43657</v>
      </c>
      <c r="G271" s="356">
        <v>2</v>
      </c>
      <c r="H271" s="23" t="s">
        <v>33635</v>
      </c>
      <c r="I271" s="25" t="s">
        <v>15</v>
      </c>
    </row>
    <row r="272" spans="2:9" ht="87.75" customHeight="1" x14ac:dyDescent="0.4">
      <c r="B272" s="342">
        <v>270</v>
      </c>
      <c r="C272" s="343" t="s">
        <v>44158</v>
      </c>
      <c r="D272" s="355" t="s">
        <v>44159</v>
      </c>
      <c r="E272" s="328" t="s">
        <v>43656</v>
      </c>
      <c r="F272" s="329" t="s">
        <v>43657</v>
      </c>
      <c r="G272" s="356">
        <v>2</v>
      </c>
      <c r="H272" s="23" t="s">
        <v>33635</v>
      </c>
      <c r="I272" s="25" t="s">
        <v>15</v>
      </c>
    </row>
    <row r="273" spans="2:9" ht="87.75" customHeight="1" x14ac:dyDescent="0.4">
      <c r="B273" s="342">
        <v>271</v>
      </c>
      <c r="C273" s="343" t="s">
        <v>44160</v>
      </c>
      <c r="D273" s="355" t="s">
        <v>44161</v>
      </c>
      <c r="E273" s="328" t="s">
        <v>43656</v>
      </c>
      <c r="F273" s="329" t="s">
        <v>43657</v>
      </c>
      <c r="G273" s="356">
        <v>1.5</v>
      </c>
      <c r="H273" s="23" t="s">
        <v>33635</v>
      </c>
      <c r="I273" s="25" t="s">
        <v>15</v>
      </c>
    </row>
    <row r="274" spans="2:9" ht="87.75" customHeight="1" x14ac:dyDescent="0.4">
      <c r="B274" s="342">
        <v>272</v>
      </c>
      <c r="C274" s="343" t="s">
        <v>44162</v>
      </c>
      <c r="D274" s="355" t="s">
        <v>44163</v>
      </c>
      <c r="E274" s="328" t="s">
        <v>43656</v>
      </c>
      <c r="F274" s="329" t="s">
        <v>43657</v>
      </c>
      <c r="G274" s="356">
        <v>2</v>
      </c>
      <c r="H274" s="23" t="s">
        <v>33635</v>
      </c>
      <c r="I274" s="25" t="s">
        <v>15</v>
      </c>
    </row>
    <row r="275" spans="2:9" ht="87.75" customHeight="1" x14ac:dyDescent="0.4">
      <c r="B275" s="342">
        <v>273</v>
      </c>
      <c r="C275" s="343" t="s">
        <v>44164</v>
      </c>
      <c r="D275" s="355" t="s">
        <v>44003</v>
      </c>
      <c r="E275" s="328" t="s">
        <v>43656</v>
      </c>
      <c r="F275" s="329" t="s">
        <v>43657</v>
      </c>
      <c r="G275" s="356">
        <v>2.5</v>
      </c>
      <c r="H275" s="23" t="s">
        <v>33635</v>
      </c>
      <c r="I275" s="25" t="s">
        <v>15</v>
      </c>
    </row>
    <row r="276" spans="2:9" ht="87.75" customHeight="1" x14ac:dyDescent="0.4">
      <c r="B276" s="342">
        <v>274</v>
      </c>
      <c r="C276" s="343" t="s">
        <v>44165</v>
      </c>
      <c r="D276" s="355" t="s">
        <v>44166</v>
      </c>
      <c r="E276" s="328" t="s">
        <v>43656</v>
      </c>
      <c r="F276" s="329" t="s">
        <v>43657</v>
      </c>
      <c r="G276" s="356">
        <v>2</v>
      </c>
      <c r="H276" s="23" t="s">
        <v>33635</v>
      </c>
      <c r="I276" s="25" t="s">
        <v>15</v>
      </c>
    </row>
    <row r="277" spans="2:9" ht="87.75" customHeight="1" x14ac:dyDescent="0.4">
      <c r="B277" s="342">
        <v>275</v>
      </c>
      <c r="C277" s="343" t="s">
        <v>44167</v>
      </c>
      <c r="D277" s="355" t="s">
        <v>44168</v>
      </c>
      <c r="E277" s="328" t="s">
        <v>43656</v>
      </c>
      <c r="F277" s="329" t="s">
        <v>43657</v>
      </c>
      <c r="G277" s="356">
        <v>2</v>
      </c>
      <c r="H277" s="23" t="s">
        <v>33635</v>
      </c>
      <c r="I277" s="25" t="s">
        <v>15</v>
      </c>
    </row>
    <row r="278" spans="2:9" ht="87.75" customHeight="1" x14ac:dyDescent="0.4">
      <c r="B278" s="342">
        <v>276</v>
      </c>
      <c r="C278" s="343" t="s">
        <v>44169</v>
      </c>
      <c r="D278" s="355" t="s">
        <v>44170</v>
      </c>
      <c r="E278" s="328" t="s">
        <v>43656</v>
      </c>
      <c r="F278" s="329" t="s">
        <v>43657</v>
      </c>
      <c r="G278" s="356">
        <v>2</v>
      </c>
      <c r="H278" s="23" t="s">
        <v>33635</v>
      </c>
      <c r="I278" s="25" t="s">
        <v>15</v>
      </c>
    </row>
    <row r="279" spans="2:9" ht="87.75" customHeight="1" x14ac:dyDescent="0.4">
      <c r="B279" s="342">
        <v>277</v>
      </c>
      <c r="C279" s="343" t="s">
        <v>44171</v>
      </c>
      <c r="D279" s="355" t="s">
        <v>44172</v>
      </c>
      <c r="E279" s="328" t="s">
        <v>43656</v>
      </c>
      <c r="F279" s="329" t="s">
        <v>43657</v>
      </c>
      <c r="G279" s="356">
        <v>2</v>
      </c>
      <c r="H279" s="23" t="s">
        <v>33635</v>
      </c>
      <c r="I279" s="25" t="s">
        <v>15</v>
      </c>
    </row>
    <row r="280" spans="2:9" ht="87.75" customHeight="1" x14ac:dyDescent="0.4">
      <c r="B280" s="342">
        <v>278</v>
      </c>
      <c r="C280" s="343" t="s">
        <v>44173</v>
      </c>
      <c r="D280" s="355" t="s">
        <v>44065</v>
      </c>
      <c r="E280" s="328" t="s">
        <v>43656</v>
      </c>
      <c r="F280" s="329" t="s">
        <v>43657</v>
      </c>
      <c r="G280" s="356">
        <v>1.5</v>
      </c>
      <c r="H280" s="23" t="s">
        <v>33635</v>
      </c>
      <c r="I280" s="25" t="s">
        <v>15</v>
      </c>
    </row>
    <row r="281" spans="2:9" ht="87.75" customHeight="1" x14ac:dyDescent="0.4">
      <c r="B281" s="342">
        <v>279</v>
      </c>
      <c r="C281" s="343" t="s">
        <v>43868</v>
      </c>
      <c r="D281" s="355" t="s">
        <v>44174</v>
      </c>
      <c r="E281" s="328" t="s">
        <v>43656</v>
      </c>
      <c r="F281" s="329" t="s">
        <v>43657</v>
      </c>
      <c r="G281" s="356">
        <v>2.5</v>
      </c>
      <c r="H281" s="23" t="s">
        <v>33635</v>
      </c>
      <c r="I281" s="25" t="s">
        <v>15</v>
      </c>
    </row>
    <row r="282" spans="2:9" ht="87.75" customHeight="1" x14ac:dyDescent="0.4">
      <c r="B282" s="342">
        <v>280</v>
      </c>
      <c r="C282" s="343" t="s">
        <v>44175</v>
      </c>
      <c r="D282" s="355" t="s">
        <v>44176</v>
      </c>
      <c r="E282" s="328" t="s">
        <v>43656</v>
      </c>
      <c r="F282" s="329" t="s">
        <v>43657</v>
      </c>
      <c r="G282" s="356">
        <v>2</v>
      </c>
      <c r="H282" s="23" t="s">
        <v>33635</v>
      </c>
      <c r="I282" s="25" t="s">
        <v>15</v>
      </c>
    </row>
    <row r="283" spans="2:9" ht="87.75" customHeight="1" x14ac:dyDescent="0.4">
      <c r="B283" s="342">
        <v>281</v>
      </c>
      <c r="C283" s="343" t="s">
        <v>44177</v>
      </c>
      <c r="D283" s="355" t="s">
        <v>44178</v>
      </c>
      <c r="E283" s="328" t="s">
        <v>43656</v>
      </c>
      <c r="F283" s="329" t="s">
        <v>43657</v>
      </c>
      <c r="G283" s="356">
        <v>2</v>
      </c>
      <c r="H283" s="23" t="s">
        <v>33635</v>
      </c>
      <c r="I283" s="25" t="s">
        <v>15</v>
      </c>
    </row>
    <row r="284" spans="2:9" ht="87.75" customHeight="1" x14ac:dyDescent="0.4">
      <c r="B284" s="342">
        <v>282</v>
      </c>
      <c r="C284" s="343" t="s">
        <v>44179</v>
      </c>
      <c r="D284" s="355" t="s">
        <v>44180</v>
      </c>
      <c r="E284" s="328" t="s">
        <v>43656</v>
      </c>
      <c r="F284" s="329" t="s">
        <v>43657</v>
      </c>
      <c r="G284" s="356">
        <v>2.5</v>
      </c>
      <c r="H284" s="23" t="s">
        <v>33635</v>
      </c>
      <c r="I284" s="25" t="s">
        <v>15</v>
      </c>
    </row>
    <row r="285" spans="2:9" ht="87.75" customHeight="1" x14ac:dyDescent="0.4">
      <c r="B285" s="342">
        <v>283</v>
      </c>
      <c r="C285" s="347" t="s">
        <v>44181</v>
      </c>
      <c r="D285" s="355" t="s">
        <v>44182</v>
      </c>
      <c r="E285" s="328" t="s">
        <v>43656</v>
      </c>
      <c r="F285" s="329" t="s">
        <v>43657</v>
      </c>
      <c r="G285" s="356">
        <v>2</v>
      </c>
      <c r="H285" s="23" t="s">
        <v>33635</v>
      </c>
      <c r="I285" s="25" t="s">
        <v>15</v>
      </c>
    </row>
    <row r="286" spans="2:9" ht="87.75" customHeight="1" x14ac:dyDescent="0.4">
      <c r="B286" s="342">
        <v>284</v>
      </c>
      <c r="C286" s="343" t="s">
        <v>44183</v>
      </c>
      <c r="D286" s="355" t="s">
        <v>44184</v>
      </c>
      <c r="E286" s="328" t="s">
        <v>43656</v>
      </c>
      <c r="F286" s="329" t="s">
        <v>43657</v>
      </c>
      <c r="G286" s="356">
        <v>2</v>
      </c>
      <c r="H286" s="23" t="s">
        <v>33635</v>
      </c>
      <c r="I286" s="25" t="s">
        <v>15</v>
      </c>
    </row>
    <row r="287" spans="2:9" ht="87.75" customHeight="1" x14ac:dyDescent="0.4">
      <c r="B287" s="342">
        <v>285</v>
      </c>
      <c r="C287" s="343" t="s">
        <v>44185</v>
      </c>
      <c r="D287" s="355" t="s">
        <v>43817</v>
      </c>
      <c r="E287" s="328" t="s">
        <v>43656</v>
      </c>
      <c r="F287" s="329" t="s">
        <v>43657</v>
      </c>
      <c r="G287" s="356">
        <v>2</v>
      </c>
      <c r="H287" s="23" t="s">
        <v>33635</v>
      </c>
      <c r="I287" s="25" t="s">
        <v>15</v>
      </c>
    </row>
    <row r="288" spans="2:9" ht="87.75" customHeight="1" x14ac:dyDescent="0.4">
      <c r="B288" s="342">
        <v>286</v>
      </c>
      <c r="C288" s="343" t="s">
        <v>44186</v>
      </c>
      <c r="D288" s="355" t="s">
        <v>44187</v>
      </c>
      <c r="E288" s="328" t="s">
        <v>43656</v>
      </c>
      <c r="F288" s="329" t="s">
        <v>43657</v>
      </c>
      <c r="G288" s="356">
        <v>2</v>
      </c>
      <c r="H288" s="23" t="s">
        <v>33635</v>
      </c>
      <c r="I288" s="25" t="s">
        <v>15</v>
      </c>
    </row>
    <row r="289" spans="2:9" ht="87.75" customHeight="1" x14ac:dyDescent="0.4">
      <c r="B289" s="342">
        <v>287</v>
      </c>
      <c r="C289" s="343" t="s">
        <v>44188</v>
      </c>
      <c r="D289" s="355" t="s">
        <v>44189</v>
      </c>
      <c r="E289" s="328" t="s">
        <v>43656</v>
      </c>
      <c r="F289" s="329" t="s">
        <v>43657</v>
      </c>
      <c r="G289" s="356">
        <v>2</v>
      </c>
      <c r="H289" s="23" t="s">
        <v>33635</v>
      </c>
      <c r="I289" s="25" t="s">
        <v>15</v>
      </c>
    </row>
    <row r="290" spans="2:9" ht="87.75" customHeight="1" x14ac:dyDescent="0.4">
      <c r="B290" s="342">
        <v>288</v>
      </c>
      <c r="C290" s="343" t="s">
        <v>43852</v>
      </c>
      <c r="D290" s="355" t="s">
        <v>44190</v>
      </c>
      <c r="E290" s="328" t="s">
        <v>43656</v>
      </c>
      <c r="F290" s="329" t="s">
        <v>43657</v>
      </c>
      <c r="G290" s="356">
        <v>1.8</v>
      </c>
      <c r="H290" s="23" t="s">
        <v>33635</v>
      </c>
      <c r="I290" s="25" t="s">
        <v>15</v>
      </c>
    </row>
    <row r="291" spans="2:9" ht="87.75" customHeight="1" x14ac:dyDescent="0.4">
      <c r="B291" s="342">
        <v>289</v>
      </c>
      <c r="C291" s="343" t="s">
        <v>44191</v>
      </c>
      <c r="D291" s="355" t="s">
        <v>44192</v>
      </c>
      <c r="E291" s="328" t="s">
        <v>43656</v>
      </c>
      <c r="F291" s="329" t="s">
        <v>43657</v>
      </c>
      <c r="G291" s="356">
        <v>2</v>
      </c>
      <c r="H291" s="23" t="s">
        <v>33635</v>
      </c>
      <c r="I291" s="25" t="s">
        <v>15</v>
      </c>
    </row>
    <row r="292" spans="2:9" ht="87.75" customHeight="1" x14ac:dyDescent="0.4">
      <c r="B292" s="342">
        <v>290</v>
      </c>
      <c r="C292" s="343" t="s">
        <v>44193</v>
      </c>
      <c r="D292" s="355" t="s">
        <v>44194</v>
      </c>
      <c r="E292" s="328" t="s">
        <v>43656</v>
      </c>
      <c r="F292" s="329" t="s">
        <v>43657</v>
      </c>
      <c r="G292" s="356">
        <v>2</v>
      </c>
      <c r="H292" s="23" t="s">
        <v>33635</v>
      </c>
      <c r="I292" s="25" t="s">
        <v>15</v>
      </c>
    </row>
    <row r="293" spans="2:9" ht="87.75" customHeight="1" x14ac:dyDescent="0.4">
      <c r="B293" s="342">
        <v>291</v>
      </c>
      <c r="C293" s="343" t="s">
        <v>44195</v>
      </c>
      <c r="D293" s="355" t="s">
        <v>44196</v>
      </c>
      <c r="E293" s="328" t="s">
        <v>43656</v>
      </c>
      <c r="F293" s="329" t="s">
        <v>43657</v>
      </c>
      <c r="G293" s="356">
        <v>2</v>
      </c>
      <c r="H293" s="23" t="s">
        <v>33635</v>
      </c>
      <c r="I293" s="25" t="s">
        <v>15</v>
      </c>
    </row>
    <row r="294" spans="2:9" ht="87.75" customHeight="1" x14ac:dyDescent="0.4">
      <c r="B294" s="342">
        <v>292</v>
      </c>
      <c r="C294" s="343" t="s">
        <v>43917</v>
      </c>
      <c r="D294" s="355" t="s">
        <v>44009</v>
      </c>
      <c r="E294" s="328" t="s">
        <v>43656</v>
      </c>
      <c r="F294" s="329" t="s">
        <v>43657</v>
      </c>
      <c r="G294" s="356">
        <v>2</v>
      </c>
      <c r="H294" s="23" t="s">
        <v>33635</v>
      </c>
      <c r="I294" s="25" t="s">
        <v>15</v>
      </c>
    </row>
    <row r="295" spans="2:9" ht="87.75" customHeight="1" x14ac:dyDescent="0.4">
      <c r="B295" s="342">
        <v>293</v>
      </c>
      <c r="C295" s="343" t="s">
        <v>44197</v>
      </c>
      <c r="D295" s="355" t="s">
        <v>44198</v>
      </c>
      <c r="E295" s="328" t="s">
        <v>43656</v>
      </c>
      <c r="F295" s="329" t="s">
        <v>43657</v>
      </c>
      <c r="G295" s="356">
        <v>1.5</v>
      </c>
      <c r="H295" s="23" t="s">
        <v>33635</v>
      </c>
      <c r="I295" s="25" t="s">
        <v>15</v>
      </c>
    </row>
    <row r="296" spans="2:9" ht="87.75" customHeight="1" x14ac:dyDescent="0.4">
      <c r="B296" s="342">
        <v>294</v>
      </c>
      <c r="C296" s="343" t="s">
        <v>43771</v>
      </c>
      <c r="D296" s="355" t="s">
        <v>43932</v>
      </c>
      <c r="E296" s="328" t="s">
        <v>43656</v>
      </c>
      <c r="F296" s="329" t="s">
        <v>43657</v>
      </c>
      <c r="G296" s="356">
        <v>1.5</v>
      </c>
      <c r="H296" s="23" t="s">
        <v>33635</v>
      </c>
      <c r="I296" s="25" t="s">
        <v>15</v>
      </c>
    </row>
    <row r="297" spans="2:9" ht="87.75" customHeight="1" x14ac:dyDescent="0.4">
      <c r="B297" s="342">
        <v>295</v>
      </c>
      <c r="C297" s="343" t="s">
        <v>43868</v>
      </c>
      <c r="D297" s="355" t="s">
        <v>44199</v>
      </c>
      <c r="E297" s="328" t="s">
        <v>43656</v>
      </c>
      <c r="F297" s="329" t="s">
        <v>43657</v>
      </c>
      <c r="G297" s="356">
        <v>2</v>
      </c>
      <c r="H297" s="23" t="s">
        <v>33635</v>
      </c>
      <c r="I297" s="25" t="s">
        <v>15</v>
      </c>
    </row>
    <row r="298" spans="2:9" ht="87.75" customHeight="1" x14ac:dyDescent="0.4">
      <c r="B298" s="342">
        <v>296</v>
      </c>
      <c r="C298" s="343" t="s">
        <v>44200</v>
      </c>
      <c r="D298" s="355" t="s">
        <v>43790</v>
      </c>
      <c r="E298" s="328" t="s">
        <v>43656</v>
      </c>
      <c r="F298" s="329" t="s">
        <v>43657</v>
      </c>
      <c r="G298" s="356">
        <v>2</v>
      </c>
      <c r="H298" s="23" t="s">
        <v>33635</v>
      </c>
      <c r="I298" s="25" t="s">
        <v>15</v>
      </c>
    </row>
    <row r="299" spans="2:9" ht="87.75" customHeight="1" x14ac:dyDescent="0.4">
      <c r="B299" s="342">
        <v>297</v>
      </c>
      <c r="C299" s="343" t="s">
        <v>44201</v>
      </c>
      <c r="D299" s="355" t="s">
        <v>44161</v>
      </c>
      <c r="E299" s="328" t="s">
        <v>43656</v>
      </c>
      <c r="F299" s="329" t="s">
        <v>43657</v>
      </c>
      <c r="G299" s="356">
        <v>1.8</v>
      </c>
      <c r="H299" s="23" t="s">
        <v>33635</v>
      </c>
      <c r="I299" s="25" t="s">
        <v>15</v>
      </c>
    </row>
    <row r="300" spans="2:9" ht="87.75" customHeight="1" x14ac:dyDescent="0.4">
      <c r="B300" s="342">
        <v>298</v>
      </c>
      <c r="C300" s="343" t="s">
        <v>44202</v>
      </c>
      <c r="D300" s="355" t="s">
        <v>43814</v>
      </c>
      <c r="E300" s="328" t="s">
        <v>43656</v>
      </c>
      <c r="F300" s="329" t="s">
        <v>43657</v>
      </c>
      <c r="G300" s="356">
        <v>2.5</v>
      </c>
      <c r="H300" s="23" t="s">
        <v>33635</v>
      </c>
      <c r="I300" s="25" t="s">
        <v>15</v>
      </c>
    </row>
    <row r="301" spans="2:9" ht="87.75" customHeight="1" x14ac:dyDescent="0.4">
      <c r="B301" s="342">
        <v>299</v>
      </c>
      <c r="C301" s="343" t="s">
        <v>44203</v>
      </c>
      <c r="D301" s="355" t="s">
        <v>44204</v>
      </c>
      <c r="E301" s="328" t="s">
        <v>43656</v>
      </c>
      <c r="F301" s="329" t="s">
        <v>43657</v>
      </c>
      <c r="G301" s="356">
        <v>2</v>
      </c>
      <c r="H301" s="23" t="s">
        <v>33635</v>
      </c>
      <c r="I301" s="25" t="s">
        <v>15</v>
      </c>
    </row>
    <row r="302" spans="2:9" ht="87.75" customHeight="1" x14ac:dyDescent="0.4">
      <c r="B302" s="342">
        <v>300</v>
      </c>
      <c r="C302" s="343" t="s">
        <v>44205</v>
      </c>
      <c r="D302" s="355" t="s">
        <v>44206</v>
      </c>
      <c r="E302" s="328" t="s">
        <v>43656</v>
      </c>
      <c r="F302" s="329" t="s">
        <v>43657</v>
      </c>
      <c r="G302" s="356">
        <v>1.5</v>
      </c>
      <c r="H302" s="23" t="s">
        <v>33635</v>
      </c>
      <c r="I302" s="25" t="s">
        <v>15</v>
      </c>
    </row>
    <row r="303" spans="2:9" ht="87.75" customHeight="1" x14ac:dyDescent="0.4">
      <c r="B303" s="342">
        <v>301</v>
      </c>
      <c r="C303" s="343" t="s">
        <v>44207</v>
      </c>
      <c r="D303" s="355" t="s">
        <v>44208</v>
      </c>
      <c r="E303" s="328" t="s">
        <v>43656</v>
      </c>
      <c r="F303" s="329" t="s">
        <v>43657</v>
      </c>
      <c r="G303" s="356">
        <v>2</v>
      </c>
      <c r="H303" s="23" t="s">
        <v>33635</v>
      </c>
      <c r="I303" s="25" t="s">
        <v>15</v>
      </c>
    </row>
    <row r="304" spans="2:9" ht="87.75" customHeight="1" x14ac:dyDescent="0.4">
      <c r="B304" s="342">
        <v>302</v>
      </c>
      <c r="C304" s="347" t="s">
        <v>44209</v>
      </c>
      <c r="D304" s="355" t="s">
        <v>44210</v>
      </c>
      <c r="E304" s="328" t="s">
        <v>43656</v>
      </c>
      <c r="F304" s="329" t="s">
        <v>43657</v>
      </c>
      <c r="G304" s="356">
        <v>2</v>
      </c>
      <c r="H304" s="23" t="s">
        <v>33635</v>
      </c>
      <c r="I304" s="25" t="s">
        <v>15</v>
      </c>
    </row>
    <row r="305" spans="2:9" ht="87.75" customHeight="1" x14ac:dyDescent="0.4">
      <c r="B305" s="342">
        <v>303</v>
      </c>
      <c r="C305" s="347" t="s">
        <v>44211</v>
      </c>
      <c r="D305" s="355" t="s">
        <v>44212</v>
      </c>
      <c r="E305" s="328" t="s">
        <v>43656</v>
      </c>
      <c r="F305" s="329" t="s">
        <v>43657</v>
      </c>
      <c r="G305" s="356">
        <v>2</v>
      </c>
      <c r="H305" s="23" t="s">
        <v>33635</v>
      </c>
      <c r="I305" s="25" t="s">
        <v>15</v>
      </c>
    </row>
    <row r="306" spans="2:9" ht="87.75" customHeight="1" x14ac:dyDescent="0.4">
      <c r="B306" s="342">
        <v>304</v>
      </c>
      <c r="C306" s="347" t="s">
        <v>44213</v>
      </c>
      <c r="D306" s="355" t="s">
        <v>44214</v>
      </c>
      <c r="E306" s="328" t="s">
        <v>43656</v>
      </c>
      <c r="F306" s="329" t="s">
        <v>43657</v>
      </c>
      <c r="G306" s="356">
        <v>1.8</v>
      </c>
      <c r="H306" s="23" t="s">
        <v>33635</v>
      </c>
      <c r="I306" s="25" t="s">
        <v>15</v>
      </c>
    </row>
    <row r="307" spans="2:9" ht="87.75" customHeight="1" x14ac:dyDescent="0.4">
      <c r="B307" s="342">
        <v>305</v>
      </c>
      <c r="C307" s="347" t="s">
        <v>44215</v>
      </c>
      <c r="D307" s="355" t="s">
        <v>44124</v>
      </c>
      <c r="E307" s="328" t="s">
        <v>43656</v>
      </c>
      <c r="F307" s="329" t="s">
        <v>43657</v>
      </c>
      <c r="G307" s="356">
        <v>2</v>
      </c>
      <c r="H307" s="23" t="s">
        <v>33635</v>
      </c>
      <c r="I307" s="25" t="s">
        <v>15</v>
      </c>
    </row>
    <row r="308" spans="2:9" ht="87.75" customHeight="1" x14ac:dyDescent="0.4">
      <c r="B308" s="342">
        <v>306</v>
      </c>
      <c r="C308" s="347" t="s">
        <v>44216</v>
      </c>
      <c r="D308" s="355" t="s">
        <v>37993</v>
      </c>
      <c r="E308" s="328" t="s">
        <v>43656</v>
      </c>
      <c r="F308" s="329" t="s">
        <v>43657</v>
      </c>
      <c r="G308" s="356">
        <v>2</v>
      </c>
      <c r="H308" s="23" t="s">
        <v>33635</v>
      </c>
      <c r="I308" s="25" t="s">
        <v>15</v>
      </c>
    </row>
    <row r="309" spans="2:9" ht="87.75" customHeight="1" x14ac:dyDescent="0.4">
      <c r="B309" s="342">
        <v>307</v>
      </c>
      <c r="C309" s="347" t="s">
        <v>44217</v>
      </c>
      <c r="D309" s="355" t="s">
        <v>44176</v>
      </c>
      <c r="E309" s="328" t="s">
        <v>43656</v>
      </c>
      <c r="F309" s="329" t="s">
        <v>43657</v>
      </c>
      <c r="G309" s="356">
        <v>2.5</v>
      </c>
      <c r="H309" s="23" t="s">
        <v>33635</v>
      </c>
      <c r="I309" s="25" t="s">
        <v>15</v>
      </c>
    </row>
    <row r="310" spans="2:9" ht="87.75" customHeight="1" x14ac:dyDescent="0.4">
      <c r="B310" s="342">
        <v>308</v>
      </c>
      <c r="C310" s="347" t="s">
        <v>44218</v>
      </c>
      <c r="D310" s="355" t="s">
        <v>44027</v>
      </c>
      <c r="E310" s="328" t="s">
        <v>43656</v>
      </c>
      <c r="F310" s="329" t="s">
        <v>43657</v>
      </c>
      <c r="G310" s="356">
        <v>2</v>
      </c>
      <c r="H310" s="23" t="s">
        <v>33635</v>
      </c>
      <c r="I310" s="25" t="s">
        <v>15</v>
      </c>
    </row>
    <row r="311" spans="2:9" ht="87.75" customHeight="1" x14ac:dyDescent="0.4">
      <c r="B311" s="342">
        <v>309</v>
      </c>
      <c r="C311" s="347" t="s">
        <v>44219</v>
      </c>
      <c r="D311" s="355" t="s">
        <v>38104</v>
      </c>
      <c r="E311" s="328" t="s">
        <v>43656</v>
      </c>
      <c r="F311" s="329" t="s">
        <v>43657</v>
      </c>
      <c r="G311" s="356">
        <v>1.5</v>
      </c>
      <c r="H311" s="23" t="s">
        <v>33635</v>
      </c>
      <c r="I311" s="25" t="s">
        <v>15</v>
      </c>
    </row>
    <row r="312" spans="2:9" ht="87.75" customHeight="1" x14ac:dyDescent="0.4">
      <c r="B312" s="342">
        <v>310</v>
      </c>
      <c r="C312" s="347" t="s">
        <v>44220</v>
      </c>
      <c r="D312" s="355" t="s">
        <v>44221</v>
      </c>
      <c r="E312" s="328" t="s">
        <v>43656</v>
      </c>
      <c r="F312" s="329" t="s">
        <v>43657</v>
      </c>
      <c r="G312" s="356">
        <v>1.5</v>
      </c>
      <c r="H312" s="23" t="s">
        <v>33635</v>
      </c>
      <c r="I312" s="25" t="s">
        <v>15</v>
      </c>
    </row>
    <row r="313" spans="2:9" ht="87.75" customHeight="1" x14ac:dyDescent="0.4">
      <c r="B313" s="342">
        <v>311</v>
      </c>
      <c r="C313" s="347" t="s">
        <v>44222</v>
      </c>
      <c r="D313" s="355" t="s">
        <v>44223</v>
      </c>
      <c r="E313" s="328" t="s">
        <v>43656</v>
      </c>
      <c r="F313" s="329" t="s">
        <v>43657</v>
      </c>
      <c r="G313" s="356">
        <v>2</v>
      </c>
      <c r="H313" s="23" t="s">
        <v>33635</v>
      </c>
      <c r="I313" s="25" t="s">
        <v>15</v>
      </c>
    </row>
    <row r="314" spans="2:9" ht="87.75" customHeight="1" x14ac:dyDescent="0.4">
      <c r="B314" s="342">
        <v>312</v>
      </c>
      <c r="C314" s="347" t="s">
        <v>44224</v>
      </c>
      <c r="D314" s="355" t="s">
        <v>44225</v>
      </c>
      <c r="E314" s="328" t="s">
        <v>43656</v>
      </c>
      <c r="F314" s="329" t="s">
        <v>43657</v>
      </c>
      <c r="G314" s="356">
        <v>1.8</v>
      </c>
      <c r="H314" s="23" t="s">
        <v>33635</v>
      </c>
      <c r="I314" s="25" t="s">
        <v>15</v>
      </c>
    </row>
    <row r="315" spans="2:9" ht="87.75" customHeight="1" x14ac:dyDescent="0.4">
      <c r="B315" s="342">
        <v>313</v>
      </c>
      <c r="C315" s="347" t="s">
        <v>43817</v>
      </c>
      <c r="D315" s="355" t="s">
        <v>44225</v>
      </c>
      <c r="E315" s="328" t="s">
        <v>43656</v>
      </c>
      <c r="F315" s="329" t="s">
        <v>43657</v>
      </c>
      <c r="G315" s="356">
        <v>2.5</v>
      </c>
      <c r="H315" s="23" t="s">
        <v>33635</v>
      </c>
      <c r="I315" s="25" t="s">
        <v>15</v>
      </c>
    </row>
    <row r="316" spans="2:9" ht="87.75" customHeight="1" x14ac:dyDescent="0.4">
      <c r="B316" s="342">
        <v>314</v>
      </c>
      <c r="C316" s="347" t="s">
        <v>43919</v>
      </c>
      <c r="D316" s="355" t="s">
        <v>43655</v>
      </c>
      <c r="E316" s="328" t="s">
        <v>43656</v>
      </c>
      <c r="F316" s="329" t="s">
        <v>43657</v>
      </c>
      <c r="G316" s="356">
        <v>2</v>
      </c>
      <c r="H316" s="23" t="s">
        <v>33635</v>
      </c>
      <c r="I316" s="25" t="s">
        <v>15</v>
      </c>
    </row>
    <row r="317" spans="2:9" ht="87.75" customHeight="1" x14ac:dyDescent="0.4">
      <c r="B317" s="342">
        <v>315</v>
      </c>
      <c r="C317" s="347" t="s">
        <v>44226</v>
      </c>
      <c r="D317" s="355" t="s">
        <v>44227</v>
      </c>
      <c r="E317" s="328" t="s">
        <v>43656</v>
      </c>
      <c r="F317" s="329" t="s">
        <v>43657</v>
      </c>
      <c r="G317" s="356">
        <v>1.5</v>
      </c>
      <c r="H317" s="23" t="s">
        <v>33635</v>
      </c>
      <c r="I317" s="25" t="s">
        <v>15</v>
      </c>
    </row>
    <row r="318" spans="2:9" ht="87.75" customHeight="1" x14ac:dyDescent="0.4">
      <c r="B318" s="342">
        <v>316</v>
      </c>
      <c r="C318" s="347" t="s">
        <v>44228</v>
      </c>
      <c r="D318" s="355" t="s">
        <v>44229</v>
      </c>
      <c r="E318" s="328" t="s">
        <v>43656</v>
      </c>
      <c r="F318" s="329" t="s">
        <v>43657</v>
      </c>
      <c r="G318" s="356">
        <v>2</v>
      </c>
      <c r="H318" s="23" t="s">
        <v>33635</v>
      </c>
      <c r="I318" s="25" t="s">
        <v>15</v>
      </c>
    </row>
    <row r="319" spans="2:9" ht="87.75" customHeight="1" x14ac:dyDescent="0.4">
      <c r="B319" s="342">
        <v>317</v>
      </c>
      <c r="C319" s="347" t="s">
        <v>44230</v>
      </c>
      <c r="D319" s="355" t="s">
        <v>43735</v>
      </c>
      <c r="E319" s="328" t="s">
        <v>43656</v>
      </c>
      <c r="F319" s="329" t="s">
        <v>43657</v>
      </c>
      <c r="G319" s="356">
        <v>2</v>
      </c>
      <c r="H319" s="23" t="s">
        <v>33635</v>
      </c>
      <c r="I319" s="25" t="s">
        <v>15</v>
      </c>
    </row>
    <row r="320" spans="2:9" ht="87.75" customHeight="1" x14ac:dyDescent="0.4">
      <c r="B320" s="342">
        <v>318</v>
      </c>
      <c r="C320" s="347" t="s">
        <v>44231</v>
      </c>
      <c r="D320" s="355" t="s">
        <v>37993</v>
      </c>
      <c r="E320" s="328" t="s">
        <v>43656</v>
      </c>
      <c r="F320" s="329" t="s">
        <v>43657</v>
      </c>
      <c r="G320" s="356">
        <v>2</v>
      </c>
      <c r="H320" s="23" t="s">
        <v>33635</v>
      </c>
      <c r="I320" s="25" t="s">
        <v>15</v>
      </c>
    </row>
    <row r="321" spans="2:9" ht="87.75" customHeight="1" x14ac:dyDescent="0.4">
      <c r="B321" s="342">
        <v>319</v>
      </c>
      <c r="C321" s="347" t="s">
        <v>44232</v>
      </c>
      <c r="D321" s="355" t="s">
        <v>43753</v>
      </c>
      <c r="E321" s="328" t="s">
        <v>43656</v>
      </c>
      <c r="F321" s="329" t="s">
        <v>43657</v>
      </c>
      <c r="G321" s="356">
        <v>2</v>
      </c>
      <c r="H321" s="23" t="s">
        <v>33635</v>
      </c>
      <c r="I321" s="25" t="s">
        <v>15</v>
      </c>
    </row>
    <row r="322" spans="2:9" ht="87.75" customHeight="1" x14ac:dyDescent="0.4">
      <c r="B322" s="342">
        <v>320</v>
      </c>
      <c r="C322" s="347" t="s">
        <v>44233</v>
      </c>
      <c r="D322" s="355" t="s">
        <v>44234</v>
      </c>
      <c r="E322" s="328" t="s">
        <v>43656</v>
      </c>
      <c r="F322" s="329" t="s">
        <v>43657</v>
      </c>
      <c r="G322" s="356">
        <v>2</v>
      </c>
      <c r="H322" s="23" t="s">
        <v>33635</v>
      </c>
      <c r="I322" s="25" t="s">
        <v>15</v>
      </c>
    </row>
    <row r="323" spans="2:9" ht="87.75" customHeight="1" x14ac:dyDescent="0.4">
      <c r="B323" s="342">
        <v>321</v>
      </c>
      <c r="C323" s="347" t="s">
        <v>44235</v>
      </c>
      <c r="D323" s="355" t="s">
        <v>44236</v>
      </c>
      <c r="E323" s="328" t="s">
        <v>43656</v>
      </c>
      <c r="F323" s="329" t="s">
        <v>43657</v>
      </c>
      <c r="G323" s="356">
        <v>1.8</v>
      </c>
      <c r="H323" s="23" t="s">
        <v>33635</v>
      </c>
      <c r="I323" s="25" t="s">
        <v>15</v>
      </c>
    </row>
    <row r="324" spans="2:9" ht="87.75" customHeight="1" x14ac:dyDescent="0.4">
      <c r="B324" s="342">
        <v>322</v>
      </c>
      <c r="C324" s="347" t="s">
        <v>44237</v>
      </c>
      <c r="D324" s="355" t="s">
        <v>44238</v>
      </c>
      <c r="E324" s="328" t="s">
        <v>43656</v>
      </c>
      <c r="F324" s="329" t="s">
        <v>43657</v>
      </c>
      <c r="G324" s="356">
        <v>2.5</v>
      </c>
      <c r="H324" s="23" t="s">
        <v>33635</v>
      </c>
      <c r="I324" s="25" t="s">
        <v>15</v>
      </c>
    </row>
    <row r="325" spans="2:9" ht="87.75" customHeight="1" x14ac:dyDescent="0.4">
      <c r="B325" s="342">
        <v>323</v>
      </c>
      <c r="C325" s="347" t="s">
        <v>38976</v>
      </c>
      <c r="D325" s="355" t="s">
        <v>44239</v>
      </c>
      <c r="E325" s="328" t="s">
        <v>43656</v>
      </c>
      <c r="F325" s="329" t="s">
        <v>43657</v>
      </c>
      <c r="G325" s="356">
        <v>1.8</v>
      </c>
      <c r="H325" s="23" t="s">
        <v>33635</v>
      </c>
      <c r="I325" s="25" t="s">
        <v>15</v>
      </c>
    </row>
    <row r="326" spans="2:9" ht="87.75" customHeight="1" x14ac:dyDescent="0.4">
      <c r="B326" s="342">
        <v>324</v>
      </c>
      <c r="C326" s="347" t="s">
        <v>44240</v>
      </c>
      <c r="D326" s="355" t="s">
        <v>44241</v>
      </c>
      <c r="E326" s="328" t="s">
        <v>43656</v>
      </c>
      <c r="F326" s="329" t="s">
        <v>43657</v>
      </c>
      <c r="G326" s="356">
        <v>1.5</v>
      </c>
      <c r="H326" s="23" t="s">
        <v>33635</v>
      </c>
      <c r="I326" s="25" t="s">
        <v>15</v>
      </c>
    </row>
    <row r="327" spans="2:9" ht="87.75" customHeight="1" x14ac:dyDescent="0.4">
      <c r="B327" s="342">
        <v>325</v>
      </c>
      <c r="C327" s="347" t="s">
        <v>44242</v>
      </c>
      <c r="D327" s="355" t="s">
        <v>44243</v>
      </c>
      <c r="E327" s="328" t="s">
        <v>43656</v>
      </c>
      <c r="F327" s="329" t="s">
        <v>43657</v>
      </c>
      <c r="G327" s="356">
        <v>2</v>
      </c>
      <c r="H327" s="23" t="s">
        <v>33635</v>
      </c>
      <c r="I327" s="25" t="s">
        <v>15</v>
      </c>
    </row>
    <row r="328" spans="2:9" ht="87.75" customHeight="1" x14ac:dyDescent="0.4">
      <c r="B328" s="342">
        <v>326</v>
      </c>
      <c r="C328" s="347" t="s">
        <v>44244</v>
      </c>
      <c r="D328" s="355" t="s">
        <v>44245</v>
      </c>
      <c r="E328" s="328" t="s">
        <v>43656</v>
      </c>
      <c r="F328" s="329" t="s">
        <v>43657</v>
      </c>
      <c r="G328" s="356">
        <v>2</v>
      </c>
      <c r="H328" s="23" t="s">
        <v>33635</v>
      </c>
      <c r="I328" s="25" t="s">
        <v>15</v>
      </c>
    </row>
    <row r="329" spans="2:9" ht="87.75" customHeight="1" x14ac:dyDescent="0.4">
      <c r="B329" s="342">
        <v>327</v>
      </c>
      <c r="C329" s="347" t="s">
        <v>44076</v>
      </c>
      <c r="D329" s="355" t="s">
        <v>44246</v>
      </c>
      <c r="E329" s="328" t="s">
        <v>43656</v>
      </c>
      <c r="F329" s="329" t="s">
        <v>43657</v>
      </c>
      <c r="G329" s="356">
        <v>1.5</v>
      </c>
      <c r="H329" s="23" t="s">
        <v>33635</v>
      </c>
      <c r="I329" s="25" t="s">
        <v>15</v>
      </c>
    </row>
    <row r="330" spans="2:9" ht="87.75" customHeight="1" x14ac:dyDescent="0.4">
      <c r="B330" s="342">
        <v>328</v>
      </c>
      <c r="C330" s="347" t="s">
        <v>44247</v>
      </c>
      <c r="D330" s="355" t="s">
        <v>43842</v>
      </c>
      <c r="E330" s="328" t="s">
        <v>43656</v>
      </c>
      <c r="F330" s="329" t="s">
        <v>43657</v>
      </c>
      <c r="G330" s="356">
        <v>2</v>
      </c>
      <c r="H330" s="23" t="s">
        <v>33635</v>
      </c>
      <c r="I330" s="25" t="s">
        <v>15</v>
      </c>
    </row>
    <row r="331" spans="2:9" ht="87.75" customHeight="1" x14ac:dyDescent="0.4">
      <c r="B331" s="342">
        <v>329</v>
      </c>
      <c r="C331" s="347" t="s">
        <v>44248</v>
      </c>
      <c r="D331" s="355" t="s">
        <v>44249</v>
      </c>
      <c r="E331" s="328" t="s">
        <v>43656</v>
      </c>
      <c r="F331" s="329" t="s">
        <v>43657</v>
      </c>
      <c r="G331" s="356">
        <v>1.8</v>
      </c>
      <c r="H331" s="23" t="s">
        <v>33635</v>
      </c>
      <c r="I331" s="25" t="s">
        <v>15</v>
      </c>
    </row>
    <row r="332" spans="2:9" ht="87.75" customHeight="1" x14ac:dyDescent="0.4">
      <c r="B332" s="342">
        <v>330</v>
      </c>
      <c r="C332" s="347" t="s">
        <v>44250</v>
      </c>
      <c r="D332" s="355" t="s">
        <v>44251</v>
      </c>
      <c r="E332" s="328" t="s">
        <v>43656</v>
      </c>
      <c r="F332" s="329" t="s">
        <v>43657</v>
      </c>
      <c r="G332" s="356">
        <v>2</v>
      </c>
      <c r="H332" s="23" t="s">
        <v>33635</v>
      </c>
      <c r="I332" s="25" t="s">
        <v>15</v>
      </c>
    </row>
    <row r="333" spans="2:9" ht="87.75" customHeight="1" x14ac:dyDescent="0.4">
      <c r="B333" s="342">
        <v>331</v>
      </c>
      <c r="C333" s="347" t="s">
        <v>44252</v>
      </c>
      <c r="D333" s="355" t="s">
        <v>44253</v>
      </c>
      <c r="E333" s="328" t="s">
        <v>43656</v>
      </c>
      <c r="F333" s="329" t="s">
        <v>43657</v>
      </c>
      <c r="G333" s="356">
        <v>2</v>
      </c>
      <c r="H333" s="23" t="s">
        <v>33635</v>
      </c>
      <c r="I333" s="25" t="s">
        <v>15</v>
      </c>
    </row>
    <row r="334" spans="2:9" ht="87.75" customHeight="1" x14ac:dyDescent="0.4">
      <c r="B334" s="342">
        <v>332</v>
      </c>
      <c r="C334" s="347" t="s">
        <v>44254</v>
      </c>
      <c r="D334" s="355" t="s">
        <v>43686</v>
      </c>
      <c r="E334" s="328" t="s">
        <v>43656</v>
      </c>
      <c r="F334" s="329" t="s">
        <v>43657</v>
      </c>
      <c r="G334" s="356">
        <v>2</v>
      </c>
      <c r="H334" s="23" t="s">
        <v>33635</v>
      </c>
      <c r="I334" s="25" t="s">
        <v>15</v>
      </c>
    </row>
    <row r="335" spans="2:9" ht="87.75" customHeight="1" x14ac:dyDescent="0.4">
      <c r="B335" s="342">
        <v>333</v>
      </c>
      <c r="C335" s="347" t="s">
        <v>44255</v>
      </c>
      <c r="D335" s="355" t="s">
        <v>44256</v>
      </c>
      <c r="E335" s="328" t="s">
        <v>43656</v>
      </c>
      <c r="F335" s="329" t="s">
        <v>43657</v>
      </c>
      <c r="G335" s="356">
        <v>1.5</v>
      </c>
      <c r="H335" s="23" t="s">
        <v>33635</v>
      </c>
      <c r="I335" s="25" t="s">
        <v>15</v>
      </c>
    </row>
    <row r="336" spans="2:9" ht="87.75" customHeight="1" x14ac:dyDescent="0.4">
      <c r="B336" s="342">
        <v>334</v>
      </c>
      <c r="C336" s="347" t="s">
        <v>37993</v>
      </c>
      <c r="D336" s="355" t="s">
        <v>43699</v>
      </c>
      <c r="E336" s="328" t="s">
        <v>43656</v>
      </c>
      <c r="F336" s="329" t="s">
        <v>43657</v>
      </c>
      <c r="G336" s="356">
        <v>1.5</v>
      </c>
      <c r="H336" s="23" t="s">
        <v>33635</v>
      </c>
      <c r="I336" s="25" t="s">
        <v>15</v>
      </c>
    </row>
    <row r="337" spans="2:9" ht="87.75" customHeight="1" x14ac:dyDescent="0.4">
      <c r="B337" s="342">
        <v>335</v>
      </c>
      <c r="C337" s="347" t="s">
        <v>44257</v>
      </c>
      <c r="D337" s="355" t="s">
        <v>44258</v>
      </c>
      <c r="E337" s="328" t="s">
        <v>43656</v>
      </c>
      <c r="F337" s="329" t="s">
        <v>43657</v>
      </c>
      <c r="G337" s="356">
        <v>2.5</v>
      </c>
      <c r="H337" s="23" t="s">
        <v>33635</v>
      </c>
      <c r="I337" s="25" t="s">
        <v>15</v>
      </c>
    </row>
    <row r="338" spans="2:9" ht="87.75" customHeight="1" x14ac:dyDescent="0.4">
      <c r="B338" s="342">
        <v>336</v>
      </c>
      <c r="C338" s="347" t="s">
        <v>44259</v>
      </c>
      <c r="D338" s="355" t="s">
        <v>44260</v>
      </c>
      <c r="E338" s="328" t="s">
        <v>43656</v>
      </c>
      <c r="F338" s="329" t="s">
        <v>43657</v>
      </c>
      <c r="G338" s="356">
        <v>2</v>
      </c>
      <c r="H338" s="23" t="s">
        <v>33635</v>
      </c>
      <c r="I338" s="25" t="s">
        <v>15</v>
      </c>
    </row>
    <row r="339" spans="2:9" ht="87.75" customHeight="1" x14ac:dyDescent="0.4">
      <c r="B339" s="342">
        <v>337</v>
      </c>
      <c r="C339" s="347" t="s">
        <v>44261</v>
      </c>
      <c r="D339" s="355" t="s">
        <v>44262</v>
      </c>
      <c r="E339" s="328" t="s">
        <v>43656</v>
      </c>
      <c r="F339" s="329" t="s">
        <v>43657</v>
      </c>
      <c r="G339" s="356">
        <v>2.5</v>
      </c>
      <c r="H339" s="23" t="s">
        <v>33635</v>
      </c>
      <c r="I339" s="25" t="s">
        <v>15</v>
      </c>
    </row>
    <row r="340" spans="2:9" ht="87.75" customHeight="1" x14ac:dyDescent="0.4">
      <c r="B340" s="342">
        <v>338</v>
      </c>
      <c r="C340" s="347" t="s">
        <v>43829</v>
      </c>
      <c r="D340" s="355" t="s">
        <v>44263</v>
      </c>
      <c r="E340" s="328" t="s">
        <v>43656</v>
      </c>
      <c r="F340" s="329" t="s">
        <v>43657</v>
      </c>
      <c r="G340" s="356">
        <v>1.8</v>
      </c>
      <c r="H340" s="23" t="s">
        <v>33635</v>
      </c>
      <c r="I340" s="25" t="s">
        <v>15</v>
      </c>
    </row>
    <row r="341" spans="2:9" ht="87.75" customHeight="1" x14ac:dyDescent="0.4">
      <c r="B341" s="342">
        <v>339</v>
      </c>
      <c r="C341" s="347" t="s">
        <v>44264</v>
      </c>
      <c r="D341" s="355" t="s">
        <v>44265</v>
      </c>
      <c r="E341" s="328" t="s">
        <v>43656</v>
      </c>
      <c r="F341" s="329" t="s">
        <v>43657</v>
      </c>
      <c r="G341" s="356">
        <v>2.5</v>
      </c>
      <c r="H341" s="23" t="s">
        <v>33635</v>
      </c>
      <c r="I341" s="25" t="s">
        <v>15</v>
      </c>
    </row>
    <row r="342" spans="2:9" ht="87.75" customHeight="1" x14ac:dyDescent="0.4">
      <c r="B342" s="342">
        <v>340</v>
      </c>
      <c r="C342" s="347" t="s">
        <v>44266</v>
      </c>
      <c r="D342" s="355" t="s">
        <v>44267</v>
      </c>
      <c r="E342" s="328" t="s">
        <v>43656</v>
      </c>
      <c r="F342" s="329" t="s">
        <v>43657</v>
      </c>
      <c r="G342" s="356">
        <v>1.5</v>
      </c>
      <c r="H342" s="23" t="s">
        <v>33635</v>
      </c>
      <c r="I342" s="25" t="s">
        <v>15</v>
      </c>
    </row>
    <row r="343" spans="2:9" ht="87.75" customHeight="1" x14ac:dyDescent="0.4">
      <c r="B343" s="342">
        <v>341</v>
      </c>
      <c r="C343" s="347" t="s">
        <v>44268</v>
      </c>
      <c r="D343" s="355" t="s">
        <v>44269</v>
      </c>
      <c r="E343" s="328" t="s">
        <v>43656</v>
      </c>
      <c r="F343" s="329" t="s">
        <v>43657</v>
      </c>
      <c r="G343" s="356">
        <v>2</v>
      </c>
      <c r="H343" s="23" t="s">
        <v>33635</v>
      </c>
      <c r="I343" s="25" t="s">
        <v>15</v>
      </c>
    </row>
    <row r="344" spans="2:9" ht="87.75" customHeight="1" x14ac:dyDescent="0.4">
      <c r="B344" s="342">
        <v>342</v>
      </c>
      <c r="C344" s="347" t="s">
        <v>44270</v>
      </c>
      <c r="D344" s="355" t="s">
        <v>44208</v>
      </c>
      <c r="E344" s="328" t="s">
        <v>43656</v>
      </c>
      <c r="F344" s="329" t="s">
        <v>43657</v>
      </c>
      <c r="G344" s="356">
        <v>2</v>
      </c>
      <c r="H344" s="23" t="s">
        <v>33635</v>
      </c>
      <c r="I344" s="25" t="s">
        <v>15</v>
      </c>
    </row>
    <row r="345" spans="2:9" ht="87.75" customHeight="1" x14ac:dyDescent="0.4">
      <c r="B345" s="342">
        <v>343</v>
      </c>
      <c r="C345" s="347" t="s">
        <v>44271</v>
      </c>
      <c r="D345" s="355" t="s">
        <v>43955</v>
      </c>
      <c r="E345" s="328" t="s">
        <v>43656</v>
      </c>
      <c r="F345" s="329" t="s">
        <v>43657</v>
      </c>
      <c r="G345" s="356">
        <v>1.8</v>
      </c>
      <c r="H345" s="23" t="s">
        <v>33635</v>
      </c>
      <c r="I345" s="25" t="s">
        <v>15</v>
      </c>
    </row>
    <row r="346" spans="2:9" ht="87.75" customHeight="1" x14ac:dyDescent="0.4">
      <c r="B346" s="342">
        <v>344</v>
      </c>
      <c r="C346" s="347" t="s">
        <v>44272</v>
      </c>
      <c r="D346" s="355" t="s">
        <v>43755</v>
      </c>
      <c r="E346" s="328" t="s">
        <v>43656</v>
      </c>
      <c r="F346" s="329" t="s">
        <v>43657</v>
      </c>
      <c r="G346" s="356">
        <v>2</v>
      </c>
      <c r="H346" s="23" t="s">
        <v>33635</v>
      </c>
      <c r="I346" s="25" t="s">
        <v>15</v>
      </c>
    </row>
    <row r="347" spans="2:9" ht="87.75" customHeight="1" x14ac:dyDescent="0.4">
      <c r="B347" s="342">
        <v>345</v>
      </c>
      <c r="C347" s="347" t="s">
        <v>44273</v>
      </c>
      <c r="D347" s="355" t="s">
        <v>44274</v>
      </c>
      <c r="E347" s="328" t="s">
        <v>43656</v>
      </c>
      <c r="F347" s="329" t="s">
        <v>43657</v>
      </c>
      <c r="G347" s="356">
        <v>2.5</v>
      </c>
      <c r="H347" s="23" t="s">
        <v>33635</v>
      </c>
      <c r="I347" s="25" t="s">
        <v>15</v>
      </c>
    </row>
    <row r="348" spans="2:9" ht="87.75" customHeight="1" x14ac:dyDescent="0.4">
      <c r="B348" s="342">
        <v>346</v>
      </c>
      <c r="C348" s="347" t="s">
        <v>44275</v>
      </c>
      <c r="D348" s="355" t="s">
        <v>44276</v>
      </c>
      <c r="E348" s="328" t="s">
        <v>43656</v>
      </c>
      <c r="F348" s="329" t="s">
        <v>43657</v>
      </c>
      <c r="G348" s="356">
        <v>2.5</v>
      </c>
      <c r="H348" s="23" t="s">
        <v>33635</v>
      </c>
      <c r="I348" s="25" t="s">
        <v>15</v>
      </c>
    </row>
    <row r="349" spans="2:9" ht="87.75" customHeight="1" x14ac:dyDescent="0.4">
      <c r="B349" s="342">
        <v>347</v>
      </c>
      <c r="C349" s="347" t="s">
        <v>44277</v>
      </c>
      <c r="D349" s="355" t="s">
        <v>44278</v>
      </c>
      <c r="E349" s="328" t="s">
        <v>43656</v>
      </c>
      <c r="F349" s="329" t="s">
        <v>43657</v>
      </c>
      <c r="G349" s="356">
        <v>2</v>
      </c>
      <c r="H349" s="23" t="s">
        <v>33635</v>
      </c>
      <c r="I349" s="25" t="s">
        <v>15</v>
      </c>
    </row>
    <row r="350" spans="2:9" ht="87.75" customHeight="1" x14ac:dyDescent="0.4">
      <c r="B350" s="342">
        <v>348</v>
      </c>
      <c r="C350" s="343" t="s">
        <v>44279</v>
      </c>
      <c r="D350" s="355" t="s">
        <v>43790</v>
      </c>
      <c r="E350" s="328" t="s">
        <v>43656</v>
      </c>
      <c r="F350" s="329" t="s">
        <v>43657</v>
      </c>
      <c r="G350" s="356">
        <v>1.8</v>
      </c>
      <c r="H350" s="23" t="s">
        <v>33635</v>
      </c>
      <c r="I350" s="25" t="s">
        <v>15</v>
      </c>
    </row>
    <row r="351" spans="2:9" ht="87.75" customHeight="1" x14ac:dyDescent="0.4">
      <c r="B351" s="342">
        <v>349</v>
      </c>
      <c r="C351" s="343" t="s">
        <v>43754</v>
      </c>
      <c r="D351" s="355" t="s">
        <v>37796</v>
      </c>
      <c r="E351" s="328" t="s">
        <v>43656</v>
      </c>
      <c r="F351" s="329" t="s">
        <v>43657</v>
      </c>
      <c r="G351" s="356">
        <v>2</v>
      </c>
      <c r="H351" s="23" t="s">
        <v>33635</v>
      </c>
      <c r="I351" s="25" t="s">
        <v>15</v>
      </c>
    </row>
    <row r="352" spans="2:9" ht="87.75" customHeight="1" x14ac:dyDescent="0.4">
      <c r="B352" s="342">
        <v>350</v>
      </c>
      <c r="C352" s="343" t="s">
        <v>44280</v>
      </c>
      <c r="D352" s="355" t="s">
        <v>44281</v>
      </c>
      <c r="E352" s="328" t="s">
        <v>43656</v>
      </c>
      <c r="F352" s="329" t="s">
        <v>43657</v>
      </c>
      <c r="G352" s="356">
        <v>2</v>
      </c>
      <c r="H352" s="23" t="s">
        <v>33635</v>
      </c>
      <c r="I352" s="25" t="s">
        <v>15</v>
      </c>
    </row>
    <row r="353" spans="2:9" ht="87.75" customHeight="1" x14ac:dyDescent="0.4">
      <c r="B353" s="342">
        <v>351</v>
      </c>
      <c r="C353" s="343" t="s">
        <v>43814</v>
      </c>
      <c r="D353" s="355" t="s">
        <v>44282</v>
      </c>
      <c r="E353" s="328" t="s">
        <v>43656</v>
      </c>
      <c r="F353" s="329" t="s">
        <v>43657</v>
      </c>
      <c r="G353" s="356">
        <v>1.5</v>
      </c>
      <c r="H353" s="23" t="s">
        <v>33635</v>
      </c>
      <c r="I353" s="25" t="s">
        <v>15</v>
      </c>
    </row>
    <row r="354" spans="2:9" ht="87.75" customHeight="1" x14ac:dyDescent="0.4">
      <c r="B354" s="342">
        <v>352</v>
      </c>
      <c r="C354" s="343" t="s">
        <v>44283</v>
      </c>
      <c r="D354" s="355" t="s">
        <v>44284</v>
      </c>
      <c r="E354" s="328" t="s">
        <v>43656</v>
      </c>
      <c r="F354" s="329" t="s">
        <v>43657</v>
      </c>
      <c r="G354" s="356">
        <v>2</v>
      </c>
      <c r="H354" s="23" t="s">
        <v>33635</v>
      </c>
      <c r="I354" s="25" t="s">
        <v>15</v>
      </c>
    </row>
    <row r="355" spans="2:9" ht="87.75" customHeight="1" x14ac:dyDescent="0.4">
      <c r="B355" s="342">
        <v>353</v>
      </c>
      <c r="C355" s="343" t="s">
        <v>44285</v>
      </c>
      <c r="D355" s="355" t="s">
        <v>43723</v>
      </c>
      <c r="E355" s="328" t="s">
        <v>43656</v>
      </c>
      <c r="F355" s="329" t="s">
        <v>43657</v>
      </c>
      <c r="G355" s="356">
        <v>2</v>
      </c>
      <c r="H355" s="23" t="s">
        <v>33635</v>
      </c>
      <c r="I355" s="25" t="s">
        <v>15</v>
      </c>
    </row>
    <row r="356" spans="2:9" ht="87.75" customHeight="1" x14ac:dyDescent="0.4">
      <c r="B356" s="342">
        <v>354</v>
      </c>
      <c r="C356" s="343" t="s">
        <v>44286</v>
      </c>
      <c r="D356" s="355" t="s">
        <v>44193</v>
      </c>
      <c r="E356" s="328" t="s">
        <v>43656</v>
      </c>
      <c r="F356" s="329" t="s">
        <v>43657</v>
      </c>
      <c r="G356" s="356">
        <v>1.8</v>
      </c>
      <c r="H356" s="23" t="s">
        <v>33635</v>
      </c>
      <c r="I356" s="25" t="s">
        <v>15</v>
      </c>
    </row>
    <row r="357" spans="2:9" ht="87.75" customHeight="1" x14ac:dyDescent="0.4">
      <c r="B357" s="342">
        <v>355</v>
      </c>
      <c r="C357" s="343" t="s">
        <v>44175</v>
      </c>
      <c r="D357" s="355" t="s">
        <v>44287</v>
      </c>
      <c r="E357" s="328" t="s">
        <v>43656</v>
      </c>
      <c r="F357" s="329" t="s">
        <v>43657</v>
      </c>
      <c r="G357" s="356">
        <v>2</v>
      </c>
      <c r="H357" s="23" t="s">
        <v>33635</v>
      </c>
      <c r="I357" s="25" t="s">
        <v>15</v>
      </c>
    </row>
    <row r="358" spans="2:9" ht="87.75" customHeight="1" x14ac:dyDescent="0.4">
      <c r="B358" s="342">
        <v>356</v>
      </c>
      <c r="C358" s="343" t="s">
        <v>44288</v>
      </c>
      <c r="D358" s="355" t="s">
        <v>44289</v>
      </c>
      <c r="E358" s="328" t="s">
        <v>43656</v>
      </c>
      <c r="F358" s="329" t="s">
        <v>43657</v>
      </c>
      <c r="G358" s="356">
        <v>2</v>
      </c>
      <c r="H358" s="23" t="s">
        <v>33635</v>
      </c>
      <c r="I358" s="25" t="s">
        <v>15</v>
      </c>
    </row>
    <row r="359" spans="2:9" ht="87.75" customHeight="1" x14ac:dyDescent="0.4">
      <c r="B359" s="342">
        <v>357</v>
      </c>
      <c r="C359" s="343" t="s">
        <v>44290</v>
      </c>
      <c r="D359" s="355" t="s">
        <v>44291</v>
      </c>
      <c r="E359" s="328" t="s">
        <v>43656</v>
      </c>
      <c r="F359" s="329" t="s">
        <v>43657</v>
      </c>
      <c r="G359" s="356">
        <v>2</v>
      </c>
      <c r="H359" s="23" t="s">
        <v>33635</v>
      </c>
      <c r="I359" s="25" t="s">
        <v>15</v>
      </c>
    </row>
    <row r="360" spans="2:9" ht="87.75" customHeight="1" x14ac:dyDescent="0.4">
      <c r="B360" s="342">
        <v>358</v>
      </c>
      <c r="C360" s="343" t="s">
        <v>44292</v>
      </c>
      <c r="D360" s="355" t="s">
        <v>44293</v>
      </c>
      <c r="E360" s="328" t="s">
        <v>43656</v>
      </c>
      <c r="F360" s="329" t="s">
        <v>43657</v>
      </c>
      <c r="G360" s="356">
        <v>2</v>
      </c>
      <c r="H360" s="23" t="s">
        <v>33635</v>
      </c>
      <c r="I360" s="25" t="s">
        <v>15</v>
      </c>
    </row>
    <row r="361" spans="2:9" ht="87.75" customHeight="1" x14ac:dyDescent="0.4">
      <c r="B361" s="342">
        <v>359</v>
      </c>
      <c r="C361" s="343" t="s">
        <v>44294</v>
      </c>
      <c r="D361" s="355" t="s">
        <v>44295</v>
      </c>
      <c r="E361" s="328" t="s">
        <v>43656</v>
      </c>
      <c r="F361" s="329" t="s">
        <v>43657</v>
      </c>
      <c r="G361" s="356">
        <v>1.8</v>
      </c>
      <c r="H361" s="23" t="s">
        <v>33635</v>
      </c>
      <c r="I361" s="25" t="s">
        <v>15</v>
      </c>
    </row>
    <row r="362" spans="2:9" ht="87.75" customHeight="1" x14ac:dyDescent="0.4">
      <c r="B362" s="342">
        <v>360</v>
      </c>
      <c r="C362" s="343" t="s">
        <v>44296</v>
      </c>
      <c r="D362" s="355" t="s">
        <v>44297</v>
      </c>
      <c r="E362" s="328" t="s">
        <v>43656</v>
      </c>
      <c r="F362" s="329" t="s">
        <v>43657</v>
      </c>
      <c r="G362" s="356">
        <v>2</v>
      </c>
      <c r="H362" s="23" t="s">
        <v>33635</v>
      </c>
      <c r="I362" s="25" t="s">
        <v>15</v>
      </c>
    </row>
    <row r="363" spans="2:9" ht="87.75" customHeight="1" x14ac:dyDescent="0.4">
      <c r="B363" s="342">
        <v>361</v>
      </c>
      <c r="C363" s="343" t="s">
        <v>44298</v>
      </c>
      <c r="D363" s="355" t="s">
        <v>44299</v>
      </c>
      <c r="E363" s="328" t="s">
        <v>43656</v>
      </c>
      <c r="F363" s="329" t="s">
        <v>43657</v>
      </c>
      <c r="G363" s="356">
        <v>2</v>
      </c>
      <c r="H363" s="23" t="s">
        <v>33635</v>
      </c>
      <c r="I363" s="25" t="s">
        <v>15</v>
      </c>
    </row>
    <row r="364" spans="2:9" ht="87.75" customHeight="1" x14ac:dyDescent="0.4">
      <c r="B364" s="342">
        <v>362</v>
      </c>
      <c r="C364" s="343" t="s">
        <v>44300</v>
      </c>
      <c r="D364" s="355" t="s">
        <v>44301</v>
      </c>
      <c r="E364" s="328" t="s">
        <v>43656</v>
      </c>
      <c r="F364" s="329" t="s">
        <v>43657</v>
      </c>
      <c r="G364" s="356">
        <v>2</v>
      </c>
      <c r="H364" s="23" t="s">
        <v>33635</v>
      </c>
      <c r="I364" s="25" t="s">
        <v>15</v>
      </c>
    </row>
    <row r="365" spans="2:9" ht="87.75" customHeight="1" x14ac:dyDescent="0.4">
      <c r="B365" s="342">
        <v>363</v>
      </c>
      <c r="C365" s="343" t="s">
        <v>44302</v>
      </c>
      <c r="D365" s="355" t="s">
        <v>44303</v>
      </c>
      <c r="E365" s="328" t="s">
        <v>43656</v>
      </c>
      <c r="F365" s="329" t="s">
        <v>43657</v>
      </c>
      <c r="G365" s="356">
        <v>2</v>
      </c>
      <c r="H365" s="23" t="s">
        <v>33635</v>
      </c>
      <c r="I365" s="25" t="s">
        <v>15</v>
      </c>
    </row>
    <row r="366" spans="2:9" ht="87.75" customHeight="1" x14ac:dyDescent="0.4">
      <c r="B366" s="342">
        <v>364</v>
      </c>
      <c r="C366" s="343" t="s">
        <v>44304</v>
      </c>
      <c r="D366" s="355" t="s">
        <v>44305</v>
      </c>
      <c r="E366" s="328" t="s">
        <v>43656</v>
      </c>
      <c r="F366" s="329" t="s">
        <v>43657</v>
      </c>
      <c r="G366" s="356">
        <v>2</v>
      </c>
      <c r="H366" s="23" t="s">
        <v>33635</v>
      </c>
      <c r="I366" s="25" t="s">
        <v>15</v>
      </c>
    </row>
    <row r="367" spans="2:9" ht="87.75" customHeight="1" x14ac:dyDescent="0.4">
      <c r="B367" s="342">
        <v>365</v>
      </c>
      <c r="C367" s="348" t="s">
        <v>44306</v>
      </c>
      <c r="D367" s="355" t="s">
        <v>44307</v>
      </c>
      <c r="E367" s="328" t="s">
        <v>43656</v>
      </c>
      <c r="F367" s="329" t="s">
        <v>43657</v>
      </c>
      <c r="G367" s="356">
        <v>2</v>
      </c>
      <c r="H367" s="23" t="s">
        <v>33635</v>
      </c>
      <c r="I367" s="25" t="s">
        <v>15</v>
      </c>
    </row>
    <row r="368" spans="2:9" ht="87.75" customHeight="1" x14ac:dyDescent="0.4">
      <c r="B368" s="342">
        <v>366</v>
      </c>
      <c r="C368" s="347" t="s">
        <v>44006</v>
      </c>
      <c r="D368" s="355" t="s">
        <v>44308</v>
      </c>
      <c r="E368" s="328" t="s">
        <v>43656</v>
      </c>
      <c r="F368" s="329" t="s">
        <v>43657</v>
      </c>
      <c r="G368" s="356">
        <v>2</v>
      </c>
      <c r="H368" s="23" t="s">
        <v>33635</v>
      </c>
      <c r="I368" s="25" t="s">
        <v>15</v>
      </c>
    </row>
    <row r="369" spans="2:9" ht="87.75" customHeight="1" x14ac:dyDescent="0.4">
      <c r="B369" s="342">
        <v>367</v>
      </c>
      <c r="C369" s="347" t="s">
        <v>44309</v>
      </c>
      <c r="D369" s="355" t="s">
        <v>44310</v>
      </c>
      <c r="E369" s="328" t="s">
        <v>43656</v>
      </c>
      <c r="F369" s="329" t="s">
        <v>43657</v>
      </c>
      <c r="G369" s="356">
        <v>1.8</v>
      </c>
      <c r="H369" s="23" t="s">
        <v>33635</v>
      </c>
      <c r="I369" s="25" t="s">
        <v>15</v>
      </c>
    </row>
    <row r="370" spans="2:9" ht="87.75" customHeight="1" x14ac:dyDescent="0.4">
      <c r="B370" s="342">
        <v>368</v>
      </c>
      <c r="C370" s="347" t="s">
        <v>44076</v>
      </c>
      <c r="D370" s="357" t="s">
        <v>43790</v>
      </c>
      <c r="E370" s="328" t="s">
        <v>43656</v>
      </c>
      <c r="F370" s="329" t="s">
        <v>43657</v>
      </c>
      <c r="G370" s="358">
        <v>2.5</v>
      </c>
      <c r="H370" s="23" t="s">
        <v>33635</v>
      </c>
      <c r="I370" s="25" t="s">
        <v>15</v>
      </c>
    </row>
    <row r="371" spans="2:9" ht="87.75" customHeight="1" x14ac:dyDescent="0.4">
      <c r="B371" s="342">
        <v>369</v>
      </c>
      <c r="C371" s="347" t="s">
        <v>44311</v>
      </c>
      <c r="D371" s="355" t="s">
        <v>44312</v>
      </c>
      <c r="E371" s="328" t="s">
        <v>43656</v>
      </c>
      <c r="F371" s="329" t="s">
        <v>43657</v>
      </c>
      <c r="G371" s="356">
        <v>2</v>
      </c>
      <c r="H371" s="23" t="s">
        <v>33635</v>
      </c>
      <c r="I371" s="25" t="s">
        <v>15</v>
      </c>
    </row>
    <row r="372" spans="2:9" ht="87.75" customHeight="1" x14ac:dyDescent="0.4">
      <c r="B372" s="342">
        <v>370</v>
      </c>
      <c r="C372" s="347" t="s">
        <v>44313</v>
      </c>
      <c r="D372" s="355" t="s">
        <v>44314</v>
      </c>
      <c r="E372" s="328" t="s">
        <v>43656</v>
      </c>
      <c r="F372" s="329" t="s">
        <v>43657</v>
      </c>
      <c r="G372" s="356">
        <v>2</v>
      </c>
      <c r="H372" s="23" t="s">
        <v>33635</v>
      </c>
      <c r="I372" s="25" t="s">
        <v>15</v>
      </c>
    </row>
    <row r="373" spans="2:9" ht="87.75" customHeight="1" x14ac:dyDescent="0.4">
      <c r="B373" s="342">
        <v>371</v>
      </c>
      <c r="C373" s="347" t="s">
        <v>44315</v>
      </c>
      <c r="D373" s="355" t="s">
        <v>43904</v>
      </c>
      <c r="E373" s="328" t="s">
        <v>43656</v>
      </c>
      <c r="F373" s="329" t="s">
        <v>43657</v>
      </c>
      <c r="G373" s="356">
        <v>1.8</v>
      </c>
      <c r="H373" s="23" t="s">
        <v>33635</v>
      </c>
      <c r="I373" s="25" t="s">
        <v>15</v>
      </c>
    </row>
    <row r="374" spans="2:9" ht="87.75" customHeight="1" x14ac:dyDescent="0.4">
      <c r="B374" s="342">
        <v>372</v>
      </c>
      <c r="C374" s="347" t="s">
        <v>44316</v>
      </c>
      <c r="D374" s="355" t="s">
        <v>44317</v>
      </c>
      <c r="E374" s="328" t="s">
        <v>43656</v>
      </c>
      <c r="F374" s="329" t="s">
        <v>43657</v>
      </c>
      <c r="G374" s="356">
        <v>1.8</v>
      </c>
      <c r="H374" s="23" t="s">
        <v>33635</v>
      </c>
      <c r="I374" s="25" t="s">
        <v>15</v>
      </c>
    </row>
    <row r="375" spans="2:9" ht="87.75" customHeight="1" x14ac:dyDescent="0.4">
      <c r="B375" s="342">
        <v>373</v>
      </c>
      <c r="C375" s="347" t="s">
        <v>44318</v>
      </c>
      <c r="D375" s="355" t="s">
        <v>44319</v>
      </c>
      <c r="E375" s="328" t="s">
        <v>43656</v>
      </c>
      <c r="F375" s="329" t="s">
        <v>43657</v>
      </c>
      <c r="G375" s="356">
        <v>2</v>
      </c>
      <c r="H375" s="23" t="s">
        <v>33635</v>
      </c>
      <c r="I375" s="25" t="s">
        <v>15</v>
      </c>
    </row>
    <row r="376" spans="2:9" ht="87.75" customHeight="1" x14ac:dyDescent="0.4">
      <c r="B376" s="342">
        <v>374</v>
      </c>
      <c r="C376" s="347" t="s">
        <v>44320</v>
      </c>
      <c r="D376" s="355" t="s">
        <v>44321</v>
      </c>
      <c r="E376" s="328" t="s">
        <v>43656</v>
      </c>
      <c r="F376" s="329" t="s">
        <v>43657</v>
      </c>
      <c r="G376" s="356">
        <v>2</v>
      </c>
      <c r="H376" s="23" t="s">
        <v>33635</v>
      </c>
      <c r="I376" s="25" t="s">
        <v>15</v>
      </c>
    </row>
    <row r="377" spans="2:9" ht="87.75" customHeight="1" x14ac:dyDescent="0.4">
      <c r="B377" s="342">
        <v>375</v>
      </c>
      <c r="C377" s="347" t="s">
        <v>44322</v>
      </c>
      <c r="D377" s="355" t="s">
        <v>44323</v>
      </c>
      <c r="E377" s="328" t="s">
        <v>43656</v>
      </c>
      <c r="F377" s="329" t="s">
        <v>43657</v>
      </c>
      <c r="G377" s="356">
        <v>2.5</v>
      </c>
      <c r="H377" s="23" t="s">
        <v>33635</v>
      </c>
      <c r="I377" s="25" t="s">
        <v>15</v>
      </c>
    </row>
    <row r="378" spans="2:9" ht="87.75" customHeight="1" x14ac:dyDescent="0.4">
      <c r="B378" s="342">
        <v>376</v>
      </c>
      <c r="C378" s="347" t="s">
        <v>44324</v>
      </c>
      <c r="D378" s="355" t="s">
        <v>44325</v>
      </c>
      <c r="E378" s="328" t="s">
        <v>43656</v>
      </c>
      <c r="F378" s="329" t="s">
        <v>43657</v>
      </c>
      <c r="G378" s="356">
        <v>2</v>
      </c>
      <c r="H378" s="23" t="s">
        <v>33635</v>
      </c>
      <c r="I378" s="25" t="s">
        <v>15</v>
      </c>
    </row>
    <row r="379" spans="2:9" ht="87.75" customHeight="1" x14ac:dyDescent="0.4">
      <c r="B379" s="342">
        <v>377</v>
      </c>
      <c r="C379" s="347" t="s">
        <v>44326</v>
      </c>
      <c r="D379" s="355" t="s">
        <v>44112</v>
      </c>
      <c r="E379" s="328" t="s">
        <v>43656</v>
      </c>
      <c r="F379" s="329" t="s">
        <v>43657</v>
      </c>
      <c r="G379" s="356">
        <v>2</v>
      </c>
      <c r="H379" s="23" t="s">
        <v>33635</v>
      </c>
      <c r="I379" s="25" t="s">
        <v>15</v>
      </c>
    </row>
    <row r="380" spans="2:9" ht="87.75" customHeight="1" x14ac:dyDescent="0.4">
      <c r="B380" s="342">
        <v>378</v>
      </c>
      <c r="C380" s="347" t="s">
        <v>44327</v>
      </c>
      <c r="D380" s="355" t="s">
        <v>44328</v>
      </c>
      <c r="E380" s="328" t="s">
        <v>43656</v>
      </c>
      <c r="F380" s="329" t="s">
        <v>43657</v>
      </c>
      <c r="G380" s="356">
        <v>2.5</v>
      </c>
      <c r="H380" s="23" t="s">
        <v>33635</v>
      </c>
      <c r="I380" s="25" t="s">
        <v>15</v>
      </c>
    </row>
    <row r="381" spans="2:9" ht="87.75" customHeight="1" x14ac:dyDescent="0.4">
      <c r="B381" s="342">
        <v>379</v>
      </c>
      <c r="C381" s="347" t="s">
        <v>44329</v>
      </c>
      <c r="D381" s="355" t="s">
        <v>44330</v>
      </c>
      <c r="E381" s="328" t="s">
        <v>43656</v>
      </c>
      <c r="F381" s="329" t="s">
        <v>43657</v>
      </c>
      <c r="G381" s="356">
        <v>2</v>
      </c>
      <c r="H381" s="23" t="s">
        <v>33635</v>
      </c>
      <c r="I381" s="25" t="s">
        <v>15</v>
      </c>
    </row>
    <row r="382" spans="2:9" ht="87.75" customHeight="1" x14ac:dyDescent="0.4">
      <c r="B382" s="342">
        <v>380</v>
      </c>
      <c r="C382" s="347" t="s">
        <v>44331</v>
      </c>
      <c r="D382" s="355" t="s">
        <v>44332</v>
      </c>
      <c r="E382" s="328" t="s">
        <v>43656</v>
      </c>
      <c r="F382" s="329" t="s">
        <v>43657</v>
      </c>
      <c r="G382" s="356">
        <v>1.5</v>
      </c>
      <c r="H382" s="23" t="s">
        <v>33635</v>
      </c>
      <c r="I382" s="25" t="s">
        <v>15</v>
      </c>
    </row>
    <row r="383" spans="2:9" ht="87.75" customHeight="1" x14ac:dyDescent="0.4">
      <c r="B383" s="342">
        <v>381</v>
      </c>
      <c r="C383" s="347" t="s">
        <v>44333</v>
      </c>
      <c r="D383" s="355" t="s">
        <v>44334</v>
      </c>
      <c r="E383" s="328" t="s">
        <v>43656</v>
      </c>
      <c r="F383" s="329" t="s">
        <v>43657</v>
      </c>
      <c r="G383" s="356">
        <v>2</v>
      </c>
      <c r="H383" s="23" t="s">
        <v>33635</v>
      </c>
      <c r="I383" s="25" t="s">
        <v>15</v>
      </c>
    </row>
    <row r="384" spans="2:9" ht="87.75" customHeight="1" x14ac:dyDescent="0.4">
      <c r="B384" s="342">
        <v>382</v>
      </c>
      <c r="C384" s="347" t="s">
        <v>44335</v>
      </c>
      <c r="D384" s="355" t="s">
        <v>44336</v>
      </c>
      <c r="E384" s="328" t="s">
        <v>43656</v>
      </c>
      <c r="F384" s="329" t="s">
        <v>43657</v>
      </c>
      <c r="G384" s="356">
        <v>1.5</v>
      </c>
      <c r="H384" s="23" t="s">
        <v>33635</v>
      </c>
      <c r="I384" s="25" t="s">
        <v>15</v>
      </c>
    </row>
    <row r="385" spans="2:9" ht="87.75" customHeight="1" x14ac:dyDescent="0.4">
      <c r="B385" s="342">
        <v>383</v>
      </c>
      <c r="C385" s="347" t="s">
        <v>44337</v>
      </c>
      <c r="D385" s="355" t="s">
        <v>44338</v>
      </c>
      <c r="E385" s="328" t="s">
        <v>43656</v>
      </c>
      <c r="F385" s="329" t="s">
        <v>43657</v>
      </c>
      <c r="G385" s="356">
        <v>1.8</v>
      </c>
      <c r="H385" s="23" t="s">
        <v>33635</v>
      </c>
      <c r="I385" s="25" t="s">
        <v>15</v>
      </c>
    </row>
    <row r="386" spans="2:9" ht="87.75" customHeight="1" x14ac:dyDescent="0.4">
      <c r="B386" s="342">
        <v>384</v>
      </c>
      <c r="C386" s="347" t="s">
        <v>44339</v>
      </c>
      <c r="D386" s="355" t="s">
        <v>44340</v>
      </c>
      <c r="E386" s="328" t="s">
        <v>43656</v>
      </c>
      <c r="F386" s="329" t="s">
        <v>43657</v>
      </c>
      <c r="G386" s="356">
        <v>1.5</v>
      </c>
      <c r="H386" s="23" t="s">
        <v>33635</v>
      </c>
      <c r="I386" s="25" t="s">
        <v>15</v>
      </c>
    </row>
    <row r="387" spans="2:9" ht="87.75" customHeight="1" x14ac:dyDescent="0.4">
      <c r="B387" s="342">
        <v>385</v>
      </c>
      <c r="C387" s="347" t="s">
        <v>44341</v>
      </c>
      <c r="D387" s="355" t="s">
        <v>44342</v>
      </c>
      <c r="E387" s="328" t="s">
        <v>43656</v>
      </c>
      <c r="F387" s="329" t="s">
        <v>43657</v>
      </c>
      <c r="G387" s="356">
        <v>2</v>
      </c>
      <c r="H387" s="23" t="s">
        <v>33635</v>
      </c>
      <c r="I387" s="25" t="s">
        <v>15</v>
      </c>
    </row>
    <row r="388" spans="2:9" ht="87.75" customHeight="1" x14ac:dyDescent="0.4">
      <c r="B388" s="342">
        <v>386</v>
      </c>
      <c r="C388" s="347" t="s">
        <v>44343</v>
      </c>
      <c r="D388" s="355" t="s">
        <v>44344</v>
      </c>
      <c r="E388" s="328" t="s">
        <v>43656</v>
      </c>
      <c r="F388" s="329" t="s">
        <v>43657</v>
      </c>
      <c r="G388" s="356">
        <v>2</v>
      </c>
      <c r="H388" s="23" t="s">
        <v>33635</v>
      </c>
      <c r="I388" s="25" t="s">
        <v>15</v>
      </c>
    </row>
    <row r="389" spans="2:9" ht="87.75" customHeight="1" x14ac:dyDescent="0.4">
      <c r="B389" s="342">
        <v>387</v>
      </c>
      <c r="C389" s="347" t="s">
        <v>44345</v>
      </c>
      <c r="D389" s="355" t="s">
        <v>44106</v>
      </c>
      <c r="E389" s="328" t="s">
        <v>43656</v>
      </c>
      <c r="F389" s="329" t="s">
        <v>43657</v>
      </c>
      <c r="G389" s="356">
        <v>2</v>
      </c>
      <c r="H389" s="23" t="s">
        <v>33635</v>
      </c>
      <c r="I389" s="25" t="s">
        <v>15</v>
      </c>
    </row>
    <row r="390" spans="2:9" ht="87.75" customHeight="1" x14ac:dyDescent="0.4">
      <c r="B390" s="342">
        <v>388</v>
      </c>
      <c r="C390" s="347" t="s">
        <v>44346</v>
      </c>
      <c r="D390" s="355" t="s">
        <v>44071</v>
      </c>
      <c r="E390" s="328" t="s">
        <v>43656</v>
      </c>
      <c r="F390" s="329" t="s">
        <v>43657</v>
      </c>
      <c r="G390" s="356">
        <v>2.5</v>
      </c>
      <c r="H390" s="23" t="s">
        <v>33635</v>
      </c>
      <c r="I390" s="25" t="s">
        <v>15</v>
      </c>
    </row>
    <row r="391" spans="2:9" ht="87.75" customHeight="1" x14ac:dyDescent="0.4">
      <c r="B391" s="342">
        <v>389</v>
      </c>
      <c r="C391" s="347" t="s">
        <v>44347</v>
      </c>
      <c r="D391" s="355" t="s">
        <v>43979</v>
      </c>
      <c r="E391" s="328" t="s">
        <v>43656</v>
      </c>
      <c r="F391" s="329" t="s">
        <v>43657</v>
      </c>
      <c r="G391" s="356">
        <v>2</v>
      </c>
      <c r="H391" s="23" t="s">
        <v>33635</v>
      </c>
      <c r="I391" s="25" t="s">
        <v>15</v>
      </c>
    </row>
    <row r="392" spans="2:9" ht="87.75" customHeight="1" x14ac:dyDescent="0.4">
      <c r="B392" s="342">
        <v>390</v>
      </c>
      <c r="C392" s="347" t="s">
        <v>44348</v>
      </c>
      <c r="D392" s="355" t="s">
        <v>37993</v>
      </c>
      <c r="E392" s="328" t="s">
        <v>43656</v>
      </c>
      <c r="F392" s="329" t="s">
        <v>43657</v>
      </c>
      <c r="G392" s="356">
        <v>1.5</v>
      </c>
      <c r="H392" s="23" t="s">
        <v>33635</v>
      </c>
      <c r="I392" s="25" t="s">
        <v>15</v>
      </c>
    </row>
    <row r="393" spans="2:9" ht="87.75" customHeight="1" x14ac:dyDescent="0.4">
      <c r="B393" s="342">
        <v>391</v>
      </c>
      <c r="C393" s="347" t="s">
        <v>44349</v>
      </c>
      <c r="D393" s="355" t="s">
        <v>44350</v>
      </c>
      <c r="E393" s="328" t="s">
        <v>43656</v>
      </c>
      <c r="F393" s="329" t="s">
        <v>43657</v>
      </c>
      <c r="G393" s="356">
        <v>2</v>
      </c>
      <c r="H393" s="23" t="s">
        <v>33635</v>
      </c>
      <c r="I393" s="25" t="s">
        <v>15</v>
      </c>
    </row>
    <row r="394" spans="2:9" ht="87.75" customHeight="1" x14ac:dyDescent="0.4">
      <c r="B394" s="342">
        <v>392</v>
      </c>
      <c r="C394" s="347" t="s">
        <v>44351</v>
      </c>
      <c r="D394" s="355" t="s">
        <v>44352</v>
      </c>
      <c r="E394" s="328" t="s">
        <v>43656</v>
      </c>
      <c r="F394" s="329" t="s">
        <v>43657</v>
      </c>
      <c r="G394" s="356">
        <v>2</v>
      </c>
      <c r="H394" s="23" t="s">
        <v>33635</v>
      </c>
      <c r="I394" s="25" t="s">
        <v>15</v>
      </c>
    </row>
    <row r="395" spans="2:9" ht="87.75" customHeight="1" x14ac:dyDescent="0.4">
      <c r="B395" s="342">
        <v>393</v>
      </c>
      <c r="C395" s="347" t="s">
        <v>44353</v>
      </c>
      <c r="D395" s="355" t="s">
        <v>44354</v>
      </c>
      <c r="E395" s="328" t="s">
        <v>43656</v>
      </c>
      <c r="F395" s="329" t="s">
        <v>43657</v>
      </c>
      <c r="G395" s="356">
        <v>2</v>
      </c>
      <c r="H395" s="23" t="s">
        <v>33635</v>
      </c>
      <c r="I395" s="25" t="s">
        <v>15</v>
      </c>
    </row>
    <row r="396" spans="2:9" ht="87.75" customHeight="1" x14ac:dyDescent="0.4">
      <c r="B396" s="342">
        <v>394</v>
      </c>
      <c r="C396" s="347" t="s">
        <v>44355</v>
      </c>
      <c r="D396" s="355" t="s">
        <v>44356</v>
      </c>
      <c r="E396" s="328" t="s">
        <v>43656</v>
      </c>
      <c r="F396" s="329" t="s">
        <v>43657</v>
      </c>
      <c r="G396" s="356">
        <v>2</v>
      </c>
      <c r="H396" s="23" t="s">
        <v>33635</v>
      </c>
      <c r="I396" s="25" t="s">
        <v>15</v>
      </c>
    </row>
    <row r="397" spans="2:9" ht="87.75" customHeight="1" x14ac:dyDescent="0.4">
      <c r="B397" s="342">
        <v>395</v>
      </c>
      <c r="C397" s="347" t="s">
        <v>44357</v>
      </c>
      <c r="D397" s="355" t="s">
        <v>43655</v>
      </c>
      <c r="E397" s="328" t="s">
        <v>43656</v>
      </c>
      <c r="F397" s="329" t="s">
        <v>43657</v>
      </c>
      <c r="G397" s="356">
        <v>2</v>
      </c>
      <c r="H397" s="23" t="s">
        <v>33635</v>
      </c>
      <c r="I397" s="25" t="s">
        <v>15</v>
      </c>
    </row>
    <row r="398" spans="2:9" ht="87.75" customHeight="1" x14ac:dyDescent="0.4">
      <c r="B398" s="342">
        <v>396</v>
      </c>
      <c r="C398" s="347" t="s">
        <v>44358</v>
      </c>
      <c r="D398" s="355" t="s">
        <v>44359</v>
      </c>
      <c r="E398" s="328" t="s">
        <v>43656</v>
      </c>
      <c r="F398" s="329" t="s">
        <v>43657</v>
      </c>
      <c r="G398" s="356">
        <v>2</v>
      </c>
      <c r="H398" s="23" t="s">
        <v>33635</v>
      </c>
      <c r="I398" s="25" t="s">
        <v>15</v>
      </c>
    </row>
    <row r="399" spans="2:9" ht="87.75" customHeight="1" x14ac:dyDescent="0.4">
      <c r="B399" s="342">
        <v>397</v>
      </c>
      <c r="C399" s="347" t="s">
        <v>44360</v>
      </c>
      <c r="D399" s="355" t="s">
        <v>44361</v>
      </c>
      <c r="E399" s="328" t="s">
        <v>43656</v>
      </c>
      <c r="F399" s="329" t="s">
        <v>43657</v>
      </c>
      <c r="G399" s="356">
        <v>1.5</v>
      </c>
      <c r="H399" s="23" t="s">
        <v>33635</v>
      </c>
      <c r="I399" s="25" t="s">
        <v>15</v>
      </c>
    </row>
    <row r="400" spans="2:9" ht="87.75" customHeight="1" x14ac:dyDescent="0.4">
      <c r="B400" s="342">
        <v>398</v>
      </c>
      <c r="C400" s="347" t="s">
        <v>44362</v>
      </c>
      <c r="D400" s="355" t="s">
        <v>44363</v>
      </c>
      <c r="E400" s="328" t="s">
        <v>43656</v>
      </c>
      <c r="F400" s="329" t="s">
        <v>43657</v>
      </c>
      <c r="G400" s="356">
        <v>2</v>
      </c>
      <c r="H400" s="23" t="s">
        <v>33635</v>
      </c>
      <c r="I400" s="25" t="s">
        <v>15</v>
      </c>
    </row>
    <row r="401" spans="2:9" ht="87.75" customHeight="1" x14ac:dyDescent="0.4">
      <c r="B401" s="342">
        <v>399</v>
      </c>
      <c r="C401" s="347" t="s">
        <v>44364</v>
      </c>
      <c r="D401" s="355" t="s">
        <v>44365</v>
      </c>
      <c r="E401" s="328" t="s">
        <v>43656</v>
      </c>
      <c r="F401" s="329" t="s">
        <v>43657</v>
      </c>
      <c r="G401" s="356">
        <v>2</v>
      </c>
      <c r="H401" s="23" t="s">
        <v>33635</v>
      </c>
      <c r="I401" s="25" t="s">
        <v>15</v>
      </c>
    </row>
    <row r="402" spans="2:9" ht="87.75" customHeight="1" x14ac:dyDescent="0.4">
      <c r="B402" s="342">
        <v>400</v>
      </c>
      <c r="C402" s="347" t="s">
        <v>44366</v>
      </c>
      <c r="D402" s="355" t="s">
        <v>44367</v>
      </c>
      <c r="E402" s="328" t="s">
        <v>43656</v>
      </c>
      <c r="F402" s="329" t="s">
        <v>43657</v>
      </c>
      <c r="G402" s="356">
        <v>1.5</v>
      </c>
      <c r="H402" s="23" t="s">
        <v>33635</v>
      </c>
      <c r="I402" s="25" t="s">
        <v>15</v>
      </c>
    </row>
    <row r="403" spans="2:9" ht="87.75" customHeight="1" x14ac:dyDescent="0.4">
      <c r="B403" s="342">
        <v>401</v>
      </c>
      <c r="C403" s="347" t="s">
        <v>44368</v>
      </c>
      <c r="D403" s="355" t="s">
        <v>43928</v>
      </c>
      <c r="E403" s="328" t="s">
        <v>43656</v>
      </c>
      <c r="F403" s="329" t="s">
        <v>43657</v>
      </c>
      <c r="G403" s="356">
        <v>2.5</v>
      </c>
      <c r="H403" s="23" t="s">
        <v>33635</v>
      </c>
      <c r="I403" s="25" t="s">
        <v>15</v>
      </c>
    </row>
    <row r="404" spans="2:9" ht="87.75" customHeight="1" x14ac:dyDescent="0.4">
      <c r="B404" s="342">
        <v>402</v>
      </c>
      <c r="C404" s="347" t="s">
        <v>44369</v>
      </c>
      <c r="D404" s="355" t="s">
        <v>43991</v>
      </c>
      <c r="E404" s="328" t="s">
        <v>43656</v>
      </c>
      <c r="F404" s="329" t="s">
        <v>43657</v>
      </c>
      <c r="G404" s="356">
        <v>2</v>
      </c>
      <c r="H404" s="23" t="s">
        <v>33635</v>
      </c>
      <c r="I404" s="25" t="s">
        <v>15</v>
      </c>
    </row>
    <row r="405" spans="2:9" ht="87.75" customHeight="1" x14ac:dyDescent="0.4">
      <c r="B405" s="342">
        <v>403</v>
      </c>
      <c r="C405" s="347" t="s">
        <v>44370</v>
      </c>
      <c r="D405" s="355" t="s">
        <v>44371</v>
      </c>
      <c r="E405" s="328" t="s">
        <v>43656</v>
      </c>
      <c r="F405" s="329" t="s">
        <v>43657</v>
      </c>
      <c r="G405" s="356">
        <v>2</v>
      </c>
      <c r="H405" s="23" t="s">
        <v>33635</v>
      </c>
      <c r="I405" s="25" t="s">
        <v>15</v>
      </c>
    </row>
    <row r="406" spans="2:9" ht="87.75" customHeight="1" x14ac:dyDescent="0.4">
      <c r="B406" s="342">
        <v>404</v>
      </c>
      <c r="C406" s="347" t="s">
        <v>44372</v>
      </c>
      <c r="D406" s="355" t="s">
        <v>44253</v>
      </c>
      <c r="E406" s="328" t="s">
        <v>43656</v>
      </c>
      <c r="F406" s="329" t="s">
        <v>43657</v>
      </c>
      <c r="G406" s="356">
        <v>2.5</v>
      </c>
      <c r="H406" s="23" t="s">
        <v>33635</v>
      </c>
      <c r="I406" s="25" t="s">
        <v>15</v>
      </c>
    </row>
    <row r="407" spans="2:9" ht="87.75" customHeight="1" x14ac:dyDescent="0.4">
      <c r="B407" s="342">
        <v>405</v>
      </c>
      <c r="C407" s="347" t="s">
        <v>44373</v>
      </c>
      <c r="D407" s="355" t="s">
        <v>44374</v>
      </c>
      <c r="E407" s="328" t="s">
        <v>43656</v>
      </c>
      <c r="F407" s="329" t="s">
        <v>43657</v>
      </c>
      <c r="G407" s="356">
        <v>2</v>
      </c>
      <c r="H407" s="23" t="s">
        <v>33635</v>
      </c>
      <c r="I407" s="25" t="s">
        <v>15</v>
      </c>
    </row>
    <row r="408" spans="2:9" ht="87.75" customHeight="1" x14ac:dyDescent="0.4">
      <c r="B408" s="342">
        <v>406</v>
      </c>
      <c r="C408" s="347" t="s">
        <v>44375</v>
      </c>
      <c r="D408" s="355" t="s">
        <v>44376</v>
      </c>
      <c r="E408" s="328" t="s">
        <v>43656</v>
      </c>
      <c r="F408" s="329" t="s">
        <v>43657</v>
      </c>
      <c r="G408" s="356">
        <v>2.5</v>
      </c>
      <c r="H408" s="23" t="s">
        <v>33635</v>
      </c>
      <c r="I408" s="25" t="s">
        <v>15</v>
      </c>
    </row>
    <row r="409" spans="2:9" ht="87.75" customHeight="1" x14ac:dyDescent="0.4">
      <c r="B409" s="342">
        <v>407</v>
      </c>
      <c r="C409" s="346" t="s">
        <v>44377</v>
      </c>
      <c r="D409" s="355" t="s">
        <v>43670</v>
      </c>
      <c r="E409" s="328" t="s">
        <v>43656</v>
      </c>
      <c r="F409" s="329" t="s">
        <v>43657</v>
      </c>
      <c r="G409" s="356">
        <v>1.5</v>
      </c>
      <c r="H409" s="23" t="s">
        <v>33635</v>
      </c>
      <c r="I409" s="25" t="s">
        <v>15</v>
      </c>
    </row>
    <row r="410" spans="2:9" ht="87.75" customHeight="1" x14ac:dyDescent="0.4">
      <c r="B410" s="342">
        <v>408</v>
      </c>
      <c r="C410" s="346" t="s">
        <v>44113</v>
      </c>
      <c r="D410" s="355" t="s">
        <v>44378</v>
      </c>
      <c r="E410" s="328" t="s">
        <v>43656</v>
      </c>
      <c r="F410" s="329" t="s">
        <v>43657</v>
      </c>
      <c r="G410" s="356">
        <v>2</v>
      </c>
      <c r="H410" s="23" t="s">
        <v>33635</v>
      </c>
      <c r="I410" s="25" t="s">
        <v>15</v>
      </c>
    </row>
    <row r="411" spans="2:9" ht="87.75" customHeight="1" x14ac:dyDescent="0.4">
      <c r="B411" s="342">
        <v>409</v>
      </c>
      <c r="C411" s="346" t="s">
        <v>44379</v>
      </c>
      <c r="D411" s="355" t="s">
        <v>43691</v>
      </c>
      <c r="E411" s="328" t="s">
        <v>43656</v>
      </c>
      <c r="F411" s="329" t="s">
        <v>43657</v>
      </c>
      <c r="G411" s="356">
        <v>2</v>
      </c>
      <c r="H411" s="23" t="s">
        <v>33635</v>
      </c>
      <c r="I411" s="25" t="s">
        <v>15</v>
      </c>
    </row>
    <row r="412" spans="2:9" ht="87.75" customHeight="1" x14ac:dyDescent="0.4">
      <c r="B412" s="342">
        <v>410</v>
      </c>
      <c r="C412" s="346" t="s">
        <v>44380</v>
      </c>
      <c r="D412" s="355" t="s">
        <v>44381</v>
      </c>
      <c r="E412" s="328" t="s">
        <v>43656</v>
      </c>
      <c r="F412" s="329" t="s">
        <v>43657</v>
      </c>
      <c r="G412" s="356">
        <v>1.5</v>
      </c>
      <c r="H412" s="23" t="s">
        <v>33635</v>
      </c>
      <c r="I412" s="25" t="s">
        <v>15</v>
      </c>
    </row>
    <row r="413" spans="2:9" ht="87.75" customHeight="1" x14ac:dyDescent="0.4">
      <c r="B413" s="342">
        <v>411</v>
      </c>
      <c r="C413" s="346" t="s">
        <v>44382</v>
      </c>
      <c r="D413" s="355" t="s">
        <v>43861</v>
      </c>
      <c r="E413" s="328" t="s">
        <v>43656</v>
      </c>
      <c r="F413" s="329" t="s">
        <v>43657</v>
      </c>
      <c r="G413" s="356">
        <v>2</v>
      </c>
      <c r="H413" s="23" t="s">
        <v>33635</v>
      </c>
      <c r="I413" s="25" t="s">
        <v>15</v>
      </c>
    </row>
    <row r="414" spans="2:9" ht="87.75" customHeight="1" x14ac:dyDescent="0.4">
      <c r="B414" s="342">
        <v>412</v>
      </c>
      <c r="C414" s="346" t="s">
        <v>44383</v>
      </c>
      <c r="D414" s="355" t="s">
        <v>44384</v>
      </c>
      <c r="E414" s="328" t="s">
        <v>43656</v>
      </c>
      <c r="F414" s="329" t="s">
        <v>43657</v>
      </c>
      <c r="G414" s="356">
        <v>2</v>
      </c>
      <c r="H414" s="23" t="s">
        <v>33635</v>
      </c>
      <c r="I414" s="25" t="s">
        <v>15</v>
      </c>
    </row>
    <row r="415" spans="2:9" ht="87.75" customHeight="1" x14ac:dyDescent="0.4">
      <c r="B415" s="342">
        <v>413</v>
      </c>
      <c r="C415" s="346" t="s">
        <v>44385</v>
      </c>
      <c r="D415" s="355" t="s">
        <v>44386</v>
      </c>
      <c r="E415" s="328" t="s">
        <v>43656</v>
      </c>
      <c r="F415" s="329" t="s">
        <v>43657</v>
      </c>
      <c r="G415" s="356">
        <v>2</v>
      </c>
      <c r="H415" s="23" t="s">
        <v>33635</v>
      </c>
      <c r="I415" s="25" t="s">
        <v>15</v>
      </c>
    </row>
    <row r="416" spans="2:9" ht="87.75" customHeight="1" x14ac:dyDescent="0.4">
      <c r="B416" s="342">
        <v>414</v>
      </c>
      <c r="C416" s="346" t="s">
        <v>44387</v>
      </c>
      <c r="D416" s="355" t="s">
        <v>44388</v>
      </c>
      <c r="E416" s="328" t="s">
        <v>43656</v>
      </c>
      <c r="F416" s="329" t="s">
        <v>43657</v>
      </c>
      <c r="G416" s="356">
        <v>2.5</v>
      </c>
      <c r="H416" s="23" t="s">
        <v>33635</v>
      </c>
      <c r="I416" s="25" t="s">
        <v>15</v>
      </c>
    </row>
    <row r="417" spans="2:9" ht="87.75" customHeight="1" x14ac:dyDescent="0.4">
      <c r="B417" s="342">
        <v>415</v>
      </c>
      <c r="C417" s="346" t="s">
        <v>44389</v>
      </c>
      <c r="D417" s="355" t="s">
        <v>44390</v>
      </c>
      <c r="E417" s="328" t="s">
        <v>43656</v>
      </c>
      <c r="F417" s="329" t="s">
        <v>43657</v>
      </c>
      <c r="G417" s="356">
        <v>1.5</v>
      </c>
      <c r="H417" s="23" t="s">
        <v>33635</v>
      </c>
      <c r="I417" s="25" t="s">
        <v>15</v>
      </c>
    </row>
    <row r="418" spans="2:9" ht="87.75" customHeight="1" x14ac:dyDescent="0.4">
      <c r="B418" s="342">
        <v>416</v>
      </c>
      <c r="C418" s="346" t="s">
        <v>44391</v>
      </c>
      <c r="D418" s="355" t="s">
        <v>44392</v>
      </c>
      <c r="E418" s="328" t="s">
        <v>43656</v>
      </c>
      <c r="F418" s="329" t="s">
        <v>43657</v>
      </c>
      <c r="G418" s="356">
        <v>2.5</v>
      </c>
      <c r="H418" s="23" t="s">
        <v>33635</v>
      </c>
      <c r="I418" s="25" t="s">
        <v>15</v>
      </c>
    </row>
    <row r="419" spans="2:9" ht="87.75" customHeight="1" x14ac:dyDescent="0.4">
      <c r="B419" s="342">
        <v>417</v>
      </c>
      <c r="C419" s="346" t="s">
        <v>43880</v>
      </c>
      <c r="D419" s="355" t="s">
        <v>44393</v>
      </c>
      <c r="E419" s="328" t="s">
        <v>43656</v>
      </c>
      <c r="F419" s="329" t="s">
        <v>43657</v>
      </c>
      <c r="G419" s="356">
        <v>2</v>
      </c>
      <c r="H419" s="23" t="s">
        <v>33635</v>
      </c>
      <c r="I419" s="25" t="s">
        <v>15</v>
      </c>
    </row>
    <row r="420" spans="2:9" ht="87.75" customHeight="1" x14ac:dyDescent="0.4">
      <c r="B420" s="342">
        <v>418</v>
      </c>
      <c r="C420" s="346" t="s">
        <v>44394</v>
      </c>
      <c r="D420" s="355" t="s">
        <v>44395</v>
      </c>
      <c r="E420" s="328" t="s">
        <v>43656</v>
      </c>
      <c r="F420" s="329" t="s">
        <v>43657</v>
      </c>
      <c r="G420" s="356">
        <v>1.5</v>
      </c>
      <c r="H420" s="23" t="s">
        <v>33635</v>
      </c>
      <c r="I420" s="25" t="s">
        <v>15</v>
      </c>
    </row>
    <row r="421" spans="2:9" ht="87.75" customHeight="1" x14ac:dyDescent="0.4">
      <c r="B421" s="342">
        <v>419</v>
      </c>
      <c r="C421" s="346" t="s">
        <v>44396</v>
      </c>
      <c r="D421" s="355" t="s">
        <v>44397</v>
      </c>
      <c r="E421" s="328" t="s">
        <v>43656</v>
      </c>
      <c r="F421" s="329" t="s">
        <v>43657</v>
      </c>
      <c r="G421" s="356">
        <v>2.5</v>
      </c>
      <c r="H421" s="23" t="s">
        <v>33635</v>
      </c>
      <c r="I421" s="25" t="s">
        <v>15</v>
      </c>
    </row>
    <row r="422" spans="2:9" ht="87.75" customHeight="1" x14ac:dyDescent="0.4">
      <c r="B422" s="342">
        <v>420</v>
      </c>
      <c r="C422" s="346" t="s">
        <v>44398</v>
      </c>
      <c r="D422" s="355" t="s">
        <v>44399</v>
      </c>
      <c r="E422" s="328" t="s">
        <v>43656</v>
      </c>
      <c r="F422" s="329" t="s">
        <v>43657</v>
      </c>
      <c r="G422" s="356">
        <v>2</v>
      </c>
      <c r="H422" s="23" t="s">
        <v>33635</v>
      </c>
      <c r="I422" s="25" t="s">
        <v>15</v>
      </c>
    </row>
    <row r="423" spans="2:9" ht="87.75" customHeight="1" x14ac:dyDescent="0.4">
      <c r="B423" s="342">
        <v>421</v>
      </c>
      <c r="C423" s="346" t="s">
        <v>44400</v>
      </c>
      <c r="D423" s="355" t="s">
        <v>44401</v>
      </c>
      <c r="E423" s="328" t="s">
        <v>43656</v>
      </c>
      <c r="F423" s="329" t="s">
        <v>43657</v>
      </c>
      <c r="G423" s="356">
        <v>1.5</v>
      </c>
      <c r="H423" s="23" t="s">
        <v>33635</v>
      </c>
      <c r="I423" s="25" t="s">
        <v>15</v>
      </c>
    </row>
    <row r="424" spans="2:9" ht="87.75" customHeight="1" x14ac:dyDescent="0.4">
      <c r="B424" s="342">
        <v>422</v>
      </c>
      <c r="C424" s="346" t="s">
        <v>44402</v>
      </c>
      <c r="D424" s="355" t="s">
        <v>43947</v>
      </c>
      <c r="E424" s="328" t="s">
        <v>43656</v>
      </c>
      <c r="F424" s="329" t="s">
        <v>43657</v>
      </c>
      <c r="G424" s="356">
        <v>2</v>
      </c>
      <c r="H424" s="23" t="s">
        <v>33635</v>
      </c>
      <c r="I424" s="25" t="s">
        <v>15</v>
      </c>
    </row>
    <row r="425" spans="2:9" ht="87.75" customHeight="1" x14ac:dyDescent="0.4">
      <c r="B425" s="342">
        <v>423</v>
      </c>
      <c r="C425" s="346" t="s">
        <v>44403</v>
      </c>
      <c r="D425" s="355" t="s">
        <v>44404</v>
      </c>
      <c r="E425" s="328" t="s">
        <v>43656</v>
      </c>
      <c r="F425" s="329" t="s">
        <v>43657</v>
      </c>
      <c r="G425" s="356">
        <v>2</v>
      </c>
      <c r="H425" s="23" t="s">
        <v>33635</v>
      </c>
      <c r="I425" s="25" t="s">
        <v>15</v>
      </c>
    </row>
    <row r="426" spans="2:9" ht="87.75" customHeight="1" x14ac:dyDescent="0.4">
      <c r="B426" s="342">
        <v>424</v>
      </c>
      <c r="C426" s="346" t="s">
        <v>44405</v>
      </c>
      <c r="D426" s="355" t="s">
        <v>44406</v>
      </c>
      <c r="E426" s="328" t="s">
        <v>43656</v>
      </c>
      <c r="F426" s="329" t="s">
        <v>43657</v>
      </c>
      <c r="G426" s="356">
        <v>2</v>
      </c>
      <c r="H426" s="23" t="s">
        <v>33635</v>
      </c>
      <c r="I426" s="25" t="s">
        <v>15</v>
      </c>
    </row>
    <row r="427" spans="2:9" ht="87.75" customHeight="1" x14ac:dyDescent="0.4">
      <c r="B427" s="342">
        <v>425</v>
      </c>
      <c r="C427" s="346" t="s">
        <v>44407</v>
      </c>
      <c r="D427" s="355" t="s">
        <v>43959</v>
      </c>
      <c r="E427" s="328" t="s">
        <v>43656</v>
      </c>
      <c r="F427" s="329" t="s">
        <v>43657</v>
      </c>
      <c r="G427" s="356">
        <v>2</v>
      </c>
      <c r="H427" s="23" t="s">
        <v>33635</v>
      </c>
      <c r="I427" s="25" t="s">
        <v>15</v>
      </c>
    </row>
    <row r="428" spans="2:9" ht="87.75" customHeight="1" x14ac:dyDescent="0.4">
      <c r="B428" s="342">
        <v>426</v>
      </c>
      <c r="C428" s="346" t="s">
        <v>44408</v>
      </c>
      <c r="D428" s="355" t="s">
        <v>44409</v>
      </c>
      <c r="E428" s="328" t="s">
        <v>43656</v>
      </c>
      <c r="F428" s="329" t="s">
        <v>43657</v>
      </c>
      <c r="G428" s="356">
        <v>2.5</v>
      </c>
      <c r="H428" s="23" t="s">
        <v>33635</v>
      </c>
      <c r="I428" s="25" t="s">
        <v>15</v>
      </c>
    </row>
    <row r="429" spans="2:9" ht="87.75" customHeight="1" x14ac:dyDescent="0.4">
      <c r="B429" s="342">
        <v>427</v>
      </c>
      <c r="C429" s="346" t="s">
        <v>44410</v>
      </c>
      <c r="D429" s="355" t="s">
        <v>44411</v>
      </c>
      <c r="E429" s="328" t="s">
        <v>43656</v>
      </c>
      <c r="F429" s="329" t="s">
        <v>43657</v>
      </c>
      <c r="G429" s="356">
        <v>2</v>
      </c>
      <c r="H429" s="23" t="s">
        <v>33635</v>
      </c>
      <c r="I429" s="25" t="s">
        <v>15</v>
      </c>
    </row>
    <row r="430" spans="2:9" ht="87.75" customHeight="1" x14ac:dyDescent="0.4">
      <c r="B430" s="342">
        <v>428</v>
      </c>
      <c r="C430" s="346" t="s">
        <v>36397</v>
      </c>
      <c r="D430" s="355" t="s">
        <v>44412</v>
      </c>
      <c r="E430" s="328" t="s">
        <v>43656</v>
      </c>
      <c r="F430" s="329" t="s">
        <v>43657</v>
      </c>
      <c r="G430" s="356">
        <v>2</v>
      </c>
      <c r="H430" s="23" t="s">
        <v>33635</v>
      </c>
      <c r="I430" s="25" t="s">
        <v>15</v>
      </c>
    </row>
    <row r="431" spans="2:9" ht="87.75" customHeight="1" x14ac:dyDescent="0.4">
      <c r="B431" s="342">
        <v>429</v>
      </c>
      <c r="C431" s="346" t="s">
        <v>44413</v>
      </c>
      <c r="D431" s="355" t="s">
        <v>44414</v>
      </c>
      <c r="E431" s="328" t="s">
        <v>43656</v>
      </c>
      <c r="F431" s="329" t="s">
        <v>43657</v>
      </c>
      <c r="G431" s="356">
        <v>2</v>
      </c>
      <c r="H431" s="23" t="s">
        <v>33635</v>
      </c>
      <c r="I431" s="25" t="s">
        <v>15</v>
      </c>
    </row>
    <row r="432" spans="2:9" ht="87.75" customHeight="1" x14ac:dyDescent="0.4">
      <c r="B432" s="342">
        <v>430</v>
      </c>
      <c r="C432" s="346" t="s">
        <v>44415</v>
      </c>
      <c r="D432" s="355" t="s">
        <v>44416</v>
      </c>
      <c r="E432" s="328" t="s">
        <v>43656</v>
      </c>
      <c r="F432" s="329" t="s">
        <v>43657</v>
      </c>
      <c r="G432" s="356">
        <v>2</v>
      </c>
      <c r="H432" s="23" t="s">
        <v>33635</v>
      </c>
      <c r="I432" s="25" t="s">
        <v>15</v>
      </c>
    </row>
    <row r="433" spans="2:9" ht="87.75" customHeight="1" x14ac:dyDescent="0.4">
      <c r="B433" s="342">
        <v>431</v>
      </c>
      <c r="C433" s="346" t="s">
        <v>43868</v>
      </c>
      <c r="D433" s="355" t="s">
        <v>44417</v>
      </c>
      <c r="E433" s="328" t="s">
        <v>43656</v>
      </c>
      <c r="F433" s="329" t="s">
        <v>43657</v>
      </c>
      <c r="G433" s="356">
        <v>2</v>
      </c>
      <c r="H433" s="23" t="s">
        <v>33635</v>
      </c>
      <c r="I433" s="25" t="s">
        <v>15</v>
      </c>
    </row>
    <row r="434" spans="2:9" ht="87.75" customHeight="1" x14ac:dyDescent="0.4">
      <c r="B434" s="342">
        <v>432</v>
      </c>
      <c r="C434" s="346" t="s">
        <v>44418</v>
      </c>
      <c r="D434" s="355" t="s">
        <v>44419</v>
      </c>
      <c r="E434" s="328" t="s">
        <v>43656</v>
      </c>
      <c r="F434" s="329" t="s">
        <v>43657</v>
      </c>
      <c r="G434" s="356">
        <v>2</v>
      </c>
      <c r="H434" s="23" t="s">
        <v>33635</v>
      </c>
      <c r="I434" s="25" t="s">
        <v>15</v>
      </c>
    </row>
    <row r="435" spans="2:9" ht="87.75" customHeight="1" x14ac:dyDescent="0.4">
      <c r="B435" s="342">
        <v>433</v>
      </c>
      <c r="C435" s="346" t="s">
        <v>44420</v>
      </c>
      <c r="D435" s="355" t="s">
        <v>44421</v>
      </c>
      <c r="E435" s="328" t="s">
        <v>43656</v>
      </c>
      <c r="F435" s="329" t="s">
        <v>43657</v>
      </c>
      <c r="G435" s="356">
        <v>2</v>
      </c>
      <c r="H435" s="23" t="s">
        <v>33635</v>
      </c>
      <c r="I435" s="25" t="s">
        <v>15</v>
      </c>
    </row>
    <row r="436" spans="2:9" ht="87.75" customHeight="1" x14ac:dyDescent="0.4">
      <c r="B436" s="342">
        <v>434</v>
      </c>
      <c r="C436" s="346" t="s">
        <v>44422</v>
      </c>
      <c r="D436" s="355" t="s">
        <v>43678</v>
      </c>
      <c r="E436" s="328" t="s">
        <v>43656</v>
      </c>
      <c r="F436" s="329" t="s">
        <v>43657</v>
      </c>
      <c r="G436" s="356">
        <v>2</v>
      </c>
      <c r="H436" s="23" t="s">
        <v>33635</v>
      </c>
      <c r="I436" s="25" t="s">
        <v>15</v>
      </c>
    </row>
    <row r="437" spans="2:9" ht="87.75" customHeight="1" x14ac:dyDescent="0.4">
      <c r="B437" s="342">
        <v>435</v>
      </c>
      <c r="C437" s="346" t="s">
        <v>43754</v>
      </c>
      <c r="D437" s="355" t="s">
        <v>43670</v>
      </c>
      <c r="E437" s="328" t="s">
        <v>43656</v>
      </c>
      <c r="F437" s="329" t="s">
        <v>43657</v>
      </c>
      <c r="G437" s="356">
        <v>2.5</v>
      </c>
      <c r="H437" s="23" t="s">
        <v>33635</v>
      </c>
      <c r="I437" s="25" t="s">
        <v>15</v>
      </c>
    </row>
    <row r="438" spans="2:9" ht="87.75" customHeight="1" x14ac:dyDescent="0.4">
      <c r="B438" s="342">
        <v>436</v>
      </c>
      <c r="C438" s="346" t="s">
        <v>44423</v>
      </c>
      <c r="D438" s="355" t="s">
        <v>44424</v>
      </c>
      <c r="E438" s="328" t="s">
        <v>43656</v>
      </c>
      <c r="F438" s="329" t="s">
        <v>43657</v>
      </c>
      <c r="G438" s="356">
        <v>2</v>
      </c>
      <c r="H438" s="23" t="s">
        <v>33635</v>
      </c>
      <c r="I438" s="25" t="s">
        <v>15</v>
      </c>
    </row>
    <row r="439" spans="2:9" ht="87.75" customHeight="1" x14ac:dyDescent="0.4">
      <c r="B439" s="342">
        <v>437</v>
      </c>
      <c r="C439" s="346" t="s">
        <v>44425</v>
      </c>
      <c r="D439" s="355" t="s">
        <v>44388</v>
      </c>
      <c r="E439" s="328" t="s">
        <v>43656</v>
      </c>
      <c r="F439" s="329" t="s">
        <v>43657</v>
      </c>
      <c r="G439" s="356">
        <v>2</v>
      </c>
      <c r="H439" s="23" t="s">
        <v>33635</v>
      </c>
      <c r="I439" s="25" t="s">
        <v>15</v>
      </c>
    </row>
    <row r="440" spans="2:9" ht="87.75" customHeight="1" x14ac:dyDescent="0.4">
      <c r="B440" s="342">
        <v>438</v>
      </c>
      <c r="C440" s="346" t="s">
        <v>44426</v>
      </c>
      <c r="D440" s="355" t="s">
        <v>43816</v>
      </c>
      <c r="E440" s="328" t="s">
        <v>43656</v>
      </c>
      <c r="F440" s="329" t="s">
        <v>43657</v>
      </c>
      <c r="G440" s="356">
        <v>2</v>
      </c>
      <c r="H440" s="23" t="s">
        <v>33635</v>
      </c>
      <c r="I440" s="25" t="s">
        <v>15</v>
      </c>
    </row>
    <row r="441" spans="2:9" ht="87.75" customHeight="1" x14ac:dyDescent="0.4">
      <c r="B441" s="342">
        <v>439</v>
      </c>
      <c r="C441" s="346" t="s">
        <v>44427</v>
      </c>
      <c r="D441" s="355" t="s">
        <v>44428</v>
      </c>
      <c r="E441" s="328" t="s">
        <v>43656</v>
      </c>
      <c r="F441" s="329" t="s">
        <v>43657</v>
      </c>
      <c r="G441" s="356">
        <v>2</v>
      </c>
      <c r="H441" s="23" t="s">
        <v>33635</v>
      </c>
      <c r="I441" s="25" t="s">
        <v>15</v>
      </c>
    </row>
    <row r="442" spans="2:9" ht="87.75" customHeight="1" x14ac:dyDescent="0.4">
      <c r="B442" s="342">
        <v>440</v>
      </c>
      <c r="C442" s="346" t="s">
        <v>44429</v>
      </c>
      <c r="D442" s="355" t="s">
        <v>44430</v>
      </c>
      <c r="E442" s="328" t="s">
        <v>43656</v>
      </c>
      <c r="F442" s="329" t="s">
        <v>43657</v>
      </c>
      <c r="G442" s="356">
        <v>2</v>
      </c>
      <c r="H442" s="23" t="s">
        <v>33635</v>
      </c>
      <c r="I442" s="25" t="s">
        <v>15</v>
      </c>
    </row>
    <row r="443" spans="2:9" ht="87.75" customHeight="1" x14ac:dyDescent="0.4">
      <c r="B443" s="342">
        <v>441</v>
      </c>
      <c r="C443" s="346" t="s">
        <v>44431</v>
      </c>
      <c r="D443" s="355" t="s">
        <v>44432</v>
      </c>
      <c r="E443" s="328" t="s">
        <v>43656</v>
      </c>
      <c r="F443" s="329" t="s">
        <v>43657</v>
      </c>
      <c r="G443" s="356">
        <v>1.5</v>
      </c>
      <c r="H443" s="23" t="s">
        <v>33635</v>
      </c>
      <c r="I443" s="25" t="s">
        <v>15</v>
      </c>
    </row>
    <row r="444" spans="2:9" ht="87.75" customHeight="1" x14ac:dyDescent="0.4">
      <c r="B444" s="342">
        <v>442</v>
      </c>
      <c r="C444" s="346" t="s">
        <v>44433</v>
      </c>
      <c r="D444" s="355" t="s">
        <v>44249</v>
      </c>
      <c r="E444" s="328" t="s">
        <v>43656</v>
      </c>
      <c r="F444" s="329" t="s">
        <v>43657</v>
      </c>
      <c r="G444" s="356">
        <v>2</v>
      </c>
      <c r="H444" s="23" t="s">
        <v>33635</v>
      </c>
      <c r="I444" s="25" t="s">
        <v>15</v>
      </c>
    </row>
    <row r="445" spans="2:9" ht="87.75" customHeight="1" x14ac:dyDescent="0.4">
      <c r="B445" s="342">
        <v>443</v>
      </c>
      <c r="C445" s="346" t="s">
        <v>44434</v>
      </c>
      <c r="D445" s="355" t="s">
        <v>44435</v>
      </c>
      <c r="E445" s="328" t="s">
        <v>43656</v>
      </c>
      <c r="F445" s="329" t="s">
        <v>43657</v>
      </c>
      <c r="G445" s="356">
        <v>2</v>
      </c>
      <c r="H445" s="23" t="s">
        <v>33635</v>
      </c>
      <c r="I445" s="25" t="s">
        <v>15</v>
      </c>
    </row>
    <row r="446" spans="2:9" ht="87.75" customHeight="1" x14ac:dyDescent="0.4">
      <c r="B446" s="342">
        <v>444</v>
      </c>
      <c r="C446" s="346" t="s">
        <v>44060</v>
      </c>
      <c r="D446" s="355" t="s">
        <v>44436</v>
      </c>
      <c r="E446" s="328" t="s">
        <v>43656</v>
      </c>
      <c r="F446" s="329" t="s">
        <v>43657</v>
      </c>
      <c r="G446" s="356">
        <v>1.5</v>
      </c>
      <c r="H446" s="23" t="s">
        <v>33635</v>
      </c>
      <c r="I446" s="25" t="s">
        <v>15</v>
      </c>
    </row>
    <row r="447" spans="2:9" ht="87.75" customHeight="1" x14ac:dyDescent="0.4">
      <c r="B447" s="342">
        <v>445</v>
      </c>
      <c r="C447" s="346" t="s">
        <v>44437</v>
      </c>
      <c r="D447" s="355" t="s">
        <v>44438</v>
      </c>
      <c r="E447" s="328" t="s">
        <v>43656</v>
      </c>
      <c r="F447" s="329" t="s">
        <v>43657</v>
      </c>
      <c r="G447" s="356">
        <v>1.8</v>
      </c>
      <c r="H447" s="23" t="s">
        <v>33635</v>
      </c>
      <c r="I447" s="25" t="s">
        <v>15</v>
      </c>
    </row>
    <row r="448" spans="2:9" ht="87.75" customHeight="1" x14ac:dyDescent="0.4">
      <c r="B448" s="342">
        <v>446</v>
      </c>
      <c r="C448" s="346" t="s">
        <v>44439</v>
      </c>
      <c r="D448" s="355" t="s">
        <v>44287</v>
      </c>
      <c r="E448" s="328" t="s">
        <v>43656</v>
      </c>
      <c r="F448" s="329" t="s">
        <v>43657</v>
      </c>
      <c r="G448" s="356">
        <v>2</v>
      </c>
      <c r="H448" s="23" t="s">
        <v>33635</v>
      </c>
      <c r="I448" s="25" t="s">
        <v>15</v>
      </c>
    </row>
    <row r="449" spans="2:9" ht="87.75" customHeight="1" x14ac:dyDescent="0.4">
      <c r="B449" s="342">
        <v>447</v>
      </c>
      <c r="C449" s="346" t="s">
        <v>44440</v>
      </c>
      <c r="D449" s="355" t="s">
        <v>44441</v>
      </c>
      <c r="E449" s="328" t="s">
        <v>43656</v>
      </c>
      <c r="F449" s="329" t="s">
        <v>43657</v>
      </c>
      <c r="G449" s="356">
        <v>2</v>
      </c>
      <c r="H449" s="23" t="s">
        <v>33635</v>
      </c>
      <c r="I449" s="25" t="s">
        <v>15</v>
      </c>
    </row>
    <row r="450" spans="2:9" ht="87.75" customHeight="1" x14ac:dyDescent="0.4">
      <c r="B450" s="342">
        <v>448</v>
      </c>
      <c r="C450" s="346" t="s">
        <v>44442</v>
      </c>
      <c r="D450" s="355" t="s">
        <v>44443</v>
      </c>
      <c r="E450" s="328" t="s">
        <v>43656</v>
      </c>
      <c r="F450" s="329" t="s">
        <v>43657</v>
      </c>
      <c r="G450" s="356">
        <v>2.5</v>
      </c>
      <c r="H450" s="23" t="s">
        <v>33635</v>
      </c>
      <c r="I450" s="25" t="s">
        <v>15</v>
      </c>
    </row>
    <row r="451" spans="2:9" ht="87.75" customHeight="1" x14ac:dyDescent="0.4">
      <c r="B451" s="342">
        <v>449</v>
      </c>
      <c r="C451" s="346" t="s">
        <v>44444</v>
      </c>
      <c r="D451" s="355" t="s">
        <v>44445</v>
      </c>
      <c r="E451" s="328" t="s">
        <v>43656</v>
      </c>
      <c r="F451" s="329" t="s">
        <v>43657</v>
      </c>
      <c r="G451" s="356">
        <v>2</v>
      </c>
      <c r="H451" s="23" t="s">
        <v>33635</v>
      </c>
      <c r="I451" s="25" t="s">
        <v>15</v>
      </c>
    </row>
    <row r="452" spans="2:9" ht="87.75" customHeight="1" x14ac:dyDescent="0.4">
      <c r="B452" s="342">
        <v>450</v>
      </c>
      <c r="C452" s="346" t="s">
        <v>44446</v>
      </c>
      <c r="D452" s="355" t="s">
        <v>44447</v>
      </c>
      <c r="E452" s="328" t="s">
        <v>43656</v>
      </c>
      <c r="F452" s="329" t="s">
        <v>43657</v>
      </c>
      <c r="G452" s="356">
        <v>2</v>
      </c>
      <c r="H452" s="23" t="s">
        <v>33635</v>
      </c>
      <c r="I452" s="25" t="s">
        <v>15</v>
      </c>
    </row>
    <row r="453" spans="2:9" ht="87.75" customHeight="1" x14ac:dyDescent="0.4">
      <c r="B453" s="342">
        <v>451</v>
      </c>
      <c r="C453" s="346" t="s">
        <v>44448</v>
      </c>
      <c r="D453" s="355" t="s">
        <v>44449</v>
      </c>
      <c r="E453" s="328" t="s">
        <v>43656</v>
      </c>
      <c r="F453" s="329" t="s">
        <v>43657</v>
      </c>
      <c r="G453" s="356">
        <v>2</v>
      </c>
      <c r="H453" s="23" t="s">
        <v>33635</v>
      </c>
      <c r="I453" s="25" t="s">
        <v>15</v>
      </c>
    </row>
    <row r="454" spans="2:9" ht="87.75" customHeight="1" x14ac:dyDescent="0.4">
      <c r="B454" s="342">
        <v>452</v>
      </c>
      <c r="C454" s="346" t="s">
        <v>44450</v>
      </c>
      <c r="D454" s="355" t="s">
        <v>44451</v>
      </c>
      <c r="E454" s="328" t="s">
        <v>43656</v>
      </c>
      <c r="F454" s="329" t="s">
        <v>43657</v>
      </c>
      <c r="G454" s="356">
        <v>2</v>
      </c>
      <c r="H454" s="23" t="s">
        <v>33635</v>
      </c>
      <c r="I454" s="25" t="s">
        <v>15</v>
      </c>
    </row>
    <row r="455" spans="2:9" ht="87.75" customHeight="1" x14ac:dyDescent="0.4">
      <c r="B455" s="342">
        <v>453</v>
      </c>
      <c r="C455" s="346" t="s">
        <v>44452</v>
      </c>
      <c r="D455" s="355" t="s">
        <v>43827</v>
      </c>
      <c r="E455" s="328" t="s">
        <v>43656</v>
      </c>
      <c r="F455" s="329" t="s">
        <v>43657</v>
      </c>
      <c r="G455" s="356">
        <v>1.8</v>
      </c>
      <c r="H455" s="23" t="s">
        <v>33635</v>
      </c>
      <c r="I455" s="25" t="s">
        <v>15</v>
      </c>
    </row>
    <row r="456" spans="2:9" ht="87.75" customHeight="1" x14ac:dyDescent="0.4">
      <c r="B456" s="342">
        <v>454</v>
      </c>
      <c r="C456" s="346" t="s">
        <v>43919</v>
      </c>
      <c r="D456" s="355" t="s">
        <v>44190</v>
      </c>
      <c r="E456" s="328" t="s">
        <v>43656</v>
      </c>
      <c r="F456" s="329" t="s">
        <v>43657</v>
      </c>
      <c r="G456" s="356">
        <v>1.8</v>
      </c>
      <c r="H456" s="23" t="s">
        <v>33635</v>
      </c>
      <c r="I456" s="25" t="s">
        <v>15</v>
      </c>
    </row>
    <row r="457" spans="2:9" ht="87.75" customHeight="1" x14ac:dyDescent="0.4">
      <c r="B457" s="342">
        <v>455</v>
      </c>
      <c r="C457" s="346" t="s">
        <v>44453</v>
      </c>
      <c r="D457" s="355" t="s">
        <v>44454</v>
      </c>
      <c r="E457" s="328" t="s">
        <v>43656</v>
      </c>
      <c r="F457" s="329" t="s">
        <v>43657</v>
      </c>
      <c r="G457" s="356">
        <v>2</v>
      </c>
      <c r="H457" s="23" t="s">
        <v>33635</v>
      </c>
      <c r="I457" s="25" t="s">
        <v>15</v>
      </c>
    </row>
    <row r="458" spans="2:9" ht="87.75" customHeight="1" x14ac:dyDescent="0.4">
      <c r="B458" s="342">
        <v>456</v>
      </c>
      <c r="C458" s="346" t="s">
        <v>43771</v>
      </c>
      <c r="D458" s="355" t="s">
        <v>43709</v>
      </c>
      <c r="E458" s="328" t="s">
        <v>43656</v>
      </c>
      <c r="F458" s="329" t="s">
        <v>43657</v>
      </c>
      <c r="G458" s="356">
        <v>2</v>
      </c>
      <c r="H458" s="23" t="s">
        <v>33635</v>
      </c>
      <c r="I458" s="25" t="s">
        <v>15</v>
      </c>
    </row>
    <row r="459" spans="2:9" ht="87.75" customHeight="1" x14ac:dyDescent="0.4">
      <c r="B459" s="342">
        <v>457</v>
      </c>
      <c r="C459" s="346" t="s">
        <v>44455</v>
      </c>
      <c r="D459" s="355" t="s">
        <v>44456</v>
      </c>
      <c r="E459" s="328" t="s">
        <v>43656</v>
      </c>
      <c r="F459" s="329" t="s">
        <v>43657</v>
      </c>
      <c r="G459" s="356">
        <v>2</v>
      </c>
      <c r="H459" s="23" t="s">
        <v>33635</v>
      </c>
      <c r="I459" s="25" t="s">
        <v>15</v>
      </c>
    </row>
    <row r="460" spans="2:9" ht="87.75" customHeight="1" x14ac:dyDescent="0.4">
      <c r="B460" s="342">
        <v>458</v>
      </c>
      <c r="C460" s="346" t="s">
        <v>44457</v>
      </c>
      <c r="D460" s="355" t="s">
        <v>44458</v>
      </c>
      <c r="E460" s="328" t="s">
        <v>43656</v>
      </c>
      <c r="F460" s="329" t="s">
        <v>43657</v>
      </c>
      <c r="G460" s="356">
        <v>2</v>
      </c>
      <c r="H460" s="23" t="s">
        <v>33635</v>
      </c>
      <c r="I460" s="25" t="s">
        <v>15</v>
      </c>
    </row>
    <row r="461" spans="2:9" ht="87.75" customHeight="1" x14ac:dyDescent="0.4">
      <c r="B461" s="342">
        <v>459</v>
      </c>
      <c r="C461" s="346" t="s">
        <v>44459</v>
      </c>
      <c r="D461" s="355" t="s">
        <v>44460</v>
      </c>
      <c r="E461" s="328" t="s">
        <v>43656</v>
      </c>
      <c r="F461" s="329" t="s">
        <v>43657</v>
      </c>
      <c r="G461" s="356">
        <v>2.5</v>
      </c>
      <c r="H461" s="23" t="s">
        <v>33635</v>
      </c>
      <c r="I461" s="25" t="s">
        <v>15</v>
      </c>
    </row>
    <row r="462" spans="2:9" ht="87.75" customHeight="1" x14ac:dyDescent="0.4">
      <c r="B462" s="342">
        <v>460</v>
      </c>
      <c r="C462" s="346" t="s">
        <v>44461</v>
      </c>
      <c r="D462" s="355" t="s">
        <v>43790</v>
      </c>
      <c r="E462" s="328" t="s">
        <v>43656</v>
      </c>
      <c r="F462" s="329" t="s">
        <v>43657</v>
      </c>
      <c r="G462" s="356">
        <v>2</v>
      </c>
      <c r="H462" s="23" t="s">
        <v>33635</v>
      </c>
      <c r="I462" s="25" t="s">
        <v>15</v>
      </c>
    </row>
    <row r="463" spans="2:9" ht="87.75" customHeight="1" x14ac:dyDescent="0.4">
      <c r="B463" s="342">
        <v>461</v>
      </c>
      <c r="C463" s="346" t="s">
        <v>44462</v>
      </c>
      <c r="D463" s="355" t="s">
        <v>44463</v>
      </c>
      <c r="E463" s="328" t="s">
        <v>43656</v>
      </c>
      <c r="F463" s="329" t="s">
        <v>43657</v>
      </c>
      <c r="G463" s="356">
        <v>2</v>
      </c>
      <c r="H463" s="23" t="s">
        <v>33635</v>
      </c>
      <c r="I463" s="25" t="s">
        <v>15</v>
      </c>
    </row>
    <row r="464" spans="2:9" ht="87.75" customHeight="1" x14ac:dyDescent="0.4">
      <c r="B464" s="342">
        <v>462</v>
      </c>
      <c r="C464" s="346" t="s">
        <v>44464</v>
      </c>
      <c r="D464" s="355" t="s">
        <v>44465</v>
      </c>
      <c r="E464" s="328" t="s">
        <v>43656</v>
      </c>
      <c r="F464" s="329" t="s">
        <v>43657</v>
      </c>
      <c r="G464" s="356">
        <v>2</v>
      </c>
      <c r="H464" s="23" t="s">
        <v>33635</v>
      </c>
      <c r="I464" s="25" t="s">
        <v>15</v>
      </c>
    </row>
    <row r="465" spans="2:9" ht="87.75" customHeight="1" x14ac:dyDescent="0.4">
      <c r="B465" s="342">
        <v>463</v>
      </c>
      <c r="C465" s="346" t="s">
        <v>44466</v>
      </c>
      <c r="D465" s="355" t="s">
        <v>44467</v>
      </c>
      <c r="E465" s="328" t="s">
        <v>43656</v>
      </c>
      <c r="F465" s="329" t="s">
        <v>43657</v>
      </c>
      <c r="G465" s="356">
        <v>2</v>
      </c>
      <c r="H465" s="23" t="s">
        <v>33635</v>
      </c>
      <c r="I465" s="25" t="s">
        <v>15</v>
      </c>
    </row>
    <row r="466" spans="2:9" ht="87.75" customHeight="1" x14ac:dyDescent="0.4">
      <c r="B466" s="342">
        <v>464</v>
      </c>
      <c r="C466" s="346" t="s">
        <v>44468</v>
      </c>
      <c r="D466" s="355" t="s">
        <v>44469</v>
      </c>
      <c r="E466" s="328" t="s">
        <v>43656</v>
      </c>
      <c r="F466" s="329" t="s">
        <v>43657</v>
      </c>
      <c r="G466" s="356">
        <v>2</v>
      </c>
      <c r="H466" s="23" t="s">
        <v>33635</v>
      </c>
      <c r="I466" s="25" t="s">
        <v>15</v>
      </c>
    </row>
    <row r="467" spans="2:9" ht="87.75" customHeight="1" x14ac:dyDescent="0.4">
      <c r="B467" s="342">
        <v>465</v>
      </c>
      <c r="C467" s="346" t="s">
        <v>44470</v>
      </c>
      <c r="D467" s="355" t="s">
        <v>44471</v>
      </c>
      <c r="E467" s="328" t="s">
        <v>43656</v>
      </c>
      <c r="F467" s="329" t="s">
        <v>43657</v>
      </c>
      <c r="G467" s="356">
        <v>2.5</v>
      </c>
      <c r="H467" s="23" t="s">
        <v>33635</v>
      </c>
      <c r="I467" s="25" t="s">
        <v>15</v>
      </c>
    </row>
    <row r="468" spans="2:9" ht="87.75" customHeight="1" x14ac:dyDescent="0.4">
      <c r="B468" s="342">
        <v>466</v>
      </c>
      <c r="C468" s="346" t="s">
        <v>44472</v>
      </c>
      <c r="D468" s="355" t="s">
        <v>44473</v>
      </c>
      <c r="E468" s="328" t="s">
        <v>43656</v>
      </c>
      <c r="F468" s="329" t="s">
        <v>43657</v>
      </c>
      <c r="G468" s="356">
        <v>2</v>
      </c>
      <c r="H468" s="23" t="s">
        <v>33635</v>
      </c>
      <c r="I468" s="25" t="s">
        <v>15</v>
      </c>
    </row>
    <row r="469" spans="2:9" ht="87.75" customHeight="1" x14ac:dyDescent="0.4">
      <c r="B469" s="342">
        <v>467</v>
      </c>
      <c r="C469" s="346" t="s">
        <v>44474</v>
      </c>
      <c r="D469" s="355" t="s">
        <v>44057</v>
      </c>
      <c r="E469" s="328" t="s">
        <v>43656</v>
      </c>
      <c r="F469" s="329" t="s">
        <v>43657</v>
      </c>
      <c r="G469" s="356">
        <v>2</v>
      </c>
      <c r="H469" s="23" t="s">
        <v>33635</v>
      </c>
      <c r="I469" s="25" t="s">
        <v>15</v>
      </c>
    </row>
    <row r="470" spans="2:9" ht="87.75" customHeight="1" x14ac:dyDescent="0.4">
      <c r="B470" s="342">
        <v>468</v>
      </c>
      <c r="C470" s="346" t="s">
        <v>44475</v>
      </c>
      <c r="D470" s="355" t="s">
        <v>44476</v>
      </c>
      <c r="E470" s="328" t="s">
        <v>43656</v>
      </c>
      <c r="F470" s="329" t="s">
        <v>43657</v>
      </c>
      <c r="G470" s="356">
        <v>2</v>
      </c>
      <c r="H470" s="23" t="s">
        <v>33635</v>
      </c>
      <c r="I470" s="25" t="s">
        <v>15</v>
      </c>
    </row>
    <row r="471" spans="2:9" ht="87.75" customHeight="1" x14ac:dyDescent="0.4">
      <c r="B471" s="342">
        <v>469</v>
      </c>
      <c r="C471" s="346" t="s">
        <v>44477</v>
      </c>
      <c r="D471" s="355" t="s">
        <v>43951</v>
      </c>
      <c r="E471" s="328" t="s">
        <v>43656</v>
      </c>
      <c r="F471" s="329" t="s">
        <v>43657</v>
      </c>
      <c r="G471" s="356">
        <v>1.5</v>
      </c>
      <c r="H471" s="23" t="s">
        <v>33635</v>
      </c>
      <c r="I471" s="25" t="s">
        <v>15</v>
      </c>
    </row>
    <row r="472" spans="2:9" ht="87.75" customHeight="1" x14ac:dyDescent="0.4">
      <c r="B472" s="342">
        <v>470</v>
      </c>
      <c r="C472" s="346" t="s">
        <v>43671</v>
      </c>
      <c r="D472" s="355" t="s">
        <v>43963</v>
      </c>
      <c r="E472" s="328" t="s">
        <v>43656</v>
      </c>
      <c r="F472" s="329" t="s">
        <v>43657</v>
      </c>
      <c r="G472" s="356">
        <v>2</v>
      </c>
      <c r="H472" s="23" t="s">
        <v>33635</v>
      </c>
      <c r="I472" s="25" t="s">
        <v>15</v>
      </c>
    </row>
    <row r="473" spans="2:9" ht="87.75" customHeight="1" x14ac:dyDescent="0.4">
      <c r="B473" s="342">
        <v>471</v>
      </c>
      <c r="C473" s="346" t="s">
        <v>44478</v>
      </c>
      <c r="D473" s="355" t="s">
        <v>44479</v>
      </c>
      <c r="E473" s="328" t="s">
        <v>43656</v>
      </c>
      <c r="F473" s="329" t="s">
        <v>43657</v>
      </c>
      <c r="G473" s="356">
        <v>2</v>
      </c>
      <c r="H473" s="23" t="s">
        <v>33635</v>
      </c>
      <c r="I473" s="25" t="s">
        <v>15</v>
      </c>
    </row>
    <row r="474" spans="2:9" ht="87.75" customHeight="1" x14ac:dyDescent="0.4">
      <c r="B474" s="342">
        <v>472</v>
      </c>
      <c r="C474" s="346" t="s">
        <v>44480</v>
      </c>
      <c r="D474" s="355" t="s">
        <v>44481</v>
      </c>
      <c r="E474" s="328" t="s">
        <v>43656</v>
      </c>
      <c r="F474" s="329" t="s">
        <v>43657</v>
      </c>
      <c r="G474" s="356">
        <v>2</v>
      </c>
      <c r="H474" s="23" t="s">
        <v>33635</v>
      </c>
      <c r="I474" s="25" t="s">
        <v>15</v>
      </c>
    </row>
    <row r="475" spans="2:9" ht="87.75" customHeight="1" x14ac:dyDescent="0.4">
      <c r="B475" s="342">
        <v>473</v>
      </c>
      <c r="C475" s="346" t="s">
        <v>44482</v>
      </c>
      <c r="D475" s="355" t="s">
        <v>43900</v>
      </c>
      <c r="E475" s="328" t="s">
        <v>43656</v>
      </c>
      <c r="F475" s="329" t="s">
        <v>43657</v>
      </c>
      <c r="G475" s="356">
        <v>2.5</v>
      </c>
      <c r="H475" s="23" t="s">
        <v>33635</v>
      </c>
      <c r="I475" s="25" t="s">
        <v>15</v>
      </c>
    </row>
    <row r="476" spans="2:9" ht="87.75" customHeight="1" x14ac:dyDescent="0.4">
      <c r="B476" s="342">
        <v>474</v>
      </c>
      <c r="C476" s="346" t="s">
        <v>44483</v>
      </c>
      <c r="D476" s="355" t="s">
        <v>44484</v>
      </c>
      <c r="E476" s="328" t="s">
        <v>43656</v>
      </c>
      <c r="F476" s="329" t="s">
        <v>43657</v>
      </c>
      <c r="G476" s="356">
        <v>2</v>
      </c>
      <c r="H476" s="23" t="s">
        <v>33635</v>
      </c>
      <c r="I476" s="25" t="s">
        <v>15</v>
      </c>
    </row>
    <row r="477" spans="2:9" ht="87.75" customHeight="1" x14ac:dyDescent="0.4">
      <c r="B477" s="342">
        <v>475</v>
      </c>
      <c r="C477" s="346" t="s">
        <v>44485</v>
      </c>
      <c r="D477" s="355" t="s">
        <v>44486</v>
      </c>
      <c r="E477" s="328" t="s">
        <v>43656</v>
      </c>
      <c r="F477" s="329" t="s">
        <v>43657</v>
      </c>
      <c r="G477" s="356">
        <v>2.5</v>
      </c>
      <c r="H477" s="23" t="s">
        <v>33635</v>
      </c>
      <c r="I477" s="25" t="s">
        <v>15</v>
      </c>
    </row>
    <row r="478" spans="2:9" ht="87.75" customHeight="1" x14ac:dyDescent="0.4">
      <c r="B478" s="342">
        <v>476</v>
      </c>
      <c r="C478" s="346" t="s">
        <v>44487</v>
      </c>
      <c r="D478" s="355" t="s">
        <v>43772</v>
      </c>
      <c r="E478" s="328" t="s">
        <v>43656</v>
      </c>
      <c r="F478" s="329" t="s">
        <v>43657</v>
      </c>
      <c r="G478" s="356">
        <v>2.5</v>
      </c>
      <c r="H478" s="23" t="s">
        <v>33635</v>
      </c>
      <c r="I478" s="25" t="s">
        <v>15</v>
      </c>
    </row>
    <row r="479" spans="2:9" ht="87.75" customHeight="1" x14ac:dyDescent="0.4">
      <c r="B479" s="342">
        <v>477</v>
      </c>
      <c r="C479" s="346" t="s">
        <v>44488</v>
      </c>
      <c r="D479" s="355" t="s">
        <v>44489</v>
      </c>
      <c r="E479" s="328" t="s">
        <v>43656</v>
      </c>
      <c r="F479" s="329" t="s">
        <v>43657</v>
      </c>
      <c r="G479" s="356">
        <v>2</v>
      </c>
      <c r="H479" s="23" t="s">
        <v>33635</v>
      </c>
      <c r="I479" s="25" t="s">
        <v>15</v>
      </c>
    </row>
    <row r="480" spans="2:9" ht="87.75" customHeight="1" x14ac:dyDescent="0.4">
      <c r="B480" s="342">
        <v>478</v>
      </c>
      <c r="C480" s="346" t="s">
        <v>44490</v>
      </c>
      <c r="D480" s="355" t="s">
        <v>44491</v>
      </c>
      <c r="E480" s="328" t="s">
        <v>43656</v>
      </c>
      <c r="F480" s="329" t="s">
        <v>43657</v>
      </c>
      <c r="G480" s="356">
        <v>2</v>
      </c>
      <c r="H480" s="23" t="s">
        <v>33635</v>
      </c>
      <c r="I480" s="25" t="s">
        <v>15</v>
      </c>
    </row>
    <row r="481" spans="2:9" ht="87.75" customHeight="1" x14ac:dyDescent="0.4">
      <c r="B481" s="342">
        <v>479</v>
      </c>
      <c r="C481" s="346" t="s">
        <v>44492</v>
      </c>
      <c r="D481" s="355" t="s">
        <v>44493</v>
      </c>
      <c r="E481" s="328" t="s">
        <v>43656</v>
      </c>
      <c r="F481" s="329" t="s">
        <v>43657</v>
      </c>
      <c r="G481" s="356">
        <v>2</v>
      </c>
      <c r="H481" s="23" t="s">
        <v>33635</v>
      </c>
      <c r="I481" s="25" t="s">
        <v>15</v>
      </c>
    </row>
    <row r="482" spans="2:9" ht="87.75" customHeight="1" x14ac:dyDescent="0.4">
      <c r="B482" s="342">
        <v>480</v>
      </c>
      <c r="C482" s="346" t="s">
        <v>44494</v>
      </c>
      <c r="D482" s="355" t="s">
        <v>43737</v>
      </c>
      <c r="E482" s="328" t="s">
        <v>43656</v>
      </c>
      <c r="F482" s="329" t="s">
        <v>43657</v>
      </c>
      <c r="G482" s="356">
        <v>1.5</v>
      </c>
      <c r="H482" s="23" t="s">
        <v>33635</v>
      </c>
      <c r="I482" s="25" t="s">
        <v>15</v>
      </c>
    </row>
    <row r="483" spans="2:9" ht="87.75" customHeight="1" x14ac:dyDescent="0.4">
      <c r="B483" s="342">
        <v>481</v>
      </c>
      <c r="C483" s="346" t="s">
        <v>44495</v>
      </c>
      <c r="D483" s="355" t="s">
        <v>44390</v>
      </c>
      <c r="E483" s="328" t="s">
        <v>43656</v>
      </c>
      <c r="F483" s="329" t="s">
        <v>43657</v>
      </c>
      <c r="G483" s="356">
        <v>2</v>
      </c>
      <c r="H483" s="23" t="s">
        <v>33635</v>
      </c>
      <c r="I483" s="25" t="s">
        <v>15</v>
      </c>
    </row>
    <row r="484" spans="2:9" ht="87.75" customHeight="1" x14ac:dyDescent="0.4">
      <c r="B484" s="342">
        <v>482</v>
      </c>
      <c r="C484" s="346" t="s">
        <v>44496</v>
      </c>
      <c r="D484" s="355" t="s">
        <v>44497</v>
      </c>
      <c r="E484" s="328" t="s">
        <v>43656</v>
      </c>
      <c r="F484" s="329" t="s">
        <v>43657</v>
      </c>
      <c r="G484" s="356">
        <v>1.5</v>
      </c>
      <c r="H484" s="23" t="s">
        <v>33635</v>
      </c>
      <c r="I484" s="25" t="s">
        <v>15</v>
      </c>
    </row>
    <row r="485" spans="2:9" ht="87.75" customHeight="1" x14ac:dyDescent="0.4">
      <c r="B485" s="342">
        <v>483</v>
      </c>
      <c r="C485" s="346" t="s">
        <v>44498</v>
      </c>
      <c r="D485" s="355" t="s">
        <v>44499</v>
      </c>
      <c r="E485" s="328" t="s">
        <v>43656</v>
      </c>
      <c r="F485" s="329" t="s">
        <v>43657</v>
      </c>
      <c r="G485" s="356">
        <v>1.8</v>
      </c>
      <c r="H485" s="23" t="s">
        <v>33635</v>
      </c>
      <c r="I485" s="25" t="s">
        <v>15</v>
      </c>
    </row>
    <row r="486" spans="2:9" ht="87.75" customHeight="1" x14ac:dyDescent="0.4">
      <c r="B486" s="342">
        <v>484</v>
      </c>
      <c r="C486" s="352" t="s">
        <v>44500</v>
      </c>
      <c r="D486" s="359" t="s">
        <v>43686</v>
      </c>
      <c r="E486" s="328" t="s">
        <v>43656</v>
      </c>
      <c r="F486" s="329" t="s">
        <v>43657</v>
      </c>
      <c r="G486" s="360">
        <v>1.5</v>
      </c>
      <c r="H486" s="23" t="s">
        <v>33635</v>
      </c>
      <c r="I486" s="25" t="s">
        <v>15</v>
      </c>
    </row>
    <row r="487" spans="2:9" ht="87.75" customHeight="1" x14ac:dyDescent="0.4">
      <c r="B487" s="342">
        <v>485</v>
      </c>
      <c r="C487" s="346" t="s">
        <v>44501</v>
      </c>
      <c r="D487" s="359" t="s">
        <v>44502</v>
      </c>
      <c r="E487" s="328" t="s">
        <v>43656</v>
      </c>
      <c r="F487" s="329" t="s">
        <v>43657</v>
      </c>
      <c r="G487" s="356">
        <v>2</v>
      </c>
      <c r="H487" s="23" t="s">
        <v>33635</v>
      </c>
      <c r="I487" s="25" t="s">
        <v>15</v>
      </c>
    </row>
    <row r="488" spans="2:9" ht="87.75" customHeight="1" x14ac:dyDescent="0.4">
      <c r="B488" s="342">
        <v>486</v>
      </c>
      <c r="C488" s="346" t="s">
        <v>44503</v>
      </c>
      <c r="D488" s="355" t="s">
        <v>44504</v>
      </c>
      <c r="E488" s="328" t="s">
        <v>43656</v>
      </c>
      <c r="F488" s="329" t="s">
        <v>43657</v>
      </c>
      <c r="G488" s="356">
        <v>2</v>
      </c>
      <c r="H488" s="23" t="s">
        <v>33635</v>
      </c>
      <c r="I488" s="25" t="s">
        <v>15</v>
      </c>
    </row>
    <row r="489" spans="2:9" ht="87.75" customHeight="1" x14ac:dyDescent="0.4">
      <c r="B489" s="342">
        <v>487</v>
      </c>
      <c r="C489" s="346" t="s">
        <v>44505</v>
      </c>
      <c r="D489" s="355" t="s">
        <v>43743</v>
      </c>
      <c r="E489" s="328" t="s">
        <v>43656</v>
      </c>
      <c r="F489" s="329" t="s">
        <v>43657</v>
      </c>
      <c r="G489" s="356">
        <v>2</v>
      </c>
      <c r="H489" s="23" t="s">
        <v>33635</v>
      </c>
      <c r="I489" s="25" t="s">
        <v>15</v>
      </c>
    </row>
  </sheetData>
  <mergeCells count="1">
    <mergeCell ref="B1:I1"/>
  </mergeCells>
  <pageMargins left="0.43" right="0.31" top="0.49" bottom="0.3" header="0.3" footer="0.3"/>
  <pageSetup paperSize="9" scale="64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3C6E4-14C1-4018-8F5A-67E4B6757EED}">
  <dimension ref="A1:J487"/>
  <sheetViews>
    <sheetView zoomScale="70" zoomScaleNormal="70" workbookViewId="0">
      <selection activeCell="D171" sqref="D171:D480"/>
    </sheetView>
  </sheetViews>
  <sheetFormatPr defaultRowHeight="14.4" x14ac:dyDescent="0.3"/>
  <cols>
    <col min="1" max="1" width="11.109375" customWidth="1"/>
    <col min="2" max="2" width="21.44140625" customWidth="1"/>
    <col min="3" max="3" width="24.88671875" customWidth="1"/>
    <col min="4" max="4" width="25.109375" customWidth="1"/>
    <col min="5" max="5" width="23.88671875" customWidth="1"/>
    <col min="6" max="6" width="22.109375" customWidth="1"/>
    <col min="7" max="7" width="20.5546875" customWidth="1"/>
    <col min="8" max="8" width="17.88671875" customWidth="1"/>
    <col min="9" max="9" width="18" customWidth="1"/>
    <col min="10" max="10" width="13.5546875" customWidth="1"/>
  </cols>
  <sheetData>
    <row r="1" spans="1:10" ht="101.7" customHeight="1" x14ac:dyDescent="0.3">
      <c r="A1" s="249" t="s">
        <v>44506</v>
      </c>
      <c r="B1" s="249"/>
      <c r="C1" s="249"/>
      <c r="D1" s="249"/>
      <c r="E1" s="249"/>
      <c r="F1" s="249"/>
      <c r="G1" s="249"/>
      <c r="H1" s="249"/>
      <c r="I1" s="249"/>
    </row>
    <row r="2" spans="1:10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10" ht="29.4" thickBot="1" x14ac:dyDescent="0.35">
      <c r="A3" s="2">
        <v>1</v>
      </c>
      <c r="B3" s="419" t="s">
        <v>44507</v>
      </c>
      <c r="C3" s="419" t="s">
        <v>3299</v>
      </c>
      <c r="D3" s="420" t="s">
        <v>44508</v>
      </c>
      <c r="E3" s="421" t="s">
        <v>44508</v>
      </c>
      <c r="F3" s="420" t="s">
        <v>44509</v>
      </c>
      <c r="G3" s="78" t="s">
        <v>44510</v>
      </c>
      <c r="H3" s="2" t="s">
        <v>15</v>
      </c>
      <c r="I3" s="2"/>
    </row>
    <row r="4" spans="1:10" ht="29.4" thickTop="1" x14ac:dyDescent="0.3">
      <c r="A4" s="2">
        <v>2</v>
      </c>
      <c r="B4" s="422" t="s">
        <v>44507</v>
      </c>
      <c r="C4" s="422" t="s">
        <v>3299</v>
      </c>
      <c r="D4" s="422" t="s">
        <v>44511</v>
      </c>
      <c r="E4" s="423" t="s">
        <v>44512</v>
      </c>
      <c r="F4" s="424" t="s">
        <v>44513</v>
      </c>
      <c r="G4" s="78" t="s">
        <v>44510</v>
      </c>
      <c r="H4" s="2" t="s">
        <v>15</v>
      </c>
      <c r="I4" s="2"/>
    </row>
    <row r="5" spans="1:10" ht="28.8" x14ac:dyDescent="0.3">
      <c r="A5" s="2">
        <v>3</v>
      </c>
      <c r="B5" s="425" t="s">
        <v>23325</v>
      </c>
      <c r="C5" s="425" t="s">
        <v>44514</v>
      </c>
      <c r="D5" s="425" t="s">
        <v>44515</v>
      </c>
      <c r="E5" s="426" t="s">
        <v>44516</v>
      </c>
      <c r="F5" s="427" t="s">
        <v>44517</v>
      </c>
      <c r="G5" s="78" t="s">
        <v>44510</v>
      </c>
      <c r="H5" s="2" t="s">
        <v>15</v>
      </c>
      <c r="I5" s="2"/>
    </row>
    <row r="6" spans="1:10" ht="28.8" x14ac:dyDescent="0.3">
      <c r="A6" s="2">
        <v>4</v>
      </c>
      <c r="B6" s="425" t="s">
        <v>44518</v>
      </c>
      <c r="C6" s="425" t="s">
        <v>44519</v>
      </c>
      <c r="D6" s="428" t="s">
        <v>44515</v>
      </c>
      <c r="E6" s="426" t="s">
        <v>44516</v>
      </c>
      <c r="F6" s="427" t="s">
        <v>44520</v>
      </c>
      <c r="G6" s="78" t="s">
        <v>44510</v>
      </c>
      <c r="H6" s="2" t="s">
        <v>15</v>
      </c>
      <c r="I6" s="2"/>
    </row>
    <row r="7" spans="1:10" ht="28.8" x14ac:dyDescent="0.3">
      <c r="A7" s="2">
        <v>5</v>
      </c>
      <c r="B7" s="425" t="s">
        <v>31172</v>
      </c>
      <c r="C7" s="425" t="s">
        <v>32160</v>
      </c>
      <c r="D7" s="427" t="s">
        <v>44508</v>
      </c>
      <c r="E7" s="429" t="s">
        <v>44508</v>
      </c>
      <c r="F7" s="427" t="s">
        <v>44521</v>
      </c>
      <c r="G7" s="78" t="s">
        <v>44510</v>
      </c>
      <c r="H7" s="2" t="s">
        <v>15</v>
      </c>
      <c r="I7" s="2"/>
    </row>
    <row r="8" spans="1:10" ht="28.8" x14ac:dyDescent="0.3">
      <c r="A8" s="2">
        <v>6</v>
      </c>
      <c r="B8" s="425" t="s">
        <v>44522</v>
      </c>
      <c r="C8" s="425" t="s">
        <v>31885</v>
      </c>
      <c r="D8" s="422" t="s">
        <v>44523</v>
      </c>
      <c r="E8" s="426" t="s">
        <v>44523</v>
      </c>
      <c r="F8" s="430" t="s">
        <v>44524</v>
      </c>
      <c r="G8" s="78" t="s">
        <v>44510</v>
      </c>
      <c r="H8" s="2" t="s">
        <v>15</v>
      </c>
      <c r="J8" s="80"/>
    </row>
    <row r="9" spans="1:10" ht="28.8" x14ac:dyDescent="0.3">
      <c r="A9" s="2">
        <v>7</v>
      </c>
      <c r="B9" s="425" t="s">
        <v>44522</v>
      </c>
      <c r="C9" s="425" t="s">
        <v>44525</v>
      </c>
      <c r="D9" s="425" t="s">
        <v>44515</v>
      </c>
      <c r="E9" s="426" t="s">
        <v>44516</v>
      </c>
      <c r="F9" s="427" t="s">
        <v>44526</v>
      </c>
      <c r="G9" s="78" t="s">
        <v>44510</v>
      </c>
      <c r="H9" s="2" t="s">
        <v>15</v>
      </c>
    </row>
    <row r="10" spans="1:10" ht="28.8" x14ac:dyDescent="0.3">
      <c r="A10" s="2">
        <v>8</v>
      </c>
      <c r="B10" s="426" t="s">
        <v>44522</v>
      </c>
      <c r="C10" s="426" t="s">
        <v>44527</v>
      </c>
      <c r="D10" s="425" t="s">
        <v>44515</v>
      </c>
      <c r="E10" s="426" t="s">
        <v>44528</v>
      </c>
      <c r="F10" s="427" t="s">
        <v>44529</v>
      </c>
      <c r="G10" s="78" t="s">
        <v>44510</v>
      </c>
      <c r="H10" s="2" t="s">
        <v>15</v>
      </c>
    </row>
    <row r="11" spans="1:10" ht="28.8" x14ac:dyDescent="0.3">
      <c r="A11" s="2">
        <v>9</v>
      </c>
      <c r="B11" s="425" t="s">
        <v>44530</v>
      </c>
      <c r="C11" s="425" t="s">
        <v>44531</v>
      </c>
      <c r="D11" s="425" t="s">
        <v>44515</v>
      </c>
      <c r="E11" s="426" t="s">
        <v>44516</v>
      </c>
      <c r="F11" s="427" t="s">
        <v>44532</v>
      </c>
      <c r="G11" s="78" t="s">
        <v>44510</v>
      </c>
      <c r="H11" s="2" t="s">
        <v>15</v>
      </c>
    </row>
    <row r="12" spans="1:10" ht="28.8" x14ac:dyDescent="0.3">
      <c r="A12" s="2">
        <v>10</v>
      </c>
      <c r="B12" s="425" t="s">
        <v>44533</v>
      </c>
      <c r="C12" s="425" t="s">
        <v>44534</v>
      </c>
      <c r="D12" s="425" t="s">
        <v>44535</v>
      </c>
      <c r="E12" s="426" t="s">
        <v>44536</v>
      </c>
      <c r="F12" s="430" t="s">
        <v>44537</v>
      </c>
      <c r="G12" s="78" t="s">
        <v>44510</v>
      </c>
      <c r="H12" s="2" t="s">
        <v>15</v>
      </c>
    </row>
    <row r="13" spans="1:10" ht="28.8" x14ac:dyDescent="0.3">
      <c r="A13" s="2">
        <v>11</v>
      </c>
      <c r="B13" s="425" t="s">
        <v>31063</v>
      </c>
      <c r="C13" s="425" t="s">
        <v>44538</v>
      </c>
      <c r="D13" s="425" t="s">
        <v>44511</v>
      </c>
      <c r="E13" s="426" t="s">
        <v>44539</v>
      </c>
      <c r="F13" s="427" t="s">
        <v>44540</v>
      </c>
      <c r="G13" s="78" t="s">
        <v>44510</v>
      </c>
      <c r="H13" s="2" t="s">
        <v>15</v>
      </c>
    </row>
    <row r="14" spans="1:10" ht="28.8" x14ac:dyDescent="0.3">
      <c r="A14" s="2">
        <v>12</v>
      </c>
      <c r="B14" s="425" t="s">
        <v>44541</v>
      </c>
      <c r="C14" s="425" t="s">
        <v>44542</v>
      </c>
      <c r="D14" s="427" t="s">
        <v>44543</v>
      </c>
      <c r="E14" s="426" t="s">
        <v>44544</v>
      </c>
      <c r="F14" s="427" t="s">
        <v>44545</v>
      </c>
      <c r="G14" s="78" t="s">
        <v>44510</v>
      </c>
      <c r="H14" s="2" t="s">
        <v>15</v>
      </c>
    </row>
    <row r="15" spans="1:10" ht="28.8" x14ac:dyDescent="0.3">
      <c r="A15" s="2">
        <v>13</v>
      </c>
      <c r="B15" s="426" t="s">
        <v>44546</v>
      </c>
      <c r="C15" s="426" t="s">
        <v>44547</v>
      </c>
      <c r="D15" s="425" t="s">
        <v>44515</v>
      </c>
      <c r="E15" s="426" t="s">
        <v>44528</v>
      </c>
      <c r="F15" s="427" t="s">
        <v>44548</v>
      </c>
      <c r="G15" s="78" t="s">
        <v>44510</v>
      </c>
      <c r="H15" s="2" t="s">
        <v>15</v>
      </c>
    </row>
    <row r="16" spans="1:10" ht="28.8" x14ac:dyDescent="0.3">
      <c r="A16" s="2">
        <v>14</v>
      </c>
      <c r="B16" s="425" t="s">
        <v>31110</v>
      </c>
      <c r="C16" s="425" t="s">
        <v>44549</v>
      </c>
      <c r="D16" s="425" t="s">
        <v>44515</v>
      </c>
      <c r="E16" s="426" t="s">
        <v>44516</v>
      </c>
      <c r="F16" s="427" t="s">
        <v>44550</v>
      </c>
      <c r="G16" s="78" t="s">
        <v>44510</v>
      </c>
      <c r="H16" s="2" t="s">
        <v>15</v>
      </c>
    </row>
    <row r="17" spans="1:8" ht="28.8" x14ac:dyDescent="0.3">
      <c r="A17" s="2">
        <v>15</v>
      </c>
      <c r="B17" s="426" t="s">
        <v>32395</v>
      </c>
      <c r="C17" s="426" t="s">
        <v>32227</v>
      </c>
      <c r="D17" s="425" t="s">
        <v>44515</v>
      </c>
      <c r="E17" s="426" t="s">
        <v>44528</v>
      </c>
      <c r="F17" s="427" t="s">
        <v>44551</v>
      </c>
      <c r="G17" s="78" t="s">
        <v>44510</v>
      </c>
      <c r="H17" s="2" t="s">
        <v>15</v>
      </c>
    </row>
    <row r="18" spans="1:8" ht="28.8" x14ac:dyDescent="0.3">
      <c r="A18" s="2">
        <v>16</v>
      </c>
      <c r="B18" s="425" t="s">
        <v>44552</v>
      </c>
      <c r="C18" s="425" t="s">
        <v>44553</v>
      </c>
      <c r="D18" s="425" t="s">
        <v>44515</v>
      </c>
      <c r="E18" s="426" t="s">
        <v>44516</v>
      </c>
      <c r="F18" s="427" t="s">
        <v>44554</v>
      </c>
      <c r="G18" s="78" t="s">
        <v>44510</v>
      </c>
      <c r="H18" s="2" t="s">
        <v>15</v>
      </c>
    </row>
    <row r="19" spans="1:8" ht="28.8" x14ac:dyDescent="0.3">
      <c r="A19" s="2">
        <v>17</v>
      </c>
      <c r="B19" s="425" t="s">
        <v>44555</v>
      </c>
      <c r="C19" s="425" t="s">
        <v>44556</v>
      </c>
      <c r="D19" s="425" t="s">
        <v>44515</v>
      </c>
      <c r="E19" s="426" t="s">
        <v>44516</v>
      </c>
      <c r="F19" s="430" t="s">
        <v>44557</v>
      </c>
      <c r="G19" s="78" t="s">
        <v>44510</v>
      </c>
      <c r="H19" s="2" t="s">
        <v>15</v>
      </c>
    </row>
    <row r="20" spans="1:8" ht="28.8" x14ac:dyDescent="0.3">
      <c r="A20" s="2">
        <v>18</v>
      </c>
      <c r="B20" s="425" t="s">
        <v>32103</v>
      </c>
      <c r="C20" s="425" t="s">
        <v>44558</v>
      </c>
      <c r="D20" s="425" t="s">
        <v>44515</v>
      </c>
      <c r="E20" s="426" t="s">
        <v>44516</v>
      </c>
      <c r="F20" s="427" t="s">
        <v>44559</v>
      </c>
      <c r="G20" s="78" t="s">
        <v>44510</v>
      </c>
      <c r="H20" s="2" t="s">
        <v>15</v>
      </c>
    </row>
    <row r="21" spans="1:8" ht="28.8" x14ac:dyDescent="0.3">
      <c r="A21" s="2">
        <v>19</v>
      </c>
      <c r="B21" s="425" t="s">
        <v>30838</v>
      </c>
      <c r="C21" s="425" t="s">
        <v>44560</v>
      </c>
      <c r="D21" s="425" t="s">
        <v>44523</v>
      </c>
      <c r="E21" s="426" t="s">
        <v>44523</v>
      </c>
      <c r="F21" s="430" t="s">
        <v>44561</v>
      </c>
      <c r="G21" s="78" t="s">
        <v>44510</v>
      </c>
      <c r="H21" s="2" t="s">
        <v>15</v>
      </c>
    </row>
    <row r="22" spans="1:8" ht="28.8" x14ac:dyDescent="0.3">
      <c r="A22" s="2">
        <v>20</v>
      </c>
      <c r="B22" s="425" t="s">
        <v>30838</v>
      </c>
      <c r="C22" s="425" t="s">
        <v>44562</v>
      </c>
      <c r="D22" s="427" t="s">
        <v>44535</v>
      </c>
      <c r="E22" s="426" t="s">
        <v>44563</v>
      </c>
      <c r="F22" s="430" t="s">
        <v>44564</v>
      </c>
      <c r="G22" s="78" t="s">
        <v>44510</v>
      </c>
      <c r="H22" s="2" t="s">
        <v>15</v>
      </c>
    </row>
    <row r="23" spans="1:8" ht="28.8" x14ac:dyDescent="0.3">
      <c r="A23" s="2">
        <v>21</v>
      </c>
      <c r="B23" s="425" t="s">
        <v>30838</v>
      </c>
      <c r="C23" s="425" t="s">
        <v>44565</v>
      </c>
      <c r="D23" s="425" t="s">
        <v>44515</v>
      </c>
      <c r="E23" s="426" t="s">
        <v>44516</v>
      </c>
      <c r="F23" s="427" t="s">
        <v>44566</v>
      </c>
      <c r="G23" s="78" t="s">
        <v>44510</v>
      </c>
      <c r="H23" s="2" t="s">
        <v>15</v>
      </c>
    </row>
    <row r="24" spans="1:8" ht="28.8" x14ac:dyDescent="0.3">
      <c r="A24" s="2">
        <v>22</v>
      </c>
      <c r="B24" s="425" t="s">
        <v>30838</v>
      </c>
      <c r="C24" s="425" t="s">
        <v>31172</v>
      </c>
      <c r="D24" s="427" t="s">
        <v>44508</v>
      </c>
      <c r="E24" s="426" t="s">
        <v>44508</v>
      </c>
      <c r="F24" s="427" t="s">
        <v>44567</v>
      </c>
      <c r="G24" s="78" t="s">
        <v>44510</v>
      </c>
      <c r="H24" s="2" t="s">
        <v>15</v>
      </c>
    </row>
    <row r="25" spans="1:8" ht="28.8" x14ac:dyDescent="0.3">
      <c r="A25" s="2">
        <v>23</v>
      </c>
      <c r="B25" s="425" t="s">
        <v>30838</v>
      </c>
      <c r="C25" s="425" t="s">
        <v>31172</v>
      </c>
      <c r="D25" s="425" t="s">
        <v>44511</v>
      </c>
      <c r="E25" s="426" t="s">
        <v>44512</v>
      </c>
      <c r="F25" s="427" t="s">
        <v>44568</v>
      </c>
      <c r="G25" s="78" t="s">
        <v>44510</v>
      </c>
      <c r="H25" s="2" t="s">
        <v>15</v>
      </c>
    </row>
    <row r="26" spans="1:8" ht="28.8" x14ac:dyDescent="0.3">
      <c r="A26" s="2">
        <v>24</v>
      </c>
      <c r="B26" s="426" t="s">
        <v>32330</v>
      </c>
      <c r="C26" s="426" t="s">
        <v>31064</v>
      </c>
      <c r="D26" s="425" t="s">
        <v>44515</v>
      </c>
      <c r="E26" s="426" t="s">
        <v>44528</v>
      </c>
      <c r="F26" s="427" t="s">
        <v>44569</v>
      </c>
      <c r="G26" s="78" t="s">
        <v>44510</v>
      </c>
      <c r="H26" s="2" t="s">
        <v>15</v>
      </c>
    </row>
    <row r="27" spans="1:8" ht="28.8" x14ac:dyDescent="0.3">
      <c r="A27" s="2">
        <v>25</v>
      </c>
      <c r="B27" s="425" t="s">
        <v>44570</v>
      </c>
      <c r="C27" s="425" t="s">
        <v>44571</v>
      </c>
      <c r="D27" s="425" t="s">
        <v>44515</v>
      </c>
      <c r="E27" s="426" t="s">
        <v>44516</v>
      </c>
      <c r="F27" s="430" t="s">
        <v>44572</v>
      </c>
      <c r="G27" s="78" t="s">
        <v>44510</v>
      </c>
      <c r="H27" s="2" t="s">
        <v>15</v>
      </c>
    </row>
    <row r="28" spans="1:8" ht="28.8" x14ac:dyDescent="0.3">
      <c r="A28" s="2">
        <v>26</v>
      </c>
      <c r="B28" s="425" t="s">
        <v>31425</v>
      </c>
      <c r="C28" s="425" t="s">
        <v>30879</v>
      </c>
      <c r="D28" s="427" t="s">
        <v>44543</v>
      </c>
      <c r="E28" s="426" t="s">
        <v>44544</v>
      </c>
      <c r="F28" s="427" t="s">
        <v>44573</v>
      </c>
      <c r="G28" s="78" t="s">
        <v>44510</v>
      </c>
      <c r="H28" s="2" t="s">
        <v>15</v>
      </c>
    </row>
    <row r="29" spans="1:8" ht="28.8" x14ac:dyDescent="0.3">
      <c r="A29" s="2">
        <v>27</v>
      </c>
      <c r="B29" s="426" t="s">
        <v>31425</v>
      </c>
      <c r="C29" s="426" t="s">
        <v>32357</v>
      </c>
      <c r="D29" s="425" t="s">
        <v>44515</v>
      </c>
      <c r="E29" s="426" t="s">
        <v>44528</v>
      </c>
      <c r="F29" s="427" t="s">
        <v>44574</v>
      </c>
      <c r="G29" s="78" t="s">
        <v>44510</v>
      </c>
      <c r="H29" s="2" t="s">
        <v>15</v>
      </c>
    </row>
    <row r="30" spans="1:8" ht="28.8" x14ac:dyDescent="0.3">
      <c r="A30" s="2">
        <v>28</v>
      </c>
      <c r="B30" s="425" t="s">
        <v>44575</v>
      </c>
      <c r="C30" s="425" t="s">
        <v>44576</v>
      </c>
      <c r="D30" s="425" t="s">
        <v>44515</v>
      </c>
      <c r="E30" s="426" t="s">
        <v>44516</v>
      </c>
      <c r="F30" s="430" t="s">
        <v>44577</v>
      </c>
      <c r="G30" s="78" t="s">
        <v>44510</v>
      </c>
      <c r="H30" s="2" t="s">
        <v>15</v>
      </c>
    </row>
    <row r="31" spans="1:8" ht="28.8" x14ac:dyDescent="0.3">
      <c r="A31" s="2">
        <v>29</v>
      </c>
      <c r="B31" s="425" t="s">
        <v>44578</v>
      </c>
      <c r="C31" s="425" t="s">
        <v>32227</v>
      </c>
      <c r="D31" s="427" t="s">
        <v>44543</v>
      </c>
      <c r="E31" s="426" t="s">
        <v>44544</v>
      </c>
      <c r="F31" s="427" t="s">
        <v>44579</v>
      </c>
      <c r="G31" s="78" t="s">
        <v>44510</v>
      </c>
      <c r="H31" s="2" t="s">
        <v>15</v>
      </c>
    </row>
    <row r="32" spans="1:8" ht="28.8" x14ac:dyDescent="0.3">
      <c r="A32" s="2">
        <v>30</v>
      </c>
      <c r="B32" s="426" t="s">
        <v>44580</v>
      </c>
      <c r="C32" s="426" t="s">
        <v>4239</v>
      </c>
      <c r="D32" s="425" t="s">
        <v>44515</v>
      </c>
      <c r="E32" s="426" t="s">
        <v>44528</v>
      </c>
      <c r="F32" s="427" t="s">
        <v>44581</v>
      </c>
      <c r="G32" s="78" t="s">
        <v>44510</v>
      </c>
      <c r="H32" s="2" t="s">
        <v>15</v>
      </c>
    </row>
    <row r="33" spans="1:8" ht="28.8" x14ac:dyDescent="0.3">
      <c r="A33" s="2">
        <v>31</v>
      </c>
      <c r="B33" s="426" t="s">
        <v>44582</v>
      </c>
      <c r="C33" s="426" t="s">
        <v>44583</v>
      </c>
      <c r="D33" s="425" t="s">
        <v>44511</v>
      </c>
      <c r="E33" s="426" t="s">
        <v>44512</v>
      </c>
      <c r="F33" s="427" t="s">
        <v>44584</v>
      </c>
      <c r="G33" s="78" t="s">
        <v>44510</v>
      </c>
      <c r="H33" s="2" t="s">
        <v>15</v>
      </c>
    </row>
    <row r="34" spans="1:8" ht="28.8" x14ac:dyDescent="0.3">
      <c r="A34" s="2">
        <v>32</v>
      </c>
      <c r="B34" s="426" t="s">
        <v>44585</v>
      </c>
      <c r="C34" s="426" t="s">
        <v>7616</v>
      </c>
      <c r="D34" s="425" t="s">
        <v>44515</v>
      </c>
      <c r="E34" s="426" t="s">
        <v>44528</v>
      </c>
      <c r="F34" s="427" t="s">
        <v>44586</v>
      </c>
      <c r="G34" s="78" t="s">
        <v>44510</v>
      </c>
      <c r="H34" s="2" t="s">
        <v>15</v>
      </c>
    </row>
    <row r="35" spans="1:8" ht="28.8" x14ac:dyDescent="0.3">
      <c r="A35" s="2">
        <v>33</v>
      </c>
      <c r="B35" s="425" t="s">
        <v>31092</v>
      </c>
      <c r="C35" s="425" t="s">
        <v>44587</v>
      </c>
      <c r="D35" s="425" t="s">
        <v>44515</v>
      </c>
      <c r="E35" s="426" t="s">
        <v>44516</v>
      </c>
      <c r="F35" s="427" t="s">
        <v>44588</v>
      </c>
      <c r="G35" s="78" t="s">
        <v>44510</v>
      </c>
      <c r="H35" s="2" t="s">
        <v>15</v>
      </c>
    </row>
    <row r="36" spans="1:8" ht="28.8" x14ac:dyDescent="0.3">
      <c r="A36" s="2">
        <v>34</v>
      </c>
      <c r="B36" s="426" t="s">
        <v>44589</v>
      </c>
      <c r="C36" s="426" t="s">
        <v>44590</v>
      </c>
      <c r="D36" s="425" t="s">
        <v>44511</v>
      </c>
      <c r="E36" s="426" t="s">
        <v>44512</v>
      </c>
      <c r="F36" s="427" t="s">
        <v>44591</v>
      </c>
      <c r="G36" s="78" t="s">
        <v>44510</v>
      </c>
      <c r="H36" s="2" t="s">
        <v>15</v>
      </c>
    </row>
    <row r="37" spans="1:8" ht="28.8" x14ac:dyDescent="0.3">
      <c r="A37" s="2">
        <v>35</v>
      </c>
      <c r="B37" s="425" t="s">
        <v>31896</v>
      </c>
      <c r="C37" s="425" t="s">
        <v>750</v>
      </c>
      <c r="D37" s="425" t="s">
        <v>44515</v>
      </c>
      <c r="E37" s="426" t="s">
        <v>44516</v>
      </c>
      <c r="F37" s="427" t="s">
        <v>44592</v>
      </c>
      <c r="G37" s="78" t="s">
        <v>44510</v>
      </c>
      <c r="H37" s="2" t="s">
        <v>15</v>
      </c>
    </row>
    <row r="38" spans="1:8" ht="28.8" x14ac:dyDescent="0.3">
      <c r="A38" s="2">
        <v>36</v>
      </c>
      <c r="B38" s="425" t="s">
        <v>31896</v>
      </c>
      <c r="C38" s="425" t="s">
        <v>30870</v>
      </c>
      <c r="D38" s="425" t="s">
        <v>44515</v>
      </c>
      <c r="E38" s="426" t="s">
        <v>44516</v>
      </c>
      <c r="F38" s="427" t="s">
        <v>44593</v>
      </c>
      <c r="G38" s="78" t="s">
        <v>44510</v>
      </c>
      <c r="H38" s="2" t="s">
        <v>15</v>
      </c>
    </row>
    <row r="39" spans="1:8" ht="28.8" x14ac:dyDescent="0.3">
      <c r="A39" s="2">
        <v>37</v>
      </c>
      <c r="B39" s="425" t="s">
        <v>31896</v>
      </c>
      <c r="C39" s="425" t="s">
        <v>44594</v>
      </c>
      <c r="D39" s="425" t="s">
        <v>44515</v>
      </c>
      <c r="E39" s="426" t="s">
        <v>44516</v>
      </c>
      <c r="F39" s="427" t="s">
        <v>44595</v>
      </c>
      <c r="G39" s="78" t="s">
        <v>44510</v>
      </c>
      <c r="H39" s="2" t="s">
        <v>15</v>
      </c>
    </row>
    <row r="40" spans="1:8" ht="28.8" x14ac:dyDescent="0.3">
      <c r="A40" s="2">
        <v>38</v>
      </c>
      <c r="B40" s="426" t="s">
        <v>31896</v>
      </c>
      <c r="C40" s="426" t="s">
        <v>44596</v>
      </c>
      <c r="D40" s="425" t="s">
        <v>44515</v>
      </c>
      <c r="E40" s="426" t="s">
        <v>44528</v>
      </c>
      <c r="F40" s="427" t="s">
        <v>44597</v>
      </c>
      <c r="G40" s="78" t="s">
        <v>44510</v>
      </c>
      <c r="H40" s="2" t="s">
        <v>15</v>
      </c>
    </row>
    <row r="41" spans="1:8" ht="28.8" x14ac:dyDescent="0.3">
      <c r="A41" s="2">
        <v>39</v>
      </c>
      <c r="B41" s="426" t="s">
        <v>31896</v>
      </c>
      <c r="C41" s="426" t="s">
        <v>44598</v>
      </c>
      <c r="D41" s="425" t="s">
        <v>44515</v>
      </c>
      <c r="E41" s="426" t="s">
        <v>44528</v>
      </c>
      <c r="F41" s="427" t="s">
        <v>44599</v>
      </c>
      <c r="G41" s="78" t="s">
        <v>44510</v>
      </c>
      <c r="H41" s="2" t="s">
        <v>15</v>
      </c>
    </row>
    <row r="42" spans="1:8" ht="28.8" x14ac:dyDescent="0.3">
      <c r="A42" s="2">
        <v>40</v>
      </c>
      <c r="B42" s="425" t="s">
        <v>44600</v>
      </c>
      <c r="C42" s="425" t="s">
        <v>44519</v>
      </c>
      <c r="D42" s="425" t="s">
        <v>44515</v>
      </c>
      <c r="E42" s="426" t="s">
        <v>44516</v>
      </c>
      <c r="F42" s="427" t="s">
        <v>44601</v>
      </c>
      <c r="G42" s="78" t="s">
        <v>44510</v>
      </c>
      <c r="H42" s="2" t="s">
        <v>15</v>
      </c>
    </row>
    <row r="43" spans="1:8" ht="28.8" x14ac:dyDescent="0.3">
      <c r="A43" s="2">
        <v>41</v>
      </c>
      <c r="B43" s="425" t="s">
        <v>44600</v>
      </c>
      <c r="C43" s="425" t="s">
        <v>23747</v>
      </c>
      <c r="D43" s="425" t="s">
        <v>44515</v>
      </c>
      <c r="E43" s="426" t="s">
        <v>44516</v>
      </c>
      <c r="F43" s="427" t="s">
        <v>44602</v>
      </c>
      <c r="G43" s="78" t="s">
        <v>44510</v>
      </c>
      <c r="H43" s="2" t="s">
        <v>15</v>
      </c>
    </row>
    <row r="44" spans="1:8" ht="28.8" x14ac:dyDescent="0.3">
      <c r="A44" s="2">
        <v>42</v>
      </c>
      <c r="B44" s="426" t="s">
        <v>32327</v>
      </c>
      <c r="C44" s="426" t="s">
        <v>44603</v>
      </c>
      <c r="D44" s="425" t="s">
        <v>44515</v>
      </c>
      <c r="E44" s="426" t="s">
        <v>44528</v>
      </c>
      <c r="F44" s="427" t="s">
        <v>44604</v>
      </c>
      <c r="G44" s="78" t="s">
        <v>44510</v>
      </c>
      <c r="H44" s="2" t="s">
        <v>15</v>
      </c>
    </row>
    <row r="45" spans="1:8" ht="28.8" x14ac:dyDescent="0.3">
      <c r="A45" s="2">
        <v>43</v>
      </c>
      <c r="B45" s="425" t="s">
        <v>9890</v>
      </c>
      <c r="C45" s="425" t="s">
        <v>44605</v>
      </c>
      <c r="D45" s="425" t="s">
        <v>44515</v>
      </c>
      <c r="E45" s="426" t="s">
        <v>44516</v>
      </c>
      <c r="F45" s="427" t="s">
        <v>44606</v>
      </c>
      <c r="G45" s="78" t="s">
        <v>44510</v>
      </c>
      <c r="H45" s="2" t="s">
        <v>15</v>
      </c>
    </row>
    <row r="46" spans="1:8" ht="28.8" x14ac:dyDescent="0.3">
      <c r="A46" s="2">
        <v>44</v>
      </c>
      <c r="B46" s="426" t="s">
        <v>44607</v>
      </c>
      <c r="C46" s="426" t="s">
        <v>44608</v>
      </c>
      <c r="D46" s="425" t="s">
        <v>44515</v>
      </c>
      <c r="E46" s="426" t="s">
        <v>44528</v>
      </c>
      <c r="F46" s="427" t="s">
        <v>44609</v>
      </c>
      <c r="G46" s="78" t="s">
        <v>44510</v>
      </c>
      <c r="H46" s="2" t="s">
        <v>15</v>
      </c>
    </row>
    <row r="47" spans="1:8" ht="28.8" x14ac:dyDescent="0.3">
      <c r="A47" s="2">
        <v>45</v>
      </c>
      <c r="B47" s="425" t="s">
        <v>44610</v>
      </c>
      <c r="C47" s="425" t="s">
        <v>7083</v>
      </c>
      <c r="D47" s="425" t="s">
        <v>44515</v>
      </c>
      <c r="E47" s="426" t="s">
        <v>44516</v>
      </c>
      <c r="F47" s="427" t="s">
        <v>44611</v>
      </c>
      <c r="G47" s="78" t="s">
        <v>44510</v>
      </c>
      <c r="H47" s="2" t="s">
        <v>15</v>
      </c>
    </row>
    <row r="48" spans="1:8" ht="28.8" x14ac:dyDescent="0.3">
      <c r="A48" s="2">
        <v>46</v>
      </c>
      <c r="B48" s="425" t="s">
        <v>44612</v>
      </c>
      <c r="C48" s="425" t="s">
        <v>922</v>
      </c>
      <c r="D48" s="425" t="s">
        <v>44515</v>
      </c>
      <c r="E48" s="426" t="s">
        <v>44613</v>
      </c>
      <c r="F48" s="427" t="s">
        <v>44614</v>
      </c>
      <c r="G48" s="78" t="s">
        <v>44510</v>
      </c>
      <c r="H48" s="2" t="s">
        <v>15</v>
      </c>
    </row>
    <row r="49" spans="1:8" ht="28.8" x14ac:dyDescent="0.3">
      <c r="A49" s="2">
        <v>47</v>
      </c>
      <c r="B49" s="426" t="s">
        <v>44615</v>
      </c>
      <c r="C49" s="426" t="s">
        <v>32227</v>
      </c>
      <c r="D49" s="425" t="s">
        <v>44511</v>
      </c>
      <c r="E49" s="426" t="s">
        <v>44512</v>
      </c>
      <c r="F49" s="427" t="s">
        <v>44616</v>
      </c>
      <c r="G49" s="78" t="s">
        <v>44510</v>
      </c>
      <c r="H49" s="2" t="s">
        <v>15</v>
      </c>
    </row>
    <row r="50" spans="1:8" ht="28.8" x14ac:dyDescent="0.3">
      <c r="A50" s="2">
        <v>48</v>
      </c>
      <c r="B50" s="425" t="s">
        <v>44617</v>
      </c>
      <c r="C50" s="425" t="s">
        <v>44565</v>
      </c>
      <c r="D50" s="425" t="s">
        <v>44515</v>
      </c>
      <c r="E50" s="426" t="s">
        <v>44516</v>
      </c>
      <c r="F50" s="430" t="s">
        <v>44618</v>
      </c>
      <c r="G50" s="78" t="s">
        <v>44510</v>
      </c>
      <c r="H50" s="2" t="s">
        <v>15</v>
      </c>
    </row>
    <row r="51" spans="1:8" ht="28.8" x14ac:dyDescent="0.3">
      <c r="A51" s="2">
        <v>49</v>
      </c>
      <c r="B51" s="425" t="s">
        <v>44619</v>
      </c>
      <c r="C51" s="425" t="s">
        <v>105</v>
      </c>
      <c r="D51" s="427" t="s">
        <v>44543</v>
      </c>
      <c r="E51" s="426" t="s">
        <v>44544</v>
      </c>
      <c r="F51" s="427" t="s">
        <v>44620</v>
      </c>
      <c r="G51" s="78" t="s">
        <v>44510</v>
      </c>
      <c r="H51" s="2" t="s">
        <v>15</v>
      </c>
    </row>
    <row r="52" spans="1:8" ht="28.8" x14ac:dyDescent="0.3">
      <c r="A52" s="2">
        <v>50</v>
      </c>
      <c r="B52" s="425" t="s">
        <v>44621</v>
      </c>
      <c r="C52" s="425" t="s">
        <v>44622</v>
      </c>
      <c r="D52" s="425" t="s">
        <v>44535</v>
      </c>
      <c r="E52" s="426" t="s">
        <v>44536</v>
      </c>
      <c r="F52" s="430" t="s">
        <v>44623</v>
      </c>
      <c r="G52" s="78" t="s">
        <v>44510</v>
      </c>
      <c r="H52" s="2" t="s">
        <v>15</v>
      </c>
    </row>
    <row r="53" spans="1:8" ht="28.8" x14ac:dyDescent="0.3">
      <c r="A53" s="2">
        <v>51</v>
      </c>
      <c r="B53" s="425" t="s">
        <v>31808</v>
      </c>
      <c r="C53" s="425" t="s">
        <v>44624</v>
      </c>
      <c r="D53" s="425" t="s">
        <v>44523</v>
      </c>
      <c r="E53" s="426" t="s">
        <v>44523</v>
      </c>
      <c r="F53" s="430" t="s">
        <v>44625</v>
      </c>
      <c r="G53" s="78" t="s">
        <v>44510</v>
      </c>
      <c r="H53" s="2" t="s">
        <v>15</v>
      </c>
    </row>
    <row r="54" spans="1:8" ht="28.8" x14ac:dyDescent="0.3">
      <c r="A54" s="2">
        <v>52</v>
      </c>
      <c r="B54" s="426" t="s">
        <v>31808</v>
      </c>
      <c r="C54" s="426" t="s">
        <v>44626</v>
      </c>
      <c r="D54" s="425" t="s">
        <v>44515</v>
      </c>
      <c r="E54" s="426" t="s">
        <v>44528</v>
      </c>
      <c r="F54" s="427" t="s">
        <v>44627</v>
      </c>
      <c r="G54" s="78" t="s">
        <v>44510</v>
      </c>
      <c r="H54" s="2" t="s">
        <v>15</v>
      </c>
    </row>
    <row r="55" spans="1:8" ht="28.8" x14ac:dyDescent="0.3">
      <c r="A55" s="2">
        <v>53</v>
      </c>
      <c r="B55" s="426" t="s">
        <v>31808</v>
      </c>
      <c r="C55" s="426" t="s">
        <v>44628</v>
      </c>
      <c r="D55" s="425" t="s">
        <v>44511</v>
      </c>
      <c r="E55" s="426" t="s">
        <v>44512</v>
      </c>
      <c r="F55" s="427" t="s">
        <v>44629</v>
      </c>
      <c r="G55" s="78" t="s">
        <v>44510</v>
      </c>
      <c r="H55" s="2" t="s">
        <v>15</v>
      </c>
    </row>
    <row r="56" spans="1:8" ht="28.8" x14ac:dyDescent="0.3">
      <c r="A56" s="2">
        <v>54</v>
      </c>
      <c r="B56" s="425" t="s">
        <v>32247</v>
      </c>
      <c r="C56" s="425" t="s">
        <v>44630</v>
      </c>
      <c r="D56" s="425" t="s">
        <v>44523</v>
      </c>
      <c r="E56" s="426" t="s">
        <v>44523</v>
      </c>
      <c r="F56" s="430" t="s">
        <v>44631</v>
      </c>
      <c r="G56" s="78" t="s">
        <v>44510</v>
      </c>
      <c r="H56" s="2" t="s">
        <v>15</v>
      </c>
    </row>
    <row r="57" spans="1:8" ht="28.8" x14ac:dyDescent="0.3">
      <c r="A57" s="2">
        <v>55</v>
      </c>
      <c r="B57" s="425" t="s">
        <v>44632</v>
      </c>
      <c r="C57" s="425" t="s">
        <v>44556</v>
      </c>
      <c r="D57" s="425" t="s">
        <v>44515</v>
      </c>
      <c r="E57" s="426" t="s">
        <v>44516</v>
      </c>
      <c r="F57" s="430" t="s">
        <v>44633</v>
      </c>
      <c r="G57" s="78" t="s">
        <v>44510</v>
      </c>
      <c r="H57" s="2" t="s">
        <v>15</v>
      </c>
    </row>
    <row r="58" spans="1:8" ht="28.8" x14ac:dyDescent="0.3">
      <c r="A58" s="2">
        <v>56</v>
      </c>
      <c r="B58" s="425" t="s">
        <v>44632</v>
      </c>
      <c r="C58" s="425" t="s">
        <v>7083</v>
      </c>
      <c r="D58" s="425" t="s">
        <v>44515</v>
      </c>
      <c r="E58" s="426" t="s">
        <v>44516</v>
      </c>
      <c r="F58" s="427" t="s">
        <v>44634</v>
      </c>
      <c r="G58" s="78" t="s">
        <v>44510</v>
      </c>
      <c r="H58" s="2" t="s">
        <v>15</v>
      </c>
    </row>
    <row r="59" spans="1:8" ht="28.8" x14ac:dyDescent="0.3">
      <c r="A59" s="2">
        <v>57</v>
      </c>
      <c r="B59" s="425" t="s">
        <v>44635</v>
      </c>
      <c r="C59" s="425" t="s">
        <v>44636</v>
      </c>
      <c r="D59" s="425" t="s">
        <v>44523</v>
      </c>
      <c r="E59" s="426" t="s">
        <v>44523</v>
      </c>
      <c r="F59" s="430" t="s">
        <v>44637</v>
      </c>
      <c r="G59" s="78" t="s">
        <v>44510</v>
      </c>
      <c r="H59" s="2" t="s">
        <v>15</v>
      </c>
    </row>
    <row r="60" spans="1:8" ht="28.8" x14ac:dyDescent="0.3">
      <c r="A60" s="2">
        <v>58</v>
      </c>
      <c r="B60" s="425" t="s">
        <v>44638</v>
      </c>
      <c r="C60" s="425" t="s">
        <v>6747</v>
      </c>
      <c r="D60" s="427" t="s">
        <v>44535</v>
      </c>
      <c r="E60" s="426" t="s">
        <v>44563</v>
      </c>
      <c r="F60" s="430" t="s">
        <v>44639</v>
      </c>
      <c r="G60" s="78" t="s">
        <v>44510</v>
      </c>
      <c r="H60" s="2" t="s">
        <v>15</v>
      </c>
    </row>
    <row r="61" spans="1:8" ht="28.8" x14ac:dyDescent="0.3">
      <c r="A61" s="2">
        <v>59</v>
      </c>
      <c r="B61" s="425" t="s">
        <v>44640</v>
      </c>
      <c r="C61" s="425" t="s">
        <v>42222</v>
      </c>
      <c r="D61" s="425" t="s">
        <v>44515</v>
      </c>
      <c r="E61" s="426" t="s">
        <v>44613</v>
      </c>
      <c r="F61" s="427" t="s">
        <v>44641</v>
      </c>
      <c r="G61" s="78" t="s">
        <v>44510</v>
      </c>
      <c r="H61" s="2" t="s">
        <v>15</v>
      </c>
    </row>
    <row r="62" spans="1:8" ht="28.8" x14ac:dyDescent="0.3">
      <c r="A62" s="2">
        <v>60</v>
      </c>
      <c r="B62" s="425" t="s">
        <v>31022</v>
      </c>
      <c r="C62" s="425" t="s">
        <v>44642</v>
      </c>
      <c r="D62" s="425" t="s">
        <v>44515</v>
      </c>
      <c r="E62" s="426" t="s">
        <v>44516</v>
      </c>
      <c r="F62" s="430" t="s">
        <v>44643</v>
      </c>
      <c r="G62" s="78" t="s">
        <v>44510</v>
      </c>
      <c r="H62" s="2" t="s">
        <v>15</v>
      </c>
    </row>
    <row r="63" spans="1:8" ht="28.8" x14ac:dyDescent="0.3">
      <c r="A63" s="2">
        <v>61</v>
      </c>
      <c r="B63" s="425" t="s">
        <v>44644</v>
      </c>
      <c r="C63" s="425" t="s">
        <v>31425</v>
      </c>
      <c r="D63" s="427" t="s">
        <v>44535</v>
      </c>
      <c r="E63" s="426" t="s">
        <v>44563</v>
      </c>
      <c r="F63" s="430" t="s">
        <v>44645</v>
      </c>
      <c r="G63" s="78" t="s">
        <v>44510</v>
      </c>
      <c r="H63" s="2" t="s">
        <v>15</v>
      </c>
    </row>
    <row r="64" spans="1:8" ht="28.8" x14ac:dyDescent="0.3">
      <c r="A64" s="2">
        <v>62</v>
      </c>
      <c r="B64" s="425" t="s">
        <v>44646</v>
      </c>
      <c r="C64" s="425" t="s">
        <v>195</v>
      </c>
      <c r="D64" s="427" t="s">
        <v>44535</v>
      </c>
      <c r="E64" s="426" t="s">
        <v>44563</v>
      </c>
      <c r="F64" s="430" t="s">
        <v>44647</v>
      </c>
      <c r="G64" s="78" t="s">
        <v>44510</v>
      </c>
      <c r="H64" s="2" t="s">
        <v>15</v>
      </c>
    </row>
    <row r="65" spans="1:8" ht="28.8" x14ac:dyDescent="0.3">
      <c r="A65" s="2">
        <v>63</v>
      </c>
      <c r="B65" s="425" t="s">
        <v>44646</v>
      </c>
      <c r="C65" s="425" t="s">
        <v>44556</v>
      </c>
      <c r="D65" s="427" t="s">
        <v>44543</v>
      </c>
      <c r="E65" s="426" t="s">
        <v>44544</v>
      </c>
      <c r="F65" s="427" t="s">
        <v>44648</v>
      </c>
      <c r="G65" s="78" t="s">
        <v>44510</v>
      </c>
      <c r="H65" s="2" t="s">
        <v>15</v>
      </c>
    </row>
    <row r="66" spans="1:8" ht="28.8" x14ac:dyDescent="0.3">
      <c r="A66" s="2">
        <v>64</v>
      </c>
      <c r="B66" s="425" t="s">
        <v>44649</v>
      </c>
      <c r="C66" s="425" t="s">
        <v>44650</v>
      </c>
      <c r="D66" s="425" t="s">
        <v>44515</v>
      </c>
      <c r="E66" s="426" t="s">
        <v>44516</v>
      </c>
      <c r="F66" s="427" t="s">
        <v>44651</v>
      </c>
      <c r="G66" s="78" t="s">
        <v>44510</v>
      </c>
      <c r="H66" s="2" t="s">
        <v>15</v>
      </c>
    </row>
    <row r="67" spans="1:8" ht="28.8" x14ac:dyDescent="0.3">
      <c r="A67" s="2">
        <v>65</v>
      </c>
      <c r="B67" s="425" t="s">
        <v>44652</v>
      </c>
      <c r="C67" s="425" t="s">
        <v>44653</v>
      </c>
      <c r="D67" s="425" t="s">
        <v>44523</v>
      </c>
      <c r="E67" s="426" t="s">
        <v>44523</v>
      </c>
      <c r="F67" s="430" t="s">
        <v>44654</v>
      </c>
      <c r="G67" s="78" t="s">
        <v>44510</v>
      </c>
      <c r="H67" s="2" t="s">
        <v>15</v>
      </c>
    </row>
    <row r="68" spans="1:8" ht="28.8" x14ac:dyDescent="0.3">
      <c r="A68" s="2">
        <v>66</v>
      </c>
      <c r="B68" s="425" t="s">
        <v>44655</v>
      </c>
      <c r="C68" s="425" t="s">
        <v>44656</v>
      </c>
      <c r="D68" s="425" t="s">
        <v>44515</v>
      </c>
      <c r="E68" s="426" t="s">
        <v>44516</v>
      </c>
      <c r="F68" s="427" t="s">
        <v>44657</v>
      </c>
      <c r="G68" s="78" t="s">
        <v>44510</v>
      </c>
      <c r="H68" s="2" t="s">
        <v>15</v>
      </c>
    </row>
    <row r="69" spans="1:8" ht="28.8" x14ac:dyDescent="0.3">
      <c r="A69" s="2">
        <v>67</v>
      </c>
      <c r="B69" s="425" t="s">
        <v>44658</v>
      </c>
      <c r="C69" s="425" t="s">
        <v>29190</v>
      </c>
      <c r="D69" s="425" t="s">
        <v>44515</v>
      </c>
      <c r="E69" s="426" t="s">
        <v>44516</v>
      </c>
      <c r="F69" s="427" t="s">
        <v>44659</v>
      </c>
      <c r="G69" s="78" t="s">
        <v>44510</v>
      </c>
      <c r="H69" s="2" t="s">
        <v>15</v>
      </c>
    </row>
    <row r="70" spans="1:8" ht="28.8" x14ac:dyDescent="0.3">
      <c r="A70" s="2">
        <v>68</v>
      </c>
      <c r="B70" s="425" t="s">
        <v>44660</v>
      </c>
      <c r="C70" s="425" t="s">
        <v>31664</v>
      </c>
      <c r="D70" s="425" t="s">
        <v>44523</v>
      </c>
      <c r="E70" s="426" t="s">
        <v>44523</v>
      </c>
      <c r="F70" s="430" t="s">
        <v>44661</v>
      </c>
      <c r="G70" s="78" t="s">
        <v>44510</v>
      </c>
      <c r="H70" s="2" t="s">
        <v>15</v>
      </c>
    </row>
    <row r="71" spans="1:8" ht="28.8" x14ac:dyDescent="0.3">
      <c r="A71" s="2">
        <v>69</v>
      </c>
      <c r="B71" s="425" t="s">
        <v>44549</v>
      </c>
      <c r="C71" s="425" t="s">
        <v>44656</v>
      </c>
      <c r="D71" s="425" t="s">
        <v>44515</v>
      </c>
      <c r="E71" s="426" t="s">
        <v>44516</v>
      </c>
      <c r="F71" s="427" t="s">
        <v>44662</v>
      </c>
      <c r="G71" s="78" t="s">
        <v>44510</v>
      </c>
      <c r="H71" s="2" t="s">
        <v>15</v>
      </c>
    </row>
    <row r="72" spans="1:8" ht="28.8" x14ac:dyDescent="0.3">
      <c r="A72" s="2">
        <v>70</v>
      </c>
      <c r="B72" s="425" t="s">
        <v>30878</v>
      </c>
      <c r="C72" s="425" t="s">
        <v>44663</v>
      </c>
      <c r="D72" s="425" t="s">
        <v>44515</v>
      </c>
      <c r="E72" s="426" t="s">
        <v>44516</v>
      </c>
      <c r="F72" s="427" t="s">
        <v>44664</v>
      </c>
      <c r="G72" s="78" t="s">
        <v>44510</v>
      </c>
      <c r="H72" s="2" t="s">
        <v>15</v>
      </c>
    </row>
    <row r="73" spans="1:8" ht="28.8" x14ac:dyDescent="0.3">
      <c r="A73" s="2">
        <v>71</v>
      </c>
      <c r="B73" s="426" t="s">
        <v>30698</v>
      </c>
      <c r="C73" s="426" t="s">
        <v>366</v>
      </c>
      <c r="D73" s="425" t="s">
        <v>44515</v>
      </c>
      <c r="E73" s="426" t="s">
        <v>44528</v>
      </c>
      <c r="F73" s="427" t="s">
        <v>44665</v>
      </c>
      <c r="G73" s="78" t="s">
        <v>44510</v>
      </c>
      <c r="H73" s="2" t="s">
        <v>15</v>
      </c>
    </row>
    <row r="74" spans="1:8" ht="28.8" x14ac:dyDescent="0.3">
      <c r="A74" s="2">
        <v>72</v>
      </c>
      <c r="B74" s="426" t="s">
        <v>44666</v>
      </c>
      <c r="C74" s="426" t="s">
        <v>44667</v>
      </c>
      <c r="D74" s="425" t="s">
        <v>44515</v>
      </c>
      <c r="E74" s="426" t="s">
        <v>44528</v>
      </c>
      <c r="F74" s="427" t="s">
        <v>44668</v>
      </c>
      <c r="G74" s="78" t="s">
        <v>44510</v>
      </c>
      <c r="H74" s="2" t="s">
        <v>15</v>
      </c>
    </row>
    <row r="75" spans="1:8" ht="28.8" x14ac:dyDescent="0.3">
      <c r="A75" s="2">
        <v>73</v>
      </c>
      <c r="B75" s="426" t="s">
        <v>44666</v>
      </c>
      <c r="C75" s="426" t="s">
        <v>680</v>
      </c>
      <c r="D75" s="425" t="s">
        <v>44511</v>
      </c>
      <c r="E75" s="426" t="s">
        <v>44512</v>
      </c>
      <c r="F75" s="427" t="s">
        <v>44669</v>
      </c>
      <c r="G75" s="78" t="s">
        <v>44510</v>
      </c>
      <c r="H75" s="2" t="s">
        <v>15</v>
      </c>
    </row>
    <row r="76" spans="1:8" ht="28.8" x14ac:dyDescent="0.3">
      <c r="A76" s="2">
        <v>74</v>
      </c>
      <c r="B76" s="425" t="s">
        <v>44670</v>
      </c>
      <c r="C76" s="425" t="s">
        <v>30811</v>
      </c>
      <c r="D76" s="427" t="s">
        <v>44535</v>
      </c>
      <c r="E76" s="426" t="s">
        <v>44563</v>
      </c>
      <c r="F76" s="430" t="s">
        <v>44671</v>
      </c>
      <c r="G76" s="78" t="s">
        <v>44510</v>
      </c>
      <c r="H76" s="2" t="s">
        <v>15</v>
      </c>
    </row>
    <row r="77" spans="1:8" ht="28.8" x14ac:dyDescent="0.3">
      <c r="A77" s="2">
        <v>75</v>
      </c>
      <c r="B77" s="425" t="s">
        <v>44672</v>
      </c>
      <c r="C77" s="425" t="s">
        <v>32227</v>
      </c>
      <c r="D77" s="427" t="s">
        <v>44543</v>
      </c>
      <c r="E77" s="426" t="s">
        <v>44544</v>
      </c>
      <c r="F77" s="427" t="s">
        <v>44673</v>
      </c>
      <c r="G77" s="78" t="s">
        <v>44510</v>
      </c>
      <c r="H77" s="2" t="s">
        <v>15</v>
      </c>
    </row>
    <row r="78" spans="1:8" ht="28.8" x14ac:dyDescent="0.3">
      <c r="A78" s="2">
        <v>76</v>
      </c>
      <c r="B78" s="425" t="s">
        <v>44674</v>
      </c>
      <c r="C78" s="425" t="s">
        <v>44628</v>
      </c>
      <c r="D78" s="427" t="s">
        <v>44535</v>
      </c>
      <c r="E78" s="426" t="s">
        <v>44563</v>
      </c>
      <c r="F78" s="430" t="s">
        <v>44675</v>
      </c>
      <c r="G78" s="78" t="s">
        <v>44510</v>
      </c>
      <c r="H78" s="2" t="s">
        <v>15</v>
      </c>
    </row>
    <row r="79" spans="1:8" ht="28.8" x14ac:dyDescent="0.3">
      <c r="A79" s="2">
        <v>77</v>
      </c>
      <c r="B79" s="426" t="s">
        <v>44676</v>
      </c>
      <c r="C79" s="426" t="s">
        <v>44677</v>
      </c>
      <c r="D79" s="425" t="s">
        <v>44511</v>
      </c>
      <c r="E79" s="426" t="s">
        <v>44512</v>
      </c>
      <c r="F79" s="427" t="s">
        <v>44678</v>
      </c>
      <c r="G79" s="78" t="s">
        <v>44510</v>
      </c>
      <c r="H79" s="2" t="s">
        <v>15</v>
      </c>
    </row>
    <row r="80" spans="1:8" ht="28.8" x14ac:dyDescent="0.3">
      <c r="A80" s="2">
        <v>78</v>
      </c>
      <c r="B80" s="425" t="s">
        <v>44679</v>
      </c>
      <c r="C80" s="425" t="s">
        <v>44680</v>
      </c>
      <c r="D80" s="425" t="s">
        <v>44515</v>
      </c>
      <c r="E80" s="426" t="s">
        <v>44516</v>
      </c>
      <c r="F80" s="430" t="s">
        <v>44681</v>
      </c>
      <c r="G80" s="78" t="s">
        <v>44510</v>
      </c>
      <c r="H80" s="2" t="s">
        <v>15</v>
      </c>
    </row>
    <row r="81" spans="1:8" ht="28.8" x14ac:dyDescent="0.3">
      <c r="A81" s="2">
        <v>79</v>
      </c>
      <c r="B81" s="425" t="s">
        <v>44682</v>
      </c>
      <c r="C81" s="425" t="s">
        <v>44683</v>
      </c>
      <c r="D81" s="425" t="s">
        <v>44523</v>
      </c>
      <c r="E81" s="426" t="s">
        <v>44684</v>
      </c>
      <c r="F81" s="430" t="s">
        <v>44685</v>
      </c>
      <c r="G81" s="78" t="s">
        <v>44510</v>
      </c>
      <c r="H81" s="2" t="s">
        <v>15</v>
      </c>
    </row>
    <row r="82" spans="1:8" ht="28.8" x14ac:dyDescent="0.3">
      <c r="A82" s="2">
        <v>80</v>
      </c>
      <c r="B82" s="425" t="s">
        <v>44686</v>
      </c>
      <c r="C82" s="425" t="s">
        <v>44687</v>
      </c>
      <c r="D82" s="425" t="s">
        <v>44523</v>
      </c>
      <c r="E82" s="426" t="s">
        <v>44523</v>
      </c>
      <c r="F82" s="430" t="s">
        <v>44688</v>
      </c>
      <c r="G82" s="78" t="s">
        <v>44510</v>
      </c>
      <c r="H82" s="2" t="s">
        <v>15</v>
      </c>
    </row>
    <row r="83" spans="1:8" ht="28.8" x14ac:dyDescent="0.3">
      <c r="A83" s="2">
        <v>81</v>
      </c>
      <c r="B83" s="425" t="s">
        <v>31165</v>
      </c>
      <c r="C83" s="425" t="s">
        <v>44689</v>
      </c>
      <c r="D83" s="425" t="s">
        <v>44515</v>
      </c>
      <c r="E83" s="426" t="s">
        <v>44613</v>
      </c>
      <c r="F83" s="427" t="s">
        <v>44690</v>
      </c>
      <c r="G83" s="78" t="s">
        <v>44510</v>
      </c>
      <c r="H83" s="2" t="s">
        <v>15</v>
      </c>
    </row>
    <row r="84" spans="1:8" ht="28.8" x14ac:dyDescent="0.3">
      <c r="A84" s="2">
        <v>82</v>
      </c>
      <c r="B84" s="425" t="s">
        <v>44691</v>
      </c>
      <c r="C84" s="425" t="s">
        <v>271</v>
      </c>
      <c r="D84" s="425" t="s">
        <v>44515</v>
      </c>
      <c r="E84" s="426" t="s">
        <v>44516</v>
      </c>
      <c r="F84" s="430" t="s">
        <v>44692</v>
      </c>
      <c r="G84" s="78" t="s">
        <v>44510</v>
      </c>
      <c r="H84" s="2" t="s">
        <v>15</v>
      </c>
    </row>
    <row r="85" spans="1:8" ht="28.8" x14ac:dyDescent="0.3">
      <c r="A85" s="2">
        <v>83</v>
      </c>
      <c r="B85" s="425" t="s">
        <v>7082</v>
      </c>
      <c r="C85" s="425" t="s">
        <v>44693</v>
      </c>
      <c r="D85" s="425" t="s">
        <v>44535</v>
      </c>
      <c r="E85" s="426" t="s">
        <v>44536</v>
      </c>
      <c r="F85" s="430" t="s">
        <v>44694</v>
      </c>
      <c r="G85" s="78" t="s">
        <v>44510</v>
      </c>
      <c r="H85" s="2" t="s">
        <v>15</v>
      </c>
    </row>
    <row r="86" spans="1:8" ht="28.8" x14ac:dyDescent="0.3">
      <c r="A86" s="2">
        <v>84</v>
      </c>
      <c r="B86" s="425" t="s">
        <v>7082</v>
      </c>
      <c r="C86" s="425" t="s">
        <v>30838</v>
      </c>
      <c r="D86" s="425" t="s">
        <v>44515</v>
      </c>
      <c r="E86" s="426" t="s">
        <v>44516</v>
      </c>
      <c r="F86" s="427" t="s">
        <v>44695</v>
      </c>
      <c r="G86" s="78" t="s">
        <v>44510</v>
      </c>
      <c r="H86" s="2" t="s">
        <v>15</v>
      </c>
    </row>
    <row r="87" spans="1:8" ht="28.8" x14ac:dyDescent="0.3">
      <c r="A87" s="2">
        <v>85</v>
      </c>
      <c r="B87" s="426" t="s">
        <v>44696</v>
      </c>
      <c r="C87" s="426" t="s">
        <v>30894</v>
      </c>
      <c r="D87" s="425" t="s">
        <v>44515</v>
      </c>
      <c r="E87" s="426" t="s">
        <v>44528</v>
      </c>
      <c r="F87" s="427" t="s">
        <v>44697</v>
      </c>
      <c r="G87" s="78" t="s">
        <v>44510</v>
      </c>
      <c r="H87" s="2" t="s">
        <v>15</v>
      </c>
    </row>
    <row r="88" spans="1:8" ht="28.8" x14ac:dyDescent="0.3">
      <c r="A88" s="2">
        <v>86</v>
      </c>
      <c r="B88" s="425" t="s">
        <v>44698</v>
      </c>
      <c r="C88" s="425" t="s">
        <v>253</v>
      </c>
      <c r="D88" s="425" t="s">
        <v>44523</v>
      </c>
      <c r="E88" s="426" t="s">
        <v>44523</v>
      </c>
      <c r="F88" s="430" t="s">
        <v>44699</v>
      </c>
      <c r="G88" s="78" t="s">
        <v>44510</v>
      </c>
      <c r="H88" s="2" t="s">
        <v>15</v>
      </c>
    </row>
    <row r="89" spans="1:8" ht="28.8" x14ac:dyDescent="0.3">
      <c r="A89" s="2">
        <v>87</v>
      </c>
      <c r="B89" s="425" t="s">
        <v>773</v>
      </c>
      <c r="C89" s="425" t="s">
        <v>761</v>
      </c>
      <c r="D89" s="427" t="s">
        <v>44543</v>
      </c>
      <c r="E89" s="426" t="s">
        <v>44544</v>
      </c>
      <c r="F89" s="427" t="s">
        <v>44700</v>
      </c>
      <c r="G89" s="78" t="s">
        <v>44510</v>
      </c>
      <c r="H89" s="2" t="s">
        <v>15</v>
      </c>
    </row>
    <row r="90" spans="1:8" ht="28.8" x14ac:dyDescent="0.3">
      <c r="A90" s="2">
        <v>88</v>
      </c>
      <c r="B90" s="425" t="s">
        <v>761</v>
      </c>
      <c r="C90" s="425" t="s">
        <v>44701</v>
      </c>
      <c r="D90" s="425" t="s">
        <v>44523</v>
      </c>
      <c r="E90" s="426" t="s">
        <v>44684</v>
      </c>
      <c r="F90" s="430" t="s">
        <v>44702</v>
      </c>
      <c r="G90" s="78" t="s">
        <v>44510</v>
      </c>
      <c r="H90" s="2" t="s">
        <v>15</v>
      </c>
    </row>
    <row r="91" spans="1:8" ht="28.8" x14ac:dyDescent="0.3">
      <c r="A91" s="2">
        <v>89</v>
      </c>
      <c r="B91" s="425" t="s">
        <v>761</v>
      </c>
      <c r="C91" s="425" t="s">
        <v>31064</v>
      </c>
      <c r="D91" s="427" t="s">
        <v>44508</v>
      </c>
      <c r="E91" s="426" t="s">
        <v>44508</v>
      </c>
      <c r="F91" s="427" t="s">
        <v>44703</v>
      </c>
      <c r="G91" s="78" t="s">
        <v>44510</v>
      </c>
      <c r="H91" s="2" t="s">
        <v>15</v>
      </c>
    </row>
    <row r="92" spans="1:8" ht="28.8" x14ac:dyDescent="0.3">
      <c r="A92" s="2">
        <v>90</v>
      </c>
      <c r="B92" s="425" t="s">
        <v>761</v>
      </c>
      <c r="C92" s="425" t="s">
        <v>31064</v>
      </c>
      <c r="D92" s="425" t="s">
        <v>44511</v>
      </c>
      <c r="E92" s="426" t="s">
        <v>44512</v>
      </c>
      <c r="F92" s="427" t="s">
        <v>44704</v>
      </c>
      <c r="G92" s="78" t="s">
        <v>44510</v>
      </c>
      <c r="H92" s="2" t="s">
        <v>15</v>
      </c>
    </row>
    <row r="93" spans="1:8" ht="28.8" x14ac:dyDescent="0.3">
      <c r="A93" s="2">
        <v>91</v>
      </c>
      <c r="B93" s="426" t="s">
        <v>31155</v>
      </c>
      <c r="C93" s="426" t="s">
        <v>44705</v>
      </c>
      <c r="D93" s="425" t="s">
        <v>44511</v>
      </c>
      <c r="E93" s="426" t="s">
        <v>44512</v>
      </c>
      <c r="F93" s="427" t="s">
        <v>44706</v>
      </c>
      <c r="G93" s="78" t="s">
        <v>44510</v>
      </c>
      <c r="H93" s="2" t="s">
        <v>15</v>
      </c>
    </row>
    <row r="94" spans="1:8" ht="28.8" x14ac:dyDescent="0.3">
      <c r="A94" s="2">
        <v>92</v>
      </c>
      <c r="B94" s="426" t="s">
        <v>31155</v>
      </c>
      <c r="C94" s="426" t="s">
        <v>31064</v>
      </c>
      <c r="D94" s="425" t="s">
        <v>44511</v>
      </c>
      <c r="E94" s="426" t="s">
        <v>44512</v>
      </c>
      <c r="F94" s="427" t="s">
        <v>44707</v>
      </c>
      <c r="G94" s="78" t="s">
        <v>44510</v>
      </c>
      <c r="H94" s="2" t="s">
        <v>15</v>
      </c>
    </row>
    <row r="95" spans="1:8" ht="28.8" x14ac:dyDescent="0.3">
      <c r="A95" s="2">
        <v>93</v>
      </c>
      <c r="B95" s="426" t="s">
        <v>31020</v>
      </c>
      <c r="C95" s="426" t="s">
        <v>44708</v>
      </c>
      <c r="D95" s="425" t="s">
        <v>44515</v>
      </c>
      <c r="E95" s="426" t="s">
        <v>44528</v>
      </c>
      <c r="F95" s="427" t="s">
        <v>44709</v>
      </c>
      <c r="G95" s="78" t="s">
        <v>44510</v>
      </c>
      <c r="H95" s="2" t="s">
        <v>15</v>
      </c>
    </row>
    <row r="96" spans="1:8" ht="28.8" x14ac:dyDescent="0.3">
      <c r="A96" s="2">
        <v>94</v>
      </c>
      <c r="B96" s="425" t="s">
        <v>44710</v>
      </c>
      <c r="C96" s="425" t="s">
        <v>732</v>
      </c>
      <c r="D96" s="425" t="s">
        <v>44515</v>
      </c>
      <c r="E96" s="426" t="s">
        <v>44516</v>
      </c>
      <c r="F96" s="430" t="s">
        <v>44711</v>
      </c>
      <c r="G96" s="78" t="s">
        <v>44510</v>
      </c>
      <c r="H96" s="2" t="s">
        <v>15</v>
      </c>
    </row>
    <row r="97" spans="1:8" ht="28.8" x14ac:dyDescent="0.3">
      <c r="A97" s="2">
        <v>95</v>
      </c>
      <c r="B97" s="426" t="s">
        <v>44712</v>
      </c>
      <c r="C97" s="426" t="s">
        <v>922</v>
      </c>
      <c r="D97" s="425" t="s">
        <v>44515</v>
      </c>
      <c r="E97" s="426" t="s">
        <v>44528</v>
      </c>
      <c r="F97" s="427" t="s">
        <v>44713</v>
      </c>
      <c r="G97" s="78" t="s">
        <v>44510</v>
      </c>
      <c r="H97" s="2" t="s">
        <v>15</v>
      </c>
    </row>
    <row r="98" spans="1:8" ht="28.8" x14ac:dyDescent="0.3">
      <c r="A98" s="2">
        <v>96</v>
      </c>
      <c r="B98" s="425" t="s">
        <v>32418</v>
      </c>
      <c r="C98" s="425" t="s">
        <v>30894</v>
      </c>
      <c r="D98" s="425" t="s">
        <v>44515</v>
      </c>
      <c r="E98" s="426" t="s">
        <v>44516</v>
      </c>
      <c r="F98" s="427" t="s">
        <v>44714</v>
      </c>
      <c r="G98" s="78" t="s">
        <v>44510</v>
      </c>
      <c r="H98" s="2" t="s">
        <v>15</v>
      </c>
    </row>
    <row r="99" spans="1:8" ht="28.8" x14ac:dyDescent="0.3">
      <c r="A99" s="2">
        <v>97</v>
      </c>
      <c r="B99" s="425" t="s">
        <v>44715</v>
      </c>
      <c r="C99" s="425" t="s">
        <v>761</v>
      </c>
      <c r="D99" s="425" t="s">
        <v>44523</v>
      </c>
      <c r="E99" s="426" t="s">
        <v>44684</v>
      </c>
      <c r="F99" s="430" t="s">
        <v>44716</v>
      </c>
      <c r="G99" s="78" t="s">
        <v>44510</v>
      </c>
      <c r="H99" s="2" t="s">
        <v>15</v>
      </c>
    </row>
    <row r="100" spans="1:8" ht="28.8" x14ac:dyDescent="0.3">
      <c r="A100" s="2">
        <v>98</v>
      </c>
      <c r="B100" s="425" t="s">
        <v>44717</v>
      </c>
      <c r="C100" s="425" t="s">
        <v>44718</v>
      </c>
      <c r="D100" s="425" t="s">
        <v>44515</v>
      </c>
      <c r="E100" s="426" t="s">
        <v>44516</v>
      </c>
      <c r="F100" s="427" t="s">
        <v>44719</v>
      </c>
      <c r="G100" s="78" t="s">
        <v>44510</v>
      </c>
      <c r="H100" s="2" t="s">
        <v>15</v>
      </c>
    </row>
    <row r="101" spans="1:8" ht="28.8" x14ac:dyDescent="0.3">
      <c r="A101" s="2">
        <v>99</v>
      </c>
      <c r="B101" s="425" t="s">
        <v>44720</v>
      </c>
      <c r="C101" s="425" t="s">
        <v>44534</v>
      </c>
      <c r="D101" s="425" t="s">
        <v>44535</v>
      </c>
      <c r="E101" s="426" t="s">
        <v>44536</v>
      </c>
      <c r="F101" s="430" t="s">
        <v>44721</v>
      </c>
      <c r="G101" s="78" t="s">
        <v>44510</v>
      </c>
      <c r="H101" s="2" t="s">
        <v>15</v>
      </c>
    </row>
    <row r="102" spans="1:8" ht="28.8" x14ac:dyDescent="0.3">
      <c r="A102" s="2">
        <v>100</v>
      </c>
      <c r="B102" s="425" t="s">
        <v>44722</v>
      </c>
      <c r="C102" s="425" t="s">
        <v>44723</v>
      </c>
      <c r="D102" s="425" t="s">
        <v>44515</v>
      </c>
      <c r="E102" s="426" t="s">
        <v>44516</v>
      </c>
      <c r="F102" s="427" t="s">
        <v>44724</v>
      </c>
      <c r="G102" s="78" t="s">
        <v>44510</v>
      </c>
      <c r="H102" s="2" t="s">
        <v>15</v>
      </c>
    </row>
    <row r="103" spans="1:8" ht="28.8" x14ac:dyDescent="0.3">
      <c r="A103" s="2">
        <v>101</v>
      </c>
      <c r="B103" s="425" t="s">
        <v>44725</v>
      </c>
      <c r="C103" s="425" t="s">
        <v>44575</v>
      </c>
      <c r="D103" s="425" t="s">
        <v>44515</v>
      </c>
      <c r="E103" s="426" t="s">
        <v>44516</v>
      </c>
      <c r="F103" s="430" t="s">
        <v>44726</v>
      </c>
      <c r="G103" s="78" t="s">
        <v>44510</v>
      </c>
      <c r="H103" s="2" t="s">
        <v>15</v>
      </c>
    </row>
    <row r="104" spans="1:8" ht="28.8" x14ac:dyDescent="0.3">
      <c r="A104" s="2">
        <v>102</v>
      </c>
      <c r="B104" s="425" t="s">
        <v>44727</v>
      </c>
      <c r="C104" s="425" t="s">
        <v>32227</v>
      </c>
      <c r="D104" s="427" t="s">
        <v>44543</v>
      </c>
      <c r="E104" s="426" t="s">
        <v>44544</v>
      </c>
      <c r="F104" s="427" t="s">
        <v>44673</v>
      </c>
      <c r="G104" s="78" t="s">
        <v>44510</v>
      </c>
      <c r="H104" s="2" t="s">
        <v>15</v>
      </c>
    </row>
    <row r="105" spans="1:8" ht="28.8" x14ac:dyDescent="0.3">
      <c r="A105" s="2">
        <v>103</v>
      </c>
      <c r="B105" s="426" t="s">
        <v>44728</v>
      </c>
      <c r="C105" s="426" t="s">
        <v>31467</v>
      </c>
      <c r="D105" s="425" t="s">
        <v>44515</v>
      </c>
      <c r="E105" s="426" t="s">
        <v>44528</v>
      </c>
      <c r="F105" s="427" t="s">
        <v>44729</v>
      </c>
      <c r="G105" s="78" t="s">
        <v>44510</v>
      </c>
      <c r="H105" s="2" t="s">
        <v>15</v>
      </c>
    </row>
    <row r="106" spans="1:8" ht="28.8" x14ac:dyDescent="0.3">
      <c r="A106" s="2">
        <v>104</v>
      </c>
      <c r="B106" s="425" t="s">
        <v>44730</v>
      </c>
      <c r="C106" s="425" t="s">
        <v>44731</v>
      </c>
      <c r="D106" s="425" t="s">
        <v>44523</v>
      </c>
      <c r="E106" s="426" t="s">
        <v>44523</v>
      </c>
      <c r="F106" s="430" t="s">
        <v>44732</v>
      </c>
      <c r="G106" s="78" t="s">
        <v>44510</v>
      </c>
      <c r="H106" s="2" t="s">
        <v>15</v>
      </c>
    </row>
    <row r="107" spans="1:8" ht="28.8" x14ac:dyDescent="0.3">
      <c r="A107" s="2">
        <v>105</v>
      </c>
      <c r="B107" s="425" t="s">
        <v>44730</v>
      </c>
      <c r="C107" s="425" t="s">
        <v>31158</v>
      </c>
      <c r="D107" s="425" t="s">
        <v>44523</v>
      </c>
      <c r="E107" s="426" t="s">
        <v>44523</v>
      </c>
      <c r="F107" s="430" t="s">
        <v>44733</v>
      </c>
      <c r="G107" s="78" t="s">
        <v>44510</v>
      </c>
      <c r="H107" s="2" t="s">
        <v>15</v>
      </c>
    </row>
    <row r="108" spans="1:8" ht="28.8" x14ac:dyDescent="0.3">
      <c r="A108" s="2">
        <v>106</v>
      </c>
      <c r="B108" s="425" t="s">
        <v>44730</v>
      </c>
      <c r="C108" s="425" t="s">
        <v>31064</v>
      </c>
      <c r="D108" s="425" t="s">
        <v>44515</v>
      </c>
      <c r="E108" s="426" t="s">
        <v>44516</v>
      </c>
      <c r="F108" s="427" t="s">
        <v>44734</v>
      </c>
      <c r="G108" s="78" t="s">
        <v>44510</v>
      </c>
      <c r="H108" s="2" t="s">
        <v>15</v>
      </c>
    </row>
    <row r="109" spans="1:8" ht="28.8" x14ac:dyDescent="0.3">
      <c r="A109" s="2">
        <v>107</v>
      </c>
      <c r="B109" s="426" t="s">
        <v>44730</v>
      </c>
      <c r="C109" s="426" t="s">
        <v>44624</v>
      </c>
      <c r="D109" s="425" t="s">
        <v>44515</v>
      </c>
      <c r="E109" s="426" t="s">
        <v>44528</v>
      </c>
      <c r="F109" s="427" t="s">
        <v>44735</v>
      </c>
      <c r="G109" s="78" t="s">
        <v>44510</v>
      </c>
      <c r="H109" s="2" t="s">
        <v>15</v>
      </c>
    </row>
    <row r="110" spans="1:8" ht="28.8" x14ac:dyDescent="0.3">
      <c r="A110" s="2">
        <v>108</v>
      </c>
      <c r="B110" s="426" t="s">
        <v>44730</v>
      </c>
      <c r="C110" s="426" t="s">
        <v>44624</v>
      </c>
      <c r="D110" s="425" t="s">
        <v>44511</v>
      </c>
      <c r="E110" s="426" t="s">
        <v>44512</v>
      </c>
      <c r="F110" s="427" t="s">
        <v>44736</v>
      </c>
      <c r="G110" s="78" t="s">
        <v>44510</v>
      </c>
      <c r="H110" s="2" t="s">
        <v>15</v>
      </c>
    </row>
    <row r="111" spans="1:8" ht="28.8" x14ac:dyDescent="0.3">
      <c r="A111" s="2">
        <v>109</v>
      </c>
      <c r="B111" s="426" t="s">
        <v>44737</v>
      </c>
      <c r="C111" s="426" t="s">
        <v>3299</v>
      </c>
      <c r="D111" s="425" t="s">
        <v>44515</v>
      </c>
      <c r="E111" s="426" t="s">
        <v>44528</v>
      </c>
      <c r="F111" s="427" t="s">
        <v>44738</v>
      </c>
      <c r="G111" s="78" t="s">
        <v>44510</v>
      </c>
      <c r="H111" s="2" t="s">
        <v>15</v>
      </c>
    </row>
    <row r="112" spans="1:8" ht="28.8" x14ac:dyDescent="0.3">
      <c r="A112" s="2">
        <v>110</v>
      </c>
      <c r="B112" s="425" t="s">
        <v>15976</v>
      </c>
      <c r="C112" s="425" t="s">
        <v>44556</v>
      </c>
      <c r="D112" s="425" t="s">
        <v>44515</v>
      </c>
      <c r="E112" s="426" t="s">
        <v>44516</v>
      </c>
      <c r="F112" s="430" t="s">
        <v>44739</v>
      </c>
      <c r="G112" s="78" t="s">
        <v>44510</v>
      </c>
      <c r="H112" s="2" t="s">
        <v>15</v>
      </c>
    </row>
    <row r="113" spans="1:8" ht="28.8" x14ac:dyDescent="0.3">
      <c r="A113" s="2">
        <v>111</v>
      </c>
      <c r="B113" s="426" t="s">
        <v>15976</v>
      </c>
      <c r="C113" s="426" t="s">
        <v>30988</v>
      </c>
      <c r="D113" s="425" t="s">
        <v>44511</v>
      </c>
      <c r="E113" s="426" t="s">
        <v>44512</v>
      </c>
      <c r="F113" s="427" t="s">
        <v>44740</v>
      </c>
      <c r="G113" s="78" t="s">
        <v>44510</v>
      </c>
      <c r="H113" s="2" t="s">
        <v>15</v>
      </c>
    </row>
    <row r="114" spans="1:8" ht="28.8" x14ac:dyDescent="0.3">
      <c r="A114" s="2">
        <v>112</v>
      </c>
      <c r="B114" s="425" t="s">
        <v>44741</v>
      </c>
      <c r="C114" s="425" t="s">
        <v>44632</v>
      </c>
      <c r="D114" s="425" t="s">
        <v>44515</v>
      </c>
      <c r="E114" s="426" t="s">
        <v>44516</v>
      </c>
      <c r="F114" s="427" t="s">
        <v>44742</v>
      </c>
      <c r="G114" s="78" t="s">
        <v>44510</v>
      </c>
      <c r="H114" s="2" t="s">
        <v>15</v>
      </c>
    </row>
    <row r="115" spans="1:8" ht="28.8" x14ac:dyDescent="0.3">
      <c r="A115" s="2">
        <v>113</v>
      </c>
      <c r="B115" s="425" t="s">
        <v>44743</v>
      </c>
      <c r="C115" s="425" t="s">
        <v>44744</v>
      </c>
      <c r="D115" s="425" t="s">
        <v>44515</v>
      </c>
      <c r="E115" s="426" t="s">
        <v>44516</v>
      </c>
      <c r="F115" s="430" t="s">
        <v>44745</v>
      </c>
      <c r="G115" s="78" t="s">
        <v>44510</v>
      </c>
      <c r="H115" s="2" t="s">
        <v>15</v>
      </c>
    </row>
    <row r="116" spans="1:8" ht="28.8" x14ac:dyDescent="0.3">
      <c r="A116" s="2">
        <v>114</v>
      </c>
      <c r="B116" s="425" t="s">
        <v>44746</v>
      </c>
      <c r="C116" s="425" t="s">
        <v>44747</v>
      </c>
      <c r="D116" s="425" t="s">
        <v>44515</v>
      </c>
      <c r="E116" s="426" t="s">
        <v>44516</v>
      </c>
      <c r="F116" s="427" t="s">
        <v>44681</v>
      </c>
      <c r="G116" s="78" t="s">
        <v>44510</v>
      </c>
      <c r="H116" s="2" t="s">
        <v>15</v>
      </c>
    </row>
    <row r="117" spans="1:8" ht="28.8" x14ac:dyDescent="0.3">
      <c r="A117" s="2">
        <v>115</v>
      </c>
      <c r="B117" s="425" t="s">
        <v>44748</v>
      </c>
      <c r="C117" s="425" t="s">
        <v>44749</v>
      </c>
      <c r="D117" s="425" t="s">
        <v>44515</v>
      </c>
      <c r="E117" s="426" t="s">
        <v>44516</v>
      </c>
      <c r="F117" s="430" t="s">
        <v>44750</v>
      </c>
      <c r="G117" s="78" t="s">
        <v>44510</v>
      </c>
      <c r="H117" s="2" t="s">
        <v>15</v>
      </c>
    </row>
    <row r="118" spans="1:8" ht="28.8" x14ac:dyDescent="0.3">
      <c r="A118" s="2">
        <v>116</v>
      </c>
      <c r="B118" s="426" t="s">
        <v>44751</v>
      </c>
      <c r="C118" s="426" t="s">
        <v>44752</v>
      </c>
      <c r="D118" s="425" t="s">
        <v>44515</v>
      </c>
      <c r="E118" s="426" t="s">
        <v>44528</v>
      </c>
      <c r="F118" s="427" t="s">
        <v>44753</v>
      </c>
      <c r="G118" s="78" t="s">
        <v>44510</v>
      </c>
      <c r="H118" s="2" t="s">
        <v>15</v>
      </c>
    </row>
    <row r="119" spans="1:8" ht="28.8" x14ac:dyDescent="0.3">
      <c r="A119" s="2">
        <v>117</v>
      </c>
      <c r="B119" s="426" t="s">
        <v>44754</v>
      </c>
      <c r="C119" s="426" t="s">
        <v>44755</v>
      </c>
      <c r="D119" s="425" t="s">
        <v>44515</v>
      </c>
      <c r="E119" s="426" t="s">
        <v>44528</v>
      </c>
      <c r="F119" s="427" t="s">
        <v>44756</v>
      </c>
      <c r="G119" s="78" t="s">
        <v>44510</v>
      </c>
      <c r="H119" s="2" t="s">
        <v>15</v>
      </c>
    </row>
    <row r="120" spans="1:8" ht="28.8" x14ac:dyDescent="0.3">
      <c r="A120" s="2">
        <v>118</v>
      </c>
      <c r="B120" s="426" t="s">
        <v>44754</v>
      </c>
      <c r="C120" s="426" t="s">
        <v>30988</v>
      </c>
      <c r="D120" s="425" t="s">
        <v>44515</v>
      </c>
      <c r="E120" s="426" t="s">
        <v>44528</v>
      </c>
      <c r="F120" s="427" t="s">
        <v>44757</v>
      </c>
      <c r="G120" s="78" t="s">
        <v>44510</v>
      </c>
      <c r="H120" s="2" t="s">
        <v>15</v>
      </c>
    </row>
    <row r="121" spans="1:8" ht="28.8" x14ac:dyDescent="0.3">
      <c r="A121" s="2">
        <v>119</v>
      </c>
      <c r="B121" s="425" t="s">
        <v>44758</v>
      </c>
      <c r="C121" s="425" t="s">
        <v>44759</v>
      </c>
      <c r="D121" s="425" t="s">
        <v>44515</v>
      </c>
      <c r="E121" s="426" t="s">
        <v>44516</v>
      </c>
      <c r="F121" s="430" t="s">
        <v>44760</v>
      </c>
      <c r="G121" s="78" t="s">
        <v>44510</v>
      </c>
      <c r="H121" s="2" t="s">
        <v>15</v>
      </c>
    </row>
    <row r="122" spans="1:8" ht="28.8" x14ac:dyDescent="0.3">
      <c r="A122" s="2">
        <v>120</v>
      </c>
      <c r="B122" s="425" t="s">
        <v>19</v>
      </c>
      <c r="C122" s="425" t="s">
        <v>44717</v>
      </c>
      <c r="D122" s="425" t="s">
        <v>44515</v>
      </c>
      <c r="E122" s="426" t="s">
        <v>44516</v>
      </c>
      <c r="F122" s="427" t="s">
        <v>44761</v>
      </c>
      <c r="G122" s="78" t="s">
        <v>44510</v>
      </c>
      <c r="H122" s="2" t="s">
        <v>15</v>
      </c>
    </row>
    <row r="123" spans="1:8" ht="28.8" x14ac:dyDescent="0.3">
      <c r="A123" s="2">
        <v>121</v>
      </c>
      <c r="B123" s="425" t="s">
        <v>31122</v>
      </c>
      <c r="C123" s="425" t="s">
        <v>44762</v>
      </c>
      <c r="D123" s="425" t="s">
        <v>44523</v>
      </c>
      <c r="E123" s="426" t="s">
        <v>44523</v>
      </c>
      <c r="F123" s="430" t="s">
        <v>44688</v>
      </c>
      <c r="G123" s="78" t="s">
        <v>44510</v>
      </c>
      <c r="H123" s="2" t="s">
        <v>15</v>
      </c>
    </row>
    <row r="124" spans="1:8" ht="28.8" x14ac:dyDescent="0.3">
      <c r="A124" s="2">
        <v>122</v>
      </c>
      <c r="B124" s="425" t="s">
        <v>44763</v>
      </c>
      <c r="C124" s="425" t="s">
        <v>44642</v>
      </c>
      <c r="D124" s="425" t="s">
        <v>44515</v>
      </c>
      <c r="E124" s="426" t="s">
        <v>44516</v>
      </c>
      <c r="F124" s="430" t="s">
        <v>44764</v>
      </c>
      <c r="G124" s="78" t="s">
        <v>44510</v>
      </c>
      <c r="H124" s="2" t="s">
        <v>15</v>
      </c>
    </row>
    <row r="125" spans="1:8" ht="28.8" x14ac:dyDescent="0.3">
      <c r="A125" s="2">
        <v>123</v>
      </c>
      <c r="B125" s="425" t="s">
        <v>44744</v>
      </c>
      <c r="C125" s="425" t="s">
        <v>31103</v>
      </c>
      <c r="D125" s="425" t="s">
        <v>44515</v>
      </c>
      <c r="E125" s="426" t="s">
        <v>44516</v>
      </c>
      <c r="F125" s="430" t="s">
        <v>44765</v>
      </c>
      <c r="G125" s="78" t="s">
        <v>44510</v>
      </c>
      <c r="H125" s="2" t="s">
        <v>15</v>
      </c>
    </row>
    <row r="126" spans="1:8" ht="28.8" x14ac:dyDescent="0.3">
      <c r="A126" s="2">
        <v>124</v>
      </c>
      <c r="B126" s="425" t="s">
        <v>44766</v>
      </c>
      <c r="C126" s="425" t="s">
        <v>44575</v>
      </c>
      <c r="D126" s="425" t="s">
        <v>44515</v>
      </c>
      <c r="E126" s="426" t="s">
        <v>44516</v>
      </c>
      <c r="F126" s="430" t="s">
        <v>44767</v>
      </c>
      <c r="G126" s="78" t="s">
        <v>44510</v>
      </c>
      <c r="H126" s="2" t="s">
        <v>15</v>
      </c>
    </row>
    <row r="127" spans="1:8" ht="28.8" x14ac:dyDescent="0.3">
      <c r="A127" s="2">
        <v>125</v>
      </c>
      <c r="B127" s="425" t="s">
        <v>30801</v>
      </c>
      <c r="C127" s="425" t="s">
        <v>44549</v>
      </c>
      <c r="D127" s="425" t="s">
        <v>44515</v>
      </c>
      <c r="E127" s="426" t="s">
        <v>44516</v>
      </c>
      <c r="F127" s="427" t="s">
        <v>44768</v>
      </c>
      <c r="G127" s="78" t="s">
        <v>44510</v>
      </c>
      <c r="H127" s="2" t="s">
        <v>15</v>
      </c>
    </row>
    <row r="128" spans="1:8" ht="28.8" x14ac:dyDescent="0.3">
      <c r="A128" s="2">
        <v>126</v>
      </c>
      <c r="B128" s="426" t="s">
        <v>30801</v>
      </c>
      <c r="C128" s="426" t="s">
        <v>44769</v>
      </c>
      <c r="D128" s="425" t="s">
        <v>44515</v>
      </c>
      <c r="E128" s="426" t="s">
        <v>44528</v>
      </c>
      <c r="F128" s="427" t="s">
        <v>44770</v>
      </c>
      <c r="G128" s="78" t="s">
        <v>44510</v>
      </c>
      <c r="H128" s="2" t="s">
        <v>15</v>
      </c>
    </row>
    <row r="129" spans="1:8" ht="28.8" x14ac:dyDescent="0.3">
      <c r="A129" s="2">
        <v>127</v>
      </c>
      <c r="B129" s="426" t="s">
        <v>30801</v>
      </c>
      <c r="C129" s="426" t="s">
        <v>44608</v>
      </c>
      <c r="D129" s="425" t="s">
        <v>44515</v>
      </c>
      <c r="E129" s="426" t="s">
        <v>44528</v>
      </c>
      <c r="F129" s="427" t="s">
        <v>44771</v>
      </c>
      <c r="G129" s="78" t="s">
        <v>44510</v>
      </c>
      <c r="H129" s="2" t="s">
        <v>15</v>
      </c>
    </row>
    <row r="130" spans="1:8" ht="28.8" x14ac:dyDescent="0.3">
      <c r="A130" s="2">
        <v>128</v>
      </c>
      <c r="B130" s="426" t="s">
        <v>30801</v>
      </c>
      <c r="C130" s="426" t="s">
        <v>31178</v>
      </c>
      <c r="D130" s="425" t="s">
        <v>44511</v>
      </c>
      <c r="E130" s="426" t="s">
        <v>44512</v>
      </c>
      <c r="F130" s="427" t="s">
        <v>44772</v>
      </c>
      <c r="G130" s="78" t="s">
        <v>44510</v>
      </c>
      <c r="H130" s="2" t="s">
        <v>15</v>
      </c>
    </row>
    <row r="131" spans="1:8" ht="28.8" x14ac:dyDescent="0.3">
      <c r="A131" s="2">
        <v>129</v>
      </c>
      <c r="B131" s="425" t="s">
        <v>44773</v>
      </c>
      <c r="C131" s="425" t="s">
        <v>8403</v>
      </c>
      <c r="D131" s="425" t="s">
        <v>44515</v>
      </c>
      <c r="E131" s="426" t="s">
        <v>44516</v>
      </c>
      <c r="F131" s="427" t="s">
        <v>44774</v>
      </c>
      <c r="G131" s="78" t="s">
        <v>44510</v>
      </c>
      <c r="H131" s="2" t="s">
        <v>15</v>
      </c>
    </row>
    <row r="132" spans="1:8" ht="28.8" x14ac:dyDescent="0.3">
      <c r="A132" s="2">
        <v>130</v>
      </c>
      <c r="B132" s="426" t="s">
        <v>44773</v>
      </c>
      <c r="C132" s="426" t="s">
        <v>31630</v>
      </c>
      <c r="D132" s="425" t="s">
        <v>44515</v>
      </c>
      <c r="E132" s="426" t="s">
        <v>44528</v>
      </c>
      <c r="F132" s="427" t="s">
        <v>44775</v>
      </c>
      <c r="G132" s="78" t="s">
        <v>44510</v>
      </c>
      <c r="H132" s="2" t="s">
        <v>15</v>
      </c>
    </row>
    <row r="133" spans="1:8" ht="28.8" x14ac:dyDescent="0.3">
      <c r="A133" s="2">
        <v>131</v>
      </c>
      <c r="B133" s="426" t="s">
        <v>32279</v>
      </c>
      <c r="C133" s="426" t="s">
        <v>44776</v>
      </c>
      <c r="D133" s="425" t="s">
        <v>44515</v>
      </c>
      <c r="E133" s="426" t="s">
        <v>44528</v>
      </c>
      <c r="F133" s="427" t="s">
        <v>44777</v>
      </c>
      <c r="G133" s="78" t="s">
        <v>44510</v>
      </c>
      <c r="H133" s="2" t="s">
        <v>15</v>
      </c>
    </row>
    <row r="134" spans="1:8" ht="28.8" x14ac:dyDescent="0.3">
      <c r="A134" s="2">
        <v>132</v>
      </c>
      <c r="B134" s="425" t="s">
        <v>31335</v>
      </c>
      <c r="C134" s="425" t="s">
        <v>44778</v>
      </c>
      <c r="D134" s="427" t="s">
        <v>44543</v>
      </c>
      <c r="E134" s="426" t="s">
        <v>44544</v>
      </c>
      <c r="F134" s="427" t="s">
        <v>44779</v>
      </c>
      <c r="G134" s="78" t="s">
        <v>44510</v>
      </c>
      <c r="H134" s="2" t="s">
        <v>15</v>
      </c>
    </row>
    <row r="135" spans="1:8" ht="28.8" x14ac:dyDescent="0.3">
      <c r="A135" s="2">
        <v>133</v>
      </c>
      <c r="B135" s="425" t="s">
        <v>31866</v>
      </c>
      <c r="C135" s="425" t="s">
        <v>44542</v>
      </c>
      <c r="D135" s="425" t="s">
        <v>44523</v>
      </c>
      <c r="E135" s="426" t="s">
        <v>44523</v>
      </c>
      <c r="F135" s="430" t="s">
        <v>44780</v>
      </c>
      <c r="G135" s="78" t="s">
        <v>44510</v>
      </c>
      <c r="H135" s="2" t="s">
        <v>15</v>
      </c>
    </row>
    <row r="136" spans="1:8" ht="28.8" x14ac:dyDescent="0.3">
      <c r="A136" s="2">
        <v>134</v>
      </c>
      <c r="B136" s="425" t="s">
        <v>31866</v>
      </c>
      <c r="C136" s="425" t="s">
        <v>732</v>
      </c>
      <c r="D136" s="425" t="s">
        <v>44523</v>
      </c>
      <c r="E136" s="426" t="s">
        <v>44523</v>
      </c>
      <c r="F136" s="430" t="s">
        <v>44781</v>
      </c>
      <c r="G136" s="78" t="s">
        <v>44510</v>
      </c>
      <c r="H136" s="2" t="s">
        <v>15</v>
      </c>
    </row>
    <row r="137" spans="1:8" ht="28.8" x14ac:dyDescent="0.3">
      <c r="A137" s="2">
        <v>135</v>
      </c>
      <c r="B137" s="426" t="s">
        <v>44782</v>
      </c>
      <c r="C137" s="426" t="s">
        <v>44783</v>
      </c>
      <c r="D137" s="425" t="s">
        <v>44511</v>
      </c>
      <c r="E137" s="426" t="s">
        <v>44512</v>
      </c>
      <c r="F137" s="427" t="s">
        <v>44784</v>
      </c>
      <c r="G137" s="78" t="s">
        <v>44510</v>
      </c>
      <c r="H137" s="2" t="s">
        <v>15</v>
      </c>
    </row>
    <row r="138" spans="1:8" ht="28.8" x14ac:dyDescent="0.3">
      <c r="A138" s="2">
        <v>136</v>
      </c>
      <c r="B138" s="425" t="s">
        <v>44785</v>
      </c>
      <c r="C138" s="425" t="s">
        <v>7609</v>
      </c>
      <c r="D138" s="425" t="s">
        <v>44515</v>
      </c>
      <c r="E138" s="426" t="s">
        <v>44516</v>
      </c>
      <c r="F138" s="427" t="s">
        <v>44786</v>
      </c>
      <c r="G138" s="78" t="s">
        <v>44510</v>
      </c>
      <c r="H138" s="2" t="s">
        <v>15</v>
      </c>
    </row>
    <row r="139" spans="1:8" ht="28.8" x14ac:dyDescent="0.3">
      <c r="A139" s="2">
        <v>137</v>
      </c>
      <c r="B139" s="425" t="s">
        <v>44787</v>
      </c>
      <c r="C139" s="425" t="s">
        <v>44788</v>
      </c>
      <c r="D139" s="427" t="s">
        <v>44535</v>
      </c>
      <c r="E139" s="426" t="s">
        <v>44563</v>
      </c>
      <c r="F139" s="430" t="s">
        <v>44789</v>
      </c>
      <c r="G139" s="78" t="s">
        <v>44510</v>
      </c>
      <c r="H139" s="2" t="s">
        <v>15</v>
      </c>
    </row>
    <row r="140" spans="1:8" ht="28.8" x14ac:dyDescent="0.3">
      <c r="A140" s="2">
        <v>138</v>
      </c>
      <c r="B140" s="426" t="s">
        <v>44790</v>
      </c>
      <c r="C140" s="426" t="s">
        <v>680</v>
      </c>
      <c r="D140" s="425" t="s">
        <v>44511</v>
      </c>
      <c r="E140" s="426" t="s">
        <v>44512</v>
      </c>
      <c r="F140" s="427" t="s">
        <v>44791</v>
      </c>
      <c r="G140" s="78" t="s">
        <v>44510</v>
      </c>
      <c r="H140" s="2" t="s">
        <v>15</v>
      </c>
    </row>
    <row r="141" spans="1:8" ht="28.8" x14ac:dyDescent="0.3">
      <c r="A141" s="2">
        <v>139</v>
      </c>
      <c r="B141" s="425" t="s">
        <v>31076</v>
      </c>
      <c r="C141" s="425" t="s">
        <v>44701</v>
      </c>
      <c r="D141" s="425" t="s">
        <v>44523</v>
      </c>
      <c r="E141" s="426" t="s">
        <v>44684</v>
      </c>
      <c r="F141" s="430" t="s">
        <v>44792</v>
      </c>
      <c r="G141" s="78" t="s">
        <v>44510</v>
      </c>
      <c r="H141" s="2" t="s">
        <v>15</v>
      </c>
    </row>
    <row r="142" spans="1:8" ht="28.8" x14ac:dyDescent="0.3">
      <c r="A142" s="2">
        <v>140</v>
      </c>
      <c r="B142" s="425" t="s">
        <v>44793</v>
      </c>
      <c r="C142" s="425" t="s">
        <v>44794</v>
      </c>
      <c r="D142" s="427" t="s">
        <v>44535</v>
      </c>
      <c r="E142" s="426" t="s">
        <v>44563</v>
      </c>
      <c r="F142" s="430" t="s">
        <v>44795</v>
      </c>
      <c r="G142" s="78" t="s">
        <v>44510</v>
      </c>
      <c r="H142" s="2" t="s">
        <v>15</v>
      </c>
    </row>
    <row r="143" spans="1:8" ht="28.8" x14ac:dyDescent="0.3">
      <c r="A143" s="2">
        <v>141</v>
      </c>
      <c r="B143" s="425" t="s">
        <v>44796</v>
      </c>
      <c r="C143" s="425" t="s">
        <v>44797</v>
      </c>
      <c r="D143" s="425" t="s">
        <v>44511</v>
      </c>
      <c r="E143" s="426" t="s">
        <v>44539</v>
      </c>
      <c r="F143" s="427" t="s">
        <v>44798</v>
      </c>
      <c r="G143" s="78" t="s">
        <v>44510</v>
      </c>
      <c r="H143" s="2" t="s">
        <v>15</v>
      </c>
    </row>
    <row r="144" spans="1:8" ht="28.8" x14ac:dyDescent="0.3">
      <c r="A144" s="2">
        <v>142</v>
      </c>
      <c r="B144" s="425" t="s">
        <v>44799</v>
      </c>
      <c r="C144" s="425" t="s">
        <v>7083</v>
      </c>
      <c r="D144" s="425" t="s">
        <v>44515</v>
      </c>
      <c r="E144" s="426" t="s">
        <v>44516</v>
      </c>
      <c r="F144" s="430" t="s">
        <v>44800</v>
      </c>
      <c r="G144" s="78" t="s">
        <v>44510</v>
      </c>
      <c r="H144" s="2" t="s">
        <v>15</v>
      </c>
    </row>
    <row r="145" spans="1:8" ht="28.8" x14ac:dyDescent="0.3">
      <c r="A145" s="2">
        <v>143</v>
      </c>
      <c r="B145" s="425" t="s">
        <v>44801</v>
      </c>
      <c r="C145" s="425" t="s">
        <v>23747</v>
      </c>
      <c r="D145" s="425" t="s">
        <v>44515</v>
      </c>
      <c r="E145" s="426" t="s">
        <v>44516</v>
      </c>
      <c r="F145" s="427" t="s">
        <v>44802</v>
      </c>
      <c r="G145" s="78" t="s">
        <v>44510</v>
      </c>
      <c r="H145" s="2" t="s">
        <v>15</v>
      </c>
    </row>
    <row r="146" spans="1:8" ht="28.8" x14ac:dyDescent="0.3">
      <c r="A146" s="2">
        <v>144</v>
      </c>
      <c r="B146" s="426" t="s">
        <v>44803</v>
      </c>
      <c r="C146" s="426" t="s">
        <v>44804</v>
      </c>
      <c r="D146" s="425" t="s">
        <v>44515</v>
      </c>
      <c r="E146" s="426" t="s">
        <v>44528</v>
      </c>
      <c r="F146" s="427" t="s">
        <v>44805</v>
      </c>
      <c r="G146" s="78" t="s">
        <v>44510</v>
      </c>
      <c r="H146" s="2" t="s">
        <v>15</v>
      </c>
    </row>
    <row r="147" spans="1:8" ht="28.8" x14ac:dyDescent="0.3">
      <c r="A147" s="2">
        <v>145</v>
      </c>
      <c r="B147" s="426" t="s">
        <v>44806</v>
      </c>
      <c r="C147" s="426" t="s">
        <v>44807</v>
      </c>
      <c r="D147" s="425" t="s">
        <v>44515</v>
      </c>
      <c r="E147" s="426" t="s">
        <v>44528</v>
      </c>
      <c r="F147" s="427" t="s">
        <v>44808</v>
      </c>
      <c r="G147" s="78" t="s">
        <v>44510</v>
      </c>
      <c r="H147" s="2" t="s">
        <v>15</v>
      </c>
    </row>
    <row r="148" spans="1:8" ht="28.8" x14ac:dyDescent="0.3">
      <c r="A148" s="2">
        <v>146</v>
      </c>
      <c r="B148" s="425" t="s">
        <v>44624</v>
      </c>
      <c r="C148" s="425" t="s">
        <v>31284</v>
      </c>
      <c r="D148" s="425" t="s">
        <v>44523</v>
      </c>
      <c r="E148" s="426" t="s">
        <v>44523</v>
      </c>
      <c r="F148" s="430" t="s">
        <v>44809</v>
      </c>
      <c r="G148" s="78" t="s">
        <v>44510</v>
      </c>
      <c r="H148" s="2" t="s">
        <v>15</v>
      </c>
    </row>
    <row r="149" spans="1:8" ht="28.8" x14ac:dyDescent="0.3">
      <c r="A149" s="2">
        <v>147</v>
      </c>
      <c r="B149" s="425" t="s">
        <v>44624</v>
      </c>
      <c r="C149" s="425" t="s">
        <v>44810</v>
      </c>
      <c r="D149" s="425" t="s">
        <v>44523</v>
      </c>
      <c r="E149" s="426" t="s">
        <v>44523</v>
      </c>
      <c r="F149" s="431">
        <v>262224</v>
      </c>
      <c r="G149" s="78" t="s">
        <v>44510</v>
      </c>
      <c r="H149" s="2" t="s">
        <v>15</v>
      </c>
    </row>
    <row r="150" spans="1:8" ht="28.8" x14ac:dyDescent="0.3">
      <c r="A150" s="2">
        <v>148</v>
      </c>
      <c r="B150" s="425" t="s">
        <v>44624</v>
      </c>
      <c r="C150" s="425" t="s">
        <v>31064</v>
      </c>
      <c r="D150" s="425" t="s">
        <v>44515</v>
      </c>
      <c r="E150" s="426" t="s">
        <v>44516</v>
      </c>
      <c r="F150" s="427" t="s">
        <v>44811</v>
      </c>
      <c r="G150" s="78" t="s">
        <v>44510</v>
      </c>
      <c r="H150" s="2" t="s">
        <v>15</v>
      </c>
    </row>
    <row r="151" spans="1:8" ht="28.8" x14ac:dyDescent="0.3">
      <c r="A151" s="2">
        <v>149</v>
      </c>
      <c r="B151" s="425" t="s">
        <v>44624</v>
      </c>
      <c r="C151" s="425" t="s">
        <v>32227</v>
      </c>
      <c r="D151" s="425" t="s">
        <v>44515</v>
      </c>
      <c r="E151" s="426" t="s">
        <v>44516</v>
      </c>
      <c r="F151" s="427" t="s">
        <v>44812</v>
      </c>
      <c r="G151" s="78" t="s">
        <v>44510</v>
      </c>
      <c r="H151" s="2" t="s">
        <v>15</v>
      </c>
    </row>
    <row r="152" spans="1:8" ht="28.8" x14ac:dyDescent="0.3">
      <c r="A152" s="2">
        <v>150</v>
      </c>
      <c r="B152" s="426" t="s">
        <v>44636</v>
      </c>
      <c r="C152" s="426" t="s">
        <v>30821</v>
      </c>
      <c r="D152" s="425" t="s">
        <v>44515</v>
      </c>
      <c r="E152" s="426" t="s">
        <v>44528</v>
      </c>
      <c r="F152" s="427" t="s">
        <v>44813</v>
      </c>
      <c r="G152" s="78" t="s">
        <v>44510</v>
      </c>
      <c r="H152" s="2" t="s">
        <v>15</v>
      </c>
    </row>
    <row r="153" spans="1:8" ht="28.8" x14ac:dyDescent="0.3">
      <c r="A153" s="2">
        <v>151</v>
      </c>
      <c r="B153" s="425" t="s">
        <v>44814</v>
      </c>
      <c r="C153" s="425" t="s">
        <v>32130</v>
      </c>
      <c r="D153" s="427" t="s">
        <v>44543</v>
      </c>
      <c r="E153" s="426" t="s">
        <v>44544</v>
      </c>
      <c r="F153" s="427" t="s">
        <v>44815</v>
      </c>
      <c r="G153" s="78" t="s">
        <v>44510</v>
      </c>
      <c r="H153" s="2" t="s">
        <v>15</v>
      </c>
    </row>
    <row r="154" spans="1:8" ht="28.8" x14ac:dyDescent="0.3">
      <c r="A154" s="2">
        <v>152</v>
      </c>
      <c r="B154" s="425" t="s">
        <v>44816</v>
      </c>
      <c r="C154" s="425" t="s">
        <v>30838</v>
      </c>
      <c r="D154" s="425" t="s">
        <v>44515</v>
      </c>
      <c r="E154" s="426" t="s">
        <v>44516</v>
      </c>
      <c r="F154" s="427" t="s">
        <v>44817</v>
      </c>
      <c r="G154" s="78" t="s">
        <v>44510</v>
      </c>
      <c r="H154" s="2" t="s">
        <v>15</v>
      </c>
    </row>
    <row r="155" spans="1:8" ht="28.8" x14ac:dyDescent="0.3">
      <c r="A155" s="2">
        <v>153</v>
      </c>
      <c r="B155" s="426" t="s">
        <v>44818</v>
      </c>
      <c r="C155" s="426" t="s">
        <v>31894</v>
      </c>
      <c r="D155" s="425" t="s">
        <v>44511</v>
      </c>
      <c r="E155" s="426" t="s">
        <v>44512</v>
      </c>
      <c r="F155" s="427" t="s">
        <v>44819</v>
      </c>
      <c r="G155" s="78" t="s">
        <v>44510</v>
      </c>
      <c r="H155" s="2" t="s">
        <v>15</v>
      </c>
    </row>
    <row r="156" spans="1:8" ht="28.8" x14ac:dyDescent="0.3">
      <c r="A156" s="2">
        <v>154</v>
      </c>
      <c r="B156" s="426" t="s">
        <v>44818</v>
      </c>
      <c r="C156" s="426" t="s">
        <v>30838</v>
      </c>
      <c r="D156" s="425" t="s">
        <v>44511</v>
      </c>
      <c r="E156" s="426" t="s">
        <v>44512</v>
      </c>
      <c r="F156" s="427" t="s">
        <v>44820</v>
      </c>
      <c r="G156" s="78" t="s">
        <v>44510</v>
      </c>
      <c r="H156" s="2" t="s">
        <v>15</v>
      </c>
    </row>
    <row r="157" spans="1:8" ht="28.8" x14ac:dyDescent="0.3">
      <c r="A157" s="2">
        <v>155</v>
      </c>
      <c r="B157" s="426" t="s">
        <v>44818</v>
      </c>
      <c r="C157" s="426" t="s">
        <v>31894</v>
      </c>
      <c r="D157" s="425" t="s">
        <v>44511</v>
      </c>
      <c r="E157" s="426" t="s">
        <v>44512</v>
      </c>
      <c r="F157" s="427" t="s">
        <v>44821</v>
      </c>
      <c r="G157" s="78" t="s">
        <v>44510</v>
      </c>
      <c r="H157" s="2" t="s">
        <v>15</v>
      </c>
    </row>
    <row r="158" spans="1:8" ht="28.8" x14ac:dyDescent="0.3">
      <c r="A158" s="2">
        <v>156</v>
      </c>
      <c r="B158" s="425" t="s">
        <v>44587</v>
      </c>
      <c r="C158" s="425" t="s">
        <v>44814</v>
      </c>
      <c r="D158" s="425" t="s">
        <v>44523</v>
      </c>
      <c r="E158" s="426" t="s">
        <v>44684</v>
      </c>
      <c r="F158" s="430" t="s">
        <v>44611</v>
      </c>
      <c r="G158" s="78" t="s">
        <v>44510</v>
      </c>
      <c r="H158" s="2" t="s">
        <v>15</v>
      </c>
    </row>
    <row r="159" spans="1:8" ht="28.8" x14ac:dyDescent="0.3">
      <c r="A159" s="2">
        <v>157</v>
      </c>
      <c r="B159" s="425" t="s">
        <v>44587</v>
      </c>
      <c r="C159" s="425" t="s">
        <v>44822</v>
      </c>
      <c r="D159" s="425" t="s">
        <v>44515</v>
      </c>
      <c r="E159" s="426" t="s">
        <v>44516</v>
      </c>
      <c r="F159" s="427" t="s">
        <v>44823</v>
      </c>
      <c r="G159" s="78" t="s">
        <v>44510</v>
      </c>
      <c r="H159" s="2" t="s">
        <v>15</v>
      </c>
    </row>
    <row r="160" spans="1:8" ht="28.8" x14ac:dyDescent="0.3">
      <c r="A160" s="2">
        <v>158</v>
      </c>
      <c r="B160" s="425" t="s">
        <v>44587</v>
      </c>
      <c r="C160" s="425" t="s">
        <v>31077</v>
      </c>
      <c r="D160" s="425" t="s">
        <v>44511</v>
      </c>
      <c r="E160" s="426" t="s">
        <v>44539</v>
      </c>
      <c r="F160" s="427" t="s">
        <v>44824</v>
      </c>
      <c r="G160" s="78" t="s">
        <v>44510</v>
      </c>
      <c r="H160" s="2" t="s">
        <v>15</v>
      </c>
    </row>
    <row r="161" spans="1:8" ht="28.8" x14ac:dyDescent="0.3">
      <c r="A161" s="2">
        <v>159</v>
      </c>
      <c r="B161" s="425" t="s">
        <v>30879</v>
      </c>
      <c r="C161" s="425" t="s">
        <v>31158</v>
      </c>
      <c r="D161" s="427" t="s">
        <v>44543</v>
      </c>
      <c r="E161" s="426" t="s">
        <v>44544</v>
      </c>
      <c r="F161" s="427" t="s">
        <v>44825</v>
      </c>
      <c r="G161" s="78" t="s">
        <v>44510</v>
      </c>
      <c r="H161" s="2" t="s">
        <v>15</v>
      </c>
    </row>
    <row r="162" spans="1:8" ht="28.8" x14ac:dyDescent="0.3">
      <c r="A162" s="2">
        <v>160</v>
      </c>
      <c r="B162" s="425" t="s">
        <v>44826</v>
      </c>
      <c r="C162" s="425" t="s">
        <v>44814</v>
      </c>
      <c r="D162" s="425" t="s">
        <v>44511</v>
      </c>
      <c r="E162" s="426" t="s">
        <v>44539</v>
      </c>
      <c r="F162" s="427" t="s">
        <v>44827</v>
      </c>
      <c r="G162" s="78" t="s">
        <v>44510</v>
      </c>
      <c r="H162" s="2" t="s">
        <v>15</v>
      </c>
    </row>
    <row r="163" spans="1:8" ht="28.8" x14ac:dyDescent="0.3">
      <c r="A163" s="2">
        <v>161</v>
      </c>
      <c r="B163" s="425" t="s">
        <v>44828</v>
      </c>
      <c r="C163" s="425" t="s">
        <v>44829</v>
      </c>
      <c r="D163" s="427" t="s">
        <v>44543</v>
      </c>
      <c r="E163" s="426" t="s">
        <v>44544</v>
      </c>
      <c r="F163" s="427" t="s">
        <v>44830</v>
      </c>
      <c r="G163" s="78" t="s">
        <v>44510</v>
      </c>
      <c r="H163" s="2" t="s">
        <v>15</v>
      </c>
    </row>
    <row r="164" spans="1:8" ht="28.8" x14ac:dyDescent="0.3">
      <c r="A164" s="2">
        <v>162</v>
      </c>
      <c r="B164" s="425" t="s">
        <v>44831</v>
      </c>
      <c r="C164" s="425" t="s">
        <v>44542</v>
      </c>
      <c r="D164" s="425" t="s">
        <v>44515</v>
      </c>
      <c r="E164" s="426" t="s">
        <v>44613</v>
      </c>
      <c r="F164" s="427" t="s">
        <v>44591</v>
      </c>
      <c r="G164" s="78" t="s">
        <v>44510</v>
      </c>
      <c r="H164" s="2" t="s">
        <v>15</v>
      </c>
    </row>
    <row r="165" spans="1:8" ht="28.8" x14ac:dyDescent="0.3">
      <c r="A165" s="2">
        <v>163</v>
      </c>
      <c r="B165" s="426" t="s">
        <v>44832</v>
      </c>
      <c r="C165" s="426" t="s">
        <v>44833</v>
      </c>
      <c r="D165" s="425" t="s">
        <v>44515</v>
      </c>
      <c r="E165" s="426" t="s">
        <v>44528</v>
      </c>
      <c r="F165" s="427" t="s">
        <v>44834</v>
      </c>
      <c r="G165" s="78" t="s">
        <v>44510</v>
      </c>
      <c r="H165" s="2" t="s">
        <v>15</v>
      </c>
    </row>
    <row r="166" spans="1:8" ht="28.8" x14ac:dyDescent="0.3">
      <c r="A166" s="2">
        <v>164</v>
      </c>
      <c r="B166" s="426" t="s">
        <v>30883</v>
      </c>
      <c r="C166" s="426" t="s">
        <v>31351</v>
      </c>
      <c r="D166" s="425" t="s">
        <v>44511</v>
      </c>
      <c r="E166" s="426" t="s">
        <v>44512</v>
      </c>
      <c r="F166" s="427" t="s">
        <v>44835</v>
      </c>
      <c r="G166" s="78" t="s">
        <v>44510</v>
      </c>
      <c r="H166" s="2" t="s">
        <v>15</v>
      </c>
    </row>
    <row r="167" spans="1:8" ht="28.8" x14ac:dyDescent="0.3">
      <c r="A167" s="2">
        <v>165</v>
      </c>
      <c r="B167" s="425" t="s">
        <v>44836</v>
      </c>
      <c r="C167" s="425" t="s">
        <v>472</v>
      </c>
      <c r="D167" s="425" t="s">
        <v>44515</v>
      </c>
      <c r="E167" s="426" t="s">
        <v>44516</v>
      </c>
      <c r="F167" s="430" t="s">
        <v>44837</v>
      </c>
      <c r="G167" s="78" t="s">
        <v>44510</v>
      </c>
      <c r="H167" s="2" t="s">
        <v>15</v>
      </c>
    </row>
    <row r="168" spans="1:8" ht="28.8" x14ac:dyDescent="0.3">
      <c r="A168" s="2">
        <v>166</v>
      </c>
      <c r="B168" s="425" t="s">
        <v>44838</v>
      </c>
      <c r="C168" s="425" t="s">
        <v>31302</v>
      </c>
      <c r="D168" s="427" t="s">
        <v>44543</v>
      </c>
      <c r="E168" s="426" t="s">
        <v>44544</v>
      </c>
      <c r="F168" s="427" t="s">
        <v>44839</v>
      </c>
      <c r="G168" s="78" t="s">
        <v>44510</v>
      </c>
      <c r="H168" s="2" t="s">
        <v>15</v>
      </c>
    </row>
    <row r="169" spans="1:8" ht="28.8" x14ac:dyDescent="0.3">
      <c r="A169" s="2">
        <v>167</v>
      </c>
      <c r="B169" s="425" t="s">
        <v>31756</v>
      </c>
      <c r="C169" s="425" t="s">
        <v>7083</v>
      </c>
      <c r="D169" s="425" t="s">
        <v>44515</v>
      </c>
      <c r="E169" s="426" t="s">
        <v>44516</v>
      </c>
      <c r="F169" s="427" t="s">
        <v>44840</v>
      </c>
      <c r="G169" s="78" t="s">
        <v>44510</v>
      </c>
      <c r="H169" s="2" t="s">
        <v>15</v>
      </c>
    </row>
    <row r="170" spans="1:8" ht="28.8" x14ac:dyDescent="0.3">
      <c r="A170" s="2">
        <v>168</v>
      </c>
      <c r="B170" s="425" t="s">
        <v>44841</v>
      </c>
      <c r="C170" s="425" t="s">
        <v>44650</v>
      </c>
      <c r="D170" s="425" t="s">
        <v>44523</v>
      </c>
      <c r="E170" s="426" t="s">
        <v>44523</v>
      </c>
      <c r="F170" s="430" t="s">
        <v>44842</v>
      </c>
      <c r="G170" s="78" t="s">
        <v>44510</v>
      </c>
      <c r="H170" s="2" t="s">
        <v>15</v>
      </c>
    </row>
    <row r="171" spans="1:8" ht="28.8" x14ac:dyDescent="0.3">
      <c r="A171" s="2">
        <v>169</v>
      </c>
      <c r="B171" s="425" t="s">
        <v>264</v>
      </c>
      <c r="C171" s="425" t="s">
        <v>44843</v>
      </c>
      <c r="D171" s="427" t="s">
        <v>44535</v>
      </c>
      <c r="E171" s="426" t="s">
        <v>44563</v>
      </c>
      <c r="F171" s="430" t="s">
        <v>44844</v>
      </c>
      <c r="G171" s="78" t="s">
        <v>44510</v>
      </c>
      <c r="H171" s="2" t="s">
        <v>15</v>
      </c>
    </row>
    <row r="172" spans="1:8" ht="28.8" x14ac:dyDescent="0.3">
      <c r="A172" s="2">
        <v>170</v>
      </c>
      <c r="B172" s="425" t="s">
        <v>264</v>
      </c>
      <c r="C172" s="425" t="s">
        <v>30894</v>
      </c>
      <c r="D172" s="425" t="s">
        <v>44515</v>
      </c>
      <c r="E172" s="426" t="s">
        <v>44613</v>
      </c>
      <c r="F172" s="427" t="s">
        <v>44845</v>
      </c>
      <c r="G172" s="78" t="s">
        <v>44510</v>
      </c>
      <c r="H172" s="2" t="s">
        <v>15</v>
      </c>
    </row>
    <row r="173" spans="1:8" ht="28.8" x14ac:dyDescent="0.3">
      <c r="A173" s="2">
        <v>171</v>
      </c>
      <c r="B173" s="425" t="s">
        <v>264</v>
      </c>
      <c r="C173" s="425" t="s">
        <v>44846</v>
      </c>
      <c r="D173" s="425" t="s">
        <v>44515</v>
      </c>
      <c r="E173" s="426" t="s">
        <v>44613</v>
      </c>
      <c r="F173" s="427" t="s">
        <v>44847</v>
      </c>
      <c r="G173" s="78" t="s">
        <v>44510</v>
      </c>
      <c r="H173" s="2" t="s">
        <v>15</v>
      </c>
    </row>
    <row r="174" spans="1:8" ht="28.8" x14ac:dyDescent="0.3">
      <c r="A174" s="2">
        <v>172</v>
      </c>
      <c r="B174" s="425" t="s">
        <v>264</v>
      </c>
      <c r="C174" s="425" t="s">
        <v>30894</v>
      </c>
      <c r="D174" s="425" t="s">
        <v>44511</v>
      </c>
      <c r="E174" s="426" t="s">
        <v>44512</v>
      </c>
      <c r="F174" s="427" t="s">
        <v>44848</v>
      </c>
      <c r="G174" s="78" t="s">
        <v>44510</v>
      </c>
      <c r="H174" s="2" t="s">
        <v>15</v>
      </c>
    </row>
    <row r="175" spans="1:8" ht="28.8" x14ac:dyDescent="0.3">
      <c r="A175" s="2">
        <v>173</v>
      </c>
      <c r="B175" s="425" t="s">
        <v>44849</v>
      </c>
      <c r="C175" s="425" t="s">
        <v>3299</v>
      </c>
      <c r="D175" s="425" t="s">
        <v>44523</v>
      </c>
      <c r="E175" s="426" t="s">
        <v>44523</v>
      </c>
      <c r="F175" s="430" t="s">
        <v>44850</v>
      </c>
      <c r="G175" s="78" t="s">
        <v>44510</v>
      </c>
      <c r="H175" s="2" t="s">
        <v>15</v>
      </c>
    </row>
    <row r="176" spans="1:8" ht="28.8" x14ac:dyDescent="0.3">
      <c r="A176" s="2">
        <v>174</v>
      </c>
      <c r="B176" s="425" t="s">
        <v>44851</v>
      </c>
      <c r="C176" s="425" t="s">
        <v>31474</v>
      </c>
      <c r="D176" s="425" t="s">
        <v>44511</v>
      </c>
      <c r="E176" s="426" t="s">
        <v>44539</v>
      </c>
      <c r="F176" s="427" t="s">
        <v>44852</v>
      </c>
      <c r="G176" s="78" t="s">
        <v>44510</v>
      </c>
      <c r="H176" s="2" t="s">
        <v>15</v>
      </c>
    </row>
    <row r="177" spans="1:8" ht="28.8" x14ac:dyDescent="0.3">
      <c r="A177" s="2">
        <v>175</v>
      </c>
      <c r="B177" s="425" t="s">
        <v>44853</v>
      </c>
      <c r="C177" s="425" t="s">
        <v>44556</v>
      </c>
      <c r="D177" s="427" t="s">
        <v>44543</v>
      </c>
      <c r="E177" s="426" t="s">
        <v>44544</v>
      </c>
      <c r="F177" s="427" t="s">
        <v>44854</v>
      </c>
      <c r="G177" s="78" t="s">
        <v>44510</v>
      </c>
      <c r="H177" s="2" t="s">
        <v>15</v>
      </c>
    </row>
    <row r="178" spans="1:8" ht="28.8" x14ac:dyDescent="0.3">
      <c r="A178" s="2">
        <v>176</v>
      </c>
      <c r="B178" s="425" t="s">
        <v>44855</v>
      </c>
      <c r="C178" s="425" t="s">
        <v>438</v>
      </c>
      <c r="D178" s="425" t="s">
        <v>44523</v>
      </c>
      <c r="E178" s="426" t="s">
        <v>44523</v>
      </c>
      <c r="F178" s="430" t="s">
        <v>44856</v>
      </c>
      <c r="G178" s="78" t="s">
        <v>44510</v>
      </c>
      <c r="H178" s="2" t="s">
        <v>15</v>
      </c>
    </row>
    <row r="179" spans="1:8" ht="28.8" x14ac:dyDescent="0.3">
      <c r="A179" s="2">
        <v>177</v>
      </c>
      <c r="B179" s="425" t="s">
        <v>44855</v>
      </c>
      <c r="C179" s="425" t="s">
        <v>44857</v>
      </c>
      <c r="D179" s="427" t="s">
        <v>44543</v>
      </c>
      <c r="E179" s="426" t="s">
        <v>44544</v>
      </c>
      <c r="F179" s="427" t="s">
        <v>44858</v>
      </c>
      <c r="G179" s="78" t="s">
        <v>44510</v>
      </c>
      <c r="H179" s="2" t="s">
        <v>15</v>
      </c>
    </row>
    <row r="180" spans="1:8" ht="28.8" x14ac:dyDescent="0.3">
      <c r="A180" s="2">
        <v>178</v>
      </c>
      <c r="B180" s="425" t="s">
        <v>31031</v>
      </c>
      <c r="C180" s="425" t="s">
        <v>44542</v>
      </c>
      <c r="D180" s="427" t="s">
        <v>44508</v>
      </c>
      <c r="E180" s="426" t="s">
        <v>44508</v>
      </c>
      <c r="F180" s="427" t="s">
        <v>44859</v>
      </c>
      <c r="G180" s="78" t="s">
        <v>44510</v>
      </c>
      <c r="H180" s="2" t="s">
        <v>15</v>
      </c>
    </row>
    <row r="181" spans="1:8" ht="28.8" x14ac:dyDescent="0.3">
      <c r="A181" s="2">
        <v>179</v>
      </c>
      <c r="B181" s="425" t="s">
        <v>748</v>
      </c>
      <c r="C181" s="425" t="s">
        <v>31335</v>
      </c>
      <c r="D181" s="427" t="s">
        <v>44543</v>
      </c>
      <c r="E181" s="426" t="s">
        <v>44544</v>
      </c>
      <c r="F181" s="427" t="s">
        <v>44860</v>
      </c>
      <c r="G181" s="78" t="s">
        <v>44510</v>
      </c>
      <c r="H181" s="2" t="s">
        <v>15</v>
      </c>
    </row>
    <row r="182" spans="1:8" ht="28.8" x14ac:dyDescent="0.3">
      <c r="A182" s="2">
        <v>180</v>
      </c>
      <c r="B182" s="425" t="s">
        <v>827</v>
      </c>
      <c r="C182" s="425" t="s">
        <v>438</v>
      </c>
      <c r="D182" s="427" t="s">
        <v>44535</v>
      </c>
      <c r="E182" s="426" t="s">
        <v>44563</v>
      </c>
      <c r="F182" s="430" t="s">
        <v>44861</v>
      </c>
      <c r="G182" s="78" t="s">
        <v>44510</v>
      </c>
      <c r="H182" s="2" t="s">
        <v>15</v>
      </c>
    </row>
    <row r="183" spans="1:8" ht="28.8" x14ac:dyDescent="0.3">
      <c r="A183" s="2">
        <v>181</v>
      </c>
      <c r="B183" s="425" t="s">
        <v>827</v>
      </c>
      <c r="C183" s="425" t="s">
        <v>44862</v>
      </c>
      <c r="D183" s="425" t="s">
        <v>44515</v>
      </c>
      <c r="E183" s="426" t="s">
        <v>44516</v>
      </c>
      <c r="F183" s="430" t="s">
        <v>44863</v>
      </c>
      <c r="G183" s="78" t="s">
        <v>44510</v>
      </c>
      <c r="H183" s="2" t="s">
        <v>15</v>
      </c>
    </row>
    <row r="184" spans="1:8" ht="28.8" x14ac:dyDescent="0.3">
      <c r="A184" s="2">
        <v>182</v>
      </c>
      <c r="B184" s="425" t="s">
        <v>827</v>
      </c>
      <c r="C184" s="425" t="s">
        <v>31026</v>
      </c>
      <c r="D184" s="425" t="s">
        <v>44515</v>
      </c>
      <c r="E184" s="426" t="s">
        <v>44516</v>
      </c>
      <c r="F184" s="430" t="s">
        <v>44864</v>
      </c>
      <c r="G184" s="78" t="s">
        <v>44510</v>
      </c>
      <c r="H184" s="2" t="s">
        <v>15</v>
      </c>
    </row>
    <row r="185" spans="1:8" ht="28.8" x14ac:dyDescent="0.3">
      <c r="A185" s="2">
        <v>183</v>
      </c>
      <c r="B185" s="425" t="s">
        <v>827</v>
      </c>
      <c r="C185" s="425" t="s">
        <v>44717</v>
      </c>
      <c r="D185" s="425" t="s">
        <v>44515</v>
      </c>
      <c r="E185" s="426" t="s">
        <v>44516</v>
      </c>
      <c r="F185" s="427" t="s">
        <v>44865</v>
      </c>
      <c r="G185" s="78" t="s">
        <v>44510</v>
      </c>
      <c r="H185" s="2" t="s">
        <v>15</v>
      </c>
    </row>
    <row r="186" spans="1:8" ht="28.8" x14ac:dyDescent="0.3">
      <c r="A186" s="2">
        <v>184</v>
      </c>
      <c r="B186" s="425" t="s">
        <v>827</v>
      </c>
      <c r="C186" s="425" t="s">
        <v>44866</v>
      </c>
      <c r="D186" s="427" t="s">
        <v>44543</v>
      </c>
      <c r="E186" s="426" t="s">
        <v>44544</v>
      </c>
      <c r="F186" s="427" t="s">
        <v>44867</v>
      </c>
      <c r="G186" s="78" t="s">
        <v>44510</v>
      </c>
      <c r="H186" s="2" t="s">
        <v>15</v>
      </c>
    </row>
    <row r="187" spans="1:8" ht="28.8" x14ac:dyDescent="0.3">
      <c r="A187" s="2">
        <v>185</v>
      </c>
      <c r="B187" s="425" t="s">
        <v>827</v>
      </c>
      <c r="C187" s="425" t="s">
        <v>30811</v>
      </c>
      <c r="D187" s="425" t="s">
        <v>44511</v>
      </c>
      <c r="E187" s="426" t="s">
        <v>44539</v>
      </c>
      <c r="F187" s="427" t="s">
        <v>15667</v>
      </c>
      <c r="G187" s="78" t="s">
        <v>44510</v>
      </c>
      <c r="H187" s="2" t="s">
        <v>15</v>
      </c>
    </row>
    <row r="188" spans="1:8" ht="28.8" x14ac:dyDescent="0.3">
      <c r="A188" s="2">
        <v>186</v>
      </c>
      <c r="B188" s="426" t="s">
        <v>827</v>
      </c>
      <c r="C188" s="426" t="s">
        <v>44868</v>
      </c>
      <c r="D188" s="425" t="s">
        <v>44515</v>
      </c>
      <c r="E188" s="426" t="s">
        <v>44528</v>
      </c>
      <c r="F188" s="427" t="s">
        <v>44869</v>
      </c>
      <c r="G188" s="78" t="s">
        <v>44510</v>
      </c>
      <c r="H188" s="2" t="s">
        <v>15</v>
      </c>
    </row>
    <row r="189" spans="1:8" ht="28.8" x14ac:dyDescent="0.3">
      <c r="A189" s="2">
        <v>187</v>
      </c>
      <c r="B189" s="426" t="s">
        <v>827</v>
      </c>
      <c r="C189" s="426" t="s">
        <v>31140</v>
      </c>
      <c r="D189" s="425" t="s">
        <v>44511</v>
      </c>
      <c r="E189" s="426" t="s">
        <v>44512</v>
      </c>
      <c r="F189" s="427" t="s">
        <v>44870</v>
      </c>
      <c r="G189" s="78" t="s">
        <v>44510</v>
      </c>
      <c r="H189" s="2" t="s">
        <v>15</v>
      </c>
    </row>
    <row r="190" spans="1:8" ht="28.8" x14ac:dyDescent="0.3">
      <c r="A190" s="2">
        <v>188</v>
      </c>
      <c r="B190" s="426" t="s">
        <v>827</v>
      </c>
      <c r="C190" s="426" t="s">
        <v>472</v>
      </c>
      <c r="D190" s="425" t="s">
        <v>44511</v>
      </c>
      <c r="E190" s="426" t="s">
        <v>44512</v>
      </c>
      <c r="F190" s="427" t="s">
        <v>44871</v>
      </c>
      <c r="G190" s="78" t="s">
        <v>44510</v>
      </c>
      <c r="H190" s="2" t="s">
        <v>15</v>
      </c>
    </row>
    <row r="191" spans="1:8" ht="28.8" x14ac:dyDescent="0.3">
      <c r="A191" s="2">
        <v>189</v>
      </c>
      <c r="B191" s="425" t="s">
        <v>764</v>
      </c>
      <c r="C191" s="425" t="s">
        <v>4379</v>
      </c>
      <c r="D191" s="425" t="s">
        <v>44515</v>
      </c>
      <c r="E191" s="426" t="s">
        <v>44516</v>
      </c>
      <c r="F191" s="430" t="s">
        <v>44872</v>
      </c>
      <c r="G191" s="78" t="s">
        <v>44510</v>
      </c>
      <c r="H191" s="2" t="s">
        <v>15</v>
      </c>
    </row>
    <row r="192" spans="1:8" ht="28.8" x14ac:dyDescent="0.3">
      <c r="A192" s="2">
        <v>190</v>
      </c>
      <c r="B192" s="425" t="s">
        <v>44873</v>
      </c>
      <c r="C192" s="425" t="s">
        <v>31474</v>
      </c>
      <c r="D192" s="427" t="s">
        <v>44543</v>
      </c>
      <c r="E192" s="426" t="s">
        <v>44544</v>
      </c>
      <c r="F192" s="427" t="s">
        <v>44874</v>
      </c>
      <c r="G192" s="78" t="s">
        <v>44510</v>
      </c>
      <c r="H192" s="2" t="s">
        <v>15</v>
      </c>
    </row>
    <row r="193" spans="1:8" ht="28.8" x14ac:dyDescent="0.3">
      <c r="A193" s="2">
        <v>191</v>
      </c>
      <c r="B193" s="425" t="s">
        <v>31148</v>
      </c>
      <c r="C193" s="425" t="s">
        <v>44519</v>
      </c>
      <c r="D193" s="425" t="s">
        <v>44515</v>
      </c>
      <c r="E193" s="426" t="s">
        <v>44516</v>
      </c>
      <c r="F193" s="427" t="s">
        <v>44875</v>
      </c>
      <c r="G193" s="78" t="s">
        <v>44510</v>
      </c>
      <c r="H193" s="2" t="s">
        <v>15</v>
      </c>
    </row>
    <row r="194" spans="1:8" ht="28.8" x14ac:dyDescent="0.3">
      <c r="A194" s="2">
        <v>192</v>
      </c>
      <c r="B194" s="425" t="s">
        <v>44876</v>
      </c>
      <c r="C194" s="425" t="s">
        <v>44594</v>
      </c>
      <c r="D194" s="425" t="s">
        <v>44515</v>
      </c>
      <c r="E194" s="426" t="s">
        <v>44516</v>
      </c>
      <c r="F194" s="427" t="s">
        <v>44877</v>
      </c>
      <c r="G194" s="78" t="s">
        <v>44510</v>
      </c>
      <c r="H194" s="2" t="s">
        <v>15</v>
      </c>
    </row>
    <row r="195" spans="1:8" ht="28.8" x14ac:dyDescent="0.3">
      <c r="A195" s="2">
        <v>193</v>
      </c>
      <c r="B195" s="425" t="s">
        <v>22609</v>
      </c>
      <c r="C195" s="425" t="s">
        <v>32003</v>
      </c>
      <c r="D195" s="425" t="s">
        <v>44523</v>
      </c>
      <c r="E195" s="426" t="s">
        <v>44523</v>
      </c>
      <c r="F195" s="430" t="s">
        <v>44878</v>
      </c>
      <c r="G195" s="78" t="s">
        <v>44510</v>
      </c>
      <c r="H195" s="2" t="s">
        <v>15</v>
      </c>
    </row>
    <row r="196" spans="1:8" ht="28.8" x14ac:dyDescent="0.3">
      <c r="A196" s="2">
        <v>194</v>
      </c>
      <c r="B196" s="426" t="s">
        <v>22609</v>
      </c>
      <c r="C196" s="426" t="s">
        <v>31429</v>
      </c>
      <c r="D196" s="425" t="s">
        <v>44515</v>
      </c>
      <c r="E196" s="426" t="s">
        <v>44528</v>
      </c>
      <c r="F196" s="427" t="s">
        <v>44879</v>
      </c>
      <c r="G196" s="78" t="s">
        <v>44510</v>
      </c>
      <c r="H196" s="2" t="s">
        <v>15</v>
      </c>
    </row>
    <row r="197" spans="1:8" ht="28.8" x14ac:dyDescent="0.3">
      <c r="A197" s="2">
        <v>195</v>
      </c>
      <c r="B197" s="426" t="s">
        <v>22609</v>
      </c>
      <c r="C197" s="426" t="s">
        <v>32227</v>
      </c>
      <c r="D197" s="425" t="s">
        <v>44511</v>
      </c>
      <c r="E197" s="426" t="s">
        <v>44512</v>
      </c>
      <c r="F197" s="427" t="s">
        <v>44880</v>
      </c>
      <c r="G197" s="78" t="s">
        <v>44510</v>
      </c>
      <c r="H197" s="2" t="s">
        <v>15</v>
      </c>
    </row>
    <row r="198" spans="1:8" ht="28.8" x14ac:dyDescent="0.3">
      <c r="A198" s="2">
        <v>196</v>
      </c>
      <c r="B198" s="425" t="s">
        <v>44594</v>
      </c>
      <c r="C198" s="425" t="s">
        <v>3042</v>
      </c>
      <c r="D198" s="425" t="s">
        <v>44515</v>
      </c>
      <c r="E198" s="426" t="s">
        <v>44516</v>
      </c>
      <c r="F198" s="427" t="s">
        <v>44881</v>
      </c>
      <c r="G198" s="78" t="s">
        <v>44510</v>
      </c>
      <c r="H198" s="2" t="s">
        <v>15</v>
      </c>
    </row>
    <row r="199" spans="1:8" ht="28.8" x14ac:dyDescent="0.3">
      <c r="A199" s="2">
        <v>197</v>
      </c>
      <c r="B199" s="425" t="s">
        <v>44752</v>
      </c>
      <c r="C199" s="425" t="s">
        <v>44882</v>
      </c>
      <c r="D199" s="425" t="s">
        <v>44515</v>
      </c>
      <c r="E199" s="426" t="s">
        <v>44613</v>
      </c>
      <c r="F199" s="427" t="s">
        <v>44883</v>
      </c>
      <c r="G199" s="78" t="s">
        <v>44510</v>
      </c>
      <c r="H199" s="2" t="s">
        <v>15</v>
      </c>
    </row>
    <row r="200" spans="1:8" ht="28.8" x14ac:dyDescent="0.3">
      <c r="A200" s="2">
        <v>198</v>
      </c>
      <c r="B200" s="425" t="s">
        <v>44752</v>
      </c>
      <c r="C200" s="425" t="s">
        <v>44882</v>
      </c>
      <c r="D200" s="425" t="s">
        <v>44511</v>
      </c>
      <c r="E200" s="426" t="s">
        <v>44512</v>
      </c>
      <c r="F200" s="427" t="s">
        <v>44884</v>
      </c>
      <c r="G200" s="78" t="s">
        <v>44510</v>
      </c>
      <c r="H200" s="2" t="s">
        <v>15</v>
      </c>
    </row>
    <row r="201" spans="1:8" ht="28.8" x14ac:dyDescent="0.3">
      <c r="A201" s="2">
        <v>199</v>
      </c>
      <c r="B201" s="425" t="s">
        <v>31054</v>
      </c>
      <c r="C201" s="425" t="s">
        <v>7083</v>
      </c>
      <c r="D201" s="425" t="s">
        <v>44515</v>
      </c>
      <c r="E201" s="426" t="s">
        <v>44516</v>
      </c>
      <c r="F201" s="430" t="s">
        <v>44885</v>
      </c>
      <c r="G201" s="78" t="s">
        <v>44510</v>
      </c>
      <c r="H201" s="2" t="s">
        <v>15</v>
      </c>
    </row>
    <row r="202" spans="1:8" ht="28.8" x14ac:dyDescent="0.3">
      <c r="A202" s="2">
        <v>200</v>
      </c>
      <c r="B202" s="426" t="s">
        <v>27815</v>
      </c>
      <c r="C202" s="426" t="s">
        <v>31208</v>
      </c>
      <c r="D202" s="425" t="s">
        <v>44515</v>
      </c>
      <c r="E202" s="426" t="s">
        <v>44528</v>
      </c>
      <c r="F202" s="427" t="s">
        <v>44886</v>
      </c>
      <c r="G202" s="78" t="s">
        <v>44510</v>
      </c>
      <c r="H202" s="2" t="s">
        <v>15</v>
      </c>
    </row>
    <row r="203" spans="1:8" ht="28.8" x14ac:dyDescent="0.3">
      <c r="A203" s="2">
        <v>201</v>
      </c>
      <c r="B203" s="425" t="s">
        <v>44794</v>
      </c>
      <c r="C203" s="425" t="s">
        <v>44793</v>
      </c>
      <c r="D203" s="427" t="s">
        <v>44535</v>
      </c>
      <c r="E203" s="426" t="s">
        <v>44563</v>
      </c>
      <c r="F203" s="430" t="s">
        <v>44887</v>
      </c>
      <c r="G203" s="78" t="s">
        <v>44510</v>
      </c>
      <c r="H203" s="2" t="s">
        <v>15</v>
      </c>
    </row>
    <row r="204" spans="1:8" ht="28.8" x14ac:dyDescent="0.3">
      <c r="A204" s="2">
        <v>202</v>
      </c>
      <c r="B204" s="426" t="s">
        <v>44794</v>
      </c>
      <c r="C204" s="426" t="s">
        <v>32329</v>
      </c>
      <c r="D204" s="425" t="s">
        <v>44515</v>
      </c>
      <c r="E204" s="426" t="s">
        <v>44528</v>
      </c>
      <c r="F204" s="427" t="s">
        <v>44888</v>
      </c>
      <c r="G204" s="78" t="s">
        <v>44510</v>
      </c>
      <c r="H204" s="2" t="s">
        <v>15</v>
      </c>
    </row>
    <row r="205" spans="1:8" ht="28.8" x14ac:dyDescent="0.3">
      <c r="A205" s="2">
        <v>203</v>
      </c>
      <c r="B205" s="426" t="s">
        <v>4239</v>
      </c>
      <c r="C205" s="426" t="s">
        <v>31065</v>
      </c>
      <c r="D205" s="425" t="s">
        <v>44511</v>
      </c>
      <c r="E205" s="426" t="s">
        <v>44512</v>
      </c>
      <c r="F205" s="427" t="s">
        <v>44889</v>
      </c>
      <c r="G205" s="78" t="s">
        <v>44510</v>
      </c>
      <c r="H205" s="2" t="s">
        <v>15</v>
      </c>
    </row>
    <row r="206" spans="1:8" ht="28.8" x14ac:dyDescent="0.3">
      <c r="A206" s="2">
        <v>204</v>
      </c>
      <c r="B206" s="426" t="s">
        <v>31055</v>
      </c>
      <c r="C206" s="426" t="s">
        <v>44890</v>
      </c>
      <c r="D206" s="425" t="s">
        <v>44515</v>
      </c>
      <c r="E206" s="426" t="s">
        <v>44528</v>
      </c>
      <c r="F206" s="427" t="s">
        <v>44891</v>
      </c>
      <c r="G206" s="78" t="s">
        <v>44510</v>
      </c>
      <c r="H206" s="2" t="s">
        <v>15</v>
      </c>
    </row>
    <row r="207" spans="1:8" ht="28.8" x14ac:dyDescent="0.3">
      <c r="A207" s="2">
        <v>205</v>
      </c>
      <c r="B207" s="425" t="s">
        <v>7083</v>
      </c>
      <c r="C207" s="425" t="s">
        <v>44892</v>
      </c>
      <c r="D207" s="427" t="s">
        <v>44535</v>
      </c>
      <c r="E207" s="426" t="s">
        <v>44563</v>
      </c>
      <c r="F207" s="430" t="s">
        <v>44893</v>
      </c>
      <c r="G207" s="78" t="s">
        <v>44510</v>
      </c>
      <c r="H207" s="2" t="s">
        <v>15</v>
      </c>
    </row>
    <row r="208" spans="1:8" ht="28.8" x14ac:dyDescent="0.3">
      <c r="A208" s="2">
        <v>206</v>
      </c>
      <c r="B208" s="425" t="s">
        <v>7083</v>
      </c>
      <c r="C208" s="425" t="s">
        <v>31026</v>
      </c>
      <c r="D208" s="425" t="s">
        <v>44515</v>
      </c>
      <c r="E208" s="426" t="s">
        <v>44516</v>
      </c>
      <c r="F208" s="430" t="s">
        <v>44894</v>
      </c>
      <c r="G208" s="78" t="s">
        <v>44510</v>
      </c>
      <c r="H208" s="2" t="s">
        <v>15</v>
      </c>
    </row>
    <row r="209" spans="1:8" ht="28.8" x14ac:dyDescent="0.3">
      <c r="A209" s="2">
        <v>207</v>
      </c>
      <c r="B209" s="425" t="s">
        <v>7083</v>
      </c>
      <c r="C209" s="425" t="s">
        <v>44895</v>
      </c>
      <c r="D209" s="425" t="s">
        <v>44515</v>
      </c>
      <c r="E209" s="426" t="s">
        <v>44516</v>
      </c>
      <c r="F209" s="427" t="s">
        <v>44896</v>
      </c>
      <c r="G209" s="78" t="s">
        <v>44510</v>
      </c>
      <c r="H209" s="2" t="s">
        <v>15</v>
      </c>
    </row>
    <row r="210" spans="1:8" ht="28.8" x14ac:dyDescent="0.3">
      <c r="A210" s="2">
        <v>208</v>
      </c>
      <c r="B210" s="426" t="s">
        <v>7083</v>
      </c>
      <c r="C210" s="426" t="s">
        <v>44897</v>
      </c>
      <c r="D210" s="425" t="s">
        <v>44515</v>
      </c>
      <c r="E210" s="426" t="s">
        <v>44528</v>
      </c>
      <c r="F210" s="427" t="s">
        <v>44898</v>
      </c>
      <c r="G210" s="78" t="s">
        <v>44510</v>
      </c>
      <c r="H210" s="2" t="s">
        <v>15</v>
      </c>
    </row>
    <row r="211" spans="1:8" ht="28.8" x14ac:dyDescent="0.3">
      <c r="A211" s="2">
        <v>209</v>
      </c>
      <c r="B211" s="426" t="s">
        <v>7083</v>
      </c>
      <c r="C211" s="426" t="s">
        <v>438</v>
      </c>
      <c r="D211" s="425" t="s">
        <v>44511</v>
      </c>
      <c r="E211" s="426" t="s">
        <v>44512</v>
      </c>
      <c r="F211" s="427" t="s">
        <v>44899</v>
      </c>
      <c r="G211" s="78" t="s">
        <v>44510</v>
      </c>
      <c r="H211" s="2" t="s">
        <v>15</v>
      </c>
    </row>
    <row r="212" spans="1:8" ht="28.8" x14ac:dyDescent="0.3">
      <c r="A212" s="2">
        <v>210</v>
      </c>
      <c r="B212" s="425" t="s">
        <v>44900</v>
      </c>
      <c r="C212" s="425" t="s">
        <v>44901</v>
      </c>
      <c r="D212" s="425" t="s">
        <v>44515</v>
      </c>
      <c r="E212" s="426" t="s">
        <v>44516</v>
      </c>
      <c r="F212" s="430" t="s">
        <v>44902</v>
      </c>
      <c r="G212" s="78" t="s">
        <v>44510</v>
      </c>
      <c r="H212" s="2" t="s">
        <v>15</v>
      </c>
    </row>
    <row r="213" spans="1:8" ht="28.8" x14ac:dyDescent="0.3">
      <c r="A213" s="2">
        <v>211</v>
      </c>
      <c r="B213" s="425" t="s">
        <v>30871</v>
      </c>
      <c r="C213" s="425" t="s">
        <v>44635</v>
      </c>
      <c r="D213" s="425" t="s">
        <v>44523</v>
      </c>
      <c r="E213" s="426" t="s">
        <v>44523</v>
      </c>
      <c r="F213" s="430" t="s">
        <v>44903</v>
      </c>
      <c r="G213" s="78" t="s">
        <v>44510</v>
      </c>
      <c r="H213" s="2" t="s">
        <v>15</v>
      </c>
    </row>
    <row r="214" spans="1:8" ht="28.8" x14ac:dyDescent="0.3">
      <c r="A214" s="2">
        <v>212</v>
      </c>
      <c r="B214" s="425" t="s">
        <v>30871</v>
      </c>
      <c r="C214" s="425" t="s">
        <v>44594</v>
      </c>
      <c r="D214" s="425" t="s">
        <v>44515</v>
      </c>
      <c r="E214" s="426" t="s">
        <v>44516</v>
      </c>
      <c r="F214" s="427" t="s">
        <v>44904</v>
      </c>
      <c r="G214" s="78" t="s">
        <v>44510</v>
      </c>
      <c r="H214" s="2" t="s">
        <v>15</v>
      </c>
    </row>
    <row r="215" spans="1:8" ht="28.8" x14ac:dyDescent="0.3">
      <c r="A215" s="2">
        <v>213</v>
      </c>
      <c r="B215" s="425" t="s">
        <v>44749</v>
      </c>
      <c r="C215" s="425" t="s">
        <v>44901</v>
      </c>
      <c r="D215" s="425" t="s">
        <v>44515</v>
      </c>
      <c r="E215" s="426" t="s">
        <v>44516</v>
      </c>
      <c r="F215" s="430" t="s">
        <v>44905</v>
      </c>
      <c r="G215" s="78" t="s">
        <v>44510</v>
      </c>
      <c r="H215" s="2" t="s">
        <v>15</v>
      </c>
    </row>
    <row r="216" spans="1:8" ht="28.8" x14ac:dyDescent="0.3">
      <c r="A216" s="2">
        <v>214</v>
      </c>
      <c r="B216" s="426" t="s">
        <v>44906</v>
      </c>
      <c r="C216" s="426" t="s">
        <v>31064</v>
      </c>
      <c r="D216" s="425" t="s">
        <v>44511</v>
      </c>
      <c r="E216" s="426" t="s">
        <v>44512</v>
      </c>
      <c r="F216" s="427" t="s">
        <v>44907</v>
      </c>
      <c r="G216" s="78" t="s">
        <v>44510</v>
      </c>
      <c r="H216" s="2" t="s">
        <v>15</v>
      </c>
    </row>
    <row r="217" spans="1:8" ht="28.8" x14ac:dyDescent="0.3">
      <c r="A217" s="2">
        <v>215</v>
      </c>
      <c r="B217" s="425" t="s">
        <v>44908</v>
      </c>
      <c r="C217" s="425" t="s">
        <v>44909</v>
      </c>
      <c r="D217" s="427" t="s">
        <v>44508</v>
      </c>
      <c r="E217" s="426" t="s">
        <v>44508</v>
      </c>
      <c r="F217" s="427" t="s">
        <v>44910</v>
      </c>
      <c r="G217" s="78" t="s">
        <v>44510</v>
      </c>
      <c r="H217" s="2" t="s">
        <v>15</v>
      </c>
    </row>
    <row r="218" spans="1:8" ht="28.8" x14ac:dyDescent="0.3">
      <c r="A218" s="2">
        <v>216</v>
      </c>
      <c r="B218" s="425" t="s">
        <v>44908</v>
      </c>
      <c r="C218" s="425" t="s">
        <v>44909</v>
      </c>
      <c r="D218" s="425" t="s">
        <v>44511</v>
      </c>
      <c r="E218" s="426" t="s">
        <v>44512</v>
      </c>
      <c r="F218" s="427" t="s">
        <v>44911</v>
      </c>
      <c r="G218" s="78" t="s">
        <v>44510</v>
      </c>
      <c r="H218" s="2" t="s">
        <v>15</v>
      </c>
    </row>
    <row r="219" spans="1:8" ht="28.8" x14ac:dyDescent="0.3">
      <c r="A219" s="2">
        <v>217</v>
      </c>
      <c r="B219" s="425" t="s">
        <v>31639</v>
      </c>
      <c r="C219" s="425" t="s">
        <v>44912</v>
      </c>
      <c r="D219" s="427" t="s">
        <v>44535</v>
      </c>
      <c r="E219" s="426" t="s">
        <v>44563</v>
      </c>
      <c r="F219" s="430" t="s">
        <v>44913</v>
      </c>
      <c r="G219" s="78" t="s">
        <v>44510</v>
      </c>
      <c r="H219" s="2" t="s">
        <v>15</v>
      </c>
    </row>
    <row r="220" spans="1:8" ht="28.8" x14ac:dyDescent="0.3">
      <c r="A220" s="2">
        <v>218</v>
      </c>
      <c r="B220" s="425" t="s">
        <v>44914</v>
      </c>
      <c r="C220" s="425" t="s">
        <v>30838</v>
      </c>
      <c r="D220" s="425" t="s">
        <v>44523</v>
      </c>
      <c r="E220" s="426" t="s">
        <v>44523</v>
      </c>
      <c r="F220" s="430" t="s">
        <v>44915</v>
      </c>
      <c r="G220" s="78" t="s">
        <v>44510</v>
      </c>
      <c r="H220" s="2" t="s">
        <v>15</v>
      </c>
    </row>
    <row r="221" spans="1:8" ht="28.8" x14ac:dyDescent="0.3">
      <c r="A221" s="2">
        <v>219</v>
      </c>
      <c r="B221" s="425" t="s">
        <v>44914</v>
      </c>
      <c r="C221" s="425" t="s">
        <v>44916</v>
      </c>
      <c r="D221" s="425" t="s">
        <v>44523</v>
      </c>
      <c r="E221" s="426" t="s">
        <v>44523</v>
      </c>
      <c r="F221" s="430" t="s">
        <v>44917</v>
      </c>
      <c r="G221" s="78" t="s">
        <v>44510</v>
      </c>
      <c r="H221" s="2" t="s">
        <v>15</v>
      </c>
    </row>
    <row r="222" spans="1:8" ht="28.8" x14ac:dyDescent="0.3">
      <c r="A222" s="2">
        <v>220</v>
      </c>
      <c r="B222" s="425" t="s">
        <v>44914</v>
      </c>
      <c r="C222" s="425" t="s">
        <v>31739</v>
      </c>
      <c r="D222" s="425" t="s">
        <v>44511</v>
      </c>
      <c r="E222" s="426" t="s">
        <v>44512</v>
      </c>
      <c r="F222" s="427" t="s">
        <v>44918</v>
      </c>
      <c r="G222" s="78" t="s">
        <v>44510</v>
      </c>
      <c r="H222" s="2" t="s">
        <v>15</v>
      </c>
    </row>
    <row r="223" spans="1:8" ht="28.8" x14ac:dyDescent="0.3">
      <c r="A223" s="2">
        <v>221</v>
      </c>
      <c r="B223" s="425" t="s">
        <v>30887</v>
      </c>
      <c r="C223" s="425" t="s">
        <v>44909</v>
      </c>
      <c r="D223" s="425" t="s">
        <v>44515</v>
      </c>
      <c r="E223" s="426" t="s">
        <v>44613</v>
      </c>
      <c r="F223" s="427" t="s">
        <v>44919</v>
      </c>
      <c r="G223" s="78" t="s">
        <v>44510</v>
      </c>
      <c r="H223" s="2" t="s">
        <v>15</v>
      </c>
    </row>
    <row r="224" spans="1:8" ht="28.8" x14ac:dyDescent="0.3">
      <c r="A224" s="2">
        <v>222</v>
      </c>
      <c r="B224" s="425" t="s">
        <v>44920</v>
      </c>
      <c r="C224" s="425" t="s">
        <v>44534</v>
      </c>
      <c r="D224" s="425" t="s">
        <v>44535</v>
      </c>
      <c r="E224" s="426" t="s">
        <v>44536</v>
      </c>
      <c r="F224" s="430" t="s">
        <v>44921</v>
      </c>
      <c r="G224" s="78" t="s">
        <v>44510</v>
      </c>
      <c r="H224" s="2" t="s">
        <v>15</v>
      </c>
    </row>
    <row r="225" spans="1:8" ht="28.8" x14ac:dyDescent="0.3">
      <c r="A225" s="2">
        <v>223</v>
      </c>
      <c r="B225" s="425" t="s">
        <v>44922</v>
      </c>
      <c r="C225" s="425" t="s">
        <v>31098</v>
      </c>
      <c r="D225" s="425" t="s">
        <v>44523</v>
      </c>
      <c r="E225" s="426" t="s">
        <v>44523</v>
      </c>
      <c r="F225" s="430" t="s">
        <v>44923</v>
      </c>
      <c r="G225" s="78" t="s">
        <v>44510</v>
      </c>
      <c r="H225" s="2" t="s">
        <v>15</v>
      </c>
    </row>
    <row r="226" spans="1:8" ht="28.8" x14ac:dyDescent="0.3">
      <c r="A226" s="2">
        <v>224</v>
      </c>
      <c r="B226" s="425" t="s">
        <v>44922</v>
      </c>
      <c r="C226" s="425" t="s">
        <v>30811</v>
      </c>
      <c r="D226" s="427" t="s">
        <v>44535</v>
      </c>
      <c r="E226" s="426" t="s">
        <v>44563</v>
      </c>
      <c r="F226" s="430" t="s">
        <v>44924</v>
      </c>
      <c r="G226" s="78" t="s">
        <v>44510</v>
      </c>
      <c r="H226" s="2" t="s">
        <v>15</v>
      </c>
    </row>
    <row r="227" spans="1:8" ht="28.8" x14ac:dyDescent="0.3">
      <c r="A227" s="2">
        <v>225</v>
      </c>
      <c r="B227" s="426" t="s">
        <v>44922</v>
      </c>
      <c r="C227" s="426" t="s">
        <v>30838</v>
      </c>
      <c r="D227" s="425" t="s">
        <v>44511</v>
      </c>
      <c r="E227" s="426" t="s">
        <v>44512</v>
      </c>
      <c r="F227" s="427" t="s">
        <v>44925</v>
      </c>
      <c r="G227" s="78" t="s">
        <v>44510</v>
      </c>
      <c r="H227" s="2" t="s">
        <v>15</v>
      </c>
    </row>
    <row r="228" spans="1:8" ht="28.8" x14ac:dyDescent="0.3">
      <c r="A228" s="2">
        <v>226</v>
      </c>
      <c r="B228" s="425" t="s">
        <v>32082</v>
      </c>
      <c r="C228" s="425" t="s">
        <v>30838</v>
      </c>
      <c r="D228" s="427" t="s">
        <v>44535</v>
      </c>
      <c r="E228" s="426" t="s">
        <v>44563</v>
      </c>
      <c r="F228" s="430" t="s">
        <v>44926</v>
      </c>
      <c r="G228" s="78" t="s">
        <v>44510</v>
      </c>
      <c r="H228" s="2" t="s">
        <v>15</v>
      </c>
    </row>
    <row r="229" spans="1:8" ht="28.8" x14ac:dyDescent="0.3">
      <c r="A229" s="2">
        <v>227</v>
      </c>
      <c r="B229" s="425" t="s">
        <v>32082</v>
      </c>
      <c r="C229" s="425" t="s">
        <v>32227</v>
      </c>
      <c r="D229" s="427" t="s">
        <v>44543</v>
      </c>
      <c r="E229" s="426" t="s">
        <v>44544</v>
      </c>
      <c r="F229" s="427" t="s">
        <v>44927</v>
      </c>
      <c r="G229" s="78" t="s">
        <v>44510</v>
      </c>
      <c r="H229" s="2" t="s">
        <v>15</v>
      </c>
    </row>
    <row r="230" spans="1:8" ht="28.8" x14ac:dyDescent="0.3">
      <c r="A230" s="2">
        <v>228</v>
      </c>
      <c r="B230" s="425" t="s">
        <v>32227</v>
      </c>
      <c r="C230" s="425" t="s">
        <v>105</v>
      </c>
      <c r="D230" s="427" t="s">
        <v>44543</v>
      </c>
      <c r="E230" s="426" t="s">
        <v>44544</v>
      </c>
      <c r="F230" s="427" t="s">
        <v>44928</v>
      </c>
      <c r="G230" s="78" t="s">
        <v>44510</v>
      </c>
      <c r="H230" s="2" t="s">
        <v>15</v>
      </c>
    </row>
    <row r="231" spans="1:8" ht="28.8" x14ac:dyDescent="0.3">
      <c r="A231" s="2">
        <v>229</v>
      </c>
      <c r="B231" s="426" t="s">
        <v>32227</v>
      </c>
      <c r="C231" s="426" t="s">
        <v>44929</v>
      </c>
      <c r="D231" s="425" t="s">
        <v>44511</v>
      </c>
      <c r="E231" s="426" t="s">
        <v>44512</v>
      </c>
      <c r="F231" s="427" t="s">
        <v>44930</v>
      </c>
      <c r="G231" s="78" t="s">
        <v>44510</v>
      </c>
      <c r="H231" s="2" t="s">
        <v>15</v>
      </c>
    </row>
    <row r="232" spans="1:8" ht="28.8" x14ac:dyDescent="0.3">
      <c r="A232" s="2">
        <v>230</v>
      </c>
      <c r="B232" s="425" t="s">
        <v>44650</v>
      </c>
      <c r="C232" s="425" t="s">
        <v>44534</v>
      </c>
      <c r="D232" s="427" t="s">
        <v>44543</v>
      </c>
      <c r="E232" s="426" t="s">
        <v>44544</v>
      </c>
      <c r="F232" s="427" t="s">
        <v>44931</v>
      </c>
      <c r="G232" s="78" t="s">
        <v>44510</v>
      </c>
      <c r="H232" s="2" t="s">
        <v>15</v>
      </c>
    </row>
    <row r="233" spans="1:8" ht="28.8" x14ac:dyDescent="0.3">
      <c r="A233" s="2">
        <v>231</v>
      </c>
      <c r="B233" s="425" t="s">
        <v>44650</v>
      </c>
      <c r="C233" s="425" t="s">
        <v>44556</v>
      </c>
      <c r="D233" s="425" t="s">
        <v>44511</v>
      </c>
      <c r="E233" s="426" t="s">
        <v>44539</v>
      </c>
      <c r="F233" s="427" t="s">
        <v>44932</v>
      </c>
      <c r="G233" s="78" t="s">
        <v>44510</v>
      </c>
      <c r="H233" s="2" t="s">
        <v>15</v>
      </c>
    </row>
    <row r="234" spans="1:8" ht="28.8" x14ac:dyDescent="0.3">
      <c r="A234" s="2">
        <v>232</v>
      </c>
      <c r="B234" s="425" t="s">
        <v>44650</v>
      </c>
      <c r="C234" s="425" t="s">
        <v>31474</v>
      </c>
      <c r="D234" s="425" t="s">
        <v>44511</v>
      </c>
      <c r="E234" s="426" t="s">
        <v>44539</v>
      </c>
      <c r="F234" s="427" t="s">
        <v>44933</v>
      </c>
      <c r="G234" s="78" t="s">
        <v>44510</v>
      </c>
      <c r="H234" s="2" t="s">
        <v>15</v>
      </c>
    </row>
    <row r="235" spans="1:8" ht="28.8" x14ac:dyDescent="0.3">
      <c r="A235" s="2">
        <v>233</v>
      </c>
      <c r="B235" s="425" t="s">
        <v>855</v>
      </c>
      <c r="C235" s="425" t="s">
        <v>438</v>
      </c>
      <c r="D235" s="427" t="s">
        <v>44508</v>
      </c>
      <c r="E235" s="426" t="s">
        <v>44508</v>
      </c>
      <c r="F235" s="427" t="s">
        <v>44934</v>
      </c>
      <c r="G235" s="78" t="s">
        <v>44510</v>
      </c>
      <c r="H235" s="2" t="s">
        <v>15</v>
      </c>
    </row>
    <row r="236" spans="1:8" ht="28.8" x14ac:dyDescent="0.3">
      <c r="A236" s="2">
        <v>234</v>
      </c>
      <c r="B236" s="425" t="s">
        <v>855</v>
      </c>
      <c r="C236" s="425" t="s">
        <v>438</v>
      </c>
      <c r="D236" s="425" t="s">
        <v>44511</v>
      </c>
      <c r="E236" s="426" t="s">
        <v>44512</v>
      </c>
      <c r="F236" s="427" t="s">
        <v>44935</v>
      </c>
      <c r="G236" s="78" t="s">
        <v>44510</v>
      </c>
      <c r="H236" s="2" t="s">
        <v>15</v>
      </c>
    </row>
    <row r="237" spans="1:8" ht="28.8" x14ac:dyDescent="0.3">
      <c r="A237" s="2">
        <v>235</v>
      </c>
      <c r="B237" s="425" t="s">
        <v>31095</v>
      </c>
      <c r="C237" s="425" t="s">
        <v>44814</v>
      </c>
      <c r="D237" s="427" t="s">
        <v>44535</v>
      </c>
      <c r="E237" s="426" t="s">
        <v>44535</v>
      </c>
      <c r="F237" s="430" t="s">
        <v>44936</v>
      </c>
      <c r="G237" s="78" t="s">
        <v>44510</v>
      </c>
      <c r="H237" s="2" t="s">
        <v>15</v>
      </c>
    </row>
    <row r="238" spans="1:8" ht="28.8" x14ac:dyDescent="0.3">
      <c r="A238" s="2">
        <v>236</v>
      </c>
      <c r="B238" s="425" t="s">
        <v>31095</v>
      </c>
      <c r="C238" s="425" t="s">
        <v>44937</v>
      </c>
      <c r="D238" s="427" t="s">
        <v>44543</v>
      </c>
      <c r="E238" s="426" t="s">
        <v>44544</v>
      </c>
      <c r="F238" s="427" t="s">
        <v>44938</v>
      </c>
      <c r="G238" s="78" t="s">
        <v>44510</v>
      </c>
      <c r="H238" s="2" t="s">
        <v>15</v>
      </c>
    </row>
    <row r="239" spans="1:8" ht="28.8" x14ac:dyDescent="0.3">
      <c r="A239" s="2">
        <v>237</v>
      </c>
      <c r="B239" s="425" t="s">
        <v>31095</v>
      </c>
      <c r="C239" s="425" t="s">
        <v>922</v>
      </c>
      <c r="D239" s="425" t="s">
        <v>44511</v>
      </c>
      <c r="E239" s="426" t="s">
        <v>44539</v>
      </c>
      <c r="F239" s="427" t="s">
        <v>44939</v>
      </c>
      <c r="G239" s="78" t="s">
        <v>44510</v>
      </c>
      <c r="H239" s="2" t="s">
        <v>15</v>
      </c>
    </row>
    <row r="240" spans="1:8" ht="28.8" x14ac:dyDescent="0.3">
      <c r="A240" s="2">
        <v>238</v>
      </c>
      <c r="B240" s="426" t="s">
        <v>44940</v>
      </c>
      <c r="C240" s="426" t="s">
        <v>31077</v>
      </c>
      <c r="D240" s="425" t="s">
        <v>44515</v>
      </c>
      <c r="E240" s="426" t="s">
        <v>44528</v>
      </c>
      <c r="F240" s="427" t="s">
        <v>44941</v>
      </c>
      <c r="G240" s="78" t="s">
        <v>44510</v>
      </c>
      <c r="H240" s="2" t="s">
        <v>15</v>
      </c>
    </row>
    <row r="241" spans="1:8" ht="28.8" x14ac:dyDescent="0.3">
      <c r="A241" s="2">
        <v>239</v>
      </c>
      <c r="B241" s="425" t="s">
        <v>44942</v>
      </c>
      <c r="C241" s="425" t="s">
        <v>44853</v>
      </c>
      <c r="D241" s="427" t="s">
        <v>44543</v>
      </c>
      <c r="E241" s="426" t="s">
        <v>44544</v>
      </c>
      <c r="F241" s="427" t="s">
        <v>44943</v>
      </c>
      <c r="G241" s="78" t="s">
        <v>44510</v>
      </c>
      <c r="H241" s="2" t="s">
        <v>15</v>
      </c>
    </row>
    <row r="242" spans="1:8" ht="28.8" x14ac:dyDescent="0.3">
      <c r="A242" s="2">
        <v>240</v>
      </c>
      <c r="B242" s="425" t="s">
        <v>44942</v>
      </c>
      <c r="C242" s="425" t="s">
        <v>44778</v>
      </c>
      <c r="D242" s="427" t="s">
        <v>44543</v>
      </c>
      <c r="E242" s="426" t="s">
        <v>44544</v>
      </c>
      <c r="F242" s="427" t="s">
        <v>44944</v>
      </c>
      <c r="G242" s="78" t="s">
        <v>44510</v>
      </c>
      <c r="H242" s="2" t="s">
        <v>15</v>
      </c>
    </row>
    <row r="243" spans="1:8" ht="28.8" x14ac:dyDescent="0.3">
      <c r="A243" s="2">
        <v>241</v>
      </c>
      <c r="B243" s="425" t="s">
        <v>44525</v>
      </c>
      <c r="C243" s="425" t="s">
        <v>3042</v>
      </c>
      <c r="D243" s="425" t="s">
        <v>44515</v>
      </c>
      <c r="E243" s="426" t="s">
        <v>44516</v>
      </c>
      <c r="F243" s="427" t="s">
        <v>44945</v>
      </c>
      <c r="G243" s="78" t="s">
        <v>44510</v>
      </c>
      <c r="H243" s="2" t="s">
        <v>15</v>
      </c>
    </row>
    <row r="244" spans="1:8" ht="28.8" x14ac:dyDescent="0.3">
      <c r="A244" s="2">
        <v>242</v>
      </c>
      <c r="B244" s="425" t="s">
        <v>31208</v>
      </c>
      <c r="C244" s="425" t="s">
        <v>823</v>
      </c>
      <c r="D244" s="425" t="s">
        <v>44523</v>
      </c>
      <c r="E244" s="426" t="s">
        <v>44523</v>
      </c>
      <c r="F244" s="430" t="s">
        <v>44946</v>
      </c>
      <c r="G244" s="78" t="s">
        <v>44510</v>
      </c>
      <c r="H244" s="2" t="s">
        <v>15</v>
      </c>
    </row>
    <row r="245" spans="1:8" ht="28.8" x14ac:dyDescent="0.3">
      <c r="A245" s="2">
        <v>243</v>
      </c>
      <c r="B245" s="425" t="s">
        <v>31284</v>
      </c>
      <c r="C245" s="425" t="s">
        <v>31026</v>
      </c>
      <c r="D245" s="425" t="s">
        <v>44515</v>
      </c>
      <c r="E245" s="426" t="s">
        <v>44516</v>
      </c>
      <c r="F245" s="430" t="s">
        <v>44947</v>
      </c>
      <c r="G245" s="78" t="s">
        <v>44510</v>
      </c>
      <c r="H245" s="2" t="s">
        <v>15</v>
      </c>
    </row>
    <row r="246" spans="1:8" ht="28.8" x14ac:dyDescent="0.3">
      <c r="A246" s="2">
        <v>244</v>
      </c>
      <c r="B246" s="425" t="s">
        <v>31284</v>
      </c>
      <c r="C246" s="425" t="s">
        <v>44630</v>
      </c>
      <c r="D246" s="427" t="s">
        <v>44508</v>
      </c>
      <c r="E246" s="426" t="s">
        <v>44508</v>
      </c>
      <c r="F246" s="427" t="s">
        <v>44948</v>
      </c>
      <c r="G246" s="78" t="s">
        <v>44510</v>
      </c>
      <c r="H246" s="2" t="s">
        <v>15</v>
      </c>
    </row>
    <row r="247" spans="1:8" ht="28.8" x14ac:dyDescent="0.3">
      <c r="A247" s="2">
        <v>245</v>
      </c>
      <c r="B247" s="425" t="s">
        <v>31284</v>
      </c>
      <c r="C247" s="425" t="s">
        <v>32009</v>
      </c>
      <c r="D247" s="427" t="s">
        <v>44543</v>
      </c>
      <c r="E247" s="426" t="s">
        <v>44544</v>
      </c>
      <c r="F247" s="427" t="s">
        <v>44949</v>
      </c>
      <c r="G247" s="78" t="s">
        <v>44510</v>
      </c>
      <c r="H247" s="2" t="s">
        <v>15</v>
      </c>
    </row>
    <row r="248" spans="1:8" ht="28.8" x14ac:dyDescent="0.3">
      <c r="A248" s="2">
        <v>246</v>
      </c>
      <c r="B248" s="426" t="s">
        <v>31284</v>
      </c>
      <c r="C248" s="426" t="s">
        <v>44653</v>
      </c>
      <c r="D248" s="425" t="s">
        <v>44515</v>
      </c>
      <c r="E248" s="426" t="s">
        <v>44528</v>
      </c>
      <c r="F248" s="427" t="s">
        <v>44950</v>
      </c>
      <c r="G248" s="78" t="s">
        <v>44510</v>
      </c>
      <c r="H248" s="2" t="s">
        <v>15</v>
      </c>
    </row>
    <row r="249" spans="1:8" ht="28.8" x14ac:dyDescent="0.3">
      <c r="A249" s="2">
        <v>247</v>
      </c>
      <c r="B249" s="425" t="s">
        <v>31284</v>
      </c>
      <c r="C249" s="425" t="s">
        <v>44630</v>
      </c>
      <c r="D249" s="425" t="s">
        <v>44511</v>
      </c>
      <c r="E249" s="426" t="s">
        <v>44512</v>
      </c>
      <c r="F249" s="427" t="s">
        <v>44951</v>
      </c>
      <c r="G249" s="78" t="s">
        <v>44510</v>
      </c>
      <c r="H249" s="2" t="s">
        <v>15</v>
      </c>
    </row>
    <row r="250" spans="1:8" ht="28.8" x14ac:dyDescent="0.3">
      <c r="A250" s="2">
        <v>248</v>
      </c>
      <c r="B250" s="426" t="s">
        <v>44952</v>
      </c>
      <c r="C250" s="426" t="s">
        <v>44953</v>
      </c>
      <c r="D250" s="425" t="s">
        <v>44515</v>
      </c>
      <c r="E250" s="426" t="s">
        <v>44528</v>
      </c>
      <c r="F250" s="427" t="s">
        <v>44954</v>
      </c>
      <c r="G250" s="78" t="s">
        <v>44510</v>
      </c>
      <c r="H250" s="2" t="s">
        <v>15</v>
      </c>
    </row>
    <row r="251" spans="1:8" ht="28.8" x14ac:dyDescent="0.3">
      <c r="A251" s="2">
        <v>249</v>
      </c>
      <c r="B251" s="425" t="s">
        <v>44955</v>
      </c>
      <c r="C251" s="425" t="s">
        <v>761</v>
      </c>
      <c r="D251" s="427" t="s">
        <v>44508</v>
      </c>
      <c r="E251" s="426" t="s">
        <v>44508</v>
      </c>
      <c r="F251" s="427" t="s">
        <v>44956</v>
      </c>
      <c r="G251" s="78" t="s">
        <v>44510</v>
      </c>
      <c r="H251" s="2" t="s">
        <v>15</v>
      </c>
    </row>
    <row r="252" spans="1:8" ht="28.8" x14ac:dyDescent="0.3">
      <c r="A252" s="2">
        <v>250</v>
      </c>
      <c r="B252" s="425" t="s">
        <v>44955</v>
      </c>
      <c r="C252" s="425" t="s">
        <v>761</v>
      </c>
      <c r="D252" s="425" t="s">
        <v>44511</v>
      </c>
      <c r="E252" s="426" t="s">
        <v>44512</v>
      </c>
      <c r="F252" s="427" t="s">
        <v>44957</v>
      </c>
      <c r="G252" s="78" t="s">
        <v>44510</v>
      </c>
      <c r="H252" s="2" t="s">
        <v>15</v>
      </c>
    </row>
    <row r="253" spans="1:8" ht="28.8" x14ac:dyDescent="0.3">
      <c r="A253" s="2">
        <v>251</v>
      </c>
      <c r="B253" s="425" t="s">
        <v>44958</v>
      </c>
      <c r="C253" s="425" t="s">
        <v>44612</v>
      </c>
      <c r="D253" s="427" t="s">
        <v>44508</v>
      </c>
      <c r="E253" s="426" t="s">
        <v>44508</v>
      </c>
      <c r="F253" s="427" t="s">
        <v>44959</v>
      </c>
      <c r="G253" s="78" t="s">
        <v>44510</v>
      </c>
      <c r="H253" s="2" t="s">
        <v>15</v>
      </c>
    </row>
    <row r="254" spans="1:8" ht="28.8" x14ac:dyDescent="0.3">
      <c r="A254" s="2">
        <v>252</v>
      </c>
      <c r="B254" s="425" t="s">
        <v>44958</v>
      </c>
      <c r="C254" s="425" t="s">
        <v>732</v>
      </c>
      <c r="D254" s="427" t="s">
        <v>44543</v>
      </c>
      <c r="E254" s="426" t="s">
        <v>44544</v>
      </c>
      <c r="F254" s="427" t="s">
        <v>44960</v>
      </c>
      <c r="G254" s="78" t="s">
        <v>44510</v>
      </c>
      <c r="H254" s="2" t="s">
        <v>15</v>
      </c>
    </row>
    <row r="255" spans="1:8" ht="28.8" x14ac:dyDescent="0.3">
      <c r="A255" s="2">
        <v>253</v>
      </c>
      <c r="B255" s="425" t="s">
        <v>44958</v>
      </c>
      <c r="C255" s="425" t="s">
        <v>44612</v>
      </c>
      <c r="D255" s="425" t="s">
        <v>44511</v>
      </c>
      <c r="E255" s="426" t="s">
        <v>44512</v>
      </c>
      <c r="F255" s="427" t="s">
        <v>44961</v>
      </c>
      <c r="G255" s="78" t="s">
        <v>44510</v>
      </c>
      <c r="H255" s="2" t="s">
        <v>15</v>
      </c>
    </row>
    <row r="256" spans="1:8" ht="28.8" x14ac:dyDescent="0.3">
      <c r="A256" s="2">
        <v>254</v>
      </c>
      <c r="B256" s="425" t="s">
        <v>44912</v>
      </c>
      <c r="C256" s="425" t="s">
        <v>44776</v>
      </c>
      <c r="D256" s="427" t="s">
        <v>44535</v>
      </c>
      <c r="E256" s="426" t="s">
        <v>44563</v>
      </c>
      <c r="F256" s="430" t="s">
        <v>44962</v>
      </c>
      <c r="G256" s="78" t="s">
        <v>44510</v>
      </c>
      <c r="H256" s="2" t="s">
        <v>15</v>
      </c>
    </row>
    <row r="257" spans="1:8" ht="28.8" x14ac:dyDescent="0.3">
      <c r="A257" s="2">
        <v>255</v>
      </c>
      <c r="B257" s="426" t="s">
        <v>32357</v>
      </c>
      <c r="C257" s="426" t="s">
        <v>438</v>
      </c>
      <c r="D257" s="425" t="s">
        <v>44515</v>
      </c>
      <c r="E257" s="426" t="s">
        <v>44528</v>
      </c>
      <c r="F257" s="427" t="s">
        <v>44963</v>
      </c>
      <c r="G257" s="78" t="s">
        <v>44510</v>
      </c>
      <c r="H257" s="2" t="s">
        <v>15</v>
      </c>
    </row>
    <row r="258" spans="1:8" ht="28.8" x14ac:dyDescent="0.3">
      <c r="A258" s="2">
        <v>256</v>
      </c>
      <c r="B258" s="425" t="s">
        <v>31157</v>
      </c>
      <c r="C258" s="425" t="s">
        <v>44630</v>
      </c>
      <c r="D258" s="425" t="s">
        <v>44523</v>
      </c>
      <c r="E258" s="426" t="s">
        <v>44684</v>
      </c>
      <c r="F258" s="430" t="s">
        <v>44964</v>
      </c>
      <c r="G258" s="78" t="s">
        <v>44510</v>
      </c>
      <c r="H258" s="2" t="s">
        <v>15</v>
      </c>
    </row>
    <row r="259" spans="1:8" ht="28.8" x14ac:dyDescent="0.3">
      <c r="A259" s="2">
        <v>257</v>
      </c>
      <c r="B259" s="425" t="s">
        <v>31157</v>
      </c>
      <c r="C259" s="425" t="s">
        <v>44630</v>
      </c>
      <c r="D259" s="425" t="s">
        <v>44523</v>
      </c>
      <c r="E259" s="426" t="s">
        <v>44684</v>
      </c>
      <c r="F259" s="430" t="s">
        <v>44964</v>
      </c>
      <c r="G259" s="78" t="s">
        <v>44510</v>
      </c>
      <c r="H259" s="2" t="s">
        <v>15</v>
      </c>
    </row>
    <row r="260" spans="1:8" ht="28.8" x14ac:dyDescent="0.3">
      <c r="A260" s="2">
        <v>258</v>
      </c>
      <c r="B260" s="425" t="s">
        <v>44965</v>
      </c>
      <c r="C260" s="425" t="s">
        <v>7082</v>
      </c>
      <c r="D260" s="425" t="s">
        <v>44515</v>
      </c>
      <c r="E260" s="426" t="s">
        <v>44516</v>
      </c>
      <c r="F260" s="427" t="s">
        <v>44966</v>
      </c>
      <c r="G260" s="78" t="s">
        <v>44510</v>
      </c>
      <c r="H260" s="2" t="s">
        <v>15</v>
      </c>
    </row>
    <row r="261" spans="1:8" ht="28.8" x14ac:dyDescent="0.3">
      <c r="A261" s="2">
        <v>259</v>
      </c>
      <c r="B261" s="425" t="s">
        <v>44965</v>
      </c>
      <c r="C261" s="425" t="s">
        <v>44967</v>
      </c>
      <c r="D261" s="427" t="s">
        <v>44543</v>
      </c>
      <c r="E261" s="426" t="s">
        <v>44544</v>
      </c>
      <c r="F261" s="427" t="s">
        <v>44968</v>
      </c>
      <c r="G261" s="78" t="s">
        <v>44510</v>
      </c>
      <c r="H261" s="2" t="s">
        <v>15</v>
      </c>
    </row>
    <row r="262" spans="1:8" ht="28.8" x14ac:dyDescent="0.3">
      <c r="A262" s="2">
        <v>260</v>
      </c>
      <c r="B262" s="426" t="s">
        <v>44965</v>
      </c>
      <c r="C262" s="426" t="s">
        <v>44833</v>
      </c>
      <c r="D262" s="425" t="s">
        <v>44515</v>
      </c>
      <c r="E262" s="426" t="s">
        <v>44528</v>
      </c>
      <c r="F262" s="427" t="s">
        <v>44969</v>
      </c>
      <c r="G262" s="78" t="s">
        <v>44510</v>
      </c>
      <c r="H262" s="2" t="s">
        <v>15</v>
      </c>
    </row>
    <row r="263" spans="1:8" ht="28.8" x14ac:dyDescent="0.3">
      <c r="A263" s="2">
        <v>261</v>
      </c>
      <c r="B263" s="425" t="s">
        <v>44970</v>
      </c>
      <c r="C263" s="425" t="s">
        <v>3299</v>
      </c>
      <c r="D263" s="427" t="s">
        <v>44508</v>
      </c>
      <c r="E263" s="426" t="s">
        <v>44508</v>
      </c>
      <c r="F263" s="427" t="s">
        <v>44971</v>
      </c>
      <c r="G263" s="78" t="s">
        <v>44510</v>
      </c>
      <c r="H263" s="2" t="s">
        <v>15</v>
      </c>
    </row>
    <row r="264" spans="1:8" ht="28.8" x14ac:dyDescent="0.3">
      <c r="A264" s="2">
        <v>262</v>
      </c>
      <c r="B264" s="425" t="s">
        <v>44970</v>
      </c>
      <c r="C264" s="425" t="s">
        <v>3299</v>
      </c>
      <c r="D264" s="425" t="s">
        <v>44511</v>
      </c>
      <c r="E264" s="426" t="s">
        <v>44512</v>
      </c>
      <c r="F264" s="427" t="s">
        <v>44972</v>
      </c>
      <c r="G264" s="78" t="s">
        <v>44510</v>
      </c>
      <c r="H264" s="2" t="s">
        <v>15</v>
      </c>
    </row>
    <row r="265" spans="1:8" ht="28.8" x14ac:dyDescent="0.3">
      <c r="A265" s="2">
        <v>263</v>
      </c>
      <c r="B265" s="425" t="s">
        <v>30870</v>
      </c>
      <c r="C265" s="425" t="s">
        <v>44744</v>
      </c>
      <c r="D265" s="425" t="s">
        <v>44515</v>
      </c>
      <c r="E265" s="426" t="s">
        <v>44516</v>
      </c>
      <c r="F265" s="430" t="s">
        <v>44973</v>
      </c>
      <c r="G265" s="78" t="s">
        <v>44510</v>
      </c>
      <c r="H265" s="2" t="s">
        <v>15</v>
      </c>
    </row>
    <row r="266" spans="1:8" ht="28.8" x14ac:dyDescent="0.3">
      <c r="A266" s="2">
        <v>264</v>
      </c>
      <c r="B266" s="425" t="s">
        <v>30870</v>
      </c>
      <c r="C266" s="425" t="s">
        <v>32227</v>
      </c>
      <c r="D266" s="425" t="s">
        <v>44515</v>
      </c>
      <c r="E266" s="426" t="s">
        <v>44516</v>
      </c>
      <c r="F266" s="427" t="s">
        <v>44974</v>
      </c>
      <c r="G266" s="78" t="s">
        <v>44510</v>
      </c>
      <c r="H266" s="2" t="s">
        <v>15</v>
      </c>
    </row>
    <row r="267" spans="1:8" ht="28.8" x14ac:dyDescent="0.3">
      <c r="A267" s="2">
        <v>265</v>
      </c>
      <c r="B267" s="425" t="s">
        <v>30870</v>
      </c>
      <c r="C267" s="425" t="s">
        <v>31335</v>
      </c>
      <c r="D267" s="427" t="s">
        <v>44543</v>
      </c>
      <c r="E267" s="426" t="s">
        <v>44544</v>
      </c>
      <c r="F267" s="427" t="s">
        <v>44975</v>
      </c>
      <c r="G267" s="78" t="s">
        <v>44510</v>
      </c>
      <c r="H267" s="2" t="s">
        <v>15</v>
      </c>
    </row>
    <row r="268" spans="1:8" ht="28.8" x14ac:dyDescent="0.3">
      <c r="A268" s="2">
        <v>266</v>
      </c>
      <c r="B268" s="425" t="s">
        <v>32003</v>
      </c>
      <c r="C268" s="425" t="s">
        <v>31948</v>
      </c>
      <c r="D268" s="425" t="s">
        <v>44523</v>
      </c>
      <c r="E268" s="426" t="s">
        <v>44523</v>
      </c>
      <c r="F268" s="430" t="s">
        <v>44976</v>
      </c>
      <c r="G268" s="78" t="s">
        <v>44510</v>
      </c>
      <c r="H268" s="2" t="s">
        <v>15</v>
      </c>
    </row>
    <row r="269" spans="1:8" ht="28.8" x14ac:dyDescent="0.3">
      <c r="A269" s="2">
        <v>267</v>
      </c>
      <c r="B269" s="425" t="s">
        <v>44977</v>
      </c>
      <c r="C269" s="425" t="s">
        <v>44622</v>
      </c>
      <c r="D269" s="425" t="s">
        <v>44535</v>
      </c>
      <c r="E269" s="426" t="s">
        <v>44536</v>
      </c>
      <c r="F269" s="430" t="s">
        <v>44978</v>
      </c>
      <c r="G269" s="78" t="s">
        <v>44510</v>
      </c>
      <c r="H269" s="2" t="s">
        <v>15</v>
      </c>
    </row>
    <row r="270" spans="1:8" ht="28.8" x14ac:dyDescent="0.3">
      <c r="A270" s="2">
        <v>268</v>
      </c>
      <c r="B270" s="425" t="s">
        <v>44977</v>
      </c>
      <c r="C270" s="425" t="s">
        <v>44814</v>
      </c>
      <c r="D270" s="425" t="s">
        <v>44515</v>
      </c>
      <c r="E270" s="426" t="s">
        <v>44613</v>
      </c>
      <c r="F270" s="427" t="s">
        <v>44979</v>
      </c>
      <c r="G270" s="78" t="s">
        <v>44510</v>
      </c>
      <c r="H270" s="2" t="s">
        <v>15</v>
      </c>
    </row>
    <row r="271" spans="1:8" ht="28.8" x14ac:dyDescent="0.3">
      <c r="A271" s="2">
        <v>269</v>
      </c>
      <c r="B271" s="425" t="s">
        <v>31201</v>
      </c>
      <c r="C271" s="425" t="s">
        <v>32227</v>
      </c>
      <c r="D271" s="427" t="s">
        <v>44543</v>
      </c>
      <c r="E271" s="426" t="s">
        <v>44544</v>
      </c>
      <c r="F271" s="427" t="s">
        <v>44980</v>
      </c>
      <c r="G271" s="78" t="s">
        <v>44510</v>
      </c>
      <c r="H271" s="2" t="s">
        <v>15</v>
      </c>
    </row>
    <row r="272" spans="1:8" ht="28.8" x14ac:dyDescent="0.3">
      <c r="A272" s="2">
        <v>270</v>
      </c>
      <c r="B272" s="426" t="s">
        <v>44981</v>
      </c>
      <c r="C272" s="426" t="s">
        <v>44982</v>
      </c>
      <c r="D272" s="425" t="s">
        <v>44515</v>
      </c>
      <c r="E272" s="426" t="s">
        <v>44528</v>
      </c>
      <c r="F272" s="427" t="s">
        <v>44983</v>
      </c>
      <c r="G272" s="78" t="s">
        <v>44510</v>
      </c>
      <c r="H272" s="2" t="s">
        <v>15</v>
      </c>
    </row>
    <row r="273" spans="1:8" ht="28.8" x14ac:dyDescent="0.3">
      <c r="A273" s="2">
        <v>271</v>
      </c>
      <c r="B273" s="425" t="s">
        <v>44984</v>
      </c>
      <c r="C273" s="425" t="s">
        <v>44985</v>
      </c>
      <c r="D273" s="425" t="s">
        <v>44515</v>
      </c>
      <c r="E273" s="426" t="s">
        <v>44516</v>
      </c>
      <c r="F273" s="430" t="s">
        <v>44986</v>
      </c>
      <c r="G273" s="78" t="s">
        <v>44510</v>
      </c>
      <c r="H273" s="2" t="s">
        <v>15</v>
      </c>
    </row>
    <row r="274" spans="1:8" ht="28.8" x14ac:dyDescent="0.3">
      <c r="A274" s="2">
        <v>272</v>
      </c>
      <c r="B274" s="425" t="s">
        <v>44984</v>
      </c>
      <c r="C274" s="425" t="s">
        <v>44650</v>
      </c>
      <c r="D274" s="425" t="s">
        <v>44515</v>
      </c>
      <c r="E274" s="426" t="s">
        <v>44516</v>
      </c>
      <c r="F274" s="427" t="s">
        <v>44987</v>
      </c>
      <c r="G274" s="78" t="s">
        <v>44510</v>
      </c>
      <c r="H274" s="2" t="s">
        <v>15</v>
      </c>
    </row>
    <row r="275" spans="1:8" ht="28.8" x14ac:dyDescent="0.3">
      <c r="A275" s="2">
        <v>273</v>
      </c>
      <c r="B275" s="425" t="s">
        <v>44988</v>
      </c>
      <c r="C275" s="425" t="s">
        <v>31284</v>
      </c>
      <c r="D275" s="425" t="s">
        <v>44511</v>
      </c>
      <c r="E275" s="426" t="s">
        <v>44539</v>
      </c>
      <c r="F275" s="427" t="s">
        <v>44989</v>
      </c>
      <c r="G275" s="78" t="s">
        <v>44510</v>
      </c>
      <c r="H275" s="2" t="s">
        <v>15</v>
      </c>
    </row>
    <row r="276" spans="1:8" ht="28.8" x14ac:dyDescent="0.3">
      <c r="A276" s="2">
        <v>274</v>
      </c>
      <c r="B276" s="426" t="s">
        <v>31168</v>
      </c>
      <c r="C276" s="426" t="s">
        <v>44990</v>
      </c>
      <c r="D276" s="425" t="s">
        <v>44515</v>
      </c>
      <c r="E276" s="426" t="s">
        <v>44528</v>
      </c>
      <c r="F276" s="427" t="s">
        <v>44991</v>
      </c>
      <c r="G276" s="78" t="s">
        <v>44510</v>
      </c>
      <c r="H276" s="2" t="s">
        <v>15</v>
      </c>
    </row>
    <row r="277" spans="1:8" ht="28.8" x14ac:dyDescent="0.3">
      <c r="A277" s="2">
        <v>275</v>
      </c>
      <c r="B277" s="426" t="s">
        <v>44992</v>
      </c>
      <c r="C277" s="426" t="s">
        <v>44993</v>
      </c>
      <c r="D277" s="425" t="s">
        <v>44515</v>
      </c>
      <c r="E277" s="426" t="s">
        <v>44528</v>
      </c>
      <c r="F277" s="427" t="s">
        <v>44994</v>
      </c>
      <c r="G277" s="78" t="s">
        <v>44510</v>
      </c>
      <c r="H277" s="2" t="s">
        <v>15</v>
      </c>
    </row>
    <row r="278" spans="1:8" ht="28.8" x14ac:dyDescent="0.3">
      <c r="A278" s="2">
        <v>276</v>
      </c>
      <c r="B278" s="425" t="s">
        <v>44995</v>
      </c>
      <c r="C278" s="425" t="s">
        <v>44746</v>
      </c>
      <c r="D278" s="425" t="s">
        <v>44515</v>
      </c>
      <c r="E278" s="426" t="s">
        <v>44516</v>
      </c>
      <c r="F278" s="427" t="s">
        <v>44996</v>
      </c>
      <c r="G278" s="78" t="s">
        <v>44510</v>
      </c>
      <c r="H278" s="2" t="s">
        <v>15</v>
      </c>
    </row>
    <row r="279" spans="1:8" ht="28.8" x14ac:dyDescent="0.3">
      <c r="A279" s="2">
        <v>277</v>
      </c>
      <c r="B279" s="426" t="s">
        <v>32074</v>
      </c>
      <c r="C279" s="426" t="s">
        <v>31140</v>
      </c>
      <c r="D279" s="425" t="s">
        <v>44515</v>
      </c>
      <c r="E279" s="426" t="s">
        <v>44528</v>
      </c>
      <c r="F279" s="427" t="s">
        <v>44997</v>
      </c>
      <c r="G279" s="78" t="s">
        <v>44510</v>
      </c>
      <c r="H279" s="2" t="s">
        <v>15</v>
      </c>
    </row>
    <row r="280" spans="1:8" ht="28.8" x14ac:dyDescent="0.3">
      <c r="A280" s="2">
        <v>278</v>
      </c>
      <c r="B280" s="425" t="s">
        <v>44998</v>
      </c>
      <c r="C280" s="425" t="s">
        <v>7609</v>
      </c>
      <c r="D280" s="425" t="s">
        <v>44515</v>
      </c>
      <c r="E280" s="426" t="s">
        <v>44516</v>
      </c>
      <c r="F280" s="430" t="s">
        <v>44999</v>
      </c>
      <c r="G280" s="78" t="s">
        <v>44510</v>
      </c>
      <c r="H280" s="2" t="s">
        <v>15</v>
      </c>
    </row>
    <row r="281" spans="1:8" ht="28.8" x14ac:dyDescent="0.3">
      <c r="A281" s="2">
        <v>279</v>
      </c>
      <c r="B281" s="425" t="s">
        <v>44985</v>
      </c>
      <c r="C281" s="425" t="s">
        <v>30947</v>
      </c>
      <c r="D281" s="425" t="s">
        <v>44515</v>
      </c>
      <c r="E281" s="426" t="s">
        <v>44613</v>
      </c>
      <c r="F281" s="427" t="s">
        <v>45000</v>
      </c>
      <c r="G281" s="78" t="s">
        <v>44510</v>
      </c>
      <c r="H281" s="2" t="s">
        <v>15</v>
      </c>
    </row>
    <row r="282" spans="1:8" ht="28.8" x14ac:dyDescent="0.3">
      <c r="A282" s="2">
        <v>280</v>
      </c>
      <c r="B282" s="425" t="s">
        <v>44985</v>
      </c>
      <c r="C282" s="425" t="s">
        <v>31158</v>
      </c>
      <c r="D282" s="427" t="s">
        <v>44543</v>
      </c>
      <c r="E282" s="426" t="s">
        <v>44544</v>
      </c>
      <c r="F282" s="427" t="s">
        <v>44745</v>
      </c>
      <c r="G282" s="78" t="s">
        <v>44510</v>
      </c>
      <c r="H282" s="2" t="s">
        <v>15</v>
      </c>
    </row>
    <row r="283" spans="1:8" ht="28.8" x14ac:dyDescent="0.3">
      <c r="A283" s="2">
        <v>281</v>
      </c>
      <c r="B283" s="425" t="s">
        <v>44630</v>
      </c>
      <c r="C283" s="425" t="s">
        <v>44565</v>
      </c>
      <c r="D283" s="425" t="s">
        <v>44523</v>
      </c>
      <c r="E283" s="426" t="s">
        <v>44684</v>
      </c>
      <c r="F283" s="430" t="s">
        <v>45001</v>
      </c>
      <c r="G283" s="78" t="s">
        <v>44510</v>
      </c>
      <c r="H283" s="2" t="s">
        <v>15</v>
      </c>
    </row>
    <row r="284" spans="1:8" ht="28.8" x14ac:dyDescent="0.3">
      <c r="A284" s="2">
        <v>282</v>
      </c>
      <c r="B284" s="425" t="s">
        <v>44630</v>
      </c>
      <c r="C284" s="425" t="s">
        <v>30838</v>
      </c>
      <c r="D284" s="427" t="s">
        <v>44508</v>
      </c>
      <c r="E284" s="426" t="s">
        <v>44508</v>
      </c>
      <c r="F284" s="427" t="s">
        <v>45002</v>
      </c>
      <c r="G284" s="78" t="s">
        <v>44510</v>
      </c>
      <c r="H284" s="2" t="s">
        <v>15</v>
      </c>
    </row>
    <row r="285" spans="1:8" ht="28.8" x14ac:dyDescent="0.3">
      <c r="A285" s="2">
        <v>283</v>
      </c>
      <c r="B285" s="425" t="s">
        <v>44630</v>
      </c>
      <c r="C285" s="425" t="s">
        <v>30838</v>
      </c>
      <c r="D285" s="425" t="s">
        <v>44511</v>
      </c>
      <c r="E285" s="426" t="s">
        <v>44512</v>
      </c>
      <c r="F285" s="427" t="s">
        <v>45003</v>
      </c>
      <c r="G285" s="78" t="s">
        <v>44510</v>
      </c>
      <c r="H285" s="2" t="s">
        <v>15</v>
      </c>
    </row>
    <row r="286" spans="1:8" ht="28.8" x14ac:dyDescent="0.3">
      <c r="A286" s="2">
        <v>284</v>
      </c>
      <c r="B286" s="425" t="s">
        <v>45004</v>
      </c>
      <c r="C286" s="425" t="s">
        <v>45005</v>
      </c>
      <c r="D286" s="425" t="s">
        <v>44523</v>
      </c>
      <c r="E286" s="426" t="s">
        <v>44523</v>
      </c>
      <c r="F286" s="430" t="s">
        <v>45006</v>
      </c>
      <c r="G286" s="78" t="s">
        <v>44510</v>
      </c>
      <c r="H286" s="2" t="s">
        <v>15</v>
      </c>
    </row>
    <row r="287" spans="1:8" ht="28.8" x14ac:dyDescent="0.3">
      <c r="A287" s="2">
        <v>285</v>
      </c>
      <c r="B287" s="425" t="s">
        <v>45004</v>
      </c>
      <c r="C287" s="425" t="s">
        <v>271</v>
      </c>
      <c r="D287" s="425" t="s">
        <v>44515</v>
      </c>
      <c r="E287" s="426" t="s">
        <v>44516</v>
      </c>
      <c r="F287" s="430" t="s">
        <v>45007</v>
      </c>
      <c r="G287" s="78" t="s">
        <v>44510</v>
      </c>
      <c r="H287" s="2" t="s">
        <v>15</v>
      </c>
    </row>
    <row r="288" spans="1:8" ht="28.8" x14ac:dyDescent="0.3">
      <c r="A288" s="2">
        <v>286</v>
      </c>
      <c r="B288" s="426" t="s">
        <v>45004</v>
      </c>
      <c r="C288" s="426" t="s">
        <v>45008</v>
      </c>
      <c r="D288" s="425" t="s">
        <v>44515</v>
      </c>
      <c r="E288" s="426" t="s">
        <v>44528</v>
      </c>
      <c r="F288" s="427" t="s">
        <v>45009</v>
      </c>
      <c r="G288" s="78" t="s">
        <v>44510</v>
      </c>
      <c r="H288" s="2" t="s">
        <v>15</v>
      </c>
    </row>
    <row r="289" spans="1:8" ht="28.8" x14ac:dyDescent="0.3">
      <c r="A289" s="2">
        <v>287</v>
      </c>
      <c r="B289" s="426" t="s">
        <v>45004</v>
      </c>
      <c r="C289" s="426" t="s">
        <v>45008</v>
      </c>
      <c r="D289" s="425" t="s">
        <v>44511</v>
      </c>
      <c r="E289" s="426" t="s">
        <v>44512</v>
      </c>
      <c r="F289" s="427" t="s">
        <v>45010</v>
      </c>
      <c r="G289" s="78" t="s">
        <v>44510</v>
      </c>
      <c r="H289" s="2" t="s">
        <v>15</v>
      </c>
    </row>
    <row r="290" spans="1:8" ht="28.8" x14ac:dyDescent="0.3">
      <c r="A290" s="2">
        <v>288</v>
      </c>
      <c r="B290" s="425" t="s">
        <v>45011</v>
      </c>
      <c r="C290" s="425" t="s">
        <v>44514</v>
      </c>
      <c r="D290" s="425" t="s">
        <v>44515</v>
      </c>
      <c r="E290" s="426" t="s">
        <v>44516</v>
      </c>
      <c r="F290" s="427" t="s">
        <v>45000</v>
      </c>
      <c r="G290" s="78" t="s">
        <v>44510</v>
      </c>
      <c r="H290" s="2" t="s">
        <v>15</v>
      </c>
    </row>
    <row r="291" spans="1:8" ht="28.8" x14ac:dyDescent="0.3">
      <c r="A291" s="2">
        <v>289</v>
      </c>
      <c r="B291" s="425" t="s">
        <v>44534</v>
      </c>
      <c r="C291" s="425" t="s">
        <v>44693</v>
      </c>
      <c r="D291" s="425" t="s">
        <v>44535</v>
      </c>
      <c r="E291" s="426" t="s">
        <v>44536</v>
      </c>
      <c r="F291" s="430" t="s">
        <v>45012</v>
      </c>
      <c r="G291" s="78" t="s">
        <v>44510</v>
      </c>
      <c r="H291" s="2" t="s">
        <v>15</v>
      </c>
    </row>
    <row r="292" spans="1:8" ht="28.8" x14ac:dyDescent="0.3">
      <c r="A292" s="2">
        <v>290</v>
      </c>
      <c r="B292" s="425" t="s">
        <v>44534</v>
      </c>
      <c r="C292" s="425" t="s">
        <v>7083</v>
      </c>
      <c r="D292" s="427" t="s">
        <v>44543</v>
      </c>
      <c r="E292" s="426" t="s">
        <v>44544</v>
      </c>
      <c r="F292" s="427" t="s">
        <v>45013</v>
      </c>
      <c r="G292" s="78" t="s">
        <v>44510</v>
      </c>
      <c r="H292" s="2" t="s">
        <v>15</v>
      </c>
    </row>
    <row r="293" spans="1:8" ht="28.8" x14ac:dyDescent="0.3">
      <c r="A293" s="2">
        <v>291</v>
      </c>
      <c r="B293" s="425" t="s">
        <v>44534</v>
      </c>
      <c r="C293" s="425" t="s">
        <v>30854</v>
      </c>
      <c r="D293" s="427" t="s">
        <v>44543</v>
      </c>
      <c r="E293" s="426" t="s">
        <v>44544</v>
      </c>
      <c r="F293" s="427" t="s">
        <v>45014</v>
      </c>
      <c r="G293" s="78" t="s">
        <v>44510</v>
      </c>
      <c r="H293" s="2" t="s">
        <v>15</v>
      </c>
    </row>
    <row r="294" spans="1:8" ht="28.8" x14ac:dyDescent="0.3">
      <c r="A294" s="2">
        <v>292</v>
      </c>
      <c r="B294" s="425" t="s">
        <v>45015</v>
      </c>
      <c r="C294" s="425" t="s">
        <v>45016</v>
      </c>
      <c r="D294" s="425" t="s">
        <v>44523</v>
      </c>
      <c r="E294" s="426" t="s">
        <v>44523</v>
      </c>
      <c r="F294" s="431">
        <v>676316</v>
      </c>
      <c r="G294" s="78" t="s">
        <v>44510</v>
      </c>
      <c r="H294" s="2" t="s">
        <v>15</v>
      </c>
    </row>
    <row r="295" spans="1:8" ht="28.8" x14ac:dyDescent="0.3">
      <c r="A295" s="2">
        <v>293</v>
      </c>
      <c r="B295" s="425" t="s">
        <v>44531</v>
      </c>
      <c r="C295" s="425" t="s">
        <v>28678</v>
      </c>
      <c r="D295" s="425" t="s">
        <v>44515</v>
      </c>
      <c r="E295" s="426" t="s">
        <v>44516</v>
      </c>
      <c r="F295" s="427" t="s">
        <v>45017</v>
      </c>
      <c r="G295" s="78" t="s">
        <v>44510</v>
      </c>
      <c r="H295" s="2" t="s">
        <v>15</v>
      </c>
    </row>
    <row r="296" spans="1:8" ht="28.8" x14ac:dyDescent="0.3">
      <c r="A296" s="2">
        <v>294</v>
      </c>
      <c r="B296" s="425" t="s">
        <v>24267</v>
      </c>
      <c r="C296" s="425" t="s">
        <v>31098</v>
      </c>
      <c r="D296" s="427" t="s">
        <v>44543</v>
      </c>
      <c r="E296" s="426" t="s">
        <v>44544</v>
      </c>
      <c r="F296" s="427" t="s">
        <v>45018</v>
      </c>
      <c r="G296" s="78" t="s">
        <v>44510</v>
      </c>
      <c r="H296" s="2" t="s">
        <v>15</v>
      </c>
    </row>
    <row r="297" spans="1:8" ht="28.8" x14ac:dyDescent="0.3">
      <c r="A297" s="2">
        <v>295</v>
      </c>
      <c r="B297" s="425" t="s">
        <v>24267</v>
      </c>
      <c r="C297" s="425" t="s">
        <v>680</v>
      </c>
      <c r="D297" s="425" t="s">
        <v>44511</v>
      </c>
      <c r="E297" s="426" t="s">
        <v>44539</v>
      </c>
      <c r="F297" s="427" t="s">
        <v>45019</v>
      </c>
      <c r="G297" s="78" t="s">
        <v>44510</v>
      </c>
      <c r="H297" s="2" t="s">
        <v>15</v>
      </c>
    </row>
    <row r="298" spans="1:8" ht="28.8" x14ac:dyDescent="0.3">
      <c r="A298" s="2">
        <v>296</v>
      </c>
      <c r="B298" s="425" t="s">
        <v>45020</v>
      </c>
      <c r="C298" s="425" t="s">
        <v>732</v>
      </c>
      <c r="D298" s="425" t="s">
        <v>44515</v>
      </c>
      <c r="E298" s="426" t="s">
        <v>44516</v>
      </c>
      <c r="F298" s="430" t="s">
        <v>45021</v>
      </c>
      <c r="G298" s="78" t="s">
        <v>44510</v>
      </c>
      <c r="H298" s="2" t="s">
        <v>15</v>
      </c>
    </row>
    <row r="299" spans="1:8" ht="28.8" x14ac:dyDescent="0.3">
      <c r="A299" s="2">
        <v>297</v>
      </c>
      <c r="B299" s="426" t="s">
        <v>45022</v>
      </c>
      <c r="C299" s="426" t="s">
        <v>45023</v>
      </c>
      <c r="D299" s="425" t="s">
        <v>44515</v>
      </c>
      <c r="E299" s="426" t="s">
        <v>44528</v>
      </c>
      <c r="F299" s="427" t="s">
        <v>45024</v>
      </c>
      <c r="G299" s="78" t="s">
        <v>44510</v>
      </c>
      <c r="H299" s="2" t="s">
        <v>15</v>
      </c>
    </row>
    <row r="300" spans="1:8" ht="28.8" x14ac:dyDescent="0.3">
      <c r="A300" s="2">
        <v>298</v>
      </c>
      <c r="B300" s="425" t="s">
        <v>30894</v>
      </c>
      <c r="C300" s="425" t="s">
        <v>45025</v>
      </c>
      <c r="D300" s="425" t="s">
        <v>44515</v>
      </c>
      <c r="E300" s="426" t="s">
        <v>44516</v>
      </c>
      <c r="F300" s="427" t="s">
        <v>44584</v>
      </c>
      <c r="G300" s="78" t="s">
        <v>44510</v>
      </c>
      <c r="H300" s="2" t="s">
        <v>15</v>
      </c>
    </row>
    <row r="301" spans="1:8" ht="28.8" x14ac:dyDescent="0.3">
      <c r="A301" s="2">
        <v>299</v>
      </c>
      <c r="B301" s="425" t="s">
        <v>24488</v>
      </c>
      <c r="C301" s="425" t="s">
        <v>45026</v>
      </c>
      <c r="D301" s="425" t="s">
        <v>44511</v>
      </c>
      <c r="E301" s="426" t="s">
        <v>44539</v>
      </c>
      <c r="F301" s="427" t="s">
        <v>45027</v>
      </c>
      <c r="G301" s="78" t="s">
        <v>44510</v>
      </c>
      <c r="H301" s="2" t="s">
        <v>15</v>
      </c>
    </row>
    <row r="302" spans="1:8" ht="28.8" x14ac:dyDescent="0.3">
      <c r="A302" s="2">
        <v>300</v>
      </c>
      <c r="B302" s="425" t="s">
        <v>44687</v>
      </c>
      <c r="C302" s="425" t="s">
        <v>922</v>
      </c>
      <c r="D302" s="425" t="s">
        <v>44523</v>
      </c>
      <c r="E302" s="426" t="s">
        <v>44523</v>
      </c>
      <c r="F302" s="430" t="s">
        <v>45028</v>
      </c>
      <c r="G302" s="78" t="s">
        <v>44510</v>
      </c>
      <c r="H302" s="2" t="s">
        <v>15</v>
      </c>
    </row>
    <row r="303" spans="1:8" ht="28.8" x14ac:dyDescent="0.3">
      <c r="A303" s="2">
        <v>301</v>
      </c>
      <c r="B303" s="426" t="s">
        <v>45029</v>
      </c>
      <c r="C303" s="426" t="s">
        <v>44866</v>
      </c>
      <c r="D303" s="425" t="s">
        <v>44515</v>
      </c>
      <c r="E303" s="426" t="s">
        <v>44528</v>
      </c>
      <c r="F303" s="427" t="s">
        <v>45030</v>
      </c>
      <c r="G303" s="78" t="s">
        <v>44510</v>
      </c>
      <c r="H303" s="2" t="s">
        <v>15</v>
      </c>
    </row>
    <row r="304" spans="1:8" ht="28.8" x14ac:dyDescent="0.3">
      <c r="A304" s="2">
        <v>302</v>
      </c>
      <c r="B304" s="425" t="s">
        <v>45031</v>
      </c>
      <c r="C304" s="425" t="s">
        <v>44635</v>
      </c>
      <c r="D304" s="425" t="s">
        <v>44511</v>
      </c>
      <c r="E304" s="426" t="s">
        <v>44539</v>
      </c>
      <c r="F304" s="427" t="s">
        <v>45032</v>
      </c>
      <c r="G304" s="78" t="s">
        <v>44510</v>
      </c>
      <c r="H304" s="2" t="s">
        <v>15</v>
      </c>
    </row>
    <row r="305" spans="1:8" ht="28.8" x14ac:dyDescent="0.3">
      <c r="A305" s="2">
        <v>303</v>
      </c>
      <c r="B305" s="425" t="s">
        <v>45033</v>
      </c>
      <c r="C305" s="425" t="s">
        <v>30988</v>
      </c>
      <c r="D305" s="425" t="s">
        <v>44515</v>
      </c>
      <c r="E305" s="426" t="s">
        <v>44516</v>
      </c>
      <c r="F305" s="427" t="s">
        <v>45034</v>
      </c>
      <c r="G305" s="78" t="s">
        <v>44510</v>
      </c>
      <c r="H305" s="2" t="s">
        <v>15</v>
      </c>
    </row>
    <row r="306" spans="1:8" ht="28.8" x14ac:dyDescent="0.3">
      <c r="A306" s="2">
        <v>304</v>
      </c>
      <c r="B306" s="425" t="s">
        <v>31103</v>
      </c>
      <c r="C306" s="425" t="s">
        <v>30870</v>
      </c>
      <c r="D306" s="425" t="s">
        <v>44515</v>
      </c>
      <c r="E306" s="426" t="s">
        <v>44516</v>
      </c>
      <c r="F306" s="430" t="s">
        <v>45035</v>
      </c>
      <c r="G306" s="78" t="s">
        <v>44510</v>
      </c>
      <c r="H306" s="2" t="s">
        <v>15</v>
      </c>
    </row>
    <row r="307" spans="1:8" ht="28.8" x14ac:dyDescent="0.3">
      <c r="A307" s="2">
        <v>305</v>
      </c>
      <c r="B307" s="425" t="s">
        <v>31103</v>
      </c>
      <c r="C307" s="425" t="s">
        <v>31335</v>
      </c>
      <c r="D307" s="425" t="s">
        <v>44511</v>
      </c>
      <c r="E307" s="426" t="s">
        <v>44539</v>
      </c>
      <c r="F307" s="427" t="s">
        <v>45036</v>
      </c>
      <c r="G307" s="78" t="s">
        <v>44510</v>
      </c>
      <c r="H307" s="2" t="s">
        <v>15</v>
      </c>
    </row>
    <row r="308" spans="1:8" ht="28.8" x14ac:dyDescent="0.3">
      <c r="A308" s="2">
        <v>306</v>
      </c>
      <c r="B308" s="425" t="s">
        <v>31197</v>
      </c>
      <c r="C308" s="425" t="s">
        <v>45037</v>
      </c>
      <c r="D308" s="427" t="s">
        <v>44535</v>
      </c>
      <c r="E308" s="426" t="s">
        <v>44563</v>
      </c>
      <c r="F308" s="430" t="s">
        <v>45038</v>
      </c>
      <c r="G308" s="78" t="s">
        <v>44510</v>
      </c>
      <c r="H308" s="2" t="s">
        <v>15</v>
      </c>
    </row>
    <row r="309" spans="1:8" ht="28.8" x14ac:dyDescent="0.3">
      <c r="A309" s="2">
        <v>307</v>
      </c>
      <c r="B309" s="426" t="s">
        <v>31149</v>
      </c>
      <c r="C309" s="426" t="s">
        <v>45039</v>
      </c>
      <c r="D309" s="425" t="s">
        <v>44515</v>
      </c>
      <c r="E309" s="426" t="s">
        <v>44528</v>
      </c>
      <c r="F309" s="427" t="s">
        <v>45040</v>
      </c>
      <c r="G309" s="78" t="s">
        <v>44510</v>
      </c>
      <c r="H309" s="2" t="s">
        <v>15</v>
      </c>
    </row>
    <row r="310" spans="1:8" ht="28.8" x14ac:dyDescent="0.3">
      <c r="A310" s="2">
        <v>308</v>
      </c>
      <c r="B310" s="425" t="s">
        <v>45041</v>
      </c>
      <c r="C310" s="425" t="s">
        <v>732</v>
      </c>
      <c r="D310" s="425" t="s">
        <v>44515</v>
      </c>
      <c r="E310" s="426" t="s">
        <v>44516</v>
      </c>
      <c r="F310" s="430" t="s">
        <v>44837</v>
      </c>
      <c r="G310" s="78" t="s">
        <v>44510</v>
      </c>
      <c r="H310" s="2" t="s">
        <v>15</v>
      </c>
    </row>
    <row r="311" spans="1:8" ht="28.8" x14ac:dyDescent="0.3">
      <c r="A311" s="2">
        <v>309</v>
      </c>
      <c r="B311" s="425" t="s">
        <v>45042</v>
      </c>
      <c r="C311" s="425" t="s">
        <v>44534</v>
      </c>
      <c r="D311" s="425" t="s">
        <v>44535</v>
      </c>
      <c r="E311" s="426" t="s">
        <v>44536</v>
      </c>
      <c r="F311" s="430" t="s">
        <v>44611</v>
      </c>
      <c r="G311" s="78" t="s">
        <v>44510</v>
      </c>
      <c r="H311" s="2" t="s">
        <v>15</v>
      </c>
    </row>
    <row r="312" spans="1:8" ht="28.8" x14ac:dyDescent="0.3">
      <c r="A312" s="2">
        <v>310</v>
      </c>
      <c r="B312" s="425" t="s">
        <v>2187</v>
      </c>
      <c r="C312" s="425" t="s">
        <v>44686</v>
      </c>
      <c r="D312" s="425" t="s">
        <v>44523</v>
      </c>
      <c r="E312" s="426" t="s">
        <v>44523</v>
      </c>
      <c r="F312" s="430" t="s">
        <v>45043</v>
      </c>
      <c r="G312" s="78" t="s">
        <v>44510</v>
      </c>
      <c r="H312" s="2" t="s">
        <v>15</v>
      </c>
    </row>
    <row r="313" spans="1:8" ht="28.8" x14ac:dyDescent="0.3">
      <c r="A313" s="2">
        <v>311</v>
      </c>
      <c r="B313" s="425" t="s">
        <v>45044</v>
      </c>
      <c r="C313" s="425" t="s">
        <v>44749</v>
      </c>
      <c r="D313" s="425" t="s">
        <v>44515</v>
      </c>
      <c r="E313" s="426" t="s">
        <v>44516</v>
      </c>
      <c r="F313" s="430" t="s">
        <v>45045</v>
      </c>
      <c r="G313" s="78" t="s">
        <v>44510</v>
      </c>
      <c r="H313" s="2" t="s">
        <v>15</v>
      </c>
    </row>
    <row r="314" spans="1:8" ht="28.8" x14ac:dyDescent="0.3">
      <c r="A314" s="2">
        <v>312</v>
      </c>
      <c r="B314" s="426" t="s">
        <v>16282</v>
      </c>
      <c r="C314" s="426" t="s">
        <v>44608</v>
      </c>
      <c r="D314" s="425" t="s">
        <v>44511</v>
      </c>
      <c r="E314" s="426" t="s">
        <v>44512</v>
      </c>
      <c r="F314" s="427" t="s">
        <v>45046</v>
      </c>
      <c r="G314" s="78" t="s">
        <v>44510</v>
      </c>
      <c r="H314" s="2" t="s">
        <v>15</v>
      </c>
    </row>
    <row r="315" spans="1:8" ht="28.8" x14ac:dyDescent="0.3">
      <c r="A315" s="2">
        <v>313</v>
      </c>
      <c r="B315" s="426" t="s">
        <v>45047</v>
      </c>
      <c r="C315" s="426" t="s">
        <v>44608</v>
      </c>
      <c r="D315" s="425" t="s">
        <v>44515</v>
      </c>
      <c r="E315" s="426" t="s">
        <v>44528</v>
      </c>
      <c r="F315" s="427" t="s">
        <v>45048</v>
      </c>
      <c r="G315" s="78" t="s">
        <v>44510</v>
      </c>
      <c r="H315" s="2" t="s">
        <v>15</v>
      </c>
    </row>
    <row r="316" spans="1:8" ht="28.8" x14ac:dyDescent="0.3">
      <c r="A316" s="2">
        <v>314</v>
      </c>
      <c r="B316" s="425" t="s">
        <v>31091</v>
      </c>
      <c r="C316" s="425" t="s">
        <v>44594</v>
      </c>
      <c r="D316" s="425" t="s">
        <v>44515</v>
      </c>
      <c r="E316" s="426" t="s">
        <v>44516</v>
      </c>
      <c r="F316" s="427" t="s">
        <v>45049</v>
      </c>
      <c r="G316" s="78" t="s">
        <v>44510</v>
      </c>
      <c r="H316" s="2" t="s">
        <v>15</v>
      </c>
    </row>
    <row r="317" spans="1:8" ht="28.8" x14ac:dyDescent="0.3">
      <c r="A317" s="2">
        <v>315</v>
      </c>
      <c r="B317" s="425" t="s">
        <v>45050</v>
      </c>
      <c r="C317" s="425" t="s">
        <v>44556</v>
      </c>
      <c r="D317" s="425" t="s">
        <v>44515</v>
      </c>
      <c r="E317" s="426" t="s">
        <v>44516</v>
      </c>
      <c r="F317" s="430" t="s">
        <v>45051</v>
      </c>
      <c r="G317" s="78" t="s">
        <v>44510</v>
      </c>
      <c r="H317" s="2" t="s">
        <v>15</v>
      </c>
    </row>
    <row r="318" spans="1:8" ht="28.8" x14ac:dyDescent="0.3">
      <c r="A318" s="2">
        <v>316</v>
      </c>
      <c r="B318" s="426" t="s">
        <v>45052</v>
      </c>
      <c r="C318" s="426" t="s">
        <v>45053</v>
      </c>
      <c r="D318" s="425" t="s">
        <v>44515</v>
      </c>
      <c r="E318" s="426" t="s">
        <v>44528</v>
      </c>
      <c r="F318" s="427" t="s">
        <v>45054</v>
      </c>
      <c r="G318" s="78" t="s">
        <v>44510</v>
      </c>
      <c r="H318" s="2" t="s">
        <v>15</v>
      </c>
    </row>
    <row r="319" spans="1:8" ht="28.8" x14ac:dyDescent="0.3">
      <c r="A319" s="2">
        <v>317</v>
      </c>
      <c r="B319" s="425" t="s">
        <v>45055</v>
      </c>
      <c r="C319" s="425" t="s">
        <v>32418</v>
      </c>
      <c r="D319" s="425" t="s">
        <v>44515</v>
      </c>
      <c r="E319" s="426" t="s">
        <v>44516</v>
      </c>
      <c r="F319" s="427" t="s">
        <v>45056</v>
      </c>
      <c r="G319" s="78" t="s">
        <v>44510</v>
      </c>
      <c r="H319" s="2" t="s">
        <v>15</v>
      </c>
    </row>
    <row r="320" spans="1:8" ht="28.8" x14ac:dyDescent="0.3">
      <c r="A320" s="2">
        <v>318</v>
      </c>
      <c r="B320" s="425" t="s">
        <v>45057</v>
      </c>
      <c r="C320" s="425" t="s">
        <v>30811</v>
      </c>
      <c r="D320" s="425" t="s">
        <v>44523</v>
      </c>
      <c r="E320" s="426" t="s">
        <v>44523</v>
      </c>
      <c r="F320" s="430" t="s">
        <v>45058</v>
      </c>
      <c r="G320" s="78" t="s">
        <v>44510</v>
      </c>
      <c r="H320" s="2" t="s">
        <v>15</v>
      </c>
    </row>
    <row r="321" spans="1:8" ht="28.8" x14ac:dyDescent="0.3">
      <c r="A321" s="2">
        <v>319</v>
      </c>
      <c r="B321" s="425" t="s">
        <v>29715</v>
      </c>
      <c r="C321" s="425" t="s">
        <v>31335</v>
      </c>
      <c r="D321" s="425" t="s">
        <v>44511</v>
      </c>
      <c r="E321" s="426" t="s">
        <v>44539</v>
      </c>
      <c r="F321" s="427" t="s">
        <v>45059</v>
      </c>
      <c r="G321" s="78" t="s">
        <v>44510</v>
      </c>
      <c r="H321" s="2" t="s">
        <v>15</v>
      </c>
    </row>
    <row r="322" spans="1:8" ht="28.8" x14ac:dyDescent="0.3">
      <c r="A322" s="2">
        <v>320</v>
      </c>
      <c r="B322" s="425" t="s">
        <v>23747</v>
      </c>
      <c r="C322" s="425" t="s">
        <v>32160</v>
      </c>
      <c r="D322" s="425" t="s">
        <v>44515</v>
      </c>
      <c r="E322" s="426" t="s">
        <v>44516</v>
      </c>
      <c r="F322" s="427" t="s">
        <v>45060</v>
      </c>
      <c r="G322" s="78" t="s">
        <v>44510</v>
      </c>
      <c r="H322" s="2" t="s">
        <v>15</v>
      </c>
    </row>
    <row r="323" spans="1:8" ht="28.8" x14ac:dyDescent="0.3">
      <c r="A323" s="2">
        <v>321</v>
      </c>
      <c r="B323" s="426" t="s">
        <v>32421</v>
      </c>
      <c r="C323" s="426" t="s">
        <v>750</v>
      </c>
      <c r="D323" s="425" t="s">
        <v>44515</v>
      </c>
      <c r="E323" s="426" t="s">
        <v>44528</v>
      </c>
      <c r="F323" s="427" t="s">
        <v>45061</v>
      </c>
      <c r="G323" s="78" t="s">
        <v>44510</v>
      </c>
      <c r="H323" s="2" t="s">
        <v>15</v>
      </c>
    </row>
    <row r="324" spans="1:8" ht="28.8" x14ac:dyDescent="0.3">
      <c r="A324" s="2">
        <v>322</v>
      </c>
      <c r="B324" s="425" t="s">
        <v>31293</v>
      </c>
      <c r="C324" s="425" t="s">
        <v>45062</v>
      </c>
      <c r="D324" s="427" t="s">
        <v>44535</v>
      </c>
      <c r="E324" s="426" t="s">
        <v>44563</v>
      </c>
      <c r="F324" s="430" t="s">
        <v>45063</v>
      </c>
      <c r="G324" s="78" t="s">
        <v>44510</v>
      </c>
      <c r="H324" s="2" t="s">
        <v>15</v>
      </c>
    </row>
    <row r="325" spans="1:8" ht="28.8" x14ac:dyDescent="0.3">
      <c r="A325" s="2">
        <v>323</v>
      </c>
      <c r="B325" s="425" t="s">
        <v>44514</v>
      </c>
      <c r="C325" s="425" t="s">
        <v>44571</v>
      </c>
      <c r="D325" s="425" t="s">
        <v>44515</v>
      </c>
      <c r="E325" s="426" t="s">
        <v>44516</v>
      </c>
      <c r="F325" s="427" t="s">
        <v>45064</v>
      </c>
      <c r="G325" s="78" t="s">
        <v>44510</v>
      </c>
      <c r="H325" s="2" t="s">
        <v>15</v>
      </c>
    </row>
    <row r="326" spans="1:8" ht="28.8" x14ac:dyDescent="0.3">
      <c r="A326" s="2">
        <v>324</v>
      </c>
      <c r="B326" s="425" t="s">
        <v>45065</v>
      </c>
      <c r="C326" s="425" t="s">
        <v>45037</v>
      </c>
      <c r="D326" s="427" t="s">
        <v>44535</v>
      </c>
      <c r="E326" s="426" t="s">
        <v>44563</v>
      </c>
      <c r="F326" s="430" t="s">
        <v>45066</v>
      </c>
      <c r="G326" s="78" t="s">
        <v>44510</v>
      </c>
      <c r="H326" s="2" t="s">
        <v>15</v>
      </c>
    </row>
    <row r="327" spans="1:8" ht="28.8" x14ac:dyDescent="0.3">
      <c r="A327" s="2">
        <v>325</v>
      </c>
      <c r="B327" s="425" t="s">
        <v>31340</v>
      </c>
      <c r="C327" s="425" t="s">
        <v>45067</v>
      </c>
      <c r="D327" s="427" t="s">
        <v>44508</v>
      </c>
      <c r="E327" s="426" t="s">
        <v>44508</v>
      </c>
      <c r="F327" s="427" t="s">
        <v>45018</v>
      </c>
      <c r="G327" s="78" t="s">
        <v>44510</v>
      </c>
      <c r="H327" s="2" t="s">
        <v>15</v>
      </c>
    </row>
    <row r="328" spans="1:8" ht="28.8" x14ac:dyDescent="0.3">
      <c r="A328" s="2">
        <v>326</v>
      </c>
      <c r="B328" s="425" t="s">
        <v>3299</v>
      </c>
      <c r="C328" s="425" t="s">
        <v>31866</v>
      </c>
      <c r="D328" s="427" t="s">
        <v>44535</v>
      </c>
      <c r="E328" s="426" t="s">
        <v>44563</v>
      </c>
      <c r="F328" s="430" t="s">
        <v>45068</v>
      </c>
      <c r="G328" s="78" t="s">
        <v>44510</v>
      </c>
      <c r="H328" s="2" t="s">
        <v>15</v>
      </c>
    </row>
    <row r="329" spans="1:8" ht="28.8" x14ac:dyDescent="0.3">
      <c r="A329" s="2">
        <v>327</v>
      </c>
      <c r="B329" s="425" t="s">
        <v>3299</v>
      </c>
      <c r="C329" s="425" t="s">
        <v>45069</v>
      </c>
      <c r="D329" s="425" t="s">
        <v>44523</v>
      </c>
      <c r="E329" s="426" t="s">
        <v>44684</v>
      </c>
      <c r="F329" s="430" t="s">
        <v>45070</v>
      </c>
      <c r="G329" s="78" t="s">
        <v>44510</v>
      </c>
      <c r="H329" s="2" t="s">
        <v>15</v>
      </c>
    </row>
    <row r="330" spans="1:8" ht="28.8" x14ac:dyDescent="0.3">
      <c r="A330" s="2">
        <v>328</v>
      </c>
      <c r="B330" s="425" t="s">
        <v>3299</v>
      </c>
      <c r="C330" s="425" t="s">
        <v>30870</v>
      </c>
      <c r="D330" s="427" t="s">
        <v>44508</v>
      </c>
      <c r="E330" s="426" t="s">
        <v>44508</v>
      </c>
      <c r="F330" s="427" t="s">
        <v>45071</v>
      </c>
      <c r="G330" s="78" t="s">
        <v>44510</v>
      </c>
      <c r="H330" s="2" t="s">
        <v>15</v>
      </c>
    </row>
    <row r="331" spans="1:8" ht="28.8" x14ac:dyDescent="0.3">
      <c r="A331" s="2">
        <v>329</v>
      </c>
      <c r="B331" s="425" t="s">
        <v>3299</v>
      </c>
      <c r="C331" s="425" t="s">
        <v>438</v>
      </c>
      <c r="D331" s="425" t="s">
        <v>44515</v>
      </c>
      <c r="E331" s="426" t="s">
        <v>44613</v>
      </c>
      <c r="F331" s="427" t="s">
        <v>45072</v>
      </c>
      <c r="G331" s="78" t="s">
        <v>44510</v>
      </c>
      <c r="H331" s="2" t="s">
        <v>15</v>
      </c>
    </row>
    <row r="332" spans="1:8" ht="28.8" x14ac:dyDescent="0.3">
      <c r="A332" s="2">
        <v>330</v>
      </c>
      <c r="B332" s="425" t="s">
        <v>3299</v>
      </c>
      <c r="C332" s="425" t="s">
        <v>31335</v>
      </c>
      <c r="D332" s="425" t="s">
        <v>44511</v>
      </c>
      <c r="E332" s="426" t="s">
        <v>44539</v>
      </c>
      <c r="F332" s="427" t="s">
        <v>45073</v>
      </c>
      <c r="G332" s="78" t="s">
        <v>44510</v>
      </c>
      <c r="H332" s="2" t="s">
        <v>15</v>
      </c>
    </row>
    <row r="333" spans="1:8" ht="28.8" x14ac:dyDescent="0.3">
      <c r="A333" s="2">
        <v>331</v>
      </c>
      <c r="B333" s="425" t="s">
        <v>3299</v>
      </c>
      <c r="C333" s="425" t="s">
        <v>30870</v>
      </c>
      <c r="D333" s="425" t="s">
        <v>44511</v>
      </c>
      <c r="E333" s="426" t="s">
        <v>44512</v>
      </c>
      <c r="F333" s="427" t="s">
        <v>45074</v>
      </c>
      <c r="G333" s="78" t="s">
        <v>44510</v>
      </c>
      <c r="H333" s="2" t="s">
        <v>15</v>
      </c>
    </row>
    <row r="334" spans="1:8" ht="28.8" x14ac:dyDescent="0.3">
      <c r="A334" s="2">
        <v>332</v>
      </c>
      <c r="B334" s="425" t="s">
        <v>3299</v>
      </c>
      <c r="C334" s="425" t="s">
        <v>438</v>
      </c>
      <c r="D334" s="425" t="s">
        <v>44511</v>
      </c>
      <c r="E334" s="426" t="s">
        <v>44512</v>
      </c>
      <c r="F334" s="427" t="s">
        <v>45075</v>
      </c>
      <c r="G334" s="78" t="s">
        <v>44510</v>
      </c>
      <c r="H334" s="2" t="s">
        <v>15</v>
      </c>
    </row>
    <row r="335" spans="1:8" ht="28.8" x14ac:dyDescent="0.3">
      <c r="A335" s="2">
        <v>333</v>
      </c>
      <c r="B335" s="425" t="s">
        <v>30812</v>
      </c>
      <c r="C335" s="425" t="s">
        <v>45076</v>
      </c>
      <c r="D335" s="427" t="s">
        <v>44543</v>
      </c>
      <c r="E335" s="426" t="s">
        <v>44544</v>
      </c>
      <c r="F335" s="427" t="s">
        <v>45077</v>
      </c>
      <c r="G335" s="78" t="s">
        <v>44510</v>
      </c>
      <c r="H335" s="2" t="s">
        <v>15</v>
      </c>
    </row>
    <row r="336" spans="1:8" ht="28.8" x14ac:dyDescent="0.3">
      <c r="A336" s="2">
        <v>334</v>
      </c>
      <c r="B336" s="426" t="s">
        <v>30812</v>
      </c>
      <c r="C336" s="426" t="s">
        <v>31208</v>
      </c>
      <c r="D336" s="425" t="s">
        <v>44511</v>
      </c>
      <c r="E336" s="426" t="s">
        <v>44512</v>
      </c>
      <c r="F336" s="427" t="s">
        <v>45078</v>
      </c>
      <c r="G336" s="78" t="s">
        <v>44510</v>
      </c>
      <c r="H336" s="2" t="s">
        <v>15</v>
      </c>
    </row>
    <row r="337" spans="1:8" ht="28.8" x14ac:dyDescent="0.3">
      <c r="A337" s="2">
        <v>335</v>
      </c>
      <c r="B337" s="426" t="s">
        <v>30812</v>
      </c>
      <c r="C337" s="426" t="s">
        <v>45079</v>
      </c>
      <c r="D337" s="425" t="s">
        <v>44511</v>
      </c>
      <c r="E337" s="426" t="s">
        <v>44512</v>
      </c>
      <c r="F337" s="427" t="s">
        <v>44884</v>
      </c>
      <c r="G337" s="78" t="s">
        <v>44510</v>
      </c>
      <c r="H337" s="2" t="s">
        <v>15</v>
      </c>
    </row>
    <row r="338" spans="1:8" ht="28.8" x14ac:dyDescent="0.3">
      <c r="A338" s="2">
        <v>336</v>
      </c>
      <c r="B338" s="425" t="s">
        <v>45080</v>
      </c>
      <c r="C338" s="425" t="s">
        <v>30894</v>
      </c>
      <c r="D338" s="425" t="s">
        <v>44515</v>
      </c>
      <c r="E338" s="426" t="s">
        <v>44516</v>
      </c>
      <c r="F338" s="427" t="s">
        <v>45081</v>
      </c>
      <c r="G338" s="78" t="s">
        <v>44510</v>
      </c>
      <c r="H338" s="2" t="s">
        <v>15</v>
      </c>
    </row>
    <row r="339" spans="1:8" ht="28.8" x14ac:dyDescent="0.3">
      <c r="A339" s="2">
        <v>337</v>
      </c>
      <c r="B339" s="425" t="s">
        <v>31630</v>
      </c>
      <c r="C339" s="425" t="s">
        <v>30988</v>
      </c>
      <c r="D339" s="425" t="s">
        <v>44515</v>
      </c>
      <c r="E339" s="426" t="s">
        <v>44516</v>
      </c>
      <c r="F339" s="427" t="s">
        <v>45082</v>
      </c>
      <c r="G339" s="78" t="s">
        <v>44510</v>
      </c>
      <c r="H339" s="2" t="s">
        <v>15</v>
      </c>
    </row>
    <row r="340" spans="1:8" ht="28.8" x14ac:dyDescent="0.3">
      <c r="A340" s="2">
        <v>338</v>
      </c>
      <c r="B340" s="425" t="s">
        <v>31630</v>
      </c>
      <c r="C340" s="425" t="s">
        <v>44650</v>
      </c>
      <c r="D340" s="425" t="s">
        <v>44511</v>
      </c>
      <c r="E340" s="426" t="s">
        <v>44539</v>
      </c>
      <c r="F340" s="427" t="s">
        <v>45083</v>
      </c>
      <c r="G340" s="78" t="s">
        <v>44510</v>
      </c>
      <c r="H340" s="2" t="s">
        <v>15</v>
      </c>
    </row>
    <row r="341" spans="1:8" ht="28.8" x14ac:dyDescent="0.3">
      <c r="A341" s="2">
        <v>339</v>
      </c>
      <c r="B341" s="426" t="s">
        <v>31630</v>
      </c>
      <c r="C341" s="426" t="s">
        <v>45067</v>
      </c>
      <c r="D341" s="425" t="s">
        <v>44515</v>
      </c>
      <c r="E341" s="426" t="s">
        <v>44528</v>
      </c>
      <c r="F341" s="427" t="s">
        <v>45084</v>
      </c>
      <c r="G341" s="78" t="s">
        <v>44510</v>
      </c>
      <c r="H341" s="2" t="s">
        <v>15</v>
      </c>
    </row>
    <row r="342" spans="1:8" ht="28.8" x14ac:dyDescent="0.3">
      <c r="A342" s="2">
        <v>340</v>
      </c>
      <c r="B342" s="425" t="s">
        <v>271</v>
      </c>
      <c r="C342" s="425" t="s">
        <v>30870</v>
      </c>
      <c r="D342" s="425" t="s">
        <v>44515</v>
      </c>
      <c r="E342" s="426" t="s">
        <v>44516</v>
      </c>
      <c r="F342" s="430" t="s">
        <v>44825</v>
      </c>
      <c r="G342" s="78" t="s">
        <v>44510</v>
      </c>
      <c r="H342" s="2" t="s">
        <v>15</v>
      </c>
    </row>
    <row r="343" spans="1:8" ht="28.8" x14ac:dyDescent="0.3">
      <c r="A343" s="2">
        <v>341</v>
      </c>
      <c r="B343" s="425" t="s">
        <v>271</v>
      </c>
      <c r="C343" s="425" t="s">
        <v>30947</v>
      </c>
      <c r="D343" s="425" t="s">
        <v>44511</v>
      </c>
      <c r="E343" s="426" t="s">
        <v>44539</v>
      </c>
      <c r="F343" s="427" t="s">
        <v>45085</v>
      </c>
      <c r="G343" s="78" t="s">
        <v>44510</v>
      </c>
      <c r="H343" s="2" t="s">
        <v>15</v>
      </c>
    </row>
    <row r="344" spans="1:8" ht="28.8" x14ac:dyDescent="0.3">
      <c r="A344" s="2">
        <v>342</v>
      </c>
      <c r="B344" s="425" t="s">
        <v>45086</v>
      </c>
      <c r="C344" s="425" t="s">
        <v>44519</v>
      </c>
      <c r="D344" s="425" t="s">
        <v>44515</v>
      </c>
      <c r="E344" s="426" t="s">
        <v>44516</v>
      </c>
      <c r="F344" s="427" t="s">
        <v>45087</v>
      </c>
      <c r="G344" s="78" t="s">
        <v>44510</v>
      </c>
      <c r="H344" s="2" t="s">
        <v>15</v>
      </c>
    </row>
    <row r="345" spans="1:8" ht="28.8" x14ac:dyDescent="0.3">
      <c r="A345" s="2">
        <v>343</v>
      </c>
      <c r="B345" s="425" t="s">
        <v>45086</v>
      </c>
      <c r="C345" s="425" t="s">
        <v>44814</v>
      </c>
      <c r="D345" s="427" t="s">
        <v>44543</v>
      </c>
      <c r="E345" s="426" t="s">
        <v>44544</v>
      </c>
      <c r="F345" s="427" t="s">
        <v>45088</v>
      </c>
      <c r="G345" s="78" t="s">
        <v>44510</v>
      </c>
      <c r="H345" s="2" t="s">
        <v>15</v>
      </c>
    </row>
    <row r="346" spans="1:8" ht="28.8" x14ac:dyDescent="0.3">
      <c r="A346" s="2">
        <v>344</v>
      </c>
      <c r="B346" s="426" t="s">
        <v>45086</v>
      </c>
      <c r="C346" s="426" t="s">
        <v>45089</v>
      </c>
      <c r="D346" s="425" t="s">
        <v>44511</v>
      </c>
      <c r="E346" s="426" t="s">
        <v>44512</v>
      </c>
      <c r="F346" s="427" t="s">
        <v>45090</v>
      </c>
      <c r="G346" s="78" t="s">
        <v>44510</v>
      </c>
      <c r="H346" s="2" t="s">
        <v>15</v>
      </c>
    </row>
    <row r="347" spans="1:8" ht="28.8" x14ac:dyDescent="0.3">
      <c r="A347" s="2">
        <v>345</v>
      </c>
      <c r="B347" s="425" t="s">
        <v>27182</v>
      </c>
      <c r="C347" s="425" t="s">
        <v>44556</v>
      </c>
      <c r="D347" s="427" t="s">
        <v>44543</v>
      </c>
      <c r="E347" s="426" t="s">
        <v>44544</v>
      </c>
      <c r="F347" s="427" t="s">
        <v>45091</v>
      </c>
      <c r="G347" s="78" t="s">
        <v>44510</v>
      </c>
      <c r="H347" s="2" t="s">
        <v>15</v>
      </c>
    </row>
    <row r="348" spans="1:8" ht="28.8" x14ac:dyDescent="0.3">
      <c r="A348" s="2">
        <v>346</v>
      </c>
      <c r="B348" s="425" t="s">
        <v>27182</v>
      </c>
      <c r="C348" s="425" t="s">
        <v>24488</v>
      </c>
      <c r="D348" s="425" t="s">
        <v>44511</v>
      </c>
      <c r="E348" s="426" t="s">
        <v>44539</v>
      </c>
      <c r="F348" s="427" t="s">
        <v>45092</v>
      </c>
      <c r="G348" s="78" t="s">
        <v>44510</v>
      </c>
      <c r="H348" s="2" t="s">
        <v>15</v>
      </c>
    </row>
    <row r="349" spans="1:8" ht="28.8" x14ac:dyDescent="0.3">
      <c r="A349" s="2">
        <v>347</v>
      </c>
      <c r="B349" s="425" t="s">
        <v>823</v>
      </c>
      <c r="C349" s="425" t="s">
        <v>253</v>
      </c>
      <c r="D349" s="425" t="s">
        <v>44523</v>
      </c>
      <c r="E349" s="426" t="s">
        <v>44523</v>
      </c>
      <c r="F349" s="430" t="s">
        <v>45093</v>
      </c>
      <c r="G349" s="78" t="s">
        <v>44510</v>
      </c>
      <c r="H349" s="2" t="s">
        <v>15</v>
      </c>
    </row>
    <row r="350" spans="1:8" ht="28.8" x14ac:dyDescent="0.3">
      <c r="A350" s="2">
        <v>348</v>
      </c>
      <c r="B350" s="425" t="s">
        <v>823</v>
      </c>
      <c r="C350" s="425" t="s">
        <v>24488</v>
      </c>
      <c r="D350" s="425" t="s">
        <v>44511</v>
      </c>
      <c r="E350" s="426" t="s">
        <v>44539</v>
      </c>
      <c r="F350" s="427" t="s">
        <v>45094</v>
      </c>
      <c r="G350" s="78" t="s">
        <v>44510</v>
      </c>
      <c r="H350" s="2" t="s">
        <v>15</v>
      </c>
    </row>
    <row r="351" spans="1:8" ht="28.8" x14ac:dyDescent="0.3">
      <c r="A351" s="2">
        <v>349</v>
      </c>
      <c r="B351" s="425" t="s">
        <v>45095</v>
      </c>
      <c r="C351" s="425" t="s">
        <v>7083</v>
      </c>
      <c r="D351" s="427" t="s">
        <v>44535</v>
      </c>
      <c r="E351" s="426" t="s">
        <v>44563</v>
      </c>
      <c r="F351" s="430" t="s">
        <v>45096</v>
      </c>
      <c r="G351" s="78" t="s">
        <v>44510</v>
      </c>
      <c r="H351" s="2" t="s">
        <v>15</v>
      </c>
    </row>
    <row r="352" spans="1:8" ht="28.8" x14ac:dyDescent="0.3">
      <c r="A352" s="2">
        <v>350</v>
      </c>
      <c r="B352" s="426" t="s">
        <v>45095</v>
      </c>
      <c r="C352" s="426" t="s">
        <v>44890</v>
      </c>
      <c r="D352" s="425" t="s">
        <v>44515</v>
      </c>
      <c r="E352" s="426" t="s">
        <v>44528</v>
      </c>
      <c r="F352" s="427" t="s">
        <v>45097</v>
      </c>
      <c r="G352" s="78" t="s">
        <v>44510</v>
      </c>
      <c r="H352" s="2" t="s">
        <v>15</v>
      </c>
    </row>
    <row r="353" spans="1:8" ht="28.8" x14ac:dyDescent="0.3">
      <c r="A353" s="2">
        <v>351</v>
      </c>
      <c r="B353" s="425" t="s">
        <v>31664</v>
      </c>
      <c r="C353" s="425" t="s">
        <v>24488</v>
      </c>
      <c r="D353" s="425" t="s">
        <v>44511</v>
      </c>
      <c r="E353" s="426" t="s">
        <v>44539</v>
      </c>
      <c r="F353" s="427" t="s">
        <v>45098</v>
      </c>
      <c r="G353" s="78" t="s">
        <v>44510</v>
      </c>
      <c r="H353" s="2" t="s">
        <v>15</v>
      </c>
    </row>
    <row r="354" spans="1:8" ht="28.8" x14ac:dyDescent="0.3">
      <c r="A354" s="2">
        <v>352</v>
      </c>
      <c r="B354" s="425" t="s">
        <v>31158</v>
      </c>
      <c r="C354" s="425" t="s">
        <v>44630</v>
      </c>
      <c r="D354" s="425" t="s">
        <v>44523</v>
      </c>
      <c r="E354" s="426" t="s">
        <v>44523</v>
      </c>
      <c r="F354" s="430" t="s">
        <v>45099</v>
      </c>
      <c r="G354" s="78" t="s">
        <v>44510</v>
      </c>
      <c r="H354" s="2" t="s">
        <v>15</v>
      </c>
    </row>
    <row r="355" spans="1:8" ht="28.8" x14ac:dyDescent="0.3">
      <c r="A355" s="2">
        <v>353</v>
      </c>
      <c r="B355" s="425" t="s">
        <v>31077</v>
      </c>
      <c r="C355" s="425" t="s">
        <v>44556</v>
      </c>
      <c r="D355" s="427" t="s">
        <v>44543</v>
      </c>
      <c r="E355" s="426" t="s">
        <v>44544</v>
      </c>
      <c r="F355" s="427" t="s">
        <v>45100</v>
      </c>
      <c r="G355" s="78" t="s">
        <v>44510</v>
      </c>
      <c r="H355" s="2" t="s">
        <v>15</v>
      </c>
    </row>
    <row r="356" spans="1:8" ht="28.8" x14ac:dyDescent="0.3">
      <c r="A356" s="2">
        <v>354</v>
      </c>
      <c r="B356" s="425" t="s">
        <v>30947</v>
      </c>
      <c r="C356" s="425" t="s">
        <v>42222</v>
      </c>
      <c r="D356" s="425" t="s">
        <v>44515</v>
      </c>
      <c r="E356" s="426" t="s">
        <v>44613</v>
      </c>
      <c r="F356" s="427" t="s">
        <v>44880</v>
      </c>
      <c r="G356" s="78" t="s">
        <v>44510</v>
      </c>
      <c r="H356" s="2" t="s">
        <v>15</v>
      </c>
    </row>
    <row r="357" spans="1:8" ht="28.8" x14ac:dyDescent="0.3">
      <c r="A357" s="2">
        <v>355</v>
      </c>
      <c r="B357" s="425" t="s">
        <v>30947</v>
      </c>
      <c r="C357" s="425" t="s">
        <v>42222</v>
      </c>
      <c r="D357" s="425" t="s">
        <v>44511</v>
      </c>
      <c r="E357" s="426" t="s">
        <v>44512</v>
      </c>
      <c r="F357" s="427" t="s">
        <v>45101</v>
      </c>
      <c r="G357" s="78" t="s">
        <v>44510</v>
      </c>
      <c r="H357" s="2" t="s">
        <v>15</v>
      </c>
    </row>
    <row r="358" spans="1:8" ht="28.8" x14ac:dyDescent="0.3">
      <c r="A358" s="2">
        <v>356</v>
      </c>
      <c r="B358" s="425" t="s">
        <v>30947</v>
      </c>
      <c r="C358" s="425" t="s">
        <v>31948</v>
      </c>
      <c r="D358" s="425" t="s">
        <v>44511</v>
      </c>
      <c r="E358" s="426" t="s">
        <v>44512</v>
      </c>
      <c r="F358" s="427" t="s">
        <v>45102</v>
      </c>
      <c r="G358" s="78" t="s">
        <v>44510</v>
      </c>
      <c r="H358" s="2" t="s">
        <v>15</v>
      </c>
    </row>
    <row r="359" spans="1:8" ht="28.8" x14ac:dyDescent="0.3">
      <c r="A359" s="2">
        <v>357</v>
      </c>
      <c r="B359" s="426" t="s">
        <v>45103</v>
      </c>
      <c r="C359" s="426" t="s">
        <v>44587</v>
      </c>
      <c r="D359" s="425" t="s">
        <v>44515</v>
      </c>
      <c r="E359" s="426" t="s">
        <v>44528</v>
      </c>
      <c r="F359" s="427" t="s">
        <v>45104</v>
      </c>
      <c r="G359" s="78" t="s">
        <v>44510</v>
      </c>
      <c r="H359" s="2" t="s">
        <v>15</v>
      </c>
    </row>
    <row r="360" spans="1:8" ht="28.8" x14ac:dyDescent="0.3">
      <c r="A360" s="2">
        <v>358</v>
      </c>
      <c r="B360" s="425" t="s">
        <v>44857</v>
      </c>
      <c r="C360" s="425" t="s">
        <v>44542</v>
      </c>
      <c r="D360" s="427" t="s">
        <v>44508</v>
      </c>
      <c r="E360" s="426" t="s">
        <v>44508</v>
      </c>
      <c r="F360" s="427" t="s">
        <v>45105</v>
      </c>
      <c r="G360" s="78" t="s">
        <v>44510</v>
      </c>
      <c r="H360" s="2" t="s">
        <v>15</v>
      </c>
    </row>
    <row r="361" spans="1:8" ht="28.8" x14ac:dyDescent="0.3">
      <c r="A361" s="2">
        <v>359</v>
      </c>
      <c r="B361" s="425" t="s">
        <v>44857</v>
      </c>
      <c r="C361" s="425" t="s">
        <v>45106</v>
      </c>
      <c r="D361" s="425" t="s">
        <v>44511</v>
      </c>
      <c r="E361" s="426" t="s">
        <v>44539</v>
      </c>
      <c r="F361" s="427" t="s">
        <v>45107</v>
      </c>
      <c r="G361" s="78" t="s">
        <v>44510</v>
      </c>
      <c r="H361" s="2" t="s">
        <v>15</v>
      </c>
    </row>
    <row r="362" spans="1:8" ht="28.8" x14ac:dyDescent="0.3">
      <c r="A362" s="2">
        <v>360</v>
      </c>
      <c r="B362" s="425" t="s">
        <v>44857</v>
      </c>
      <c r="C362" s="425" t="s">
        <v>44542</v>
      </c>
      <c r="D362" s="425" t="s">
        <v>44511</v>
      </c>
      <c r="E362" s="426" t="s">
        <v>44512</v>
      </c>
      <c r="F362" s="427" t="s">
        <v>45108</v>
      </c>
      <c r="G362" s="78" t="s">
        <v>44510</v>
      </c>
      <c r="H362" s="2" t="s">
        <v>15</v>
      </c>
    </row>
    <row r="363" spans="1:8" ht="28.8" x14ac:dyDescent="0.3">
      <c r="A363" s="2">
        <v>361</v>
      </c>
      <c r="B363" s="425" t="s">
        <v>4099</v>
      </c>
      <c r="C363" s="425" t="s">
        <v>44642</v>
      </c>
      <c r="D363" s="425" t="s">
        <v>44515</v>
      </c>
      <c r="E363" s="426" t="s">
        <v>44516</v>
      </c>
      <c r="F363" s="430" t="s">
        <v>45109</v>
      </c>
      <c r="G363" s="78" t="s">
        <v>44510</v>
      </c>
      <c r="H363" s="2" t="s">
        <v>15</v>
      </c>
    </row>
    <row r="364" spans="1:8" ht="28.8" x14ac:dyDescent="0.3">
      <c r="A364" s="2">
        <v>362</v>
      </c>
      <c r="B364" s="425" t="s">
        <v>4099</v>
      </c>
      <c r="C364" s="425" t="s">
        <v>45110</v>
      </c>
      <c r="D364" s="425" t="s">
        <v>44515</v>
      </c>
      <c r="E364" s="426" t="s">
        <v>44516</v>
      </c>
      <c r="F364" s="430" t="s">
        <v>45111</v>
      </c>
      <c r="G364" s="78" t="s">
        <v>44510</v>
      </c>
      <c r="H364" s="2" t="s">
        <v>15</v>
      </c>
    </row>
    <row r="365" spans="1:8" ht="28.8" x14ac:dyDescent="0.3">
      <c r="A365" s="2">
        <v>363</v>
      </c>
      <c r="B365" s="425" t="s">
        <v>4099</v>
      </c>
      <c r="C365" s="425" t="s">
        <v>45112</v>
      </c>
      <c r="D365" s="425" t="s">
        <v>44515</v>
      </c>
      <c r="E365" s="426" t="s">
        <v>44516</v>
      </c>
      <c r="F365" s="427" t="s">
        <v>45113</v>
      </c>
      <c r="G365" s="78" t="s">
        <v>44510</v>
      </c>
      <c r="H365" s="2" t="s">
        <v>15</v>
      </c>
    </row>
    <row r="366" spans="1:8" ht="28.8" x14ac:dyDescent="0.3">
      <c r="A366" s="2">
        <v>364</v>
      </c>
      <c r="B366" s="425" t="s">
        <v>4099</v>
      </c>
      <c r="C366" s="425" t="s">
        <v>44857</v>
      </c>
      <c r="D366" s="427" t="s">
        <v>44508</v>
      </c>
      <c r="E366" s="426" t="s">
        <v>44508</v>
      </c>
      <c r="F366" s="427" t="s">
        <v>45114</v>
      </c>
      <c r="G366" s="78" t="s">
        <v>44510</v>
      </c>
      <c r="H366" s="2" t="s">
        <v>15</v>
      </c>
    </row>
    <row r="367" spans="1:8" ht="28.8" x14ac:dyDescent="0.3">
      <c r="A367" s="2">
        <v>365</v>
      </c>
      <c r="B367" s="425" t="s">
        <v>4099</v>
      </c>
      <c r="C367" s="425" t="s">
        <v>44857</v>
      </c>
      <c r="D367" s="425" t="s">
        <v>44511</v>
      </c>
      <c r="E367" s="426" t="s">
        <v>44512</v>
      </c>
      <c r="F367" s="427" t="s">
        <v>45115</v>
      </c>
      <c r="G367" s="78" t="s">
        <v>44510</v>
      </c>
      <c r="H367" s="2" t="s">
        <v>15</v>
      </c>
    </row>
    <row r="368" spans="1:8" ht="28.8" x14ac:dyDescent="0.3">
      <c r="A368" s="2">
        <v>366</v>
      </c>
      <c r="B368" s="425" t="s">
        <v>45116</v>
      </c>
      <c r="C368" s="425" t="s">
        <v>922</v>
      </c>
      <c r="D368" s="425" t="s">
        <v>44515</v>
      </c>
      <c r="E368" s="426" t="s">
        <v>44613</v>
      </c>
      <c r="F368" s="427" t="s">
        <v>45117</v>
      </c>
      <c r="G368" s="78" t="s">
        <v>44510</v>
      </c>
      <c r="H368" s="2" t="s">
        <v>15</v>
      </c>
    </row>
    <row r="369" spans="1:8" ht="28.8" x14ac:dyDescent="0.3">
      <c r="A369" s="2">
        <v>367</v>
      </c>
      <c r="B369" s="425" t="s">
        <v>45118</v>
      </c>
      <c r="C369" s="425" t="s">
        <v>45119</v>
      </c>
      <c r="D369" s="425" t="s">
        <v>44515</v>
      </c>
      <c r="E369" s="426" t="s">
        <v>44516</v>
      </c>
      <c r="F369" s="427" t="s">
        <v>44979</v>
      </c>
      <c r="G369" s="78" t="s">
        <v>44510</v>
      </c>
      <c r="H369" s="2" t="s">
        <v>15</v>
      </c>
    </row>
    <row r="370" spans="1:8" ht="28.8" x14ac:dyDescent="0.3">
      <c r="A370" s="2">
        <v>368</v>
      </c>
      <c r="B370" s="425" t="s">
        <v>31988</v>
      </c>
      <c r="C370" s="425" t="s">
        <v>45004</v>
      </c>
      <c r="D370" s="427" t="s">
        <v>44535</v>
      </c>
      <c r="E370" s="426" t="s">
        <v>44563</v>
      </c>
      <c r="F370" s="430" t="s">
        <v>45120</v>
      </c>
      <c r="G370" s="78" t="s">
        <v>44510</v>
      </c>
      <c r="H370" s="2" t="s">
        <v>15</v>
      </c>
    </row>
    <row r="371" spans="1:8" ht="28.8" x14ac:dyDescent="0.3">
      <c r="A371" s="2">
        <v>369</v>
      </c>
      <c r="B371" s="425" t="s">
        <v>31988</v>
      </c>
      <c r="C371" s="425" t="s">
        <v>32119</v>
      </c>
      <c r="D371" s="425" t="s">
        <v>44523</v>
      </c>
      <c r="E371" s="426" t="s">
        <v>44684</v>
      </c>
      <c r="F371" s="430" t="s">
        <v>45121</v>
      </c>
      <c r="G371" s="78" t="s">
        <v>44510</v>
      </c>
      <c r="H371" s="2" t="s">
        <v>15</v>
      </c>
    </row>
    <row r="372" spans="1:8" ht="28.8" x14ac:dyDescent="0.3">
      <c r="A372" s="2">
        <v>370</v>
      </c>
      <c r="B372" s="425" t="s">
        <v>3851</v>
      </c>
      <c r="C372" s="425" t="s">
        <v>45122</v>
      </c>
      <c r="D372" s="425" t="s">
        <v>44523</v>
      </c>
      <c r="E372" s="426" t="s">
        <v>44523</v>
      </c>
      <c r="F372" s="430" t="s">
        <v>45123</v>
      </c>
      <c r="G372" s="78" t="s">
        <v>44510</v>
      </c>
      <c r="H372" s="2" t="s">
        <v>15</v>
      </c>
    </row>
    <row r="373" spans="1:8" ht="28.8" x14ac:dyDescent="0.3">
      <c r="A373" s="2">
        <v>371</v>
      </c>
      <c r="B373" s="425" t="s">
        <v>7609</v>
      </c>
      <c r="C373" s="425" t="s">
        <v>30838</v>
      </c>
      <c r="D373" s="425" t="s">
        <v>44515</v>
      </c>
      <c r="E373" s="426" t="s">
        <v>44516</v>
      </c>
      <c r="F373" s="427" t="s">
        <v>45124</v>
      </c>
      <c r="G373" s="78" t="s">
        <v>44510</v>
      </c>
      <c r="H373" s="2" t="s">
        <v>15</v>
      </c>
    </row>
    <row r="374" spans="1:8" ht="28.8" x14ac:dyDescent="0.3">
      <c r="A374" s="2">
        <v>372</v>
      </c>
      <c r="B374" s="425" t="s">
        <v>45125</v>
      </c>
      <c r="C374" s="425" t="s">
        <v>44507</v>
      </c>
      <c r="D374" s="427" t="s">
        <v>44508</v>
      </c>
      <c r="E374" s="426" t="s">
        <v>44508</v>
      </c>
      <c r="F374" s="427" t="s">
        <v>45126</v>
      </c>
      <c r="G374" s="78" t="s">
        <v>44510</v>
      </c>
      <c r="H374" s="2" t="s">
        <v>15</v>
      </c>
    </row>
    <row r="375" spans="1:8" ht="28.8" x14ac:dyDescent="0.3">
      <c r="A375" s="2">
        <v>373</v>
      </c>
      <c r="B375" s="426" t="s">
        <v>45125</v>
      </c>
      <c r="C375" s="426" t="s">
        <v>45127</v>
      </c>
      <c r="D375" s="425" t="s">
        <v>44515</v>
      </c>
      <c r="E375" s="426" t="s">
        <v>44528</v>
      </c>
      <c r="F375" s="427" t="s">
        <v>45128</v>
      </c>
      <c r="G375" s="78" t="s">
        <v>44510</v>
      </c>
      <c r="H375" s="2" t="s">
        <v>15</v>
      </c>
    </row>
    <row r="376" spans="1:8" ht="28.8" x14ac:dyDescent="0.3">
      <c r="A376" s="2">
        <v>374</v>
      </c>
      <c r="B376" s="425" t="s">
        <v>45125</v>
      </c>
      <c r="C376" s="425" t="s">
        <v>44507</v>
      </c>
      <c r="D376" s="425" t="s">
        <v>44511</v>
      </c>
      <c r="E376" s="426" t="s">
        <v>44512</v>
      </c>
      <c r="F376" s="427" t="s">
        <v>45129</v>
      </c>
      <c r="G376" s="78" t="s">
        <v>44510</v>
      </c>
      <c r="H376" s="2" t="s">
        <v>15</v>
      </c>
    </row>
    <row r="377" spans="1:8" ht="28.8" x14ac:dyDescent="0.3">
      <c r="A377" s="2">
        <v>375</v>
      </c>
      <c r="B377" s="426" t="s">
        <v>23602</v>
      </c>
      <c r="C377" s="426" t="s">
        <v>32007</v>
      </c>
      <c r="D377" s="425" t="s">
        <v>44511</v>
      </c>
      <c r="E377" s="426" t="s">
        <v>44512</v>
      </c>
      <c r="F377" s="427" t="s">
        <v>45130</v>
      </c>
      <c r="G377" s="78" t="s">
        <v>44510</v>
      </c>
      <c r="H377" s="2" t="s">
        <v>15</v>
      </c>
    </row>
    <row r="378" spans="1:8" ht="28.8" x14ac:dyDescent="0.3">
      <c r="A378" s="2">
        <v>376</v>
      </c>
      <c r="B378" s="425" t="s">
        <v>45131</v>
      </c>
      <c r="C378" s="425" t="s">
        <v>30894</v>
      </c>
      <c r="D378" s="425" t="s">
        <v>44515</v>
      </c>
      <c r="E378" s="426" t="s">
        <v>44516</v>
      </c>
      <c r="F378" s="427" t="s">
        <v>45132</v>
      </c>
      <c r="G378" s="78" t="s">
        <v>44510</v>
      </c>
      <c r="H378" s="2" t="s">
        <v>15</v>
      </c>
    </row>
    <row r="379" spans="1:8" ht="28.8" x14ac:dyDescent="0.3">
      <c r="A379" s="2">
        <v>377</v>
      </c>
      <c r="B379" s="425" t="s">
        <v>45133</v>
      </c>
      <c r="C379" s="425" t="s">
        <v>45134</v>
      </c>
      <c r="D379" s="425" t="s">
        <v>44515</v>
      </c>
      <c r="E379" s="426" t="s">
        <v>44516</v>
      </c>
      <c r="F379" s="427" t="s">
        <v>45135</v>
      </c>
      <c r="G379" s="78" t="s">
        <v>44510</v>
      </c>
      <c r="H379" s="2" t="s">
        <v>15</v>
      </c>
    </row>
    <row r="380" spans="1:8" ht="28.8" x14ac:dyDescent="0.3">
      <c r="A380" s="2">
        <v>378</v>
      </c>
      <c r="B380" s="425" t="s">
        <v>31189</v>
      </c>
      <c r="C380" s="425" t="s">
        <v>45136</v>
      </c>
      <c r="D380" s="425" t="s">
        <v>44535</v>
      </c>
      <c r="E380" s="426" t="s">
        <v>44536</v>
      </c>
      <c r="F380" s="430" t="s">
        <v>45137</v>
      </c>
      <c r="G380" s="78" t="s">
        <v>44510</v>
      </c>
      <c r="H380" s="2" t="s">
        <v>15</v>
      </c>
    </row>
    <row r="381" spans="1:8" ht="28.8" x14ac:dyDescent="0.3">
      <c r="A381" s="2">
        <v>379</v>
      </c>
      <c r="B381" s="426" t="s">
        <v>45138</v>
      </c>
      <c r="C381" s="426" t="s">
        <v>30821</v>
      </c>
      <c r="D381" s="425" t="s">
        <v>44511</v>
      </c>
      <c r="E381" s="426" t="s">
        <v>44512</v>
      </c>
      <c r="F381" s="427" t="s">
        <v>45139</v>
      </c>
      <c r="G381" s="78" t="s">
        <v>44510</v>
      </c>
      <c r="H381" s="2" t="s">
        <v>15</v>
      </c>
    </row>
    <row r="382" spans="1:8" ht="28.8" x14ac:dyDescent="0.3">
      <c r="A382" s="2">
        <v>380</v>
      </c>
      <c r="B382" s="425" t="s">
        <v>8403</v>
      </c>
      <c r="C382" s="425" t="s">
        <v>44558</v>
      </c>
      <c r="D382" s="425" t="s">
        <v>44515</v>
      </c>
      <c r="E382" s="426" t="s">
        <v>44516</v>
      </c>
      <c r="F382" s="427" t="s">
        <v>44566</v>
      </c>
      <c r="G382" s="78" t="s">
        <v>44510</v>
      </c>
      <c r="H382" s="2" t="s">
        <v>15</v>
      </c>
    </row>
    <row r="383" spans="1:8" ht="28.8" x14ac:dyDescent="0.3">
      <c r="A383" s="2">
        <v>381</v>
      </c>
      <c r="B383" s="425" t="s">
        <v>30901</v>
      </c>
      <c r="C383" s="425" t="s">
        <v>45140</v>
      </c>
      <c r="D383" s="427" t="s">
        <v>44508</v>
      </c>
      <c r="E383" s="426" t="s">
        <v>44508</v>
      </c>
      <c r="F383" s="427" t="s">
        <v>45141</v>
      </c>
      <c r="G383" s="78" t="s">
        <v>44510</v>
      </c>
      <c r="H383" s="2" t="s">
        <v>15</v>
      </c>
    </row>
    <row r="384" spans="1:8" ht="28.8" x14ac:dyDescent="0.3">
      <c r="A384" s="2">
        <v>382</v>
      </c>
      <c r="B384" s="426" t="s">
        <v>30901</v>
      </c>
      <c r="C384" s="426" t="s">
        <v>45142</v>
      </c>
      <c r="D384" s="425" t="s">
        <v>44515</v>
      </c>
      <c r="E384" s="426" t="s">
        <v>44528</v>
      </c>
      <c r="F384" s="427" t="s">
        <v>45143</v>
      </c>
      <c r="G384" s="78" t="s">
        <v>44510</v>
      </c>
      <c r="H384" s="2" t="s">
        <v>15</v>
      </c>
    </row>
    <row r="385" spans="1:8" ht="28.8" x14ac:dyDescent="0.3">
      <c r="A385" s="2">
        <v>383</v>
      </c>
      <c r="B385" s="425" t="s">
        <v>30901</v>
      </c>
      <c r="C385" s="425" t="s">
        <v>45140</v>
      </c>
      <c r="D385" s="425" t="s">
        <v>44511</v>
      </c>
      <c r="E385" s="426" t="s">
        <v>44512</v>
      </c>
      <c r="F385" s="427" t="s">
        <v>45144</v>
      </c>
      <c r="G385" s="78" t="s">
        <v>44510</v>
      </c>
      <c r="H385" s="2" t="s">
        <v>15</v>
      </c>
    </row>
    <row r="386" spans="1:8" ht="28.8" x14ac:dyDescent="0.3">
      <c r="A386" s="2">
        <v>384</v>
      </c>
      <c r="B386" s="425" t="s">
        <v>31729</v>
      </c>
      <c r="C386" s="425" t="s">
        <v>680</v>
      </c>
      <c r="D386" s="425" t="s">
        <v>44535</v>
      </c>
      <c r="E386" s="426" t="s">
        <v>44536</v>
      </c>
      <c r="F386" s="430" t="s">
        <v>45145</v>
      </c>
      <c r="G386" s="78" t="s">
        <v>44510</v>
      </c>
      <c r="H386" s="2" t="s">
        <v>15</v>
      </c>
    </row>
    <row r="387" spans="1:8" ht="28.8" x14ac:dyDescent="0.3">
      <c r="A387" s="2">
        <v>385</v>
      </c>
      <c r="B387" s="426" t="s">
        <v>31729</v>
      </c>
      <c r="C387" s="426" t="s">
        <v>44868</v>
      </c>
      <c r="D387" s="425" t="s">
        <v>44515</v>
      </c>
      <c r="E387" s="426" t="s">
        <v>44528</v>
      </c>
      <c r="F387" s="427" t="s">
        <v>45146</v>
      </c>
      <c r="G387" s="78" t="s">
        <v>44510</v>
      </c>
      <c r="H387" s="2" t="s">
        <v>15</v>
      </c>
    </row>
    <row r="388" spans="1:8" ht="28.8" x14ac:dyDescent="0.3">
      <c r="A388" s="2">
        <v>386</v>
      </c>
      <c r="B388" s="426" t="s">
        <v>45147</v>
      </c>
      <c r="C388" s="426" t="s">
        <v>32395</v>
      </c>
      <c r="D388" s="425" t="s">
        <v>44515</v>
      </c>
      <c r="E388" s="426" t="s">
        <v>44528</v>
      </c>
      <c r="F388" s="427" t="s">
        <v>45148</v>
      </c>
      <c r="G388" s="78" t="s">
        <v>44510</v>
      </c>
      <c r="H388" s="2" t="s">
        <v>15</v>
      </c>
    </row>
    <row r="389" spans="1:8" ht="28.8" x14ac:dyDescent="0.3">
      <c r="A389" s="2">
        <v>387</v>
      </c>
      <c r="B389" s="425" t="s">
        <v>45149</v>
      </c>
      <c r="C389" s="425" t="s">
        <v>45150</v>
      </c>
      <c r="D389" s="425" t="s">
        <v>44515</v>
      </c>
      <c r="E389" s="426" t="s">
        <v>44613</v>
      </c>
      <c r="F389" s="427" t="s">
        <v>45151</v>
      </c>
      <c r="G389" s="78" t="s">
        <v>44510</v>
      </c>
      <c r="H389" s="2" t="s">
        <v>15</v>
      </c>
    </row>
    <row r="390" spans="1:8" ht="28.8" x14ac:dyDescent="0.3">
      <c r="A390" s="2">
        <v>388</v>
      </c>
      <c r="B390" s="425" t="s">
        <v>45149</v>
      </c>
      <c r="C390" s="425" t="s">
        <v>45150</v>
      </c>
      <c r="D390" s="425" t="s">
        <v>44511</v>
      </c>
      <c r="E390" s="426" t="s">
        <v>44512</v>
      </c>
      <c r="F390" s="427" t="s">
        <v>45152</v>
      </c>
      <c r="G390" s="78" t="s">
        <v>44510</v>
      </c>
      <c r="H390" s="2" t="s">
        <v>15</v>
      </c>
    </row>
    <row r="391" spans="1:8" ht="28.8" x14ac:dyDescent="0.3">
      <c r="A391" s="2">
        <v>389</v>
      </c>
      <c r="B391" s="426" t="s">
        <v>45153</v>
      </c>
      <c r="C391" s="426" t="s">
        <v>32030</v>
      </c>
      <c r="D391" s="425" t="s">
        <v>44515</v>
      </c>
      <c r="E391" s="426" t="s">
        <v>44528</v>
      </c>
      <c r="F391" s="427" t="s">
        <v>45154</v>
      </c>
      <c r="G391" s="78" t="s">
        <v>44510</v>
      </c>
      <c r="H391" s="2" t="s">
        <v>15</v>
      </c>
    </row>
    <row r="392" spans="1:8" ht="28.8" x14ac:dyDescent="0.3">
      <c r="A392" s="2">
        <v>390</v>
      </c>
      <c r="B392" s="425" t="s">
        <v>45155</v>
      </c>
      <c r="C392" s="425" t="s">
        <v>30821</v>
      </c>
      <c r="D392" s="425" t="s">
        <v>44523</v>
      </c>
      <c r="E392" s="426" t="s">
        <v>44523</v>
      </c>
      <c r="F392" s="430" t="s">
        <v>45156</v>
      </c>
      <c r="G392" s="78" t="s">
        <v>44510</v>
      </c>
      <c r="H392" s="2" t="s">
        <v>15</v>
      </c>
    </row>
    <row r="393" spans="1:8" ht="28.8" x14ac:dyDescent="0.3">
      <c r="A393" s="2">
        <v>391</v>
      </c>
      <c r="B393" s="426" t="s">
        <v>45155</v>
      </c>
      <c r="C393" s="426" t="s">
        <v>45157</v>
      </c>
      <c r="D393" s="425" t="s">
        <v>44515</v>
      </c>
      <c r="E393" s="426" t="s">
        <v>44528</v>
      </c>
      <c r="F393" s="427" t="s">
        <v>45158</v>
      </c>
      <c r="G393" s="78" t="s">
        <v>44510</v>
      </c>
      <c r="H393" s="2" t="s">
        <v>15</v>
      </c>
    </row>
    <row r="394" spans="1:8" ht="28.8" x14ac:dyDescent="0.3">
      <c r="A394" s="2">
        <v>392</v>
      </c>
      <c r="B394" s="425" t="s">
        <v>31894</v>
      </c>
      <c r="C394" s="425" t="s">
        <v>44873</v>
      </c>
      <c r="D394" s="427" t="s">
        <v>44543</v>
      </c>
      <c r="E394" s="426" t="s">
        <v>44544</v>
      </c>
      <c r="F394" s="427" t="s">
        <v>45159</v>
      </c>
      <c r="G394" s="78" t="s">
        <v>44510</v>
      </c>
      <c r="H394" s="2" t="s">
        <v>15</v>
      </c>
    </row>
    <row r="395" spans="1:8" ht="28.8" x14ac:dyDescent="0.3">
      <c r="A395" s="2">
        <v>393</v>
      </c>
      <c r="B395" s="425" t="s">
        <v>45160</v>
      </c>
      <c r="C395" s="425" t="s">
        <v>45161</v>
      </c>
      <c r="D395" s="427" t="s">
        <v>44535</v>
      </c>
      <c r="E395" s="426" t="s">
        <v>44563</v>
      </c>
      <c r="F395" s="430" t="s">
        <v>45162</v>
      </c>
      <c r="G395" s="78" t="s">
        <v>44510</v>
      </c>
      <c r="H395" s="2" t="s">
        <v>15</v>
      </c>
    </row>
    <row r="396" spans="1:8" ht="28.8" x14ac:dyDescent="0.3">
      <c r="A396" s="2">
        <v>394</v>
      </c>
      <c r="B396" s="426" t="s">
        <v>30951</v>
      </c>
      <c r="C396" s="426" t="s">
        <v>32227</v>
      </c>
      <c r="D396" s="425" t="s">
        <v>44511</v>
      </c>
      <c r="E396" s="426" t="s">
        <v>44512</v>
      </c>
      <c r="F396" s="427" t="s">
        <v>45163</v>
      </c>
      <c r="G396" s="78" t="s">
        <v>44510</v>
      </c>
      <c r="H396" s="2" t="s">
        <v>15</v>
      </c>
    </row>
    <row r="397" spans="1:8" ht="28.8" x14ac:dyDescent="0.3">
      <c r="A397" s="2">
        <v>395</v>
      </c>
      <c r="B397" s="426" t="s">
        <v>30951</v>
      </c>
      <c r="C397" s="426" t="s">
        <v>31996</v>
      </c>
      <c r="D397" s="425" t="s">
        <v>44511</v>
      </c>
      <c r="E397" s="426" t="s">
        <v>44512</v>
      </c>
      <c r="F397" s="427" t="s">
        <v>45164</v>
      </c>
      <c r="G397" s="78" t="s">
        <v>44510</v>
      </c>
      <c r="H397" s="2" t="s">
        <v>15</v>
      </c>
    </row>
    <row r="398" spans="1:8" ht="28.8" x14ac:dyDescent="0.3">
      <c r="A398" s="2">
        <v>396</v>
      </c>
      <c r="B398" s="426" t="s">
        <v>30951</v>
      </c>
      <c r="C398" s="426" t="s">
        <v>30887</v>
      </c>
      <c r="D398" s="425" t="s">
        <v>44511</v>
      </c>
      <c r="E398" s="426" t="s">
        <v>44512</v>
      </c>
      <c r="F398" s="427" t="s">
        <v>45165</v>
      </c>
      <c r="G398" s="78" t="s">
        <v>44510</v>
      </c>
      <c r="H398" s="2" t="s">
        <v>15</v>
      </c>
    </row>
    <row r="399" spans="1:8" ht="28.8" x14ac:dyDescent="0.3">
      <c r="A399" s="2">
        <v>397</v>
      </c>
      <c r="B399" s="426" t="s">
        <v>30951</v>
      </c>
      <c r="C399" s="426" t="s">
        <v>45166</v>
      </c>
      <c r="D399" s="425" t="s">
        <v>44511</v>
      </c>
      <c r="E399" s="426" t="s">
        <v>44512</v>
      </c>
      <c r="F399" s="427" t="s">
        <v>44888</v>
      </c>
      <c r="G399" s="78" t="s">
        <v>44510</v>
      </c>
      <c r="H399" s="2" t="s">
        <v>15</v>
      </c>
    </row>
    <row r="400" spans="1:8" ht="28.8" x14ac:dyDescent="0.3">
      <c r="A400" s="2">
        <v>398</v>
      </c>
      <c r="B400" s="425" t="s">
        <v>45167</v>
      </c>
      <c r="C400" s="425" t="s">
        <v>44632</v>
      </c>
      <c r="D400" s="425" t="s">
        <v>44515</v>
      </c>
      <c r="E400" s="426" t="s">
        <v>44516</v>
      </c>
      <c r="F400" s="427" t="s">
        <v>45168</v>
      </c>
      <c r="G400" s="78" t="s">
        <v>44510</v>
      </c>
      <c r="H400" s="2" t="s">
        <v>15</v>
      </c>
    </row>
    <row r="401" spans="1:8" ht="28.8" x14ac:dyDescent="0.3">
      <c r="A401" s="2">
        <v>399</v>
      </c>
      <c r="B401" s="425" t="s">
        <v>45169</v>
      </c>
      <c r="C401" s="425" t="s">
        <v>44723</v>
      </c>
      <c r="D401" s="425" t="s">
        <v>44515</v>
      </c>
      <c r="E401" s="426" t="s">
        <v>44516</v>
      </c>
      <c r="F401" s="427" t="s">
        <v>45170</v>
      </c>
      <c r="G401" s="78" t="s">
        <v>44510</v>
      </c>
      <c r="H401" s="2" t="s">
        <v>15</v>
      </c>
    </row>
    <row r="402" spans="1:8" ht="28.8" x14ac:dyDescent="0.3">
      <c r="A402" s="2">
        <v>400</v>
      </c>
      <c r="B402" s="425" t="s">
        <v>31378</v>
      </c>
      <c r="C402" s="425" t="s">
        <v>3299</v>
      </c>
      <c r="D402" s="425" t="s">
        <v>44515</v>
      </c>
      <c r="E402" s="426" t="s">
        <v>44516</v>
      </c>
      <c r="F402" s="430" t="s">
        <v>44665</v>
      </c>
      <c r="G402" s="78" t="s">
        <v>44510</v>
      </c>
      <c r="H402" s="2" t="s">
        <v>15</v>
      </c>
    </row>
    <row r="403" spans="1:8" ht="28.8" x14ac:dyDescent="0.3">
      <c r="A403" s="2">
        <v>401</v>
      </c>
      <c r="B403" s="425" t="s">
        <v>15407</v>
      </c>
      <c r="C403" s="425" t="s">
        <v>44587</v>
      </c>
      <c r="D403" s="425" t="s">
        <v>44523</v>
      </c>
      <c r="E403" s="426" t="s">
        <v>44684</v>
      </c>
      <c r="F403" s="430" t="s">
        <v>45171</v>
      </c>
      <c r="G403" s="78" t="s">
        <v>44510</v>
      </c>
      <c r="H403" s="2" t="s">
        <v>15</v>
      </c>
    </row>
    <row r="404" spans="1:8" ht="28.8" x14ac:dyDescent="0.3">
      <c r="A404" s="2">
        <v>402</v>
      </c>
      <c r="B404" s="425" t="s">
        <v>15407</v>
      </c>
      <c r="C404" s="425" t="s">
        <v>45172</v>
      </c>
      <c r="D404" s="425" t="s">
        <v>44515</v>
      </c>
      <c r="E404" s="426" t="s">
        <v>44516</v>
      </c>
      <c r="F404" s="427" t="s">
        <v>45173</v>
      </c>
      <c r="G404" s="78" t="s">
        <v>44510</v>
      </c>
      <c r="H404" s="2" t="s">
        <v>15</v>
      </c>
    </row>
    <row r="405" spans="1:8" ht="28.8" x14ac:dyDescent="0.3">
      <c r="A405" s="2">
        <v>403</v>
      </c>
      <c r="B405" s="426" t="s">
        <v>45174</v>
      </c>
      <c r="C405" s="426" t="s">
        <v>45175</v>
      </c>
      <c r="D405" s="425" t="s">
        <v>44515</v>
      </c>
      <c r="E405" s="426" t="s">
        <v>44528</v>
      </c>
      <c r="F405" s="427" t="s">
        <v>45176</v>
      </c>
      <c r="G405" s="78" t="s">
        <v>44510</v>
      </c>
      <c r="H405" s="2" t="s">
        <v>15</v>
      </c>
    </row>
    <row r="406" spans="1:8" ht="28.8" x14ac:dyDescent="0.3">
      <c r="A406" s="2">
        <v>404</v>
      </c>
      <c r="B406" s="425" t="s">
        <v>45177</v>
      </c>
      <c r="C406" s="425" t="s">
        <v>44814</v>
      </c>
      <c r="D406" s="427" t="s">
        <v>44543</v>
      </c>
      <c r="E406" s="426" t="s">
        <v>44544</v>
      </c>
      <c r="F406" s="427" t="s">
        <v>45178</v>
      </c>
      <c r="G406" s="78" t="s">
        <v>44510</v>
      </c>
      <c r="H406" s="2" t="s">
        <v>15</v>
      </c>
    </row>
    <row r="407" spans="1:8" ht="28.8" x14ac:dyDescent="0.3">
      <c r="A407" s="2">
        <v>405</v>
      </c>
      <c r="B407" s="425" t="s">
        <v>32393</v>
      </c>
      <c r="C407" s="425" t="s">
        <v>44514</v>
      </c>
      <c r="D407" s="425" t="s">
        <v>44515</v>
      </c>
      <c r="E407" s="426" t="s">
        <v>44516</v>
      </c>
      <c r="F407" s="427" t="s">
        <v>45179</v>
      </c>
      <c r="G407" s="78" t="s">
        <v>44510</v>
      </c>
      <c r="H407" s="2" t="s">
        <v>15</v>
      </c>
    </row>
    <row r="408" spans="1:8" ht="28.8" x14ac:dyDescent="0.3">
      <c r="A408" s="2">
        <v>406</v>
      </c>
      <c r="B408" s="425" t="s">
        <v>3240</v>
      </c>
      <c r="C408" s="425" t="s">
        <v>45180</v>
      </c>
      <c r="D408" s="425" t="s">
        <v>44515</v>
      </c>
      <c r="E408" s="426" t="s">
        <v>44516</v>
      </c>
      <c r="F408" s="430" t="s">
        <v>45181</v>
      </c>
      <c r="G408" s="78" t="s">
        <v>44510</v>
      </c>
      <c r="H408" s="2" t="s">
        <v>15</v>
      </c>
    </row>
    <row r="409" spans="1:8" ht="28.8" x14ac:dyDescent="0.3">
      <c r="A409" s="2">
        <v>407</v>
      </c>
      <c r="B409" s="425" t="s">
        <v>45182</v>
      </c>
      <c r="C409" s="425" t="s">
        <v>4379</v>
      </c>
      <c r="D409" s="425" t="s">
        <v>44515</v>
      </c>
      <c r="E409" s="426" t="s">
        <v>44516</v>
      </c>
      <c r="F409" s="430" t="s">
        <v>45183</v>
      </c>
      <c r="G409" s="78" t="s">
        <v>44510</v>
      </c>
      <c r="H409" s="2" t="s">
        <v>15</v>
      </c>
    </row>
    <row r="410" spans="1:8" ht="28.8" x14ac:dyDescent="0.3">
      <c r="A410" s="2">
        <v>408</v>
      </c>
      <c r="B410" s="425" t="s">
        <v>31130</v>
      </c>
      <c r="C410" s="425" t="s">
        <v>7082</v>
      </c>
      <c r="D410" s="425" t="s">
        <v>44535</v>
      </c>
      <c r="E410" s="426" t="s">
        <v>44536</v>
      </c>
      <c r="F410" s="430" t="s">
        <v>45184</v>
      </c>
      <c r="G410" s="78" t="s">
        <v>44510</v>
      </c>
      <c r="H410" s="2" t="s">
        <v>15</v>
      </c>
    </row>
    <row r="411" spans="1:8" ht="28.8" x14ac:dyDescent="0.3">
      <c r="A411" s="2">
        <v>409</v>
      </c>
      <c r="B411" s="425" t="s">
        <v>31130</v>
      </c>
      <c r="C411" s="425" t="s">
        <v>30870</v>
      </c>
      <c r="D411" s="425" t="s">
        <v>44515</v>
      </c>
      <c r="E411" s="426" t="s">
        <v>44516</v>
      </c>
      <c r="F411" s="427" t="s">
        <v>45185</v>
      </c>
      <c r="G411" s="78" t="s">
        <v>44510</v>
      </c>
      <c r="H411" s="2" t="s">
        <v>15</v>
      </c>
    </row>
    <row r="412" spans="1:8" ht="28.8" x14ac:dyDescent="0.3">
      <c r="A412" s="2">
        <v>410</v>
      </c>
      <c r="B412" s="426" t="s">
        <v>31130</v>
      </c>
      <c r="C412" s="426" t="s">
        <v>44587</v>
      </c>
      <c r="D412" s="425" t="s">
        <v>44511</v>
      </c>
      <c r="E412" s="426" t="s">
        <v>44512</v>
      </c>
      <c r="F412" s="427" t="s">
        <v>45186</v>
      </c>
      <c r="G412" s="78" t="s">
        <v>44510</v>
      </c>
      <c r="H412" s="2" t="s">
        <v>15</v>
      </c>
    </row>
    <row r="413" spans="1:8" ht="28.8" x14ac:dyDescent="0.3">
      <c r="A413" s="2">
        <v>411</v>
      </c>
      <c r="B413" s="425" t="s">
        <v>31885</v>
      </c>
      <c r="C413" s="425" t="s">
        <v>31284</v>
      </c>
      <c r="D413" s="425" t="s">
        <v>44523</v>
      </c>
      <c r="E413" s="426" t="s">
        <v>44523</v>
      </c>
      <c r="F413" s="430" t="s">
        <v>45187</v>
      </c>
      <c r="G413" s="78" t="s">
        <v>44510</v>
      </c>
      <c r="H413" s="2" t="s">
        <v>15</v>
      </c>
    </row>
    <row r="414" spans="1:8" ht="28.8" x14ac:dyDescent="0.3">
      <c r="A414" s="2">
        <v>412</v>
      </c>
      <c r="B414" s="426" t="s">
        <v>31018</v>
      </c>
      <c r="C414" s="426" t="s">
        <v>44534</v>
      </c>
      <c r="D414" s="425" t="s">
        <v>44511</v>
      </c>
      <c r="E414" s="426" t="s">
        <v>44512</v>
      </c>
      <c r="F414" s="427" t="s">
        <v>45188</v>
      </c>
      <c r="G414" s="78" t="s">
        <v>44510</v>
      </c>
      <c r="H414" s="2" t="s">
        <v>15</v>
      </c>
    </row>
    <row r="415" spans="1:8" ht="28.8" x14ac:dyDescent="0.3">
      <c r="A415" s="2">
        <v>413</v>
      </c>
      <c r="B415" s="425" t="s">
        <v>44642</v>
      </c>
      <c r="C415" s="425" t="s">
        <v>44901</v>
      </c>
      <c r="D415" s="425" t="s">
        <v>44515</v>
      </c>
      <c r="E415" s="426" t="s">
        <v>44516</v>
      </c>
      <c r="F415" s="430" t="s">
        <v>45189</v>
      </c>
      <c r="G415" s="78" t="s">
        <v>44510</v>
      </c>
      <c r="H415" s="2" t="s">
        <v>15</v>
      </c>
    </row>
    <row r="416" spans="1:8" ht="28.8" x14ac:dyDescent="0.3">
      <c r="A416" s="2">
        <v>414</v>
      </c>
      <c r="B416" s="425" t="s">
        <v>30988</v>
      </c>
      <c r="C416" s="425" t="s">
        <v>3299</v>
      </c>
      <c r="D416" s="425" t="s">
        <v>44523</v>
      </c>
      <c r="E416" s="426" t="s">
        <v>44684</v>
      </c>
      <c r="F416" s="430" t="s">
        <v>45190</v>
      </c>
      <c r="G416" s="78" t="s">
        <v>44510</v>
      </c>
      <c r="H416" s="2" t="s">
        <v>15</v>
      </c>
    </row>
    <row r="417" spans="1:8" ht="28.8" x14ac:dyDescent="0.3">
      <c r="A417" s="2">
        <v>415</v>
      </c>
      <c r="B417" s="425" t="s">
        <v>30988</v>
      </c>
      <c r="C417" s="425" t="s">
        <v>44814</v>
      </c>
      <c r="D417" s="425" t="s">
        <v>44515</v>
      </c>
      <c r="E417" s="426" t="s">
        <v>44516</v>
      </c>
      <c r="F417" s="427" t="s">
        <v>44554</v>
      </c>
      <c r="G417" s="78" t="s">
        <v>44510</v>
      </c>
      <c r="H417" s="2" t="s">
        <v>15</v>
      </c>
    </row>
    <row r="418" spans="1:8" ht="28.8" x14ac:dyDescent="0.3">
      <c r="A418" s="2">
        <v>416</v>
      </c>
      <c r="B418" s="425" t="s">
        <v>30988</v>
      </c>
      <c r="C418" s="425" t="s">
        <v>44814</v>
      </c>
      <c r="D418" s="427" t="s">
        <v>44543</v>
      </c>
      <c r="E418" s="426" t="s">
        <v>44544</v>
      </c>
      <c r="F418" s="427" t="s">
        <v>45191</v>
      </c>
      <c r="G418" s="78" t="s">
        <v>44510</v>
      </c>
      <c r="H418" s="2" t="s">
        <v>15</v>
      </c>
    </row>
    <row r="419" spans="1:8" ht="28.8" x14ac:dyDescent="0.3">
      <c r="A419" s="2">
        <v>417</v>
      </c>
      <c r="B419" s="425" t="s">
        <v>44762</v>
      </c>
      <c r="C419" s="425" t="s">
        <v>45192</v>
      </c>
      <c r="D419" s="425" t="s">
        <v>44523</v>
      </c>
      <c r="E419" s="426" t="s">
        <v>44523</v>
      </c>
      <c r="F419" s="430" t="s">
        <v>45193</v>
      </c>
      <c r="G419" s="78" t="s">
        <v>44510</v>
      </c>
      <c r="H419" s="2" t="s">
        <v>15</v>
      </c>
    </row>
    <row r="420" spans="1:8" ht="28.8" x14ac:dyDescent="0.3">
      <c r="A420" s="2">
        <v>418</v>
      </c>
      <c r="B420" s="425" t="s">
        <v>31098</v>
      </c>
      <c r="C420" s="425" t="s">
        <v>31172</v>
      </c>
      <c r="D420" s="427" t="s">
        <v>44508</v>
      </c>
      <c r="E420" s="426" t="s">
        <v>44508</v>
      </c>
      <c r="F420" s="427" t="s">
        <v>45194</v>
      </c>
      <c r="G420" s="78" t="s">
        <v>44510</v>
      </c>
      <c r="H420" s="2" t="s">
        <v>15</v>
      </c>
    </row>
    <row r="421" spans="1:8" ht="28.8" x14ac:dyDescent="0.3">
      <c r="A421" s="2">
        <v>419</v>
      </c>
      <c r="B421" s="425" t="s">
        <v>31098</v>
      </c>
      <c r="C421" s="425" t="s">
        <v>105</v>
      </c>
      <c r="D421" s="427" t="s">
        <v>44543</v>
      </c>
      <c r="E421" s="426" t="s">
        <v>44544</v>
      </c>
      <c r="F421" s="427" t="s">
        <v>44944</v>
      </c>
      <c r="G421" s="78" t="s">
        <v>44510</v>
      </c>
      <c r="H421" s="2" t="s">
        <v>15</v>
      </c>
    </row>
    <row r="422" spans="1:8" ht="28.8" x14ac:dyDescent="0.3">
      <c r="A422" s="2">
        <v>420</v>
      </c>
      <c r="B422" s="425" t="s">
        <v>31098</v>
      </c>
      <c r="C422" s="425" t="s">
        <v>31085</v>
      </c>
      <c r="D422" s="425" t="s">
        <v>44511</v>
      </c>
      <c r="E422" s="426" t="s">
        <v>44539</v>
      </c>
      <c r="F422" s="427" t="s">
        <v>45195</v>
      </c>
      <c r="G422" s="78" t="s">
        <v>44510</v>
      </c>
      <c r="H422" s="2" t="s">
        <v>15</v>
      </c>
    </row>
    <row r="423" spans="1:8" ht="28.8" x14ac:dyDescent="0.3">
      <c r="A423" s="2">
        <v>421</v>
      </c>
      <c r="B423" s="426" t="s">
        <v>31098</v>
      </c>
      <c r="C423" s="426" t="s">
        <v>31208</v>
      </c>
      <c r="D423" s="425" t="s">
        <v>44511</v>
      </c>
      <c r="E423" s="426" t="s">
        <v>44512</v>
      </c>
      <c r="F423" s="427" t="s">
        <v>45196</v>
      </c>
      <c r="G423" s="78" t="s">
        <v>44510</v>
      </c>
      <c r="H423" s="2" t="s">
        <v>15</v>
      </c>
    </row>
    <row r="424" spans="1:8" ht="28.8" x14ac:dyDescent="0.3">
      <c r="A424" s="2">
        <v>422</v>
      </c>
      <c r="B424" s="425" t="s">
        <v>31098</v>
      </c>
      <c r="C424" s="425" t="s">
        <v>31172</v>
      </c>
      <c r="D424" s="425" t="s">
        <v>44511</v>
      </c>
      <c r="E424" s="426" t="s">
        <v>44512</v>
      </c>
      <c r="F424" s="427" t="s">
        <v>45197</v>
      </c>
      <c r="G424" s="78" t="s">
        <v>44510</v>
      </c>
      <c r="H424" s="2" t="s">
        <v>15</v>
      </c>
    </row>
    <row r="425" spans="1:8" ht="28.8" x14ac:dyDescent="0.3">
      <c r="A425" s="2">
        <v>423</v>
      </c>
      <c r="B425" s="425" t="s">
        <v>30821</v>
      </c>
      <c r="C425" s="425" t="s">
        <v>31948</v>
      </c>
      <c r="D425" s="425" t="s">
        <v>44523</v>
      </c>
      <c r="E425" s="426" t="s">
        <v>44523</v>
      </c>
      <c r="F425" s="430" t="s">
        <v>45198</v>
      </c>
      <c r="G425" s="78" t="s">
        <v>44510</v>
      </c>
      <c r="H425" s="2" t="s">
        <v>15</v>
      </c>
    </row>
    <row r="426" spans="1:8" ht="28.8" x14ac:dyDescent="0.3">
      <c r="A426" s="2">
        <v>424</v>
      </c>
      <c r="B426" s="425" t="s">
        <v>31298</v>
      </c>
      <c r="C426" s="425" t="s">
        <v>32247</v>
      </c>
      <c r="D426" s="425" t="s">
        <v>44523</v>
      </c>
      <c r="E426" s="426" t="s">
        <v>44523</v>
      </c>
      <c r="F426" s="430" t="s">
        <v>45199</v>
      </c>
      <c r="G426" s="78" t="s">
        <v>44510</v>
      </c>
      <c r="H426" s="2" t="s">
        <v>15</v>
      </c>
    </row>
    <row r="427" spans="1:8" ht="28.8" x14ac:dyDescent="0.3">
      <c r="A427" s="2">
        <v>425</v>
      </c>
      <c r="B427" s="425" t="s">
        <v>31298</v>
      </c>
      <c r="C427" s="425" t="s">
        <v>680</v>
      </c>
      <c r="D427" s="425" t="s">
        <v>44515</v>
      </c>
      <c r="E427" s="426" t="s">
        <v>44516</v>
      </c>
      <c r="F427" s="427" t="s">
        <v>45200</v>
      </c>
      <c r="G427" s="78" t="s">
        <v>44510</v>
      </c>
      <c r="H427" s="2" t="s">
        <v>15</v>
      </c>
    </row>
    <row r="428" spans="1:8" ht="28.8" x14ac:dyDescent="0.3">
      <c r="A428" s="2">
        <v>426</v>
      </c>
      <c r="B428" s="425" t="s">
        <v>30890</v>
      </c>
      <c r="C428" s="425" t="s">
        <v>44686</v>
      </c>
      <c r="D428" s="425" t="s">
        <v>44523</v>
      </c>
      <c r="E428" s="426" t="s">
        <v>44523</v>
      </c>
      <c r="F428" s="430" t="s">
        <v>45201</v>
      </c>
      <c r="G428" s="78" t="s">
        <v>44510</v>
      </c>
      <c r="H428" s="2" t="s">
        <v>15</v>
      </c>
    </row>
    <row r="429" spans="1:8" ht="28.8" x14ac:dyDescent="0.3">
      <c r="A429" s="2">
        <v>427</v>
      </c>
      <c r="B429" s="426" t="s">
        <v>45202</v>
      </c>
      <c r="C429" s="426" t="s">
        <v>45203</v>
      </c>
      <c r="D429" s="425" t="s">
        <v>44515</v>
      </c>
      <c r="E429" s="426" t="s">
        <v>44528</v>
      </c>
      <c r="F429" s="427" t="s">
        <v>45204</v>
      </c>
      <c r="G429" s="78" t="s">
        <v>44510</v>
      </c>
      <c r="H429" s="2" t="s">
        <v>15</v>
      </c>
    </row>
    <row r="430" spans="1:8" ht="28.8" x14ac:dyDescent="0.3">
      <c r="A430" s="2">
        <v>428</v>
      </c>
      <c r="B430" s="426" t="s">
        <v>45205</v>
      </c>
      <c r="C430" s="426" t="s">
        <v>23747</v>
      </c>
      <c r="D430" s="425" t="s">
        <v>44511</v>
      </c>
      <c r="E430" s="426" t="s">
        <v>44512</v>
      </c>
      <c r="F430" s="427" t="s">
        <v>45206</v>
      </c>
      <c r="G430" s="78" t="s">
        <v>44510</v>
      </c>
      <c r="H430" s="2" t="s">
        <v>15</v>
      </c>
    </row>
    <row r="431" spans="1:8" ht="28.8" x14ac:dyDescent="0.3">
      <c r="A431" s="2">
        <v>429</v>
      </c>
      <c r="B431" s="425" t="s">
        <v>774</v>
      </c>
      <c r="C431" s="425" t="s">
        <v>44655</v>
      </c>
      <c r="D431" s="425" t="s">
        <v>44515</v>
      </c>
      <c r="E431" s="426" t="s">
        <v>44516</v>
      </c>
      <c r="F431" s="427" t="s">
        <v>45207</v>
      </c>
      <c r="G431" s="78" t="s">
        <v>44510</v>
      </c>
      <c r="H431" s="2" t="s">
        <v>15</v>
      </c>
    </row>
    <row r="432" spans="1:8" ht="28.8" x14ac:dyDescent="0.3">
      <c r="A432" s="2">
        <v>430</v>
      </c>
      <c r="B432" s="425" t="s">
        <v>45208</v>
      </c>
      <c r="C432" s="425" t="s">
        <v>44744</v>
      </c>
      <c r="D432" s="425" t="s">
        <v>44515</v>
      </c>
      <c r="E432" s="426" t="s">
        <v>44516</v>
      </c>
      <c r="F432" s="430" t="s">
        <v>45209</v>
      </c>
      <c r="G432" s="78" t="s">
        <v>44510</v>
      </c>
      <c r="H432" s="2" t="s">
        <v>15</v>
      </c>
    </row>
    <row r="433" spans="1:8" ht="28.8" x14ac:dyDescent="0.3">
      <c r="A433" s="2">
        <v>431</v>
      </c>
      <c r="B433" s="425" t="s">
        <v>45210</v>
      </c>
      <c r="C433" s="425" t="s">
        <v>45136</v>
      </c>
      <c r="D433" s="425" t="s">
        <v>44535</v>
      </c>
      <c r="E433" s="426" t="s">
        <v>44536</v>
      </c>
      <c r="F433" s="430" t="s">
        <v>45211</v>
      </c>
      <c r="G433" s="78" t="s">
        <v>44510</v>
      </c>
      <c r="H433" s="2" t="s">
        <v>15</v>
      </c>
    </row>
    <row r="434" spans="1:8" ht="28.8" x14ac:dyDescent="0.3">
      <c r="A434" s="2">
        <v>432</v>
      </c>
      <c r="B434" s="425" t="s">
        <v>45212</v>
      </c>
      <c r="C434" s="425" t="s">
        <v>30838</v>
      </c>
      <c r="D434" s="427" t="s">
        <v>44535</v>
      </c>
      <c r="E434" s="426" t="s">
        <v>44563</v>
      </c>
      <c r="F434" s="430" t="s">
        <v>45213</v>
      </c>
      <c r="G434" s="78" t="s">
        <v>44510</v>
      </c>
      <c r="H434" s="2" t="s">
        <v>15</v>
      </c>
    </row>
    <row r="435" spans="1:8" ht="28.8" x14ac:dyDescent="0.3">
      <c r="A435" s="2">
        <v>433</v>
      </c>
      <c r="B435" s="426" t="s">
        <v>45089</v>
      </c>
      <c r="C435" s="426" t="s">
        <v>45214</v>
      </c>
      <c r="D435" s="425" t="s">
        <v>44511</v>
      </c>
      <c r="E435" s="426" t="s">
        <v>44512</v>
      </c>
      <c r="F435" s="427" t="s">
        <v>45215</v>
      </c>
      <c r="G435" s="78" t="s">
        <v>44510</v>
      </c>
      <c r="H435" s="2" t="s">
        <v>15</v>
      </c>
    </row>
    <row r="436" spans="1:8" ht="28.8" x14ac:dyDescent="0.3">
      <c r="A436" s="2">
        <v>434</v>
      </c>
      <c r="B436" s="425" t="s">
        <v>45216</v>
      </c>
      <c r="C436" s="425" t="s">
        <v>4777</v>
      </c>
      <c r="D436" s="425" t="s">
        <v>44515</v>
      </c>
      <c r="E436" s="426" t="s">
        <v>44613</v>
      </c>
      <c r="F436" s="427" t="s">
        <v>45217</v>
      </c>
      <c r="G436" s="78" t="s">
        <v>44510</v>
      </c>
      <c r="H436" s="2" t="s">
        <v>15</v>
      </c>
    </row>
    <row r="437" spans="1:8" ht="28.8" x14ac:dyDescent="0.3">
      <c r="A437" s="2">
        <v>435</v>
      </c>
      <c r="B437" s="425" t="s">
        <v>45216</v>
      </c>
      <c r="C437" s="425" t="s">
        <v>4777</v>
      </c>
      <c r="D437" s="425" t="s">
        <v>44511</v>
      </c>
      <c r="E437" s="426" t="s">
        <v>44512</v>
      </c>
      <c r="F437" s="427" t="s">
        <v>45218</v>
      </c>
      <c r="G437" s="78" t="s">
        <v>44510</v>
      </c>
      <c r="H437" s="2" t="s">
        <v>15</v>
      </c>
    </row>
    <row r="438" spans="1:8" ht="28.8" x14ac:dyDescent="0.3">
      <c r="A438" s="2">
        <v>436</v>
      </c>
      <c r="B438" s="425" t="s">
        <v>45219</v>
      </c>
      <c r="C438" s="425" t="s">
        <v>31064</v>
      </c>
      <c r="D438" s="425" t="s">
        <v>44515</v>
      </c>
      <c r="E438" s="426" t="s">
        <v>44516</v>
      </c>
      <c r="F438" s="427" t="s">
        <v>45220</v>
      </c>
      <c r="G438" s="78" t="s">
        <v>44510</v>
      </c>
      <c r="H438" s="2" t="s">
        <v>15</v>
      </c>
    </row>
    <row r="439" spans="1:8" ht="28.8" x14ac:dyDescent="0.3">
      <c r="A439" s="2">
        <v>437</v>
      </c>
      <c r="B439" s="425" t="s">
        <v>680</v>
      </c>
      <c r="C439" s="425" t="s">
        <v>31948</v>
      </c>
      <c r="D439" s="427" t="s">
        <v>44535</v>
      </c>
      <c r="E439" s="426" t="s">
        <v>44563</v>
      </c>
      <c r="F439" s="431">
        <v>167189</v>
      </c>
      <c r="G439" s="78" t="s">
        <v>44510</v>
      </c>
      <c r="H439" s="2" t="s">
        <v>15</v>
      </c>
    </row>
    <row r="440" spans="1:8" ht="28.8" x14ac:dyDescent="0.3">
      <c r="A440" s="2">
        <v>438</v>
      </c>
      <c r="B440" s="425" t="s">
        <v>680</v>
      </c>
      <c r="C440" s="425" t="s">
        <v>44693</v>
      </c>
      <c r="D440" s="425" t="s">
        <v>44535</v>
      </c>
      <c r="E440" s="426" t="s">
        <v>44536</v>
      </c>
      <c r="F440" s="430" t="s">
        <v>45221</v>
      </c>
      <c r="G440" s="78" t="s">
        <v>44510</v>
      </c>
      <c r="H440" s="2" t="s">
        <v>15</v>
      </c>
    </row>
    <row r="441" spans="1:8" ht="28.8" x14ac:dyDescent="0.3">
      <c r="A441" s="2">
        <v>439</v>
      </c>
      <c r="B441" s="425" t="s">
        <v>680</v>
      </c>
      <c r="C441" s="425" t="s">
        <v>31064</v>
      </c>
      <c r="D441" s="425" t="s">
        <v>44515</v>
      </c>
      <c r="E441" s="426" t="s">
        <v>44516</v>
      </c>
      <c r="F441" s="427" t="s">
        <v>45222</v>
      </c>
      <c r="G441" s="78" t="s">
        <v>44510</v>
      </c>
      <c r="H441" s="2" t="s">
        <v>15</v>
      </c>
    </row>
    <row r="442" spans="1:8" ht="28.8" x14ac:dyDescent="0.3">
      <c r="A442" s="2">
        <v>440</v>
      </c>
      <c r="B442" s="425" t="s">
        <v>680</v>
      </c>
      <c r="C442" s="425" t="s">
        <v>45223</v>
      </c>
      <c r="D442" s="425" t="s">
        <v>44511</v>
      </c>
      <c r="E442" s="426" t="s">
        <v>44539</v>
      </c>
      <c r="F442" s="427" t="s">
        <v>44825</v>
      </c>
      <c r="G442" s="78" t="s">
        <v>44510</v>
      </c>
      <c r="H442" s="2" t="s">
        <v>15</v>
      </c>
    </row>
    <row r="443" spans="1:8" ht="28.8" x14ac:dyDescent="0.3">
      <c r="A443" s="2">
        <v>441</v>
      </c>
      <c r="B443" s="425" t="s">
        <v>31552</v>
      </c>
      <c r="C443" s="425" t="s">
        <v>7083</v>
      </c>
      <c r="D443" s="425" t="s">
        <v>44515</v>
      </c>
      <c r="E443" s="426" t="s">
        <v>44516</v>
      </c>
      <c r="F443" s="430" t="s">
        <v>45224</v>
      </c>
      <c r="G443" s="78" t="s">
        <v>44510</v>
      </c>
      <c r="H443" s="2" t="s">
        <v>15</v>
      </c>
    </row>
    <row r="444" spans="1:8" ht="28.8" x14ac:dyDescent="0.3">
      <c r="A444" s="2">
        <v>442</v>
      </c>
      <c r="B444" s="425" t="s">
        <v>817</v>
      </c>
      <c r="C444" s="425" t="s">
        <v>31754</v>
      </c>
      <c r="D444" s="427" t="s">
        <v>44543</v>
      </c>
      <c r="E444" s="426" t="s">
        <v>44544</v>
      </c>
      <c r="F444" s="427" t="s">
        <v>45225</v>
      </c>
      <c r="G444" s="78" t="s">
        <v>44510</v>
      </c>
      <c r="H444" s="2" t="s">
        <v>15</v>
      </c>
    </row>
    <row r="445" spans="1:8" ht="28.8" x14ac:dyDescent="0.3">
      <c r="A445" s="2">
        <v>443</v>
      </c>
      <c r="B445" s="425" t="s">
        <v>45226</v>
      </c>
      <c r="C445" s="425" t="s">
        <v>45227</v>
      </c>
      <c r="D445" s="425" t="s">
        <v>44523</v>
      </c>
      <c r="E445" s="426" t="s">
        <v>44684</v>
      </c>
      <c r="F445" s="430">
        <v>170</v>
      </c>
      <c r="G445" s="78" t="s">
        <v>44510</v>
      </c>
      <c r="H445" s="2" t="s">
        <v>15</v>
      </c>
    </row>
    <row r="446" spans="1:8" ht="28.8" x14ac:dyDescent="0.3">
      <c r="A446" s="2">
        <v>444</v>
      </c>
      <c r="B446" s="425" t="s">
        <v>32115</v>
      </c>
      <c r="C446" s="425" t="s">
        <v>32255</v>
      </c>
      <c r="D446" s="427" t="s">
        <v>44535</v>
      </c>
      <c r="E446" s="426" t="s">
        <v>44563</v>
      </c>
      <c r="F446" s="430" t="s">
        <v>45228</v>
      </c>
      <c r="G446" s="78" t="s">
        <v>44510</v>
      </c>
      <c r="H446" s="2" t="s">
        <v>15</v>
      </c>
    </row>
    <row r="447" spans="1:8" ht="28.8" x14ac:dyDescent="0.3">
      <c r="A447" s="2">
        <v>445</v>
      </c>
      <c r="B447" s="425" t="s">
        <v>472</v>
      </c>
      <c r="C447" s="425" t="s">
        <v>44556</v>
      </c>
      <c r="D447" s="425" t="s">
        <v>44515</v>
      </c>
      <c r="E447" s="426" t="s">
        <v>44516</v>
      </c>
      <c r="F447" s="430" t="s">
        <v>44584</v>
      </c>
      <c r="G447" s="78" t="s">
        <v>44510</v>
      </c>
      <c r="H447" s="2" t="s">
        <v>15</v>
      </c>
    </row>
    <row r="448" spans="1:8" ht="28.8" x14ac:dyDescent="0.3">
      <c r="A448" s="2">
        <v>446</v>
      </c>
      <c r="B448" s="426" t="s">
        <v>472</v>
      </c>
      <c r="C448" s="426" t="s">
        <v>30854</v>
      </c>
      <c r="D448" s="425" t="s">
        <v>44511</v>
      </c>
      <c r="E448" s="426" t="s">
        <v>44512</v>
      </c>
      <c r="F448" s="427" t="s">
        <v>45229</v>
      </c>
      <c r="G448" s="78" t="s">
        <v>44510</v>
      </c>
      <c r="H448" s="2" t="s">
        <v>15</v>
      </c>
    </row>
    <row r="449" spans="1:8" ht="28.8" x14ac:dyDescent="0.3">
      <c r="A449" s="2">
        <v>447</v>
      </c>
      <c r="B449" s="425" t="s">
        <v>45230</v>
      </c>
      <c r="C449" s="425" t="s">
        <v>44965</v>
      </c>
      <c r="D449" s="427" t="s">
        <v>44535</v>
      </c>
      <c r="E449" s="426" t="s">
        <v>44563</v>
      </c>
      <c r="F449" s="430" t="s">
        <v>45231</v>
      </c>
      <c r="G449" s="78" t="s">
        <v>44510</v>
      </c>
      <c r="H449" s="2" t="s">
        <v>15</v>
      </c>
    </row>
    <row r="450" spans="1:8" ht="28.8" x14ac:dyDescent="0.3">
      <c r="A450" s="2">
        <v>448</v>
      </c>
      <c r="B450" s="425" t="s">
        <v>45230</v>
      </c>
      <c r="C450" s="425" t="s">
        <v>31098</v>
      </c>
      <c r="D450" s="427" t="s">
        <v>44508</v>
      </c>
      <c r="E450" s="426" t="s">
        <v>44508</v>
      </c>
      <c r="F450" s="427" t="s">
        <v>45232</v>
      </c>
      <c r="G450" s="78" t="s">
        <v>44510</v>
      </c>
      <c r="H450" s="2" t="s">
        <v>15</v>
      </c>
    </row>
    <row r="451" spans="1:8" ht="28.8" x14ac:dyDescent="0.3">
      <c r="A451" s="2">
        <v>449</v>
      </c>
      <c r="B451" s="425" t="s">
        <v>45230</v>
      </c>
      <c r="C451" s="425" t="s">
        <v>31098</v>
      </c>
      <c r="D451" s="425" t="s">
        <v>44511</v>
      </c>
      <c r="E451" s="426" t="s">
        <v>44512</v>
      </c>
      <c r="F451" s="427" t="s">
        <v>45233</v>
      </c>
      <c r="G451" s="78" t="s">
        <v>44510</v>
      </c>
      <c r="H451" s="2" t="s">
        <v>15</v>
      </c>
    </row>
    <row r="452" spans="1:8" ht="28.8" x14ac:dyDescent="0.3">
      <c r="A452" s="2">
        <v>450</v>
      </c>
      <c r="B452" s="426" t="s">
        <v>30995</v>
      </c>
      <c r="C452" s="426" t="s">
        <v>45234</v>
      </c>
      <c r="D452" s="425" t="s">
        <v>44511</v>
      </c>
      <c r="E452" s="426" t="s">
        <v>44512</v>
      </c>
      <c r="F452" s="427" t="s">
        <v>45235</v>
      </c>
      <c r="G452" s="78" t="s">
        <v>44510</v>
      </c>
      <c r="H452" s="2" t="s">
        <v>15</v>
      </c>
    </row>
    <row r="453" spans="1:8" ht="28.8" x14ac:dyDescent="0.3">
      <c r="A453" s="2">
        <v>451</v>
      </c>
      <c r="B453" s="425" t="s">
        <v>45236</v>
      </c>
      <c r="C453" s="425" t="s">
        <v>45106</v>
      </c>
      <c r="D453" s="425" t="s">
        <v>44511</v>
      </c>
      <c r="E453" s="426" t="s">
        <v>44539</v>
      </c>
      <c r="F453" s="427" t="s">
        <v>45237</v>
      </c>
      <c r="G453" s="78" t="s">
        <v>44510</v>
      </c>
      <c r="H453" s="2" t="s">
        <v>15</v>
      </c>
    </row>
    <row r="454" spans="1:8" ht="28.8" x14ac:dyDescent="0.3">
      <c r="A454" s="2">
        <v>452</v>
      </c>
      <c r="B454" s="425" t="s">
        <v>30985</v>
      </c>
      <c r="C454" s="425" t="s">
        <v>31172</v>
      </c>
      <c r="D454" s="425" t="s">
        <v>44511</v>
      </c>
      <c r="E454" s="426" t="s">
        <v>44539</v>
      </c>
      <c r="F454" s="427" t="s">
        <v>45238</v>
      </c>
      <c r="G454" s="78" t="s">
        <v>44510</v>
      </c>
      <c r="H454" s="2" t="s">
        <v>15</v>
      </c>
    </row>
    <row r="455" spans="1:8" ht="28.8" x14ac:dyDescent="0.3">
      <c r="A455" s="2">
        <v>453</v>
      </c>
      <c r="B455" s="425" t="s">
        <v>30840</v>
      </c>
      <c r="C455" s="425" t="s">
        <v>44693</v>
      </c>
      <c r="D455" s="425" t="s">
        <v>44535</v>
      </c>
      <c r="E455" s="426" t="s">
        <v>44536</v>
      </c>
      <c r="F455" s="430" t="s">
        <v>45239</v>
      </c>
      <c r="G455" s="78" t="s">
        <v>44510</v>
      </c>
      <c r="H455" s="2" t="s">
        <v>15</v>
      </c>
    </row>
    <row r="456" spans="1:8" ht="28.8" x14ac:dyDescent="0.3">
      <c r="A456" s="2">
        <v>454</v>
      </c>
      <c r="B456" s="426" t="s">
        <v>31638</v>
      </c>
      <c r="C456" s="426" t="s">
        <v>44650</v>
      </c>
      <c r="D456" s="425" t="s">
        <v>44511</v>
      </c>
      <c r="E456" s="426" t="s">
        <v>44512</v>
      </c>
      <c r="F456" s="427" t="s">
        <v>45240</v>
      </c>
      <c r="G456" s="78" t="s">
        <v>44510</v>
      </c>
      <c r="H456" s="2" t="s">
        <v>15</v>
      </c>
    </row>
    <row r="457" spans="1:8" ht="28.8" x14ac:dyDescent="0.3">
      <c r="A457" s="2">
        <v>455</v>
      </c>
      <c r="B457" s="425" t="s">
        <v>44901</v>
      </c>
      <c r="C457" s="425" t="s">
        <v>45241</v>
      </c>
      <c r="D457" s="425" t="s">
        <v>44515</v>
      </c>
      <c r="E457" s="426" t="s">
        <v>44516</v>
      </c>
      <c r="F457" s="430" t="s">
        <v>45242</v>
      </c>
      <c r="G457" s="78" t="s">
        <v>44510</v>
      </c>
      <c r="H457" s="2" t="s">
        <v>15</v>
      </c>
    </row>
    <row r="458" spans="1:8" ht="28.8" x14ac:dyDescent="0.3">
      <c r="A458" s="2">
        <v>456</v>
      </c>
      <c r="B458" s="425" t="s">
        <v>45243</v>
      </c>
      <c r="C458" s="425" t="s">
        <v>748</v>
      </c>
      <c r="D458" s="425" t="s">
        <v>44515</v>
      </c>
      <c r="E458" s="426" t="s">
        <v>44613</v>
      </c>
      <c r="F458" s="427" t="s">
        <v>45244</v>
      </c>
      <c r="G458" s="78" t="s">
        <v>44510</v>
      </c>
      <c r="H458" s="2" t="s">
        <v>15</v>
      </c>
    </row>
    <row r="459" spans="1:8" ht="28.8" x14ac:dyDescent="0.3">
      <c r="A459" s="2">
        <v>457</v>
      </c>
      <c r="B459" s="426" t="s">
        <v>45245</v>
      </c>
      <c r="C459" s="426" t="s">
        <v>750</v>
      </c>
      <c r="D459" s="425" t="s">
        <v>44515</v>
      </c>
      <c r="E459" s="426" t="s">
        <v>44528</v>
      </c>
      <c r="F459" s="427" t="s">
        <v>45246</v>
      </c>
      <c r="G459" s="78" t="s">
        <v>44510</v>
      </c>
      <c r="H459" s="2" t="s">
        <v>15</v>
      </c>
    </row>
    <row r="460" spans="1:8" ht="28.8" x14ac:dyDescent="0.3">
      <c r="A460" s="2">
        <v>458</v>
      </c>
      <c r="B460" s="425" t="s">
        <v>45247</v>
      </c>
      <c r="C460" s="425" t="s">
        <v>45248</v>
      </c>
      <c r="D460" s="427" t="s">
        <v>44543</v>
      </c>
      <c r="E460" s="426" t="s">
        <v>44544</v>
      </c>
      <c r="F460" s="427" t="s">
        <v>45249</v>
      </c>
      <c r="G460" s="78" t="s">
        <v>44510</v>
      </c>
      <c r="H460" s="2" t="s">
        <v>15</v>
      </c>
    </row>
    <row r="461" spans="1:8" ht="28.8" x14ac:dyDescent="0.3">
      <c r="A461" s="2">
        <v>459</v>
      </c>
      <c r="B461" s="425" t="s">
        <v>45250</v>
      </c>
      <c r="C461" s="425" t="s">
        <v>31064</v>
      </c>
      <c r="D461" s="425" t="s">
        <v>44515</v>
      </c>
      <c r="E461" s="426" t="s">
        <v>44516</v>
      </c>
      <c r="F461" s="427" t="s">
        <v>45251</v>
      </c>
      <c r="G461" s="78" t="s">
        <v>44510</v>
      </c>
      <c r="H461" s="2" t="s">
        <v>15</v>
      </c>
    </row>
    <row r="462" spans="1:8" ht="28.8" x14ac:dyDescent="0.3">
      <c r="A462" s="2">
        <v>460</v>
      </c>
      <c r="B462" s="425" t="s">
        <v>44916</v>
      </c>
      <c r="C462" s="425" t="s">
        <v>44882</v>
      </c>
      <c r="D462" s="425" t="s">
        <v>44523</v>
      </c>
      <c r="E462" s="426" t="s">
        <v>44523</v>
      </c>
      <c r="F462" s="430" t="s">
        <v>45252</v>
      </c>
      <c r="G462" s="78" t="s">
        <v>44510</v>
      </c>
      <c r="H462" s="2" t="s">
        <v>15</v>
      </c>
    </row>
    <row r="463" spans="1:8" ht="28.8" x14ac:dyDescent="0.3">
      <c r="A463" s="2">
        <v>461</v>
      </c>
      <c r="B463" s="425" t="s">
        <v>45253</v>
      </c>
      <c r="C463" s="425" t="s">
        <v>30838</v>
      </c>
      <c r="D463" s="425" t="s">
        <v>44523</v>
      </c>
      <c r="E463" s="426" t="s">
        <v>44523</v>
      </c>
      <c r="F463" s="430" t="s">
        <v>45254</v>
      </c>
      <c r="G463" s="78" t="s">
        <v>44510</v>
      </c>
      <c r="H463" s="2" t="s">
        <v>15</v>
      </c>
    </row>
    <row r="464" spans="1:8" ht="28.8" x14ac:dyDescent="0.3">
      <c r="A464" s="2">
        <v>462</v>
      </c>
      <c r="B464" s="425" t="s">
        <v>31950</v>
      </c>
      <c r="C464" s="425" t="s">
        <v>44624</v>
      </c>
      <c r="D464" s="425" t="s">
        <v>44515</v>
      </c>
      <c r="E464" s="426" t="s">
        <v>44516</v>
      </c>
      <c r="F464" s="427" t="s">
        <v>45255</v>
      </c>
      <c r="G464" s="78" t="s">
        <v>44510</v>
      </c>
      <c r="H464" s="2" t="s">
        <v>15</v>
      </c>
    </row>
    <row r="465" spans="1:8" ht="28.8" x14ac:dyDescent="0.3">
      <c r="A465" s="2">
        <v>463</v>
      </c>
      <c r="B465" s="426" t="s">
        <v>31950</v>
      </c>
      <c r="C465" s="426" t="s">
        <v>7616</v>
      </c>
      <c r="D465" s="425" t="s">
        <v>44511</v>
      </c>
      <c r="E465" s="426" t="s">
        <v>44512</v>
      </c>
      <c r="F465" s="427" t="s">
        <v>45256</v>
      </c>
      <c r="G465" s="78" t="s">
        <v>44510</v>
      </c>
      <c r="H465" s="2" t="s">
        <v>15</v>
      </c>
    </row>
    <row r="466" spans="1:8" ht="28.8" x14ac:dyDescent="0.3">
      <c r="A466" s="2">
        <v>464</v>
      </c>
      <c r="B466" s="425" t="s">
        <v>45257</v>
      </c>
      <c r="C466" s="425" t="s">
        <v>748</v>
      </c>
      <c r="D466" s="427" t="s">
        <v>44543</v>
      </c>
      <c r="E466" s="426" t="s">
        <v>44544</v>
      </c>
      <c r="F466" s="427" t="s">
        <v>45121</v>
      </c>
      <c r="G466" s="78" t="s">
        <v>44510</v>
      </c>
      <c r="H466" s="2" t="s">
        <v>15</v>
      </c>
    </row>
    <row r="467" spans="1:8" ht="28.8" x14ac:dyDescent="0.3">
      <c r="A467" s="2">
        <v>465</v>
      </c>
      <c r="B467" s="425" t="s">
        <v>31194</v>
      </c>
      <c r="C467" s="425" t="s">
        <v>45258</v>
      </c>
      <c r="D467" s="427" t="s">
        <v>44535</v>
      </c>
      <c r="E467" s="426" t="s">
        <v>44535</v>
      </c>
      <c r="F467" s="430" t="s">
        <v>45259</v>
      </c>
      <c r="G467" s="78" t="s">
        <v>44510</v>
      </c>
      <c r="H467" s="2" t="s">
        <v>15</v>
      </c>
    </row>
    <row r="468" spans="1:8" ht="28.8" x14ac:dyDescent="0.3">
      <c r="A468" s="2">
        <v>466</v>
      </c>
      <c r="B468" s="425" t="s">
        <v>31194</v>
      </c>
      <c r="C468" s="425" t="s">
        <v>31522</v>
      </c>
      <c r="D468" s="427" t="s">
        <v>44543</v>
      </c>
      <c r="E468" s="426" t="s">
        <v>44544</v>
      </c>
      <c r="F468" s="427" t="s">
        <v>45260</v>
      </c>
      <c r="G468" s="78" t="s">
        <v>44510</v>
      </c>
      <c r="H468" s="2" t="s">
        <v>15</v>
      </c>
    </row>
    <row r="469" spans="1:8" ht="28.8" x14ac:dyDescent="0.3">
      <c r="A469" s="2">
        <v>467</v>
      </c>
      <c r="B469" s="426" t="s">
        <v>31194</v>
      </c>
      <c r="C469" s="426" t="s">
        <v>32107</v>
      </c>
      <c r="D469" s="425" t="s">
        <v>44515</v>
      </c>
      <c r="E469" s="426" t="s">
        <v>44528</v>
      </c>
      <c r="F469" s="427" t="s">
        <v>45261</v>
      </c>
      <c r="G469" s="78" t="s">
        <v>44510</v>
      </c>
      <c r="H469" s="2" t="s">
        <v>15</v>
      </c>
    </row>
    <row r="470" spans="1:8" ht="28.8" x14ac:dyDescent="0.3">
      <c r="A470" s="2">
        <v>468</v>
      </c>
      <c r="B470" s="426" t="s">
        <v>31194</v>
      </c>
      <c r="C470" s="426" t="s">
        <v>45262</v>
      </c>
      <c r="D470" s="425" t="s">
        <v>44515</v>
      </c>
      <c r="E470" s="426" t="s">
        <v>44528</v>
      </c>
      <c r="F470" s="427" t="s">
        <v>45263</v>
      </c>
      <c r="G470" s="78" t="s">
        <v>44510</v>
      </c>
      <c r="H470" s="2" t="s">
        <v>15</v>
      </c>
    </row>
    <row r="471" spans="1:8" ht="28.8" x14ac:dyDescent="0.3">
      <c r="A471" s="2">
        <v>469</v>
      </c>
      <c r="B471" s="426" t="s">
        <v>1892</v>
      </c>
      <c r="C471" s="426" t="s">
        <v>32227</v>
      </c>
      <c r="D471" s="425" t="s">
        <v>44511</v>
      </c>
      <c r="E471" s="426" t="s">
        <v>44512</v>
      </c>
      <c r="F471" s="427" t="s">
        <v>45264</v>
      </c>
      <c r="G471" s="78" t="s">
        <v>44510</v>
      </c>
      <c r="H471" s="2" t="s">
        <v>15</v>
      </c>
    </row>
    <row r="472" spans="1:8" ht="28.8" x14ac:dyDescent="0.3">
      <c r="A472" s="2">
        <v>470</v>
      </c>
      <c r="B472" s="425" t="s">
        <v>45265</v>
      </c>
      <c r="C472" s="425" t="s">
        <v>45266</v>
      </c>
      <c r="D472" s="425" t="s">
        <v>44523</v>
      </c>
      <c r="E472" s="426" t="s">
        <v>44523</v>
      </c>
      <c r="F472" s="430" t="s">
        <v>45267</v>
      </c>
      <c r="G472" s="78" t="s">
        <v>44510</v>
      </c>
      <c r="H472" s="2" t="s">
        <v>15</v>
      </c>
    </row>
    <row r="473" spans="1:8" ht="28.8" x14ac:dyDescent="0.3">
      <c r="A473" s="2">
        <v>471</v>
      </c>
      <c r="B473" s="425" t="s">
        <v>45268</v>
      </c>
      <c r="C473" s="425" t="s">
        <v>31948</v>
      </c>
      <c r="D473" s="425" t="s">
        <v>44523</v>
      </c>
      <c r="E473" s="426" t="s">
        <v>44523</v>
      </c>
      <c r="F473" s="430" t="s">
        <v>45269</v>
      </c>
      <c r="G473" s="78" t="s">
        <v>44510</v>
      </c>
      <c r="H473" s="2" t="s">
        <v>15</v>
      </c>
    </row>
    <row r="474" spans="1:8" ht="28.8" x14ac:dyDescent="0.3">
      <c r="A474" s="2">
        <v>472</v>
      </c>
      <c r="B474" s="425" t="s">
        <v>841</v>
      </c>
      <c r="C474" s="425" t="s">
        <v>7082</v>
      </c>
      <c r="D474" s="425" t="s">
        <v>44535</v>
      </c>
      <c r="E474" s="426" t="s">
        <v>44536</v>
      </c>
      <c r="F474" s="430" t="s">
        <v>45270</v>
      </c>
      <c r="G474" s="78" t="s">
        <v>44510</v>
      </c>
      <c r="H474" s="2" t="s">
        <v>15</v>
      </c>
    </row>
    <row r="475" spans="1:8" ht="28.8" x14ac:dyDescent="0.3">
      <c r="A475" s="2">
        <v>473</v>
      </c>
      <c r="B475" s="425" t="s">
        <v>44663</v>
      </c>
      <c r="C475" s="425" t="s">
        <v>844</v>
      </c>
      <c r="D475" s="425" t="s">
        <v>44515</v>
      </c>
      <c r="E475" s="426" t="s">
        <v>44516</v>
      </c>
      <c r="F475" s="427" t="s">
        <v>44554</v>
      </c>
      <c r="G475" s="78" t="s">
        <v>44510</v>
      </c>
      <c r="H475" s="2" t="s">
        <v>15</v>
      </c>
    </row>
    <row r="476" spans="1:8" ht="28.8" x14ac:dyDescent="0.3">
      <c r="A476" s="2">
        <v>474</v>
      </c>
      <c r="B476" s="426" t="s">
        <v>7565</v>
      </c>
      <c r="C476" s="426" t="s">
        <v>438</v>
      </c>
      <c r="D476" s="425" t="s">
        <v>44511</v>
      </c>
      <c r="E476" s="426" t="s">
        <v>44512</v>
      </c>
      <c r="F476" s="427" t="s">
        <v>45271</v>
      </c>
      <c r="G476" s="78" t="s">
        <v>44510</v>
      </c>
      <c r="H476" s="2" t="s">
        <v>15</v>
      </c>
    </row>
    <row r="477" spans="1:8" ht="28.8" x14ac:dyDescent="0.3">
      <c r="A477" s="2">
        <v>475</v>
      </c>
      <c r="B477" s="425" t="s">
        <v>45272</v>
      </c>
      <c r="C477" s="425" t="s">
        <v>45265</v>
      </c>
      <c r="D477" s="425" t="s">
        <v>44523</v>
      </c>
      <c r="E477" s="426" t="s">
        <v>44523</v>
      </c>
      <c r="F477" s="430" t="s">
        <v>45273</v>
      </c>
      <c r="G477" s="78" t="s">
        <v>44510</v>
      </c>
      <c r="H477" s="2" t="s">
        <v>15</v>
      </c>
    </row>
    <row r="478" spans="1:8" ht="28.8" x14ac:dyDescent="0.3">
      <c r="A478" s="2">
        <v>476</v>
      </c>
      <c r="B478" s="426" t="s">
        <v>32007</v>
      </c>
      <c r="C478" s="426" t="s">
        <v>30947</v>
      </c>
      <c r="D478" s="425" t="s">
        <v>44511</v>
      </c>
      <c r="E478" s="426" t="s">
        <v>44512</v>
      </c>
      <c r="F478" s="427" t="s">
        <v>45274</v>
      </c>
      <c r="G478" s="78" t="s">
        <v>44510</v>
      </c>
      <c r="H478" s="2" t="s">
        <v>15</v>
      </c>
    </row>
    <row r="479" spans="1:8" ht="28.8" x14ac:dyDescent="0.3">
      <c r="A479" s="2">
        <v>477</v>
      </c>
      <c r="B479" s="425" t="s">
        <v>45275</v>
      </c>
      <c r="C479" s="425" t="s">
        <v>44624</v>
      </c>
      <c r="D479" s="425" t="s">
        <v>44523</v>
      </c>
      <c r="E479" s="426" t="s">
        <v>44523</v>
      </c>
      <c r="F479" s="430" t="s">
        <v>45276</v>
      </c>
      <c r="G479" s="78" t="s">
        <v>44510</v>
      </c>
      <c r="H479" s="2" t="s">
        <v>15</v>
      </c>
    </row>
    <row r="480" spans="1:8" ht="28.8" x14ac:dyDescent="0.3">
      <c r="A480" s="2">
        <v>478</v>
      </c>
      <c r="B480" s="425" t="s">
        <v>45277</v>
      </c>
      <c r="C480" s="425" t="s">
        <v>45278</v>
      </c>
      <c r="D480" s="425" t="s">
        <v>44515</v>
      </c>
      <c r="E480" s="426" t="s">
        <v>44516</v>
      </c>
      <c r="F480" s="427" t="s">
        <v>45279</v>
      </c>
      <c r="G480" s="78" t="s">
        <v>44510</v>
      </c>
      <c r="H480" s="2" t="s">
        <v>15</v>
      </c>
    </row>
    <row r="481" spans="1:8" ht="28.8" x14ac:dyDescent="0.3">
      <c r="A481" s="2">
        <v>479</v>
      </c>
      <c r="B481" s="425" t="s">
        <v>45280</v>
      </c>
      <c r="C481" s="425" t="s">
        <v>24137</v>
      </c>
      <c r="D481" s="425" t="s">
        <v>44515</v>
      </c>
      <c r="E481" s="426" t="s">
        <v>44516</v>
      </c>
      <c r="F481" s="430" t="s">
        <v>45281</v>
      </c>
      <c r="G481" s="78" t="s">
        <v>44510</v>
      </c>
      <c r="H481" s="2" t="s">
        <v>15</v>
      </c>
    </row>
    <row r="482" spans="1:8" ht="28.8" x14ac:dyDescent="0.3">
      <c r="A482" s="2">
        <v>480</v>
      </c>
      <c r="B482" s="425" t="s">
        <v>778</v>
      </c>
      <c r="C482" s="425" t="s">
        <v>30870</v>
      </c>
      <c r="D482" s="425" t="s">
        <v>44515</v>
      </c>
      <c r="E482" s="426" t="s">
        <v>44516</v>
      </c>
      <c r="F482" s="427" t="s">
        <v>44987</v>
      </c>
      <c r="G482" s="78" t="s">
        <v>44510</v>
      </c>
      <c r="H482" s="2" t="s">
        <v>15</v>
      </c>
    </row>
    <row r="483" spans="1:8" ht="28.8" x14ac:dyDescent="0.3">
      <c r="A483" s="2">
        <v>481</v>
      </c>
      <c r="B483" s="425" t="s">
        <v>778</v>
      </c>
      <c r="C483" s="425" t="s">
        <v>44717</v>
      </c>
      <c r="D483" s="425" t="s">
        <v>44515</v>
      </c>
      <c r="E483" s="426" t="s">
        <v>44516</v>
      </c>
      <c r="F483" s="427" t="s">
        <v>45282</v>
      </c>
      <c r="G483" s="78" t="s">
        <v>44510</v>
      </c>
      <c r="H483" s="2" t="s">
        <v>15</v>
      </c>
    </row>
    <row r="484" spans="1:8" ht="28.8" x14ac:dyDescent="0.3">
      <c r="A484" s="2">
        <v>482</v>
      </c>
      <c r="B484" s="425" t="s">
        <v>45283</v>
      </c>
      <c r="C484" s="425" t="s">
        <v>45110</v>
      </c>
      <c r="D484" s="425" t="s">
        <v>44515</v>
      </c>
      <c r="E484" s="426" t="s">
        <v>44516</v>
      </c>
      <c r="F484" s="430" t="s">
        <v>45284</v>
      </c>
      <c r="G484" s="78" t="s">
        <v>44510</v>
      </c>
      <c r="H484" s="2" t="s">
        <v>15</v>
      </c>
    </row>
    <row r="485" spans="1:8" ht="28.8" x14ac:dyDescent="0.3">
      <c r="A485" s="2">
        <v>483</v>
      </c>
      <c r="B485" s="425" t="s">
        <v>45285</v>
      </c>
      <c r="C485" s="425" t="s">
        <v>45136</v>
      </c>
      <c r="D485" s="425" t="s">
        <v>44535</v>
      </c>
      <c r="E485" s="426" t="s">
        <v>44536</v>
      </c>
      <c r="F485" s="430">
        <v>260</v>
      </c>
      <c r="G485" s="78" t="s">
        <v>44510</v>
      </c>
      <c r="H485" s="2" t="s">
        <v>15</v>
      </c>
    </row>
    <row r="486" spans="1:8" ht="28.8" x14ac:dyDescent="0.3">
      <c r="A486" s="2">
        <v>484</v>
      </c>
      <c r="B486" s="426" t="s">
        <v>45286</v>
      </c>
      <c r="C486" s="426" t="s">
        <v>44605</v>
      </c>
      <c r="D486" s="425" t="s">
        <v>44511</v>
      </c>
      <c r="E486" s="426" t="s">
        <v>44512</v>
      </c>
      <c r="F486" s="427" t="s">
        <v>45287</v>
      </c>
      <c r="G486" s="78" t="s">
        <v>44510</v>
      </c>
      <c r="H486" s="2" t="s">
        <v>15</v>
      </c>
    </row>
    <row r="487" spans="1:8" ht="28.8" x14ac:dyDescent="0.3">
      <c r="A487" s="2">
        <v>485</v>
      </c>
      <c r="B487" s="426" t="s">
        <v>45286</v>
      </c>
      <c r="C487" s="426" t="s">
        <v>11752</v>
      </c>
      <c r="D487" s="425" t="s">
        <v>44511</v>
      </c>
      <c r="E487" s="426" t="s">
        <v>44512</v>
      </c>
      <c r="F487" s="427" t="s">
        <v>45288</v>
      </c>
      <c r="G487" s="78" t="s">
        <v>44510</v>
      </c>
      <c r="H487" s="2" t="s">
        <v>15</v>
      </c>
    </row>
  </sheetData>
  <mergeCells count="1">
    <mergeCell ref="A1:I1"/>
  </mergeCells>
  <pageMargins left="0.7" right="0.7" top="0.75" bottom="0.75" header="0.3" footer="0.3"/>
  <pageSetup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6FB74-FEE3-464B-A75B-22D3A93E9004}">
  <dimension ref="A1:I406"/>
  <sheetViews>
    <sheetView workbookViewId="0">
      <selection sqref="A1:XFD1048576"/>
    </sheetView>
  </sheetViews>
  <sheetFormatPr defaultRowHeight="14.4" x14ac:dyDescent="0.3"/>
  <cols>
    <col min="1" max="1" width="11.21875" customWidth="1"/>
    <col min="2" max="2" width="21.44140625" customWidth="1"/>
    <col min="3" max="3" width="24.77734375" customWidth="1"/>
    <col min="4" max="4" width="23" customWidth="1"/>
    <col min="5" max="5" width="23.77734375" customWidth="1"/>
    <col min="6" max="6" width="22.21875" customWidth="1"/>
    <col min="7" max="7" width="20.5546875" customWidth="1"/>
    <col min="8" max="8" width="17.77734375" customWidth="1"/>
    <col min="9" max="9" width="34.21875" customWidth="1"/>
    <col min="10" max="10" width="13.5546875" customWidth="1"/>
  </cols>
  <sheetData>
    <row r="1" spans="1:9" ht="87.75" customHeight="1" x14ac:dyDescent="0.3">
      <c r="A1" s="243" t="s">
        <v>3914</v>
      </c>
      <c r="B1" s="243"/>
      <c r="C1" s="243"/>
      <c r="D1" s="243"/>
      <c r="E1" s="243"/>
      <c r="F1" s="243"/>
      <c r="G1" s="243"/>
      <c r="H1" s="243"/>
      <c r="I1" s="243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3915</v>
      </c>
      <c r="C3" s="6" t="s">
        <v>3916</v>
      </c>
      <c r="D3" s="6" t="s">
        <v>3917</v>
      </c>
      <c r="E3" s="6" t="s">
        <v>1093</v>
      </c>
      <c r="F3" s="9">
        <v>1.1299999999999999</v>
      </c>
      <c r="G3" s="6" t="s">
        <v>1950</v>
      </c>
      <c r="H3" s="7" t="s">
        <v>566</v>
      </c>
      <c r="I3" s="8"/>
    </row>
    <row r="4" spans="1:9" x14ac:dyDescent="0.3">
      <c r="A4" s="8">
        <v>2</v>
      </c>
      <c r="B4" s="6" t="s">
        <v>3918</v>
      </c>
      <c r="C4" s="6" t="s">
        <v>64</v>
      </c>
      <c r="D4" s="6" t="s">
        <v>3919</v>
      </c>
      <c r="E4" s="6" t="s">
        <v>3920</v>
      </c>
      <c r="F4" s="9">
        <v>2.226</v>
      </c>
      <c r="G4" s="6" t="s">
        <v>1950</v>
      </c>
      <c r="H4" s="7" t="s">
        <v>566</v>
      </c>
      <c r="I4" s="8"/>
    </row>
    <row r="5" spans="1:9" x14ac:dyDescent="0.3">
      <c r="A5" s="8">
        <v>3</v>
      </c>
      <c r="B5" s="6" t="s">
        <v>3921</v>
      </c>
      <c r="C5" s="6" t="s">
        <v>166</v>
      </c>
      <c r="D5" s="6" t="s">
        <v>3922</v>
      </c>
      <c r="E5" s="6" t="s">
        <v>3920</v>
      </c>
      <c r="F5" s="9">
        <v>1.82</v>
      </c>
      <c r="G5" s="6" t="s">
        <v>1950</v>
      </c>
      <c r="H5" s="7" t="s">
        <v>566</v>
      </c>
      <c r="I5" s="8"/>
    </row>
    <row r="6" spans="1:9" x14ac:dyDescent="0.3">
      <c r="A6" s="8">
        <v>4</v>
      </c>
      <c r="B6" s="6" t="s">
        <v>3923</v>
      </c>
      <c r="C6" s="6" t="s">
        <v>76</v>
      </c>
      <c r="D6" s="6" t="s">
        <v>3924</v>
      </c>
      <c r="E6" s="6" t="s">
        <v>3920</v>
      </c>
      <c r="F6" s="9">
        <v>0.80800000000000005</v>
      </c>
      <c r="G6" s="6" t="s">
        <v>1950</v>
      </c>
      <c r="H6" s="7" t="s">
        <v>566</v>
      </c>
      <c r="I6" s="8"/>
    </row>
    <row r="7" spans="1:9" x14ac:dyDescent="0.3">
      <c r="A7" s="8">
        <v>5</v>
      </c>
      <c r="B7" s="6" t="s">
        <v>3925</v>
      </c>
      <c r="C7" s="6" t="s">
        <v>3926</v>
      </c>
      <c r="D7" s="6" t="s">
        <v>3927</v>
      </c>
      <c r="E7" s="6" t="s">
        <v>3920</v>
      </c>
      <c r="F7" s="9">
        <v>2.71</v>
      </c>
      <c r="G7" s="6" t="s">
        <v>1950</v>
      </c>
      <c r="H7" s="7" t="s">
        <v>566</v>
      </c>
      <c r="I7" s="8"/>
    </row>
    <row r="8" spans="1:9" x14ac:dyDescent="0.3">
      <c r="A8" s="8">
        <v>6</v>
      </c>
      <c r="B8" s="6" t="s">
        <v>3928</v>
      </c>
      <c r="C8" s="6" t="s">
        <v>3929</v>
      </c>
      <c r="D8" s="6" t="s">
        <v>3930</v>
      </c>
      <c r="E8" s="6" t="s">
        <v>190</v>
      </c>
      <c r="F8" s="9">
        <v>1.7809999999999999</v>
      </c>
      <c r="G8" s="6" t="s">
        <v>1950</v>
      </c>
      <c r="H8" s="7" t="s">
        <v>566</v>
      </c>
      <c r="I8" s="8"/>
    </row>
    <row r="9" spans="1:9" x14ac:dyDescent="0.3">
      <c r="A9" s="8">
        <v>7</v>
      </c>
      <c r="B9" s="6" t="s">
        <v>1781</v>
      </c>
      <c r="C9" s="6" t="s">
        <v>3916</v>
      </c>
      <c r="D9" s="6" t="s">
        <v>3931</v>
      </c>
      <c r="E9" s="6" t="s">
        <v>1093</v>
      </c>
      <c r="F9" s="9">
        <v>2.64</v>
      </c>
      <c r="G9" s="6" t="s">
        <v>1950</v>
      </c>
      <c r="H9" s="7" t="s">
        <v>566</v>
      </c>
      <c r="I9" s="8"/>
    </row>
    <row r="10" spans="1:9" x14ac:dyDescent="0.3">
      <c r="A10" s="8">
        <v>8</v>
      </c>
      <c r="B10" s="6" t="s">
        <v>1163</v>
      </c>
      <c r="C10" s="6" t="s">
        <v>19</v>
      </c>
      <c r="D10" s="6" t="s">
        <v>3932</v>
      </c>
      <c r="E10" s="6" t="s">
        <v>891</v>
      </c>
      <c r="F10" s="9">
        <v>1.82</v>
      </c>
      <c r="G10" s="6" t="s">
        <v>1950</v>
      </c>
      <c r="H10" s="7" t="s">
        <v>566</v>
      </c>
      <c r="I10" s="8"/>
    </row>
    <row r="11" spans="1:9" x14ac:dyDescent="0.3">
      <c r="A11" s="8">
        <v>9</v>
      </c>
      <c r="B11" s="6" t="s">
        <v>3933</v>
      </c>
      <c r="C11" s="6" t="s">
        <v>74</v>
      </c>
      <c r="D11" s="6" t="s">
        <v>3934</v>
      </c>
      <c r="E11" s="6" t="s">
        <v>190</v>
      </c>
      <c r="F11" s="9">
        <v>23.51</v>
      </c>
      <c r="G11" s="6" t="s">
        <v>1950</v>
      </c>
      <c r="H11" s="7" t="s">
        <v>179</v>
      </c>
      <c r="I11" s="8"/>
    </row>
    <row r="12" spans="1:9" x14ac:dyDescent="0.3">
      <c r="A12" s="8">
        <v>10</v>
      </c>
      <c r="B12" s="6" t="s">
        <v>3935</v>
      </c>
      <c r="C12" s="6" t="s">
        <v>596</v>
      </c>
      <c r="D12" s="6" t="s">
        <v>3936</v>
      </c>
      <c r="E12" s="6" t="s">
        <v>891</v>
      </c>
      <c r="F12" s="9">
        <v>0.4</v>
      </c>
      <c r="G12" s="6" t="s">
        <v>1950</v>
      </c>
      <c r="H12" s="7" t="s">
        <v>566</v>
      </c>
      <c r="I12" s="8"/>
    </row>
    <row r="13" spans="1:9" x14ac:dyDescent="0.3">
      <c r="A13" s="8">
        <v>11</v>
      </c>
      <c r="B13" s="10" t="s">
        <v>3937</v>
      </c>
      <c r="C13" s="6" t="s">
        <v>3938</v>
      </c>
      <c r="D13" s="6" t="s">
        <v>3939</v>
      </c>
      <c r="E13" s="6" t="s">
        <v>190</v>
      </c>
      <c r="F13" s="9">
        <v>0.4</v>
      </c>
      <c r="G13" s="6" t="s">
        <v>1950</v>
      </c>
      <c r="H13" s="7" t="s">
        <v>566</v>
      </c>
      <c r="I13" s="8"/>
    </row>
    <row r="14" spans="1:9" x14ac:dyDescent="0.3">
      <c r="A14" s="8">
        <v>12</v>
      </c>
      <c r="B14" s="6" t="s">
        <v>3940</v>
      </c>
      <c r="C14" s="6" t="s">
        <v>812</v>
      </c>
      <c r="D14" s="6" t="s">
        <v>3941</v>
      </c>
      <c r="E14" s="6" t="s">
        <v>190</v>
      </c>
      <c r="F14" s="9">
        <v>10.64</v>
      </c>
      <c r="G14" s="6" t="s">
        <v>1950</v>
      </c>
      <c r="H14" s="7" t="s">
        <v>566</v>
      </c>
      <c r="I14" s="8"/>
    </row>
    <row r="15" spans="1:9" x14ac:dyDescent="0.3">
      <c r="A15" s="8">
        <v>13</v>
      </c>
      <c r="B15" s="6" t="s">
        <v>3942</v>
      </c>
      <c r="C15" s="6" t="s">
        <v>42</v>
      </c>
      <c r="D15" s="6" t="s">
        <v>3943</v>
      </c>
      <c r="E15" s="6" t="s">
        <v>1093</v>
      </c>
      <c r="F15" s="9">
        <v>0.8</v>
      </c>
      <c r="G15" s="6" t="s">
        <v>1950</v>
      </c>
      <c r="H15" s="7" t="s">
        <v>566</v>
      </c>
      <c r="I15" s="8"/>
    </row>
    <row r="16" spans="1:9" x14ac:dyDescent="0.3">
      <c r="A16" s="8">
        <v>14</v>
      </c>
      <c r="B16" s="6" t="s">
        <v>3944</v>
      </c>
      <c r="C16" s="6" t="s">
        <v>953</v>
      </c>
      <c r="D16" s="6" t="s">
        <v>3945</v>
      </c>
      <c r="E16" s="6" t="s">
        <v>178</v>
      </c>
      <c r="F16" s="9">
        <v>0.4</v>
      </c>
      <c r="G16" s="6" t="s">
        <v>1950</v>
      </c>
      <c r="H16" s="7" t="s">
        <v>566</v>
      </c>
      <c r="I16" s="8"/>
    </row>
    <row r="17" spans="1:9" x14ac:dyDescent="0.3">
      <c r="A17" s="8">
        <v>15</v>
      </c>
      <c r="B17" s="6" t="s">
        <v>3946</v>
      </c>
      <c r="C17" s="6" t="s">
        <v>3648</v>
      </c>
      <c r="D17" s="6" t="s">
        <v>3947</v>
      </c>
      <c r="E17" s="6" t="s">
        <v>1093</v>
      </c>
      <c r="F17" s="9">
        <v>0.8</v>
      </c>
      <c r="G17" s="6" t="s">
        <v>1950</v>
      </c>
      <c r="H17" s="7" t="s">
        <v>566</v>
      </c>
      <c r="I17" s="8"/>
    </row>
    <row r="18" spans="1:9" x14ac:dyDescent="0.3">
      <c r="A18" s="8">
        <v>16</v>
      </c>
      <c r="B18" s="6" t="s">
        <v>3948</v>
      </c>
      <c r="C18" s="6" t="s">
        <v>604</v>
      </c>
      <c r="D18" s="6" t="s">
        <v>3949</v>
      </c>
      <c r="E18" s="6" t="s">
        <v>3920</v>
      </c>
      <c r="F18" s="9">
        <v>1.24</v>
      </c>
      <c r="G18" s="6" t="s">
        <v>1950</v>
      </c>
      <c r="H18" s="7" t="s">
        <v>566</v>
      </c>
      <c r="I18" s="8"/>
    </row>
    <row r="19" spans="1:9" x14ac:dyDescent="0.3">
      <c r="A19" s="8">
        <v>17</v>
      </c>
      <c r="B19" s="6" t="s">
        <v>3950</v>
      </c>
      <c r="C19" s="6" t="s">
        <v>3951</v>
      </c>
      <c r="D19" s="6" t="s">
        <v>3952</v>
      </c>
      <c r="E19" s="6" t="s">
        <v>3920</v>
      </c>
      <c r="F19" s="9">
        <v>0.68799999999999994</v>
      </c>
      <c r="G19" s="6" t="s">
        <v>1950</v>
      </c>
      <c r="H19" s="7" t="s">
        <v>566</v>
      </c>
      <c r="I19" s="8"/>
    </row>
    <row r="20" spans="1:9" x14ac:dyDescent="0.3">
      <c r="A20" s="8">
        <v>18</v>
      </c>
      <c r="B20" s="6" t="s">
        <v>3953</v>
      </c>
      <c r="C20" s="6" t="s">
        <v>3189</v>
      </c>
      <c r="D20" s="6" t="s">
        <v>3954</v>
      </c>
      <c r="E20" s="6" t="s">
        <v>3955</v>
      </c>
      <c r="F20" s="9">
        <v>1.61</v>
      </c>
      <c r="G20" s="6" t="s">
        <v>1950</v>
      </c>
      <c r="H20" s="7" t="s">
        <v>566</v>
      </c>
      <c r="I20" s="8"/>
    </row>
    <row r="21" spans="1:9" x14ac:dyDescent="0.3">
      <c r="A21" s="8">
        <v>19</v>
      </c>
      <c r="B21" s="6" t="s">
        <v>3956</v>
      </c>
      <c r="C21" s="6" t="s">
        <v>19</v>
      </c>
      <c r="D21" s="6" t="s">
        <v>3957</v>
      </c>
      <c r="E21" s="6" t="s">
        <v>3920</v>
      </c>
      <c r="F21" s="9">
        <v>1.21</v>
      </c>
      <c r="G21" s="6" t="s">
        <v>1950</v>
      </c>
      <c r="H21" s="7" t="s">
        <v>566</v>
      </c>
      <c r="I21" s="8"/>
    </row>
    <row r="22" spans="1:9" x14ac:dyDescent="0.3">
      <c r="A22" s="8">
        <v>20</v>
      </c>
      <c r="B22" s="6" t="s">
        <v>3958</v>
      </c>
      <c r="C22" s="6" t="s">
        <v>64</v>
      </c>
      <c r="D22" s="6" t="s">
        <v>3959</v>
      </c>
      <c r="E22" s="6" t="s">
        <v>3920</v>
      </c>
      <c r="F22" s="9">
        <v>1.821</v>
      </c>
      <c r="G22" s="6" t="s">
        <v>1950</v>
      </c>
      <c r="H22" s="7" t="s">
        <v>566</v>
      </c>
      <c r="I22" s="8"/>
    </row>
    <row r="23" spans="1:9" x14ac:dyDescent="0.3">
      <c r="A23" s="8">
        <v>21</v>
      </c>
      <c r="B23" s="6" t="s">
        <v>3960</v>
      </c>
      <c r="C23" s="6" t="s">
        <v>3606</v>
      </c>
      <c r="D23" s="6" t="s">
        <v>3961</v>
      </c>
      <c r="E23" s="6" t="s">
        <v>3920</v>
      </c>
      <c r="F23" s="9">
        <v>1.61</v>
      </c>
      <c r="G23" s="6" t="s">
        <v>1950</v>
      </c>
      <c r="H23" s="7" t="s">
        <v>566</v>
      </c>
      <c r="I23" s="8"/>
    </row>
    <row r="24" spans="1:9" x14ac:dyDescent="0.3">
      <c r="A24" s="8">
        <v>22</v>
      </c>
      <c r="B24" s="6" t="s">
        <v>3606</v>
      </c>
      <c r="C24" s="6" t="s">
        <v>183</v>
      </c>
      <c r="D24" s="6" t="s">
        <v>3962</v>
      </c>
      <c r="E24" s="6" t="s">
        <v>3920</v>
      </c>
      <c r="F24" s="9">
        <v>1.61</v>
      </c>
      <c r="G24" s="6" t="s">
        <v>1950</v>
      </c>
      <c r="H24" s="7" t="s">
        <v>566</v>
      </c>
      <c r="I24" s="8"/>
    </row>
    <row r="25" spans="1:9" x14ac:dyDescent="0.3">
      <c r="A25" s="8">
        <v>23</v>
      </c>
      <c r="B25" s="6" t="s">
        <v>3963</v>
      </c>
      <c r="C25" s="6" t="s">
        <v>834</v>
      </c>
      <c r="D25" s="6" t="s">
        <v>3964</v>
      </c>
      <c r="E25" s="6" t="s">
        <v>3955</v>
      </c>
      <c r="F25" s="9">
        <v>1.61</v>
      </c>
      <c r="G25" s="6" t="s">
        <v>1950</v>
      </c>
      <c r="H25" s="7" t="s">
        <v>566</v>
      </c>
      <c r="I25" s="8"/>
    </row>
    <row r="26" spans="1:9" x14ac:dyDescent="0.3">
      <c r="A26" s="8">
        <v>24</v>
      </c>
      <c r="B26" s="6" t="s">
        <v>3965</v>
      </c>
      <c r="C26" s="6" t="s">
        <v>834</v>
      </c>
      <c r="D26" s="6" t="s">
        <v>3966</v>
      </c>
      <c r="E26" s="6" t="s">
        <v>3955</v>
      </c>
      <c r="F26" s="9">
        <v>2.83</v>
      </c>
      <c r="G26" s="6" t="s">
        <v>1950</v>
      </c>
      <c r="H26" s="7" t="s">
        <v>566</v>
      </c>
      <c r="I26" s="8"/>
    </row>
    <row r="27" spans="1:9" x14ac:dyDescent="0.3">
      <c r="A27" s="8">
        <v>25</v>
      </c>
      <c r="B27" s="6" t="s">
        <v>3967</v>
      </c>
      <c r="C27" s="6" t="s">
        <v>834</v>
      </c>
      <c r="D27" s="6" t="s">
        <v>3968</v>
      </c>
      <c r="E27" s="6" t="s">
        <v>3920</v>
      </c>
      <c r="F27" s="9">
        <v>2.42</v>
      </c>
      <c r="G27" s="6" t="s">
        <v>1950</v>
      </c>
      <c r="H27" s="7" t="s">
        <v>566</v>
      </c>
      <c r="I27" s="8"/>
    </row>
    <row r="28" spans="1:9" x14ac:dyDescent="0.3">
      <c r="A28" s="8">
        <v>26</v>
      </c>
      <c r="B28" s="6" t="s">
        <v>3969</v>
      </c>
      <c r="C28" s="6" t="s">
        <v>515</v>
      </c>
      <c r="D28" s="6" t="s">
        <v>3970</v>
      </c>
      <c r="E28" s="6" t="s">
        <v>3920</v>
      </c>
      <c r="F28" s="9">
        <v>1.61</v>
      </c>
      <c r="G28" s="6" t="s">
        <v>1950</v>
      </c>
      <c r="H28" s="7" t="s">
        <v>566</v>
      </c>
      <c r="I28" s="8"/>
    </row>
    <row r="29" spans="1:9" x14ac:dyDescent="0.3">
      <c r="A29" s="8">
        <v>27</v>
      </c>
      <c r="B29" s="6" t="s">
        <v>3971</v>
      </c>
      <c r="C29" s="6" t="s">
        <v>76</v>
      </c>
      <c r="D29" s="6" t="s">
        <v>3972</v>
      </c>
      <c r="E29" s="6" t="s">
        <v>3920</v>
      </c>
      <c r="F29" s="9">
        <v>1.21</v>
      </c>
      <c r="G29" s="6" t="s">
        <v>1950</v>
      </c>
      <c r="H29" s="7" t="s">
        <v>566</v>
      </c>
      <c r="I29" s="8"/>
    </row>
    <row r="30" spans="1:9" x14ac:dyDescent="0.3">
      <c r="A30" s="8">
        <v>28</v>
      </c>
      <c r="B30" s="6" t="s">
        <v>3973</v>
      </c>
      <c r="C30" s="6" t="s">
        <v>3974</v>
      </c>
      <c r="D30" s="6" t="s">
        <v>3975</v>
      </c>
      <c r="E30" s="6" t="s">
        <v>880</v>
      </c>
      <c r="F30" s="9">
        <v>39.311100000000003</v>
      </c>
      <c r="G30" s="6" t="s">
        <v>1950</v>
      </c>
      <c r="H30" s="7" t="s">
        <v>566</v>
      </c>
      <c r="I30" s="8"/>
    </row>
    <row r="31" spans="1:9" x14ac:dyDescent="0.3">
      <c r="A31" s="8">
        <v>29</v>
      </c>
      <c r="B31" s="6" t="s">
        <v>3976</v>
      </c>
      <c r="C31" s="6" t="s">
        <v>3977</v>
      </c>
      <c r="D31" s="6" t="s">
        <v>3978</v>
      </c>
      <c r="E31" s="6" t="s">
        <v>896</v>
      </c>
      <c r="F31" s="9">
        <v>0.40400000000000003</v>
      </c>
      <c r="G31" s="6" t="s">
        <v>1950</v>
      </c>
      <c r="H31" s="7" t="s">
        <v>566</v>
      </c>
      <c r="I31" s="8"/>
    </row>
    <row r="32" spans="1:9" x14ac:dyDescent="0.3">
      <c r="A32" s="8">
        <v>30</v>
      </c>
      <c r="B32" s="6" t="s">
        <v>3979</v>
      </c>
      <c r="C32" s="6" t="s">
        <v>3977</v>
      </c>
      <c r="D32" s="6" t="s">
        <v>3980</v>
      </c>
      <c r="E32" s="6" t="s">
        <v>896</v>
      </c>
      <c r="F32" s="9">
        <v>1.012</v>
      </c>
      <c r="G32" s="6" t="s">
        <v>1950</v>
      </c>
      <c r="H32" s="7" t="s">
        <v>566</v>
      </c>
      <c r="I32" s="8"/>
    </row>
    <row r="33" spans="1:9" x14ac:dyDescent="0.3">
      <c r="A33" s="8">
        <v>31</v>
      </c>
      <c r="B33" s="6" t="s">
        <v>3981</v>
      </c>
      <c r="C33" s="6" t="s">
        <v>76</v>
      </c>
      <c r="D33" s="6" t="s">
        <v>3982</v>
      </c>
      <c r="E33" s="6" t="s">
        <v>896</v>
      </c>
      <c r="F33" s="9">
        <v>0.24199999999999999</v>
      </c>
      <c r="G33" s="6" t="s">
        <v>1950</v>
      </c>
      <c r="H33" s="7" t="s">
        <v>566</v>
      </c>
      <c r="I33" s="8"/>
    </row>
    <row r="34" spans="1:9" x14ac:dyDescent="0.3">
      <c r="A34" s="8">
        <v>32</v>
      </c>
      <c r="B34" s="6" t="s">
        <v>3983</v>
      </c>
      <c r="C34" s="6" t="s">
        <v>76</v>
      </c>
      <c r="D34" s="6" t="s">
        <v>3984</v>
      </c>
      <c r="E34" s="6" t="s">
        <v>896</v>
      </c>
      <c r="F34" s="9">
        <v>0.60699999999999998</v>
      </c>
      <c r="G34" s="6" t="s">
        <v>1950</v>
      </c>
      <c r="H34" s="7" t="s">
        <v>566</v>
      </c>
      <c r="I34" s="8"/>
    </row>
    <row r="35" spans="1:9" x14ac:dyDescent="0.3">
      <c r="A35" s="8">
        <v>33</v>
      </c>
      <c r="B35" s="6" t="s">
        <v>3985</v>
      </c>
      <c r="C35" s="6" t="s">
        <v>76</v>
      </c>
      <c r="D35" s="6" t="s">
        <v>3986</v>
      </c>
      <c r="E35" s="6" t="s">
        <v>896</v>
      </c>
      <c r="F35" s="9">
        <v>0.60699999999999998</v>
      </c>
      <c r="G35" s="6" t="s">
        <v>1950</v>
      </c>
      <c r="H35" s="7" t="s">
        <v>566</v>
      </c>
      <c r="I35" s="8"/>
    </row>
    <row r="36" spans="1:9" x14ac:dyDescent="0.3">
      <c r="A36" s="8">
        <v>34</v>
      </c>
      <c r="B36" s="6" t="s">
        <v>3987</v>
      </c>
      <c r="C36" s="6" t="s">
        <v>76</v>
      </c>
      <c r="D36" s="6" t="s">
        <v>3988</v>
      </c>
      <c r="E36" s="6" t="s">
        <v>896</v>
      </c>
      <c r="F36" s="9">
        <v>1.012</v>
      </c>
      <c r="G36" s="6" t="s">
        <v>1950</v>
      </c>
      <c r="H36" s="7" t="s">
        <v>566</v>
      </c>
      <c r="I36" s="8"/>
    </row>
    <row r="37" spans="1:9" x14ac:dyDescent="0.3">
      <c r="A37" s="8">
        <v>35</v>
      </c>
      <c r="B37" s="6" t="s">
        <v>3989</v>
      </c>
      <c r="C37" s="6" t="s">
        <v>3990</v>
      </c>
      <c r="D37" s="6" t="s">
        <v>3991</v>
      </c>
      <c r="E37" s="6" t="s">
        <v>896</v>
      </c>
      <c r="F37" s="9">
        <v>0.32900000000000001</v>
      </c>
      <c r="G37" s="6" t="s">
        <v>1950</v>
      </c>
      <c r="H37" s="7" t="s">
        <v>566</v>
      </c>
      <c r="I37" s="8"/>
    </row>
    <row r="38" spans="1:9" x14ac:dyDescent="0.3">
      <c r="A38" s="8">
        <v>36</v>
      </c>
      <c r="B38" s="6" t="s">
        <v>3992</v>
      </c>
      <c r="C38" s="6" t="s">
        <v>3795</v>
      </c>
      <c r="D38" s="6" t="s">
        <v>3993</v>
      </c>
      <c r="E38" s="6" t="s">
        <v>896</v>
      </c>
      <c r="F38" s="9">
        <v>0.4</v>
      </c>
      <c r="G38" s="6" t="s">
        <v>1950</v>
      </c>
      <c r="H38" s="7" t="s">
        <v>566</v>
      </c>
      <c r="I38" s="8"/>
    </row>
    <row r="39" spans="1:9" x14ac:dyDescent="0.3">
      <c r="A39" s="8">
        <v>37</v>
      </c>
      <c r="B39" s="6" t="s">
        <v>3994</v>
      </c>
      <c r="C39" s="6" t="s">
        <v>3995</v>
      </c>
      <c r="D39" s="6" t="s">
        <v>3996</v>
      </c>
      <c r="E39" s="6" t="s">
        <v>896</v>
      </c>
      <c r="F39" s="9">
        <v>0.32</v>
      </c>
      <c r="G39" s="6" t="s">
        <v>1950</v>
      </c>
      <c r="H39" s="7" t="s">
        <v>566</v>
      </c>
      <c r="I39" s="8"/>
    </row>
    <row r="40" spans="1:9" x14ac:dyDescent="0.3">
      <c r="A40" s="8">
        <v>38</v>
      </c>
      <c r="B40" s="6" t="s">
        <v>3997</v>
      </c>
      <c r="C40" s="6" t="s">
        <v>3998</v>
      </c>
      <c r="D40" s="6" t="s">
        <v>3999</v>
      </c>
      <c r="E40" s="6" t="s">
        <v>896</v>
      </c>
      <c r="F40" s="9">
        <v>0.34</v>
      </c>
      <c r="G40" s="6" t="s">
        <v>1950</v>
      </c>
      <c r="H40" s="7" t="s">
        <v>566</v>
      </c>
      <c r="I40" s="8"/>
    </row>
    <row r="41" spans="1:9" x14ac:dyDescent="0.3">
      <c r="A41" s="8">
        <v>39</v>
      </c>
      <c r="B41" s="6" t="s">
        <v>4000</v>
      </c>
      <c r="C41" s="6" t="s">
        <v>69</v>
      </c>
      <c r="D41" s="6" t="s">
        <v>4001</v>
      </c>
      <c r="E41" s="6" t="s">
        <v>896</v>
      </c>
      <c r="F41" s="9">
        <v>0.8</v>
      </c>
      <c r="G41" s="6" t="s">
        <v>1950</v>
      </c>
      <c r="H41" s="7" t="s">
        <v>566</v>
      </c>
      <c r="I41" s="8"/>
    </row>
    <row r="42" spans="1:9" x14ac:dyDescent="0.3">
      <c r="A42" s="8">
        <v>40</v>
      </c>
      <c r="B42" s="6" t="s">
        <v>4002</v>
      </c>
      <c r="C42" s="6" t="s">
        <v>802</v>
      </c>
      <c r="D42" s="6" t="s">
        <v>4003</v>
      </c>
      <c r="E42" s="6" t="s">
        <v>896</v>
      </c>
      <c r="F42" s="9">
        <v>0.65</v>
      </c>
      <c r="G42" s="6" t="s">
        <v>1950</v>
      </c>
      <c r="H42" s="7" t="s">
        <v>566</v>
      </c>
      <c r="I42" s="8"/>
    </row>
    <row r="43" spans="1:9" x14ac:dyDescent="0.3">
      <c r="A43" s="8">
        <v>41</v>
      </c>
      <c r="B43" s="6" t="s">
        <v>505</v>
      </c>
      <c r="C43" s="6" t="s">
        <v>831</v>
      </c>
      <c r="D43" s="6" t="s">
        <v>4004</v>
      </c>
      <c r="E43" s="6" t="s">
        <v>896</v>
      </c>
      <c r="F43" s="9">
        <v>0.34</v>
      </c>
      <c r="G43" s="6" t="s">
        <v>1950</v>
      </c>
      <c r="H43" s="7" t="s">
        <v>566</v>
      </c>
      <c r="I43" s="8"/>
    </row>
    <row r="44" spans="1:9" x14ac:dyDescent="0.3">
      <c r="A44" s="8">
        <v>42</v>
      </c>
      <c r="B44" s="6" t="s">
        <v>4005</v>
      </c>
      <c r="C44" s="6" t="s">
        <v>4006</v>
      </c>
      <c r="D44" s="6" t="s">
        <v>4007</v>
      </c>
      <c r="E44" s="6" t="s">
        <v>896</v>
      </c>
      <c r="F44" s="9">
        <v>0.36</v>
      </c>
      <c r="G44" s="6" t="s">
        <v>1950</v>
      </c>
      <c r="H44" s="7" t="s">
        <v>566</v>
      </c>
      <c r="I44" s="8"/>
    </row>
    <row r="45" spans="1:9" x14ac:dyDescent="0.3">
      <c r="A45" s="8">
        <v>43</v>
      </c>
      <c r="B45" s="6" t="s">
        <v>918</v>
      </c>
      <c r="C45" s="6" t="s">
        <v>802</v>
      </c>
      <c r="D45" s="6" t="s">
        <v>4008</v>
      </c>
      <c r="E45" s="6" t="s">
        <v>896</v>
      </c>
      <c r="F45" s="9">
        <v>0.4</v>
      </c>
      <c r="G45" s="6" t="s">
        <v>1950</v>
      </c>
      <c r="H45" s="7" t="s">
        <v>566</v>
      </c>
      <c r="I45" s="8"/>
    </row>
    <row r="46" spans="1:9" x14ac:dyDescent="0.3">
      <c r="A46" s="8">
        <v>44</v>
      </c>
      <c r="B46" s="6" t="s">
        <v>4009</v>
      </c>
      <c r="C46" s="6" t="s">
        <v>802</v>
      </c>
      <c r="D46" s="6" t="s">
        <v>4010</v>
      </c>
      <c r="E46" s="6" t="s">
        <v>896</v>
      </c>
      <c r="F46" s="9">
        <v>1.1499999999999999</v>
      </c>
      <c r="G46" s="6" t="s">
        <v>1950</v>
      </c>
      <c r="H46" s="7" t="s">
        <v>566</v>
      </c>
      <c r="I46" s="8"/>
    </row>
    <row r="47" spans="1:9" x14ac:dyDescent="0.3">
      <c r="A47" s="8">
        <v>45</v>
      </c>
      <c r="B47" s="6" t="s">
        <v>4011</v>
      </c>
      <c r="C47" s="6" t="s">
        <v>4012</v>
      </c>
      <c r="D47" s="6" t="s">
        <v>4013</v>
      </c>
      <c r="E47" s="6" t="s">
        <v>896</v>
      </c>
      <c r="F47" s="9">
        <v>0.31</v>
      </c>
      <c r="G47" s="6" t="s">
        <v>1950</v>
      </c>
      <c r="H47" s="7" t="s">
        <v>566</v>
      </c>
      <c r="I47" s="8"/>
    </row>
    <row r="48" spans="1:9" x14ac:dyDescent="0.3">
      <c r="A48" s="8">
        <v>46</v>
      </c>
      <c r="B48" s="6" t="s">
        <v>4014</v>
      </c>
      <c r="C48" s="6" t="s">
        <v>3030</v>
      </c>
      <c r="D48" s="6" t="s">
        <v>4015</v>
      </c>
      <c r="E48" s="6" t="s">
        <v>896</v>
      </c>
      <c r="F48" s="9">
        <v>0.32</v>
      </c>
      <c r="G48" s="6" t="s">
        <v>1950</v>
      </c>
      <c r="H48" s="7" t="s">
        <v>566</v>
      </c>
      <c r="I48" s="8"/>
    </row>
    <row r="49" spans="1:9" x14ac:dyDescent="0.3">
      <c r="A49" s="8">
        <v>47</v>
      </c>
      <c r="B49" s="6" t="s">
        <v>4016</v>
      </c>
      <c r="C49" s="6" t="s">
        <v>4017</v>
      </c>
      <c r="D49" s="6" t="s">
        <v>4018</v>
      </c>
      <c r="E49" s="6" t="s">
        <v>896</v>
      </c>
      <c r="F49" s="9">
        <v>1.08</v>
      </c>
      <c r="G49" s="6" t="s">
        <v>1950</v>
      </c>
      <c r="H49" s="7" t="s">
        <v>566</v>
      </c>
      <c r="I49" s="8"/>
    </row>
    <row r="50" spans="1:9" x14ac:dyDescent="0.3">
      <c r="A50" s="8">
        <v>48</v>
      </c>
      <c r="B50" s="6" t="s">
        <v>205</v>
      </c>
      <c r="C50" s="6" t="s">
        <v>362</v>
      </c>
      <c r="D50" s="6" t="s">
        <v>4019</v>
      </c>
      <c r="E50" s="6" t="s">
        <v>896</v>
      </c>
      <c r="F50" s="9">
        <v>0.26</v>
      </c>
      <c r="G50" s="6" t="s">
        <v>1950</v>
      </c>
      <c r="H50" s="7" t="s">
        <v>566</v>
      </c>
      <c r="I50" s="8"/>
    </row>
    <row r="51" spans="1:9" x14ac:dyDescent="0.3">
      <c r="A51" s="8">
        <v>49</v>
      </c>
      <c r="B51" s="6" t="s">
        <v>4020</v>
      </c>
      <c r="C51" s="6" t="s">
        <v>1038</v>
      </c>
      <c r="D51" s="6" t="s">
        <v>4021</v>
      </c>
      <c r="E51" s="6" t="s">
        <v>896</v>
      </c>
      <c r="F51" s="9">
        <v>0.8</v>
      </c>
      <c r="G51" s="6" t="s">
        <v>1950</v>
      </c>
      <c r="H51" s="7" t="s">
        <v>566</v>
      </c>
      <c r="I51" s="8"/>
    </row>
    <row r="52" spans="1:9" x14ac:dyDescent="0.3">
      <c r="A52" s="8">
        <v>50</v>
      </c>
      <c r="B52" s="6" t="s">
        <v>1736</v>
      </c>
      <c r="C52" s="6" t="s">
        <v>4022</v>
      </c>
      <c r="D52" s="6" t="s">
        <v>4023</v>
      </c>
      <c r="E52" s="6" t="s">
        <v>896</v>
      </c>
      <c r="F52" s="9">
        <v>0.6</v>
      </c>
      <c r="G52" s="6" t="s">
        <v>1950</v>
      </c>
      <c r="H52" s="7" t="s">
        <v>566</v>
      </c>
      <c r="I52" s="8"/>
    </row>
    <row r="53" spans="1:9" x14ac:dyDescent="0.3">
      <c r="A53" s="8">
        <v>51</v>
      </c>
      <c r="B53" s="6" t="s">
        <v>4024</v>
      </c>
      <c r="C53" s="6" t="s">
        <v>4025</v>
      </c>
      <c r="D53" s="6" t="s">
        <v>4026</v>
      </c>
      <c r="E53" s="6" t="s">
        <v>896</v>
      </c>
      <c r="F53" s="9">
        <v>2.54</v>
      </c>
      <c r="G53" s="6" t="s">
        <v>1950</v>
      </c>
      <c r="H53" s="7" t="s">
        <v>566</v>
      </c>
      <c r="I53" s="8"/>
    </row>
    <row r="54" spans="1:9" x14ac:dyDescent="0.3">
      <c r="A54" s="8">
        <v>52</v>
      </c>
      <c r="B54" s="6" t="s">
        <v>4027</v>
      </c>
      <c r="C54" s="6" t="s">
        <v>4028</v>
      </c>
      <c r="D54" s="6" t="s">
        <v>4029</v>
      </c>
      <c r="E54" s="6" t="s">
        <v>896</v>
      </c>
      <c r="F54" s="9">
        <v>0.5</v>
      </c>
      <c r="G54" s="6" t="s">
        <v>1950</v>
      </c>
      <c r="H54" s="7" t="s">
        <v>566</v>
      </c>
      <c r="I54" s="8"/>
    </row>
    <row r="55" spans="1:9" x14ac:dyDescent="0.3">
      <c r="A55" s="8">
        <v>53</v>
      </c>
      <c r="B55" s="6" t="s">
        <v>2068</v>
      </c>
      <c r="C55" s="6" t="s">
        <v>4030</v>
      </c>
      <c r="D55" s="6" t="s">
        <v>4031</v>
      </c>
      <c r="E55" s="6" t="s">
        <v>896</v>
      </c>
      <c r="F55" s="9">
        <v>0.8</v>
      </c>
      <c r="G55" s="6" t="s">
        <v>1950</v>
      </c>
      <c r="H55" s="7" t="s">
        <v>566</v>
      </c>
      <c r="I55" s="8"/>
    </row>
    <row r="56" spans="1:9" x14ac:dyDescent="0.3">
      <c r="A56" s="8">
        <v>54</v>
      </c>
      <c r="B56" s="6" t="s">
        <v>4032</v>
      </c>
      <c r="C56" s="6" t="s">
        <v>802</v>
      </c>
      <c r="D56" s="6" t="s">
        <v>4033</v>
      </c>
      <c r="E56" s="6" t="s">
        <v>896</v>
      </c>
      <c r="F56" s="9">
        <v>0.4</v>
      </c>
      <c r="G56" s="6" t="s">
        <v>1950</v>
      </c>
      <c r="H56" s="7" t="s">
        <v>566</v>
      </c>
      <c r="I56" s="8"/>
    </row>
    <row r="57" spans="1:9" x14ac:dyDescent="0.3">
      <c r="A57" s="8">
        <v>55</v>
      </c>
      <c r="B57" s="6" t="s">
        <v>4034</v>
      </c>
      <c r="C57" s="6" t="s">
        <v>4035</v>
      </c>
      <c r="D57" s="6" t="s">
        <v>4036</v>
      </c>
      <c r="E57" s="6" t="s">
        <v>896</v>
      </c>
      <c r="F57" s="9">
        <v>0.4</v>
      </c>
      <c r="G57" s="6" t="s">
        <v>1950</v>
      </c>
      <c r="H57" s="7" t="s">
        <v>566</v>
      </c>
      <c r="I57" s="8"/>
    </row>
    <row r="58" spans="1:9" x14ac:dyDescent="0.3">
      <c r="A58" s="8">
        <v>56</v>
      </c>
      <c r="B58" s="6" t="s">
        <v>4037</v>
      </c>
      <c r="C58" s="6" t="s">
        <v>766</v>
      </c>
      <c r="D58" s="6" t="s">
        <v>4038</v>
      </c>
      <c r="E58" s="6" t="s">
        <v>896</v>
      </c>
      <c r="F58" s="9">
        <v>1.1399999999999999</v>
      </c>
      <c r="G58" s="6" t="s">
        <v>1950</v>
      </c>
      <c r="H58" s="7" t="s">
        <v>566</v>
      </c>
      <c r="I58" s="8"/>
    </row>
    <row r="59" spans="1:9" x14ac:dyDescent="0.3">
      <c r="A59" s="8">
        <v>57</v>
      </c>
      <c r="B59" s="6" t="s">
        <v>4039</v>
      </c>
      <c r="C59" s="6" t="s">
        <v>85</v>
      </c>
      <c r="D59" s="6" t="s">
        <v>4040</v>
      </c>
      <c r="E59" s="6" t="s">
        <v>896</v>
      </c>
      <c r="F59" s="9">
        <v>0.45</v>
      </c>
      <c r="G59" s="6" t="s">
        <v>1950</v>
      </c>
      <c r="H59" s="7" t="s">
        <v>566</v>
      </c>
      <c r="I59" s="8"/>
    </row>
    <row r="60" spans="1:9" x14ac:dyDescent="0.3">
      <c r="A60" s="8">
        <v>58</v>
      </c>
      <c r="B60" s="6" t="s">
        <v>4041</v>
      </c>
      <c r="C60" s="6" t="s">
        <v>802</v>
      </c>
      <c r="D60" s="6" t="s">
        <v>4042</v>
      </c>
      <c r="E60" s="6" t="s">
        <v>896</v>
      </c>
      <c r="F60" s="9">
        <v>0.46</v>
      </c>
      <c r="G60" s="6" t="s">
        <v>1950</v>
      </c>
      <c r="H60" s="7" t="s">
        <v>566</v>
      </c>
      <c r="I60" s="8"/>
    </row>
    <row r="61" spans="1:9" x14ac:dyDescent="0.3">
      <c r="A61" s="8">
        <v>59</v>
      </c>
      <c r="B61" s="6" t="s">
        <v>4043</v>
      </c>
      <c r="C61" s="6" t="s">
        <v>4044</v>
      </c>
      <c r="D61" s="6" t="s">
        <v>4045</v>
      </c>
      <c r="E61" s="6" t="s">
        <v>888</v>
      </c>
      <c r="F61" s="9">
        <v>0.59</v>
      </c>
      <c r="G61" s="6" t="s">
        <v>1950</v>
      </c>
      <c r="H61" s="7" t="s">
        <v>566</v>
      </c>
      <c r="I61" s="8"/>
    </row>
    <row r="62" spans="1:9" x14ac:dyDescent="0.3">
      <c r="A62" s="8">
        <v>60</v>
      </c>
      <c r="B62" s="6" t="s">
        <v>3189</v>
      </c>
      <c r="C62" s="6" t="s">
        <v>584</v>
      </c>
      <c r="D62" s="6" t="s">
        <v>4046</v>
      </c>
      <c r="E62" s="6" t="s">
        <v>888</v>
      </c>
      <c r="F62" s="9">
        <v>0.51</v>
      </c>
      <c r="G62" s="6" t="s">
        <v>1950</v>
      </c>
      <c r="H62" s="7" t="s">
        <v>566</v>
      </c>
      <c r="I62" s="8"/>
    </row>
    <row r="63" spans="1:9" x14ac:dyDescent="0.3">
      <c r="A63" s="8">
        <v>61</v>
      </c>
      <c r="B63" s="6" t="s">
        <v>239</v>
      </c>
      <c r="C63" s="6" t="s">
        <v>112</v>
      </c>
      <c r="D63" s="6" t="s">
        <v>4047</v>
      </c>
      <c r="E63" s="6" t="s">
        <v>888</v>
      </c>
      <c r="F63" s="9">
        <v>0.22</v>
      </c>
      <c r="G63" s="6" t="s">
        <v>1950</v>
      </c>
      <c r="H63" s="7" t="s">
        <v>566</v>
      </c>
      <c r="I63" s="8"/>
    </row>
    <row r="64" spans="1:9" x14ac:dyDescent="0.3">
      <c r="A64" s="8">
        <v>62</v>
      </c>
      <c r="B64" s="6" t="s">
        <v>4048</v>
      </c>
      <c r="C64" s="6" t="s">
        <v>4049</v>
      </c>
      <c r="D64" s="6" t="s">
        <v>4050</v>
      </c>
      <c r="E64" s="6" t="s">
        <v>896</v>
      </c>
      <c r="F64" s="9">
        <v>0.68</v>
      </c>
      <c r="G64" s="6" t="s">
        <v>1950</v>
      </c>
      <c r="H64" s="7" t="s">
        <v>566</v>
      </c>
      <c r="I64" s="8"/>
    </row>
    <row r="65" spans="1:9" x14ac:dyDescent="0.3">
      <c r="A65" s="8">
        <v>63</v>
      </c>
      <c r="B65" s="6" t="s">
        <v>4051</v>
      </c>
      <c r="C65" s="6" t="s">
        <v>1038</v>
      </c>
      <c r="D65" s="6" t="s">
        <v>4052</v>
      </c>
      <c r="E65" s="6" t="s">
        <v>888</v>
      </c>
      <c r="F65" s="9">
        <v>1.01</v>
      </c>
      <c r="G65" s="6" t="s">
        <v>1950</v>
      </c>
      <c r="H65" s="7" t="s">
        <v>566</v>
      </c>
      <c r="I65" s="8"/>
    </row>
    <row r="66" spans="1:9" x14ac:dyDescent="0.3">
      <c r="A66" s="8">
        <v>64</v>
      </c>
      <c r="B66" s="6" t="s">
        <v>3444</v>
      </c>
      <c r="C66" s="6" t="s">
        <v>732</v>
      </c>
      <c r="D66" s="6" t="s">
        <v>4053</v>
      </c>
      <c r="E66" s="6" t="s">
        <v>888</v>
      </c>
      <c r="F66" s="9">
        <v>0.4</v>
      </c>
      <c r="G66" s="6" t="s">
        <v>1950</v>
      </c>
      <c r="H66" s="7" t="s">
        <v>566</v>
      </c>
      <c r="I66" s="8"/>
    </row>
    <row r="67" spans="1:9" x14ac:dyDescent="0.3">
      <c r="A67" s="8">
        <v>65</v>
      </c>
      <c r="B67" s="6" t="s">
        <v>4054</v>
      </c>
      <c r="C67" s="6" t="s">
        <v>732</v>
      </c>
      <c r="D67" s="6" t="s">
        <v>4055</v>
      </c>
      <c r="E67" s="6" t="s">
        <v>888</v>
      </c>
      <c r="F67" s="9">
        <v>0.28000000000000003</v>
      </c>
      <c r="G67" s="6" t="s">
        <v>1950</v>
      </c>
      <c r="H67" s="7" t="s">
        <v>566</v>
      </c>
      <c r="I67" s="8"/>
    </row>
    <row r="68" spans="1:9" x14ac:dyDescent="0.3">
      <c r="A68" s="8">
        <v>66</v>
      </c>
      <c r="B68" s="6" t="s">
        <v>481</v>
      </c>
      <c r="C68" s="6" t="s">
        <v>765</v>
      </c>
      <c r="D68" s="6" t="s">
        <v>4056</v>
      </c>
      <c r="E68" s="6" t="s">
        <v>888</v>
      </c>
      <c r="F68" s="9">
        <v>0.3</v>
      </c>
      <c r="G68" s="6" t="s">
        <v>1950</v>
      </c>
      <c r="H68" s="7" t="s">
        <v>566</v>
      </c>
      <c r="I68" s="8"/>
    </row>
    <row r="69" spans="1:9" x14ac:dyDescent="0.3">
      <c r="A69" s="8">
        <v>67</v>
      </c>
      <c r="B69" s="6" t="s">
        <v>708</v>
      </c>
      <c r="C69" s="6" t="s">
        <v>4057</v>
      </c>
      <c r="D69" s="6" t="s">
        <v>4058</v>
      </c>
      <c r="E69" s="6" t="s">
        <v>888</v>
      </c>
      <c r="F69" s="9">
        <v>1.1000000000000001</v>
      </c>
      <c r="G69" s="6" t="s">
        <v>1950</v>
      </c>
      <c r="H69" s="7" t="s">
        <v>566</v>
      </c>
      <c r="I69" s="8"/>
    </row>
    <row r="70" spans="1:9" x14ac:dyDescent="0.3">
      <c r="A70" s="8">
        <v>68</v>
      </c>
      <c r="B70" s="6" t="s">
        <v>4059</v>
      </c>
      <c r="C70" s="6" t="s">
        <v>4060</v>
      </c>
      <c r="D70" s="6" t="s">
        <v>4061</v>
      </c>
      <c r="E70" s="6" t="s">
        <v>888</v>
      </c>
      <c r="F70" s="9">
        <v>0.4</v>
      </c>
      <c r="G70" s="6" t="s">
        <v>1950</v>
      </c>
      <c r="H70" s="7" t="s">
        <v>566</v>
      </c>
      <c r="I70" s="8"/>
    </row>
    <row r="71" spans="1:9" x14ac:dyDescent="0.3">
      <c r="A71" s="8">
        <v>69</v>
      </c>
      <c r="B71" s="6" t="s">
        <v>4062</v>
      </c>
      <c r="C71" s="6" t="s">
        <v>4063</v>
      </c>
      <c r="D71" s="6" t="s">
        <v>4064</v>
      </c>
      <c r="E71" s="6" t="s">
        <v>888</v>
      </c>
      <c r="F71" s="9">
        <v>0.2</v>
      </c>
      <c r="G71" s="6" t="s">
        <v>1950</v>
      </c>
      <c r="H71" s="7" t="s">
        <v>566</v>
      </c>
      <c r="I71" s="8"/>
    </row>
    <row r="72" spans="1:9" x14ac:dyDescent="0.3">
      <c r="A72" s="8">
        <v>70</v>
      </c>
      <c r="B72" s="6" t="s">
        <v>4065</v>
      </c>
      <c r="C72" s="6" t="s">
        <v>211</v>
      </c>
      <c r="D72" s="6" t="s">
        <v>4066</v>
      </c>
      <c r="E72" s="6" t="s">
        <v>896</v>
      </c>
      <c r="F72" s="9">
        <v>0.54</v>
      </c>
      <c r="G72" s="6" t="s">
        <v>1950</v>
      </c>
      <c r="H72" s="7" t="s">
        <v>566</v>
      </c>
      <c r="I72" s="8"/>
    </row>
    <row r="73" spans="1:9" x14ac:dyDescent="0.3">
      <c r="A73" s="8">
        <v>71</v>
      </c>
      <c r="B73" s="6" t="s">
        <v>582</v>
      </c>
      <c r="C73" s="6" t="s">
        <v>635</v>
      </c>
      <c r="D73" s="6" t="s">
        <v>4067</v>
      </c>
      <c r="E73" s="6" t="s">
        <v>896</v>
      </c>
      <c r="F73" s="9">
        <v>0.4</v>
      </c>
      <c r="G73" s="6" t="s">
        <v>1950</v>
      </c>
      <c r="H73" s="7" t="s">
        <v>566</v>
      </c>
      <c r="I73" s="8"/>
    </row>
    <row r="74" spans="1:9" x14ac:dyDescent="0.3">
      <c r="A74" s="8">
        <v>72</v>
      </c>
      <c r="B74" s="6" t="s">
        <v>4068</v>
      </c>
      <c r="C74" s="6" t="s">
        <v>112</v>
      </c>
      <c r="D74" s="6" t="s">
        <v>4069</v>
      </c>
      <c r="E74" s="6" t="s">
        <v>896</v>
      </c>
      <c r="F74" s="9">
        <v>0.54</v>
      </c>
      <c r="G74" s="6" t="s">
        <v>1950</v>
      </c>
      <c r="H74" s="7" t="s">
        <v>566</v>
      </c>
      <c r="I74" s="8"/>
    </row>
    <row r="75" spans="1:9" x14ac:dyDescent="0.3">
      <c r="A75" s="8">
        <v>73</v>
      </c>
      <c r="B75" s="6" t="s">
        <v>4070</v>
      </c>
      <c r="C75" s="6" t="s">
        <v>732</v>
      </c>
      <c r="D75" s="6" t="s">
        <v>4071</v>
      </c>
      <c r="E75" s="6" t="s">
        <v>896</v>
      </c>
      <c r="F75" s="9">
        <v>0.54</v>
      </c>
      <c r="G75" s="6" t="s">
        <v>1950</v>
      </c>
      <c r="H75" s="7" t="s">
        <v>566</v>
      </c>
      <c r="I75" s="8"/>
    </row>
    <row r="76" spans="1:9" x14ac:dyDescent="0.3">
      <c r="A76" s="8">
        <v>74</v>
      </c>
      <c r="B76" s="6" t="s">
        <v>4072</v>
      </c>
      <c r="C76" s="6" t="s">
        <v>4073</v>
      </c>
      <c r="D76" s="6" t="s">
        <v>4074</v>
      </c>
      <c r="E76" s="6" t="s">
        <v>896</v>
      </c>
      <c r="F76" s="9">
        <v>1.51</v>
      </c>
      <c r="G76" s="6" t="s">
        <v>1950</v>
      </c>
      <c r="H76" s="7" t="s">
        <v>566</v>
      </c>
      <c r="I76" s="8"/>
    </row>
    <row r="77" spans="1:9" x14ac:dyDescent="0.3">
      <c r="A77" s="8">
        <v>75</v>
      </c>
      <c r="B77" s="6" t="s">
        <v>4075</v>
      </c>
      <c r="C77" s="6" t="s">
        <v>225</v>
      </c>
      <c r="D77" s="6" t="s">
        <v>4076</v>
      </c>
      <c r="E77" s="6" t="s">
        <v>896</v>
      </c>
      <c r="F77" s="9">
        <v>0.37</v>
      </c>
      <c r="G77" s="6" t="s">
        <v>1950</v>
      </c>
      <c r="H77" s="7" t="s">
        <v>566</v>
      </c>
      <c r="I77" s="8"/>
    </row>
    <row r="78" spans="1:9" x14ac:dyDescent="0.3">
      <c r="A78" s="8">
        <v>76</v>
      </c>
      <c r="B78" s="6" t="s">
        <v>4077</v>
      </c>
      <c r="C78" s="6" t="s">
        <v>4049</v>
      </c>
      <c r="D78" s="6" t="s">
        <v>4078</v>
      </c>
      <c r="E78" s="6" t="s">
        <v>896</v>
      </c>
      <c r="F78" s="9">
        <v>0.3</v>
      </c>
      <c r="G78" s="6" t="s">
        <v>1950</v>
      </c>
      <c r="H78" s="7" t="s">
        <v>566</v>
      </c>
      <c r="I78" s="8"/>
    </row>
    <row r="79" spans="1:9" x14ac:dyDescent="0.3">
      <c r="A79" s="8">
        <v>77</v>
      </c>
      <c r="B79" s="6" t="s">
        <v>438</v>
      </c>
      <c r="C79" s="6" t="s">
        <v>112</v>
      </c>
      <c r="D79" s="6" t="s">
        <v>4079</v>
      </c>
      <c r="E79" s="6" t="s">
        <v>896</v>
      </c>
      <c r="F79" s="9">
        <v>0.4</v>
      </c>
      <c r="G79" s="6" t="s">
        <v>1950</v>
      </c>
      <c r="H79" s="7" t="s">
        <v>566</v>
      </c>
      <c r="I79" s="8"/>
    </row>
    <row r="80" spans="1:9" x14ac:dyDescent="0.3">
      <c r="A80" s="8">
        <v>78</v>
      </c>
      <c r="B80" s="6" t="s">
        <v>4080</v>
      </c>
      <c r="C80" s="6" t="s">
        <v>4081</v>
      </c>
      <c r="D80" s="6" t="s">
        <v>4082</v>
      </c>
      <c r="E80" s="6" t="s">
        <v>896</v>
      </c>
      <c r="F80" s="9">
        <v>0.4</v>
      </c>
      <c r="G80" s="6" t="s">
        <v>1950</v>
      </c>
      <c r="H80" s="7" t="s">
        <v>566</v>
      </c>
      <c r="I80" s="8"/>
    </row>
    <row r="81" spans="1:9" x14ac:dyDescent="0.3">
      <c r="A81" s="8">
        <v>79</v>
      </c>
      <c r="B81" s="6" t="s">
        <v>4083</v>
      </c>
      <c r="C81" s="6" t="s">
        <v>340</v>
      </c>
      <c r="D81" s="6" t="s">
        <v>4084</v>
      </c>
      <c r="E81" s="6" t="s">
        <v>896</v>
      </c>
      <c r="F81" s="9">
        <v>0.6</v>
      </c>
      <c r="G81" s="6" t="s">
        <v>1950</v>
      </c>
      <c r="H81" s="7" t="s">
        <v>566</v>
      </c>
      <c r="I81" s="8"/>
    </row>
    <row r="82" spans="1:9" x14ac:dyDescent="0.3">
      <c r="A82" s="8">
        <v>80</v>
      </c>
      <c r="B82" s="6" t="s">
        <v>3681</v>
      </c>
      <c r="C82" s="6" t="s">
        <v>4085</v>
      </c>
      <c r="D82" s="6" t="s">
        <v>4086</v>
      </c>
      <c r="E82" s="6" t="s">
        <v>896</v>
      </c>
      <c r="F82" s="9">
        <v>0.37</v>
      </c>
      <c r="G82" s="6" t="s">
        <v>1950</v>
      </c>
      <c r="H82" s="7" t="s">
        <v>566</v>
      </c>
      <c r="I82" s="8"/>
    </row>
    <row r="83" spans="1:9" x14ac:dyDescent="0.3">
      <c r="A83" s="8">
        <v>81</v>
      </c>
      <c r="B83" s="6" t="s">
        <v>4087</v>
      </c>
      <c r="C83" s="6" t="s">
        <v>627</v>
      </c>
      <c r="D83" s="6" t="s">
        <v>4088</v>
      </c>
      <c r="E83" s="6" t="s">
        <v>896</v>
      </c>
      <c r="F83" s="9">
        <v>0.56999999999999995</v>
      </c>
      <c r="G83" s="6" t="s">
        <v>1950</v>
      </c>
      <c r="H83" s="7" t="s">
        <v>566</v>
      </c>
      <c r="I83" s="8"/>
    </row>
    <row r="84" spans="1:9" x14ac:dyDescent="0.3">
      <c r="A84" s="8">
        <v>82</v>
      </c>
      <c r="B84" s="6" t="s">
        <v>4089</v>
      </c>
      <c r="C84" s="6" t="s">
        <v>3853</v>
      </c>
      <c r="D84" s="6" t="s">
        <v>4090</v>
      </c>
      <c r="E84" s="6" t="s">
        <v>896</v>
      </c>
      <c r="F84" s="9">
        <v>0.2</v>
      </c>
      <c r="G84" s="6" t="s">
        <v>1950</v>
      </c>
      <c r="H84" s="7" t="s">
        <v>566</v>
      </c>
      <c r="I84" s="8"/>
    </row>
    <row r="85" spans="1:9" x14ac:dyDescent="0.3">
      <c r="A85" s="8">
        <v>83</v>
      </c>
      <c r="B85" s="6" t="s">
        <v>4091</v>
      </c>
      <c r="C85" s="6" t="s">
        <v>438</v>
      </c>
      <c r="D85" s="6" t="s">
        <v>4092</v>
      </c>
      <c r="E85" s="6" t="s">
        <v>888</v>
      </c>
      <c r="F85" s="9">
        <v>0.32</v>
      </c>
      <c r="G85" s="6" t="s">
        <v>1950</v>
      </c>
      <c r="H85" s="7" t="s">
        <v>566</v>
      </c>
      <c r="I85" s="8"/>
    </row>
    <row r="86" spans="1:9" x14ac:dyDescent="0.3">
      <c r="A86" s="8">
        <v>84</v>
      </c>
      <c r="B86" s="6" t="s">
        <v>4093</v>
      </c>
      <c r="C86" s="6" t="s">
        <v>4094</v>
      </c>
      <c r="D86" s="6" t="s">
        <v>4095</v>
      </c>
      <c r="E86" s="6" t="s">
        <v>1656</v>
      </c>
      <c r="F86" s="9">
        <v>0.8</v>
      </c>
      <c r="G86" s="6" t="s">
        <v>1950</v>
      </c>
      <c r="H86" s="7" t="s">
        <v>566</v>
      </c>
      <c r="I86" s="8"/>
    </row>
    <row r="87" spans="1:9" x14ac:dyDescent="0.3">
      <c r="A87" s="8">
        <v>85</v>
      </c>
      <c r="B87" s="6" t="s">
        <v>4096</v>
      </c>
      <c r="C87" s="6" t="s">
        <v>4093</v>
      </c>
      <c r="D87" s="6" t="s">
        <v>4097</v>
      </c>
      <c r="E87" s="6" t="s">
        <v>1656</v>
      </c>
      <c r="F87" s="9">
        <v>0.64</v>
      </c>
      <c r="G87" s="6" t="s">
        <v>1950</v>
      </c>
      <c r="H87" s="7" t="s">
        <v>566</v>
      </c>
      <c r="I87" s="8"/>
    </row>
    <row r="88" spans="1:9" x14ac:dyDescent="0.3">
      <c r="A88" s="8">
        <v>86</v>
      </c>
      <c r="B88" s="6" t="s">
        <v>802</v>
      </c>
      <c r="C88" s="6" t="s">
        <v>90</v>
      </c>
      <c r="D88" s="6" t="s">
        <v>4098</v>
      </c>
      <c r="E88" s="6" t="s">
        <v>888</v>
      </c>
      <c r="F88" s="9">
        <v>0.48</v>
      </c>
      <c r="G88" s="6" t="s">
        <v>1950</v>
      </c>
      <c r="H88" s="7" t="s">
        <v>566</v>
      </c>
      <c r="I88" s="8"/>
    </row>
    <row r="89" spans="1:9" x14ac:dyDescent="0.3">
      <c r="A89" s="8">
        <v>87</v>
      </c>
      <c r="B89" s="6" t="s">
        <v>4099</v>
      </c>
      <c r="C89" s="6" t="s">
        <v>4100</v>
      </c>
      <c r="D89" s="6" t="s">
        <v>4101</v>
      </c>
      <c r="E89" s="6" t="s">
        <v>888</v>
      </c>
      <c r="F89" s="9">
        <v>1.07</v>
      </c>
      <c r="G89" s="6" t="s">
        <v>1950</v>
      </c>
      <c r="H89" s="7" t="s">
        <v>566</v>
      </c>
      <c r="I89" s="8"/>
    </row>
    <row r="90" spans="1:9" x14ac:dyDescent="0.3">
      <c r="A90" s="8">
        <v>88</v>
      </c>
      <c r="B90" s="6" t="s">
        <v>4102</v>
      </c>
      <c r="C90" s="6" t="s">
        <v>4100</v>
      </c>
      <c r="D90" s="6" t="s">
        <v>4103</v>
      </c>
      <c r="E90" s="6" t="s">
        <v>888</v>
      </c>
      <c r="F90" s="9">
        <v>1.41</v>
      </c>
      <c r="G90" s="6" t="s">
        <v>1950</v>
      </c>
      <c r="H90" s="7" t="s">
        <v>566</v>
      </c>
      <c r="I90" s="8"/>
    </row>
    <row r="91" spans="1:9" x14ac:dyDescent="0.3">
      <c r="A91" s="8">
        <v>89</v>
      </c>
      <c r="B91" s="6" t="s">
        <v>4104</v>
      </c>
      <c r="C91" s="6" t="s">
        <v>4105</v>
      </c>
      <c r="D91" s="6" t="s">
        <v>4106</v>
      </c>
      <c r="E91" s="6" t="s">
        <v>888</v>
      </c>
      <c r="F91" s="9">
        <v>0.76</v>
      </c>
      <c r="G91" s="6" t="s">
        <v>1950</v>
      </c>
      <c r="H91" s="7" t="s">
        <v>566</v>
      </c>
      <c r="I91" s="8"/>
    </row>
    <row r="92" spans="1:9" x14ac:dyDescent="0.3">
      <c r="A92" s="8">
        <v>90</v>
      </c>
      <c r="B92" s="6" t="s">
        <v>4107</v>
      </c>
      <c r="C92" s="6" t="s">
        <v>916</v>
      </c>
      <c r="D92" s="6" t="s">
        <v>4108</v>
      </c>
      <c r="E92" s="6" t="s">
        <v>888</v>
      </c>
      <c r="F92" s="9">
        <v>0.4</v>
      </c>
      <c r="G92" s="6" t="s">
        <v>1950</v>
      </c>
      <c r="H92" s="7" t="s">
        <v>566</v>
      </c>
      <c r="I92" s="8"/>
    </row>
    <row r="93" spans="1:9" x14ac:dyDescent="0.3">
      <c r="A93" s="8">
        <v>91</v>
      </c>
      <c r="B93" s="6" t="s">
        <v>4109</v>
      </c>
      <c r="C93" s="6" t="s">
        <v>4110</v>
      </c>
      <c r="D93" s="6" t="s">
        <v>4111</v>
      </c>
      <c r="E93" s="6" t="s">
        <v>888</v>
      </c>
      <c r="F93" s="9">
        <v>0.36</v>
      </c>
      <c r="G93" s="6" t="s">
        <v>1950</v>
      </c>
      <c r="H93" s="7" t="s">
        <v>566</v>
      </c>
      <c r="I93" s="8"/>
    </row>
    <row r="94" spans="1:9" x14ac:dyDescent="0.3">
      <c r="A94" s="8">
        <v>92</v>
      </c>
      <c r="B94" s="6" t="s">
        <v>4112</v>
      </c>
      <c r="C94" s="6" t="s">
        <v>2035</v>
      </c>
      <c r="D94" s="6" t="s">
        <v>4113</v>
      </c>
      <c r="E94" s="6" t="s">
        <v>888</v>
      </c>
      <c r="F94" s="9">
        <v>0.44</v>
      </c>
      <c r="G94" s="6" t="s">
        <v>1950</v>
      </c>
      <c r="H94" s="7" t="s">
        <v>566</v>
      </c>
      <c r="I94" s="8"/>
    </row>
    <row r="95" spans="1:9" x14ac:dyDescent="0.3">
      <c r="A95" s="8">
        <v>93</v>
      </c>
      <c r="B95" s="6" t="s">
        <v>4114</v>
      </c>
      <c r="C95" s="6" t="s">
        <v>4115</v>
      </c>
      <c r="D95" s="6" t="s">
        <v>4116</v>
      </c>
      <c r="E95" s="6" t="s">
        <v>896</v>
      </c>
      <c r="F95" s="9">
        <v>0.36</v>
      </c>
      <c r="G95" s="6" t="s">
        <v>1950</v>
      </c>
      <c r="H95" s="7" t="s">
        <v>566</v>
      </c>
      <c r="I95" s="8"/>
    </row>
    <row r="96" spans="1:9" x14ac:dyDescent="0.3">
      <c r="A96" s="8">
        <v>94</v>
      </c>
      <c r="B96" s="6" t="s">
        <v>732</v>
      </c>
      <c r="C96" s="6" t="s">
        <v>241</v>
      </c>
      <c r="D96" s="6" t="s">
        <v>4117</v>
      </c>
      <c r="E96" s="6" t="s">
        <v>896</v>
      </c>
      <c r="F96" s="9">
        <v>0.24</v>
      </c>
      <c r="G96" s="6" t="s">
        <v>1950</v>
      </c>
      <c r="H96" s="7" t="s">
        <v>566</v>
      </c>
      <c r="I96" s="8"/>
    </row>
    <row r="97" spans="1:9" x14ac:dyDescent="0.3">
      <c r="A97" s="8">
        <v>95</v>
      </c>
      <c r="B97" s="6" t="s">
        <v>4118</v>
      </c>
      <c r="C97" s="6" t="s">
        <v>253</v>
      </c>
      <c r="D97" s="6" t="s">
        <v>4119</v>
      </c>
      <c r="E97" s="6" t="s">
        <v>896</v>
      </c>
      <c r="F97" s="9">
        <v>0.93</v>
      </c>
      <c r="G97" s="6" t="s">
        <v>1950</v>
      </c>
      <c r="H97" s="7" t="s">
        <v>566</v>
      </c>
      <c r="I97" s="8"/>
    </row>
    <row r="98" spans="1:9" x14ac:dyDescent="0.3">
      <c r="A98" s="8">
        <v>96</v>
      </c>
      <c r="B98" s="6" t="s">
        <v>4120</v>
      </c>
      <c r="C98" s="6" t="s">
        <v>38</v>
      </c>
      <c r="D98" s="6" t="s">
        <v>4121</v>
      </c>
      <c r="E98" s="6" t="s">
        <v>896</v>
      </c>
      <c r="F98" s="9">
        <v>0.64</v>
      </c>
      <c r="G98" s="6" t="s">
        <v>1950</v>
      </c>
      <c r="H98" s="7" t="s">
        <v>566</v>
      </c>
      <c r="I98" s="8"/>
    </row>
    <row r="99" spans="1:9" x14ac:dyDescent="0.3">
      <c r="A99" s="8">
        <v>97</v>
      </c>
      <c r="B99" s="6" t="s">
        <v>4122</v>
      </c>
      <c r="C99" s="6" t="s">
        <v>3767</v>
      </c>
      <c r="D99" s="6" t="s">
        <v>4123</v>
      </c>
      <c r="E99" s="6" t="s">
        <v>896</v>
      </c>
      <c r="F99" s="9">
        <v>0.6</v>
      </c>
      <c r="G99" s="6" t="s">
        <v>1950</v>
      </c>
      <c r="H99" s="7" t="s">
        <v>566</v>
      </c>
      <c r="I99" s="8"/>
    </row>
    <row r="100" spans="1:9" x14ac:dyDescent="0.3">
      <c r="A100" s="8">
        <v>98</v>
      </c>
      <c r="B100" s="6" t="s">
        <v>4124</v>
      </c>
      <c r="C100" s="6" t="s">
        <v>4122</v>
      </c>
      <c r="D100" s="6" t="s">
        <v>4125</v>
      </c>
      <c r="E100" s="6" t="s">
        <v>896</v>
      </c>
      <c r="F100" s="9">
        <v>0.25</v>
      </c>
      <c r="G100" s="6" t="s">
        <v>1950</v>
      </c>
      <c r="H100" s="7" t="s">
        <v>566</v>
      </c>
      <c r="I100" s="8"/>
    </row>
    <row r="101" spans="1:9" x14ac:dyDescent="0.3">
      <c r="A101" s="8">
        <v>99</v>
      </c>
      <c r="B101" s="6" t="s">
        <v>4126</v>
      </c>
      <c r="C101" s="6" t="s">
        <v>4127</v>
      </c>
      <c r="D101" s="6" t="s">
        <v>4128</v>
      </c>
      <c r="E101" s="6" t="s">
        <v>896</v>
      </c>
      <c r="F101" s="9">
        <v>0.4</v>
      </c>
      <c r="G101" s="6" t="s">
        <v>1950</v>
      </c>
      <c r="H101" s="7" t="s">
        <v>566</v>
      </c>
      <c r="I101" s="8"/>
    </row>
    <row r="102" spans="1:9" x14ac:dyDescent="0.3">
      <c r="A102" s="8">
        <v>100</v>
      </c>
      <c r="B102" s="6" t="s">
        <v>4129</v>
      </c>
      <c r="C102" s="6" t="s">
        <v>156</v>
      </c>
      <c r="D102" s="6" t="s">
        <v>4130</v>
      </c>
      <c r="E102" s="6" t="s">
        <v>896</v>
      </c>
      <c r="F102" s="9">
        <v>0.6</v>
      </c>
      <c r="G102" s="6" t="s">
        <v>1950</v>
      </c>
      <c r="H102" s="7" t="s">
        <v>566</v>
      </c>
      <c r="I102" s="8"/>
    </row>
    <row r="103" spans="1:9" x14ac:dyDescent="0.3">
      <c r="A103" s="8">
        <v>101</v>
      </c>
      <c r="B103" s="6" t="s">
        <v>4131</v>
      </c>
      <c r="C103" s="6" t="s">
        <v>54</v>
      </c>
      <c r="D103" s="6" t="s">
        <v>4132</v>
      </c>
      <c r="E103" s="6" t="s">
        <v>896</v>
      </c>
      <c r="F103" s="9">
        <v>0.43</v>
      </c>
      <c r="G103" s="6" t="s">
        <v>1950</v>
      </c>
      <c r="H103" s="7" t="s">
        <v>566</v>
      </c>
      <c r="I103" s="8"/>
    </row>
    <row r="104" spans="1:9" x14ac:dyDescent="0.3">
      <c r="A104" s="8">
        <v>102</v>
      </c>
      <c r="B104" s="6" t="s">
        <v>3483</v>
      </c>
      <c r="C104" s="6" t="s">
        <v>253</v>
      </c>
      <c r="D104" s="6" t="s">
        <v>4133</v>
      </c>
      <c r="E104" s="6" t="s">
        <v>896</v>
      </c>
      <c r="F104" s="9">
        <v>0.92</v>
      </c>
      <c r="G104" s="6" t="s">
        <v>1950</v>
      </c>
      <c r="H104" s="7" t="s">
        <v>566</v>
      </c>
      <c r="I104" s="8"/>
    </row>
    <row r="105" spans="1:9" x14ac:dyDescent="0.3">
      <c r="A105" s="8">
        <v>103</v>
      </c>
      <c r="B105" s="6" t="s">
        <v>4134</v>
      </c>
      <c r="C105" s="6" t="s">
        <v>54</v>
      </c>
      <c r="D105" s="6" t="s">
        <v>4135</v>
      </c>
      <c r="E105" s="6" t="s">
        <v>896</v>
      </c>
      <c r="F105" s="9">
        <v>0.42</v>
      </c>
      <c r="G105" s="6" t="s">
        <v>1950</v>
      </c>
      <c r="H105" s="7" t="s">
        <v>566</v>
      </c>
      <c r="I105" s="8"/>
    </row>
    <row r="106" spans="1:9" x14ac:dyDescent="0.3">
      <c r="A106" s="8">
        <v>104</v>
      </c>
      <c r="B106" s="6" t="s">
        <v>4136</v>
      </c>
      <c r="C106" s="6" t="s">
        <v>4137</v>
      </c>
      <c r="D106" s="6" t="s">
        <v>4138</v>
      </c>
      <c r="E106" s="6" t="s">
        <v>896</v>
      </c>
      <c r="F106" s="9">
        <v>0.65</v>
      </c>
      <c r="G106" s="6" t="s">
        <v>1950</v>
      </c>
      <c r="H106" s="7" t="s">
        <v>566</v>
      </c>
      <c r="I106" s="8"/>
    </row>
    <row r="107" spans="1:9" x14ac:dyDescent="0.3">
      <c r="A107" s="8">
        <v>105</v>
      </c>
      <c r="B107" s="6" t="s">
        <v>4139</v>
      </c>
      <c r="C107" s="6" t="s">
        <v>1434</v>
      </c>
      <c r="D107" s="6" t="s">
        <v>4140</v>
      </c>
      <c r="E107" s="6" t="s">
        <v>896</v>
      </c>
      <c r="F107" s="9">
        <v>0.65</v>
      </c>
      <c r="G107" s="6" t="s">
        <v>1950</v>
      </c>
      <c r="H107" s="7" t="s">
        <v>566</v>
      </c>
      <c r="I107" s="8"/>
    </row>
    <row r="108" spans="1:9" x14ac:dyDescent="0.3">
      <c r="A108" s="8">
        <v>106</v>
      </c>
      <c r="B108" s="6" t="s">
        <v>4141</v>
      </c>
      <c r="C108" s="6" t="s">
        <v>4137</v>
      </c>
      <c r="D108" s="6" t="s">
        <v>4142</v>
      </c>
      <c r="E108" s="6" t="s">
        <v>896</v>
      </c>
      <c r="F108" s="9">
        <v>1.2</v>
      </c>
      <c r="G108" s="6" t="s">
        <v>1950</v>
      </c>
      <c r="H108" s="7" t="s">
        <v>566</v>
      </c>
      <c r="I108" s="8"/>
    </row>
    <row r="109" spans="1:9" x14ac:dyDescent="0.3">
      <c r="A109" s="8">
        <v>107</v>
      </c>
      <c r="B109" s="6" t="s">
        <v>4143</v>
      </c>
      <c r="C109" s="6" t="s">
        <v>4144</v>
      </c>
      <c r="D109" s="6" t="s">
        <v>4145</v>
      </c>
      <c r="E109" s="6" t="s">
        <v>896</v>
      </c>
      <c r="F109" s="9">
        <v>0.36</v>
      </c>
      <c r="G109" s="6" t="s">
        <v>1950</v>
      </c>
      <c r="H109" s="7" t="s">
        <v>566</v>
      </c>
      <c r="I109" s="8"/>
    </row>
    <row r="110" spans="1:9" x14ac:dyDescent="0.3">
      <c r="A110" s="8">
        <v>108</v>
      </c>
      <c r="B110" s="6" t="s">
        <v>4146</v>
      </c>
      <c r="C110" s="6" t="s">
        <v>139</v>
      </c>
      <c r="D110" s="6" t="s">
        <v>4147</v>
      </c>
      <c r="E110" s="6" t="s">
        <v>896</v>
      </c>
      <c r="F110" s="9">
        <v>0.69</v>
      </c>
      <c r="G110" s="6" t="s">
        <v>1950</v>
      </c>
      <c r="H110" s="7" t="s">
        <v>566</v>
      </c>
      <c r="I110" s="8"/>
    </row>
    <row r="111" spans="1:9" x14ac:dyDescent="0.3">
      <c r="A111" s="8">
        <v>109</v>
      </c>
      <c r="B111" s="6" t="s">
        <v>4148</v>
      </c>
      <c r="C111" s="6" t="s">
        <v>59</v>
      </c>
      <c r="D111" s="6" t="s">
        <v>4149</v>
      </c>
      <c r="E111" s="6" t="s">
        <v>896</v>
      </c>
      <c r="F111" s="9">
        <v>0.6</v>
      </c>
      <c r="G111" s="6" t="s">
        <v>1950</v>
      </c>
      <c r="H111" s="7" t="s">
        <v>566</v>
      </c>
      <c r="I111" s="8"/>
    </row>
    <row r="112" spans="1:9" x14ac:dyDescent="0.3">
      <c r="A112" s="8">
        <v>110</v>
      </c>
      <c r="B112" s="6" t="s">
        <v>4150</v>
      </c>
      <c r="C112" s="6" t="s">
        <v>515</v>
      </c>
      <c r="D112" s="6" t="s">
        <v>4151</v>
      </c>
      <c r="E112" s="6" t="s">
        <v>896</v>
      </c>
      <c r="F112" s="9">
        <v>0.44</v>
      </c>
      <c r="G112" s="6" t="s">
        <v>1950</v>
      </c>
      <c r="H112" s="7" t="s">
        <v>566</v>
      </c>
      <c r="I112" s="8"/>
    </row>
    <row r="113" spans="1:9" x14ac:dyDescent="0.3">
      <c r="A113" s="8">
        <v>111</v>
      </c>
      <c r="B113" s="6" t="s">
        <v>4152</v>
      </c>
      <c r="C113" s="6" t="s">
        <v>166</v>
      </c>
      <c r="D113" s="6" t="s">
        <v>4153</v>
      </c>
      <c r="E113" s="6" t="s">
        <v>896</v>
      </c>
      <c r="F113" s="9">
        <v>0.4</v>
      </c>
      <c r="G113" s="6" t="s">
        <v>1950</v>
      </c>
      <c r="H113" s="7" t="s">
        <v>566</v>
      </c>
      <c r="I113" s="8"/>
    </row>
    <row r="114" spans="1:9" x14ac:dyDescent="0.3">
      <c r="A114" s="8">
        <v>112</v>
      </c>
      <c r="B114" s="6" t="s">
        <v>4154</v>
      </c>
      <c r="C114" s="6" t="s">
        <v>101</v>
      </c>
      <c r="D114" s="6" t="s">
        <v>4155</v>
      </c>
      <c r="E114" s="6" t="s">
        <v>896</v>
      </c>
      <c r="F114" s="9">
        <v>0.6</v>
      </c>
      <c r="G114" s="6" t="s">
        <v>1950</v>
      </c>
      <c r="H114" s="7" t="s">
        <v>566</v>
      </c>
      <c r="I114" s="8"/>
    </row>
    <row r="115" spans="1:9" x14ac:dyDescent="0.3">
      <c r="A115" s="8">
        <v>113</v>
      </c>
      <c r="B115" s="6" t="s">
        <v>4156</v>
      </c>
      <c r="C115" s="6" t="s">
        <v>2943</v>
      </c>
      <c r="D115" s="6" t="s">
        <v>4157</v>
      </c>
      <c r="E115" s="6" t="s">
        <v>896</v>
      </c>
      <c r="F115" s="9">
        <v>0.56000000000000005</v>
      </c>
      <c r="G115" s="6" t="s">
        <v>1950</v>
      </c>
      <c r="H115" s="7" t="s">
        <v>566</v>
      </c>
      <c r="I115" s="8"/>
    </row>
    <row r="116" spans="1:9" x14ac:dyDescent="0.3">
      <c r="A116" s="8">
        <v>114</v>
      </c>
      <c r="B116" s="6" t="s">
        <v>505</v>
      </c>
      <c r="C116" s="6" t="s">
        <v>74</v>
      </c>
      <c r="D116" s="6" t="s">
        <v>4158</v>
      </c>
      <c r="E116" s="6" t="s">
        <v>896</v>
      </c>
      <c r="F116" s="9">
        <v>0.4</v>
      </c>
      <c r="G116" s="6" t="s">
        <v>1950</v>
      </c>
      <c r="H116" s="7" t="s">
        <v>566</v>
      </c>
      <c r="I116" s="8"/>
    </row>
    <row r="117" spans="1:9" x14ac:dyDescent="0.3">
      <c r="A117" s="8">
        <v>115</v>
      </c>
      <c r="B117" s="6" t="s">
        <v>4159</v>
      </c>
      <c r="C117" s="6" t="s">
        <v>2286</v>
      </c>
      <c r="D117" s="6" t="s">
        <v>4160</v>
      </c>
      <c r="E117" s="6" t="s">
        <v>896</v>
      </c>
      <c r="F117" s="9">
        <v>1.51</v>
      </c>
      <c r="G117" s="6" t="s">
        <v>1950</v>
      </c>
      <c r="H117" s="7" t="s">
        <v>566</v>
      </c>
      <c r="I117" s="8"/>
    </row>
    <row r="118" spans="1:9" x14ac:dyDescent="0.3">
      <c r="A118" s="8">
        <v>116</v>
      </c>
      <c r="B118" s="6" t="s">
        <v>201</v>
      </c>
      <c r="C118" s="6" t="s">
        <v>4161</v>
      </c>
      <c r="D118" s="6" t="s">
        <v>4162</v>
      </c>
      <c r="E118" s="6" t="s">
        <v>896</v>
      </c>
      <c r="F118" s="9">
        <v>0.4</v>
      </c>
      <c r="G118" s="6" t="s">
        <v>1950</v>
      </c>
      <c r="H118" s="7" t="s">
        <v>566</v>
      </c>
      <c r="I118" s="8"/>
    </row>
    <row r="119" spans="1:9" x14ac:dyDescent="0.3">
      <c r="A119" s="8">
        <v>117</v>
      </c>
      <c r="B119" s="6" t="s">
        <v>4163</v>
      </c>
      <c r="C119" s="6" t="s">
        <v>4164</v>
      </c>
      <c r="D119" s="6" t="s">
        <v>4165</v>
      </c>
      <c r="E119" s="6" t="s">
        <v>896</v>
      </c>
      <c r="F119" s="9">
        <v>0.6</v>
      </c>
      <c r="G119" s="6" t="s">
        <v>1950</v>
      </c>
      <c r="H119" s="7" t="s">
        <v>566</v>
      </c>
      <c r="I119" s="8"/>
    </row>
    <row r="120" spans="1:9" x14ac:dyDescent="0.3">
      <c r="A120" s="8">
        <v>118</v>
      </c>
      <c r="B120" s="6" t="s">
        <v>3429</v>
      </c>
      <c r="C120" s="6" t="s">
        <v>114</v>
      </c>
      <c r="D120" s="6" t="s">
        <v>4166</v>
      </c>
      <c r="E120" s="6" t="s">
        <v>896</v>
      </c>
      <c r="F120" s="9">
        <v>0.6</v>
      </c>
      <c r="G120" s="6" t="s">
        <v>1950</v>
      </c>
      <c r="H120" s="7" t="s">
        <v>566</v>
      </c>
      <c r="I120" s="8"/>
    </row>
    <row r="121" spans="1:9" x14ac:dyDescent="0.3">
      <c r="A121" s="8">
        <v>119</v>
      </c>
      <c r="B121" s="6" t="s">
        <v>275</v>
      </c>
      <c r="C121" s="6" t="s">
        <v>4167</v>
      </c>
      <c r="D121" s="6" t="s">
        <v>4168</v>
      </c>
      <c r="E121" s="6" t="s">
        <v>896</v>
      </c>
      <c r="F121" s="9">
        <v>0.4</v>
      </c>
      <c r="G121" s="6" t="s">
        <v>1950</v>
      </c>
      <c r="H121" s="7" t="s">
        <v>566</v>
      </c>
      <c r="I121" s="8"/>
    </row>
    <row r="122" spans="1:9" x14ac:dyDescent="0.3">
      <c r="A122" s="8">
        <v>120</v>
      </c>
      <c r="B122" s="6" t="s">
        <v>74</v>
      </c>
      <c r="C122" s="6" t="s">
        <v>72</v>
      </c>
      <c r="D122" s="6" t="s">
        <v>4169</v>
      </c>
      <c r="E122" s="6" t="s">
        <v>896</v>
      </c>
      <c r="F122" s="9">
        <v>1</v>
      </c>
      <c r="G122" s="6" t="s">
        <v>1950</v>
      </c>
      <c r="H122" s="7" t="s">
        <v>566</v>
      </c>
      <c r="I122" s="8"/>
    </row>
    <row r="123" spans="1:9" x14ac:dyDescent="0.3">
      <c r="A123" s="8">
        <v>121</v>
      </c>
      <c r="B123" s="6" t="s">
        <v>4170</v>
      </c>
      <c r="C123" s="6" t="s">
        <v>271</v>
      </c>
      <c r="D123" s="6" t="s">
        <v>4171</v>
      </c>
      <c r="E123" s="6" t="s">
        <v>896</v>
      </c>
      <c r="F123" s="9">
        <v>1.4</v>
      </c>
      <c r="G123" s="6" t="s">
        <v>1950</v>
      </c>
      <c r="H123" s="7" t="s">
        <v>566</v>
      </c>
      <c r="I123" s="8"/>
    </row>
    <row r="124" spans="1:9" x14ac:dyDescent="0.3">
      <c r="A124" s="8">
        <v>122</v>
      </c>
      <c r="B124" s="6" t="s">
        <v>4172</v>
      </c>
      <c r="C124" s="6" t="s">
        <v>4173</v>
      </c>
      <c r="D124" s="6" t="s">
        <v>4174</v>
      </c>
      <c r="E124" s="6" t="s">
        <v>896</v>
      </c>
      <c r="F124" s="9">
        <v>0.4</v>
      </c>
      <c r="G124" s="6" t="s">
        <v>1950</v>
      </c>
      <c r="H124" s="7" t="s">
        <v>566</v>
      </c>
      <c r="I124" s="8"/>
    </row>
    <row r="125" spans="1:9" x14ac:dyDescent="0.3">
      <c r="A125" s="8">
        <v>123</v>
      </c>
      <c r="B125" s="6" t="s">
        <v>4175</v>
      </c>
      <c r="C125" s="6" t="s">
        <v>4176</v>
      </c>
      <c r="D125" s="6" t="s">
        <v>4177</v>
      </c>
      <c r="E125" s="6" t="s">
        <v>896</v>
      </c>
      <c r="F125" s="9">
        <v>0.6</v>
      </c>
      <c r="G125" s="6" t="s">
        <v>1950</v>
      </c>
      <c r="H125" s="7" t="s">
        <v>566</v>
      </c>
      <c r="I125" s="8"/>
    </row>
    <row r="126" spans="1:9" x14ac:dyDescent="0.3">
      <c r="A126" s="8">
        <v>124</v>
      </c>
      <c r="B126" s="6" t="s">
        <v>789</v>
      </c>
      <c r="C126" s="6" t="s">
        <v>4178</v>
      </c>
      <c r="D126" s="6" t="s">
        <v>4179</v>
      </c>
      <c r="E126" s="6" t="s">
        <v>896</v>
      </c>
      <c r="F126" s="9">
        <v>0.6</v>
      </c>
      <c r="G126" s="6" t="s">
        <v>1950</v>
      </c>
      <c r="H126" s="7" t="s">
        <v>566</v>
      </c>
      <c r="I126" s="8"/>
    </row>
    <row r="127" spans="1:9" x14ac:dyDescent="0.3">
      <c r="A127" s="8">
        <v>125</v>
      </c>
      <c r="B127" s="6" t="s">
        <v>4032</v>
      </c>
      <c r="C127" s="6" t="s">
        <v>78</v>
      </c>
      <c r="D127" s="6" t="s">
        <v>4180</v>
      </c>
      <c r="E127" s="6" t="s">
        <v>896</v>
      </c>
      <c r="F127" s="9">
        <v>0.6</v>
      </c>
      <c r="G127" s="6" t="s">
        <v>1950</v>
      </c>
      <c r="H127" s="7" t="s">
        <v>566</v>
      </c>
      <c r="I127" s="8"/>
    </row>
    <row r="128" spans="1:9" x14ac:dyDescent="0.3">
      <c r="A128" s="8">
        <v>126</v>
      </c>
      <c r="B128" s="6" t="s">
        <v>76</v>
      </c>
      <c r="C128" s="6" t="s">
        <v>78</v>
      </c>
      <c r="D128" s="6" t="s">
        <v>4181</v>
      </c>
      <c r="E128" s="6" t="s">
        <v>896</v>
      </c>
      <c r="F128" s="9">
        <v>0.6</v>
      </c>
      <c r="G128" s="6" t="s">
        <v>1950</v>
      </c>
      <c r="H128" s="7" t="s">
        <v>566</v>
      </c>
      <c r="I128" s="8"/>
    </row>
    <row r="129" spans="1:9" x14ac:dyDescent="0.3">
      <c r="A129" s="8">
        <v>127</v>
      </c>
      <c r="B129" s="6" t="s">
        <v>139</v>
      </c>
      <c r="C129" s="6" t="s">
        <v>4182</v>
      </c>
      <c r="D129" s="6" t="s">
        <v>4183</v>
      </c>
      <c r="E129" s="6" t="s">
        <v>896</v>
      </c>
      <c r="F129" s="9">
        <v>1</v>
      </c>
      <c r="G129" s="6" t="s">
        <v>1950</v>
      </c>
      <c r="H129" s="7" t="s">
        <v>566</v>
      </c>
      <c r="I129" s="8"/>
    </row>
    <row r="130" spans="1:9" x14ac:dyDescent="0.3">
      <c r="A130" s="8">
        <v>128</v>
      </c>
      <c r="B130" s="6" t="s">
        <v>4184</v>
      </c>
      <c r="C130" s="6" t="s">
        <v>362</v>
      </c>
      <c r="D130" s="6" t="s">
        <v>4185</v>
      </c>
      <c r="E130" s="6" t="s">
        <v>195</v>
      </c>
      <c r="F130" s="9">
        <v>0.52</v>
      </c>
      <c r="G130" s="6" t="s">
        <v>1950</v>
      </c>
      <c r="H130" s="7" t="s">
        <v>566</v>
      </c>
      <c r="I130" s="8"/>
    </row>
    <row r="131" spans="1:9" x14ac:dyDescent="0.3">
      <c r="A131" s="8">
        <v>129</v>
      </c>
      <c r="B131" s="6" t="s">
        <v>4186</v>
      </c>
      <c r="C131" s="6" t="s">
        <v>4187</v>
      </c>
      <c r="D131" s="6" t="s">
        <v>4188</v>
      </c>
      <c r="E131" s="6" t="s">
        <v>896</v>
      </c>
      <c r="F131" s="9">
        <v>1.85</v>
      </c>
      <c r="G131" s="6" t="s">
        <v>1950</v>
      </c>
      <c r="H131" s="7" t="s">
        <v>566</v>
      </c>
      <c r="I131" s="8"/>
    </row>
    <row r="132" spans="1:9" x14ac:dyDescent="0.3">
      <c r="A132" s="8">
        <v>130</v>
      </c>
      <c r="B132" s="6" t="s">
        <v>4189</v>
      </c>
      <c r="C132" s="6" t="s">
        <v>4187</v>
      </c>
      <c r="D132" s="6" t="s">
        <v>4190</v>
      </c>
      <c r="E132" s="6" t="s">
        <v>896</v>
      </c>
      <c r="F132" s="9">
        <v>2.2000000000000002</v>
      </c>
      <c r="G132" s="6" t="s">
        <v>1950</v>
      </c>
      <c r="H132" s="7" t="s">
        <v>566</v>
      </c>
      <c r="I132" s="8"/>
    </row>
    <row r="133" spans="1:9" x14ac:dyDescent="0.3">
      <c r="A133" s="8">
        <v>131</v>
      </c>
      <c r="B133" s="6" t="s">
        <v>4191</v>
      </c>
      <c r="C133" s="6" t="s">
        <v>4186</v>
      </c>
      <c r="D133" s="6" t="s">
        <v>4192</v>
      </c>
      <c r="E133" s="6" t="s">
        <v>896</v>
      </c>
      <c r="F133" s="9">
        <v>0.4</v>
      </c>
      <c r="G133" s="6" t="s">
        <v>1950</v>
      </c>
      <c r="H133" s="7" t="s">
        <v>566</v>
      </c>
      <c r="I133" s="8"/>
    </row>
    <row r="134" spans="1:9" x14ac:dyDescent="0.3">
      <c r="A134" s="8">
        <v>132</v>
      </c>
      <c r="B134" s="6" t="s">
        <v>4170</v>
      </c>
      <c r="C134" s="6" t="s">
        <v>19</v>
      </c>
      <c r="D134" s="6" t="s">
        <v>4193</v>
      </c>
      <c r="E134" s="6" t="s">
        <v>896</v>
      </c>
      <c r="F134" s="9">
        <v>0.82</v>
      </c>
      <c r="G134" s="6" t="s">
        <v>1950</v>
      </c>
      <c r="H134" s="7" t="s">
        <v>566</v>
      </c>
      <c r="I134" s="8"/>
    </row>
    <row r="135" spans="1:9" x14ac:dyDescent="0.3">
      <c r="A135" s="8">
        <v>133</v>
      </c>
      <c r="B135" s="6" t="s">
        <v>4194</v>
      </c>
      <c r="C135" s="6" t="s">
        <v>3671</v>
      </c>
      <c r="D135" s="6" t="s">
        <v>4195</v>
      </c>
      <c r="E135" s="6" t="s">
        <v>896</v>
      </c>
      <c r="F135" s="9">
        <v>0.44</v>
      </c>
      <c r="G135" s="6" t="s">
        <v>1950</v>
      </c>
      <c r="H135" s="7" t="s">
        <v>566</v>
      </c>
      <c r="I135" s="8"/>
    </row>
    <row r="136" spans="1:9" x14ac:dyDescent="0.3">
      <c r="A136" s="8">
        <v>134</v>
      </c>
      <c r="B136" s="6" t="s">
        <v>4196</v>
      </c>
      <c r="C136" s="6" t="s">
        <v>166</v>
      </c>
      <c r="D136" s="6" t="s">
        <v>4197</v>
      </c>
      <c r="E136" s="6" t="s">
        <v>896</v>
      </c>
      <c r="F136" s="9">
        <v>0.4</v>
      </c>
      <c r="G136" s="6" t="s">
        <v>1950</v>
      </c>
      <c r="H136" s="7" t="s">
        <v>566</v>
      </c>
      <c r="I136" s="8"/>
    </row>
    <row r="137" spans="1:9" x14ac:dyDescent="0.3">
      <c r="A137" s="8">
        <v>135</v>
      </c>
      <c r="B137" s="6" t="s">
        <v>4198</v>
      </c>
      <c r="C137" s="6" t="s">
        <v>166</v>
      </c>
      <c r="D137" s="6" t="s">
        <v>4199</v>
      </c>
      <c r="E137" s="6" t="s">
        <v>896</v>
      </c>
      <c r="F137" s="9">
        <v>0.56000000000000005</v>
      </c>
      <c r="G137" s="6" t="s">
        <v>1950</v>
      </c>
      <c r="H137" s="7" t="s">
        <v>566</v>
      </c>
      <c r="I137" s="8"/>
    </row>
    <row r="138" spans="1:9" x14ac:dyDescent="0.3">
      <c r="A138" s="8">
        <v>136</v>
      </c>
      <c r="B138" s="6" t="s">
        <v>139</v>
      </c>
      <c r="C138" s="6" t="s">
        <v>505</v>
      </c>
      <c r="D138" s="6" t="s">
        <v>4200</v>
      </c>
      <c r="E138" s="6" t="s">
        <v>896</v>
      </c>
      <c r="F138" s="9">
        <v>1.6</v>
      </c>
      <c r="G138" s="6" t="s">
        <v>1950</v>
      </c>
      <c r="H138" s="7" t="s">
        <v>566</v>
      </c>
      <c r="I138" s="8"/>
    </row>
    <row r="139" spans="1:9" x14ac:dyDescent="0.3">
      <c r="A139" s="8">
        <v>137</v>
      </c>
      <c r="B139" s="6" t="s">
        <v>74</v>
      </c>
      <c r="C139" s="6" t="s">
        <v>166</v>
      </c>
      <c r="D139" s="6" t="s">
        <v>4201</v>
      </c>
      <c r="E139" s="6" t="s">
        <v>896</v>
      </c>
      <c r="F139" s="9">
        <v>0.68</v>
      </c>
      <c r="G139" s="6" t="s">
        <v>1950</v>
      </c>
      <c r="H139" s="7" t="s">
        <v>566</v>
      </c>
      <c r="I139" s="8"/>
    </row>
    <row r="140" spans="1:9" x14ac:dyDescent="0.3">
      <c r="A140" s="8">
        <v>138</v>
      </c>
      <c r="B140" s="6" t="s">
        <v>3908</v>
      </c>
      <c r="C140" s="6" t="s">
        <v>382</v>
      </c>
      <c r="D140" s="6" t="s">
        <v>4202</v>
      </c>
      <c r="E140" s="6" t="s">
        <v>896</v>
      </c>
      <c r="F140" s="9">
        <v>1</v>
      </c>
      <c r="G140" s="6" t="s">
        <v>1950</v>
      </c>
      <c r="H140" s="7" t="s">
        <v>566</v>
      </c>
      <c r="I140" s="8"/>
    </row>
    <row r="141" spans="1:9" x14ac:dyDescent="0.3">
      <c r="A141" s="8">
        <v>139</v>
      </c>
      <c r="B141" s="6" t="s">
        <v>4203</v>
      </c>
      <c r="C141" s="6" t="s">
        <v>340</v>
      </c>
      <c r="D141" s="6" t="s">
        <v>4204</v>
      </c>
      <c r="E141" s="6" t="s">
        <v>896</v>
      </c>
      <c r="F141" s="9">
        <v>0.36</v>
      </c>
      <c r="G141" s="6" t="s">
        <v>1950</v>
      </c>
      <c r="H141" s="7" t="s">
        <v>566</v>
      </c>
      <c r="I141" s="8"/>
    </row>
    <row r="142" spans="1:9" x14ac:dyDescent="0.3">
      <c r="A142" s="8">
        <v>140</v>
      </c>
      <c r="B142" s="6" t="s">
        <v>4205</v>
      </c>
      <c r="C142" s="6" t="s">
        <v>3747</v>
      </c>
      <c r="D142" s="6" t="s">
        <v>4206</v>
      </c>
      <c r="E142" s="6" t="s">
        <v>896</v>
      </c>
      <c r="F142" s="9">
        <v>0.6</v>
      </c>
      <c r="G142" s="6" t="s">
        <v>1950</v>
      </c>
      <c r="H142" s="7" t="s">
        <v>566</v>
      </c>
      <c r="I142" s="8"/>
    </row>
    <row r="143" spans="1:9" x14ac:dyDescent="0.3">
      <c r="A143" s="8">
        <v>141</v>
      </c>
      <c r="B143" s="6" t="s">
        <v>139</v>
      </c>
      <c r="C143" s="6" t="s">
        <v>4178</v>
      </c>
      <c r="D143" s="6" t="s">
        <v>4207</v>
      </c>
      <c r="E143" s="6" t="s">
        <v>896</v>
      </c>
      <c r="F143" s="9">
        <v>0.34</v>
      </c>
      <c r="G143" s="6" t="s">
        <v>1950</v>
      </c>
      <c r="H143" s="7" t="s">
        <v>566</v>
      </c>
      <c r="I143" s="8"/>
    </row>
    <row r="144" spans="1:9" x14ac:dyDescent="0.3">
      <c r="A144" s="8">
        <v>142</v>
      </c>
      <c r="B144" s="6" t="s">
        <v>275</v>
      </c>
      <c r="C144" s="6" t="s">
        <v>207</v>
      </c>
      <c r="D144" s="6" t="s">
        <v>4208</v>
      </c>
      <c r="E144" s="6" t="s">
        <v>896</v>
      </c>
      <c r="F144" s="9">
        <v>0.6</v>
      </c>
      <c r="G144" s="6" t="s">
        <v>1950</v>
      </c>
      <c r="H144" s="7" t="s">
        <v>566</v>
      </c>
      <c r="I144" s="8"/>
    </row>
    <row r="145" spans="1:9" x14ac:dyDescent="0.3">
      <c r="A145" s="8">
        <v>143</v>
      </c>
      <c r="B145" s="6" t="s">
        <v>4209</v>
      </c>
      <c r="C145" s="6" t="s">
        <v>319</v>
      </c>
      <c r="D145" s="6" t="s">
        <v>4210</v>
      </c>
      <c r="E145" s="6" t="s">
        <v>896</v>
      </c>
      <c r="F145" s="9">
        <v>0.36</v>
      </c>
      <c r="G145" s="6" t="s">
        <v>1950</v>
      </c>
      <c r="H145" s="7" t="s">
        <v>566</v>
      </c>
      <c r="I145" s="8"/>
    </row>
    <row r="146" spans="1:9" x14ac:dyDescent="0.3">
      <c r="A146" s="8">
        <v>144</v>
      </c>
      <c r="B146" s="6" t="s">
        <v>4211</v>
      </c>
      <c r="C146" s="6" t="s">
        <v>746</v>
      </c>
      <c r="D146" s="6" t="s">
        <v>4212</v>
      </c>
      <c r="E146" s="6" t="s">
        <v>896</v>
      </c>
      <c r="F146" s="9">
        <v>0.71</v>
      </c>
      <c r="G146" s="6" t="s">
        <v>1950</v>
      </c>
      <c r="H146" s="7" t="s">
        <v>566</v>
      </c>
      <c r="I146" s="8"/>
    </row>
    <row r="147" spans="1:9" x14ac:dyDescent="0.3">
      <c r="A147" s="8">
        <v>145</v>
      </c>
      <c r="B147" s="6" t="s">
        <v>4213</v>
      </c>
      <c r="C147" s="6" t="s">
        <v>156</v>
      </c>
      <c r="D147" s="6" t="s">
        <v>4214</v>
      </c>
      <c r="E147" s="6" t="s">
        <v>896</v>
      </c>
      <c r="F147" s="9">
        <v>0.4</v>
      </c>
      <c r="G147" s="6" t="s">
        <v>1950</v>
      </c>
      <c r="H147" s="7" t="s">
        <v>566</v>
      </c>
      <c r="I147" s="8"/>
    </row>
    <row r="148" spans="1:9" x14ac:dyDescent="0.3">
      <c r="A148" s="8">
        <v>146</v>
      </c>
      <c r="B148" s="6" t="s">
        <v>4215</v>
      </c>
      <c r="C148" s="6" t="s">
        <v>2219</v>
      </c>
      <c r="D148" s="6" t="s">
        <v>4216</v>
      </c>
      <c r="E148" s="6" t="s">
        <v>896</v>
      </c>
      <c r="F148" s="9">
        <v>0.6</v>
      </c>
      <c r="G148" s="6" t="s">
        <v>1950</v>
      </c>
      <c r="H148" s="7" t="s">
        <v>566</v>
      </c>
      <c r="I148" s="8"/>
    </row>
    <row r="149" spans="1:9" x14ac:dyDescent="0.3">
      <c r="A149" s="8">
        <v>147</v>
      </c>
      <c r="B149" s="6" t="s">
        <v>4217</v>
      </c>
      <c r="C149" s="6" t="s">
        <v>183</v>
      </c>
      <c r="D149" s="6" t="s">
        <v>4218</v>
      </c>
      <c r="E149" s="6" t="s">
        <v>896</v>
      </c>
      <c r="F149" s="9">
        <v>0.63</v>
      </c>
      <c r="G149" s="6" t="s">
        <v>1950</v>
      </c>
      <c r="H149" s="7" t="s">
        <v>566</v>
      </c>
      <c r="I149" s="8"/>
    </row>
    <row r="150" spans="1:9" x14ac:dyDescent="0.3">
      <c r="A150" s="8">
        <v>148</v>
      </c>
      <c r="B150" s="6" t="s">
        <v>4219</v>
      </c>
      <c r="C150" s="6" t="s">
        <v>4220</v>
      </c>
      <c r="D150" s="6" t="s">
        <v>4221</v>
      </c>
      <c r="E150" s="6" t="s">
        <v>896</v>
      </c>
      <c r="F150" s="9">
        <v>0.3</v>
      </c>
      <c r="G150" s="6" t="s">
        <v>1950</v>
      </c>
      <c r="H150" s="7" t="s">
        <v>566</v>
      </c>
      <c r="I150" s="8"/>
    </row>
    <row r="151" spans="1:9" x14ac:dyDescent="0.3">
      <c r="A151" s="8">
        <v>149</v>
      </c>
      <c r="B151" s="6" t="s">
        <v>4222</v>
      </c>
      <c r="C151" s="6" t="s">
        <v>4223</v>
      </c>
      <c r="D151" s="6" t="s">
        <v>4224</v>
      </c>
      <c r="E151" s="6" t="s">
        <v>896</v>
      </c>
      <c r="F151" s="9">
        <v>0.4</v>
      </c>
      <c r="G151" s="6" t="s">
        <v>1950</v>
      </c>
      <c r="H151" s="7" t="s">
        <v>566</v>
      </c>
      <c r="I151" s="8"/>
    </row>
    <row r="152" spans="1:9" x14ac:dyDescent="0.3">
      <c r="A152" s="8">
        <v>150</v>
      </c>
      <c r="B152" s="6" t="s">
        <v>772</v>
      </c>
      <c r="C152" s="6" t="s">
        <v>4225</v>
      </c>
      <c r="D152" s="6" t="s">
        <v>4226</v>
      </c>
      <c r="E152" s="6" t="s">
        <v>896</v>
      </c>
      <c r="F152" s="9">
        <v>1.4</v>
      </c>
      <c r="G152" s="6" t="s">
        <v>1950</v>
      </c>
      <c r="H152" s="7" t="s">
        <v>566</v>
      </c>
      <c r="I152" s="8"/>
    </row>
    <row r="153" spans="1:9" x14ac:dyDescent="0.3">
      <c r="A153" s="8">
        <v>151</v>
      </c>
      <c r="B153" s="6" t="s">
        <v>4227</v>
      </c>
      <c r="C153" s="6" t="s">
        <v>205</v>
      </c>
      <c r="D153" s="6" t="s">
        <v>4228</v>
      </c>
      <c r="E153" s="6" t="s">
        <v>896</v>
      </c>
      <c r="F153" s="9">
        <v>0.4</v>
      </c>
      <c r="G153" s="6" t="s">
        <v>1950</v>
      </c>
      <c r="H153" s="7" t="s">
        <v>566</v>
      </c>
      <c r="I153" s="8"/>
    </row>
    <row r="154" spans="1:9" x14ac:dyDescent="0.3">
      <c r="A154" s="8">
        <v>152</v>
      </c>
      <c r="B154" s="6" t="s">
        <v>3541</v>
      </c>
      <c r="C154" s="6" t="s">
        <v>4229</v>
      </c>
      <c r="D154" s="6" t="s">
        <v>4230</v>
      </c>
      <c r="E154" s="6" t="s">
        <v>896</v>
      </c>
      <c r="F154" s="9">
        <v>0.4</v>
      </c>
      <c r="G154" s="6" t="s">
        <v>1950</v>
      </c>
      <c r="H154" s="7" t="s">
        <v>566</v>
      </c>
      <c r="I154" s="8"/>
    </row>
    <row r="155" spans="1:9" x14ac:dyDescent="0.3">
      <c r="A155" s="8">
        <v>153</v>
      </c>
      <c r="B155" s="6" t="s">
        <v>4231</v>
      </c>
      <c r="C155" s="6" t="s">
        <v>4176</v>
      </c>
      <c r="D155" s="6" t="s">
        <v>4232</v>
      </c>
      <c r="E155" s="6" t="s">
        <v>4233</v>
      </c>
      <c r="F155" s="9">
        <v>0.49</v>
      </c>
      <c r="G155" s="6" t="s">
        <v>1950</v>
      </c>
      <c r="H155" s="7" t="s">
        <v>566</v>
      </c>
      <c r="I155" s="8"/>
    </row>
    <row r="156" spans="1:9" x14ac:dyDescent="0.3">
      <c r="A156" s="8">
        <v>154</v>
      </c>
      <c r="B156" s="6" t="s">
        <v>4234</v>
      </c>
      <c r="C156" s="6" t="s">
        <v>382</v>
      </c>
      <c r="D156" s="6" t="s">
        <v>4235</v>
      </c>
      <c r="E156" s="6" t="s">
        <v>896</v>
      </c>
      <c r="F156" s="9">
        <v>0.4</v>
      </c>
      <c r="G156" s="6" t="s">
        <v>1950</v>
      </c>
      <c r="H156" s="7" t="s">
        <v>566</v>
      </c>
      <c r="I156" s="8"/>
    </row>
    <row r="157" spans="1:9" x14ac:dyDescent="0.3">
      <c r="A157" s="8">
        <v>155</v>
      </c>
      <c r="B157" s="6" t="s">
        <v>2068</v>
      </c>
      <c r="C157" s="6" t="s">
        <v>515</v>
      </c>
      <c r="D157" s="6" t="s">
        <v>4236</v>
      </c>
      <c r="E157" s="6" t="s">
        <v>896</v>
      </c>
      <c r="F157" s="9">
        <v>0.4</v>
      </c>
      <c r="G157" s="6" t="s">
        <v>1950</v>
      </c>
      <c r="H157" s="7" t="s">
        <v>566</v>
      </c>
      <c r="I157" s="8"/>
    </row>
    <row r="158" spans="1:9" x14ac:dyDescent="0.3">
      <c r="A158" s="8">
        <v>156</v>
      </c>
      <c r="B158" s="6" t="s">
        <v>139</v>
      </c>
      <c r="C158" s="6" t="s">
        <v>120</v>
      </c>
      <c r="D158" s="6" t="s">
        <v>4237</v>
      </c>
      <c r="E158" s="6" t="s">
        <v>502</v>
      </c>
      <c r="F158" s="9">
        <v>0.4</v>
      </c>
      <c r="G158" s="6" t="s">
        <v>1950</v>
      </c>
      <c r="H158" s="7" t="s">
        <v>566</v>
      </c>
      <c r="I158" s="8"/>
    </row>
    <row r="159" spans="1:9" x14ac:dyDescent="0.3">
      <c r="A159" s="8">
        <v>157</v>
      </c>
      <c r="B159" s="6" t="s">
        <v>4032</v>
      </c>
      <c r="C159" s="6" t="s">
        <v>808</v>
      </c>
      <c r="D159" s="6" t="s">
        <v>4238</v>
      </c>
      <c r="E159" s="6" t="s">
        <v>502</v>
      </c>
      <c r="F159" s="9">
        <v>1.21</v>
      </c>
      <c r="G159" s="6" t="s">
        <v>1950</v>
      </c>
      <c r="H159" s="7" t="s">
        <v>566</v>
      </c>
      <c r="I159" s="8"/>
    </row>
    <row r="160" spans="1:9" x14ac:dyDescent="0.3">
      <c r="A160" s="8">
        <v>158</v>
      </c>
      <c r="B160" s="6" t="s">
        <v>4239</v>
      </c>
      <c r="C160" s="6" t="s">
        <v>3382</v>
      </c>
      <c r="D160" s="6" t="s">
        <v>4240</v>
      </c>
      <c r="E160" s="6" t="s">
        <v>502</v>
      </c>
      <c r="F160" s="9">
        <v>0.4</v>
      </c>
      <c r="G160" s="6" t="s">
        <v>1950</v>
      </c>
      <c r="H160" s="7" t="s">
        <v>566</v>
      </c>
      <c r="I160" s="8"/>
    </row>
    <row r="161" spans="1:9" x14ac:dyDescent="0.3">
      <c r="A161" s="8">
        <v>159</v>
      </c>
      <c r="B161" s="6" t="s">
        <v>4241</v>
      </c>
      <c r="C161" s="6" t="s">
        <v>74</v>
      </c>
      <c r="D161" s="6" t="s">
        <v>4242</v>
      </c>
      <c r="E161" s="6" t="s">
        <v>502</v>
      </c>
      <c r="F161" s="9">
        <v>0.52</v>
      </c>
      <c r="G161" s="6" t="s">
        <v>1950</v>
      </c>
      <c r="H161" s="7" t="s">
        <v>566</v>
      </c>
      <c r="I161" s="8"/>
    </row>
    <row r="162" spans="1:9" x14ac:dyDescent="0.3">
      <c r="A162" s="8">
        <v>160</v>
      </c>
      <c r="B162" s="6" t="s">
        <v>4243</v>
      </c>
      <c r="C162" s="6" t="s">
        <v>3382</v>
      </c>
      <c r="D162" s="6" t="s">
        <v>4244</v>
      </c>
      <c r="E162" s="6" t="s">
        <v>502</v>
      </c>
      <c r="F162" s="9">
        <v>0.8</v>
      </c>
      <c r="G162" s="6" t="s">
        <v>1950</v>
      </c>
      <c r="H162" s="7" t="s">
        <v>566</v>
      </c>
      <c r="I162" s="8"/>
    </row>
    <row r="163" spans="1:9" x14ac:dyDescent="0.3">
      <c r="A163" s="8">
        <v>161</v>
      </c>
      <c r="B163" s="6" t="s">
        <v>4245</v>
      </c>
      <c r="C163" s="6" t="s">
        <v>4246</v>
      </c>
      <c r="D163" s="6" t="s">
        <v>4247</v>
      </c>
      <c r="E163" s="6" t="s">
        <v>502</v>
      </c>
      <c r="F163" s="9">
        <v>1.61</v>
      </c>
      <c r="G163" s="6" t="s">
        <v>1950</v>
      </c>
      <c r="H163" s="7" t="s">
        <v>566</v>
      </c>
      <c r="I163" s="8"/>
    </row>
    <row r="164" spans="1:9" x14ac:dyDescent="0.3">
      <c r="A164" s="8">
        <v>162</v>
      </c>
      <c r="B164" s="6" t="s">
        <v>944</v>
      </c>
      <c r="C164" s="6" t="s">
        <v>166</v>
      </c>
      <c r="D164" s="6" t="s">
        <v>4248</v>
      </c>
      <c r="E164" s="6" t="s">
        <v>502</v>
      </c>
      <c r="F164" s="9">
        <v>0.44</v>
      </c>
      <c r="G164" s="6" t="s">
        <v>1950</v>
      </c>
      <c r="H164" s="7" t="s">
        <v>566</v>
      </c>
      <c r="I164" s="8"/>
    </row>
    <row r="165" spans="1:9" x14ac:dyDescent="0.3">
      <c r="A165" s="8">
        <v>163</v>
      </c>
      <c r="B165" s="6" t="s">
        <v>4249</v>
      </c>
      <c r="C165" s="6" t="s">
        <v>19</v>
      </c>
      <c r="D165" s="6" t="s">
        <v>4250</v>
      </c>
      <c r="E165" s="6" t="s">
        <v>502</v>
      </c>
      <c r="F165" s="9">
        <v>0.46</v>
      </c>
      <c r="G165" s="6" t="s">
        <v>1950</v>
      </c>
      <c r="H165" s="7" t="s">
        <v>566</v>
      </c>
      <c r="I165" s="8"/>
    </row>
    <row r="166" spans="1:9" x14ac:dyDescent="0.3">
      <c r="A166" s="8">
        <v>164</v>
      </c>
      <c r="B166" s="6" t="s">
        <v>4251</v>
      </c>
      <c r="C166" s="6" t="s">
        <v>4252</v>
      </c>
      <c r="D166" s="6" t="s">
        <v>4253</v>
      </c>
      <c r="E166" s="6" t="s">
        <v>502</v>
      </c>
      <c r="F166" s="9">
        <v>0.4</v>
      </c>
      <c r="G166" s="6" t="s">
        <v>1950</v>
      </c>
      <c r="H166" s="7" t="s">
        <v>566</v>
      </c>
      <c r="I166" s="8"/>
    </row>
    <row r="167" spans="1:9" x14ac:dyDescent="0.3">
      <c r="A167" s="8">
        <v>165</v>
      </c>
      <c r="B167" s="6" t="s">
        <v>4254</v>
      </c>
      <c r="C167" s="6" t="s">
        <v>511</v>
      </c>
      <c r="D167" s="6" t="s">
        <v>4255</v>
      </c>
      <c r="E167" s="6" t="s">
        <v>502</v>
      </c>
      <c r="F167" s="9">
        <v>0.79</v>
      </c>
      <c r="G167" s="6" t="s">
        <v>1950</v>
      </c>
      <c r="H167" s="7" t="s">
        <v>566</v>
      </c>
      <c r="I167" s="8"/>
    </row>
    <row r="168" spans="1:9" x14ac:dyDescent="0.3">
      <c r="A168" s="8">
        <v>166</v>
      </c>
      <c r="B168" s="6" t="s">
        <v>3606</v>
      </c>
      <c r="C168" s="6" t="s">
        <v>166</v>
      </c>
      <c r="D168" s="6" t="s">
        <v>4256</v>
      </c>
      <c r="E168" s="6" t="s">
        <v>502</v>
      </c>
      <c r="F168" s="9">
        <v>0.4</v>
      </c>
      <c r="G168" s="6" t="s">
        <v>1950</v>
      </c>
      <c r="H168" s="7" t="s">
        <v>566</v>
      </c>
      <c r="I168" s="8"/>
    </row>
    <row r="169" spans="1:9" x14ac:dyDescent="0.3">
      <c r="A169" s="8">
        <v>167</v>
      </c>
      <c r="B169" s="6" t="s">
        <v>4257</v>
      </c>
      <c r="C169" s="6" t="s">
        <v>4258</v>
      </c>
      <c r="D169" s="6" t="s">
        <v>4259</v>
      </c>
      <c r="E169" s="6" t="s">
        <v>660</v>
      </c>
      <c r="F169" s="9">
        <v>0.40400000000000003</v>
      </c>
      <c r="G169" s="6" t="s">
        <v>1950</v>
      </c>
      <c r="H169" s="7" t="s">
        <v>566</v>
      </c>
      <c r="I169" s="8"/>
    </row>
    <row r="170" spans="1:9" x14ac:dyDescent="0.3">
      <c r="A170" s="8">
        <v>168</v>
      </c>
      <c r="B170" s="6" t="s">
        <v>4260</v>
      </c>
      <c r="C170" s="6" t="s">
        <v>3249</v>
      </c>
      <c r="D170" s="6" t="s">
        <v>4261</v>
      </c>
      <c r="E170" s="6" t="s">
        <v>660</v>
      </c>
      <c r="F170" s="9">
        <v>0.60699999999999998</v>
      </c>
      <c r="G170" s="6" t="s">
        <v>1950</v>
      </c>
      <c r="H170" s="7" t="s">
        <v>566</v>
      </c>
      <c r="I170" s="8"/>
    </row>
    <row r="171" spans="1:9" x14ac:dyDescent="0.3">
      <c r="A171" s="8">
        <v>169</v>
      </c>
      <c r="B171" s="6" t="s">
        <v>4041</v>
      </c>
      <c r="C171" s="6" t="s">
        <v>4262</v>
      </c>
      <c r="D171" s="6" t="s">
        <v>4263</v>
      </c>
      <c r="E171" s="6" t="s">
        <v>660</v>
      </c>
      <c r="F171" s="9">
        <v>0.48499999999999999</v>
      </c>
      <c r="G171" s="6" t="s">
        <v>1950</v>
      </c>
      <c r="H171" s="7" t="s">
        <v>566</v>
      </c>
      <c r="I171" s="8"/>
    </row>
    <row r="172" spans="1:9" x14ac:dyDescent="0.3">
      <c r="A172" s="8">
        <v>170</v>
      </c>
      <c r="B172" s="6" t="s">
        <v>4264</v>
      </c>
      <c r="C172" s="6" t="s">
        <v>831</v>
      </c>
      <c r="D172" s="6" t="s">
        <v>4265</v>
      </c>
      <c r="E172" s="6" t="s">
        <v>660</v>
      </c>
      <c r="F172" s="9">
        <v>1.21</v>
      </c>
      <c r="G172" s="6" t="s">
        <v>1950</v>
      </c>
      <c r="H172" s="7" t="s">
        <v>566</v>
      </c>
      <c r="I172" s="8"/>
    </row>
    <row r="173" spans="1:9" x14ac:dyDescent="0.3">
      <c r="A173" s="8">
        <v>171</v>
      </c>
      <c r="B173" s="6" t="s">
        <v>4266</v>
      </c>
      <c r="C173" s="6" t="s">
        <v>4267</v>
      </c>
      <c r="D173" s="6" t="s">
        <v>4268</v>
      </c>
      <c r="E173" s="6" t="s">
        <v>660</v>
      </c>
      <c r="F173" s="9">
        <v>0.4</v>
      </c>
      <c r="G173" s="6" t="s">
        <v>1950</v>
      </c>
      <c r="H173" s="7" t="s">
        <v>566</v>
      </c>
      <c r="I173" s="8"/>
    </row>
    <row r="174" spans="1:9" x14ac:dyDescent="0.3">
      <c r="A174" s="8">
        <v>172</v>
      </c>
      <c r="B174" s="6" t="s">
        <v>4269</v>
      </c>
      <c r="C174" s="6" t="s">
        <v>4270</v>
      </c>
      <c r="D174" s="6" t="s">
        <v>4271</v>
      </c>
      <c r="E174" s="6" t="s">
        <v>660</v>
      </c>
      <c r="F174" s="9">
        <v>1.5</v>
      </c>
      <c r="G174" s="6" t="s">
        <v>1950</v>
      </c>
      <c r="H174" s="7" t="s">
        <v>566</v>
      </c>
      <c r="I174" s="8"/>
    </row>
    <row r="175" spans="1:9" x14ac:dyDescent="0.3">
      <c r="A175" s="8">
        <v>173</v>
      </c>
      <c r="B175" s="6" t="s">
        <v>4272</v>
      </c>
      <c r="C175" s="6" t="s">
        <v>4267</v>
      </c>
      <c r="D175" s="6" t="s">
        <v>4273</v>
      </c>
      <c r="E175" s="6" t="s">
        <v>660</v>
      </c>
      <c r="F175" s="9">
        <v>0.5</v>
      </c>
      <c r="G175" s="6" t="s">
        <v>1950</v>
      </c>
      <c r="H175" s="7" t="s">
        <v>566</v>
      </c>
      <c r="I175" s="8"/>
    </row>
    <row r="176" spans="1:9" x14ac:dyDescent="0.3">
      <c r="A176" s="8">
        <v>174</v>
      </c>
      <c r="B176" s="6" t="s">
        <v>4274</v>
      </c>
      <c r="C176" s="6" t="s">
        <v>139</v>
      </c>
      <c r="D176" s="6" t="s">
        <v>4275</v>
      </c>
      <c r="E176" s="6" t="s">
        <v>660</v>
      </c>
      <c r="F176" s="9">
        <v>0.4</v>
      </c>
      <c r="G176" s="6" t="s">
        <v>1950</v>
      </c>
      <c r="H176" s="7" t="s">
        <v>566</v>
      </c>
      <c r="I176" s="8"/>
    </row>
    <row r="177" spans="1:9" x14ac:dyDescent="0.3">
      <c r="A177" s="8">
        <v>175</v>
      </c>
      <c r="B177" s="6" t="s">
        <v>4276</v>
      </c>
      <c r="C177" s="6" t="s">
        <v>76</v>
      </c>
      <c r="D177" s="6" t="s">
        <v>4277</v>
      </c>
      <c r="E177" s="6" t="s">
        <v>660</v>
      </c>
      <c r="F177" s="9">
        <v>0.4</v>
      </c>
      <c r="G177" s="6" t="s">
        <v>1950</v>
      </c>
      <c r="H177" s="7" t="s">
        <v>566</v>
      </c>
      <c r="I177" s="8"/>
    </row>
    <row r="178" spans="1:9" x14ac:dyDescent="0.3">
      <c r="A178" s="8">
        <v>176</v>
      </c>
      <c r="B178" s="6" t="s">
        <v>4278</v>
      </c>
      <c r="C178" s="6" t="s">
        <v>78</v>
      </c>
      <c r="D178" s="6" t="s">
        <v>4279</v>
      </c>
      <c r="E178" s="6" t="s">
        <v>660</v>
      </c>
      <c r="F178" s="9">
        <v>1.74</v>
      </c>
      <c r="G178" s="6" t="s">
        <v>1950</v>
      </c>
      <c r="H178" s="7" t="s">
        <v>566</v>
      </c>
      <c r="I178" s="8"/>
    </row>
    <row r="179" spans="1:9" x14ac:dyDescent="0.3">
      <c r="A179" s="8">
        <v>177</v>
      </c>
      <c r="B179" s="6" t="s">
        <v>46</v>
      </c>
      <c r="C179" s="6" t="s">
        <v>4280</v>
      </c>
      <c r="D179" s="6" t="s">
        <v>4281</v>
      </c>
      <c r="E179" s="6" t="s">
        <v>660</v>
      </c>
      <c r="F179" s="9">
        <v>0.4</v>
      </c>
      <c r="G179" s="6" t="s">
        <v>1950</v>
      </c>
      <c r="H179" s="7" t="s">
        <v>566</v>
      </c>
      <c r="I179" s="8"/>
    </row>
    <row r="180" spans="1:9" x14ac:dyDescent="0.3">
      <c r="A180" s="8">
        <v>178</v>
      </c>
      <c r="B180" s="6" t="s">
        <v>74</v>
      </c>
      <c r="C180" s="6" t="s">
        <v>4280</v>
      </c>
      <c r="D180" s="6" t="s">
        <v>4282</v>
      </c>
      <c r="E180" s="6" t="s">
        <v>896</v>
      </c>
      <c r="F180" s="9">
        <v>0.4</v>
      </c>
      <c r="G180" s="6" t="s">
        <v>1950</v>
      </c>
      <c r="H180" s="7" t="s">
        <v>566</v>
      </c>
      <c r="I180" s="8"/>
    </row>
    <row r="181" spans="1:9" x14ac:dyDescent="0.3">
      <c r="A181" s="8">
        <v>179</v>
      </c>
      <c r="B181" s="6" t="s">
        <v>4283</v>
      </c>
      <c r="C181" s="6" t="s">
        <v>802</v>
      </c>
      <c r="D181" s="6" t="s">
        <v>4284</v>
      </c>
      <c r="E181" s="6" t="s">
        <v>896</v>
      </c>
      <c r="F181" s="9">
        <v>0.6</v>
      </c>
      <c r="G181" s="6" t="s">
        <v>1950</v>
      </c>
      <c r="H181" s="7" t="s">
        <v>566</v>
      </c>
      <c r="I181" s="8"/>
    </row>
    <row r="182" spans="1:9" x14ac:dyDescent="0.3">
      <c r="A182" s="8">
        <v>180</v>
      </c>
      <c r="B182" s="6" t="s">
        <v>4285</v>
      </c>
      <c r="C182" s="6" t="s">
        <v>64</v>
      </c>
      <c r="D182" s="6" t="s">
        <v>4286</v>
      </c>
      <c r="E182" s="6" t="s">
        <v>660</v>
      </c>
      <c r="F182" s="9">
        <v>0.4</v>
      </c>
      <c r="G182" s="6" t="s">
        <v>1950</v>
      </c>
      <c r="H182" s="7" t="s">
        <v>566</v>
      </c>
      <c r="I182" s="8"/>
    </row>
    <row r="183" spans="1:9" x14ac:dyDescent="0.3">
      <c r="A183" s="8">
        <v>181</v>
      </c>
      <c r="B183" s="6" t="s">
        <v>4287</v>
      </c>
      <c r="C183" s="6" t="s">
        <v>4288</v>
      </c>
      <c r="D183" s="6" t="s">
        <v>4289</v>
      </c>
      <c r="E183" s="6" t="s">
        <v>896</v>
      </c>
      <c r="F183" s="9">
        <v>0.4</v>
      </c>
      <c r="G183" s="6" t="s">
        <v>1950</v>
      </c>
      <c r="H183" s="7" t="s">
        <v>566</v>
      </c>
      <c r="I183" s="8"/>
    </row>
    <row r="184" spans="1:9" x14ac:dyDescent="0.3">
      <c r="A184" s="8">
        <v>182</v>
      </c>
      <c r="B184" s="6" t="s">
        <v>4290</v>
      </c>
      <c r="C184" s="6" t="s">
        <v>4291</v>
      </c>
      <c r="D184" s="6" t="s">
        <v>4292</v>
      </c>
      <c r="E184" s="6" t="s">
        <v>660</v>
      </c>
      <c r="F184" s="9">
        <v>0.38</v>
      </c>
      <c r="G184" s="6" t="s">
        <v>1950</v>
      </c>
      <c r="H184" s="7" t="s">
        <v>566</v>
      </c>
      <c r="I184" s="8"/>
    </row>
    <row r="185" spans="1:9" x14ac:dyDescent="0.3">
      <c r="A185" s="8">
        <v>183</v>
      </c>
      <c r="B185" s="6" t="s">
        <v>4293</v>
      </c>
      <c r="C185" s="6" t="s">
        <v>802</v>
      </c>
      <c r="D185" s="6" t="s">
        <v>4294</v>
      </c>
      <c r="E185" s="6" t="s">
        <v>660</v>
      </c>
      <c r="F185" s="9">
        <v>1.6</v>
      </c>
      <c r="G185" s="6" t="s">
        <v>1950</v>
      </c>
      <c r="H185" s="7" t="s">
        <v>566</v>
      </c>
      <c r="I185" s="8"/>
    </row>
    <row r="186" spans="1:9" x14ac:dyDescent="0.3">
      <c r="A186" s="8">
        <v>184</v>
      </c>
      <c r="B186" s="6" t="s">
        <v>4295</v>
      </c>
      <c r="C186" s="6" t="s">
        <v>4296</v>
      </c>
      <c r="D186" s="6" t="s">
        <v>4297</v>
      </c>
      <c r="E186" s="6" t="s">
        <v>660</v>
      </c>
      <c r="F186" s="9">
        <v>2.9</v>
      </c>
      <c r="G186" s="6" t="s">
        <v>1950</v>
      </c>
      <c r="H186" s="7" t="s">
        <v>566</v>
      </c>
      <c r="I186" s="8"/>
    </row>
    <row r="187" spans="1:9" x14ac:dyDescent="0.3">
      <c r="A187" s="8">
        <v>185</v>
      </c>
      <c r="B187" s="6" t="s">
        <v>4298</v>
      </c>
      <c r="C187" s="6" t="s">
        <v>90</v>
      </c>
      <c r="D187" s="6" t="s">
        <v>4299</v>
      </c>
      <c r="E187" s="6" t="s">
        <v>660</v>
      </c>
      <c r="F187" s="9">
        <v>0.4</v>
      </c>
      <c r="G187" s="6" t="s">
        <v>1950</v>
      </c>
      <c r="H187" s="7" t="s">
        <v>566</v>
      </c>
      <c r="I187" s="8"/>
    </row>
    <row r="188" spans="1:9" x14ac:dyDescent="0.3">
      <c r="A188" s="8">
        <v>186</v>
      </c>
      <c r="B188" s="6" t="s">
        <v>4300</v>
      </c>
      <c r="C188" s="6" t="s">
        <v>78</v>
      </c>
      <c r="D188" s="6" t="s">
        <v>4301</v>
      </c>
      <c r="E188" s="6" t="s">
        <v>660</v>
      </c>
      <c r="F188" s="9">
        <v>0.8</v>
      </c>
      <c r="G188" s="6" t="s">
        <v>1950</v>
      </c>
      <c r="H188" s="7" t="s">
        <v>566</v>
      </c>
      <c r="I188" s="8"/>
    </row>
    <row r="189" spans="1:9" x14ac:dyDescent="0.3">
      <c r="A189" s="8">
        <v>187</v>
      </c>
      <c r="B189" s="6" t="s">
        <v>4302</v>
      </c>
      <c r="C189" s="6" t="s">
        <v>604</v>
      </c>
      <c r="D189" s="6" t="s">
        <v>4303</v>
      </c>
      <c r="E189" s="6" t="s">
        <v>660</v>
      </c>
      <c r="F189" s="9">
        <v>0.4</v>
      </c>
      <c r="G189" s="6" t="s">
        <v>1950</v>
      </c>
      <c r="H189" s="7" t="s">
        <v>566</v>
      </c>
      <c r="I189" s="8"/>
    </row>
    <row r="190" spans="1:9" x14ac:dyDescent="0.3">
      <c r="A190" s="8">
        <v>188</v>
      </c>
      <c r="B190" s="6" t="s">
        <v>4304</v>
      </c>
      <c r="C190" s="6" t="s">
        <v>4305</v>
      </c>
      <c r="D190" s="6" t="s">
        <v>4306</v>
      </c>
      <c r="E190" s="6" t="s">
        <v>660</v>
      </c>
      <c r="F190" s="9">
        <v>2</v>
      </c>
      <c r="G190" s="6" t="s">
        <v>1950</v>
      </c>
      <c r="H190" s="7" t="s">
        <v>566</v>
      </c>
      <c r="I190" s="8"/>
    </row>
    <row r="191" spans="1:9" x14ac:dyDescent="0.3">
      <c r="A191" s="8">
        <v>189</v>
      </c>
      <c r="B191" s="6" t="s">
        <v>4307</v>
      </c>
      <c r="C191" s="6" t="s">
        <v>38</v>
      </c>
      <c r="D191" s="6" t="s">
        <v>4308</v>
      </c>
      <c r="E191" s="6" t="s">
        <v>660</v>
      </c>
      <c r="F191" s="9">
        <v>2</v>
      </c>
      <c r="G191" s="6" t="s">
        <v>1950</v>
      </c>
      <c r="H191" s="7" t="s">
        <v>566</v>
      </c>
      <c r="I191" s="8"/>
    </row>
    <row r="192" spans="1:9" x14ac:dyDescent="0.3">
      <c r="A192" s="8">
        <v>190</v>
      </c>
      <c r="B192" s="6" t="s">
        <v>4309</v>
      </c>
      <c r="C192" s="6" t="s">
        <v>834</v>
      </c>
      <c r="D192" s="6" t="s">
        <v>4310</v>
      </c>
      <c r="E192" s="6" t="s">
        <v>660</v>
      </c>
      <c r="F192" s="9">
        <v>2</v>
      </c>
      <c r="G192" s="6" t="s">
        <v>1950</v>
      </c>
      <c r="H192" s="7" t="s">
        <v>566</v>
      </c>
      <c r="I192" s="8"/>
    </row>
    <row r="193" spans="1:9" x14ac:dyDescent="0.3">
      <c r="A193" s="8">
        <v>191</v>
      </c>
      <c r="B193" s="6" t="s">
        <v>4311</v>
      </c>
      <c r="C193" s="6" t="s">
        <v>834</v>
      </c>
      <c r="D193" s="6" t="s">
        <v>4312</v>
      </c>
      <c r="E193" s="6" t="s">
        <v>660</v>
      </c>
      <c r="F193" s="9">
        <v>2.6</v>
      </c>
      <c r="G193" s="6" t="s">
        <v>1950</v>
      </c>
      <c r="H193" s="7" t="s">
        <v>566</v>
      </c>
      <c r="I193" s="8"/>
    </row>
    <row r="194" spans="1:9" x14ac:dyDescent="0.3">
      <c r="A194" s="8">
        <v>192</v>
      </c>
      <c r="B194" s="6" t="s">
        <v>4313</v>
      </c>
      <c r="C194" s="6" t="s">
        <v>76</v>
      </c>
      <c r="D194" s="6" t="s">
        <v>4314</v>
      </c>
      <c r="E194" s="6" t="s">
        <v>660</v>
      </c>
      <c r="F194" s="9">
        <v>1.8</v>
      </c>
      <c r="G194" s="6" t="s">
        <v>1950</v>
      </c>
      <c r="H194" s="7" t="s">
        <v>566</v>
      </c>
      <c r="I194" s="8"/>
    </row>
    <row r="195" spans="1:9" x14ac:dyDescent="0.3">
      <c r="A195" s="8">
        <v>193</v>
      </c>
      <c r="B195" s="6" t="s">
        <v>382</v>
      </c>
      <c r="C195" s="6" t="s">
        <v>74</v>
      </c>
      <c r="D195" s="6" t="s">
        <v>4315</v>
      </c>
      <c r="E195" s="6" t="s">
        <v>660</v>
      </c>
      <c r="F195" s="9">
        <v>3.2</v>
      </c>
      <c r="G195" s="6" t="s">
        <v>1950</v>
      </c>
      <c r="H195" s="7" t="s">
        <v>566</v>
      </c>
      <c r="I195" s="8"/>
    </row>
    <row r="196" spans="1:9" x14ac:dyDescent="0.3">
      <c r="A196" s="8">
        <v>194</v>
      </c>
      <c r="B196" s="6" t="s">
        <v>4316</v>
      </c>
      <c r="C196" s="6" t="s">
        <v>74</v>
      </c>
      <c r="D196" s="6" t="s">
        <v>4317</v>
      </c>
      <c r="E196" s="6" t="s">
        <v>660</v>
      </c>
      <c r="F196" s="9">
        <v>1.4</v>
      </c>
      <c r="G196" s="6" t="s">
        <v>1950</v>
      </c>
      <c r="H196" s="7" t="s">
        <v>566</v>
      </c>
      <c r="I196" s="8"/>
    </row>
    <row r="197" spans="1:9" x14ac:dyDescent="0.3">
      <c r="A197" s="8">
        <v>195</v>
      </c>
      <c r="B197" s="6" t="s">
        <v>4318</v>
      </c>
      <c r="C197" s="6" t="s">
        <v>19</v>
      </c>
      <c r="D197" s="6" t="s">
        <v>4319</v>
      </c>
      <c r="E197" s="6" t="s">
        <v>660</v>
      </c>
      <c r="F197" s="9">
        <v>1.32</v>
      </c>
      <c r="G197" s="6" t="s">
        <v>1950</v>
      </c>
      <c r="H197" s="7" t="s">
        <v>566</v>
      </c>
      <c r="I197" s="8"/>
    </row>
    <row r="198" spans="1:9" x14ac:dyDescent="0.3">
      <c r="A198" s="8">
        <v>196</v>
      </c>
      <c r="B198" s="6" t="s">
        <v>4320</v>
      </c>
      <c r="C198" s="6" t="s">
        <v>74</v>
      </c>
      <c r="D198" s="6" t="s">
        <v>4321</v>
      </c>
      <c r="E198" s="6" t="s">
        <v>660</v>
      </c>
      <c r="F198" s="9">
        <v>1.25</v>
      </c>
      <c r="G198" s="6" t="s">
        <v>1950</v>
      </c>
      <c r="H198" s="7" t="s">
        <v>566</v>
      </c>
      <c r="I198" s="8"/>
    </row>
    <row r="199" spans="1:9" x14ac:dyDescent="0.3">
      <c r="A199" s="8">
        <v>197</v>
      </c>
      <c r="B199" s="6" t="s">
        <v>4322</v>
      </c>
      <c r="C199" s="6" t="s">
        <v>76</v>
      </c>
      <c r="D199" s="6" t="s">
        <v>4323</v>
      </c>
      <c r="E199" s="6" t="s">
        <v>660</v>
      </c>
      <c r="F199" s="9">
        <v>0.8</v>
      </c>
      <c r="G199" s="6" t="s">
        <v>1950</v>
      </c>
      <c r="H199" s="7" t="s">
        <v>566</v>
      </c>
      <c r="I199" s="8"/>
    </row>
    <row r="200" spans="1:9" x14ac:dyDescent="0.3">
      <c r="A200" s="8">
        <v>198</v>
      </c>
      <c r="B200" s="6" t="s">
        <v>4324</v>
      </c>
      <c r="C200" s="6" t="s">
        <v>116</v>
      </c>
      <c r="D200" s="6" t="s">
        <v>4325</v>
      </c>
      <c r="E200" s="6" t="s">
        <v>228</v>
      </c>
      <c r="F200" s="9">
        <v>1</v>
      </c>
      <c r="G200" s="6" t="s">
        <v>1950</v>
      </c>
      <c r="H200" s="7" t="s">
        <v>566</v>
      </c>
      <c r="I200" s="8"/>
    </row>
    <row r="201" spans="1:9" x14ac:dyDescent="0.3">
      <c r="A201" s="8">
        <v>199</v>
      </c>
      <c r="B201" s="6" t="s">
        <v>4326</v>
      </c>
      <c r="C201" s="6" t="s">
        <v>468</v>
      </c>
      <c r="D201" s="6" t="s">
        <v>4327</v>
      </c>
      <c r="E201" s="6" t="s">
        <v>195</v>
      </c>
      <c r="F201" s="9">
        <v>0.3</v>
      </c>
      <c r="G201" s="6" t="s">
        <v>1950</v>
      </c>
      <c r="H201" s="7" t="s">
        <v>566</v>
      </c>
      <c r="I201" s="8"/>
    </row>
    <row r="202" spans="1:9" x14ac:dyDescent="0.3">
      <c r="A202" s="8">
        <v>200</v>
      </c>
      <c r="B202" s="6" t="s">
        <v>4328</v>
      </c>
      <c r="C202" s="6" t="s">
        <v>4329</v>
      </c>
      <c r="D202" s="6" t="s">
        <v>4330</v>
      </c>
      <c r="E202" s="6" t="s">
        <v>4233</v>
      </c>
      <c r="F202" s="9">
        <v>1.45</v>
      </c>
      <c r="G202" s="6" t="s">
        <v>1950</v>
      </c>
      <c r="H202" s="7" t="s">
        <v>566</v>
      </c>
      <c r="I202" s="8"/>
    </row>
    <row r="203" spans="1:9" x14ac:dyDescent="0.3">
      <c r="A203" s="8">
        <v>201</v>
      </c>
      <c r="B203" s="6" t="s">
        <v>4331</v>
      </c>
      <c r="C203" s="6" t="s">
        <v>4328</v>
      </c>
      <c r="D203" s="6" t="s">
        <v>4332</v>
      </c>
      <c r="E203" s="6" t="s">
        <v>4233</v>
      </c>
      <c r="F203" s="9">
        <v>0.28000000000000003</v>
      </c>
      <c r="G203" s="6" t="s">
        <v>1950</v>
      </c>
      <c r="H203" s="7" t="s">
        <v>566</v>
      </c>
      <c r="I203" s="8"/>
    </row>
    <row r="204" spans="1:9" x14ac:dyDescent="0.3">
      <c r="A204" s="8">
        <v>202</v>
      </c>
      <c r="B204" s="6" t="s">
        <v>4057</v>
      </c>
      <c r="C204" s="6" t="s">
        <v>438</v>
      </c>
      <c r="D204" s="6" t="s">
        <v>4333</v>
      </c>
      <c r="E204" s="6" t="s">
        <v>896</v>
      </c>
      <c r="F204" s="9">
        <v>0.4</v>
      </c>
      <c r="G204" s="6" t="s">
        <v>1950</v>
      </c>
      <c r="H204" s="7" t="s">
        <v>566</v>
      </c>
      <c r="I204" s="8"/>
    </row>
    <row r="205" spans="1:9" x14ac:dyDescent="0.3">
      <c r="A205" s="8">
        <v>203</v>
      </c>
      <c r="B205" s="6" t="s">
        <v>4334</v>
      </c>
      <c r="C205" s="6" t="s">
        <v>4335</v>
      </c>
      <c r="D205" s="6" t="s">
        <v>4336</v>
      </c>
      <c r="E205" s="6" t="s">
        <v>888</v>
      </c>
      <c r="F205" s="9">
        <v>0.6</v>
      </c>
      <c r="G205" s="6" t="s">
        <v>1950</v>
      </c>
      <c r="H205" s="7" t="s">
        <v>566</v>
      </c>
      <c r="I205" s="8"/>
    </row>
    <row r="206" spans="1:9" x14ac:dyDescent="0.3">
      <c r="A206" s="8">
        <v>204</v>
      </c>
      <c r="B206" s="6" t="s">
        <v>4337</v>
      </c>
      <c r="C206" s="6" t="s">
        <v>4338</v>
      </c>
      <c r="D206" s="6" t="s">
        <v>4339</v>
      </c>
      <c r="E206" s="6" t="s">
        <v>888</v>
      </c>
      <c r="F206" s="9">
        <v>0.4</v>
      </c>
      <c r="G206" s="6" t="s">
        <v>1950</v>
      </c>
      <c r="H206" s="7" t="s">
        <v>566</v>
      </c>
      <c r="I206" s="8"/>
    </row>
    <row r="207" spans="1:9" x14ac:dyDescent="0.3">
      <c r="A207" s="8">
        <v>205</v>
      </c>
      <c r="B207" s="6" t="s">
        <v>1041</v>
      </c>
      <c r="C207" s="6" t="s">
        <v>789</v>
      </c>
      <c r="D207" s="6" t="s">
        <v>4340</v>
      </c>
      <c r="E207" s="6" t="s">
        <v>888</v>
      </c>
      <c r="F207" s="9">
        <v>0.2</v>
      </c>
      <c r="G207" s="6" t="s">
        <v>1950</v>
      </c>
      <c r="H207" s="7" t="s">
        <v>566</v>
      </c>
      <c r="I207" s="8"/>
    </row>
    <row r="208" spans="1:9" x14ac:dyDescent="0.3">
      <c r="A208" s="8">
        <v>206</v>
      </c>
      <c r="B208" s="6" t="s">
        <v>4341</v>
      </c>
      <c r="C208" s="6" t="s">
        <v>4342</v>
      </c>
      <c r="D208" s="6" t="s">
        <v>4343</v>
      </c>
      <c r="E208" s="6" t="s">
        <v>888</v>
      </c>
      <c r="F208" s="9">
        <v>0.4</v>
      </c>
      <c r="G208" s="6" t="s">
        <v>1950</v>
      </c>
      <c r="H208" s="7" t="s">
        <v>566</v>
      </c>
      <c r="I208" s="8"/>
    </row>
    <row r="209" spans="1:9" x14ac:dyDescent="0.3">
      <c r="A209" s="8">
        <v>207</v>
      </c>
      <c r="B209" s="6" t="s">
        <v>4344</v>
      </c>
      <c r="C209" s="6" t="s">
        <v>78</v>
      </c>
      <c r="D209" s="6" t="s">
        <v>4345</v>
      </c>
      <c r="E209" s="6" t="s">
        <v>888</v>
      </c>
      <c r="F209" s="9">
        <v>0.85</v>
      </c>
      <c r="G209" s="6" t="s">
        <v>1950</v>
      </c>
      <c r="H209" s="7" t="s">
        <v>566</v>
      </c>
      <c r="I209" s="8"/>
    </row>
    <row r="210" spans="1:9" x14ac:dyDescent="0.3">
      <c r="A210" s="8">
        <v>208</v>
      </c>
      <c r="B210" s="6" t="s">
        <v>4346</v>
      </c>
      <c r="C210" s="6" t="s">
        <v>382</v>
      </c>
      <c r="D210" s="6" t="s">
        <v>4347</v>
      </c>
      <c r="E210" s="6" t="s">
        <v>896</v>
      </c>
      <c r="F210" s="9">
        <v>0.8</v>
      </c>
      <c r="G210" s="6" t="s">
        <v>1950</v>
      </c>
      <c r="H210" s="7" t="s">
        <v>566</v>
      </c>
      <c r="I210" s="8"/>
    </row>
    <row r="211" spans="1:9" x14ac:dyDescent="0.3">
      <c r="A211" s="8">
        <v>209</v>
      </c>
      <c r="B211" s="6" t="s">
        <v>4348</v>
      </c>
      <c r="C211" s="6" t="s">
        <v>4349</v>
      </c>
      <c r="D211" s="6" t="s">
        <v>4350</v>
      </c>
      <c r="E211" s="6" t="s">
        <v>698</v>
      </c>
      <c r="F211" s="9">
        <v>1.01</v>
      </c>
      <c r="G211" s="6" t="s">
        <v>1950</v>
      </c>
      <c r="H211" s="7" t="s">
        <v>566</v>
      </c>
      <c r="I211" s="8"/>
    </row>
    <row r="212" spans="1:9" x14ac:dyDescent="0.3">
      <c r="A212" s="8">
        <v>210</v>
      </c>
      <c r="B212" s="6" t="s">
        <v>4351</v>
      </c>
      <c r="C212" s="6" t="s">
        <v>495</v>
      </c>
      <c r="D212" s="6" t="s">
        <v>4352</v>
      </c>
      <c r="E212" s="6" t="s">
        <v>691</v>
      </c>
      <c r="F212" s="9">
        <v>0.87</v>
      </c>
      <c r="G212" s="6" t="s">
        <v>1950</v>
      </c>
      <c r="H212" s="7" t="s">
        <v>566</v>
      </c>
      <c r="I212" s="8"/>
    </row>
    <row r="213" spans="1:9" x14ac:dyDescent="0.3">
      <c r="A213" s="8">
        <v>211</v>
      </c>
      <c r="B213" s="6" t="s">
        <v>4353</v>
      </c>
      <c r="C213" s="6" t="s">
        <v>4354</v>
      </c>
      <c r="D213" s="6" t="s">
        <v>4355</v>
      </c>
      <c r="E213" s="6" t="s">
        <v>691</v>
      </c>
      <c r="F213" s="9">
        <v>1.01</v>
      </c>
      <c r="G213" s="6" t="s">
        <v>1950</v>
      </c>
      <c r="H213" s="7" t="s">
        <v>566</v>
      </c>
      <c r="I213" s="8"/>
    </row>
    <row r="214" spans="1:9" x14ac:dyDescent="0.3">
      <c r="A214" s="8">
        <v>212</v>
      </c>
      <c r="B214" s="6" t="s">
        <v>4356</v>
      </c>
      <c r="C214" s="6" t="s">
        <v>4357</v>
      </c>
      <c r="D214" s="6" t="s">
        <v>4358</v>
      </c>
      <c r="E214" s="6" t="s">
        <v>4359</v>
      </c>
      <c r="F214" s="9">
        <v>2.02</v>
      </c>
      <c r="G214" s="6" t="s">
        <v>1950</v>
      </c>
      <c r="H214" s="7" t="s">
        <v>566</v>
      </c>
      <c r="I214" s="8"/>
    </row>
    <row r="215" spans="1:9" x14ac:dyDescent="0.3">
      <c r="A215" s="8">
        <v>213</v>
      </c>
      <c r="B215" s="6" t="s">
        <v>4360</v>
      </c>
      <c r="C215" s="6" t="s">
        <v>438</v>
      </c>
      <c r="D215" s="6" t="s">
        <v>4361</v>
      </c>
      <c r="E215" s="6" t="s">
        <v>698</v>
      </c>
      <c r="F215" s="9">
        <v>0.6</v>
      </c>
      <c r="G215" s="6" t="s">
        <v>1950</v>
      </c>
      <c r="H215" s="7" t="s">
        <v>566</v>
      </c>
      <c r="I215" s="8"/>
    </row>
    <row r="216" spans="1:9" x14ac:dyDescent="0.3">
      <c r="A216" s="8">
        <v>214</v>
      </c>
      <c r="B216" s="6" t="s">
        <v>4362</v>
      </c>
      <c r="C216" s="6" t="s">
        <v>4363</v>
      </c>
      <c r="D216" s="6" t="s">
        <v>4364</v>
      </c>
      <c r="E216" s="6" t="s">
        <v>691</v>
      </c>
      <c r="F216" s="9">
        <v>3.1</v>
      </c>
      <c r="G216" s="6" t="s">
        <v>1950</v>
      </c>
      <c r="H216" s="7" t="s">
        <v>566</v>
      </c>
      <c r="I216" s="8"/>
    </row>
    <row r="217" spans="1:9" x14ac:dyDescent="0.3">
      <c r="A217" s="8">
        <v>215</v>
      </c>
      <c r="B217" s="6" t="s">
        <v>4365</v>
      </c>
      <c r="C217" s="6" t="s">
        <v>232</v>
      </c>
      <c r="D217" s="6" t="s">
        <v>4366</v>
      </c>
      <c r="E217" s="6" t="s">
        <v>872</v>
      </c>
      <c r="F217" s="9">
        <v>3.23</v>
      </c>
      <c r="G217" s="6" t="s">
        <v>1950</v>
      </c>
      <c r="H217" s="7" t="s">
        <v>566</v>
      </c>
      <c r="I217" s="8"/>
    </row>
    <row r="218" spans="1:9" x14ac:dyDescent="0.3">
      <c r="A218" s="8">
        <v>216</v>
      </c>
      <c r="B218" s="6" t="s">
        <v>4367</v>
      </c>
      <c r="C218" s="6" t="s">
        <v>232</v>
      </c>
      <c r="D218" s="6" t="s">
        <v>4368</v>
      </c>
      <c r="E218" s="6" t="s">
        <v>872</v>
      </c>
      <c r="F218" s="9">
        <v>2.83</v>
      </c>
      <c r="G218" s="6" t="s">
        <v>1950</v>
      </c>
      <c r="H218" s="7" t="s">
        <v>566</v>
      </c>
      <c r="I218" s="8"/>
    </row>
    <row r="219" spans="1:9" x14ac:dyDescent="0.3">
      <c r="A219" s="8">
        <v>217</v>
      </c>
      <c r="B219" s="6" t="s">
        <v>4369</v>
      </c>
      <c r="C219" s="6" t="s">
        <v>1777</v>
      </c>
      <c r="D219" s="6" t="s">
        <v>4370</v>
      </c>
      <c r="E219" s="6" t="s">
        <v>1656</v>
      </c>
      <c r="F219" s="9">
        <v>1.41</v>
      </c>
      <c r="G219" s="6" t="s">
        <v>1950</v>
      </c>
      <c r="H219" s="7" t="s">
        <v>566</v>
      </c>
      <c r="I219" s="8"/>
    </row>
    <row r="220" spans="1:9" x14ac:dyDescent="0.3">
      <c r="A220" s="8">
        <v>218</v>
      </c>
      <c r="B220" s="6" t="s">
        <v>4371</v>
      </c>
      <c r="C220" s="6" t="s">
        <v>1777</v>
      </c>
      <c r="D220" s="6" t="s">
        <v>4372</v>
      </c>
      <c r="E220" s="6" t="s">
        <v>1656</v>
      </c>
      <c r="F220" s="9">
        <v>0.80900000000000005</v>
      </c>
      <c r="G220" s="6" t="s">
        <v>1950</v>
      </c>
      <c r="H220" s="7" t="s">
        <v>566</v>
      </c>
      <c r="I220" s="8"/>
    </row>
    <row r="221" spans="1:9" x14ac:dyDescent="0.3">
      <c r="A221" s="8">
        <v>219</v>
      </c>
      <c r="B221" s="6" t="s">
        <v>4373</v>
      </c>
      <c r="C221" s="6" t="s">
        <v>750</v>
      </c>
      <c r="D221" s="6" t="s">
        <v>4374</v>
      </c>
      <c r="E221" s="6" t="s">
        <v>678</v>
      </c>
      <c r="F221" s="9">
        <v>1.1399999999999999</v>
      </c>
      <c r="G221" s="6" t="s">
        <v>1950</v>
      </c>
      <c r="H221" s="7" t="s">
        <v>566</v>
      </c>
      <c r="I221" s="8"/>
    </row>
    <row r="222" spans="1:9" x14ac:dyDescent="0.3">
      <c r="A222" s="8">
        <v>220</v>
      </c>
      <c r="B222" s="6" t="s">
        <v>4375</v>
      </c>
      <c r="C222" s="6" t="s">
        <v>4376</v>
      </c>
      <c r="D222" s="6" t="s">
        <v>4377</v>
      </c>
      <c r="E222" s="6" t="s">
        <v>678</v>
      </c>
      <c r="F222" s="9">
        <v>1.21</v>
      </c>
      <c r="G222" s="6" t="s">
        <v>1950</v>
      </c>
      <c r="H222" s="7" t="s">
        <v>566</v>
      </c>
      <c r="I222" s="8"/>
    </row>
    <row r="223" spans="1:9" x14ac:dyDescent="0.3">
      <c r="A223" s="8">
        <v>221</v>
      </c>
      <c r="B223" s="6" t="s">
        <v>4378</v>
      </c>
      <c r="C223" s="6" t="s">
        <v>4379</v>
      </c>
      <c r="D223" s="6" t="s">
        <v>4380</v>
      </c>
      <c r="E223" s="6" t="s">
        <v>678</v>
      </c>
      <c r="F223" s="9">
        <v>1.82</v>
      </c>
      <c r="G223" s="6" t="s">
        <v>1950</v>
      </c>
      <c r="H223" s="7" t="s">
        <v>566</v>
      </c>
      <c r="I223" s="8"/>
    </row>
    <row r="224" spans="1:9" x14ac:dyDescent="0.3">
      <c r="A224" s="8">
        <v>222</v>
      </c>
      <c r="B224" s="6" t="s">
        <v>4381</v>
      </c>
      <c r="C224" s="6" t="s">
        <v>76</v>
      </c>
      <c r="D224" s="6" t="s">
        <v>4382</v>
      </c>
      <c r="E224" s="6" t="s">
        <v>903</v>
      </c>
      <c r="F224" s="9">
        <v>1.49</v>
      </c>
      <c r="G224" s="6" t="s">
        <v>1950</v>
      </c>
      <c r="H224" s="7" t="s">
        <v>566</v>
      </c>
      <c r="I224" s="8"/>
    </row>
    <row r="225" spans="1:9" x14ac:dyDescent="0.3">
      <c r="A225" s="8">
        <v>223</v>
      </c>
      <c r="B225" s="6" t="s">
        <v>4383</v>
      </c>
      <c r="C225" s="6" t="s">
        <v>4384</v>
      </c>
      <c r="D225" s="6" t="s">
        <v>4385</v>
      </c>
      <c r="E225" s="6" t="s">
        <v>678</v>
      </c>
      <c r="F225" s="9">
        <v>1.82</v>
      </c>
      <c r="G225" s="6" t="s">
        <v>1950</v>
      </c>
      <c r="H225" s="7" t="s">
        <v>566</v>
      </c>
      <c r="I225" s="8"/>
    </row>
    <row r="226" spans="1:9" x14ac:dyDescent="0.3">
      <c r="A226" s="8">
        <v>224</v>
      </c>
      <c r="B226" s="6" t="s">
        <v>4386</v>
      </c>
      <c r="C226" s="6" t="s">
        <v>4387</v>
      </c>
      <c r="D226" s="6" t="s">
        <v>4388</v>
      </c>
      <c r="E226" s="6" t="s">
        <v>678</v>
      </c>
      <c r="F226" s="9">
        <v>0.80800000000000005</v>
      </c>
      <c r="G226" s="6" t="s">
        <v>1950</v>
      </c>
      <c r="H226" s="7" t="s">
        <v>566</v>
      </c>
      <c r="I226" s="8"/>
    </row>
    <row r="227" spans="1:9" x14ac:dyDescent="0.3">
      <c r="A227" s="8">
        <v>225</v>
      </c>
      <c r="B227" s="6" t="s">
        <v>4389</v>
      </c>
      <c r="C227" s="6" t="s">
        <v>4390</v>
      </c>
      <c r="D227" s="6" t="s">
        <v>4391</v>
      </c>
      <c r="E227" s="6" t="s">
        <v>675</v>
      </c>
      <c r="F227" s="9">
        <v>7.28</v>
      </c>
      <c r="G227" s="6" t="s">
        <v>1950</v>
      </c>
      <c r="H227" s="7" t="s">
        <v>566</v>
      </c>
      <c r="I227" s="8"/>
    </row>
    <row r="228" spans="1:9" x14ac:dyDescent="0.3">
      <c r="A228" s="8">
        <v>226</v>
      </c>
      <c r="B228" s="6" t="s">
        <v>4392</v>
      </c>
      <c r="C228" s="6" t="s">
        <v>4393</v>
      </c>
      <c r="D228" s="6" t="s">
        <v>4394</v>
      </c>
      <c r="E228" s="6" t="s">
        <v>4395</v>
      </c>
      <c r="F228" s="9">
        <v>105.97</v>
      </c>
      <c r="G228" s="6" t="s">
        <v>1950</v>
      </c>
      <c r="H228" s="7" t="s">
        <v>566</v>
      </c>
      <c r="I228" s="8"/>
    </row>
    <row r="229" spans="1:9" x14ac:dyDescent="0.3">
      <c r="A229" s="8">
        <v>227</v>
      </c>
      <c r="B229" s="6" t="s">
        <v>4396</v>
      </c>
      <c r="C229" s="6" t="s">
        <v>4397</v>
      </c>
      <c r="D229" s="6" t="s">
        <v>4398</v>
      </c>
      <c r="E229" s="6" t="s">
        <v>675</v>
      </c>
      <c r="F229" s="9">
        <v>3.31</v>
      </c>
      <c r="G229" s="6" t="s">
        <v>1950</v>
      </c>
      <c r="H229" s="7" t="s">
        <v>566</v>
      </c>
      <c r="I229" s="8"/>
    </row>
    <row r="230" spans="1:9" x14ac:dyDescent="0.3">
      <c r="A230" s="8">
        <v>228</v>
      </c>
      <c r="B230" s="6" t="s">
        <v>4399</v>
      </c>
      <c r="C230" s="6" t="s">
        <v>4400</v>
      </c>
      <c r="D230" s="6" t="s">
        <v>4401</v>
      </c>
      <c r="E230" s="6" t="s">
        <v>675</v>
      </c>
      <c r="F230" s="9">
        <v>3</v>
      </c>
      <c r="G230" s="6" t="s">
        <v>1950</v>
      </c>
      <c r="H230" s="7" t="s">
        <v>566</v>
      </c>
      <c r="I230" s="8"/>
    </row>
    <row r="231" spans="1:9" x14ac:dyDescent="0.3">
      <c r="A231" s="8">
        <v>229</v>
      </c>
      <c r="B231" s="6" t="s">
        <v>4402</v>
      </c>
      <c r="C231" s="6" t="s">
        <v>4397</v>
      </c>
      <c r="D231" s="6" t="s">
        <v>4403</v>
      </c>
      <c r="E231" s="6" t="s">
        <v>675</v>
      </c>
      <c r="F231" s="9">
        <v>1.9</v>
      </c>
      <c r="G231" s="6" t="s">
        <v>1950</v>
      </c>
      <c r="H231" s="7" t="s">
        <v>566</v>
      </c>
      <c r="I231" s="8"/>
    </row>
    <row r="232" spans="1:9" x14ac:dyDescent="0.3">
      <c r="A232" s="8">
        <v>230</v>
      </c>
      <c r="B232" s="6" t="s">
        <v>4404</v>
      </c>
      <c r="C232" s="6" t="s">
        <v>116</v>
      </c>
      <c r="D232" s="6" t="s">
        <v>4405</v>
      </c>
      <c r="E232" s="6" t="s">
        <v>675</v>
      </c>
      <c r="F232" s="9">
        <v>1</v>
      </c>
      <c r="G232" s="6" t="s">
        <v>1950</v>
      </c>
      <c r="H232" s="7" t="s">
        <v>566</v>
      </c>
      <c r="I232" s="8"/>
    </row>
    <row r="233" spans="1:9" x14ac:dyDescent="0.3">
      <c r="A233" s="8">
        <v>231</v>
      </c>
      <c r="B233" s="6" t="s">
        <v>4406</v>
      </c>
      <c r="C233" s="6" t="s">
        <v>1507</v>
      </c>
      <c r="D233" s="6" t="s">
        <v>4407</v>
      </c>
      <c r="E233" s="6" t="s">
        <v>675</v>
      </c>
      <c r="F233" s="9">
        <v>2.17</v>
      </c>
      <c r="G233" s="6" t="s">
        <v>1950</v>
      </c>
      <c r="H233" s="7" t="s">
        <v>566</v>
      </c>
      <c r="I233" s="8"/>
    </row>
    <row r="234" spans="1:9" x14ac:dyDescent="0.3">
      <c r="A234" s="8">
        <v>232</v>
      </c>
      <c r="B234" s="6" t="s">
        <v>4408</v>
      </c>
      <c r="C234" s="6" t="s">
        <v>4409</v>
      </c>
      <c r="D234" s="6" t="s">
        <v>4410</v>
      </c>
      <c r="E234" s="6" t="s">
        <v>899</v>
      </c>
      <c r="F234" s="9">
        <v>2.35</v>
      </c>
      <c r="G234" s="6" t="s">
        <v>1950</v>
      </c>
      <c r="H234" s="7" t="s">
        <v>566</v>
      </c>
      <c r="I234" s="8"/>
    </row>
    <row r="235" spans="1:9" x14ac:dyDescent="0.3">
      <c r="A235" s="8">
        <v>233</v>
      </c>
      <c r="B235" s="6" t="s">
        <v>4411</v>
      </c>
      <c r="C235" s="6" t="s">
        <v>156</v>
      </c>
      <c r="D235" s="6" t="s">
        <v>4412</v>
      </c>
      <c r="E235" s="6" t="s">
        <v>4359</v>
      </c>
      <c r="F235" s="9">
        <v>4</v>
      </c>
      <c r="G235" s="6" t="s">
        <v>1950</v>
      </c>
      <c r="H235" s="7" t="s">
        <v>566</v>
      </c>
      <c r="I235" s="8"/>
    </row>
    <row r="236" spans="1:9" x14ac:dyDescent="0.3">
      <c r="A236" s="8">
        <v>234</v>
      </c>
      <c r="B236" s="6" t="s">
        <v>4413</v>
      </c>
      <c r="C236" s="6" t="s">
        <v>19</v>
      </c>
      <c r="D236" s="6" t="s">
        <v>4414</v>
      </c>
      <c r="E236" s="6" t="s">
        <v>4359</v>
      </c>
      <c r="F236" s="9">
        <v>18.21</v>
      </c>
      <c r="G236" s="6" t="s">
        <v>1950</v>
      </c>
      <c r="H236" s="7" t="s">
        <v>566</v>
      </c>
      <c r="I236" s="8"/>
    </row>
    <row r="237" spans="1:9" x14ac:dyDescent="0.3">
      <c r="A237" s="8">
        <v>235</v>
      </c>
      <c r="B237" s="6" t="s">
        <v>4415</v>
      </c>
      <c r="C237" s="6" t="s">
        <v>4416</v>
      </c>
      <c r="D237" s="6" t="s">
        <v>4417</v>
      </c>
      <c r="E237" s="6" t="s">
        <v>4359</v>
      </c>
      <c r="F237" s="9">
        <v>3.23</v>
      </c>
      <c r="G237" s="6" t="s">
        <v>1950</v>
      </c>
      <c r="H237" s="7" t="s">
        <v>566</v>
      </c>
      <c r="I237" s="8"/>
    </row>
    <row r="238" spans="1:9" x14ac:dyDescent="0.3">
      <c r="A238" s="8">
        <v>236</v>
      </c>
      <c r="B238" s="6" t="s">
        <v>4418</v>
      </c>
      <c r="C238" s="6" t="s">
        <v>4419</v>
      </c>
      <c r="D238" s="6" t="s">
        <v>4420</v>
      </c>
      <c r="E238" s="6" t="s">
        <v>698</v>
      </c>
      <c r="F238" s="9">
        <v>10.119999999999999</v>
      </c>
      <c r="G238" s="6" t="s">
        <v>1950</v>
      </c>
      <c r="H238" s="7" t="s">
        <v>566</v>
      </c>
      <c r="I238" s="8"/>
    </row>
    <row r="239" spans="1:9" x14ac:dyDescent="0.3">
      <c r="A239" s="8">
        <v>237</v>
      </c>
      <c r="B239" s="6" t="s">
        <v>4421</v>
      </c>
      <c r="C239" s="6" t="s">
        <v>4422</v>
      </c>
      <c r="D239" s="6" t="s">
        <v>4423</v>
      </c>
      <c r="E239" s="6" t="s">
        <v>1567</v>
      </c>
      <c r="F239" s="9">
        <v>2</v>
      </c>
      <c r="G239" s="6" t="s">
        <v>1950</v>
      </c>
      <c r="H239" s="7" t="s">
        <v>566</v>
      </c>
      <c r="I239" s="8"/>
    </row>
    <row r="240" spans="1:9" x14ac:dyDescent="0.3">
      <c r="A240" s="8">
        <v>238</v>
      </c>
      <c r="B240" s="6" t="s">
        <v>4424</v>
      </c>
      <c r="C240" s="6" t="s">
        <v>112</v>
      </c>
      <c r="D240" s="6" t="s">
        <v>4425</v>
      </c>
      <c r="E240" s="6" t="s">
        <v>1567</v>
      </c>
      <c r="F240" s="9">
        <v>2</v>
      </c>
      <c r="G240" s="6" t="s">
        <v>1950</v>
      </c>
      <c r="H240" s="7" t="s">
        <v>566</v>
      </c>
      <c r="I240" s="8"/>
    </row>
    <row r="241" spans="1:9" x14ac:dyDescent="0.3">
      <c r="A241" s="8">
        <v>239</v>
      </c>
      <c r="B241" s="6" t="s">
        <v>4426</v>
      </c>
      <c r="C241" s="6" t="s">
        <v>264</v>
      </c>
      <c r="D241" s="6" t="s">
        <v>4427</v>
      </c>
      <c r="E241" s="6" t="s">
        <v>4428</v>
      </c>
      <c r="F241" s="9">
        <v>2</v>
      </c>
      <c r="G241" s="6" t="s">
        <v>1950</v>
      </c>
      <c r="H241" s="7" t="s">
        <v>566</v>
      </c>
      <c r="I241" s="8"/>
    </row>
    <row r="242" spans="1:9" x14ac:dyDescent="0.3">
      <c r="A242" s="8">
        <v>240</v>
      </c>
      <c r="B242" s="6" t="s">
        <v>4429</v>
      </c>
      <c r="C242" s="6" t="s">
        <v>750</v>
      </c>
      <c r="D242" s="6" t="s">
        <v>4430</v>
      </c>
      <c r="E242" s="6" t="s">
        <v>691</v>
      </c>
      <c r="F242" s="9">
        <v>1.21</v>
      </c>
      <c r="G242" s="6" t="s">
        <v>1950</v>
      </c>
      <c r="H242" s="7" t="s">
        <v>566</v>
      </c>
      <c r="I242" s="8"/>
    </row>
    <row r="243" spans="1:9" x14ac:dyDescent="0.3">
      <c r="A243" s="8">
        <v>241</v>
      </c>
      <c r="B243" s="6" t="s">
        <v>4431</v>
      </c>
      <c r="C243" s="6" t="s">
        <v>807</v>
      </c>
      <c r="D243" s="6" t="s">
        <v>4432</v>
      </c>
      <c r="E243" s="6" t="s">
        <v>1567</v>
      </c>
      <c r="F243" s="9">
        <v>0.67</v>
      </c>
      <c r="G243" s="6" t="s">
        <v>1950</v>
      </c>
      <c r="H243" s="7" t="s">
        <v>566</v>
      </c>
      <c r="I243" s="8"/>
    </row>
    <row r="244" spans="1:9" x14ac:dyDescent="0.3">
      <c r="A244" s="8">
        <v>242</v>
      </c>
      <c r="B244" s="6" t="s">
        <v>4433</v>
      </c>
      <c r="C244" s="6" t="s">
        <v>4434</v>
      </c>
      <c r="D244" s="6" t="s">
        <v>4435</v>
      </c>
      <c r="E244" s="6" t="s">
        <v>1567</v>
      </c>
      <c r="F244" s="9">
        <v>0.67</v>
      </c>
      <c r="G244" s="6" t="s">
        <v>1950</v>
      </c>
      <c r="H244" s="7" t="s">
        <v>566</v>
      </c>
      <c r="I244" s="8"/>
    </row>
    <row r="245" spans="1:9" x14ac:dyDescent="0.3">
      <c r="A245" s="8">
        <v>243</v>
      </c>
      <c r="B245" s="6" t="s">
        <v>4436</v>
      </c>
      <c r="C245" s="6" t="s">
        <v>703</v>
      </c>
      <c r="D245" s="6" t="s">
        <v>4437</v>
      </c>
      <c r="E245" s="6" t="s">
        <v>1567</v>
      </c>
      <c r="F245" s="9">
        <v>2</v>
      </c>
      <c r="G245" s="6" t="s">
        <v>1950</v>
      </c>
      <c r="H245" s="7" t="s">
        <v>566</v>
      </c>
      <c r="I245" s="8"/>
    </row>
    <row r="246" spans="1:9" x14ac:dyDescent="0.3">
      <c r="A246" s="8">
        <v>244</v>
      </c>
      <c r="B246" s="6" t="s">
        <v>4438</v>
      </c>
      <c r="C246" s="6" t="s">
        <v>275</v>
      </c>
      <c r="D246" s="6" t="s">
        <v>4439</v>
      </c>
      <c r="E246" s="6" t="s">
        <v>1567</v>
      </c>
      <c r="F246" s="9">
        <v>2</v>
      </c>
      <c r="G246" s="6" t="s">
        <v>1950</v>
      </c>
      <c r="H246" s="7" t="s">
        <v>566</v>
      </c>
      <c r="I246" s="8"/>
    </row>
    <row r="247" spans="1:9" x14ac:dyDescent="0.3">
      <c r="A247" s="8">
        <v>245</v>
      </c>
      <c r="B247" s="6" t="s">
        <v>4440</v>
      </c>
      <c r="C247" s="6" t="s">
        <v>495</v>
      </c>
      <c r="D247" s="6" t="s">
        <v>4441</v>
      </c>
      <c r="E247" s="6" t="s">
        <v>698</v>
      </c>
      <c r="F247" s="9">
        <v>0.3</v>
      </c>
      <c r="G247" s="6" t="s">
        <v>1950</v>
      </c>
      <c r="H247" s="7" t="s">
        <v>566</v>
      </c>
      <c r="I247" s="8"/>
    </row>
    <row r="248" spans="1:9" x14ac:dyDescent="0.3">
      <c r="A248" s="8">
        <v>246</v>
      </c>
      <c r="B248" s="6" t="s">
        <v>4442</v>
      </c>
      <c r="C248" s="6" t="s">
        <v>1615</v>
      </c>
      <c r="D248" s="6" t="s">
        <v>4443</v>
      </c>
      <c r="E248" s="6" t="s">
        <v>1567</v>
      </c>
      <c r="F248" s="9">
        <v>2</v>
      </c>
      <c r="G248" s="6" t="s">
        <v>1950</v>
      </c>
      <c r="H248" s="7" t="s">
        <v>566</v>
      </c>
      <c r="I248" s="8"/>
    </row>
    <row r="249" spans="1:9" x14ac:dyDescent="0.3">
      <c r="A249" s="8">
        <v>247</v>
      </c>
      <c r="B249" s="6" t="s">
        <v>4444</v>
      </c>
      <c r="C249" s="6" t="s">
        <v>4445</v>
      </c>
      <c r="D249" s="6" t="s">
        <v>4446</v>
      </c>
      <c r="E249" s="6" t="s">
        <v>678</v>
      </c>
      <c r="F249" s="9">
        <v>0.60699999999999998</v>
      </c>
      <c r="G249" s="6" t="s">
        <v>1950</v>
      </c>
      <c r="H249" s="7" t="s">
        <v>566</v>
      </c>
      <c r="I249" s="8"/>
    </row>
    <row r="250" spans="1:9" x14ac:dyDescent="0.3">
      <c r="A250" s="8">
        <v>248</v>
      </c>
      <c r="B250" s="6" t="s">
        <v>4447</v>
      </c>
      <c r="C250" s="6" t="s">
        <v>4448</v>
      </c>
      <c r="D250" s="6" t="s">
        <v>4449</v>
      </c>
      <c r="E250" s="6" t="s">
        <v>1567</v>
      </c>
      <c r="F250" s="9">
        <v>2.02</v>
      </c>
      <c r="G250" s="6" t="s">
        <v>1950</v>
      </c>
      <c r="H250" s="7" t="s">
        <v>566</v>
      </c>
      <c r="I250" s="8"/>
    </row>
    <row r="251" spans="1:9" x14ac:dyDescent="0.3">
      <c r="A251" s="8">
        <v>249</v>
      </c>
      <c r="B251" s="6" t="s">
        <v>4450</v>
      </c>
      <c r="C251" s="6" t="s">
        <v>4451</v>
      </c>
      <c r="D251" s="6" t="s">
        <v>4452</v>
      </c>
      <c r="E251" s="6" t="s">
        <v>1567</v>
      </c>
      <c r="F251" s="9">
        <v>2.02</v>
      </c>
      <c r="G251" s="6" t="s">
        <v>1950</v>
      </c>
      <c r="H251" s="7" t="s">
        <v>566</v>
      </c>
      <c r="I251" s="8"/>
    </row>
    <row r="252" spans="1:9" x14ac:dyDescent="0.3">
      <c r="A252" s="8">
        <v>250</v>
      </c>
      <c r="B252" s="6" t="s">
        <v>4453</v>
      </c>
      <c r="C252" s="6" t="s">
        <v>4454</v>
      </c>
      <c r="D252" s="6" t="s">
        <v>4455</v>
      </c>
      <c r="E252" s="6" t="s">
        <v>1567</v>
      </c>
      <c r="F252" s="9">
        <v>2.02</v>
      </c>
      <c r="G252" s="6" t="s">
        <v>1950</v>
      </c>
      <c r="H252" s="7" t="s">
        <v>566</v>
      </c>
      <c r="I252" s="8"/>
    </row>
    <row r="253" spans="1:9" x14ac:dyDescent="0.3">
      <c r="A253" s="8">
        <v>251</v>
      </c>
      <c r="B253" s="6" t="s">
        <v>4456</v>
      </c>
      <c r="C253" s="6" t="s">
        <v>377</v>
      </c>
      <c r="D253" s="6" t="s">
        <v>4457</v>
      </c>
      <c r="E253" s="6" t="s">
        <v>1567</v>
      </c>
      <c r="F253" s="9">
        <v>2.02</v>
      </c>
      <c r="G253" s="6" t="s">
        <v>1950</v>
      </c>
      <c r="H253" s="7" t="s">
        <v>566</v>
      </c>
      <c r="I253" s="8"/>
    </row>
    <row r="254" spans="1:9" x14ac:dyDescent="0.3">
      <c r="A254" s="8">
        <v>252</v>
      </c>
      <c r="B254" s="6" t="s">
        <v>4458</v>
      </c>
      <c r="C254" s="6" t="s">
        <v>4459</v>
      </c>
      <c r="D254" s="6" t="s">
        <v>4460</v>
      </c>
      <c r="E254" s="6" t="s">
        <v>888</v>
      </c>
      <c r="F254" s="9">
        <v>1.9</v>
      </c>
      <c r="G254" s="6" t="s">
        <v>1950</v>
      </c>
      <c r="H254" s="7" t="s">
        <v>566</v>
      </c>
      <c r="I254" s="8"/>
    </row>
    <row r="255" spans="1:9" x14ac:dyDescent="0.3">
      <c r="A255" s="8">
        <v>253</v>
      </c>
      <c r="B255" s="6" t="s">
        <v>4461</v>
      </c>
      <c r="C255" s="6" t="s">
        <v>4462</v>
      </c>
      <c r="D255" s="6" t="s">
        <v>4463</v>
      </c>
      <c r="E255" s="6" t="s">
        <v>678</v>
      </c>
      <c r="F255" s="9">
        <v>3.5</v>
      </c>
      <c r="G255" s="6" t="s">
        <v>1950</v>
      </c>
      <c r="H255" s="7" t="s">
        <v>566</v>
      </c>
      <c r="I255" s="8"/>
    </row>
    <row r="256" spans="1:9" x14ac:dyDescent="0.3">
      <c r="A256" s="8">
        <v>254</v>
      </c>
      <c r="B256" s="6" t="s">
        <v>4464</v>
      </c>
      <c r="C256" s="6" t="s">
        <v>340</v>
      </c>
      <c r="D256" s="6" t="s">
        <v>4465</v>
      </c>
      <c r="E256" s="6" t="s">
        <v>4428</v>
      </c>
      <c r="F256" s="9">
        <v>2.02</v>
      </c>
      <c r="G256" s="6" t="s">
        <v>1950</v>
      </c>
      <c r="H256" s="7" t="s">
        <v>566</v>
      </c>
      <c r="I256" s="8"/>
    </row>
    <row r="257" spans="1:9" x14ac:dyDescent="0.3">
      <c r="A257" s="8">
        <v>255</v>
      </c>
      <c r="B257" s="6" t="s">
        <v>4466</v>
      </c>
      <c r="C257" s="6" t="s">
        <v>139</v>
      </c>
      <c r="D257" s="6" t="s">
        <v>4467</v>
      </c>
      <c r="E257" s="6" t="s">
        <v>4428</v>
      </c>
      <c r="F257" s="9">
        <v>2.02</v>
      </c>
      <c r="G257" s="6" t="s">
        <v>1950</v>
      </c>
      <c r="H257" s="7" t="s">
        <v>566</v>
      </c>
      <c r="I257" s="8"/>
    </row>
    <row r="258" spans="1:9" x14ac:dyDescent="0.3">
      <c r="A258" s="8">
        <v>256</v>
      </c>
      <c r="B258" s="6" t="s">
        <v>4468</v>
      </c>
      <c r="C258" s="6" t="s">
        <v>1615</v>
      </c>
      <c r="D258" s="6" t="s">
        <v>4469</v>
      </c>
      <c r="E258" s="6" t="s">
        <v>4428</v>
      </c>
      <c r="F258" s="9">
        <v>2.02</v>
      </c>
      <c r="G258" s="6" t="s">
        <v>1950</v>
      </c>
      <c r="H258" s="7" t="s">
        <v>566</v>
      </c>
      <c r="I258" s="8"/>
    </row>
    <row r="259" spans="1:9" x14ac:dyDescent="0.3">
      <c r="A259" s="8">
        <v>257</v>
      </c>
      <c r="B259" s="6" t="s">
        <v>4470</v>
      </c>
      <c r="C259" s="6" t="s">
        <v>1615</v>
      </c>
      <c r="D259" s="6" t="s">
        <v>4471</v>
      </c>
      <c r="E259" s="6" t="s">
        <v>1567</v>
      </c>
      <c r="F259" s="9">
        <v>2.02</v>
      </c>
      <c r="G259" s="6" t="s">
        <v>1950</v>
      </c>
      <c r="H259" s="7" t="s">
        <v>566</v>
      </c>
      <c r="I259" s="8"/>
    </row>
    <row r="260" spans="1:9" x14ac:dyDescent="0.3">
      <c r="A260" s="8">
        <v>258</v>
      </c>
      <c r="B260" s="6" t="s">
        <v>4472</v>
      </c>
      <c r="C260" s="6" t="s">
        <v>225</v>
      </c>
      <c r="D260" s="6" t="s">
        <v>4473</v>
      </c>
      <c r="E260" s="6" t="s">
        <v>1567</v>
      </c>
      <c r="F260" s="9">
        <v>2.02</v>
      </c>
      <c r="G260" s="6" t="s">
        <v>1950</v>
      </c>
      <c r="H260" s="7" t="s">
        <v>566</v>
      </c>
      <c r="I260" s="8"/>
    </row>
    <row r="261" spans="1:9" x14ac:dyDescent="0.3">
      <c r="A261" s="8">
        <v>259</v>
      </c>
      <c r="B261" s="6" t="s">
        <v>4474</v>
      </c>
      <c r="C261" s="6" t="s">
        <v>799</v>
      </c>
      <c r="D261" s="6" t="s">
        <v>4475</v>
      </c>
      <c r="E261" s="6" t="s">
        <v>1567</v>
      </c>
      <c r="F261" s="9">
        <v>0.67</v>
      </c>
      <c r="G261" s="6" t="s">
        <v>1950</v>
      </c>
      <c r="H261" s="7" t="s">
        <v>566</v>
      </c>
      <c r="I261" s="8"/>
    </row>
    <row r="262" spans="1:9" x14ac:dyDescent="0.3">
      <c r="A262" s="8">
        <v>260</v>
      </c>
      <c r="B262" s="6" t="s">
        <v>4476</v>
      </c>
      <c r="C262" s="6" t="s">
        <v>495</v>
      </c>
      <c r="D262" s="6" t="s">
        <v>4477</v>
      </c>
      <c r="E262" s="6" t="s">
        <v>899</v>
      </c>
      <c r="F262" s="9">
        <v>1.41</v>
      </c>
      <c r="G262" s="6" t="s">
        <v>1950</v>
      </c>
      <c r="H262" s="7" t="s">
        <v>566</v>
      </c>
      <c r="I262" s="8"/>
    </row>
    <row r="263" spans="1:9" x14ac:dyDescent="0.3">
      <c r="A263" s="8">
        <v>261</v>
      </c>
      <c r="B263" s="6" t="s">
        <v>4478</v>
      </c>
      <c r="C263" s="6" t="s">
        <v>2024</v>
      </c>
      <c r="D263" s="6" t="s">
        <v>4479</v>
      </c>
      <c r="E263" s="6" t="s">
        <v>899</v>
      </c>
      <c r="F263" s="9">
        <v>0.54</v>
      </c>
      <c r="G263" s="6" t="s">
        <v>1950</v>
      </c>
      <c r="H263" s="7" t="s">
        <v>566</v>
      </c>
      <c r="I263" s="8"/>
    </row>
    <row r="264" spans="1:9" x14ac:dyDescent="0.3">
      <c r="A264" s="8">
        <v>262</v>
      </c>
      <c r="B264" s="6" t="s">
        <v>4480</v>
      </c>
      <c r="C264" s="6" t="s">
        <v>19</v>
      </c>
      <c r="D264" s="6" t="s">
        <v>4481</v>
      </c>
      <c r="E264" s="6" t="s">
        <v>899</v>
      </c>
      <c r="F264" s="9">
        <v>0.8</v>
      </c>
      <c r="G264" s="6" t="s">
        <v>1950</v>
      </c>
      <c r="H264" s="7" t="s">
        <v>566</v>
      </c>
      <c r="I264" s="8"/>
    </row>
    <row r="265" spans="1:9" x14ac:dyDescent="0.3">
      <c r="A265" s="8">
        <v>263</v>
      </c>
      <c r="B265" s="6" t="s">
        <v>4482</v>
      </c>
      <c r="C265" s="6" t="s">
        <v>76</v>
      </c>
      <c r="D265" s="6" t="s">
        <v>4483</v>
      </c>
      <c r="E265" s="6" t="s">
        <v>899</v>
      </c>
      <c r="F265" s="9">
        <v>0.6</v>
      </c>
      <c r="G265" s="6" t="s">
        <v>1950</v>
      </c>
      <c r="H265" s="7" t="s">
        <v>566</v>
      </c>
      <c r="I265" s="8"/>
    </row>
    <row r="266" spans="1:9" x14ac:dyDescent="0.3">
      <c r="A266" s="8">
        <v>264</v>
      </c>
      <c r="B266" s="6" t="s">
        <v>4484</v>
      </c>
      <c r="C266" s="6" t="s">
        <v>4485</v>
      </c>
      <c r="D266" s="6" t="s">
        <v>4486</v>
      </c>
      <c r="E266" s="6" t="s">
        <v>899</v>
      </c>
      <c r="F266" s="9">
        <v>0.8</v>
      </c>
      <c r="G266" s="6" t="s">
        <v>1950</v>
      </c>
      <c r="H266" s="7" t="s">
        <v>566</v>
      </c>
      <c r="I266" s="8"/>
    </row>
    <row r="267" spans="1:9" x14ac:dyDescent="0.3">
      <c r="A267" s="8">
        <v>265</v>
      </c>
      <c r="B267" s="6" t="s">
        <v>4487</v>
      </c>
      <c r="C267" s="6" t="s">
        <v>1963</v>
      </c>
      <c r="D267" s="6" t="s">
        <v>4488</v>
      </c>
      <c r="E267" s="6" t="s">
        <v>899</v>
      </c>
      <c r="F267" s="9">
        <v>1</v>
      </c>
      <c r="G267" s="6" t="s">
        <v>1950</v>
      </c>
      <c r="H267" s="7" t="s">
        <v>566</v>
      </c>
      <c r="I267" s="8"/>
    </row>
    <row r="268" spans="1:9" x14ac:dyDescent="0.3">
      <c r="A268" s="8">
        <v>266</v>
      </c>
      <c r="B268" s="6" t="s">
        <v>19</v>
      </c>
      <c r="C268" s="6" t="s">
        <v>64</v>
      </c>
      <c r="D268" s="6" t="s">
        <v>4489</v>
      </c>
      <c r="E268" s="6" t="s">
        <v>899</v>
      </c>
      <c r="F268" s="9">
        <v>0.55000000000000004</v>
      </c>
      <c r="G268" s="6" t="s">
        <v>1950</v>
      </c>
      <c r="H268" s="7" t="s">
        <v>566</v>
      </c>
      <c r="I268" s="8"/>
    </row>
    <row r="269" spans="1:9" x14ac:dyDescent="0.3">
      <c r="A269" s="8">
        <v>267</v>
      </c>
      <c r="B269" s="6" t="s">
        <v>4490</v>
      </c>
      <c r="C269" s="6" t="s">
        <v>105</v>
      </c>
      <c r="D269" s="6" t="s">
        <v>4491</v>
      </c>
      <c r="E269" s="6" t="s">
        <v>899</v>
      </c>
      <c r="F269" s="9">
        <v>2.4</v>
      </c>
      <c r="G269" s="6" t="s">
        <v>1950</v>
      </c>
      <c r="H269" s="7" t="s">
        <v>566</v>
      </c>
      <c r="I269" s="8"/>
    </row>
    <row r="270" spans="1:9" x14ac:dyDescent="0.3">
      <c r="A270" s="8">
        <v>268</v>
      </c>
      <c r="B270" s="6" t="s">
        <v>4492</v>
      </c>
      <c r="C270" s="6" t="s">
        <v>4493</v>
      </c>
      <c r="D270" s="6" t="s">
        <v>4494</v>
      </c>
      <c r="E270" s="6" t="s">
        <v>899</v>
      </c>
      <c r="F270" s="9">
        <v>0.8</v>
      </c>
      <c r="G270" s="6" t="s">
        <v>1950</v>
      </c>
      <c r="H270" s="7" t="s">
        <v>566</v>
      </c>
      <c r="I270" s="8"/>
    </row>
    <row r="271" spans="1:9" x14ac:dyDescent="0.3">
      <c r="A271" s="8">
        <v>269</v>
      </c>
      <c r="B271" s="6" t="s">
        <v>4495</v>
      </c>
      <c r="C271" s="6" t="s">
        <v>64</v>
      </c>
      <c r="D271" s="6" t="s">
        <v>4496</v>
      </c>
      <c r="E271" s="6" t="s">
        <v>899</v>
      </c>
      <c r="F271" s="9">
        <v>0.8</v>
      </c>
      <c r="G271" s="6" t="s">
        <v>1950</v>
      </c>
      <c r="H271" s="7" t="s">
        <v>566</v>
      </c>
      <c r="I271" s="8"/>
    </row>
    <row r="272" spans="1:9" x14ac:dyDescent="0.3">
      <c r="A272" s="8">
        <v>270</v>
      </c>
      <c r="B272" s="6" t="s">
        <v>4497</v>
      </c>
      <c r="C272" s="6" t="s">
        <v>596</v>
      </c>
      <c r="D272" s="6" t="s">
        <v>4498</v>
      </c>
      <c r="E272" s="6" t="s">
        <v>899</v>
      </c>
      <c r="F272" s="9">
        <v>0.7</v>
      </c>
      <c r="G272" s="6" t="s">
        <v>1950</v>
      </c>
      <c r="H272" s="7" t="s">
        <v>566</v>
      </c>
      <c r="I272" s="8"/>
    </row>
    <row r="273" spans="1:9" x14ac:dyDescent="0.3">
      <c r="A273" s="8">
        <v>271</v>
      </c>
      <c r="B273" s="6" t="s">
        <v>4499</v>
      </c>
      <c r="C273" s="6" t="s">
        <v>64</v>
      </c>
      <c r="D273" s="6" t="s">
        <v>4500</v>
      </c>
      <c r="E273" s="6" t="s">
        <v>899</v>
      </c>
      <c r="F273" s="9">
        <v>1.2</v>
      </c>
      <c r="G273" s="6" t="s">
        <v>1950</v>
      </c>
      <c r="H273" s="7" t="s">
        <v>566</v>
      </c>
      <c r="I273" s="8"/>
    </row>
    <row r="274" spans="1:9" x14ac:dyDescent="0.3">
      <c r="A274" s="8">
        <v>272</v>
      </c>
      <c r="B274" s="6" t="s">
        <v>3747</v>
      </c>
      <c r="C274" s="6" t="s">
        <v>3747</v>
      </c>
      <c r="D274" s="6" t="s">
        <v>4501</v>
      </c>
      <c r="E274" s="6" t="s">
        <v>675</v>
      </c>
      <c r="F274" s="9">
        <v>1</v>
      </c>
      <c r="G274" s="6" t="s">
        <v>1950</v>
      </c>
      <c r="H274" s="7" t="s">
        <v>566</v>
      </c>
      <c r="I274" s="8"/>
    </row>
    <row r="275" spans="1:9" x14ac:dyDescent="0.3">
      <c r="A275" s="8">
        <v>273</v>
      </c>
      <c r="B275" s="6" t="s">
        <v>4502</v>
      </c>
      <c r="C275" s="6" t="s">
        <v>4503</v>
      </c>
      <c r="D275" s="6" t="s">
        <v>4504</v>
      </c>
      <c r="E275" s="6" t="s">
        <v>675</v>
      </c>
      <c r="F275" s="9">
        <v>1.2</v>
      </c>
      <c r="G275" s="6" t="s">
        <v>1950</v>
      </c>
      <c r="H275" s="7" t="s">
        <v>566</v>
      </c>
      <c r="I275" s="8"/>
    </row>
    <row r="276" spans="1:9" x14ac:dyDescent="0.3">
      <c r="A276" s="8">
        <v>274</v>
      </c>
      <c r="B276" s="6" t="s">
        <v>4505</v>
      </c>
      <c r="C276" s="6" t="s">
        <v>156</v>
      </c>
      <c r="D276" s="6" t="s">
        <v>4506</v>
      </c>
      <c r="E276" s="6" t="s">
        <v>675</v>
      </c>
      <c r="F276" s="9">
        <v>0.8</v>
      </c>
      <c r="G276" s="6" t="s">
        <v>1950</v>
      </c>
      <c r="H276" s="7" t="s">
        <v>566</v>
      </c>
      <c r="I276" s="8"/>
    </row>
    <row r="277" spans="1:9" x14ac:dyDescent="0.3">
      <c r="A277" s="8">
        <v>275</v>
      </c>
      <c r="B277" s="6" t="s">
        <v>4507</v>
      </c>
      <c r="C277" s="6" t="s">
        <v>64</v>
      </c>
      <c r="D277" s="6" t="s">
        <v>4508</v>
      </c>
      <c r="E277" s="6" t="s">
        <v>675</v>
      </c>
      <c r="F277" s="9">
        <v>0.8</v>
      </c>
      <c r="G277" s="6" t="s">
        <v>1950</v>
      </c>
      <c r="H277" s="7" t="s">
        <v>566</v>
      </c>
      <c r="I277" s="8"/>
    </row>
    <row r="278" spans="1:9" x14ac:dyDescent="0.3">
      <c r="A278" s="8">
        <v>276</v>
      </c>
      <c r="B278" s="6" t="s">
        <v>860</v>
      </c>
      <c r="C278" s="6" t="s">
        <v>74</v>
      </c>
      <c r="D278" s="6" t="s">
        <v>4509</v>
      </c>
      <c r="E278" s="6" t="s">
        <v>675</v>
      </c>
      <c r="F278" s="9">
        <v>0.7</v>
      </c>
      <c r="G278" s="6" t="s">
        <v>1950</v>
      </c>
      <c r="H278" s="7" t="s">
        <v>566</v>
      </c>
      <c r="I278" s="8"/>
    </row>
    <row r="279" spans="1:9" x14ac:dyDescent="0.3">
      <c r="A279" s="8">
        <v>277</v>
      </c>
      <c r="B279" s="6" t="s">
        <v>4510</v>
      </c>
      <c r="C279" s="6" t="s">
        <v>596</v>
      </c>
      <c r="D279" s="6" t="s">
        <v>4511</v>
      </c>
      <c r="E279" s="6" t="s">
        <v>675</v>
      </c>
      <c r="F279" s="9">
        <v>0.9</v>
      </c>
      <c r="G279" s="6" t="s">
        <v>1950</v>
      </c>
      <c r="H279" s="7" t="s">
        <v>566</v>
      </c>
      <c r="I279" s="8"/>
    </row>
    <row r="280" spans="1:9" x14ac:dyDescent="0.3">
      <c r="A280" s="8">
        <v>278</v>
      </c>
      <c r="B280" s="6" t="s">
        <v>271</v>
      </c>
      <c r="C280" s="6" t="s">
        <v>76</v>
      </c>
      <c r="D280" s="6" t="s">
        <v>4512</v>
      </c>
      <c r="E280" s="6" t="s">
        <v>675</v>
      </c>
      <c r="F280" s="9">
        <v>0.97</v>
      </c>
      <c r="G280" s="6" t="s">
        <v>1950</v>
      </c>
      <c r="H280" s="7" t="s">
        <v>566</v>
      </c>
      <c r="I280" s="8"/>
    </row>
    <row r="281" spans="1:9" x14ac:dyDescent="0.3">
      <c r="A281" s="8">
        <v>279</v>
      </c>
      <c r="B281" s="6" t="s">
        <v>862</v>
      </c>
      <c r="C281" s="6" t="s">
        <v>4513</v>
      </c>
      <c r="D281" s="6" t="s">
        <v>4514</v>
      </c>
      <c r="E281" s="6" t="s">
        <v>675</v>
      </c>
      <c r="F281" s="9">
        <v>0.4</v>
      </c>
      <c r="G281" s="6" t="s">
        <v>1950</v>
      </c>
      <c r="H281" s="7" t="s">
        <v>566</v>
      </c>
      <c r="I281" s="8"/>
    </row>
    <row r="282" spans="1:9" x14ac:dyDescent="0.3">
      <c r="A282" s="8">
        <v>280</v>
      </c>
      <c r="B282" s="6" t="s">
        <v>864</v>
      </c>
      <c r="C282" s="6" t="s">
        <v>112</v>
      </c>
      <c r="D282" s="6" t="s">
        <v>4515</v>
      </c>
      <c r="E282" s="6" t="s">
        <v>675</v>
      </c>
      <c r="F282" s="9">
        <v>0.4</v>
      </c>
      <c r="G282" s="6" t="s">
        <v>1950</v>
      </c>
      <c r="H282" s="7" t="s">
        <v>566</v>
      </c>
      <c r="I282" s="8"/>
    </row>
    <row r="283" spans="1:9" x14ac:dyDescent="0.3">
      <c r="A283" s="8">
        <v>281</v>
      </c>
      <c r="B283" s="6" t="s">
        <v>4516</v>
      </c>
      <c r="C283" s="6" t="s">
        <v>56</v>
      </c>
      <c r="D283" s="6" t="s">
        <v>4517</v>
      </c>
      <c r="E283" s="6" t="s">
        <v>675</v>
      </c>
      <c r="F283" s="9">
        <v>0.75</v>
      </c>
      <c r="G283" s="6" t="s">
        <v>1950</v>
      </c>
      <c r="H283" s="7" t="s">
        <v>566</v>
      </c>
      <c r="I283" s="8"/>
    </row>
    <row r="284" spans="1:9" x14ac:dyDescent="0.3">
      <c r="A284" s="8">
        <v>282</v>
      </c>
      <c r="B284" s="6" t="s">
        <v>4518</v>
      </c>
      <c r="C284" s="6" t="s">
        <v>4493</v>
      </c>
      <c r="D284" s="6" t="s">
        <v>4519</v>
      </c>
      <c r="E284" s="6" t="s">
        <v>675</v>
      </c>
      <c r="F284" s="9">
        <v>0.8</v>
      </c>
      <c r="G284" s="6" t="s">
        <v>1950</v>
      </c>
      <c r="H284" s="7" t="s">
        <v>566</v>
      </c>
      <c r="I284" s="8"/>
    </row>
    <row r="285" spans="1:9" x14ac:dyDescent="0.3">
      <c r="A285" s="8">
        <v>283</v>
      </c>
      <c r="B285" s="6" t="s">
        <v>4520</v>
      </c>
      <c r="C285" s="6" t="s">
        <v>56</v>
      </c>
      <c r="D285" s="6" t="s">
        <v>4521</v>
      </c>
      <c r="E285" s="6" t="s">
        <v>675</v>
      </c>
      <c r="F285" s="9">
        <v>0.8</v>
      </c>
      <c r="G285" s="6" t="s">
        <v>1950</v>
      </c>
      <c r="H285" s="7" t="s">
        <v>566</v>
      </c>
      <c r="I285" s="8"/>
    </row>
    <row r="286" spans="1:9" x14ac:dyDescent="0.3">
      <c r="A286" s="8">
        <v>284</v>
      </c>
      <c r="B286" s="6" t="s">
        <v>4522</v>
      </c>
      <c r="C286" s="6" t="s">
        <v>137</v>
      </c>
      <c r="D286" s="6" t="s">
        <v>4523</v>
      </c>
      <c r="E286" s="6" t="s">
        <v>675</v>
      </c>
      <c r="F286" s="9">
        <v>0.9</v>
      </c>
      <c r="G286" s="6" t="s">
        <v>1950</v>
      </c>
      <c r="H286" s="7" t="s">
        <v>566</v>
      </c>
      <c r="I286" s="8"/>
    </row>
    <row r="287" spans="1:9" x14ac:dyDescent="0.3">
      <c r="A287" s="8">
        <v>285</v>
      </c>
      <c r="B287" s="6" t="s">
        <v>3619</v>
      </c>
      <c r="C287" s="6" t="s">
        <v>382</v>
      </c>
      <c r="D287" s="6" t="s">
        <v>4524</v>
      </c>
      <c r="E287" s="6" t="s">
        <v>675</v>
      </c>
      <c r="F287" s="9">
        <v>0.6</v>
      </c>
      <c r="G287" s="6" t="s">
        <v>1950</v>
      </c>
      <c r="H287" s="7" t="s">
        <v>566</v>
      </c>
      <c r="I287" s="8"/>
    </row>
    <row r="288" spans="1:9" x14ac:dyDescent="0.3">
      <c r="A288" s="8">
        <v>286</v>
      </c>
      <c r="B288" s="6" t="s">
        <v>139</v>
      </c>
      <c r="C288" s="6" t="s">
        <v>19</v>
      </c>
      <c r="D288" s="6" t="s">
        <v>4525</v>
      </c>
      <c r="E288" s="6" t="s">
        <v>675</v>
      </c>
      <c r="F288" s="9">
        <v>0.7</v>
      </c>
      <c r="G288" s="6" t="s">
        <v>1950</v>
      </c>
      <c r="H288" s="7" t="s">
        <v>566</v>
      </c>
      <c r="I288" s="8"/>
    </row>
    <row r="289" spans="1:9" x14ac:dyDescent="0.3">
      <c r="A289" s="8">
        <v>287</v>
      </c>
      <c r="B289" s="6" t="s">
        <v>4526</v>
      </c>
      <c r="C289" s="6" t="s">
        <v>596</v>
      </c>
      <c r="D289" s="6" t="s">
        <v>4527</v>
      </c>
      <c r="E289" s="6" t="s">
        <v>675</v>
      </c>
      <c r="F289" s="9">
        <v>0.81</v>
      </c>
      <c r="G289" s="6" t="s">
        <v>1950</v>
      </c>
      <c r="H289" s="7" t="s">
        <v>566</v>
      </c>
      <c r="I289" s="8"/>
    </row>
    <row r="290" spans="1:9" x14ac:dyDescent="0.3">
      <c r="A290" s="8">
        <v>288</v>
      </c>
      <c r="B290" s="6" t="s">
        <v>837</v>
      </c>
      <c r="C290" s="6" t="s">
        <v>755</v>
      </c>
      <c r="D290" s="6" t="s">
        <v>4528</v>
      </c>
      <c r="E290" s="6" t="s">
        <v>675</v>
      </c>
      <c r="F290" s="9">
        <v>0.8</v>
      </c>
      <c r="G290" s="6" t="s">
        <v>1950</v>
      </c>
      <c r="H290" s="7" t="s">
        <v>566</v>
      </c>
      <c r="I290" s="8"/>
    </row>
    <row r="291" spans="1:9" x14ac:dyDescent="0.3">
      <c r="A291" s="8">
        <v>289</v>
      </c>
      <c r="B291" s="6" t="s">
        <v>4529</v>
      </c>
      <c r="C291" s="6" t="s">
        <v>703</v>
      </c>
      <c r="D291" s="6" t="s">
        <v>4530</v>
      </c>
      <c r="E291" s="6" t="s">
        <v>675</v>
      </c>
      <c r="F291" s="9">
        <v>1</v>
      </c>
      <c r="G291" s="6" t="s">
        <v>1950</v>
      </c>
      <c r="H291" s="7" t="s">
        <v>566</v>
      </c>
      <c r="I291" s="8"/>
    </row>
    <row r="292" spans="1:9" x14ac:dyDescent="0.3">
      <c r="A292" s="8">
        <v>290</v>
      </c>
      <c r="B292" s="6" t="s">
        <v>4531</v>
      </c>
      <c r="C292" s="6" t="s">
        <v>3823</v>
      </c>
      <c r="D292" s="6" t="s">
        <v>4532</v>
      </c>
      <c r="E292" s="6" t="s">
        <v>673</v>
      </c>
      <c r="F292" s="9">
        <v>2</v>
      </c>
      <c r="G292" s="6" t="s">
        <v>1950</v>
      </c>
      <c r="H292" s="7" t="s">
        <v>566</v>
      </c>
      <c r="I292" s="8"/>
    </row>
    <row r="293" spans="1:9" x14ac:dyDescent="0.3">
      <c r="A293" s="8">
        <v>291</v>
      </c>
      <c r="B293" s="6" t="s">
        <v>4044</v>
      </c>
      <c r="C293" s="6" t="s">
        <v>495</v>
      </c>
      <c r="D293" s="6" t="s">
        <v>4533</v>
      </c>
      <c r="E293" s="6" t="s">
        <v>675</v>
      </c>
      <c r="F293" s="9">
        <v>0.6</v>
      </c>
      <c r="G293" s="6" t="s">
        <v>1950</v>
      </c>
      <c r="H293" s="7" t="s">
        <v>566</v>
      </c>
      <c r="I293" s="8"/>
    </row>
    <row r="294" spans="1:9" x14ac:dyDescent="0.3">
      <c r="A294" s="8">
        <v>292</v>
      </c>
      <c r="B294" s="6" t="s">
        <v>4534</v>
      </c>
      <c r="C294" s="6" t="s">
        <v>19</v>
      </c>
      <c r="D294" s="6" t="s">
        <v>4535</v>
      </c>
      <c r="E294" s="6" t="s">
        <v>675</v>
      </c>
      <c r="F294" s="9">
        <v>0.75</v>
      </c>
      <c r="G294" s="6" t="s">
        <v>1950</v>
      </c>
      <c r="H294" s="7" t="s">
        <v>566</v>
      </c>
      <c r="I294" s="8"/>
    </row>
    <row r="295" spans="1:9" x14ac:dyDescent="0.3">
      <c r="A295" s="8">
        <v>293</v>
      </c>
      <c r="B295" s="6" t="s">
        <v>596</v>
      </c>
      <c r="C295" s="6" t="s">
        <v>19</v>
      </c>
      <c r="D295" s="6" t="s">
        <v>4536</v>
      </c>
      <c r="E295" s="6" t="s">
        <v>675</v>
      </c>
      <c r="F295" s="9">
        <v>1</v>
      </c>
      <c r="G295" s="6" t="s">
        <v>1950</v>
      </c>
      <c r="H295" s="7" t="s">
        <v>566</v>
      </c>
      <c r="I295" s="8"/>
    </row>
    <row r="296" spans="1:9" x14ac:dyDescent="0.3">
      <c r="A296" s="8">
        <v>294</v>
      </c>
      <c r="B296" s="6" t="s">
        <v>4537</v>
      </c>
      <c r="C296" s="6" t="s">
        <v>105</v>
      </c>
      <c r="D296" s="6" t="s">
        <v>4538</v>
      </c>
      <c r="E296" s="6" t="s">
        <v>675</v>
      </c>
      <c r="F296" s="9">
        <v>1.2</v>
      </c>
      <c r="G296" s="6" t="s">
        <v>1950</v>
      </c>
      <c r="H296" s="7" t="s">
        <v>566</v>
      </c>
      <c r="I296" s="8"/>
    </row>
    <row r="297" spans="1:9" x14ac:dyDescent="0.3">
      <c r="A297" s="8">
        <v>295</v>
      </c>
      <c r="B297" s="6" t="s">
        <v>897</v>
      </c>
      <c r="C297" s="6" t="s">
        <v>105</v>
      </c>
      <c r="D297" s="6" t="s">
        <v>4539</v>
      </c>
      <c r="E297" s="6" t="s">
        <v>675</v>
      </c>
      <c r="F297" s="9">
        <v>0.4</v>
      </c>
      <c r="G297" s="6" t="s">
        <v>1950</v>
      </c>
      <c r="H297" s="7" t="s">
        <v>566</v>
      </c>
      <c r="I297" s="8"/>
    </row>
    <row r="298" spans="1:9" x14ac:dyDescent="0.3">
      <c r="A298" s="8">
        <v>296</v>
      </c>
      <c r="B298" s="6" t="s">
        <v>241</v>
      </c>
      <c r="C298" s="6" t="s">
        <v>105</v>
      </c>
      <c r="D298" s="6" t="s">
        <v>4540</v>
      </c>
      <c r="E298" s="6" t="s">
        <v>675</v>
      </c>
      <c r="F298" s="9">
        <v>0.4</v>
      </c>
      <c r="G298" s="6" t="s">
        <v>1950</v>
      </c>
      <c r="H298" s="7" t="s">
        <v>566</v>
      </c>
      <c r="I298" s="8"/>
    </row>
    <row r="299" spans="1:9" x14ac:dyDescent="0.3">
      <c r="A299" s="8">
        <v>297</v>
      </c>
      <c r="B299" s="6" t="s">
        <v>4541</v>
      </c>
      <c r="C299" s="6" t="s">
        <v>4542</v>
      </c>
      <c r="D299" s="6" t="s">
        <v>4543</v>
      </c>
      <c r="E299" s="6" t="s">
        <v>675</v>
      </c>
      <c r="F299" s="9">
        <v>0.8</v>
      </c>
      <c r="G299" s="6" t="s">
        <v>1950</v>
      </c>
      <c r="H299" s="7" t="s">
        <v>566</v>
      </c>
      <c r="I299" s="8"/>
    </row>
    <row r="300" spans="1:9" x14ac:dyDescent="0.3">
      <c r="A300" s="8">
        <v>298</v>
      </c>
      <c r="B300" s="6" t="s">
        <v>141</v>
      </c>
      <c r="C300" s="6" t="s">
        <v>897</v>
      </c>
      <c r="D300" s="6" t="s">
        <v>4544</v>
      </c>
      <c r="E300" s="6" t="s">
        <v>675</v>
      </c>
      <c r="F300" s="9">
        <v>0.6</v>
      </c>
      <c r="G300" s="6" t="s">
        <v>1950</v>
      </c>
      <c r="H300" s="7" t="s">
        <v>566</v>
      </c>
      <c r="I300" s="8"/>
    </row>
    <row r="301" spans="1:9" x14ac:dyDescent="0.3">
      <c r="A301" s="8">
        <v>299</v>
      </c>
      <c r="B301" s="6" t="s">
        <v>4545</v>
      </c>
      <c r="C301" s="6" t="s">
        <v>19</v>
      </c>
      <c r="D301" s="6" t="s">
        <v>4546</v>
      </c>
      <c r="E301" s="6" t="s">
        <v>675</v>
      </c>
      <c r="F301" s="9">
        <v>0.8</v>
      </c>
      <c r="G301" s="6" t="s">
        <v>1950</v>
      </c>
      <c r="H301" s="7" t="s">
        <v>566</v>
      </c>
      <c r="I301" s="8"/>
    </row>
    <row r="302" spans="1:9" x14ac:dyDescent="0.3">
      <c r="A302" s="8">
        <v>300</v>
      </c>
      <c r="B302" s="6" t="s">
        <v>4547</v>
      </c>
      <c r="C302" s="6" t="s">
        <v>776</v>
      </c>
      <c r="D302" s="6" t="s">
        <v>4548</v>
      </c>
      <c r="E302" s="6" t="s">
        <v>673</v>
      </c>
      <c r="F302" s="9">
        <v>1.4</v>
      </c>
      <c r="G302" s="6" t="s">
        <v>1950</v>
      </c>
      <c r="H302" s="7" t="s">
        <v>566</v>
      </c>
      <c r="I302" s="8"/>
    </row>
    <row r="303" spans="1:9" x14ac:dyDescent="0.3">
      <c r="A303" s="8">
        <v>301</v>
      </c>
      <c r="B303" s="6" t="s">
        <v>4549</v>
      </c>
      <c r="C303" s="6" t="s">
        <v>141</v>
      </c>
      <c r="D303" s="6" t="s">
        <v>4550</v>
      </c>
      <c r="E303" s="6" t="s">
        <v>673</v>
      </c>
      <c r="F303" s="9">
        <v>1.4</v>
      </c>
      <c r="G303" s="6" t="s">
        <v>1950</v>
      </c>
      <c r="H303" s="7" t="s">
        <v>566</v>
      </c>
      <c r="I303" s="8"/>
    </row>
    <row r="304" spans="1:9" x14ac:dyDescent="0.3">
      <c r="A304" s="8">
        <v>302</v>
      </c>
      <c r="B304" s="6" t="s">
        <v>4551</v>
      </c>
      <c r="C304" s="6" t="s">
        <v>4552</v>
      </c>
      <c r="D304" s="6" t="s">
        <v>4553</v>
      </c>
      <c r="E304" s="6" t="s">
        <v>673</v>
      </c>
      <c r="F304" s="9">
        <v>0.8</v>
      </c>
      <c r="G304" s="6" t="s">
        <v>1950</v>
      </c>
      <c r="H304" s="7" t="s">
        <v>566</v>
      </c>
      <c r="I304" s="8"/>
    </row>
    <row r="305" spans="1:9" x14ac:dyDescent="0.3">
      <c r="A305" s="8">
        <v>303</v>
      </c>
      <c r="B305" s="6" t="s">
        <v>777</v>
      </c>
      <c r="C305" s="6" t="s">
        <v>4552</v>
      </c>
      <c r="D305" s="6" t="s">
        <v>4554</v>
      </c>
      <c r="E305" s="6" t="s">
        <v>673</v>
      </c>
      <c r="F305" s="9">
        <v>1.2</v>
      </c>
      <c r="G305" s="6" t="s">
        <v>1950</v>
      </c>
      <c r="H305" s="7" t="s">
        <v>566</v>
      </c>
      <c r="I305" s="8"/>
    </row>
    <row r="306" spans="1:9" x14ac:dyDescent="0.3">
      <c r="A306" s="8">
        <v>304</v>
      </c>
      <c r="B306" s="6" t="s">
        <v>4555</v>
      </c>
      <c r="C306" s="6" t="s">
        <v>495</v>
      </c>
      <c r="D306" s="6" t="s">
        <v>4556</v>
      </c>
      <c r="E306" s="6" t="s">
        <v>673</v>
      </c>
      <c r="F306" s="9">
        <v>0.52</v>
      </c>
      <c r="G306" s="6" t="s">
        <v>1950</v>
      </c>
      <c r="H306" s="7" t="s">
        <v>566</v>
      </c>
      <c r="I306" s="8"/>
    </row>
    <row r="307" spans="1:9" x14ac:dyDescent="0.3">
      <c r="A307" s="8">
        <v>305</v>
      </c>
      <c r="B307" s="6" t="s">
        <v>4557</v>
      </c>
      <c r="C307" s="6" t="s">
        <v>74</v>
      </c>
      <c r="D307" s="6" t="s">
        <v>4558</v>
      </c>
      <c r="E307" s="6" t="s">
        <v>1843</v>
      </c>
      <c r="F307" s="9">
        <v>1.2</v>
      </c>
      <c r="G307" s="6" t="s">
        <v>1950</v>
      </c>
      <c r="H307" s="7" t="s">
        <v>566</v>
      </c>
      <c r="I307" s="8"/>
    </row>
    <row r="308" spans="1:9" x14ac:dyDescent="0.3">
      <c r="A308" s="8">
        <v>306</v>
      </c>
      <c r="B308" s="6" t="s">
        <v>4559</v>
      </c>
      <c r="C308" s="6" t="s">
        <v>156</v>
      </c>
      <c r="D308" s="6" t="s">
        <v>4560</v>
      </c>
      <c r="E308" s="6" t="s">
        <v>1843</v>
      </c>
      <c r="F308" s="9">
        <v>2.4</v>
      </c>
      <c r="G308" s="6" t="s">
        <v>1950</v>
      </c>
      <c r="H308" s="7" t="s">
        <v>566</v>
      </c>
      <c r="I308" s="8"/>
    </row>
    <row r="309" spans="1:9" x14ac:dyDescent="0.3">
      <c r="A309" s="8">
        <v>307</v>
      </c>
      <c r="B309" s="6" t="s">
        <v>4561</v>
      </c>
      <c r="C309" s="6" t="s">
        <v>156</v>
      </c>
      <c r="D309" s="6" t="s">
        <v>4562</v>
      </c>
      <c r="E309" s="6" t="s">
        <v>1843</v>
      </c>
      <c r="F309" s="9">
        <v>0.8</v>
      </c>
      <c r="G309" s="6" t="s">
        <v>1950</v>
      </c>
      <c r="H309" s="7" t="s">
        <v>566</v>
      </c>
      <c r="I309" s="8"/>
    </row>
    <row r="310" spans="1:9" x14ac:dyDescent="0.3">
      <c r="A310" s="8">
        <v>308</v>
      </c>
      <c r="B310" s="6" t="s">
        <v>4563</v>
      </c>
      <c r="C310" s="6" t="s">
        <v>19</v>
      </c>
      <c r="D310" s="6" t="s">
        <v>4564</v>
      </c>
      <c r="E310" s="6" t="s">
        <v>1843</v>
      </c>
      <c r="F310" s="9">
        <v>1.2</v>
      </c>
      <c r="G310" s="6" t="s">
        <v>1950</v>
      </c>
      <c r="H310" s="7" t="s">
        <v>566</v>
      </c>
      <c r="I310" s="8"/>
    </row>
    <row r="311" spans="1:9" x14ac:dyDescent="0.3">
      <c r="A311" s="8">
        <v>309</v>
      </c>
      <c r="B311" s="6" t="s">
        <v>1052</v>
      </c>
      <c r="C311" s="6" t="s">
        <v>19</v>
      </c>
      <c r="D311" s="6" t="s">
        <v>4565</v>
      </c>
      <c r="E311" s="6" t="s">
        <v>1843</v>
      </c>
      <c r="F311" s="9">
        <v>1.8</v>
      </c>
      <c r="G311" s="6" t="s">
        <v>1950</v>
      </c>
      <c r="H311" s="7" t="s">
        <v>566</v>
      </c>
      <c r="I311" s="8"/>
    </row>
    <row r="312" spans="1:9" x14ac:dyDescent="0.3">
      <c r="A312" s="8">
        <v>310</v>
      </c>
      <c r="B312" s="6" t="s">
        <v>1434</v>
      </c>
      <c r="C312" s="6" t="s">
        <v>4566</v>
      </c>
      <c r="D312" s="6" t="s">
        <v>4567</v>
      </c>
      <c r="E312" s="6" t="s">
        <v>673</v>
      </c>
      <c r="F312" s="9">
        <v>0.4</v>
      </c>
      <c r="G312" s="6" t="s">
        <v>1950</v>
      </c>
      <c r="H312" s="7" t="s">
        <v>566</v>
      </c>
      <c r="I312" s="8"/>
    </row>
    <row r="313" spans="1:9" x14ac:dyDescent="0.3">
      <c r="A313" s="8">
        <v>311</v>
      </c>
      <c r="B313" s="6" t="s">
        <v>4568</v>
      </c>
      <c r="C313" s="6" t="s">
        <v>4569</v>
      </c>
      <c r="D313" s="6" t="s">
        <v>4570</v>
      </c>
      <c r="E313" s="6" t="s">
        <v>523</v>
      </c>
      <c r="F313" s="9">
        <v>0.81</v>
      </c>
      <c r="G313" s="6" t="s">
        <v>1950</v>
      </c>
      <c r="H313" s="7" t="s">
        <v>566</v>
      </c>
      <c r="I313" s="8"/>
    </row>
    <row r="314" spans="1:9" x14ac:dyDescent="0.3">
      <c r="A314" s="8">
        <v>312</v>
      </c>
      <c r="B314" s="6" t="s">
        <v>4571</v>
      </c>
      <c r="C314" s="6" t="s">
        <v>4572</v>
      </c>
      <c r="D314" s="6" t="s">
        <v>4573</v>
      </c>
      <c r="E314" s="6" t="s">
        <v>1856</v>
      </c>
      <c r="F314" s="9">
        <v>1.88</v>
      </c>
      <c r="G314" s="6" t="s">
        <v>1950</v>
      </c>
      <c r="H314" s="7" t="s">
        <v>566</v>
      </c>
      <c r="I314" s="8"/>
    </row>
    <row r="315" spans="1:9" x14ac:dyDescent="0.3">
      <c r="A315" s="8">
        <v>313</v>
      </c>
      <c r="B315" s="6" t="s">
        <v>4574</v>
      </c>
      <c r="C315" s="6" t="s">
        <v>4575</v>
      </c>
      <c r="D315" s="6" t="s">
        <v>4576</v>
      </c>
      <c r="E315" s="6" t="s">
        <v>13</v>
      </c>
      <c r="F315" s="9">
        <v>1.07</v>
      </c>
      <c r="G315" s="6" t="s">
        <v>1950</v>
      </c>
      <c r="H315" s="7" t="s">
        <v>566</v>
      </c>
      <c r="I315" s="8"/>
    </row>
    <row r="316" spans="1:9" x14ac:dyDescent="0.3">
      <c r="A316" s="8">
        <v>314</v>
      </c>
      <c r="B316" s="6" t="s">
        <v>4577</v>
      </c>
      <c r="C316" s="6" t="s">
        <v>4578</v>
      </c>
      <c r="D316" s="6" t="s">
        <v>4579</v>
      </c>
      <c r="E316" s="6" t="s">
        <v>1856</v>
      </c>
      <c r="F316" s="9">
        <v>0.57999999999999996</v>
      </c>
      <c r="G316" s="6" t="s">
        <v>1950</v>
      </c>
      <c r="H316" s="7" t="s">
        <v>566</v>
      </c>
      <c r="I316" s="8"/>
    </row>
    <row r="317" spans="1:9" x14ac:dyDescent="0.3">
      <c r="A317" s="8">
        <v>315</v>
      </c>
      <c r="B317" s="6" t="s">
        <v>262</v>
      </c>
      <c r="C317" s="6" t="s">
        <v>4580</v>
      </c>
      <c r="D317" s="6" t="s">
        <v>4581</v>
      </c>
      <c r="E317" s="6" t="s">
        <v>1856</v>
      </c>
      <c r="F317" s="9">
        <v>2.15</v>
      </c>
      <c r="G317" s="6" t="s">
        <v>1950</v>
      </c>
      <c r="H317" s="7" t="s">
        <v>566</v>
      </c>
      <c r="I317" s="8"/>
    </row>
    <row r="318" spans="1:9" x14ac:dyDescent="0.3">
      <c r="A318" s="8">
        <v>316</v>
      </c>
      <c r="B318" s="6" t="s">
        <v>4582</v>
      </c>
      <c r="C318" s="6" t="s">
        <v>759</v>
      </c>
      <c r="D318" s="6" t="s">
        <v>4583</v>
      </c>
      <c r="E318" s="6" t="s">
        <v>1856</v>
      </c>
      <c r="F318" s="9">
        <v>0.6</v>
      </c>
      <c r="G318" s="6" t="s">
        <v>1950</v>
      </c>
      <c r="H318" s="7" t="s">
        <v>566</v>
      </c>
      <c r="I318" s="8"/>
    </row>
    <row r="319" spans="1:9" x14ac:dyDescent="0.3">
      <c r="A319" s="8">
        <v>317</v>
      </c>
      <c r="B319" s="6" t="s">
        <v>4584</v>
      </c>
      <c r="C319" s="6" t="s">
        <v>69</v>
      </c>
      <c r="D319" s="6" t="s">
        <v>4585</v>
      </c>
      <c r="E319" s="6" t="s">
        <v>1856</v>
      </c>
      <c r="F319" s="9">
        <v>1.2</v>
      </c>
      <c r="G319" s="6" t="s">
        <v>1950</v>
      </c>
      <c r="H319" s="7" t="s">
        <v>566</v>
      </c>
      <c r="I319" s="8"/>
    </row>
    <row r="320" spans="1:9" x14ac:dyDescent="0.3">
      <c r="A320" s="8">
        <v>318</v>
      </c>
      <c r="B320" s="6" t="s">
        <v>4586</v>
      </c>
      <c r="C320" s="6" t="s">
        <v>74</v>
      </c>
      <c r="D320" s="6" t="s">
        <v>4587</v>
      </c>
      <c r="E320" s="6" t="s">
        <v>1856</v>
      </c>
      <c r="F320" s="9">
        <v>2.27</v>
      </c>
      <c r="G320" s="6" t="s">
        <v>1950</v>
      </c>
      <c r="H320" s="7" t="s">
        <v>566</v>
      </c>
      <c r="I320" s="8"/>
    </row>
    <row r="321" spans="1:9" x14ac:dyDescent="0.3">
      <c r="A321" s="8">
        <v>319</v>
      </c>
      <c r="B321" s="6" t="s">
        <v>4032</v>
      </c>
      <c r="C321" s="6" t="s">
        <v>4588</v>
      </c>
      <c r="D321" s="6" t="s">
        <v>4589</v>
      </c>
      <c r="E321" s="6" t="s">
        <v>4590</v>
      </c>
      <c r="F321" s="9">
        <v>0.78</v>
      </c>
      <c r="G321" s="6" t="s">
        <v>1950</v>
      </c>
      <c r="H321" s="7" t="s">
        <v>566</v>
      </c>
      <c r="I321" s="8"/>
    </row>
    <row r="322" spans="1:9" x14ac:dyDescent="0.3">
      <c r="A322" s="8">
        <v>320</v>
      </c>
      <c r="B322" s="6" t="s">
        <v>4591</v>
      </c>
      <c r="C322" s="6" t="s">
        <v>1041</v>
      </c>
      <c r="D322" s="6" t="s">
        <v>4592</v>
      </c>
      <c r="E322" s="6" t="s">
        <v>4590</v>
      </c>
      <c r="F322" s="9">
        <v>0.8</v>
      </c>
      <c r="G322" s="6" t="s">
        <v>1950</v>
      </c>
      <c r="H322" s="7" t="s">
        <v>566</v>
      </c>
      <c r="I322" s="8"/>
    </row>
    <row r="323" spans="1:9" x14ac:dyDescent="0.3">
      <c r="A323" s="8">
        <v>321</v>
      </c>
      <c r="B323" s="6" t="s">
        <v>4593</v>
      </c>
      <c r="C323" s="6" t="s">
        <v>4594</v>
      </c>
      <c r="D323" s="6" t="s">
        <v>4595</v>
      </c>
      <c r="E323" s="6" t="s">
        <v>4596</v>
      </c>
      <c r="F323" s="9">
        <v>11.83</v>
      </c>
      <c r="G323" s="6" t="s">
        <v>1950</v>
      </c>
      <c r="H323" s="7" t="s">
        <v>566</v>
      </c>
      <c r="I323" s="8"/>
    </row>
    <row r="324" spans="1:9" x14ac:dyDescent="0.3">
      <c r="A324" s="8">
        <v>322</v>
      </c>
      <c r="B324" s="6" t="s">
        <v>4597</v>
      </c>
      <c r="C324" s="6" t="s">
        <v>4598</v>
      </c>
      <c r="D324" s="6" t="s">
        <v>4599</v>
      </c>
      <c r="E324" s="6" t="s">
        <v>4596</v>
      </c>
      <c r="F324" s="9">
        <v>1.36</v>
      </c>
      <c r="G324" s="6" t="s">
        <v>1950</v>
      </c>
      <c r="H324" s="7" t="s">
        <v>566</v>
      </c>
      <c r="I324" s="8"/>
    </row>
    <row r="325" spans="1:9" x14ac:dyDescent="0.3">
      <c r="A325" s="8">
        <v>323</v>
      </c>
      <c r="B325" s="6" t="s">
        <v>4600</v>
      </c>
      <c r="C325" s="6" t="s">
        <v>505</v>
      </c>
      <c r="D325" s="6" t="s">
        <v>4601</v>
      </c>
      <c r="E325" s="6" t="s">
        <v>548</v>
      </c>
      <c r="F325" s="9">
        <v>2.2000000000000002</v>
      </c>
      <c r="G325" s="6" t="s">
        <v>1950</v>
      </c>
      <c r="H325" s="7" t="s">
        <v>566</v>
      </c>
      <c r="I325" s="8"/>
    </row>
    <row r="326" spans="1:9" x14ac:dyDescent="0.3">
      <c r="A326" s="8">
        <v>324</v>
      </c>
      <c r="B326" s="6" t="s">
        <v>4602</v>
      </c>
      <c r="C326" s="6" t="s">
        <v>789</v>
      </c>
      <c r="D326" s="6" t="s">
        <v>4603</v>
      </c>
      <c r="E326" s="6" t="s">
        <v>548</v>
      </c>
      <c r="F326" s="9">
        <v>1.62</v>
      </c>
      <c r="G326" s="6" t="s">
        <v>1950</v>
      </c>
      <c r="H326" s="7" t="s">
        <v>566</v>
      </c>
      <c r="I326" s="8"/>
    </row>
    <row r="327" spans="1:9" x14ac:dyDescent="0.3">
      <c r="A327" s="8">
        <v>325</v>
      </c>
      <c r="B327" s="6" t="s">
        <v>4604</v>
      </c>
      <c r="C327" s="6" t="s">
        <v>4605</v>
      </c>
      <c r="D327" s="6" t="s">
        <v>4606</v>
      </c>
      <c r="E327" s="6" t="s">
        <v>548</v>
      </c>
      <c r="F327" s="9">
        <v>1.28</v>
      </c>
      <c r="G327" s="6" t="s">
        <v>1950</v>
      </c>
      <c r="H327" s="7" t="s">
        <v>566</v>
      </c>
      <c r="I327" s="8"/>
    </row>
    <row r="328" spans="1:9" x14ac:dyDescent="0.3">
      <c r="A328" s="8">
        <v>326</v>
      </c>
      <c r="B328" s="6" t="s">
        <v>4607</v>
      </c>
      <c r="C328" s="6" t="s">
        <v>759</v>
      </c>
      <c r="D328" s="6" t="s">
        <v>4608</v>
      </c>
      <c r="E328" s="6" t="s">
        <v>1856</v>
      </c>
      <c r="F328" s="9">
        <v>1.88</v>
      </c>
      <c r="G328" s="6" t="s">
        <v>1950</v>
      </c>
      <c r="H328" s="7" t="s">
        <v>566</v>
      </c>
      <c r="I328" s="8"/>
    </row>
    <row r="329" spans="1:9" x14ac:dyDescent="0.3">
      <c r="A329" s="8">
        <v>327</v>
      </c>
      <c r="B329" s="6" t="s">
        <v>4609</v>
      </c>
      <c r="C329" s="6" t="s">
        <v>241</v>
      </c>
      <c r="D329" s="6" t="s">
        <v>4610</v>
      </c>
      <c r="E329" s="6" t="s">
        <v>1856</v>
      </c>
      <c r="F329" s="9">
        <v>1.58</v>
      </c>
      <c r="G329" s="6" t="s">
        <v>1950</v>
      </c>
      <c r="H329" s="7" t="s">
        <v>566</v>
      </c>
      <c r="I329" s="8"/>
    </row>
    <row r="330" spans="1:9" x14ac:dyDescent="0.3">
      <c r="A330" s="8">
        <v>328</v>
      </c>
      <c r="B330" s="6" t="s">
        <v>4611</v>
      </c>
      <c r="C330" s="6" t="s">
        <v>4612</v>
      </c>
      <c r="D330" s="6" t="s">
        <v>4613</v>
      </c>
      <c r="E330" s="6" t="s">
        <v>1856</v>
      </c>
      <c r="F330" s="9">
        <v>0.87</v>
      </c>
      <c r="G330" s="6" t="s">
        <v>1950</v>
      </c>
      <c r="H330" s="7" t="s">
        <v>566</v>
      </c>
      <c r="I330" s="8"/>
    </row>
    <row r="331" spans="1:9" x14ac:dyDescent="0.3">
      <c r="A331" s="8">
        <v>329</v>
      </c>
      <c r="B331" s="6" t="s">
        <v>4614</v>
      </c>
      <c r="C331" s="6" t="s">
        <v>307</v>
      </c>
      <c r="D331" s="6" t="s">
        <v>4615</v>
      </c>
      <c r="E331" s="6" t="s">
        <v>1856</v>
      </c>
      <c r="F331" s="9">
        <v>0.56000000000000005</v>
      </c>
      <c r="G331" s="6" t="s">
        <v>1950</v>
      </c>
      <c r="H331" s="7" t="s">
        <v>566</v>
      </c>
      <c r="I331" s="8"/>
    </row>
    <row r="332" spans="1:9" x14ac:dyDescent="0.3">
      <c r="A332" s="8">
        <v>330</v>
      </c>
      <c r="B332" s="6" t="s">
        <v>4616</v>
      </c>
      <c r="C332" s="6" t="s">
        <v>85</v>
      </c>
      <c r="D332" s="6" t="s">
        <v>4617</v>
      </c>
      <c r="E332" s="6" t="s">
        <v>660</v>
      </c>
      <c r="F332" s="9">
        <v>5.46</v>
      </c>
      <c r="G332" s="6" t="s">
        <v>1950</v>
      </c>
      <c r="H332" s="7" t="s">
        <v>566</v>
      </c>
      <c r="I332" s="8"/>
    </row>
    <row r="333" spans="1:9" x14ac:dyDescent="0.3">
      <c r="A333" s="8">
        <v>331</v>
      </c>
      <c r="B333" s="6" t="s">
        <v>4618</v>
      </c>
      <c r="C333" s="6" t="s">
        <v>307</v>
      </c>
      <c r="D333" s="6" t="s">
        <v>4619</v>
      </c>
      <c r="E333" s="6" t="s">
        <v>1856</v>
      </c>
      <c r="F333" s="9">
        <v>1.21</v>
      </c>
      <c r="G333" s="6" t="s">
        <v>1950</v>
      </c>
      <c r="H333" s="7" t="s">
        <v>566</v>
      </c>
      <c r="I333" s="8"/>
    </row>
    <row r="334" spans="1:9" x14ac:dyDescent="0.3">
      <c r="A334" s="8">
        <v>332</v>
      </c>
      <c r="B334" s="6" t="s">
        <v>4620</v>
      </c>
      <c r="C334" s="6" t="s">
        <v>232</v>
      </c>
      <c r="D334" s="6" t="s">
        <v>4621</v>
      </c>
      <c r="E334" s="6" t="s">
        <v>1856</v>
      </c>
      <c r="F334" s="9">
        <v>8.1</v>
      </c>
      <c r="G334" s="6" t="s">
        <v>1950</v>
      </c>
      <c r="H334" s="7" t="s">
        <v>566</v>
      </c>
      <c r="I334" s="8"/>
    </row>
    <row r="335" spans="1:9" x14ac:dyDescent="0.3">
      <c r="A335" s="8">
        <v>333</v>
      </c>
      <c r="B335" s="6" t="s">
        <v>4622</v>
      </c>
      <c r="C335" s="6" t="s">
        <v>307</v>
      </c>
      <c r="D335" s="6" t="s">
        <v>4623</v>
      </c>
      <c r="E335" s="6" t="s">
        <v>1856</v>
      </c>
      <c r="F335" s="9">
        <v>1.34</v>
      </c>
      <c r="G335" s="6" t="s">
        <v>1950</v>
      </c>
      <c r="H335" s="7" t="s">
        <v>566</v>
      </c>
      <c r="I335" s="8"/>
    </row>
    <row r="336" spans="1:9" x14ac:dyDescent="0.3">
      <c r="A336" s="8">
        <v>334</v>
      </c>
      <c r="B336" s="6" t="s">
        <v>1172</v>
      </c>
      <c r="C336" s="6" t="s">
        <v>4624</v>
      </c>
      <c r="D336" s="6" t="s">
        <v>4625</v>
      </c>
      <c r="E336" s="6" t="s">
        <v>1856</v>
      </c>
      <c r="F336" s="9">
        <v>1.04</v>
      </c>
      <c r="G336" s="6" t="s">
        <v>1950</v>
      </c>
      <c r="H336" s="7" t="s">
        <v>566</v>
      </c>
      <c r="I336" s="8"/>
    </row>
    <row r="337" spans="1:9" x14ac:dyDescent="0.3">
      <c r="A337" s="8">
        <v>335</v>
      </c>
      <c r="B337" s="6" t="s">
        <v>72</v>
      </c>
      <c r="C337" s="6" t="s">
        <v>156</v>
      </c>
      <c r="D337" s="6" t="s">
        <v>4626</v>
      </c>
      <c r="E337" s="6" t="s">
        <v>896</v>
      </c>
      <c r="F337" s="9">
        <v>1</v>
      </c>
      <c r="G337" s="6" t="s">
        <v>1950</v>
      </c>
      <c r="H337" s="7" t="s">
        <v>566</v>
      </c>
      <c r="I337" s="8"/>
    </row>
    <row r="338" spans="1:9" x14ac:dyDescent="0.3">
      <c r="A338" s="8">
        <v>336</v>
      </c>
      <c r="B338" s="6" t="s">
        <v>1052</v>
      </c>
      <c r="C338" s="6" t="s">
        <v>481</v>
      </c>
      <c r="D338" s="6" t="s">
        <v>4627</v>
      </c>
      <c r="E338" s="6" t="s">
        <v>195</v>
      </c>
      <c r="F338" s="9">
        <v>1</v>
      </c>
      <c r="G338" s="6" t="s">
        <v>1950</v>
      </c>
      <c r="H338" s="7" t="s">
        <v>566</v>
      </c>
      <c r="I338" s="8"/>
    </row>
    <row r="339" spans="1:9" x14ac:dyDescent="0.3">
      <c r="A339" s="8">
        <v>337</v>
      </c>
      <c r="B339" s="6" t="s">
        <v>4628</v>
      </c>
      <c r="C339" s="6" t="s">
        <v>648</v>
      </c>
      <c r="D339" s="6" t="s">
        <v>4629</v>
      </c>
      <c r="E339" s="6" t="s">
        <v>195</v>
      </c>
      <c r="F339" s="9">
        <v>0.6</v>
      </c>
      <c r="G339" s="6" t="s">
        <v>1950</v>
      </c>
      <c r="H339" s="7" t="s">
        <v>566</v>
      </c>
      <c r="I339" s="8"/>
    </row>
    <row r="340" spans="1:9" x14ac:dyDescent="0.3">
      <c r="A340" s="8">
        <v>338</v>
      </c>
      <c r="B340" s="6" t="s">
        <v>4630</v>
      </c>
      <c r="C340" s="6" t="s">
        <v>648</v>
      </c>
      <c r="D340" s="6" t="s">
        <v>4631</v>
      </c>
      <c r="E340" s="6" t="s">
        <v>195</v>
      </c>
      <c r="F340" s="9">
        <v>2</v>
      </c>
      <c r="G340" s="6" t="s">
        <v>1950</v>
      </c>
      <c r="H340" s="7" t="s">
        <v>566</v>
      </c>
      <c r="I340" s="8"/>
    </row>
    <row r="341" spans="1:9" x14ac:dyDescent="0.3">
      <c r="A341" s="8">
        <v>339</v>
      </c>
      <c r="B341" s="6" t="s">
        <v>4632</v>
      </c>
      <c r="C341" s="6" t="s">
        <v>1301</v>
      </c>
      <c r="D341" s="6" t="s">
        <v>4633</v>
      </c>
      <c r="E341" s="6" t="s">
        <v>896</v>
      </c>
      <c r="F341" s="9">
        <v>1.206</v>
      </c>
      <c r="G341" s="6" t="s">
        <v>1950</v>
      </c>
      <c r="H341" s="7" t="s">
        <v>566</v>
      </c>
      <c r="I341" s="8"/>
    </row>
    <row r="342" spans="1:9" x14ac:dyDescent="0.3">
      <c r="A342" s="8">
        <v>340</v>
      </c>
      <c r="B342" s="6" t="s">
        <v>4634</v>
      </c>
      <c r="C342" s="6" t="s">
        <v>799</v>
      </c>
      <c r="D342" s="6" t="s">
        <v>4635</v>
      </c>
      <c r="E342" s="6" t="s">
        <v>888</v>
      </c>
      <c r="F342" s="9">
        <v>0.80900000000000005</v>
      </c>
      <c r="G342" s="6" t="s">
        <v>1950</v>
      </c>
      <c r="H342" s="7" t="s">
        <v>566</v>
      </c>
      <c r="I342" s="8"/>
    </row>
    <row r="343" spans="1:9" x14ac:dyDescent="0.3">
      <c r="A343" s="8">
        <v>341</v>
      </c>
      <c r="B343" s="6" t="s">
        <v>4636</v>
      </c>
      <c r="C343" s="6" t="s">
        <v>4637</v>
      </c>
      <c r="D343" s="6" t="s">
        <v>4638</v>
      </c>
      <c r="E343" s="6" t="s">
        <v>195</v>
      </c>
      <c r="F343" s="9">
        <v>1.92</v>
      </c>
      <c r="G343" s="6" t="s">
        <v>1950</v>
      </c>
      <c r="H343" s="7" t="s">
        <v>566</v>
      </c>
      <c r="I343" s="8"/>
    </row>
    <row r="344" spans="1:9" x14ac:dyDescent="0.3">
      <c r="A344" s="8">
        <v>342</v>
      </c>
      <c r="B344" s="6" t="s">
        <v>746</v>
      </c>
      <c r="C344" s="6" t="s">
        <v>105</v>
      </c>
      <c r="D344" s="6" t="s">
        <v>4639</v>
      </c>
      <c r="E344" s="6" t="s">
        <v>4640</v>
      </c>
      <c r="F344" s="9">
        <v>0.60699999999999998</v>
      </c>
      <c r="G344" s="6" t="s">
        <v>1950</v>
      </c>
      <c r="H344" s="7" t="s">
        <v>566</v>
      </c>
      <c r="I344" s="8"/>
    </row>
    <row r="345" spans="1:9" x14ac:dyDescent="0.3">
      <c r="A345" s="8">
        <v>343</v>
      </c>
      <c r="B345" s="6" t="s">
        <v>4641</v>
      </c>
      <c r="C345" s="6" t="s">
        <v>495</v>
      </c>
      <c r="D345" s="6" t="s">
        <v>4642</v>
      </c>
      <c r="E345" s="6" t="s">
        <v>1656</v>
      </c>
      <c r="F345" s="9">
        <v>0.60699999999999998</v>
      </c>
      <c r="G345" s="6" t="s">
        <v>1950</v>
      </c>
      <c r="H345" s="7" t="s">
        <v>566</v>
      </c>
      <c r="I345" s="8"/>
    </row>
    <row r="346" spans="1:9" x14ac:dyDescent="0.3">
      <c r="A346" s="8">
        <v>344</v>
      </c>
      <c r="B346" s="6" t="s">
        <v>4643</v>
      </c>
      <c r="C346" s="6" t="s">
        <v>4644</v>
      </c>
      <c r="D346" s="6" t="s">
        <v>4645</v>
      </c>
      <c r="E346" s="6" t="s">
        <v>4640</v>
      </c>
      <c r="F346" s="9">
        <v>4</v>
      </c>
      <c r="G346" s="6" t="s">
        <v>1950</v>
      </c>
      <c r="H346" s="7" t="s">
        <v>566</v>
      </c>
      <c r="I346" s="8"/>
    </row>
    <row r="347" spans="1:9" x14ac:dyDescent="0.3">
      <c r="A347" s="8">
        <v>345</v>
      </c>
      <c r="B347" s="6" t="s">
        <v>4646</v>
      </c>
      <c r="C347" s="6" t="s">
        <v>4644</v>
      </c>
      <c r="D347" s="6" t="s">
        <v>4647</v>
      </c>
      <c r="E347" s="6" t="s">
        <v>4640</v>
      </c>
      <c r="F347" s="9">
        <v>2.8340000000000001</v>
      </c>
      <c r="G347" s="6" t="s">
        <v>1950</v>
      </c>
      <c r="H347" s="7" t="s">
        <v>566</v>
      </c>
      <c r="I347" s="8"/>
    </row>
    <row r="348" spans="1:9" x14ac:dyDescent="0.3">
      <c r="A348" s="8">
        <v>346</v>
      </c>
      <c r="B348" s="6" t="s">
        <v>4648</v>
      </c>
      <c r="C348" s="6" t="s">
        <v>4649</v>
      </c>
      <c r="D348" s="6" t="s">
        <v>4650</v>
      </c>
      <c r="E348" s="6" t="s">
        <v>888</v>
      </c>
      <c r="F348" s="9">
        <v>0.48499999999999999</v>
      </c>
      <c r="G348" s="6" t="s">
        <v>1950</v>
      </c>
      <c r="H348" s="7" t="s">
        <v>566</v>
      </c>
      <c r="I348" s="8"/>
    </row>
    <row r="349" spans="1:9" x14ac:dyDescent="0.3">
      <c r="A349" s="8">
        <v>347</v>
      </c>
      <c r="B349" s="6" t="s">
        <v>4651</v>
      </c>
      <c r="C349" s="6" t="s">
        <v>4652</v>
      </c>
      <c r="D349" s="6" t="s">
        <v>4653</v>
      </c>
      <c r="E349" s="6" t="s">
        <v>888</v>
      </c>
      <c r="F349" s="9">
        <v>0.34399999999999997</v>
      </c>
      <c r="G349" s="6" t="s">
        <v>1950</v>
      </c>
      <c r="H349" s="7" t="s">
        <v>566</v>
      </c>
      <c r="I349" s="8"/>
    </row>
    <row r="350" spans="1:9" x14ac:dyDescent="0.3">
      <c r="A350" s="8">
        <v>348</v>
      </c>
      <c r="B350" s="6" t="s">
        <v>366</v>
      </c>
      <c r="C350" s="6" t="s">
        <v>59</v>
      </c>
      <c r="D350" s="6" t="s">
        <v>4654</v>
      </c>
      <c r="E350" s="6" t="s">
        <v>1856</v>
      </c>
      <c r="F350" s="9">
        <v>0.51</v>
      </c>
      <c r="G350" s="6" t="s">
        <v>1950</v>
      </c>
      <c r="H350" s="7" t="s">
        <v>566</v>
      </c>
      <c r="I350" s="8"/>
    </row>
    <row r="351" spans="1:9" x14ac:dyDescent="0.3">
      <c r="A351" s="8">
        <v>349</v>
      </c>
      <c r="B351" s="6" t="s">
        <v>4655</v>
      </c>
      <c r="C351" s="6" t="s">
        <v>74</v>
      </c>
      <c r="D351" s="6" t="s">
        <v>4656</v>
      </c>
      <c r="E351" s="6" t="s">
        <v>1856</v>
      </c>
      <c r="F351" s="9">
        <v>0.84</v>
      </c>
      <c r="G351" s="6" t="s">
        <v>1950</v>
      </c>
      <c r="H351" s="7" t="s">
        <v>566</v>
      </c>
      <c r="I351" s="8"/>
    </row>
    <row r="352" spans="1:9" x14ac:dyDescent="0.3">
      <c r="A352" s="8">
        <v>350</v>
      </c>
      <c r="B352" s="6" t="s">
        <v>784</v>
      </c>
      <c r="C352" s="6" t="s">
        <v>453</v>
      </c>
      <c r="D352" s="6" t="s">
        <v>4657</v>
      </c>
      <c r="E352" s="6" t="s">
        <v>1856</v>
      </c>
      <c r="F352" s="9">
        <v>1.46</v>
      </c>
      <c r="G352" s="6" t="s">
        <v>1950</v>
      </c>
      <c r="H352" s="7" t="s">
        <v>566</v>
      </c>
      <c r="I352" s="8"/>
    </row>
    <row r="353" spans="1:9" x14ac:dyDescent="0.3">
      <c r="A353" s="8">
        <v>351</v>
      </c>
      <c r="B353" s="6" t="s">
        <v>4658</v>
      </c>
      <c r="C353" s="6" t="s">
        <v>438</v>
      </c>
      <c r="D353" s="6" t="s">
        <v>4659</v>
      </c>
      <c r="E353" s="6" t="s">
        <v>1856</v>
      </c>
      <c r="F353" s="9">
        <v>1.54</v>
      </c>
      <c r="G353" s="6" t="s">
        <v>1950</v>
      </c>
      <c r="H353" s="7" t="s">
        <v>566</v>
      </c>
      <c r="I353" s="8"/>
    </row>
    <row r="354" spans="1:9" x14ac:dyDescent="0.3">
      <c r="A354" s="8">
        <v>352</v>
      </c>
      <c r="B354" s="6" t="s">
        <v>4660</v>
      </c>
      <c r="C354" s="6" t="s">
        <v>4661</v>
      </c>
      <c r="D354" s="6" t="s">
        <v>4662</v>
      </c>
      <c r="E354" s="6" t="s">
        <v>1856</v>
      </c>
      <c r="F354" s="9">
        <v>0.6</v>
      </c>
      <c r="G354" s="6" t="s">
        <v>1950</v>
      </c>
      <c r="H354" s="7" t="s">
        <v>566</v>
      </c>
      <c r="I354" s="8"/>
    </row>
    <row r="355" spans="1:9" x14ac:dyDescent="0.3">
      <c r="A355" s="8">
        <v>353</v>
      </c>
      <c r="B355" s="6" t="s">
        <v>4663</v>
      </c>
      <c r="C355" s="6" t="s">
        <v>808</v>
      </c>
      <c r="D355" s="6" t="s">
        <v>4664</v>
      </c>
      <c r="E355" s="6" t="s">
        <v>4665</v>
      </c>
      <c r="F355" s="9">
        <v>14.85</v>
      </c>
      <c r="G355" s="6" t="s">
        <v>1950</v>
      </c>
      <c r="H355" s="7" t="s">
        <v>566</v>
      </c>
      <c r="I355" s="8"/>
    </row>
    <row r="356" spans="1:9" x14ac:dyDescent="0.3">
      <c r="A356" s="8">
        <v>354</v>
      </c>
      <c r="B356" s="6" t="s">
        <v>4666</v>
      </c>
      <c r="C356" s="6" t="s">
        <v>4667</v>
      </c>
      <c r="D356" s="6" t="s">
        <v>4668</v>
      </c>
      <c r="E356" s="6" t="s">
        <v>1856</v>
      </c>
      <c r="F356" s="9">
        <v>1.23</v>
      </c>
      <c r="G356" s="6" t="s">
        <v>1950</v>
      </c>
      <c r="H356" s="7" t="s">
        <v>566</v>
      </c>
      <c r="I356" s="8"/>
    </row>
    <row r="357" spans="1:9" x14ac:dyDescent="0.3">
      <c r="A357" s="8">
        <v>355</v>
      </c>
      <c r="B357" s="6" t="s">
        <v>4669</v>
      </c>
      <c r="C357" s="6" t="s">
        <v>4670</v>
      </c>
      <c r="D357" s="6" t="s">
        <v>4671</v>
      </c>
      <c r="E357" s="6" t="s">
        <v>1856</v>
      </c>
      <c r="F357" s="9">
        <v>2.5</v>
      </c>
      <c r="G357" s="6" t="s">
        <v>1950</v>
      </c>
      <c r="H357" s="7" t="s">
        <v>566</v>
      </c>
      <c r="I357" s="8"/>
    </row>
    <row r="358" spans="1:9" x14ac:dyDescent="0.3">
      <c r="A358" s="8">
        <v>356</v>
      </c>
      <c r="B358" s="6" t="s">
        <v>4672</v>
      </c>
      <c r="C358" s="6" t="s">
        <v>1517</v>
      </c>
      <c r="D358" s="6" t="s">
        <v>4673</v>
      </c>
      <c r="E358" s="6" t="s">
        <v>1856</v>
      </c>
      <c r="F358" s="9">
        <v>0.54</v>
      </c>
      <c r="G358" s="6" t="s">
        <v>1950</v>
      </c>
      <c r="H358" s="7" t="s">
        <v>566</v>
      </c>
      <c r="I358" s="8"/>
    </row>
    <row r="359" spans="1:9" x14ac:dyDescent="0.3">
      <c r="A359" s="8">
        <v>357</v>
      </c>
      <c r="B359" s="6" t="s">
        <v>4674</v>
      </c>
      <c r="C359" s="6" t="s">
        <v>78</v>
      </c>
      <c r="D359" s="6" t="s">
        <v>4675</v>
      </c>
      <c r="E359" s="6" t="s">
        <v>4665</v>
      </c>
      <c r="F359" s="9">
        <v>0.85</v>
      </c>
      <c r="G359" s="6" t="s">
        <v>1950</v>
      </c>
      <c r="H359" s="7" t="s">
        <v>566</v>
      </c>
      <c r="I359" s="8"/>
    </row>
    <row r="360" spans="1:9" x14ac:dyDescent="0.3">
      <c r="A360" s="8">
        <v>358</v>
      </c>
      <c r="B360" s="6" t="s">
        <v>1038</v>
      </c>
      <c r="C360" s="6" t="s">
        <v>76</v>
      </c>
      <c r="D360" s="6" t="s">
        <v>4676</v>
      </c>
      <c r="E360" s="6" t="s">
        <v>523</v>
      </c>
      <c r="F360" s="9">
        <v>1.23</v>
      </c>
      <c r="G360" s="6" t="s">
        <v>1950</v>
      </c>
      <c r="H360" s="7" t="s">
        <v>566</v>
      </c>
      <c r="I360" s="8"/>
    </row>
    <row r="361" spans="1:9" x14ac:dyDescent="0.3">
      <c r="A361" s="8">
        <v>359</v>
      </c>
      <c r="B361" s="6" t="s">
        <v>746</v>
      </c>
      <c r="C361" s="6" t="s">
        <v>241</v>
      </c>
      <c r="D361" s="6" t="s">
        <v>4677</v>
      </c>
      <c r="E361" s="6" t="s">
        <v>195</v>
      </c>
      <c r="F361" s="9">
        <v>0.4</v>
      </c>
      <c r="G361" s="6" t="s">
        <v>1950</v>
      </c>
      <c r="H361" s="7" t="s">
        <v>566</v>
      </c>
      <c r="I361" s="8"/>
    </row>
    <row r="362" spans="1:9" x14ac:dyDescent="0.3">
      <c r="A362" s="8">
        <v>360</v>
      </c>
      <c r="B362" s="6" t="s">
        <v>4678</v>
      </c>
      <c r="C362" s="6" t="s">
        <v>96</v>
      </c>
      <c r="D362" s="6" t="s">
        <v>4679</v>
      </c>
      <c r="E362" s="6" t="s">
        <v>195</v>
      </c>
      <c r="F362" s="9">
        <v>1.82</v>
      </c>
      <c r="G362" s="6" t="s">
        <v>1950</v>
      </c>
      <c r="H362" s="7" t="s">
        <v>566</v>
      </c>
      <c r="I362" s="8"/>
    </row>
    <row r="363" spans="1:9" x14ac:dyDescent="0.3">
      <c r="A363" s="8">
        <v>361</v>
      </c>
      <c r="B363" s="6" t="s">
        <v>4680</v>
      </c>
      <c r="C363" s="6" t="s">
        <v>3197</v>
      </c>
      <c r="D363" s="6" t="s">
        <v>4681</v>
      </c>
      <c r="E363" s="6" t="s">
        <v>195</v>
      </c>
      <c r="F363" s="9">
        <v>0.6</v>
      </c>
      <c r="G363" s="6" t="s">
        <v>1950</v>
      </c>
      <c r="H363" s="7" t="s">
        <v>566</v>
      </c>
      <c r="I363" s="8"/>
    </row>
    <row r="364" spans="1:9" x14ac:dyDescent="0.3">
      <c r="A364" s="8">
        <v>362</v>
      </c>
      <c r="B364" s="6" t="s">
        <v>732</v>
      </c>
      <c r="C364" s="6" t="s">
        <v>38</v>
      </c>
      <c r="D364" s="6" t="s">
        <v>4682</v>
      </c>
      <c r="E364" s="6" t="s">
        <v>1567</v>
      </c>
      <c r="F364" s="9">
        <v>2</v>
      </c>
      <c r="G364" s="6" t="s">
        <v>1950</v>
      </c>
      <c r="H364" s="7" t="s">
        <v>566</v>
      </c>
      <c r="I364" s="8"/>
    </row>
    <row r="365" spans="1:9" x14ac:dyDescent="0.3">
      <c r="A365" s="8">
        <v>363</v>
      </c>
      <c r="B365" s="6" t="s">
        <v>4683</v>
      </c>
      <c r="C365" s="6" t="s">
        <v>275</v>
      </c>
      <c r="D365" s="6" t="s">
        <v>4684</v>
      </c>
      <c r="E365" s="6" t="s">
        <v>1567</v>
      </c>
      <c r="F365" s="9">
        <v>2</v>
      </c>
      <c r="G365" s="6" t="s">
        <v>1950</v>
      </c>
      <c r="H365" s="7" t="s">
        <v>566</v>
      </c>
      <c r="I365" s="8"/>
    </row>
    <row r="366" spans="1:9" x14ac:dyDescent="0.3">
      <c r="A366" s="8">
        <v>364</v>
      </c>
      <c r="B366" s="6" t="s">
        <v>4685</v>
      </c>
      <c r="C366" s="6" t="s">
        <v>352</v>
      </c>
      <c r="D366" s="6" t="s">
        <v>4686</v>
      </c>
      <c r="E366" s="6" t="s">
        <v>1567</v>
      </c>
      <c r="F366" s="9">
        <v>2</v>
      </c>
      <c r="G366" s="6" t="s">
        <v>1950</v>
      </c>
      <c r="H366" s="7" t="s">
        <v>566</v>
      </c>
      <c r="I366" s="8"/>
    </row>
    <row r="367" spans="1:9" x14ac:dyDescent="0.3">
      <c r="A367" s="8">
        <v>365</v>
      </c>
      <c r="B367" s="6" t="s">
        <v>1023</v>
      </c>
      <c r="C367" s="6" t="s">
        <v>225</v>
      </c>
      <c r="D367" s="6" t="s">
        <v>4687</v>
      </c>
      <c r="E367" s="6" t="s">
        <v>1567</v>
      </c>
      <c r="F367" s="9">
        <v>2</v>
      </c>
      <c r="G367" s="6" t="s">
        <v>1950</v>
      </c>
      <c r="H367" s="7" t="s">
        <v>566</v>
      </c>
      <c r="I367" s="8"/>
    </row>
    <row r="368" spans="1:9" x14ac:dyDescent="0.3">
      <c r="A368" s="8">
        <v>366</v>
      </c>
      <c r="B368" s="6" t="s">
        <v>732</v>
      </c>
      <c r="C368" s="6" t="s">
        <v>275</v>
      </c>
      <c r="D368" s="6" t="s">
        <v>4688</v>
      </c>
      <c r="E368" s="6" t="s">
        <v>1567</v>
      </c>
      <c r="F368" s="9">
        <v>2</v>
      </c>
      <c r="G368" s="6" t="s">
        <v>1950</v>
      </c>
      <c r="H368" s="7" t="s">
        <v>566</v>
      </c>
      <c r="I368" s="8"/>
    </row>
    <row r="369" spans="1:9" x14ac:dyDescent="0.3">
      <c r="A369" s="8">
        <v>367</v>
      </c>
      <c r="B369" s="6" t="s">
        <v>4689</v>
      </c>
      <c r="C369" s="6" t="s">
        <v>1615</v>
      </c>
      <c r="D369" s="6" t="s">
        <v>4690</v>
      </c>
      <c r="E369" s="6" t="s">
        <v>1567</v>
      </c>
      <c r="F369" s="9">
        <v>2</v>
      </c>
      <c r="G369" s="6" t="s">
        <v>1950</v>
      </c>
      <c r="H369" s="7" t="s">
        <v>566</v>
      </c>
      <c r="I369" s="8"/>
    </row>
    <row r="370" spans="1:9" x14ac:dyDescent="0.3">
      <c r="A370" s="8">
        <v>368</v>
      </c>
      <c r="B370" s="6" t="s">
        <v>4691</v>
      </c>
      <c r="C370" s="6" t="s">
        <v>2560</v>
      </c>
      <c r="D370" s="6" t="s">
        <v>4692</v>
      </c>
      <c r="E370" s="6" t="s">
        <v>1567</v>
      </c>
      <c r="F370" s="9">
        <v>2</v>
      </c>
      <c r="G370" s="6" t="s">
        <v>1950</v>
      </c>
      <c r="H370" s="7" t="s">
        <v>566</v>
      </c>
      <c r="I370" s="8"/>
    </row>
    <row r="371" spans="1:9" x14ac:dyDescent="0.3">
      <c r="A371" s="8">
        <v>369</v>
      </c>
      <c r="B371" s="6" t="s">
        <v>4693</v>
      </c>
      <c r="C371" s="6" t="s">
        <v>708</v>
      </c>
      <c r="D371" s="6" t="s">
        <v>4694</v>
      </c>
      <c r="E371" s="6" t="s">
        <v>1567</v>
      </c>
      <c r="F371" s="9">
        <v>2</v>
      </c>
      <c r="G371" s="6" t="s">
        <v>1950</v>
      </c>
      <c r="H371" s="7" t="s">
        <v>566</v>
      </c>
      <c r="I371" s="8"/>
    </row>
    <row r="372" spans="1:9" x14ac:dyDescent="0.3">
      <c r="A372" s="8">
        <v>370</v>
      </c>
      <c r="B372" s="6" t="s">
        <v>481</v>
      </c>
      <c r="C372" s="6" t="s">
        <v>205</v>
      </c>
      <c r="D372" s="6" t="s">
        <v>4695</v>
      </c>
      <c r="E372" s="6" t="s">
        <v>1567</v>
      </c>
      <c r="F372" s="9">
        <v>2</v>
      </c>
      <c r="G372" s="6" t="s">
        <v>1950</v>
      </c>
      <c r="H372" s="7" t="s">
        <v>566</v>
      </c>
      <c r="I372" s="8"/>
    </row>
    <row r="373" spans="1:9" x14ac:dyDescent="0.3">
      <c r="A373" s="8">
        <v>371</v>
      </c>
      <c r="B373" s="6" t="s">
        <v>4696</v>
      </c>
      <c r="C373" s="6" t="s">
        <v>822</v>
      </c>
      <c r="D373" s="6" t="s">
        <v>4697</v>
      </c>
      <c r="E373" s="6" t="s">
        <v>1567</v>
      </c>
      <c r="F373" s="9">
        <v>2</v>
      </c>
      <c r="G373" s="6" t="s">
        <v>1950</v>
      </c>
      <c r="H373" s="7" t="s">
        <v>566</v>
      </c>
      <c r="I373" s="8"/>
    </row>
    <row r="374" spans="1:9" x14ac:dyDescent="0.3">
      <c r="A374" s="8">
        <v>372</v>
      </c>
      <c r="B374" s="6" t="s">
        <v>839</v>
      </c>
      <c r="C374" s="6" t="s">
        <v>1301</v>
      </c>
      <c r="D374" s="6" t="s">
        <v>4698</v>
      </c>
      <c r="E374" s="6" t="s">
        <v>1567</v>
      </c>
      <c r="F374" s="9">
        <v>2</v>
      </c>
      <c r="G374" s="6" t="s">
        <v>1950</v>
      </c>
      <c r="H374" s="7" t="s">
        <v>566</v>
      </c>
      <c r="I374" s="8"/>
    </row>
    <row r="375" spans="1:9" x14ac:dyDescent="0.3">
      <c r="A375" s="8">
        <v>373</v>
      </c>
      <c r="B375" s="6" t="s">
        <v>4699</v>
      </c>
      <c r="C375" s="6" t="s">
        <v>253</v>
      </c>
      <c r="D375" s="6" t="s">
        <v>4700</v>
      </c>
      <c r="E375" s="6" t="s">
        <v>1567</v>
      </c>
      <c r="F375" s="9">
        <v>2</v>
      </c>
      <c r="G375" s="6" t="s">
        <v>1950</v>
      </c>
      <c r="H375" s="7" t="s">
        <v>566</v>
      </c>
      <c r="I375" s="8"/>
    </row>
    <row r="376" spans="1:9" x14ac:dyDescent="0.3">
      <c r="A376" s="8">
        <v>374</v>
      </c>
      <c r="B376" s="6" t="s">
        <v>1331</v>
      </c>
      <c r="C376" s="6" t="s">
        <v>1301</v>
      </c>
      <c r="D376" s="6" t="s">
        <v>4701</v>
      </c>
      <c r="E376" s="6" t="s">
        <v>896</v>
      </c>
      <c r="F376" s="9">
        <v>0.8</v>
      </c>
      <c r="G376" s="6" t="s">
        <v>1950</v>
      </c>
      <c r="H376" s="7" t="s">
        <v>566</v>
      </c>
      <c r="I376" s="8"/>
    </row>
    <row r="377" spans="1:9" x14ac:dyDescent="0.3">
      <c r="A377" s="8">
        <v>375</v>
      </c>
      <c r="B377" s="6" t="s">
        <v>4702</v>
      </c>
      <c r="C377" s="6" t="s">
        <v>183</v>
      </c>
      <c r="D377" s="6" t="s">
        <v>4703</v>
      </c>
      <c r="E377" s="6" t="s">
        <v>896</v>
      </c>
      <c r="F377" s="9">
        <v>0.6</v>
      </c>
      <c r="G377" s="6" t="s">
        <v>1950</v>
      </c>
      <c r="H377" s="7" t="s">
        <v>566</v>
      </c>
      <c r="I377" s="8"/>
    </row>
    <row r="378" spans="1:9" x14ac:dyDescent="0.3">
      <c r="A378" s="8">
        <v>376</v>
      </c>
      <c r="B378" s="6" t="s">
        <v>1615</v>
      </c>
      <c r="C378" s="6" t="s">
        <v>1301</v>
      </c>
      <c r="D378" s="6" t="s">
        <v>4704</v>
      </c>
      <c r="E378" s="6" t="s">
        <v>896</v>
      </c>
      <c r="F378" s="9">
        <v>1.68</v>
      </c>
      <c r="G378" s="6" t="s">
        <v>1950</v>
      </c>
      <c r="H378" s="7" t="s">
        <v>566</v>
      </c>
      <c r="I378" s="8"/>
    </row>
    <row r="379" spans="1:9" x14ac:dyDescent="0.3">
      <c r="A379" s="8">
        <v>377</v>
      </c>
      <c r="B379" s="6" t="s">
        <v>4705</v>
      </c>
      <c r="C379" s="6" t="s">
        <v>4706</v>
      </c>
      <c r="D379" s="6" t="s">
        <v>4707</v>
      </c>
      <c r="E379" s="6" t="s">
        <v>1567</v>
      </c>
      <c r="F379" s="9">
        <v>2.02</v>
      </c>
      <c r="G379" s="6" t="s">
        <v>1950</v>
      </c>
      <c r="H379" s="7" t="s">
        <v>566</v>
      </c>
      <c r="I379" s="8"/>
    </row>
    <row r="380" spans="1:9" x14ac:dyDescent="0.3">
      <c r="A380" s="8">
        <v>378</v>
      </c>
      <c r="B380" s="6" t="s">
        <v>4708</v>
      </c>
      <c r="C380" s="6" t="s">
        <v>377</v>
      </c>
      <c r="D380" s="6" t="s">
        <v>4709</v>
      </c>
      <c r="E380" s="6" t="s">
        <v>1567</v>
      </c>
      <c r="F380" s="9">
        <v>2.02</v>
      </c>
      <c r="G380" s="6" t="s">
        <v>1950</v>
      </c>
      <c r="H380" s="7" t="s">
        <v>566</v>
      </c>
      <c r="I380" s="8"/>
    </row>
    <row r="381" spans="1:9" x14ac:dyDescent="0.3">
      <c r="A381" s="8">
        <v>379</v>
      </c>
      <c r="B381" s="6" t="s">
        <v>481</v>
      </c>
      <c r="C381" s="6" t="s">
        <v>205</v>
      </c>
      <c r="D381" s="6" t="s">
        <v>4710</v>
      </c>
      <c r="E381" s="6" t="s">
        <v>1567</v>
      </c>
      <c r="F381" s="9">
        <v>2.02</v>
      </c>
      <c r="G381" s="6" t="s">
        <v>1950</v>
      </c>
      <c r="H381" s="7" t="s">
        <v>566</v>
      </c>
      <c r="I381" s="8"/>
    </row>
    <row r="382" spans="1:9" x14ac:dyDescent="0.3">
      <c r="A382" s="8">
        <v>380</v>
      </c>
      <c r="B382" s="6" t="s">
        <v>4711</v>
      </c>
      <c r="C382" s="6" t="s">
        <v>4712</v>
      </c>
      <c r="D382" s="6" t="s">
        <v>4713</v>
      </c>
      <c r="E382" s="6" t="s">
        <v>1567</v>
      </c>
      <c r="F382" s="9">
        <v>2.02</v>
      </c>
      <c r="G382" s="6" t="s">
        <v>1950</v>
      </c>
      <c r="H382" s="7" t="s">
        <v>566</v>
      </c>
      <c r="I382" s="8"/>
    </row>
    <row r="383" spans="1:9" x14ac:dyDescent="0.3">
      <c r="A383" s="8">
        <v>381</v>
      </c>
      <c r="B383" s="6" t="s">
        <v>4714</v>
      </c>
      <c r="C383" s="6" t="s">
        <v>275</v>
      </c>
      <c r="D383" s="6" t="s">
        <v>4715</v>
      </c>
      <c r="E383" s="6" t="s">
        <v>1567</v>
      </c>
      <c r="F383" s="9">
        <v>2.02</v>
      </c>
      <c r="G383" s="6" t="s">
        <v>1950</v>
      </c>
      <c r="H383" s="7" t="s">
        <v>566</v>
      </c>
      <c r="I383" s="8"/>
    </row>
    <row r="384" spans="1:9" x14ac:dyDescent="0.3">
      <c r="A384" s="8">
        <v>382</v>
      </c>
      <c r="B384" s="6" t="s">
        <v>4716</v>
      </c>
      <c r="C384" s="6" t="s">
        <v>307</v>
      </c>
      <c r="D384" s="6" t="s">
        <v>4717</v>
      </c>
      <c r="E384" s="6" t="s">
        <v>1567</v>
      </c>
      <c r="F384" s="9">
        <v>2.02</v>
      </c>
      <c r="G384" s="6" t="s">
        <v>1950</v>
      </c>
      <c r="H384" s="7" t="s">
        <v>566</v>
      </c>
      <c r="I384" s="8"/>
    </row>
    <row r="385" spans="1:9" x14ac:dyDescent="0.3">
      <c r="A385" s="8">
        <v>383</v>
      </c>
      <c r="B385" s="6" t="s">
        <v>794</v>
      </c>
      <c r="C385" s="6" t="s">
        <v>4718</v>
      </c>
      <c r="D385" s="6" t="s">
        <v>4719</v>
      </c>
      <c r="E385" s="6" t="s">
        <v>1567</v>
      </c>
      <c r="F385" s="9">
        <v>2.02</v>
      </c>
      <c r="G385" s="6" t="s">
        <v>1950</v>
      </c>
      <c r="H385" s="7" t="s">
        <v>566</v>
      </c>
      <c r="I385" s="8"/>
    </row>
    <row r="386" spans="1:9" x14ac:dyDescent="0.3">
      <c r="A386" s="8">
        <v>384</v>
      </c>
      <c r="B386" s="6" t="s">
        <v>4720</v>
      </c>
      <c r="C386" s="6" t="s">
        <v>4721</v>
      </c>
      <c r="D386" s="6" t="s">
        <v>4722</v>
      </c>
      <c r="E386" s="6" t="s">
        <v>1567</v>
      </c>
      <c r="F386" s="9">
        <v>2.02</v>
      </c>
      <c r="G386" s="6" t="s">
        <v>1950</v>
      </c>
      <c r="H386" s="7" t="s">
        <v>566</v>
      </c>
      <c r="I386" s="8"/>
    </row>
    <row r="387" spans="1:9" x14ac:dyDescent="0.3">
      <c r="A387" s="8">
        <v>385</v>
      </c>
      <c r="B387" s="6" t="s">
        <v>4723</v>
      </c>
      <c r="C387" s="6" t="s">
        <v>4724</v>
      </c>
      <c r="D387" s="6" t="s">
        <v>4725</v>
      </c>
      <c r="E387" s="6" t="s">
        <v>1567</v>
      </c>
      <c r="F387" s="9">
        <v>2.02</v>
      </c>
      <c r="G387" s="6" t="s">
        <v>1950</v>
      </c>
      <c r="H387" s="7" t="s">
        <v>566</v>
      </c>
      <c r="I387" s="8"/>
    </row>
    <row r="388" spans="1:9" x14ac:dyDescent="0.3">
      <c r="A388" s="8">
        <v>386</v>
      </c>
      <c r="B388" s="6" t="s">
        <v>1509</v>
      </c>
      <c r="C388" s="6" t="s">
        <v>241</v>
      </c>
      <c r="D388" s="6" t="s">
        <v>4726</v>
      </c>
      <c r="E388" s="6" t="s">
        <v>1567</v>
      </c>
      <c r="F388" s="9">
        <v>2.02</v>
      </c>
      <c r="G388" s="6" t="s">
        <v>1950</v>
      </c>
      <c r="H388" s="7" t="s">
        <v>566</v>
      </c>
      <c r="I388" s="8"/>
    </row>
    <row r="389" spans="1:9" x14ac:dyDescent="0.3">
      <c r="A389" s="8">
        <v>387</v>
      </c>
      <c r="B389" s="6" t="s">
        <v>850</v>
      </c>
      <c r="C389" s="6" t="s">
        <v>4727</v>
      </c>
      <c r="D389" s="6" t="s">
        <v>4728</v>
      </c>
      <c r="E389" s="6" t="s">
        <v>1567</v>
      </c>
      <c r="F389" s="9">
        <v>2.02</v>
      </c>
      <c r="G389" s="6" t="s">
        <v>1950</v>
      </c>
      <c r="H389" s="7" t="s">
        <v>566</v>
      </c>
      <c r="I389" s="8"/>
    </row>
    <row r="390" spans="1:9" x14ac:dyDescent="0.3">
      <c r="A390" s="8">
        <v>388</v>
      </c>
      <c r="B390" s="6" t="s">
        <v>4729</v>
      </c>
      <c r="C390" s="6" t="s">
        <v>234</v>
      </c>
      <c r="D390" s="6" t="s">
        <v>4730</v>
      </c>
      <c r="E390" s="6" t="s">
        <v>1567</v>
      </c>
      <c r="F390" s="9">
        <v>2.02</v>
      </c>
      <c r="G390" s="6" t="s">
        <v>1950</v>
      </c>
      <c r="H390" s="7" t="s">
        <v>566</v>
      </c>
      <c r="I390" s="8"/>
    </row>
    <row r="391" spans="1:9" x14ac:dyDescent="0.3">
      <c r="A391" s="8">
        <v>389</v>
      </c>
      <c r="B391" s="6" t="s">
        <v>4731</v>
      </c>
      <c r="C391" s="6" t="s">
        <v>112</v>
      </c>
      <c r="D391" s="6" t="s">
        <v>4732</v>
      </c>
      <c r="E391" s="6" t="s">
        <v>1567</v>
      </c>
      <c r="F391" s="9">
        <v>2.02</v>
      </c>
      <c r="G391" s="6" t="s">
        <v>1950</v>
      </c>
      <c r="H391" s="7" t="s">
        <v>566</v>
      </c>
      <c r="I391" s="8"/>
    </row>
    <row r="392" spans="1:9" x14ac:dyDescent="0.3">
      <c r="A392" s="8">
        <v>390</v>
      </c>
      <c r="B392" s="6" t="s">
        <v>4733</v>
      </c>
      <c r="C392" s="6" t="s">
        <v>275</v>
      </c>
      <c r="D392" s="6" t="s">
        <v>4734</v>
      </c>
      <c r="E392" s="6" t="s">
        <v>1567</v>
      </c>
      <c r="F392" s="9">
        <v>2.02</v>
      </c>
      <c r="G392" s="6" t="s">
        <v>1950</v>
      </c>
      <c r="H392" s="7" t="s">
        <v>566</v>
      </c>
      <c r="I392" s="8"/>
    </row>
    <row r="393" spans="1:9" x14ac:dyDescent="0.3">
      <c r="A393" s="8">
        <v>391</v>
      </c>
      <c r="B393" s="6" t="s">
        <v>4735</v>
      </c>
      <c r="C393" s="6" t="s">
        <v>241</v>
      </c>
      <c r="D393" s="6" t="s">
        <v>4736</v>
      </c>
      <c r="E393" s="6" t="s">
        <v>1567</v>
      </c>
      <c r="F393" s="9">
        <v>2.02</v>
      </c>
      <c r="G393" s="6" t="s">
        <v>1950</v>
      </c>
      <c r="H393" s="7" t="s">
        <v>566</v>
      </c>
      <c r="I393" s="8"/>
    </row>
    <row r="394" spans="1:9" x14ac:dyDescent="0.3">
      <c r="A394" s="8">
        <v>392</v>
      </c>
      <c r="B394" s="6" t="s">
        <v>4737</v>
      </c>
      <c r="C394" s="6" t="s">
        <v>69</v>
      </c>
      <c r="D394" s="6" t="s">
        <v>4738</v>
      </c>
      <c r="E394" s="6" t="s">
        <v>899</v>
      </c>
      <c r="F394" s="9">
        <v>2.83</v>
      </c>
      <c r="G394" s="6" t="s">
        <v>1950</v>
      </c>
      <c r="H394" s="7" t="s">
        <v>566</v>
      </c>
      <c r="I394" s="8"/>
    </row>
    <row r="395" spans="1:9" x14ac:dyDescent="0.3">
      <c r="A395" s="8">
        <v>393</v>
      </c>
      <c r="B395" s="6" t="s">
        <v>4739</v>
      </c>
      <c r="C395" s="6" t="s">
        <v>96</v>
      </c>
      <c r="D395" s="6" t="s">
        <v>4740</v>
      </c>
      <c r="E395" s="6" t="s">
        <v>899</v>
      </c>
      <c r="F395" s="9">
        <v>1.82</v>
      </c>
      <c r="G395" s="6" t="s">
        <v>1950</v>
      </c>
      <c r="H395" s="7" t="s">
        <v>566</v>
      </c>
      <c r="I395" s="8"/>
    </row>
    <row r="396" spans="1:9" x14ac:dyDescent="0.3">
      <c r="A396" s="8">
        <v>394</v>
      </c>
      <c r="B396" s="6" t="s">
        <v>3935</v>
      </c>
      <c r="C396" s="6" t="s">
        <v>659</v>
      </c>
      <c r="D396" s="6" t="s">
        <v>4741</v>
      </c>
      <c r="E396" s="6" t="s">
        <v>899</v>
      </c>
      <c r="F396" s="9">
        <v>0.87</v>
      </c>
      <c r="G396" s="6" t="s">
        <v>1950</v>
      </c>
      <c r="H396" s="7" t="s">
        <v>566</v>
      </c>
      <c r="I396" s="8"/>
    </row>
    <row r="397" spans="1:9" x14ac:dyDescent="0.3">
      <c r="A397" s="8">
        <v>395</v>
      </c>
      <c r="B397" s="6" t="s">
        <v>4742</v>
      </c>
      <c r="C397" s="6" t="s">
        <v>4743</v>
      </c>
      <c r="D397" s="6" t="s">
        <v>4744</v>
      </c>
      <c r="E397" s="6" t="s">
        <v>899</v>
      </c>
      <c r="F397" s="9">
        <v>0.4</v>
      </c>
      <c r="G397" s="6" t="s">
        <v>1950</v>
      </c>
      <c r="H397" s="7" t="s">
        <v>566</v>
      </c>
      <c r="I397" s="8"/>
    </row>
    <row r="398" spans="1:9" x14ac:dyDescent="0.3">
      <c r="A398" s="8">
        <v>396</v>
      </c>
      <c r="B398" s="6" t="s">
        <v>105</v>
      </c>
      <c r="C398" s="6" t="s">
        <v>275</v>
      </c>
      <c r="D398" s="6" t="s">
        <v>4745</v>
      </c>
      <c r="E398" s="6" t="s">
        <v>675</v>
      </c>
      <c r="F398" s="9">
        <v>0.4</v>
      </c>
      <c r="G398" s="6" t="s">
        <v>1950</v>
      </c>
      <c r="H398" s="7" t="s">
        <v>566</v>
      </c>
      <c r="I398" s="8"/>
    </row>
    <row r="399" spans="1:9" x14ac:dyDescent="0.3">
      <c r="A399" s="8">
        <v>397</v>
      </c>
      <c r="B399" s="6" t="s">
        <v>4746</v>
      </c>
      <c r="C399" s="6" t="s">
        <v>19</v>
      </c>
      <c r="D399" s="6" t="s">
        <v>4747</v>
      </c>
      <c r="E399" s="6" t="s">
        <v>1825</v>
      </c>
      <c r="F399" s="9">
        <v>13.96</v>
      </c>
      <c r="G399" s="6" t="s">
        <v>1950</v>
      </c>
      <c r="H399" s="7" t="s">
        <v>566</v>
      </c>
      <c r="I399" s="8"/>
    </row>
    <row r="400" spans="1:9" x14ac:dyDescent="0.3">
      <c r="A400" s="8">
        <v>398</v>
      </c>
      <c r="B400" s="6" t="s">
        <v>4748</v>
      </c>
      <c r="C400" s="6" t="s">
        <v>4749</v>
      </c>
      <c r="D400" s="6" t="s">
        <v>4750</v>
      </c>
      <c r="E400" s="6" t="s">
        <v>190</v>
      </c>
      <c r="F400" s="9">
        <v>0.52</v>
      </c>
      <c r="G400" s="6" t="s">
        <v>1950</v>
      </c>
      <c r="H400" s="7" t="s">
        <v>715</v>
      </c>
      <c r="I400" s="8"/>
    </row>
    <row r="401" spans="1:9" x14ac:dyDescent="0.3">
      <c r="A401" s="8">
        <v>399</v>
      </c>
      <c r="B401" s="6" t="s">
        <v>4751</v>
      </c>
      <c r="C401" s="6" t="s">
        <v>56</v>
      </c>
      <c r="D401" s="6" t="s">
        <v>4752</v>
      </c>
      <c r="E401" s="6" t="s">
        <v>190</v>
      </c>
      <c r="F401" s="9">
        <v>0.4</v>
      </c>
      <c r="G401" s="6" t="s">
        <v>1950</v>
      </c>
      <c r="H401" s="7" t="s">
        <v>715</v>
      </c>
      <c r="I401" s="8"/>
    </row>
    <row r="402" spans="1:9" x14ac:dyDescent="0.3">
      <c r="A402" s="8">
        <v>400</v>
      </c>
      <c r="B402" s="6" t="s">
        <v>4753</v>
      </c>
      <c r="C402" s="6" t="s">
        <v>4754</v>
      </c>
      <c r="D402" s="6" t="s">
        <v>4755</v>
      </c>
      <c r="E402" s="6" t="s">
        <v>190</v>
      </c>
      <c r="F402" s="9">
        <v>1.25</v>
      </c>
      <c r="G402" s="6" t="s">
        <v>1950</v>
      </c>
      <c r="H402" s="7" t="s">
        <v>715</v>
      </c>
      <c r="I402" s="8"/>
    </row>
    <row r="403" spans="1:9" x14ac:dyDescent="0.3">
      <c r="A403" s="8">
        <v>401</v>
      </c>
      <c r="B403" s="6" t="s">
        <v>4756</v>
      </c>
      <c r="C403" s="6" t="s">
        <v>4757</v>
      </c>
      <c r="D403" s="6" t="s">
        <v>4758</v>
      </c>
      <c r="E403" s="6" t="s">
        <v>3762</v>
      </c>
      <c r="F403" s="9">
        <v>13.01</v>
      </c>
      <c r="G403" s="6" t="s">
        <v>1950</v>
      </c>
      <c r="H403" s="7" t="s">
        <v>715</v>
      </c>
      <c r="I403" s="8"/>
    </row>
    <row r="404" spans="1:9" x14ac:dyDescent="0.3">
      <c r="A404" s="8">
        <v>402</v>
      </c>
      <c r="B404" s="6" t="s">
        <v>4759</v>
      </c>
      <c r="C404" s="6" t="s">
        <v>30</v>
      </c>
      <c r="D404" s="6" t="s">
        <v>4760</v>
      </c>
      <c r="E404" s="6" t="s">
        <v>3762</v>
      </c>
      <c r="F404" s="9">
        <v>0.4</v>
      </c>
      <c r="G404" s="6" t="s">
        <v>1950</v>
      </c>
      <c r="H404" s="7" t="s">
        <v>715</v>
      </c>
      <c r="I404" s="8"/>
    </row>
    <row r="405" spans="1:9" x14ac:dyDescent="0.3">
      <c r="A405" s="8">
        <v>403</v>
      </c>
      <c r="B405" s="6" t="s">
        <v>4761</v>
      </c>
      <c r="C405" s="6" t="s">
        <v>232</v>
      </c>
      <c r="D405" s="6" t="s">
        <v>4762</v>
      </c>
      <c r="E405" s="6" t="s">
        <v>3762</v>
      </c>
      <c r="F405" s="9">
        <v>1.0900000000000001</v>
      </c>
      <c r="G405" s="6" t="s">
        <v>1950</v>
      </c>
      <c r="H405" s="7" t="s">
        <v>715</v>
      </c>
      <c r="I405" s="8"/>
    </row>
    <row r="406" spans="1:9" x14ac:dyDescent="0.3">
      <c r="A406" s="8">
        <v>404</v>
      </c>
      <c r="B406" s="6" t="s">
        <v>4763</v>
      </c>
      <c r="C406" s="6" t="s">
        <v>4764</v>
      </c>
      <c r="D406" s="6" t="s">
        <v>4765</v>
      </c>
      <c r="E406" s="6" t="s">
        <v>888</v>
      </c>
      <c r="F406" s="9">
        <v>2.6</v>
      </c>
      <c r="G406" s="6" t="s">
        <v>1950</v>
      </c>
      <c r="H406" s="7" t="s">
        <v>715</v>
      </c>
      <c r="I406" s="8"/>
    </row>
  </sheetData>
  <protectedRanges>
    <protectedRange sqref="B217:B226" name="Range1_1_3_41_1_1"/>
    <protectedRange sqref="B249:B255" name="Range1_1_3_3_1_1_1"/>
    <protectedRange sqref="B259:B261" name="Range1_1_2_2_3_2_1_1"/>
    <protectedRange sqref="B337:B343" name="Range1_1_3_1_6_1_1"/>
    <protectedRange sqref="B344:B349" name="Range1_1_3_13_1_1_1"/>
    <protectedRange sqref="B361:B371" name="Range1_1_3_15_1_1_1"/>
    <protectedRange sqref="B398" name="Range1_2_2_1_5_1_1"/>
    <protectedRange sqref="B379:B397" name="Range1_1_2_2_6_1_1"/>
    <protectedRange sqref="B400" name="Range1_1_3_5_2_1_1"/>
    <protectedRange sqref="B404:B405" name="Range1_1_3_1_7_1_1"/>
    <protectedRange sqref="C217:C226" name="Range2_1_1_2_9_2_1"/>
    <protectedRange sqref="C236" name="Range2_2_1_4_1_2_1"/>
    <protectedRange sqref="C237" name="Range2_2_1_4_1_1_1_1"/>
    <protectedRange sqref="C249:C258" name="Range2_1_1_2_2_1_1_1"/>
    <protectedRange sqref="C259:C261" name="Range2_1_1_1_2_2_1_1_1"/>
    <protectedRange sqref="C262:C274 C276:C286" name="Range2_1_1_2_4_2_2_1"/>
    <protectedRange sqref="C337:C343" name="Range2_1_1_2_1_2_1_1"/>
    <protectedRange sqref="C348:C349" name="Range2_1_1_2_6_1_1_1"/>
    <protectedRange sqref="C361:C378" name="Range2_1_1_2_9_1_1_1"/>
    <protectedRange sqref="C398" name="Range1_2_2_1_4_1_1_1"/>
    <protectedRange sqref="C379:C397" name="Range1_1_2_2_2_5_1_1"/>
    <protectedRange sqref="C400" name="Range1_1_3_5_3_1_1_1"/>
    <protectedRange sqref="C404:C405" name="Range1_1_3_2_1_1_1_1"/>
    <protectedRange sqref="D200" name="Range1_3_2_1_1"/>
    <protectedRange password="CE88" sqref="D211:D234" name="Range50_3_3_2_2"/>
    <protectedRange password="CE88" sqref="D211:D234" name="Range1_7_3_2_2"/>
    <protectedRange password="CE88" sqref="D235:D236" name="Range50_3_3_2_1_1"/>
    <protectedRange password="CE88" sqref="D235:D236" name="Range1_7_3_2_1_1"/>
    <protectedRange password="CE88" sqref="D237" name="Range50_3_3_1_2_3"/>
    <protectedRange password="CE88" sqref="D237" name="Range1_7_3_1_2_3"/>
    <protectedRange password="CE88" sqref="D238:D242" name="Range50_3_3_1_2_1_1"/>
    <protectedRange password="CE88" sqref="D238:D242" name="Range1_7_3_1_2_1_1"/>
    <protectedRange password="CE88" sqref="D243:D261" name="Range50_3_3_1_2_2_1"/>
    <protectedRange password="CE88" sqref="D243:D261" name="Range1_7_3_1_2_2_1"/>
    <protectedRange password="CE88" sqref="D400" name="Range1_7_2_2_1_2"/>
    <protectedRange password="CE88" sqref="D400" name="Range50_3_2_1_1_2"/>
    <protectedRange password="CE88" sqref="D402" name="Range1_7_2_2_1_1_1"/>
    <protectedRange password="CE88" sqref="D402" name="Range50_3_2_1_1_1_1"/>
    <protectedRange password="CE88" sqref="D403" name="Range1_7_5_1"/>
    <protectedRange password="CE88" sqref="D403" name="Range50_3_6_1"/>
    <protectedRange password="CE88" sqref="D404:D405" name="Range1_7_1_2_1_1"/>
    <protectedRange password="CE88" sqref="D404:D405" name="Range50_3_2_2_2_1"/>
    <protectedRange sqref="E61:E63 E65" name="Range2_1_4_2_5_4_1_4"/>
    <protectedRange sqref="E66:E71" name="Range2_1_4_2_5_4_1_1_1"/>
    <protectedRange sqref="E85" name="Range2_1_4_2_5_4_1_2_1"/>
    <protectedRange sqref="E88:E94" name="Range2_1_4_2_5_4_1_3_1"/>
    <protectedRange sqref="E205:E209" name="Range2_1_4_2_5_6_1_1"/>
    <protectedRange sqref="E225:E226 E217:E222" name="Range2_1_4_2_3_6_1_1"/>
    <protectedRange sqref="E235:E236" name="Range2_2_2_4_3_2_2_1"/>
    <protectedRange sqref="E237" name="Range2_2_2_4_3_2_1_2_2"/>
    <protectedRange sqref="E238" name="Range2_2_2_4_3_2_1_2_1_1"/>
    <protectedRange sqref="E249:E253 E255" name="Range2_1_4_2_2_1_1_1"/>
    <protectedRange sqref="E259:E261" name="Range2_1_2_1_2_1_2_1_1"/>
    <protectedRange sqref="E254" name="Range2_1_4_2_5_7_1_1"/>
    <protectedRange sqref="E262:E273" name="Range2_1_4_2_4_1_1"/>
    <protectedRange sqref="E307:E311" name="Range2_1_4_1_2_1_3_1_1"/>
    <protectedRange sqref="E343 E337:E341" name="Range2_1_4_2_1_1_1_1_1"/>
    <protectedRange sqref="E348:E349 E342" name="Range2_1_4_2_5_8_1_1"/>
    <protectedRange sqref="E361:E362 E364:E378" name="Range2_1_4_2_6_1_1"/>
    <protectedRange sqref="E379:E397" name="Range2_1_4_1_2_4_1_1"/>
  </protectedRanges>
  <mergeCells count="1">
    <mergeCell ref="A1:I1"/>
  </mergeCells>
  <dataValidations count="1">
    <dataValidation type="decimal" operator="greaterThan" allowBlank="1" showInputMessage="1" showErrorMessage="1" sqref="F17:F199 F201 F211:F226 F235:F238 F243:F349 F361:F398 F400:F405" xr:uid="{6832ABEF-D3B8-4CD1-A9D7-61E974982CD3}">
      <formula1>0</formula1>
    </dataValidation>
  </dataValidation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ED573-BB00-4704-86FF-43553EB498C4}">
  <dimension ref="A1:K227"/>
  <sheetViews>
    <sheetView zoomScale="78" zoomScaleNormal="78" workbookViewId="0">
      <selection activeCell="D171" sqref="D171:D480"/>
    </sheetView>
  </sheetViews>
  <sheetFormatPr defaultRowHeight="18" x14ac:dyDescent="0.35"/>
  <cols>
    <col min="1" max="1" width="8.44140625" style="447" customWidth="1"/>
    <col min="2" max="2" width="30.6640625" customWidth="1"/>
    <col min="3" max="3" width="34.109375" customWidth="1"/>
    <col min="4" max="4" width="51.109375" customWidth="1"/>
    <col min="5" max="5" width="13.5546875" style="448" customWidth="1"/>
    <col min="6" max="6" width="14" style="448" customWidth="1"/>
    <col min="7" max="7" width="21.33203125" customWidth="1"/>
    <col min="8" max="8" width="44.6640625" customWidth="1"/>
    <col min="9" max="9" width="21.44140625" customWidth="1"/>
    <col min="10" max="10" width="18" customWidth="1"/>
    <col min="11" max="11" width="13.5546875" customWidth="1"/>
  </cols>
  <sheetData>
    <row r="1" spans="1:11" ht="101.7" customHeight="1" x14ac:dyDescent="0.3">
      <c r="A1" s="249" t="s">
        <v>45289</v>
      </c>
      <c r="B1" s="249"/>
      <c r="C1" s="249"/>
      <c r="D1" s="249"/>
      <c r="E1" s="249"/>
      <c r="F1" s="249"/>
      <c r="G1" s="249"/>
      <c r="H1" s="249"/>
      <c r="I1" s="249"/>
      <c r="J1" s="249"/>
    </row>
    <row r="2" spans="1:11" ht="66" customHeight="1" x14ac:dyDescent="0.3">
      <c r="A2" s="432" t="s">
        <v>1</v>
      </c>
      <c r="B2" s="432" t="s">
        <v>2</v>
      </c>
      <c r="C2" s="432" t="s">
        <v>3</v>
      </c>
      <c r="D2" s="432" t="s">
        <v>4</v>
      </c>
      <c r="E2" s="433" t="s">
        <v>5</v>
      </c>
      <c r="F2" s="434"/>
      <c r="G2" s="432" t="s">
        <v>6</v>
      </c>
      <c r="H2" s="432" t="s">
        <v>7</v>
      </c>
      <c r="I2" s="432" t="s">
        <v>8</v>
      </c>
      <c r="J2" s="432" t="s">
        <v>9</v>
      </c>
    </row>
    <row r="3" spans="1:11" s="226" customFormat="1" ht="24.9" customHeight="1" x14ac:dyDescent="0.35">
      <c r="A3" s="144">
        <v>1</v>
      </c>
      <c r="B3" s="435" t="s">
        <v>45290</v>
      </c>
      <c r="C3" s="435" t="s">
        <v>45290</v>
      </c>
      <c r="D3" s="436" t="s">
        <v>45291</v>
      </c>
      <c r="E3" s="44">
        <v>1786667</v>
      </c>
      <c r="F3" s="44">
        <v>8235450</v>
      </c>
      <c r="G3" s="437">
        <v>1.4</v>
      </c>
      <c r="H3" s="154" t="s">
        <v>45292</v>
      </c>
      <c r="I3" s="154" t="s">
        <v>15</v>
      </c>
      <c r="J3" s="154"/>
    </row>
    <row r="4" spans="1:11" s="226" customFormat="1" ht="24.9" customHeight="1" x14ac:dyDescent="0.35">
      <c r="A4" s="144">
        <v>2</v>
      </c>
      <c r="B4" s="435" t="s">
        <v>45293</v>
      </c>
      <c r="C4" s="435" t="s">
        <v>45293</v>
      </c>
      <c r="D4" s="436" t="s">
        <v>45291</v>
      </c>
      <c r="E4" s="44">
        <v>1786021</v>
      </c>
      <c r="F4" s="44">
        <v>8235412</v>
      </c>
      <c r="G4" s="437">
        <v>1.4</v>
      </c>
      <c r="H4" s="154" t="s">
        <v>45294</v>
      </c>
      <c r="I4" s="154" t="s">
        <v>15</v>
      </c>
      <c r="J4" s="154"/>
    </row>
    <row r="5" spans="1:11" s="226" customFormat="1" ht="24.9" customHeight="1" x14ac:dyDescent="0.35">
      <c r="A5" s="144">
        <v>3</v>
      </c>
      <c r="B5" s="435" t="s">
        <v>45295</v>
      </c>
      <c r="C5" s="435" t="s">
        <v>45295</v>
      </c>
      <c r="D5" s="436" t="s">
        <v>45291</v>
      </c>
      <c r="E5" s="44">
        <v>1786075</v>
      </c>
      <c r="F5" s="44">
        <v>8235365</v>
      </c>
      <c r="G5" s="437">
        <v>1.4</v>
      </c>
      <c r="H5" s="154" t="s">
        <v>45292</v>
      </c>
      <c r="I5" s="154" t="s">
        <v>15</v>
      </c>
      <c r="J5" s="154"/>
    </row>
    <row r="6" spans="1:11" s="226" customFormat="1" ht="24.9" customHeight="1" x14ac:dyDescent="0.35">
      <c r="A6" s="144">
        <v>4</v>
      </c>
      <c r="B6" s="435" t="s">
        <v>45296</v>
      </c>
      <c r="C6" s="435" t="s">
        <v>45296</v>
      </c>
      <c r="D6" s="436" t="s">
        <v>45291</v>
      </c>
      <c r="E6" s="44">
        <v>1786012</v>
      </c>
      <c r="F6" s="44">
        <v>8235325</v>
      </c>
      <c r="G6" s="437">
        <v>1.4</v>
      </c>
      <c r="H6" s="154" t="s">
        <v>45294</v>
      </c>
      <c r="I6" s="154" t="s">
        <v>15</v>
      </c>
      <c r="J6" s="154"/>
    </row>
    <row r="7" spans="1:11" s="226" customFormat="1" ht="24.9" customHeight="1" x14ac:dyDescent="0.35">
      <c r="A7" s="144">
        <v>5</v>
      </c>
      <c r="B7" s="435" t="s">
        <v>45297</v>
      </c>
      <c r="C7" s="435" t="s">
        <v>45297</v>
      </c>
      <c r="D7" s="436" t="s">
        <v>45291</v>
      </c>
      <c r="E7" s="44">
        <v>1786684</v>
      </c>
      <c r="F7" s="44">
        <v>8235525</v>
      </c>
      <c r="G7" s="437">
        <v>1.4</v>
      </c>
      <c r="H7" s="154" t="s">
        <v>45298</v>
      </c>
      <c r="I7" s="154" t="s">
        <v>15</v>
      </c>
      <c r="J7" s="154"/>
    </row>
    <row r="8" spans="1:11" s="226" customFormat="1" ht="24.9" customHeight="1" x14ac:dyDescent="0.35">
      <c r="A8" s="144">
        <v>6</v>
      </c>
      <c r="B8" s="435" t="s">
        <v>45299</v>
      </c>
      <c r="C8" s="435" t="s">
        <v>45299</v>
      </c>
      <c r="D8" s="436" t="s">
        <v>45291</v>
      </c>
      <c r="E8" s="44">
        <v>1786602</v>
      </c>
      <c r="F8" s="44">
        <v>8235387</v>
      </c>
      <c r="G8" s="437">
        <v>1.4</v>
      </c>
      <c r="H8" s="154" t="s">
        <v>45300</v>
      </c>
      <c r="I8" s="154" t="s">
        <v>15</v>
      </c>
      <c r="J8" s="154"/>
      <c r="K8" s="227"/>
    </row>
    <row r="9" spans="1:11" s="226" customFormat="1" ht="24.9" customHeight="1" x14ac:dyDescent="0.35">
      <c r="A9" s="144">
        <v>7</v>
      </c>
      <c r="B9" s="435" t="s">
        <v>45301</v>
      </c>
      <c r="C9" s="435" t="s">
        <v>45301</v>
      </c>
      <c r="D9" s="436" t="s">
        <v>45291</v>
      </c>
      <c r="E9" s="44">
        <v>1786625</v>
      </c>
      <c r="F9" s="44">
        <v>8235377</v>
      </c>
      <c r="G9" s="437">
        <v>2.4</v>
      </c>
      <c r="H9" s="154" t="s">
        <v>45298</v>
      </c>
      <c r="I9" s="154" t="s">
        <v>15</v>
      </c>
      <c r="J9" s="154"/>
    </row>
    <row r="10" spans="1:11" s="226" customFormat="1" ht="24.9" customHeight="1" x14ac:dyDescent="0.35">
      <c r="A10" s="144">
        <v>8</v>
      </c>
      <c r="B10" s="435" t="s">
        <v>45302</v>
      </c>
      <c r="C10" s="435" t="s">
        <v>45302</v>
      </c>
      <c r="D10" s="436" t="s">
        <v>45291</v>
      </c>
      <c r="E10" s="44">
        <v>1786687</v>
      </c>
      <c r="F10" s="44">
        <v>8235379</v>
      </c>
      <c r="G10" s="437">
        <v>2</v>
      </c>
      <c r="H10" s="154" t="s">
        <v>45292</v>
      </c>
      <c r="I10" s="154" t="s">
        <v>15</v>
      </c>
      <c r="J10" s="154"/>
    </row>
    <row r="11" spans="1:11" s="226" customFormat="1" ht="24.9" customHeight="1" x14ac:dyDescent="0.35">
      <c r="A11" s="144">
        <v>9</v>
      </c>
      <c r="B11" s="435" t="s">
        <v>45303</v>
      </c>
      <c r="C11" s="435" t="s">
        <v>45304</v>
      </c>
      <c r="D11" s="436" t="s">
        <v>45291</v>
      </c>
      <c r="E11" s="44">
        <v>1786684</v>
      </c>
      <c r="F11" s="44">
        <v>8235450</v>
      </c>
      <c r="G11" s="437">
        <v>2</v>
      </c>
      <c r="H11" s="154" t="s">
        <v>45305</v>
      </c>
      <c r="I11" s="154" t="s">
        <v>15</v>
      </c>
      <c r="J11" s="154"/>
    </row>
    <row r="12" spans="1:11" s="226" customFormat="1" ht="24.9" customHeight="1" x14ac:dyDescent="0.35">
      <c r="A12" s="144">
        <v>10</v>
      </c>
      <c r="B12" s="435" t="s">
        <v>45306</v>
      </c>
      <c r="C12" s="435" t="s">
        <v>45307</v>
      </c>
      <c r="D12" s="436" t="s">
        <v>45291</v>
      </c>
      <c r="E12" s="44">
        <v>1786667</v>
      </c>
      <c r="F12" s="44">
        <v>8235377</v>
      </c>
      <c r="G12" s="437">
        <v>1.4</v>
      </c>
      <c r="H12" s="154" t="s">
        <v>45308</v>
      </c>
      <c r="I12" s="154" t="s">
        <v>15</v>
      </c>
      <c r="J12" s="154"/>
    </row>
    <row r="13" spans="1:11" s="226" customFormat="1" ht="24.9" customHeight="1" x14ac:dyDescent="0.35">
      <c r="A13" s="144">
        <v>11</v>
      </c>
      <c r="B13" s="435" t="s">
        <v>45309</v>
      </c>
      <c r="C13" s="435" t="s">
        <v>45309</v>
      </c>
      <c r="D13" s="436" t="s">
        <v>45291</v>
      </c>
      <c r="E13" s="44">
        <v>1786668</v>
      </c>
      <c r="F13" s="44">
        <v>8235387</v>
      </c>
      <c r="G13" s="437">
        <v>1.4</v>
      </c>
      <c r="H13" s="154" t="s">
        <v>45294</v>
      </c>
      <c r="I13" s="154" t="s">
        <v>15</v>
      </c>
      <c r="J13" s="154"/>
    </row>
    <row r="14" spans="1:11" s="226" customFormat="1" ht="24.9" customHeight="1" x14ac:dyDescent="0.35">
      <c r="A14" s="144">
        <v>12</v>
      </c>
      <c r="B14" s="435" t="s">
        <v>45310</v>
      </c>
      <c r="C14" s="435" t="s">
        <v>45310</v>
      </c>
      <c r="D14" s="436" t="s">
        <v>45291</v>
      </c>
      <c r="E14" s="44">
        <v>1786687</v>
      </c>
      <c r="F14" s="44">
        <v>8235412</v>
      </c>
      <c r="G14" s="437">
        <v>1.4</v>
      </c>
      <c r="H14" s="154" t="s">
        <v>45311</v>
      </c>
      <c r="I14" s="154" t="s">
        <v>22509</v>
      </c>
      <c r="J14" s="154"/>
    </row>
    <row r="15" spans="1:11" s="226" customFormat="1" ht="24.9" customHeight="1" x14ac:dyDescent="0.35">
      <c r="A15" s="144">
        <v>13</v>
      </c>
      <c r="B15" s="435" t="s">
        <v>45312</v>
      </c>
      <c r="C15" s="435" t="s">
        <v>45312</v>
      </c>
      <c r="D15" s="436" t="s">
        <v>45291</v>
      </c>
      <c r="E15" s="44">
        <v>1786667</v>
      </c>
      <c r="F15" s="44">
        <v>8235325</v>
      </c>
      <c r="G15" s="437">
        <v>1.4</v>
      </c>
      <c r="H15" s="154" t="s">
        <v>45313</v>
      </c>
      <c r="I15" s="154" t="s">
        <v>15</v>
      </c>
      <c r="J15" s="154"/>
    </row>
    <row r="16" spans="1:11" s="226" customFormat="1" ht="24.9" customHeight="1" x14ac:dyDescent="0.35">
      <c r="A16" s="144">
        <v>14</v>
      </c>
      <c r="B16" s="435" t="s">
        <v>45314</v>
      </c>
      <c r="C16" s="435" t="s">
        <v>45314</v>
      </c>
      <c r="D16" s="436" t="s">
        <v>45291</v>
      </c>
      <c r="E16" s="44">
        <v>1786572</v>
      </c>
      <c r="F16" s="44">
        <v>8235445</v>
      </c>
      <c r="G16" s="437">
        <v>1.4</v>
      </c>
      <c r="H16" s="154" t="s">
        <v>45313</v>
      </c>
      <c r="I16" s="154" t="s">
        <v>15</v>
      </c>
      <c r="J16" s="154"/>
    </row>
    <row r="17" spans="1:10" s="226" customFormat="1" ht="24.9" customHeight="1" x14ac:dyDescent="0.35">
      <c r="A17" s="144">
        <v>15</v>
      </c>
      <c r="B17" s="435" t="s">
        <v>45315</v>
      </c>
      <c r="C17" s="435" t="s">
        <v>45315</v>
      </c>
      <c r="D17" s="436" t="s">
        <v>45291</v>
      </c>
      <c r="E17" s="44">
        <v>1786624</v>
      </c>
      <c r="F17" s="44">
        <v>8235515</v>
      </c>
      <c r="G17" s="437">
        <v>1.4</v>
      </c>
      <c r="H17" s="154" t="s">
        <v>45316</v>
      </c>
      <c r="I17" s="154" t="s">
        <v>15</v>
      </c>
      <c r="J17" s="154"/>
    </row>
    <row r="18" spans="1:10" s="226" customFormat="1" ht="24.9" customHeight="1" x14ac:dyDescent="0.35">
      <c r="A18" s="144">
        <v>16</v>
      </c>
      <c r="B18" s="435" t="s">
        <v>45317</v>
      </c>
      <c r="C18" s="435" t="s">
        <v>45317</v>
      </c>
      <c r="D18" s="436" t="s">
        <v>45291</v>
      </c>
      <c r="E18" s="44">
        <v>1786667</v>
      </c>
      <c r="F18" s="44">
        <v>8235525</v>
      </c>
      <c r="G18" s="437">
        <v>1.4</v>
      </c>
      <c r="H18" s="154" t="s">
        <v>45294</v>
      </c>
      <c r="I18" s="154" t="s">
        <v>15</v>
      </c>
      <c r="J18" s="154"/>
    </row>
    <row r="19" spans="1:10" s="226" customFormat="1" ht="24.9" customHeight="1" x14ac:dyDescent="0.35">
      <c r="A19" s="144">
        <v>17</v>
      </c>
      <c r="B19" s="435" t="s">
        <v>45318</v>
      </c>
      <c r="C19" s="435" t="s">
        <v>45318</v>
      </c>
      <c r="D19" s="436" t="s">
        <v>45291</v>
      </c>
      <c r="E19" s="44">
        <v>1786668</v>
      </c>
      <c r="F19" s="44">
        <v>8235487</v>
      </c>
      <c r="G19" s="437">
        <v>1.4</v>
      </c>
      <c r="H19" s="154" t="s">
        <v>45316</v>
      </c>
      <c r="I19" s="154" t="s">
        <v>15</v>
      </c>
      <c r="J19" s="154"/>
    </row>
    <row r="20" spans="1:10" s="226" customFormat="1" ht="24.9" customHeight="1" x14ac:dyDescent="0.35">
      <c r="A20" s="144">
        <v>18</v>
      </c>
      <c r="B20" s="435" t="s">
        <v>45319</v>
      </c>
      <c r="C20" s="435" t="s">
        <v>45319</v>
      </c>
      <c r="D20" s="436" t="s">
        <v>45291</v>
      </c>
      <c r="E20" s="44">
        <v>1786687</v>
      </c>
      <c r="F20" s="44">
        <v>8235377</v>
      </c>
      <c r="G20" s="437">
        <v>1.4</v>
      </c>
      <c r="H20" s="154" t="s">
        <v>45300</v>
      </c>
      <c r="I20" s="154" t="s">
        <v>15</v>
      </c>
      <c r="J20" s="154"/>
    </row>
    <row r="21" spans="1:10" s="226" customFormat="1" ht="24.9" customHeight="1" x14ac:dyDescent="0.35">
      <c r="A21" s="144">
        <v>19</v>
      </c>
      <c r="B21" s="435" t="s">
        <v>45320</v>
      </c>
      <c r="C21" s="435" t="s">
        <v>45320</v>
      </c>
      <c r="D21" s="436" t="s">
        <v>45291</v>
      </c>
      <c r="E21" s="44">
        <v>1786667</v>
      </c>
      <c r="F21" s="44">
        <v>8235379</v>
      </c>
      <c r="G21" s="437">
        <v>1.4</v>
      </c>
      <c r="H21" s="154" t="s">
        <v>45321</v>
      </c>
      <c r="I21" s="154" t="s">
        <v>15</v>
      </c>
      <c r="J21" s="154"/>
    </row>
    <row r="22" spans="1:10" s="226" customFormat="1" ht="24.9" customHeight="1" x14ac:dyDescent="0.35">
      <c r="A22" s="144">
        <v>20</v>
      </c>
      <c r="B22" s="435" t="s">
        <v>45322</v>
      </c>
      <c r="C22" s="435" t="s">
        <v>45322</v>
      </c>
      <c r="D22" s="436" t="s">
        <v>45291</v>
      </c>
      <c r="E22" s="44">
        <v>1786572</v>
      </c>
      <c r="F22" s="44">
        <v>8235450</v>
      </c>
      <c r="G22" s="437">
        <v>1.4</v>
      </c>
      <c r="H22" s="154" t="s">
        <v>45321</v>
      </c>
      <c r="I22" s="154" t="s">
        <v>15</v>
      </c>
      <c r="J22" s="154"/>
    </row>
    <row r="23" spans="1:10" s="226" customFormat="1" ht="24.9" customHeight="1" x14ac:dyDescent="0.35">
      <c r="A23" s="144">
        <v>21</v>
      </c>
      <c r="B23" s="435" t="s">
        <v>45323</v>
      </c>
      <c r="C23" s="435" t="s">
        <v>45323</v>
      </c>
      <c r="D23" s="436" t="s">
        <v>45291</v>
      </c>
      <c r="E23" s="44">
        <v>1786624</v>
      </c>
      <c r="F23" s="44">
        <v>8235325</v>
      </c>
      <c r="G23" s="437">
        <v>1.4</v>
      </c>
      <c r="H23" s="154" t="s">
        <v>45311</v>
      </c>
      <c r="I23" s="154" t="s">
        <v>15</v>
      </c>
      <c r="J23" s="154"/>
    </row>
    <row r="24" spans="1:10" s="226" customFormat="1" ht="24.9" customHeight="1" x14ac:dyDescent="0.35">
      <c r="A24" s="144">
        <v>22</v>
      </c>
      <c r="B24" s="435" t="s">
        <v>45324</v>
      </c>
      <c r="C24" s="435" t="s">
        <v>45324</v>
      </c>
      <c r="D24" s="436" t="s">
        <v>45291</v>
      </c>
      <c r="E24" s="44">
        <v>1786684</v>
      </c>
      <c r="F24" s="44">
        <v>8235445</v>
      </c>
      <c r="G24" s="437">
        <v>1.4</v>
      </c>
      <c r="H24" s="154" t="s">
        <v>45292</v>
      </c>
      <c r="I24" s="154" t="s">
        <v>15</v>
      </c>
      <c r="J24" s="154"/>
    </row>
    <row r="25" spans="1:10" s="226" customFormat="1" ht="24.9" customHeight="1" x14ac:dyDescent="0.35">
      <c r="A25" s="144">
        <v>23</v>
      </c>
      <c r="B25" s="435" t="s">
        <v>45325</v>
      </c>
      <c r="C25" s="435" t="s">
        <v>45325</v>
      </c>
      <c r="D25" s="436" t="s">
        <v>45291</v>
      </c>
      <c r="E25" s="44">
        <v>1786667</v>
      </c>
      <c r="F25" s="44">
        <v>8235515</v>
      </c>
      <c r="G25" s="437">
        <v>1.4</v>
      </c>
      <c r="H25" s="154" t="s">
        <v>45294</v>
      </c>
      <c r="I25" s="154" t="s">
        <v>15</v>
      </c>
      <c r="J25" s="154"/>
    </row>
    <row r="26" spans="1:10" s="226" customFormat="1" ht="24.9" customHeight="1" x14ac:dyDescent="0.35">
      <c r="A26" s="144">
        <v>24</v>
      </c>
      <c r="B26" s="435" t="s">
        <v>45326</v>
      </c>
      <c r="C26" s="435" t="s">
        <v>45326</v>
      </c>
      <c r="D26" s="436" t="s">
        <v>45291</v>
      </c>
      <c r="E26" s="44">
        <v>1786668</v>
      </c>
      <c r="F26" s="44">
        <v>8235525</v>
      </c>
      <c r="G26" s="437">
        <v>1.4</v>
      </c>
      <c r="H26" s="154" t="s">
        <v>45321</v>
      </c>
      <c r="I26" s="154" t="s">
        <v>15</v>
      </c>
      <c r="J26" s="154"/>
    </row>
    <row r="27" spans="1:10" s="226" customFormat="1" ht="24.9" customHeight="1" x14ac:dyDescent="0.35">
      <c r="A27" s="144">
        <v>25</v>
      </c>
      <c r="B27" s="438" t="s">
        <v>45327</v>
      </c>
      <c r="C27" s="438" t="s">
        <v>45327</v>
      </c>
      <c r="D27" s="436" t="s">
        <v>45291</v>
      </c>
      <c r="E27" s="44">
        <v>1786687</v>
      </c>
      <c r="F27" s="44">
        <v>8235387</v>
      </c>
      <c r="G27" s="437">
        <v>0.8</v>
      </c>
      <c r="H27" s="154" t="s">
        <v>45294</v>
      </c>
      <c r="I27" s="154" t="s">
        <v>27723</v>
      </c>
      <c r="J27" s="154"/>
    </row>
    <row r="28" spans="1:10" s="226" customFormat="1" ht="24.9" customHeight="1" x14ac:dyDescent="0.35">
      <c r="A28" s="144">
        <v>26</v>
      </c>
      <c r="B28" s="439" t="s">
        <v>45328</v>
      </c>
      <c r="C28" s="440" t="s">
        <v>45329</v>
      </c>
      <c r="D28" s="436" t="s">
        <v>45291</v>
      </c>
      <c r="E28" s="441">
        <v>17804115</v>
      </c>
      <c r="F28" s="441">
        <v>82471213</v>
      </c>
      <c r="G28" s="442">
        <v>0.54</v>
      </c>
      <c r="H28" s="154" t="s">
        <v>45313</v>
      </c>
      <c r="I28" s="154" t="s">
        <v>22509</v>
      </c>
      <c r="J28" s="154"/>
    </row>
    <row r="29" spans="1:10" s="226" customFormat="1" ht="24.9" customHeight="1" x14ac:dyDescent="0.35">
      <c r="A29" s="144">
        <v>27</v>
      </c>
      <c r="B29" s="438" t="s">
        <v>45330</v>
      </c>
      <c r="C29" s="440" t="s">
        <v>45331</v>
      </c>
      <c r="D29" s="436" t="s">
        <v>45291</v>
      </c>
      <c r="E29" s="441">
        <v>17804617</v>
      </c>
      <c r="F29" s="441">
        <v>82468527</v>
      </c>
      <c r="G29" s="442">
        <v>0.504</v>
      </c>
      <c r="H29" s="154" t="s">
        <v>45313</v>
      </c>
      <c r="I29" s="154" t="s">
        <v>22509</v>
      </c>
      <c r="J29" s="154"/>
    </row>
    <row r="30" spans="1:10" s="226" customFormat="1" ht="24.9" customHeight="1" x14ac:dyDescent="0.35">
      <c r="A30" s="144">
        <v>28</v>
      </c>
      <c r="B30" s="438" t="s">
        <v>45332</v>
      </c>
      <c r="C30" s="440" t="s">
        <v>45333</v>
      </c>
      <c r="D30" s="436" t="s">
        <v>45291</v>
      </c>
      <c r="E30" s="441">
        <v>17804691</v>
      </c>
      <c r="F30" s="441">
        <v>82469094</v>
      </c>
      <c r="G30" s="442">
        <v>1.008</v>
      </c>
      <c r="H30" s="154" t="s">
        <v>45313</v>
      </c>
      <c r="I30" s="154" t="s">
        <v>22509</v>
      </c>
      <c r="J30" s="154"/>
    </row>
    <row r="31" spans="1:10" s="226" customFormat="1" ht="24.9" customHeight="1" x14ac:dyDescent="0.35">
      <c r="A31" s="144">
        <v>29</v>
      </c>
      <c r="B31" s="438" t="s">
        <v>45334</v>
      </c>
      <c r="C31" s="443" t="s">
        <v>45335</v>
      </c>
      <c r="D31" s="436" t="s">
        <v>45291</v>
      </c>
      <c r="E31" s="441">
        <v>17807103</v>
      </c>
      <c r="F31" s="441">
        <v>82471397</v>
      </c>
      <c r="G31" s="442">
        <v>1.4159999999999999</v>
      </c>
      <c r="H31" s="154" t="s">
        <v>45316</v>
      </c>
      <c r="I31" s="154" t="s">
        <v>22509</v>
      </c>
      <c r="J31" s="154"/>
    </row>
    <row r="32" spans="1:10" s="226" customFormat="1" ht="24.9" customHeight="1" x14ac:dyDescent="0.35">
      <c r="A32" s="144">
        <v>30</v>
      </c>
      <c r="B32" s="438" t="s">
        <v>45336</v>
      </c>
      <c r="C32" s="440" t="s">
        <v>45337</v>
      </c>
      <c r="D32" s="436" t="s">
        <v>45291</v>
      </c>
      <c r="E32" s="441">
        <v>17804115</v>
      </c>
      <c r="F32" s="441">
        <v>82471213</v>
      </c>
      <c r="G32" s="442">
        <v>0.5</v>
      </c>
      <c r="H32" s="154" t="s">
        <v>45338</v>
      </c>
      <c r="I32" s="154" t="s">
        <v>22509</v>
      </c>
      <c r="J32" s="154"/>
    </row>
    <row r="33" spans="1:10" s="226" customFormat="1" ht="24.9" customHeight="1" x14ac:dyDescent="0.35">
      <c r="A33" s="144">
        <v>31</v>
      </c>
      <c r="B33" s="438" t="s">
        <v>45339</v>
      </c>
      <c r="C33" s="48" t="s">
        <v>45340</v>
      </c>
      <c r="D33" s="436" t="s">
        <v>45291</v>
      </c>
      <c r="E33" s="441">
        <v>17804621</v>
      </c>
      <c r="F33" s="441">
        <v>82468535</v>
      </c>
      <c r="G33" s="442">
        <v>1.52</v>
      </c>
      <c r="H33" s="154" t="s">
        <v>45341</v>
      </c>
      <c r="I33" s="154" t="s">
        <v>22509</v>
      </c>
      <c r="J33" s="154"/>
    </row>
    <row r="34" spans="1:10" s="226" customFormat="1" ht="24.9" customHeight="1" x14ac:dyDescent="0.35">
      <c r="A34" s="144">
        <v>32</v>
      </c>
      <c r="B34" s="438" t="s">
        <v>45342</v>
      </c>
      <c r="C34" s="443" t="s">
        <v>45343</v>
      </c>
      <c r="D34" s="436" t="s">
        <v>45291</v>
      </c>
      <c r="E34" s="441">
        <v>17804694</v>
      </c>
      <c r="F34" s="441">
        <v>82469094</v>
      </c>
      <c r="G34" s="442">
        <v>1.92</v>
      </c>
      <c r="H34" s="154" t="s">
        <v>45344</v>
      </c>
      <c r="I34" s="154" t="s">
        <v>22509</v>
      </c>
      <c r="J34" s="154"/>
    </row>
    <row r="35" spans="1:10" s="226" customFormat="1" ht="24.9" customHeight="1" x14ac:dyDescent="0.35">
      <c r="A35" s="144">
        <v>33</v>
      </c>
      <c r="B35" s="438" t="s">
        <v>45345</v>
      </c>
      <c r="C35" s="440" t="s">
        <v>45346</v>
      </c>
      <c r="D35" s="436" t="s">
        <v>45291</v>
      </c>
      <c r="E35" s="441">
        <v>17807211</v>
      </c>
      <c r="F35" s="441">
        <v>82471345</v>
      </c>
      <c r="G35" s="442">
        <v>0.38800000000000001</v>
      </c>
      <c r="H35" s="154" t="s">
        <v>45313</v>
      </c>
      <c r="I35" s="154" t="s">
        <v>22509</v>
      </c>
      <c r="J35" s="154"/>
    </row>
    <row r="36" spans="1:10" s="226" customFormat="1" ht="24.9" customHeight="1" x14ac:dyDescent="0.35">
      <c r="A36" s="144">
        <v>34</v>
      </c>
      <c r="B36" s="438" t="s">
        <v>45347</v>
      </c>
      <c r="C36" s="443" t="s">
        <v>45348</v>
      </c>
      <c r="D36" s="436" t="s">
        <v>45291</v>
      </c>
      <c r="E36" s="441">
        <v>17804115</v>
      </c>
      <c r="F36" s="441">
        <v>82471213</v>
      </c>
      <c r="G36" s="442">
        <v>0.4</v>
      </c>
      <c r="H36" s="154" t="s">
        <v>45313</v>
      </c>
      <c r="I36" s="154" t="s">
        <v>22509</v>
      </c>
      <c r="J36" s="154"/>
    </row>
    <row r="37" spans="1:10" s="226" customFormat="1" ht="24.9" customHeight="1" x14ac:dyDescent="0.35">
      <c r="A37" s="144">
        <v>35</v>
      </c>
      <c r="B37" s="438" t="s">
        <v>45349</v>
      </c>
      <c r="C37" s="48" t="s">
        <v>45350</v>
      </c>
      <c r="D37" s="436" t="s">
        <v>45291</v>
      </c>
      <c r="E37" s="441">
        <v>17804611</v>
      </c>
      <c r="F37" s="441">
        <v>82468524</v>
      </c>
      <c r="G37" s="442">
        <v>0.55999999999999994</v>
      </c>
      <c r="H37" s="154" t="s">
        <v>45313</v>
      </c>
      <c r="I37" s="154" t="s">
        <v>22509</v>
      </c>
      <c r="J37" s="154"/>
    </row>
    <row r="38" spans="1:10" s="226" customFormat="1" ht="24.9" customHeight="1" x14ac:dyDescent="0.35">
      <c r="A38" s="144">
        <v>36</v>
      </c>
      <c r="B38" s="438" t="s">
        <v>45351</v>
      </c>
      <c r="C38" s="440" t="s">
        <v>45352</v>
      </c>
      <c r="D38" s="436" t="s">
        <v>45291</v>
      </c>
      <c r="E38" s="441">
        <v>17804692</v>
      </c>
      <c r="F38" s="441">
        <v>82469091</v>
      </c>
      <c r="G38" s="442">
        <v>0.6</v>
      </c>
      <c r="H38" s="154" t="s">
        <v>45313</v>
      </c>
      <c r="I38" s="154" t="s">
        <v>22509</v>
      </c>
      <c r="J38" s="154"/>
    </row>
    <row r="39" spans="1:10" s="226" customFormat="1" ht="24.9" customHeight="1" x14ac:dyDescent="0.35">
      <c r="A39" s="144">
        <v>37</v>
      </c>
      <c r="B39" s="438" t="s">
        <v>45353</v>
      </c>
      <c r="C39" s="443" t="s">
        <v>45354</v>
      </c>
      <c r="D39" s="436" t="s">
        <v>45291</v>
      </c>
      <c r="E39" s="441">
        <v>17807127</v>
      </c>
      <c r="F39" s="441">
        <v>82471345</v>
      </c>
      <c r="G39" s="442">
        <v>1</v>
      </c>
      <c r="H39" s="154" t="s">
        <v>45313</v>
      </c>
      <c r="I39" s="154" t="s">
        <v>22509</v>
      </c>
      <c r="J39" s="154"/>
    </row>
    <row r="40" spans="1:10" s="226" customFormat="1" ht="24.9" customHeight="1" x14ac:dyDescent="0.35">
      <c r="A40" s="144">
        <v>38</v>
      </c>
      <c r="B40" s="438" t="s">
        <v>45355</v>
      </c>
      <c r="C40" s="440" t="s">
        <v>45356</v>
      </c>
      <c r="D40" s="436" t="s">
        <v>45291</v>
      </c>
      <c r="E40" s="441">
        <v>17804115</v>
      </c>
      <c r="F40" s="441">
        <v>82471213</v>
      </c>
      <c r="G40" s="442">
        <v>0.64</v>
      </c>
      <c r="H40" s="154" t="s">
        <v>45313</v>
      </c>
      <c r="I40" s="154" t="s">
        <v>22509</v>
      </c>
      <c r="J40" s="154"/>
    </row>
    <row r="41" spans="1:10" s="226" customFormat="1" ht="24.9" customHeight="1" x14ac:dyDescent="0.35">
      <c r="A41" s="144">
        <v>39</v>
      </c>
      <c r="B41" s="438" t="s">
        <v>45357</v>
      </c>
      <c r="C41" s="440" t="s">
        <v>45356</v>
      </c>
      <c r="D41" s="436" t="s">
        <v>45291</v>
      </c>
      <c r="E41" s="441">
        <v>17804512</v>
      </c>
      <c r="F41" s="441">
        <v>82468529</v>
      </c>
      <c r="G41" s="442">
        <v>1.8399999999999999</v>
      </c>
      <c r="H41" s="154" t="s">
        <v>45358</v>
      </c>
      <c r="I41" s="154" t="s">
        <v>22509</v>
      </c>
      <c r="J41" s="154"/>
    </row>
    <row r="42" spans="1:10" s="226" customFormat="1" ht="24.9" customHeight="1" x14ac:dyDescent="0.35">
      <c r="A42" s="144">
        <v>40</v>
      </c>
      <c r="B42" s="438" t="s">
        <v>45359</v>
      </c>
      <c r="C42" s="48" t="s">
        <v>45360</v>
      </c>
      <c r="D42" s="436" t="s">
        <v>45291</v>
      </c>
      <c r="E42" s="441">
        <v>17804696</v>
      </c>
      <c r="F42" s="441">
        <v>82469095</v>
      </c>
      <c r="G42" s="442">
        <v>1.52</v>
      </c>
      <c r="H42" s="154" t="s">
        <v>45361</v>
      </c>
      <c r="I42" s="154" t="s">
        <v>22509</v>
      </c>
      <c r="J42" s="154"/>
    </row>
    <row r="43" spans="1:10" s="226" customFormat="1" ht="24.9" customHeight="1" x14ac:dyDescent="0.35">
      <c r="A43" s="144">
        <v>41</v>
      </c>
      <c r="B43" s="438" t="s">
        <v>45362</v>
      </c>
      <c r="C43" s="48" t="s">
        <v>45363</v>
      </c>
      <c r="D43" s="436" t="s">
        <v>45291</v>
      </c>
      <c r="E43" s="441">
        <v>17807122</v>
      </c>
      <c r="F43" s="441">
        <v>82471411</v>
      </c>
      <c r="G43" s="442">
        <v>0.53600000000000003</v>
      </c>
      <c r="H43" s="154" t="s">
        <v>45313</v>
      </c>
      <c r="I43" s="154" t="s">
        <v>22509</v>
      </c>
      <c r="J43" s="154"/>
    </row>
    <row r="44" spans="1:10" s="226" customFormat="1" ht="24.9" customHeight="1" x14ac:dyDescent="0.35">
      <c r="A44" s="144">
        <v>42</v>
      </c>
      <c r="B44" s="438" t="s">
        <v>45364</v>
      </c>
      <c r="C44" s="48" t="s">
        <v>45363</v>
      </c>
      <c r="D44" s="436" t="s">
        <v>45291</v>
      </c>
      <c r="E44" s="441">
        <v>17804115</v>
      </c>
      <c r="F44" s="441">
        <v>82.471213000000006</v>
      </c>
      <c r="G44" s="442">
        <v>1.0760000000000001</v>
      </c>
      <c r="H44" s="154" t="s">
        <v>45313</v>
      </c>
      <c r="I44" s="154" t="s">
        <v>22509</v>
      </c>
      <c r="J44" s="154"/>
    </row>
    <row r="45" spans="1:10" s="226" customFormat="1" ht="24.9" customHeight="1" x14ac:dyDescent="0.35">
      <c r="A45" s="144">
        <v>43</v>
      </c>
      <c r="B45" s="438" t="s">
        <v>45365</v>
      </c>
      <c r="C45" s="440" t="s">
        <v>45366</v>
      </c>
      <c r="D45" s="436" t="s">
        <v>45291</v>
      </c>
      <c r="E45" s="441">
        <v>17804645</v>
      </c>
      <c r="F45" s="441">
        <v>82468589</v>
      </c>
      <c r="G45" s="442">
        <v>0.308</v>
      </c>
      <c r="H45" s="154" t="s">
        <v>45313</v>
      </c>
      <c r="I45" s="154" t="s">
        <v>22509</v>
      </c>
      <c r="J45" s="154"/>
    </row>
    <row r="46" spans="1:10" s="226" customFormat="1" ht="24.9" customHeight="1" x14ac:dyDescent="0.35">
      <c r="A46" s="144">
        <v>44</v>
      </c>
      <c r="B46" s="438" t="s">
        <v>45367</v>
      </c>
      <c r="C46" s="48" t="s">
        <v>45368</v>
      </c>
      <c r="D46" s="436" t="s">
        <v>45291</v>
      </c>
      <c r="E46" s="441">
        <v>17804637</v>
      </c>
      <c r="F46" s="441">
        <v>82469091</v>
      </c>
      <c r="G46" s="442">
        <v>0.35599999999999998</v>
      </c>
      <c r="H46" s="154" t="s">
        <v>45313</v>
      </c>
      <c r="I46" s="154" t="s">
        <v>22509</v>
      </c>
      <c r="J46" s="154"/>
    </row>
    <row r="47" spans="1:10" s="226" customFormat="1" ht="24.9" customHeight="1" x14ac:dyDescent="0.35">
      <c r="A47" s="144">
        <v>45</v>
      </c>
      <c r="B47" s="438" t="s">
        <v>45369</v>
      </c>
      <c r="C47" s="48" t="s">
        <v>45370</v>
      </c>
      <c r="D47" s="436" t="s">
        <v>45291</v>
      </c>
      <c r="E47" s="441">
        <v>178071112</v>
      </c>
      <c r="F47" s="441">
        <v>82471325</v>
      </c>
      <c r="G47" s="442">
        <v>2.444</v>
      </c>
      <c r="H47" s="154" t="s">
        <v>45358</v>
      </c>
      <c r="I47" s="154" t="s">
        <v>22509</v>
      </c>
      <c r="J47" s="154"/>
    </row>
    <row r="48" spans="1:10" s="226" customFormat="1" ht="24.9" customHeight="1" x14ac:dyDescent="0.35">
      <c r="A48" s="144">
        <v>46</v>
      </c>
      <c r="B48" s="438" t="s">
        <v>45371</v>
      </c>
      <c r="C48" s="48" t="s">
        <v>45372</v>
      </c>
      <c r="D48" s="436" t="s">
        <v>45291</v>
      </c>
      <c r="E48" s="441">
        <v>17804694</v>
      </c>
      <c r="F48" s="441">
        <v>82469098</v>
      </c>
      <c r="G48" s="442">
        <v>2.976</v>
      </c>
      <c r="H48" s="154" t="s">
        <v>45358</v>
      </c>
      <c r="I48" s="154" t="s">
        <v>22509</v>
      </c>
      <c r="J48" s="154"/>
    </row>
    <row r="49" spans="1:10" s="226" customFormat="1" ht="24.9" customHeight="1" x14ac:dyDescent="0.35">
      <c r="A49" s="144">
        <v>47</v>
      </c>
      <c r="B49" s="438" t="s">
        <v>45373</v>
      </c>
      <c r="C49" s="440" t="s">
        <v>45374</v>
      </c>
      <c r="D49" s="436" t="s">
        <v>45291</v>
      </c>
      <c r="E49" s="441">
        <v>17807215</v>
      </c>
      <c r="F49" s="441">
        <v>82471405</v>
      </c>
      <c r="G49" s="442">
        <v>1.1000000000000001</v>
      </c>
      <c r="H49" s="154" t="s">
        <v>45313</v>
      </c>
      <c r="I49" s="154" t="s">
        <v>22509</v>
      </c>
      <c r="J49" s="154"/>
    </row>
    <row r="50" spans="1:10" s="226" customFormat="1" ht="24.9" customHeight="1" x14ac:dyDescent="0.35">
      <c r="A50" s="144">
        <v>48</v>
      </c>
      <c r="B50" s="438" t="s">
        <v>45375</v>
      </c>
      <c r="C50" s="440" t="s">
        <v>45376</v>
      </c>
      <c r="D50" s="440" t="s">
        <v>45377</v>
      </c>
      <c r="E50" s="441">
        <v>17804645</v>
      </c>
      <c r="F50" s="441">
        <v>82469067</v>
      </c>
      <c r="G50" s="442">
        <v>0.29199999999999998</v>
      </c>
      <c r="H50" s="154" t="s">
        <v>45313</v>
      </c>
      <c r="I50" s="154" t="s">
        <v>22509</v>
      </c>
      <c r="J50" s="154"/>
    </row>
    <row r="51" spans="1:10" s="226" customFormat="1" ht="24.9" customHeight="1" x14ac:dyDescent="0.35">
      <c r="A51" s="144">
        <v>49</v>
      </c>
      <c r="B51" s="438" t="s">
        <v>45378</v>
      </c>
      <c r="C51" s="440" t="s">
        <v>45379</v>
      </c>
      <c r="D51" s="440" t="s">
        <v>45377</v>
      </c>
      <c r="E51" s="441">
        <v>17807137</v>
      </c>
      <c r="F51" s="441">
        <v>82471334</v>
      </c>
      <c r="G51" s="442">
        <v>0.29199999999999998</v>
      </c>
      <c r="H51" s="154" t="s">
        <v>45313</v>
      </c>
      <c r="I51" s="154" t="s">
        <v>22509</v>
      </c>
      <c r="J51" s="154"/>
    </row>
    <row r="52" spans="1:10" s="226" customFormat="1" ht="24.9" customHeight="1" x14ac:dyDescent="0.35">
      <c r="A52" s="144">
        <v>50</v>
      </c>
      <c r="B52" s="438" t="s">
        <v>45380</v>
      </c>
      <c r="C52" s="48" t="s">
        <v>45381</v>
      </c>
      <c r="D52" s="440" t="s">
        <v>45377</v>
      </c>
      <c r="E52" s="441">
        <v>17804668</v>
      </c>
      <c r="F52" s="441">
        <v>82469124</v>
      </c>
      <c r="G52" s="442">
        <v>0.48399999999999999</v>
      </c>
      <c r="H52" s="154" t="s">
        <v>45313</v>
      </c>
      <c r="I52" s="154" t="s">
        <v>22509</v>
      </c>
      <c r="J52" s="154"/>
    </row>
    <row r="53" spans="1:10" s="226" customFormat="1" ht="24.9" customHeight="1" x14ac:dyDescent="0.35">
      <c r="A53" s="144">
        <v>51</v>
      </c>
      <c r="B53" s="438" t="s">
        <v>45382</v>
      </c>
      <c r="C53" s="440" t="s">
        <v>45383</v>
      </c>
      <c r="D53" s="440" t="s">
        <v>45377</v>
      </c>
      <c r="E53" s="441">
        <v>17807205</v>
      </c>
      <c r="F53" s="441">
        <v>82471327</v>
      </c>
      <c r="G53" s="442">
        <v>0.11200000000000002</v>
      </c>
      <c r="H53" s="154" t="s">
        <v>45313</v>
      </c>
      <c r="I53" s="154" t="s">
        <v>22509</v>
      </c>
      <c r="J53" s="154"/>
    </row>
    <row r="54" spans="1:10" s="226" customFormat="1" ht="24.9" customHeight="1" x14ac:dyDescent="0.35">
      <c r="A54" s="144">
        <v>52</v>
      </c>
      <c r="B54" s="438" t="s">
        <v>45384</v>
      </c>
      <c r="C54" s="440" t="s">
        <v>45379</v>
      </c>
      <c r="D54" s="440" t="s">
        <v>45377</v>
      </c>
      <c r="E54" s="441">
        <v>17802102</v>
      </c>
      <c r="F54" s="441">
        <v>82474508</v>
      </c>
      <c r="G54" s="442">
        <v>0.67599999999999993</v>
      </c>
      <c r="H54" s="154" t="s">
        <v>45313</v>
      </c>
      <c r="I54" s="154" t="s">
        <v>22509</v>
      </c>
      <c r="J54" s="154"/>
    </row>
    <row r="55" spans="1:10" s="226" customFormat="1" ht="24.9" customHeight="1" x14ac:dyDescent="0.35">
      <c r="A55" s="144">
        <v>53</v>
      </c>
      <c r="B55" s="438" t="s">
        <v>45385</v>
      </c>
      <c r="C55" s="440" t="s">
        <v>45379</v>
      </c>
      <c r="D55" s="440" t="s">
        <v>45377</v>
      </c>
      <c r="E55" s="441">
        <v>17802138</v>
      </c>
      <c r="F55" s="441">
        <v>82474633</v>
      </c>
      <c r="G55" s="442">
        <v>0.67599999999999993</v>
      </c>
      <c r="H55" s="154" t="s">
        <v>45313</v>
      </c>
      <c r="I55" s="154" t="s">
        <v>22509</v>
      </c>
      <c r="J55" s="154"/>
    </row>
    <row r="56" spans="1:10" s="226" customFormat="1" ht="24.9" customHeight="1" x14ac:dyDescent="0.35">
      <c r="A56" s="144">
        <v>54</v>
      </c>
      <c r="B56" s="438" t="s">
        <v>45386</v>
      </c>
      <c r="C56" s="440" t="s">
        <v>45387</v>
      </c>
      <c r="D56" s="440" t="s">
        <v>45377</v>
      </c>
      <c r="E56" s="441">
        <v>17802903</v>
      </c>
      <c r="F56" s="441">
        <v>82473852</v>
      </c>
      <c r="G56" s="442">
        <v>0.26800000000000002</v>
      </c>
      <c r="H56" s="154" t="s">
        <v>45313</v>
      </c>
      <c r="I56" s="154" t="s">
        <v>22509</v>
      </c>
      <c r="J56" s="154"/>
    </row>
    <row r="57" spans="1:10" s="226" customFormat="1" ht="24.9" customHeight="1" x14ac:dyDescent="0.35">
      <c r="A57" s="144">
        <v>55</v>
      </c>
      <c r="B57" s="438" t="s">
        <v>45388</v>
      </c>
      <c r="C57" s="440" t="s">
        <v>45389</v>
      </c>
      <c r="D57" s="440" t="s">
        <v>45377</v>
      </c>
      <c r="E57" s="441">
        <v>17805879</v>
      </c>
      <c r="F57" s="441">
        <v>82472197</v>
      </c>
      <c r="G57" s="442">
        <v>0.308</v>
      </c>
      <c r="H57" s="154" t="s">
        <v>45313</v>
      </c>
      <c r="I57" s="154" t="s">
        <v>22509</v>
      </c>
      <c r="J57" s="154"/>
    </row>
    <row r="58" spans="1:10" s="226" customFormat="1" ht="24.9" customHeight="1" x14ac:dyDescent="0.35">
      <c r="A58" s="144">
        <v>56</v>
      </c>
      <c r="B58" s="438" t="s">
        <v>45390</v>
      </c>
      <c r="C58" s="440" t="s">
        <v>45389</v>
      </c>
      <c r="D58" s="440" t="s">
        <v>45377</v>
      </c>
      <c r="E58" s="441">
        <v>17804667</v>
      </c>
      <c r="F58" s="441">
        <v>82469167</v>
      </c>
      <c r="G58" s="442">
        <v>0.29599999999999999</v>
      </c>
      <c r="H58" s="154" t="s">
        <v>45313</v>
      </c>
      <c r="I58" s="154" t="s">
        <v>22509</v>
      </c>
      <c r="J58" s="154"/>
    </row>
    <row r="59" spans="1:10" s="226" customFormat="1" ht="24.9" customHeight="1" x14ac:dyDescent="0.35">
      <c r="A59" s="144">
        <v>57</v>
      </c>
      <c r="B59" s="438" t="s">
        <v>45391</v>
      </c>
      <c r="C59" s="444" t="s">
        <v>45392</v>
      </c>
      <c r="D59" s="440" t="s">
        <v>45377</v>
      </c>
      <c r="E59" s="441">
        <v>17807125</v>
      </c>
      <c r="F59" s="441">
        <v>82471356</v>
      </c>
      <c r="G59" s="442">
        <v>0.2</v>
      </c>
      <c r="H59" s="154" t="s">
        <v>45313</v>
      </c>
      <c r="I59" s="154" t="s">
        <v>22509</v>
      </c>
      <c r="J59" s="154"/>
    </row>
    <row r="60" spans="1:10" s="226" customFormat="1" ht="24.9" customHeight="1" x14ac:dyDescent="0.35">
      <c r="A60" s="144">
        <v>58</v>
      </c>
      <c r="B60" s="438" t="s">
        <v>45393</v>
      </c>
      <c r="C60" s="48" t="s">
        <v>45394</v>
      </c>
      <c r="D60" s="440" t="s">
        <v>45377</v>
      </c>
      <c r="E60" s="441">
        <v>17804653</v>
      </c>
      <c r="F60" s="441">
        <v>82469045</v>
      </c>
      <c r="G60" s="442">
        <v>0.53200000000000003</v>
      </c>
      <c r="H60" s="154" t="s">
        <v>45313</v>
      </c>
      <c r="I60" s="154" t="s">
        <v>22509</v>
      </c>
      <c r="J60" s="154"/>
    </row>
    <row r="61" spans="1:10" s="226" customFormat="1" ht="24.9" customHeight="1" x14ac:dyDescent="0.35">
      <c r="A61" s="144">
        <v>59</v>
      </c>
      <c r="B61" s="438" t="s">
        <v>45395</v>
      </c>
      <c r="C61" s="48" t="s">
        <v>45381</v>
      </c>
      <c r="D61" s="440" t="s">
        <v>45377</v>
      </c>
      <c r="E61" s="441">
        <v>17807214</v>
      </c>
      <c r="F61" s="441">
        <v>82471567</v>
      </c>
      <c r="G61" s="442">
        <v>0.48799999999999999</v>
      </c>
      <c r="H61" s="154" t="s">
        <v>45313</v>
      </c>
      <c r="I61" s="154" t="s">
        <v>22509</v>
      </c>
      <c r="J61" s="154"/>
    </row>
    <row r="62" spans="1:10" s="226" customFormat="1" ht="24.9" customHeight="1" x14ac:dyDescent="0.35">
      <c r="A62" s="144">
        <v>60</v>
      </c>
      <c r="B62" s="438" t="s">
        <v>45396</v>
      </c>
      <c r="C62" s="444" t="s">
        <v>45397</v>
      </c>
      <c r="D62" s="440" t="s">
        <v>45377</v>
      </c>
      <c r="E62" s="441">
        <v>17802122</v>
      </c>
      <c r="F62" s="441">
        <v>82474528</v>
      </c>
      <c r="G62" s="442">
        <v>0.5</v>
      </c>
      <c r="H62" s="154" t="s">
        <v>45313</v>
      </c>
      <c r="I62" s="154" t="s">
        <v>22509</v>
      </c>
      <c r="J62" s="154"/>
    </row>
    <row r="63" spans="1:10" s="226" customFormat="1" ht="24.9" customHeight="1" x14ac:dyDescent="0.35">
      <c r="A63" s="144">
        <v>61</v>
      </c>
      <c r="B63" s="438" t="s">
        <v>45398</v>
      </c>
      <c r="C63" s="48" t="s">
        <v>45399</v>
      </c>
      <c r="D63" s="440" t="s">
        <v>45377</v>
      </c>
      <c r="E63" s="441">
        <v>17802132</v>
      </c>
      <c r="F63" s="441">
        <v>82474621</v>
      </c>
      <c r="G63" s="442">
        <v>0.61599999999999999</v>
      </c>
      <c r="H63" s="154" t="s">
        <v>45313</v>
      </c>
      <c r="I63" s="154" t="s">
        <v>22509</v>
      </c>
      <c r="J63" s="154"/>
    </row>
    <row r="64" spans="1:10" s="226" customFormat="1" ht="24.9" customHeight="1" x14ac:dyDescent="0.35">
      <c r="A64" s="144">
        <v>62</v>
      </c>
      <c r="B64" s="438" t="s">
        <v>45400</v>
      </c>
      <c r="C64" s="440" t="s">
        <v>45401</v>
      </c>
      <c r="D64" s="440" t="s">
        <v>45377</v>
      </c>
      <c r="E64" s="441">
        <v>17802903</v>
      </c>
      <c r="F64" s="441">
        <v>82473852</v>
      </c>
      <c r="G64" s="442">
        <v>0.68399999999999994</v>
      </c>
      <c r="H64" s="154" t="s">
        <v>45313</v>
      </c>
      <c r="I64" s="154" t="s">
        <v>22509</v>
      </c>
      <c r="J64" s="154"/>
    </row>
    <row r="65" spans="1:10" s="226" customFormat="1" ht="24.9" customHeight="1" x14ac:dyDescent="0.35">
      <c r="A65" s="144">
        <v>63</v>
      </c>
      <c r="B65" s="438" t="s">
        <v>45402</v>
      </c>
      <c r="C65" s="48" t="s">
        <v>45370</v>
      </c>
      <c r="D65" s="440" t="s">
        <v>45377</v>
      </c>
      <c r="E65" s="441">
        <v>17805872</v>
      </c>
      <c r="F65" s="441">
        <v>82472191</v>
      </c>
      <c r="G65" s="442">
        <v>0.496</v>
      </c>
      <c r="H65" s="154" t="s">
        <v>45313</v>
      </c>
      <c r="I65" s="154" t="s">
        <v>22509</v>
      </c>
      <c r="J65" s="154"/>
    </row>
    <row r="66" spans="1:10" s="226" customFormat="1" ht="24.9" customHeight="1" x14ac:dyDescent="0.35">
      <c r="A66" s="144">
        <v>64</v>
      </c>
      <c r="B66" s="438" t="s">
        <v>45403</v>
      </c>
      <c r="C66" s="440" t="s">
        <v>45404</v>
      </c>
      <c r="D66" s="440" t="s">
        <v>45377</v>
      </c>
      <c r="E66" s="441">
        <v>17804341</v>
      </c>
      <c r="F66" s="441">
        <v>82469123</v>
      </c>
      <c r="G66" s="442">
        <v>0.20400000000000001</v>
      </c>
      <c r="H66" s="154" t="s">
        <v>45313</v>
      </c>
      <c r="I66" s="154" t="s">
        <v>22509</v>
      </c>
      <c r="J66" s="154"/>
    </row>
    <row r="67" spans="1:10" s="226" customFormat="1" ht="24.9" customHeight="1" x14ac:dyDescent="0.35">
      <c r="A67" s="144">
        <v>65</v>
      </c>
      <c r="B67" s="438" t="s">
        <v>45405</v>
      </c>
      <c r="C67" s="440" t="s">
        <v>45406</v>
      </c>
      <c r="D67" s="440" t="s">
        <v>45377</v>
      </c>
      <c r="E67" s="441">
        <v>17807118</v>
      </c>
      <c r="F67" s="441">
        <v>8247141</v>
      </c>
      <c r="G67" s="442">
        <v>0.67999999999999994</v>
      </c>
      <c r="H67" s="154" t="s">
        <v>45313</v>
      </c>
      <c r="I67" s="154" t="s">
        <v>22509</v>
      </c>
      <c r="J67" s="154"/>
    </row>
    <row r="68" spans="1:10" s="226" customFormat="1" ht="24.9" customHeight="1" x14ac:dyDescent="0.35">
      <c r="A68" s="144">
        <v>66</v>
      </c>
      <c r="B68" s="438" t="s">
        <v>45407</v>
      </c>
      <c r="C68" s="440" t="s">
        <v>45408</v>
      </c>
      <c r="D68" s="440" t="s">
        <v>45377</v>
      </c>
      <c r="E68" s="441">
        <v>17804667</v>
      </c>
      <c r="F68" s="441">
        <v>82469089</v>
      </c>
      <c r="G68" s="442">
        <v>0.192</v>
      </c>
      <c r="H68" s="154" t="s">
        <v>45313</v>
      </c>
      <c r="I68" s="154" t="s">
        <v>22509</v>
      </c>
      <c r="J68" s="154"/>
    </row>
    <row r="69" spans="1:10" s="226" customFormat="1" ht="24.9" customHeight="1" x14ac:dyDescent="0.35">
      <c r="A69" s="144">
        <v>67</v>
      </c>
      <c r="B69" s="438" t="s">
        <v>45409</v>
      </c>
      <c r="C69" s="440" t="s">
        <v>45410</v>
      </c>
      <c r="D69" s="440" t="s">
        <v>45377</v>
      </c>
      <c r="E69" s="441">
        <v>17807122</v>
      </c>
      <c r="F69" s="441">
        <v>82471402</v>
      </c>
      <c r="G69" s="442">
        <v>0.26400000000000001</v>
      </c>
      <c r="H69" s="154" t="s">
        <v>45313</v>
      </c>
      <c r="I69" s="154" t="s">
        <v>22509</v>
      </c>
      <c r="J69" s="154"/>
    </row>
    <row r="70" spans="1:10" s="226" customFormat="1" ht="24.9" customHeight="1" x14ac:dyDescent="0.35">
      <c r="A70" s="144">
        <v>68</v>
      </c>
      <c r="B70" s="438" t="s">
        <v>45411</v>
      </c>
      <c r="C70" s="440" t="s">
        <v>45412</v>
      </c>
      <c r="D70" s="440" t="s">
        <v>45377</v>
      </c>
      <c r="E70" s="441">
        <v>17803123</v>
      </c>
      <c r="F70" s="441">
        <v>82474712</v>
      </c>
      <c r="G70" s="442">
        <v>1.26</v>
      </c>
      <c r="H70" s="154" t="s">
        <v>45316</v>
      </c>
      <c r="I70" s="154" t="s">
        <v>22509</v>
      </c>
      <c r="J70" s="154"/>
    </row>
    <row r="71" spans="1:10" s="226" customFormat="1" ht="24.9" customHeight="1" x14ac:dyDescent="0.35">
      <c r="A71" s="144">
        <v>69</v>
      </c>
      <c r="B71" s="438" t="s">
        <v>45413</v>
      </c>
      <c r="C71" s="48" t="s">
        <v>45394</v>
      </c>
      <c r="D71" s="440" t="s">
        <v>45377</v>
      </c>
      <c r="E71" s="441">
        <v>17802142</v>
      </c>
      <c r="F71" s="441">
        <v>82474641</v>
      </c>
      <c r="G71" s="442">
        <v>0.40800000000000003</v>
      </c>
      <c r="H71" s="154" t="s">
        <v>45313</v>
      </c>
      <c r="I71" s="154" t="s">
        <v>22509</v>
      </c>
      <c r="J71" s="154"/>
    </row>
    <row r="72" spans="1:10" s="226" customFormat="1" ht="24.9" customHeight="1" x14ac:dyDescent="0.35">
      <c r="A72" s="144">
        <v>70</v>
      </c>
      <c r="B72" s="438" t="s">
        <v>45414</v>
      </c>
      <c r="C72" s="48" t="s">
        <v>45360</v>
      </c>
      <c r="D72" s="440" t="s">
        <v>45377</v>
      </c>
      <c r="E72" s="441">
        <v>17802903</v>
      </c>
      <c r="F72" s="441">
        <v>82473852</v>
      </c>
      <c r="G72" s="442">
        <v>1.8079999999999998</v>
      </c>
      <c r="H72" s="154" t="s">
        <v>45338</v>
      </c>
      <c r="I72" s="154" t="s">
        <v>22509</v>
      </c>
      <c r="J72" s="154"/>
    </row>
    <row r="73" spans="1:10" s="226" customFormat="1" ht="24.9" customHeight="1" x14ac:dyDescent="0.35">
      <c r="A73" s="144">
        <v>71</v>
      </c>
      <c r="B73" s="438" t="s">
        <v>45415</v>
      </c>
      <c r="C73" s="440" t="s">
        <v>45416</v>
      </c>
      <c r="D73" s="440" t="s">
        <v>45377</v>
      </c>
      <c r="E73" s="441">
        <v>17805876</v>
      </c>
      <c r="F73" s="441">
        <v>82472195</v>
      </c>
      <c r="G73" s="442">
        <v>0.59199999999999997</v>
      </c>
      <c r="H73" s="154" t="s">
        <v>45313</v>
      </c>
      <c r="I73" s="154" t="s">
        <v>22509</v>
      </c>
      <c r="J73" s="154"/>
    </row>
    <row r="74" spans="1:10" s="226" customFormat="1" ht="24.9" customHeight="1" x14ac:dyDescent="0.35">
      <c r="A74" s="144">
        <v>72</v>
      </c>
      <c r="B74" s="438" t="s">
        <v>45417</v>
      </c>
      <c r="C74" s="48" t="s">
        <v>45418</v>
      </c>
      <c r="D74" s="440" t="s">
        <v>45377</v>
      </c>
      <c r="E74" s="441">
        <v>17804656</v>
      </c>
      <c r="F74" s="441">
        <v>82469089</v>
      </c>
      <c r="G74" s="442">
        <v>0.72799999999999998</v>
      </c>
      <c r="H74" s="154" t="s">
        <v>45313</v>
      </c>
      <c r="I74" s="154" t="s">
        <v>22509</v>
      </c>
      <c r="J74" s="154"/>
    </row>
    <row r="75" spans="1:10" s="226" customFormat="1" ht="24.9" customHeight="1" x14ac:dyDescent="0.35">
      <c r="A75" s="144">
        <v>73</v>
      </c>
      <c r="B75" s="438" t="s">
        <v>45419</v>
      </c>
      <c r="C75" s="440" t="s">
        <v>45420</v>
      </c>
      <c r="D75" s="440" t="s">
        <v>45377</v>
      </c>
      <c r="E75" s="441">
        <v>17807214</v>
      </c>
      <c r="F75" s="441">
        <v>82471445</v>
      </c>
      <c r="G75" s="442">
        <v>1.272</v>
      </c>
      <c r="H75" s="154" t="s">
        <v>45316</v>
      </c>
      <c r="I75" s="154" t="s">
        <v>22509</v>
      </c>
      <c r="J75" s="154"/>
    </row>
    <row r="76" spans="1:10" s="226" customFormat="1" ht="24.9" customHeight="1" x14ac:dyDescent="0.35">
      <c r="A76" s="144">
        <v>74</v>
      </c>
      <c r="B76" s="438" t="s">
        <v>45421</v>
      </c>
      <c r="C76" s="440" t="s">
        <v>45420</v>
      </c>
      <c r="D76" s="440" t="s">
        <v>45377</v>
      </c>
      <c r="E76" s="441">
        <v>17804698</v>
      </c>
      <c r="F76" s="441">
        <v>82469056</v>
      </c>
      <c r="G76" s="442">
        <v>0.41600000000000004</v>
      </c>
      <c r="H76" s="154" t="s">
        <v>45313</v>
      </c>
      <c r="I76" s="154" t="s">
        <v>22509</v>
      </c>
      <c r="J76" s="154"/>
    </row>
    <row r="77" spans="1:10" s="226" customFormat="1" ht="24.9" customHeight="1" x14ac:dyDescent="0.35">
      <c r="A77" s="144">
        <v>75</v>
      </c>
      <c r="B77" s="438" t="s">
        <v>45422</v>
      </c>
      <c r="C77" s="440" t="s">
        <v>45420</v>
      </c>
      <c r="D77" s="440" t="s">
        <v>45377</v>
      </c>
      <c r="E77" s="441">
        <v>1780721</v>
      </c>
      <c r="F77" s="441">
        <v>82471356</v>
      </c>
      <c r="G77" s="442">
        <v>0.47199999999999998</v>
      </c>
      <c r="H77" s="154" t="s">
        <v>45313</v>
      </c>
      <c r="I77" s="154" t="s">
        <v>22509</v>
      </c>
      <c r="J77" s="154"/>
    </row>
    <row r="78" spans="1:10" s="226" customFormat="1" ht="24.9" customHeight="1" x14ac:dyDescent="0.35">
      <c r="A78" s="144">
        <v>76</v>
      </c>
      <c r="B78" s="438" t="s">
        <v>45423</v>
      </c>
      <c r="C78" s="444" t="s">
        <v>45424</v>
      </c>
      <c r="D78" s="440" t="s">
        <v>45377</v>
      </c>
      <c r="E78" s="441">
        <v>17802413</v>
      </c>
      <c r="F78" s="441">
        <v>82474508</v>
      </c>
      <c r="G78" s="442">
        <v>0.44800000000000006</v>
      </c>
      <c r="H78" s="154" t="s">
        <v>45313</v>
      </c>
      <c r="I78" s="154" t="s">
        <v>22509</v>
      </c>
      <c r="J78" s="154"/>
    </row>
    <row r="79" spans="1:10" s="226" customFormat="1" ht="24.9" customHeight="1" x14ac:dyDescent="0.35">
      <c r="A79" s="144">
        <v>77</v>
      </c>
      <c r="B79" s="438" t="s">
        <v>45398</v>
      </c>
      <c r="C79" s="443" t="s">
        <v>45366</v>
      </c>
      <c r="D79" s="440" t="s">
        <v>45377</v>
      </c>
      <c r="E79" s="441">
        <v>17805847</v>
      </c>
      <c r="F79" s="441">
        <v>82460305</v>
      </c>
      <c r="G79" s="442">
        <v>1.6</v>
      </c>
      <c r="H79" s="154" t="s">
        <v>45361</v>
      </c>
      <c r="I79" s="154" t="s">
        <v>22509</v>
      </c>
      <c r="J79" s="154"/>
    </row>
    <row r="80" spans="1:10" s="226" customFormat="1" ht="24.9" customHeight="1" x14ac:dyDescent="0.35">
      <c r="A80" s="144">
        <v>78</v>
      </c>
      <c r="B80" s="438" t="s">
        <v>45425</v>
      </c>
      <c r="C80" s="440" t="s">
        <v>45412</v>
      </c>
      <c r="D80" s="440" t="s">
        <v>45426</v>
      </c>
      <c r="E80" s="441">
        <v>17805605</v>
      </c>
      <c r="F80" s="441">
        <v>82475935</v>
      </c>
      <c r="G80" s="442">
        <v>4.3999999999999997E-2</v>
      </c>
      <c r="H80" s="154" t="s">
        <v>45313</v>
      </c>
      <c r="I80" s="154" t="s">
        <v>22509</v>
      </c>
      <c r="J80" s="154"/>
    </row>
    <row r="81" spans="1:10" s="226" customFormat="1" ht="24.9" customHeight="1" x14ac:dyDescent="0.35">
      <c r="A81" s="144">
        <v>79</v>
      </c>
      <c r="B81" s="438" t="s">
        <v>45427</v>
      </c>
      <c r="C81" s="440" t="s">
        <v>45356</v>
      </c>
      <c r="D81" s="440" t="s">
        <v>45426</v>
      </c>
      <c r="E81" s="441">
        <v>17805874</v>
      </c>
      <c r="F81" s="441">
        <v>82472199</v>
      </c>
      <c r="G81" s="442">
        <v>4.3999999999999997E-2</v>
      </c>
      <c r="H81" s="154" t="s">
        <v>45313</v>
      </c>
      <c r="I81" s="154" t="s">
        <v>22509</v>
      </c>
      <c r="J81" s="154"/>
    </row>
    <row r="82" spans="1:10" s="226" customFormat="1" ht="24.9" customHeight="1" x14ac:dyDescent="0.35">
      <c r="A82" s="144">
        <v>80</v>
      </c>
      <c r="B82" s="438" t="s">
        <v>45428</v>
      </c>
      <c r="C82" s="444" t="s">
        <v>45429</v>
      </c>
      <c r="D82" s="440" t="s">
        <v>45426</v>
      </c>
      <c r="E82" s="441">
        <v>17804454</v>
      </c>
      <c r="F82" s="441">
        <v>82469046</v>
      </c>
      <c r="G82" s="442">
        <v>0.16</v>
      </c>
      <c r="H82" s="154" t="s">
        <v>45313</v>
      </c>
      <c r="I82" s="154" t="s">
        <v>22509</v>
      </c>
      <c r="J82" s="154"/>
    </row>
    <row r="83" spans="1:10" s="226" customFormat="1" ht="24.9" customHeight="1" x14ac:dyDescent="0.35">
      <c r="A83" s="144">
        <v>81</v>
      </c>
      <c r="B83" s="438" t="s">
        <v>45430</v>
      </c>
      <c r="C83" s="440" t="s">
        <v>45431</v>
      </c>
      <c r="D83" s="440" t="s">
        <v>45426</v>
      </c>
      <c r="E83" s="441">
        <v>17807213</v>
      </c>
      <c r="F83" s="441">
        <v>82471358</v>
      </c>
      <c r="G83" s="442">
        <v>0.27999999999999997</v>
      </c>
      <c r="H83" s="154" t="s">
        <v>45313</v>
      </c>
      <c r="I83" s="154" t="s">
        <v>22509</v>
      </c>
      <c r="J83" s="154"/>
    </row>
    <row r="84" spans="1:10" s="226" customFormat="1" ht="24.9" customHeight="1" x14ac:dyDescent="0.35">
      <c r="A84" s="144">
        <v>82</v>
      </c>
      <c r="B84" s="438" t="s">
        <v>45432</v>
      </c>
      <c r="C84" s="440" t="s">
        <v>45433</v>
      </c>
      <c r="D84" s="440" t="s">
        <v>45426</v>
      </c>
      <c r="E84" s="441">
        <v>1780477</v>
      </c>
      <c r="F84" s="441">
        <v>82469049</v>
      </c>
      <c r="G84" s="442">
        <v>0.17599999999999999</v>
      </c>
      <c r="H84" s="154" t="s">
        <v>45313</v>
      </c>
      <c r="I84" s="154" t="s">
        <v>22509</v>
      </c>
      <c r="J84" s="154"/>
    </row>
    <row r="85" spans="1:10" s="226" customFormat="1" ht="24.9" customHeight="1" x14ac:dyDescent="0.35">
      <c r="A85" s="144">
        <v>83</v>
      </c>
      <c r="B85" s="438" t="s">
        <v>45434</v>
      </c>
      <c r="C85" s="48" t="s">
        <v>45435</v>
      </c>
      <c r="D85" s="440" t="s">
        <v>45426</v>
      </c>
      <c r="E85" s="441">
        <v>17807146</v>
      </c>
      <c r="F85" s="441">
        <v>82471338</v>
      </c>
      <c r="G85" s="442">
        <v>0.152</v>
      </c>
      <c r="H85" s="154" t="s">
        <v>45313</v>
      </c>
      <c r="I85" s="154" t="s">
        <v>22509</v>
      </c>
      <c r="J85" s="154"/>
    </row>
    <row r="86" spans="1:10" s="226" customFormat="1" ht="24.9" customHeight="1" x14ac:dyDescent="0.35">
      <c r="A86" s="144">
        <v>84</v>
      </c>
      <c r="B86" s="438" t="s">
        <v>45436</v>
      </c>
      <c r="C86" s="444" t="s">
        <v>45437</v>
      </c>
      <c r="D86" s="440" t="s">
        <v>45426</v>
      </c>
      <c r="E86" s="441">
        <v>17802106</v>
      </c>
      <c r="F86" s="441">
        <v>82474509</v>
      </c>
      <c r="G86" s="442">
        <v>0.16</v>
      </c>
      <c r="H86" s="154" t="s">
        <v>45313</v>
      </c>
      <c r="I86" s="154" t="s">
        <v>22509</v>
      </c>
      <c r="J86" s="154"/>
    </row>
    <row r="87" spans="1:10" s="226" customFormat="1" ht="24.9" customHeight="1" x14ac:dyDescent="0.35">
      <c r="A87" s="144">
        <v>85</v>
      </c>
      <c r="B87" s="438" t="s">
        <v>45438</v>
      </c>
      <c r="C87" s="440" t="s">
        <v>45439</v>
      </c>
      <c r="D87" s="440" t="s">
        <v>45426</v>
      </c>
      <c r="E87" s="441">
        <v>17802131</v>
      </c>
      <c r="F87" s="441">
        <v>82474635</v>
      </c>
      <c r="G87" s="442">
        <v>0.36</v>
      </c>
      <c r="H87" s="154" t="s">
        <v>45313</v>
      </c>
      <c r="I87" s="154" t="s">
        <v>22509</v>
      </c>
      <c r="J87" s="154"/>
    </row>
    <row r="88" spans="1:10" s="226" customFormat="1" ht="24.9" customHeight="1" x14ac:dyDescent="0.35">
      <c r="A88" s="144">
        <v>86</v>
      </c>
      <c r="B88" s="438" t="s">
        <v>45440</v>
      </c>
      <c r="C88" s="444" t="s">
        <v>45441</v>
      </c>
      <c r="D88" s="440" t="s">
        <v>45426</v>
      </c>
      <c r="E88" s="441">
        <v>17802903</v>
      </c>
      <c r="F88" s="441">
        <v>82473852</v>
      </c>
      <c r="G88" s="442">
        <v>1.4239999999999999</v>
      </c>
      <c r="H88" s="154" t="s">
        <v>45316</v>
      </c>
      <c r="I88" s="154" t="s">
        <v>22509</v>
      </c>
      <c r="J88" s="154"/>
    </row>
    <row r="89" spans="1:10" s="226" customFormat="1" ht="24.9" customHeight="1" x14ac:dyDescent="0.35">
      <c r="A89" s="144">
        <v>87</v>
      </c>
      <c r="B89" s="438" t="s">
        <v>45442</v>
      </c>
      <c r="C89" s="440" t="s">
        <v>45443</v>
      </c>
      <c r="D89" s="440" t="s">
        <v>45426</v>
      </c>
      <c r="E89" s="441">
        <v>17805912</v>
      </c>
      <c r="F89" s="441">
        <v>82472213</v>
      </c>
      <c r="G89" s="442">
        <v>5.2000000000000005E-2</v>
      </c>
      <c r="H89" s="154" t="s">
        <v>45313</v>
      </c>
      <c r="I89" s="154" t="s">
        <v>22509</v>
      </c>
      <c r="J89" s="154"/>
    </row>
    <row r="90" spans="1:10" s="226" customFormat="1" ht="24.9" customHeight="1" x14ac:dyDescent="0.35">
      <c r="A90" s="144">
        <v>88</v>
      </c>
      <c r="B90" s="438" t="s">
        <v>45444</v>
      </c>
      <c r="C90" s="444" t="s">
        <v>45445</v>
      </c>
      <c r="D90" s="440" t="s">
        <v>45426</v>
      </c>
      <c r="E90" s="441">
        <v>17804646</v>
      </c>
      <c r="F90" s="441">
        <v>82469058</v>
      </c>
      <c r="G90" s="442">
        <v>0.27999999999999997</v>
      </c>
      <c r="H90" s="154" t="s">
        <v>45313</v>
      </c>
      <c r="I90" s="154" t="s">
        <v>22509</v>
      </c>
      <c r="J90" s="154"/>
    </row>
    <row r="91" spans="1:10" s="226" customFormat="1" ht="24.9" customHeight="1" x14ac:dyDescent="0.35">
      <c r="A91" s="144">
        <v>89</v>
      </c>
      <c r="B91" s="438" t="s">
        <v>45446</v>
      </c>
      <c r="C91" s="444" t="s">
        <v>45447</v>
      </c>
      <c r="D91" s="440" t="s">
        <v>45426</v>
      </c>
      <c r="E91" s="441">
        <v>17807134</v>
      </c>
      <c r="F91" s="441">
        <v>82471356</v>
      </c>
      <c r="G91" s="442">
        <v>0.128</v>
      </c>
      <c r="H91" s="154" t="s">
        <v>45313</v>
      </c>
      <c r="I91" s="154" t="s">
        <v>22509</v>
      </c>
      <c r="J91" s="154"/>
    </row>
    <row r="92" spans="1:10" s="226" customFormat="1" ht="24.9" customHeight="1" x14ac:dyDescent="0.35">
      <c r="A92" s="144">
        <v>90</v>
      </c>
      <c r="B92" s="438" t="s">
        <v>45448</v>
      </c>
      <c r="C92" s="444" t="s">
        <v>45437</v>
      </c>
      <c r="D92" s="440" t="s">
        <v>45426</v>
      </c>
      <c r="E92" s="441">
        <v>17804695</v>
      </c>
      <c r="F92" s="441">
        <v>82469026</v>
      </c>
      <c r="G92" s="442">
        <v>8.7999999999999995E-2</v>
      </c>
      <c r="H92" s="154" t="s">
        <v>45313</v>
      </c>
      <c r="I92" s="154" t="s">
        <v>22509</v>
      </c>
      <c r="J92" s="154"/>
    </row>
    <row r="93" spans="1:10" s="226" customFormat="1" ht="24.9" customHeight="1" x14ac:dyDescent="0.35">
      <c r="A93" s="144">
        <v>91</v>
      </c>
      <c r="B93" s="438" t="s">
        <v>45449</v>
      </c>
      <c r="C93" s="444" t="s">
        <v>45437</v>
      </c>
      <c r="D93" s="440" t="s">
        <v>45426</v>
      </c>
      <c r="E93" s="441">
        <v>17807221</v>
      </c>
      <c r="F93" s="441">
        <v>82471412</v>
      </c>
      <c r="G93" s="442">
        <v>0.13200000000000001</v>
      </c>
      <c r="H93" s="154" t="s">
        <v>45313</v>
      </c>
      <c r="I93" s="154" t="s">
        <v>22509</v>
      </c>
      <c r="J93" s="154"/>
    </row>
    <row r="94" spans="1:10" s="226" customFormat="1" ht="24.9" customHeight="1" x14ac:dyDescent="0.35">
      <c r="A94" s="144">
        <v>92</v>
      </c>
      <c r="B94" s="438" t="s">
        <v>45450</v>
      </c>
      <c r="C94" s="440" t="s">
        <v>45451</v>
      </c>
      <c r="D94" s="440" t="s">
        <v>45426</v>
      </c>
      <c r="E94" s="441">
        <v>17802189</v>
      </c>
      <c r="F94" s="441">
        <v>82474521</v>
      </c>
      <c r="G94" s="442">
        <v>0.32</v>
      </c>
      <c r="H94" s="154" t="s">
        <v>45313</v>
      </c>
      <c r="I94" s="154" t="s">
        <v>22509</v>
      </c>
      <c r="J94" s="154"/>
    </row>
    <row r="95" spans="1:10" s="226" customFormat="1" ht="24.9" customHeight="1" x14ac:dyDescent="0.35">
      <c r="A95" s="144">
        <v>93</v>
      </c>
      <c r="B95" s="438" t="s">
        <v>45452</v>
      </c>
      <c r="C95" s="444" t="s">
        <v>45437</v>
      </c>
      <c r="D95" s="440" t="s">
        <v>45426</v>
      </c>
      <c r="E95" s="441">
        <v>17802139</v>
      </c>
      <c r="F95" s="441">
        <v>82474634</v>
      </c>
      <c r="G95" s="442">
        <v>0.124</v>
      </c>
      <c r="H95" s="154" t="s">
        <v>45313</v>
      </c>
      <c r="I95" s="154" t="s">
        <v>22509</v>
      </c>
      <c r="J95" s="154"/>
    </row>
    <row r="96" spans="1:10" s="226" customFormat="1" ht="24.9" customHeight="1" x14ac:dyDescent="0.35">
      <c r="A96" s="144">
        <v>94</v>
      </c>
      <c r="B96" s="438" t="s">
        <v>45453</v>
      </c>
      <c r="C96" s="48" t="s">
        <v>45454</v>
      </c>
      <c r="D96" s="440" t="s">
        <v>45426</v>
      </c>
      <c r="E96" s="441">
        <v>17802903</v>
      </c>
      <c r="F96" s="441">
        <v>82473852</v>
      </c>
      <c r="G96" s="442">
        <v>0.17199999999999999</v>
      </c>
      <c r="H96" s="154" t="s">
        <v>45313</v>
      </c>
      <c r="I96" s="154" t="s">
        <v>22509</v>
      </c>
      <c r="J96" s="154"/>
    </row>
    <row r="97" spans="1:10" s="226" customFormat="1" ht="24.9" customHeight="1" x14ac:dyDescent="0.35">
      <c r="A97" s="144">
        <v>95</v>
      </c>
      <c r="B97" s="438" t="s">
        <v>45455</v>
      </c>
      <c r="C97" s="48" t="s">
        <v>45456</v>
      </c>
      <c r="D97" s="440" t="s">
        <v>45426</v>
      </c>
      <c r="E97" s="441">
        <v>17805829</v>
      </c>
      <c r="F97" s="441">
        <v>82472136</v>
      </c>
      <c r="G97" s="442">
        <v>0.10800000000000001</v>
      </c>
      <c r="H97" s="154" t="s">
        <v>45313</v>
      </c>
      <c r="I97" s="154" t="s">
        <v>22509</v>
      </c>
      <c r="J97" s="154"/>
    </row>
    <row r="98" spans="1:10" s="226" customFormat="1" ht="24.9" customHeight="1" x14ac:dyDescent="0.35">
      <c r="A98" s="144">
        <v>96</v>
      </c>
      <c r="B98" s="438" t="s">
        <v>45457</v>
      </c>
      <c r="C98" s="440" t="s">
        <v>45439</v>
      </c>
      <c r="D98" s="440" t="s">
        <v>45426</v>
      </c>
      <c r="E98" s="441">
        <v>17804645</v>
      </c>
      <c r="F98" s="441">
        <v>82469045</v>
      </c>
      <c r="G98" s="442">
        <v>0.28399999999999997</v>
      </c>
      <c r="H98" s="154" t="s">
        <v>45313</v>
      </c>
      <c r="I98" s="154" t="s">
        <v>22509</v>
      </c>
      <c r="J98" s="154"/>
    </row>
    <row r="99" spans="1:10" s="226" customFormat="1" ht="24.9" customHeight="1" x14ac:dyDescent="0.35">
      <c r="A99" s="144">
        <v>97</v>
      </c>
      <c r="B99" s="438" t="s">
        <v>45458</v>
      </c>
      <c r="C99" s="48" t="s">
        <v>45459</v>
      </c>
      <c r="D99" s="440" t="s">
        <v>45426</v>
      </c>
      <c r="E99" s="441">
        <v>17807109</v>
      </c>
      <c r="F99" s="441">
        <v>82471395</v>
      </c>
      <c r="G99" s="442">
        <v>0.11599999999999999</v>
      </c>
      <c r="H99" s="154" t="s">
        <v>45313</v>
      </c>
      <c r="I99" s="154" t="s">
        <v>22509</v>
      </c>
      <c r="J99" s="154"/>
    </row>
    <row r="100" spans="1:10" s="226" customFormat="1" ht="24.9" customHeight="1" x14ac:dyDescent="0.35">
      <c r="A100" s="144">
        <v>98</v>
      </c>
      <c r="B100" s="438" t="s">
        <v>45460</v>
      </c>
      <c r="C100" s="444" t="s">
        <v>45461</v>
      </c>
      <c r="D100" s="440" t="s">
        <v>45426</v>
      </c>
      <c r="E100" s="441">
        <v>17804623</v>
      </c>
      <c r="F100" s="441">
        <v>8246902</v>
      </c>
      <c r="G100" s="442">
        <v>0.16399999999999998</v>
      </c>
      <c r="H100" s="154" t="s">
        <v>45313</v>
      </c>
      <c r="I100" s="154" t="s">
        <v>22509</v>
      </c>
      <c r="J100" s="154"/>
    </row>
    <row r="101" spans="1:10" s="226" customFormat="1" ht="24.9" customHeight="1" x14ac:dyDescent="0.35">
      <c r="A101" s="144">
        <v>99</v>
      </c>
      <c r="B101" s="438" t="s">
        <v>45452</v>
      </c>
      <c r="C101" s="440" t="s">
        <v>45462</v>
      </c>
      <c r="D101" s="440" t="s">
        <v>45426</v>
      </c>
      <c r="E101" s="441">
        <v>17807109</v>
      </c>
      <c r="F101" s="441">
        <v>82471398</v>
      </c>
      <c r="G101" s="442">
        <v>0.152</v>
      </c>
      <c r="H101" s="154" t="s">
        <v>45313</v>
      </c>
      <c r="I101" s="154" t="s">
        <v>22509</v>
      </c>
      <c r="J101" s="154"/>
    </row>
    <row r="102" spans="1:10" s="226" customFormat="1" ht="24.9" customHeight="1" x14ac:dyDescent="0.35">
      <c r="A102" s="144">
        <v>100</v>
      </c>
      <c r="B102" s="438" t="s">
        <v>45463</v>
      </c>
      <c r="C102" s="440" t="s">
        <v>45443</v>
      </c>
      <c r="D102" s="440" t="s">
        <v>45426</v>
      </c>
      <c r="E102" s="441">
        <v>17802115</v>
      </c>
      <c r="F102" s="441">
        <v>82474512</v>
      </c>
      <c r="G102" s="442">
        <v>0.16</v>
      </c>
      <c r="H102" s="154" t="s">
        <v>45313</v>
      </c>
      <c r="I102" s="154" t="s">
        <v>22509</v>
      </c>
      <c r="J102" s="154"/>
    </row>
    <row r="103" spans="1:10" s="226" customFormat="1" ht="24.9" customHeight="1" x14ac:dyDescent="0.35">
      <c r="A103" s="144">
        <v>101</v>
      </c>
      <c r="B103" s="438" t="s">
        <v>45464</v>
      </c>
      <c r="C103" s="440" t="s">
        <v>45431</v>
      </c>
      <c r="D103" s="440" t="s">
        <v>45426</v>
      </c>
      <c r="E103" s="441">
        <v>17803138</v>
      </c>
      <c r="F103" s="441">
        <v>82473633</v>
      </c>
      <c r="G103" s="442">
        <v>0.16399999999999998</v>
      </c>
      <c r="H103" s="154" t="s">
        <v>45313</v>
      </c>
      <c r="I103" s="154" t="s">
        <v>22509</v>
      </c>
      <c r="J103" s="154"/>
    </row>
    <row r="104" spans="1:10" s="226" customFormat="1" ht="24.9" customHeight="1" x14ac:dyDescent="0.35">
      <c r="A104" s="144">
        <v>102</v>
      </c>
      <c r="B104" s="438" t="s">
        <v>45465</v>
      </c>
      <c r="C104" s="440" t="s">
        <v>45356</v>
      </c>
      <c r="D104" s="440" t="s">
        <v>45426</v>
      </c>
      <c r="E104" s="441">
        <v>17802903</v>
      </c>
      <c r="F104" s="441">
        <v>82473852</v>
      </c>
      <c r="G104" s="442">
        <v>1.72</v>
      </c>
      <c r="H104" s="154" t="s">
        <v>45358</v>
      </c>
      <c r="I104" s="154" t="s">
        <v>22509</v>
      </c>
      <c r="J104" s="154"/>
    </row>
    <row r="105" spans="1:10" s="226" customFormat="1" ht="24.9" customHeight="1" x14ac:dyDescent="0.35">
      <c r="A105" s="144">
        <v>103</v>
      </c>
      <c r="B105" s="438" t="s">
        <v>45466</v>
      </c>
      <c r="C105" s="440" t="s">
        <v>45467</v>
      </c>
      <c r="D105" s="440" t="s">
        <v>45426</v>
      </c>
      <c r="E105" s="441">
        <v>17805833</v>
      </c>
      <c r="F105" s="441">
        <v>82472196</v>
      </c>
      <c r="G105" s="442">
        <v>0.35599999999999998</v>
      </c>
      <c r="H105" s="154" t="s">
        <v>45313</v>
      </c>
      <c r="I105" s="154" t="s">
        <v>22509</v>
      </c>
      <c r="J105" s="154"/>
    </row>
    <row r="106" spans="1:10" s="226" customFormat="1" ht="24.9" customHeight="1" x14ac:dyDescent="0.35">
      <c r="A106" s="144">
        <v>104</v>
      </c>
      <c r="B106" s="438" t="s">
        <v>45468</v>
      </c>
      <c r="C106" s="440" t="s">
        <v>45469</v>
      </c>
      <c r="D106" s="440" t="s">
        <v>45426</v>
      </c>
      <c r="E106" s="441">
        <v>17804695</v>
      </c>
      <c r="F106" s="441">
        <v>82469035</v>
      </c>
      <c r="G106" s="442">
        <v>0.16</v>
      </c>
      <c r="H106" s="154" t="s">
        <v>45313</v>
      </c>
      <c r="I106" s="154" t="s">
        <v>22509</v>
      </c>
      <c r="J106" s="154"/>
    </row>
    <row r="107" spans="1:10" s="226" customFormat="1" ht="24.9" customHeight="1" x14ac:dyDescent="0.35">
      <c r="A107" s="144">
        <v>105</v>
      </c>
      <c r="B107" s="438" t="s">
        <v>45470</v>
      </c>
      <c r="C107" s="48" t="s">
        <v>45471</v>
      </c>
      <c r="D107" s="440" t="s">
        <v>45426</v>
      </c>
      <c r="E107" s="441">
        <v>17807121</v>
      </c>
      <c r="F107" s="441">
        <v>82471326</v>
      </c>
      <c r="G107" s="442">
        <v>0.14399999999999999</v>
      </c>
      <c r="H107" s="154" t="s">
        <v>45313</v>
      </c>
      <c r="I107" s="154" t="s">
        <v>22509</v>
      </c>
      <c r="J107" s="154"/>
    </row>
    <row r="108" spans="1:10" s="226" customFormat="1" ht="24.9" customHeight="1" x14ac:dyDescent="0.35">
      <c r="A108" s="144">
        <v>106</v>
      </c>
      <c r="B108" s="438" t="s">
        <v>45472</v>
      </c>
      <c r="C108" s="48" t="s">
        <v>45368</v>
      </c>
      <c r="D108" s="440" t="s">
        <v>45426</v>
      </c>
      <c r="E108" s="441">
        <v>17804325</v>
      </c>
      <c r="F108" s="441">
        <v>82469167</v>
      </c>
      <c r="G108" s="442">
        <v>0.18</v>
      </c>
      <c r="H108" s="154" t="s">
        <v>45313</v>
      </c>
      <c r="I108" s="154" t="s">
        <v>22509</v>
      </c>
      <c r="J108" s="154"/>
    </row>
    <row r="109" spans="1:10" s="226" customFormat="1" ht="24.9" customHeight="1" x14ac:dyDescent="0.35">
      <c r="A109" s="144">
        <v>107</v>
      </c>
      <c r="B109" s="438" t="s">
        <v>45473</v>
      </c>
      <c r="C109" s="48" t="s">
        <v>45471</v>
      </c>
      <c r="D109" s="440" t="s">
        <v>45426</v>
      </c>
      <c r="E109" s="441">
        <v>17805123</v>
      </c>
      <c r="F109" s="441">
        <v>82472395</v>
      </c>
      <c r="G109" s="442">
        <v>0.14399999999999999</v>
      </c>
      <c r="H109" s="154" t="s">
        <v>45313</v>
      </c>
      <c r="I109" s="154" t="s">
        <v>22509</v>
      </c>
      <c r="J109" s="154"/>
    </row>
    <row r="110" spans="1:10" s="226" customFormat="1" ht="24.9" customHeight="1" x14ac:dyDescent="0.35">
      <c r="A110" s="144">
        <v>108</v>
      </c>
      <c r="B110" s="438" t="s">
        <v>45474</v>
      </c>
      <c r="C110" s="48" t="s">
        <v>45471</v>
      </c>
      <c r="D110" s="440" t="s">
        <v>45426</v>
      </c>
      <c r="E110" s="441">
        <v>17802109</v>
      </c>
      <c r="F110" s="441">
        <v>82474515</v>
      </c>
      <c r="G110" s="442">
        <v>0.14399999999999999</v>
      </c>
      <c r="H110" s="154" t="s">
        <v>45313</v>
      </c>
      <c r="I110" s="154" t="s">
        <v>22509</v>
      </c>
      <c r="J110" s="154"/>
    </row>
    <row r="111" spans="1:10" s="226" customFormat="1" ht="24.9" customHeight="1" x14ac:dyDescent="0.35">
      <c r="A111" s="144">
        <v>109</v>
      </c>
      <c r="B111" s="438" t="s">
        <v>45475</v>
      </c>
      <c r="C111" s="48" t="s">
        <v>45471</v>
      </c>
      <c r="D111" s="440" t="s">
        <v>45426</v>
      </c>
      <c r="E111" s="441">
        <v>17802135</v>
      </c>
      <c r="F111" s="441">
        <v>82474632</v>
      </c>
      <c r="G111" s="442">
        <v>0.14399999999999999</v>
      </c>
      <c r="H111" s="154" t="s">
        <v>45313</v>
      </c>
      <c r="I111" s="154" t="s">
        <v>22509</v>
      </c>
      <c r="J111" s="154"/>
    </row>
    <row r="112" spans="1:10" s="226" customFormat="1" ht="24.9" customHeight="1" x14ac:dyDescent="0.35">
      <c r="A112" s="144">
        <v>110</v>
      </c>
      <c r="B112" s="438" t="s">
        <v>45476</v>
      </c>
      <c r="C112" s="440" t="s">
        <v>45477</v>
      </c>
      <c r="D112" s="440" t="s">
        <v>45426</v>
      </c>
      <c r="E112" s="441">
        <v>17802903</v>
      </c>
      <c r="F112" s="441">
        <v>82473852</v>
      </c>
      <c r="G112" s="442">
        <v>0.10400000000000001</v>
      </c>
      <c r="H112" s="154" t="s">
        <v>45313</v>
      </c>
      <c r="I112" s="154" t="s">
        <v>22509</v>
      </c>
      <c r="J112" s="154"/>
    </row>
    <row r="113" spans="1:10" s="226" customFormat="1" ht="24.9" customHeight="1" x14ac:dyDescent="0.35">
      <c r="A113" s="144">
        <v>111</v>
      </c>
      <c r="B113" s="438" t="s">
        <v>45478</v>
      </c>
      <c r="C113" s="48" t="s">
        <v>45479</v>
      </c>
      <c r="D113" s="440" t="s">
        <v>45426</v>
      </c>
      <c r="E113" s="441">
        <v>17805874</v>
      </c>
      <c r="F113" s="441">
        <v>82472199</v>
      </c>
      <c r="G113" s="442">
        <v>0.11599999999999999</v>
      </c>
      <c r="H113" s="154" t="s">
        <v>45313</v>
      </c>
      <c r="I113" s="154" t="s">
        <v>22509</v>
      </c>
      <c r="J113" s="154"/>
    </row>
    <row r="114" spans="1:10" s="226" customFormat="1" ht="24.9" customHeight="1" x14ac:dyDescent="0.35">
      <c r="A114" s="144">
        <v>112</v>
      </c>
      <c r="B114" s="438" t="s">
        <v>45480</v>
      </c>
      <c r="C114" s="444" t="s">
        <v>45481</v>
      </c>
      <c r="D114" s="440" t="s">
        <v>45426</v>
      </c>
      <c r="E114" s="441">
        <v>17804264</v>
      </c>
      <c r="F114" s="441">
        <v>82469032</v>
      </c>
      <c r="G114" s="442">
        <v>4.8000000000000001E-2</v>
      </c>
      <c r="H114" s="154" t="s">
        <v>45313</v>
      </c>
      <c r="I114" s="154" t="s">
        <v>22509</v>
      </c>
      <c r="J114" s="154"/>
    </row>
    <row r="115" spans="1:10" s="226" customFormat="1" ht="24.9" customHeight="1" x14ac:dyDescent="0.35">
      <c r="A115" s="144">
        <v>113</v>
      </c>
      <c r="B115" s="438" t="s">
        <v>45482</v>
      </c>
      <c r="C115" s="440" t="s">
        <v>45483</v>
      </c>
      <c r="D115" s="440" t="s">
        <v>45426</v>
      </c>
      <c r="E115" s="441">
        <v>17807156</v>
      </c>
      <c r="F115" s="441">
        <v>82471345</v>
      </c>
      <c r="G115" s="442">
        <v>0.18</v>
      </c>
      <c r="H115" s="154" t="s">
        <v>45313</v>
      </c>
      <c r="I115" s="154" t="s">
        <v>22509</v>
      </c>
      <c r="J115" s="154"/>
    </row>
    <row r="116" spans="1:10" s="226" customFormat="1" ht="24.9" customHeight="1" x14ac:dyDescent="0.35">
      <c r="A116" s="144">
        <v>114</v>
      </c>
      <c r="B116" s="438" t="s">
        <v>45484</v>
      </c>
      <c r="C116" s="440" t="s">
        <v>45485</v>
      </c>
      <c r="D116" s="440" t="s">
        <v>45426</v>
      </c>
      <c r="E116" s="441">
        <v>17804691</v>
      </c>
      <c r="F116" s="441">
        <v>82469034</v>
      </c>
      <c r="G116" s="442">
        <v>0.14799999999999999</v>
      </c>
      <c r="H116" s="154" t="s">
        <v>45313</v>
      </c>
      <c r="I116" s="154" t="s">
        <v>22509</v>
      </c>
      <c r="J116" s="154"/>
    </row>
    <row r="117" spans="1:10" s="226" customFormat="1" ht="24.9" customHeight="1" x14ac:dyDescent="0.35">
      <c r="A117" s="144">
        <v>115</v>
      </c>
      <c r="B117" s="438" t="s">
        <v>45458</v>
      </c>
      <c r="C117" s="440" t="s">
        <v>45477</v>
      </c>
      <c r="D117" s="440" t="s">
        <v>45426</v>
      </c>
      <c r="E117" s="441">
        <v>17807121</v>
      </c>
      <c r="F117" s="441">
        <v>82471397</v>
      </c>
      <c r="G117" s="442">
        <v>0.10400000000000001</v>
      </c>
      <c r="H117" s="154" t="s">
        <v>45313</v>
      </c>
      <c r="I117" s="154" t="s">
        <v>22509</v>
      </c>
      <c r="J117" s="154"/>
    </row>
    <row r="118" spans="1:10" s="226" customFormat="1" ht="24.9" customHeight="1" x14ac:dyDescent="0.35">
      <c r="A118" s="144">
        <v>116</v>
      </c>
      <c r="B118" s="438" t="s">
        <v>45453</v>
      </c>
      <c r="C118" s="440" t="s">
        <v>45477</v>
      </c>
      <c r="D118" s="440" t="s">
        <v>45426</v>
      </c>
      <c r="E118" s="441">
        <v>17803114</v>
      </c>
      <c r="F118" s="441">
        <v>82474509</v>
      </c>
      <c r="G118" s="442">
        <v>0.08</v>
      </c>
      <c r="H118" s="154" t="s">
        <v>45313</v>
      </c>
      <c r="I118" s="154" t="s">
        <v>22509</v>
      </c>
      <c r="J118" s="154"/>
    </row>
    <row r="119" spans="1:10" s="226" customFormat="1" ht="24.9" customHeight="1" x14ac:dyDescent="0.35">
      <c r="A119" s="144">
        <v>117</v>
      </c>
      <c r="B119" s="438" t="s">
        <v>45486</v>
      </c>
      <c r="C119" s="440" t="s">
        <v>45487</v>
      </c>
      <c r="D119" s="440" t="s">
        <v>45488</v>
      </c>
      <c r="E119" s="441">
        <v>17802135</v>
      </c>
      <c r="F119" s="441">
        <v>82474639</v>
      </c>
      <c r="G119" s="442">
        <v>0.19600000000000001</v>
      </c>
      <c r="H119" s="154" t="s">
        <v>45313</v>
      </c>
      <c r="I119" s="154" t="s">
        <v>22509</v>
      </c>
      <c r="J119" s="154"/>
    </row>
    <row r="120" spans="1:10" s="226" customFormat="1" ht="24.9" customHeight="1" x14ac:dyDescent="0.35">
      <c r="A120" s="144">
        <v>118</v>
      </c>
      <c r="B120" s="438" t="s">
        <v>45489</v>
      </c>
      <c r="C120" s="444" t="s">
        <v>45490</v>
      </c>
      <c r="D120" s="440" t="s">
        <v>45488</v>
      </c>
      <c r="E120" s="441">
        <v>17802903</v>
      </c>
      <c r="F120" s="441">
        <v>82473852</v>
      </c>
      <c r="G120" s="442">
        <v>2.968</v>
      </c>
      <c r="H120" s="154" t="s">
        <v>45338</v>
      </c>
      <c r="I120" s="154" t="s">
        <v>22509</v>
      </c>
      <c r="J120" s="154"/>
    </row>
    <row r="121" spans="1:10" s="226" customFormat="1" ht="24.9" customHeight="1" x14ac:dyDescent="0.35">
      <c r="A121" s="144">
        <v>119</v>
      </c>
      <c r="B121" s="438" t="s">
        <v>45491</v>
      </c>
      <c r="C121" s="48" t="s">
        <v>45492</v>
      </c>
      <c r="D121" s="440" t="s">
        <v>45488</v>
      </c>
      <c r="E121" s="441">
        <v>17805834</v>
      </c>
      <c r="F121" s="441">
        <v>82472128</v>
      </c>
      <c r="G121" s="442">
        <v>2.7760000000000002</v>
      </c>
      <c r="H121" s="154" t="s">
        <v>45338</v>
      </c>
      <c r="I121" s="154" t="s">
        <v>22509</v>
      </c>
      <c r="J121" s="154"/>
    </row>
    <row r="122" spans="1:10" s="226" customFormat="1" ht="24.9" customHeight="1" x14ac:dyDescent="0.35">
      <c r="A122" s="144">
        <v>120</v>
      </c>
      <c r="B122" s="438" t="s">
        <v>45493</v>
      </c>
      <c r="C122" s="440" t="s">
        <v>45494</v>
      </c>
      <c r="D122" s="440" t="s">
        <v>45488</v>
      </c>
      <c r="E122" s="441">
        <v>17804456</v>
      </c>
      <c r="F122" s="441">
        <v>82469213</v>
      </c>
      <c r="G122" s="442">
        <v>2.996</v>
      </c>
      <c r="H122" s="154" t="s">
        <v>45338</v>
      </c>
      <c r="I122" s="154" t="s">
        <v>22509</v>
      </c>
      <c r="J122" s="154"/>
    </row>
    <row r="123" spans="1:10" s="226" customFormat="1" ht="24.9" customHeight="1" x14ac:dyDescent="0.35">
      <c r="A123" s="144">
        <v>121</v>
      </c>
      <c r="B123" s="438" t="s">
        <v>45495</v>
      </c>
      <c r="C123" s="440" t="s">
        <v>45496</v>
      </c>
      <c r="D123" s="440" t="s">
        <v>45488</v>
      </c>
      <c r="E123" s="441">
        <v>17807133</v>
      </c>
      <c r="F123" s="441">
        <v>82471345</v>
      </c>
      <c r="G123" s="442">
        <v>0.41600000000000004</v>
      </c>
      <c r="H123" s="154" t="s">
        <v>45313</v>
      </c>
      <c r="I123" s="154" t="s">
        <v>22509</v>
      </c>
      <c r="J123" s="154"/>
    </row>
    <row r="124" spans="1:10" s="226" customFormat="1" ht="24.9" customHeight="1" x14ac:dyDescent="0.35">
      <c r="A124" s="144">
        <v>122</v>
      </c>
      <c r="B124" s="438" t="s">
        <v>45497</v>
      </c>
      <c r="C124" s="440" t="s">
        <v>45498</v>
      </c>
      <c r="D124" s="440" t="s">
        <v>45488</v>
      </c>
      <c r="E124" s="441">
        <v>17809645</v>
      </c>
      <c r="F124" s="441">
        <v>82469031</v>
      </c>
      <c r="G124" s="442">
        <v>0.1</v>
      </c>
      <c r="H124" s="154" t="s">
        <v>45313</v>
      </c>
      <c r="I124" s="154" t="s">
        <v>22509</v>
      </c>
      <c r="J124" s="154"/>
    </row>
    <row r="125" spans="1:10" s="226" customFormat="1" ht="24.9" customHeight="1" x14ac:dyDescent="0.35">
      <c r="A125" s="144">
        <v>123</v>
      </c>
      <c r="B125" s="438" t="s">
        <v>45499</v>
      </c>
      <c r="C125" s="440" t="s">
        <v>45500</v>
      </c>
      <c r="D125" s="440" t="s">
        <v>45488</v>
      </c>
      <c r="E125" s="441">
        <v>17807137</v>
      </c>
      <c r="F125" s="441">
        <v>82471331</v>
      </c>
      <c r="G125" s="442">
        <v>0.80800000000000005</v>
      </c>
      <c r="H125" s="154" t="s">
        <v>45313</v>
      </c>
      <c r="I125" s="154" t="s">
        <v>22509</v>
      </c>
      <c r="J125" s="154"/>
    </row>
    <row r="126" spans="1:10" s="226" customFormat="1" ht="24.9" customHeight="1" x14ac:dyDescent="0.35">
      <c r="A126" s="144">
        <v>124</v>
      </c>
      <c r="B126" s="438" t="s">
        <v>45501</v>
      </c>
      <c r="C126" s="440" t="s">
        <v>45500</v>
      </c>
      <c r="D126" s="440" t="s">
        <v>45488</v>
      </c>
      <c r="E126" s="441">
        <v>17802128</v>
      </c>
      <c r="F126" s="441">
        <v>82474601</v>
      </c>
      <c r="G126" s="442">
        <v>0.80800000000000005</v>
      </c>
      <c r="H126" s="154" t="s">
        <v>45313</v>
      </c>
      <c r="I126" s="154" t="s">
        <v>22509</v>
      </c>
      <c r="J126" s="154"/>
    </row>
    <row r="127" spans="1:10" s="226" customFormat="1" ht="24.9" customHeight="1" x14ac:dyDescent="0.35">
      <c r="A127" s="144">
        <v>125</v>
      </c>
      <c r="B127" s="438" t="s">
        <v>45502</v>
      </c>
      <c r="C127" s="48" t="s">
        <v>45503</v>
      </c>
      <c r="D127" s="440" t="s">
        <v>45488</v>
      </c>
      <c r="E127" s="441">
        <v>17802137</v>
      </c>
      <c r="F127" s="441">
        <v>82474621</v>
      </c>
      <c r="G127" s="442">
        <v>1.216</v>
      </c>
      <c r="H127" s="154" t="s">
        <v>45316</v>
      </c>
      <c r="I127" s="154" t="s">
        <v>22509</v>
      </c>
      <c r="J127" s="154"/>
    </row>
    <row r="128" spans="1:10" s="226" customFormat="1" ht="24.9" customHeight="1" x14ac:dyDescent="0.35">
      <c r="A128" s="144">
        <v>126</v>
      </c>
      <c r="B128" s="438" t="s">
        <v>45504</v>
      </c>
      <c r="C128" s="444" t="s">
        <v>45505</v>
      </c>
      <c r="D128" s="440" t="s">
        <v>45488</v>
      </c>
      <c r="E128" s="441">
        <v>17802903</v>
      </c>
      <c r="F128" s="441">
        <v>82473852</v>
      </c>
      <c r="G128" s="442">
        <v>1.448</v>
      </c>
      <c r="H128" s="154" t="s">
        <v>45316</v>
      </c>
      <c r="I128" s="154" t="s">
        <v>22509</v>
      </c>
      <c r="J128" s="154"/>
    </row>
    <row r="129" spans="1:10" s="226" customFormat="1" ht="24.9" customHeight="1" x14ac:dyDescent="0.35">
      <c r="A129" s="144">
        <v>127</v>
      </c>
      <c r="B129" s="438" t="s">
        <v>45506</v>
      </c>
      <c r="C129" s="48" t="s">
        <v>45503</v>
      </c>
      <c r="D129" s="440" t="s">
        <v>45488</v>
      </c>
      <c r="E129" s="441">
        <v>17805869</v>
      </c>
      <c r="F129" s="441">
        <v>82472146</v>
      </c>
      <c r="G129" s="442">
        <v>2.2800000000000002</v>
      </c>
      <c r="H129" s="154" t="s">
        <v>45338</v>
      </c>
      <c r="I129" s="154" t="s">
        <v>22509</v>
      </c>
      <c r="J129" s="154"/>
    </row>
    <row r="130" spans="1:10" s="226" customFormat="1" ht="24.9" customHeight="1" x14ac:dyDescent="0.35">
      <c r="A130" s="144">
        <v>128</v>
      </c>
      <c r="B130" s="438" t="s">
        <v>45507</v>
      </c>
      <c r="C130" s="444" t="s">
        <v>45508</v>
      </c>
      <c r="D130" s="440" t="s">
        <v>45488</v>
      </c>
      <c r="E130" s="441">
        <v>17804624</v>
      </c>
      <c r="F130" s="441">
        <v>82469123</v>
      </c>
      <c r="G130" s="442">
        <v>0.74</v>
      </c>
      <c r="H130" s="154" t="s">
        <v>45313</v>
      </c>
      <c r="I130" s="154" t="s">
        <v>22509</v>
      </c>
      <c r="J130" s="154"/>
    </row>
    <row r="131" spans="1:10" s="226" customFormat="1" ht="24.9" customHeight="1" x14ac:dyDescent="0.35">
      <c r="A131" s="144">
        <v>129</v>
      </c>
      <c r="B131" s="438" t="s">
        <v>45509</v>
      </c>
      <c r="C131" s="440" t="s">
        <v>45439</v>
      </c>
      <c r="D131" s="440" t="s">
        <v>45488</v>
      </c>
      <c r="E131" s="441">
        <v>17807117</v>
      </c>
      <c r="F131" s="441">
        <v>82471392</v>
      </c>
      <c r="G131" s="442">
        <v>0.84000000000000008</v>
      </c>
      <c r="H131" s="154" t="s">
        <v>45313</v>
      </c>
      <c r="I131" s="154" t="s">
        <v>22509</v>
      </c>
      <c r="J131" s="154"/>
    </row>
    <row r="132" spans="1:10" s="226" customFormat="1" ht="24.9" customHeight="1" x14ac:dyDescent="0.35">
      <c r="A132" s="144">
        <v>130</v>
      </c>
      <c r="B132" s="438" t="s">
        <v>45510</v>
      </c>
      <c r="C132" s="440" t="s">
        <v>45511</v>
      </c>
      <c r="D132" s="440" t="s">
        <v>45488</v>
      </c>
      <c r="E132" s="441">
        <v>17804623</v>
      </c>
      <c r="F132" s="441">
        <v>82469094</v>
      </c>
      <c r="G132" s="442">
        <v>3.528</v>
      </c>
      <c r="H132" s="154" t="s">
        <v>45338</v>
      </c>
      <c r="I132" s="154" t="s">
        <v>22509</v>
      </c>
      <c r="J132" s="154"/>
    </row>
    <row r="133" spans="1:10" s="226" customFormat="1" ht="24.9" customHeight="1" x14ac:dyDescent="0.35">
      <c r="A133" s="144">
        <v>131</v>
      </c>
      <c r="B133" s="438" t="s">
        <v>45512</v>
      </c>
      <c r="C133" s="440" t="s">
        <v>45513</v>
      </c>
      <c r="D133" s="440" t="s">
        <v>45488</v>
      </c>
      <c r="E133" s="441">
        <v>178071114</v>
      </c>
      <c r="F133" s="441">
        <v>82471278</v>
      </c>
      <c r="G133" s="442">
        <v>2.38</v>
      </c>
      <c r="H133" s="154" t="s">
        <v>45358</v>
      </c>
      <c r="I133" s="154" t="s">
        <v>22509</v>
      </c>
      <c r="J133" s="154"/>
    </row>
    <row r="134" spans="1:10" s="226" customFormat="1" ht="24.9" customHeight="1" x14ac:dyDescent="0.35">
      <c r="A134" s="144">
        <v>132</v>
      </c>
      <c r="B134" s="438" t="s">
        <v>45514</v>
      </c>
      <c r="C134" s="440" t="s">
        <v>45379</v>
      </c>
      <c r="D134" s="440" t="s">
        <v>45488</v>
      </c>
      <c r="E134" s="441">
        <v>17802403</v>
      </c>
      <c r="F134" s="441">
        <v>82474516</v>
      </c>
      <c r="G134" s="442">
        <v>0.90800000000000003</v>
      </c>
      <c r="H134" s="154" t="s">
        <v>45515</v>
      </c>
      <c r="I134" s="154" t="s">
        <v>22509</v>
      </c>
      <c r="J134" s="154"/>
    </row>
    <row r="135" spans="1:10" s="226" customFormat="1" ht="24.9" customHeight="1" x14ac:dyDescent="0.35">
      <c r="A135" s="144">
        <v>133</v>
      </c>
      <c r="B135" s="438" t="s">
        <v>45516</v>
      </c>
      <c r="C135" s="440" t="s">
        <v>45379</v>
      </c>
      <c r="D135" s="440" t="s">
        <v>45488</v>
      </c>
      <c r="E135" s="441">
        <v>17802135</v>
      </c>
      <c r="F135" s="441">
        <v>82474638</v>
      </c>
      <c r="G135" s="442">
        <v>0.65199999999999991</v>
      </c>
      <c r="H135" s="154" t="s">
        <v>45313</v>
      </c>
      <c r="I135" s="154" t="s">
        <v>22509</v>
      </c>
      <c r="J135" s="154"/>
    </row>
    <row r="136" spans="1:10" s="226" customFormat="1" ht="24.9" customHeight="1" x14ac:dyDescent="0.35">
      <c r="A136" s="144">
        <v>134</v>
      </c>
      <c r="B136" s="438" t="s">
        <v>45517</v>
      </c>
      <c r="C136" s="48" t="s">
        <v>45518</v>
      </c>
      <c r="D136" s="440" t="s">
        <v>45488</v>
      </c>
      <c r="E136" s="441">
        <v>17802903</v>
      </c>
      <c r="F136" s="441">
        <v>82473852</v>
      </c>
      <c r="G136" s="442">
        <v>3</v>
      </c>
      <c r="H136" s="154" t="s">
        <v>45338</v>
      </c>
      <c r="I136" s="154" t="s">
        <v>22509</v>
      </c>
      <c r="J136" s="154"/>
    </row>
    <row r="137" spans="1:10" s="226" customFormat="1" ht="24.9" customHeight="1" x14ac:dyDescent="0.35">
      <c r="A137" s="144">
        <v>135</v>
      </c>
      <c r="B137" s="438" t="s">
        <v>45519</v>
      </c>
      <c r="C137" s="48" t="s">
        <v>45518</v>
      </c>
      <c r="D137" s="440" t="s">
        <v>45488</v>
      </c>
      <c r="E137" s="441">
        <v>17805822</v>
      </c>
      <c r="F137" s="441">
        <v>82472189</v>
      </c>
      <c r="G137" s="442">
        <v>2.7679999999999998</v>
      </c>
      <c r="H137" s="154" t="s">
        <v>45358</v>
      </c>
      <c r="I137" s="154" t="s">
        <v>22509</v>
      </c>
      <c r="J137" s="154"/>
    </row>
    <row r="138" spans="1:10" s="226" customFormat="1" ht="24.9" customHeight="1" x14ac:dyDescent="0.35">
      <c r="A138" s="144">
        <v>136</v>
      </c>
      <c r="B138" s="438" t="s">
        <v>45520</v>
      </c>
      <c r="C138" s="440" t="s">
        <v>45496</v>
      </c>
      <c r="D138" s="440" t="s">
        <v>45488</v>
      </c>
      <c r="E138" s="441">
        <v>17804789</v>
      </c>
      <c r="F138" s="441">
        <v>82469067</v>
      </c>
      <c r="G138" s="442">
        <v>1.4079999999999999</v>
      </c>
      <c r="H138" s="154" t="s">
        <v>45292</v>
      </c>
      <c r="I138" s="154" t="s">
        <v>22509</v>
      </c>
      <c r="J138" s="154"/>
    </row>
    <row r="139" spans="1:10" s="226" customFormat="1" ht="24.9" customHeight="1" x14ac:dyDescent="0.35">
      <c r="A139" s="144">
        <v>137</v>
      </c>
      <c r="B139" s="438" t="s">
        <v>45521</v>
      </c>
      <c r="C139" s="440" t="s">
        <v>45522</v>
      </c>
      <c r="D139" s="440" t="s">
        <v>45488</v>
      </c>
      <c r="E139" s="441">
        <v>17807141</v>
      </c>
      <c r="F139" s="441">
        <v>82471388</v>
      </c>
      <c r="G139" s="442">
        <v>0.20800000000000002</v>
      </c>
      <c r="H139" s="154" t="s">
        <v>45313</v>
      </c>
      <c r="I139" s="154" t="s">
        <v>22509</v>
      </c>
      <c r="J139" s="154"/>
    </row>
    <row r="140" spans="1:10" s="226" customFormat="1" ht="24.9" customHeight="1" x14ac:dyDescent="0.35">
      <c r="A140" s="144">
        <v>138</v>
      </c>
      <c r="B140" s="438" t="s">
        <v>45523</v>
      </c>
      <c r="C140" s="48" t="s">
        <v>45368</v>
      </c>
      <c r="D140" s="440" t="s">
        <v>45488</v>
      </c>
      <c r="E140" s="441">
        <v>17804623</v>
      </c>
      <c r="F140" s="441">
        <v>82469092</v>
      </c>
      <c r="G140" s="442">
        <v>0.58799999999999997</v>
      </c>
      <c r="H140" s="154" t="s">
        <v>45313</v>
      </c>
      <c r="I140" s="154" t="s">
        <v>22509</v>
      </c>
      <c r="J140" s="154"/>
    </row>
    <row r="141" spans="1:10" s="226" customFormat="1" ht="24.9" customHeight="1" x14ac:dyDescent="0.35">
      <c r="A141" s="144">
        <v>139</v>
      </c>
      <c r="B141" s="438" t="s">
        <v>45524</v>
      </c>
      <c r="C141" s="440" t="s">
        <v>45513</v>
      </c>
      <c r="D141" s="440" t="s">
        <v>45488</v>
      </c>
      <c r="E141" s="441">
        <v>17807145</v>
      </c>
      <c r="F141" s="441">
        <v>82471378</v>
      </c>
      <c r="G141" s="442">
        <v>0.82</v>
      </c>
      <c r="H141" s="154" t="s">
        <v>45313</v>
      </c>
      <c r="I141" s="154" t="s">
        <v>22509</v>
      </c>
      <c r="J141" s="154"/>
    </row>
    <row r="142" spans="1:10" s="226" customFormat="1" ht="24.9" customHeight="1" x14ac:dyDescent="0.35">
      <c r="A142" s="144">
        <v>140</v>
      </c>
      <c r="B142" s="438" t="s">
        <v>45525</v>
      </c>
      <c r="C142" s="444" t="s">
        <v>45526</v>
      </c>
      <c r="D142" s="440" t="s">
        <v>45488</v>
      </c>
      <c r="E142" s="441">
        <v>17802213</v>
      </c>
      <c r="F142" s="441">
        <v>824745102</v>
      </c>
      <c r="G142" s="442">
        <v>2.6840000000000002</v>
      </c>
      <c r="H142" s="154" t="s">
        <v>45358</v>
      </c>
      <c r="I142" s="154" t="s">
        <v>22509</v>
      </c>
      <c r="J142" s="154"/>
    </row>
    <row r="143" spans="1:10" s="226" customFormat="1" ht="24.9" customHeight="1" x14ac:dyDescent="0.35">
      <c r="A143" s="144">
        <v>141</v>
      </c>
      <c r="B143" s="438" t="s">
        <v>45527</v>
      </c>
      <c r="C143" s="440" t="s">
        <v>45513</v>
      </c>
      <c r="D143" s="440" t="s">
        <v>45488</v>
      </c>
      <c r="E143" s="441">
        <v>17802156</v>
      </c>
      <c r="F143" s="441">
        <v>82474649</v>
      </c>
      <c r="G143" s="442">
        <v>1.3560000000000001</v>
      </c>
      <c r="H143" s="154" t="s">
        <v>45316</v>
      </c>
      <c r="I143" s="154" t="s">
        <v>22509</v>
      </c>
      <c r="J143" s="154"/>
    </row>
    <row r="144" spans="1:10" s="226" customFormat="1" ht="24.9" customHeight="1" x14ac:dyDescent="0.35">
      <c r="A144" s="144">
        <v>142</v>
      </c>
      <c r="B144" s="438" t="s">
        <v>45528</v>
      </c>
      <c r="C144" s="48" t="s">
        <v>45529</v>
      </c>
      <c r="D144" s="440" t="s">
        <v>45488</v>
      </c>
      <c r="E144" s="441">
        <v>17802903</v>
      </c>
      <c r="F144" s="441">
        <v>82473852</v>
      </c>
      <c r="G144" s="442">
        <v>0.34799999999999998</v>
      </c>
      <c r="H144" s="154" t="s">
        <v>45313</v>
      </c>
      <c r="I144" s="154" t="s">
        <v>22509</v>
      </c>
      <c r="J144" s="154"/>
    </row>
    <row r="145" spans="1:10" s="226" customFormat="1" ht="24.9" customHeight="1" x14ac:dyDescent="0.35">
      <c r="A145" s="144">
        <v>143</v>
      </c>
      <c r="B145" s="438" t="s">
        <v>45530</v>
      </c>
      <c r="C145" s="48" t="s">
        <v>45471</v>
      </c>
      <c r="D145" s="440" t="s">
        <v>45488</v>
      </c>
      <c r="E145" s="441">
        <v>17805846</v>
      </c>
      <c r="F145" s="441">
        <v>82472139</v>
      </c>
      <c r="G145" s="442">
        <v>0.27999999999999997</v>
      </c>
      <c r="H145" s="154" t="s">
        <v>45313</v>
      </c>
      <c r="I145" s="154" t="s">
        <v>22509</v>
      </c>
      <c r="J145" s="154"/>
    </row>
    <row r="146" spans="1:10" s="226" customFormat="1" ht="24.9" customHeight="1" x14ac:dyDescent="0.35">
      <c r="A146" s="144">
        <v>144</v>
      </c>
      <c r="B146" s="438" t="s">
        <v>45531</v>
      </c>
      <c r="C146" s="48" t="s">
        <v>45532</v>
      </c>
      <c r="D146" s="440" t="s">
        <v>45488</v>
      </c>
      <c r="E146" s="441">
        <v>17804289</v>
      </c>
      <c r="F146" s="441">
        <v>82469048</v>
      </c>
      <c r="G146" s="442">
        <v>0.41200000000000003</v>
      </c>
      <c r="H146" s="154" t="s">
        <v>45313</v>
      </c>
      <c r="I146" s="154" t="s">
        <v>22509</v>
      </c>
      <c r="J146" s="154"/>
    </row>
    <row r="147" spans="1:10" s="226" customFormat="1" ht="24.9" customHeight="1" x14ac:dyDescent="0.35">
      <c r="A147" s="144">
        <v>145</v>
      </c>
      <c r="B147" s="438" t="s">
        <v>45533</v>
      </c>
      <c r="C147" s="48" t="s">
        <v>45534</v>
      </c>
      <c r="D147" s="440" t="s">
        <v>45488</v>
      </c>
      <c r="E147" s="441">
        <v>17807103</v>
      </c>
      <c r="F147" s="441">
        <v>82471367</v>
      </c>
      <c r="G147" s="442">
        <v>0.372</v>
      </c>
      <c r="H147" s="154" t="s">
        <v>45313</v>
      </c>
      <c r="I147" s="154" t="s">
        <v>22509</v>
      </c>
      <c r="J147" s="154"/>
    </row>
    <row r="148" spans="1:10" s="226" customFormat="1" ht="24.9" customHeight="1" x14ac:dyDescent="0.35">
      <c r="A148" s="144">
        <v>146</v>
      </c>
      <c r="B148" s="438" t="s">
        <v>45535</v>
      </c>
      <c r="C148" s="48" t="s">
        <v>45536</v>
      </c>
      <c r="D148" s="440" t="s">
        <v>45488</v>
      </c>
      <c r="E148" s="441">
        <v>17804678</v>
      </c>
      <c r="F148" s="441">
        <v>82469042</v>
      </c>
      <c r="G148" s="442">
        <v>0.33999999999999997</v>
      </c>
      <c r="H148" s="154" t="s">
        <v>45313</v>
      </c>
      <c r="I148" s="154" t="s">
        <v>22509</v>
      </c>
      <c r="J148" s="154"/>
    </row>
    <row r="149" spans="1:10" s="226" customFormat="1" ht="24.9" customHeight="1" x14ac:dyDescent="0.35">
      <c r="A149" s="144">
        <v>147</v>
      </c>
      <c r="B149" s="438" t="s">
        <v>45530</v>
      </c>
      <c r="C149" s="48" t="s">
        <v>45471</v>
      </c>
      <c r="D149" s="440" t="s">
        <v>45488</v>
      </c>
      <c r="E149" s="441">
        <v>17807124</v>
      </c>
      <c r="F149" s="441">
        <v>82471367</v>
      </c>
      <c r="G149" s="442">
        <v>0.27999999999999997</v>
      </c>
      <c r="H149" s="154" t="s">
        <v>45313</v>
      </c>
      <c r="I149" s="154" t="s">
        <v>22509</v>
      </c>
      <c r="J149" s="154"/>
    </row>
    <row r="150" spans="1:10" s="226" customFormat="1" ht="24.9" customHeight="1" x14ac:dyDescent="0.35">
      <c r="A150" s="144">
        <v>148</v>
      </c>
      <c r="B150" s="438" t="s">
        <v>45537</v>
      </c>
      <c r="C150" s="443" t="s">
        <v>45538</v>
      </c>
      <c r="D150" s="440" t="s">
        <v>45488</v>
      </c>
      <c r="E150" s="441">
        <v>17802479</v>
      </c>
      <c r="F150" s="441">
        <v>82474603</v>
      </c>
      <c r="G150" s="442">
        <v>0.72</v>
      </c>
      <c r="H150" s="154" t="s">
        <v>45313</v>
      </c>
      <c r="I150" s="154" t="s">
        <v>22509</v>
      </c>
      <c r="J150" s="154"/>
    </row>
    <row r="151" spans="1:10" s="226" customFormat="1" ht="24.9" customHeight="1" x14ac:dyDescent="0.35">
      <c r="A151" s="144">
        <v>149</v>
      </c>
      <c r="B151" s="438" t="s">
        <v>45539</v>
      </c>
      <c r="C151" s="48" t="s">
        <v>45540</v>
      </c>
      <c r="D151" s="440" t="s">
        <v>45541</v>
      </c>
      <c r="E151" s="441">
        <v>17802159</v>
      </c>
      <c r="F151" s="441">
        <v>82474629</v>
      </c>
      <c r="G151" s="442">
        <v>0.67599999999999993</v>
      </c>
      <c r="H151" s="154" t="s">
        <v>45313</v>
      </c>
      <c r="I151" s="154" t="s">
        <v>22509</v>
      </c>
      <c r="J151" s="154"/>
    </row>
    <row r="152" spans="1:10" s="226" customFormat="1" ht="24.9" customHeight="1" x14ac:dyDescent="0.35">
      <c r="A152" s="144">
        <v>150</v>
      </c>
      <c r="B152" s="438" t="s">
        <v>45542</v>
      </c>
      <c r="C152" s="48" t="s">
        <v>45543</v>
      </c>
      <c r="D152" s="440" t="s">
        <v>45541</v>
      </c>
      <c r="E152" s="441">
        <v>17802903</v>
      </c>
      <c r="F152" s="441">
        <v>82473852</v>
      </c>
      <c r="G152" s="442">
        <v>8.3999999999999991E-2</v>
      </c>
      <c r="H152" s="154" t="s">
        <v>45313</v>
      </c>
      <c r="I152" s="154" t="s">
        <v>22509</v>
      </c>
      <c r="J152" s="154"/>
    </row>
    <row r="153" spans="1:10" s="226" customFormat="1" ht="24.9" customHeight="1" x14ac:dyDescent="0.35">
      <c r="A153" s="144">
        <v>151</v>
      </c>
      <c r="B153" s="438" t="s">
        <v>45544</v>
      </c>
      <c r="C153" s="48" t="s">
        <v>45543</v>
      </c>
      <c r="D153" s="440" t="s">
        <v>45541</v>
      </c>
      <c r="E153" s="441">
        <v>17805894</v>
      </c>
      <c r="F153" s="441">
        <v>82472189</v>
      </c>
      <c r="G153" s="442">
        <v>3</v>
      </c>
      <c r="H153" s="154" t="s">
        <v>45338</v>
      </c>
      <c r="I153" s="154" t="s">
        <v>22509</v>
      </c>
      <c r="J153" s="154"/>
    </row>
    <row r="154" spans="1:10" s="226" customFormat="1" ht="24.9" customHeight="1" x14ac:dyDescent="0.35">
      <c r="A154" s="144">
        <v>152</v>
      </c>
      <c r="B154" s="438" t="s">
        <v>45545</v>
      </c>
      <c r="C154" s="440" t="s">
        <v>45546</v>
      </c>
      <c r="D154" s="440" t="s">
        <v>45541</v>
      </c>
      <c r="E154" s="441">
        <v>17804234</v>
      </c>
      <c r="F154" s="441">
        <v>82469059</v>
      </c>
      <c r="G154" s="442">
        <v>3.0960000000000001</v>
      </c>
      <c r="H154" s="154" t="s">
        <v>45358</v>
      </c>
      <c r="I154" s="154" t="s">
        <v>22509</v>
      </c>
      <c r="J154" s="154"/>
    </row>
    <row r="155" spans="1:10" s="226" customFormat="1" ht="24.9" customHeight="1" x14ac:dyDescent="0.35">
      <c r="A155" s="144">
        <v>153</v>
      </c>
      <c r="B155" s="438" t="s">
        <v>45547</v>
      </c>
      <c r="C155" s="48" t="s">
        <v>45471</v>
      </c>
      <c r="D155" s="440" t="s">
        <v>45541</v>
      </c>
      <c r="E155" s="441">
        <v>17807126</v>
      </c>
      <c r="F155" s="441">
        <v>82471458</v>
      </c>
      <c r="G155" s="442">
        <v>0.36399999999999999</v>
      </c>
      <c r="H155" s="154" t="s">
        <v>45313</v>
      </c>
      <c r="I155" s="154" t="s">
        <v>22509</v>
      </c>
      <c r="J155" s="154"/>
    </row>
    <row r="156" spans="1:10" s="226" customFormat="1" ht="24.9" customHeight="1" x14ac:dyDescent="0.35">
      <c r="A156" s="144">
        <v>154</v>
      </c>
      <c r="B156" s="438" t="s">
        <v>45548</v>
      </c>
      <c r="C156" s="48" t="s">
        <v>45549</v>
      </c>
      <c r="D156" s="440" t="s">
        <v>45541</v>
      </c>
      <c r="E156" s="441">
        <v>1780482</v>
      </c>
      <c r="F156" s="441">
        <v>82469072</v>
      </c>
      <c r="G156" s="442">
        <v>0.188</v>
      </c>
      <c r="H156" s="154" t="s">
        <v>45313</v>
      </c>
      <c r="I156" s="154" t="s">
        <v>22509</v>
      </c>
      <c r="J156" s="154"/>
    </row>
    <row r="157" spans="1:10" s="226" customFormat="1" ht="24.9" customHeight="1" x14ac:dyDescent="0.35">
      <c r="A157" s="144">
        <v>155</v>
      </c>
      <c r="B157" s="438" t="s">
        <v>45550</v>
      </c>
      <c r="C157" s="48" t="s">
        <v>45551</v>
      </c>
      <c r="D157" s="440" t="s">
        <v>45541</v>
      </c>
      <c r="E157" s="441">
        <v>17807136</v>
      </c>
      <c r="F157" s="441">
        <v>82471397</v>
      </c>
      <c r="G157" s="442">
        <v>2.12</v>
      </c>
      <c r="H157" s="154" t="s">
        <v>45358</v>
      </c>
      <c r="I157" s="154" t="s">
        <v>22509</v>
      </c>
      <c r="J157" s="154"/>
    </row>
    <row r="158" spans="1:10" s="226" customFormat="1" ht="24.9" customHeight="1" x14ac:dyDescent="0.35">
      <c r="A158" s="144">
        <v>156</v>
      </c>
      <c r="B158" s="438" t="s">
        <v>45552</v>
      </c>
      <c r="C158" s="440" t="s">
        <v>45553</v>
      </c>
      <c r="D158" s="440" t="s">
        <v>45541</v>
      </c>
      <c r="E158" s="441">
        <v>17803217</v>
      </c>
      <c r="F158" s="441">
        <v>82474535</v>
      </c>
      <c r="G158" s="442">
        <v>1.236</v>
      </c>
      <c r="H158" s="154" t="s">
        <v>45316</v>
      </c>
      <c r="I158" s="154" t="s">
        <v>22509</v>
      </c>
      <c r="J158" s="154"/>
    </row>
    <row r="159" spans="1:10" s="226" customFormat="1" ht="24.9" customHeight="1" x14ac:dyDescent="0.35">
      <c r="A159" s="144">
        <v>157</v>
      </c>
      <c r="B159" s="438" t="s">
        <v>45554</v>
      </c>
      <c r="C159" s="48" t="s">
        <v>45555</v>
      </c>
      <c r="D159" s="440" t="s">
        <v>45541</v>
      </c>
      <c r="E159" s="441">
        <v>17802168</v>
      </c>
      <c r="F159" s="441">
        <v>82474612</v>
      </c>
      <c r="G159" s="442">
        <v>9.6000000000000002E-2</v>
      </c>
      <c r="H159" s="154" t="s">
        <v>45313</v>
      </c>
      <c r="I159" s="154" t="s">
        <v>22509</v>
      </c>
      <c r="J159" s="154"/>
    </row>
    <row r="160" spans="1:10" s="226" customFormat="1" ht="24.9" customHeight="1" x14ac:dyDescent="0.35">
      <c r="A160" s="144">
        <v>158</v>
      </c>
      <c r="B160" s="438" t="s">
        <v>45556</v>
      </c>
      <c r="C160" s="48" t="s">
        <v>45557</v>
      </c>
      <c r="D160" s="440" t="s">
        <v>45541</v>
      </c>
      <c r="E160" s="441">
        <v>17802903</v>
      </c>
      <c r="F160" s="441">
        <v>82473852</v>
      </c>
      <c r="G160" s="442">
        <v>1.3880000000000001</v>
      </c>
      <c r="H160" s="154" t="s">
        <v>45316</v>
      </c>
      <c r="I160" s="154" t="s">
        <v>22509</v>
      </c>
      <c r="J160" s="154"/>
    </row>
    <row r="161" spans="1:10" s="226" customFormat="1" ht="24.9" customHeight="1" x14ac:dyDescent="0.35">
      <c r="A161" s="144">
        <v>159</v>
      </c>
      <c r="B161" s="438" t="s">
        <v>45558</v>
      </c>
      <c r="C161" s="440" t="s">
        <v>45559</v>
      </c>
      <c r="D161" s="440" t="s">
        <v>45541</v>
      </c>
      <c r="E161" s="441">
        <v>17805864</v>
      </c>
      <c r="F161" s="441">
        <v>82472144</v>
      </c>
      <c r="G161" s="442">
        <v>1.3039999999999998</v>
      </c>
      <c r="H161" s="154" t="s">
        <v>45316</v>
      </c>
      <c r="I161" s="154" t="s">
        <v>22509</v>
      </c>
      <c r="J161" s="154"/>
    </row>
    <row r="162" spans="1:10" s="226" customFormat="1" ht="24.9" customHeight="1" x14ac:dyDescent="0.35">
      <c r="A162" s="144">
        <v>160</v>
      </c>
      <c r="B162" s="438" t="s">
        <v>45560</v>
      </c>
      <c r="C162" s="48" t="s">
        <v>45561</v>
      </c>
      <c r="D162" s="440" t="s">
        <v>45541</v>
      </c>
      <c r="E162" s="441">
        <v>17807134</v>
      </c>
      <c r="F162" s="441">
        <v>82471374</v>
      </c>
      <c r="G162" s="442">
        <v>0.2</v>
      </c>
      <c r="H162" s="154" t="s">
        <v>45313</v>
      </c>
      <c r="I162" s="154" t="s">
        <v>22509</v>
      </c>
      <c r="J162" s="154"/>
    </row>
    <row r="163" spans="1:10" s="226" customFormat="1" ht="24.9" customHeight="1" x14ac:dyDescent="0.35">
      <c r="A163" s="144">
        <v>161</v>
      </c>
      <c r="B163" s="438" t="s">
        <v>45562</v>
      </c>
      <c r="C163" s="48" t="s">
        <v>45471</v>
      </c>
      <c r="D163" s="440" t="s">
        <v>45541</v>
      </c>
      <c r="E163" s="441">
        <v>17803227</v>
      </c>
      <c r="F163" s="441">
        <v>82474539</v>
      </c>
      <c r="G163" s="442">
        <v>0.65999999999999992</v>
      </c>
      <c r="H163" s="154" t="s">
        <v>45313</v>
      </c>
      <c r="I163" s="154" t="s">
        <v>22509</v>
      </c>
      <c r="J163" s="154"/>
    </row>
    <row r="164" spans="1:10" s="226" customFormat="1" ht="24.9" customHeight="1" x14ac:dyDescent="0.35">
      <c r="A164" s="144">
        <v>162</v>
      </c>
      <c r="B164" s="438" t="s">
        <v>45563</v>
      </c>
      <c r="C164" s="440" t="s">
        <v>45559</v>
      </c>
      <c r="D164" s="440" t="s">
        <v>45541</v>
      </c>
      <c r="E164" s="441">
        <v>17802161</v>
      </c>
      <c r="F164" s="441">
        <v>82474619</v>
      </c>
      <c r="G164" s="442">
        <v>1.4119999999999999</v>
      </c>
      <c r="H164" s="154" t="s">
        <v>45564</v>
      </c>
      <c r="I164" s="154" t="s">
        <v>22509</v>
      </c>
      <c r="J164" s="154"/>
    </row>
    <row r="165" spans="1:10" s="226" customFormat="1" ht="24.9" customHeight="1" x14ac:dyDescent="0.35">
      <c r="A165" s="144">
        <v>163</v>
      </c>
      <c r="B165" s="438" t="s">
        <v>45565</v>
      </c>
      <c r="C165" s="48" t="s">
        <v>45566</v>
      </c>
      <c r="D165" s="440" t="s">
        <v>45541</v>
      </c>
      <c r="E165" s="441">
        <v>17802941</v>
      </c>
      <c r="F165" s="441">
        <v>82473848</v>
      </c>
      <c r="G165" s="442">
        <v>0.124</v>
      </c>
      <c r="H165" s="154" t="s">
        <v>45313</v>
      </c>
      <c r="I165" s="154" t="s">
        <v>22509</v>
      </c>
      <c r="J165" s="154"/>
    </row>
    <row r="166" spans="1:10" s="226" customFormat="1" ht="24.9" customHeight="1" x14ac:dyDescent="0.35">
      <c r="A166" s="144">
        <v>164</v>
      </c>
      <c r="B166" s="438" t="s">
        <v>45567</v>
      </c>
      <c r="C166" s="440" t="s">
        <v>45568</v>
      </c>
      <c r="D166" s="440" t="s">
        <v>45541</v>
      </c>
      <c r="E166" s="441">
        <v>17802137</v>
      </c>
      <c r="F166" s="441">
        <v>82474639</v>
      </c>
      <c r="G166" s="442">
        <v>9.6000000000000002E-2</v>
      </c>
      <c r="H166" s="154" t="s">
        <v>45313</v>
      </c>
      <c r="I166" s="154" t="s">
        <v>22509</v>
      </c>
      <c r="J166" s="154"/>
    </row>
    <row r="167" spans="1:10" s="226" customFormat="1" ht="24.9" customHeight="1" x14ac:dyDescent="0.35">
      <c r="A167" s="144">
        <v>165</v>
      </c>
      <c r="B167" s="438" t="s">
        <v>45569</v>
      </c>
      <c r="C167" s="440" t="s">
        <v>45570</v>
      </c>
      <c r="D167" s="440" t="s">
        <v>45571</v>
      </c>
      <c r="E167" s="441">
        <v>17804462</v>
      </c>
      <c r="F167" s="441">
        <v>82469179</v>
      </c>
      <c r="G167" s="442">
        <v>0.87200000000000011</v>
      </c>
      <c r="H167" s="154" t="s">
        <v>45313</v>
      </c>
      <c r="I167" s="154" t="s">
        <v>22509</v>
      </c>
      <c r="J167" s="154"/>
    </row>
    <row r="168" spans="1:10" s="226" customFormat="1" ht="24.9" customHeight="1" x14ac:dyDescent="0.35">
      <c r="A168" s="144">
        <v>166</v>
      </c>
      <c r="B168" s="438" t="s">
        <v>45572</v>
      </c>
      <c r="C168" s="48" t="s">
        <v>45370</v>
      </c>
      <c r="D168" s="440" t="s">
        <v>45571</v>
      </c>
      <c r="E168" s="441">
        <v>17807149</v>
      </c>
      <c r="F168" s="441">
        <v>82471404</v>
      </c>
      <c r="G168" s="442">
        <v>0.89200000000000002</v>
      </c>
      <c r="H168" s="154" t="s">
        <v>45313</v>
      </c>
      <c r="I168" s="154" t="s">
        <v>22509</v>
      </c>
      <c r="J168" s="154"/>
    </row>
    <row r="169" spans="1:10" s="226" customFormat="1" ht="24.9" customHeight="1" x14ac:dyDescent="0.35">
      <c r="A169" s="144">
        <v>167</v>
      </c>
      <c r="B169" s="438" t="s">
        <v>45573</v>
      </c>
      <c r="C169" s="48" t="s">
        <v>45370</v>
      </c>
      <c r="D169" s="440" t="s">
        <v>45571</v>
      </c>
      <c r="E169" s="441">
        <v>17804628</v>
      </c>
      <c r="F169" s="441">
        <v>8246909</v>
      </c>
      <c r="G169" s="442">
        <v>1.6440000000000001</v>
      </c>
      <c r="H169" s="154" t="s">
        <v>45358</v>
      </c>
      <c r="I169" s="154" t="s">
        <v>22509</v>
      </c>
      <c r="J169" s="154"/>
    </row>
    <row r="170" spans="1:10" s="226" customFormat="1" ht="24.9" customHeight="1" x14ac:dyDescent="0.35">
      <c r="A170" s="144">
        <v>168</v>
      </c>
      <c r="B170" s="438" t="s">
        <v>45574</v>
      </c>
      <c r="C170" s="48" t="s">
        <v>45575</v>
      </c>
      <c r="D170" s="440" t="s">
        <v>45571</v>
      </c>
      <c r="E170" s="441">
        <v>17807107</v>
      </c>
      <c r="F170" s="441">
        <v>82471416</v>
      </c>
      <c r="G170" s="442">
        <v>0.35199999999999998</v>
      </c>
      <c r="H170" s="154" t="s">
        <v>45313</v>
      </c>
      <c r="I170" s="154" t="s">
        <v>22509</v>
      </c>
      <c r="J170" s="154"/>
    </row>
    <row r="171" spans="1:10" s="226" customFormat="1" ht="24.9" customHeight="1" x14ac:dyDescent="0.35">
      <c r="A171" s="144">
        <v>169</v>
      </c>
      <c r="B171" s="438" t="s">
        <v>45576</v>
      </c>
      <c r="C171" s="48" t="s">
        <v>45459</v>
      </c>
      <c r="D171" s="440" t="s">
        <v>45571</v>
      </c>
      <c r="E171" s="441">
        <v>17804341</v>
      </c>
      <c r="F171" s="441">
        <v>82469089</v>
      </c>
      <c r="G171" s="442">
        <v>4.36E-2</v>
      </c>
      <c r="H171" s="154" t="s">
        <v>45313</v>
      </c>
      <c r="I171" s="154" t="s">
        <v>22509</v>
      </c>
      <c r="J171" s="154"/>
    </row>
    <row r="172" spans="1:10" s="226" customFormat="1" ht="24.9" customHeight="1" x14ac:dyDescent="0.35">
      <c r="A172" s="144">
        <v>170</v>
      </c>
      <c r="B172" s="438" t="s">
        <v>45577</v>
      </c>
      <c r="C172" s="48" t="s">
        <v>45578</v>
      </c>
      <c r="D172" s="440" t="s">
        <v>45571</v>
      </c>
      <c r="E172" s="441">
        <v>17807161</v>
      </c>
      <c r="F172" s="441">
        <v>82471405</v>
      </c>
      <c r="G172" s="442">
        <v>1.5960000000000001</v>
      </c>
      <c r="H172" s="154" t="s">
        <v>45361</v>
      </c>
      <c r="I172" s="154" t="s">
        <v>22509</v>
      </c>
      <c r="J172" s="154"/>
    </row>
    <row r="173" spans="1:10" s="226" customFormat="1" ht="24.9" customHeight="1" x14ac:dyDescent="0.35">
      <c r="A173" s="144">
        <v>171</v>
      </c>
      <c r="B173" s="438" t="s">
        <v>45579</v>
      </c>
      <c r="C173" s="48" t="s">
        <v>45348</v>
      </c>
      <c r="D173" s="440" t="s">
        <v>45571</v>
      </c>
      <c r="E173" s="441">
        <v>17804459</v>
      </c>
      <c r="F173" s="441">
        <v>82469091</v>
      </c>
      <c r="G173" s="442">
        <v>1.4039999999999999</v>
      </c>
      <c r="H173" s="154" t="s">
        <v>45316</v>
      </c>
      <c r="I173" s="154" t="s">
        <v>22509</v>
      </c>
      <c r="J173" s="154"/>
    </row>
    <row r="174" spans="1:10" s="226" customFormat="1" ht="24.9" customHeight="1" x14ac:dyDescent="0.35">
      <c r="A174" s="144">
        <v>172</v>
      </c>
      <c r="B174" s="438" t="s">
        <v>45580</v>
      </c>
      <c r="C174" s="48" t="s">
        <v>45581</v>
      </c>
      <c r="D174" s="440" t="s">
        <v>45571</v>
      </c>
      <c r="E174" s="441">
        <v>17807174</v>
      </c>
      <c r="F174" s="441">
        <v>82471428</v>
      </c>
      <c r="G174" s="442">
        <v>2.5920000000000001</v>
      </c>
      <c r="H174" s="154" t="s">
        <v>45338</v>
      </c>
      <c r="I174" s="154" t="s">
        <v>22509</v>
      </c>
      <c r="J174" s="154"/>
    </row>
    <row r="175" spans="1:10" s="226" customFormat="1" ht="24.9" customHeight="1" x14ac:dyDescent="0.35">
      <c r="A175" s="144">
        <v>173</v>
      </c>
      <c r="B175" s="438" t="s">
        <v>45582</v>
      </c>
      <c r="C175" s="48" t="s">
        <v>45581</v>
      </c>
      <c r="D175" s="440" t="s">
        <v>45571</v>
      </c>
      <c r="E175" s="441">
        <v>17803696</v>
      </c>
      <c r="F175" s="441">
        <v>82469093</v>
      </c>
      <c r="G175" s="442">
        <v>1.7280000000000002</v>
      </c>
      <c r="H175" s="154" t="s">
        <v>45358</v>
      </c>
      <c r="I175" s="154" t="s">
        <v>22509</v>
      </c>
      <c r="J175" s="154"/>
    </row>
    <row r="176" spans="1:10" s="226" customFormat="1" ht="24.9" customHeight="1" x14ac:dyDescent="0.35">
      <c r="A176" s="144">
        <v>174</v>
      </c>
      <c r="B176" s="438" t="s">
        <v>45583</v>
      </c>
      <c r="C176" s="48" t="s">
        <v>45368</v>
      </c>
      <c r="D176" s="440" t="s">
        <v>45571</v>
      </c>
      <c r="E176" s="441">
        <v>17807285</v>
      </c>
      <c r="F176" s="441">
        <v>82471484</v>
      </c>
      <c r="G176" s="442">
        <v>2.7519999999999998</v>
      </c>
      <c r="H176" s="154" t="s">
        <v>45358</v>
      </c>
      <c r="I176" s="154" t="s">
        <v>22509</v>
      </c>
      <c r="J176" s="154"/>
    </row>
    <row r="177" spans="1:10" s="226" customFormat="1" ht="24.9" customHeight="1" x14ac:dyDescent="0.35">
      <c r="A177" s="144">
        <v>175</v>
      </c>
      <c r="B177" s="438" t="s">
        <v>45584</v>
      </c>
      <c r="C177" s="48" t="s">
        <v>45585</v>
      </c>
      <c r="D177" s="440" t="s">
        <v>45571</v>
      </c>
      <c r="E177" s="441">
        <v>17804693</v>
      </c>
      <c r="F177" s="441">
        <v>82469092</v>
      </c>
      <c r="G177" s="442">
        <v>0.65199999999999991</v>
      </c>
      <c r="H177" s="154" t="s">
        <v>45313</v>
      </c>
      <c r="I177" s="154" t="s">
        <v>22509</v>
      </c>
      <c r="J177" s="154"/>
    </row>
    <row r="178" spans="1:10" s="226" customFormat="1" ht="24.9" customHeight="1" x14ac:dyDescent="0.35">
      <c r="A178" s="144">
        <v>176</v>
      </c>
      <c r="B178" s="438" t="s">
        <v>45586</v>
      </c>
      <c r="C178" s="48" t="s">
        <v>45587</v>
      </c>
      <c r="D178" s="440" t="s">
        <v>45571</v>
      </c>
      <c r="E178" s="441">
        <v>1780715</v>
      </c>
      <c r="F178" s="441">
        <v>82471427</v>
      </c>
      <c r="G178" s="442">
        <v>0.92400000000000004</v>
      </c>
      <c r="H178" s="154" t="s">
        <v>45313</v>
      </c>
      <c r="I178" s="154" t="s">
        <v>22509</v>
      </c>
      <c r="J178" s="154"/>
    </row>
    <row r="179" spans="1:10" s="226" customFormat="1" ht="24.9" customHeight="1" x14ac:dyDescent="0.35">
      <c r="A179" s="144">
        <v>177</v>
      </c>
      <c r="B179" s="438" t="s">
        <v>45588</v>
      </c>
      <c r="C179" s="440" t="s">
        <v>45589</v>
      </c>
      <c r="D179" s="440" t="s">
        <v>45571</v>
      </c>
      <c r="E179" s="441">
        <v>17804396</v>
      </c>
      <c r="F179" s="441">
        <v>82469127</v>
      </c>
      <c r="G179" s="442">
        <v>2.7719999999999998</v>
      </c>
      <c r="H179" s="154" t="s">
        <v>45358</v>
      </c>
      <c r="I179" s="154" t="s">
        <v>22509</v>
      </c>
      <c r="J179" s="154"/>
    </row>
    <row r="180" spans="1:10" s="226" customFormat="1" ht="24.9" customHeight="1" x14ac:dyDescent="0.35">
      <c r="A180" s="144">
        <v>178</v>
      </c>
      <c r="B180" s="438" t="s">
        <v>45590</v>
      </c>
      <c r="C180" s="440" t="s">
        <v>45591</v>
      </c>
      <c r="D180" s="440" t="s">
        <v>45571</v>
      </c>
      <c r="E180" s="441">
        <v>17807173</v>
      </c>
      <c r="F180" s="441">
        <v>82471428</v>
      </c>
      <c r="G180" s="442">
        <v>0.26400000000000001</v>
      </c>
      <c r="H180" s="154" t="s">
        <v>45313</v>
      </c>
      <c r="I180" s="154" t="s">
        <v>22509</v>
      </c>
      <c r="J180" s="154"/>
    </row>
    <row r="181" spans="1:10" s="226" customFormat="1" ht="24.9" customHeight="1" x14ac:dyDescent="0.35">
      <c r="A181" s="144">
        <v>179</v>
      </c>
      <c r="B181" s="438" t="s">
        <v>45592</v>
      </c>
      <c r="C181" s="440" t="s">
        <v>45593</v>
      </c>
      <c r="D181" s="440" t="s">
        <v>45571</v>
      </c>
      <c r="E181" s="441">
        <v>17804473</v>
      </c>
      <c r="F181" s="441">
        <v>82469142</v>
      </c>
      <c r="G181" s="442">
        <v>2.7519999999999998</v>
      </c>
      <c r="H181" s="154" t="s">
        <v>45358</v>
      </c>
      <c r="I181" s="154" t="s">
        <v>22509</v>
      </c>
      <c r="J181" s="154"/>
    </row>
    <row r="182" spans="1:10" s="226" customFormat="1" ht="24.9" customHeight="1" x14ac:dyDescent="0.35">
      <c r="A182" s="144">
        <v>180</v>
      </c>
      <c r="B182" s="438" t="s">
        <v>45594</v>
      </c>
      <c r="C182" s="444" t="s">
        <v>45595</v>
      </c>
      <c r="D182" s="440" t="s">
        <v>45571</v>
      </c>
      <c r="E182" s="441">
        <v>17807157</v>
      </c>
      <c r="F182" s="441">
        <v>82471418</v>
      </c>
      <c r="G182" s="442">
        <v>0.25600000000000001</v>
      </c>
      <c r="H182" s="154" t="s">
        <v>45313</v>
      </c>
      <c r="I182" s="154" t="s">
        <v>22509</v>
      </c>
      <c r="J182" s="154"/>
    </row>
    <row r="183" spans="1:10" s="226" customFormat="1" ht="24.9" customHeight="1" x14ac:dyDescent="0.35">
      <c r="A183" s="144">
        <v>181</v>
      </c>
      <c r="B183" s="438" t="s">
        <v>45596</v>
      </c>
      <c r="C183" s="440" t="s">
        <v>45597</v>
      </c>
      <c r="D183" s="440" t="s">
        <v>45571</v>
      </c>
      <c r="E183" s="441">
        <v>1780439</v>
      </c>
      <c r="F183" s="441">
        <v>82469046</v>
      </c>
      <c r="G183" s="442">
        <v>0.2</v>
      </c>
      <c r="H183" s="154" t="s">
        <v>45313</v>
      </c>
      <c r="I183" s="154" t="s">
        <v>22509</v>
      </c>
      <c r="J183" s="154"/>
    </row>
    <row r="184" spans="1:10" s="226" customFormat="1" ht="24.9" customHeight="1" x14ac:dyDescent="0.35">
      <c r="A184" s="144">
        <v>182</v>
      </c>
      <c r="B184" s="438" t="s">
        <v>45598</v>
      </c>
      <c r="C184" s="48" t="s">
        <v>45599</v>
      </c>
      <c r="D184" s="440" t="s">
        <v>45571</v>
      </c>
      <c r="E184" s="441">
        <v>17807137</v>
      </c>
      <c r="F184" s="441">
        <v>82471567</v>
      </c>
      <c r="G184" s="442">
        <v>0.57999999999999996</v>
      </c>
      <c r="H184" s="154" t="s">
        <v>45313</v>
      </c>
      <c r="I184" s="154" t="s">
        <v>22509</v>
      </c>
      <c r="J184" s="154"/>
    </row>
    <row r="185" spans="1:10" s="226" customFormat="1" ht="24.9" customHeight="1" x14ac:dyDescent="0.35">
      <c r="A185" s="144">
        <v>183</v>
      </c>
      <c r="B185" s="438" t="s">
        <v>45600</v>
      </c>
      <c r="C185" s="440" t="s">
        <v>45589</v>
      </c>
      <c r="D185" s="440" t="s">
        <v>45571</v>
      </c>
      <c r="E185" s="441">
        <v>17804694</v>
      </c>
      <c r="F185" s="441">
        <v>82469051</v>
      </c>
      <c r="G185" s="442">
        <v>0.63200000000000001</v>
      </c>
      <c r="H185" s="154" t="s">
        <v>45313</v>
      </c>
      <c r="I185" s="154" t="s">
        <v>22509</v>
      </c>
      <c r="J185" s="154"/>
    </row>
    <row r="186" spans="1:10" s="226" customFormat="1" ht="24.9" customHeight="1" x14ac:dyDescent="0.35">
      <c r="A186" s="144">
        <v>184</v>
      </c>
      <c r="B186" s="438" t="s">
        <v>45601</v>
      </c>
      <c r="C186" s="440" t="s">
        <v>45602</v>
      </c>
      <c r="D186" s="440" t="s">
        <v>45571</v>
      </c>
      <c r="E186" s="441">
        <v>17807285</v>
      </c>
      <c r="F186" s="441">
        <v>82471581</v>
      </c>
      <c r="G186" s="442">
        <v>1.58</v>
      </c>
      <c r="H186" s="154" t="s">
        <v>45316</v>
      </c>
      <c r="I186" s="154" t="s">
        <v>22509</v>
      </c>
      <c r="J186" s="154"/>
    </row>
    <row r="187" spans="1:10" s="226" customFormat="1" ht="24.9" customHeight="1" x14ac:dyDescent="0.35">
      <c r="A187" s="144">
        <v>185</v>
      </c>
      <c r="B187" s="438" t="s">
        <v>45603</v>
      </c>
      <c r="C187" s="444" t="s">
        <v>45604</v>
      </c>
      <c r="D187" s="440" t="s">
        <v>45571</v>
      </c>
      <c r="E187" s="441">
        <v>17804612</v>
      </c>
      <c r="F187" s="441">
        <v>8246911</v>
      </c>
      <c r="G187" s="442">
        <v>0.18</v>
      </c>
      <c r="H187" s="154" t="s">
        <v>45313</v>
      </c>
      <c r="I187" s="154" t="s">
        <v>22509</v>
      </c>
      <c r="J187" s="154"/>
    </row>
    <row r="188" spans="1:10" s="226" customFormat="1" ht="24.9" customHeight="1" x14ac:dyDescent="0.35">
      <c r="A188" s="144">
        <v>186</v>
      </c>
      <c r="B188" s="438" t="s">
        <v>45605</v>
      </c>
      <c r="C188" s="48" t="s">
        <v>45606</v>
      </c>
      <c r="D188" s="440" t="s">
        <v>45571</v>
      </c>
      <c r="E188" s="441">
        <v>17807178</v>
      </c>
      <c r="F188" s="441">
        <v>82471417</v>
      </c>
      <c r="G188" s="442">
        <v>0.875</v>
      </c>
      <c r="H188" s="154" t="s">
        <v>45313</v>
      </c>
      <c r="I188" s="154" t="s">
        <v>22509</v>
      </c>
      <c r="J188" s="154"/>
    </row>
    <row r="189" spans="1:10" s="226" customFormat="1" ht="24.9" customHeight="1" x14ac:dyDescent="0.35">
      <c r="A189" s="144">
        <v>187</v>
      </c>
      <c r="B189" s="438" t="s">
        <v>45607</v>
      </c>
      <c r="C189" s="48" t="s">
        <v>45608</v>
      </c>
      <c r="D189" s="440" t="s">
        <v>45571</v>
      </c>
      <c r="E189" s="441">
        <v>178046691</v>
      </c>
      <c r="F189" s="441">
        <v>82469028</v>
      </c>
      <c r="G189" s="442">
        <v>0.16799999999999998</v>
      </c>
      <c r="H189" s="154" t="s">
        <v>45313</v>
      </c>
      <c r="I189" s="154" t="s">
        <v>22509</v>
      </c>
      <c r="J189" s="154"/>
    </row>
    <row r="190" spans="1:10" s="226" customFormat="1" ht="24.9" customHeight="1" x14ac:dyDescent="0.35">
      <c r="A190" s="144">
        <v>188</v>
      </c>
      <c r="B190" s="438" t="s">
        <v>45609</v>
      </c>
      <c r="C190" s="48" t="s">
        <v>45610</v>
      </c>
      <c r="D190" s="440" t="s">
        <v>45571</v>
      </c>
      <c r="E190" s="441">
        <v>17807201</v>
      </c>
      <c r="F190" s="441">
        <v>82471426</v>
      </c>
      <c r="G190" s="442">
        <v>1.7879999999999998</v>
      </c>
      <c r="H190" s="154" t="s">
        <v>45358</v>
      </c>
      <c r="I190" s="154" t="s">
        <v>22509</v>
      </c>
      <c r="J190" s="154"/>
    </row>
    <row r="191" spans="1:10" s="226" customFormat="1" ht="24.9" customHeight="1" x14ac:dyDescent="0.35">
      <c r="A191" s="144">
        <v>189</v>
      </c>
      <c r="B191" s="438" t="s">
        <v>45611</v>
      </c>
      <c r="C191" s="444" t="s">
        <v>45612</v>
      </c>
      <c r="D191" s="440" t="s">
        <v>45571</v>
      </c>
      <c r="E191" s="441">
        <v>17804695</v>
      </c>
      <c r="F191" s="441">
        <v>824691876</v>
      </c>
      <c r="G191" s="442">
        <v>1.6480000000000001</v>
      </c>
      <c r="H191" s="154" t="s">
        <v>45361</v>
      </c>
      <c r="I191" s="154" t="s">
        <v>22509</v>
      </c>
      <c r="J191" s="154"/>
    </row>
    <row r="192" spans="1:10" s="226" customFormat="1" ht="24.9" customHeight="1" x14ac:dyDescent="0.35">
      <c r="A192" s="144">
        <v>190</v>
      </c>
      <c r="B192" s="445" t="s">
        <v>45613</v>
      </c>
      <c r="C192" s="48" t="s">
        <v>45614</v>
      </c>
      <c r="D192" s="440" t="s">
        <v>45571</v>
      </c>
      <c r="E192" s="441">
        <v>1780729</v>
      </c>
      <c r="F192" s="441">
        <v>82471337</v>
      </c>
      <c r="G192" s="442">
        <v>0.59599999999999997</v>
      </c>
      <c r="H192" s="154" t="s">
        <v>45313</v>
      </c>
      <c r="I192" s="154" t="s">
        <v>22509</v>
      </c>
      <c r="J192" s="154"/>
    </row>
    <row r="193" spans="1:10" s="226" customFormat="1" ht="24.9" customHeight="1" x14ac:dyDescent="0.35">
      <c r="A193" s="144">
        <v>191</v>
      </c>
      <c r="B193" s="445" t="s">
        <v>45615</v>
      </c>
      <c r="C193" s="440" t="s">
        <v>45591</v>
      </c>
      <c r="D193" s="440" t="s">
        <v>45571</v>
      </c>
      <c r="E193" s="441">
        <v>17804659</v>
      </c>
      <c r="F193" s="441">
        <v>82469038</v>
      </c>
      <c r="G193" s="442">
        <v>0.5</v>
      </c>
      <c r="H193" s="154" t="s">
        <v>45313</v>
      </c>
      <c r="I193" s="154" t="s">
        <v>22509</v>
      </c>
      <c r="J193" s="154"/>
    </row>
    <row r="194" spans="1:10" s="226" customFormat="1" ht="24.9" customHeight="1" x14ac:dyDescent="0.35">
      <c r="A194" s="144">
        <v>192</v>
      </c>
      <c r="B194" s="446" t="s">
        <v>45616</v>
      </c>
      <c r="C194" s="440" t="s">
        <v>45617</v>
      </c>
      <c r="D194" s="440" t="s">
        <v>45571</v>
      </c>
      <c r="E194" s="441">
        <v>17807158</v>
      </c>
      <c r="F194" s="441">
        <v>82471427</v>
      </c>
      <c r="G194" s="442">
        <v>0.42400000000000004</v>
      </c>
      <c r="H194" s="154" t="s">
        <v>45313</v>
      </c>
      <c r="I194" s="154" t="s">
        <v>22509</v>
      </c>
      <c r="J194" s="154"/>
    </row>
    <row r="195" spans="1:10" s="226" customFormat="1" ht="24.9" customHeight="1" x14ac:dyDescent="0.35">
      <c r="A195" s="144">
        <v>193</v>
      </c>
      <c r="B195" s="446" t="s">
        <v>45618</v>
      </c>
      <c r="C195" s="48" t="s">
        <v>45619</v>
      </c>
      <c r="D195" s="440" t="s">
        <v>45571</v>
      </c>
      <c r="E195" s="441">
        <v>17804659</v>
      </c>
      <c r="F195" s="441">
        <v>82469048</v>
      </c>
      <c r="G195" s="442">
        <v>0.44800000000000006</v>
      </c>
      <c r="H195" s="154" t="s">
        <v>45313</v>
      </c>
      <c r="I195" s="154" t="s">
        <v>22509</v>
      </c>
      <c r="J195" s="154"/>
    </row>
    <row r="196" spans="1:10" s="226" customFormat="1" ht="24.9" customHeight="1" x14ac:dyDescent="0.35">
      <c r="A196" s="144">
        <v>194</v>
      </c>
      <c r="B196" s="446" t="s">
        <v>45620</v>
      </c>
      <c r="C196" s="48" t="s">
        <v>45614</v>
      </c>
      <c r="D196" s="440" t="s">
        <v>45571</v>
      </c>
      <c r="E196" s="441">
        <v>17807284</v>
      </c>
      <c r="F196" s="441">
        <v>82471328</v>
      </c>
      <c r="G196" s="442">
        <v>2.8639999999999999</v>
      </c>
      <c r="H196" s="154" t="s">
        <v>45621</v>
      </c>
      <c r="I196" s="154" t="s">
        <v>22509</v>
      </c>
      <c r="J196" s="154"/>
    </row>
    <row r="197" spans="1:10" s="226" customFormat="1" ht="24.9" customHeight="1" x14ac:dyDescent="0.35">
      <c r="A197" s="144">
        <v>195</v>
      </c>
      <c r="B197" s="446" t="s">
        <v>45622</v>
      </c>
      <c r="C197" s="440" t="s">
        <v>45623</v>
      </c>
      <c r="D197" s="440" t="s">
        <v>45571</v>
      </c>
      <c r="E197" s="441">
        <v>17802689</v>
      </c>
      <c r="F197" s="441">
        <v>82468265</v>
      </c>
      <c r="G197" s="442">
        <v>7.1999999999999995E-2</v>
      </c>
      <c r="H197" s="154" t="s">
        <v>45313</v>
      </c>
      <c r="I197" s="154" t="s">
        <v>22509</v>
      </c>
      <c r="J197" s="154"/>
    </row>
    <row r="198" spans="1:10" s="226" customFormat="1" ht="24.9" customHeight="1" x14ac:dyDescent="0.35">
      <c r="A198" s="144">
        <v>196</v>
      </c>
      <c r="B198" s="446" t="s">
        <v>45624</v>
      </c>
      <c r="C198" s="48" t="s">
        <v>45625</v>
      </c>
      <c r="D198" s="48" t="s">
        <v>45626</v>
      </c>
      <c r="E198" s="441">
        <v>17802113</v>
      </c>
      <c r="F198" s="441">
        <v>82474521</v>
      </c>
      <c r="G198" s="442">
        <v>5.28E-2</v>
      </c>
      <c r="H198" s="154" t="s">
        <v>45313</v>
      </c>
      <c r="I198" s="154" t="s">
        <v>22509</v>
      </c>
      <c r="J198" s="154"/>
    </row>
    <row r="199" spans="1:10" s="226" customFormat="1" ht="24.9" customHeight="1" x14ac:dyDescent="0.35">
      <c r="A199" s="144">
        <v>197</v>
      </c>
      <c r="B199" s="446" t="s">
        <v>45627</v>
      </c>
      <c r="C199" s="48" t="s">
        <v>45628</v>
      </c>
      <c r="D199" s="48" t="s">
        <v>45626</v>
      </c>
      <c r="E199" s="441">
        <v>17802187</v>
      </c>
      <c r="F199" s="441">
        <v>82474638</v>
      </c>
      <c r="G199" s="442">
        <v>0.33599999999999997</v>
      </c>
      <c r="H199" s="154" t="s">
        <v>45313</v>
      </c>
      <c r="I199" s="154" t="s">
        <v>22509</v>
      </c>
      <c r="J199" s="154"/>
    </row>
    <row r="200" spans="1:10" s="226" customFormat="1" ht="24.9" customHeight="1" x14ac:dyDescent="0.35">
      <c r="A200" s="144">
        <v>198</v>
      </c>
      <c r="B200" s="446" t="s">
        <v>45629</v>
      </c>
      <c r="C200" s="48" t="s">
        <v>45630</v>
      </c>
      <c r="D200" s="48" t="s">
        <v>45626</v>
      </c>
      <c r="E200" s="441">
        <v>17802903</v>
      </c>
      <c r="F200" s="441">
        <v>82473852</v>
      </c>
      <c r="G200" s="442">
        <v>0.45900000000000002</v>
      </c>
      <c r="H200" s="154" t="s">
        <v>45313</v>
      </c>
      <c r="I200" s="154" t="s">
        <v>22509</v>
      </c>
      <c r="J200" s="154"/>
    </row>
    <row r="201" spans="1:10" s="226" customFormat="1" ht="24.9" customHeight="1" x14ac:dyDescent="0.35">
      <c r="A201" s="144">
        <v>199</v>
      </c>
      <c r="B201" s="446" t="s">
        <v>45631</v>
      </c>
      <c r="C201" s="440" t="s">
        <v>45602</v>
      </c>
      <c r="D201" s="48" t="s">
        <v>45626</v>
      </c>
      <c r="E201" s="441">
        <v>17805834</v>
      </c>
      <c r="F201" s="441">
        <v>8247219</v>
      </c>
      <c r="G201" s="442">
        <v>2.008</v>
      </c>
      <c r="H201" s="154" t="s">
        <v>45316</v>
      </c>
      <c r="I201" s="154" t="s">
        <v>22509</v>
      </c>
      <c r="J201" s="154"/>
    </row>
    <row r="202" spans="1:10" s="226" customFormat="1" ht="24.9" customHeight="1" x14ac:dyDescent="0.35">
      <c r="A202" s="144">
        <v>200</v>
      </c>
      <c r="B202" s="446" t="s">
        <v>45632</v>
      </c>
      <c r="C202" s="48" t="s">
        <v>45633</v>
      </c>
      <c r="D202" s="48" t="s">
        <v>45626</v>
      </c>
      <c r="E202" s="441">
        <v>17802903</v>
      </c>
      <c r="F202" s="441">
        <v>82473852</v>
      </c>
      <c r="G202" s="442">
        <v>0.66399999999999992</v>
      </c>
      <c r="H202" s="154" t="s">
        <v>45313</v>
      </c>
      <c r="I202" s="154" t="s">
        <v>22509</v>
      </c>
      <c r="J202" s="154"/>
    </row>
    <row r="203" spans="1:10" s="226" customFormat="1" ht="24.9" customHeight="1" x14ac:dyDescent="0.35">
      <c r="A203" s="144">
        <v>201</v>
      </c>
      <c r="B203" s="446" t="s">
        <v>45634</v>
      </c>
      <c r="C203" s="48" t="s">
        <v>45630</v>
      </c>
      <c r="D203" s="440" t="s">
        <v>45635</v>
      </c>
      <c r="E203" s="441">
        <v>17802112</v>
      </c>
      <c r="F203" s="441">
        <v>82474512</v>
      </c>
      <c r="G203" s="442">
        <v>1.736</v>
      </c>
      <c r="H203" s="154" t="s">
        <v>45358</v>
      </c>
      <c r="I203" s="154" t="s">
        <v>22509</v>
      </c>
      <c r="J203" s="154"/>
    </row>
    <row r="204" spans="1:10" s="226" customFormat="1" ht="24.9" customHeight="1" x14ac:dyDescent="0.35">
      <c r="A204" s="144">
        <v>202</v>
      </c>
      <c r="B204" s="446" t="s">
        <v>45636</v>
      </c>
      <c r="C204" s="440" t="s">
        <v>45513</v>
      </c>
      <c r="D204" s="440" t="s">
        <v>45635</v>
      </c>
      <c r="E204" s="441">
        <v>17802137</v>
      </c>
      <c r="F204" s="441">
        <v>82474639</v>
      </c>
      <c r="G204" s="442">
        <v>0.41600000000000004</v>
      </c>
      <c r="H204" s="154" t="s">
        <v>45313</v>
      </c>
      <c r="I204" s="154" t="s">
        <v>22509</v>
      </c>
      <c r="J204" s="154"/>
    </row>
    <row r="205" spans="1:10" s="226" customFormat="1" ht="24.9" customHeight="1" x14ac:dyDescent="0.35">
      <c r="A205" s="144">
        <v>203</v>
      </c>
      <c r="B205" s="446" t="s">
        <v>45637</v>
      </c>
      <c r="C205" s="440" t="s">
        <v>45638</v>
      </c>
      <c r="D205" s="440" t="s">
        <v>45635</v>
      </c>
      <c r="E205" s="441">
        <v>17802903</v>
      </c>
      <c r="F205" s="441">
        <v>82473852</v>
      </c>
      <c r="G205" s="442">
        <v>8.7999999999999995E-2</v>
      </c>
      <c r="H205" s="154" t="s">
        <v>45313</v>
      </c>
      <c r="I205" s="154" t="s">
        <v>22509</v>
      </c>
      <c r="J205" s="154"/>
    </row>
    <row r="206" spans="1:10" s="226" customFormat="1" ht="24.9" customHeight="1" x14ac:dyDescent="0.35">
      <c r="A206" s="144">
        <v>204</v>
      </c>
      <c r="B206" s="446" t="s">
        <v>45639</v>
      </c>
      <c r="C206" s="48" t="s">
        <v>45640</v>
      </c>
      <c r="D206" s="440" t="s">
        <v>45635</v>
      </c>
      <c r="E206" s="441">
        <v>17805856</v>
      </c>
      <c r="F206" s="441">
        <v>8247238</v>
      </c>
      <c r="G206" s="442">
        <v>0.24</v>
      </c>
      <c r="H206" s="154" t="s">
        <v>45313</v>
      </c>
      <c r="I206" s="154" t="s">
        <v>22509</v>
      </c>
      <c r="J206" s="154"/>
    </row>
    <row r="207" spans="1:10" s="226" customFormat="1" ht="24.9" customHeight="1" x14ac:dyDescent="0.35">
      <c r="A207" s="144">
        <v>205</v>
      </c>
      <c r="B207" s="446" t="s">
        <v>45641</v>
      </c>
      <c r="C207" s="440" t="s">
        <v>45642</v>
      </c>
      <c r="D207" s="440" t="s">
        <v>45643</v>
      </c>
      <c r="E207" s="441">
        <v>17802109</v>
      </c>
      <c r="F207" s="441">
        <v>824745523</v>
      </c>
      <c r="G207" s="442">
        <v>0.2</v>
      </c>
      <c r="H207" s="154" t="s">
        <v>45313</v>
      </c>
      <c r="I207" s="154" t="s">
        <v>22509</v>
      </c>
      <c r="J207" s="154"/>
    </row>
    <row r="208" spans="1:10" s="226" customFormat="1" ht="24.9" customHeight="1" x14ac:dyDescent="0.35">
      <c r="A208" s="144">
        <v>206</v>
      </c>
      <c r="B208" s="446" t="s">
        <v>45644</v>
      </c>
      <c r="C208" s="440" t="s">
        <v>45645</v>
      </c>
      <c r="D208" s="440" t="s">
        <v>45643</v>
      </c>
      <c r="E208" s="441">
        <v>17802136</v>
      </c>
      <c r="F208" s="441">
        <v>82474635</v>
      </c>
      <c r="G208" s="442">
        <v>0.64400000000000002</v>
      </c>
      <c r="H208" s="154" t="s">
        <v>45313</v>
      </c>
      <c r="I208" s="154" t="s">
        <v>22509</v>
      </c>
      <c r="J208" s="154"/>
    </row>
    <row r="209" spans="1:10" s="226" customFormat="1" ht="24.9" customHeight="1" x14ac:dyDescent="0.35">
      <c r="A209" s="144">
        <v>207</v>
      </c>
      <c r="B209" s="446" t="s">
        <v>45646</v>
      </c>
      <c r="C209" s="440" t="s">
        <v>45647</v>
      </c>
      <c r="D209" s="440" t="s">
        <v>45643</v>
      </c>
      <c r="E209" s="441">
        <v>17802903</v>
      </c>
      <c r="F209" s="441">
        <v>82473852</v>
      </c>
      <c r="G209" s="442">
        <v>0.748</v>
      </c>
      <c r="H209" s="154" t="s">
        <v>45313</v>
      </c>
      <c r="I209" s="154" t="s">
        <v>22509</v>
      </c>
      <c r="J209" s="154"/>
    </row>
    <row r="210" spans="1:10" s="226" customFormat="1" ht="24.9" customHeight="1" x14ac:dyDescent="0.35">
      <c r="A210" s="144">
        <v>208</v>
      </c>
      <c r="B210" s="446" t="s">
        <v>45648</v>
      </c>
      <c r="C210" s="48" t="s">
        <v>45649</v>
      </c>
      <c r="D210" s="440" t="s">
        <v>45643</v>
      </c>
      <c r="E210" s="441">
        <v>17805899</v>
      </c>
      <c r="F210" s="441">
        <v>82472199</v>
      </c>
      <c r="G210" s="442">
        <v>0.62</v>
      </c>
      <c r="H210" s="154" t="s">
        <v>45313</v>
      </c>
      <c r="I210" s="154" t="s">
        <v>22509</v>
      </c>
      <c r="J210" s="154"/>
    </row>
    <row r="211" spans="1:10" s="226" customFormat="1" ht="24.9" customHeight="1" x14ac:dyDescent="0.35">
      <c r="A211" s="144">
        <v>209</v>
      </c>
      <c r="B211" s="446" t="s">
        <v>45650</v>
      </c>
      <c r="C211" s="48" t="s">
        <v>45372</v>
      </c>
      <c r="D211" s="440" t="s">
        <v>45643</v>
      </c>
      <c r="E211" s="441">
        <v>17802155</v>
      </c>
      <c r="F211" s="441">
        <v>82474526</v>
      </c>
      <c r="G211" s="442">
        <v>0.26400000000000001</v>
      </c>
      <c r="H211" s="154" t="s">
        <v>45313</v>
      </c>
      <c r="I211" s="154" t="s">
        <v>22509</v>
      </c>
      <c r="J211" s="154"/>
    </row>
    <row r="212" spans="1:10" s="226" customFormat="1" ht="24.9" customHeight="1" x14ac:dyDescent="0.35">
      <c r="A212" s="144">
        <v>210</v>
      </c>
      <c r="B212" s="446" t="s">
        <v>45651</v>
      </c>
      <c r="C212" s="48" t="s">
        <v>45652</v>
      </c>
      <c r="D212" s="440" t="s">
        <v>45643</v>
      </c>
      <c r="E212" s="441">
        <v>17802126</v>
      </c>
      <c r="F212" s="441">
        <v>82474689</v>
      </c>
      <c r="G212" s="442">
        <v>0.04</v>
      </c>
      <c r="H212" s="154" t="s">
        <v>45313</v>
      </c>
      <c r="I212" s="154" t="s">
        <v>22509</v>
      </c>
      <c r="J212" s="154"/>
    </row>
    <row r="213" spans="1:10" s="226" customFormat="1" ht="24.9" customHeight="1" x14ac:dyDescent="0.35">
      <c r="A213" s="144">
        <v>211</v>
      </c>
      <c r="B213" s="446" t="s">
        <v>45653</v>
      </c>
      <c r="C213" s="440" t="s">
        <v>45654</v>
      </c>
      <c r="D213" s="440" t="s">
        <v>45643</v>
      </c>
      <c r="E213" s="441">
        <v>17802903</v>
      </c>
      <c r="F213" s="441">
        <v>82473852</v>
      </c>
      <c r="G213" s="442">
        <v>3.5999999999999997E-2</v>
      </c>
      <c r="H213" s="154" t="s">
        <v>45313</v>
      </c>
      <c r="I213" s="154" t="s">
        <v>22509</v>
      </c>
      <c r="J213" s="154"/>
    </row>
    <row r="214" spans="1:10" s="226" customFormat="1" ht="24.9" customHeight="1" x14ac:dyDescent="0.35">
      <c r="A214" s="144">
        <v>212</v>
      </c>
      <c r="B214" s="446" t="s">
        <v>45655</v>
      </c>
      <c r="C214" s="440" t="s">
        <v>45656</v>
      </c>
      <c r="D214" s="440" t="s">
        <v>45643</v>
      </c>
      <c r="E214" s="441">
        <v>17805879</v>
      </c>
      <c r="F214" s="441">
        <v>82472197</v>
      </c>
      <c r="G214" s="442">
        <v>0.16399999999999998</v>
      </c>
      <c r="H214" s="154" t="s">
        <v>45313</v>
      </c>
      <c r="I214" s="154" t="s">
        <v>22509</v>
      </c>
      <c r="J214" s="154"/>
    </row>
    <row r="215" spans="1:10" s="226" customFormat="1" ht="24.9" customHeight="1" x14ac:dyDescent="0.35">
      <c r="A215" s="144">
        <v>213</v>
      </c>
      <c r="B215" s="446" t="s">
        <v>45657</v>
      </c>
      <c r="C215" s="440" t="s">
        <v>45658</v>
      </c>
      <c r="D215" s="440" t="s">
        <v>45643</v>
      </c>
      <c r="E215" s="441">
        <v>17802116</v>
      </c>
      <c r="F215" s="441">
        <v>82474515</v>
      </c>
      <c r="G215" s="442">
        <v>0.28799999999999998</v>
      </c>
      <c r="H215" s="154" t="s">
        <v>45313</v>
      </c>
      <c r="I215" s="154" t="s">
        <v>22509</v>
      </c>
      <c r="J215" s="154"/>
    </row>
    <row r="216" spans="1:10" s="226" customFormat="1" ht="24.9" customHeight="1" x14ac:dyDescent="0.35">
      <c r="A216" s="144">
        <v>214</v>
      </c>
      <c r="B216" s="446" t="s">
        <v>45659</v>
      </c>
      <c r="C216" s="444" t="s">
        <v>45660</v>
      </c>
      <c r="D216" s="440" t="s">
        <v>45643</v>
      </c>
      <c r="E216" s="441">
        <v>17802158</v>
      </c>
      <c r="F216" s="441">
        <v>82474622</v>
      </c>
      <c r="G216" s="442">
        <v>0.64800000000000002</v>
      </c>
      <c r="H216" s="154" t="s">
        <v>45313</v>
      </c>
      <c r="I216" s="154" t="s">
        <v>22509</v>
      </c>
      <c r="J216" s="154"/>
    </row>
    <row r="217" spans="1:10" s="226" customFormat="1" ht="24.9" customHeight="1" x14ac:dyDescent="0.35">
      <c r="A217" s="144">
        <v>215</v>
      </c>
      <c r="B217" s="446" t="s">
        <v>45661</v>
      </c>
      <c r="C217" s="444" t="s">
        <v>45660</v>
      </c>
      <c r="D217" s="440" t="s">
        <v>45643</v>
      </c>
      <c r="E217" s="441">
        <v>17802903</v>
      </c>
      <c r="F217" s="441">
        <v>82473852</v>
      </c>
      <c r="G217" s="442">
        <v>0.70799999999999996</v>
      </c>
      <c r="H217" s="154" t="s">
        <v>45313</v>
      </c>
      <c r="I217" s="154" t="s">
        <v>22509</v>
      </c>
      <c r="J217" s="154"/>
    </row>
    <row r="218" spans="1:10" s="226" customFormat="1" ht="24.9" customHeight="1" x14ac:dyDescent="0.35">
      <c r="A218" s="144">
        <v>216</v>
      </c>
      <c r="B218" s="446" t="s">
        <v>45662</v>
      </c>
      <c r="C218" s="440" t="s">
        <v>45663</v>
      </c>
      <c r="D218" s="440" t="s">
        <v>45643</v>
      </c>
      <c r="E218" s="441">
        <v>17805879</v>
      </c>
      <c r="F218" s="441">
        <v>82472197</v>
      </c>
      <c r="G218" s="442">
        <v>0.43600000000000005</v>
      </c>
      <c r="H218" s="154" t="s">
        <v>45313</v>
      </c>
      <c r="I218" s="154" t="s">
        <v>22509</v>
      </c>
      <c r="J218" s="154"/>
    </row>
    <row r="219" spans="1:10" s="226" customFormat="1" ht="24.9" customHeight="1" x14ac:dyDescent="0.35">
      <c r="A219" s="144">
        <v>217</v>
      </c>
      <c r="B219" s="446" t="s">
        <v>45664</v>
      </c>
      <c r="C219" s="48" t="s">
        <v>45665</v>
      </c>
      <c r="D219" s="440" t="s">
        <v>45643</v>
      </c>
      <c r="E219" s="441">
        <v>1780214</v>
      </c>
      <c r="F219" s="441">
        <v>82474518</v>
      </c>
      <c r="G219" s="442">
        <v>0.97200000000000009</v>
      </c>
      <c r="H219" s="154" t="s">
        <v>45313</v>
      </c>
      <c r="I219" s="154" t="s">
        <v>22509</v>
      </c>
      <c r="J219" s="154"/>
    </row>
    <row r="220" spans="1:10" s="226" customFormat="1" ht="24.9" customHeight="1" x14ac:dyDescent="0.35">
      <c r="A220" s="144">
        <v>218</v>
      </c>
      <c r="B220" s="446" t="s">
        <v>45666</v>
      </c>
      <c r="C220" s="440" t="s">
        <v>45647</v>
      </c>
      <c r="D220" s="440" t="s">
        <v>45643</v>
      </c>
      <c r="E220" s="441">
        <v>17802199</v>
      </c>
      <c r="F220" s="441">
        <v>82474659</v>
      </c>
      <c r="G220" s="442">
        <v>0.42000000000000004</v>
      </c>
      <c r="H220" s="154" t="s">
        <v>45313</v>
      </c>
      <c r="I220" s="154" t="s">
        <v>22509</v>
      </c>
      <c r="J220" s="154"/>
    </row>
    <row r="221" spans="1:10" s="226" customFormat="1" ht="24.9" customHeight="1" x14ac:dyDescent="0.35">
      <c r="A221" s="144">
        <v>219</v>
      </c>
      <c r="B221" s="446" t="s">
        <v>45667</v>
      </c>
      <c r="C221" s="440" t="s">
        <v>45668</v>
      </c>
      <c r="D221" s="48" t="s">
        <v>45669</v>
      </c>
      <c r="E221" s="441">
        <v>17802903</v>
      </c>
      <c r="F221" s="441">
        <v>82473852</v>
      </c>
      <c r="G221" s="442">
        <v>0.67999999999999994</v>
      </c>
      <c r="H221" s="154" t="s">
        <v>45313</v>
      </c>
      <c r="I221" s="154" t="s">
        <v>22509</v>
      </c>
      <c r="J221" s="154"/>
    </row>
    <row r="222" spans="1:10" s="226" customFormat="1" ht="24.9" customHeight="1" x14ac:dyDescent="0.35">
      <c r="A222" s="144">
        <v>220</v>
      </c>
      <c r="B222" s="446" t="s">
        <v>45670</v>
      </c>
      <c r="C222" s="444" t="s">
        <v>45671</v>
      </c>
      <c r="D222" s="48" t="s">
        <v>45669</v>
      </c>
      <c r="E222" s="441">
        <v>17805871</v>
      </c>
      <c r="F222" s="441">
        <v>82472193</v>
      </c>
      <c r="G222" s="442">
        <v>0.44800000000000006</v>
      </c>
      <c r="H222" s="154" t="s">
        <v>45313</v>
      </c>
      <c r="I222" s="154" t="s">
        <v>22509</v>
      </c>
      <c r="J222" s="154"/>
    </row>
    <row r="223" spans="1:10" s="226" customFormat="1" ht="24.9" customHeight="1" x14ac:dyDescent="0.35">
      <c r="A223" s="144">
        <v>221</v>
      </c>
      <c r="B223" s="446" t="s">
        <v>45672</v>
      </c>
      <c r="C223" s="444" t="s">
        <v>45673</v>
      </c>
      <c r="D223" s="48" t="s">
        <v>45669</v>
      </c>
      <c r="E223" s="441">
        <v>17802114</v>
      </c>
      <c r="F223" s="441">
        <v>82473502</v>
      </c>
      <c r="G223" s="442">
        <v>0.26800000000000002</v>
      </c>
      <c r="H223" s="154" t="s">
        <v>45313</v>
      </c>
      <c r="I223" s="154" t="s">
        <v>22509</v>
      </c>
      <c r="J223" s="154"/>
    </row>
    <row r="224" spans="1:10" s="226" customFormat="1" ht="24.9" customHeight="1" x14ac:dyDescent="0.35">
      <c r="A224" s="144">
        <v>222</v>
      </c>
      <c r="B224" s="446" t="s">
        <v>45674</v>
      </c>
      <c r="C224" s="440" t="s">
        <v>45431</v>
      </c>
      <c r="D224" s="48" t="s">
        <v>45669</v>
      </c>
      <c r="E224" s="441">
        <v>17802131</v>
      </c>
      <c r="F224" s="441">
        <v>82474656</v>
      </c>
      <c r="G224" s="442">
        <v>1.3640000000000001</v>
      </c>
      <c r="H224" s="154" t="s">
        <v>45316</v>
      </c>
      <c r="I224" s="154" t="s">
        <v>22509</v>
      </c>
      <c r="J224" s="154"/>
    </row>
    <row r="225" spans="1:10" s="226" customFormat="1" ht="24.9" customHeight="1" x14ac:dyDescent="0.35">
      <c r="A225" s="144">
        <v>223</v>
      </c>
      <c r="B225" s="446" t="s">
        <v>45675</v>
      </c>
      <c r="C225" s="440" t="s">
        <v>45676</v>
      </c>
      <c r="D225" s="48" t="s">
        <v>45669</v>
      </c>
      <c r="E225" s="441">
        <v>17802903</v>
      </c>
      <c r="F225" s="441">
        <v>82473852</v>
      </c>
      <c r="G225" s="442">
        <v>0.34899999999999998</v>
      </c>
      <c r="H225" s="154" t="s">
        <v>45313</v>
      </c>
      <c r="I225" s="154" t="s">
        <v>22509</v>
      </c>
      <c r="J225" s="154"/>
    </row>
    <row r="226" spans="1:10" s="226" customFormat="1" ht="24.9" customHeight="1" x14ac:dyDescent="0.35">
      <c r="A226" s="144">
        <v>224</v>
      </c>
      <c r="B226" s="446" t="s">
        <v>45504</v>
      </c>
      <c r="C226" s="444" t="s">
        <v>45505</v>
      </c>
      <c r="D226" s="48" t="s">
        <v>45669</v>
      </c>
      <c r="E226" s="441">
        <v>17805874</v>
      </c>
      <c r="F226" s="441">
        <v>82472192</v>
      </c>
      <c r="G226" s="442">
        <v>0.51200000000000001</v>
      </c>
      <c r="H226" s="154" t="s">
        <v>45313</v>
      </c>
      <c r="I226" s="154" t="s">
        <v>22509</v>
      </c>
      <c r="J226" s="154"/>
    </row>
    <row r="227" spans="1:10" s="226" customFormat="1" ht="24.9" customHeight="1" x14ac:dyDescent="0.35">
      <c r="A227" s="144">
        <v>225</v>
      </c>
      <c r="B227" s="446" t="s">
        <v>45677</v>
      </c>
      <c r="C227" s="48" t="s">
        <v>45678</v>
      </c>
      <c r="D227" s="48" t="s">
        <v>45669</v>
      </c>
      <c r="E227" s="441">
        <v>17802903</v>
      </c>
      <c r="F227" s="441">
        <v>82473852</v>
      </c>
      <c r="G227" s="442">
        <v>0.84099999999999997</v>
      </c>
      <c r="H227" s="154" t="s">
        <v>45313</v>
      </c>
      <c r="I227" s="154" t="s">
        <v>22509</v>
      </c>
      <c r="J227" s="154"/>
    </row>
  </sheetData>
  <autoFilter ref="A2:J227" xr:uid="{00000000-0001-0000-0000-000000000000}">
    <filterColumn colId="4" showButton="0"/>
  </autoFilter>
  <mergeCells count="2">
    <mergeCell ref="A1:J1"/>
    <mergeCell ref="E2:F2"/>
  </mergeCells>
  <pageMargins left="0.7" right="0.7" top="0.75" bottom="0.75" header="0.3" footer="0.3"/>
  <pageSetup scale="70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EB826-D022-4E36-8364-74B241769529}">
  <dimension ref="A1:I452"/>
  <sheetViews>
    <sheetView zoomScale="85" zoomScaleNormal="85" workbookViewId="0">
      <selection activeCell="D171" sqref="D171:D480"/>
    </sheetView>
  </sheetViews>
  <sheetFormatPr defaultRowHeight="14.4" x14ac:dyDescent="0.3"/>
  <cols>
    <col min="1" max="1" width="11.109375" customWidth="1"/>
    <col min="2" max="2" width="21.44140625" customWidth="1"/>
    <col min="3" max="3" width="24.88671875" customWidth="1"/>
    <col min="4" max="4" width="23" customWidth="1"/>
    <col min="5" max="5" width="23.88671875" customWidth="1"/>
    <col min="6" max="6" width="22.109375" customWidth="1"/>
    <col min="7" max="7" width="20.5546875" customWidth="1"/>
    <col min="8" max="8" width="17.88671875" customWidth="1"/>
    <col min="9" max="9" width="34.109375" customWidth="1"/>
    <col min="10" max="10" width="13.5546875" customWidth="1"/>
  </cols>
  <sheetData>
    <row r="1" spans="1:9" ht="87.75" customHeight="1" x14ac:dyDescent="0.3">
      <c r="A1" s="243" t="s">
        <v>45679</v>
      </c>
      <c r="B1" s="243"/>
      <c r="C1" s="243"/>
      <c r="D1" s="243"/>
      <c r="E1" s="243"/>
      <c r="F1" s="243"/>
      <c r="G1" s="243"/>
      <c r="H1" s="243"/>
      <c r="I1" s="243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45680</v>
      </c>
      <c r="C3" s="6" t="s">
        <v>45681</v>
      </c>
      <c r="D3" s="6" t="s">
        <v>45682</v>
      </c>
      <c r="E3" s="6" t="s">
        <v>45683</v>
      </c>
      <c r="F3" s="9">
        <v>0.8</v>
      </c>
      <c r="G3" s="6" t="s">
        <v>28330</v>
      </c>
      <c r="H3" s="7" t="s">
        <v>15</v>
      </c>
      <c r="I3" s="2"/>
    </row>
    <row r="4" spans="1:9" x14ac:dyDescent="0.3">
      <c r="A4" s="8">
        <v>2</v>
      </c>
      <c r="B4" s="6" t="s">
        <v>241</v>
      </c>
      <c r="C4" s="6" t="s">
        <v>45684</v>
      </c>
      <c r="D4" s="6" t="s">
        <v>45685</v>
      </c>
      <c r="E4" s="6" t="s">
        <v>45683</v>
      </c>
      <c r="F4" s="9">
        <v>0.8</v>
      </c>
      <c r="G4" s="6" t="s">
        <v>28330</v>
      </c>
      <c r="H4" s="7" t="s">
        <v>15</v>
      </c>
      <c r="I4" s="2"/>
    </row>
    <row r="5" spans="1:9" x14ac:dyDescent="0.3">
      <c r="A5" s="8">
        <v>3</v>
      </c>
      <c r="B5" s="6" t="s">
        <v>45686</v>
      </c>
      <c r="C5" s="6" t="s">
        <v>45687</v>
      </c>
      <c r="D5" s="6" t="s">
        <v>45688</v>
      </c>
      <c r="E5" s="6" t="s">
        <v>45683</v>
      </c>
      <c r="F5" s="9">
        <v>0.4</v>
      </c>
      <c r="G5" s="6" t="s">
        <v>28330</v>
      </c>
      <c r="H5" s="7" t="s">
        <v>15</v>
      </c>
      <c r="I5" s="2"/>
    </row>
    <row r="6" spans="1:9" x14ac:dyDescent="0.3">
      <c r="A6" s="8">
        <v>4</v>
      </c>
      <c r="B6" s="6" t="s">
        <v>746</v>
      </c>
      <c r="C6" s="6" t="s">
        <v>59</v>
      </c>
      <c r="D6" s="6" t="s">
        <v>45689</v>
      </c>
      <c r="E6" s="6" t="s">
        <v>45683</v>
      </c>
      <c r="F6" s="9">
        <v>0.16</v>
      </c>
      <c r="G6" s="6" t="s">
        <v>28330</v>
      </c>
      <c r="H6" s="7" t="s">
        <v>15</v>
      </c>
      <c r="I6" s="2"/>
    </row>
    <row r="7" spans="1:9" x14ac:dyDescent="0.3">
      <c r="A7" s="8">
        <v>5</v>
      </c>
      <c r="B7" s="6" t="s">
        <v>468</v>
      </c>
      <c r="C7" s="6" t="s">
        <v>747</v>
      </c>
      <c r="D7" s="6" t="s">
        <v>45690</v>
      </c>
      <c r="E7" s="6" t="s">
        <v>45683</v>
      </c>
      <c r="F7" s="9">
        <v>0.8</v>
      </c>
      <c r="G7" s="6" t="s">
        <v>28330</v>
      </c>
      <c r="H7" s="7" t="s">
        <v>15</v>
      </c>
      <c r="I7" s="2"/>
    </row>
    <row r="8" spans="1:9" x14ac:dyDescent="0.3">
      <c r="A8" s="8">
        <v>6</v>
      </c>
      <c r="B8" s="6" t="s">
        <v>253</v>
      </c>
      <c r="C8" s="6" t="s">
        <v>45691</v>
      </c>
      <c r="D8" s="6" t="s">
        <v>45692</v>
      </c>
      <c r="E8" s="6" t="s">
        <v>45683</v>
      </c>
      <c r="F8" s="9">
        <v>0.8</v>
      </c>
      <c r="G8" s="6" t="s">
        <v>28330</v>
      </c>
      <c r="H8" s="7" t="s">
        <v>15</v>
      </c>
      <c r="I8" s="2"/>
    </row>
    <row r="9" spans="1:9" x14ac:dyDescent="0.3">
      <c r="A9" s="8">
        <v>7</v>
      </c>
      <c r="B9" s="6" t="s">
        <v>748</v>
      </c>
      <c r="C9" s="6" t="s">
        <v>45691</v>
      </c>
      <c r="D9" s="6" t="s">
        <v>45693</v>
      </c>
      <c r="E9" s="6" t="s">
        <v>45683</v>
      </c>
      <c r="F9" s="9">
        <v>0.8</v>
      </c>
      <c r="G9" s="6" t="s">
        <v>28330</v>
      </c>
      <c r="H9" s="7" t="s">
        <v>15</v>
      </c>
      <c r="I9" s="2"/>
    </row>
    <row r="10" spans="1:9" x14ac:dyDescent="0.3">
      <c r="A10" s="8">
        <v>8</v>
      </c>
      <c r="B10" s="6" t="s">
        <v>45694</v>
      </c>
      <c r="C10" s="6" t="s">
        <v>45695</v>
      </c>
      <c r="D10" s="6" t="s">
        <v>45696</v>
      </c>
      <c r="E10" s="6" t="s">
        <v>45683</v>
      </c>
      <c r="F10" s="9">
        <v>0.6</v>
      </c>
      <c r="G10" s="6" t="s">
        <v>28330</v>
      </c>
      <c r="H10" s="7" t="s">
        <v>15</v>
      </c>
      <c r="I10" s="2"/>
    </row>
    <row r="11" spans="1:9" x14ac:dyDescent="0.3">
      <c r="A11" s="8">
        <v>9</v>
      </c>
      <c r="B11" s="6" t="s">
        <v>45697</v>
      </c>
      <c r="C11" s="6" t="s">
        <v>239</v>
      </c>
      <c r="D11" s="6" t="s">
        <v>45698</v>
      </c>
      <c r="E11" s="6" t="s">
        <v>45699</v>
      </c>
      <c r="F11" s="9">
        <v>0.2</v>
      </c>
      <c r="G11" s="6" t="s">
        <v>28330</v>
      </c>
      <c r="H11" s="7" t="s">
        <v>15</v>
      </c>
      <c r="I11" s="2"/>
    </row>
    <row r="12" spans="1:9" x14ac:dyDescent="0.3">
      <c r="A12" s="8">
        <v>10</v>
      </c>
      <c r="B12" s="6" t="s">
        <v>31558</v>
      </c>
      <c r="C12" s="6" t="s">
        <v>732</v>
      </c>
      <c r="D12" s="6" t="s">
        <v>45700</v>
      </c>
      <c r="E12" s="6" t="s">
        <v>45699</v>
      </c>
      <c r="F12" s="9">
        <v>0.3</v>
      </c>
      <c r="G12" s="6" t="s">
        <v>28330</v>
      </c>
      <c r="H12" s="7" t="s">
        <v>15</v>
      </c>
      <c r="I12" s="2"/>
    </row>
    <row r="13" spans="1:9" x14ac:dyDescent="0.3">
      <c r="A13" s="8">
        <v>11</v>
      </c>
      <c r="B13" s="6" t="s">
        <v>45701</v>
      </c>
      <c r="C13" s="6" t="s">
        <v>749</v>
      </c>
      <c r="D13" s="6" t="s">
        <v>45702</v>
      </c>
      <c r="E13" s="6" t="s">
        <v>45699</v>
      </c>
      <c r="F13" s="9">
        <v>0.2</v>
      </c>
      <c r="G13" s="6" t="s">
        <v>28330</v>
      </c>
      <c r="H13" s="7" t="s">
        <v>15</v>
      </c>
      <c r="I13" s="2"/>
    </row>
    <row r="14" spans="1:9" x14ac:dyDescent="0.3">
      <c r="A14" s="8">
        <v>12</v>
      </c>
      <c r="B14" s="6" t="s">
        <v>45703</v>
      </c>
      <c r="C14" s="6" t="s">
        <v>750</v>
      </c>
      <c r="D14" s="6" t="s">
        <v>45704</v>
      </c>
      <c r="E14" s="6" t="s">
        <v>45699</v>
      </c>
      <c r="F14" s="9">
        <v>1.21</v>
      </c>
      <c r="G14" s="6" t="s">
        <v>28330</v>
      </c>
      <c r="H14" s="7" t="s">
        <v>15</v>
      </c>
      <c r="I14" s="2"/>
    </row>
    <row r="15" spans="1:9" x14ac:dyDescent="0.3">
      <c r="A15" s="8">
        <v>13</v>
      </c>
      <c r="B15" s="6" t="s">
        <v>28471</v>
      </c>
      <c r="C15" s="6" t="s">
        <v>271</v>
      </c>
      <c r="D15" s="6" t="s">
        <v>45705</v>
      </c>
      <c r="E15" s="6" t="s">
        <v>45699</v>
      </c>
      <c r="F15" s="9">
        <v>0.4</v>
      </c>
      <c r="G15" s="6" t="s">
        <v>28330</v>
      </c>
      <c r="H15" s="7" t="s">
        <v>15</v>
      </c>
      <c r="I15" s="2"/>
    </row>
    <row r="16" spans="1:9" x14ac:dyDescent="0.3">
      <c r="A16" s="8">
        <v>14</v>
      </c>
      <c r="B16" s="6" t="s">
        <v>45706</v>
      </c>
      <c r="C16" s="6" t="s">
        <v>751</v>
      </c>
      <c r="D16" s="6" t="s">
        <v>45707</v>
      </c>
      <c r="E16" s="6" t="s">
        <v>45699</v>
      </c>
      <c r="F16" s="9">
        <v>0.63</v>
      </c>
      <c r="G16" s="6" t="s">
        <v>28330</v>
      </c>
      <c r="H16" s="7" t="s">
        <v>566</v>
      </c>
      <c r="I16" s="2"/>
    </row>
    <row r="17" spans="1:9" x14ac:dyDescent="0.3">
      <c r="A17" s="8">
        <v>15</v>
      </c>
      <c r="B17" s="6" t="s">
        <v>45708</v>
      </c>
      <c r="C17" s="6" t="s">
        <v>481</v>
      </c>
      <c r="D17" s="6" t="s">
        <v>45709</v>
      </c>
      <c r="E17" s="6" t="s">
        <v>45699</v>
      </c>
      <c r="F17" s="9">
        <v>0.6</v>
      </c>
      <c r="G17" s="6" t="s">
        <v>28330</v>
      </c>
      <c r="H17" s="7" t="s">
        <v>15</v>
      </c>
      <c r="I17" s="2"/>
    </row>
    <row r="18" spans="1:9" x14ac:dyDescent="0.3">
      <c r="A18" s="8">
        <v>16</v>
      </c>
      <c r="B18" s="6" t="s">
        <v>45710</v>
      </c>
      <c r="C18" s="6" t="s">
        <v>31754</v>
      </c>
      <c r="D18" s="6" t="s">
        <v>45711</v>
      </c>
      <c r="E18" s="6" t="s">
        <v>45699</v>
      </c>
      <c r="F18" s="9">
        <v>0.34</v>
      </c>
      <c r="G18" s="6" t="s">
        <v>28330</v>
      </c>
      <c r="H18" s="7" t="s">
        <v>15</v>
      </c>
      <c r="I18" s="2"/>
    </row>
    <row r="19" spans="1:9" x14ac:dyDescent="0.3">
      <c r="A19" s="8">
        <v>17</v>
      </c>
      <c r="B19" s="6" t="s">
        <v>46</v>
      </c>
      <c r="C19" s="6" t="s">
        <v>45712</v>
      </c>
      <c r="D19" s="6" t="s">
        <v>45713</v>
      </c>
      <c r="E19" s="6" t="s">
        <v>45699</v>
      </c>
      <c r="F19" s="9">
        <v>0.89</v>
      </c>
      <c r="G19" s="6" t="s">
        <v>28330</v>
      </c>
      <c r="H19" s="7" t="s">
        <v>15</v>
      </c>
      <c r="I19" s="2"/>
    </row>
    <row r="20" spans="1:9" x14ac:dyDescent="0.3">
      <c r="A20" s="8">
        <v>18</v>
      </c>
      <c r="B20" s="6" t="s">
        <v>56</v>
      </c>
      <c r="C20" s="6" t="s">
        <v>85</v>
      </c>
      <c r="D20" s="6" t="s">
        <v>45714</v>
      </c>
      <c r="E20" s="6" t="s">
        <v>45699</v>
      </c>
      <c r="F20" s="9">
        <v>1</v>
      </c>
      <c r="G20" s="6" t="s">
        <v>28330</v>
      </c>
      <c r="H20" s="7" t="s">
        <v>15</v>
      </c>
      <c r="I20" s="2"/>
    </row>
    <row r="21" spans="1:9" x14ac:dyDescent="0.3">
      <c r="A21" s="8">
        <v>19</v>
      </c>
      <c r="B21" s="6" t="s">
        <v>45715</v>
      </c>
      <c r="C21" s="6" t="s">
        <v>85</v>
      </c>
      <c r="D21" s="6" t="s">
        <v>45716</v>
      </c>
      <c r="E21" s="6" t="s">
        <v>45699</v>
      </c>
      <c r="F21" s="9">
        <v>0.4</v>
      </c>
      <c r="G21" s="6" t="s">
        <v>28330</v>
      </c>
      <c r="H21" s="7" t="s">
        <v>15</v>
      </c>
      <c r="I21" s="2"/>
    </row>
    <row r="22" spans="1:9" x14ac:dyDescent="0.3">
      <c r="A22" s="8">
        <v>20</v>
      </c>
      <c r="B22" s="6" t="s">
        <v>752</v>
      </c>
      <c r="C22" s="6" t="s">
        <v>105</v>
      </c>
      <c r="D22" s="6" t="s">
        <v>45717</v>
      </c>
      <c r="E22" s="6" t="s">
        <v>45699</v>
      </c>
      <c r="F22" s="9">
        <v>0.52</v>
      </c>
      <c r="G22" s="6" t="s">
        <v>28330</v>
      </c>
      <c r="H22" s="7" t="s">
        <v>15</v>
      </c>
      <c r="I22" s="2"/>
    </row>
    <row r="23" spans="1:9" x14ac:dyDescent="0.3">
      <c r="A23" s="8">
        <v>21</v>
      </c>
      <c r="B23" s="6" t="s">
        <v>753</v>
      </c>
      <c r="C23" s="6" t="s">
        <v>45718</v>
      </c>
      <c r="D23" s="6" t="s">
        <v>45719</v>
      </c>
      <c r="E23" s="6" t="s">
        <v>45699</v>
      </c>
      <c r="F23" s="9">
        <v>0.32</v>
      </c>
      <c r="G23" s="6" t="s">
        <v>28330</v>
      </c>
      <c r="H23" s="7" t="s">
        <v>15</v>
      </c>
      <c r="I23" s="2"/>
    </row>
    <row r="24" spans="1:9" x14ac:dyDescent="0.3">
      <c r="A24" s="8">
        <v>22</v>
      </c>
      <c r="B24" s="6" t="s">
        <v>754</v>
      </c>
      <c r="C24" s="6" t="s">
        <v>264</v>
      </c>
      <c r="D24" s="6" t="s">
        <v>45720</v>
      </c>
      <c r="E24" s="6" t="s">
        <v>45699</v>
      </c>
      <c r="F24" s="9">
        <v>0.52</v>
      </c>
      <c r="G24" s="6" t="s">
        <v>28330</v>
      </c>
      <c r="H24" s="7" t="s">
        <v>15</v>
      </c>
      <c r="I24" s="2"/>
    </row>
    <row r="25" spans="1:9" x14ac:dyDescent="0.3">
      <c r="A25" s="8">
        <v>23</v>
      </c>
      <c r="B25" s="6" t="s">
        <v>755</v>
      </c>
      <c r="C25" s="6" t="s">
        <v>45721</v>
      </c>
      <c r="D25" s="6" t="s">
        <v>45722</v>
      </c>
      <c r="E25" s="6" t="s">
        <v>45699</v>
      </c>
      <c r="F25" s="9">
        <v>0.4</v>
      </c>
      <c r="G25" s="6" t="s">
        <v>28330</v>
      </c>
      <c r="H25" s="7" t="s">
        <v>15</v>
      </c>
      <c r="I25" s="2"/>
    </row>
    <row r="26" spans="1:9" x14ac:dyDescent="0.3">
      <c r="A26" s="8">
        <v>24</v>
      </c>
      <c r="B26" s="6" t="s">
        <v>438</v>
      </c>
      <c r="C26" s="6" t="s">
        <v>756</v>
      </c>
      <c r="D26" s="6" t="s">
        <v>45723</v>
      </c>
      <c r="E26" s="6" t="s">
        <v>45699</v>
      </c>
      <c r="F26" s="9">
        <v>0.6</v>
      </c>
      <c r="G26" s="6" t="s">
        <v>28330</v>
      </c>
      <c r="H26" s="7" t="s">
        <v>15</v>
      </c>
      <c r="I26" s="2"/>
    </row>
    <row r="27" spans="1:9" x14ac:dyDescent="0.3">
      <c r="A27" s="8">
        <v>25</v>
      </c>
      <c r="B27" s="6" t="s">
        <v>45724</v>
      </c>
      <c r="C27" s="6" t="s">
        <v>64</v>
      </c>
      <c r="D27" s="6" t="s">
        <v>45725</v>
      </c>
      <c r="E27" s="6" t="s">
        <v>45699</v>
      </c>
      <c r="F27" s="9">
        <v>1.21</v>
      </c>
      <c r="G27" s="6" t="s">
        <v>28330</v>
      </c>
      <c r="H27" s="7" t="s">
        <v>15</v>
      </c>
      <c r="I27" s="2"/>
    </row>
    <row r="28" spans="1:9" x14ac:dyDescent="0.3">
      <c r="A28" s="8">
        <v>26</v>
      </c>
      <c r="B28" s="6" t="s">
        <v>45726</v>
      </c>
      <c r="C28" s="6" t="s">
        <v>166</v>
      </c>
      <c r="D28" s="6" t="s">
        <v>45727</v>
      </c>
      <c r="E28" s="6" t="s">
        <v>45699</v>
      </c>
      <c r="F28" s="9">
        <v>0.44</v>
      </c>
      <c r="G28" s="6" t="s">
        <v>28330</v>
      </c>
      <c r="H28" s="7" t="s">
        <v>15</v>
      </c>
      <c r="I28" s="2"/>
    </row>
    <row r="29" spans="1:9" x14ac:dyDescent="0.3">
      <c r="A29" s="8">
        <v>27</v>
      </c>
      <c r="B29" s="6" t="s">
        <v>27743</v>
      </c>
      <c r="C29" s="6" t="s">
        <v>757</v>
      </c>
      <c r="D29" s="6" t="s">
        <v>45728</v>
      </c>
      <c r="E29" s="6" t="s">
        <v>45699</v>
      </c>
      <c r="F29" s="9">
        <v>0.4</v>
      </c>
      <c r="G29" s="6" t="s">
        <v>28330</v>
      </c>
      <c r="H29" s="7" t="s">
        <v>15</v>
      </c>
      <c r="I29" s="2"/>
    </row>
    <row r="30" spans="1:9" x14ac:dyDescent="0.3">
      <c r="A30" s="8">
        <v>28</v>
      </c>
      <c r="B30" s="6" t="s">
        <v>45729</v>
      </c>
      <c r="C30" s="6" t="s">
        <v>64</v>
      </c>
      <c r="D30" s="6" t="s">
        <v>45730</v>
      </c>
      <c r="E30" s="6" t="s">
        <v>45699</v>
      </c>
      <c r="F30" s="9">
        <v>0.8</v>
      </c>
      <c r="G30" s="6" t="s">
        <v>28330</v>
      </c>
      <c r="H30" s="7" t="s">
        <v>15</v>
      </c>
      <c r="I30" s="2"/>
    </row>
    <row r="31" spans="1:9" x14ac:dyDescent="0.3">
      <c r="A31" s="8">
        <v>29</v>
      </c>
      <c r="B31" s="6" t="s">
        <v>45731</v>
      </c>
      <c r="C31" s="6" t="s">
        <v>45712</v>
      </c>
      <c r="D31" s="6" t="s">
        <v>45732</v>
      </c>
      <c r="E31" s="6" t="s">
        <v>45699</v>
      </c>
      <c r="F31" s="9">
        <v>0.4</v>
      </c>
      <c r="G31" s="6" t="s">
        <v>28330</v>
      </c>
      <c r="H31" s="7" t="s">
        <v>15</v>
      </c>
      <c r="I31" s="2"/>
    </row>
    <row r="32" spans="1:9" x14ac:dyDescent="0.3">
      <c r="A32" s="8">
        <v>30</v>
      </c>
      <c r="B32" s="6" t="s">
        <v>758</v>
      </c>
      <c r="C32" s="6" t="s">
        <v>45733</v>
      </c>
      <c r="D32" s="6" t="s">
        <v>45734</v>
      </c>
      <c r="E32" s="6" t="s">
        <v>45699</v>
      </c>
      <c r="F32" s="9">
        <v>0.2</v>
      </c>
      <c r="G32" s="6" t="s">
        <v>28330</v>
      </c>
      <c r="H32" s="7" t="s">
        <v>15</v>
      </c>
      <c r="I32" s="2"/>
    </row>
    <row r="33" spans="1:9" x14ac:dyDescent="0.3">
      <c r="A33" s="8">
        <v>31</v>
      </c>
      <c r="B33" s="6" t="s">
        <v>759</v>
      </c>
      <c r="C33" s="6" t="s">
        <v>45735</v>
      </c>
      <c r="D33" s="6" t="s">
        <v>45736</v>
      </c>
      <c r="E33" s="6" t="s">
        <v>45699</v>
      </c>
      <c r="F33" s="9">
        <v>0.72</v>
      </c>
      <c r="G33" s="6" t="s">
        <v>28330</v>
      </c>
      <c r="H33" s="7" t="s">
        <v>15</v>
      </c>
      <c r="I33" s="2"/>
    </row>
    <row r="34" spans="1:9" x14ac:dyDescent="0.3">
      <c r="A34" s="8">
        <v>32</v>
      </c>
      <c r="B34" s="6" t="s">
        <v>45737</v>
      </c>
      <c r="C34" s="6" t="s">
        <v>46</v>
      </c>
      <c r="D34" s="6" t="s">
        <v>45738</v>
      </c>
      <c r="E34" s="6" t="s">
        <v>45699</v>
      </c>
      <c r="F34" s="9">
        <v>0.24</v>
      </c>
      <c r="G34" s="6" t="s">
        <v>28330</v>
      </c>
      <c r="H34" s="7" t="s">
        <v>15</v>
      </c>
      <c r="I34" s="2"/>
    </row>
    <row r="35" spans="1:9" x14ac:dyDescent="0.3">
      <c r="A35" s="8">
        <v>33</v>
      </c>
      <c r="B35" s="6" t="s">
        <v>45739</v>
      </c>
      <c r="C35" s="6" t="s">
        <v>45740</v>
      </c>
      <c r="D35" s="6" t="s">
        <v>45741</v>
      </c>
      <c r="E35" s="6" t="s">
        <v>45699</v>
      </c>
      <c r="F35" s="9">
        <v>0.4</v>
      </c>
      <c r="G35" s="6" t="s">
        <v>28330</v>
      </c>
      <c r="H35" s="7" t="s">
        <v>15</v>
      </c>
      <c r="I35" s="2"/>
    </row>
    <row r="36" spans="1:9" x14ac:dyDescent="0.3">
      <c r="A36" s="8">
        <v>34</v>
      </c>
      <c r="B36" s="6" t="s">
        <v>760</v>
      </c>
      <c r="C36" s="6" t="s">
        <v>45735</v>
      </c>
      <c r="D36" s="6" t="s">
        <v>45742</v>
      </c>
      <c r="E36" s="6" t="s">
        <v>45699</v>
      </c>
      <c r="F36" s="9">
        <v>0.24</v>
      </c>
      <c r="G36" s="6" t="s">
        <v>28330</v>
      </c>
      <c r="H36" s="7" t="s">
        <v>15</v>
      </c>
      <c r="I36" s="2"/>
    </row>
    <row r="37" spans="1:9" x14ac:dyDescent="0.3">
      <c r="A37" s="8">
        <v>35</v>
      </c>
      <c r="B37" s="6" t="s">
        <v>45743</v>
      </c>
      <c r="C37" s="6" t="s">
        <v>761</v>
      </c>
      <c r="D37" s="6" t="s">
        <v>45744</v>
      </c>
      <c r="E37" s="6" t="s">
        <v>45699</v>
      </c>
      <c r="F37" s="9">
        <v>0.2</v>
      </c>
      <c r="G37" s="6" t="s">
        <v>28330</v>
      </c>
      <c r="H37" s="7" t="s">
        <v>15</v>
      </c>
      <c r="I37" s="2"/>
    </row>
    <row r="38" spans="1:9" x14ac:dyDescent="0.3">
      <c r="A38" s="8">
        <v>36</v>
      </c>
      <c r="B38" s="6" t="s">
        <v>45745</v>
      </c>
      <c r="C38" s="6" t="s">
        <v>515</v>
      </c>
      <c r="D38" s="6" t="s">
        <v>45746</v>
      </c>
      <c r="E38" s="6" t="s">
        <v>45699</v>
      </c>
      <c r="F38" s="9">
        <v>0.4</v>
      </c>
      <c r="G38" s="6" t="s">
        <v>28330</v>
      </c>
      <c r="H38" s="7" t="s">
        <v>15</v>
      </c>
      <c r="I38" s="2"/>
    </row>
    <row r="39" spans="1:9" x14ac:dyDescent="0.3">
      <c r="A39" s="8">
        <v>37</v>
      </c>
      <c r="B39" s="6" t="s">
        <v>45747</v>
      </c>
      <c r="C39" s="6" t="s">
        <v>19</v>
      </c>
      <c r="D39" s="6" t="s">
        <v>45748</v>
      </c>
      <c r="E39" s="6" t="s">
        <v>45699</v>
      </c>
      <c r="F39" s="9">
        <v>0.72</v>
      </c>
      <c r="G39" s="6" t="s">
        <v>28330</v>
      </c>
      <c r="H39" s="7" t="s">
        <v>15</v>
      </c>
      <c r="I39" s="2"/>
    </row>
    <row r="40" spans="1:9" x14ac:dyDescent="0.3">
      <c r="A40" s="8">
        <v>38</v>
      </c>
      <c r="B40" s="6" t="s">
        <v>45749</v>
      </c>
      <c r="C40" s="6" t="s">
        <v>761</v>
      </c>
      <c r="D40" s="6" t="s">
        <v>45750</v>
      </c>
      <c r="E40" s="6" t="s">
        <v>45699</v>
      </c>
      <c r="F40" s="9">
        <v>0.19</v>
      </c>
      <c r="G40" s="6" t="s">
        <v>28330</v>
      </c>
      <c r="H40" s="7" t="s">
        <v>15</v>
      </c>
      <c r="I40" s="2"/>
    </row>
    <row r="41" spans="1:9" x14ac:dyDescent="0.3">
      <c r="A41" s="8">
        <v>39</v>
      </c>
      <c r="B41" s="6" t="s">
        <v>762</v>
      </c>
      <c r="C41" s="6" t="s">
        <v>763</v>
      </c>
      <c r="D41" s="6" t="s">
        <v>45751</v>
      </c>
      <c r="E41" s="6" t="s">
        <v>45699</v>
      </c>
      <c r="F41" s="9">
        <v>0.48</v>
      </c>
      <c r="G41" s="6" t="s">
        <v>28330</v>
      </c>
      <c r="H41" s="7" t="s">
        <v>15</v>
      </c>
      <c r="I41" s="2"/>
    </row>
    <row r="42" spans="1:9" x14ac:dyDescent="0.3">
      <c r="A42" s="8">
        <v>40</v>
      </c>
      <c r="B42" s="6" t="s">
        <v>28906</v>
      </c>
      <c r="C42" s="6" t="s">
        <v>45752</v>
      </c>
      <c r="D42" s="6" t="s">
        <v>45753</v>
      </c>
      <c r="E42" s="6" t="s">
        <v>45699</v>
      </c>
      <c r="F42" s="9">
        <v>0.38</v>
      </c>
      <c r="G42" s="6" t="s">
        <v>28330</v>
      </c>
      <c r="H42" s="7" t="s">
        <v>15</v>
      </c>
      <c r="I42" s="2"/>
    </row>
    <row r="43" spans="1:9" x14ac:dyDescent="0.3">
      <c r="A43" s="8">
        <v>41</v>
      </c>
      <c r="B43" s="6" t="s">
        <v>45754</v>
      </c>
      <c r="C43" s="6" t="s">
        <v>45755</v>
      </c>
      <c r="D43" s="6" t="s">
        <v>45756</v>
      </c>
      <c r="E43" s="6" t="s">
        <v>45699</v>
      </c>
      <c r="F43" s="9">
        <v>0.45</v>
      </c>
      <c r="G43" s="6" t="s">
        <v>28330</v>
      </c>
      <c r="H43" s="7" t="s">
        <v>15</v>
      </c>
      <c r="I43" s="2"/>
    </row>
    <row r="44" spans="1:9" x14ac:dyDescent="0.3">
      <c r="A44" s="8">
        <v>42</v>
      </c>
      <c r="B44" s="6" t="s">
        <v>45757</v>
      </c>
      <c r="C44" s="6" t="s">
        <v>749</v>
      </c>
      <c r="D44" s="6" t="s">
        <v>45758</v>
      </c>
      <c r="E44" s="6" t="s">
        <v>45699</v>
      </c>
      <c r="F44" s="9">
        <v>0.6</v>
      </c>
      <c r="G44" s="6" t="s">
        <v>28330</v>
      </c>
      <c r="H44" s="7" t="s">
        <v>15</v>
      </c>
      <c r="I44" s="2"/>
    </row>
    <row r="45" spans="1:9" x14ac:dyDescent="0.3">
      <c r="A45" s="8">
        <v>43</v>
      </c>
      <c r="B45" s="6" t="s">
        <v>29064</v>
      </c>
      <c r="C45" s="6" t="s">
        <v>19</v>
      </c>
      <c r="D45" s="6" t="s">
        <v>45759</v>
      </c>
      <c r="E45" s="6" t="s">
        <v>45699</v>
      </c>
      <c r="F45" s="9">
        <v>0.4</v>
      </c>
      <c r="G45" s="6" t="s">
        <v>28330</v>
      </c>
      <c r="H45" s="7" t="s">
        <v>15</v>
      </c>
      <c r="I45" s="2"/>
    </row>
    <row r="46" spans="1:9" x14ac:dyDescent="0.3">
      <c r="A46" s="8">
        <v>44</v>
      </c>
      <c r="B46" s="6" t="s">
        <v>28017</v>
      </c>
      <c r="C46" s="6" t="s">
        <v>69</v>
      </c>
      <c r="D46" s="6" t="s">
        <v>45760</v>
      </c>
      <c r="E46" s="6" t="s">
        <v>45699</v>
      </c>
      <c r="F46" s="9">
        <v>0.72</v>
      </c>
      <c r="G46" s="6" t="s">
        <v>28330</v>
      </c>
      <c r="H46" s="7" t="s">
        <v>15</v>
      </c>
      <c r="I46" s="2"/>
    </row>
    <row r="47" spans="1:9" x14ac:dyDescent="0.3">
      <c r="A47" s="8">
        <v>45</v>
      </c>
      <c r="B47" s="6" t="s">
        <v>45761</v>
      </c>
      <c r="C47" s="6" t="s">
        <v>164</v>
      </c>
      <c r="D47" s="6" t="s">
        <v>45762</v>
      </c>
      <c r="E47" s="6" t="s">
        <v>45699</v>
      </c>
      <c r="F47" s="9">
        <v>0.76</v>
      </c>
      <c r="G47" s="6" t="s">
        <v>28330</v>
      </c>
      <c r="H47" s="7" t="s">
        <v>15</v>
      </c>
      <c r="I47" s="2"/>
    </row>
    <row r="48" spans="1:9" x14ac:dyDescent="0.3">
      <c r="A48" s="8">
        <v>46</v>
      </c>
      <c r="B48" s="6" t="s">
        <v>45763</v>
      </c>
      <c r="C48" s="6" t="s">
        <v>156</v>
      </c>
      <c r="D48" s="6" t="s">
        <v>45764</v>
      </c>
      <c r="E48" s="6" t="s">
        <v>45699</v>
      </c>
      <c r="F48" s="9">
        <v>0.44</v>
      </c>
      <c r="G48" s="6" t="s">
        <v>28330</v>
      </c>
      <c r="H48" s="7" t="s">
        <v>15</v>
      </c>
      <c r="I48" s="2"/>
    </row>
    <row r="49" spans="1:9" x14ac:dyDescent="0.3">
      <c r="A49" s="8">
        <v>47</v>
      </c>
      <c r="B49" s="6" t="s">
        <v>45765</v>
      </c>
      <c r="C49" s="6" t="s">
        <v>45766</v>
      </c>
      <c r="D49" s="6" t="s">
        <v>45767</v>
      </c>
      <c r="E49" s="6" t="s">
        <v>45699</v>
      </c>
      <c r="F49" s="9">
        <v>0.2</v>
      </c>
      <c r="G49" s="6" t="s">
        <v>28330</v>
      </c>
      <c r="H49" s="7" t="s">
        <v>15</v>
      </c>
      <c r="I49" s="2"/>
    </row>
    <row r="50" spans="1:9" x14ac:dyDescent="0.3">
      <c r="A50" s="8">
        <v>48</v>
      </c>
      <c r="B50" s="6" t="s">
        <v>45768</v>
      </c>
      <c r="C50" s="6" t="s">
        <v>45769</v>
      </c>
      <c r="D50" s="6" t="s">
        <v>45770</v>
      </c>
      <c r="E50" s="6" t="s">
        <v>45699</v>
      </c>
      <c r="F50" s="9">
        <v>1.01</v>
      </c>
      <c r="G50" s="6" t="s">
        <v>28330</v>
      </c>
      <c r="H50" s="7" t="s">
        <v>15</v>
      </c>
      <c r="I50" s="2"/>
    </row>
    <row r="51" spans="1:9" x14ac:dyDescent="0.3">
      <c r="A51" s="8">
        <v>49</v>
      </c>
      <c r="B51" s="6" t="s">
        <v>28682</v>
      </c>
      <c r="C51" s="6" t="s">
        <v>45771</v>
      </c>
      <c r="D51" s="6" t="s">
        <v>45772</v>
      </c>
      <c r="E51" s="6" t="s">
        <v>45699</v>
      </c>
      <c r="F51" s="9">
        <v>0.4</v>
      </c>
      <c r="G51" s="6" t="s">
        <v>28330</v>
      </c>
      <c r="H51" s="7" t="s">
        <v>15</v>
      </c>
      <c r="I51" s="2"/>
    </row>
    <row r="52" spans="1:9" x14ac:dyDescent="0.3">
      <c r="A52" s="8">
        <v>50</v>
      </c>
      <c r="B52" s="6" t="s">
        <v>45773</v>
      </c>
      <c r="C52" s="6" t="s">
        <v>45774</v>
      </c>
      <c r="D52" s="6" t="s">
        <v>45775</v>
      </c>
      <c r="E52" s="6" t="s">
        <v>45699</v>
      </c>
      <c r="F52" s="9">
        <v>0.7</v>
      </c>
      <c r="G52" s="6" t="s">
        <v>28330</v>
      </c>
      <c r="H52" s="7" t="s">
        <v>15</v>
      </c>
      <c r="I52" s="2"/>
    </row>
    <row r="53" spans="1:9" x14ac:dyDescent="0.3">
      <c r="A53" s="8">
        <v>51</v>
      </c>
      <c r="B53" s="6" t="s">
        <v>764</v>
      </c>
      <c r="C53" s="6" t="s">
        <v>765</v>
      </c>
      <c r="D53" s="6" t="s">
        <v>45776</v>
      </c>
      <c r="E53" s="6" t="s">
        <v>45699</v>
      </c>
      <c r="F53" s="9">
        <v>0.24</v>
      </c>
      <c r="G53" s="6" t="s">
        <v>28330</v>
      </c>
      <c r="H53" s="7" t="s">
        <v>15</v>
      </c>
      <c r="I53" s="2"/>
    </row>
    <row r="54" spans="1:9" x14ac:dyDescent="0.3">
      <c r="A54" s="8">
        <v>52</v>
      </c>
      <c r="B54" s="6" t="s">
        <v>45777</v>
      </c>
      <c r="C54" s="6" t="s">
        <v>29085</v>
      </c>
      <c r="D54" s="6" t="s">
        <v>45778</v>
      </c>
      <c r="E54" s="6" t="s">
        <v>45699</v>
      </c>
      <c r="F54" s="9">
        <v>0.4</v>
      </c>
      <c r="G54" s="6" t="s">
        <v>28330</v>
      </c>
      <c r="H54" s="7" t="s">
        <v>15</v>
      </c>
      <c r="I54" s="2"/>
    </row>
    <row r="55" spans="1:9" x14ac:dyDescent="0.3">
      <c r="A55" s="8">
        <v>53</v>
      </c>
      <c r="B55" s="6" t="s">
        <v>45779</v>
      </c>
      <c r="C55" s="6" t="s">
        <v>708</v>
      </c>
      <c r="D55" s="6" t="s">
        <v>45780</v>
      </c>
      <c r="E55" s="6" t="s">
        <v>45699</v>
      </c>
      <c r="F55" s="9">
        <v>0.4</v>
      </c>
      <c r="G55" s="6" t="s">
        <v>28330</v>
      </c>
      <c r="H55" s="7" t="s">
        <v>15</v>
      </c>
      <c r="I55" s="2"/>
    </row>
    <row r="56" spans="1:9" x14ac:dyDescent="0.3">
      <c r="A56" s="8">
        <v>54</v>
      </c>
      <c r="B56" s="6" t="s">
        <v>766</v>
      </c>
      <c r="C56" s="6" t="s">
        <v>708</v>
      </c>
      <c r="D56" s="6" t="s">
        <v>45781</v>
      </c>
      <c r="E56" s="6" t="s">
        <v>45699</v>
      </c>
      <c r="F56" s="9">
        <v>0.6</v>
      </c>
      <c r="G56" s="6" t="s">
        <v>28330</v>
      </c>
      <c r="H56" s="7" t="s">
        <v>15</v>
      </c>
      <c r="I56" s="2"/>
    </row>
    <row r="57" spans="1:9" x14ac:dyDescent="0.3">
      <c r="A57" s="8">
        <v>55</v>
      </c>
      <c r="B57" s="6" t="s">
        <v>767</v>
      </c>
      <c r="C57" s="6" t="s">
        <v>45769</v>
      </c>
      <c r="D57" s="6" t="s">
        <v>45782</v>
      </c>
      <c r="E57" s="6" t="s">
        <v>45699</v>
      </c>
      <c r="F57" s="9">
        <v>0.88</v>
      </c>
      <c r="G57" s="6" t="s">
        <v>28330</v>
      </c>
      <c r="H57" s="7" t="s">
        <v>15</v>
      </c>
      <c r="I57" s="2"/>
    </row>
    <row r="58" spans="1:9" x14ac:dyDescent="0.3">
      <c r="A58" s="8">
        <v>56</v>
      </c>
      <c r="B58" s="6" t="s">
        <v>25703</v>
      </c>
      <c r="C58" s="6" t="s">
        <v>768</v>
      </c>
      <c r="D58" s="6" t="s">
        <v>45783</v>
      </c>
      <c r="E58" s="6" t="s">
        <v>45699</v>
      </c>
      <c r="F58" s="9">
        <v>0.6</v>
      </c>
      <c r="G58" s="6" t="s">
        <v>28330</v>
      </c>
      <c r="H58" s="7" t="s">
        <v>15</v>
      </c>
      <c r="I58" s="2"/>
    </row>
    <row r="59" spans="1:9" x14ac:dyDescent="0.3">
      <c r="A59" s="8">
        <v>57</v>
      </c>
      <c r="B59" s="6" t="s">
        <v>768</v>
      </c>
      <c r="C59" s="6" t="s">
        <v>45769</v>
      </c>
      <c r="D59" s="6" t="s">
        <v>45784</v>
      </c>
      <c r="E59" s="6" t="s">
        <v>45699</v>
      </c>
      <c r="F59" s="9">
        <v>0.3</v>
      </c>
      <c r="G59" s="6" t="s">
        <v>28330</v>
      </c>
      <c r="H59" s="7" t="s">
        <v>15</v>
      </c>
      <c r="I59" s="2"/>
    </row>
    <row r="60" spans="1:9" x14ac:dyDescent="0.3">
      <c r="A60" s="8">
        <v>58</v>
      </c>
      <c r="B60" s="6" t="s">
        <v>45785</v>
      </c>
      <c r="C60" s="6" t="s">
        <v>769</v>
      </c>
      <c r="D60" s="6" t="s">
        <v>45786</v>
      </c>
      <c r="E60" s="6" t="s">
        <v>45699</v>
      </c>
      <c r="F60" s="9">
        <v>1.21</v>
      </c>
      <c r="G60" s="6" t="s">
        <v>28330</v>
      </c>
      <c r="H60" s="7" t="s">
        <v>15</v>
      </c>
      <c r="I60" s="2"/>
    </row>
    <row r="61" spans="1:9" x14ac:dyDescent="0.3">
      <c r="A61" s="8">
        <v>59</v>
      </c>
      <c r="B61" s="6" t="s">
        <v>45787</v>
      </c>
      <c r="C61" s="6" t="s">
        <v>45788</v>
      </c>
      <c r="D61" s="6" t="s">
        <v>45789</v>
      </c>
      <c r="E61" s="6" t="s">
        <v>45699</v>
      </c>
      <c r="F61" s="9">
        <v>0.8</v>
      </c>
      <c r="G61" s="6" t="s">
        <v>28330</v>
      </c>
      <c r="H61" s="7" t="s">
        <v>15</v>
      </c>
      <c r="I61" s="2"/>
    </row>
    <row r="62" spans="1:9" x14ac:dyDescent="0.3">
      <c r="A62" s="8">
        <v>60</v>
      </c>
      <c r="B62" s="6" t="s">
        <v>45790</v>
      </c>
      <c r="C62" s="6" t="s">
        <v>101</v>
      </c>
      <c r="D62" s="6" t="s">
        <v>45791</v>
      </c>
      <c r="E62" s="6" t="s">
        <v>45683</v>
      </c>
      <c r="F62" s="9">
        <v>0.26</v>
      </c>
      <c r="G62" s="6" t="s">
        <v>28330</v>
      </c>
      <c r="H62" s="7" t="s">
        <v>15</v>
      </c>
      <c r="I62" s="2"/>
    </row>
    <row r="63" spans="1:9" x14ac:dyDescent="0.3">
      <c r="A63" s="8">
        <v>61</v>
      </c>
      <c r="B63" s="6" t="s">
        <v>45792</v>
      </c>
      <c r="C63" s="6" t="s">
        <v>45793</v>
      </c>
      <c r="D63" s="6" t="s">
        <v>45794</v>
      </c>
      <c r="E63" s="6" t="s">
        <v>45683</v>
      </c>
      <c r="F63" s="9">
        <v>0.5</v>
      </c>
      <c r="G63" s="6" t="s">
        <v>28330</v>
      </c>
      <c r="H63" s="7" t="s">
        <v>15</v>
      </c>
      <c r="I63" s="2"/>
    </row>
    <row r="64" spans="1:9" x14ac:dyDescent="0.3">
      <c r="A64" s="8">
        <v>62</v>
      </c>
      <c r="B64" s="6" t="s">
        <v>770</v>
      </c>
      <c r="C64" s="6" t="s">
        <v>362</v>
      </c>
      <c r="D64" s="6" t="s">
        <v>45795</v>
      </c>
      <c r="E64" s="6" t="s">
        <v>45683</v>
      </c>
      <c r="F64" s="9">
        <v>0.4</v>
      </c>
      <c r="G64" s="6" t="s">
        <v>28330</v>
      </c>
      <c r="H64" s="7" t="s">
        <v>15</v>
      </c>
      <c r="I64" s="2"/>
    </row>
    <row r="65" spans="1:9" x14ac:dyDescent="0.3">
      <c r="A65" s="8">
        <v>63</v>
      </c>
      <c r="B65" s="6" t="s">
        <v>45796</v>
      </c>
      <c r="C65" s="6" t="s">
        <v>45797</v>
      </c>
      <c r="D65" s="6" t="s">
        <v>45798</v>
      </c>
      <c r="E65" s="6" t="s">
        <v>45683</v>
      </c>
      <c r="F65" s="9">
        <v>2.4</v>
      </c>
      <c r="G65" s="6" t="s">
        <v>28330</v>
      </c>
      <c r="H65" s="7" t="s">
        <v>15</v>
      </c>
      <c r="I65" s="2"/>
    </row>
    <row r="66" spans="1:9" x14ac:dyDescent="0.3">
      <c r="A66" s="8">
        <v>64</v>
      </c>
      <c r="B66" s="6" t="s">
        <v>45799</v>
      </c>
      <c r="C66" s="6" t="s">
        <v>45800</v>
      </c>
      <c r="D66" s="6" t="s">
        <v>45801</v>
      </c>
      <c r="E66" s="6" t="s">
        <v>45683</v>
      </c>
      <c r="F66" s="9">
        <v>0.8</v>
      </c>
      <c r="G66" s="6" t="s">
        <v>28330</v>
      </c>
      <c r="H66" s="7" t="s">
        <v>15</v>
      </c>
      <c r="I66" s="2"/>
    </row>
    <row r="67" spans="1:9" x14ac:dyDescent="0.3">
      <c r="A67" s="8">
        <v>65</v>
      </c>
      <c r="B67" s="6" t="s">
        <v>771</v>
      </c>
      <c r="C67" s="6" t="s">
        <v>45802</v>
      </c>
      <c r="D67" s="6" t="s">
        <v>45803</v>
      </c>
      <c r="E67" s="6" t="s">
        <v>45683</v>
      </c>
      <c r="F67" s="9">
        <v>0.4</v>
      </c>
      <c r="G67" s="6" t="s">
        <v>28330</v>
      </c>
      <c r="H67" s="7" t="s">
        <v>15</v>
      </c>
      <c r="I67" s="2"/>
    </row>
    <row r="68" spans="1:9" x14ac:dyDescent="0.3">
      <c r="A68" s="8">
        <v>66</v>
      </c>
      <c r="B68" s="6" t="s">
        <v>45804</v>
      </c>
      <c r="C68" s="6" t="s">
        <v>45805</v>
      </c>
      <c r="D68" s="6" t="s">
        <v>45806</v>
      </c>
      <c r="E68" s="6" t="s">
        <v>45683</v>
      </c>
      <c r="F68" s="9">
        <v>0.48</v>
      </c>
      <c r="G68" s="6" t="s">
        <v>28330</v>
      </c>
      <c r="H68" s="7" t="s">
        <v>15</v>
      </c>
      <c r="I68" s="2"/>
    </row>
    <row r="69" spans="1:9" x14ac:dyDescent="0.3">
      <c r="A69" s="8">
        <v>67</v>
      </c>
      <c r="B69" s="6" t="s">
        <v>708</v>
      </c>
      <c r="C69" s="6" t="s">
        <v>772</v>
      </c>
      <c r="D69" s="6" t="s">
        <v>45807</v>
      </c>
      <c r="E69" s="6" t="s">
        <v>45683</v>
      </c>
      <c r="F69" s="9">
        <v>0.8</v>
      </c>
      <c r="G69" s="6" t="s">
        <v>28330</v>
      </c>
      <c r="H69" s="7" t="s">
        <v>15</v>
      </c>
      <c r="I69" s="2"/>
    </row>
    <row r="70" spans="1:9" x14ac:dyDescent="0.3">
      <c r="A70" s="8">
        <v>68</v>
      </c>
      <c r="B70" s="6" t="s">
        <v>45808</v>
      </c>
      <c r="C70" s="6" t="s">
        <v>362</v>
      </c>
      <c r="D70" s="6" t="s">
        <v>45809</v>
      </c>
      <c r="E70" s="6" t="s">
        <v>45699</v>
      </c>
      <c r="F70" s="9">
        <v>0.2</v>
      </c>
      <c r="G70" s="6" t="s">
        <v>28330</v>
      </c>
      <c r="H70" s="7" t="s">
        <v>15</v>
      </c>
      <c r="I70" s="2"/>
    </row>
    <row r="71" spans="1:9" x14ac:dyDescent="0.3">
      <c r="A71" s="8">
        <v>69</v>
      </c>
      <c r="B71" s="6" t="s">
        <v>114</v>
      </c>
      <c r="C71" s="6" t="s">
        <v>45810</v>
      </c>
      <c r="D71" s="6" t="s">
        <v>45811</v>
      </c>
      <c r="E71" s="6" t="s">
        <v>45683</v>
      </c>
      <c r="F71" s="9">
        <v>0.4</v>
      </c>
      <c r="G71" s="6" t="s">
        <v>28330</v>
      </c>
      <c r="H71" s="7" t="s">
        <v>15</v>
      </c>
      <c r="I71" s="2"/>
    </row>
    <row r="72" spans="1:9" x14ac:dyDescent="0.3">
      <c r="A72" s="8">
        <v>70</v>
      </c>
      <c r="B72" s="6" t="s">
        <v>45812</v>
      </c>
      <c r="C72" s="6" t="s">
        <v>708</v>
      </c>
      <c r="D72" s="6" t="s">
        <v>45813</v>
      </c>
      <c r="E72" s="6" t="s">
        <v>45699</v>
      </c>
      <c r="F72" s="9">
        <v>0.4</v>
      </c>
      <c r="G72" s="6" t="s">
        <v>28330</v>
      </c>
      <c r="H72" s="7" t="s">
        <v>15</v>
      </c>
      <c r="I72" s="2"/>
    </row>
    <row r="73" spans="1:9" x14ac:dyDescent="0.3">
      <c r="A73" s="8">
        <v>71</v>
      </c>
      <c r="B73" s="6" t="s">
        <v>45814</v>
      </c>
      <c r="C73" s="6" t="s">
        <v>38</v>
      </c>
      <c r="D73" s="6" t="s">
        <v>45815</v>
      </c>
      <c r="E73" s="6" t="s">
        <v>45683</v>
      </c>
      <c r="F73" s="9">
        <v>0.65</v>
      </c>
      <c r="G73" s="6" t="s">
        <v>28330</v>
      </c>
      <c r="H73" s="7" t="s">
        <v>15</v>
      </c>
      <c r="I73" s="2"/>
    </row>
    <row r="74" spans="1:9" x14ac:dyDescent="0.3">
      <c r="A74" s="8">
        <v>72</v>
      </c>
      <c r="B74" s="6" t="s">
        <v>45816</v>
      </c>
      <c r="C74" s="6" t="s">
        <v>45817</v>
      </c>
      <c r="D74" s="6" t="s">
        <v>45818</v>
      </c>
      <c r="E74" s="6" t="s">
        <v>45699</v>
      </c>
      <c r="F74" s="9">
        <v>1.1399999999999999</v>
      </c>
      <c r="G74" s="6" t="s">
        <v>28330</v>
      </c>
      <c r="H74" s="7" t="s">
        <v>15</v>
      </c>
      <c r="I74" s="2"/>
    </row>
    <row r="75" spans="1:9" x14ac:dyDescent="0.3">
      <c r="A75" s="8">
        <v>73</v>
      </c>
      <c r="B75" s="6" t="s">
        <v>45819</v>
      </c>
      <c r="C75" s="6" t="s">
        <v>45820</v>
      </c>
      <c r="D75" s="6" t="s">
        <v>45821</v>
      </c>
      <c r="E75" s="6" t="s">
        <v>45699</v>
      </c>
      <c r="F75" s="9">
        <v>0.85</v>
      </c>
      <c r="G75" s="6" t="s">
        <v>28330</v>
      </c>
      <c r="H75" s="7" t="s">
        <v>15</v>
      </c>
      <c r="I75" s="2"/>
    </row>
    <row r="76" spans="1:9" x14ac:dyDescent="0.3">
      <c r="A76" s="8">
        <v>74</v>
      </c>
      <c r="B76" s="6" t="s">
        <v>45822</v>
      </c>
      <c r="C76" s="6" t="s">
        <v>438</v>
      </c>
      <c r="D76" s="6" t="s">
        <v>45823</v>
      </c>
      <c r="E76" s="6" t="s">
        <v>45699</v>
      </c>
      <c r="F76" s="9">
        <v>0.8</v>
      </c>
      <c r="G76" s="6" t="s">
        <v>28330</v>
      </c>
      <c r="H76" s="7" t="s">
        <v>15</v>
      </c>
      <c r="I76" s="2"/>
    </row>
    <row r="77" spans="1:9" x14ac:dyDescent="0.3">
      <c r="A77" s="8">
        <v>75</v>
      </c>
      <c r="B77" s="6" t="s">
        <v>45824</v>
      </c>
      <c r="C77" s="6" t="s">
        <v>773</v>
      </c>
      <c r="D77" s="6" t="s">
        <v>45825</v>
      </c>
      <c r="E77" s="6" t="s">
        <v>45699</v>
      </c>
      <c r="F77" s="9">
        <v>0.26</v>
      </c>
      <c r="G77" s="6" t="s">
        <v>28330</v>
      </c>
      <c r="H77" s="7" t="s">
        <v>15</v>
      </c>
      <c r="I77" s="2"/>
    </row>
    <row r="78" spans="1:9" x14ac:dyDescent="0.3">
      <c r="A78" s="8">
        <v>76</v>
      </c>
      <c r="B78" s="6" t="s">
        <v>774</v>
      </c>
      <c r="C78" s="6" t="s">
        <v>253</v>
      </c>
      <c r="D78" s="6" t="s">
        <v>45826</v>
      </c>
      <c r="E78" s="6" t="s">
        <v>45699</v>
      </c>
      <c r="F78" s="9">
        <v>0.32</v>
      </c>
      <c r="G78" s="6" t="s">
        <v>28330</v>
      </c>
      <c r="H78" s="7" t="s">
        <v>15</v>
      </c>
      <c r="I78" s="2"/>
    </row>
    <row r="79" spans="1:9" x14ac:dyDescent="0.3">
      <c r="A79" s="8">
        <v>77</v>
      </c>
      <c r="B79" s="6" t="s">
        <v>45827</v>
      </c>
      <c r="C79" s="6" t="s">
        <v>101</v>
      </c>
      <c r="D79" s="6" t="s">
        <v>45828</v>
      </c>
      <c r="E79" s="6" t="s">
        <v>45683</v>
      </c>
      <c r="F79" s="9">
        <v>1.21</v>
      </c>
      <c r="G79" s="6" t="s">
        <v>28330</v>
      </c>
      <c r="H79" s="7" t="s">
        <v>15</v>
      </c>
      <c r="I79" s="2"/>
    </row>
    <row r="80" spans="1:9" x14ac:dyDescent="0.3">
      <c r="A80" s="8">
        <v>78</v>
      </c>
      <c r="B80" s="6" t="s">
        <v>45829</v>
      </c>
      <c r="C80" s="6" t="s">
        <v>362</v>
      </c>
      <c r="D80" s="6" t="s">
        <v>45830</v>
      </c>
      <c r="E80" s="6" t="s">
        <v>45683</v>
      </c>
      <c r="F80" s="9">
        <v>0.8</v>
      </c>
      <c r="G80" s="6" t="s">
        <v>28330</v>
      </c>
      <c r="H80" s="7" t="s">
        <v>15</v>
      </c>
      <c r="I80" s="2"/>
    </row>
    <row r="81" spans="1:9" x14ac:dyDescent="0.3">
      <c r="A81" s="8">
        <v>79</v>
      </c>
      <c r="B81" s="6" t="s">
        <v>45831</v>
      </c>
      <c r="C81" s="6" t="s">
        <v>362</v>
      </c>
      <c r="D81" s="6" t="s">
        <v>45832</v>
      </c>
      <c r="E81" s="6" t="s">
        <v>45683</v>
      </c>
      <c r="F81" s="9">
        <v>1.01</v>
      </c>
      <c r="G81" s="6" t="s">
        <v>28330</v>
      </c>
      <c r="H81" s="7" t="s">
        <v>15</v>
      </c>
      <c r="I81" s="2"/>
    </row>
    <row r="82" spans="1:9" x14ac:dyDescent="0.3">
      <c r="A82" s="8">
        <v>80</v>
      </c>
      <c r="B82" s="6" t="s">
        <v>45833</v>
      </c>
      <c r="C82" s="6" t="s">
        <v>775</v>
      </c>
      <c r="D82" s="6" t="s">
        <v>45834</v>
      </c>
      <c r="E82" s="6" t="s">
        <v>45683</v>
      </c>
      <c r="F82" s="9">
        <v>0.4</v>
      </c>
      <c r="G82" s="6" t="s">
        <v>28330</v>
      </c>
      <c r="H82" s="7" t="s">
        <v>15</v>
      </c>
      <c r="I82" s="2"/>
    </row>
    <row r="83" spans="1:9" x14ac:dyDescent="0.3">
      <c r="A83" s="8">
        <v>81</v>
      </c>
      <c r="B83" s="6" t="s">
        <v>45835</v>
      </c>
      <c r="C83" s="6" t="s">
        <v>362</v>
      </c>
      <c r="D83" s="6" t="s">
        <v>45836</v>
      </c>
      <c r="E83" s="6" t="s">
        <v>45683</v>
      </c>
      <c r="F83" s="9">
        <v>0.8</v>
      </c>
      <c r="G83" s="6" t="s">
        <v>28330</v>
      </c>
      <c r="H83" s="7" t="s">
        <v>15</v>
      </c>
      <c r="I83" s="2"/>
    </row>
    <row r="84" spans="1:9" x14ac:dyDescent="0.3">
      <c r="A84" s="8">
        <v>82</v>
      </c>
      <c r="B84" s="6" t="s">
        <v>45837</v>
      </c>
      <c r="C84" s="6" t="s">
        <v>273</v>
      </c>
      <c r="D84" s="6" t="s">
        <v>45838</v>
      </c>
      <c r="E84" s="6" t="s">
        <v>45699</v>
      </c>
      <c r="F84" s="9">
        <v>0.4</v>
      </c>
      <c r="G84" s="6" t="s">
        <v>28330</v>
      </c>
      <c r="H84" s="7" t="s">
        <v>15</v>
      </c>
      <c r="I84" s="2"/>
    </row>
    <row r="85" spans="1:9" x14ac:dyDescent="0.3">
      <c r="A85" s="8">
        <v>83</v>
      </c>
      <c r="B85" s="6" t="s">
        <v>45839</v>
      </c>
      <c r="C85" s="6" t="s">
        <v>139</v>
      </c>
      <c r="D85" s="6" t="s">
        <v>45840</v>
      </c>
      <c r="E85" s="6" t="s">
        <v>45699</v>
      </c>
      <c r="F85" s="9">
        <v>1.21</v>
      </c>
      <c r="G85" s="6" t="s">
        <v>28330</v>
      </c>
      <c r="H85" s="7" t="s">
        <v>15</v>
      </c>
      <c r="I85" s="2"/>
    </row>
    <row r="86" spans="1:9" x14ac:dyDescent="0.3">
      <c r="A86" s="8">
        <v>84</v>
      </c>
      <c r="B86" s="6" t="s">
        <v>45841</v>
      </c>
      <c r="C86" s="6" t="s">
        <v>241</v>
      </c>
      <c r="D86" s="6" t="s">
        <v>45842</v>
      </c>
      <c r="E86" s="6" t="s">
        <v>45699</v>
      </c>
      <c r="F86" s="9">
        <v>0.4</v>
      </c>
      <c r="G86" s="6" t="s">
        <v>28330</v>
      </c>
      <c r="H86" s="7" t="s">
        <v>15</v>
      </c>
      <c r="I86" s="2"/>
    </row>
    <row r="87" spans="1:9" x14ac:dyDescent="0.3">
      <c r="A87" s="8">
        <v>85</v>
      </c>
      <c r="B87" s="6" t="s">
        <v>45843</v>
      </c>
      <c r="C87" s="6" t="s">
        <v>241</v>
      </c>
      <c r="D87" s="6" t="s">
        <v>45844</v>
      </c>
      <c r="E87" s="6" t="s">
        <v>45699</v>
      </c>
      <c r="F87" s="9">
        <v>0.4</v>
      </c>
      <c r="G87" s="6" t="s">
        <v>28330</v>
      </c>
      <c r="H87" s="7" t="s">
        <v>15</v>
      </c>
      <c r="I87" s="2"/>
    </row>
    <row r="88" spans="1:9" x14ac:dyDescent="0.3">
      <c r="A88" s="8">
        <v>86</v>
      </c>
      <c r="B88" s="6" t="s">
        <v>45845</v>
      </c>
      <c r="C88" s="6" t="s">
        <v>241</v>
      </c>
      <c r="D88" s="6" t="s">
        <v>45846</v>
      </c>
      <c r="E88" s="6" t="s">
        <v>45699</v>
      </c>
      <c r="F88" s="9">
        <v>0.32</v>
      </c>
      <c r="G88" s="6" t="s">
        <v>28330</v>
      </c>
      <c r="H88" s="7" t="s">
        <v>15</v>
      </c>
      <c r="I88" s="2"/>
    </row>
    <row r="89" spans="1:9" x14ac:dyDescent="0.3">
      <c r="A89" s="8">
        <v>87</v>
      </c>
      <c r="B89" s="6" t="s">
        <v>776</v>
      </c>
      <c r="C89" s="6" t="s">
        <v>773</v>
      </c>
      <c r="D89" s="6" t="s">
        <v>45847</v>
      </c>
      <c r="E89" s="6" t="s">
        <v>45699</v>
      </c>
      <c r="F89" s="9">
        <v>0.32</v>
      </c>
      <c r="G89" s="6" t="s">
        <v>28330</v>
      </c>
      <c r="H89" s="7" t="s">
        <v>15</v>
      </c>
      <c r="I89" s="2"/>
    </row>
    <row r="90" spans="1:9" x14ac:dyDescent="0.3">
      <c r="A90" s="8">
        <v>88</v>
      </c>
      <c r="B90" s="6" t="s">
        <v>45848</v>
      </c>
      <c r="C90" s="6" t="s">
        <v>438</v>
      </c>
      <c r="D90" s="6" t="s">
        <v>45849</v>
      </c>
      <c r="E90" s="6" t="s">
        <v>45699</v>
      </c>
      <c r="F90" s="9">
        <v>0.8</v>
      </c>
      <c r="G90" s="6" t="s">
        <v>28330</v>
      </c>
      <c r="H90" s="7" t="s">
        <v>15</v>
      </c>
      <c r="I90" s="2"/>
    </row>
    <row r="91" spans="1:9" x14ac:dyDescent="0.3">
      <c r="A91" s="8">
        <v>89</v>
      </c>
      <c r="B91" s="6" t="s">
        <v>45850</v>
      </c>
      <c r="C91" s="6" t="s">
        <v>773</v>
      </c>
      <c r="D91" s="6" t="s">
        <v>45851</v>
      </c>
      <c r="E91" s="6" t="s">
        <v>45699</v>
      </c>
      <c r="F91" s="9">
        <v>0.32</v>
      </c>
      <c r="G91" s="6" t="s">
        <v>28330</v>
      </c>
      <c r="H91" s="7" t="s">
        <v>15</v>
      </c>
      <c r="I91" s="2"/>
    </row>
    <row r="92" spans="1:9" x14ac:dyDescent="0.3">
      <c r="A92" s="8">
        <v>90</v>
      </c>
      <c r="B92" s="6" t="s">
        <v>45852</v>
      </c>
      <c r="C92" s="6" t="s">
        <v>241</v>
      </c>
      <c r="D92" s="6" t="s">
        <v>45853</v>
      </c>
      <c r="E92" s="6" t="s">
        <v>45683</v>
      </c>
      <c r="F92" s="9">
        <v>0.4</v>
      </c>
      <c r="G92" s="6" t="s">
        <v>28330</v>
      </c>
      <c r="H92" s="7" t="s">
        <v>15</v>
      </c>
      <c r="I92" s="2"/>
    </row>
    <row r="93" spans="1:9" x14ac:dyDescent="0.3">
      <c r="A93" s="8">
        <v>91</v>
      </c>
      <c r="B93" s="6" t="s">
        <v>777</v>
      </c>
      <c r="C93" s="6" t="s">
        <v>29960</v>
      </c>
      <c r="D93" s="6" t="s">
        <v>45854</v>
      </c>
      <c r="E93" s="6" t="s">
        <v>45683</v>
      </c>
      <c r="F93" s="9">
        <v>0.4</v>
      </c>
      <c r="G93" s="6" t="s">
        <v>28330</v>
      </c>
      <c r="H93" s="7" t="s">
        <v>15</v>
      </c>
      <c r="I93" s="2"/>
    </row>
    <row r="94" spans="1:9" x14ac:dyDescent="0.3">
      <c r="A94" s="8">
        <v>92</v>
      </c>
      <c r="B94" s="6" t="s">
        <v>778</v>
      </c>
      <c r="C94" s="6" t="s">
        <v>448</v>
      </c>
      <c r="D94" s="6" t="s">
        <v>45855</v>
      </c>
      <c r="E94" s="6" t="s">
        <v>45683</v>
      </c>
      <c r="F94" s="9">
        <v>1</v>
      </c>
      <c r="G94" s="6" t="s">
        <v>28330</v>
      </c>
      <c r="H94" s="7" t="s">
        <v>15</v>
      </c>
      <c r="I94" s="2"/>
    </row>
    <row r="95" spans="1:9" x14ac:dyDescent="0.3">
      <c r="A95" s="8">
        <v>93</v>
      </c>
      <c r="B95" s="6" t="s">
        <v>438</v>
      </c>
      <c r="C95" s="6" t="s">
        <v>45856</v>
      </c>
      <c r="D95" s="6" t="s">
        <v>45857</v>
      </c>
      <c r="E95" s="6" t="s">
        <v>45683</v>
      </c>
      <c r="F95" s="9">
        <v>0.6</v>
      </c>
      <c r="G95" s="6" t="s">
        <v>28330</v>
      </c>
      <c r="H95" s="7" t="s">
        <v>15</v>
      </c>
      <c r="I95" s="2"/>
    </row>
    <row r="96" spans="1:9" x14ac:dyDescent="0.3">
      <c r="A96" s="8">
        <v>94</v>
      </c>
      <c r="B96" s="6" t="s">
        <v>45858</v>
      </c>
      <c r="C96" s="6" t="s">
        <v>96</v>
      </c>
      <c r="D96" s="6" t="s">
        <v>45859</v>
      </c>
      <c r="E96" s="6" t="s">
        <v>45683</v>
      </c>
      <c r="F96" s="9">
        <v>0.4</v>
      </c>
      <c r="G96" s="6" t="s">
        <v>28330</v>
      </c>
      <c r="H96" s="7" t="s">
        <v>15</v>
      </c>
      <c r="I96" s="2"/>
    </row>
    <row r="97" spans="1:9" x14ac:dyDescent="0.3">
      <c r="A97" s="8">
        <v>95</v>
      </c>
      <c r="B97" s="6" t="s">
        <v>45860</v>
      </c>
      <c r="C97" s="6" t="s">
        <v>732</v>
      </c>
      <c r="D97" s="6" t="s">
        <v>45861</v>
      </c>
      <c r="E97" s="6" t="s">
        <v>45683</v>
      </c>
      <c r="F97" s="9">
        <v>1.2</v>
      </c>
      <c r="G97" s="6" t="s">
        <v>28330</v>
      </c>
      <c r="H97" s="7" t="s">
        <v>15</v>
      </c>
      <c r="I97" s="2"/>
    </row>
    <row r="98" spans="1:9" x14ac:dyDescent="0.3">
      <c r="A98" s="8">
        <v>96</v>
      </c>
      <c r="B98" s="6" t="s">
        <v>468</v>
      </c>
      <c r="C98" s="6" t="s">
        <v>45862</v>
      </c>
      <c r="D98" s="6" t="s">
        <v>45863</v>
      </c>
      <c r="E98" s="6" t="s">
        <v>45683</v>
      </c>
      <c r="F98" s="9">
        <v>0.4</v>
      </c>
      <c r="G98" s="6" t="s">
        <v>28330</v>
      </c>
      <c r="H98" s="7" t="s">
        <v>15</v>
      </c>
      <c r="I98" s="2"/>
    </row>
    <row r="99" spans="1:9" x14ac:dyDescent="0.3">
      <c r="A99" s="8">
        <v>97</v>
      </c>
      <c r="B99" s="6" t="s">
        <v>45864</v>
      </c>
      <c r="C99" s="6" t="s">
        <v>101</v>
      </c>
      <c r="D99" s="6" t="s">
        <v>45865</v>
      </c>
      <c r="E99" s="6" t="s">
        <v>45683</v>
      </c>
      <c r="F99" s="9">
        <v>1.04</v>
      </c>
      <c r="G99" s="6" t="s">
        <v>28330</v>
      </c>
      <c r="H99" s="7" t="s">
        <v>15</v>
      </c>
      <c r="I99" s="2"/>
    </row>
    <row r="100" spans="1:9" x14ac:dyDescent="0.3">
      <c r="A100" s="8">
        <v>98</v>
      </c>
      <c r="B100" s="6" t="s">
        <v>779</v>
      </c>
      <c r="C100" s="6" t="s">
        <v>45866</v>
      </c>
      <c r="D100" s="6" t="s">
        <v>45867</v>
      </c>
      <c r="E100" s="6" t="s">
        <v>45683</v>
      </c>
      <c r="F100" s="9">
        <v>1.82</v>
      </c>
      <c r="G100" s="6" t="s">
        <v>28330</v>
      </c>
      <c r="H100" s="7" t="s">
        <v>15</v>
      </c>
      <c r="I100" s="2"/>
    </row>
    <row r="101" spans="1:9" x14ac:dyDescent="0.3">
      <c r="A101" s="8">
        <v>99</v>
      </c>
      <c r="B101" s="6" t="s">
        <v>213</v>
      </c>
      <c r="C101" s="6" t="s">
        <v>319</v>
      </c>
      <c r="D101" s="6" t="s">
        <v>45868</v>
      </c>
      <c r="E101" s="6" t="s">
        <v>45683</v>
      </c>
      <c r="F101" s="9">
        <v>0.8</v>
      </c>
      <c r="G101" s="6" t="s">
        <v>28330</v>
      </c>
      <c r="H101" s="7" t="s">
        <v>15</v>
      </c>
      <c r="I101" s="2"/>
    </row>
    <row r="102" spans="1:9" x14ac:dyDescent="0.3">
      <c r="A102" s="8">
        <v>100</v>
      </c>
      <c r="B102" s="6" t="s">
        <v>780</v>
      </c>
      <c r="C102" s="6" t="s">
        <v>468</v>
      </c>
      <c r="D102" s="6" t="s">
        <v>45869</v>
      </c>
      <c r="E102" s="6" t="s">
        <v>45683</v>
      </c>
      <c r="F102" s="9">
        <v>1.2</v>
      </c>
      <c r="G102" s="6" t="s">
        <v>28330</v>
      </c>
      <c r="H102" s="7" t="s">
        <v>15</v>
      </c>
      <c r="I102" s="2"/>
    </row>
    <row r="103" spans="1:9" x14ac:dyDescent="0.3">
      <c r="A103" s="8">
        <v>101</v>
      </c>
      <c r="B103" s="6" t="s">
        <v>45779</v>
      </c>
      <c r="C103" s="6" t="s">
        <v>468</v>
      </c>
      <c r="D103" s="6" t="s">
        <v>45870</v>
      </c>
      <c r="E103" s="6" t="s">
        <v>45683</v>
      </c>
      <c r="F103" s="9">
        <v>0.61</v>
      </c>
      <c r="G103" s="6" t="s">
        <v>28330</v>
      </c>
      <c r="H103" s="7" t="s">
        <v>15</v>
      </c>
      <c r="I103" s="2"/>
    </row>
    <row r="104" spans="1:9" x14ac:dyDescent="0.3">
      <c r="A104" s="8">
        <v>102</v>
      </c>
      <c r="B104" s="6" t="s">
        <v>45871</v>
      </c>
      <c r="C104" s="6" t="s">
        <v>19</v>
      </c>
      <c r="D104" s="6" t="s">
        <v>45872</v>
      </c>
      <c r="E104" s="6" t="s">
        <v>45683</v>
      </c>
      <c r="F104" s="9">
        <v>0.6</v>
      </c>
      <c r="G104" s="6" t="s">
        <v>28330</v>
      </c>
      <c r="H104" s="7" t="s">
        <v>15</v>
      </c>
      <c r="I104" s="2"/>
    </row>
    <row r="105" spans="1:9" x14ac:dyDescent="0.3">
      <c r="A105" s="8">
        <v>103</v>
      </c>
      <c r="B105" s="6" t="s">
        <v>45873</v>
      </c>
      <c r="C105" s="6" t="s">
        <v>96</v>
      </c>
      <c r="D105" s="6" t="s">
        <v>45874</v>
      </c>
      <c r="E105" s="6" t="s">
        <v>45683</v>
      </c>
      <c r="F105" s="9">
        <v>0.4</v>
      </c>
      <c r="G105" s="6" t="s">
        <v>28330</v>
      </c>
      <c r="H105" s="7" t="s">
        <v>15</v>
      </c>
      <c r="I105" s="2"/>
    </row>
    <row r="106" spans="1:9" x14ac:dyDescent="0.3">
      <c r="A106" s="8">
        <v>104</v>
      </c>
      <c r="B106" s="6" t="s">
        <v>45875</v>
      </c>
      <c r="C106" s="6" t="s">
        <v>781</v>
      </c>
      <c r="D106" s="6" t="s">
        <v>45876</v>
      </c>
      <c r="E106" s="6" t="s">
        <v>45683</v>
      </c>
      <c r="F106" s="9">
        <v>0.62</v>
      </c>
      <c r="G106" s="6" t="s">
        <v>28330</v>
      </c>
      <c r="H106" s="7" t="s">
        <v>15</v>
      </c>
      <c r="I106" s="2"/>
    </row>
    <row r="107" spans="1:9" x14ac:dyDescent="0.3">
      <c r="A107" s="8">
        <v>105</v>
      </c>
      <c r="B107" s="6" t="s">
        <v>45877</v>
      </c>
      <c r="C107" s="6" t="s">
        <v>438</v>
      </c>
      <c r="D107" s="6" t="s">
        <v>45878</v>
      </c>
      <c r="E107" s="6" t="s">
        <v>45683</v>
      </c>
      <c r="F107" s="9">
        <v>0.7</v>
      </c>
      <c r="G107" s="6" t="s">
        <v>28330</v>
      </c>
      <c r="H107" s="7" t="s">
        <v>15</v>
      </c>
      <c r="I107" s="2"/>
    </row>
    <row r="108" spans="1:9" x14ac:dyDescent="0.3">
      <c r="A108" s="8">
        <v>106</v>
      </c>
      <c r="B108" s="6" t="s">
        <v>45879</v>
      </c>
      <c r="C108" s="6" t="s">
        <v>101</v>
      </c>
      <c r="D108" s="6" t="s">
        <v>45880</v>
      </c>
      <c r="E108" s="6" t="s">
        <v>45683</v>
      </c>
      <c r="F108" s="9">
        <v>0.41</v>
      </c>
      <c r="G108" s="6" t="s">
        <v>28330</v>
      </c>
      <c r="H108" s="7" t="s">
        <v>15</v>
      </c>
      <c r="I108" s="2"/>
    </row>
    <row r="109" spans="1:9" x14ac:dyDescent="0.3">
      <c r="A109" s="8">
        <v>107</v>
      </c>
      <c r="B109" s="6" t="s">
        <v>45881</v>
      </c>
      <c r="C109" s="6" t="s">
        <v>45882</v>
      </c>
      <c r="D109" s="6" t="s">
        <v>45883</v>
      </c>
      <c r="E109" s="6" t="s">
        <v>45683</v>
      </c>
      <c r="F109" s="9">
        <v>1</v>
      </c>
      <c r="G109" s="6" t="s">
        <v>28330</v>
      </c>
      <c r="H109" s="7" t="s">
        <v>15</v>
      </c>
      <c r="I109" s="2"/>
    </row>
    <row r="110" spans="1:9" x14ac:dyDescent="0.3">
      <c r="A110" s="8">
        <v>108</v>
      </c>
      <c r="B110" s="6" t="s">
        <v>45884</v>
      </c>
      <c r="C110" s="6" t="s">
        <v>69</v>
      </c>
      <c r="D110" s="6" t="s">
        <v>45885</v>
      </c>
      <c r="E110" s="6" t="s">
        <v>45683</v>
      </c>
      <c r="F110" s="9">
        <v>0.4</v>
      </c>
      <c r="G110" s="6" t="s">
        <v>28330</v>
      </c>
      <c r="H110" s="7" t="s">
        <v>15</v>
      </c>
      <c r="I110" s="2"/>
    </row>
    <row r="111" spans="1:9" x14ac:dyDescent="0.3">
      <c r="A111" s="8">
        <v>109</v>
      </c>
      <c r="B111" s="6" t="s">
        <v>45886</v>
      </c>
      <c r="C111" s="6" t="s">
        <v>782</v>
      </c>
      <c r="D111" s="6" t="s">
        <v>45887</v>
      </c>
      <c r="E111" s="6" t="s">
        <v>45683</v>
      </c>
      <c r="F111" s="9">
        <v>0.4</v>
      </c>
      <c r="G111" s="6" t="s">
        <v>28330</v>
      </c>
      <c r="H111" s="7" t="s">
        <v>15</v>
      </c>
      <c r="I111" s="2"/>
    </row>
    <row r="112" spans="1:9" x14ac:dyDescent="0.3">
      <c r="A112" s="8">
        <v>110</v>
      </c>
      <c r="B112" s="6" t="s">
        <v>45888</v>
      </c>
      <c r="C112" s="6" t="s">
        <v>404</v>
      </c>
      <c r="D112" s="6" t="s">
        <v>45889</v>
      </c>
      <c r="E112" s="6" t="s">
        <v>45683</v>
      </c>
      <c r="F112" s="9">
        <v>0.8</v>
      </c>
      <c r="G112" s="6" t="s">
        <v>28330</v>
      </c>
      <c r="H112" s="7" t="s">
        <v>15</v>
      </c>
      <c r="I112" s="2"/>
    </row>
    <row r="113" spans="1:9" x14ac:dyDescent="0.3">
      <c r="A113" s="8">
        <v>111</v>
      </c>
      <c r="B113" s="6" t="s">
        <v>45890</v>
      </c>
      <c r="C113" s="6" t="s">
        <v>783</v>
      </c>
      <c r="D113" s="6" t="s">
        <v>45891</v>
      </c>
      <c r="E113" s="6" t="s">
        <v>45683</v>
      </c>
      <c r="F113" s="9">
        <v>0.6</v>
      </c>
      <c r="G113" s="6" t="s">
        <v>28330</v>
      </c>
      <c r="H113" s="7" t="s">
        <v>15</v>
      </c>
      <c r="I113" s="2"/>
    </row>
    <row r="114" spans="1:9" x14ac:dyDescent="0.3">
      <c r="A114" s="8">
        <v>112</v>
      </c>
      <c r="B114" s="6" t="s">
        <v>45892</v>
      </c>
      <c r="C114" s="6" t="s">
        <v>45893</v>
      </c>
      <c r="D114" s="6" t="s">
        <v>45894</v>
      </c>
      <c r="E114" s="6" t="s">
        <v>45683</v>
      </c>
      <c r="F114" s="9">
        <v>0.4</v>
      </c>
      <c r="G114" s="6" t="s">
        <v>28330</v>
      </c>
      <c r="H114" s="7" t="s">
        <v>15</v>
      </c>
      <c r="I114" s="2"/>
    </row>
    <row r="115" spans="1:9" x14ac:dyDescent="0.3">
      <c r="A115" s="8">
        <v>113</v>
      </c>
      <c r="B115" s="6" t="s">
        <v>784</v>
      </c>
      <c r="C115" s="6" t="s">
        <v>253</v>
      </c>
      <c r="D115" s="6" t="s">
        <v>45895</v>
      </c>
      <c r="E115" s="6" t="s">
        <v>45683</v>
      </c>
      <c r="F115" s="9">
        <v>0.8</v>
      </c>
      <c r="G115" s="6" t="s">
        <v>28330</v>
      </c>
      <c r="H115" s="7" t="s">
        <v>15</v>
      </c>
      <c r="I115" s="2"/>
    </row>
    <row r="116" spans="1:9" x14ac:dyDescent="0.3">
      <c r="A116" s="8">
        <v>114</v>
      </c>
      <c r="B116" s="6" t="s">
        <v>45896</v>
      </c>
      <c r="C116" s="6" t="s">
        <v>785</v>
      </c>
      <c r="D116" s="6" t="s">
        <v>45897</v>
      </c>
      <c r="E116" s="6" t="s">
        <v>45683</v>
      </c>
      <c r="F116" s="9">
        <v>1</v>
      </c>
      <c r="G116" s="6" t="s">
        <v>28330</v>
      </c>
      <c r="H116" s="7" t="s">
        <v>15</v>
      </c>
      <c r="I116" s="2"/>
    </row>
    <row r="117" spans="1:9" x14ac:dyDescent="0.3">
      <c r="A117" s="8">
        <v>115</v>
      </c>
      <c r="B117" s="6" t="s">
        <v>45898</v>
      </c>
      <c r="C117" s="6" t="s">
        <v>786</v>
      </c>
      <c r="D117" s="6" t="s">
        <v>45899</v>
      </c>
      <c r="E117" s="6" t="s">
        <v>45683</v>
      </c>
      <c r="F117" s="9">
        <v>0.8</v>
      </c>
      <c r="G117" s="6" t="s">
        <v>28330</v>
      </c>
      <c r="H117" s="7" t="s">
        <v>15</v>
      </c>
      <c r="I117" s="2"/>
    </row>
    <row r="118" spans="1:9" x14ac:dyDescent="0.3">
      <c r="A118" s="8">
        <v>116</v>
      </c>
      <c r="B118" s="6" t="s">
        <v>45900</v>
      </c>
      <c r="C118" s="6" t="s">
        <v>45901</v>
      </c>
      <c r="D118" s="6" t="s">
        <v>45902</v>
      </c>
      <c r="E118" s="6" t="s">
        <v>45683</v>
      </c>
      <c r="F118" s="9">
        <v>0.4</v>
      </c>
      <c r="G118" s="6" t="s">
        <v>28330</v>
      </c>
      <c r="H118" s="7" t="s">
        <v>15</v>
      </c>
      <c r="I118" s="2"/>
    </row>
    <row r="119" spans="1:9" x14ac:dyDescent="0.3">
      <c r="A119" s="8">
        <v>117</v>
      </c>
      <c r="B119" s="6" t="s">
        <v>45903</v>
      </c>
      <c r="C119" s="6" t="s">
        <v>46</v>
      </c>
      <c r="D119" s="6" t="s">
        <v>45904</v>
      </c>
      <c r="E119" s="6" t="s">
        <v>45683</v>
      </c>
      <c r="F119" s="9">
        <v>0.61</v>
      </c>
      <c r="G119" s="6" t="s">
        <v>28330</v>
      </c>
      <c r="H119" s="7" t="s">
        <v>15</v>
      </c>
      <c r="I119" s="2"/>
    </row>
    <row r="120" spans="1:9" x14ac:dyDescent="0.3">
      <c r="A120" s="8">
        <v>118</v>
      </c>
      <c r="B120" s="6" t="s">
        <v>45905</v>
      </c>
      <c r="C120" s="6" t="s">
        <v>90</v>
      </c>
      <c r="D120" s="6" t="s">
        <v>45906</v>
      </c>
      <c r="E120" s="6" t="s">
        <v>45683</v>
      </c>
      <c r="F120" s="9">
        <v>1.42</v>
      </c>
      <c r="G120" s="6" t="s">
        <v>28330</v>
      </c>
      <c r="H120" s="7" t="s">
        <v>15</v>
      </c>
      <c r="I120" s="2"/>
    </row>
    <row r="121" spans="1:9" x14ac:dyDescent="0.3">
      <c r="A121" s="8">
        <v>119</v>
      </c>
      <c r="B121" s="6" t="s">
        <v>232</v>
      </c>
      <c r="C121" s="6" t="s">
        <v>438</v>
      </c>
      <c r="D121" s="6" t="s">
        <v>45907</v>
      </c>
      <c r="E121" s="6" t="s">
        <v>45683</v>
      </c>
      <c r="F121" s="9">
        <v>1</v>
      </c>
      <c r="G121" s="6" t="s">
        <v>28330</v>
      </c>
      <c r="H121" s="7" t="s">
        <v>15</v>
      </c>
      <c r="I121" s="2"/>
    </row>
    <row r="122" spans="1:9" x14ac:dyDescent="0.3">
      <c r="A122" s="8">
        <v>120</v>
      </c>
      <c r="B122" s="6" t="s">
        <v>45908</v>
      </c>
      <c r="C122" s="6" t="s">
        <v>164</v>
      </c>
      <c r="D122" s="6" t="s">
        <v>45909</v>
      </c>
      <c r="E122" s="6" t="s">
        <v>45683</v>
      </c>
      <c r="F122" s="9">
        <v>1.2</v>
      </c>
      <c r="G122" s="6" t="s">
        <v>28330</v>
      </c>
      <c r="H122" s="7" t="s">
        <v>15</v>
      </c>
      <c r="I122" s="2"/>
    </row>
    <row r="123" spans="1:9" x14ac:dyDescent="0.3">
      <c r="A123" s="8">
        <v>121</v>
      </c>
      <c r="B123" s="6" t="s">
        <v>45910</v>
      </c>
      <c r="C123" s="6" t="s">
        <v>90</v>
      </c>
      <c r="D123" s="6" t="s">
        <v>45911</v>
      </c>
      <c r="E123" s="6" t="s">
        <v>45683</v>
      </c>
      <c r="F123" s="9">
        <v>0.8</v>
      </c>
      <c r="G123" s="6" t="s">
        <v>28330</v>
      </c>
      <c r="H123" s="7" t="s">
        <v>15</v>
      </c>
      <c r="I123" s="2"/>
    </row>
    <row r="124" spans="1:9" x14ac:dyDescent="0.3">
      <c r="A124" s="8">
        <v>122</v>
      </c>
      <c r="B124" s="6" t="s">
        <v>45912</v>
      </c>
      <c r="C124" s="6" t="s">
        <v>183</v>
      </c>
      <c r="D124" s="6" t="s">
        <v>45913</v>
      </c>
      <c r="E124" s="6" t="s">
        <v>45683</v>
      </c>
      <c r="F124" s="9">
        <v>0.6</v>
      </c>
      <c r="G124" s="6" t="s">
        <v>28330</v>
      </c>
      <c r="H124" s="7" t="s">
        <v>15</v>
      </c>
      <c r="I124" s="2"/>
    </row>
    <row r="125" spans="1:9" x14ac:dyDescent="0.3">
      <c r="A125" s="8">
        <v>123</v>
      </c>
      <c r="B125" s="6" t="s">
        <v>45914</v>
      </c>
      <c r="C125" s="6" t="s">
        <v>562</v>
      </c>
      <c r="D125" s="6" t="s">
        <v>45915</v>
      </c>
      <c r="E125" s="6" t="s">
        <v>45683</v>
      </c>
      <c r="F125" s="9">
        <v>0.80500000000000005</v>
      </c>
      <c r="G125" s="6" t="s">
        <v>28330</v>
      </c>
      <c r="H125" s="7" t="s">
        <v>15</v>
      </c>
      <c r="I125" s="2"/>
    </row>
    <row r="126" spans="1:9" x14ac:dyDescent="0.3">
      <c r="A126" s="8">
        <v>124</v>
      </c>
      <c r="B126" s="6" t="s">
        <v>787</v>
      </c>
      <c r="C126" s="6" t="s">
        <v>69</v>
      </c>
      <c r="D126" s="6" t="s">
        <v>45916</v>
      </c>
      <c r="E126" s="6" t="s">
        <v>45699</v>
      </c>
      <c r="F126" s="9">
        <v>0.4</v>
      </c>
      <c r="G126" s="6" t="s">
        <v>28330</v>
      </c>
      <c r="H126" s="7" t="s">
        <v>15</v>
      </c>
      <c r="I126" s="2"/>
    </row>
    <row r="127" spans="1:9" x14ac:dyDescent="0.3">
      <c r="A127" s="8">
        <v>125</v>
      </c>
      <c r="B127" s="6" t="s">
        <v>45917</v>
      </c>
      <c r="C127" s="6" t="s">
        <v>45918</v>
      </c>
      <c r="D127" s="6" t="s">
        <v>45919</v>
      </c>
      <c r="E127" s="6" t="s">
        <v>45699</v>
      </c>
      <c r="F127" s="9">
        <v>0.4</v>
      </c>
      <c r="G127" s="6" t="s">
        <v>28330</v>
      </c>
      <c r="H127" s="7" t="s">
        <v>15</v>
      </c>
      <c r="I127" s="2"/>
    </row>
    <row r="128" spans="1:9" x14ac:dyDescent="0.3">
      <c r="A128" s="8">
        <v>126</v>
      </c>
      <c r="B128" s="6" t="s">
        <v>31739</v>
      </c>
      <c r="C128" s="6" t="s">
        <v>45920</v>
      </c>
      <c r="D128" s="6" t="s">
        <v>45921</v>
      </c>
      <c r="E128" s="6" t="s">
        <v>45699</v>
      </c>
      <c r="F128" s="9">
        <v>5.68</v>
      </c>
      <c r="G128" s="6" t="s">
        <v>28330</v>
      </c>
      <c r="H128" s="7" t="s">
        <v>15</v>
      </c>
      <c r="I128" s="2"/>
    </row>
    <row r="129" spans="1:9" x14ac:dyDescent="0.3">
      <c r="A129" s="8">
        <v>127</v>
      </c>
      <c r="B129" s="6" t="s">
        <v>28655</v>
      </c>
      <c r="C129" s="6" t="s">
        <v>120</v>
      </c>
      <c r="D129" s="6" t="s">
        <v>45922</v>
      </c>
      <c r="E129" s="6" t="s">
        <v>45699</v>
      </c>
      <c r="F129" s="9">
        <v>0.4</v>
      </c>
      <c r="G129" s="6" t="s">
        <v>28330</v>
      </c>
      <c r="H129" s="7" t="s">
        <v>15</v>
      </c>
      <c r="I129" s="2"/>
    </row>
    <row r="130" spans="1:9" x14ac:dyDescent="0.3">
      <c r="A130" s="8">
        <v>128</v>
      </c>
      <c r="B130" s="6" t="s">
        <v>45923</v>
      </c>
      <c r="C130" s="6" t="s">
        <v>746</v>
      </c>
      <c r="D130" s="6" t="s">
        <v>45924</v>
      </c>
      <c r="E130" s="6" t="s">
        <v>45699</v>
      </c>
      <c r="F130" s="9">
        <v>0.23</v>
      </c>
      <c r="G130" s="6" t="s">
        <v>28330</v>
      </c>
      <c r="H130" s="7" t="s">
        <v>15</v>
      </c>
      <c r="I130" s="2"/>
    </row>
    <row r="131" spans="1:9" x14ac:dyDescent="0.3">
      <c r="A131" s="8">
        <v>129</v>
      </c>
      <c r="B131" s="6" t="s">
        <v>139</v>
      </c>
      <c r="C131" s="6" t="s">
        <v>139</v>
      </c>
      <c r="D131" s="6" t="s">
        <v>45925</v>
      </c>
      <c r="E131" s="6" t="s">
        <v>45699</v>
      </c>
      <c r="F131" s="9">
        <v>0.4</v>
      </c>
      <c r="G131" s="6" t="s">
        <v>28330</v>
      </c>
      <c r="H131" s="7" t="s">
        <v>15</v>
      </c>
      <c r="I131" s="2"/>
    </row>
    <row r="132" spans="1:9" x14ac:dyDescent="0.3">
      <c r="A132" s="8">
        <v>130</v>
      </c>
      <c r="B132" s="6" t="s">
        <v>45926</v>
      </c>
      <c r="C132" s="6" t="s">
        <v>230</v>
      </c>
      <c r="D132" s="6" t="s">
        <v>45927</v>
      </c>
      <c r="E132" s="6" t="s">
        <v>45699</v>
      </c>
      <c r="F132" s="9">
        <v>0.67</v>
      </c>
      <c r="G132" s="6" t="s">
        <v>28330</v>
      </c>
      <c r="H132" s="7" t="s">
        <v>15</v>
      </c>
      <c r="I132" s="2"/>
    </row>
    <row r="133" spans="1:9" x14ac:dyDescent="0.3">
      <c r="A133" s="8">
        <v>131</v>
      </c>
      <c r="B133" s="6" t="s">
        <v>38</v>
      </c>
      <c r="C133" s="6" t="s">
        <v>45928</v>
      </c>
      <c r="D133" s="6" t="s">
        <v>45929</v>
      </c>
      <c r="E133" s="6" t="s">
        <v>45699</v>
      </c>
      <c r="F133" s="9">
        <v>0.2</v>
      </c>
      <c r="G133" s="6" t="s">
        <v>28330</v>
      </c>
      <c r="H133" s="7" t="s">
        <v>15</v>
      </c>
      <c r="I133" s="2"/>
    </row>
    <row r="134" spans="1:9" x14ac:dyDescent="0.3">
      <c r="A134" s="8">
        <v>132</v>
      </c>
      <c r="B134" s="6" t="s">
        <v>788</v>
      </c>
      <c r="C134" s="6" t="s">
        <v>101</v>
      </c>
      <c r="D134" s="6" t="s">
        <v>45930</v>
      </c>
      <c r="E134" s="6" t="s">
        <v>45699</v>
      </c>
      <c r="F134" s="9">
        <v>0.4</v>
      </c>
      <c r="G134" s="6" t="s">
        <v>28330</v>
      </c>
      <c r="H134" s="7" t="s">
        <v>15</v>
      </c>
      <c r="I134" s="2"/>
    </row>
    <row r="135" spans="1:9" x14ac:dyDescent="0.3">
      <c r="A135" s="8">
        <v>133</v>
      </c>
      <c r="B135" s="6" t="s">
        <v>45931</v>
      </c>
      <c r="C135" s="6" t="s">
        <v>747</v>
      </c>
      <c r="D135" s="6" t="s">
        <v>45932</v>
      </c>
      <c r="E135" s="6" t="s">
        <v>45699</v>
      </c>
      <c r="F135" s="9">
        <v>0.32</v>
      </c>
      <c r="G135" s="6" t="s">
        <v>28330</v>
      </c>
      <c r="H135" s="7" t="s">
        <v>15</v>
      </c>
      <c r="I135" s="2"/>
    </row>
    <row r="136" spans="1:9" x14ac:dyDescent="0.3">
      <c r="A136" s="8">
        <v>134</v>
      </c>
      <c r="B136" s="6" t="s">
        <v>239</v>
      </c>
      <c r="C136" s="6" t="s">
        <v>45933</v>
      </c>
      <c r="D136" s="6" t="s">
        <v>45934</v>
      </c>
      <c r="E136" s="6" t="s">
        <v>45699</v>
      </c>
      <c r="F136" s="9">
        <v>0.34</v>
      </c>
      <c r="G136" s="6" t="s">
        <v>28330</v>
      </c>
      <c r="H136" s="7" t="s">
        <v>15</v>
      </c>
      <c r="I136" s="2"/>
    </row>
    <row r="137" spans="1:9" x14ac:dyDescent="0.3">
      <c r="A137" s="8">
        <v>135</v>
      </c>
      <c r="B137" s="6" t="s">
        <v>45935</v>
      </c>
      <c r="C137" s="6" t="s">
        <v>45936</v>
      </c>
      <c r="D137" s="6" t="s">
        <v>45937</v>
      </c>
      <c r="E137" s="6" t="s">
        <v>45699</v>
      </c>
      <c r="F137" s="9">
        <v>1.72</v>
      </c>
      <c r="G137" s="6" t="s">
        <v>28330</v>
      </c>
      <c r="H137" s="7" t="s">
        <v>15</v>
      </c>
      <c r="I137" s="2"/>
    </row>
    <row r="138" spans="1:9" x14ac:dyDescent="0.3">
      <c r="A138" s="8">
        <v>136</v>
      </c>
      <c r="B138" s="6" t="s">
        <v>45938</v>
      </c>
      <c r="C138" s="6" t="s">
        <v>789</v>
      </c>
      <c r="D138" s="6" t="s">
        <v>45939</v>
      </c>
      <c r="E138" s="6" t="s">
        <v>45699</v>
      </c>
      <c r="F138" s="9">
        <v>0.6</v>
      </c>
      <c r="G138" s="6" t="s">
        <v>28330</v>
      </c>
      <c r="H138" s="7" t="s">
        <v>15</v>
      </c>
      <c r="I138" s="2"/>
    </row>
    <row r="139" spans="1:9" x14ac:dyDescent="0.3">
      <c r="A139" s="8">
        <v>137</v>
      </c>
      <c r="B139" s="6" t="s">
        <v>790</v>
      </c>
      <c r="C139" s="6" t="s">
        <v>45940</v>
      </c>
      <c r="D139" s="6" t="s">
        <v>45941</v>
      </c>
      <c r="E139" s="6" t="s">
        <v>45699</v>
      </c>
      <c r="F139" s="9">
        <v>0.36</v>
      </c>
      <c r="G139" s="6" t="s">
        <v>28330</v>
      </c>
      <c r="H139" s="7" t="s">
        <v>15</v>
      </c>
      <c r="I139" s="2"/>
    </row>
    <row r="140" spans="1:9" x14ac:dyDescent="0.3">
      <c r="A140" s="8">
        <v>138</v>
      </c>
      <c r="B140" s="6" t="s">
        <v>45942</v>
      </c>
      <c r="C140" s="6" t="s">
        <v>362</v>
      </c>
      <c r="D140" s="6" t="s">
        <v>45943</v>
      </c>
      <c r="E140" s="6" t="s">
        <v>45699</v>
      </c>
      <c r="F140" s="9">
        <v>0.66</v>
      </c>
      <c r="G140" s="6" t="s">
        <v>28330</v>
      </c>
      <c r="H140" s="7" t="s">
        <v>15</v>
      </c>
      <c r="I140" s="2"/>
    </row>
    <row r="141" spans="1:9" x14ac:dyDescent="0.3">
      <c r="A141" s="8">
        <v>139</v>
      </c>
      <c r="B141" s="6" t="s">
        <v>791</v>
      </c>
      <c r="C141" s="6" t="s">
        <v>30994</v>
      </c>
      <c r="D141" s="6" t="s">
        <v>45944</v>
      </c>
      <c r="E141" s="6" t="s">
        <v>45699</v>
      </c>
      <c r="F141" s="9">
        <v>0.41</v>
      </c>
      <c r="G141" s="6" t="s">
        <v>28330</v>
      </c>
      <c r="H141" s="7" t="s">
        <v>15</v>
      </c>
      <c r="I141" s="2"/>
    </row>
    <row r="142" spans="1:9" x14ac:dyDescent="0.3">
      <c r="A142" s="8">
        <v>140</v>
      </c>
      <c r="B142" s="6" t="s">
        <v>472</v>
      </c>
      <c r="C142" s="6" t="s">
        <v>105</v>
      </c>
      <c r="D142" s="6" t="s">
        <v>45945</v>
      </c>
      <c r="E142" s="6" t="s">
        <v>45699</v>
      </c>
      <c r="F142" s="9">
        <v>0.28699999999999998</v>
      </c>
      <c r="G142" s="6" t="s">
        <v>28330</v>
      </c>
      <c r="H142" s="7" t="s">
        <v>15</v>
      </c>
      <c r="I142" s="2"/>
    </row>
    <row r="143" spans="1:9" x14ac:dyDescent="0.3">
      <c r="A143" s="8">
        <v>141</v>
      </c>
      <c r="B143" s="6" t="s">
        <v>45946</v>
      </c>
      <c r="C143" s="6" t="s">
        <v>64</v>
      </c>
      <c r="D143" s="6" t="s">
        <v>45947</v>
      </c>
      <c r="E143" s="6" t="s">
        <v>45699</v>
      </c>
      <c r="F143" s="9">
        <v>0.4</v>
      </c>
      <c r="G143" s="6" t="s">
        <v>28330</v>
      </c>
      <c r="H143" s="7" t="s">
        <v>15</v>
      </c>
      <c r="I143" s="2"/>
    </row>
    <row r="144" spans="1:9" x14ac:dyDescent="0.3">
      <c r="A144" s="8">
        <v>142</v>
      </c>
      <c r="B144" s="6" t="s">
        <v>732</v>
      </c>
      <c r="C144" s="6" t="s">
        <v>307</v>
      </c>
      <c r="D144" s="6" t="s">
        <v>45948</v>
      </c>
      <c r="E144" s="6" t="s">
        <v>45699</v>
      </c>
      <c r="F144" s="9">
        <v>0.4</v>
      </c>
      <c r="G144" s="6" t="s">
        <v>28330</v>
      </c>
      <c r="H144" s="7" t="s">
        <v>15</v>
      </c>
      <c r="I144" s="2"/>
    </row>
    <row r="145" spans="1:9" x14ac:dyDescent="0.3">
      <c r="A145" s="8">
        <v>143</v>
      </c>
      <c r="B145" s="6" t="s">
        <v>45949</v>
      </c>
      <c r="C145" s="6" t="s">
        <v>45950</v>
      </c>
      <c r="D145" s="6" t="s">
        <v>45951</v>
      </c>
      <c r="E145" s="6" t="s">
        <v>45699</v>
      </c>
      <c r="F145" s="9">
        <v>0.26</v>
      </c>
      <c r="G145" s="6" t="s">
        <v>28330</v>
      </c>
      <c r="H145" s="7" t="s">
        <v>15</v>
      </c>
      <c r="I145" s="2"/>
    </row>
    <row r="146" spans="1:9" x14ac:dyDescent="0.3">
      <c r="A146" s="8">
        <v>144</v>
      </c>
      <c r="B146" s="6" t="s">
        <v>45952</v>
      </c>
      <c r="C146" s="6" t="s">
        <v>59</v>
      </c>
      <c r="D146" s="6" t="s">
        <v>45953</v>
      </c>
      <c r="E146" s="6" t="s">
        <v>45699</v>
      </c>
      <c r="F146" s="9">
        <v>1.21</v>
      </c>
      <c r="G146" s="6" t="s">
        <v>28330</v>
      </c>
      <c r="H146" s="7" t="s">
        <v>15</v>
      </c>
      <c r="I146" s="2"/>
    </row>
    <row r="147" spans="1:9" x14ac:dyDescent="0.3">
      <c r="A147" s="8">
        <v>145</v>
      </c>
      <c r="B147" s="6" t="s">
        <v>792</v>
      </c>
      <c r="C147" s="6" t="s">
        <v>772</v>
      </c>
      <c r="D147" s="6" t="s">
        <v>45954</v>
      </c>
      <c r="E147" s="6" t="s">
        <v>45699</v>
      </c>
      <c r="F147" s="9">
        <v>0.32</v>
      </c>
      <c r="G147" s="6" t="s">
        <v>28330</v>
      </c>
      <c r="H147" s="7" t="s">
        <v>15</v>
      </c>
      <c r="I147" s="2"/>
    </row>
    <row r="148" spans="1:9" x14ac:dyDescent="0.3">
      <c r="A148" s="8">
        <v>146</v>
      </c>
      <c r="B148" s="6" t="s">
        <v>192</v>
      </c>
      <c r="C148" s="6" t="s">
        <v>793</v>
      </c>
      <c r="D148" s="6" t="s">
        <v>45955</v>
      </c>
      <c r="E148" s="6" t="s">
        <v>45699</v>
      </c>
      <c r="F148" s="9">
        <v>0.4</v>
      </c>
      <c r="G148" s="6" t="s">
        <v>28330</v>
      </c>
      <c r="H148" s="7" t="s">
        <v>15</v>
      </c>
      <c r="I148" s="2"/>
    </row>
    <row r="149" spans="1:9" x14ac:dyDescent="0.3">
      <c r="A149" s="8">
        <v>147</v>
      </c>
      <c r="B149" s="6" t="s">
        <v>45956</v>
      </c>
      <c r="C149" s="6" t="s">
        <v>45957</v>
      </c>
      <c r="D149" s="6" t="s">
        <v>45958</v>
      </c>
      <c r="E149" s="6" t="s">
        <v>45699</v>
      </c>
      <c r="F149" s="9">
        <v>0.4</v>
      </c>
      <c r="G149" s="6" t="s">
        <v>28330</v>
      </c>
      <c r="H149" s="7" t="s">
        <v>15</v>
      </c>
      <c r="I149" s="2"/>
    </row>
    <row r="150" spans="1:9" x14ac:dyDescent="0.3">
      <c r="A150" s="8">
        <v>148</v>
      </c>
      <c r="B150" s="6" t="s">
        <v>45959</v>
      </c>
      <c r="C150" s="6" t="s">
        <v>59</v>
      </c>
      <c r="D150" s="6" t="s">
        <v>45960</v>
      </c>
      <c r="E150" s="6" t="s">
        <v>45699</v>
      </c>
      <c r="F150" s="9">
        <v>0.6</v>
      </c>
      <c r="G150" s="6" t="s">
        <v>28330</v>
      </c>
      <c r="H150" s="7" t="s">
        <v>15</v>
      </c>
      <c r="I150" s="2"/>
    </row>
    <row r="151" spans="1:9" x14ac:dyDescent="0.3">
      <c r="A151" s="8">
        <v>149</v>
      </c>
      <c r="B151" s="6" t="s">
        <v>794</v>
      </c>
      <c r="C151" s="6" t="s">
        <v>795</v>
      </c>
      <c r="D151" s="6" t="s">
        <v>45961</v>
      </c>
      <c r="E151" s="6" t="s">
        <v>45699</v>
      </c>
      <c r="F151" s="9">
        <v>0.66</v>
      </c>
      <c r="G151" s="6" t="s">
        <v>28330</v>
      </c>
      <c r="H151" s="7" t="s">
        <v>15</v>
      </c>
      <c r="I151" s="2"/>
    </row>
    <row r="152" spans="1:9" x14ac:dyDescent="0.3">
      <c r="A152" s="8">
        <v>150</v>
      </c>
      <c r="B152" s="6" t="s">
        <v>45962</v>
      </c>
      <c r="C152" s="6" t="s">
        <v>101</v>
      </c>
      <c r="D152" s="6" t="s">
        <v>45963</v>
      </c>
      <c r="E152" s="6" t="s">
        <v>45699</v>
      </c>
      <c r="F152" s="9">
        <v>0.56000000000000005</v>
      </c>
      <c r="G152" s="6" t="s">
        <v>28330</v>
      </c>
      <c r="H152" s="7" t="s">
        <v>15</v>
      </c>
      <c r="I152" s="2"/>
    </row>
    <row r="153" spans="1:9" x14ac:dyDescent="0.3">
      <c r="A153" s="8">
        <v>151</v>
      </c>
      <c r="B153" s="6" t="s">
        <v>45964</v>
      </c>
      <c r="C153" s="6" t="s">
        <v>438</v>
      </c>
      <c r="D153" s="6" t="s">
        <v>45965</v>
      </c>
      <c r="E153" s="6" t="s">
        <v>45699</v>
      </c>
      <c r="F153" s="9">
        <v>0.6</v>
      </c>
      <c r="G153" s="6" t="s">
        <v>28330</v>
      </c>
      <c r="H153" s="7" t="s">
        <v>15</v>
      </c>
      <c r="I153" s="2"/>
    </row>
    <row r="154" spans="1:9" x14ac:dyDescent="0.3">
      <c r="A154" s="8">
        <v>152</v>
      </c>
      <c r="B154" s="6" t="s">
        <v>796</v>
      </c>
      <c r="C154" s="6" t="s">
        <v>366</v>
      </c>
      <c r="D154" s="6" t="s">
        <v>45966</v>
      </c>
      <c r="E154" s="6" t="s">
        <v>45699</v>
      </c>
      <c r="F154" s="9">
        <v>0.8</v>
      </c>
      <c r="G154" s="6" t="s">
        <v>28330</v>
      </c>
      <c r="H154" s="7" t="s">
        <v>15</v>
      </c>
      <c r="I154" s="2"/>
    </row>
    <row r="155" spans="1:9" x14ac:dyDescent="0.3">
      <c r="A155" s="8">
        <v>153</v>
      </c>
      <c r="B155" s="6" t="s">
        <v>45967</v>
      </c>
      <c r="C155" s="6" t="s">
        <v>205</v>
      </c>
      <c r="D155" s="6" t="s">
        <v>45968</v>
      </c>
      <c r="E155" s="6" t="s">
        <v>45699</v>
      </c>
      <c r="F155" s="9">
        <v>0.7</v>
      </c>
      <c r="G155" s="6" t="s">
        <v>28330</v>
      </c>
      <c r="H155" s="7" t="s">
        <v>15</v>
      </c>
      <c r="I155" s="2"/>
    </row>
    <row r="156" spans="1:9" x14ac:dyDescent="0.3">
      <c r="A156" s="8">
        <v>154</v>
      </c>
      <c r="B156" s="6" t="s">
        <v>45969</v>
      </c>
      <c r="C156" s="6" t="s">
        <v>797</v>
      </c>
      <c r="D156" s="6" t="s">
        <v>45970</v>
      </c>
      <c r="E156" s="6" t="s">
        <v>45699</v>
      </c>
      <c r="F156" s="9">
        <v>2.02</v>
      </c>
      <c r="G156" s="6" t="s">
        <v>28330</v>
      </c>
      <c r="H156" s="7" t="s">
        <v>15</v>
      </c>
      <c r="I156" s="2"/>
    </row>
    <row r="157" spans="1:9" x14ac:dyDescent="0.3">
      <c r="A157" s="8">
        <v>155</v>
      </c>
      <c r="B157" s="6" t="s">
        <v>45971</v>
      </c>
      <c r="C157" s="6" t="s">
        <v>45972</v>
      </c>
      <c r="D157" s="6" t="s">
        <v>45973</v>
      </c>
      <c r="E157" s="6" t="s">
        <v>45699</v>
      </c>
      <c r="F157" s="9">
        <v>0.22</v>
      </c>
      <c r="G157" s="6" t="s">
        <v>28330</v>
      </c>
      <c r="H157" s="7" t="s">
        <v>15</v>
      </c>
      <c r="I157" s="2"/>
    </row>
    <row r="158" spans="1:9" x14ac:dyDescent="0.3">
      <c r="A158" s="8">
        <v>156</v>
      </c>
      <c r="B158" s="6" t="s">
        <v>45974</v>
      </c>
      <c r="C158" s="6" t="s">
        <v>45975</v>
      </c>
      <c r="D158" s="6" t="s">
        <v>45976</v>
      </c>
      <c r="E158" s="6" t="s">
        <v>45699</v>
      </c>
      <c r="F158" s="9">
        <v>0.32</v>
      </c>
      <c r="G158" s="6" t="s">
        <v>28330</v>
      </c>
      <c r="H158" s="7" t="s">
        <v>15</v>
      </c>
      <c r="I158" s="2"/>
    </row>
    <row r="159" spans="1:9" x14ac:dyDescent="0.3">
      <c r="A159" s="8">
        <v>157</v>
      </c>
      <c r="B159" s="6" t="s">
        <v>404</v>
      </c>
      <c r="C159" s="6" t="s">
        <v>584</v>
      </c>
      <c r="D159" s="6" t="s">
        <v>45977</v>
      </c>
      <c r="E159" s="6" t="s">
        <v>45699</v>
      </c>
      <c r="F159" s="9">
        <v>1.0900000000000001</v>
      </c>
      <c r="G159" s="6" t="s">
        <v>28330</v>
      </c>
      <c r="H159" s="7" t="s">
        <v>15</v>
      </c>
      <c r="I159" s="2"/>
    </row>
    <row r="160" spans="1:9" x14ac:dyDescent="0.3">
      <c r="A160" s="8">
        <v>158</v>
      </c>
      <c r="B160" s="6" t="s">
        <v>45978</v>
      </c>
      <c r="C160" s="6" t="s">
        <v>793</v>
      </c>
      <c r="D160" s="6" t="s">
        <v>45979</v>
      </c>
      <c r="E160" s="6" t="s">
        <v>45699</v>
      </c>
      <c r="F160" s="9">
        <v>0.8</v>
      </c>
      <c r="G160" s="6" t="s">
        <v>28330</v>
      </c>
      <c r="H160" s="7" t="s">
        <v>15</v>
      </c>
      <c r="I160" s="2"/>
    </row>
    <row r="161" spans="1:9" x14ac:dyDescent="0.3">
      <c r="A161" s="8">
        <v>159</v>
      </c>
      <c r="B161" s="6" t="s">
        <v>45980</v>
      </c>
      <c r="C161" s="6" t="s">
        <v>213</v>
      </c>
      <c r="D161" s="6" t="s">
        <v>45981</v>
      </c>
      <c r="E161" s="6" t="s">
        <v>45699</v>
      </c>
      <c r="F161" s="9">
        <v>0.2</v>
      </c>
      <c r="G161" s="6" t="s">
        <v>28330</v>
      </c>
      <c r="H161" s="7" t="s">
        <v>15</v>
      </c>
      <c r="I161" s="2"/>
    </row>
    <row r="162" spans="1:9" x14ac:dyDescent="0.3">
      <c r="A162" s="8">
        <v>160</v>
      </c>
      <c r="B162" s="6" t="s">
        <v>798</v>
      </c>
      <c r="C162" s="6" t="s">
        <v>799</v>
      </c>
      <c r="D162" s="6" t="s">
        <v>45982</v>
      </c>
      <c r="E162" s="6" t="s">
        <v>45699</v>
      </c>
      <c r="F162" s="9">
        <v>0.4</v>
      </c>
      <c r="G162" s="6" t="s">
        <v>28330</v>
      </c>
      <c r="H162" s="7" t="s">
        <v>15</v>
      </c>
      <c r="I162" s="2"/>
    </row>
    <row r="163" spans="1:9" x14ac:dyDescent="0.3">
      <c r="A163" s="8">
        <v>161</v>
      </c>
      <c r="B163" s="6" t="s">
        <v>45983</v>
      </c>
      <c r="C163" s="6" t="s">
        <v>800</v>
      </c>
      <c r="D163" s="6" t="s">
        <v>45984</v>
      </c>
      <c r="E163" s="6" t="s">
        <v>45683</v>
      </c>
      <c r="F163" s="9">
        <v>0.6</v>
      </c>
      <c r="G163" s="6" t="s">
        <v>28330</v>
      </c>
      <c r="H163" s="7" t="s">
        <v>15</v>
      </c>
      <c r="I163" s="2"/>
    </row>
    <row r="164" spans="1:9" x14ac:dyDescent="0.3">
      <c r="A164" s="8">
        <v>162</v>
      </c>
      <c r="B164" s="6" t="s">
        <v>239</v>
      </c>
      <c r="C164" s="6" t="s">
        <v>45985</v>
      </c>
      <c r="D164" s="6" t="s">
        <v>45986</v>
      </c>
      <c r="E164" s="6" t="s">
        <v>45683</v>
      </c>
      <c r="F164" s="9">
        <v>0.62</v>
      </c>
      <c r="G164" s="6" t="s">
        <v>28330</v>
      </c>
      <c r="H164" s="7" t="s">
        <v>15</v>
      </c>
      <c r="I164" s="2"/>
    </row>
    <row r="165" spans="1:9" x14ac:dyDescent="0.3">
      <c r="A165" s="8">
        <v>163</v>
      </c>
      <c r="B165" s="6" t="s">
        <v>45987</v>
      </c>
      <c r="C165" s="6" t="s">
        <v>59</v>
      </c>
      <c r="D165" s="6" t="s">
        <v>45988</v>
      </c>
      <c r="E165" s="6" t="s">
        <v>45989</v>
      </c>
      <c r="F165" s="9">
        <v>1.61</v>
      </c>
      <c r="G165" s="6" t="s">
        <v>28330</v>
      </c>
      <c r="H165" s="7" t="s">
        <v>15</v>
      </c>
      <c r="I165" s="2"/>
    </row>
    <row r="166" spans="1:9" x14ac:dyDescent="0.3">
      <c r="A166" s="8">
        <v>164</v>
      </c>
      <c r="B166" s="6" t="s">
        <v>45990</v>
      </c>
      <c r="C166" s="6" t="s">
        <v>495</v>
      </c>
      <c r="D166" s="6" t="s">
        <v>45991</v>
      </c>
      <c r="E166" s="6" t="s">
        <v>45683</v>
      </c>
      <c r="F166" s="9">
        <v>1.8</v>
      </c>
      <c r="G166" s="6" t="s">
        <v>28330</v>
      </c>
      <c r="H166" s="7" t="s">
        <v>15</v>
      </c>
      <c r="I166" s="2"/>
    </row>
    <row r="167" spans="1:9" x14ac:dyDescent="0.3">
      <c r="A167" s="8">
        <v>165</v>
      </c>
      <c r="B167" s="6" t="s">
        <v>213</v>
      </c>
      <c r="C167" s="6" t="s">
        <v>78</v>
      </c>
      <c r="D167" s="6" t="s">
        <v>45992</v>
      </c>
      <c r="E167" s="6" t="s">
        <v>45683</v>
      </c>
      <c r="F167" s="9">
        <v>0.8</v>
      </c>
      <c r="G167" s="6" t="s">
        <v>28330</v>
      </c>
      <c r="H167" s="7" t="s">
        <v>15</v>
      </c>
      <c r="I167" s="2"/>
    </row>
    <row r="168" spans="1:9" x14ac:dyDescent="0.3">
      <c r="A168" s="8">
        <v>166</v>
      </c>
      <c r="B168" s="6" t="s">
        <v>45993</v>
      </c>
      <c r="C168" s="6" t="s">
        <v>382</v>
      </c>
      <c r="D168" s="6" t="s">
        <v>45994</v>
      </c>
      <c r="E168" s="6" t="s">
        <v>45683</v>
      </c>
      <c r="F168" s="9">
        <v>1</v>
      </c>
      <c r="G168" s="6" t="s">
        <v>28330</v>
      </c>
      <c r="H168" s="7" t="s">
        <v>15</v>
      </c>
      <c r="I168" s="2"/>
    </row>
    <row r="169" spans="1:9" x14ac:dyDescent="0.3">
      <c r="A169" s="8">
        <v>167</v>
      </c>
      <c r="B169" s="6" t="s">
        <v>45995</v>
      </c>
      <c r="C169" s="6" t="s">
        <v>139</v>
      </c>
      <c r="D169" s="6" t="s">
        <v>45996</v>
      </c>
      <c r="E169" s="6" t="s">
        <v>45683</v>
      </c>
      <c r="F169" s="9">
        <v>0.4</v>
      </c>
      <c r="G169" s="6" t="s">
        <v>28330</v>
      </c>
      <c r="H169" s="7" t="s">
        <v>15</v>
      </c>
      <c r="I169" s="2"/>
    </row>
    <row r="170" spans="1:9" x14ac:dyDescent="0.3">
      <c r="A170" s="8">
        <v>168</v>
      </c>
      <c r="B170" s="6" t="s">
        <v>764</v>
      </c>
      <c r="C170" s="6" t="s">
        <v>801</v>
      </c>
      <c r="D170" s="6" t="s">
        <v>45997</v>
      </c>
      <c r="E170" s="6" t="s">
        <v>45683</v>
      </c>
      <c r="F170" s="9">
        <v>0.4</v>
      </c>
      <c r="G170" s="6" t="s">
        <v>28330</v>
      </c>
      <c r="H170" s="7" t="s">
        <v>15</v>
      </c>
      <c r="I170" s="2"/>
    </row>
    <row r="171" spans="1:9" x14ac:dyDescent="0.3">
      <c r="A171" s="8">
        <v>169</v>
      </c>
      <c r="B171" s="6" t="s">
        <v>45998</v>
      </c>
      <c r="C171" s="6" t="s">
        <v>76</v>
      </c>
      <c r="D171" s="6" t="s">
        <v>45999</v>
      </c>
      <c r="E171" s="6" t="s">
        <v>45683</v>
      </c>
      <c r="F171" s="9">
        <v>0.8</v>
      </c>
      <c r="G171" s="6" t="s">
        <v>28330</v>
      </c>
      <c r="H171" s="7" t="s">
        <v>15</v>
      </c>
      <c r="I171" s="2"/>
    </row>
    <row r="172" spans="1:9" x14ac:dyDescent="0.3">
      <c r="A172" s="8">
        <v>170</v>
      </c>
      <c r="B172" s="6" t="s">
        <v>46000</v>
      </c>
      <c r="C172" s="6" t="s">
        <v>802</v>
      </c>
      <c r="D172" s="6" t="s">
        <v>46001</v>
      </c>
      <c r="E172" s="6" t="s">
        <v>45683</v>
      </c>
      <c r="F172" s="9">
        <v>1.41</v>
      </c>
      <c r="G172" s="6" t="s">
        <v>28330</v>
      </c>
      <c r="H172" s="7" t="s">
        <v>15</v>
      </c>
      <c r="I172" s="2"/>
    </row>
    <row r="173" spans="1:9" x14ac:dyDescent="0.3">
      <c r="A173" s="8">
        <v>171</v>
      </c>
      <c r="B173" s="6" t="s">
        <v>46002</v>
      </c>
      <c r="C173" s="6" t="s">
        <v>45985</v>
      </c>
      <c r="D173" s="6" t="s">
        <v>46003</v>
      </c>
      <c r="E173" s="6" t="s">
        <v>45683</v>
      </c>
      <c r="F173" s="9">
        <v>0.4</v>
      </c>
      <c r="G173" s="6" t="s">
        <v>28330</v>
      </c>
      <c r="H173" s="7" t="s">
        <v>15</v>
      </c>
      <c r="I173" s="2"/>
    </row>
    <row r="174" spans="1:9" x14ac:dyDescent="0.3">
      <c r="A174" s="8">
        <v>172</v>
      </c>
      <c r="B174" s="6" t="s">
        <v>746</v>
      </c>
      <c r="C174" s="6" t="s">
        <v>803</v>
      </c>
      <c r="D174" s="6" t="s">
        <v>46004</v>
      </c>
      <c r="E174" s="6" t="s">
        <v>45699</v>
      </c>
      <c r="F174" s="9">
        <v>0.4</v>
      </c>
      <c r="G174" s="6" t="s">
        <v>28330</v>
      </c>
      <c r="H174" s="7" t="s">
        <v>15</v>
      </c>
      <c r="I174" s="2"/>
    </row>
    <row r="175" spans="1:9" x14ac:dyDescent="0.3">
      <c r="A175" s="8">
        <v>173</v>
      </c>
      <c r="B175" s="6" t="s">
        <v>46005</v>
      </c>
      <c r="C175" s="6" t="s">
        <v>45985</v>
      </c>
      <c r="D175" s="6" t="s">
        <v>46006</v>
      </c>
      <c r="E175" s="6" t="s">
        <v>45683</v>
      </c>
      <c r="F175" s="9">
        <v>1.0900000000000001</v>
      </c>
      <c r="G175" s="6" t="s">
        <v>28330</v>
      </c>
      <c r="H175" s="7" t="s">
        <v>15</v>
      </c>
      <c r="I175" s="2"/>
    </row>
    <row r="176" spans="1:9" x14ac:dyDescent="0.3">
      <c r="A176" s="8">
        <v>174</v>
      </c>
      <c r="B176" s="6" t="s">
        <v>46007</v>
      </c>
      <c r="C176" s="6" t="s">
        <v>64</v>
      </c>
      <c r="D176" s="6" t="s">
        <v>46008</v>
      </c>
      <c r="E176" s="6" t="s">
        <v>45683</v>
      </c>
      <c r="F176" s="9">
        <v>0.4</v>
      </c>
      <c r="G176" s="6" t="s">
        <v>28330</v>
      </c>
      <c r="H176" s="7" t="s">
        <v>15</v>
      </c>
      <c r="I176" s="2"/>
    </row>
    <row r="177" spans="1:9" x14ac:dyDescent="0.3">
      <c r="A177" s="8">
        <v>175</v>
      </c>
      <c r="B177" s="6" t="s">
        <v>804</v>
      </c>
      <c r="C177" s="6" t="s">
        <v>46009</v>
      </c>
      <c r="D177" s="6" t="s">
        <v>46010</v>
      </c>
      <c r="E177" s="6" t="s">
        <v>45683</v>
      </c>
      <c r="F177" s="9">
        <v>0.6</v>
      </c>
      <c r="G177" s="6" t="s">
        <v>28330</v>
      </c>
      <c r="H177" s="7" t="s">
        <v>15</v>
      </c>
      <c r="I177" s="2"/>
    </row>
    <row r="178" spans="1:9" x14ac:dyDescent="0.3">
      <c r="A178" s="8">
        <v>176</v>
      </c>
      <c r="B178" s="6" t="s">
        <v>46011</v>
      </c>
      <c r="C178" s="6" t="s">
        <v>46012</v>
      </c>
      <c r="D178" s="6" t="s">
        <v>46013</v>
      </c>
      <c r="E178" s="6" t="s">
        <v>45683</v>
      </c>
      <c r="F178" s="9">
        <v>0.43</v>
      </c>
      <c r="G178" s="6" t="s">
        <v>28330</v>
      </c>
      <c r="H178" s="7" t="s">
        <v>15</v>
      </c>
      <c r="I178" s="2"/>
    </row>
    <row r="179" spans="1:9" x14ac:dyDescent="0.3">
      <c r="A179" s="8">
        <v>177</v>
      </c>
      <c r="B179" s="6" t="s">
        <v>46014</v>
      </c>
      <c r="C179" s="6" t="s">
        <v>38</v>
      </c>
      <c r="D179" s="6" t="s">
        <v>46015</v>
      </c>
      <c r="E179" s="6" t="s">
        <v>45699</v>
      </c>
      <c r="F179" s="9">
        <v>0.4</v>
      </c>
      <c r="G179" s="6" t="s">
        <v>28330</v>
      </c>
      <c r="H179" s="7" t="s">
        <v>15</v>
      </c>
      <c r="I179" s="2"/>
    </row>
    <row r="180" spans="1:9" x14ac:dyDescent="0.3">
      <c r="A180" s="8">
        <v>178</v>
      </c>
      <c r="B180" s="6" t="s">
        <v>46016</v>
      </c>
      <c r="C180" s="6" t="s">
        <v>495</v>
      </c>
      <c r="D180" s="6" t="s">
        <v>46017</v>
      </c>
      <c r="E180" s="6" t="s">
        <v>45989</v>
      </c>
      <c r="F180" s="9">
        <v>0.6</v>
      </c>
      <c r="G180" s="6" t="s">
        <v>28330</v>
      </c>
      <c r="H180" s="7" t="s">
        <v>15</v>
      </c>
      <c r="I180" s="2"/>
    </row>
    <row r="181" spans="1:9" x14ac:dyDescent="0.3">
      <c r="A181" s="8">
        <v>179</v>
      </c>
      <c r="B181" s="6" t="s">
        <v>805</v>
      </c>
      <c r="C181" s="6" t="s">
        <v>19</v>
      </c>
      <c r="D181" s="6" t="s">
        <v>46018</v>
      </c>
      <c r="E181" s="6" t="s">
        <v>45699</v>
      </c>
      <c r="F181" s="9">
        <v>0.4</v>
      </c>
      <c r="G181" s="6" t="s">
        <v>28330</v>
      </c>
      <c r="H181" s="7" t="s">
        <v>15</v>
      </c>
      <c r="I181" s="2"/>
    </row>
    <row r="182" spans="1:9" x14ac:dyDescent="0.3">
      <c r="A182" s="8">
        <v>180</v>
      </c>
      <c r="B182" s="6" t="s">
        <v>806</v>
      </c>
      <c r="C182" s="6" t="s">
        <v>59</v>
      </c>
      <c r="D182" s="6" t="s">
        <v>46019</v>
      </c>
      <c r="E182" s="6" t="s">
        <v>45699</v>
      </c>
      <c r="F182" s="9">
        <v>0.4</v>
      </c>
      <c r="G182" s="6" t="s">
        <v>28330</v>
      </c>
      <c r="H182" s="7" t="s">
        <v>15</v>
      </c>
      <c r="I182" s="2"/>
    </row>
    <row r="183" spans="1:9" x14ac:dyDescent="0.3">
      <c r="A183" s="8">
        <v>181</v>
      </c>
      <c r="B183" s="6" t="s">
        <v>46020</v>
      </c>
      <c r="C183" s="6" t="s">
        <v>45774</v>
      </c>
      <c r="D183" s="6" t="s">
        <v>46021</v>
      </c>
      <c r="E183" s="6" t="s">
        <v>45699</v>
      </c>
      <c r="F183" s="9">
        <v>0.4</v>
      </c>
      <c r="G183" s="6" t="s">
        <v>28330</v>
      </c>
      <c r="H183" s="7" t="s">
        <v>15</v>
      </c>
      <c r="I183" s="2"/>
    </row>
    <row r="184" spans="1:9" x14ac:dyDescent="0.3">
      <c r="A184" s="8">
        <v>182</v>
      </c>
      <c r="B184" s="6" t="s">
        <v>46022</v>
      </c>
      <c r="C184" s="6" t="s">
        <v>19</v>
      </c>
      <c r="D184" s="6" t="s">
        <v>46023</v>
      </c>
      <c r="E184" s="6" t="s">
        <v>45699</v>
      </c>
      <c r="F184" s="9">
        <v>0.4</v>
      </c>
      <c r="G184" s="6" t="s">
        <v>28330</v>
      </c>
      <c r="H184" s="7" t="s">
        <v>15</v>
      </c>
      <c r="I184" s="2"/>
    </row>
    <row r="185" spans="1:9" x14ac:dyDescent="0.3">
      <c r="A185" s="8">
        <v>183</v>
      </c>
      <c r="B185" s="6" t="s">
        <v>46024</v>
      </c>
      <c r="C185" s="6" t="s">
        <v>90</v>
      </c>
      <c r="D185" s="6" t="s">
        <v>46025</v>
      </c>
      <c r="E185" s="6" t="s">
        <v>45989</v>
      </c>
      <c r="F185" s="9">
        <v>0.8</v>
      </c>
      <c r="G185" s="6" t="s">
        <v>28330</v>
      </c>
      <c r="H185" s="7" t="s">
        <v>15</v>
      </c>
      <c r="I185" s="2"/>
    </row>
    <row r="186" spans="1:9" x14ac:dyDescent="0.3">
      <c r="A186" s="8">
        <v>184</v>
      </c>
      <c r="B186" s="6" t="s">
        <v>46026</v>
      </c>
      <c r="C186" s="6" t="s">
        <v>46027</v>
      </c>
      <c r="D186" s="6" t="s">
        <v>46028</v>
      </c>
      <c r="E186" s="6" t="s">
        <v>45683</v>
      </c>
      <c r="F186" s="9">
        <v>0.8</v>
      </c>
      <c r="G186" s="6" t="s">
        <v>28330</v>
      </c>
      <c r="H186" s="7" t="s">
        <v>15</v>
      </c>
      <c r="I186" s="2"/>
    </row>
    <row r="187" spans="1:9" x14ac:dyDescent="0.3">
      <c r="A187" s="8">
        <v>185</v>
      </c>
      <c r="B187" s="6" t="s">
        <v>46029</v>
      </c>
      <c r="C187" s="6" t="s">
        <v>46027</v>
      </c>
      <c r="D187" s="6" t="s">
        <v>46030</v>
      </c>
      <c r="E187" s="6" t="s">
        <v>45683</v>
      </c>
      <c r="F187" s="9">
        <v>1.21</v>
      </c>
      <c r="G187" s="6" t="s">
        <v>28330</v>
      </c>
      <c r="H187" s="7" t="s">
        <v>15</v>
      </c>
      <c r="I187" s="2"/>
    </row>
    <row r="188" spans="1:9" x14ac:dyDescent="0.3">
      <c r="A188" s="8">
        <v>186</v>
      </c>
      <c r="B188" s="6" t="s">
        <v>46031</v>
      </c>
      <c r="C188" s="6" t="s">
        <v>46032</v>
      </c>
      <c r="D188" s="6" t="s">
        <v>46033</v>
      </c>
      <c r="E188" s="6" t="s">
        <v>45683</v>
      </c>
      <c r="F188" s="9">
        <v>2.83</v>
      </c>
      <c r="G188" s="6" t="s">
        <v>28330</v>
      </c>
      <c r="H188" s="7" t="s">
        <v>15</v>
      </c>
      <c r="I188" s="2"/>
    </row>
    <row r="189" spans="1:9" x14ac:dyDescent="0.3">
      <c r="A189" s="8">
        <v>187</v>
      </c>
      <c r="B189" s="6" t="s">
        <v>46034</v>
      </c>
      <c r="C189" s="6" t="s">
        <v>46035</v>
      </c>
      <c r="D189" s="6" t="s">
        <v>46036</v>
      </c>
      <c r="E189" s="6" t="s">
        <v>45683</v>
      </c>
      <c r="F189" s="9">
        <v>6.7</v>
      </c>
      <c r="G189" s="6" t="s">
        <v>28330</v>
      </c>
      <c r="H189" s="7" t="s">
        <v>15</v>
      </c>
      <c r="I189" s="2"/>
    </row>
    <row r="190" spans="1:9" x14ac:dyDescent="0.3">
      <c r="A190" s="8">
        <v>188</v>
      </c>
      <c r="B190" s="6" t="s">
        <v>750</v>
      </c>
      <c r="C190" s="6" t="s">
        <v>807</v>
      </c>
      <c r="D190" s="6" t="s">
        <v>46037</v>
      </c>
      <c r="E190" s="6" t="s">
        <v>45683</v>
      </c>
      <c r="F190" s="9">
        <v>0.4</v>
      </c>
      <c r="G190" s="6" t="s">
        <v>28330</v>
      </c>
      <c r="H190" s="7" t="s">
        <v>15</v>
      </c>
      <c r="I190" s="2"/>
    </row>
    <row r="191" spans="1:9" x14ac:dyDescent="0.3">
      <c r="A191" s="8">
        <v>189</v>
      </c>
      <c r="B191" s="6" t="s">
        <v>28709</v>
      </c>
      <c r="C191" s="6" t="s">
        <v>808</v>
      </c>
      <c r="D191" s="6" t="s">
        <v>46038</v>
      </c>
      <c r="E191" s="6" t="s">
        <v>45683</v>
      </c>
      <c r="F191" s="9">
        <v>0.4</v>
      </c>
      <c r="G191" s="6" t="s">
        <v>28330</v>
      </c>
      <c r="H191" s="7" t="s">
        <v>15</v>
      </c>
      <c r="I191" s="2"/>
    </row>
    <row r="192" spans="1:9" x14ac:dyDescent="0.3">
      <c r="A192" s="8">
        <v>190</v>
      </c>
      <c r="B192" s="6" t="s">
        <v>809</v>
      </c>
      <c r="C192" s="6" t="s">
        <v>314</v>
      </c>
      <c r="D192" s="6" t="s">
        <v>46039</v>
      </c>
      <c r="E192" s="6" t="s">
        <v>45989</v>
      </c>
      <c r="F192" s="9">
        <v>0.91</v>
      </c>
      <c r="G192" s="6" t="s">
        <v>28330</v>
      </c>
      <c r="H192" s="7" t="s">
        <v>15</v>
      </c>
      <c r="I192" s="2"/>
    </row>
    <row r="193" spans="1:9" x14ac:dyDescent="0.3">
      <c r="A193" s="8">
        <v>191</v>
      </c>
      <c r="B193" s="6" t="s">
        <v>46040</v>
      </c>
      <c r="C193" s="6" t="s">
        <v>120</v>
      </c>
      <c r="D193" s="6" t="s">
        <v>46041</v>
      </c>
      <c r="E193" s="6" t="s">
        <v>45989</v>
      </c>
      <c r="F193" s="9">
        <v>0.51</v>
      </c>
      <c r="G193" s="6" t="s">
        <v>28330</v>
      </c>
      <c r="H193" s="7" t="s">
        <v>15</v>
      </c>
      <c r="I193" s="2"/>
    </row>
    <row r="194" spans="1:9" x14ac:dyDescent="0.3">
      <c r="A194" s="8">
        <v>192</v>
      </c>
      <c r="B194" s="6" t="s">
        <v>239</v>
      </c>
      <c r="C194" s="6" t="s">
        <v>46042</v>
      </c>
      <c r="D194" s="6" t="s">
        <v>46043</v>
      </c>
      <c r="E194" s="6" t="s">
        <v>45989</v>
      </c>
      <c r="F194" s="9">
        <v>0.4</v>
      </c>
      <c r="G194" s="6" t="s">
        <v>28330</v>
      </c>
      <c r="H194" s="7" t="s">
        <v>15</v>
      </c>
      <c r="I194" s="2"/>
    </row>
    <row r="195" spans="1:9" x14ac:dyDescent="0.3">
      <c r="A195" s="8">
        <v>193</v>
      </c>
      <c r="B195" s="6" t="s">
        <v>46044</v>
      </c>
      <c r="C195" s="6" t="s">
        <v>604</v>
      </c>
      <c r="D195" s="6" t="s">
        <v>46045</v>
      </c>
      <c r="E195" s="6" t="s">
        <v>45989</v>
      </c>
      <c r="F195" s="9">
        <v>0.4</v>
      </c>
      <c r="G195" s="6" t="s">
        <v>28330</v>
      </c>
      <c r="H195" s="7" t="s">
        <v>15</v>
      </c>
      <c r="I195" s="2"/>
    </row>
    <row r="196" spans="1:9" x14ac:dyDescent="0.3">
      <c r="A196" s="8">
        <v>194</v>
      </c>
      <c r="B196" s="6" t="s">
        <v>46046</v>
      </c>
      <c r="C196" s="6" t="s">
        <v>76</v>
      </c>
      <c r="D196" s="6" t="s">
        <v>46047</v>
      </c>
      <c r="E196" s="6" t="s">
        <v>45989</v>
      </c>
      <c r="F196" s="9">
        <v>0.8</v>
      </c>
      <c r="G196" s="6" t="s">
        <v>28330</v>
      </c>
      <c r="H196" s="7" t="s">
        <v>15</v>
      </c>
      <c r="I196" s="2"/>
    </row>
    <row r="197" spans="1:9" x14ac:dyDescent="0.3">
      <c r="A197" s="8">
        <v>195</v>
      </c>
      <c r="B197" s="6" t="s">
        <v>46048</v>
      </c>
      <c r="C197" s="6" t="s">
        <v>46049</v>
      </c>
      <c r="D197" s="6" t="s">
        <v>46050</v>
      </c>
      <c r="E197" s="6" t="s">
        <v>45989</v>
      </c>
      <c r="F197" s="9">
        <v>0.4</v>
      </c>
      <c r="G197" s="6" t="s">
        <v>28330</v>
      </c>
      <c r="H197" s="7" t="s">
        <v>15</v>
      </c>
      <c r="I197" s="2"/>
    </row>
    <row r="198" spans="1:9" x14ac:dyDescent="0.3">
      <c r="A198" s="8">
        <v>196</v>
      </c>
      <c r="B198" s="6" t="s">
        <v>46051</v>
      </c>
      <c r="C198" s="6" t="s">
        <v>810</v>
      </c>
      <c r="D198" s="6" t="s">
        <v>46052</v>
      </c>
      <c r="E198" s="6" t="s">
        <v>45989</v>
      </c>
      <c r="F198" s="9">
        <v>1</v>
      </c>
      <c r="G198" s="6" t="s">
        <v>28330</v>
      </c>
      <c r="H198" s="7" t="s">
        <v>15</v>
      </c>
      <c r="I198" s="2"/>
    </row>
    <row r="199" spans="1:9" x14ac:dyDescent="0.3">
      <c r="A199" s="8">
        <v>197</v>
      </c>
      <c r="B199" s="6" t="s">
        <v>46053</v>
      </c>
      <c r="C199" s="6" t="s">
        <v>495</v>
      </c>
      <c r="D199" s="6" t="s">
        <v>46054</v>
      </c>
      <c r="E199" s="6" t="s">
        <v>45989</v>
      </c>
      <c r="F199" s="9">
        <v>0.4</v>
      </c>
      <c r="G199" s="6" t="s">
        <v>28330</v>
      </c>
      <c r="H199" s="7" t="s">
        <v>715</v>
      </c>
      <c r="I199" s="2"/>
    </row>
    <row r="200" spans="1:9" x14ac:dyDescent="0.3">
      <c r="A200" s="8">
        <v>198</v>
      </c>
      <c r="B200" s="6" t="s">
        <v>46055</v>
      </c>
      <c r="C200" s="6" t="s">
        <v>382</v>
      </c>
      <c r="D200" s="6" t="s">
        <v>46056</v>
      </c>
      <c r="E200" s="6" t="s">
        <v>45989</v>
      </c>
      <c r="F200" s="9">
        <v>2.02</v>
      </c>
      <c r="G200" s="6" t="s">
        <v>28330</v>
      </c>
      <c r="H200" s="7" t="s">
        <v>15</v>
      </c>
      <c r="I200" s="2"/>
    </row>
    <row r="201" spans="1:9" x14ac:dyDescent="0.3">
      <c r="A201" s="8">
        <v>199</v>
      </c>
      <c r="B201" s="6" t="s">
        <v>46057</v>
      </c>
      <c r="C201" s="6" t="s">
        <v>46058</v>
      </c>
      <c r="D201" s="6" t="s">
        <v>46059</v>
      </c>
      <c r="E201" s="6" t="s">
        <v>45699</v>
      </c>
      <c r="F201" s="9">
        <v>0.4</v>
      </c>
      <c r="G201" s="6" t="s">
        <v>28330</v>
      </c>
      <c r="H201" s="7" t="s">
        <v>15</v>
      </c>
      <c r="I201" s="2"/>
    </row>
    <row r="202" spans="1:9" x14ac:dyDescent="0.3">
      <c r="A202" s="8">
        <v>200</v>
      </c>
      <c r="B202" s="6" t="s">
        <v>46060</v>
      </c>
      <c r="C202" s="6" t="s">
        <v>46061</v>
      </c>
      <c r="D202" s="6" t="s">
        <v>46062</v>
      </c>
      <c r="E202" s="6" t="s">
        <v>45699</v>
      </c>
      <c r="F202" s="9">
        <v>1.01</v>
      </c>
      <c r="G202" s="6" t="s">
        <v>28330</v>
      </c>
      <c r="H202" s="7" t="s">
        <v>15</v>
      </c>
      <c r="I202" s="2"/>
    </row>
    <row r="203" spans="1:9" x14ac:dyDescent="0.3">
      <c r="A203" s="8">
        <v>201</v>
      </c>
      <c r="B203" s="6" t="s">
        <v>46063</v>
      </c>
      <c r="C203" s="6" t="s">
        <v>46064</v>
      </c>
      <c r="D203" s="6" t="s">
        <v>46065</v>
      </c>
      <c r="E203" s="6" t="s">
        <v>45683</v>
      </c>
      <c r="F203" s="9">
        <v>0.4</v>
      </c>
      <c r="G203" s="6" t="s">
        <v>28330</v>
      </c>
      <c r="H203" s="7" t="s">
        <v>15</v>
      </c>
      <c r="I203" s="2"/>
    </row>
    <row r="204" spans="1:9" x14ac:dyDescent="0.3">
      <c r="A204" s="8">
        <v>202</v>
      </c>
      <c r="B204" s="6" t="s">
        <v>811</v>
      </c>
      <c r="C204" s="6" t="s">
        <v>59</v>
      </c>
      <c r="D204" s="6" t="s">
        <v>46066</v>
      </c>
      <c r="E204" s="6" t="s">
        <v>45683</v>
      </c>
      <c r="F204" s="9">
        <v>0.4</v>
      </c>
      <c r="G204" s="6" t="s">
        <v>28330</v>
      </c>
      <c r="H204" s="7" t="s">
        <v>15</v>
      </c>
      <c r="I204" s="2"/>
    </row>
    <row r="205" spans="1:9" x14ac:dyDescent="0.3">
      <c r="A205" s="8">
        <v>203</v>
      </c>
      <c r="B205" s="6" t="s">
        <v>46067</v>
      </c>
      <c r="C205" s="6" t="s">
        <v>76</v>
      </c>
      <c r="D205" s="6" t="s">
        <v>46068</v>
      </c>
      <c r="E205" s="6" t="s">
        <v>45683</v>
      </c>
      <c r="F205" s="9">
        <v>0.8</v>
      </c>
      <c r="G205" s="6" t="s">
        <v>28330</v>
      </c>
      <c r="H205" s="7" t="s">
        <v>15</v>
      </c>
      <c r="I205" s="2"/>
    </row>
    <row r="206" spans="1:9" x14ac:dyDescent="0.3">
      <c r="A206" s="8">
        <v>204</v>
      </c>
      <c r="B206" s="6" t="s">
        <v>30094</v>
      </c>
      <c r="C206" s="6" t="s">
        <v>795</v>
      </c>
      <c r="D206" s="6" t="s">
        <v>46069</v>
      </c>
      <c r="E206" s="6" t="s">
        <v>45683</v>
      </c>
      <c r="F206" s="9">
        <v>1.2</v>
      </c>
      <c r="G206" s="6" t="s">
        <v>28330</v>
      </c>
      <c r="H206" s="7" t="s">
        <v>15</v>
      </c>
      <c r="I206" s="2"/>
    </row>
    <row r="207" spans="1:9" x14ac:dyDescent="0.3">
      <c r="A207" s="8">
        <v>205</v>
      </c>
      <c r="B207" s="6" t="s">
        <v>46070</v>
      </c>
      <c r="C207" s="6" t="s">
        <v>46071</v>
      </c>
      <c r="D207" s="6" t="s">
        <v>46072</v>
      </c>
      <c r="E207" s="6" t="s">
        <v>45683</v>
      </c>
      <c r="F207" s="9">
        <v>0.6</v>
      </c>
      <c r="G207" s="6" t="s">
        <v>28330</v>
      </c>
      <c r="H207" s="7" t="s">
        <v>15</v>
      </c>
      <c r="I207" s="2"/>
    </row>
    <row r="208" spans="1:9" x14ac:dyDescent="0.3">
      <c r="A208" s="8">
        <v>206</v>
      </c>
      <c r="B208" s="6" t="s">
        <v>812</v>
      </c>
      <c r="C208" s="6" t="s">
        <v>46073</v>
      </c>
      <c r="D208" s="6" t="s">
        <v>46074</v>
      </c>
      <c r="E208" s="6" t="s">
        <v>45683</v>
      </c>
      <c r="F208" s="9">
        <v>0.4</v>
      </c>
      <c r="G208" s="6" t="s">
        <v>28330</v>
      </c>
      <c r="H208" s="7" t="s">
        <v>15</v>
      </c>
      <c r="I208" s="2"/>
    </row>
    <row r="209" spans="1:9" x14ac:dyDescent="0.3">
      <c r="A209" s="8">
        <v>207</v>
      </c>
      <c r="B209" s="6" t="s">
        <v>46075</v>
      </c>
      <c r="C209" s="6" t="s">
        <v>46076</v>
      </c>
      <c r="D209" s="6" t="s">
        <v>46077</v>
      </c>
      <c r="E209" s="6" t="s">
        <v>45683</v>
      </c>
      <c r="F209" s="9">
        <v>0.2</v>
      </c>
      <c r="G209" s="6" t="s">
        <v>28330</v>
      </c>
      <c r="H209" s="7" t="s">
        <v>15</v>
      </c>
      <c r="I209" s="2"/>
    </row>
    <row r="210" spans="1:9" x14ac:dyDescent="0.3">
      <c r="A210" s="8">
        <v>208</v>
      </c>
      <c r="B210" s="6" t="s">
        <v>773</v>
      </c>
      <c r="C210" s="6" t="s">
        <v>781</v>
      </c>
      <c r="D210" s="6" t="s">
        <v>46078</v>
      </c>
      <c r="E210" s="6" t="s">
        <v>45683</v>
      </c>
      <c r="F210" s="9">
        <v>0.4</v>
      </c>
      <c r="G210" s="6" t="s">
        <v>28330</v>
      </c>
      <c r="H210" s="7" t="s">
        <v>15</v>
      </c>
      <c r="I210" s="2"/>
    </row>
    <row r="211" spans="1:9" x14ac:dyDescent="0.3">
      <c r="A211" s="8">
        <v>209</v>
      </c>
      <c r="B211" s="6" t="s">
        <v>750</v>
      </c>
      <c r="C211" s="6" t="s">
        <v>781</v>
      </c>
      <c r="D211" s="6" t="s">
        <v>46079</v>
      </c>
      <c r="E211" s="6" t="s">
        <v>45683</v>
      </c>
      <c r="F211" s="9">
        <v>0.4</v>
      </c>
      <c r="G211" s="6" t="s">
        <v>28330</v>
      </c>
      <c r="H211" s="7" t="s">
        <v>15</v>
      </c>
      <c r="I211" s="2"/>
    </row>
    <row r="212" spans="1:9" x14ac:dyDescent="0.3">
      <c r="A212" s="8">
        <v>210</v>
      </c>
      <c r="B212" s="6" t="s">
        <v>46080</v>
      </c>
      <c r="C212" s="6" t="s">
        <v>46081</v>
      </c>
      <c r="D212" s="6" t="s">
        <v>46082</v>
      </c>
      <c r="E212" s="6" t="s">
        <v>45683</v>
      </c>
      <c r="F212" s="9">
        <v>1.21</v>
      </c>
      <c r="G212" s="6" t="s">
        <v>28330</v>
      </c>
      <c r="H212" s="7" t="s">
        <v>15</v>
      </c>
      <c r="I212" s="2"/>
    </row>
    <row r="213" spans="1:9" x14ac:dyDescent="0.3">
      <c r="A213" s="8">
        <v>211</v>
      </c>
      <c r="B213" s="6" t="s">
        <v>46083</v>
      </c>
      <c r="C213" s="6" t="s">
        <v>59</v>
      </c>
      <c r="D213" s="6" t="s">
        <v>46084</v>
      </c>
      <c r="E213" s="6" t="s">
        <v>45683</v>
      </c>
      <c r="F213" s="9">
        <v>0.8</v>
      </c>
      <c r="G213" s="6" t="s">
        <v>28330</v>
      </c>
      <c r="H213" s="7" t="s">
        <v>15</v>
      </c>
      <c r="I213" s="2"/>
    </row>
    <row r="214" spans="1:9" x14ac:dyDescent="0.3">
      <c r="A214" s="8">
        <v>212</v>
      </c>
      <c r="B214" s="6" t="s">
        <v>46085</v>
      </c>
      <c r="C214" s="6" t="s">
        <v>46086</v>
      </c>
      <c r="D214" s="6" t="s">
        <v>46087</v>
      </c>
      <c r="E214" s="6" t="s">
        <v>45683</v>
      </c>
      <c r="F214" s="9">
        <v>1.27</v>
      </c>
      <c r="G214" s="6" t="s">
        <v>28330</v>
      </c>
      <c r="H214" s="7" t="s">
        <v>15</v>
      </c>
      <c r="I214" s="2"/>
    </row>
    <row r="215" spans="1:9" x14ac:dyDescent="0.3">
      <c r="A215" s="8">
        <v>213</v>
      </c>
      <c r="B215" s="6" t="s">
        <v>46088</v>
      </c>
      <c r="C215" s="6" t="s">
        <v>781</v>
      </c>
      <c r="D215" s="6" t="s">
        <v>46089</v>
      </c>
      <c r="E215" s="6" t="s">
        <v>45683</v>
      </c>
      <c r="F215" s="9">
        <v>1.21</v>
      </c>
      <c r="G215" s="6" t="s">
        <v>28330</v>
      </c>
      <c r="H215" s="7" t="s">
        <v>15</v>
      </c>
      <c r="I215" s="2"/>
    </row>
    <row r="216" spans="1:9" x14ac:dyDescent="0.3">
      <c r="A216" s="8">
        <v>214</v>
      </c>
      <c r="B216" s="6" t="s">
        <v>46090</v>
      </c>
      <c r="C216" s="6" t="s">
        <v>46091</v>
      </c>
      <c r="D216" s="6" t="s">
        <v>46092</v>
      </c>
      <c r="E216" s="6" t="s">
        <v>45683</v>
      </c>
      <c r="F216" s="9">
        <v>0.8</v>
      </c>
      <c r="G216" s="6" t="s">
        <v>28330</v>
      </c>
      <c r="H216" s="7" t="s">
        <v>15</v>
      </c>
      <c r="I216" s="2"/>
    </row>
    <row r="217" spans="1:9" x14ac:dyDescent="0.3">
      <c r="A217" s="8">
        <v>215</v>
      </c>
      <c r="B217" s="6" t="s">
        <v>46093</v>
      </c>
      <c r="C217" s="6" t="s">
        <v>46094</v>
      </c>
      <c r="D217" s="6" t="s">
        <v>46095</v>
      </c>
      <c r="E217" s="6" t="s">
        <v>45683</v>
      </c>
      <c r="F217" s="9">
        <v>0.4</v>
      </c>
      <c r="G217" s="6" t="s">
        <v>28330</v>
      </c>
      <c r="H217" s="7" t="s">
        <v>15</v>
      </c>
      <c r="I217" s="2"/>
    </row>
    <row r="218" spans="1:9" x14ac:dyDescent="0.3">
      <c r="A218" s="8">
        <v>216</v>
      </c>
      <c r="B218" s="6" t="s">
        <v>46096</v>
      </c>
      <c r="C218" s="6" t="s">
        <v>46097</v>
      </c>
      <c r="D218" s="6" t="s">
        <v>46098</v>
      </c>
      <c r="E218" s="6" t="s">
        <v>45989</v>
      </c>
      <c r="F218" s="9">
        <v>0.4</v>
      </c>
      <c r="G218" s="6" t="s">
        <v>28330</v>
      </c>
      <c r="H218" s="7" t="s">
        <v>15</v>
      </c>
      <c r="I218" s="2"/>
    </row>
    <row r="219" spans="1:9" x14ac:dyDescent="0.3">
      <c r="A219" s="8">
        <v>217</v>
      </c>
      <c r="B219" s="6" t="s">
        <v>46099</v>
      </c>
      <c r="C219" s="6" t="s">
        <v>59</v>
      </c>
      <c r="D219" s="6" t="s">
        <v>46100</v>
      </c>
      <c r="E219" s="6" t="s">
        <v>45699</v>
      </c>
      <c r="F219" s="9">
        <v>1</v>
      </c>
      <c r="G219" s="6" t="s">
        <v>28330</v>
      </c>
      <c r="H219" s="7" t="s">
        <v>15</v>
      </c>
      <c r="I219" s="2"/>
    </row>
    <row r="220" spans="1:9" x14ac:dyDescent="0.3">
      <c r="A220" s="8">
        <v>218</v>
      </c>
      <c r="B220" s="6" t="s">
        <v>46101</v>
      </c>
      <c r="C220" s="6" t="s">
        <v>803</v>
      </c>
      <c r="D220" s="6" t="s">
        <v>46102</v>
      </c>
      <c r="E220" s="6" t="s">
        <v>45989</v>
      </c>
      <c r="F220" s="9">
        <v>0.6</v>
      </c>
      <c r="G220" s="6" t="s">
        <v>28330</v>
      </c>
      <c r="H220" s="7" t="s">
        <v>15</v>
      </c>
      <c r="I220" s="2"/>
    </row>
    <row r="221" spans="1:9" x14ac:dyDescent="0.3">
      <c r="A221" s="8">
        <v>219</v>
      </c>
      <c r="B221" s="6" t="s">
        <v>46103</v>
      </c>
      <c r="C221" s="6" t="s">
        <v>46104</v>
      </c>
      <c r="D221" s="6" t="s">
        <v>46105</v>
      </c>
      <c r="E221" s="6" t="s">
        <v>45699</v>
      </c>
      <c r="F221" s="9">
        <v>0.4</v>
      </c>
      <c r="G221" s="6" t="s">
        <v>28330</v>
      </c>
      <c r="H221" s="7" t="s">
        <v>15</v>
      </c>
      <c r="I221" s="2"/>
    </row>
    <row r="222" spans="1:9" x14ac:dyDescent="0.3">
      <c r="A222" s="8">
        <v>220</v>
      </c>
      <c r="B222" s="6" t="s">
        <v>45686</v>
      </c>
      <c r="C222" s="6" t="s">
        <v>46106</v>
      </c>
      <c r="D222" s="6" t="s">
        <v>46107</v>
      </c>
      <c r="E222" s="6" t="s">
        <v>45699</v>
      </c>
      <c r="F222" s="9">
        <v>0.4</v>
      </c>
      <c r="G222" s="6" t="s">
        <v>28330</v>
      </c>
      <c r="H222" s="7" t="s">
        <v>15</v>
      </c>
      <c r="I222" s="2"/>
    </row>
    <row r="223" spans="1:9" x14ac:dyDescent="0.3">
      <c r="A223" s="8">
        <v>221</v>
      </c>
      <c r="B223" s="6" t="s">
        <v>46108</v>
      </c>
      <c r="C223" s="6" t="s">
        <v>19</v>
      </c>
      <c r="D223" s="6" t="s">
        <v>46109</v>
      </c>
      <c r="E223" s="6" t="s">
        <v>45699</v>
      </c>
      <c r="F223" s="9">
        <v>0.8</v>
      </c>
      <c r="G223" s="6" t="s">
        <v>28330</v>
      </c>
      <c r="H223" s="7" t="s">
        <v>15</v>
      </c>
      <c r="I223" s="2"/>
    </row>
    <row r="224" spans="1:9" x14ac:dyDescent="0.3">
      <c r="A224" s="8">
        <v>222</v>
      </c>
      <c r="B224" s="6" t="s">
        <v>46110</v>
      </c>
      <c r="C224" s="6" t="s">
        <v>584</v>
      </c>
      <c r="D224" s="6" t="s">
        <v>46111</v>
      </c>
      <c r="E224" s="6" t="s">
        <v>45683</v>
      </c>
      <c r="F224" s="9">
        <v>0.6</v>
      </c>
      <c r="G224" s="6" t="s">
        <v>28330</v>
      </c>
      <c r="H224" s="7" t="s">
        <v>15</v>
      </c>
      <c r="I224" s="2"/>
    </row>
    <row r="225" spans="1:9" x14ac:dyDescent="0.3">
      <c r="A225" s="8">
        <v>223</v>
      </c>
      <c r="B225" s="6" t="s">
        <v>29971</v>
      </c>
      <c r="C225" s="6" t="s">
        <v>46112</v>
      </c>
      <c r="D225" s="6" t="s">
        <v>46113</v>
      </c>
      <c r="E225" s="6" t="s">
        <v>45683</v>
      </c>
      <c r="F225" s="9">
        <v>2</v>
      </c>
      <c r="G225" s="6" t="s">
        <v>28330</v>
      </c>
      <c r="H225" s="7" t="s">
        <v>15</v>
      </c>
      <c r="I225" s="2"/>
    </row>
    <row r="226" spans="1:9" x14ac:dyDescent="0.3">
      <c r="A226" s="8">
        <v>224</v>
      </c>
      <c r="B226" s="6" t="s">
        <v>46114</v>
      </c>
      <c r="C226" s="6" t="s">
        <v>227</v>
      </c>
      <c r="D226" s="6" t="s">
        <v>46115</v>
      </c>
      <c r="E226" s="6" t="s">
        <v>45683</v>
      </c>
      <c r="F226" s="9">
        <v>0.4</v>
      </c>
      <c r="G226" s="6" t="s">
        <v>28330</v>
      </c>
      <c r="H226" s="7" t="s">
        <v>15</v>
      </c>
      <c r="I226" s="2"/>
    </row>
    <row r="227" spans="1:9" x14ac:dyDescent="0.3">
      <c r="A227" s="8">
        <v>225</v>
      </c>
      <c r="B227" s="6" t="s">
        <v>813</v>
      </c>
      <c r="C227" s="6" t="s">
        <v>46116</v>
      </c>
      <c r="D227" s="6" t="s">
        <v>46117</v>
      </c>
      <c r="E227" s="6" t="s">
        <v>45683</v>
      </c>
      <c r="F227" s="9">
        <v>0.4</v>
      </c>
      <c r="G227" s="6" t="s">
        <v>28330</v>
      </c>
      <c r="H227" s="7" t="s">
        <v>15</v>
      </c>
      <c r="I227" s="2"/>
    </row>
    <row r="228" spans="1:9" x14ac:dyDescent="0.3">
      <c r="A228" s="8">
        <v>226</v>
      </c>
      <c r="B228" s="6" t="s">
        <v>45743</v>
      </c>
      <c r="C228" s="6" t="s">
        <v>46118</v>
      </c>
      <c r="D228" s="6" t="s">
        <v>46119</v>
      </c>
      <c r="E228" s="6" t="s">
        <v>45683</v>
      </c>
      <c r="F228" s="9">
        <v>0.6</v>
      </c>
      <c r="G228" s="6" t="s">
        <v>28330</v>
      </c>
      <c r="H228" s="7" t="s">
        <v>15</v>
      </c>
      <c r="I228" s="2"/>
    </row>
    <row r="229" spans="1:9" x14ac:dyDescent="0.3">
      <c r="A229" s="8">
        <v>227</v>
      </c>
      <c r="B229" s="6" t="s">
        <v>46120</v>
      </c>
      <c r="C229" s="6" t="s">
        <v>46121</v>
      </c>
      <c r="D229" s="6" t="s">
        <v>46122</v>
      </c>
      <c r="E229" s="6" t="s">
        <v>45699</v>
      </c>
      <c r="F229" s="9">
        <v>0.8</v>
      </c>
      <c r="G229" s="6" t="s">
        <v>28330</v>
      </c>
      <c r="H229" s="7" t="s">
        <v>15</v>
      </c>
      <c r="I229" s="2"/>
    </row>
    <row r="230" spans="1:9" x14ac:dyDescent="0.3">
      <c r="A230" s="8">
        <v>228</v>
      </c>
      <c r="B230" s="6" t="s">
        <v>46123</v>
      </c>
      <c r="C230" s="6" t="s">
        <v>382</v>
      </c>
      <c r="D230" s="6" t="s">
        <v>46124</v>
      </c>
      <c r="E230" s="6" t="s">
        <v>45699</v>
      </c>
      <c r="F230" s="9">
        <v>0.4</v>
      </c>
      <c r="G230" s="6" t="s">
        <v>28330</v>
      </c>
      <c r="H230" s="7" t="s">
        <v>15</v>
      </c>
      <c r="I230" s="2"/>
    </row>
    <row r="231" spans="1:9" x14ac:dyDescent="0.3">
      <c r="A231" s="8">
        <v>229</v>
      </c>
      <c r="B231" s="6" t="s">
        <v>46125</v>
      </c>
      <c r="C231" s="6" t="s">
        <v>19</v>
      </c>
      <c r="D231" s="6" t="s">
        <v>46126</v>
      </c>
      <c r="E231" s="6" t="s">
        <v>45699</v>
      </c>
      <c r="F231" s="9">
        <v>0.4</v>
      </c>
      <c r="G231" s="6" t="s">
        <v>28330</v>
      </c>
      <c r="H231" s="7" t="s">
        <v>15</v>
      </c>
      <c r="I231" s="2"/>
    </row>
    <row r="232" spans="1:9" x14ac:dyDescent="0.3">
      <c r="A232" s="8">
        <v>230</v>
      </c>
      <c r="B232" s="6" t="s">
        <v>29960</v>
      </c>
      <c r="C232" s="6" t="s">
        <v>46127</v>
      </c>
      <c r="D232" s="6" t="s">
        <v>46128</v>
      </c>
      <c r="E232" s="6" t="s">
        <v>45699</v>
      </c>
      <c r="F232" s="9">
        <v>0.4</v>
      </c>
      <c r="G232" s="6" t="s">
        <v>28330</v>
      </c>
      <c r="H232" s="7" t="s">
        <v>15</v>
      </c>
      <c r="I232" s="2"/>
    </row>
    <row r="233" spans="1:9" x14ac:dyDescent="0.3">
      <c r="A233" s="8">
        <v>231</v>
      </c>
      <c r="B233" s="6" t="s">
        <v>46129</v>
      </c>
      <c r="C233" s="6" t="s">
        <v>166</v>
      </c>
      <c r="D233" s="6" t="s">
        <v>46130</v>
      </c>
      <c r="E233" s="6" t="s">
        <v>45699</v>
      </c>
      <c r="F233" s="9">
        <v>0.6</v>
      </c>
      <c r="G233" s="6" t="s">
        <v>28330</v>
      </c>
      <c r="H233" s="7" t="s">
        <v>15</v>
      </c>
      <c r="I233" s="2"/>
    </row>
    <row r="234" spans="1:9" x14ac:dyDescent="0.3">
      <c r="A234" s="8">
        <v>232</v>
      </c>
      <c r="B234" s="6" t="s">
        <v>46131</v>
      </c>
      <c r="C234" s="6" t="s">
        <v>382</v>
      </c>
      <c r="D234" s="6" t="s">
        <v>46132</v>
      </c>
      <c r="E234" s="6" t="s">
        <v>45699</v>
      </c>
      <c r="F234" s="9">
        <v>0.4</v>
      </c>
      <c r="G234" s="6" t="s">
        <v>28330</v>
      </c>
      <c r="H234" s="7" t="s">
        <v>15</v>
      </c>
      <c r="I234" s="2"/>
    </row>
    <row r="235" spans="1:9" x14ac:dyDescent="0.3">
      <c r="A235" s="8">
        <v>233</v>
      </c>
      <c r="B235" s="6" t="s">
        <v>46133</v>
      </c>
      <c r="C235" s="6" t="s">
        <v>183</v>
      </c>
      <c r="D235" s="6" t="s">
        <v>46134</v>
      </c>
      <c r="E235" s="6" t="s">
        <v>45699</v>
      </c>
      <c r="F235" s="9">
        <v>0.4</v>
      </c>
      <c r="G235" s="6" t="s">
        <v>28330</v>
      </c>
      <c r="H235" s="7" t="s">
        <v>15</v>
      </c>
      <c r="I235" s="2"/>
    </row>
    <row r="236" spans="1:9" x14ac:dyDescent="0.3">
      <c r="A236" s="8">
        <v>234</v>
      </c>
      <c r="B236" s="6" t="s">
        <v>46135</v>
      </c>
      <c r="C236" s="6" t="s">
        <v>101</v>
      </c>
      <c r="D236" s="6" t="s">
        <v>46136</v>
      </c>
      <c r="E236" s="6" t="s">
        <v>45699</v>
      </c>
      <c r="F236" s="9">
        <v>0.4</v>
      </c>
      <c r="G236" s="6" t="s">
        <v>28330</v>
      </c>
      <c r="H236" s="7" t="s">
        <v>15</v>
      </c>
      <c r="I236" s="2"/>
    </row>
    <row r="237" spans="1:9" x14ac:dyDescent="0.3">
      <c r="A237" s="8">
        <v>235</v>
      </c>
      <c r="B237" s="6" t="s">
        <v>46137</v>
      </c>
      <c r="C237" s="6" t="s">
        <v>166</v>
      </c>
      <c r="D237" s="6" t="s">
        <v>46138</v>
      </c>
      <c r="E237" s="6" t="s">
        <v>45699</v>
      </c>
      <c r="F237" s="9">
        <v>0.4</v>
      </c>
      <c r="G237" s="6" t="s">
        <v>28330</v>
      </c>
      <c r="H237" s="7" t="s">
        <v>15</v>
      </c>
      <c r="I237" s="2"/>
    </row>
    <row r="238" spans="1:9" x14ac:dyDescent="0.3">
      <c r="A238" s="8">
        <v>236</v>
      </c>
      <c r="B238" s="6" t="s">
        <v>596</v>
      </c>
      <c r="C238" s="6" t="s">
        <v>814</v>
      </c>
      <c r="D238" s="6" t="s">
        <v>46139</v>
      </c>
      <c r="E238" s="6" t="s">
        <v>45699</v>
      </c>
      <c r="F238" s="9">
        <v>0.4</v>
      </c>
      <c r="G238" s="6" t="s">
        <v>28330</v>
      </c>
      <c r="H238" s="7" t="s">
        <v>15</v>
      </c>
      <c r="I238" s="2"/>
    </row>
    <row r="239" spans="1:9" x14ac:dyDescent="0.3">
      <c r="A239" s="8">
        <v>237</v>
      </c>
      <c r="B239" s="6" t="s">
        <v>120</v>
      </c>
      <c r="C239" s="6" t="s">
        <v>90</v>
      </c>
      <c r="D239" s="6" t="s">
        <v>46140</v>
      </c>
      <c r="E239" s="6" t="s">
        <v>45699</v>
      </c>
      <c r="F239" s="9">
        <v>0.6</v>
      </c>
      <c r="G239" s="6" t="s">
        <v>28330</v>
      </c>
      <c r="H239" s="7" t="s">
        <v>15</v>
      </c>
      <c r="I239" s="2"/>
    </row>
    <row r="240" spans="1:9" x14ac:dyDescent="0.3">
      <c r="A240" s="8">
        <v>238</v>
      </c>
      <c r="B240" s="6" t="s">
        <v>46141</v>
      </c>
      <c r="C240" s="6" t="s">
        <v>101</v>
      </c>
      <c r="D240" s="6" t="s">
        <v>46142</v>
      </c>
      <c r="E240" s="6" t="s">
        <v>45683</v>
      </c>
      <c r="F240" s="9">
        <v>0.6</v>
      </c>
      <c r="G240" s="6" t="s">
        <v>28330</v>
      </c>
      <c r="H240" s="7" t="s">
        <v>15</v>
      </c>
      <c r="I240" s="2"/>
    </row>
    <row r="241" spans="1:9" x14ac:dyDescent="0.3">
      <c r="A241" s="8">
        <v>239</v>
      </c>
      <c r="B241" s="6" t="s">
        <v>46143</v>
      </c>
      <c r="C241" s="6" t="s">
        <v>438</v>
      </c>
      <c r="D241" s="6" t="s">
        <v>46144</v>
      </c>
      <c r="E241" s="6" t="s">
        <v>45683</v>
      </c>
      <c r="F241" s="9">
        <v>0.6</v>
      </c>
      <c r="G241" s="6" t="s">
        <v>28330</v>
      </c>
      <c r="H241" s="7" t="s">
        <v>15</v>
      </c>
      <c r="I241" s="2"/>
    </row>
    <row r="242" spans="1:9" x14ac:dyDescent="0.3">
      <c r="A242" s="8">
        <v>240</v>
      </c>
      <c r="B242" s="6" t="s">
        <v>46145</v>
      </c>
      <c r="C242" s="6" t="s">
        <v>101</v>
      </c>
      <c r="D242" s="6" t="s">
        <v>46146</v>
      </c>
      <c r="E242" s="6" t="s">
        <v>45989</v>
      </c>
      <c r="F242" s="9">
        <v>0.4</v>
      </c>
      <c r="G242" s="6" t="s">
        <v>28330</v>
      </c>
      <c r="H242" s="7" t="s">
        <v>15</v>
      </c>
      <c r="I242" s="2"/>
    </row>
    <row r="243" spans="1:9" x14ac:dyDescent="0.3">
      <c r="A243" s="8">
        <v>241</v>
      </c>
      <c r="B243" s="6" t="s">
        <v>46147</v>
      </c>
      <c r="C243" s="6" t="s">
        <v>54</v>
      </c>
      <c r="D243" s="6" t="s">
        <v>46148</v>
      </c>
      <c r="E243" s="6" t="s">
        <v>45683</v>
      </c>
      <c r="F243" s="9">
        <v>0.64</v>
      </c>
      <c r="G243" s="6" t="s">
        <v>28330</v>
      </c>
      <c r="H243" s="7" t="s">
        <v>15</v>
      </c>
      <c r="I243" s="2"/>
    </row>
    <row r="244" spans="1:9" x14ac:dyDescent="0.3">
      <c r="A244" s="8">
        <v>242</v>
      </c>
      <c r="B244" s="6" t="s">
        <v>46149</v>
      </c>
      <c r="C244" s="6" t="s">
        <v>46150</v>
      </c>
      <c r="D244" s="6" t="s">
        <v>46151</v>
      </c>
      <c r="E244" s="6" t="s">
        <v>45683</v>
      </c>
      <c r="F244" s="9">
        <v>0.54</v>
      </c>
      <c r="G244" s="6" t="s">
        <v>28330</v>
      </c>
      <c r="H244" s="7" t="s">
        <v>15</v>
      </c>
      <c r="I244" s="2"/>
    </row>
    <row r="245" spans="1:9" x14ac:dyDescent="0.3">
      <c r="A245" s="8">
        <v>243</v>
      </c>
      <c r="B245" s="6" t="s">
        <v>46152</v>
      </c>
      <c r="C245" s="6" t="s">
        <v>46153</v>
      </c>
      <c r="D245" s="6" t="s">
        <v>46154</v>
      </c>
      <c r="E245" s="6" t="s">
        <v>45683</v>
      </c>
      <c r="F245" s="9">
        <v>0.4</v>
      </c>
      <c r="G245" s="6" t="s">
        <v>28330</v>
      </c>
      <c r="H245" s="7" t="s">
        <v>15</v>
      </c>
      <c r="I245" s="2"/>
    </row>
    <row r="246" spans="1:9" x14ac:dyDescent="0.3">
      <c r="A246" s="8">
        <v>244</v>
      </c>
      <c r="B246" s="6" t="s">
        <v>808</v>
      </c>
      <c r="C246" s="6" t="s">
        <v>166</v>
      </c>
      <c r="D246" s="6" t="s">
        <v>46155</v>
      </c>
      <c r="E246" s="6" t="s">
        <v>45699</v>
      </c>
      <c r="F246" s="9">
        <v>1.41</v>
      </c>
      <c r="G246" s="6" t="s">
        <v>28330</v>
      </c>
      <c r="H246" s="7" t="s">
        <v>15</v>
      </c>
      <c r="I246" s="2"/>
    </row>
    <row r="247" spans="1:9" x14ac:dyDescent="0.3">
      <c r="A247" s="8">
        <v>245</v>
      </c>
      <c r="B247" s="6" t="s">
        <v>46156</v>
      </c>
      <c r="C247" s="6" t="s">
        <v>166</v>
      </c>
      <c r="D247" s="6" t="s">
        <v>46157</v>
      </c>
      <c r="E247" s="6" t="s">
        <v>45699</v>
      </c>
      <c r="F247" s="9">
        <v>0.4</v>
      </c>
      <c r="G247" s="6" t="s">
        <v>28330</v>
      </c>
      <c r="H247" s="7" t="s">
        <v>15</v>
      </c>
      <c r="I247" s="2"/>
    </row>
    <row r="248" spans="1:9" x14ac:dyDescent="0.3">
      <c r="A248" s="8">
        <v>246</v>
      </c>
      <c r="B248" s="6" t="s">
        <v>46158</v>
      </c>
      <c r="C248" s="6" t="s">
        <v>19</v>
      </c>
      <c r="D248" s="6" t="s">
        <v>46159</v>
      </c>
      <c r="E248" s="6" t="s">
        <v>45699</v>
      </c>
      <c r="F248" s="9">
        <v>0.4</v>
      </c>
      <c r="G248" s="6" t="s">
        <v>28330</v>
      </c>
      <c r="H248" s="7" t="s">
        <v>15</v>
      </c>
      <c r="I248" s="2"/>
    </row>
    <row r="249" spans="1:9" x14ac:dyDescent="0.3">
      <c r="A249" s="8">
        <v>247</v>
      </c>
      <c r="B249" s="6" t="s">
        <v>166</v>
      </c>
      <c r="C249" s="6" t="s">
        <v>46049</v>
      </c>
      <c r="D249" s="6" t="s">
        <v>46160</v>
      </c>
      <c r="E249" s="6" t="s">
        <v>45699</v>
      </c>
      <c r="F249" s="9">
        <v>0.4</v>
      </c>
      <c r="G249" s="6" t="s">
        <v>28330</v>
      </c>
      <c r="H249" s="7" t="s">
        <v>15</v>
      </c>
      <c r="I249" s="2"/>
    </row>
    <row r="250" spans="1:9" x14ac:dyDescent="0.3">
      <c r="A250" s="8">
        <v>248</v>
      </c>
      <c r="B250" s="6" t="s">
        <v>46161</v>
      </c>
      <c r="C250" s="6" t="s">
        <v>101</v>
      </c>
      <c r="D250" s="6" t="s">
        <v>46162</v>
      </c>
      <c r="E250" s="6" t="s">
        <v>45683</v>
      </c>
      <c r="F250" s="9">
        <v>1.2</v>
      </c>
      <c r="G250" s="6" t="s">
        <v>28330</v>
      </c>
      <c r="H250" s="7" t="s">
        <v>15</v>
      </c>
      <c r="I250" s="2"/>
    </row>
    <row r="251" spans="1:9" x14ac:dyDescent="0.3">
      <c r="A251" s="8">
        <v>249</v>
      </c>
      <c r="B251" s="6" t="s">
        <v>46163</v>
      </c>
      <c r="C251" s="6" t="s">
        <v>46164</v>
      </c>
      <c r="D251" s="6" t="s">
        <v>46165</v>
      </c>
      <c r="E251" s="6" t="s">
        <v>45683</v>
      </c>
      <c r="F251" s="9">
        <v>0.5</v>
      </c>
      <c r="G251" s="6" t="s">
        <v>28330</v>
      </c>
      <c r="H251" s="7" t="s">
        <v>15</v>
      </c>
      <c r="I251" s="2"/>
    </row>
    <row r="252" spans="1:9" x14ac:dyDescent="0.3">
      <c r="A252" s="8">
        <v>250</v>
      </c>
      <c r="B252" s="6" t="s">
        <v>31531</v>
      </c>
      <c r="C252" s="6" t="s">
        <v>680</v>
      </c>
      <c r="D252" s="6" t="s">
        <v>46166</v>
      </c>
      <c r="E252" s="6" t="s">
        <v>45683</v>
      </c>
      <c r="F252" s="9">
        <v>0.4</v>
      </c>
      <c r="G252" s="6" t="s">
        <v>28330</v>
      </c>
      <c r="H252" s="7" t="s">
        <v>15</v>
      </c>
      <c r="I252" s="2"/>
    </row>
    <row r="253" spans="1:9" x14ac:dyDescent="0.3">
      <c r="A253" s="8">
        <v>251</v>
      </c>
      <c r="B253" s="6" t="s">
        <v>46167</v>
      </c>
      <c r="C253" s="6" t="s">
        <v>45892</v>
      </c>
      <c r="D253" s="6" t="s">
        <v>46168</v>
      </c>
      <c r="E253" s="6" t="s">
        <v>45683</v>
      </c>
      <c r="F253" s="9">
        <v>0.38</v>
      </c>
      <c r="G253" s="6" t="s">
        <v>28330</v>
      </c>
      <c r="H253" s="7" t="s">
        <v>15</v>
      </c>
      <c r="I253" s="2"/>
    </row>
    <row r="254" spans="1:9" x14ac:dyDescent="0.3">
      <c r="A254" s="8">
        <v>252</v>
      </c>
      <c r="B254" s="6" t="s">
        <v>46169</v>
      </c>
      <c r="C254" s="6" t="s">
        <v>783</v>
      </c>
      <c r="D254" s="6" t="s">
        <v>46170</v>
      </c>
      <c r="E254" s="6" t="s">
        <v>45683</v>
      </c>
      <c r="F254" s="9">
        <v>0.4</v>
      </c>
      <c r="G254" s="6" t="s">
        <v>28330</v>
      </c>
      <c r="H254" s="7" t="s">
        <v>15</v>
      </c>
      <c r="I254" s="2"/>
    </row>
    <row r="255" spans="1:9" x14ac:dyDescent="0.3">
      <c r="A255" s="8">
        <v>253</v>
      </c>
      <c r="B255" s="6" t="s">
        <v>46171</v>
      </c>
      <c r="C255" s="6" t="s">
        <v>815</v>
      </c>
      <c r="D255" s="6" t="s">
        <v>46172</v>
      </c>
      <c r="E255" s="6" t="s">
        <v>45683</v>
      </c>
      <c r="F255" s="9">
        <v>0.8</v>
      </c>
      <c r="G255" s="6" t="s">
        <v>28330</v>
      </c>
      <c r="H255" s="7" t="s">
        <v>15</v>
      </c>
      <c r="I255" s="2"/>
    </row>
    <row r="256" spans="1:9" x14ac:dyDescent="0.3">
      <c r="A256" s="8">
        <v>254</v>
      </c>
      <c r="B256" s="6" t="s">
        <v>46173</v>
      </c>
      <c r="C256" s="6" t="s">
        <v>816</v>
      </c>
      <c r="D256" s="6" t="s">
        <v>46174</v>
      </c>
      <c r="E256" s="6" t="s">
        <v>45683</v>
      </c>
      <c r="F256" s="9">
        <v>0.8</v>
      </c>
      <c r="G256" s="6" t="s">
        <v>28330</v>
      </c>
      <c r="H256" s="7" t="s">
        <v>15</v>
      </c>
      <c r="I256" s="2"/>
    </row>
    <row r="257" spans="1:9" x14ac:dyDescent="0.3">
      <c r="A257" s="8">
        <v>255</v>
      </c>
      <c r="B257" s="6" t="s">
        <v>46175</v>
      </c>
      <c r="C257" s="6" t="s">
        <v>46176</v>
      </c>
      <c r="D257" s="6" t="s">
        <v>46177</v>
      </c>
      <c r="E257" s="6" t="s">
        <v>45683</v>
      </c>
      <c r="F257" s="9">
        <v>2</v>
      </c>
      <c r="G257" s="6" t="s">
        <v>28330</v>
      </c>
      <c r="H257" s="7" t="s">
        <v>15</v>
      </c>
      <c r="I257" s="2"/>
    </row>
    <row r="258" spans="1:9" x14ac:dyDescent="0.3">
      <c r="A258" s="8">
        <v>256</v>
      </c>
      <c r="B258" s="6" t="s">
        <v>46178</v>
      </c>
      <c r="C258" s="6" t="s">
        <v>46179</v>
      </c>
      <c r="D258" s="6" t="s">
        <v>46180</v>
      </c>
      <c r="E258" s="6" t="s">
        <v>45683</v>
      </c>
      <c r="F258" s="9">
        <v>0.6</v>
      </c>
      <c r="G258" s="6" t="s">
        <v>28330</v>
      </c>
      <c r="H258" s="7" t="s">
        <v>15</v>
      </c>
      <c r="I258" s="2"/>
    </row>
    <row r="259" spans="1:9" x14ac:dyDescent="0.3">
      <c r="A259" s="8">
        <v>257</v>
      </c>
      <c r="B259" s="6" t="s">
        <v>46181</v>
      </c>
      <c r="C259" s="6" t="s">
        <v>46179</v>
      </c>
      <c r="D259" s="6" t="s">
        <v>46182</v>
      </c>
      <c r="E259" s="6" t="s">
        <v>45683</v>
      </c>
      <c r="F259" s="9">
        <v>0.6</v>
      </c>
      <c r="G259" s="6" t="s">
        <v>28330</v>
      </c>
      <c r="H259" s="7" t="s">
        <v>15</v>
      </c>
      <c r="I259" s="2"/>
    </row>
    <row r="260" spans="1:9" x14ac:dyDescent="0.3">
      <c r="A260" s="8">
        <v>258</v>
      </c>
      <c r="B260" s="6" t="s">
        <v>46183</v>
      </c>
      <c r="C260" s="6" t="s">
        <v>46184</v>
      </c>
      <c r="D260" s="6" t="s">
        <v>46185</v>
      </c>
      <c r="E260" s="6" t="s">
        <v>45683</v>
      </c>
      <c r="F260" s="9">
        <v>0.4</v>
      </c>
      <c r="G260" s="6" t="s">
        <v>28330</v>
      </c>
      <c r="H260" s="7" t="s">
        <v>15</v>
      </c>
      <c r="I260" s="2"/>
    </row>
    <row r="261" spans="1:9" x14ac:dyDescent="0.3">
      <c r="A261" s="8">
        <v>259</v>
      </c>
      <c r="B261" s="6" t="s">
        <v>46186</v>
      </c>
      <c r="C261" s="6" t="s">
        <v>46187</v>
      </c>
      <c r="D261" s="6" t="s">
        <v>46188</v>
      </c>
      <c r="E261" s="6" t="s">
        <v>45683</v>
      </c>
      <c r="F261" s="9">
        <v>0.8</v>
      </c>
      <c r="G261" s="6" t="s">
        <v>28330</v>
      </c>
      <c r="H261" s="7" t="s">
        <v>15</v>
      </c>
      <c r="I261" s="2"/>
    </row>
    <row r="262" spans="1:9" x14ac:dyDescent="0.3">
      <c r="A262" s="8">
        <v>260</v>
      </c>
      <c r="B262" s="6" t="s">
        <v>32313</v>
      </c>
      <c r="C262" s="6" t="s">
        <v>46189</v>
      </c>
      <c r="D262" s="6" t="s">
        <v>46190</v>
      </c>
      <c r="E262" s="6" t="s">
        <v>45683</v>
      </c>
      <c r="F262" s="9">
        <v>1.6</v>
      </c>
      <c r="G262" s="6" t="s">
        <v>28330</v>
      </c>
      <c r="H262" s="7" t="s">
        <v>15</v>
      </c>
      <c r="I262" s="2"/>
    </row>
    <row r="263" spans="1:9" x14ac:dyDescent="0.3">
      <c r="A263" s="8">
        <v>261</v>
      </c>
      <c r="B263" s="6" t="s">
        <v>46191</v>
      </c>
      <c r="C263" s="6" t="s">
        <v>382</v>
      </c>
      <c r="D263" s="6" t="s">
        <v>46192</v>
      </c>
      <c r="E263" s="6" t="s">
        <v>45683</v>
      </c>
      <c r="F263" s="9">
        <v>0.8</v>
      </c>
      <c r="G263" s="6" t="s">
        <v>28330</v>
      </c>
      <c r="H263" s="7" t="s">
        <v>15</v>
      </c>
      <c r="I263" s="2"/>
    </row>
    <row r="264" spans="1:9" x14ac:dyDescent="0.3">
      <c r="A264" s="8">
        <v>262</v>
      </c>
      <c r="B264" s="6" t="s">
        <v>495</v>
      </c>
      <c r="C264" s="6" t="s">
        <v>90</v>
      </c>
      <c r="D264" s="6" t="s">
        <v>46193</v>
      </c>
      <c r="E264" s="6" t="s">
        <v>46194</v>
      </c>
      <c r="F264" s="9">
        <v>0.4</v>
      </c>
      <c r="G264" s="6" t="s">
        <v>28330</v>
      </c>
      <c r="H264" s="7" t="s">
        <v>15</v>
      </c>
      <c r="I264" s="2"/>
    </row>
    <row r="265" spans="1:9" x14ac:dyDescent="0.3">
      <c r="A265" s="8">
        <v>263</v>
      </c>
      <c r="B265" s="6" t="s">
        <v>46195</v>
      </c>
      <c r="C265" s="6" t="s">
        <v>96</v>
      </c>
      <c r="D265" s="6" t="s">
        <v>46196</v>
      </c>
      <c r="E265" s="6" t="s">
        <v>45683</v>
      </c>
      <c r="F265" s="9">
        <v>0.9</v>
      </c>
      <c r="G265" s="6" t="s">
        <v>28330</v>
      </c>
      <c r="H265" s="7" t="s">
        <v>15</v>
      </c>
      <c r="I265" s="2"/>
    </row>
    <row r="266" spans="1:9" x14ac:dyDescent="0.3">
      <c r="A266" s="8">
        <v>264</v>
      </c>
      <c r="B266" s="6" t="s">
        <v>46197</v>
      </c>
      <c r="C266" s="6" t="s">
        <v>156</v>
      </c>
      <c r="D266" s="6" t="s">
        <v>46198</v>
      </c>
      <c r="E266" s="6" t="s">
        <v>45683</v>
      </c>
      <c r="F266" s="9">
        <v>0.8</v>
      </c>
      <c r="G266" s="6" t="s">
        <v>28330</v>
      </c>
      <c r="H266" s="7" t="s">
        <v>15</v>
      </c>
      <c r="I266" s="2"/>
    </row>
    <row r="267" spans="1:9" x14ac:dyDescent="0.3">
      <c r="A267" s="8">
        <v>265</v>
      </c>
      <c r="B267" s="6" t="s">
        <v>708</v>
      </c>
      <c r="C267" s="6" t="s">
        <v>46199</v>
      </c>
      <c r="D267" s="6" t="s">
        <v>46200</v>
      </c>
      <c r="E267" s="6" t="s">
        <v>45683</v>
      </c>
      <c r="F267" s="9">
        <v>0.4</v>
      </c>
      <c r="G267" s="6" t="s">
        <v>28330</v>
      </c>
      <c r="H267" s="7" t="s">
        <v>15</v>
      </c>
      <c r="I267" s="2"/>
    </row>
    <row r="268" spans="1:9" x14ac:dyDescent="0.3">
      <c r="A268" s="8">
        <v>266</v>
      </c>
      <c r="B268" s="6" t="s">
        <v>784</v>
      </c>
      <c r="C268" s="6" t="s">
        <v>46201</v>
      </c>
      <c r="D268" s="6" t="s">
        <v>46202</v>
      </c>
      <c r="E268" s="6" t="s">
        <v>45683</v>
      </c>
      <c r="F268" s="9">
        <v>0.3</v>
      </c>
      <c r="G268" s="6" t="s">
        <v>28330</v>
      </c>
      <c r="H268" s="7" t="s">
        <v>15</v>
      </c>
      <c r="I268" s="2"/>
    </row>
    <row r="269" spans="1:9" x14ac:dyDescent="0.3">
      <c r="A269" s="8">
        <v>267</v>
      </c>
      <c r="B269" s="6" t="s">
        <v>817</v>
      </c>
      <c r="C269" s="6" t="s">
        <v>46203</v>
      </c>
      <c r="D269" s="6" t="s">
        <v>46204</v>
      </c>
      <c r="E269" s="6" t="s">
        <v>45683</v>
      </c>
      <c r="F269" s="9">
        <v>0.4</v>
      </c>
      <c r="G269" s="6" t="s">
        <v>28330</v>
      </c>
      <c r="H269" s="7" t="s">
        <v>15</v>
      </c>
      <c r="I269" s="2"/>
    </row>
    <row r="270" spans="1:9" x14ac:dyDescent="0.3">
      <c r="A270" s="8">
        <v>268</v>
      </c>
      <c r="B270" s="6" t="s">
        <v>46205</v>
      </c>
      <c r="C270" s="6" t="s">
        <v>45681</v>
      </c>
      <c r="D270" s="6" t="s">
        <v>46206</v>
      </c>
      <c r="E270" s="6" t="s">
        <v>45683</v>
      </c>
      <c r="F270" s="9">
        <v>1.3</v>
      </c>
      <c r="G270" s="6" t="s">
        <v>28330</v>
      </c>
      <c r="H270" s="7" t="s">
        <v>15</v>
      </c>
      <c r="I270" s="2"/>
    </row>
    <row r="271" spans="1:9" x14ac:dyDescent="0.3">
      <c r="A271" s="8">
        <v>269</v>
      </c>
      <c r="B271" s="6" t="s">
        <v>46207</v>
      </c>
      <c r="C271" s="6" t="s">
        <v>307</v>
      </c>
      <c r="D271" s="6" t="s">
        <v>46208</v>
      </c>
      <c r="E271" s="6" t="s">
        <v>45683</v>
      </c>
      <c r="F271" s="9">
        <v>0.4</v>
      </c>
      <c r="G271" s="6" t="s">
        <v>28330</v>
      </c>
      <c r="H271" s="7" t="s">
        <v>15</v>
      </c>
      <c r="I271" s="2"/>
    </row>
    <row r="272" spans="1:9" x14ac:dyDescent="0.3">
      <c r="A272" s="8">
        <v>270</v>
      </c>
      <c r="B272" s="6" t="s">
        <v>46209</v>
      </c>
      <c r="C272" s="6" t="s">
        <v>46210</v>
      </c>
      <c r="D272" s="6" t="s">
        <v>46211</v>
      </c>
      <c r="E272" s="6" t="s">
        <v>45683</v>
      </c>
      <c r="F272" s="9">
        <v>1.83</v>
      </c>
      <c r="G272" s="6" t="s">
        <v>28330</v>
      </c>
      <c r="H272" s="7" t="s">
        <v>15</v>
      </c>
      <c r="I272" s="2"/>
    </row>
    <row r="273" spans="1:9" x14ac:dyDescent="0.3">
      <c r="A273" s="8">
        <v>271</v>
      </c>
      <c r="B273" s="6" t="s">
        <v>46212</v>
      </c>
      <c r="C273" s="6" t="s">
        <v>46210</v>
      </c>
      <c r="D273" s="6" t="s">
        <v>46213</v>
      </c>
      <c r="E273" s="6" t="s">
        <v>45683</v>
      </c>
      <c r="F273" s="9">
        <v>0.6</v>
      </c>
      <c r="G273" s="6" t="s">
        <v>28330</v>
      </c>
      <c r="H273" s="7" t="s">
        <v>15</v>
      </c>
      <c r="I273" s="2"/>
    </row>
    <row r="274" spans="1:9" x14ac:dyDescent="0.3">
      <c r="A274" s="8">
        <v>272</v>
      </c>
      <c r="B274" s="6" t="s">
        <v>46214</v>
      </c>
      <c r="C274" s="6" t="s">
        <v>46215</v>
      </c>
      <c r="D274" s="6" t="s">
        <v>46216</v>
      </c>
      <c r="E274" s="6" t="s">
        <v>45683</v>
      </c>
      <c r="F274" s="9">
        <v>2</v>
      </c>
      <c r="G274" s="6" t="s">
        <v>28330</v>
      </c>
      <c r="H274" s="7" t="s">
        <v>15</v>
      </c>
      <c r="I274" s="2"/>
    </row>
    <row r="275" spans="1:9" x14ac:dyDescent="0.3">
      <c r="A275" s="8">
        <v>273</v>
      </c>
      <c r="B275" s="6" t="s">
        <v>818</v>
      </c>
      <c r="C275" s="6" t="s">
        <v>819</v>
      </c>
      <c r="D275" s="6" t="s">
        <v>46217</v>
      </c>
      <c r="E275" s="6" t="s">
        <v>45683</v>
      </c>
      <c r="F275" s="9">
        <v>0.4</v>
      </c>
      <c r="G275" s="6" t="s">
        <v>28330</v>
      </c>
      <c r="H275" s="7" t="s">
        <v>15</v>
      </c>
      <c r="I275" s="2"/>
    </row>
    <row r="276" spans="1:9" x14ac:dyDescent="0.3">
      <c r="A276" s="8">
        <v>274</v>
      </c>
      <c r="B276" s="6" t="s">
        <v>46218</v>
      </c>
      <c r="C276" s="6" t="s">
        <v>820</v>
      </c>
      <c r="D276" s="6" t="s">
        <v>46219</v>
      </c>
      <c r="E276" s="6" t="s">
        <v>45683</v>
      </c>
      <c r="F276" s="9">
        <v>0.41</v>
      </c>
      <c r="G276" s="6" t="s">
        <v>28330</v>
      </c>
      <c r="H276" s="7" t="s">
        <v>15</v>
      </c>
      <c r="I276" s="2"/>
    </row>
    <row r="277" spans="1:9" x14ac:dyDescent="0.3">
      <c r="A277" s="8">
        <v>275</v>
      </c>
      <c r="B277" s="6" t="s">
        <v>775</v>
      </c>
      <c r="C277" s="6" t="s">
        <v>46179</v>
      </c>
      <c r="D277" s="6" t="s">
        <v>46220</v>
      </c>
      <c r="E277" s="6" t="s">
        <v>45683</v>
      </c>
      <c r="F277" s="9">
        <v>0.8</v>
      </c>
      <c r="G277" s="6" t="s">
        <v>28330</v>
      </c>
      <c r="H277" s="7" t="s">
        <v>15</v>
      </c>
      <c r="I277" s="2"/>
    </row>
    <row r="278" spans="1:9" x14ac:dyDescent="0.3">
      <c r="A278" s="8">
        <v>276</v>
      </c>
      <c r="B278" s="6" t="s">
        <v>46221</v>
      </c>
      <c r="C278" s="6" t="s">
        <v>45681</v>
      </c>
      <c r="D278" s="6" t="s">
        <v>46222</v>
      </c>
      <c r="E278" s="6" t="s">
        <v>45683</v>
      </c>
      <c r="F278" s="9">
        <v>1.2</v>
      </c>
      <c r="G278" s="6" t="s">
        <v>28330</v>
      </c>
      <c r="H278" s="7" t="s">
        <v>15</v>
      </c>
      <c r="I278" s="2"/>
    </row>
    <row r="279" spans="1:9" x14ac:dyDescent="0.3">
      <c r="A279" s="8">
        <v>277</v>
      </c>
      <c r="B279" s="6" t="s">
        <v>46223</v>
      </c>
      <c r="C279" s="6" t="s">
        <v>604</v>
      </c>
      <c r="D279" s="6" t="s">
        <v>46224</v>
      </c>
      <c r="E279" s="6" t="s">
        <v>45683</v>
      </c>
      <c r="F279" s="9">
        <v>3.6</v>
      </c>
      <c r="G279" s="6" t="s">
        <v>28330</v>
      </c>
      <c r="H279" s="7" t="s">
        <v>15</v>
      </c>
      <c r="I279" s="2"/>
    </row>
    <row r="280" spans="1:9" x14ac:dyDescent="0.3">
      <c r="A280" s="8">
        <v>278</v>
      </c>
      <c r="B280" s="6" t="s">
        <v>438</v>
      </c>
      <c r="C280" s="6" t="s">
        <v>46225</v>
      </c>
      <c r="D280" s="6" t="s">
        <v>46226</v>
      </c>
      <c r="E280" s="6" t="s">
        <v>45683</v>
      </c>
      <c r="F280" s="9">
        <v>1.6</v>
      </c>
      <c r="G280" s="6" t="s">
        <v>28330</v>
      </c>
      <c r="H280" s="7" t="s">
        <v>15</v>
      </c>
      <c r="I280" s="2"/>
    </row>
    <row r="281" spans="1:9" x14ac:dyDescent="0.3">
      <c r="A281" s="8">
        <v>279</v>
      </c>
      <c r="B281" s="6" t="s">
        <v>821</v>
      </c>
      <c r="C281" s="6" t="s">
        <v>46227</v>
      </c>
      <c r="D281" s="6" t="s">
        <v>46228</v>
      </c>
      <c r="E281" s="6" t="s">
        <v>45683</v>
      </c>
      <c r="F281" s="9">
        <v>0.8</v>
      </c>
      <c r="G281" s="6" t="s">
        <v>28330</v>
      </c>
      <c r="H281" s="7" t="s">
        <v>15</v>
      </c>
      <c r="I281" s="2"/>
    </row>
    <row r="282" spans="1:9" x14ac:dyDescent="0.3">
      <c r="A282" s="8">
        <v>280</v>
      </c>
      <c r="B282" s="6" t="s">
        <v>46229</v>
      </c>
      <c r="C282" s="6" t="s">
        <v>46230</v>
      </c>
      <c r="D282" s="6" t="s">
        <v>46231</v>
      </c>
      <c r="E282" s="6" t="s">
        <v>45683</v>
      </c>
      <c r="F282" s="9">
        <v>0.4</v>
      </c>
      <c r="G282" s="6" t="s">
        <v>28330</v>
      </c>
      <c r="H282" s="7" t="s">
        <v>15</v>
      </c>
      <c r="I282" s="2"/>
    </row>
    <row r="283" spans="1:9" x14ac:dyDescent="0.3">
      <c r="A283" s="8">
        <v>281</v>
      </c>
      <c r="B283" s="6" t="s">
        <v>46232</v>
      </c>
      <c r="C283" s="6" t="s">
        <v>822</v>
      </c>
      <c r="D283" s="6" t="s">
        <v>46233</v>
      </c>
      <c r="E283" s="6" t="s">
        <v>45683</v>
      </c>
      <c r="F283" s="9">
        <v>0.4</v>
      </c>
      <c r="G283" s="6" t="s">
        <v>28330</v>
      </c>
      <c r="H283" s="7" t="s">
        <v>15</v>
      </c>
      <c r="I283" s="2"/>
    </row>
    <row r="284" spans="1:9" x14ac:dyDescent="0.3">
      <c r="A284" s="8">
        <v>282</v>
      </c>
      <c r="B284" s="6" t="s">
        <v>46234</v>
      </c>
      <c r="C284" s="6" t="s">
        <v>46235</v>
      </c>
      <c r="D284" s="6" t="s">
        <v>46236</v>
      </c>
      <c r="E284" s="6" t="s">
        <v>45683</v>
      </c>
      <c r="F284" s="9">
        <v>0.4</v>
      </c>
      <c r="G284" s="6" t="s">
        <v>28330</v>
      </c>
      <c r="H284" s="7" t="s">
        <v>15</v>
      </c>
      <c r="I284" s="2"/>
    </row>
    <row r="285" spans="1:9" x14ac:dyDescent="0.3">
      <c r="A285" s="8">
        <v>283</v>
      </c>
      <c r="B285" s="6" t="s">
        <v>46237</v>
      </c>
      <c r="C285" s="6" t="s">
        <v>139</v>
      </c>
      <c r="D285" s="6" t="s">
        <v>46238</v>
      </c>
      <c r="E285" s="6" t="s">
        <v>45683</v>
      </c>
      <c r="F285" s="9">
        <v>0.6</v>
      </c>
      <c r="G285" s="6" t="s">
        <v>28330</v>
      </c>
      <c r="H285" s="7" t="s">
        <v>15</v>
      </c>
      <c r="I285" s="2"/>
    </row>
    <row r="286" spans="1:9" x14ac:dyDescent="0.3">
      <c r="A286" s="8">
        <v>284</v>
      </c>
      <c r="B286" s="6" t="s">
        <v>46239</v>
      </c>
      <c r="C286" s="6" t="s">
        <v>823</v>
      </c>
      <c r="D286" s="6" t="s">
        <v>46240</v>
      </c>
      <c r="E286" s="6" t="s">
        <v>45683</v>
      </c>
      <c r="F286" s="9">
        <v>0.4</v>
      </c>
      <c r="G286" s="6" t="s">
        <v>28330</v>
      </c>
      <c r="H286" s="7" t="s">
        <v>15</v>
      </c>
      <c r="I286" s="2"/>
    </row>
    <row r="287" spans="1:9" x14ac:dyDescent="0.3">
      <c r="A287" s="8">
        <v>285</v>
      </c>
      <c r="B287" s="6" t="s">
        <v>824</v>
      </c>
      <c r="C287" s="6" t="s">
        <v>19</v>
      </c>
      <c r="D287" s="6" t="s">
        <v>46241</v>
      </c>
      <c r="E287" s="6" t="s">
        <v>45683</v>
      </c>
      <c r="F287" s="9">
        <v>0.8</v>
      </c>
      <c r="G287" s="6" t="s">
        <v>28330</v>
      </c>
      <c r="H287" s="7" t="s">
        <v>15</v>
      </c>
      <c r="I287" s="2"/>
    </row>
    <row r="288" spans="1:9" x14ac:dyDescent="0.3">
      <c r="A288" s="8">
        <v>286</v>
      </c>
      <c r="B288" s="6" t="s">
        <v>732</v>
      </c>
      <c r="C288" s="6" t="s">
        <v>45856</v>
      </c>
      <c r="D288" s="6" t="s">
        <v>46242</v>
      </c>
      <c r="E288" s="6" t="s">
        <v>45683</v>
      </c>
      <c r="F288" s="9">
        <v>0.8</v>
      </c>
      <c r="G288" s="6" t="s">
        <v>28330</v>
      </c>
      <c r="H288" s="7" t="s">
        <v>15</v>
      </c>
      <c r="I288" s="2"/>
    </row>
    <row r="289" spans="1:9" x14ac:dyDescent="0.3">
      <c r="A289" s="8">
        <v>287</v>
      </c>
      <c r="B289" s="6" t="s">
        <v>825</v>
      </c>
      <c r="C289" s="6" t="s">
        <v>74</v>
      </c>
      <c r="D289" s="6" t="s">
        <v>46243</v>
      </c>
      <c r="E289" s="6" t="s">
        <v>45683</v>
      </c>
      <c r="F289" s="9">
        <v>0.4</v>
      </c>
      <c r="G289" s="6" t="s">
        <v>28330</v>
      </c>
      <c r="H289" s="7" t="s">
        <v>15</v>
      </c>
      <c r="I289" s="2"/>
    </row>
    <row r="290" spans="1:9" x14ac:dyDescent="0.3">
      <c r="A290" s="8">
        <v>288</v>
      </c>
      <c r="B290" s="6" t="s">
        <v>46244</v>
      </c>
      <c r="C290" s="6" t="s">
        <v>101</v>
      </c>
      <c r="D290" s="6" t="s">
        <v>46245</v>
      </c>
      <c r="E290" s="6" t="s">
        <v>45683</v>
      </c>
      <c r="F290" s="9">
        <v>1.2</v>
      </c>
      <c r="G290" s="6" t="s">
        <v>28330</v>
      </c>
      <c r="H290" s="7" t="s">
        <v>15</v>
      </c>
      <c r="I290" s="2"/>
    </row>
    <row r="291" spans="1:9" x14ac:dyDescent="0.3">
      <c r="A291" s="8">
        <v>289</v>
      </c>
      <c r="B291" s="6" t="s">
        <v>46246</v>
      </c>
      <c r="C291" s="6" t="s">
        <v>307</v>
      </c>
      <c r="D291" s="6" t="s">
        <v>46247</v>
      </c>
      <c r="E291" s="6" t="s">
        <v>45683</v>
      </c>
      <c r="F291" s="9">
        <v>0.5</v>
      </c>
      <c r="G291" s="6" t="s">
        <v>28330</v>
      </c>
      <c r="H291" s="7" t="s">
        <v>15</v>
      </c>
      <c r="I291" s="2"/>
    </row>
    <row r="292" spans="1:9" x14ac:dyDescent="0.3">
      <c r="A292" s="8">
        <v>290</v>
      </c>
      <c r="B292" s="6" t="s">
        <v>46248</v>
      </c>
      <c r="C292" s="6" t="s">
        <v>45681</v>
      </c>
      <c r="D292" s="6" t="s">
        <v>46249</v>
      </c>
      <c r="E292" s="6" t="s">
        <v>45683</v>
      </c>
      <c r="F292" s="9">
        <v>0.83</v>
      </c>
      <c r="G292" s="6" t="s">
        <v>28330</v>
      </c>
      <c r="H292" s="7" t="s">
        <v>15</v>
      </c>
      <c r="I292" s="2"/>
    </row>
    <row r="293" spans="1:9" x14ac:dyDescent="0.3">
      <c r="A293" s="8">
        <v>291</v>
      </c>
      <c r="B293" s="6" t="s">
        <v>750</v>
      </c>
      <c r="C293" s="6" t="s">
        <v>241</v>
      </c>
      <c r="D293" s="6" t="s">
        <v>46250</v>
      </c>
      <c r="E293" s="6" t="s">
        <v>45683</v>
      </c>
      <c r="F293" s="9">
        <v>0.4</v>
      </c>
      <c r="G293" s="6" t="s">
        <v>28330</v>
      </c>
      <c r="H293" s="7" t="s">
        <v>15</v>
      </c>
      <c r="I293" s="2"/>
    </row>
    <row r="294" spans="1:9" x14ac:dyDescent="0.3">
      <c r="A294" s="8">
        <v>292</v>
      </c>
      <c r="B294" s="6" t="s">
        <v>46251</v>
      </c>
      <c r="C294" s="6" t="s">
        <v>45681</v>
      </c>
      <c r="D294" s="6" t="s">
        <v>46252</v>
      </c>
      <c r="E294" s="6" t="s">
        <v>45683</v>
      </c>
      <c r="F294" s="9">
        <v>0.8</v>
      </c>
      <c r="G294" s="6" t="s">
        <v>28330</v>
      </c>
      <c r="H294" s="7" t="s">
        <v>15</v>
      </c>
      <c r="I294" s="2"/>
    </row>
    <row r="295" spans="1:9" x14ac:dyDescent="0.3">
      <c r="A295" s="8">
        <v>293</v>
      </c>
      <c r="B295" s="6" t="s">
        <v>46253</v>
      </c>
      <c r="C295" s="6" t="s">
        <v>481</v>
      </c>
      <c r="D295" s="6" t="s">
        <v>46254</v>
      </c>
      <c r="E295" s="6" t="s">
        <v>45683</v>
      </c>
      <c r="F295" s="9">
        <v>0.8</v>
      </c>
      <c r="G295" s="6" t="s">
        <v>28330</v>
      </c>
      <c r="H295" s="7" t="s">
        <v>15</v>
      </c>
      <c r="I295" s="2"/>
    </row>
    <row r="296" spans="1:9" x14ac:dyDescent="0.3">
      <c r="A296" s="8">
        <v>294</v>
      </c>
      <c r="B296" s="6" t="s">
        <v>101</v>
      </c>
      <c r="C296" s="6" t="s">
        <v>46179</v>
      </c>
      <c r="D296" s="6" t="s">
        <v>46255</v>
      </c>
      <c r="E296" s="6" t="s">
        <v>45683</v>
      </c>
      <c r="F296" s="9">
        <v>1.4</v>
      </c>
      <c r="G296" s="6" t="s">
        <v>28330</v>
      </c>
      <c r="H296" s="7" t="s">
        <v>15</v>
      </c>
      <c r="I296" s="2"/>
    </row>
    <row r="297" spans="1:9" x14ac:dyDescent="0.3">
      <c r="A297" s="8">
        <v>295</v>
      </c>
      <c r="B297" s="6" t="s">
        <v>826</v>
      </c>
      <c r="C297" s="6" t="s">
        <v>45862</v>
      </c>
      <c r="D297" s="6" t="s">
        <v>46256</v>
      </c>
      <c r="E297" s="6" t="s">
        <v>45683</v>
      </c>
      <c r="F297" s="9">
        <v>1</v>
      </c>
      <c r="G297" s="6" t="s">
        <v>28330</v>
      </c>
      <c r="H297" s="7" t="s">
        <v>15</v>
      </c>
      <c r="I297" s="2"/>
    </row>
    <row r="298" spans="1:9" x14ac:dyDescent="0.3">
      <c r="A298" s="8">
        <v>296</v>
      </c>
      <c r="B298" s="6" t="s">
        <v>46257</v>
      </c>
      <c r="C298" s="6" t="s">
        <v>156</v>
      </c>
      <c r="D298" s="6" t="s">
        <v>46258</v>
      </c>
      <c r="E298" s="6" t="s">
        <v>45683</v>
      </c>
      <c r="F298" s="9">
        <v>1.2</v>
      </c>
      <c r="G298" s="6" t="s">
        <v>28330</v>
      </c>
      <c r="H298" s="7" t="s">
        <v>15</v>
      </c>
      <c r="I298" s="2"/>
    </row>
    <row r="299" spans="1:9" x14ac:dyDescent="0.3">
      <c r="A299" s="8">
        <v>297</v>
      </c>
      <c r="B299" s="6" t="s">
        <v>46259</v>
      </c>
      <c r="C299" s="6" t="s">
        <v>46260</v>
      </c>
      <c r="D299" s="6" t="s">
        <v>46261</v>
      </c>
      <c r="E299" s="6" t="s">
        <v>45683</v>
      </c>
      <c r="F299" s="9">
        <v>0.6</v>
      </c>
      <c r="G299" s="6" t="s">
        <v>28330</v>
      </c>
      <c r="H299" s="7" t="s">
        <v>15</v>
      </c>
      <c r="I299" s="2"/>
    </row>
    <row r="300" spans="1:9" x14ac:dyDescent="0.3">
      <c r="A300" s="8">
        <v>298</v>
      </c>
      <c r="B300" s="6" t="s">
        <v>468</v>
      </c>
      <c r="C300" s="6" t="s">
        <v>46262</v>
      </c>
      <c r="D300" s="6" t="s">
        <v>46263</v>
      </c>
      <c r="E300" s="6" t="s">
        <v>45683</v>
      </c>
      <c r="F300" s="9">
        <v>0.8</v>
      </c>
      <c r="G300" s="6" t="s">
        <v>28330</v>
      </c>
      <c r="H300" s="7" t="s">
        <v>15</v>
      </c>
      <c r="I300" s="2"/>
    </row>
    <row r="301" spans="1:9" x14ac:dyDescent="0.3">
      <c r="A301" s="8">
        <v>299</v>
      </c>
      <c r="B301" s="6" t="s">
        <v>753</v>
      </c>
      <c r="C301" s="6" t="s">
        <v>101</v>
      </c>
      <c r="D301" s="6" t="s">
        <v>46264</v>
      </c>
      <c r="E301" s="6" t="s">
        <v>45683</v>
      </c>
      <c r="F301" s="9">
        <v>0.7</v>
      </c>
      <c r="G301" s="6" t="s">
        <v>28330</v>
      </c>
      <c r="H301" s="7" t="s">
        <v>15</v>
      </c>
      <c r="I301" s="2"/>
    </row>
    <row r="302" spans="1:9" x14ac:dyDescent="0.3">
      <c r="A302" s="8">
        <v>300</v>
      </c>
      <c r="B302" s="6" t="s">
        <v>827</v>
      </c>
      <c r="C302" s="6" t="s">
        <v>438</v>
      </c>
      <c r="D302" s="6" t="s">
        <v>46265</v>
      </c>
      <c r="E302" s="6" t="s">
        <v>45683</v>
      </c>
      <c r="F302" s="9">
        <v>0.6</v>
      </c>
      <c r="G302" s="6" t="s">
        <v>28330</v>
      </c>
      <c r="H302" s="7" t="s">
        <v>15</v>
      </c>
      <c r="I302" s="2"/>
    </row>
    <row r="303" spans="1:9" x14ac:dyDescent="0.3">
      <c r="A303" s="8">
        <v>301</v>
      </c>
      <c r="B303" s="6" t="s">
        <v>46266</v>
      </c>
      <c r="C303" s="6" t="s">
        <v>46203</v>
      </c>
      <c r="D303" s="6" t="s">
        <v>46267</v>
      </c>
      <c r="E303" s="6" t="s">
        <v>45683</v>
      </c>
      <c r="F303" s="9">
        <v>1.2</v>
      </c>
      <c r="G303" s="6" t="s">
        <v>28330</v>
      </c>
      <c r="H303" s="7" t="s">
        <v>15</v>
      </c>
      <c r="I303" s="2"/>
    </row>
    <row r="304" spans="1:9" x14ac:dyDescent="0.3">
      <c r="A304" s="8">
        <v>302</v>
      </c>
      <c r="B304" s="6" t="s">
        <v>828</v>
      </c>
      <c r="C304" s="6" t="s">
        <v>438</v>
      </c>
      <c r="D304" s="6" t="s">
        <v>46268</v>
      </c>
      <c r="E304" s="6" t="s">
        <v>45683</v>
      </c>
      <c r="F304" s="9">
        <v>0.4</v>
      </c>
      <c r="G304" s="6" t="s">
        <v>28330</v>
      </c>
      <c r="H304" s="7" t="s">
        <v>15</v>
      </c>
      <c r="I304" s="2"/>
    </row>
    <row r="305" spans="1:9" x14ac:dyDescent="0.3">
      <c r="A305" s="8">
        <v>303</v>
      </c>
      <c r="B305" s="6" t="s">
        <v>818</v>
      </c>
      <c r="C305" s="6" t="s">
        <v>708</v>
      </c>
      <c r="D305" s="6" t="s">
        <v>46269</v>
      </c>
      <c r="E305" s="6" t="s">
        <v>45683</v>
      </c>
      <c r="F305" s="9">
        <v>0.5</v>
      </c>
      <c r="G305" s="6" t="s">
        <v>28330</v>
      </c>
      <c r="H305" s="7" t="s">
        <v>15</v>
      </c>
      <c r="I305" s="2"/>
    </row>
    <row r="306" spans="1:9" x14ac:dyDescent="0.3">
      <c r="A306" s="8">
        <v>304</v>
      </c>
      <c r="B306" s="6" t="s">
        <v>46270</v>
      </c>
      <c r="C306" s="6" t="s">
        <v>495</v>
      </c>
      <c r="D306" s="6" t="s">
        <v>46271</v>
      </c>
      <c r="E306" s="6" t="s">
        <v>45683</v>
      </c>
      <c r="F306" s="9">
        <v>0.40500000000000003</v>
      </c>
      <c r="G306" s="6" t="s">
        <v>28330</v>
      </c>
      <c r="H306" s="7" t="s">
        <v>15</v>
      </c>
      <c r="I306" s="2"/>
    </row>
    <row r="307" spans="1:9" x14ac:dyDescent="0.3">
      <c r="A307" s="8">
        <v>305</v>
      </c>
      <c r="B307" s="6" t="s">
        <v>46272</v>
      </c>
      <c r="C307" s="6" t="s">
        <v>156</v>
      </c>
      <c r="D307" s="6" t="s">
        <v>46273</v>
      </c>
      <c r="E307" s="6" t="s">
        <v>45683</v>
      </c>
      <c r="F307" s="9">
        <v>1.2150000000000001</v>
      </c>
      <c r="G307" s="6" t="s">
        <v>28330</v>
      </c>
      <c r="H307" s="7" t="s">
        <v>15</v>
      </c>
      <c r="I307" s="2"/>
    </row>
    <row r="308" spans="1:9" x14ac:dyDescent="0.3">
      <c r="A308" s="8">
        <v>306</v>
      </c>
      <c r="B308" s="6" t="s">
        <v>46274</v>
      </c>
      <c r="C308" s="6" t="s">
        <v>46275</v>
      </c>
      <c r="D308" s="6" t="s">
        <v>46276</v>
      </c>
      <c r="E308" s="6" t="s">
        <v>45683</v>
      </c>
      <c r="F308" s="9">
        <v>0.60699999999999998</v>
      </c>
      <c r="G308" s="6" t="s">
        <v>28330</v>
      </c>
      <c r="H308" s="7" t="s">
        <v>15</v>
      </c>
      <c r="I308" s="2"/>
    </row>
    <row r="309" spans="1:9" x14ac:dyDescent="0.3">
      <c r="A309" s="8">
        <v>307</v>
      </c>
      <c r="B309" s="6" t="s">
        <v>46277</v>
      </c>
      <c r="C309" s="6" t="s">
        <v>46278</v>
      </c>
      <c r="D309" s="6" t="s">
        <v>46279</v>
      </c>
      <c r="E309" s="6" t="s">
        <v>45683</v>
      </c>
      <c r="F309" s="9">
        <v>0.40500000000000003</v>
      </c>
      <c r="G309" s="6" t="s">
        <v>28330</v>
      </c>
      <c r="H309" s="7" t="s">
        <v>15</v>
      </c>
      <c r="I309" s="2"/>
    </row>
    <row r="310" spans="1:9" x14ac:dyDescent="0.3">
      <c r="A310" s="8">
        <v>308</v>
      </c>
      <c r="B310" s="6" t="s">
        <v>382</v>
      </c>
      <c r="C310" s="6" t="s">
        <v>495</v>
      </c>
      <c r="D310" s="6" t="s">
        <v>46280</v>
      </c>
      <c r="E310" s="6" t="s">
        <v>45683</v>
      </c>
      <c r="F310" s="9">
        <v>0.40500000000000003</v>
      </c>
      <c r="G310" s="6" t="s">
        <v>28330</v>
      </c>
      <c r="H310" s="7" t="s">
        <v>15</v>
      </c>
      <c r="I310" s="2"/>
    </row>
    <row r="311" spans="1:9" x14ac:dyDescent="0.3">
      <c r="A311" s="8">
        <v>309</v>
      </c>
      <c r="B311" s="6" t="s">
        <v>46281</v>
      </c>
      <c r="C311" s="6" t="s">
        <v>46282</v>
      </c>
      <c r="D311" s="6" t="s">
        <v>46283</v>
      </c>
      <c r="E311" s="6" t="s">
        <v>45683</v>
      </c>
      <c r="F311" s="9">
        <v>0.40500000000000003</v>
      </c>
      <c r="G311" s="6" t="s">
        <v>28330</v>
      </c>
      <c r="H311" s="7" t="s">
        <v>15</v>
      </c>
      <c r="I311" s="2"/>
    </row>
    <row r="312" spans="1:9" x14ac:dyDescent="0.3">
      <c r="A312" s="8">
        <v>310</v>
      </c>
      <c r="B312" s="6" t="s">
        <v>46284</v>
      </c>
      <c r="C312" s="6" t="s">
        <v>46282</v>
      </c>
      <c r="D312" s="6" t="s">
        <v>46285</v>
      </c>
      <c r="E312" s="6" t="s">
        <v>45683</v>
      </c>
      <c r="F312" s="9">
        <v>0.60699999999999998</v>
      </c>
      <c r="G312" s="6" t="s">
        <v>28330</v>
      </c>
      <c r="H312" s="7" t="s">
        <v>15</v>
      </c>
      <c r="I312" s="2"/>
    </row>
    <row r="313" spans="1:9" x14ac:dyDescent="0.3">
      <c r="A313" s="8">
        <v>311</v>
      </c>
      <c r="B313" s="6" t="s">
        <v>829</v>
      </c>
      <c r="C313" s="6" t="s">
        <v>45856</v>
      </c>
      <c r="D313" s="6" t="s">
        <v>46286</v>
      </c>
      <c r="E313" s="6" t="s">
        <v>45683</v>
      </c>
      <c r="F313" s="9">
        <v>0.40500000000000003</v>
      </c>
      <c r="G313" s="6" t="s">
        <v>28330</v>
      </c>
      <c r="H313" s="7" t="s">
        <v>15</v>
      </c>
      <c r="I313" s="2"/>
    </row>
    <row r="314" spans="1:9" x14ac:dyDescent="0.3">
      <c r="A314" s="8">
        <v>312</v>
      </c>
      <c r="B314" s="6" t="s">
        <v>830</v>
      </c>
      <c r="C314" s="6" t="s">
        <v>45856</v>
      </c>
      <c r="D314" s="6" t="s">
        <v>46287</v>
      </c>
      <c r="E314" s="6" t="s">
        <v>45683</v>
      </c>
      <c r="F314" s="9">
        <v>0.40500000000000003</v>
      </c>
      <c r="G314" s="6" t="s">
        <v>28330</v>
      </c>
      <c r="H314" s="7" t="s">
        <v>15</v>
      </c>
      <c r="I314" s="2"/>
    </row>
    <row r="315" spans="1:9" x14ac:dyDescent="0.3">
      <c r="A315" s="8">
        <v>313</v>
      </c>
      <c r="B315" s="6" t="s">
        <v>46288</v>
      </c>
      <c r="C315" s="6" t="s">
        <v>46282</v>
      </c>
      <c r="D315" s="6" t="s">
        <v>46289</v>
      </c>
      <c r="E315" s="6" t="s">
        <v>45683</v>
      </c>
      <c r="F315" s="9">
        <v>0.40500000000000003</v>
      </c>
      <c r="G315" s="6" t="s">
        <v>28330</v>
      </c>
      <c r="H315" s="7" t="s">
        <v>15</v>
      </c>
      <c r="I315" s="2"/>
    </row>
    <row r="316" spans="1:9" x14ac:dyDescent="0.3">
      <c r="A316" s="8">
        <v>314</v>
      </c>
      <c r="B316" s="6" t="s">
        <v>732</v>
      </c>
      <c r="C316" s="6" t="s">
        <v>46290</v>
      </c>
      <c r="D316" s="6" t="s">
        <v>46291</v>
      </c>
      <c r="E316" s="6" t="s">
        <v>45683</v>
      </c>
      <c r="F316" s="9">
        <v>0.60699999999999998</v>
      </c>
      <c r="G316" s="6" t="s">
        <v>28330</v>
      </c>
      <c r="H316" s="7" t="s">
        <v>15</v>
      </c>
      <c r="I316" s="2"/>
    </row>
    <row r="317" spans="1:9" x14ac:dyDescent="0.3">
      <c r="A317" s="8">
        <v>315</v>
      </c>
      <c r="B317" s="6" t="s">
        <v>46292</v>
      </c>
      <c r="C317" s="6" t="s">
        <v>382</v>
      </c>
      <c r="D317" s="6" t="s">
        <v>46293</v>
      </c>
      <c r="E317" s="6" t="s">
        <v>45683</v>
      </c>
      <c r="F317" s="9">
        <v>0.60699999999999998</v>
      </c>
      <c r="G317" s="6" t="s">
        <v>28330</v>
      </c>
      <c r="H317" s="7" t="s">
        <v>15</v>
      </c>
      <c r="I317" s="2"/>
    </row>
    <row r="318" spans="1:9" x14ac:dyDescent="0.3">
      <c r="A318" s="8">
        <v>316</v>
      </c>
      <c r="B318" s="6" t="s">
        <v>46294</v>
      </c>
      <c r="C318" s="6" t="s">
        <v>90</v>
      </c>
      <c r="D318" s="6" t="s">
        <v>46295</v>
      </c>
      <c r="E318" s="6" t="s">
        <v>45683</v>
      </c>
      <c r="F318" s="9">
        <v>0.60699999999999998</v>
      </c>
      <c r="G318" s="6" t="s">
        <v>28330</v>
      </c>
      <c r="H318" s="7" t="s">
        <v>15</v>
      </c>
      <c r="I318" s="2"/>
    </row>
    <row r="319" spans="1:9" x14ac:dyDescent="0.3">
      <c r="A319" s="8">
        <v>317</v>
      </c>
      <c r="B319" s="6" t="s">
        <v>46296</v>
      </c>
      <c r="C319" s="6" t="s">
        <v>831</v>
      </c>
      <c r="D319" s="6" t="s">
        <v>46297</v>
      </c>
      <c r="E319" s="6" t="s">
        <v>45683</v>
      </c>
      <c r="F319" s="9">
        <v>0.81</v>
      </c>
      <c r="G319" s="6" t="s">
        <v>28330</v>
      </c>
      <c r="H319" s="7" t="s">
        <v>15</v>
      </c>
      <c r="I319" s="2"/>
    </row>
    <row r="320" spans="1:9" x14ac:dyDescent="0.3">
      <c r="A320" s="8">
        <v>318</v>
      </c>
      <c r="B320" s="6" t="s">
        <v>46298</v>
      </c>
      <c r="C320" s="6" t="s">
        <v>832</v>
      </c>
      <c r="D320" s="6" t="s">
        <v>46299</v>
      </c>
      <c r="E320" s="6" t="s">
        <v>45683</v>
      </c>
      <c r="F320" s="9">
        <v>1.012</v>
      </c>
      <c r="G320" s="6" t="s">
        <v>28330</v>
      </c>
      <c r="H320" s="7" t="s">
        <v>15</v>
      </c>
      <c r="I320" s="2"/>
    </row>
    <row r="321" spans="1:9" x14ac:dyDescent="0.3">
      <c r="A321" s="8">
        <v>319</v>
      </c>
      <c r="B321" s="6" t="s">
        <v>46300</v>
      </c>
      <c r="C321" s="6" t="s">
        <v>64</v>
      </c>
      <c r="D321" s="6" t="s">
        <v>46301</v>
      </c>
      <c r="E321" s="6" t="s">
        <v>45683</v>
      </c>
      <c r="F321" s="9">
        <v>0.40500000000000003</v>
      </c>
      <c r="G321" s="6" t="s">
        <v>28330</v>
      </c>
      <c r="H321" s="7" t="s">
        <v>15</v>
      </c>
      <c r="I321" s="2"/>
    </row>
    <row r="322" spans="1:9" x14ac:dyDescent="0.3">
      <c r="A322" s="8">
        <v>320</v>
      </c>
      <c r="B322" s="6" t="s">
        <v>64</v>
      </c>
      <c r="C322" s="6" t="s">
        <v>56</v>
      </c>
      <c r="D322" s="6" t="s">
        <v>46302</v>
      </c>
      <c r="E322" s="6" t="s">
        <v>45683</v>
      </c>
      <c r="F322" s="9">
        <v>0.40500000000000003</v>
      </c>
      <c r="G322" s="6" t="s">
        <v>28330</v>
      </c>
      <c r="H322" s="7" t="s">
        <v>15</v>
      </c>
      <c r="I322" s="2"/>
    </row>
    <row r="323" spans="1:9" x14ac:dyDescent="0.3">
      <c r="A323" s="8">
        <v>321</v>
      </c>
      <c r="B323" s="6" t="s">
        <v>46303</v>
      </c>
      <c r="C323" s="6" t="s">
        <v>183</v>
      </c>
      <c r="D323" s="6" t="s">
        <v>46304</v>
      </c>
      <c r="E323" s="6" t="s">
        <v>45683</v>
      </c>
      <c r="F323" s="9">
        <v>0.81</v>
      </c>
      <c r="G323" s="6" t="s">
        <v>28330</v>
      </c>
      <c r="H323" s="7" t="s">
        <v>15</v>
      </c>
      <c r="I323" s="2"/>
    </row>
    <row r="324" spans="1:9" x14ac:dyDescent="0.3">
      <c r="A324" s="8">
        <v>322</v>
      </c>
      <c r="B324" s="6" t="s">
        <v>46305</v>
      </c>
      <c r="C324" s="6" t="s">
        <v>72</v>
      </c>
      <c r="D324" s="6" t="s">
        <v>46306</v>
      </c>
      <c r="E324" s="6" t="s">
        <v>45683</v>
      </c>
      <c r="F324" s="9">
        <v>1.619</v>
      </c>
      <c r="G324" s="6" t="s">
        <v>28330</v>
      </c>
      <c r="H324" s="7" t="s">
        <v>15</v>
      </c>
      <c r="I324" s="2"/>
    </row>
    <row r="325" spans="1:9" x14ac:dyDescent="0.3">
      <c r="A325" s="8">
        <v>323</v>
      </c>
      <c r="B325" s="6" t="s">
        <v>46307</v>
      </c>
      <c r="C325" s="6" t="s">
        <v>156</v>
      </c>
      <c r="D325" s="6" t="s">
        <v>46308</v>
      </c>
      <c r="E325" s="6" t="s">
        <v>45683</v>
      </c>
      <c r="F325" s="9">
        <v>0.60699999999999998</v>
      </c>
      <c r="G325" s="6" t="s">
        <v>28330</v>
      </c>
      <c r="H325" s="7" t="s">
        <v>15</v>
      </c>
      <c r="I325" s="2"/>
    </row>
    <row r="326" spans="1:9" x14ac:dyDescent="0.3">
      <c r="A326" s="8">
        <v>324</v>
      </c>
      <c r="B326" s="6" t="s">
        <v>46309</v>
      </c>
      <c r="C326" s="6" t="s">
        <v>156</v>
      </c>
      <c r="D326" s="6" t="s">
        <v>46310</v>
      </c>
      <c r="E326" s="6" t="s">
        <v>45683</v>
      </c>
      <c r="F326" s="9">
        <v>0.81</v>
      </c>
      <c r="G326" s="6" t="s">
        <v>28330</v>
      </c>
      <c r="H326" s="7" t="s">
        <v>15</v>
      </c>
      <c r="I326" s="2"/>
    </row>
    <row r="327" spans="1:9" x14ac:dyDescent="0.3">
      <c r="A327" s="8">
        <v>325</v>
      </c>
      <c r="B327" s="6" t="s">
        <v>382</v>
      </c>
      <c r="C327" s="6" t="s">
        <v>64</v>
      </c>
      <c r="D327" s="6" t="s">
        <v>46311</v>
      </c>
      <c r="E327" s="6" t="s">
        <v>45683</v>
      </c>
      <c r="F327" s="9">
        <v>0.40500000000000003</v>
      </c>
      <c r="G327" s="6" t="s">
        <v>28330</v>
      </c>
      <c r="H327" s="7" t="s">
        <v>15</v>
      </c>
      <c r="I327" s="2"/>
    </row>
    <row r="328" spans="1:9" x14ac:dyDescent="0.3">
      <c r="A328" s="8">
        <v>326</v>
      </c>
      <c r="B328" s="6" t="s">
        <v>831</v>
      </c>
      <c r="C328" s="6" t="s">
        <v>831</v>
      </c>
      <c r="D328" s="6" t="s">
        <v>46312</v>
      </c>
      <c r="E328" s="6" t="s">
        <v>45683</v>
      </c>
      <c r="F328" s="9">
        <v>1.2150000000000001</v>
      </c>
      <c r="G328" s="6" t="s">
        <v>28330</v>
      </c>
      <c r="H328" s="7" t="s">
        <v>15</v>
      </c>
      <c r="I328" s="2"/>
    </row>
    <row r="329" spans="1:9" x14ac:dyDescent="0.3">
      <c r="A329" s="8">
        <v>327</v>
      </c>
      <c r="B329" s="6" t="s">
        <v>46313</v>
      </c>
      <c r="C329" s="6" t="s">
        <v>183</v>
      </c>
      <c r="D329" s="6" t="s">
        <v>46314</v>
      </c>
      <c r="E329" s="6" t="s">
        <v>45683</v>
      </c>
      <c r="F329" s="9">
        <v>0.81</v>
      </c>
      <c r="G329" s="6" t="s">
        <v>28330</v>
      </c>
      <c r="H329" s="7" t="s">
        <v>15</v>
      </c>
      <c r="I329" s="2"/>
    </row>
    <row r="330" spans="1:9" x14ac:dyDescent="0.3">
      <c r="A330" s="8">
        <v>328</v>
      </c>
      <c r="B330" s="6" t="s">
        <v>46315</v>
      </c>
      <c r="C330" s="6" t="s">
        <v>382</v>
      </c>
      <c r="D330" s="6" t="s">
        <v>46316</v>
      </c>
      <c r="E330" s="6" t="s">
        <v>45683</v>
      </c>
      <c r="F330" s="9">
        <v>0.60699999999999998</v>
      </c>
      <c r="G330" s="6" t="s">
        <v>28330</v>
      </c>
      <c r="H330" s="7" t="s">
        <v>15</v>
      </c>
      <c r="I330" s="2"/>
    </row>
    <row r="331" spans="1:9" x14ac:dyDescent="0.3">
      <c r="A331" s="8">
        <v>329</v>
      </c>
      <c r="B331" s="6" t="s">
        <v>833</v>
      </c>
      <c r="C331" s="6" t="s">
        <v>834</v>
      </c>
      <c r="D331" s="6" t="s">
        <v>46317</v>
      </c>
      <c r="E331" s="6" t="s">
        <v>45683</v>
      </c>
      <c r="F331" s="9">
        <v>0.40500000000000003</v>
      </c>
      <c r="G331" s="6" t="s">
        <v>28330</v>
      </c>
      <c r="H331" s="7" t="s">
        <v>15</v>
      </c>
      <c r="I331" s="2"/>
    </row>
    <row r="332" spans="1:9" x14ac:dyDescent="0.3">
      <c r="A332" s="8">
        <v>330</v>
      </c>
      <c r="B332" s="6" t="s">
        <v>46318</v>
      </c>
      <c r="C332" s="6" t="s">
        <v>835</v>
      </c>
      <c r="D332" s="6" t="s">
        <v>46319</v>
      </c>
      <c r="E332" s="6" t="s">
        <v>45683</v>
      </c>
      <c r="F332" s="9">
        <v>0.60699999999999998</v>
      </c>
      <c r="G332" s="6" t="s">
        <v>28330</v>
      </c>
      <c r="H332" s="7" t="s">
        <v>15</v>
      </c>
      <c r="I332" s="2"/>
    </row>
    <row r="333" spans="1:9" x14ac:dyDescent="0.3">
      <c r="A333" s="8">
        <v>331</v>
      </c>
      <c r="B333" s="6" t="s">
        <v>46320</v>
      </c>
      <c r="C333" s="6" t="s">
        <v>835</v>
      </c>
      <c r="D333" s="6" t="s">
        <v>46321</v>
      </c>
      <c r="E333" s="6" t="s">
        <v>45683</v>
      </c>
      <c r="F333" s="9">
        <v>0.40500000000000003</v>
      </c>
      <c r="G333" s="6" t="s">
        <v>28330</v>
      </c>
      <c r="H333" s="7" t="s">
        <v>15</v>
      </c>
      <c r="I333" s="2"/>
    </row>
    <row r="334" spans="1:9" x14ac:dyDescent="0.3">
      <c r="A334" s="8">
        <v>332</v>
      </c>
      <c r="B334" s="6" t="s">
        <v>46322</v>
      </c>
      <c r="C334" s="6" t="s">
        <v>183</v>
      </c>
      <c r="D334" s="6" t="s">
        <v>46323</v>
      </c>
      <c r="E334" s="6" t="s">
        <v>45683</v>
      </c>
      <c r="F334" s="9">
        <v>0.81</v>
      </c>
      <c r="G334" s="6" t="s">
        <v>28330</v>
      </c>
      <c r="H334" s="7" t="s">
        <v>15</v>
      </c>
      <c r="I334" s="2"/>
    </row>
    <row r="335" spans="1:9" x14ac:dyDescent="0.3">
      <c r="A335" s="8">
        <v>333</v>
      </c>
      <c r="B335" s="6" t="s">
        <v>46324</v>
      </c>
      <c r="C335" s="6" t="s">
        <v>438</v>
      </c>
      <c r="D335" s="6" t="s">
        <v>46325</v>
      </c>
      <c r="E335" s="6" t="s">
        <v>45683</v>
      </c>
      <c r="F335" s="9">
        <v>2.02</v>
      </c>
      <c r="G335" s="6" t="s">
        <v>28330</v>
      </c>
      <c r="H335" s="7" t="s">
        <v>15</v>
      </c>
      <c r="I335" s="2"/>
    </row>
    <row r="336" spans="1:9" x14ac:dyDescent="0.3">
      <c r="A336" s="8">
        <v>334</v>
      </c>
      <c r="B336" s="6" t="s">
        <v>28861</v>
      </c>
      <c r="C336" s="6" t="s">
        <v>46121</v>
      </c>
      <c r="D336" s="6" t="s">
        <v>46326</v>
      </c>
      <c r="E336" s="6" t="s">
        <v>45683</v>
      </c>
      <c r="F336" s="9">
        <v>4</v>
      </c>
      <c r="G336" s="6" t="s">
        <v>28330</v>
      </c>
      <c r="H336" s="7" t="s">
        <v>15</v>
      </c>
      <c r="I336" s="2"/>
    </row>
    <row r="337" spans="1:9" x14ac:dyDescent="0.3">
      <c r="A337" s="8">
        <v>335</v>
      </c>
      <c r="B337" s="6" t="s">
        <v>46327</v>
      </c>
      <c r="C337" s="6" t="s">
        <v>46328</v>
      </c>
      <c r="D337" s="6" t="s">
        <v>46329</v>
      </c>
      <c r="E337" s="6" t="s">
        <v>45683</v>
      </c>
      <c r="F337" s="9">
        <v>3.5</v>
      </c>
      <c r="G337" s="6" t="s">
        <v>28330</v>
      </c>
      <c r="H337" s="7" t="s">
        <v>15</v>
      </c>
      <c r="I337" s="2"/>
    </row>
    <row r="338" spans="1:9" x14ac:dyDescent="0.3">
      <c r="A338" s="8">
        <v>336</v>
      </c>
      <c r="B338" s="6" t="s">
        <v>46330</v>
      </c>
      <c r="C338" s="6" t="s">
        <v>46331</v>
      </c>
      <c r="D338" s="6" t="s">
        <v>46332</v>
      </c>
      <c r="E338" s="6" t="s">
        <v>45683</v>
      </c>
      <c r="F338" s="9">
        <v>0.8</v>
      </c>
      <c r="G338" s="6" t="s">
        <v>28330</v>
      </c>
      <c r="H338" s="7" t="s">
        <v>15</v>
      </c>
      <c r="I338" s="2"/>
    </row>
    <row r="339" spans="1:9" x14ac:dyDescent="0.3">
      <c r="A339" s="8">
        <v>337</v>
      </c>
      <c r="B339" s="6" t="s">
        <v>791</v>
      </c>
      <c r="C339" s="6" t="s">
        <v>59</v>
      </c>
      <c r="D339" s="6" t="s">
        <v>46333</v>
      </c>
      <c r="E339" s="6" t="s">
        <v>45683</v>
      </c>
      <c r="F339" s="9">
        <v>1.012</v>
      </c>
      <c r="G339" s="6" t="s">
        <v>28330</v>
      </c>
      <c r="H339" s="7" t="s">
        <v>15</v>
      </c>
      <c r="I339" s="2"/>
    </row>
    <row r="340" spans="1:9" x14ac:dyDescent="0.3">
      <c r="A340" s="8">
        <v>338</v>
      </c>
      <c r="B340" s="6" t="s">
        <v>46334</v>
      </c>
      <c r="C340" s="6" t="s">
        <v>59</v>
      </c>
      <c r="D340" s="6" t="s">
        <v>46335</v>
      </c>
      <c r="E340" s="6" t="s">
        <v>45683</v>
      </c>
      <c r="F340" s="9">
        <v>0.81</v>
      </c>
      <c r="G340" s="6" t="s">
        <v>28330</v>
      </c>
      <c r="H340" s="7" t="s">
        <v>15</v>
      </c>
      <c r="I340" s="2"/>
    </row>
    <row r="341" spans="1:9" x14ac:dyDescent="0.3">
      <c r="A341" s="8">
        <v>339</v>
      </c>
      <c r="B341" s="6" t="s">
        <v>46336</v>
      </c>
      <c r="C341" s="6" t="s">
        <v>156</v>
      </c>
      <c r="D341" s="6" t="s">
        <v>46337</v>
      </c>
      <c r="E341" s="6" t="s">
        <v>45683</v>
      </c>
      <c r="F341" s="9">
        <v>0.4</v>
      </c>
      <c r="G341" s="6" t="s">
        <v>28330</v>
      </c>
      <c r="H341" s="7" t="s">
        <v>15</v>
      </c>
      <c r="I341" s="2"/>
    </row>
    <row r="342" spans="1:9" x14ac:dyDescent="0.3">
      <c r="A342" s="8">
        <v>340</v>
      </c>
      <c r="B342" s="6" t="s">
        <v>834</v>
      </c>
      <c r="C342" s="6" t="s">
        <v>19</v>
      </c>
      <c r="D342" s="6" t="s">
        <v>46338</v>
      </c>
      <c r="E342" s="6" t="s">
        <v>45683</v>
      </c>
      <c r="F342" s="9">
        <v>0.4</v>
      </c>
      <c r="G342" s="6" t="s">
        <v>28330</v>
      </c>
      <c r="H342" s="7" t="s">
        <v>15</v>
      </c>
      <c r="I342" s="2"/>
    </row>
    <row r="343" spans="1:9" x14ac:dyDescent="0.3">
      <c r="A343" s="8">
        <v>341</v>
      </c>
      <c r="B343" s="6" t="s">
        <v>56</v>
      </c>
      <c r="C343" s="6" t="s">
        <v>62</v>
      </c>
      <c r="D343" s="6" t="s">
        <v>46339</v>
      </c>
      <c r="E343" s="6" t="s">
        <v>45683</v>
      </c>
      <c r="F343" s="9">
        <v>0.4</v>
      </c>
      <c r="G343" s="6" t="s">
        <v>28330</v>
      </c>
      <c r="H343" s="7" t="s">
        <v>15</v>
      </c>
      <c r="I343" s="2"/>
    </row>
    <row r="344" spans="1:9" x14ac:dyDescent="0.3">
      <c r="A344" s="8">
        <v>342</v>
      </c>
      <c r="B344" s="6" t="s">
        <v>46340</v>
      </c>
      <c r="C344" s="6" t="s">
        <v>748</v>
      </c>
      <c r="D344" s="6" t="s">
        <v>46341</v>
      </c>
      <c r="E344" s="6" t="s">
        <v>45683</v>
      </c>
      <c r="F344" s="9">
        <v>0.4</v>
      </c>
      <c r="G344" s="6" t="s">
        <v>28330</v>
      </c>
      <c r="H344" s="7" t="s">
        <v>15</v>
      </c>
      <c r="I344" s="2"/>
    </row>
    <row r="345" spans="1:9" x14ac:dyDescent="0.3">
      <c r="A345" s="8">
        <v>343</v>
      </c>
      <c r="B345" s="6" t="s">
        <v>46342</v>
      </c>
      <c r="C345" s="6" t="s">
        <v>748</v>
      </c>
      <c r="D345" s="6" t="s">
        <v>46343</v>
      </c>
      <c r="E345" s="6" t="s">
        <v>45683</v>
      </c>
      <c r="F345" s="9">
        <v>0.6</v>
      </c>
      <c r="G345" s="6" t="s">
        <v>28330</v>
      </c>
      <c r="H345" s="7" t="s">
        <v>15</v>
      </c>
      <c r="I345" s="2"/>
    </row>
    <row r="346" spans="1:9" x14ac:dyDescent="0.3">
      <c r="A346" s="8">
        <v>344</v>
      </c>
      <c r="B346" s="6" t="s">
        <v>46344</v>
      </c>
      <c r="C346" s="6" t="s">
        <v>785</v>
      </c>
      <c r="D346" s="6" t="s">
        <v>46345</v>
      </c>
      <c r="E346" s="6" t="s">
        <v>45683</v>
      </c>
      <c r="F346" s="9">
        <v>0.4</v>
      </c>
      <c r="G346" s="6" t="s">
        <v>28330</v>
      </c>
      <c r="H346" s="7" t="s">
        <v>15</v>
      </c>
      <c r="I346" s="2"/>
    </row>
    <row r="347" spans="1:9" x14ac:dyDescent="0.3">
      <c r="A347" s="8">
        <v>345</v>
      </c>
      <c r="B347" s="6" t="s">
        <v>46346</v>
      </c>
      <c r="C347" s="6" t="s">
        <v>836</v>
      </c>
      <c r="D347" s="6" t="s">
        <v>46347</v>
      </c>
      <c r="E347" s="6" t="s">
        <v>45683</v>
      </c>
      <c r="F347" s="9">
        <v>1.2</v>
      </c>
      <c r="G347" s="6" t="s">
        <v>28330</v>
      </c>
      <c r="H347" s="7" t="s">
        <v>15</v>
      </c>
      <c r="I347" s="2"/>
    </row>
    <row r="348" spans="1:9" x14ac:dyDescent="0.3">
      <c r="A348" s="8">
        <v>346</v>
      </c>
      <c r="B348" s="6" t="s">
        <v>837</v>
      </c>
      <c r="C348" s="6" t="s">
        <v>838</v>
      </c>
      <c r="D348" s="6" t="s">
        <v>46348</v>
      </c>
      <c r="E348" s="6" t="s">
        <v>45683</v>
      </c>
      <c r="F348" s="9">
        <v>0.5</v>
      </c>
      <c r="G348" s="6" t="s">
        <v>28330</v>
      </c>
      <c r="H348" s="7" t="s">
        <v>15</v>
      </c>
      <c r="I348" s="2"/>
    </row>
    <row r="349" spans="1:9" x14ac:dyDescent="0.3">
      <c r="A349" s="8">
        <v>347</v>
      </c>
      <c r="B349" s="6" t="s">
        <v>839</v>
      </c>
      <c r="C349" s="6" t="s">
        <v>271</v>
      </c>
      <c r="D349" s="6" t="s">
        <v>46349</v>
      </c>
      <c r="E349" s="6" t="s">
        <v>45683</v>
      </c>
      <c r="F349" s="9">
        <v>0.5</v>
      </c>
      <c r="G349" s="6" t="s">
        <v>28330</v>
      </c>
      <c r="H349" s="7" t="s">
        <v>15</v>
      </c>
      <c r="I349" s="2"/>
    </row>
    <row r="350" spans="1:9" x14ac:dyDescent="0.3">
      <c r="A350" s="8">
        <v>348</v>
      </c>
      <c r="B350" s="6" t="s">
        <v>840</v>
      </c>
      <c r="C350" s="6" t="s">
        <v>841</v>
      </c>
      <c r="D350" s="6" t="s">
        <v>46350</v>
      </c>
      <c r="E350" s="6" t="s">
        <v>45683</v>
      </c>
      <c r="F350" s="9">
        <v>0.4</v>
      </c>
      <c r="G350" s="6" t="s">
        <v>28330</v>
      </c>
      <c r="H350" s="7" t="s">
        <v>15</v>
      </c>
      <c r="I350" s="2"/>
    </row>
    <row r="351" spans="1:9" x14ac:dyDescent="0.3">
      <c r="A351" s="8">
        <v>349</v>
      </c>
      <c r="B351" s="6" t="s">
        <v>46351</v>
      </c>
      <c r="C351" s="6" t="s">
        <v>781</v>
      </c>
      <c r="D351" s="6" t="s">
        <v>46352</v>
      </c>
      <c r="E351" s="6" t="s">
        <v>45683</v>
      </c>
      <c r="F351" s="9">
        <v>0.4</v>
      </c>
      <c r="G351" s="6" t="s">
        <v>28330</v>
      </c>
      <c r="H351" s="7" t="s">
        <v>15</v>
      </c>
      <c r="I351" s="2"/>
    </row>
    <row r="352" spans="1:9" x14ac:dyDescent="0.3">
      <c r="A352" s="8">
        <v>350</v>
      </c>
      <c r="B352" s="6" t="s">
        <v>842</v>
      </c>
      <c r="C352" s="6" t="s">
        <v>241</v>
      </c>
      <c r="D352" s="6" t="s">
        <v>46353</v>
      </c>
      <c r="E352" s="6" t="s">
        <v>45683</v>
      </c>
      <c r="F352" s="9">
        <v>0.6</v>
      </c>
      <c r="G352" s="6" t="s">
        <v>28330</v>
      </c>
      <c r="H352" s="7" t="s">
        <v>15</v>
      </c>
      <c r="I352" s="2"/>
    </row>
    <row r="353" spans="1:9" x14ac:dyDescent="0.3">
      <c r="A353" s="8">
        <v>351</v>
      </c>
      <c r="B353" s="6" t="s">
        <v>46354</v>
      </c>
      <c r="C353" s="6" t="s">
        <v>843</v>
      </c>
      <c r="D353" s="6" t="s">
        <v>46355</v>
      </c>
      <c r="E353" s="6" t="s">
        <v>45683</v>
      </c>
      <c r="F353" s="9">
        <v>0.4</v>
      </c>
      <c r="G353" s="6" t="s">
        <v>28330</v>
      </c>
      <c r="H353" s="7" t="s">
        <v>15</v>
      </c>
      <c r="I353" s="2"/>
    </row>
    <row r="354" spans="1:9" x14ac:dyDescent="0.3">
      <c r="A354" s="8">
        <v>352</v>
      </c>
      <c r="B354" s="6" t="s">
        <v>46356</v>
      </c>
      <c r="C354" s="6" t="s">
        <v>46357</v>
      </c>
      <c r="D354" s="6" t="s">
        <v>46358</v>
      </c>
      <c r="E354" s="6" t="s">
        <v>45683</v>
      </c>
      <c r="F354" s="9">
        <v>0.4</v>
      </c>
      <c r="G354" s="6" t="s">
        <v>28330</v>
      </c>
      <c r="H354" s="7" t="s">
        <v>15</v>
      </c>
      <c r="I354" s="2"/>
    </row>
    <row r="355" spans="1:9" x14ac:dyDescent="0.3">
      <c r="A355" s="8">
        <v>353</v>
      </c>
      <c r="B355" s="6" t="s">
        <v>843</v>
      </c>
      <c r="C355" s="6" t="s">
        <v>46359</v>
      </c>
      <c r="D355" s="6" t="s">
        <v>46360</v>
      </c>
      <c r="E355" s="6" t="s">
        <v>45683</v>
      </c>
      <c r="F355" s="9">
        <v>0.8</v>
      </c>
      <c r="G355" s="6" t="s">
        <v>28330</v>
      </c>
      <c r="H355" s="7" t="s">
        <v>15</v>
      </c>
      <c r="I355" s="2"/>
    </row>
    <row r="356" spans="1:9" x14ac:dyDescent="0.3">
      <c r="A356" s="8">
        <v>354</v>
      </c>
      <c r="B356" s="6" t="s">
        <v>46361</v>
      </c>
      <c r="C356" s="6" t="s">
        <v>271</v>
      </c>
      <c r="D356" s="6" t="s">
        <v>46362</v>
      </c>
      <c r="E356" s="6" t="s">
        <v>45683</v>
      </c>
      <c r="F356" s="9">
        <v>0.8</v>
      </c>
      <c r="G356" s="6" t="s">
        <v>28330</v>
      </c>
      <c r="H356" s="7" t="s">
        <v>15</v>
      </c>
      <c r="I356" s="2"/>
    </row>
    <row r="357" spans="1:9" x14ac:dyDescent="0.3">
      <c r="A357" s="8">
        <v>355</v>
      </c>
      <c r="B357" s="6" t="s">
        <v>844</v>
      </c>
      <c r="C357" s="6" t="s">
        <v>72</v>
      </c>
      <c r="D357" s="6" t="s">
        <v>46363</v>
      </c>
      <c r="E357" s="6" t="s">
        <v>45683</v>
      </c>
      <c r="F357" s="9">
        <v>1</v>
      </c>
      <c r="G357" s="6" t="s">
        <v>28330</v>
      </c>
      <c r="H357" s="7" t="s">
        <v>15</v>
      </c>
      <c r="I357" s="2"/>
    </row>
    <row r="358" spans="1:9" x14ac:dyDescent="0.3">
      <c r="A358" s="8">
        <v>356</v>
      </c>
      <c r="B358" s="6" t="s">
        <v>46364</v>
      </c>
      <c r="C358" s="6" t="s">
        <v>845</v>
      </c>
      <c r="D358" s="6" t="s">
        <v>46365</v>
      </c>
      <c r="E358" s="6" t="s">
        <v>45683</v>
      </c>
      <c r="F358" s="9">
        <v>0.8</v>
      </c>
      <c r="G358" s="6" t="s">
        <v>28330</v>
      </c>
      <c r="H358" s="7" t="s">
        <v>15</v>
      </c>
      <c r="I358" s="2"/>
    </row>
    <row r="359" spans="1:9" x14ac:dyDescent="0.3">
      <c r="A359" s="8">
        <v>357</v>
      </c>
      <c r="B359" s="6" t="s">
        <v>141</v>
      </c>
      <c r="C359" s="6" t="s">
        <v>46357</v>
      </c>
      <c r="D359" s="6" t="s">
        <v>46366</v>
      </c>
      <c r="E359" s="6" t="s">
        <v>45683</v>
      </c>
      <c r="F359" s="9">
        <v>0.6</v>
      </c>
      <c r="G359" s="6" t="s">
        <v>28330</v>
      </c>
      <c r="H359" s="7" t="s">
        <v>15</v>
      </c>
      <c r="I359" s="2"/>
    </row>
    <row r="360" spans="1:9" x14ac:dyDescent="0.3">
      <c r="A360" s="8">
        <v>358</v>
      </c>
      <c r="B360" s="6" t="s">
        <v>46367</v>
      </c>
      <c r="C360" s="6" t="s">
        <v>46368</v>
      </c>
      <c r="D360" s="6" t="s">
        <v>46369</v>
      </c>
      <c r="E360" s="6" t="s">
        <v>45683</v>
      </c>
      <c r="F360" s="9">
        <v>0.4</v>
      </c>
      <c r="G360" s="6" t="s">
        <v>28330</v>
      </c>
      <c r="H360" s="7" t="s">
        <v>15</v>
      </c>
      <c r="I360" s="2"/>
    </row>
    <row r="361" spans="1:9" x14ac:dyDescent="0.3">
      <c r="A361" s="8">
        <v>359</v>
      </c>
      <c r="B361" s="6" t="s">
        <v>141</v>
      </c>
      <c r="C361" s="6" t="s">
        <v>46359</v>
      </c>
      <c r="D361" s="6" t="s">
        <v>46370</v>
      </c>
      <c r="E361" s="6" t="s">
        <v>45683</v>
      </c>
      <c r="F361" s="9">
        <v>0.4</v>
      </c>
      <c r="G361" s="6" t="s">
        <v>28330</v>
      </c>
      <c r="H361" s="7" t="s">
        <v>15</v>
      </c>
      <c r="I361" s="2"/>
    </row>
    <row r="362" spans="1:9" x14ac:dyDescent="0.3">
      <c r="A362" s="8">
        <v>360</v>
      </c>
      <c r="B362" s="6" t="s">
        <v>46371</v>
      </c>
      <c r="C362" s="6" t="s">
        <v>46368</v>
      </c>
      <c r="D362" s="6" t="s">
        <v>46372</v>
      </c>
      <c r="E362" s="6" t="s">
        <v>45683</v>
      </c>
      <c r="F362" s="9">
        <v>0.4</v>
      </c>
      <c r="G362" s="6" t="s">
        <v>28330</v>
      </c>
      <c r="H362" s="7" t="s">
        <v>15</v>
      </c>
      <c r="I362" s="2"/>
    </row>
    <row r="363" spans="1:9" x14ac:dyDescent="0.3">
      <c r="A363" s="8">
        <v>361</v>
      </c>
      <c r="B363" s="6" t="s">
        <v>46373</v>
      </c>
      <c r="C363" s="6" t="s">
        <v>846</v>
      </c>
      <c r="D363" s="6" t="s">
        <v>46374</v>
      </c>
      <c r="E363" s="6" t="s">
        <v>45683</v>
      </c>
      <c r="F363" s="9">
        <v>0.4</v>
      </c>
      <c r="G363" s="6" t="s">
        <v>28330</v>
      </c>
      <c r="H363" s="7" t="s">
        <v>15</v>
      </c>
      <c r="I363" s="2"/>
    </row>
    <row r="364" spans="1:9" x14ac:dyDescent="0.3">
      <c r="A364" s="8">
        <v>362</v>
      </c>
      <c r="B364" s="6" t="s">
        <v>847</v>
      </c>
      <c r="C364" s="6" t="s">
        <v>680</v>
      </c>
      <c r="D364" s="6" t="s">
        <v>46375</v>
      </c>
      <c r="E364" s="6" t="s">
        <v>45683</v>
      </c>
      <c r="F364" s="9">
        <v>0.4</v>
      </c>
      <c r="G364" s="6" t="s">
        <v>28330</v>
      </c>
      <c r="H364" s="7" t="s">
        <v>15</v>
      </c>
      <c r="I364" s="2"/>
    </row>
    <row r="365" spans="1:9" x14ac:dyDescent="0.3">
      <c r="A365" s="8">
        <v>363</v>
      </c>
      <c r="B365" s="6" t="s">
        <v>46376</v>
      </c>
      <c r="C365" s="6" t="s">
        <v>780</v>
      </c>
      <c r="D365" s="6" t="s">
        <v>46377</v>
      </c>
      <c r="E365" s="6" t="s">
        <v>45683</v>
      </c>
      <c r="F365" s="9">
        <v>0.4</v>
      </c>
      <c r="G365" s="6" t="s">
        <v>28330</v>
      </c>
      <c r="H365" s="7" t="s">
        <v>15</v>
      </c>
      <c r="I365" s="2"/>
    </row>
    <row r="366" spans="1:9" x14ac:dyDescent="0.3">
      <c r="A366" s="8">
        <v>364</v>
      </c>
      <c r="B366" s="6" t="s">
        <v>46378</v>
      </c>
      <c r="C366" s="6" t="s">
        <v>74</v>
      </c>
      <c r="D366" s="6" t="s">
        <v>46379</v>
      </c>
      <c r="E366" s="6" t="s">
        <v>45683</v>
      </c>
      <c r="F366" s="9">
        <v>0.4</v>
      </c>
      <c r="G366" s="6" t="s">
        <v>28330</v>
      </c>
      <c r="H366" s="7" t="s">
        <v>15</v>
      </c>
      <c r="I366" s="2"/>
    </row>
    <row r="367" spans="1:9" x14ac:dyDescent="0.3">
      <c r="A367" s="8">
        <v>365</v>
      </c>
      <c r="B367" s="6" t="s">
        <v>848</v>
      </c>
      <c r="C367" s="6" t="s">
        <v>438</v>
      </c>
      <c r="D367" s="6" t="s">
        <v>46380</v>
      </c>
      <c r="E367" s="6" t="s">
        <v>45683</v>
      </c>
      <c r="F367" s="9">
        <v>0.8</v>
      </c>
      <c r="G367" s="6" t="s">
        <v>28330</v>
      </c>
      <c r="H367" s="7" t="s">
        <v>15</v>
      </c>
      <c r="I367" s="2"/>
    </row>
    <row r="368" spans="1:9" x14ac:dyDescent="0.3">
      <c r="A368" s="8">
        <v>366</v>
      </c>
      <c r="B368" s="6" t="s">
        <v>849</v>
      </c>
      <c r="C368" s="6" t="s">
        <v>438</v>
      </c>
      <c r="D368" s="6" t="s">
        <v>46381</v>
      </c>
      <c r="E368" s="6" t="s">
        <v>45683</v>
      </c>
      <c r="F368" s="9">
        <v>0.6</v>
      </c>
      <c r="G368" s="6" t="s">
        <v>28330</v>
      </c>
      <c r="H368" s="7" t="s">
        <v>15</v>
      </c>
      <c r="I368" s="2"/>
    </row>
    <row r="369" spans="1:9" x14ac:dyDescent="0.3">
      <c r="A369" s="8">
        <v>367</v>
      </c>
      <c r="B369" s="6" t="s">
        <v>46382</v>
      </c>
      <c r="C369" s="6" t="s">
        <v>46383</v>
      </c>
      <c r="D369" s="6" t="s">
        <v>46384</v>
      </c>
      <c r="E369" s="6" t="s">
        <v>45683</v>
      </c>
      <c r="F369" s="9">
        <v>0.4</v>
      </c>
      <c r="G369" s="6" t="s">
        <v>28330</v>
      </c>
      <c r="H369" s="7" t="s">
        <v>15</v>
      </c>
      <c r="I369" s="2"/>
    </row>
    <row r="370" spans="1:9" x14ac:dyDescent="0.3">
      <c r="A370" s="8">
        <v>368</v>
      </c>
      <c r="B370" s="6" t="s">
        <v>850</v>
      </c>
      <c r="C370" s="6" t="s">
        <v>828</v>
      </c>
      <c r="D370" s="6" t="s">
        <v>46385</v>
      </c>
      <c r="E370" s="6" t="s">
        <v>45683</v>
      </c>
      <c r="F370" s="9">
        <v>0.4</v>
      </c>
      <c r="G370" s="6" t="s">
        <v>28330</v>
      </c>
      <c r="H370" s="7" t="s">
        <v>15</v>
      </c>
      <c r="I370" s="2"/>
    </row>
    <row r="371" spans="1:9" x14ac:dyDescent="0.3">
      <c r="A371" s="8">
        <v>369</v>
      </c>
      <c r="B371" s="6" t="s">
        <v>96</v>
      </c>
      <c r="C371" s="6" t="s">
        <v>800</v>
      </c>
      <c r="D371" s="6" t="s">
        <v>46386</v>
      </c>
      <c r="E371" s="6" t="s">
        <v>45683</v>
      </c>
      <c r="F371" s="9">
        <v>0.8</v>
      </c>
      <c r="G371" s="6" t="s">
        <v>28330</v>
      </c>
      <c r="H371" s="7" t="s">
        <v>15</v>
      </c>
      <c r="I371" s="2"/>
    </row>
    <row r="372" spans="1:9" x14ac:dyDescent="0.3">
      <c r="A372" s="8">
        <v>370</v>
      </c>
      <c r="B372" s="6" t="s">
        <v>843</v>
      </c>
      <c r="C372" s="6" t="s">
        <v>31019</v>
      </c>
      <c r="D372" s="6" t="s">
        <v>46387</v>
      </c>
      <c r="E372" s="6" t="s">
        <v>45683</v>
      </c>
      <c r="F372" s="9">
        <v>0.4</v>
      </c>
      <c r="G372" s="6" t="s">
        <v>28330</v>
      </c>
      <c r="H372" s="7" t="s">
        <v>15</v>
      </c>
      <c r="I372" s="2"/>
    </row>
    <row r="373" spans="1:9" x14ac:dyDescent="0.3">
      <c r="A373" s="8">
        <v>371</v>
      </c>
      <c r="B373" s="6" t="s">
        <v>851</v>
      </c>
      <c r="C373" s="6" t="s">
        <v>852</v>
      </c>
      <c r="D373" s="6" t="s">
        <v>46388</v>
      </c>
      <c r="E373" s="6" t="s">
        <v>45683</v>
      </c>
      <c r="F373" s="9">
        <v>0.6</v>
      </c>
      <c r="G373" s="6" t="s">
        <v>28330</v>
      </c>
      <c r="H373" s="7" t="s">
        <v>15</v>
      </c>
      <c r="I373" s="2"/>
    </row>
    <row r="374" spans="1:9" x14ac:dyDescent="0.3">
      <c r="A374" s="8">
        <v>372</v>
      </c>
      <c r="B374" s="6" t="s">
        <v>46389</v>
      </c>
      <c r="C374" s="6" t="s">
        <v>46390</v>
      </c>
      <c r="D374" s="6" t="s">
        <v>46391</v>
      </c>
      <c r="E374" s="6" t="s">
        <v>45683</v>
      </c>
      <c r="F374" s="9">
        <v>2.6</v>
      </c>
      <c r="G374" s="6" t="s">
        <v>28330</v>
      </c>
      <c r="H374" s="7" t="s">
        <v>15</v>
      </c>
      <c r="I374" s="2"/>
    </row>
    <row r="375" spans="1:9" x14ac:dyDescent="0.3">
      <c r="A375" s="8">
        <v>373</v>
      </c>
      <c r="B375" s="6" t="s">
        <v>120</v>
      </c>
      <c r="C375" s="6" t="s">
        <v>74</v>
      </c>
      <c r="D375" s="6" t="s">
        <v>46392</v>
      </c>
      <c r="E375" s="6" t="s">
        <v>45683</v>
      </c>
      <c r="F375" s="9">
        <v>0.6</v>
      </c>
      <c r="G375" s="6" t="s">
        <v>28330</v>
      </c>
      <c r="H375" s="7" t="s">
        <v>15</v>
      </c>
      <c r="I375" s="2"/>
    </row>
    <row r="376" spans="1:9" x14ac:dyDescent="0.3">
      <c r="A376" s="8">
        <v>374</v>
      </c>
      <c r="B376" s="6" t="s">
        <v>815</v>
      </c>
      <c r="C376" s="6" t="s">
        <v>604</v>
      </c>
      <c r="D376" s="6" t="s">
        <v>46393</v>
      </c>
      <c r="E376" s="6" t="s">
        <v>45683</v>
      </c>
      <c r="F376" s="9">
        <v>0.6</v>
      </c>
      <c r="G376" s="6" t="s">
        <v>28330</v>
      </c>
      <c r="H376" s="7" t="s">
        <v>15</v>
      </c>
      <c r="I376" s="2"/>
    </row>
    <row r="377" spans="1:9" x14ac:dyDescent="0.3">
      <c r="A377" s="8">
        <v>375</v>
      </c>
      <c r="B377" s="6" t="s">
        <v>46394</v>
      </c>
      <c r="C377" s="6" t="s">
        <v>853</v>
      </c>
      <c r="D377" s="6" t="s">
        <v>46395</v>
      </c>
      <c r="E377" s="6" t="s">
        <v>45683</v>
      </c>
      <c r="F377" s="9">
        <v>0.4</v>
      </c>
      <c r="G377" s="6" t="s">
        <v>28330</v>
      </c>
      <c r="H377" s="7" t="s">
        <v>15</v>
      </c>
      <c r="I377" s="2"/>
    </row>
    <row r="378" spans="1:9" x14ac:dyDescent="0.3">
      <c r="A378" s="8">
        <v>376</v>
      </c>
      <c r="B378" s="6" t="s">
        <v>854</v>
      </c>
      <c r="C378" s="6" t="s">
        <v>578</v>
      </c>
      <c r="D378" s="6" t="s">
        <v>46396</v>
      </c>
      <c r="E378" s="6" t="s">
        <v>45683</v>
      </c>
      <c r="F378" s="9">
        <v>0.94</v>
      </c>
      <c r="G378" s="6" t="s">
        <v>28330</v>
      </c>
      <c r="H378" s="7" t="s">
        <v>15</v>
      </c>
      <c r="I378" s="2"/>
    </row>
    <row r="379" spans="1:9" x14ac:dyDescent="0.3">
      <c r="A379" s="8">
        <v>377</v>
      </c>
      <c r="B379" s="6" t="s">
        <v>753</v>
      </c>
      <c r="C379" s="6" t="s">
        <v>46397</v>
      </c>
      <c r="D379" s="6" t="s">
        <v>46398</v>
      </c>
      <c r="E379" s="6" t="s">
        <v>45683</v>
      </c>
      <c r="F379" s="9">
        <v>1.2</v>
      </c>
      <c r="G379" s="6" t="s">
        <v>28330</v>
      </c>
      <c r="H379" s="7" t="s">
        <v>15</v>
      </c>
      <c r="I379" s="2"/>
    </row>
    <row r="380" spans="1:9" x14ac:dyDescent="0.3">
      <c r="A380" s="8">
        <v>378</v>
      </c>
      <c r="B380" s="6" t="s">
        <v>46399</v>
      </c>
      <c r="C380" s="6" t="s">
        <v>382</v>
      </c>
      <c r="D380" s="6" t="s">
        <v>46400</v>
      </c>
      <c r="E380" s="6" t="s">
        <v>45683</v>
      </c>
      <c r="F380" s="9">
        <v>0.6</v>
      </c>
      <c r="G380" s="6" t="s">
        <v>28330</v>
      </c>
      <c r="H380" s="7" t="s">
        <v>15</v>
      </c>
      <c r="I380" s="2"/>
    </row>
    <row r="381" spans="1:9" x14ac:dyDescent="0.3">
      <c r="A381" s="8">
        <v>379</v>
      </c>
      <c r="B381" s="6" t="s">
        <v>855</v>
      </c>
      <c r="C381" s="6" t="s">
        <v>250</v>
      </c>
      <c r="D381" s="6" t="s">
        <v>46401</v>
      </c>
      <c r="E381" s="6" t="s">
        <v>45683</v>
      </c>
      <c r="F381" s="9">
        <v>1.6</v>
      </c>
      <c r="G381" s="6" t="s">
        <v>28330</v>
      </c>
      <c r="H381" s="7" t="s">
        <v>15</v>
      </c>
      <c r="I381" s="2"/>
    </row>
    <row r="382" spans="1:9" x14ac:dyDescent="0.3">
      <c r="A382" s="8">
        <v>380</v>
      </c>
      <c r="B382" s="6" t="s">
        <v>46402</v>
      </c>
      <c r="C382" s="6" t="s">
        <v>45856</v>
      </c>
      <c r="D382" s="6" t="s">
        <v>46403</v>
      </c>
      <c r="E382" s="6" t="s">
        <v>45683</v>
      </c>
      <c r="F382" s="9">
        <v>0.6</v>
      </c>
      <c r="G382" s="6" t="s">
        <v>28330</v>
      </c>
      <c r="H382" s="7" t="s">
        <v>15</v>
      </c>
      <c r="I382" s="2"/>
    </row>
    <row r="383" spans="1:9" x14ac:dyDescent="0.3">
      <c r="A383" s="8">
        <v>381</v>
      </c>
      <c r="B383" s="6" t="s">
        <v>46404</v>
      </c>
      <c r="C383" s="6" t="s">
        <v>818</v>
      </c>
      <c r="D383" s="6" t="s">
        <v>46405</v>
      </c>
      <c r="E383" s="6" t="s">
        <v>45683</v>
      </c>
      <c r="F383" s="9">
        <v>1.2</v>
      </c>
      <c r="G383" s="6" t="s">
        <v>28330</v>
      </c>
      <c r="H383" s="7" t="s">
        <v>15</v>
      </c>
      <c r="I383" s="2"/>
    </row>
    <row r="384" spans="1:9" x14ac:dyDescent="0.3">
      <c r="A384" s="8">
        <v>382</v>
      </c>
      <c r="B384" s="6" t="s">
        <v>45856</v>
      </c>
      <c r="C384" s="6" t="s">
        <v>46406</v>
      </c>
      <c r="D384" s="6" t="s">
        <v>46407</v>
      </c>
      <c r="E384" s="6" t="s">
        <v>45683</v>
      </c>
      <c r="F384" s="9">
        <v>0.4</v>
      </c>
      <c r="G384" s="6" t="s">
        <v>28330</v>
      </c>
      <c r="H384" s="7" t="s">
        <v>15</v>
      </c>
      <c r="I384" s="2"/>
    </row>
    <row r="385" spans="1:9" x14ac:dyDescent="0.3">
      <c r="A385" s="8">
        <v>383</v>
      </c>
      <c r="B385" s="6" t="s">
        <v>773</v>
      </c>
      <c r="C385" s="6" t="s">
        <v>708</v>
      </c>
      <c r="D385" s="6" t="s">
        <v>46408</v>
      </c>
      <c r="E385" s="6" t="s">
        <v>45989</v>
      </c>
      <c r="F385" s="9">
        <v>1.2</v>
      </c>
      <c r="G385" s="6" t="s">
        <v>28330</v>
      </c>
      <c r="H385" s="7" t="s">
        <v>15</v>
      </c>
      <c r="I385" s="2"/>
    </row>
    <row r="386" spans="1:9" x14ac:dyDescent="0.3">
      <c r="A386" s="8">
        <v>384</v>
      </c>
      <c r="B386" s="6" t="s">
        <v>74</v>
      </c>
      <c r="C386" s="6" t="s">
        <v>815</v>
      </c>
      <c r="D386" s="6" t="s">
        <v>46409</v>
      </c>
      <c r="E386" s="6" t="s">
        <v>45683</v>
      </c>
      <c r="F386" s="9">
        <v>0.8</v>
      </c>
      <c r="G386" s="6" t="s">
        <v>28330</v>
      </c>
      <c r="H386" s="7" t="s">
        <v>15</v>
      </c>
      <c r="I386" s="2"/>
    </row>
    <row r="387" spans="1:9" x14ac:dyDescent="0.3">
      <c r="A387" s="8">
        <v>385</v>
      </c>
      <c r="B387" s="6" t="s">
        <v>27999</v>
      </c>
      <c r="C387" s="6" t="s">
        <v>596</v>
      </c>
      <c r="D387" s="6" t="s">
        <v>46410</v>
      </c>
      <c r="E387" s="6" t="s">
        <v>45989</v>
      </c>
      <c r="F387" s="9">
        <v>0.7</v>
      </c>
      <c r="G387" s="6" t="s">
        <v>28330</v>
      </c>
      <c r="H387" s="7" t="s">
        <v>15</v>
      </c>
      <c r="I387" s="2"/>
    </row>
    <row r="388" spans="1:9" x14ac:dyDescent="0.3">
      <c r="A388" s="8">
        <v>386</v>
      </c>
      <c r="B388" s="6" t="s">
        <v>46411</v>
      </c>
      <c r="C388" s="6" t="s">
        <v>759</v>
      </c>
      <c r="D388" s="6" t="s">
        <v>46412</v>
      </c>
      <c r="E388" s="6" t="s">
        <v>45989</v>
      </c>
      <c r="F388" s="9">
        <v>1.2</v>
      </c>
      <c r="G388" s="6" t="s">
        <v>28330</v>
      </c>
      <c r="H388" s="7" t="s">
        <v>15</v>
      </c>
      <c r="I388" s="2"/>
    </row>
    <row r="389" spans="1:9" x14ac:dyDescent="0.3">
      <c r="A389" s="8">
        <v>387</v>
      </c>
      <c r="B389" s="6" t="s">
        <v>759</v>
      </c>
      <c r="C389" s="6" t="s">
        <v>578</v>
      </c>
      <c r="D389" s="6" t="s">
        <v>46413</v>
      </c>
      <c r="E389" s="6" t="s">
        <v>45683</v>
      </c>
      <c r="F389" s="9">
        <v>2</v>
      </c>
      <c r="G389" s="6" t="s">
        <v>28330</v>
      </c>
      <c r="H389" s="7" t="s">
        <v>15</v>
      </c>
      <c r="I389" s="2"/>
    </row>
    <row r="390" spans="1:9" x14ac:dyDescent="0.3">
      <c r="A390" s="8">
        <v>388</v>
      </c>
      <c r="B390" s="6" t="s">
        <v>31809</v>
      </c>
      <c r="C390" s="6" t="s">
        <v>59</v>
      </c>
      <c r="D390" s="6" t="s">
        <v>46414</v>
      </c>
      <c r="E390" s="6" t="s">
        <v>45683</v>
      </c>
      <c r="F390" s="9">
        <v>0.6</v>
      </c>
      <c r="G390" s="6" t="s">
        <v>28330</v>
      </c>
      <c r="H390" s="7" t="s">
        <v>15</v>
      </c>
      <c r="I390" s="2"/>
    </row>
    <row r="391" spans="1:9" x14ac:dyDescent="0.3">
      <c r="A391" s="8">
        <v>389</v>
      </c>
      <c r="B391" s="6" t="s">
        <v>46415</v>
      </c>
      <c r="C391" s="6" t="s">
        <v>856</v>
      </c>
      <c r="D391" s="6" t="s">
        <v>46416</v>
      </c>
      <c r="E391" s="6" t="s">
        <v>45683</v>
      </c>
      <c r="F391" s="9">
        <v>1</v>
      </c>
      <c r="G391" s="6" t="s">
        <v>28330</v>
      </c>
      <c r="H391" s="7" t="s">
        <v>15</v>
      </c>
      <c r="I391" s="2"/>
    </row>
    <row r="392" spans="1:9" x14ac:dyDescent="0.3">
      <c r="A392" s="8">
        <v>390</v>
      </c>
      <c r="B392" s="6" t="s">
        <v>46417</v>
      </c>
      <c r="C392" s="6" t="s">
        <v>46418</v>
      </c>
      <c r="D392" s="6" t="s">
        <v>46419</v>
      </c>
      <c r="E392" s="6" t="s">
        <v>45683</v>
      </c>
      <c r="F392" s="9">
        <v>0.7</v>
      </c>
      <c r="G392" s="6" t="s">
        <v>28330</v>
      </c>
      <c r="H392" s="7" t="s">
        <v>15</v>
      </c>
      <c r="I392" s="2"/>
    </row>
    <row r="393" spans="1:9" x14ac:dyDescent="0.3">
      <c r="A393" s="8">
        <v>391</v>
      </c>
      <c r="B393" s="6" t="s">
        <v>141</v>
      </c>
      <c r="C393" s="6" t="s">
        <v>46420</v>
      </c>
      <c r="D393" s="6" t="s">
        <v>46421</v>
      </c>
      <c r="E393" s="6" t="s">
        <v>45683</v>
      </c>
      <c r="F393" s="9">
        <v>0.4</v>
      </c>
      <c r="G393" s="6" t="s">
        <v>28330</v>
      </c>
      <c r="H393" s="7" t="s">
        <v>15</v>
      </c>
      <c r="I393" s="2"/>
    </row>
    <row r="394" spans="1:9" x14ac:dyDescent="0.3">
      <c r="A394" s="8">
        <v>392</v>
      </c>
      <c r="B394" s="6" t="s">
        <v>46422</v>
      </c>
      <c r="C394" s="6" t="s">
        <v>46423</v>
      </c>
      <c r="D394" s="6" t="s">
        <v>46424</v>
      </c>
      <c r="E394" s="6" t="s">
        <v>45683</v>
      </c>
      <c r="F394" s="9">
        <v>0.8</v>
      </c>
      <c r="G394" s="6" t="s">
        <v>28330</v>
      </c>
      <c r="H394" s="7" t="s">
        <v>15</v>
      </c>
      <c r="I394" s="2"/>
    </row>
    <row r="395" spans="1:9" x14ac:dyDescent="0.3">
      <c r="A395" s="8">
        <v>393</v>
      </c>
      <c r="B395" s="6" t="s">
        <v>46425</v>
      </c>
      <c r="C395" s="6" t="s">
        <v>139</v>
      </c>
      <c r="D395" s="6" t="s">
        <v>46426</v>
      </c>
      <c r="E395" s="6" t="s">
        <v>45683</v>
      </c>
      <c r="F395" s="9">
        <v>0.4</v>
      </c>
      <c r="G395" s="6" t="s">
        <v>28330</v>
      </c>
      <c r="H395" s="7" t="s">
        <v>15</v>
      </c>
      <c r="I395" s="2"/>
    </row>
    <row r="396" spans="1:9" x14ac:dyDescent="0.3">
      <c r="A396" s="8">
        <v>394</v>
      </c>
      <c r="B396" s="6" t="s">
        <v>29971</v>
      </c>
      <c r="C396" s="6" t="s">
        <v>750</v>
      </c>
      <c r="D396" s="6" t="s">
        <v>46427</v>
      </c>
      <c r="E396" s="6" t="s">
        <v>45683</v>
      </c>
      <c r="F396" s="9">
        <v>0.85</v>
      </c>
      <c r="G396" s="6" t="s">
        <v>28330</v>
      </c>
      <c r="H396" s="7" t="s">
        <v>15</v>
      </c>
      <c r="I396" s="2"/>
    </row>
    <row r="397" spans="1:9" x14ac:dyDescent="0.3">
      <c r="A397" s="8">
        <v>395</v>
      </c>
      <c r="B397" s="6" t="s">
        <v>46428</v>
      </c>
      <c r="C397" s="6" t="s">
        <v>307</v>
      </c>
      <c r="D397" s="6" t="s">
        <v>46429</v>
      </c>
      <c r="E397" s="6" t="s">
        <v>45683</v>
      </c>
      <c r="F397" s="9">
        <v>0.4</v>
      </c>
      <c r="G397" s="6" t="s">
        <v>28330</v>
      </c>
      <c r="H397" s="7" t="s">
        <v>15</v>
      </c>
      <c r="I397" s="2"/>
    </row>
    <row r="398" spans="1:9" x14ac:dyDescent="0.3">
      <c r="A398" s="8">
        <v>396</v>
      </c>
      <c r="B398" s="6" t="s">
        <v>857</v>
      </c>
      <c r="C398" s="6" t="s">
        <v>708</v>
      </c>
      <c r="D398" s="6" t="s">
        <v>46430</v>
      </c>
      <c r="E398" s="6" t="s">
        <v>45683</v>
      </c>
      <c r="F398" s="9">
        <v>0.7</v>
      </c>
      <c r="G398" s="6" t="s">
        <v>28330</v>
      </c>
      <c r="H398" s="7" t="s">
        <v>15</v>
      </c>
      <c r="I398" s="2"/>
    </row>
    <row r="399" spans="1:9" x14ac:dyDescent="0.3">
      <c r="A399" s="8">
        <v>397</v>
      </c>
      <c r="B399" s="6" t="s">
        <v>858</v>
      </c>
      <c r="C399" s="6" t="s">
        <v>46431</v>
      </c>
      <c r="D399" s="6" t="s">
        <v>46432</v>
      </c>
      <c r="E399" s="6" t="s">
        <v>45683</v>
      </c>
      <c r="F399" s="9">
        <v>0.6</v>
      </c>
      <c r="G399" s="6" t="s">
        <v>28330</v>
      </c>
      <c r="H399" s="7" t="s">
        <v>15</v>
      </c>
      <c r="I399" s="2"/>
    </row>
    <row r="400" spans="1:9" x14ac:dyDescent="0.3">
      <c r="A400" s="8">
        <v>398</v>
      </c>
      <c r="B400" s="6" t="s">
        <v>59</v>
      </c>
      <c r="C400" s="6" t="s">
        <v>45856</v>
      </c>
      <c r="D400" s="6" t="s">
        <v>46433</v>
      </c>
      <c r="E400" s="6" t="s">
        <v>45683</v>
      </c>
      <c r="F400" s="9">
        <v>0.4</v>
      </c>
      <c r="G400" s="6" t="s">
        <v>28330</v>
      </c>
      <c r="H400" s="7" t="s">
        <v>15</v>
      </c>
      <c r="I400" s="2"/>
    </row>
    <row r="401" spans="1:9" x14ac:dyDescent="0.3">
      <c r="A401" s="8">
        <v>399</v>
      </c>
      <c r="B401" s="6" t="s">
        <v>823</v>
      </c>
      <c r="C401" s="6" t="s">
        <v>46434</v>
      </c>
      <c r="D401" s="6" t="s">
        <v>46435</v>
      </c>
      <c r="E401" s="6" t="s">
        <v>46436</v>
      </c>
      <c r="F401" s="9">
        <v>0.8</v>
      </c>
      <c r="G401" s="6" t="s">
        <v>28330</v>
      </c>
      <c r="H401" s="7" t="s">
        <v>15</v>
      </c>
      <c r="I401" s="2"/>
    </row>
    <row r="402" spans="1:9" x14ac:dyDescent="0.3">
      <c r="A402" s="8">
        <v>400</v>
      </c>
      <c r="B402" s="6" t="s">
        <v>59</v>
      </c>
      <c r="C402" s="6" t="s">
        <v>46437</v>
      </c>
      <c r="D402" s="6" t="s">
        <v>46438</v>
      </c>
      <c r="E402" s="6" t="s">
        <v>46436</v>
      </c>
      <c r="F402" s="9">
        <v>0.8</v>
      </c>
      <c r="G402" s="6" t="s">
        <v>28330</v>
      </c>
      <c r="H402" s="7" t="s">
        <v>15</v>
      </c>
      <c r="I402" s="2"/>
    </row>
    <row r="403" spans="1:9" x14ac:dyDescent="0.3">
      <c r="A403" s="8">
        <v>401</v>
      </c>
      <c r="B403" s="6" t="s">
        <v>859</v>
      </c>
      <c r="C403" s="6" t="s">
        <v>105</v>
      </c>
      <c r="D403" s="6" t="s">
        <v>46439</v>
      </c>
      <c r="E403" s="6" t="s">
        <v>46436</v>
      </c>
      <c r="F403" s="9">
        <v>0.4</v>
      </c>
      <c r="G403" s="6" t="s">
        <v>28330</v>
      </c>
      <c r="H403" s="7" t="s">
        <v>15</v>
      </c>
      <c r="I403" s="2"/>
    </row>
    <row r="404" spans="1:9" x14ac:dyDescent="0.3">
      <c r="A404" s="8">
        <v>402</v>
      </c>
      <c r="B404" s="6" t="s">
        <v>30966</v>
      </c>
      <c r="C404" s="6" t="s">
        <v>46440</v>
      </c>
      <c r="D404" s="6" t="s">
        <v>46441</v>
      </c>
      <c r="E404" s="6" t="s">
        <v>46436</v>
      </c>
      <c r="F404" s="9">
        <v>0.8</v>
      </c>
      <c r="G404" s="6" t="s">
        <v>28330</v>
      </c>
      <c r="H404" s="7" t="s">
        <v>15</v>
      </c>
      <c r="I404" s="2"/>
    </row>
    <row r="405" spans="1:9" x14ac:dyDescent="0.3">
      <c r="A405" s="8">
        <v>403</v>
      </c>
      <c r="B405" s="6" t="s">
        <v>860</v>
      </c>
      <c r="C405" s="6" t="s">
        <v>708</v>
      </c>
      <c r="D405" s="6" t="s">
        <v>46442</v>
      </c>
      <c r="E405" s="6" t="s">
        <v>46436</v>
      </c>
      <c r="F405" s="9">
        <v>0.7</v>
      </c>
      <c r="G405" s="6" t="s">
        <v>28330</v>
      </c>
      <c r="H405" s="7" t="s">
        <v>15</v>
      </c>
      <c r="I405" s="2"/>
    </row>
    <row r="406" spans="1:9" x14ac:dyDescent="0.3">
      <c r="A406" s="8">
        <v>404</v>
      </c>
      <c r="B406" s="6" t="s">
        <v>27739</v>
      </c>
      <c r="C406" s="6" t="s">
        <v>275</v>
      </c>
      <c r="D406" s="6" t="s">
        <v>46443</v>
      </c>
      <c r="E406" s="6" t="s">
        <v>46436</v>
      </c>
      <c r="F406" s="9">
        <v>1.3</v>
      </c>
      <c r="G406" s="6" t="s">
        <v>28330</v>
      </c>
      <c r="H406" s="7" t="s">
        <v>15</v>
      </c>
      <c r="I406" s="2"/>
    </row>
    <row r="407" spans="1:9" x14ac:dyDescent="0.3">
      <c r="A407" s="8">
        <v>405</v>
      </c>
      <c r="B407" s="6" t="s">
        <v>46444</v>
      </c>
      <c r="C407" s="6" t="s">
        <v>46445</v>
      </c>
      <c r="D407" s="6" t="s">
        <v>46446</v>
      </c>
      <c r="E407" s="6" t="s">
        <v>46436</v>
      </c>
      <c r="F407" s="9">
        <v>0.4</v>
      </c>
      <c r="G407" s="6" t="s">
        <v>28330</v>
      </c>
      <c r="H407" s="7" t="s">
        <v>15</v>
      </c>
      <c r="I407" s="2"/>
    </row>
    <row r="408" spans="1:9" x14ac:dyDescent="0.3">
      <c r="A408" s="8">
        <v>406</v>
      </c>
      <c r="B408" s="6" t="s">
        <v>776</v>
      </c>
      <c r="C408" s="6" t="s">
        <v>46447</v>
      </c>
      <c r="D408" s="6" t="s">
        <v>46448</v>
      </c>
      <c r="E408" s="6" t="s">
        <v>46436</v>
      </c>
      <c r="F408" s="9">
        <v>0.4</v>
      </c>
      <c r="G408" s="6" t="s">
        <v>28330</v>
      </c>
      <c r="H408" s="7" t="s">
        <v>15</v>
      </c>
      <c r="I408" s="2"/>
    </row>
    <row r="409" spans="1:9" x14ac:dyDescent="0.3">
      <c r="A409" s="8">
        <v>407</v>
      </c>
      <c r="B409" s="6" t="s">
        <v>46449</v>
      </c>
      <c r="C409" s="6" t="s">
        <v>584</v>
      </c>
      <c r="D409" s="6" t="s">
        <v>46450</v>
      </c>
      <c r="E409" s="6" t="s">
        <v>46436</v>
      </c>
      <c r="F409" s="9">
        <v>0.6</v>
      </c>
      <c r="G409" s="6" t="s">
        <v>28330</v>
      </c>
      <c r="H409" s="7" t="s">
        <v>15</v>
      </c>
      <c r="I409" s="2"/>
    </row>
    <row r="410" spans="1:9" x14ac:dyDescent="0.3">
      <c r="A410" s="8">
        <v>408</v>
      </c>
      <c r="B410" s="6" t="s">
        <v>46451</v>
      </c>
      <c r="C410" s="6" t="s">
        <v>46452</v>
      </c>
      <c r="D410" s="6" t="s">
        <v>46453</v>
      </c>
      <c r="E410" s="6" t="s">
        <v>45699</v>
      </c>
      <c r="F410" s="9">
        <v>0.4</v>
      </c>
      <c r="G410" s="6" t="s">
        <v>28330</v>
      </c>
      <c r="H410" s="7" t="s">
        <v>179</v>
      </c>
      <c r="I410" s="2"/>
    </row>
    <row r="411" spans="1:9" x14ac:dyDescent="0.3">
      <c r="A411" s="8">
        <v>409</v>
      </c>
      <c r="B411" s="6" t="s">
        <v>46454</v>
      </c>
      <c r="C411" s="6" t="s">
        <v>801</v>
      </c>
      <c r="D411" s="6" t="s">
        <v>46455</v>
      </c>
      <c r="E411" s="6" t="s">
        <v>45699</v>
      </c>
      <c r="F411" s="9">
        <v>1</v>
      </c>
      <c r="G411" s="6" t="s">
        <v>28330</v>
      </c>
      <c r="H411" s="7" t="s">
        <v>179</v>
      </c>
      <c r="I411" s="2"/>
    </row>
    <row r="412" spans="1:9" x14ac:dyDescent="0.3">
      <c r="A412" s="8">
        <v>410</v>
      </c>
      <c r="B412" s="6" t="s">
        <v>46456</v>
      </c>
      <c r="C412" s="6" t="s">
        <v>232</v>
      </c>
      <c r="D412" s="6" t="s">
        <v>46457</v>
      </c>
      <c r="E412" s="6" t="s">
        <v>45699</v>
      </c>
      <c r="F412" s="9">
        <v>0.8</v>
      </c>
      <c r="G412" s="6" t="s">
        <v>28330</v>
      </c>
      <c r="H412" s="7" t="s">
        <v>179</v>
      </c>
      <c r="I412" s="2"/>
    </row>
    <row r="413" spans="1:9" x14ac:dyDescent="0.3">
      <c r="A413" s="8">
        <v>411</v>
      </c>
      <c r="B413" s="6" t="s">
        <v>46458</v>
      </c>
      <c r="C413" s="6" t="s">
        <v>307</v>
      </c>
      <c r="D413" s="6" t="s">
        <v>46459</v>
      </c>
      <c r="E413" s="6" t="s">
        <v>45699</v>
      </c>
      <c r="F413" s="9">
        <v>0.4</v>
      </c>
      <c r="G413" s="6" t="s">
        <v>28330</v>
      </c>
      <c r="H413" s="7" t="s">
        <v>179</v>
      </c>
      <c r="I413" s="2"/>
    </row>
    <row r="414" spans="1:9" x14ac:dyDescent="0.3">
      <c r="A414" s="8">
        <v>412</v>
      </c>
      <c r="B414" s="6" t="s">
        <v>861</v>
      </c>
      <c r="C414" s="6" t="s">
        <v>19</v>
      </c>
      <c r="D414" s="6" t="s">
        <v>46460</v>
      </c>
      <c r="E414" s="6" t="s">
        <v>45989</v>
      </c>
      <c r="F414" s="9">
        <v>0.4</v>
      </c>
      <c r="G414" s="6" t="s">
        <v>28330</v>
      </c>
      <c r="H414" s="7" t="s">
        <v>179</v>
      </c>
      <c r="I414" s="2"/>
    </row>
    <row r="415" spans="1:9" x14ac:dyDescent="0.3">
      <c r="A415" s="8">
        <v>413</v>
      </c>
      <c r="B415" s="6" t="s">
        <v>46461</v>
      </c>
      <c r="C415" s="6" t="s">
        <v>59</v>
      </c>
      <c r="D415" s="6" t="s">
        <v>46462</v>
      </c>
      <c r="E415" s="6" t="s">
        <v>45683</v>
      </c>
      <c r="F415" s="9">
        <v>1.4</v>
      </c>
      <c r="G415" s="6" t="s">
        <v>28330</v>
      </c>
      <c r="H415" s="7" t="s">
        <v>179</v>
      </c>
      <c r="I415" s="2"/>
    </row>
    <row r="416" spans="1:9" x14ac:dyDescent="0.3">
      <c r="A416" s="8">
        <v>414</v>
      </c>
      <c r="B416" s="6" t="s">
        <v>750</v>
      </c>
      <c r="C416" s="6" t="s">
        <v>46463</v>
      </c>
      <c r="D416" s="6" t="s">
        <v>46464</v>
      </c>
      <c r="E416" s="6" t="s">
        <v>45683</v>
      </c>
      <c r="F416" s="9">
        <v>1.55</v>
      </c>
      <c r="G416" s="6" t="s">
        <v>28330</v>
      </c>
      <c r="H416" s="7" t="s">
        <v>179</v>
      </c>
      <c r="I416" s="2"/>
    </row>
    <row r="417" spans="1:9" x14ac:dyDescent="0.3">
      <c r="A417" s="8">
        <v>415</v>
      </c>
      <c r="B417" s="6" t="s">
        <v>862</v>
      </c>
      <c r="C417" s="6" t="s">
        <v>101</v>
      </c>
      <c r="D417" s="6" t="s">
        <v>46465</v>
      </c>
      <c r="E417" s="6" t="s">
        <v>45683</v>
      </c>
      <c r="F417" s="9">
        <v>0.5</v>
      </c>
      <c r="G417" s="6" t="s">
        <v>28330</v>
      </c>
      <c r="H417" s="7" t="s">
        <v>179</v>
      </c>
      <c r="I417" s="2"/>
    </row>
    <row r="418" spans="1:9" x14ac:dyDescent="0.3">
      <c r="A418" s="8">
        <v>416</v>
      </c>
      <c r="B418" s="6" t="s">
        <v>828</v>
      </c>
      <c r="C418" s="6" t="s">
        <v>101</v>
      </c>
      <c r="D418" s="6" t="s">
        <v>46466</v>
      </c>
      <c r="E418" s="6" t="s">
        <v>45683</v>
      </c>
      <c r="F418" s="9">
        <v>0.4</v>
      </c>
      <c r="G418" s="6" t="s">
        <v>28330</v>
      </c>
      <c r="H418" s="7" t="s">
        <v>179</v>
      </c>
      <c r="I418" s="2"/>
    </row>
    <row r="419" spans="1:9" x14ac:dyDescent="0.3">
      <c r="A419" s="8">
        <v>417</v>
      </c>
      <c r="B419" s="6" t="s">
        <v>46467</v>
      </c>
      <c r="C419" s="6" t="s">
        <v>863</v>
      </c>
      <c r="D419" s="6" t="s">
        <v>46468</v>
      </c>
      <c r="E419" s="6" t="s">
        <v>45989</v>
      </c>
      <c r="F419" s="9">
        <v>0.4</v>
      </c>
      <c r="G419" s="6" t="s">
        <v>28330</v>
      </c>
      <c r="H419" s="7" t="s">
        <v>179</v>
      </c>
      <c r="I419" s="2"/>
    </row>
    <row r="420" spans="1:9" x14ac:dyDescent="0.3">
      <c r="A420" s="8">
        <v>418</v>
      </c>
      <c r="B420" s="6" t="s">
        <v>31809</v>
      </c>
      <c r="C420" s="6" t="s">
        <v>241</v>
      </c>
      <c r="D420" s="6" t="s">
        <v>46469</v>
      </c>
      <c r="E420" s="6" t="s">
        <v>45989</v>
      </c>
      <c r="F420" s="9">
        <v>0.6</v>
      </c>
      <c r="G420" s="6" t="s">
        <v>28330</v>
      </c>
      <c r="H420" s="7" t="s">
        <v>179</v>
      </c>
      <c r="I420" s="2"/>
    </row>
    <row r="421" spans="1:9" x14ac:dyDescent="0.3">
      <c r="A421" s="8">
        <v>419</v>
      </c>
      <c r="B421" s="6" t="s">
        <v>314</v>
      </c>
      <c r="C421" s="6" t="s">
        <v>101</v>
      </c>
      <c r="D421" s="6" t="s">
        <v>46470</v>
      </c>
      <c r="E421" s="6" t="s">
        <v>45989</v>
      </c>
      <c r="F421" s="9">
        <v>0.6</v>
      </c>
      <c r="G421" s="6" t="s">
        <v>28330</v>
      </c>
      <c r="H421" s="7" t="s">
        <v>179</v>
      </c>
      <c r="I421" s="2"/>
    </row>
    <row r="422" spans="1:9" x14ac:dyDescent="0.3">
      <c r="A422" s="8">
        <v>420</v>
      </c>
      <c r="B422" s="6" t="s">
        <v>46471</v>
      </c>
      <c r="C422" s="6" t="s">
        <v>864</v>
      </c>
      <c r="D422" s="6" t="s">
        <v>46472</v>
      </c>
      <c r="E422" s="6" t="s">
        <v>45989</v>
      </c>
      <c r="F422" s="9">
        <v>0.4</v>
      </c>
      <c r="G422" s="6" t="s">
        <v>28330</v>
      </c>
      <c r="H422" s="7" t="s">
        <v>179</v>
      </c>
      <c r="I422" s="2"/>
    </row>
    <row r="423" spans="1:9" x14ac:dyDescent="0.3">
      <c r="A423" s="8">
        <v>421</v>
      </c>
      <c r="B423" s="6" t="s">
        <v>448</v>
      </c>
      <c r="C423" s="6" t="s">
        <v>46473</v>
      </c>
      <c r="D423" s="6" t="s">
        <v>46474</v>
      </c>
      <c r="E423" s="6" t="s">
        <v>45989</v>
      </c>
      <c r="F423" s="9">
        <v>0.6</v>
      </c>
      <c r="G423" s="6" t="s">
        <v>28330</v>
      </c>
      <c r="H423" s="7" t="s">
        <v>179</v>
      </c>
      <c r="I423" s="2"/>
    </row>
    <row r="424" spans="1:9" x14ac:dyDescent="0.3">
      <c r="A424" s="8">
        <v>422</v>
      </c>
      <c r="B424" s="6" t="s">
        <v>865</v>
      </c>
      <c r="C424" s="6" t="s">
        <v>866</v>
      </c>
      <c r="D424" s="6" t="s">
        <v>46475</v>
      </c>
      <c r="E424" s="6" t="s">
        <v>45989</v>
      </c>
      <c r="F424" s="9">
        <v>0.4</v>
      </c>
      <c r="G424" s="6" t="s">
        <v>28330</v>
      </c>
      <c r="H424" s="7" t="s">
        <v>179</v>
      </c>
      <c r="I424" s="2"/>
    </row>
    <row r="425" spans="1:9" x14ac:dyDescent="0.3">
      <c r="A425" s="8">
        <v>423</v>
      </c>
      <c r="B425" s="6" t="s">
        <v>31129</v>
      </c>
      <c r="C425" s="6" t="s">
        <v>46476</v>
      </c>
      <c r="D425" s="6" t="s">
        <v>46477</v>
      </c>
      <c r="E425" s="6" t="s">
        <v>45683</v>
      </c>
      <c r="F425" s="9">
        <v>0.8</v>
      </c>
      <c r="G425" s="6" t="s">
        <v>28330</v>
      </c>
      <c r="H425" s="7" t="s">
        <v>179</v>
      </c>
      <c r="I425" s="2"/>
    </row>
    <row r="426" spans="1:9" x14ac:dyDescent="0.3">
      <c r="A426" s="8">
        <v>424</v>
      </c>
      <c r="B426" s="6" t="s">
        <v>867</v>
      </c>
      <c r="C426" s="6" t="s">
        <v>46478</v>
      </c>
      <c r="D426" s="6" t="s">
        <v>46479</v>
      </c>
      <c r="E426" s="6" t="s">
        <v>45683</v>
      </c>
      <c r="F426" s="9">
        <v>0.8</v>
      </c>
      <c r="G426" s="6" t="s">
        <v>28330</v>
      </c>
      <c r="H426" s="7" t="s">
        <v>179</v>
      </c>
      <c r="I426" s="2"/>
    </row>
    <row r="427" spans="1:9" x14ac:dyDescent="0.3">
      <c r="A427" s="8">
        <v>425</v>
      </c>
      <c r="B427" s="6" t="s">
        <v>46480</v>
      </c>
      <c r="C427" s="6" t="s">
        <v>46481</v>
      </c>
      <c r="D427" s="6" t="s">
        <v>46482</v>
      </c>
      <c r="E427" s="6" t="s">
        <v>45989</v>
      </c>
      <c r="F427" s="9">
        <v>0.4</v>
      </c>
      <c r="G427" s="6" t="s">
        <v>28330</v>
      </c>
      <c r="H427" s="7" t="s">
        <v>179</v>
      </c>
      <c r="I427" s="2"/>
    </row>
    <row r="428" spans="1:9" x14ac:dyDescent="0.3">
      <c r="A428" s="8">
        <v>426</v>
      </c>
      <c r="B428" s="6" t="s">
        <v>46483</v>
      </c>
      <c r="C428" s="6" t="s">
        <v>570</v>
      </c>
      <c r="D428" s="6" t="s">
        <v>46484</v>
      </c>
      <c r="E428" s="6" t="s">
        <v>45683</v>
      </c>
      <c r="F428" s="9">
        <v>1</v>
      </c>
      <c r="G428" s="6" t="s">
        <v>28330</v>
      </c>
      <c r="H428" s="7" t="s">
        <v>179</v>
      </c>
      <c r="I428" s="2"/>
    </row>
    <row r="429" spans="1:9" x14ac:dyDescent="0.3">
      <c r="A429" s="8">
        <v>427</v>
      </c>
      <c r="B429" s="6" t="s">
        <v>855</v>
      </c>
      <c r="C429" s="6" t="s">
        <v>46485</v>
      </c>
      <c r="D429" s="6" t="s">
        <v>46486</v>
      </c>
      <c r="E429" s="6" t="s">
        <v>45683</v>
      </c>
      <c r="F429" s="9">
        <v>0.8</v>
      </c>
      <c r="G429" s="6" t="s">
        <v>28330</v>
      </c>
      <c r="H429" s="7" t="s">
        <v>179</v>
      </c>
      <c r="I429" s="2"/>
    </row>
    <row r="430" spans="1:9" x14ac:dyDescent="0.3">
      <c r="A430" s="8">
        <v>428</v>
      </c>
      <c r="B430" s="6" t="s">
        <v>46487</v>
      </c>
      <c r="C430" s="6" t="s">
        <v>64</v>
      </c>
      <c r="D430" s="6" t="s">
        <v>46488</v>
      </c>
      <c r="E430" s="6" t="s">
        <v>45683</v>
      </c>
      <c r="F430" s="9">
        <v>0.6</v>
      </c>
      <c r="G430" s="6" t="s">
        <v>28330</v>
      </c>
      <c r="H430" s="7" t="s">
        <v>715</v>
      </c>
      <c r="I430" s="2"/>
    </row>
    <row r="431" spans="1:9" x14ac:dyDescent="0.3">
      <c r="A431" s="8">
        <v>429</v>
      </c>
      <c r="B431" s="6" t="s">
        <v>46489</v>
      </c>
      <c r="C431" s="6" t="s">
        <v>90</v>
      </c>
      <c r="D431" s="6" t="s">
        <v>46490</v>
      </c>
      <c r="E431" s="6" t="s">
        <v>45683</v>
      </c>
      <c r="F431" s="9">
        <v>1.61</v>
      </c>
      <c r="G431" s="6" t="s">
        <v>28330</v>
      </c>
      <c r="H431" s="7" t="s">
        <v>715</v>
      </c>
      <c r="I431" s="2"/>
    </row>
    <row r="432" spans="1:9" x14ac:dyDescent="0.3">
      <c r="A432" s="8">
        <v>430</v>
      </c>
      <c r="B432" s="6" t="s">
        <v>46491</v>
      </c>
      <c r="C432" s="6" t="s">
        <v>101</v>
      </c>
      <c r="D432" s="6" t="s">
        <v>46492</v>
      </c>
      <c r="E432" s="6" t="s">
        <v>45683</v>
      </c>
      <c r="F432" s="9">
        <v>0.4</v>
      </c>
      <c r="G432" s="6" t="s">
        <v>28330</v>
      </c>
      <c r="H432" s="7" t="s">
        <v>715</v>
      </c>
      <c r="I432" s="2"/>
    </row>
    <row r="433" spans="1:9" x14ac:dyDescent="0.3">
      <c r="A433" s="8">
        <v>431</v>
      </c>
      <c r="B433" s="6" t="s">
        <v>46493</v>
      </c>
      <c r="C433" s="6" t="s">
        <v>46494</v>
      </c>
      <c r="D433" s="6" t="s">
        <v>46495</v>
      </c>
      <c r="E433" s="6" t="s">
        <v>45683</v>
      </c>
      <c r="F433" s="9">
        <v>1</v>
      </c>
      <c r="G433" s="6" t="s">
        <v>28330</v>
      </c>
      <c r="H433" s="7" t="s">
        <v>715</v>
      </c>
      <c r="I433" s="2"/>
    </row>
    <row r="434" spans="1:9" x14ac:dyDescent="0.3">
      <c r="A434" s="8">
        <v>432</v>
      </c>
      <c r="B434" s="6" t="s">
        <v>46496</v>
      </c>
      <c r="C434" s="6" t="s">
        <v>46493</v>
      </c>
      <c r="D434" s="6" t="s">
        <v>46497</v>
      </c>
      <c r="E434" s="6" t="s">
        <v>45683</v>
      </c>
      <c r="F434" s="9">
        <v>1.21</v>
      </c>
      <c r="G434" s="6" t="s">
        <v>28330</v>
      </c>
      <c r="H434" s="7" t="s">
        <v>715</v>
      </c>
      <c r="I434" s="2"/>
    </row>
    <row r="435" spans="1:9" x14ac:dyDescent="0.3">
      <c r="A435" s="8">
        <v>433</v>
      </c>
      <c r="B435" s="6" t="s">
        <v>46498</v>
      </c>
      <c r="C435" s="6" t="s">
        <v>253</v>
      </c>
      <c r="D435" s="6" t="s">
        <v>46499</v>
      </c>
      <c r="E435" s="6" t="s">
        <v>45683</v>
      </c>
      <c r="F435" s="9">
        <v>0.6</v>
      </c>
      <c r="G435" s="6" t="s">
        <v>28330</v>
      </c>
      <c r="H435" s="7" t="s">
        <v>715</v>
      </c>
      <c r="I435" s="2"/>
    </row>
    <row r="436" spans="1:9" x14ac:dyDescent="0.3">
      <c r="A436" s="8">
        <v>434</v>
      </c>
      <c r="B436" s="6" t="s">
        <v>46500</v>
      </c>
      <c r="C436" s="6" t="s">
        <v>505</v>
      </c>
      <c r="D436" s="6" t="s">
        <v>46501</v>
      </c>
      <c r="E436" s="6" t="s">
        <v>45683</v>
      </c>
      <c r="F436" s="9">
        <v>0.44</v>
      </c>
      <c r="G436" s="6" t="s">
        <v>28330</v>
      </c>
      <c r="H436" s="7" t="s">
        <v>715</v>
      </c>
      <c r="I436" s="2"/>
    </row>
    <row r="437" spans="1:9" x14ac:dyDescent="0.3">
      <c r="A437" s="8">
        <v>435</v>
      </c>
      <c r="B437" s="6" t="s">
        <v>46502</v>
      </c>
      <c r="C437" s="6" t="s">
        <v>76</v>
      </c>
      <c r="D437" s="6" t="s">
        <v>46503</v>
      </c>
      <c r="E437" s="6" t="s">
        <v>45683</v>
      </c>
      <c r="F437" s="9">
        <v>0.43</v>
      </c>
      <c r="G437" s="6" t="s">
        <v>28330</v>
      </c>
      <c r="H437" s="7" t="s">
        <v>715</v>
      </c>
      <c r="I437" s="2"/>
    </row>
    <row r="438" spans="1:9" x14ac:dyDescent="0.3">
      <c r="A438" s="8">
        <v>436</v>
      </c>
      <c r="B438" s="6" t="s">
        <v>46504</v>
      </c>
      <c r="C438" s="6" t="s">
        <v>46505</v>
      </c>
      <c r="D438" s="6" t="s">
        <v>46506</v>
      </c>
      <c r="E438" s="6" t="s">
        <v>45683</v>
      </c>
      <c r="F438" s="9">
        <v>0.6</v>
      </c>
      <c r="G438" s="6" t="s">
        <v>28330</v>
      </c>
      <c r="H438" s="7" t="s">
        <v>715</v>
      </c>
      <c r="I438" s="2"/>
    </row>
    <row r="439" spans="1:9" x14ac:dyDescent="0.3">
      <c r="A439" s="8">
        <v>437</v>
      </c>
      <c r="B439" s="6" t="s">
        <v>46507</v>
      </c>
      <c r="C439" s="6" t="s">
        <v>46508</v>
      </c>
      <c r="D439" s="6" t="s">
        <v>46509</v>
      </c>
      <c r="E439" s="6" t="s">
        <v>45683</v>
      </c>
      <c r="F439" s="9">
        <v>0.8</v>
      </c>
      <c r="G439" s="6" t="s">
        <v>28330</v>
      </c>
      <c r="H439" s="7" t="s">
        <v>715</v>
      </c>
      <c r="I439" s="2"/>
    </row>
    <row r="440" spans="1:9" x14ac:dyDescent="0.3">
      <c r="A440" s="8">
        <v>438</v>
      </c>
      <c r="B440" s="6" t="s">
        <v>46510</v>
      </c>
      <c r="C440" s="6" t="s">
        <v>46511</v>
      </c>
      <c r="D440" s="6" t="s">
        <v>46512</v>
      </c>
      <c r="E440" s="6" t="s">
        <v>45683</v>
      </c>
      <c r="F440" s="9">
        <v>0.6</v>
      </c>
      <c r="G440" s="6" t="s">
        <v>28330</v>
      </c>
      <c r="H440" s="7" t="s">
        <v>715</v>
      </c>
      <c r="I440" s="2"/>
    </row>
    <row r="441" spans="1:9" x14ac:dyDescent="0.3">
      <c r="A441" s="8">
        <v>439</v>
      </c>
      <c r="B441" s="6" t="s">
        <v>46513</v>
      </c>
      <c r="C441" s="6" t="s">
        <v>46514</v>
      </c>
      <c r="D441" s="6" t="s">
        <v>46515</v>
      </c>
      <c r="E441" s="6" t="s">
        <v>45683</v>
      </c>
      <c r="F441" s="9">
        <v>0.8</v>
      </c>
      <c r="G441" s="6" t="s">
        <v>28330</v>
      </c>
      <c r="H441" s="7" t="s">
        <v>715</v>
      </c>
      <c r="I441" s="2"/>
    </row>
    <row r="442" spans="1:9" x14ac:dyDescent="0.3">
      <c r="A442" s="8">
        <v>440</v>
      </c>
      <c r="B442" s="6" t="s">
        <v>46516</v>
      </c>
      <c r="C442" s="6" t="s">
        <v>46517</v>
      </c>
      <c r="D442" s="6" t="s">
        <v>46518</v>
      </c>
      <c r="E442" s="6" t="s">
        <v>45683</v>
      </c>
      <c r="F442" s="9">
        <v>0.4</v>
      </c>
      <c r="G442" s="6" t="s">
        <v>28330</v>
      </c>
      <c r="H442" s="7" t="s">
        <v>715</v>
      </c>
      <c r="I442" s="2"/>
    </row>
    <row r="443" spans="1:9" x14ac:dyDescent="0.3">
      <c r="A443" s="8">
        <v>441</v>
      </c>
      <c r="B443" s="6" t="s">
        <v>868</v>
      </c>
      <c r="C443" s="6" t="s">
        <v>46519</v>
      </c>
      <c r="D443" s="6" t="s">
        <v>46520</v>
      </c>
      <c r="E443" s="6" t="s">
        <v>45683</v>
      </c>
      <c r="F443" s="9">
        <v>0.8</v>
      </c>
      <c r="G443" s="6" t="s">
        <v>28330</v>
      </c>
      <c r="H443" s="7" t="s">
        <v>715</v>
      </c>
      <c r="I443" s="2"/>
    </row>
    <row r="444" spans="1:9" x14ac:dyDescent="0.3">
      <c r="A444" s="8">
        <v>442</v>
      </c>
      <c r="B444" s="6" t="s">
        <v>46521</v>
      </c>
      <c r="C444" s="6" t="s">
        <v>46505</v>
      </c>
      <c r="D444" s="6" t="s">
        <v>46522</v>
      </c>
      <c r="E444" s="6" t="s">
        <v>45683</v>
      </c>
      <c r="F444" s="9">
        <v>0.4</v>
      </c>
      <c r="G444" s="6" t="s">
        <v>28330</v>
      </c>
      <c r="H444" s="7" t="s">
        <v>715</v>
      </c>
      <c r="I444" s="2"/>
    </row>
    <row r="445" spans="1:9" x14ac:dyDescent="0.3">
      <c r="A445" s="8">
        <v>443</v>
      </c>
      <c r="B445" s="6" t="s">
        <v>46523</v>
      </c>
      <c r="C445" s="6" t="s">
        <v>46524</v>
      </c>
      <c r="D445" s="6" t="s">
        <v>46525</v>
      </c>
      <c r="E445" s="6" t="s">
        <v>45683</v>
      </c>
      <c r="F445" s="9">
        <v>0.4</v>
      </c>
      <c r="G445" s="6" t="s">
        <v>28330</v>
      </c>
      <c r="H445" s="7" t="s">
        <v>715</v>
      </c>
      <c r="I445" s="2"/>
    </row>
    <row r="446" spans="1:9" x14ac:dyDescent="0.3">
      <c r="A446" s="8">
        <v>444</v>
      </c>
      <c r="B446" s="6" t="s">
        <v>780</v>
      </c>
      <c r="C446" s="6" t="s">
        <v>46526</v>
      </c>
      <c r="D446" s="6" t="s">
        <v>46527</v>
      </c>
      <c r="E446" s="6" t="s">
        <v>45683</v>
      </c>
      <c r="F446" s="9">
        <v>1.2</v>
      </c>
      <c r="G446" s="6" t="s">
        <v>28330</v>
      </c>
      <c r="H446" s="7" t="s">
        <v>715</v>
      </c>
      <c r="I446" s="2"/>
    </row>
    <row r="447" spans="1:9" x14ac:dyDescent="0.3">
      <c r="A447" s="8">
        <v>445</v>
      </c>
      <c r="B447" s="6" t="s">
        <v>46528</v>
      </c>
      <c r="C447" s="6" t="s">
        <v>46529</v>
      </c>
      <c r="D447" s="6" t="s">
        <v>46530</v>
      </c>
      <c r="E447" s="6" t="s">
        <v>45683</v>
      </c>
      <c r="F447" s="9">
        <v>0.4</v>
      </c>
      <c r="G447" s="6" t="s">
        <v>28330</v>
      </c>
      <c r="H447" s="7" t="s">
        <v>715</v>
      </c>
      <c r="I447" s="2"/>
    </row>
    <row r="448" spans="1:9" x14ac:dyDescent="0.3">
      <c r="A448" s="8">
        <v>446</v>
      </c>
      <c r="B448" s="6" t="s">
        <v>815</v>
      </c>
      <c r="C448" s="6" t="s">
        <v>46531</v>
      </c>
      <c r="D448" s="6" t="s">
        <v>46532</v>
      </c>
      <c r="E448" s="6" t="s">
        <v>45683</v>
      </c>
      <c r="F448" s="9">
        <v>0.4</v>
      </c>
      <c r="G448" s="6" t="s">
        <v>28330</v>
      </c>
      <c r="H448" s="7" t="s">
        <v>715</v>
      </c>
      <c r="I448" s="2"/>
    </row>
    <row r="449" spans="1:9" x14ac:dyDescent="0.3">
      <c r="A449" s="8">
        <v>447</v>
      </c>
      <c r="B449" s="6" t="s">
        <v>46533</v>
      </c>
      <c r="C449" s="6" t="s">
        <v>46534</v>
      </c>
      <c r="D449" s="6" t="s">
        <v>46535</v>
      </c>
      <c r="E449" s="6" t="s">
        <v>45683</v>
      </c>
      <c r="F449" s="9">
        <v>0.6</v>
      </c>
      <c r="G449" s="6" t="s">
        <v>28330</v>
      </c>
      <c r="H449" s="7" t="s">
        <v>715</v>
      </c>
      <c r="I449" s="2"/>
    </row>
    <row r="450" spans="1:9" x14ac:dyDescent="0.3">
      <c r="A450" s="8">
        <v>448</v>
      </c>
      <c r="B450" s="6" t="s">
        <v>46536</v>
      </c>
      <c r="C450" s="6" t="s">
        <v>46537</v>
      </c>
      <c r="D450" s="6" t="s">
        <v>46538</v>
      </c>
      <c r="E450" s="6" t="s">
        <v>45683</v>
      </c>
      <c r="F450" s="9">
        <v>0.8</v>
      </c>
      <c r="G450" s="6" t="s">
        <v>28330</v>
      </c>
      <c r="H450" s="7" t="s">
        <v>715</v>
      </c>
      <c r="I450" s="2"/>
    </row>
    <row r="451" spans="1:9" x14ac:dyDescent="0.3">
      <c r="A451" s="8">
        <v>449</v>
      </c>
      <c r="B451" s="6" t="s">
        <v>141</v>
      </c>
      <c r="C451" s="6" t="s">
        <v>46539</v>
      </c>
      <c r="D451" s="6" t="s">
        <v>46540</v>
      </c>
      <c r="E451" s="6" t="s">
        <v>45683</v>
      </c>
      <c r="F451" s="9">
        <v>0.6</v>
      </c>
      <c r="G451" s="6" t="s">
        <v>28330</v>
      </c>
      <c r="H451" s="7" t="s">
        <v>715</v>
      </c>
      <c r="I451" s="2"/>
    </row>
    <row r="452" spans="1:9" x14ac:dyDescent="0.3">
      <c r="A452" s="8">
        <v>450</v>
      </c>
      <c r="B452" s="6" t="s">
        <v>213</v>
      </c>
      <c r="C452" s="6" t="s">
        <v>46539</v>
      </c>
      <c r="D452" s="6" t="s">
        <v>46541</v>
      </c>
      <c r="E452" s="6" t="s">
        <v>45683</v>
      </c>
      <c r="F452" s="9">
        <v>0.8</v>
      </c>
      <c r="G452" s="6" t="s">
        <v>28330</v>
      </c>
      <c r="H452" s="7" t="s">
        <v>715</v>
      </c>
      <c r="I452" s="2"/>
    </row>
  </sheetData>
  <protectedRanges>
    <protectedRange sqref="B401:B407" name="Range1_1_3_40_1_1"/>
    <protectedRange sqref="C401:C407" name="Range2_1_1_2_8_1_2"/>
    <protectedRange password="CE88" sqref="D401:D407" name="Range1_7_2_1_2"/>
    <protectedRange sqref="E401:E403 E406:E407" name="Range2_1_4_2_1_1_2"/>
  </protectedRanges>
  <mergeCells count="1">
    <mergeCell ref="A1:I1"/>
  </mergeCells>
  <dataValidations count="1">
    <dataValidation type="decimal" operator="greaterThan" allowBlank="1" showInputMessage="1" showErrorMessage="1" sqref="F293:F342 F344:F373 F389:F392 F401:F407" xr:uid="{5A4629B5-25E8-41EB-BA32-CD0A67F212C3}">
      <formula1>0</formula1>
    </dataValidation>
  </dataValidations>
  <pageMargins left="0.7" right="0.7" top="0.75" bottom="0.75" header="0.3" footer="0.3"/>
  <pageSetup scale="7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0C15E-51B9-481B-B162-7054D3AFC118}">
  <dimension ref="A1:I375"/>
  <sheetViews>
    <sheetView zoomScale="85" zoomScaleNormal="85" workbookViewId="0">
      <selection activeCell="D171" sqref="D171:D480"/>
    </sheetView>
  </sheetViews>
  <sheetFormatPr defaultRowHeight="14.4" x14ac:dyDescent="0.3"/>
  <cols>
    <col min="1" max="1" width="11.109375" customWidth="1"/>
    <col min="2" max="2" width="21.44140625" customWidth="1"/>
    <col min="3" max="3" width="24.88671875" customWidth="1"/>
    <col min="4" max="4" width="23" customWidth="1"/>
    <col min="5" max="5" width="23.88671875" customWidth="1"/>
    <col min="6" max="6" width="22.109375" customWidth="1"/>
    <col min="7" max="7" width="20.5546875" customWidth="1"/>
    <col min="8" max="8" width="17.88671875" customWidth="1"/>
    <col min="9" max="9" width="34.109375" customWidth="1"/>
    <col min="10" max="10" width="13.5546875" customWidth="1"/>
  </cols>
  <sheetData>
    <row r="1" spans="1:9" ht="87.75" customHeight="1" x14ac:dyDescent="0.3">
      <c r="A1" s="243" t="s">
        <v>46542</v>
      </c>
      <c r="B1" s="243"/>
      <c r="C1" s="243"/>
      <c r="D1" s="243"/>
      <c r="E1" s="243"/>
      <c r="F1" s="243"/>
      <c r="G1" s="243"/>
      <c r="H1" s="243"/>
      <c r="I1" s="243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46543</v>
      </c>
      <c r="C3" s="6" t="s">
        <v>46544</v>
      </c>
      <c r="D3" s="6" t="s">
        <v>46545</v>
      </c>
      <c r="E3" s="6" t="s">
        <v>46546</v>
      </c>
      <c r="F3" s="9">
        <v>5.26</v>
      </c>
      <c r="G3" s="6" t="s">
        <v>7600</v>
      </c>
      <c r="H3" s="7" t="s">
        <v>15</v>
      </c>
      <c r="I3" s="8"/>
    </row>
    <row r="4" spans="1:9" x14ac:dyDescent="0.3">
      <c r="A4" s="8">
        <v>2</v>
      </c>
      <c r="B4" s="6" t="s">
        <v>46547</v>
      </c>
      <c r="C4" s="6" t="s">
        <v>74</v>
      </c>
      <c r="D4" s="6" t="s">
        <v>46548</v>
      </c>
      <c r="E4" s="6" t="s">
        <v>46546</v>
      </c>
      <c r="F4" s="9">
        <v>0.4</v>
      </c>
      <c r="G4" s="6" t="s">
        <v>7600</v>
      </c>
      <c r="H4" s="7" t="s">
        <v>15</v>
      </c>
      <c r="I4" s="8"/>
    </row>
    <row r="5" spans="1:9" x14ac:dyDescent="0.3">
      <c r="A5" s="8">
        <v>3</v>
      </c>
      <c r="B5" s="6" t="s">
        <v>782</v>
      </c>
      <c r="C5" s="6" t="s">
        <v>782</v>
      </c>
      <c r="D5" s="6" t="s">
        <v>46549</v>
      </c>
      <c r="E5" s="6" t="s">
        <v>46546</v>
      </c>
      <c r="F5" s="9">
        <v>1.41</v>
      </c>
      <c r="G5" s="6" t="s">
        <v>7600</v>
      </c>
      <c r="H5" s="7" t="s">
        <v>15</v>
      </c>
      <c r="I5" s="8"/>
    </row>
    <row r="6" spans="1:9" x14ac:dyDescent="0.3">
      <c r="A6" s="8">
        <v>4</v>
      </c>
      <c r="B6" s="6" t="s">
        <v>46550</v>
      </c>
      <c r="C6" s="6" t="s">
        <v>64</v>
      </c>
      <c r="D6" s="6" t="s">
        <v>46551</v>
      </c>
      <c r="E6" s="6" t="s">
        <v>46546</v>
      </c>
      <c r="F6" s="9">
        <v>10</v>
      </c>
      <c r="G6" s="6" t="s">
        <v>7600</v>
      </c>
      <c r="H6" s="7" t="s">
        <v>15</v>
      </c>
      <c r="I6" s="8"/>
    </row>
    <row r="7" spans="1:9" x14ac:dyDescent="0.3">
      <c r="A7" s="8">
        <v>5</v>
      </c>
      <c r="B7" s="6" t="s">
        <v>46552</v>
      </c>
      <c r="C7" s="6" t="s">
        <v>74</v>
      </c>
      <c r="D7" s="6" t="s">
        <v>46553</v>
      </c>
      <c r="E7" s="6" t="s">
        <v>46546</v>
      </c>
      <c r="F7" s="9">
        <v>1.61</v>
      </c>
      <c r="G7" s="6" t="s">
        <v>7600</v>
      </c>
      <c r="H7" s="7" t="s">
        <v>15</v>
      </c>
      <c r="I7" s="8"/>
    </row>
    <row r="8" spans="1:9" x14ac:dyDescent="0.3">
      <c r="A8" s="8">
        <v>6</v>
      </c>
      <c r="B8" s="6" t="s">
        <v>28154</v>
      </c>
      <c r="C8" s="6" t="s">
        <v>74</v>
      </c>
      <c r="D8" s="6" t="s">
        <v>46554</v>
      </c>
      <c r="E8" s="6" t="s">
        <v>46546</v>
      </c>
      <c r="F8" s="9">
        <v>0.44</v>
      </c>
      <c r="G8" s="6" t="s">
        <v>7600</v>
      </c>
      <c r="H8" s="7" t="s">
        <v>15</v>
      </c>
      <c r="I8" s="8"/>
    </row>
    <row r="9" spans="1:9" x14ac:dyDescent="0.3">
      <c r="A9" s="8">
        <v>7</v>
      </c>
      <c r="B9" s="6" t="s">
        <v>46555</v>
      </c>
      <c r="C9" s="6" t="s">
        <v>74</v>
      </c>
      <c r="D9" s="6" t="s">
        <v>46556</v>
      </c>
      <c r="E9" s="6" t="s">
        <v>46546</v>
      </c>
      <c r="F9" s="9">
        <v>0.8</v>
      </c>
      <c r="G9" s="6" t="s">
        <v>7600</v>
      </c>
      <c r="H9" s="7" t="s">
        <v>15</v>
      </c>
      <c r="I9" s="8"/>
    </row>
    <row r="10" spans="1:9" x14ac:dyDescent="0.3">
      <c r="A10" s="8">
        <v>8</v>
      </c>
      <c r="B10" s="6" t="s">
        <v>46557</v>
      </c>
      <c r="C10" s="6" t="s">
        <v>74</v>
      </c>
      <c r="D10" s="6" t="s">
        <v>46558</v>
      </c>
      <c r="E10" s="6" t="s">
        <v>46546</v>
      </c>
      <c r="F10" s="9">
        <v>0.4</v>
      </c>
      <c r="G10" s="6" t="s">
        <v>7600</v>
      </c>
      <c r="H10" s="7" t="s">
        <v>15</v>
      </c>
      <c r="I10" s="8"/>
    </row>
    <row r="11" spans="1:9" x14ac:dyDescent="0.3">
      <c r="A11" s="8">
        <v>9</v>
      </c>
      <c r="B11" s="6" t="s">
        <v>7601</v>
      </c>
      <c r="C11" s="6" t="s">
        <v>74</v>
      </c>
      <c r="D11" s="6" t="s">
        <v>46559</v>
      </c>
      <c r="E11" s="6" t="s">
        <v>46546</v>
      </c>
      <c r="F11" s="9">
        <v>1.41</v>
      </c>
      <c r="G11" s="6" t="s">
        <v>7600</v>
      </c>
      <c r="H11" s="7" t="s">
        <v>15</v>
      </c>
      <c r="I11" s="8"/>
    </row>
    <row r="12" spans="1:9" x14ac:dyDescent="0.3">
      <c r="A12" s="8">
        <v>10</v>
      </c>
      <c r="B12" s="6" t="s">
        <v>7602</v>
      </c>
      <c r="C12" s="6" t="s">
        <v>604</v>
      </c>
      <c r="D12" s="6" t="s">
        <v>46560</v>
      </c>
      <c r="E12" s="6" t="s">
        <v>46546</v>
      </c>
      <c r="F12" s="9">
        <v>1.012</v>
      </c>
      <c r="G12" s="6" t="s">
        <v>7600</v>
      </c>
      <c r="H12" s="7" t="s">
        <v>15</v>
      </c>
      <c r="I12" s="8"/>
    </row>
    <row r="13" spans="1:9" x14ac:dyDescent="0.3">
      <c r="A13" s="8">
        <v>11</v>
      </c>
      <c r="B13" s="6" t="s">
        <v>46561</v>
      </c>
      <c r="C13" s="6" t="s">
        <v>64</v>
      </c>
      <c r="D13" s="6" t="s">
        <v>46562</v>
      </c>
      <c r="E13" s="6" t="s">
        <v>46546</v>
      </c>
      <c r="F13" s="9">
        <v>1.21</v>
      </c>
      <c r="G13" s="6" t="s">
        <v>7600</v>
      </c>
      <c r="H13" s="7" t="s">
        <v>15</v>
      </c>
      <c r="I13" s="8"/>
    </row>
    <row r="14" spans="1:9" x14ac:dyDescent="0.3">
      <c r="A14" s="8">
        <v>12</v>
      </c>
      <c r="B14" s="6" t="s">
        <v>46563</v>
      </c>
      <c r="C14" s="6" t="s">
        <v>76</v>
      </c>
      <c r="D14" s="6" t="s">
        <v>46564</v>
      </c>
      <c r="E14" s="6" t="s">
        <v>46546</v>
      </c>
      <c r="F14" s="9">
        <v>1.61</v>
      </c>
      <c r="G14" s="6" t="s">
        <v>7600</v>
      </c>
      <c r="H14" s="7" t="s">
        <v>15</v>
      </c>
      <c r="I14" s="8"/>
    </row>
    <row r="15" spans="1:9" x14ac:dyDescent="0.3">
      <c r="A15" s="8">
        <v>13</v>
      </c>
      <c r="B15" s="6" t="s">
        <v>46565</v>
      </c>
      <c r="C15" s="6" t="s">
        <v>19</v>
      </c>
      <c r="D15" s="6" t="s">
        <v>46566</v>
      </c>
      <c r="E15" s="6" t="s">
        <v>46567</v>
      </c>
      <c r="F15" s="9">
        <v>0.40400000000000003</v>
      </c>
      <c r="G15" s="6" t="s">
        <v>7600</v>
      </c>
      <c r="H15" s="7" t="s">
        <v>15</v>
      </c>
      <c r="I15" s="8"/>
    </row>
    <row r="16" spans="1:9" x14ac:dyDescent="0.3">
      <c r="A16" s="8">
        <v>14</v>
      </c>
      <c r="B16" s="6" t="s">
        <v>46568</v>
      </c>
      <c r="C16" s="6" t="s">
        <v>438</v>
      </c>
      <c r="D16" s="6" t="s">
        <v>46569</v>
      </c>
      <c r="E16" s="6" t="s">
        <v>46567</v>
      </c>
      <c r="F16" s="9">
        <v>0.40400000000000003</v>
      </c>
      <c r="G16" s="6" t="s">
        <v>7600</v>
      </c>
      <c r="H16" s="7" t="s">
        <v>15</v>
      </c>
      <c r="I16" s="8"/>
    </row>
    <row r="17" spans="1:9" x14ac:dyDescent="0.3">
      <c r="A17" s="8">
        <v>15</v>
      </c>
      <c r="B17" s="6" t="s">
        <v>46570</v>
      </c>
      <c r="C17" s="6" t="s">
        <v>46571</v>
      </c>
      <c r="D17" s="6" t="s">
        <v>46572</v>
      </c>
      <c r="E17" s="6" t="s">
        <v>46567</v>
      </c>
      <c r="F17" s="9">
        <v>0.82</v>
      </c>
      <c r="G17" s="6" t="s">
        <v>7600</v>
      </c>
      <c r="H17" s="7" t="s">
        <v>15</v>
      </c>
      <c r="I17" s="8"/>
    </row>
    <row r="18" spans="1:9" x14ac:dyDescent="0.3">
      <c r="A18" s="8">
        <v>16</v>
      </c>
      <c r="B18" s="6" t="s">
        <v>4094</v>
      </c>
      <c r="C18" s="6" t="s">
        <v>46573</v>
      </c>
      <c r="D18" s="6" t="s">
        <v>46574</v>
      </c>
      <c r="E18" s="6" t="s">
        <v>46567</v>
      </c>
      <c r="F18" s="9">
        <v>1.61</v>
      </c>
      <c r="G18" s="6" t="s">
        <v>7600</v>
      </c>
      <c r="H18" s="7" t="s">
        <v>15</v>
      </c>
      <c r="I18" s="8"/>
    </row>
    <row r="19" spans="1:9" x14ac:dyDescent="0.3">
      <c r="A19" s="8">
        <v>17</v>
      </c>
      <c r="B19" s="6" t="s">
        <v>1615</v>
      </c>
      <c r="C19" s="6" t="s">
        <v>46575</v>
      </c>
      <c r="D19" s="6" t="s">
        <v>46576</v>
      </c>
      <c r="E19" s="6" t="s">
        <v>46567</v>
      </c>
      <c r="F19" s="9">
        <v>0.40400000000000003</v>
      </c>
      <c r="G19" s="6" t="s">
        <v>7600</v>
      </c>
      <c r="H19" s="7" t="s">
        <v>15</v>
      </c>
      <c r="I19" s="8"/>
    </row>
    <row r="20" spans="1:9" x14ac:dyDescent="0.3">
      <c r="A20" s="8">
        <v>18</v>
      </c>
      <c r="B20" s="6" t="s">
        <v>46577</v>
      </c>
      <c r="C20" s="6" t="s">
        <v>156</v>
      </c>
      <c r="D20" s="6" t="s">
        <v>46578</v>
      </c>
      <c r="E20" s="6" t="s">
        <v>46567</v>
      </c>
      <c r="F20" s="9">
        <v>0.8</v>
      </c>
      <c r="G20" s="6" t="s">
        <v>7600</v>
      </c>
      <c r="H20" s="7" t="s">
        <v>15</v>
      </c>
      <c r="I20" s="8"/>
    </row>
    <row r="21" spans="1:9" x14ac:dyDescent="0.3">
      <c r="A21" s="8">
        <v>19</v>
      </c>
      <c r="B21" s="6" t="s">
        <v>30883</v>
      </c>
      <c r="C21" s="6" t="s">
        <v>786</v>
      </c>
      <c r="D21" s="6" t="s">
        <v>46579</v>
      </c>
      <c r="E21" s="6" t="s">
        <v>46567</v>
      </c>
      <c r="F21" s="9">
        <v>0.8</v>
      </c>
      <c r="G21" s="6" t="s">
        <v>7600</v>
      </c>
      <c r="H21" s="7" t="s">
        <v>15</v>
      </c>
      <c r="I21" s="8"/>
    </row>
    <row r="22" spans="1:9" x14ac:dyDescent="0.3">
      <c r="A22" s="8">
        <v>20</v>
      </c>
      <c r="B22" s="6" t="s">
        <v>382</v>
      </c>
      <c r="C22" s="6" t="s">
        <v>3033</v>
      </c>
      <c r="D22" s="6" t="s">
        <v>46580</v>
      </c>
      <c r="E22" s="6" t="s">
        <v>46567</v>
      </c>
      <c r="F22" s="9">
        <v>0.4</v>
      </c>
      <c r="G22" s="6" t="s">
        <v>7600</v>
      </c>
      <c r="H22" s="7" t="s">
        <v>15</v>
      </c>
      <c r="I22" s="8"/>
    </row>
    <row r="23" spans="1:9" x14ac:dyDescent="0.3">
      <c r="A23" s="8">
        <v>21</v>
      </c>
      <c r="B23" s="6" t="s">
        <v>46581</v>
      </c>
      <c r="C23" s="6" t="s">
        <v>1394</v>
      </c>
      <c r="D23" s="6" t="s">
        <v>46582</v>
      </c>
      <c r="E23" s="6" t="s">
        <v>46567</v>
      </c>
      <c r="F23" s="9">
        <v>1.619</v>
      </c>
      <c r="G23" s="6" t="s">
        <v>7600</v>
      </c>
      <c r="H23" s="7" t="s">
        <v>15</v>
      </c>
      <c r="I23" s="8"/>
    </row>
    <row r="24" spans="1:9" x14ac:dyDescent="0.3">
      <c r="A24" s="8">
        <v>22</v>
      </c>
      <c r="B24" s="6" t="s">
        <v>46583</v>
      </c>
      <c r="C24" s="6" t="s">
        <v>46584</v>
      </c>
      <c r="D24" s="6" t="s">
        <v>46585</v>
      </c>
      <c r="E24" s="6" t="s">
        <v>46567</v>
      </c>
      <c r="F24" s="9">
        <v>0.4</v>
      </c>
      <c r="G24" s="6" t="s">
        <v>7600</v>
      </c>
      <c r="H24" s="7" t="s">
        <v>15</v>
      </c>
      <c r="I24" s="8"/>
    </row>
    <row r="25" spans="1:9" x14ac:dyDescent="0.3">
      <c r="A25" s="8">
        <v>23</v>
      </c>
      <c r="B25" s="6" t="s">
        <v>46586</v>
      </c>
      <c r="C25" s="6" t="s">
        <v>46587</v>
      </c>
      <c r="D25" s="6" t="s">
        <v>46588</v>
      </c>
      <c r="E25" s="6" t="s">
        <v>46567</v>
      </c>
      <c r="F25" s="9">
        <v>0.4</v>
      </c>
      <c r="G25" s="6" t="s">
        <v>7600</v>
      </c>
      <c r="H25" s="7" t="s">
        <v>15</v>
      </c>
      <c r="I25" s="8"/>
    </row>
    <row r="26" spans="1:9" x14ac:dyDescent="0.3">
      <c r="A26" s="8">
        <v>24</v>
      </c>
      <c r="B26" s="6" t="s">
        <v>156</v>
      </c>
      <c r="C26" s="6" t="s">
        <v>74</v>
      </c>
      <c r="D26" s="6" t="s">
        <v>46589</v>
      </c>
      <c r="E26" s="6" t="s">
        <v>46567</v>
      </c>
      <c r="F26" s="9">
        <v>0.4</v>
      </c>
      <c r="G26" s="6" t="s">
        <v>7600</v>
      </c>
      <c r="H26" s="7" t="s">
        <v>15</v>
      </c>
      <c r="I26" s="8"/>
    </row>
    <row r="27" spans="1:9" x14ac:dyDescent="0.3">
      <c r="A27" s="8">
        <v>25</v>
      </c>
      <c r="B27" s="6" t="s">
        <v>7603</v>
      </c>
      <c r="C27" s="6" t="s">
        <v>166</v>
      </c>
      <c r="D27" s="6" t="s">
        <v>46590</v>
      </c>
      <c r="E27" s="6" t="s">
        <v>46567</v>
      </c>
      <c r="F27" s="9">
        <v>0.4</v>
      </c>
      <c r="G27" s="6" t="s">
        <v>7600</v>
      </c>
      <c r="H27" s="7" t="s">
        <v>15</v>
      </c>
      <c r="I27" s="8"/>
    </row>
    <row r="28" spans="1:9" x14ac:dyDescent="0.3">
      <c r="A28" s="8">
        <v>26</v>
      </c>
      <c r="B28" s="6" t="s">
        <v>46591</v>
      </c>
      <c r="C28" s="6" t="s">
        <v>253</v>
      </c>
      <c r="D28" s="6" t="s">
        <v>46592</v>
      </c>
      <c r="E28" s="6" t="s">
        <v>46567</v>
      </c>
      <c r="F28" s="9">
        <v>0.4</v>
      </c>
      <c r="G28" s="6" t="s">
        <v>7600</v>
      </c>
      <c r="H28" s="7" t="s">
        <v>15</v>
      </c>
      <c r="I28" s="8"/>
    </row>
    <row r="29" spans="1:9" x14ac:dyDescent="0.3">
      <c r="A29" s="8">
        <v>27</v>
      </c>
      <c r="B29" s="6" t="s">
        <v>46593</v>
      </c>
      <c r="C29" s="6" t="s">
        <v>156</v>
      </c>
      <c r="D29" s="6" t="s">
        <v>46594</v>
      </c>
      <c r="E29" s="6" t="s">
        <v>46567</v>
      </c>
      <c r="F29" s="9">
        <v>0.8</v>
      </c>
      <c r="G29" s="6" t="s">
        <v>7600</v>
      </c>
      <c r="H29" s="7" t="s">
        <v>15</v>
      </c>
      <c r="I29" s="8"/>
    </row>
    <row r="30" spans="1:9" x14ac:dyDescent="0.3">
      <c r="A30" s="8">
        <v>28</v>
      </c>
      <c r="B30" s="6" t="s">
        <v>46595</v>
      </c>
      <c r="C30" s="6" t="s">
        <v>656</v>
      </c>
      <c r="D30" s="6" t="s">
        <v>46596</v>
      </c>
      <c r="E30" s="6" t="s">
        <v>46567</v>
      </c>
      <c r="F30" s="9">
        <v>2.04</v>
      </c>
      <c r="G30" s="6" t="s">
        <v>7600</v>
      </c>
      <c r="H30" s="7" t="s">
        <v>15</v>
      </c>
      <c r="I30" s="8"/>
    </row>
    <row r="31" spans="1:9" x14ac:dyDescent="0.3">
      <c r="A31" s="8">
        <v>29</v>
      </c>
      <c r="B31" s="6" t="s">
        <v>46597</v>
      </c>
      <c r="C31" s="6" t="s">
        <v>30947</v>
      </c>
      <c r="D31" s="6" t="s">
        <v>46598</v>
      </c>
      <c r="E31" s="6" t="s">
        <v>46567</v>
      </c>
      <c r="F31" s="9">
        <v>0.4</v>
      </c>
      <c r="G31" s="6" t="s">
        <v>7600</v>
      </c>
      <c r="H31" s="7" t="s">
        <v>15</v>
      </c>
      <c r="I31" s="8"/>
    </row>
    <row r="32" spans="1:9" x14ac:dyDescent="0.3">
      <c r="A32" s="8">
        <v>30</v>
      </c>
      <c r="B32" s="6" t="s">
        <v>4943</v>
      </c>
      <c r="C32" s="6" t="s">
        <v>2408</v>
      </c>
      <c r="D32" s="6" t="s">
        <v>46599</v>
      </c>
      <c r="E32" s="6" t="s">
        <v>46567</v>
      </c>
      <c r="F32" s="9">
        <v>1.21</v>
      </c>
      <c r="G32" s="6" t="s">
        <v>7600</v>
      </c>
      <c r="H32" s="7" t="s">
        <v>15</v>
      </c>
      <c r="I32" s="8"/>
    </row>
    <row r="33" spans="1:9" x14ac:dyDescent="0.3">
      <c r="A33" s="8">
        <v>31</v>
      </c>
      <c r="B33" s="6" t="s">
        <v>46600</v>
      </c>
      <c r="C33" s="6" t="s">
        <v>1827</v>
      </c>
      <c r="D33" s="6" t="s">
        <v>46601</v>
      </c>
      <c r="E33" s="6" t="s">
        <v>46567</v>
      </c>
      <c r="F33" s="9">
        <v>1.21</v>
      </c>
      <c r="G33" s="6" t="s">
        <v>7600</v>
      </c>
      <c r="H33" s="7" t="s">
        <v>15</v>
      </c>
      <c r="I33" s="8"/>
    </row>
    <row r="34" spans="1:9" x14ac:dyDescent="0.3">
      <c r="A34" s="8">
        <v>32</v>
      </c>
      <c r="B34" s="6" t="s">
        <v>46602</v>
      </c>
      <c r="C34" s="6" t="s">
        <v>46603</v>
      </c>
      <c r="D34" s="6" t="s">
        <v>46604</v>
      </c>
      <c r="E34" s="6" t="s">
        <v>46567</v>
      </c>
      <c r="F34" s="9">
        <v>0.7</v>
      </c>
      <c r="G34" s="6" t="s">
        <v>7600</v>
      </c>
      <c r="H34" s="7" t="s">
        <v>15</v>
      </c>
      <c r="I34" s="8"/>
    </row>
    <row r="35" spans="1:9" x14ac:dyDescent="0.3">
      <c r="A35" s="8">
        <v>33</v>
      </c>
      <c r="B35" s="6" t="s">
        <v>46605</v>
      </c>
      <c r="C35" s="6" t="s">
        <v>227</v>
      </c>
      <c r="D35" s="6" t="s">
        <v>46606</v>
      </c>
      <c r="E35" s="6" t="s">
        <v>46567</v>
      </c>
      <c r="F35" s="9">
        <v>0.4</v>
      </c>
      <c r="G35" s="6" t="s">
        <v>7600</v>
      </c>
      <c r="H35" s="7" t="s">
        <v>15</v>
      </c>
      <c r="I35" s="8"/>
    </row>
    <row r="36" spans="1:9" x14ac:dyDescent="0.3">
      <c r="A36" s="8">
        <v>34</v>
      </c>
      <c r="B36" s="6" t="s">
        <v>46607</v>
      </c>
      <c r="C36" s="6" t="s">
        <v>96</v>
      </c>
      <c r="D36" s="6" t="s">
        <v>46608</v>
      </c>
      <c r="E36" s="6" t="s">
        <v>46567</v>
      </c>
      <c r="F36" s="9">
        <v>0.4</v>
      </c>
      <c r="G36" s="6" t="s">
        <v>7600</v>
      </c>
      <c r="H36" s="7" t="s">
        <v>15</v>
      </c>
      <c r="I36" s="8"/>
    </row>
    <row r="37" spans="1:9" x14ac:dyDescent="0.3">
      <c r="A37" s="8">
        <v>35</v>
      </c>
      <c r="B37" s="6" t="s">
        <v>46609</v>
      </c>
      <c r="C37" s="6" t="s">
        <v>31284</v>
      </c>
      <c r="D37" s="6" t="s">
        <v>46610</v>
      </c>
      <c r="E37" s="6" t="s">
        <v>46567</v>
      </c>
      <c r="F37" s="9">
        <v>0.4</v>
      </c>
      <c r="G37" s="6" t="s">
        <v>7600</v>
      </c>
      <c r="H37" s="7" t="s">
        <v>15</v>
      </c>
      <c r="I37" s="8"/>
    </row>
    <row r="38" spans="1:9" x14ac:dyDescent="0.3">
      <c r="A38" s="8">
        <v>36</v>
      </c>
      <c r="B38" s="6" t="s">
        <v>59</v>
      </c>
      <c r="C38" s="6" t="s">
        <v>46181</v>
      </c>
      <c r="D38" s="6" t="s">
        <v>46611</v>
      </c>
      <c r="E38" s="6" t="s">
        <v>46567</v>
      </c>
      <c r="F38" s="9">
        <v>0.4</v>
      </c>
      <c r="G38" s="6" t="s">
        <v>7600</v>
      </c>
      <c r="H38" s="7" t="s">
        <v>15</v>
      </c>
      <c r="I38" s="8"/>
    </row>
    <row r="39" spans="1:9" x14ac:dyDescent="0.3">
      <c r="A39" s="8">
        <v>37</v>
      </c>
      <c r="B39" s="6" t="s">
        <v>46612</v>
      </c>
      <c r="C39" s="6" t="s">
        <v>139</v>
      </c>
      <c r="D39" s="6" t="s">
        <v>46613</v>
      </c>
      <c r="E39" s="6" t="s">
        <v>46567</v>
      </c>
      <c r="F39" s="9">
        <v>0.8</v>
      </c>
      <c r="G39" s="6" t="s">
        <v>7600</v>
      </c>
      <c r="H39" s="7" t="s">
        <v>15</v>
      </c>
      <c r="I39" s="8"/>
    </row>
    <row r="40" spans="1:9" x14ac:dyDescent="0.3">
      <c r="A40" s="8">
        <v>38</v>
      </c>
      <c r="B40" s="6" t="s">
        <v>5899</v>
      </c>
      <c r="C40" s="6" t="s">
        <v>96</v>
      </c>
      <c r="D40" s="6" t="s">
        <v>46614</v>
      </c>
      <c r="E40" s="6" t="s">
        <v>46567</v>
      </c>
      <c r="F40" s="9">
        <v>0.4</v>
      </c>
      <c r="G40" s="6" t="s">
        <v>7600</v>
      </c>
      <c r="H40" s="7" t="s">
        <v>15</v>
      </c>
      <c r="I40" s="8"/>
    </row>
    <row r="41" spans="1:9" x14ac:dyDescent="0.3">
      <c r="A41" s="8">
        <v>39</v>
      </c>
      <c r="B41" s="6" t="s">
        <v>46615</v>
      </c>
      <c r="C41" s="6" t="s">
        <v>366</v>
      </c>
      <c r="D41" s="6" t="s">
        <v>46616</v>
      </c>
      <c r="E41" s="6" t="s">
        <v>46567</v>
      </c>
      <c r="F41" s="9">
        <v>2.4</v>
      </c>
      <c r="G41" s="6" t="s">
        <v>7600</v>
      </c>
      <c r="H41" s="7" t="s">
        <v>15</v>
      </c>
      <c r="I41" s="8"/>
    </row>
    <row r="42" spans="1:9" x14ac:dyDescent="0.3">
      <c r="A42" s="8">
        <v>40</v>
      </c>
      <c r="B42" s="6" t="s">
        <v>46617</v>
      </c>
      <c r="C42" s="6" t="s">
        <v>64</v>
      </c>
      <c r="D42" s="6" t="s">
        <v>46618</v>
      </c>
      <c r="E42" s="6" t="s">
        <v>46567</v>
      </c>
      <c r="F42" s="9">
        <v>1.1100000000000001</v>
      </c>
      <c r="G42" s="6" t="s">
        <v>7600</v>
      </c>
      <c r="H42" s="7" t="s">
        <v>15</v>
      </c>
      <c r="I42" s="8"/>
    </row>
    <row r="43" spans="1:9" x14ac:dyDescent="0.3">
      <c r="A43" s="8">
        <v>41</v>
      </c>
      <c r="B43" s="6" t="s">
        <v>785</v>
      </c>
      <c r="C43" s="6" t="s">
        <v>19</v>
      </c>
      <c r="D43" s="6" t="s">
        <v>46619</v>
      </c>
      <c r="E43" s="6" t="s">
        <v>46567</v>
      </c>
      <c r="F43" s="9">
        <v>0.4</v>
      </c>
      <c r="G43" s="6" t="s">
        <v>7600</v>
      </c>
      <c r="H43" s="7" t="s">
        <v>15</v>
      </c>
      <c r="I43" s="8"/>
    </row>
    <row r="44" spans="1:9" x14ac:dyDescent="0.3">
      <c r="A44" s="8">
        <v>42</v>
      </c>
      <c r="B44" s="6" t="s">
        <v>7178</v>
      </c>
      <c r="C44" s="6" t="s">
        <v>6571</v>
      </c>
      <c r="D44" s="6" t="s">
        <v>46620</v>
      </c>
      <c r="E44" s="6" t="s">
        <v>46567</v>
      </c>
      <c r="F44" s="9">
        <v>0.4</v>
      </c>
      <c r="G44" s="6" t="s">
        <v>7600</v>
      </c>
      <c r="H44" s="7" t="s">
        <v>15</v>
      </c>
      <c r="I44" s="8"/>
    </row>
    <row r="45" spans="1:9" x14ac:dyDescent="0.3">
      <c r="A45" s="8">
        <v>43</v>
      </c>
      <c r="B45" s="6" t="s">
        <v>46425</v>
      </c>
      <c r="C45" s="6" t="s">
        <v>19</v>
      </c>
      <c r="D45" s="6" t="s">
        <v>46621</v>
      </c>
      <c r="E45" s="6" t="s">
        <v>46567</v>
      </c>
      <c r="F45" s="9">
        <v>0.4</v>
      </c>
      <c r="G45" s="6" t="s">
        <v>7600</v>
      </c>
      <c r="H45" s="7" t="s">
        <v>15</v>
      </c>
      <c r="I45" s="8"/>
    </row>
    <row r="46" spans="1:9" x14ac:dyDescent="0.3">
      <c r="A46" s="8">
        <v>44</v>
      </c>
      <c r="B46" s="6" t="s">
        <v>28691</v>
      </c>
      <c r="C46" s="6" t="s">
        <v>46622</v>
      </c>
      <c r="D46" s="6" t="s">
        <v>46623</v>
      </c>
      <c r="E46" s="6" t="s">
        <v>46567</v>
      </c>
      <c r="F46" s="9">
        <v>0.36</v>
      </c>
      <c r="G46" s="6" t="s">
        <v>7600</v>
      </c>
      <c r="H46" s="7" t="s">
        <v>15</v>
      </c>
      <c r="I46" s="8"/>
    </row>
    <row r="47" spans="1:9" x14ac:dyDescent="0.3">
      <c r="A47" s="8">
        <v>45</v>
      </c>
      <c r="B47" s="6" t="s">
        <v>7178</v>
      </c>
      <c r="C47" s="6" t="s">
        <v>46624</v>
      </c>
      <c r="D47" s="6" t="s">
        <v>46625</v>
      </c>
      <c r="E47" s="6" t="s">
        <v>46567</v>
      </c>
      <c r="F47" s="9">
        <v>0.6</v>
      </c>
      <c r="G47" s="6" t="s">
        <v>7600</v>
      </c>
      <c r="H47" s="7" t="s">
        <v>15</v>
      </c>
      <c r="I47" s="8"/>
    </row>
    <row r="48" spans="1:9" x14ac:dyDescent="0.3">
      <c r="A48" s="8">
        <v>46</v>
      </c>
      <c r="B48" s="6" t="s">
        <v>46626</v>
      </c>
      <c r="C48" s="6" t="s">
        <v>737</v>
      </c>
      <c r="D48" s="6" t="s">
        <v>46627</v>
      </c>
      <c r="E48" s="6" t="s">
        <v>46567</v>
      </c>
      <c r="F48" s="9">
        <v>0.6</v>
      </c>
      <c r="G48" s="6" t="s">
        <v>7600</v>
      </c>
      <c r="H48" s="7" t="s">
        <v>15</v>
      </c>
      <c r="I48" s="8"/>
    </row>
    <row r="49" spans="1:9" x14ac:dyDescent="0.3">
      <c r="A49" s="8">
        <v>47</v>
      </c>
      <c r="B49" s="6" t="s">
        <v>4239</v>
      </c>
      <c r="C49" s="6" t="s">
        <v>3042</v>
      </c>
      <c r="D49" s="6" t="s">
        <v>46628</v>
      </c>
      <c r="E49" s="6" t="s">
        <v>46567</v>
      </c>
      <c r="F49" s="9">
        <v>0.4</v>
      </c>
      <c r="G49" s="6" t="s">
        <v>7600</v>
      </c>
      <c r="H49" s="7" t="s">
        <v>15</v>
      </c>
      <c r="I49" s="8"/>
    </row>
    <row r="50" spans="1:9" x14ac:dyDescent="0.3">
      <c r="A50" s="8">
        <v>48</v>
      </c>
      <c r="B50" s="6" t="s">
        <v>4888</v>
      </c>
      <c r="C50" s="6" t="s">
        <v>96</v>
      </c>
      <c r="D50" s="6" t="s">
        <v>46629</v>
      </c>
      <c r="E50" s="6" t="s">
        <v>46567</v>
      </c>
      <c r="F50" s="9">
        <v>0.8</v>
      </c>
      <c r="G50" s="6" t="s">
        <v>7600</v>
      </c>
      <c r="H50" s="7" t="s">
        <v>15</v>
      </c>
      <c r="I50" s="8"/>
    </row>
    <row r="51" spans="1:9" x14ac:dyDescent="0.3">
      <c r="A51" s="8">
        <v>49</v>
      </c>
      <c r="B51" s="6" t="s">
        <v>34975</v>
      </c>
      <c r="C51" s="6" t="s">
        <v>46630</v>
      </c>
      <c r="D51" s="6" t="s">
        <v>46631</v>
      </c>
      <c r="E51" s="6" t="s">
        <v>46567</v>
      </c>
      <c r="F51" s="9">
        <v>0.4</v>
      </c>
      <c r="G51" s="6" t="s">
        <v>7600</v>
      </c>
      <c r="H51" s="7" t="s">
        <v>15</v>
      </c>
      <c r="I51" s="8"/>
    </row>
    <row r="52" spans="1:9" x14ac:dyDescent="0.3">
      <c r="A52" s="8">
        <v>50</v>
      </c>
      <c r="B52" s="6" t="s">
        <v>758</v>
      </c>
      <c r="C52" s="6" t="s">
        <v>807</v>
      </c>
      <c r="D52" s="6" t="s">
        <v>46632</v>
      </c>
      <c r="E52" s="6" t="s">
        <v>46567</v>
      </c>
      <c r="F52" s="9">
        <v>0.8</v>
      </c>
      <c r="G52" s="6" t="s">
        <v>7600</v>
      </c>
      <c r="H52" s="7" t="s">
        <v>15</v>
      </c>
      <c r="I52" s="8"/>
    </row>
    <row r="53" spans="1:9" x14ac:dyDescent="0.3">
      <c r="A53" s="8">
        <v>51</v>
      </c>
      <c r="B53" s="6" t="s">
        <v>46633</v>
      </c>
      <c r="C53" s="6" t="s">
        <v>76</v>
      </c>
      <c r="D53" s="6" t="s">
        <v>46634</v>
      </c>
      <c r="E53" s="6" t="s">
        <v>46567</v>
      </c>
      <c r="F53" s="9">
        <v>0.4</v>
      </c>
      <c r="G53" s="6" t="s">
        <v>7600</v>
      </c>
      <c r="H53" s="7" t="s">
        <v>15</v>
      </c>
      <c r="I53" s="8"/>
    </row>
    <row r="54" spans="1:9" x14ac:dyDescent="0.3">
      <c r="A54" s="8">
        <v>52</v>
      </c>
      <c r="B54" s="6" t="s">
        <v>46635</v>
      </c>
      <c r="C54" s="6" t="s">
        <v>74</v>
      </c>
      <c r="D54" s="6" t="s">
        <v>46636</v>
      </c>
      <c r="E54" s="6" t="s">
        <v>46567</v>
      </c>
      <c r="F54" s="9">
        <v>0.4</v>
      </c>
      <c r="G54" s="6" t="s">
        <v>7600</v>
      </c>
      <c r="H54" s="7" t="s">
        <v>15</v>
      </c>
      <c r="I54" s="8"/>
    </row>
    <row r="55" spans="1:9" x14ac:dyDescent="0.3">
      <c r="A55" s="8">
        <v>53</v>
      </c>
      <c r="B55" s="6" t="s">
        <v>46637</v>
      </c>
      <c r="C55" s="6" t="s">
        <v>46638</v>
      </c>
      <c r="D55" s="6" t="s">
        <v>46639</v>
      </c>
      <c r="E55" s="6" t="s">
        <v>46567</v>
      </c>
      <c r="F55" s="9">
        <v>0.4</v>
      </c>
      <c r="G55" s="6" t="s">
        <v>7600</v>
      </c>
      <c r="H55" s="7" t="s">
        <v>15</v>
      </c>
      <c r="I55" s="8"/>
    </row>
    <row r="56" spans="1:9" x14ac:dyDescent="0.3">
      <c r="A56" s="8">
        <v>54</v>
      </c>
      <c r="B56" s="6" t="s">
        <v>7604</v>
      </c>
      <c r="C56" s="6" t="s">
        <v>19</v>
      </c>
      <c r="D56" s="6" t="s">
        <v>46640</v>
      </c>
      <c r="E56" s="6" t="s">
        <v>46567</v>
      </c>
      <c r="F56" s="9">
        <v>0.6</v>
      </c>
      <c r="G56" s="6" t="s">
        <v>7600</v>
      </c>
      <c r="H56" s="7" t="s">
        <v>15</v>
      </c>
      <c r="I56" s="8"/>
    </row>
    <row r="57" spans="1:9" x14ac:dyDescent="0.3">
      <c r="A57" s="8">
        <v>55</v>
      </c>
      <c r="B57" s="6" t="s">
        <v>46641</v>
      </c>
      <c r="C57" s="6" t="s">
        <v>46642</v>
      </c>
      <c r="D57" s="6" t="s">
        <v>46643</v>
      </c>
      <c r="E57" s="6" t="s">
        <v>46567</v>
      </c>
      <c r="F57" s="9">
        <v>0.4</v>
      </c>
      <c r="G57" s="6" t="s">
        <v>7600</v>
      </c>
      <c r="H57" s="7" t="s">
        <v>15</v>
      </c>
      <c r="I57" s="8"/>
    </row>
    <row r="58" spans="1:9" x14ac:dyDescent="0.3">
      <c r="A58" s="8">
        <v>56</v>
      </c>
      <c r="B58" s="6" t="s">
        <v>6676</v>
      </c>
      <c r="C58" s="6" t="s">
        <v>820</v>
      </c>
      <c r="D58" s="6" t="s">
        <v>46644</v>
      </c>
      <c r="E58" s="6" t="s">
        <v>46567</v>
      </c>
      <c r="F58" s="9">
        <v>0.8</v>
      </c>
      <c r="G58" s="6" t="s">
        <v>7600</v>
      </c>
      <c r="H58" s="7" t="s">
        <v>15</v>
      </c>
      <c r="I58" s="8"/>
    </row>
    <row r="59" spans="1:9" x14ac:dyDescent="0.3">
      <c r="A59" s="8">
        <v>57</v>
      </c>
      <c r="B59" s="6" t="s">
        <v>4691</v>
      </c>
      <c r="C59" s="6" t="s">
        <v>46645</v>
      </c>
      <c r="D59" s="6" t="s">
        <v>46646</v>
      </c>
      <c r="E59" s="6" t="s">
        <v>46567</v>
      </c>
      <c r="F59" s="9">
        <v>0.4</v>
      </c>
      <c r="G59" s="6" t="s">
        <v>7600</v>
      </c>
      <c r="H59" s="7" t="s">
        <v>15</v>
      </c>
      <c r="I59" s="8"/>
    </row>
    <row r="60" spans="1:9" x14ac:dyDescent="0.3">
      <c r="A60" s="8">
        <v>58</v>
      </c>
      <c r="B60" s="6" t="s">
        <v>46647</v>
      </c>
      <c r="C60" s="6" t="s">
        <v>7605</v>
      </c>
      <c r="D60" s="6" t="s">
        <v>46648</v>
      </c>
      <c r="E60" s="6" t="s">
        <v>46567</v>
      </c>
      <c r="F60" s="9">
        <v>3.23</v>
      </c>
      <c r="G60" s="6" t="s">
        <v>7600</v>
      </c>
      <c r="H60" s="7" t="s">
        <v>15</v>
      </c>
      <c r="I60" s="8"/>
    </row>
    <row r="61" spans="1:9" x14ac:dyDescent="0.3">
      <c r="A61" s="8">
        <v>59</v>
      </c>
      <c r="B61" s="6" t="s">
        <v>46649</v>
      </c>
      <c r="C61" s="6" t="s">
        <v>253</v>
      </c>
      <c r="D61" s="6" t="s">
        <v>46650</v>
      </c>
      <c r="E61" s="6" t="s">
        <v>46567</v>
      </c>
      <c r="F61" s="9">
        <v>0.4</v>
      </c>
      <c r="G61" s="6" t="s">
        <v>7600</v>
      </c>
      <c r="H61" s="7" t="s">
        <v>15</v>
      </c>
      <c r="I61" s="8"/>
    </row>
    <row r="62" spans="1:9" x14ac:dyDescent="0.3">
      <c r="A62" s="8">
        <v>60</v>
      </c>
      <c r="B62" s="6" t="s">
        <v>46651</v>
      </c>
      <c r="C62" s="6" t="s">
        <v>64</v>
      </c>
      <c r="D62" s="6" t="s">
        <v>46652</v>
      </c>
      <c r="E62" s="6" t="s">
        <v>46567</v>
      </c>
      <c r="F62" s="9">
        <v>0.4</v>
      </c>
      <c r="G62" s="6" t="s">
        <v>7600</v>
      </c>
      <c r="H62" s="7" t="s">
        <v>15</v>
      </c>
      <c r="I62" s="8"/>
    </row>
    <row r="63" spans="1:9" x14ac:dyDescent="0.3">
      <c r="A63" s="8">
        <v>61</v>
      </c>
      <c r="B63" s="6" t="s">
        <v>46653</v>
      </c>
      <c r="C63" s="6" t="s">
        <v>56</v>
      </c>
      <c r="D63" s="6" t="s">
        <v>46654</v>
      </c>
      <c r="E63" s="6" t="s">
        <v>46567</v>
      </c>
      <c r="F63" s="9">
        <v>0.8</v>
      </c>
      <c r="G63" s="6" t="s">
        <v>7600</v>
      </c>
      <c r="H63" s="7" t="s">
        <v>15</v>
      </c>
      <c r="I63" s="8"/>
    </row>
    <row r="64" spans="1:9" x14ac:dyDescent="0.3">
      <c r="A64" s="8">
        <v>62</v>
      </c>
      <c r="B64" s="6" t="s">
        <v>46655</v>
      </c>
      <c r="C64" s="6" t="s">
        <v>64</v>
      </c>
      <c r="D64" s="6" t="s">
        <v>46656</v>
      </c>
      <c r="E64" s="6" t="s">
        <v>46567</v>
      </c>
      <c r="F64" s="9">
        <v>0.4</v>
      </c>
      <c r="G64" s="6" t="s">
        <v>7600</v>
      </c>
      <c r="H64" s="7" t="s">
        <v>15</v>
      </c>
      <c r="I64" s="8"/>
    </row>
    <row r="65" spans="1:9" x14ac:dyDescent="0.3">
      <c r="A65" s="8">
        <v>63</v>
      </c>
      <c r="B65" s="6" t="s">
        <v>4516</v>
      </c>
      <c r="C65" s="6" t="s">
        <v>29710</v>
      </c>
      <c r="D65" s="6" t="s">
        <v>46657</v>
      </c>
      <c r="E65" s="6" t="s">
        <v>46567</v>
      </c>
      <c r="F65" s="9">
        <v>0.4</v>
      </c>
      <c r="G65" s="6" t="s">
        <v>7600</v>
      </c>
      <c r="H65" s="7" t="s">
        <v>15</v>
      </c>
      <c r="I65" s="8"/>
    </row>
    <row r="66" spans="1:9" x14ac:dyDescent="0.3">
      <c r="A66" s="8">
        <v>64</v>
      </c>
      <c r="B66" s="6" t="s">
        <v>46658</v>
      </c>
      <c r="C66" s="6" t="s">
        <v>205</v>
      </c>
      <c r="D66" s="6" t="s">
        <v>46659</v>
      </c>
      <c r="E66" s="6" t="s">
        <v>46567</v>
      </c>
      <c r="F66" s="9">
        <v>0.4</v>
      </c>
      <c r="G66" s="6" t="s">
        <v>7600</v>
      </c>
      <c r="H66" s="7" t="s">
        <v>15</v>
      </c>
      <c r="I66" s="8"/>
    </row>
    <row r="67" spans="1:9" x14ac:dyDescent="0.3">
      <c r="A67" s="8">
        <v>65</v>
      </c>
      <c r="B67" s="6" t="s">
        <v>46660</v>
      </c>
      <c r="C67" s="6" t="s">
        <v>46661</v>
      </c>
      <c r="D67" s="6" t="s">
        <v>46662</v>
      </c>
      <c r="E67" s="6" t="s">
        <v>46567</v>
      </c>
      <c r="F67" s="9">
        <v>0.4</v>
      </c>
      <c r="G67" s="6" t="s">
        <v>7600</v>
      </c>
      <c r="H67" s="7" t="s">
        <v>15</v>
      </c>
      <c r="I67" s="8"/>
    </row>
    <row r="68" spans="1:9" x14ac:dyDescent="0.3">
      <c r="A68" s="8">
        <v>66</v>
      </c>
      <c r="B68" s="6" t="s">
        <v>46663</v>
      </c>
      <c r="C68" s="6" t="s">
        <v>46664</v>
      </c>
      <c r="D68" s="6" t="s">
        <v>46665</v>
      </c>
      <c r="E68" s="6" t="s">
        <v>46567</v>
      </c>
      <c r="F68" s="9">
        <v>0.8</v>
      </c>
      <c r="G68" s="6" t="s">
        <v>7600</v>
      </c>
      <c r="H68" s="7" t="s">
        <v>15</v>
      </c>
      <c r="I68" s="8"/>
    </row>
    <row r="69" spans="1:9" x14ac:dyDescent="0.3">
      <c r="A69" s="8">
        <v>67</v>
      </c>
      <c r="B69" s="6" t="s">
        <v>5857</v>
      </c>
      <c r="C69" s="6" t="s">
        <v>46666</v>
      </c>
      <c r="D69" s="6" t="s">
        <v>46667</v>
      </c>
      <c r="E69" s="6" t="s">
        <v>46567</v>
      </c>
      <c r="F69" s="9">
        <v>1.72</v>
      </c>
      <c r="G69" s="6" t="s">
        <v>7600</v>
      </c>
      <c r="H69" s="7" t="s">
        <v>15</v>
      </c>
      <c r="I69" s="8"/>
    </row>
    <row r="70" spans="1:9" x14ac:dyDescent="0.3">
      <c r="A70" s="8">
        <v>68</v>
      </c>
      <c r="B70" s="6" t="s">
        <v>46668</v>
      </c>
      <c r="C70" s="6" t="s">
        <v>737</v>
      </c>
      <c r="D70" s="6" t="s">
        <v>46669</v>
      </c>
      <c r="E70" s="6" t="s">
        <v>46567</v>
      </c>
      <c r="F70" s="9">
        <v>0.6</v>
      </c>
      <c r="G70" s="6" t="s">
        <v>7600</v>
      </c>
      <c r="H70" s="7" t="s">
        <v>15</v>
      </c>
      <c r="I70" s="8"/>
    </row>
    <row r="71" spans="1:9" x14ac:dyDescent="0.3">
      <c r="A71" s="8">
        <v>69</v>
      </c>
      <c r="B71" s="6" t="s">
        <v>944</v>
      </c>
      <c r="C71" s="6" t="s">
        <v>515</v>
      </c>
      <c r="D71" s="6" t="s">
        <v>46670</v>
      </c>
      <c r="E71" s="6" t="s">
        <v>46567</v>
      </c>
      <c r="F71" s="9">
        <v>0.4</v>
      </c>
      <c r="G71" s="6" t="s">
        <v>7600</v>
      </c>
      <c r="H71" s="7" t="s">
        <v>15</v>
      </c>
      <c r="I71" s="8"/>
    </row>
    <row r="72" spans="1:9" x14ac:dyDescent="0.3">
      <c r="A72" s="8">
        <v>70</v>
      </c>
      <c r="B72" s="6" t="s">
        <v>7606</v>
      </c>
      <c r="C72" s="6" t="s">
        <v>46671</v>
      </c>
      <c r="D72" s="6" t="s">
        <v>46672</v>
      </c>
      <c r="E72" s="6" t="s">
        <v>46567</v>
      </c>
      <c r="F72" s="9">
        <v>0.4</v>
      </c>
      <c r="G72" s="6" t="s">
        <v>7600</v>
      </c>
      <c r="H72" s="7" t="s">
        <v>15</v>
      </c>
      <c r="I72" s="8"/>
    </row>
    <row r="73" spans="1:9" x14ac:dyDescent="0.3">
      <c r="A73" s="8">
        <v>71</v>
      </c>
      <c r="B73" s="6" t="s">
        <v>3676</v>
      </c>
      <c r="C73" s="6" t="s">
        <v>19</v>
      </c>
      <c r="D73" s="6" t="s">
        <v>46673</v>
      </c>
      <c r="E73" s="6" t="s">
        <v>46567</v>
      </c>
      <c r="F73" s="9">
        <v>0.45</v>
      </c>
      <c r="G73" s="6" t="s">
        <v>7600</v>
      </c>
      <c r="H73" s="7" t="s">
        <v>15</v>
      </c>
      <c r="I73" s="8"/>
    </row>
    <row r="74" spans="1:9" x14ac:dyDescent="0.3">
      <c r="A74" s="8">
        <v>72</v>
      </c>
      <c r="B74" s="6" t="s">
        <v>3035</v>
      </c>
      <c r="C74" s="6" t="s">
        <v>5168</v>
      </c>
      <c r="D74" s="6" t="s">
        <v>46674</v>
      </c>
      <c r="E74" s="6" t="s">
        <v>46567</v>
      </c>
      <c r="F74" s="9">
        <v>0.4</v>
      </c>
      <c r="G74" s="6" t="s">
        <v>7600</v>
      </c>
      <c r="H74" s="7" t="s">
        <v>15</v>
      </c>
      <c r="I74" s="8"/>
    </row>
    <row r="75" spans="1:9" x14ac:dyDescent="0.3">
      <c r="A75" s="8">
        <v>73</v>
      </c>
      <c r="B75" s="6" t="s">
        <v>46675</v>
      </c>
      <c r="C75" s="6" t="s">
        <v>46676</v>
      </c>
      <c r="D75" s="6" t="s">
        <v>46677</v>
      </c>
      <c r="E75" s="6" t="s">
        <v>46567</v>
      </c>
      <c r="F75" s="9">
        <v>0.5</v>
      </c>
      <c r="G75" s="6" t="s">
        <v>7600</v>
      </c>
      <c r="H75" s="7" t="s">
        <v>15</v>
      </c>
      <c r="I75" s="8"/>
    </row>
    <row r="76" spans="1:9" x14ac:dyDescent="0.3">
      <c r="A76" s="8">
        <v>74</v>
      </c>
      <c r="B76" s="6" t="s">
        <v>90</v>
      </c>
      <c r="C76" s="6" t="s">
        <v>162</v>
      </c>
      <c r="D76" s="6" t="s">
        <v>46678</v>
      </c>
      <c r="E76" s="6" t="s">
        <v>46567</v>
      </c>
      <c r="F76" s="9">
        <v>0.4</v>
      </c>
      <c r="G76" s="6" t="s">
        <v>7600</v>
      </c>
      <c r="H76" s="7" t="s">
        <v>15</v>
      </c>
      <c r="I76" s="8"/>
    </row>
    <row r="77" spans="1:9" x14ac:dyDescent="0.3">
      <c r="A77" s="8">
        <v>75</v>
      </c>
      <c r="B77" s="6" t="s">
        <v>46679</v>
      </c>
      <c r="C77" s="6" t="s">
        <v>1301</v>
      </c>
      <c r="D77" s="6" t="s">
        <v>46680</v>
      </c>
      <c r="E77" s="6" t="s">
        <v>46567</v>
      </c>
      <c r="F77" s="9">
        <v>0.8</v>
      </c>
      <c r="G77" s="6" t="s">
        <v>7600</v>
      </c>
      <c r="H77" s="7" t="s">
        <v>15</v>
      </c>
      <c r="I77" s="8"/>
    </row>
    <row r="78" spans="1:9" x14ac:dyDescent="0.3">
      <c r="A78" s="8">
        <v>76</v>
      </c>
      <c r="B78" s="6" t="s">
        <v>46681</v>
      </c>
      <c r="C78" s="6" t="s">
        <v>823</v>
      </c>
      <c r="D78" s="6" t="s">
        <v>46682</v>
      </c>
      <c r="E78" s="6" t="s">
        <v>46567</v>
      </c>
      <c r="F78" s="9">
        <v>0.8</v>
      </c>
      <c r="G78" s="6" t="s">
        <v>7600</v>
      </c>
      <c r="H78" s="7" t="s">
        <v>15</v>
      </c>
      <c r="I78" s="8"/>
    </row>
    <row r="79" spans="1:9" x14ac:dyDescent="0.3">
      <c r="A79" s="8">
        <v>77</v>
      </c>
      <c r="B79" s="6" t="s">
        <v>823</v>
      </c>
      <c r="C79" s="6" t="s">
        <v>201</v>
      </c>
      <c r="D79" s="6" t="s">
        <v>46683</v>
      </c>
      <c r="E79" s="6" t="s">
        <v>46567</v>
      </c>
      <c r="F79" s="9">
        <v>0.4</v>
      </c>
      <c r="G79" s="6" t="s">
        <v>7600</v>
      </c>
      <c r="H79" s="7" t="s">
        <v>15</v>
      </c>
      <c r="I79" s="8"/>
    </row>
    <row r="80" spans="1:9" x14ac:dyDescent="0.3">
      <c r="A80" s="8">
        <v>78</v>
      </c>
      <c r="B80" s="6" t="s">
        <v>576</v>
      </c>
      <c r="C80" s="6" t="s">
        <v>46684</v>
      </c>
      <c r="D80" s="6" t="s">
        <v>46685</v>
      </c>
      <c r="E80" s="6" t="s">
        <v>46567</v>
      </c>
      <c r="F80" s="9">
        <v>0.4</v>
      </c>
      <c r="G80" s="6" t="s">
        <v>7600</v>
      </c>
      <c r="H80" s="7" t="s">
        <v>15</v>
      </c>
      <c r="I80" s="8"/>
    </row>
    <row r="81" spans="1:9" x14ac:dyDescent="0.3">
      <c r="A81" s="8">
        <v>79</v>
      </c>
      <c r="B81" s="6" t="s">
        <v>46686</v>
      </c>
      <c r="C81" s="6" t="s">
        <v>46684</v>
      </c>
      <c r="D81" s="6" t="s">
        <v>46687</v>
      </c>
      <c r="E81" s="6" t="s">
        <v>46567</v>
      </c>
      <c r="F81" s="9">
        <v>0.4</v>
      </c>
      <c r="G81" s="6" t="s">
        <v>7600</v>
      </c>
      <c r="H81" s="7" t="s">
        <v>15</v>
      </c>
      <c r="I81" s="8"/>
    </row>
    <row r="82" spans="1:9" x14ac:dyDescent="0.3">
      <c r="A82" s="8">
        <v>80</v>
      </c>
      <c r="B82" s="6" t="s">
        <v>241</v>
      </c>
      <c r="C82" s="6" t="s">
        <v>46684</v>
      </c>
      <c r="D82" s="6" t="s">
        <v>46688</v>
      </c>
      <c r="E82" s="6" t="s">
        <v>46567</v>
      </c>
      <c r="F82" s="9">
        <v>0.6</v>
      </c>
      <c r="G82" s="6" t="s">
        <v>7600</v>
      </c>
      <c r="H82" s="7" t="s">
        <v>15</v>
      </c>
      <c r="I82" s="8"/>
    </row>
    <row r="83" spans="1:9" x14ac:dyDescent="0.3">
      <c r="A83" s="8">
        <v>81</v>
      </c>
      <c r="B83" s="6" t="s">
        <v>842</v>
      </c>
      <c r="C83" s="6" t="s">
        <v>2915</v>
      </c>
      <c r="D83" s="6" t="s">
        <v>46689</v>
      </c>
      <c r="E83" s="6" t="s">
        <v>46567</v>
      </c>
      <c r="F83" s="9">
        <v>0.64</v>
      </c>
      <c r="G83" s="6" t="s">
        <v>7600</v>
      </c>
      <c r="H83" s="7" t="s">
        <v>15</v>
      </c>
      <c r="I83" s="8"/>
    </row>
    <row r="84" spans="1:9" x14ac:dyDescent="0.3">
      <c r="A84" s="8">
        <v>82</v>
      </c>
      <c r="B84" s="6" t="s">
        <v>3718</v>
      </c>
      <c r="C84" s="6" t="s">
        <v>101</v>
      </c>
      <c r="D84" s="6" t="s">
        <v>46690</v>
      </c>
      <c r="E84" s="6" t="s">
        <v>46567</v>
      </c>
      <c r="F84" s="9">
        <v>0.8</v>
      </c>
      <c r="G84" s="6" t="s">
        <v>7600</v>
      </c>
      <c r="H84" s="7" t="s">
        <v>15</v>
      </c>
      <c r="I84" s="8"/>
    </row>
    <row r="85" spans="1:9" x14ac:dyDescent="0.3">
      <c r="A85" s="8">
        <v>83</v>
      </c>
      <c r="B85" s="6" t="s">
        <v>46691</v>
      </c>
      <c r="C85" s="6" t="s">
        <v>241</v>
      </c>
      <c r="D85" s="6" t="s">
        <v>46692</v>
      </c>
      <c r="E85" s="6" t="s">
        <v>46567</v>
      </c>
      <c r="F85" s="9">
        <v>0.4</v>
      </c>
      <c r="G85" s="6" t="s">
        <v>7600</v>
      </c>
      <c r="H85" s="7" t="s">
        <v>15</v>
      </c>
      <c r="I85" s="8"/>
    </row>
    <row r="86" spans="1:9" x14ac:dyDescent="0.3">
      <c r="A86" s="8">
        <v>84</v>
      </c>
      <c r="B86" s="6" t="s">
        <v>46693</v>
      </c>
      <c r="C86" s="6" t="s">
        <v>46181</v>
      </c>
      <c r="D86" s="6" t="s">
        <v>46694</v>
      </c>
      <c r="E86" s="6" t="s">
        <v>46567</v>
      </c>
      <c r="F86" s="9">
        <v>0.6</v>
      </c>
      <c r="G86" s="6" t="s">
        <v>7600</v>
      </c>
      <c r="H86" s="7" t="s">
        <v>15</v>
      </c>
      <c r="I86" s="8"/>
    </row>
    <row r="87" spans="1:9" x14ac:dyDescent="0.3">
      <c r="A87" s="8">
        <v>85</v>
      </c>
      <c r="B87" s="6" t="s">
        <v>46695</v>
      </c>
      <c r="C87" s="6" t="s">
        <v>38</v>
      </c>
      <c r="D87" s="6" t="s">
        <v>46696</v>
      </c>
      <c r="E87" s="6" t="s">
        <v>46567</v>
      </c>
      <c r="F87" s="9">
        <v>0.4</v>
      </c>
      <c r="G87" s="6" t="s">
        <v>7600</v>
      </c>
      <c r="H87" s="7" t="s">
        <v>15</v>
      </c>
      <c r="I87" s="8"/>
    </row>
    <row r="88" spans="1:9" x14ac:dyDescent="0.3">
      <c r="A88" s="8">
        <v>86</v>
      </c>
      <c r="B88" s="6" t="s">
        <v>3818</v>
      </c>
      <c r="C88" s="6" t="s">
        <v>59</v>
      </c>
      <c r="D88" s="6" t="s">
        <v>46697</v>
      </c>
      <c r="E88" s="6" t="s">
        <v>46567</v>
      </c>
      <c r="F88" s="9">
        <v>0.4</v>
      </c>
      <c r="G88" s="6" t="s">
        <v>7600</v>
      </c>
      <c r="H88" s="7" t="s">
        <v>15</v>
      </c>
      <c r="I88" s="8"/>
    </row>
    <row r="89" spans="1:9" x14ac:dyDescent="0.3">
      <c r="A89" s="8">
        <v>87</v>
      </c>
      <c r="B89" s="6" t="s">
        <v>46698</v>
      </c>
      <c r="C89" s="6" t="s">
        <v>438</v>
      </c>
      <c r="D89" s="6" t="s">
        <v>46699</v>
      </c>
      <c r="E89" s="6" t="s">
        <v>46567</v>
      </c>
      <c r="F89" s="9">
        <v>0.4</v>
      </c>
      <c r="G89" s="6" t="s">
        <v>7600</v>
      </c>
      <c r="H89" s="7" t="s">
        <v>15</v>
      </c>
      <c r="I89" s="8"/>
    </row>
    <row r="90" spans="1:9" x14ac:dyDescent="0.3">
      <c r="A90" s="8">
        <v>88</v>
      </c>
      <c r="B90" s="6" t="s">
        <v>46700</v>
      </c>
      <c r="C90" s="6" t="s">
        <v>101</v>
      </c>
      <c r="D90" s="6" t="s">
        <v>46701</v>
      </c>
      <c r="E90" s="6" t="s">
        <v>46567</v>
      </c>
      <c r="F90" s="9">
        <v>0.5</v>
      </c>
      <c r="G90" s="6" t="s">
        <v>7600</v>
      </c>
      <c r="H90" s="7" t="s">
        <v>15</v>
      </c>
      <c r="I90" s="8"/>
    </row>
    <row r="91" spans="1:9" x14ac:dyDescent="0.3">
      <c r="A91" s="8">
        <v>89</v>
      </c>
      <c r="B91" s="6" t="s">
        <v>46702</v>
      </c>
      <c r="C91" s="6" t="s">
        <v>241</v>
      </c>
      <c r="D91" s="6" t="s">
        <v>46703</v>
      </c>
      <c r="E91" s="6" t="s">
        <v>46567</v>
      </c>
      <c r="F91" s="9">
        <v>0.4</v>
      </c>
      <c r="G91" s="6" t="s">
        <v>7600</v>
      </c>
      <c r="H91" s="7" t="s">
        <v>15</v>
      </c>
      <c r="I91" s="8"/>
    </row>
    <row r="92" spans="1:9" x14ac:dyDescent="0.3">
      <c r="A92" s="8">
        <v>90</v>
      </c>
      <c r="B92" s="6" t="s">
        <v>46704</v>
      </c>
      <c r="C92" s="6" t="s">
        <v>46705</v>
      </c>
      <c r="D92" s="6" t="s">
        <v>46706</v>
      </c>
      <c r="E92" s="6" t="s">
        <v>46567</v>
      </c>
      <c r="F92" s="9">
        <v>0.4</v>
      </c>
      <c r="G92" s="6" t="s">
        <v>7600</v>
      </c>
      <c r="H92" s="7" t="s">
        <v>15</v>
      </c>
      <c r="I92" s="8"/>
    </row>
    <row r="93" spans="1:9" x14ac:dyDescent="0.3">
      <c r="A93" s="8">
        <v>91</v>
      </c>
      <c r="B93" s="6" t="s">
        <v>46707</v>
      </c>
      <c r="C93" s="6" t="s">
        <v>241</v>
      </c>
      <c r="D93" s="6" t="s">
        <v>46708</v>
      </c>
      <c r="E93" s="6" t="s">
        <v>46567</v>
      </c>
      <c r="F93" s="9">
        <v>1.82</v>
      </c>
      <c r="G93" s="6" t="s">
        <v>7600</v>
      </c>
      <c r="H93" s="7" t="s">
        <v>15</v>
      </c>
      <c r="I93" s="8"/>
    </row>
    <row r="94" spans="1:9" x14ac:dyDescent="0.3">
      <c r="A94" s="8">
        <v>92</v>
      </c>
      <c r="B94" s="6" t="s">
        <v>750</v>
      </c>
      <c r="C94" s="6" t="s">
        <v>101</v>
      </c>
      <c r="D94" s="6" t="s">
        <v>46709</v>
      </c>
      <c r="E94" s="6" t="s">
        <v>46567</v>
      </c>
      <c r="F94" s="9">
        <v>1.01</v>
      </c>
      <c r="G94" s="6" t="s">
        <v>7600</v>
      </c>
      <c r="H94" s="7" t="s">
        <v>15</v>
      </c>
      <c r="I94" s="8"/>
    </row>
    <row r="95" spans="1:9" x14ac:dyDescent="0.3">
      <c r="A95" s="8">
        <v>93</v>
      </c>
      <c r="B95" s="6" t="s">
        <v>46710</v>
      </c>
      <c r="C95" s="6" t="s">
        <v>56</v>
      </c>
      <c r="D95" s="6" t="s">
        <v>46711</v>
      </c>
      <c r="E95" s="6" t="s">
        <v>46567</v>
      </c>
      <c r="F95" s="9">
        <v>0.6</v>
      </c>
      <c r="G95" s="6" t="s">
        <v>7600</v>
      </c>
      <c r="H95" s="7" t="s">
        <v>15</v>
      </c>
      <c r="I95" s="8"/>
    </row>
    <row r="96" spans="1:9" x14ac:dyDescent="0.3">
      <c r="A96" s="8">
        <v>94</v>
      </c>
      <c r="B96" s="6" t="s">
        <v>46712</v>
      </c>
      <c r="C96" s="6" t="s">
        <v>283</v>
      </c>
      <c r="D96" s="6" t="s">
        <v>46713</v>
      </c>
      <c r="E96" s="6" t="s">
        <v>46567</v>
      </c>
      <c r="F96" s="9">
        <v>0.4</v>
      </c>
      <c r="G96" s="6" t="s">
        <v>7600</v>
      </c>
      <c r="H96" s="7" t="s">
        <v>15</v>
      </c>
      <c r="I96" s="8"/>
    </row>
    <row r="97" spans="1:9" x14ac:dyDescent="0.3">
      <c r="A97" s="8">
        <v>95</v>
      </c>
      <c r="B97" s="6" t="s">
        <v>46714</v>
      </c>
      <c r="C97" s="6" t="s">
        <v>46715</v>
      </c>
      <c r="D97" s="6" t="s">
        <v>46716</v>
      </c>
      <c r="E97" s="6" t="s">
        <v>46567</v>
      </c>
      <c r="F97" s="9">
        <v>1.21</v>
      </c>
      <c r="G97" s="6" t="s">
        <v>7600</v>
      </c>
      <c r="H97" s="7" t="s">
        <v>15</v>
      </c>
      <c r="I97" s="8"/>
    </row>
    <row r="98" spans="1:9" x14ac:dyDescent="0.3">
      <c r="A98" s="8">
        <v>96</v>
      </c>
      <c r="B98" s="6" t="s">
        <v>404</v>
      </c>
      <c r="C98" s="6" t="s">
        <v>46717</v>
      </c>
      <c r="D98" s="6" t="s">
        <v>46718</v>
      </c>
      <c r="E98" s="6" t="s">
        <v>46567</v>
      </c>
      <c r="F98" s="9">
        <v>0.6</v>
      </c>
      <c r="G98" s="6" t="s">
        <v>7600</v>
      </c>
      <c r="H98" s="7" t="s">
        <v>15</v>
      </c>
      <c r="I98" s="8"/>
    </row>
    <row r="99" spans="1:9" x14ac:dyDescent="0.3">
      <c r="A99" s="8">
        <v>97</v>
      </c>
      <c r="B99" s="6" t="s">
        <v>792</v>
      </c>
      <c r="C99" s="6" t="s">
        <v>46575</v>
      </c>
      <c r="D99" s="6" t="s">
        <v>46719</v>
      </c>
      <c r="E99" s="6" t="s">
        <v>46567</v>
      </c>
      <c r="F99" s="9">
        <v>0.60699999999999998</v>
      </c>
      <c r="G99" s="6" t="s">
        <v>7600</v>
      </c>
      <c r="H99" s="7" t="s">
        <v>15</v>
      </c>
      <c r="I99" s="8"/>
    </row>
    <row r="100" spans="1:9" x14ac:dyDescent="0.3">
      <c r="A100" s="8">
        <v>98</v>
      </c>
      <c r="B100" s="6" t="s">
        <v>46720</v>
      </c>
      <c r="C100" s="6" t="s">
        <v>74</v>
      </c>
      <c r="D100" s="6" t="s">
        <v>46721</v>
      </c>
      <c r="E100" s="6" t="s">
        <v>46567</v>
      </c>
      <c r="F100" s="9">
        <v>0.40400000000000003</v>
      </c>
      <c r="G100" s="6" t="s">
        <v>7600</v>
      </c>
      <c r="H100" s="7" t="s">
        <v>15</v>
      </c>
      <c r="I100" s="8"/>
    </row>
    <row r="101" spans="1:9" x14ac:dyDescent="0.3">
      <c r="A101" s="8">
        <v>99</v>
      </c>
      <c r="B101" s="6" t="s">
        <v>7607</v>
      </c>
      <c r="C101" s="6" t="s">
        <v>46722</v>
      </c>
      <c r="D101" s="6" t="s">
        <v>46723</v>
      </c>
      <c r="E101" s="6" t="s">
        <v>46567</v>
      </c>
      <c r="F101" s="9">
        <v>0.40400000000000003</v>
      </c>
      <c r="G101" s="6" t="s">
        <v>7600</v>
      </c>
      <c r="H101" s="7" t="s">
        <v>15</v>
      </c>
      <c r="I101" s="8"/>
    </row>
    <row r="102" spans="1:9" x14ac:dyDescent="0.3">
      <c r="A102" s="8">
        <v>100</v>
      </c>
      <c r="B102" s="6" t="s">
        <v>46724</v>
      </c>
      <c r="C102" s="6" t="s">
        <v>786</v>
      </c>
      <c r="D102" s="6" t="s">
        <v>46725</v>
      </c>
      <c r="E102" s="6" t="s">
        <v>46567</v>
      </c>
      <c r="F102" s="9">
        <v>0.40400000000000003</v>
      </c>
      <c r="G102" s="6" t="s">
        <v>7600</v>
      </c>
      <c r="H102" s="7" t="s">
        <v>15</v>
      </c>
      <c r="I102" s="8"/>
    </row>
    <row r="103" spans="1:9" x14ac:dyDescent="0.3">
      <c r="A103" s="8">
        <v>101</v>
      </c>
      <c r="B103" s="6" t="s">
        <v>46726</v>
      </c>
      <c r="C103" s="6" t="s">
        <v>275</v>
      </c>
      <c r="D103" s="6" t="s">
        <v>46727</v>
      </c>
      <c r="E103" s="6" t="s">
        <v>46567</v>
      </c>
      <c r="F103" s="9">
        <v>0.8</v>
      </c>
      <c r="G103" s="6" t="s">
        <v>7600</v>
      </c>
      <c r="H103" s="7" t="s">
        <v>15</v>
      </c>
      <c r="I103" s="8"/>
    </row>
    <row r="104" spans="1:9" x14ac:dyDescent="0.3">
      <c r="A104" s="8">
        <v>102</v>
      </c>
      <c r="B104" s="6" t="s">
        <v>3077</v>
      </c>
      <c r="C104" s="6" t="s">
        <v>56</v>
      </c>
      <c r="D104" s="6" t="s">
        <v>46728</v>
      </c>
      <c r="E104" s="6" t="s">
        <v>46567</v>
      </c>
      <c r="F104" s="9">
        <v>2.04</v>
      </c>
      <c r="G104" s="6" t="s">
        <v>7600</v>
      </c>
      <c r="H104" s="7" t="s">
        <v>15</v>
      </c>
      <c r="I104" s="8"/>
    </row>
    <row r="105" spans="1:9" x14ac:dyDescent="0.3">
      <c r="A105" s="8">
        <v>103</v>
      </c>
      <c r="B105" s="6" t="s">
        <v>820</v>
      </c>
      <c r="C105" s="6" t="s">
        <v>156</v>
      </c>
      <c r="D105" s="6" t="s">
        <v>46729</v>
      </c>
      <c r="E105" s="6" t="s">
        <v>46567</v>
      </c>
      <c r="F105" s="9">
        <v>0.4</v>
      </c>
      <c r="G105" s="6" t="s">
        <v>7600</v>
      </c>
      <c r="H105" s="7" t="s">
        <v>15</v>
      </c>
      <c r="I105" s="8"/>
    </row>
    <row r="106" spans="1:9" x14ac:dyDescent="0.3">
      <c r="A106" s="8">
        <v>104</v>
      </c>
      <c r="B106" s="6" t="s">
        <v>232</v>
      </c>
      <c r="C106" s="6" t="s">
        <v>438</v>
      </c>
      <c r="D106" s="6" t="s">
        <v>46730</v>
      </c>
      <c r="E106" s="6" t="s">
        <v>46567</v>
      </c>
      <c r="F106" s="9">
        <v>0.8</v>
      </c>
      <c r="G106" s="6" t="s">
        <v>7600</v>
      </c>
      <c r="H106" s="7" t="s">
        <v>15</v>
      </c>
      <c r="I106" s="8"/>
    </row>
    <row r="107" spans="1:9" x14ac:dyDescent="0.3">
      <c r="A107" s="8">
        <v>105</v>
      </c>
      <c r="B107" s="6" t="s">
        <v>776</v>
      </c>
      <c r="C107" s="6" t="s">
        <v>46478</v>
      </c>
      <c r="D107" s="6" t="s">
        <v>46731</v>
      </c>
      <c r="E107" s="6" t="s">
        <v>46567</v>
      </c>
      <c r="F107" s="9">
        <v>0.77700000000000002</v>
      </c>
      <c r="G107" s="6" t="s">
        <v>7600</v>
      </c>
      <c r="H107" s="7" t="s">
        <v>15</v>
      </c>
      <c r="I107" s="8"/>
    </row>
    <row r="108" spans="1:9" x14ac:dyDescent="0.3">
      <c r="A108" s="8">
        <v>106</v>
      </c>
      <c r="B108" s="6" t="s">
        <v>1827</v>
      </c>
      <c r="C108" s="6" t="s">
        <v>2810</v>
      </c>
      <c r="D108" s="6" t="s">
        <v>46732</v>
      </c>
      <c r="E108" s="6" t="s">
        <v>46567</v>
      </c>
      <c r="F108" s="9">
        <v>1.153</v>
      </c>
      <c r="G108" s="6" t="s">
        <v>7600</v>
      </c>
      <c r="H108" s="7" t="s">
        <v>15</v>
      </c>
      <c r="I108" s="8"/>
    </row>
    <row r="109" spans="1:9" x14ac:dyDescent="0.3">
      <c r="A109" s="8">
        <v>107</v>
      </c>
      <c r="B109" s="6" t="s">
        <v>838</v>
      </c>
      <c r="C109" s="6" t="s">
        <v>46733</v>
      </c>
      <c r="D109" s="6" t="s">
        <v>46734</v>
      </c>
      <c r="E109" s="6" t="s">
        <v>46567</v>
      </c>
      <c r="F109" s="9">
        <v>0.44</v>
      </c>
      <c r="G109" s="6" t="s">
        <v>7600</v>
      </c>
      <c r="H109" s="7" t="s">
        <v>15</v>
      </c>
      <c r="I109" s="8"/>
    </row>
    <row r="110" spans="1:9" x14ac:dyDescent="0.3">
      <c r="A110" s="8">
        <v>108</v>
      </c>
      <c r="B110" s="6" t="s">
        <v>755</v>
      </c>
      <c r="C110" s="6" t="s">
        <v>1310</v>
      </c>
      <c r="D110" s="6" t="s">
        <v>46735</v>
      </c>
      <c r="E110" s="6" t="s">
        <v>46567</v>
      </c>
      <c r="F110" s="9">
        <v>1.21</v>
      </c>
      <c r="G110" s="6" t="s">
        <v>7600</v>
      </c>
      <c r="H110" s="7" t="s">
        <v>15</v>
      </c>
      <c r="I110" s="8"/>
    </row>
    <row r="111" spans="1:9" x14ac:dyDescent="0.3">
      <c r="A111" s="8">
        <v>109</v>
      </c>
      <c r="B111" s="6" t="s">
        <v>46736</v>
      </c>
      <c r="C111" s="6" t="s">
        <v>3264</v>
      </c>
      <c r="D111" s="6" t="s">
        <v>46737</v>
      </c>
      <c r="E111" s="6" t="s">
        <v>46567</v>
      </c>
      <c r="F111" s="9">
        <v>0.8</v>
      </c>
      <c r="G111" s="6" t="s">
        <v>7600</v>
      </c>
      <c r="H111" s="7" t="s">
        <v>15</v>
      </c>
      <c r="I111" s="8"/>
    </row>
    <row r="112" spans="1:9" x14ac:dyDescent="0.3">
      <c r="A112" s="8">
        <v>110</v>
      </c>
      <c r="B112" s="6" t="s">
        <v>46738</v>
      </c>
      <c r="C112" s="6" t="s">
        <v>45234</v>
      </c>
      <c r="D112" s="6" t="s">
        <v>46739</v>
      </c>
      <c r="E112" s="6" t="s">
        <v>46567</v>
      </c>
      <c r="F112" s="9">
        <v>0.4</v>
      </c>
      <c r="G112" s="6" t="s">
        <v>7600</v>
      </c>
      <c r="H112" s="7" t="s">
        <v>15</v>
      </c>
      <c r="I112" s="8"/>
    </row>
    <row r="113" spans="1:9" x14ac:dyDescent="0.3">
      <c r="A113" s="8">
        <v>111</v>
      </c>
      <c r="B113" s="6" t="s">
        <v>46740</v>
      </c>
      <c r="C113" s="6" t="s">
        <v>56</v>
      </c>
      <c r="D113" s="6" t="s">
        <v>46741</v>
      </c>
      <c r="E113" s="6" t="s">
        <v>46567</v>
      </c>
      <c r="F113" s="9">
        <v>0.8</v>
      </c>
      <c r="G113" s="6" t="s">
        <v>7600</v>
      </c>
      <c r="H113" s="7" t="s">
        <v>15</v>
      </c>
      <c r="I113" s="8"/>
    </row>
    <row r="114" spans="1:9" x14ac:dyDescent="0.3">
      <c r="A114" s="8">
        <v>112</v>
      </c>
      <c r="B114" s="6" t="s">
        <v>28972</v>
      </c>
      <c r="C114" s="6" t="s">
        <v>74</v>
      </c>
      <c r="D114" s="6" t="s">
        <v>46742</v>
      </c>
      <c r="E114" s="6" t="s">
        <v>46567</v>
      </c>
      <c r="F114" s="9">
        <v>0.8</v>
      </c>
      <c r="G114" s="6" t="s">
        <v>7600</v>
      </c>
      <c r="H114" s="7" t="s">
        <v>15</v>
      </c>
      <c r="I114" s="8"/>
    </row>
    <row r="115" spans="1:9" x14ac:dyDescent="0.3">
      <c r="A115" s="8">
        <v>113</v>
      </c>
      <c r="B115" s="6" t="s">
        <v>46743</v>
      </c>
      <c r="C115" s="6" t="s">
        <v>74</v>
      </c>
      <c r="D115" s="6" t="s">
        <v>46744</v>
      </c>
      <c r="E115" s="6" t="s">
        <v>46567</v>
      </c>
      <c r="F115" s="9">
        <v>0.6</v>
      </c>
      <c r="G115" s="6" t="s">
        <v>7600</v>
      </c>
      <c r="H115" s="7" t="s">
        <v>15</v>
      </c>
      <c r="I115" s="8"/>
    </row>
    <row r="116" spans="1:9" x14ac:dyDescent="0.3">
      <c r="A116" s="8">
        <v>114</v>
      </c>
      <c r="B116" s="6" t="s">
        <v>213</v>
      </c>
      <c r="C116" s="6" t="s">
        <v>185</v>
      </c>
      <c r="D116" s="6" t="s">
        <v>46745</v>
      </c>
      <c r="E116" s="6" t="s">
        <v>46567</v>
      </c>
      <c r="F116" s="9">
        <v>1.1299999999999999</v>
      </c>
      <c r="G116" s="6" t="s">
        <v>7600</v>
      </c>
      <c r="H116" s="7" t="s">
        <v>15</v>
      </c>
      <c r="I116" s="8"/>
    </row>
    <row r="117" spans="1:9" x14ac:dyDescent="0.3">
      <c r="A117" s="8">
        <v>115</v>
      </c>
      <c r="B117" s="6" t="s">
        <v>46746</v>
      </c>
      <c r="C117" s="6" t="s">
        <v>46747</v>
      </c>
      <c r="D117" s="6" t="s">
        <v>46748</v>
      </c>
      <c r="E117" s="6" t="s">
        <v>46567</v>
      </c>
      <c r="F117" s="9">
        <v>0.8</v>
      </c>
      <c r="G117" s="6" t="s">
        <v>7600</v>
      </c>
      <c r="H117" s="7" t="s">
        <v>15</v>
      </c>
      <c r="I117" s="8"/>
    </row>
    <row r="118" spans="1:9" x14ac:dyDescent="0.3">
      <c r="A118" s="8">
        <v>116</v>
      </c>
      <c r="B118" s="6" t="s">
        <v>46749</v>
      </c>
      <c r="C118" s="6" t="s">
        <v>46750</v>
      </c>
      <c r="D118" s="6" t="s">
        <v>46751</v>
      </c>
      <c r="E118" s="6" t="s">
        <v>46567</v>
      </c>
      <c r="F118" s="9">
        <v>0.8</v>
      </c>
      <c r="G118" s="6" t="s">
        <v>7600</v>
      </c>
      <c r="H118" s="7" t="s">
        <v>15</v>
      </c>
      <c r="I118" s="8"/>
    </row>
    <row r="119" spans="1:9" x14ac:dyDescent="0.3">
      <c r="A119" s="8">
        <v>117</v>
      </c>
      <c r="B119" s="6" t="s">
        <v>46752</v>
      </c>
      <c r="C119" s="6" t="s">
        <v>46753</v>
      </c>
      <c r="D119" s="6" t="s">
        <v>46754</v>
      </c>
      <c r="E119" s="6" t="s">
        <v>46567</v>
      </c>
      <c r="F119" s="9">
        <v>0.40400000000000003</v>
      </c>
      <c r="G119" s="6" t="s">
        <v>7600</v>
      </c>
      <c r="H119" s="7" t="s">
        <v>15</v>
      </c>
      <c r="I119" s="8"/>
    </row>
    <row r="120" spans="1:9" x14ac:dyDescent="0.3">
      <c r="A120" s="8">
        <v>118</v>
      </c>
      <c r="B120" s="6" t="s">
        <v>7608</v>
      </c>
      <c r="C120" s="6" t="s">
        <v>19</v>
      </c>
      <c r="D120" s="6" t="s">
        <v>46755</v>
      </c>
      <c r="E120" s="6" t="s">
        <v>46567</v>
      </c>
      <c r="F120" s="9">
        <v>0.40400000000000003</v>
      </c>
      <c r="G120" s="6" t="s">
        <v>7600</v>
      </c>
      <c r="H120" s="7" t="s">
        <v>15</v>
      </c>
      <c r="I120" s="8"/>
    </row>
    <row r="121" spans="1:9" x14ac:dyDescent="0.3">
      <c r="A121" s="8">
        <v>119</v>
      </c>
      <c r="B121" s="6" t="s">
        <v>46756</v>
      </c>
      <c r="C121" s="6" t="s">
        <v>19</v>
      </c>
      <c r="D121" s="6" t="s">
        <v>46757</v>
      </c>
      <c r="E121" s="6" t="s">
        <v>46567</v>
      </c>
      <c r="F121" s="9">
        <v>0.40400000000000003</v>
      </c>
      <c r="G121" s="6" t="s">
        <v>7600</v>
      </c>
      <c r="H121" s="7" t="s">
        <v>15</v>
      </c>
      <c r="I121" s="8"/>
    </row>
    <row r="122" spans="1:9" x14ac:dyDescent="0.3">
      <c r="A122" s="8">
        <v>120</v>
      </c>
      <c r="B122" s="6" t="s">
        <v>46758</v>
      </c>
      <c r="C122" s="6" t="s">
        <v>45788</v>
      </c>
      <c r="D122" s="6" t="s">
        <v>46759</v>
      </c>
      <c r="E122" s="6" t="s">
        <v>46567</v>
      </c>
      <c r="F122" s="9">
        <v>1.821</v>
      </c>
      <c r="G122" s="6" t="s">
        <v>7600</v>
      </c>
      <c r="H122" s="7" t="s">
        <v>15</v>
      </c>
      <c r="I122" s="8"/>
    </row>
    <row r="123" spans="1:9" x14ac:dyDescent="0.3">
      <c r="A123" s="8">
        <v>121</v>
      </c>
      <c r="B123" s="6" t="s">
        <v>46760</v>
      </c>
      <c r="C123" s="6" t="s">
        <v>185</v>
      </c>
      <c r="D123" s="6" t="s">
        <v>46761</v>
      </c>
      <c r="E123" s="6" t="s">
        <v>46567</v>
      </c>
      <c r="F123" s="9">
        <v>0.52600000000000002</v>
      </c>
      <c r="G123" s="6" t="s">
        <v>7600</v>
      </c>
      <c r="H123" s="7" t="s">
        <v>15</v>
      </c>
      <c r="I123" s="8"/>
    </row>
    <row r="124" spans="1:9" x14ac:dyDescent="0.3">
      <c r="A124" s="8">
        <v>122</v>
      </c>
      <c r="B124" s="6" t="s">
        <v>29269</v>
      </c>
      <c r="C124" s="6" t="s">
        <v>46762</v>
      </c>
      <c r="D124" s="6" t="s">
        <v>46763</v>
      </c>
      <c r="E124" s="6" t="s">
        <v>46567</v>
      </c>
      <c r="F124" s="9">
        <v>0.65</v>
      </c>
      <c r="G124" s="6" t="s">
        <v>7600</v>
      </c>
      <c r="H124" s="7" t="s">
        <v>15</v>
      </c>
      <c r="I124" s="8"/>
    </row>
    <row r="125" spans="1:9" x14ac:dyDescent="0.3">
      <c r="A125" s="8">
        <v>123</v>
      </c>
      <c r="B125" s="6" t="s">
        <v>46724</v>
      </c>
      <c r="C125" s="6" t="s">
        <v>3194</v>
      </c>
      <c r="D125" s="6" t="s">
        <v>46764</v>
      </c>
      <c r="E125" s="6" t="s">
        <v>46567</v>
      </c>
      <c r="F125" s="9">
        <v>0.4</v>
      </c>
      <c r="G125" s="6" t="s">
        <v>7600</v>
      </c>
      <c r="H125" s="7" t="s">
        <v>15</v>
      </c>
      <c r="I125" s="8"/>
    </row>
    <row r="126" spans="1:9" x14ac:dyDescent="0.3">
      <c r="A126" s="8">
        <v>124</v>
      </c>
      <c r="B126" s="6" t="s">
        <v>46765</v>
      </c>
      <c r="C126" s="6" t="s">
        <v>46359</v>
      </c>
      <c r="D126" s="6" t="s">
        <v>46766</v>
      </c>
      <c r="E126" s="6" t="s">
        <v>46567</v>
      </c>
      <c r="F126" s="9">
        <v>0.4</v>
      </c>
      <c r="G126" s="6" t="s">
        <v>7600</v>
      </c>
      <c r="H126" s="7" t="s">
        <v>15</v>
      </c>
      <c r="I126" s="8"/>
    </row>
    <row r="127" spans="1:9" x14ac:dyDescent="0.3">
      <c r="A127" s="8">
        <v>125</v>
      </c>
      <c r="B127" s="6" t="s">
        <v>4691</v>
      </c>
      <c r="C127" s="6" t="s">
        <v>46767</v>
      </c>
      <c r="D127" s="6" t="s">
        <v>46768</v>
      </c>
      <c r="E127" s="6" t="s">
        <v>46567</v>
      </c>
      <c r="F127" s="9">
        <v>0.8</v>
      </c>
      <c r="G127" s="6" t="s">
        <v>7600</v>
      </c>
      <c r="H127" s="7" t="s">
        <v>15</v>
      </c>
      <c r="I127" s="8"/>
    </row>
    <row r="128" spans="1:9" x14ac:dyDescent="0.3">
      <c r="A128" s="8">
        <v>126</v>
      </c>
      <c r="B128" s="6" t="s">
        <v>782</v>
      </c>
      <c r="C128" s="6" t="s">
        <v>1313</v>
      </c>
      <c r="D128" s="6" t="s">
        <v>46769</v>
      </c>
      <c r="E128" s="6" t="s">
        <v>46567</v>
      </c>
      <c r="F128" s="9">
        <v>1.61</v>
      </c>
      <c r="G128" s="6" t="s">
        <v>7600</v>
      </c>
      <c r="H128" s="7" t="s">
        <v>15</v>
      </c>
      <c r="I128" s="8"/>
    </row>
    <row r="129" spans="1:9" x14ac:dyDescent="0.3">
      <c r="A129" s="8">
        <v>127</v>
      </c>
      <c r="B129" s="6" t="s">
        <v>46770</v>
      </c>
      <c r="C129" s="6" t="s">
        <v>3426</v>
      </c>
      <c r="D129" s="6" t="s">
        <v>46771</v>
      </c>
      <c r="E129" s="6" t="s">
        <v>46567</v>
      </c>
      <c r="F129" s="9">
        <v>0.5</v>
      </c>
      <c r="G129" s="6" t="s">
        <v>7600</v>
      </c>
      <c r="H129" s="7" t="s">
        <v>15</v>
      </c>
      <c r="I129" s="8"/>
    </row>
    <row r="130" spans="1:9" x14ac:dyDescent="0.3">
      <c r="A130" s="8">
        <v>128</v>
      </c>
      <c r="B130" s="6" t="s">
        <v>7609</v>
      </c>
      <c r="C130" s="6" t="s">
        <v>761</v>
      </c>
      <c r="D130" s="6" t="s">
        <v>46772</v>
      </c>
      <c r="E130" s="6" t="s">
        <v>46567</v>
      </c>
      <c r="F130" s="9">
        <v>1.47</v>
      </c>
      <c r="G130" s="6" t="s">
        <v>7600</v>
      </c>
      <c r="H130" s="7" t="s">
        <v>15</v>
      </c>
      <c r="I130" s="8"/>
    </row>
    <row r="131" spans="1:9" x14ac:dyDescent="0.3">
      <c r="A131" s="8">
        <v>129</v>
      </c>
      <c r="B131" s="6" t="s">
        <v>4768</v>
      </c>
      <c r="C131" s="6" t="s">
        <v>821</v>
      </c>
      <c r="D131" s="6" t="s">
        <v>46773</v>
      </c>
      <c r="E131" s="6" t="s">
        <v>46567</v>
      </c>
      <c r="F131" s="9">
        <v>1.07</v>
      </c>
      <c r="G131" s="6" t="s">
        <v>7600</v>
      </c>
      <c r="H131" s="7" t="s">
        <v>15</v>
      </c>
      <c r="I131" s="8"/>
    </row>
    <row r="132" spans="1:9" x14ac:dyDescent="0.3">
      <c r="A132" s="8">
        <v>130</v>
      </c>
      <c r="B132" s="6" t="s">
        <v>46774</v>
      </c>
      <c r="C132" s="6" t="s">
        <v>750</v>
      </c>
      <c r="D132" s="6" t="s">
        <v>46775</v>
      </c>
      <c r="E132" s="6" t="s">
        <v>46567</v>
      </c>
      <c r="F132" s="9">
        <v>1.21</v>
      </c>
      <c r="G132" s="6" t="s">
        <v>7600</v>
      </c>
      <c r="H132" s="7" t="s">
        <v>15</v>
      </c>
      <c r="I132" s="8"/>
    </row>
    <row r="133" spans="1:9" x14ac:dyDescent="0.3">
      <c r="A133" s="8">
        <v>131</v>
      </c>
      <c r="B133" s="6" t="s">
        <v>46776</v>
      </c>
      <c r="C133" s="6" t="s">
        <v>105</v>
      </c>
      <c r="D133" s="6" t="s">
        <v>46777</v>
      </c>
      <c r="E133" s="6" t="s">
        <v>46567</v>
      </c>
      <c r="F133" s="9">
        <v>0.40400000000000003</v>
      </c>
      <c r="G133" s="6" t="s">
        <v>7600</v>
      </c>
      <c r="H133" s="7" t="s">
        <v>15</v>
      </c>
      <c r="I133" s="8"/>
    </row>
    <row r="134" spans="1:9" x14ac:dyDescent="0.3">
      <c r="A134" s="8">
        <v>132</v>
      </c>
      <c r="B134" s="6" t="s">
        <v>46778</v>
      </c>
      <c r="C134" s="6" t="s">
        <v>96</v>
      </c>
      <c r="D134" s="6" t="s">
        <v>46779</v>
      </c>
      <c r="E134" s="6" t="s">
        <v>46567</v>
      </c>
      <c r="F134" s="9">
        <v>0.5</v>
      </c>
      <c r="G134" s="6" t="s">
        <v>7600</v>
      </c>
      <c r="H134" s="7" t="s">
        <v>15</v>
      </c>
      <c r="I134" s="8"/>
    </row>
    <row r="135" spans="1:9" x14ac:dyDescent="0.3">
      <c r="A135" s="8">
        <v>133</v>
      </c>
      <c r="B135" s="6" t="s">
        <v>46780</v>
      </c>
      <c r="C135" s="6" t="s">
        <v>92</v>
      </c>
      <c r="D135" s="6" t="s">
        <v>46781</v>
      </c>
      <c r="E135" s="6" t="s">
        <v>46567</v>
      </c>
      <c r="F135" s="9">
        <v>0.8</v>
      </c>
      <c r="G135" s="6" t="s">
        <v>7600</v>
      </c>
      <c r="H135" s="7" t="s">
        <v>15</v>
      </c>
      <c r="I135" s="8"/>
    </row>
    <row r="136" spans="1:9" x14ac:dyDescent="0.3">
      <c r="A136" s="8">
        <v>134</v>
      </c>
      <c r="B136" s="6" t="s">
        <v>46782</v>
      </c>
      <c r="C136" s="6" t="s">
        <v>46783</v>
      </c>
      <c r="D136" s="6" t="s">
        <v>46784</v>
      </c>
      <c r="E136" s="6" t="s">
        <v>46567</v>
      </c>
      <c r="F136" s="9">
        <v>0.4</v>
      </c>
      <c r="G136" s="6" t="s">
        <v>7600</v>
      </c>
      <c r="H136" s="7" t="s">
        <v>15</v>
      </c>
      <c r="I136" s="8"/>
    </row>
    <row r="137" spans="1:9" x14ac:dyDescent="0.3">
      <c r="A137" s="8">
        <v>135</v>
      </c>
      <c r="B137" s="6" t="s">
        <v>41966</v>
      </c>
      <c r="C137" s="6" t="s">
        <v>141</v>
      </c>
      <c r="D137" s="6" t="s">
        <v>46785</v>
      </c>
      <c r="E137" s="6" t="s">
        <v>46567</v>
      </c>
      <c r="F137" s="9">
        <v>1.133</v>
      </c>
      <c r="G137" s="6" t="s">
        <v>7600</v>
      </c>
      <c r="H137" s="7" t="s">
        <v>15</v>
      </c>
      <c r="I137" s="8"/>
    </row>
    <row r="138" spans="1:9" x14ac:dyDescent="0.3">
      <c r="A138" s="8">
        <v>136</v>
      </c>
      <c r="B138" s="6" t="s">
        <v>6919</v>
      </c>
      <c r="C138" s="6" t="s">
        <v>275</v>
      </c>
      <c r="D138" s="6" t="s">
        <v>46786</v>
      </c>
      <c r="E138" s="6" t="s">
        <v>46567</v>
      </c>
      <c r="F138" s="9">
        <v>0.4</v>
      </c>
      <c r="G138" s="6" t="s">
        <v>7600</v>
      </c>
      <c r="H138" s="7" t="s">
        <v>15</v>
      </c>
      <c r="I138" s="8"/>
    </row>
    <row r="139" spans="1:9" x14ac:dyDescent="0.3">
      <c r="A139" s="8">
        <v>137</v>
      </c>
      <c r="B139" s="6" t="s">
        <v>4124</v>
      </c>
      <c r="C139" s="6" t="s">
        <v>7420</v>
      </c>
      <c r="D139" s="6" t="s">
        <v>46787</v>
      </c>
      <c r="E139" s="6" t="s">
        <v>46567</v>
      </c>
      <c r="F139" s="9">
        <v>2.024</v>
      </c>
      <c r="G139" s="6" t="s">
        <v>7600</v>
      </c>
      <c r="H139" s="7" t="s">
        <v>15</v>
      </c>
      <c r="I139" s="8"/>
    </row>
    <row r="140" spans="1:9" x14ac:dyDescent="0.3">
      <c r="A140" s="8">
        <v>138</v>
      </c>
      <c r="B140" s="6" t="s">
        <v>46788</v>
      </c>
      <c r="C140" s="6" t="s">
        <v>7499</v>
      </c>
      <c r="D140" s="6" t="s">
        <v>46789</v>
      </c>
      <c r="E140" s="6" t="s">
        <v>46567</v>
      </c>
      <c r="F140" s="9">
        <v>0.4</v>
      </c>
      <c r="G140" s="6" t="s">
        <v>7600</v>
      </c>
      <c r="H140" s="7" t="s">
        <v>15</v>
      </c>
      <c r="I140" s="8"/>
    </row>
    <row r="141" spans="1:9" x14ac:dyDescent="0.3">
      <c r="A141" s="8">
        <v>139</v>
      </c>
      <c r="B141" s="6" t="s">
        <v>46790</v>
      </c>
      <c r="C141" s="6" t="s">
        <v>46791</v>
      </c>
      <c r="D141" s="6" t="s">
        <v>46792</v>
      </c>
      <c r="E141" s="6" t="s">
        <v>46567</v>
      </c>
      <c r="F141" s="9">
        <v>0.4</v>
      </c>
      <c r="G141" s="6" t="s">
        <v>7600</v>
      </c>
      <c r="H141" s="7" t="s">
        <v>15</v>
      </c>
      <c r="I141" s="8"/>
    </row>
    <row r="142" spans="1:9" x14ac:dyDescent="0.3">
      <c r="A142" s="8">
        <v>140</v>
      </c>
      <c r="B142" s="6" t="s">
        <v>1539</v>
      </c>
      <c r="C142" s="6" t="s">
        <v>59</v>
      </c>
      <c r="D142" s="6" t="s">
        <v>46793</v>
      </c>
      <c r="E142" s="6" t="s">
        <v>46567</v>
      </c>
      <c r="F142" s="9">
        <v>0.4</v>
      </c>
      <c r="G142" s="6" t="s">
        <v>7600</v>
      </c>
      <c r="H142" s="7" t="s">
        <v>15</v>
      </c>
      <c r="I142" s="8"/>
    </row>
    <row r="143" spans="1:9" x14ac:dyDescent="0.3">
      <c r="A143" s="8">
        <v>141</v>
      </c>
      <c r="B143" s="6" t="s">
        <v>46794</v>
      </c>
      <c r="C143" s="6" t="s">
        <v>5320</v>
      </c>
      <c r="D143" s="6" t="s">
        <v>46795</v>
      </c>
      <c r="E143" s="6" t="s">
        <v>46567</v>
      </c>
      <c r="F143" s="9">
        <v>0.5</v>
      </c>
      <c r="G143" s="6" t="s">
        <v>7600</v>
      </c>
      <c r="H143" s="7" t="s">
        <v>15</v>
      </c>
      <c r="I143" s="8"/>
    </row>
    <row r="144" spans="1:9" x14ac:dyDescent="0.3">
      <c r="A144" s="8">
        <v>142</v>
      </c>
      <c r="B144" s="6" t="s">
        <v>46796</v>
      </c>
      <c r="C144" s="6" t="s">
        <v>46797</v>
      </c>
      <c r="D144" s="6" t="s">
        <v>46798</v>
      </c>
      <c r="E144" s="6" t="s">
        <v>46567</v>
      </c>
      <c r="F144" s="9">
        <v>7.28</v>
      </c>
      <c r="G144" s="6" t="s">
        <v>7600</v>
      </c>
      <c r="H144" s="7" t="s">
        <v>15</v>
      </c>
      <c r="I144" s="8"/>
    </row>
    <row r="145" spans="1:9" x14ac:dyDescent="0.3">
      <c r="A145" s="8">
        <v>143</v>
      </c>
      <c r="B145" s="6" t="s">
        <v>806</v>
      </c>
      <c r="C145" s="6" t="s">
        <v>46799</v>
      </c>
      <c r="D145" s="6" t="s">
        <v>46800</v>
      </c>
      <c r="E145" s="6" t="s">
        <v>46567</v>
      </c>
      <c r="F145" s="9">
        <v>0.4</v>
      </c>
      <c r="G145" s="6" t="s">
        <v>7600</v>
      </c>
      <c r="H145" s="7" t="s">
        <v>15</v>
      </c>
      <c r="I145" s="8"/>
    </row>
    <row r="146" spans="1:9" x14ac:dyDescent="0.3">
      <c r="A146" s="8">
        <v>144</v>
      </c>
      <c r="B146" s="6" t="s">
        <v>46801</v>
      </c>
      <c r="C146" s="6" t="s">
        <v>46802</v>
      </c>
      <c r="D146" s="6" t="s">
        <v>46803</v>
      </c>
      <c r="E146" s="6" t="s">
        <v>46567</v>
      </c>
      <c r="F146" s="9">
        <v>0.40400000000000003</v>
      </c>
      <c r="G146" s="6" t="s">
        <v>7600</v>
      </c>
      <c r="H146" s="7" t="s">
        <v>15</v>
      </c>
      <c r="I146" s="8"/>
    </row>
    <row r="147" spans="1:9" x14ac:dyDescent="0.3">
      <c r="A147" s="8">
        <v>145</v>
      </c>
      <c r="B147" s="6" t="s">
        <v>46804</v>
      </c>
      <c r="C147" s="6" t="s">
        <v>1310</v>
      </c>
      <c r="D147" s="6" t="s">
        <v>46805</v>
      </c>
      <c r="E147" s="6" t="s">
        <v>46567</v>
      </c>
      <c r="F147" s="9">
        <v>0.56599999999999995</v>
      </c>
      <c r="G147" s="6" t="s">
        <v>7600</v>
      </c>
      <c r="H147" s="7" t="s">
        <v>15</v>
      </c>
      <c r="I147" s="8"/>
    </row>
    <row r="148" spans="1:9" x14ac:dyDescent="0.3">
      <c r="A148" s="8">
        <v>146</v>
      </c>
      <c r="B148" s="6" t="s">
        <v>4865</v>
      </c>
      <c r="C148" s="6" t="s">
        <v>3671</v>
      </c>
      <c r="D148" s="6" t="s">
        <v>46806</v>
      </c>
      <c r="E148" s="6" t="s">
        <v>46567</v>
      </c>
      <c r="F148" s="9">
        <v>0.4</v>
      </c>
      <c r="G148" s="6" t="s">
        <v>7600</v>
      </c>
      <c r="H148" s="7" t="s">
        <v>15</v>
      </c>
      <c r="I148" s="8"/>
    </row>
    <row r="149" spans="1:9" x14ac:dyDescent="0.3">
      <c r="A149" s="8">
        <v>147</v>
      </c>
      <c r="B149" s="6" t="s">
        <v>7610</v>
      </c>
      <c r="C149" s="6" t="s">
        <v>3671</v>
      </c>
      <c r="D149" s="6" t="s">
        <v>46807</v>
      </c>
      <c r="E149" s="6" t="s">
        <v>46567</v>
      </c>
      <c r="F149" s="9">
        <v>0.5</v>
      </c>
      <c r="G149" s="6" t="s">
        <v>7600</v>
      </c>
      <c r="H149" s="7" t="s">
        <v>15</v>
      </c>
      <c r="I149" s="8"/>
    </row>
    <row r="150" spans="1:9" x14ac:dyDescent="0.3">
      <c r="A150" s="8">
        <v>148</v>
      </c>
      <c r="B150" s="6" t="s">
        <v>46808</v>
      </c>
      <c r="C150" s="6" t="s">
        <v>92</v>
      </c>
      <c r="D150" s="6" t="s">
        <v>46809</v>
      </c>
      <c r="E150" s="6" t="s">
        <v>46567</v>
      </c>
      <c r="F150" s="9">
        <v>0.6</v>
      </c>
      <c r="G150" s="6" t="s">
        <v>7600</v>
      </c>
      <c r="H150" s="7" t="s">
        <v>15</v>
      </c>
      <c r="I150" s="8"/>
    </row>
    <row r="151" spans="1:9" x14ac:dyDescent="0.3">
      <c r="A151" s="8">
        <v>149</v>
      </c>
      <c r="B151" s="6" t="s">
        <v>46810</v>
      </c>
      <c r="C151" s="6" t="s">
        <v>438</v>
      </c>
      <c r="D151" s="6" t="s">
        <v>46811</v>
      </c>
      <c r="E151" s="6" t="s">
        <v>46567</v>
      </c>
      <c r="F151" s="9">
        <v>2.024</v>
      </c>
      <c r="G151" s="6" t="s">
        <v>7600</v>
      </c>
      <c r="H151" s="7" t="s">
        <v>15</v>
      </c>
      <c r="I151" s="8"/>
    </row>
    <row r="152" spans="1:9" x14ac:dyDescent="0.3">
      <c r="A152" s="8">
        <v>150</v>
      </c>
      <c r="B152" s="6" t="s">
        <v>3283</v>
      </c>
      <c r="C152" s="6" t="s">
        <v>46181</v>
      </c>
      <c r="D152" s="6" t="s">
        <v>46812</v>
      </c>
      <c r="E152" s="6" t="s">
        <v>46567</v>
      </c>
      <c r="F152" s="9">
        <v>1.61</v>
      </c>
      <c r="G152" s="6" t="s">
        <v>7600</v>
      </c>
      <c r="H152" s="7" t="s">
        <v>15</v>
      </c>
      <c r="I152" s="8"/>
    </row>
    <row r="153" spans="1:9" x14ac:dyDescent="0.3">
      <c r="A153" s="8">
        <v>151</v>
      </c>
      <c r="B153" s="6" t="s">
        <v>46813</v>
      </c>
      <c r="C153" s="6" t="s">
        <v>761</v>
      </c>
      <c r="D153" s="6" t="s">
        <v>46814</v>
      </c>
      <c r="E153" s="6" t="s">
        <v>46567</v>
      </c>
      <c r="F153" s="9">
        <v>1.61</v>
      </c>
      <c r="G153" s="6" t="s">
        <v>7600</v>
      </c>
      <c r="H153" s="7" t="s">
        <v>15</v>
      </c>
      <c r="I153" s="8"/>
    </row>
    <row r="154" spans="1:9" x14ac:dyDescent="0.3">
      <c r="A154" s="8">
        <v>152</v>
      </c>
      <c r="B154" s="6" t="s">
        <v>46815</v>
      </c>
      <c r="C154" s="6" t="s">
        <v>481</v>
      </c>
      <c r="D154" s="6" t="s">
        <v>46816</v>
      </c>
      <c r="E154" s="6" t="s">
        <v>46567</v>
      </c>
      <c r="F154" s="9">
        <v>1.41</v>
      </c>
      <c r="G154" s="6" t="s">
        <v>7600</v>
      </c>
      <c r="H154" s="7" t="s">
        <v>15</v>
      </c>
      <c r="I154" s="8"/>
    </row>
    <row r="155" spans="1:9" x14ac:dyDescent="0.3">
      <c r="A155" s="8">
        <v>153</v>
      </c>
      <c r="B155" s="6" t="s">
        <v>29030</v>
      </c>
      <c r="C155" s="6" t="s">
        <v>166</v>
      </c>
      <c r="D155" s="6" t="s">
        <v>46817</v>
      </c>
      <c r="E155" s="6" t="s">
        <v>46567</v>
      </c>
      <c r="F155" s="9">
        <v>0.4</v>
      </c>
      <c r="G155" s="6" t="s">
        <v>7600</v>
      </c>
      <c r="H155" s="7" t="s">
        <v>15</v>
      </c>
      <c r="I155" s="8"/>
    </row>
    <row r="156" spans="1:9" x14ac:dyDescent="0.3">
      <c r="A156" s="8">
        <v>154</v>
      </c>
      <c r="B156" s="6" t="s">
        <v>46818</v>
      </c>
      <c r="C156" s="6" t="s">
        <v>139</v>
      </c>
      <c r="D156" s="6" t="s">
        <v>46819</v>
      </c>
      <c r="E156" s="6" t="s">
        <v>46567</v>
      </c>
      <c r="F156" s="9">
        <v>0.40500000000000003</v>
      </c>
      <c r="G156" s="6" t="s">
        <v>7600</v>
      </c>
      <c r="H156" s="7" t="s">
        <v>15</v>
      </c>
      <c r="I156" s="8"/>
    </row>
    <row r="157" spans="1:9" x14ac:dyDescent="0.3">
      <c r="A157" s="8">
        <v>155</v>
      </c>
      <c r="B157" s="6" t="s">
        <v>46820</v>
      </c>
      <c r="C157" s="6" t="s">
        <v>3403</v>
      </c>
      <c r="D157" s="6" t="s">
        <v>46821</v>
      </c>
      <c r="E157" s="6" t="s">
        <v>46567</v>
      </c>
      <c r="F157" s="9">
        <v>0.40500000000000003</v>
      </c>
      <c r="G157" s="6" t="s">
        <v>7600</v>
      </c>
      <c r="H157" s="7" t="s">
        <v>15</v>
      </c>
      <c r="I157" s="8"/>
    </row>
    <row r="158" spans="1:9" x14ac:dyDescent="0.3">
      <c r="A158" s="8">
        <v>156</v>
      </c>
      <c r="B158" s="6" t="s">
        <v>46822</v>
      </c>
      <c r="C158" s="6" t="s">
        <v>3718</v>
      </c>
      <c r="D158" s="6" t="s">
        <v>46823</v>
      </c>
      <c r="E158" s="6" t="s">
        <v>46567</v>
      </c>
      <c r="F158" s="9">
        <v>0.81</v>
      </c>
      <c r="G158" s="6" t="s">
        <v>7600</v>
      </c>
      <c r="H158" s="7" t="s">
        <v>15</v>
      </c>
      <c r="I158" s="8"/>
    </row>
    <row r="159" spans="1:9" x14ac:dyDescent="0.3">
      <c r="A159" s="8">
        <v>157</v>
      </c>
      <c r="B159" s="6" t="s">
        <v>46824</v>
      </c>
      <c r="C159" s="6" t="s">
        <v>139</v>
      </c>
      <c r="D159" s="6" t="s">
        <v>46825</v>
      </c>
      <c r="E159" s="6" t="s">
        <v>46567</v>
      </c>
      <c r="F159" s="9">
        <v>0.81</v>
      </c>
      <c r="G159" s="6" t="s">
        <v>7600</v>
      </c>
      <c r="H159" s="7" t="s">
        <v>15</v>
      </c>
      <c r="I159" s="8"/>
    </row>
    <row r="160" spans="1:9" x14ac:dyDescent="0.3">
      <c r="A160" s="8">
        <v>158</v>
      </c>
      <c r="B160" s="6" t="s">
        <v>4492</v>
      </c>
      <c r="C160" s="6" t="s">
        <v>820</v>
      </c>
      <c r="D160" s="6" t="s">
        <v>46826</v>
      </c>
      <c r="E160" s="6" t="s">
        <v>46567</v>
      </c>
      <c r="F160" s="9">
        <v>0.81</v>
      </c>
      <c r="G160" s="6" t="s">
        <v>7600</v>
      </c>
      <c r="H160" s="7" t="s">
        <v>15</v>
      </c>
      <c r="I160" s="8"/>
    </row>
    <row r="161" spans="1:9" x14ac:dyDescent="0.3">
      <c r="A161" s="8">
        <v>159</v>
      </c>
      <c r="B161" s="6" t="s">
        <v>46827</v>
      </c>
      <c r="C161" s="6" t="s">
        <v>377</v>
      </c>
      <c r="D161" s="6" t="s">
        <v>46828</v>
      </c>
      <c r="E161" s="6" t="s">
        <v>46567</v>
      </c>
      <c r="F161" s="9">
        <v>0.40500000000000003</v>
      </c>
      <c r="G161" s="6" t="s">
        <v>7600</v>
      </c>
      <c r="H161" s="7" t="s">
        <v>15</v>
      </c>
      <c r="I161" s="8"/>
    </row>
    <row r="162" spans="1:9" x14ac:dyDescent="0.3">
      <c r="A162" s="8">
        <v>160</v>
      </c>
      <c r="B162" s="6" t="s">
        <v>46829</v>
      </c>
      <c r="C162" s="6" t="s">
        <v>782</v>
      </c>
      <c r="D162" s="6" t="s">
        <v>46830</v>
      </c>
      <c r="E162" s="6" t="s">
        <v>46567</v>
      </c>
      <c r="F162" s="9">
        <v>1.2150000000000001</v>
      </c>
      <c r="G162" s="6" t="s">
        <v>7600</v>
      </c>
      <c r="H162" s="7" t="s">
        <v>15</v>
      </c>
      <c r="I162" s="8"/>
    </row>
    <row r="163" spans="1:9" x14ac:dyDescent="0.3">
      <c r="A163" s="8">
        <v>161</v>
      </c>
      <c r="B163" s="6" t="s">
        <v>46831</v>
      </c>
      <c r="C163" s="6" t="s">
        <v>438</v>
      </c>
      <c r="D163" s="6" t="s">
        <v>46832</v>
      </c>
      <c r="E163" s="6" t="s">
        <v>46567</v>
      </c>
      <c r="F163" s="9">
        <v>0.40485829959514169</v>
      </c>
      <c r="G163" s="6" t="s">
        <v>7600</v>
      </c>
      <c r="H163" s="7" t="s">
        <v>15</v>
      </c>
      <c r="I163" s="8"/>
    </row>
    <row r="164" spans="1:9" x14ac:dyDescent="0.3">
      <c r="A164" s="8">
        <v>162</v>
      </c>
      <c r="B164" s="6" t="s">
        <v>5350</v>
      </c>
      <c r="C164" s="6" t="s">
        <v>554</v>
      </c>
      <c r="D164" s="6" t="s">
        <v>46833</v>
      </c>
      <c r="E164" s="6" t="s">
        <v>46567</v>
      </c>
      <c r="F164" s="9">
        <v>0.40485829959514169</v>
      </c>
      <c r="G164" s="6" t="s">
        <v>7600</v>
      </c>
      <c r="H164" s="7" t="s">
        <v>15</v>
      </c>
      <c r="I164" s="8"/>
    </row>
    <row r="165" spans="1:9" x14ac:dyDescent="0.3">
      <c r="A165" s="8">
        <v>163</v>
      </c>
      <c r="B165" s="6" t="s">
        <v>46834</v>
      </c>
      <c r="C165" s="6" t="s">
        <v>596</v>
      </c>
      <c r="D165" s="6" t="s">
        <v>46835</v>
      </c>
      <c r="E165" s="6" t="s">
        <v>46567</v>
      </c>
      <c r="F165" s="9">
        <v>0.8</v>
      </c>
      <c r="G165" s="6" t="s">
        <v>7600</v>
      </c>
      <c r="H165" s="7" t="s">
        <v>15</v>
      </c>
      <c r="I165" s="8"/>
    </row>
    <row r="166" spans="1:9" x14ac:dyDescent="0.3">
      <c r="A166" s="8">
        <v>164</v>
      </c>
      <c r="B166" s="6" t="s">
        <v>46836</v>
      </c>
      <c r="C166" s="6" t="s">
        <v>156</v>
      </c>
      <c r="D166" s="6" t="s">
        <v>46837</v>
      </c>
      <c r="E166" s="6" t="s">
        <v>46567</v>
      </c>
      <c r="F166" s="9">
        <v>1</v>
      </c>
      <c r="G166" s="6" t="s">
        <v>7600</v>
      </c>
      <c r="H166" s="7" t="s">
        <v>15</v>
      </c>
      <c r="I166" s="8"/>
    </row>
    <row r="167" spans="1:9" x14ac:dyDescent="0.3">
      <c r="A167" s="8">
        <v>165</v>
      </c>
      <c r="B167" s="6" t="s">
        <v>46838</v>
      </c>
      <c r="C167" s="6" t="s">
        <v>253</v>
      </c>
      <c r="D167" s="6" t="s">
        <v>46839</v>
      </c>
      <c r="E167" s="6" t="s">
        <v>46567</v>
      </c>
      <c r="F167" s="9">
        <v>0.5</v>
      </c>
      <c r="G167" s="6" t="s">
        <v>7600</v>
      </c>
      <c r="H167" s="7" t="s">
        <v>15</v>
      </c>
      <c r="I167" s="8"/>
    </row>
    <row r="168" spans="1:9" x14ac:dyDescent="0.3">
      <c r="A168" s="8">
        <v>166</v>
      </c>
      <c r="B168" s="6" t="s">
        <v>139</v>
      </c>
      <c r="C168" s="6" t="s">
        <v>69</v>
      </c>
      <c r="D168" s="6" t="s">
        <v>46840</v>
      </c>
      <c r="E168" s="6" t="s">
        <v>46567</v>
      </c>
      <c r="F168" s="9">
        <v>0.4</v>
      </c>
      <c r="G168" s="6" t="s">
        <v>7600</v>
      </c>
      <c r="H168" s="7" t="s">
        <v>15</v>
      </c>
      <c r="I168" s="8"/>
    </row>
    <row r="169" spans="1:9" x14ac:dyDescent="0.3">
      <c r="A169" s="8">
        <v>167</v>
      </c>
      <c r="B169" s="6" t="s">
        <v>232</v>
      </c>
      <c r="C169" s="6" t="s">
        <v>2219</v>
      </c>
      <c r="D169" s="6" t="s">
        <v>46841</v>
      </c>
      <c r="E169" s="6" t="s">
        <v>46567</v>
      </c>
      <c r="F169" s="9">
        <v>0.4</v>
      </c>
      <c r="G169" s="6" t="s">
        <v>7600</v>
      </c>
      <c r="H169" s="7" t="s">
        <v>15</v>
      </c>
      <c r="I169" s="8"/>
    </row>
    <row r="170" spans="1:9" x14ac:dyDescent="0.3">
      <c r="A170" s="8">
        <v>168</v>
      </c>
      <c r="B170" s="6" t="s">
        <v>750</v>
      </c>
      <c r="C170" s="6" t="s">
        <v>207</v>
      </c>
      <c r="D170" s="6" t="s">
        <v>46842</v>
      </c>
      <c r="E170" s="6" t="s">
        <v>46567</v>
      </c>
      <c r="F170" s="9">
        <v>0.6</v>
      </c>
      <c r="G170" s="6" t="s">
        <v>7600</v>
      </c>
      <c r="H170" s="7" t="s">
        <v>15</v>
      </c>
      <c r="I170" s="8"/>
    </row>
    <row r="171" spans="1:9" x14ac:dyDescent="0.3">
      <c r="A171" s="8">
        <v>169</v>
      </c>
      <c r="B171" s="6" t="s">
        <v>207</v>
      </c>
      <c r="C171" s="6" t="s">
        <v>46478</v>
      </c>
      <c r="D171" s="6" t="s">
        <v>46843</v>
      </c>
      <c r="E171" s="6" t="s">
        <v>46567</v>
      </c>
      <c r="F171" s="9">
        <v>0.4</v>
      </c>
      <c r="G171" s="6" t="s">
        <v>7600</v>
      </c>
      <c r="H171" s="7" t="s">
        <v>15</v>
      </c>
      <c r="I171" s="8"/>
    </row>
    <row r="172" spans="1:9" x14ac:dyDescent="0.3">
      <c r="A172" s="8">
        <v>170</v>
      </c>
      <c r="B172" s="6" t="s">
        <v>6870</v>
      </c>
      <c r="C172" s="6" t="s">
        <v>241</v>
      </c>
      <c r="D172" s="6" t="s">
        <v>46844</v>
      </c>
      <c r="E172" s="6" t="s">
        <v>46845</v>
      </c>
      <c r="F172" s="9">
        <v>0.8</v>
      </c>
      <c r="G172" s="6" t="s">
        <v>7600</v>
      </c>
      <c r="H172" s="7" t="s">
        <v>15</v>
      </c>
      <c r="I172" s="8"/>
    </row>
    <row r="173" spans="1:9" x14ac:dyDescent="0.3">
      <c r="A173" s="8">
        <v>171</v>
      </c>
      <c r="B173" s="6" t="s">
        <v>78</v>
      </c>
      <c r="C173" s="6" t="s">
        <v>64</v>
      </c>
      <c r="D173" s="6" t="s">
        <v>46846</v>
      </c>
      <c r="E173" s="6" t="s">
        <v>46567</v>
      </c>
      <c r="F173" s="9">
        <v>0.4</v>
      </c>
      <c r="G173" s="6" t="s">
        <v>7600</v>
      </c>
      <c r="H173" s="7" t="s">
        <v>15</v>
      </c>
      <c r="I173" s="8"/>
    </row>
    <row r="174" spans="1:9" x14ac:dyDescent="0.3">
      <c r="A174" s="8">
        <v>172</v>
      </c>
      <c r="B174" s="6" t="s">
        <v>46847</v>
      </c>
      <c r="C174" s="6" t="s">
        <v>64</v>
      </c>
      <c r="D174" s="6" t="s">
        <v>46848</v>
      </c>
      <c r="E174" s="6" t="s">
        <v>46546</v>
      </c>
      <c r="F174" s="9">
        <v>0.8</v>
      </c>
      <c r="G174" s="6" t="s">
        <v>7600</v>
      </c>
      <c r="H174" s="7" t="s">
        <v>15</v>
      </c>
      <c r="I174" s="8"/>
    </row>
    <row r="175" spans="1:9" x14ac:dyDescent="0.3">
      <c r="A175" s="8">
        <v>173</v>
      </c>
      <c r="B175" s="6" t="s">
        <v>7611</v>
      </c>
      <c r="C175" s="6" t="s">
        <v>515</v>
      </c>
      <c r="D175" s="6" t="s">
        <v>46849</v>
      </c>
      <c r="E175" s="6" t="s">
        <v>46567</v>
      </c>
      <c r="F175" s="9">
        <v>2.024</v>
      </c>
      <c r="G175" s="6" t="s">
        <v>7600</v>
      </c>
      <c r="H175" s="7" t="s">
        <v>15</v>
      </c>
      <c r="I175" s="8"/>
    </row>
    <row r="176" spans="1:9" x14ac:dyDescent="0.3">
      <c r="A176" s="8">
        <v>174</v>
      </c>
      <c r="B176" s="6" t="s">
        <v>46850</v>
      </c>
      <c r="C176" s="6" t="s">
        <v>785</v>
      </c>
      <c r="D176" s="6" t="s">
        <v>46851</v>
      </c>
      <c r="E176" s="6" t="s">
        <v>46567</v>
      </c>
      <c r="F176" s="9">
        <v>0.5</v>
      </c>
      <c r="G176" s="6" t="s">
        <v>7600</v>
      </c>
      <c r="H176" s="7" t="s">
        <v>15</v>
      </c>
      <c r="I176" s="8"/>
    </row>
    <row r="177" spans="1:9" x14ac:dyDescent="0.3">
      <c r="A177" s="8">
        <v>175</v>
      </c>
      <c r="B177" s="6" t="s">
        <v>46852</v>
      </c>
      <c r="C177" s="6" t="s">
        <v>495</v>
      </c>
      <c r="D177" s="6" t="s">
        <v>46853</v>
      </c>
      <c r="E177" s="6" t="s">
        <v>46567</v>
      </c>
      <c r="F177" s="9">
        <v>0.4</v>
      </c>
      <c r="G177" s="6" t="s">
        <v>7600</v>
      </c>
      <c r="H177" s="7" t="s">
        <v>15</v>
      </c>
      <c r="I177" s="8"/>
    </row>
    <row r="178" spans="1:9" x14ac:dyDescent="0.3">
      <c r="A178" s="8">
        <v>176</v>
      </c>
      <c r="B178" s="6" t="s">
        <v>438</v>
      </c>
      <c r="C178" s="6" t="s">
        <v>31284</v>
      </c>
      <c r="D178" s="6" t="s">
        <v>46854</v>
      </c>
      <c r="E178" s="6" t="s">
        <v>46567</v>
      </c>
      <c r="F178" s="9">
        <v>0.8</v>
      </c>
      <c r="G178" s="6" t="s">
        <v>7600</v>
      </c>
      <c r="H178" s="7" t="s">
        <v>15</v>
      </c>
      <c r="I178" s="8"/>
    </row>
    <row r="179" spans="1:9" x14ac:dyDescent="0.3">
      <c r="A179" s="8">
        <v>177</v>
      </c>
      <c r="B179" s="6" t="s">
        <v>46855</v>
      </c>
      <c r="C179" s="6" t="s">
        <v>241</v>
      </c>
      <c r="D179" s="6" t="s">
        <v>46856</v>
      </c>
      <c r="E179" s="6" t="s">
        <v>46567</v>
      </c>
      <c r="F179" s="9">
        <v>0.64700000000000002</v>
      </c>
      <c r="G179" s="6" t="s">
        <v>7600</v>
      </c>
      <c r="H179" s="7" t="s">
        <v>15</v>
      </c>
      <c r="I179" s="8"/>
    </row>
    <row r="180" spans="1:9" x14ac:dyDescent="0.3">
      <c r="A180" s="8">
        <v>178</v>
      </c>
      <c r="B180" s="6" t="s">
        <v>46857</v>
      </c>
      <c r="C180" s="6" t="s">
        <v>2024</v>
      </c>
      <c r="D180" s="6" t="s">
        <v>46858</v>
      </c>
      <c r="E180" s="6" t="s">
        <v>46567</v>
      </c>
      <c r="F180" s="9">
        <v>1.21</v>
      </c>
      <c r="G180" s="6" t="s">
        <v>7600</v>
      </c>
      <c r="H180" s="7" t="s">
        <v>15</v>
      </c>
      <c r="I180" s="8"/>
    </row>
    <row r="181" spans="1:9" x14ac:dyDescent="0.3">
      <c r="A181" s="8">
        <v>179</v>
      </c>
      <c r="B181" s="6" t="s">
        <v>46859</v>
      </c>
      <c r="C181" s="6" t="s">
        <v>26895</v>
      </c>
      <c r="D181" s="6" t="s">
        <v>46860</v>
      </c>
      <c r="E181" s="6" t="s">
        <v>46567</v>
      </c>
      <c r="F181" s="9">
        <v>1.01</v>
      </c>
      <c r="G181" s="6" t="s">
        <v>7600</v>
      </c>
      <c r="H181" s="7" t="s">
        <v>15</v>
      </c>
      <c r="I181" s="8"/>
    </row>
    <row r="182" spans="1:9" x14ac:dyDescent="0.3">
      <c r="A182" s="8">
        <v>180</v>
      </c>
      <c r="B182" s="6" t="s">
        <v>46861</v>
      </c>
      <c r="C182" s="6" t="s">
        <v>139</v>
      </c>
      <c r="D182" s="6" t="s">
        <v>46862</v>
      </c>
      <c r="E182" s="6" t="s">
        <v>46863</v>
      </c>
      <c r="F182" s="9">
        <v>1</v>
      </c>
      <c r="G182" s="6" t="s">
        <v>7600</v>
      </c>
      <c r="H182" s="7" t="s">
        <v>15</v>
      </c>
      <c r="I182" s="8"/>
    </row>
    <row r="183" spans="1:9" x14ac:dyDescent="0.3">
      <c r="A183" s="8">
        <v>181</v>
      </c>
      <c r="B183" s="6" t="s">
        <v>46864</v>
      </c>
      <c r="C183" s="6" t="s">
        <v>46865</v>
      </c>
      <c r="D183" s="6" t="s">
        <v>46866</v>
      </c>
      <c r="E183" s="6" t="s">
        <v>46567</v>
      </c>
      <c r="F183" s="9">
        <v>0.6</v>
      </c>
      <c r="G183" s="6" t="s">
        <v>7600</v>
      </c>
      <c r="H183" s="7" t="s">
        <v>15</v>
      </c>
      <c r="I183" s="8"/>
    </row>
    <row r="184" spans="1:9" x14ac:dyDescent="0.3">
      <c r="A184" s="8">
        <v>182</v>
      </c>
      <c r="B184" s="6" t="s">
        <v>46867</v>
      </c>
      <c r="C184" s="6" t="s">
        <v>382</v>
      </c>
      <c r="D184" s="6" t="s">
        <v>46868</v>
      </c>
      <c r="E184" s="6" t="s">
        <v>46567</v>
      </c>
      <c r="F184" s="9">
        <v>1</v>
      </c>
      <c r="G184" s="6" t="s">
        <v>7600</v>
      </c>
      <c r="H184" s="7" t="s">
        <v>15</v>
      </c>
      <c r="I184" s="8"/>
    </row>
    <row r="185" spans="1:9" x14ac:dyDescent="0.3">
      <c r="A185" s="8">
        <v>183</v>
      </c>
      <c r="B185" s="6" t="s">
        <v>604</v>
      </c>
      <c r="C185" s="6" t="s">
        <v>832</v>
      </c>
      <c r="D185" s="6" t="s">
        <v>46869</v>
      </c>
      <c r="E185" s="6" t="s">
        <v>45683</v>
      </c>
      <c r="F185" s="9">
        <v>0.4</v>
      </c>
      <c r="G185" s="6" t="s">
        <v>7600</v>
      </c>
      <c r="H185" s="7" t="s">
        <v>15</v>
      </c>
      <c r="I185" s="8"/>
    </row>
    <row r="186" spans="1:9" x14ac:dyDescent="0.3">
      <c r="A186" s="8">
        <v>184</v>
      </c>
      <c r="B186" s="6" t="s">
        <v>46870</v>
      </c>
      <c r="C186" s="6" t="s">
        <v>836</v>
      </c>
      <c r="D186" s="6" t="s">
        <v>46871</v>
      </c>
      <c r="E186" s="6" t="s">
        <v>45699</v>
      </c>
      <c r="F186" s="9">
        <v>0.6</v>
      </c>
      <c r="G186" s="6" t="s">
        <v>7600</v>
      </c>
      <c r="H186" s="7" t="s">
        <v>15</v>
      </c>
      <c r="I186" s="8"/>
    </row>
    <row r="187" spans="1:9" x14ac:dyDescent="0.3">
      <c r="A187" s="8">
        <v>185</v>
      </c>
      <c r="B187" s="6" t="s">
        <v>46872</v>
      </c>
      <c r="C187" s="6" t="s">
        <v>46873</v>
      </c>
      <c r="D187" s="6" t="s">
        <v>46874</v>
      </c>
      <c r="E187" s="6" t="s">
        <v>45699</v>
      </c>
      <c r="F187" s="9">
        <v>1</v>
      </c>
      <c r="G187" s="6" t="s">
        <v>7600</v>
      </c>
      <c r="H187" s="7" t="s">
        <v>15</v>
      </c>
      <c r="I187" s="8"/>
    </row>
    <row r="188" spans="1:9" x14ac:dyDescent="0.3">
      <c r="A188" s="8">
        <v>186</v>
      </c>
      <c r="B188" s="6" t="s">
        <v>46875</v>
      </c>
      <c r="C188" s="6" t="s">
        <v>46876</v>
      </c>
      <c r="D188" s="6" t="s">
        <v>46877</v>
      </c>
      <c r="E188" s="6" t="s">
        <v>45683</v>
      </c>
      <c r="F188" s="9">
        <v>0.4</v>
      </c>
      <c r="G188" s="6" t="s">
        <v>7600</v>
      </c>
      <c r="H188" s="7" t="s">
        <v>15</v>
      </c>
      <c r="I188" s="8"/>
    </row>
    <row r="189" spans="1:9" x14ac:dyDescent="0.3">
      <c r="A189" s="8">
        <v>187</v>
      </c>
      <c r="B189" s="6" t="s">
        <v>34</v>
      </c>
      <c r="C189" s="6" t="s">
        <v>5231</v>
      </c>
      <c r="D189" s="6" t="s">
        <v>46878</v>
      </c>
      <c r="E189" s="6" t="s">
        <v>45683</v>
      </c>
      <c r="F189" s="9">
        <v>0.4</v>
      </c>
      <c r="G189" s="6" t="s">
        <v>7600</v>
      </c>
      <c r="H189" s="7" t="s">
        <v>15</v>
      </c>
      <c r="I189" s="8"/>
    </row>
    <row r="190" spans="1:9" x14ac:dyDescent="0.3">
      <c r="A190" s="8">
        <v>188</v>
      </c>
      <c r="B190" s="6" t="s">
        <v>46879</v>
      </c>
      <c r="C190" s="6" t="s">
        <v>46880</v>
      </c>
      <c r="D190" s="6" t="s">
        <v>46881</v>
      </c>
      <c r="E190" s="6" t="s">
        <v>46882</v>
      </c>
      <c r="F190" s="9">
        <v>0.4</v>
      </c>
      <c r="G190" s="6" t="s">
        <v>7600</v>
      </c>
      <c r="H190" s="7" t="s">
        <v>15</v>
      </c>
      <c r="I190" s="8"/>
    </row>
    <row r="191" spans="1:9" x14ac:dyDescent="0.3">
      <c r="A191" s="8">
        <v>189</v>
      </c>
      <c r="B191" s="6" t="s">
        <v>46883</v>
      </c>
      <c r="C191" s="6" t="s">
        <v>46884</v>
      </c>
      <c r="D191" s="6" t="s">
        <v>46885</v>
      </c>
      <c r="E191" s="6" t="s">
        <v>45683</v>
      </c>
      <c r="F191" s="9">
        <v>0.4</v>
      </c>
      <c r="G191" s="6" t="s">
        <v>7600</v>
      </c>
      <c r="H191" s="7" t="s">
        <v>15</v>
      </c>
      <c r="I191" s="8"/>
    </row>
    <row r="192" spans="1:9" x14ac:dyDescent="0.3">
      <c r="A192" s="8">
        <v>190</v>
      </c>
      <c r="B192" s="6" t="s">
        <v>45936</v>
      </c>
      <c r="C192" s="6" t="s">
        <v>46886</v>
      </c>
      <c r="D192" s="6" t="s">
        <v>46887</v>
      </c>
      <c r="E192" s="6" t="s">
        <v>46882</v>
      </c>
      <c r="F192" s="9">
        <v>0.8</v>
      </c>
      <c r="G192" s="6" t="s">
        <v>7600</v>
      </c>
      <c r="H192" s="7" t="s">
        <v>15</v>
      </c>
      <c r="I192" s="8"/>
    </row>
    <row r="193" spans="1:9" x14ac:dyDescent="0.3">
      <c r="A193" s="8">
        <v>191</v>
      </c>
      <c r="B193" s="6" t="s">
        <v>382</v>
      </c>
      <c r="C193" s="6" t="s">
        <v>74</v>
      </c>
      <c r="D193" s="6" t="s">
        <v>46888</v>
      </c>
      <c r="E193" s="6" t="s">
        <v>45683</v>
      </c>
      <c r="F193" s="9">
        <v>0.4</v>
      </c>
      <c r="G193" s="6" t="s">
        <v>7600</v>
      </c>
      <c r="H193" s="7" t="s">
        <v>15</v>
      </c>
      <c r="I193" s="8"/>
    </row>
    <row r="194" spans="1:9" x14ac:dyDescent="0.3">
      <c r="A194" s="8">
        <v>192</v>
      </c>
      <c r="B194" s="6" t="s">
        <v>46889</v>
      </c>
      <c r="C194" s="6" t="s">
        <v>183</v>
      </c>
      <c r="D194" s="6" t="s">
        <v>46890</v>
      </c>
      <c r="E194" s="6" t="s">
        <v>45683</v>
      </c>
      <c r="F194" s="9">
        <v>0.4</v>
      </c>
      <c r="G194" s="6" t="s">
        <v>7600</v>
      </c>
      <c r="H194" s="7" t="s">
        <v>15</v>
      </c>
      <c r="I194" s="8"/>
    </row>
    <row r="195" spans="1:9" x14ac:dyDescent="0.3">
      <c r="A195" s="8">
        <v>193</v>
      </c>
      <c r="B195" s="6" t="s">
        <v>495</v>
      </c>
      <c r="C195" s="6" t="s">
        <v>183</v>
      </c>
      <c r="D195" s="6" t="s">
        <v>46891</v>
      </c>
      <c r="E195" s="6" t="s">
        <v>45683</v>
      </c>
      <c r="F195" s="9">
        <v>0.6</v>
      </c>
      <c r="G195" s="6" t="s">
        <v>7600</v>
      </c>
      <c r="H195" s="7" t="s">
        <v>15</v>
      </c>
      <c r="I195" s="8"/>
    </row>
    <row r="196" spans="1:9" x14ac:dyDescent="0.3">
      <c r="A196" s="8">
        <v>194</v>
      </c>
      <c r="B196" s="6" t="s">
        <v>46892</v>
      </c>
      <c r="C196" s="6" t="s">
        <v>46893</v>
      </c>
      <c r="D196" s="6" t="s">
        <v>46894</v>
      </c>
      <c r="E196" s="6" t="s">
        <v>45699</v>
      </c>
      <c r="F196" s="9">
        <v>2.02</v>
      </c>
      <c r="G196" s="6" t="s">
        <v>7600</v>
      </c>
      <c r="H196" s="7" t="s">
        <v>15</v>
      </c>
      <c r="I196" s="8"/>
    </row>
    <row r="197" spans="1:9" x14ac:dyDescent="0.3">
      <c r="A197" s="8">
        <v>195</v>
      </c>
      <c r="B197" s="6" t="s">
        <v>46895</v>
      </c>
      <c r="C197" s="6" t="s">
        <v>46896</v>
      </c>
      <c r="D197" s="6" t="s">
        <v>46897</v>
      </c>
      <c r="E197" s="6" t="s">
        <v>45683</v>
      </c>
      <c r="F197" s="9">
        <v>0.56000000000000005</v>
      </c>
      <c r="G197" s="6" t="s">
        <v>7600</v>
      </c>
      <c r="H197" s="7" t="s">
        <v>15</v>
      </c>
      <c r="I197" s="8"/>
    </row>
    <row r="198" spans="1:9" x14ac:dyDescent="0.3">
      <c r="A198" s="8">
        <v>196</v>
      </c>
      <c r="B198" s="6" t="s">
        <v>3290</v>
      </c>
      <c r="C198" s="6" t="s">
        <v>183</v>
      </c>
      <c r="D198" s="6" t="s">
        <v>46898</v>
      </c>
      <c r="E198" s="6" t="s">
        <v>45683</v>
      </c>
      <c r="F198" s="9">
        <v>1.21</v>
      </c>
      <c r="G198" s="6" t="s">
        <v>7600</v>
      </c>
      <c r="H198" s="7" t="s">
        <v>15</v>
      </c>
      <c r="I198" s="8"/>
    </row>
    <row r="199" spans="1:9" x14ac:dyDescent="0.3">
      <c r="A199" s="8">
        <v>197</v>
      </c>
      <c r="B199" s="6" t="s">
        <v>46899</v>
      </c>
      <c r="C199" s="6" t="s">
        <v>362</v>
      </c>
      <c r="D199" s="6" t="s">
        <v>46900</v>
      </c>
      <c r="E199" s="6" t="s">
        <v>45683</v>
      </c>
      <c r="F199" s="9">
        <v>0.8</v>
      </c>
      <c r="G199" s="6" t="s">
        <v>7600</v>
      </c>
      <c r="H199" s="7" t="s">
        <v>15</v>
      </c>
      <c r="I199" s="8"/>
    </row>
    <row r="200" spans="1:9" x14ac:dyDescent="0.3">
      <c r="A200" s="8">
        <v>198</v>
      </c>
      <c r="B200" s="6" t="s">
        <v>46901</v>
      </c>
      <c r="C200" s="6" t="s">
        <v>801</v>
      </c>
      <c r="D200" s="6" t="s">
        <v>46902</v>
      </c>
      <c r="E200" s="6" t="s">
        <v>45683</v>
      </c>
      <c r="F200" s="9">
        <v>0.4</v>
      </c>
      <c r="G200" s="6" t="s">
        <v>7600</v>
      </c>
      <c r="H200" s="7" t="s">
        <v>15</v>
      </c>
      <c r="I200" s="8"/>
    </row>
    <row r="201" spans="1:9" x14ac:dyDescent="0.3">
      <c r="A201" s="8">
        <v>199</v>
      </c>
      <c r="B201" s="6" t="s">
        <v>46903</v>
      </c>
      <c r="C201" s="6" t="s">
        <v>801</v>
      </c>
      <c r="D201" s="6" t="s">
        <v>46904</v>
      </c>
      <c r="E201" s="6" t="s">
        <v>45683</v>
      </c>
      <c r="F201" s="9">
        <v>0.6</v>
      </c>
      <c r="G201" s="6" t="s">
        <v>7600</v>
      </c>
      <c r="H201" s="7" t="s">
        <v>15</v>
      </c>
      <c r="I201" s="8"/>
    </row>
    <row r="202" spans="1:9" x14ac:dyDescent="0.3">
      <c r="A202" s="8">
        <v>200</v>
      </c>
      <c r="B202" s="6" t="s">
        <v>46905</v>
      </c>
      <c r="C202" s="6" t="s">
        <v>45936</v>
      </c>
      <c r="D202" s="6" t="s">
        <v>46906</v>
      </c>
      <c r="E202" s="6" t="s">
        <v>45683</v>
      </c>
      <c r="F202" s="9">
        <v>0.6</v>
      </c>
      <c r="G202" s="6" t="s">
        <v>7600</v>
      </c>
      <c r="H202" s="7" t="s">
        <v>15</v>
      </c>
      <c r="I202" s="8"/>
    </row>
    <row r="203" spans="1:9" x14ac:dyDescent="0.3">
      <c r="A203" s="8">
        <v>201</v>
      </c>
      <c r="B203" s="6" t="s">
        <v>46907</v>
      </c>
      <c r="C203" s="6" t="s">
        <v>319</v>
      </c>
      <c r="D203" s="6" t="s">
        <v>46908</v>
      </c>
      <c r="E203" s="6" t="s">
        <v>45683</v>
      </c>
      <c r="F203" s="9">
        <v>0.4</v>
      </c>
      <c r="G203" s="6" t="s">
        <v>7600</v>
      </c>
      <c r="H203" s="7" t="s">
        <v>15</v>
      </c>
      <c r="I203" s="8"/>
    </row>
    <row r="204" spans="1:9" x14ac:dyDescent="0.3">
      <c r="A204" s="8">
        <v>202</v>
      </c>
      <c r="B204" s="6" t="s">
        <v>46909</v>
      </c>
      <c r="C204" s="6" t="s">
        <v>782</v>
      </c>
      <c r="D204" s="6" t="s">
        <v>46910</v>
      </c>
      <c r="E204" s="6" t="s">
        <v>45683</v>
      </c>
      <c r="F204" s="9">
        <v>0.4</v>
      </c>
      <c r="G204" s="6" t="s">
        <v>7600</v>
      </c>
      <c r="H204" s="7" t="s">
        <v>15</v>
      </c>
      <c r="I204" s="8"/>
    </row>
    <row r="205" spans="1:9" x14ac:dyDescent="0.3">
      <c r="A205" s="8">
        <v>203</v>
      </c>
      <c r="B205" s="6" t="s">
        <v>46911</v>
      </c>
      <c r="C205" s="6" t="s">
        <v>46912</v>
      </c>
      <c r="D205" s="6" t="s">
        <v>46913</v>
      </c>
      <c r="E205" s="6" t="s">
        <v>45683</v>
      </c>
      <c r="F205" s="9">
        <v>0.4</v>
      </c>
      <c r="G205" s="6" t="s">
        <v>7600</v>
      </c>
      <c r="H205" s="7" t="s">
        <v>15</v>
      </c>
      <c r="I205" s="8"/>
    </row>
    <row r="206" spans="1:9" x14ac:dyDescent="0.3">
      <c r="A206" s="8">
        <v>204</v>
      </c>
      <c r="B206" s="6" t="s">
        <v>46914</v>
      </c>
      <c r="C206" s="6" t="s">
        <v>46915</v>
      </c>
      <c r="D206" s="6" t="s">
        <v>46916</v>
      </c>
      <c r="E206" s="6" t="s">
        <v>45683</v>
      </c>
      <c r="F206" s="9">
        <v>1</v>
      </c>
      <c r="G206" s="6" t="s">
        <v>7600</v>
      </c>
      <c r="H206" s="7" t="s">
        <v>15</v>
      </c>
      <c r="I206" s="8"/>
    </row>
    <row r="207" spans="1:9" x14ac:dyDescent="0.3">
      <c r="A207" s="8">
        <v>205</v>
      </c>
      <c r="B207" s="6" t="s">
        <v>46917</v>
      </c>
      <c r="C207" s="6" t="s">
        <v>45936</v>
      </c>
      <c r="D207" s="6" t="s">
        <v>46918</v>
      </c>
      <c r="E207" s="6" t="s">
        <v>45683</v>
      </c>
      <c r="F207" s="9">
        <v>2.02</v>
      </c>
      <c r="G207" s="6" t="s">
        <v>7600</v>
      </c>
      <c r="H207" s="7" t="s">
        <v>15</v>
      </c>
      <c r="I207" s="8"/>
    </row>
    <row r="208" spans="1:9" x14ac:dyDescent="0.3">
      <c r="A208" s="8">
        <v>206</v>
      </c>
      <c r="B208" s="6" t="s">
        <v>30892</v>
      </c>
      <c r="C208" s="6" t="s">
        <v>46919</v>
      </c>
      <c r="D208" s="6" t="s">
        <v>46920</v>
      </c>
      <c r="E208" s="6" t="s">
        <v>45683</v>
      </c>
      <c r="F208" s="9">
        <v>0.4</v>
      </c>
      <c r="G208" s="6" t="s">
        <v>7600</v>
      </c>
      <c r="H208" s="7" t="s">
        <v>15</v>
      </c>
      <c r="I208" s="8"/>
    </row>
    <row r="209" spans="1:9" x14ac:dyDescent="0.3">
      <c r="A209" s="8">
        <v>207</v>
      </c>
      <c r="B209" s="6" t="s">
        <v>46921</v>
      </c>
      <c r="C209" s="6" t="s">
        <v>46922</v>
      </c>
      <c r="D209" s="6" t="s">
        <v>46923</v>
      </c>
      <c r="E209" s="6" t="s">
        <v>45683</v>
      </c>
      <c r="F209" s="9">
        <v>1.6</v>
      </c>
      <c r="G209" s="6" t="s">
        <v>7600</v>
      </c>
      <c r="H209" s="7" t="s">
        <v>15</v>
      </c>
      <c r="I209" s="8"/>
    </row>
    <row r="210" spans="1:9" x14ac:dyDescent="0.3">
      <c r="A210" s="8">
        <v>208</v>
      </c>
      <c r="B210" s="6" t="s">
        <v>46924</v>
      </c>
      <c r="C210" s="6" t="s">
        <v>46925</v>
      </c>
      <c r="D210" s="6" t="s">
        <v>46926</v>
      </c>
      <c r="E210" s="6" t="s">
        <v>45683</v>
      </c>
      <c r="F210" s="9">
        <v>1.6</v>
      </c>
      <c r="G210" s="6" t="s">
        <v>7600</v>
      </c>
      <c r="H210" s="7" t="s">
        <v>15</v>
      </c>
      <c r="I210" s="8"/>
    </row>
    <row r="211" spans="1:9" x14ac:dyDescent="0.3">
      <c r="A211" s="8">
        <v>209</v>
      </c>
      <c r="B211" s="6" t="s">
        <v>46927</v>
      </c>
      <c r="C211" s="6" t="s">
        <v>46928</v>
      </c>
      <c r="D211" s="6" t="s">
        <v>46929</v>
      </c>
      <c r="E211" s="6" t="s">
        <v>45989</v>
      </c>
      <c r="F211" s="9">
        <v>2.02</v>
      </c>
      <c r="G211" s="6" t="s">
        <v>7600</v>
      </c>
      <c r="H211" s="7" t="s">
        <v>15</v>
      </c>
      <c r="I211" s="8"/>
    </row>
    <row r="212" spans="1:9" x14ac:dyDescent="0.3">
      <c r="A212" s="8">
        <v>210</v>
      </c>
      <c r="B212" s="6" t="s">
        <v>46930</v>
      </c>
      <c r="C212" s="6" t="s">
        <v>46928</v>
      </c>
      <c r="D212" s="6" t="s">
        <v>46931</v>
      </c>
      <c r="E212" s="6" t="s">
        <v>45989</v>
      </c>
      <c r="F212" s="9">
        <v>6.47</v>
      </c>
      <c r="G212" s="6" t="s">
        <v>7600</v>
      </c>
      <c r="H212" s="7" t="s">
        <v>15</v>
      </c>
      <c r="I212" s="8"/>
    </row>
    <row r="213" spans="1:9" x14ac:dyDescent="0.3">
      <c r="A213" s="8">
        <v>211</v>
      </c>
      <c r="B213" s="6" t="s">
        <v>46932</v>
      </c>
      <c r="C213" s="6" t="s">
        <v>382</v>
      </c>
      <c r="D213" s="6" t="s">
        <v>46933</v>
      </c>
      <c r="E213" s="6" t="s">
        <v>45683</v>
      </c>
      <c r="F213" s="9">
        <v>0.4</v>
      </c>
      <c r="G213" s="6" t="s">
        <v>7600</v>
      </c>
      <c r="H213" s="7" t="s">
        <v>15</v>
      </c>
      <c r="I213" s="8"/>
    </row>
    <row r="214" spans="1:9" x14ac:dyDescent="0.3">
      <c r="A214" s="8">
        <v>212</v>
      </c>
      <c r="B214" s="6" t="s">
        <v>46934</v>
      </c>
      <c r="C214" s="6" t="s">
        <v>76</v>
      </c>
      <c r="D214" s="6" t="s">
        <v>46935</v>
      </c>
      <c r="E214" s="6" t="s">
        <v>46936</v>
      </c>
      <c r="F214" s="9">
        <v>0.6</v>
      </c>
      <c r="G214" s="6" t="s">
        <v>7600</v>
      </c>
      <c r="H214" s="7" t="s">
        <v>15</v>
      </c>
      <c r="I214" s="8"/>
    </row>
    <row r="215" spans="1:9" x14ac:dyDescent="0.3">
      <c r="A215" s="8">
        <v>213</v>
      </c>
      <c r="B215" s="6" t="s">
        <v>808</v>
      </c>
      <c r="C215" s="6" t="s">
        <v>3747</v>
      </c>
      <c r="D215" s="6" t="s">
        <v>46937</v>
      </c>
      <c r="E215" s="6" t="s">
        <v>1013</v>
      </c>
      <c r="F215" s="9">
        <v>0.75</v>
      </c>
      <c r="G215" s="6" t="s">
        <v>7600</v>
      </c>
      <c r="H215" s="7" t="s">
        <v>15</v>
      </c>
      <c r="I215" s="8"/>
    </row>
    <row r="216" spans="1:9" x14ac:dyDescent="0.3">
      <c r="A216" s="8">
        <v>214</v>
      </c>
      <c r="B216" s="6" t="s">
        <v>596</v>
      </c>
      <c r="C216" s="6" t="s">
        <v>7612</v>
      </c>
      <c r="D216" s="6" t="s">
        <v>46938</v>
      </c>
      <c r="E216" s="6" t="s">
        <v>1881</v>
      </c>
      <c r="F216" s="9">
        <v>1.415</v>
      </c>
      <c r="G216" s="6" t="s">
        <v>7600</v>
      </c>
      <c r="H216" s="7" t="s">
        <v>15</v>
      </c>
      <c r="I216" s="8"/>
    </row>
    <row r="217" spans="1:9" x14ac:dyDescent="0.3">
      <c r="A217" s="8">
        <v>215</v>
      </c>
      <c r="B217" s="6" t="s">
        <v>46939</v>
      </c>
      <c r="C217" s="6" t="s">
        <v>46940</v>
      </c>
      <c r="D217" s="6" t="s">
        <v>46941</v>
      </c>
      <c r="E217" s="6" t="s">
        <v>46942</v>
      </c>
      <c r="F217" s="9">
        <v>41.66</v>
      </c>
      <c r="G217" s="6" t="s">
        <v>7600</v>
      </c>
      <c r="H217" s="7" t="s">
        <v>15</v>
      </c>
      <c r="I217" s="8"/>
    </row>
    <row r="218" spans="1:9" x14ac:dyDescent="0.3">
      <c r="A218" s="8">
        <v>216</v>
      </c>
      <c r="B218" s="6" t="s">
        <v>46943</v>
      </c>
      <c r="C218" s="6" t="s">
        <v>31489</v>
      </c>
      <c r="D218" s="6" t="s">
        <v>46944</v>
      </c>
      <c r="E218" s="6" t="s">
        <v>46546</v>
      </c>
      <c r="F218" s="9">
        <v>0.6</v>
      </c>
      <c r="G218" s="6" t="s">
        <v>7600</v>
      </c>
      <c r="H218" s="7" t="s">
        <v>15</v>
      </c>
      <c r="I218" s="8"/>
    </row>
    <row r="219" spans="1:9" x14ac:dyDescent="0.3">
      <c r="A219" s="8">
        <v>217</v>
      </c>
      <c r="B219" s="6" t="s">
        <v>46945</v>
      </c>
      <c r="C219" s="6" t="s">
        <v>31489</v>
      </c>
      <c r="D219" s="6" t="s">
        <v>46946</v>
      </c>
      <c r="E219" s="6" t="s">
        <v>46546</v>
      </c>
      <c r="F219" s="9">
        <v>0.66</v>
      </c>
      <c r="G219" s="6" t="s">
        <v>7600</v>
      </c>
      <c r="H219" s="7" t="s">
        <v>15</v>
      </c>
      <c r="I219" s="8"/>
    </row>
    <row r="220" spans="1:9" x14ac:dyDescent="0.3">
      <c r="A220" s="8">
        <v>218</v>
      </c>
      <c r="B220" s="6" t="s">
        <v>46947</v>
      </c>
      <c r="C220" s="6" t="s">
        <v>31155</v>
      </c>
      <c r="D220" s="6" t="s">
        <v>46948</v>
      </c>
      <c r="E220" s="6" t="s">
        <v>46546</v>
      </c>
      <c r="F220" s="9">
        <v>0.6</v>
      </c>
      <c r="G220" s="6" t="s">
        <v>7600</v>
      </c>
      <c r="H220" s="7" t="s">
        <v>15</v>
      </c>
      <c r="I220" s="8"/>
    </row>
    <row r="221" spans="1:9" x14ac:dyDescent="0.3">
      <c r="A221" s="8">
        <v>219</v>
      </c>
      <c r="B221" s="6" t="s">
        <v>28255</v>
      </c>
      <c r="C221" s="6" t="s">
        <v>750</v>
      </c>
      <c r="D221" s="6" t="s">
        <v>46949</v>
      </c>
      <c r="E221" s="6" t="s">
        <v>46546</v>
      </c>
      <c r="F221" s="9">
        <v>0.5</v>
      </c>
      <c r="G221" s="6" t="s">
        <v>7600</v>
      </c>
      <c r="H221" s="7" t="s">
        <v>15</v>
      </c>
      <c r="I221" s="8"/>
    </row>
    <row r="222" spans="1:9" x14ac:dyDescent="0.3">
      <c r="A222" s="8">
        <v>220</v>
      </c>
      <c r="B222" s="6" t="s">
        <v>5899</v>
      </c>
      <c r="C222" s="6" t="s">
        <v>317</v>
      </c>
      <c r="D222" s="6" t="s">
        <v>46950</v>
      </c>
      <c r="E222" s="6" t="s">
        <v>46546</v>
      </c>
      <c r="F222" s="9">
        <v>0.45</v>
      </c>
      <c r="G222" s="6" t="s">
        <v>7600</v>
      </c>
      <c r="H222" s="7" t="s">
        <v>15</v>
      </c>
      <c r="I222" s="8"/>
    </row>
    <row r="223" spans="1:9" x14ac:dyDescent="0.3">
      <c r="A223" s="8">
        <v>221</v>
      </c>
      <c r="B223" s="6" t="s">
        <v>764</v>
      </c>
      <c r="C223" s="6" t="s">
        <v>438</v>
      </c>
      <c r="D223" s="6" t="s">
        <v>46951</v>
      </c>
      <c r="E223" s="6" t="s">
        <v>46546</v>
      </c>
      <c r="F223" s="9">
        <v>0.4</v>
      </c>
      <c r="G223" s="6" t="s">
        <v>7600</v>
      </c>
      <c r="H223" s="7" t="s">
        <v>15</v>
      </c>
      <c r="I223" s="8"/>
    </row>
    <row r="224" spans="1:9" x14ac:dyDescent="0.3">
      <c r="A224" s="8">
        <v>222</v>
      </c>
      <c r="B224" s="6" t="s">
        <v>1869</v>
      </c>
      <c r="C224" s="6" t="s">
        <v>46952</v>
      </c>
      <c r="D224" s="6" t="s">
        <v>46953</v>
      </c>
      <c r="E224" s="6" t="s">
        <v>46546</v>
      </c>
      <c r="F224" s="9">
        <v>0.4</v>
      </c>
      <c r="G224" s="6" t="s">
        <v>7600</v>
      </c>
      <c r="H224" s="7" t="s">
        <v>15</v>
      </c>
      <c r="I224" s="8"/>
    </row>
    <row r="225" spans="1:9" x14ac:dyDescent="0.3">
      <c r="A225" s="8">
        <v>223</v>
      </c>
      <c r="B225" s="6" t="s">
        <v>46954</v>
      </c>
      <c r="C225" s="6" t="s">
        <v>31155</v>
      </c>
      <c r="D225" s="6" t="s">
        <v>46955</v>
      </c>
      <c r="E225" s="6" t="s">
        <v>46546</v>
      </c>
      <c r="F225" s="9">
        <v>0.4</v>
      </c>
      <c r="G225" s="6" t="s">
        <v>7600</v>
      </c>
      <c r="H225" s="7" t="s">
        <v>15</v>
      </c>
      <c r="I225" s="8"/>
    </row>
    <row r="226" spans="1:9" x14ac:dyDescent="0.3">
      <c r="A226" s="8">
        <v>224</v>
      </c>
      <c r="B226" s="6" t="s">
        <v>46956</v>
      </c>
      <c r="C226" s="6" t="s">
        <v>46952</v>
      </c>
      <c r="D226" s="6" t="s">
        <v>46957</v>
      </c>
      <c r="E226" s="6" t="s">
        <v>46546</v>
      </c>
      <c r="F226" s="9">
        <v>0.4</v>
      </c>
      <c r="G226" s="6" t="s">
        <v>7600</v>
      </c>
      <c r="H226" s="7" t="s">
        <v>15</v>
      </c>
      <c r="I226" s="8"/>
    </row>
    <row r="227" spans="1:9" x14ac:dyDescent="0.3">
      <c r="A227" s="8">
        <v>225</v>
      </c>
      <c r="B227" s="6" t="s">
        <v>46958</v>
      </c>
      <c r="C227" s="6" t="s">
        <v>46959</v>
      </c>
      <c r="D227" s="6" t="s">
        <v>46960</v>
      </c>
      <c r="E227" s="6" t="s">
        <v>46546</v>
      </c>
      <c r="F227" s="9">
        <v>0.6</v>
      </c>
      <c r="G227" s="6" t="s">
        <v>7600</v>
      </c>
      <c r="H227" s="7" t="s">
        <v>15</v>
      </c>
      <c r="I227" s="8"/>
    </row>
    <row r="228" spans="1:9" x14ac:dyDescent="0.3">
      <c r="A228" s="8">
        <v>226</v>
      </c>
      <c r="B228" s="6" t="s">
        <v>46961</v>
      </c>
      <c r="C228" s="6" t="s">
        <v>46952</v>
      </c>
      <c r="D228" s="6" t="s">
        <v>46962</v>
      </c>
      <c r="E228" s="6" t="s">
        <v>46546</v>
      </c>
      <c r="F228" s="9">
        <v>0.4</v>
      </c>
      <c r="G228" s="6" t="s">
        <v>7600</v>
      </c>
      <c r="H228" s="7" t="s">
        <v>15</v>
      </c>
      <c r="I228" s="8"/>
    </row>
    <row r="229" spans="1:9" x14ac:dyDescent="0.3">
      <c r="A229" s="8">
        <v>227</v>
      </c>
      <c r="B229" s="6" t="s">
        <v>46963</v>
      </c>
      <c r="C229" s="6" t="s">
        <v>1041</v>
      </c>
      <c r="D229" s="6" t="s">
        <v>46964</v>
      </c>
      <c r="E229" s="6" t="s">
        <v>45989</v>
      </c>
      <c r="F229" s="9">
        <v>0.6</v>
      </c>
      <c r="G229" s="6" t="s">
        <v>7600</v>
      </c>
      <c r="H229" s="7" t="s">
        <v>15</v>
      </c>
      <c r="I229" s="8"/>
    </row>
    <row r="230" spans="1:9" x14ac:dyDescent="0.3">
      <c r="A230" s="8">
        <v>228</v>
      </c>
      <c r="B230" s="6" t="s">
        <v>46965</v>
      </c>
      <c r="C230" s="6" t="s">
        <v>29960</v>
      </c>
      <c r="D230" s="6" t="s">
        <v>46966</v>
      </c>
      <c r="E230" s="6" t="s">
        <v>45989</v>
      </c>
      <c r="F230" s="9">
        <v>0.6</v>
      </c>
      <c r="G230" s="6" t="s">
        <v>7600</v>
      </c>
      <c r="H230" s="7" t="s">
        <v>15</v>
      </c>
      <c r="I230" s="8"/>
    </row>
    <row r="231" spans="1:9" x14ac:dyDescent="0.3">
      <c r="A231" s="8">
        <v>229</v>
      </c>
      <c r="B231" s="6" t="s">
        <v>26403</v>
      </c>
      <c r="C231" s="6" t="s">
        <v>3297</v>
      </c>
      <c r="D231" s="6" t="s">
        <v>46967</v>
      </c>
      <c r="E231" s="6" t="s">
        <v>45989</v>
      </c>
      <c r="F231" s="9">
        <v>0.6</v>
      </c>
      <c r="G231" s="6" t="s">
        <v>7600</v>
      </c>
      <c r="H231" s="7" t="s">
        <v>15</v>
      </c>
      <c r="I231" s="8"/>
    </row>
    <row r="232" spans="1:9" x14ac:dyDescent="0.3">
      <c r="A232" s="8">
        <v>230</v>
      </c>
      <c r="B232" s="6" t="s">
        <v>31926</v>
      </c>
      <c r="C232" s="6" t="s">
        <v>800</v>
      </c>
      <c r="D232" s="6" t="s">
        <v>46968</v>
      </c>
      <c r="E232" s="6" t="s">
        <v>45683</v>
      </c>
      <c r="F232" s="9">
        <v>1.2</v>
      </c>
      <c r="G232" s="6" t="s">
        <v>7600</v>
      </c>
      <c r="H232" s="7" t="s">
        <v>15</v>
      </c>
      <c r="I232" s="8"/>
    </row>
    <row r="233" spans="1:9" x14ac:dyDescent="0.3">
      <c r="A233" s="8">
        <v>231</v>
      </c>
      <c r="B233" s="6" t="s">
        <v>46969</v>
      </c>
      <c r="C233" s="6" t="s">
        <v>69</v>
      </c>
      <c r="D233" s="6" t="s">
        <v>46970</v>
      </c>
      <c r="E233" s="6" t="s">
        <v>46194</v>
      </c>
      <c r="F233" s="9">
        <v>0.6</v>
      </c>
      <c r="G233" s="6" t="s">
        <v>7600</v>
      </c>
      <c r="H233" s="7" t="s">
        <v>15</v>
      </c>
      <c r="I233" s="8"/>
    </row>
    <row r="234" spans="1:9" x14ac:dyDescent="0.3">
      <c r="A234" s="8">
        <v>232</v>
      </c>
      <c r="B234" s="6" t="s">
        <v>1394</v>
      </c>
      <c r="C234" s="6" t="s">
        <v>7613</v>
      </c>
      <c r="D234" s="6" t="s">
        <v>46971</v>
      </c>
      <c r="E234" s="6" t="s">
        <v>45683</v>
      </c>
      <c r="F234" s="9">
        <v>1</v>
      </c>
      <c r="G234" s="6" t="s">
        <v>7600</v>
      </c>
      <c r="H234" s="7" t="s">
        <v>15</v>
      </c>
      <c r="I234" s="8"/>
    </row>
    <row r="235" spans="1:9" x14ac:dyDescent="0.3">
      <c r="A235" s="8">
        <v>233</v>
      </c>
      <c r="B235" s="6" t="s">
        <v>46972</v>
      </c>
      <c r="C235" s="6" t="s">
        <v>7614</v>
      </c>
      <c r="D235" s="6" t="s">
        <v>46973</v>
      </c>
      <c r="E235" s="6" t="s">
        <v>46436</v>
      </c>
      <c r="F235" s="9">
        <v>0.4</v>
      </c>
      <c r="G235" s="6" t="s">
        <v>7600</v>
      </c>
      <c r="H235" s="7" t="s">
        <v>15</v>
      </c>
      <c r="I235" s="8"/>
    </row>
    <row r="236" spans="1:9" x14ac:dyDescent="0.3">
      <c r="A236" s="8">
        <v>234</v>
      </c>
      <c r="B236" s="6" t="s">
        <v>46974</v>
      </c>
      <c r="C236" s="6" t="s">
        <v>708</v>
      </c>
      <c r="D236" s="6" t="s">
        <v>46975</v>
      </c>
      <c r="E236" s="6" t="s">
        <v>46436</v>
      </c>
      <c r="F236" s="9">
        <v>1.2</v>
      </c>
      <c r="G236" s="6" t="s">
        <v>7600</v>
      </c>
      <c r="H236" s="7" t="s">
        <v>15</v>
      </c>
      <c r="I236" s="8"/>
    </row>
    <row r="237" spans="1:9" x14ac:dyDescent="0.3">
      <c r="A237" s="8">
        <v>235</v>
      </c>
      <c r="B237" s="6" t="s">
        <v>46976</v>
      </c>
      <c r="C237" s="6" t="s">
        <v>72</v>
      </c>
      <c r="D237" s="6" t="s">
        <v>46977</v>
      </c>
      <c r="E237" s="6" t="s">
        <v>45989</v>
      </c>
      <c r="F237" s="9">
        <v>0.6</v>
      </c>
      <c r="G237" s="6" t="s">
        <v>7600</v>
      </c>
      <c r="H237" s="7" t="s">
        <v>15</v>
      </c>
      <c r="I237" s="8"/>
    </row>
    <row r="238" spans="1:9" x14ac:dyDescent="0.3">
      <c r="A238" s="8">
        <v>236</v>
      </c>
      <c r="B238" s="6" t="s">
        <v>307</v>
      </c>
      <c r="C238" s="6" t="s">
        <v>46978</v>
      </c>
      <c r="D238" s="6" t="s">
        <v>46979</v>
      </c>
      <c r="E238" s="6" t="s">
        <v>45989</v>
      </c>
      <c r="F238" s="9">
        <v>2.0499999999999998</v>
      </c>
      <c r="G238" s="6" t="s">
        <v>7600</v>
      </c>
      <c r="H238" s="7" t="s">
        <v>15</v>
      </c>
      <c r="I238" s="8"/>
    </row>
    <row r="239" spans="1:9" x14ac:dyDescent="0.3">
      <c r="A239" s="8">
        <v>237</v>
      </c>
      <c r="B239" s="6" t="s">
        <v>377</v>
      </c>
      <c r="C239" s="6" t="s">
        <v>46980</v>
      </c>
      <c r="D239" s="6" t="s">
        <v>46981</v>
      </c>
      <c r="E239" s="6" t="s">
        <v>46436</v>
      </c>
      <c r="F239" s="9">
        <v>1.6</v>
      </c>
      <c r="G239" s="6" t="s">
        <v>7600</v>
      </c>
      <c r="H239" s="7" t="s">
        <v>15</v>
      </c>
      <c r="I239" s="8"/>
    </row>
    <row r="240" spans="1:9" x14ac:dyDescent="0.3">
      <c r="A240" s="8">
        <v>238</v>
      </c>
      <c r="B240" s="6" t="s">
        <v>46982</v>
      </c>
      <c r="C240" s="6" t="s">
        <v>164</v>
      </c>
      <c r="D240" s="6" t="s">
        <v>46983</v>
      </c>
      <c r="E240" s="6" t="s">
        <v>46436</v>
      </c>
      <c r="F240" s="9">
        <v>1</v>
      </c>
      <c r="G240" s="6" t="s">
        <v>7600</v>
      </c>
      <c r="H240" s="7" t="s">
        <v>15</v>
      </c>
      <c r="I240" s="8"/>
    </row>
    <row r="241" spans="1:9" x14ac:dyDescent="0.3">
      <c r="A241" s="8">
        <v>239</v>
      </c>
      <c r="B241" s="6" t="s">
        <v>46984</v>
      </c>
      <c r="C241" s="6" t="s">
        <v>307</v>
      </c>
      <c r="D241" s="6" t="s">
        <v>46985</v>
      </c>
      <c r="E241" s="6" t="s">
        <v>45989</v>
      </c>
      <c r="F241" s="9">
        <v>1.5</v>
      </c>
      <c r="G241" s="6" t="s">
        <v>7600</v>
      </c>
      <c r="H241" s="7" t="s">
        <v>15</v>
      </c>
      <c r="I241" s="8"/>
    </row>
    <row r="242" spans="1:9" x14ac:dyDescent="0.3">
      <c r="A242" s="8">
        <v>240</v>
      </c>
      <c r="B242" s="6" t="s">
        <v>46986</v>
      </c>
      <c r="C242" s="6" t="s">
        <v>31101</v>
      </c>
      <c r="D242" s="6" t="s">
        <v>46987</v>
      </c>
      <c r="E242" s="6" t="s">
        <v>46436</v>
      </c>
      <c r="F242" s="9">
        <v>2</v>
      </c>
      <c r="G242" s="6" t="s">
        <v>7600</v>
      </c>
      <c r="H242" s="7" t="s">
        <v>15</v>
      </c>
      <c r="I242" s="8"/>
    </row>
    <row r="243" spans="1:9" x14ac:dyDescent="0.3">
      <c r="A243" s="8">
        <v>241</v>
      </c>
      <c r="B243" s="6" t="s">
        <v>46988</v>
      </c>
      <c r="C243" s="6" t="s">
        <v>101</v>
      </c>
      <c r="D243" s="6" t="s">
        <v>46989</v>
      </c>
      <c r="E243" s="6" t="s">
        <v>45989</v>
      </c>
      <c r="F243" s="9">
        <v>0.6</v>
      </c>
      <c r="G243" s="6" t="s">
        <v>7600</v>
      </c>
      <c r="H243" s="7" t="s">
        <v>15</v>
      </c>
      <c r="I243" s="8"/>
    </row>
    <row r="244" spans="1:9" x14ac:dyDescent="0.3">
      <c r="A244" s="8">
        <v>242</v>
      </c>
      <c r="B244" s="6" t="s">
        <v>46990</v>
      </c>
      <c r="C244" s="6" t="s">
        <v>230</v>
      </c>
      <c r="D244" s="6" t="s">
        <v>46991</v>
      </c>
      <c r="E244" s="6" t="s">
        <v>45989</v>
      </c>
      <c r="F244" s="9">
        <v>1.2</v>
      </c>
      <c r="G244" s="6" t="s">
        <v>7600</v>
      </c>
      <c r="H244" s="7" t="s">
        <v>15</v>
      </c>
      <c r="I244" s="8"/>
    </row>
    <row r="245" spans="1:9" x14ac:dyDescent="0.3">
      <c r="A245" s="8">
        <v>243</v>
      </c>
      <c r="B245" s="6" t="s">
        <v>46992</v>
      </c>
      <c r="C245" s="6" t="s">
        <v>56</v>
      </c>
      <c r="D245" s="6" t="s">
        <v>46993</v>
      </c>
      <c r="E245" s="6" t="s">
        <v>45683</v>
      </c>
      <c r="F245" s="9">
        <v>1</v>
      </c>
      <c r="G245" s="6" t="s">
        <v>7600</v>
      </c>
      <c r="H245" s="7" t="s">
        <v>15</v>
      </c>
      <c r="I245" s="8"/>
    </row>
    <row r="246" spans="1:9" x14ac:dyDescent="0.3">
      <c r="A246" s="8">
        <v>244</v>
      </c>
      <c r="B246" s="6" t="s">
        <v>776</v>
      </c>
      <c r="C246" s="6" t="s">
        <v>46994</v>
      </c>
      <c r="D246" s="6" t="s">
        <v>46995</v>
      </c>
      <c r="E246" s="6" t="s">
        <v>45683</v>
      </c>
      <c r="F246" s="9">
        <v>1</v>
      </c>
      <c r="G246" s="6" t="s">
        <v>7600</v>
      </c>
      <c r="H246" s="7" t="s">
        <v>15</v>
      </c>
      <c r="I246" s="8"/>
    </row>
    <row r="247" spans="1:9" x14ac:dyDescent="0.3">
      <c r="A247" s="8">
        <v>245</v>
      </c>
      <c r="B247" s="6" t="s">
        <v>46996</v>
      </c>
      <c r="C247" s="6" t="s">
        <v>7615</v>
      </c>
      <c r="D247" s="6" t="s">
        <v>46997</v>
      </c>
      <c r="E247" s="6" t="s">
        <v>46436</v>
      </c>
      <c r="F247" s="9">
        <v>20</v>
      </c>
      <c r="G247" s="6" t="s">
        <v>7600</v>
      </c>
      <c r="H247" s="7" t="s">
        <v>15</v>
      </c>
      <c r="I247" s="8"/>
    </row>
    <row r="248" spans="1:9" x14ac:dyDescent="0.3">
      <c r="A248" s="8">
        <v>246</v>
      </c>
      <c r="B248" s="6" t="s">
        <v>46998</v>
      </c>
      <c r="C248" s="6" t="s">
        <v>46999</v>
      </c>
      <c r="D248" s="6" t="s">
        <v>47000</v>
      </c>
      <c r="E248" s="6" t="s">
        <v>46436</v>
      </c>
      <c r="F248" s="9">
        <v>5</v>
      </c>
      <c r="G248" s="6" t="s">
        <v>7600</v>
      </c>
      <c r="H248" s="7" t="s">
        <v>15</v>
      </c>
      <c r="I248" s="8"/>
    </row>
    <row r="249" spans="1:9" x14ac:dyDescent="0.3">
      <c r="A249" s="8">
        <v>247</v>
      </c>
      <c r="B249" s="6" t="s">
        <v>47001</v>
      </c>
      <c r="C249" s="6" t="s">
        <v>31101</v>
      </c>
      <c r="D249" s="6" t="s">
        <v>47002</v>
      </c>
      <c r="E249" s="6" t="s">
        <v>46436</v>
      </c>
      <c r="F249" s="9">
        <v>2</v>
      </c>
      <c r="G249" s="6" t="s">
        <v>7600</v>
      </c>
      <c r="H249" s="7" t="s">
        <v>15</v>
      </c>
      <c r="I249" s="8"/>
    </row>
    <row r="250" spans="1:9" x14ac:dyDescent="0.3">
      <c r="A250" s="8">
        <v>248</v>
      </c>
      <c r="B250" s="6" t="s">
        <v>47003</v>
      </c>
      <c r="C250" s="6" t="s">
        <v>19</v>
      </c>
      <c r="D250" s="6" t="s">
        <v>47004</v>
      </c>
      <c r="E250" s="6" t="s">
        <v>46194</v>
      </c>
      <c r="F250" s="9">
        <v>1</v>
      </c>
      <c r="G250" s="6" t="s">
        <v>7600</v>
      </c>
      <c r="H250" s="7" t="s">
        <v>15</v>
      </c>
      <c r="I250" s="8"/>
    </row>
    <row r="251" spans="1:9" x14ac:dyDescent="0.3">
      <c r="A251" s="8">
        <v>249</v>
      </c>
      <c r="B251" s="6" t="s">
        <v>47005</v>
      </c>
      <c r="C251" s="6" t="s">
        <v>156</v>
      </c>
      <c r="D251" s="6" t="s">
        <v>47006</v>
      </c>
      <c r="E251" s="6" t="s">
        <v>46194</v>
      </c>
      <c r="F251" s="9">
        <v>1</v>
      </c>
      <c r="G251" s="6" t="s">
        <v>7600</v>
      </c>
      <c r="H251" s="7" t="s">
        <v>15</v>
      </c>
      <c r="I251" s="8"/>
    </row>
    <row r="252" spans="1:9" x14ac:dyDescent="0.3">
      <c r="A252" s="8">
        <v>250</v>
      </c>
      <c r="B252" s="6" t="s">
        <v>47007</v>
      </c>
      <c r="C252" s="6" t="s">
        <v>47008</v>
      </c>
      <c r="D252" s="6" t="s">
        <v>47009</v>
      </c>
      <c r="E252" s="6" t="s">
        <v>45699</v>
      </c>
      <c r="F252" s="9">
        <v>0.5</v>
      </c>
      <c r="G252" s="6" t="s">
        <v>7600</v>
      </c>
      <c r="H252" s="7" t="s">
        <v>15</v>
      </c>
      <c r="I252" s="8"/>
    </row>
    <row r="253" spans="1:9" x14ac:dyDescent="0.3">
      <c r="A253" s="8">
        <v>251</v>
      </c>
      <c r="B253" s="6" t="s">
        <v>30994</v>
      </c>
      <c r="C253" s="6" t="s">
        <v>264</v>
      </c>
      <c r="D253" s="6" t="s">
        <v>47010</v>
      </c>
      <c r="E253" s="6" t="s">
        <v>45989</v>
      </c>
      <c r="F253" s="9">
        <v>1</v>
      </c>
      <c r="G253" s="6" t="s">
        <v>7600</v>
      </c>
      <c r="H253" s="7" t="s">
        <v>15</v>
      </c>
      <c r="I253" s="8"/>
    </row>
    <row r="254" spans="1:9" x14ac:dyDescent="0.3">
      <c r="A254" s="8">
        <v>252</v>
      </c>
      <c r="B254" s="6" t="s">
        <v>22</v>
      </c>
      <c r="C254" s="6" t="s">
        <v>96</v>
      </c>
      <c r="D254" s="6" t="s">
        <v>47011</v>
      </c>
      <c r="E254" s="6" t="s">
        <v>45989</v>
      </c>
      <c r="F254" s="9">
        <v>2</v>
      </c>
      <c r="G254" s="6" t="s">
        <v>7600</v>
      </c>
      <c r="H254" s="7" t="s">
        <v>15</v>
      </c>
      <c r="I254" s="8"/>
    </row>
    <row r="255" spans="1:9" x14ac:dyDescent="0.3">
      <c r="A255" s="8">
        <v>253</v>
      </c>
      <c r="B255" s="6" t="s">
        <v>47012</v>
      </c>
      <c r="C255" s="6" t="s">
        <v>438</v>
      </c>
      <c r="D255" s="6" t="s">
        <v>47013</v>
      </c>
      <c r="E255" s="6" t="s">
        <v>45989</v>
      </c>
      <c r="F255" s="9">
        <v>3</v>
      </c>
      <c r="G255" s="6" t="s">
        <v>7600</v>
      </c>
      <c r="H255" s="7" t="s">
        <v>15</v>
      </c>
      <c r="I255" s="8"/>
    </row>
    <row r="256" spans="1:9" x14ac:dyDescent="0.3">
      <c r="A256" s="8">
        <v>254</v>
      </c>
      <c r="B256" s="6" t="s">
        <v>31848</v>
      </c>
      <c r="C256" s="6" t="s">
        <v>47014</v>
      </c>
      <c r="D256" s="6" t="s">
        <v>47015</v>
      </c>
      <c r="E256" s="6" t="s">
        <v>45989</v>
      </c>
      <c r="F256" s="9">
        <v>0.4</v>
      </c>
      <c r="G256" s="6" t="s">
        <v>7600</v>
      </c>
      <c r="H256" s="7" t="s">
        <v>15</v>
      </c>
      <c r="I256" s="8"/>
    </row>
    <row r="257" spans="1:9" x14ac:dyDescent="0.3">
      <c r="A257" s="8">
        <v>255</v>
      </c>
      <c r="B257" s="6" t="s">
        <v>755</v>
      </c>
      <c r="C257" s="6" t="s">
        <v>468</v>
      </c>
      <c r="D257" s="6" t="s">
        <v>47016</v>
      </c>
      <c r="E257" s="6" t="s">
        <v>46436</v>
      </c>
      <c r="F257" s="9">
        <v>2</v>
      </c>
      <c r="G257" s="6" t="s">
        <v>7600</v>
      </c>
      <c r="H257" s="7" t="s">
        <v>15</v>
      </c>
      <c r="I257" s="8"/>
    </row>
    <row r="258" spans="1:9" x14ac:dyDescent="0.3">
      <c r="A258" s="8">
        <v>256</v>
      </c>
      <c r="B258" s="6" t="s">
        <v>47017</v>
      </c>
      <c r="C258" s="6" t="s">
        <v>47018</v>
      </c>
      <c r="D258" s="6" t="s">
        <v>47019</v>
      </c>
      <c r="E258" s="6" t="s">
        <v>46436</v>
      </c>
      <c r="F258" s="9">
        <v>1</v>
      </c>
      <c r="G258" s="6" t="s">
        <v>7600</v>
      </c>
      <c r="H258" s="7" t="s">
        <v>15</v>
      </c>
      <c r="I258" s="8"/>
    </row>
    <row r="259" spans="1:9" x14ac:dyDescent="0.3">
      <c r="A259" s="8">
        <v>257</v>
      </c>
      <c r="B259" s="6" t="s">
        <v>47020</v>
      </c>
      <c r="C259" s="6" t="s">
        <v>1560</v>
      </c>
      <c r="D259" s="6" t="s">
        <v>47021</v>
      </c>
      <c r="E259" s="6" t="s">
        <v>46436</v>
      </c>
      <c r="F259" s="9">
        <v>1.2</v>
      </c>
      <c r="G259" s="6" t="s">
        <v>7600</v>
      </c>
      <c r="H259" s="7" t="s">
        <v>15</v>
      </c>
      <c r="I259" s="8"/>
    </row>
    <row r="260" spans="1:9" x14ac:dyDescent="0.3">
      <c r="A260" s="8">
        <v>258</v>
      </c>
      <c r="B260" s="6" t="s">
        <v>47022</v>
      </c>
      <c r="C260" s="6" t="s">
        <v>604</v>
      </c>
      <c r="D260" s="6" t="s">
        <v>47023</v>
      </c>
      <c r="E260" s="6" t="s">
        <v>46436</v>
      </c>
      <c r="F260" s="9">
        <v>2</v>
      </c>
      <c r="G260" s="6" t="s">
        <v>7600</v>
      </c>
      <c r="H260" s="7" t="s">
        <v>15</v>
      </c>
      <c r="I260" s="8"/>
    </row>
    <row r="261" spans="1:9" x14ac:dyDescent="0.3">
      <c r="A261" s="8">
        <v>259</v>
      </c>
      <c r="B261" s="6" t="s">
        <v>47024</v>
      </c>
      <c r="C261" s="6" t="s">
        <v>74</v>
      </c>
      <c r="D261" s="6" t="s">
        <v>47025</v>
      </c>
      <c r="E261" s="6" t="s">
        <v>46436</v>
      </c>
      <c r="F261" s="9">
        <v>1</v>
      </c>
      <c r="G261" s="6" t="s">
        <v>7600</v>
      </c>
      <c r="H261" s="7" t="s">
        <v>15</v>
      </c>
      <c r="I261" s="8"/>
    </row>
    <row r="262" spans="1:9" x14ac:dyDescent="0.3">
      <c r="A262" s="8">
        <v>260</v>
      </c>
      <c r="B262" s="6" t="s">
        <v>47026</v>
      </c>
      <c r="C262" s="6" t="s">
        <v>98</v>
      </c>
      <c r="D262" s="6" t="s">
        <v>47027</v>
      </c>
      <c r="E262" s="6" t="s">
        <v>45989</v>
      </c>
      <c r="F262" s="9">
        <v>0.2</v>
      </c>
      <c r="G262" s="6" t="s">
        <v>7600</v>
      </c>
      <c r="H262" s="7" t="s">
        <v>15</v>
      </c>
      <c r="I262" s="8"/>
    </row>
    <row r="263" spans="1:9" x14ac:dyDescent="0.3">
      <c r="A263" s="8">
        <v>261</v>
      </c>
      <c r="B263" s="6" t="s">
        <v>47026</v>
      </c>
      <c r="C263" s="6" t="s">
        <v>47028</v>
      </c>
      <c r="D263" s="6" t="s">
        <v>47029</v>
      </c>
      <c r="E263" s="6" t="s">
        <v>45989</v>
      </c>
      <c r="F263" s="9">
        <v>0.3</v>
      </c>
      <c r="G263" s="6" t="s">
        <v>7600</v>
      </c>
      <c r="H263" s="7" t="s">
        <v>15</v>
      </c>
      <c r="I263" s="8"/>
    </row>
    <row r="264" spans="1:9" x14ac:dyDescent="0.3">
      <c r="A264" s="8">
        <v>262</v>
      </c>
      <c r="B264" s="6" t="s">
        <v>47030</v>
      </c>
      <c r="C264" s="6" t="s">
        <v>47026</v>
      </c>
      <c r="D264" s="6" t="s">
        <v>47031</v>
      </c>
      <c r="E264" s="6" t="s">
        <v>45989</v>
      </c>
      <c r="F264" s="9">
        <v>0.4</v>
      </c>
      <c r="G264" s="6" t="s">
        <v>7600</v>
      </c>
      <c r="H264" s="7" t="s">
        <v>15</v>
      </c>
      <c r="I264" s="8"/>
    </row>
    <row r="265" spans="1:9" x14ac:dyDescent="0.3">
      <c r="A265" s="8">
        <v>263</v>
      </c>
      <c r="B265" s="6" t="s">
        <v>792</v>
      </c>
      <c r="C265" s="6" t="s">
        <v>98</v>
      </c>
      <c r="D265" s="6" t="s">
        <v>47032</v>
      </c>
      <c r="E265" s="6" t="s">
        <v>45989</v>
      </c>
      <c r="F265" s="9">
        <v>0.2</v>
      </c>
      <c r="G265" s="6" t="s">
        <v>7600</v>
      </c>
      <c r="H265" s="7" t="s">
        <v>15</v>
      </c>
      <c r="I265" s="8"/>
    </row>
    <row r="266" spans="1:9" x14ac:dyDescent="0.3">
      <c r="A266" s="8">
        <v>264</v>
      </c>
      <c r="B266" s="6" t="s">
        <v>47033</v>
      </c>
      <c r="C266" s="6" t="s">
        <v>47026</v>
      </c>
      <c r="D266" s="6" t="s">
        <v>47034</v>
      </c>
      <c r="E266" s="6" t="s">
        <v>45989</v>
      </c>
      <c r="F266" s="9">
        <v>0.5</v>
      </c>
      <c r="G266" s="6" t="s">
        <v>7600</v>
      </c>
      <c r="H266" s="7" t="s">
        <v>15</v>
      </c>
      <c r="I266" s="8"/>
    </row>
    <row r="267" spans="1:9" x14ac:dyDescent="0.3">
      <c r="A267" s="8">
        <v>265</v>
      </c>
      <c r="B267" s="6" t="s">
        <v>438</v>
      </c>
      <c r="C267" s="6" t="s">
        <v>47028</v>
      </c>
      <c r="D267" s="6" t="s">
        <v>47035</v>
      </c>
      <c r="E267" s="6" t="s">
        <v>45989</v>
      </c>
      <c r="F267" s="9">
        <v>0.4</v>
      </c>
      <c r="G267" s="6" t="s">
        <v>7600</v>
      </c>
      <c r="H267" s="7" t="s">
        <v>15</v>
      </c>
      <c r="I267" s="8"/>
    </row>
    <row r="268" spans="1:9" x14ac:dyDescent="0.3">
      <c r="A268" s="8">
        <v>266</v>
      </c>
      <c r="B268" s="6" t="s">
        <v>7616</v>
      </c>
      <c r="C268" s="6" t="s">
        <v>47026</v>
      </c>
      <c r="D268" s="6" t="s">
        <v>47036</v>
      </c>
      <c r="E268" s="6" t="s">
        <v>45989</v>
      </c>
      <c r="F268" s="9">
        <v>0.2</v>
      </c>
      <c r="G268" s="6" t="s">
        <v>7600</v>
      </c>
      <c r="H268" s="7" t="s">
        <v>15</v>
      </c>
      <c r="I268" s="8"/>
    </row>
    <row r="269" spans="1:9" x14ac:dyDescent="0.3">
      <c r="A269" s="8">
        <v>267</v>
      </c>
      <c r="B269" s="6" t="s">
        <v>25969</v>
      </c>
      <c r="C269" s="6" t="s">
        <v>47037</v>
      </c>
      <c r="D269" s="6" t="s">
        <v>47038</v>
      </c>
      <c r="E269" s="6" t="s">
        <v>45989</v>
      </c>
      <c r="F269" s="9">
        <v>0.6</v>
      </c>
      <c r="G269" s="6" t="s">
        <v>7600</v>
      </c>
      <c r="H269" s="7" t="s">
        <v>15</v>
      </c>
      <c r="I269" s="8"/>
    </row>
    <row r="270" spans="1:9" x14ac:dyDescent="0.3">
      <c r="A270" s="8">
        <v>268</v>
      </c>
      <c r="B270" s="6" t="s">
        <v>47039</v>
      </c>
      <c r="C270" s="6" t="s">
        <v>31087</v>
      </c>
      <c r="D270" s="6" t="s">
        <v>47040</v>
      </c>
      <c r="E270" s="6" t="s">
        <v>45683</v>
      </c>
      <c r="F270" s="9">
        <v>1</v>
      </c>
      <c r="G270" s="6" t="s">
        <v>7600</v>
      </c>
      <c r="H270" s="7" t="s">
        <v>15</v>
      </c>
      <c r="I270" s="8"/>
    </row>
    <row r="271" spans="1:9" x14ac:dyDescent="0.3">
      <c r="A271" s="8">
        <v>269</v>
      </c>
      <c r="B271" s="6" t="s">
        <v>3481</v>
      </c>
      <c r="C271" s="6" t="s">
        <v>2219</v>
      </c>
      <c r="D271" s="6" t="s">
        <v>47041</v>
      </c>
      <c r="E271" s="6" t="s">
        <v>45989</v>
      </c>
      <c r="F271" s="9">
        <v>0.6</v>
      </c>
      <c r="G271" s="6" t="s">
        <v>7600</v>
      </c>
      <c r="H271" s="7" t="s">
        <v>15</v>
      </c>
      <c r="I271" s="8"/>
    </row>
    <row r="272" spans="1:9" x14ac:dyDescent="0.3">
      <c r="A272" s="8">
        <v>270</v>
      </c>
      <c r="B272" s="6" t="s">
        <v>28603</v>
      </c>
      <c r="C272" s="6" t="s">
        <v>404</v>
      </c>
      <c r="D272" s="6" t="s">
        <v>47042</v>
      </c>
      <c r="E272" s="6" t="s">
        <v>45989</v>
      </c>
      <c r="F272" s="9">
        <v>1.6</v>
      </c>
      <c r="G272" s="6" t="s">
        <v>7600</v>
      </c>
      <c r="H272" s="7" t="s">
        <v>15</v>
      </c>
      <c r="I272" s="8"/>
    </row>
    <row r="273" spans="1:9" x14ac:dyDescent="0.3">
      <c r="A273" s="8">
        <v>271</v>
      </c>
      <c r="B273" s="6" t="s">
        <v>7078</v>
      </c>
      <c r="C273" s="6" t="s">
        <v>2219</v>
      </c>
      <c r="D273" s="6" t="s">
        <v>47043</v>
      </c>
      <c r="E273" s="6" t="s">
        <v>45989</v>
      </c>
      <c r="F273" s="9">
        <v>0.4</v>
      </c>
      <c r="G273" s="6" t="s">
        <v>7600</v>
      </c>
      <c r="H273" s="7" t="s">
        <v>15</v>
      </c>
      <c r="I273" s="8"/>
    </row>
    <row r="274" spans="1:9" x14ac:dyDescent="0.3">
      <c r="A274" s="8">
        <v>272</v>
      </c>
      <c r="B274" s="6" t="s">
        <v>47044</v>
      </c>
      <c r="C274" s="6" t="s">
        <v>46998</v>
      </c>
      <c r="D274" s="6" t="s">
        <v>47045</v>
      </c>
      <c r="E274" s="6" t="s">
        <v>45989</v>
      </c>
      <c r="F274" s="9">
        <v>2</v>
      </c>
      <c r="G274" s="6" t="s">
        <v>7600</v>
      </c>
      <c r="H274" s="7" t="s">
        <v>15</v>
      </c>
      <c r="I274" s="8"/>
    </row>
    <row r="275" spans="1:9" x14ac:dyDescent="0.3">
      <c r="A275" s="8">
        <v>273</v>
      </c>
      <c r="B275" s="6" t="s">
        <v>47046</v>
      </c>
      <c r="C275" s="6" t="s">
        <v>708</v>
      </c>
      <c r="D275" s="6" t="s">
        <v>47047</v>
      </c>
      <c r="E275" s="6" t="s">
        <v>45989</v>
      </c>
      <c r="F275" s="9">
        <v>0.6</v>
      </c>
      <c r="G275" s="6" t="s">
        <v>7600</v>
      </c>
      <c r="H275" s="7" t="s">
        <v>15</v>
      </c>
      <c r="I275" s="8"/>
    </row>
    <row r="276" spans="1:9" x14ac:dyDescent="0.3">
      <c r="A276" s="8">
        <v>274</v>
      </c>
      <c r="B276" s="6" t="s">
        <v>47048</v>
      </c>
      <c r="C276" s="6" t="s">
        <v>2219</v>
      </c>
      <c r="D276" s="6" t="s">
        <v>47049</v>
      </c>
      <c r="E276" s="6" t="s">
        <v>45989</v>
      </c>
      <c r="F276" s="9">
        <v>0.4</v>
      </c>
      <c r="G276" s="6" t="s">
        <v>7600</v>
      </c>
      <c r="H276" s="7" t="s">
        <v>15</v>
      </c>
      <c r="I276" s="8"/>
    </row>
    <row r="277" spans="1:9" x14ac:dyDescent="0.3">
      <c r="A277" s="8">
        <v>275</v>
      </c>
      <c r="B277" s="6" t="s">
        <v>47050</v>
      </c>
      <c r="C277" s="6" t="s">
        <v>45684</v>
      </c>
      <c r="D277" s="6" t="s">
        <v>47051</v>
      </c>
      <c r="E277" s="6" t="s">
        <v>45699</v>
      </c>
      <c r="F277" s="9">
        <v>0.6</v>
      </c>
      <c r="G277" s="6" t="s">
        <v>7600</v>
      </c>
      <c r="H277" s="7" t="s">
        <v>15</v>
      </c>
      <c r="I277" s="8"/>
    </row>
    <row r="278" spans="1:9" x14ac:dyDescent="0.3">
      <c r="A278" s="8">
        <v>276</v>
      </c>
      <c r="B278" s="6" t="s">
        <v>47052</v>
      </c>
      <c r="C278" s="6" t="s">
        <v>47053</v>
      </c>
      <c r="D278" s="6" t="s">
        <v>47054</v>
      </c>
      <c r="E278" s="6" t="s">
        <v>45699</v>
      </c>
      <c r="F278" s="9">
        <v>0.4</v>
      </c>
      <c r="G278" s="6" t="s">
        <v>7600</v>
      </c>
      <c r="H278" s="7" t="s">
        <v>15</v>
      </c>
      <c r="I278" s="8"/>
    </row>
    <row r="279" spans="1:9" x14ac:dyDescent="0.3">
      <c r="A279" s="8">
        <v>277</v>
      </c>
      <c r="B279" s="6" t="s">
        <v>47055</v>
      </c>
      <c r="C279" s="6" t="s">
        <v>495</v>
      </c>
      <c r="D279" s="6" t="s">
        <v>47056</v>
      </c>
      <c r="E279" s="6" t="s">
        <v>45699</v>
      </c>
      <c r="F279" s="9">
        <v>0.6</v>
      </c>
      <c r="G279" s="6" t="s">
        <v>7600</v>
      </c>
      <c r="H279" s="7" t="s">
        <v>15</v>
      </c>
      <c r="I279" s="8"/>
    </row>
    <row r="280" spans="1:9" x14ac:dyDescent="0.3">
      <c r="A280" s="8">
        <v>278</v>
      </c>
      <c r="B280" s="6" t="s">
        <v>1551</v>
      </c>
      <c r="C280" s="6" t="s">
        <v>59</v>
      </c>
      <c r="D280" s="6" t="s">
        <v>47057</v>
      </c>
      <c r="E280" s="6" t="s">
        <v>45699</v>
      </c>
      <c r="F280" s="9">
        <v>0.8</v>
      </c>
      <c r="G280" s="6" t="s">
        <v>7600</v>
      </c>
      <c r="H280" s="7" t="s">
        <v>15</v>
      </c>
      <c r="I280" s="8"/>
    </row>
    <row r="281" spans="1:9" x14ac:dyDescent="0.3">
      <c r="A281" s="8">
        <v>279</v>
      </c>
      <c r="B281" s="6" t="s">
        <v>47058</v>
      </c>
      <c r="C281" s="6" t="s">
        <v>46275</v>
      </c>
      <c r="D281" s="6" t="s">
        <v>47059</v>
      </c>
      <c r="E281" s="6" t="s">
        <v>45699</v>
      </c>
      <c r="F281" s="9">
        <v>0.4</v>
      </c>
      <c r="G281" s="6" t="s">
        <v>7600</v>
      </c>
      <c r="H281" s="7" t="s">
        <v>15</v>
      </c>
      <c r="I281" s="8"/>
    </row>
    <row r="282" spans="1:9" x14ac:dyDescent="0.3">
      <c r="A282" s="8">
        <v>280</v>
      </c>
      <c r="B282" s="6" t="s">
        <v>47060</v>
      </c>
      <c r="C282" s="6" t="s">
        <v>47061</v>
      </c>
      <c r="D282" s="6" t="s">
        <v>47062</v>
      </c>
      <c r="E282" s="6" t="s">
        <v>45699</v>
      </c>
      <c r="F282" s="9">
        <v>0.4</v>
      </c>
      <c r="G282" s="6" t="s">
        <v>7600</v>
      </c>
      <c r="H282" s="7" t="s">
        <v>15</v>
      </c>
      <c r="I282" s="8"/>
    </row>
    <row r="283" spans="1:9" x14ac:dyDescent="0.3">
      <c r="A283" s="8">
        <v>281</v>
      </c>
      <c r="B283" s="6" t="s">
        <v>47063</v>
      </c>
      <c r="C283" s="6" t="s">
        <v>47064</v>
      </c>
      <c r="D283" s="6" t="s">
        <v>47065</v>
      </c>
      <c r="E283" s="6" t="s">
        <v>45699</v>
      </c>
      <c r="F283" s="9">
        <v>4</v>
      </c>
      <c r="G283" s="6" t="s">
        <v>7600</v>
      </c>
      <c r="H283" s="7" t="s">
        <v>15</v>
      </c>
      <c r="I283" s="8"/>
    </row>
    <row r="284" spans="1:9" x14ac:dyDescent="0.3">
      <c r="A284" s="8">
        <v>282</v>
      </c>
      <c r="B284" s="6" t="s">
        <v>47066</v>
      </c>
      <c r="C284" s="6" t="s">
        <v>319</v>
      </c>
      <c r="D284" s="6" t="s">
        <v>47067</v>
      </c>
      <c r="E284" s="6" t="s">
        <v>45699</v>
      </c>
      <c r="F284" s="9">
        <v>0.4</v>
      </c>
      <c r="G284" s="6" t="s">
        <v>7600</v>
      </c>
      <c r="H284" s="7" t="s">
        <v>15</v>
      </c>
      <c r="I284" s="8"/>
    </row>
    <row r="285" spans="1:9" x14ac:dyDescent="0.3">
      <c r="A285" s="8">
        <v>283</v>
      </c>
      <c r="B285" s="6" t="s">
        <v>47068</v>
      </c>
      <c r="C285" s="6" t="s">
        <v>76</v>
      </c>
      <c r="D285" s="6" t="s">
        <v>47069</v>
      </c>
      <c r="E285" s="6" t="s">
        <v>45699</v>
      </c>
      <c r="F285" s="9">
        <v>1.41</v>
      </c>
      <c r="G285" s="6" t="s">
        <v>7600</v>
      </c>
      <c r="H285" s="7" t="s">
        <v>15</v>
      </c>
      <c r="I285" s="8"/>
    </row>
    <row r="286" spans="1:9" x14ac:dyDescent="0.3">
      <c r="A286" s="8">
        <v>284</v>
      </c>
      <c r="B286" s="6" t="s">
        <v>4276</v>
      </c>
      <c r="C286" s="6" t="s">
        <v>515</v>
      </c>
      <c r="D286" s="6" t="s">
        <v>47070</v>
      </c>
      <c r="E286" s="6" t="s">
        <v>45683</v>
      </c>
      <c r="F286" s="9">
        <v>1.21</v>
      </c>
      <c r="G286" s="6" t="s">
        <v>7600</v>
      </c>
      <c r="H286" s="7" t="s">
        <v>15</v>
      </c>
      <c r="I286" s="8"/>
    </row>
    <row r="287" spans="1:9" x14ac:dyDescent="0.3">
      <c r="A287" s="8">
        <v>285</v>
      </c>
      <c r="B287" s="6" t="s">
        <v>47071</v>
      </c>
      <c r="C287" s="6" t="s">
        <v>759</v>
      </c>
      <c r="D287" s="6" t="s">
        <v>47072</v>
      </c>
      <c r="E287" s="6" t="s">
        <v>45683</v>
      </c>
      <c r="F287" s="9">
        <v>2</v>
      </c>
      <c r="G287" s="6" t="s">
        <v>7600</v>
      </c>
      <c r="H287" s="7" t="s">
        <v>15</v>
      </c>
      <c r="I287" s="8"/>
    </row>
    <row r="288" spans="1:9" x14ac:dyDescent="0.3">
      <c r="A288" s="8">
        <v>286</v>
      </c>
      <c r="B288" s="6" t="s">
        <v>47073</v>
      </c>
      <c r="C288" s="6" t="s">
        <v>47074</v>
      </c>
      <c r="D288" s="6" t="s">
        <v>47075</v>
      </c>
      <c r="E288" s="6" t="s">
        <v>45683</v>
      </c>
      <c r="F288" s="9">
        <v>0.85</v>
      </c>
      <c r="G288" s="6" t="s">
        <v>7600</v>
      </c>
      <c r="H288" s="7" t="s">
        <v>15</v>
      </c>
      <c r="I288" s="8"/>
    </row>
    <row r="289" spans="1:9" x14ac:dyDescent="0.3">
      <c r="A289" s="8">
        <v>287</v>
      </c>
      <c r="B289" s="6" t="s">
        <v>7617</v>
      </c>
      <c r="C289" s="6" t="s">
        <v>166</v>
      </c>
      <c r="D289" s="6" t="s">
        <v>47076</v>
      </c>
      <c r="E289" s="6" t="s">
        <v>46436</v>
      </c>
      <c r="F289" s="9">
        <v>0.6</v>
      </c>
      <c r="G289" s="6" t="s">
        <v>7600</v>
      </c>
      <c r="H289" s="7" t="s">
        <v>15</v>
      </c>
      <c r="I289" s="8"/>
    </row>
    <row r="290" spans="1:9" x14ac:dyDescent="0.3">
      <c r="A290" s="8">
        <v>288</v>
      </c>
      <c r="B290" s="6" t="s">
        <v>47077</v>
      </c>
      <c r="C290" s="6" t="s">
        <v>47078</v>
      </c>
      <c r="D290" s="6" t="s">
        <v>47079</v>
      </c>
      <c r="E290" s="6" t="s">
        <v>45683</v>
      </c>
      <c r="F290" s="9">
        <v>0.4</v>
      </c>
      <c r="G290" s="6" t="s">
        <v>7600</v>
      </c>
      <c r="H290" s="7" t="s">
        <v>566</v>
      </c>
      <c r="I290" s="8"/>
    </row>
    <row r="291" spans="1:9" x14ac:dyDescent="0.3">
      <c r="A291" s="8">
        <v>289</v>
      </c>
      <c r="B291" s="6" t="s">
        <v>47080</v>
      </c>
      <c r="C291" s="6" t="s">
        <v>47081</v>
      </c>
      <c r="D291" s="6" t="s">
        <v>47082</v>
      </c>
      <c r="E291" s="6" t="s">
        <v>46436</v>
      </c>
      <c r="F291" s="9">
        <v>1</v>
      </c>
      <c r="G291" s="6" t="s">
        <v>7600</v>
      </c>
      <c r="H291" s="7" t="s">
        <v>566</v>
      </c>
      <c r="I291" s="8"/>
    </row>
    <row r="292" spans="1:9" x14ac:dyDescent="0.3">
      <c r="A292" s="8">
        <v>290</v>
      </c>
      <c r="B292" s="6" t="s">
        <v>45938</v>
      </c>
      <c r="C292" s="6" t="s">
        <v>47083</v>
      </c>
      <c r="D292" s="6" t="s">
        <v>47084</v>
      </c>
      <c r="E292" s="6" t="s">
        <v>45989</v>
      </c>
      <c r="F292" s="9">
        <v>0.4</v>
      </c>
      <c r="G292" s="6" t="s">
        <v>7600</v>
      </c>
      <c r="H292" s="7" t="s">
        <v>566</v>
      </c>
      <c r="I292" s="8"/>
    </row>
    <row r="293" spans="1:9" x14ac:dyDescent="0.3">
      <c r="A293" s="8">
        <v>291</v>
      </c>
      <c r="B293" s="6" t="s">
        <v>47085</v>
      </c>
      <c r="C293" s="6" t="s">
        <v>7618</v>
      </c>
      <c r="D293" s="6" t="s">
        <v>47086</v>
      </c>
      <c r="E293" s="6" t="s">
        <v>1013</v>
      </c>
      <c r="F293" s="9">
        <v>0.62</v>
      </c>
      <c r="G293" s="6" t="s">
        <v>7600</v>
      </c>
      <c r="H293" s="7" t="s">
        <v>566</v>
      </c>
      <c r="I293" s="8"/>
    </row>
    <row r="294" spans="1:9" x14ac:dyDescent="0.3">
      <c r="A294" s="8">
        <v>292</v>
      </c>
      <c r="B294" s="6" t="s">
        <v>5000</v>
      </c>
      <c r="C294" s="6" t="s">
        <v>3750</v>
      </c>
      <c r="D294" s="6" t="s">
        <v>47087</v>
      </c>
      <c r="E294" s="6" t="s">
        <v>1013</v>
      </c>
      <c r="F294" s="9">
        <v>1</v>
      </c>
      <c r="G294" s="6" t="s">
        <v>7600</v>
      </c>
      <c r="H294" s="7" t="s">
        <v>566</v>
      </c>
      <c r="I294" s="8"/>
    </row>
    <row r="295" spans="1:9" x14ac:dyDescent="0.3">
      <c r="A295" s="8">
        <v>293</v>
      </c>
      <c r="B295" s="6" t="s">
        <v>4721</v>
      </c>
      <c r="C295" s="6" t="s">
        <v>101</v>
      </c>
      <c r="D295" s="6" t="s">
        <v>47088</v>
      </c>
      <c r="E295" s="6" t="s">
        <v>45683</v>
      </c>
      <c r="F295" s="9">
        <v>0.4</v>
      </c>
      <c r="G295" s="6" t="s">
        <v>7600</v>
      </c>
      <c r="H295" s="7" t="s">
        <v>566</v>
      </c>
      <c r="I295" s="8"/>
    </row>
    <row r="296" spans="1:9" x14ac:dyDescent="0.3">
      <c r="A296" s="8">
        <v>294</v>
      </c>
      <c r="B296" s="6" t="s">
        <v>31275</v>
      </c>
      <c r="C296" s="6" t="s">
        <v>4721</v>
      </c>
      <c r="D296" s="6" t="s">
        <v>47089</v>
      </c>
      <c r="E296" s="6" t="s">
        <v>45683</v>
      </c>
      <c r="F296" s="9">
        <v>0.4</v>
      </c>
      <c r="G296" s="6" t="s">
        <v>7600</v>
      </c>
      <c r="H296" s="7" t="s">
        <v>566</v>
      </c>
      <c r="I296" s="8"/>
    </row>
    <row r="297" spans="1:9" x14ac:dyDescent="0.3">
      <c r="A297" s="8">
        <v>295</v>
      </c>
      <c r="B297" s="6" t="s">
        <v>28682</v>
      </c>
      <c r="C297" s="6" t="s">
        <v>47090</v>
      </c>
      <c r="D297" s="6" t="s">
        <v>47091</v>
      </c>
      <c r="E297" s="6" t="s">
        <v>45683</v>
      </c>
      <c r="F297" s="9">
        <v>0.4</v>
      </c>
      <c r="G297" s="6" t="s">
        <v>7600</v>
      </c>
      <c r="H297" s="7" t="s">
        <v>566</v>
      </c>
      <c r="I297" s="8"/>
    </row>
    <row r="298" spans="1:9" x14ac:dyDescent="0.3">
      <c r="A298" s="8">
        <v>296</v>
      </c>
      <c r="B298" s="6" t="s">
        <v>3483</v>
      </c>
      <c r="C298" s="6" t="s">
        <v>3444</v>
      </c>
      <c r="D298" s="6" t="s">
        <v>47092</v>
      </c>
      <c r="E298" s="6" t="s">
        <v>45683</v>
      </c>
      <c r="F298" s="9">
        <v>0.8</v>
      </c>
      <c r="G298" s="6" t="s">
        <v>7600</v>
      </c>
      <c r="H298" s="7" t="s">
        <v>566</v>
      </c>
      <c r="I298" s="8"/>
    </row>
    <row r="299" spans="1:9" x14ac:dyDescent="0.3">
      <c r="A299" s="8">
        <v>297</v>
      </c>
      <c r="B299" s="6" t="s">
        <v>4062</v>
      </c>
      <c r="C299" s="6" t="s">
        <v>730</v>
      </c>
      <c r="D299" s="6" t="s">
        <v>47093</v>
      </c>
      <c r="E299" s="6" t="s">
        <v>46546</v>
      </c>
      <c r="F299" s="9">
        <v>0.52</v>
      </c>
      <c r="G299" s="6" t="s">
        <v>7600</v>
      </c>
      <c r="H299" s="7" t="s">
        <v>179</v>
      </c>
      <c r="I299" s="8"/>
    </row>
    <row r="300" spans="1:9" x14ac:dyDescent="0.3">
      <c r="A300" s="8">
        <v>298</v>
      </c>
      <c r="B300" s="6" t="s">
        <v>47094</v>
      </c>
      <c r="C300" s="6" t="s">
        <v>46476</v>
      </c>
      <c r="D300" s="6" t="s">
        <v>47095</v>
      </c>
      <c r="E300" s="6" t="s">
        <v>46546</v>
      </c>
      <c r="F300" s="9">
        <v>0.4</v>
      </c>
      <c r="G300" s="6" t="s">
        <v>7600</v>
      </c>
      <c r="H300" s="7" t="s">
        <v>179</v>
      </c>
      <c r="I300" s="8"/>
    </row>
    <row r="301" spans="1:9" x14ac:dyDescent="0.3">
      <c r="A301" s="8">
        <v>299</v>
      </c>
      <c r="B301" s="6" t="s">
        <v>47096</v>
      </c>
      <c r="C301" s="6" t="s">
        <v>746</v>
      </c>
      <c r="D301" s="6" t="s">
        <v>47097</v>
      </c>
      <c r="E301" s="6" t="s">
        <v>46546</v>
      </c>
      <c r="F301" s="9">
        <v>1</v>
      </c>
      <c r="G301" s="6" t="s">
        <v>7600</v>
      </c>
      <c r="H301" s="7" t="s">
        <v>179</v>
      </c>
      <c r="I301" s="8"/>
    </row>
    <row r="302" spans="1:9" x14ac:dyDescent="0.3">
      <c r="A302" s="8">
        <v>300</v>
      </c>
      <c r="B302" s="6" t="s">
        <v>47098</v>
      </c>
      <c r="C302" s="6" t="s">
        <v>47099</v>
      </c>
      <c r="D302" s="6" t="s">
        <v>47100</v>
      </c>
      <c r="E302" s="6" t="s">
        <v>46546</v>
      </c>
      <c r="F302" s="9">
        <v>0.72</v>
      </c>
      <c r="G302" s="6" t="s">
        <v>7600</v>
      </c>
      <c r="H302" s="7" t="s">
        <v>179</v>
      </c>
      <c r="I302" s="8"/>
    </row>
    <row r="303" spans="1:9" x14ac:dyDescent="0.3">
      <c r="A303" s="8">
        <v>301</v>
      </c>
      <c r="B303" s="6" t="s">
        <v>47101</v>
      </c>
      <c r="C303" s="6" t="s">
        <v>46478</v>
      </c>
      <c r="D303" s="6" t="s">
        <v>47102</v>
      </c>
      <c r="E303" s="6" t="s">
        <v>46546</v>
      </c>
      <c r="F303" s="9">
        <v>0.3</v>
      </c>
      <c r="G303" s="6" t="s">
        <v>7600</v>
      </c>
      <c r="H303" s="7" t="s">
        <v>179</v>
      </c>
      <c r="I303" s="8"/>
    </row>
    <row r="304" spans="1:9" x14ac:dyDescent="0.3">
      <c r="A304" s="8">
        <v>302</v>
      </c>
      <c r="B304" s="6" t="s">
        <v>112</v>
      </c>
      <c r="C304" s="6" t="s">
        <v>47103</v>
      </c>
      <c r="D304" s="6" t="s">
        <v>47104</v>
      </c>
      <c r="E304" s="6" t="s">
        <v>46546</v>
      </c>
      <c r="F304" s="9">
        <v>1.2</v>
      </c>
      <c r="G304" s="6" t="s">
        <v>7600</v>
      </c>
      <c r="H304" s="7" t="s">
        <v>179</v>
      </c>
      <c r="I304" s="8"/>
    </row>
    <row r="305" spans="1:9" x14ac:dyDescent="0.3">
      <c r="A305" s="8">
        <v>303</v>
      </c>
      <c r="B305" s="6" t="s">
        <v>47105</v>
      </c>
      <c r="C305" s="6" t="s">
        <v>47106</v>
      </c>
      <c r="D305" s="6" t="s">
        <v>47107</v>
      </c>
      <c r="E305" s="6" t="s">
        <v>46546</v>
      </c>
      <c r="F305" s="9">
        <v>0.4</v>
      </c>
      <c r="G305" s="6" t="s">
        <v>7600</v>
      </c>
      <c r="H305" s="7" t="s">
        <v>179</v>
      </c>
      <c r="I305" s="8"/>
    </row>
    <row r="306" spans="1:9" x14ac:dyDescent="0.3">
      <c r="A306" s="8">
        <v>304</v>
      </c>
      <c r="B306" s="6" t="s">
        <v>47108</v>
      </c>
      <c r="C306" s="6" t="s">
        <v>47109</v>
      </c>
      <c r="D306" s="6" t="s">
        <v>47110</v>
      </c>
      <c r="E306" s="6" t="s">
        <v>46546</v>
      </c>
      <c r="F306" s="9">
        <v>0.64</v>
      </c>
      <c r="G306" s="6" t="s">
        <v>7600</v>
      </c>
      <c r="H306" s="7" t="s">
        <v>179</v>
      </c>
      <c r="I306" s="8"/>
    </row>
    <row r="307" spans="1:9" x14ac:dyDescent="0.3">
      <c r="A307" s="8">
        <v>305</v>
      </c>
      <c r="B307" s="6" t="s">
        <v>47111</v>
      </c>
      <c r="C307" s="6" t="s">
        <v>273</v>
      </c>
      <c r="D307" s="6" t="s">
        <v>47112</v>
      </c>
      <c r="E307" s="6" t="s">
        <v>46546</v>
      </c>
      <c r="F307" s="9">
        <v>0.32</v>
      </c>
      <c r="G307" s="6" t="s">
        <v>7600</v>
      </c>
      <c r="H307" s="7" t="s">
        <v>179</v>
      </c>
      <c r="I307" s="8"/>
    </row>
    <row r="308" spans="1:9" x14ac:dyDescent="0.3">
      <c r="A308" s="8">
        <v>306</v>
      </c>
      <c r="B308" s="6" t="s">
        <v>47113</v>
      </c>
      <c r="C308" s="6" t="s">
        <v>47114</v>
      </c>
      <c r="D308" s="6" t="s">
        <v>47115</v>
      </c>
      <c r="E308" s="6" t="s">
        <v>46546</v>
      </c>
      <c r="F308" s="9">
        <v>0.91</v>
      </c>
      <c r="G308" s="6" t="s">
        <v>7600</v>
      </c>
      <c r="H308" s="7" t="s">
        <v>179</v>
      </c>
      <c r="I308" s="8"/>
    </row>
    <row r="309" spans="1:9" x14ac:dyDescent="0.3">
      <c r="A309" s="8">
        <v>307</v>
      </c>
      <c r="B309" s="6" t="s">
        <v>30878</v>
      </c>
      <c r="C309" s="6" t="s">
        <v>627</v>
      </c>
      <c r="D309" s="6" t="s">
        <v>47116</v>
      </c>
      <c r="E309" s="6" t="s">
        <v>46546</v>
      </c>
      <c r="F309" s="9">
        <v>0.82</v>
      </c>
      <c r="G309" s="6" t="s">
        <v>7600</v>
      </c>
      <c r="H309" s="7" t="s">
        <v>179</v>
      </c>
      <c r="I309" s="8"/>
    </row>
    <row r="310" spans="1:9" x14ac:dyDescent="0.3">
      <c r="A310" s="8">
        <v>308</v>
      </c>
      <c r="B310" s="6" t="s">
        <v>47117</v>
      </c>
      <c r="C310" s="6" t="s">
        <v>31208</v>
      </c>
      <c r="D310" s="6" t="s">
        <v>47118</v>
      </c>
      <c r="E310" s="6" t="s">
        <v>46546</v>
      </c>
      <c r="F310" s="9">
        <v>0.34</v>
      </c>
      <c r="G310" s="6" t="s">
        <v>7600</v>
      </c>
      <c r="H310" s="7" t="s">
        <v>179</v>
      </c>
      <c r="I310" s="8"/>
    </row>
    <row r="311" spans="1:9" x14ac:dyDescent="0.3">
      <c r="A311" s="8">
        <v>309</v>
      </c>
      <c r="B311" s="6" t="s">
        <v>47119</v>
      </c>
      <c r="C311" s="6" t="s">
        <v>656</v>
      </c>
      <c r="D311" s="6" t="s">
        <v>47120</v>
      </c>
      <c r="E311" s="6" t="s">
        <v>46546</v>
      </c>
      <c r="F311" s="9">
        <v>0.3</v>
      </c>
      <c r="G311" s="6" t="s">
        <v>7600</v>
      </c>
      <c r="H311" s="7" t="s">
        <v>179</v>
      </c>
      <c r="I311" s="8"/>
    </row>
    <row r="312" spans="1:9" x14ac:dyDescent="0.3">
      <c r="A312" s="8">
        <v>310</v>
      </c>
      <c r="B312" s="6" t="s">
        <v>47121</v>
      </c>
      <c r="C312" s="6" t="s">
        <v>275</v>
      </c>
      <c r="D312" s="6" t="s">
        <v>47122</v>
      </c>
      <c r="E312" s="6" t="s">
        <v>46546</v>
      </c>
      <c r="F312" s="9">
        <v>0.68</v>
      </c>
      <c r="G312" s="6" t="s">
        <v>7600</v>
      </c>
      <c r="H312" s="7" t="s">
        <v>179</v>
      </c>
      <c r="I312" s="8"/>
    </row>
    <row r="313" spans="1:9" x14ac:dyDescent="0.3">
      <c r="A313" s="8">
        <v>311</v>
      </c>
      <c r="B313" s="6" t="s">
        <v>4768</v>
      </c>
      <c r="C313" s="6" t="s">
        <v>47123</v>
      </c>
      <c r="D313" s="6" t="s">
        <v>47124</v>
      </c>
      <c r="E313" s="6" t="s">
        <v>46546</v>
      </c>
      <c r="F313" s="9">
        <v>0.4</v>
      </c>
      <c r="G313" s="6" t="s">
        <v>7600</v>
      </c>
      <c r="H313" s="7" t="s">
        <v>179</v>
      </c>
      <c r="I313" s="8"/>
    </row>
    <row r="314" spans="1:9" x14ac:dyDescent="0.3">
      <c r="A314" s="8">
        <v>312</v>
      </c>
      <c r="B314" s="6" t="s">
        <v>47125</v>
      </c>
      <c r="C314" s="6" t="s">
        <v>3274</v>
      </c>
      <c r="D314" s="6" t="s">
        <v>47126</v>
      </c>
      <c r="E314" s="6" t="s">
        <v>46546</v>
      </c>
      <c r="F314" s="9">
        <v>0.8</v>
      </c>
      <c r="G314" s="6" t="s">
        <v>7600</v>
      </c>
      <c r="H314" s="7" t="s">
        <v>179</v>
      </c>
      <c r="I314" s="8"/>
    </row>
    <row r="315" spans="1:9" x14ac:dyDescent="0.3">
      <c r="A315" s="8">
        <v>313</v>
      </c>
      <c r="B315" s="6" t="s">
        <v>47127</v>
      </c>
      <c r="C315" s="6" t="s">
        <v>141</v>
      </c>
      <c r="D315" s="6" t="s">
        <v>47128</v>
      </c>
      <c r="E315" s="6" t="s">
        <v>46546</v>
      </c>
      <c r="F315" s="9">
        <v>1.2</v>
      </c>
      <c r="G315" s="6" t="s">
        <v>7600</v>
      </c>
      <c r="H315" s="7" t="s">
        <v>179</v>
      </c>
      <c r="I315" s="8"/>
    </row>
    <row r="316" spans="1:9" x14ac:dyDescent="0.3">
      <c r="A316" s="8">
        <v>314</v>
      </c>
      <c r="B316" s="6" t="s">
        <v>47129</v>
      </c>
      <c r="C316" s="6" t="s">
        <v>213</v>
      </c>
      <c r="D316" s="6" t="s">
        <v>47130</v>
      </c>
      <c r="E316" s="6" t="s">
        <v>46546</v>
      </c>
      <c r="F316" s="9">
        <v>1</v>
      </c>
      <c r="G316" s="6" t="s">
        <v>7600</v>
      </c>
      <c r="H316" s="7" t="s">
        <v>179</v>
      </c>
      <c r="I316" s="8"/>
    </row>
    <row r="317" spans="1:9" x14ac:dyDescent="0.3">
      <c r="A317" s="8">
        <v>315</v>
      </c>
      <c r="B317" s="6" t="s">
        <v>47131</v>
      </c>
      <c r="C317" s="6" t="s">
        <v>112</v>
      </c>
      <c r="D317" s="6" t="s">
        <v>47132</v>
      </c>
      <c r="E317" s="6" t="s">
        <v>46546</v>
      </c>
      <c r="F317" s="9">
        <v>0.4</v>
      </c>
      <c r="G317" s="6" t="s">
        <v>7600</v>
      </c>
      <c r="H317" s="7" t="s">
        <v>179</v>
      </c>
      <c r="I317" s="8"/>
    </row>
    <row r="318" spans="1:9" x14ac:dyDescent="0.3">
      <c r="A318" s="8">
        <v>316</v>
      </c>
      <c r="B318" s="6" t="s">
        <v>47133</v>
      </c>
      <c r="C318" s="6" t="s">
        <v>635</v>
      </c>
      <c r="D318" s="6" t="s">
        <v>47134</v>
      </c>
      <c r="E318" s="6" t="s">
        <v>46546</v>
      </c>
      <c r="F318" s="9">
        <v>1.37</v>
      </c>
      <c r="G318" s="6" t="s">
        <v>7600</v>
      </c>
      <c r="H318" s="7" t="s">
        <v>179</v>
      </c>
      <c r="I318" s="8"/>
    </row>
    <row r="319" spans="1:9" x14ac:dyDescent="0.3">
      <c r="A319" s="8">
        <v>317</v>
      </c>
      <c r="B319" s="6" t="s">
        <v>4497</v>
      </c>
      <c r="C319" s="6" t="s">
        <v>47135</v>
      </c>
      <c r="D319" s="6" t="s">
        <v>47136</v>
      </c>
      <c r="E319" s="6" t="s">
        <v>46546</v>
      </c>
      <c r="F319" s="9">
        <v>1</v>
      </c>
      <c r="G319" s="6" t="s">
        <v>7600</v>
      </c>
      <c r="H319" s="7" t="s">
        <v>179</v>
      </c>
      <c r="I319" s="8"/>
    </row>
    <row r="320" spans="1:9" x14ac:dyDescent="0.3">
      <c r="A320" s="8">
        <v>318</v>
      </c>
      <c r="B320" s="6" t="s">
        <v>47137</v>
      </c>
      <c r="C320" s="6" t="s">
        <v>47135</v>
      </c>
      <c r="D320" s="6" t="s">
        <v>47138</v>
      </c>
      <c r="E320" s="6" t="s">
        <v>46546</v>
      </c>
      <c r="F320" s="9">
        <v>0.91</v>
      </c>
      <c r="G320" s="6" t="s">
        <v>7600</v>
      </c>
      <c r="H320" s="7" t="s">
        <v>179</v>
      </c>
      <c r="I320" s="8"/>
    </row>
    <row r="321" spans="1:9" x14ac:dyDescent="0.3">
      <c r="A321" s="8">
        <v>319</v>
      </c>
      <c r="B321" s="6" t="s">
        <v>47139</v>
      </c>
      <c r="C321" s="6" t="s">
        <v>32412</v>
      </c>
      <c r="D321" s="6" t="s">
        <v>47140</v>
      </c>
      <c r="E321" s="6" t="s">
        <v>46546</v>
      </c>
      <c r="F321" s="9">
        <v>0.4</v>
      </c>
      <c r="G321" s="6" t="s">
        <v>7600</v>
      </c>
      <c r="H321" s="7" t="s">
        <v>179</v>
      </c>
      <c r="I321" s="8"/>
    </row>
    <row r="322" spans="1:9" x14ac:dyDescent="0.3">
      <c r="A322" s="8">
        <v>320</v>
      </c>
      <c r="B322" s="6" t="s">
        <v>47141</v>
      </c>
      <c r="C322" s="6" t="s">
        <v>627</v>
      </c>
      <c r="D322" s="6" t="s">
        <v>47142</v>
      </c>
      <c r="E322" s="6" t="s">
        <v>46546</v>
      </c>
      <c r="F322" s="9">
        <v>0.35</v>
      </c>
      <c r="G322" s="6" t="s">
        <v>7600</v>
      </c>
      <c r="H322" s="7" t="s">
        <v>179</v>
      </c>
      <c r="I322" s="8"/>
    </row>
    <row r="323" spans="1:9" x14ac:dyDescent="0.3">
      <c r="A323" s="8">
        <v>321</v>
      </c>
      <c r="B323" s="6" t="s">
        <v>47143</v>
      </c>
      <c r="C323" s="6" t="s">
        <v>47144</v>
      </c>
      <c r="D323" s="6" t="s">
        <v>47145</v>
      </c>
      <c r="E323" s="6" t="s">
        <v>46546</v>
      </c>
      <c r="F323" s="9">
        <v>0.64</v>
      </c>
      <c r="G323" s="6" t="s">
        <v>7600</v>
      </c>
      <c r="H323" s="7" t="s">
        <v>179</v>
      </c>
      <c r="I323" s="8"/>
    </row>
    <row r="324" spans="1:9" x14ac:dyDescent="0.3">
      <c r="A324" s="8">
        <v>322</v>
      </c>
      <c r="B324" s="6" t="s">
        <v>47146</v>
      </c>
      <c r="C324" s="6" t="s">
        <v>46478</v>
      </c>
      <c r="D324" s="6" t="s">
        <v>47147</v>
      </c>
      <c r="E324" s="6" t="s">
        <v>46546</v>
      </c>
      <c r="F324" s="9">
        <v>0.21</v>
      </c>
      <c r="G324" s="6" t="s">
        <v>7600</v>
      </c>
      <c r="H324" s="7" t="s">
        <v>179</v>
      </c>
      <c r="I324" s="8"/>
    </row>
    <row r="325" spans="1:9" x14ac:dyDescent="0.3">
      <c r="A325" s="8">
        <v>323</v>
      </c>
      <c r="B325" s="6" t="s">
        <v>47148</v>
      </c>
      <c r="C325" s="6" t="s">
        <v>47149</v>
      </c>
      <c r="D325" s="6" t="s">
        <v>47150</v>
      </c>
      <c r="E325" s="6" t="s">
        <v>46546</v>
      </c>
      <c r="F325" s="9">
        <v>1.63</v>
      </c>
      <c r="G325" s="6" t="s">
        <v>7600</v>
      </c>
      <c r="H325" s="7" t="s">
        <v>179</v>
      </c>
      <c r="I325" s="8"/>
    </row>
    <row r="326" spans="1:9" x14ac:dyDescent="0.3">
      <c r="A326" s="8">
        <v>324</v>
      </c>
      <c r="B326" s="6" t="s">
        <v>47151</v>
      </c>
      <c r="C326" s="6" t="s">
        <v>47144</v>
      </c>
      <c r="D326" s="6" t="s">
        <v>47152</v>
      </c>
      <c r="E326" s="6" t="s">
        <v>46546</v>
      </c>
      <c r="F326" s="9">
        <v>0.4</v>
      </c>
      <c r="G326" s="6" t="s">
        <v>7600</v>
      </c>
      <c r="H326" s="7" t="s">
        <v>179</v>
      </c>
      <c r="I326" s="8"/>
    </row>
    <row r="327" spans="1:9" x14ac:dyDescent="0.3">
      <c r="A327" s="8">
        <v>325</v>
      </c>
      <c r="B327" s="6" t="s">
        <v>47153</v>
      </c>
      <c r="C327" s="6" t="s">
        <v>47144</v>
      </c>
      <c r="D327" s="6" t="s">
        <v>47154</v>
      </c>
      <c r="E327" s="6" t="s">
        <v>46546</v>
      </c>
      <c r="F327" s="9">
        <v>0.5</v>
      </c>
      <c r="G327" s="6" t="s">
        <v>7600</v>
      </c>
      <c r="H327" s="7" t="s">
        <v>179</v>
      </c>
      <c r="I327" s="8"/>
    </row>
    <row r="328" spans="1:9" x14ac:dyDescent="0.3">
      <c r="A328" s="8">
        <v>326</v>
      </c>
      <c r="B328" s="6" t="s">
        <v>47155</v>
      </c>
      <c r="C328" s="6" t="s">
        <v>47153</v>
      </c>
      <c r="D328" s="6" t="s">
        <v>47156</v>
      </c>
      <c r="E328" s="6" t="s">
        <v>46546</v>
      </c>
      <c r="F328" s="9">
        <v>0.4</v>
      </c>
      <c r="G328" s="6" t="s">
        <v>7600</v>
      </c>
      <c r="H328" s="7" t="s">
        <v>179</v>
      </c>
      <c r="I328" s="8"/>
    </row>
    <row r="329" spans="1:9" x14ac:dyDescent="0.3">
      <c r="A329" s="8">
        <v>327</v>
      </c>
      <c r="B329" s="6" t="s">
        <v>2293</v>
      </c>
      <c r="C329" s="6" t="s">
        <v>98</v>
      </c>
      <c r="D329" s="6" t="s">
        <v>47157</v>
      </c>
      <c r="E329" s="6" t="s">
        <v>46546</v>
      </c>
      <c r="F329" s="9">
        <v>1.63</v>
      </c>
      <c r="G329" s="6" t="s">
        <v>7600</v>
      </c>
      <c r="H329" s="7" t="s">
        <v>179</v>
      </c>
      <c r="I329" s="8"/>
    </row>
    <row r="330" spans="1:9" x14ac:dyDescent="0.3">
      <c r="A330" s="8">
        <v>328</v>
      </c>
      <c r="B330" s="6" t="s">
        <v>47158</v>
      </c>
      <c r="C330" s="6" t="s">
        <v>112</v>
      </c>
      <c r="D330" s="6" t="s">
        <v>47159</v>
      </c>
      <c r="E330" s="6" t="s">
        <v>46546</v>
      </c>
      <c r="F330" s="9">
        <v>0.6</v>
      </c>
      <c r="G330" s="6" t="s">
        <v>7600</v>
      </c>
      <c r="H330" s="7" t="s">
        <v>179</v>
      </c>
      <c r="I330" s="8"/>
    </row>
    <row r="331" spans="1:9" x14ac:dyDescent="0.3">
      <c r="A331" s="8">
        <v>329</v>
      </c>
      <c r="B331" s="6" t="s">
        <v>47160</v>
      </c>
      <c r="C331" s="6" t="s">
        <v>635</v>
      </c>
      <c r="D331" s="6" t="s">
        <v>47161</v>
      </c>
      <c r="E331" s="6" t="s">
        <v>46546</v>
      </c>
      <c r="F331" s="9">
        <v>0.27</v>
      </c>
      <c r="G331" s="6" t="s">
        <v>7600</v>
      </c>
      <c r="H331" s="7" t="s">
        <v>179</v>
      </c>
      <c r="I331" s="8"/>
    </row>
    <row r="332" spans="1:9" x14ac:dyDescent="0.3">
      <c r="A332" s="8">
        <v>330</v>
      </c>
      <c r="B332" s="6" t="s">
        <v>47162</v>
      </c>
      <c r="C332" s="6" t="s">
        <v>47163</v>
      </c>
      <c r="D332" s="6" t="s">
        <v>47164</v>
      </c>
      <c r="E332" s="6" t="s">
        <v>46546</v>
      </c>
      <c r="F332" s="9">
        <v>0.73</v>
      </c>
      <c r="G332" s="6" t="s">
        <v>7600</v>
      </c>
      <c r="H332" s="7" t="s">
        <v>179</v>
      </c>
      <c r="I332" s="8"/>
    </row>
    <row r="333" spans="1:9" x14ac:dyDescent="0.3">
      <c r="A333" s="8">
        <v>331</v>
      </c>
      <c r="B333" s="6" t="s">
        <v>4685</v>
      </c>
      <c r="C333" s="6" t="s">
        <v>4931</v>
      </c>
      <c r="D333" s="6" t="s">
        <v>47165</v>
      </c>
      <c r="E333" s="6" t="s">
        <v>46546</v>
      </c>
      <c r="F333" s="9">
        <v>0.38</v>
      </c>
      <c r="G333" s="6" t="s">
        <v>7600</v>
      </c>
      <c r="H333" s="7" t="s">
        <v>179</v>
      </c>
      <c r="I333" s="8"/>
    </row>
    <row r="334" spans="1:9" x14ac:dyDescent="0.3">
      <c r="A334" s="8">
        <v>332</v>
      </c>
      <c r="B334" s="6" t="s">
        <v>47166</v>
      </c>
      <c r="C334" s="6" t="s">
        <v>656</v>
      </c>
      <c r="D334" s="6" t="s">
        <v>47167</v>
      </c>
      <c r="E334" s="6" t="s">
        <v>46546</v>
      </c>
      <c r="F334" s="9">
        <v>1</v>
      </c>
      <c r="G334" s="6" t="s">
        <v>7600</v>
      </c>
      <c r="H334" s="7" t="s">
        <v>179</v>
      </c>
      <c r="I334" s="8"/>
    </row>
    <row r="335" spans="1:9" x14ac:dyDescent="0.3">
      <c r="A335" s="8">
        <v>333</v>
      </c>
      <c r="B335" s="6" t="s">
        <v>47168</v>
      </c>
      <c r="C335" s="6" t="s">
        <v>47169</v>
      </c>
      <c r="D335" s="6" t="s">
        <v>47170</v>
      </c>
      <c r="E335" s="6" t="s">
        <v>46546</v>
      </c>
      <c r="F335" s="9">
        <v>0.5</v>
      </c>
      <c r="G335" s="6" t="s">
        <v>7600</v>
      </c>
      <c r="H335" s="7" t="s">
        <v>179</v>
      </c>
      <c r="I335" s="8"/>
    </row>
    <row r="336" spans="1:9" x14ac:dyDescent="0.3">
      <c r="A336" s="8">
        <v>334</v>
      </c>
      <c r="B336" s="6" t="s">
        <v>207</v>
      </c>
      <c r="C336" s="6" t="s">
        <v>656</v>
      </c>
      <c r="D336" s="6" t="s">
        <v>47171</v>
      </c>
      <c r="E336" s="6" t="s">
        <v>46546</v>
      </c>
      <c r="F336" s="9">
        <v>1</v>
      </c>
      <c r="G336" s="6" t="s">
        <v>7600</v>
      </c>
      <c r="H336" s="7" t="s">
        <v>179</v>
      </c>
      <c r="I336" s="8"/>
    </row>
    <row r="337" spans="1:9" x14ac:dyDescent="0.3">
      <c r="A337" s="8">
        <v>335</v>
      </c>
      <c r="B337" s="6" t="s">
        <v>47172</v>
      </c>
      <c r="C337" s="6" t="s">
        <v>47166</v>
      </c>
      <c r="D337" s="6" t="s">
        <v>47173</v>
      </c>
      <c r="E337" s="6" t="s">
        <v>46546</v>
      </c>
      <c r="F337" s="9">
        <v>0.31</v>
      </c>
      <c r="G337" s="6" t="s">
        <v>7600</v>
      </c>
      <c r="H337" s="7" t="s">
        <v>179</v>
      </c>
      <c r="I337" s="8"/>
    </row>
    <row r="338" spans="1:9" x14ac:dyDescent="0.3">
      <c r="A338" s="8">
        <v>336</v>
      </c>
      <c r="B338" s="6" t="s">
        <v>47174</v>
      </c>
      <c r="C338" s="6" t="s">
        <v>346</v>
      </c>
      <c r="D338" s="6" t="s">
        <v>47175</v>
      </c>
      <c r="E338" s="6" t="s">
        <v>46546</v>
      </c>
      <c r="F338" s="9">
        <v>0.73</v>
      </c>
      <c r="G338" s="6" t="s">
        <v>7600</v>
      </c>
      <c r="H338" s="7" t="s">
        <v>179</v>
      </c>
      <c r="I338" s="8"/>
    </row>
    <row r="339" spans="1:9" x14ac:dyDescent="0.3">
      <c r="A339" s="8">
        <v>337</v>
      </c>
      <c r="B339" s="6" t="s">
        <v>47026</v>
      </c>
      <c r="C339" s="6" t="s">
        <v>98</v>
      </c>
      <c r="D339" s="6" t="s">
        <v>47176</v>
      </c>
      <c r="E339" s="6" t="s">
        <v>46546</v>
      </c>
      <c r="F339" s="9">
        <v>0.6</v>
      </c>
      <c r="G339" s="6" t="s">
        <v>7600</v>
      </c>
      <c r="H339" s="7" t="s">
        <v>179</v>
      </c>
      <c r="I339" s="8"/>
    </row>
    <row r="340" spans="1:9" x14ac:dyDescent="0.3">
      <c r="A340" s="8">
        <v>338</v>
      </c>
      <c r="B340" s="6" t="s">
        <v>47153</v>
      </c>
      <c r="C340" s="6" t="s">
        <v>46478</v>
      </c>
      <c r="D340" s="6" t="s">
        <v>47177</v>
      </c>
      <c r="E340" s="6" t="s">
        <v>46546</v>
      </c>
      <c r="F340" s="9">
        <v>0.2</v>
      </c>
      <c r="G340" s="6" t="s">
        <v>7600</v>
      </c>
      <c r="H340" s="7" t="s">
        <v>179</v>
      </c>
      <c r="I340" s="8"/>
    </row>
    <row r="341" spans="1:9" x14ac:dyDescent="0.3">
      <c r="A341" s="8">
        <v>339</v>
      </c>
      <c r="B341" s="6" t="s">
        <v>47178</v>
      </c>
      <c r="C341" s="6" t="s">
        <v>46478</v>
      </c>
      <c r="D341" s="6" t="s">
        <v>47179</v>
      </c>
      <c r="E341" s="6" t="s">
        <v>46546</v>
      </c>
      <c r="F341" s="9">
        <v>1.2</v>
      </c>
      <c r="G341" s="6" t="s">
        <v>7600</v>
      </c>
      <c r="H341" s="7" t="s">
        <v>179</v>
      </c>
      <c r="I341" s="8"/>
    </row>
    <row r="342" spans="1:9" x14ac:dyDescent="0.3">
      <c r="A342" s="8">
        <v>340</v>
      </c>
      <c r="B342" s="6" t="s">
        <v>47180</v>
      </c>
      <c r="C342" s="6" t="s">
        <v>32197</v>
      </c>
      <c r="D342" s="6" t="s">
        <v>47181</v>
      </c>
      <c r="E342" s="6" t="s">
        <v>46546</v>
      </c>
      <c r="F342" s="9">
        <v>1.02</v>
      </c>
      <c r="G342" s="6" t="s">
        <v>7600</v>
      </c>
      <c r="H342" s="7" t="s">
        <v>179</v>
      </c>
      <c r="I342" s="8"/>
    </row>
    <row r="343" spans="1:9" x14ac:dyDescent="0.3">
      <c r="A343" s="8">
        <v>341</v>
      </c>
      <c r="B343" s="6" t="s">
        <v>47182</v>
      </c>
      <c r="C343" s="6" t="s">
        <v>6602</v>
      </c>
      <c r="D343" s="6" t="s">
        <v>47183</v>
      </c>
      <c r="E343" s="6" t="s">
        <v>46546</v>
      </c>
      <c r="F343" s="9">
        <v>0.8</v>
      </c>
      <c r="G343" s="6" t="s">
        <v>7600</v>
      </c>
      <c r="H343" s="7" t="s">
        <v>179</v>
      </c>
      <c r="I343" s="8"/>
    </row>
    <row r="344" spans="1:9" x14ac:dyDescent="0.3">
      <c r="A344" s="8">
        <v>342</v>
      </c>
      <c r="B344" s="6" t="s">
        <v>29038</v>
      </c>
      <c r="C344" s="6" t="s">
        <v>156</v>
      </c>
      <c r="D344" s="6" t="s">
        <v>47184</v>
      </c>
      <c r="E344" s="6" t="s">
        <v>45683</v>
      </c>
      <c r="F344" s="9">
        <v>0.4</v>
      </c>
      <c r="G344" s="6" t="s">
        <v>7600</v>
      </c>
      <c r="H344" s="7" t="s">
        <v>179</v>
      </c>
      <c r="I344" s="8"/>
    </row>
    <row r="345" spans="1:9" x14ac:dyDescent="0.3">
      <c r="A345" s="8">
        <v>343</v>
      </c>
      <c r="B345" s="6" t="s">
        <v>47185</v>
      </c>
      <c r="C345" s="6" t="s">
        <v>32197</v>
      </c>
      <c r="D345" s="6" t="s">
        <v>47186</v>
      </c>
      <c r="E345" s="6" t="s">
        <v>46546</v>
      </c>
      <c r="F345" s="9">
        <v>0.6</v>
      </c>
      <c r="G345" s="6" t="s">
        <v>7600</v>
      </c>
      <c r="H345" s="7" t="s">
        <v>179</v>
      </c>
      <c r="I345" s="8"/>
    </row>
    <row r="346" spans="1:9" x14ac:dyDescent="0.3">
      <c r="A346" s="8">
        <v>344</v>
      </c>
      <c r="B346" s="6" t="s">
        <v>47187</v>
      </c>
      <c r="C346" s="6" t="s">
        <v>207</v>
      </c>
      <c r="D346" s="6" t="s">
        <v>47188</v>
      </c>
      <c r="E346" s="6" t="s">
        <v>46546</v>
      </c>
      <c r="F346" s="9">
        <v>0.4</v>
      </c>
      <c r="G346" s="6" t="s">
        <v>7600</v>
      </c>
      <c r="H346" s="7" t="s">
        <v>179</v>
      </c>
      <c r="I346" s="8"/>
    </row>
    <row r="347" spans="1:9" x14ac:dyDescent="0.3">
      <c r="A347" s="8">
        <v>345</v>
      </c>
      <c r="B347" s="6" t="s">
        <v>732</v>
      </c>
      <c r="C347" s="6" t="s">
        <v>47189</v>
      </c>
      <c r="D347" s="6" t="s">
        <v>47190</v>
      </c>
      <c r="E347" s="6" t="s">
        <v>46546</v>
      </c>
      <c r="F347" s="9">
        <v>0.81</v>
      </c>
      <c r="G347" s="6" t="s">
        <v>7600</v>
      </c>
      <c r="H347" s="7" t="s">
        <v>179</v>
      </c>
      <c r="I347" s="8"/>
    </row>
    <row r="348" spans="1:9" x14ac:dyDescent="0.3">
      <c r="A348" s="8">
        <v>346</v>
      </c>
      <c r="B348" s="6" t="s">
        <v>472</v>
      </c>
      <c r="C348" s="6" t="s">
        <v>32179</v>
      </c>
      <c r="D348" s="6" t="s">
        <v>47191</v>
      </c>
      <c r="E348" s="6" t="s">
        <v>46546</v>
      </c>
      <c r="F348" s="9">
        <v>0.4</v>
      </c>
      <c r="G348" s="6" t="s">
        <v>7600</v>
      </c>
      <c r="H348" s="7" t="s">
        <v>179</v>
      </c>
      <c r="I348" s="8"/>
    </row>
    <row r="349" spans="1:9" x14ac:dyDescent="0.3">
      <c r="A349" s="8">
        <v>347</v>
      </c>
      <c r="B349" s="6" t="s">
        <v>47192</v>
      </c>
      <c r="C349" s="6" t="s">
        <v>2219</v>
      </c>
      <c r="D349" s="6" t="s">
        <v>47193</v>
      </c>
      <c r="E349" s="6" t="s">
        <v>46546</v>
      </c>
      <c r="F349" s="9">
        <v>0.82</v>
      </c>
      <c r="G349" s="6" t="s">
        <v>7600</v>
      </c>
      <c r="H349" s="7" t="s">
        <v>179</v>
      </c>
      <c r="I349" s="8"/>
    </row>
    <row r="350" spans="1:9" x14ac:dyDescent="0.3">
      <c r="A350" s="8">
        <v>348</v>
      </c>
      <c r="B350" s="6" t="s">
        <v>47194</v>
      </c>
      <c r="C350" s="6" t="s">
        <v>6602</v>
      </c>
      <c r="D350" s="6" t="s">
        <v>47195</v>
      </c>
      <c r="E350" s="6" t="s">
        <v>46546</v>
      </c>
      <c r="F350" s="9">
        <v>0.54</v>
      </c>
      <c r="G350" s="6" t="s">
        <v>7600</v>
      </c>
      <c r="H350" s="7" t="s">
        <v>179</v>
      </c>
      <c r="I350" s="8"/>
    </row>
    <row r="351" spans="1:9" x14ac:dyDescent="0.3">
      <c r="A351" s="8">
        <v>349</v>
      </c>
      <c r="B351" s="6" t="s">
        <v>98</v>
      </c>
      <c r="C351" s="6" t="s">
        <v>47196</v>
      </c>
      <c r="D351" s="6" t="s">
        <v>47197</v>
      </c>
      <c r="E351" s="6" t="s">
        <v>46546</v>
      </c>
      <c r="F351" s="9">
        <v>0.4</v>
      </c>
      <c r="G351" s="6" t="s">
        <v>7600</v>
      </c>
      <c r="H351" s="7" t="s">
        <v>179</v>
      </c>
      <c r="I351" s="8"/>
    </row>
    <row r="352" spans="1:9" x14ac:dyDescent="0.3">
      <c r="A352" s="8">
        <v>350</v>
      </c>
      <c r="B352" s="6" t="s">
        <v>635</v>
      </c>
      <c r="C352" s="6" t="s">
        <v>627</v>
      </c>
      <c r="D352" s="6" t="s">
        <v>47198</v>
      </c>
      <c r="E352" s="6" t="s">
        <v>46546</v>
      </c>
      <c r="F352" s="9">
        <v>0.4</v>
      </c>
      <c r="G352" s="6" t="s">
        <v>7600</v>
      </c>
      <c r="H352" s="7" t="s">
        <v>179</v>
      </c>
      <c r="I352" s="8"/>
    </row>
    <row r="353" spans="1:9" x14ac:dyDescent="0.3">
      <c r="A353" s="8">
        <v>351</v>
      </c>
      <c r="B353" s="6" t="s">
        <v>47199</v>
      </c>
      <c r="C353" s="6" t="s">
        <v>47200</v>
      </c>
      <c r="D353" s="6" t="s">
        <v>47201</v>
      </c>
      <c r="E353" s="6" t="s">
        <v>46546</v>
      </c>
      <c r="F353" s="9">
        <v>0.6</v>
      </c>
      <c r="G353" s="6" t="s">
        <v>7600</v>
      </c>
      <c r="H353" s="7" t="s">
        <v>179</v>
      </c>
      <c r="I353" s="8"/>
    </row>
    <row r="354" spans="1:9" x14ac:dyDescent="0.3">
      <c r="A354" s="8">
        <v>352</v>
      </c>
      <c r="B354" s="6" t="s">
        <v>141</v>
      </c>
      <c r="C354" s="6" t="s">
        <v>635</v>
      </c>
      <c r="D354" s="6" t="s">
        <v>47202</v>
      </c>
      <c r="E354" s="6" t="s">
        <v>46546</v>
      </c>
      <c r="F354" s="9">
        <v>0.4</v>
      </c>
      <c r="G354" s="6" t="s">
        <v>7600</v>
      </c>
      <c r="H354" s="7" t="s">
        <v>179</v>
      </c>
      <c r="I354" s="8"/>
    </row>
    <row r="355" spans="1:9" x14ac:dyDescent="0.3">
      <c r="A355" s="8">
        <v>353</v>
      </c>
      <c r="B355" s="6" t="s">
        <v>438</v>
      </c>
      <c r="C355" s="6" t="s">
        <v>47203</v>
      </c>
      <c r="D355" s="6" t="s">
        <v>47204</v>
      </c>
      <c r="E355" s="6" t="s">
        <v>46546</v>
      </c>
      <c r="F355" s="9">
        <v>1</v>
      </c>
      <c r="G355" s="6" t="s">
        <v>7600</v>
      </c>
      <c r="H355" s="7" t="s">
        <v>179</v>
      </c>
      <c r="I355" s="8"/>
    </row>
    <row r="356" spans="1:9" x14ac:dyDescent="0.3">
      <c r="A356" s="8">
        <v>354</v>
      </c>
      <c r="B356" s="6" t="s">
        <v>7616</v>
      </c>
      <c r="C356" s="6" t="s">
        <v>2219</v>
      </c>
      <c r="D356" s="6" t="s">
        <v>47205</v>
      </c>
      <c r="E356" s="6" t="s">
        <v>46546</v>
      </c>
      <c r="F356" s="9">
        <v>0.4</v>
      </c>
      <c r="G356" s="6" t="s">
        <v>7600</v>
      </c>
      <c r="H356" s="7" t="s">
        <v>179</v>
      </c>
      <c r="I356" s="8"/>
    </row>
    <row r="357" spans="1:9" x14ac:dyDescent="0.3">
      <c r="A357" s="8">
        <v>355</v>
      </c>
      <c r="B357" s="6" t="s">
        <v>98</v>
      </c>
      <c r="C357" s="6" t="s">
        <v>47026</v>
      </c>
      <c r="D357" s="6" t="s">
        <v>47206</v>
      </c>
      <c r="E357" s="6" t="s">
        <v>46546</v>
      </c>
      <c r="F357" s="9">
        <v>0.4</v>
      </c>
      <c r="G357" s="6" t="s">
        <v>7600</v>
      </c>
      <c r="H357" s="7" t="s">
        <v>179</v>
      </c>
      <c r="I357" s="8"/>
    </row>
    <row r="358" spans="1:9" x14ac:dyDescent="0.3">
      <c r="A358" s="8">
        <v>356</v>
      </c>
      <c r="B358" s="6" t="s">
        <v>47207</v>
      </c>
      <c r="C358" s="6" t="s">
        <v>98</v>
      </c>
      <c r="D358" s="6" t="s">
        <v>47208</v>
      </c>
      <c r="E358" s="6" t="s">
        <v>46546</v>
      </c>
      <c r="F358" s="9">
        <v>0.4</v>
      </c>
      <c r="G358" s="6" t="s">
        <v>7600</v>
      </c>
      <c r="H358" s="7" t="s">
        <v>179</v>
      </c>
      <c r="I358" s="8"/>
    </row>
    <row r="359" spans="1:9" x14ac:dyDescent="0.3">
      <c r="A359" s="8">
        <v>357</v>
      </c>
      <c r="B359" s="6" t="s">
        <v>839</v>
      </c>
      <c r="C359" s="6" t="s">
        <v>98</v>
      </c>
      <c r="D359" s="6" t="s">
        <v>47209</v>
      </c>
      <c r="E359" s="6" t="s">
        <v>46546</v>
      </c>
      <c r="F359" s="9">
        <v>0.4</v>
      </c>
      <c r="G359" s="6" t="s">
        <v>7600</v>
      </c>
      <c r="H359" s="7" t="s">
        <v>179</v>
      </c>
      <c r="I359" s="8"/>
    </row>
    <row r="360" spans="1:9" x14ac:dyDescent="0.3">
      <c r="A360" s="8">
        <v>358</v>
      </c>
      <c r="B360" s="6" t="s">
        <v>47026</v>
      </c>
      <c r="C360" s="6" t="s">
        <v>98</v>
      </c>
      <c r="D360" s="6" t="s">
        <v>47210</v>
      </c>
      <c r="E360" s="6" t="s">
        <v>46546</v>
      </c>
      <c r="F360" s="9">
        <v>0.48</v>
      </c>
      <c r="G360" s="6" t="s">
        <v>7600</v>
      </c>
      <c r="H360" s="7" t="s">
        <v>179</v>
      </c>
      <c r="I360" s="8"/>
    </row>
    <row r="361" spans="1:9" x14ac:dyDescent="0.3">
      <c r="A361" s="8">
        <v>359</v>
      </c>
      <c r="B361" s="6" t="s">
        <v>4239</v>
      </c>
      <c r="C361" s="6" t="s">
        <v>47200</v>
      </c>
      <c r="D361" s="6" t="s">
        <v>47211</v>
      </c>
      <c r="E361" s="6" t="s">
        <v>46546</v>
      </c>
      <c r="F361" s="9">
        <v>0.54</v>
      </c>
      <c r="G361" s="6" t="s">
        <v>7600</v>
      </c>
      <c r="H361" s="7" t="s">
        <v>179</v>
      </c>
      <c r="I361" s="8"/>
    </row>
    <row r="362" spans="1:9" x14ac:dyDescent="0.3">
      <c r="A362" s="8">
        <v>360</v>
      </c>
      <c r="B362" s="6" t="s">
        <v>47212</v>
      </c>
      <c r="C362" s="6" t="s">
        <v>47200</v>
      </c>
      <c r="D362" s="6" t="s">
        <v>47213</v>
      </c>
      <c r="E362" s="6" t="s">
        <v>46546</v>
      </c>
      <c r="F362" s="9">
        <v>0.6</v>
      </c>
      <c r="G362" s="6" t="s">
        <v>7600</v>
      </c>
      <c r="H362" s="7" t="s">
        <v>179</v>
      </c>
      <c r="I362" s="8"/>
    </row>
    <row r="363" spans="1:9" x14ac:dyDescent="0.3">
      <c r="A363" s="8">
        <v>361</v>
      </c>
      <c r="B363" s="6" t="s">
        <v>47214</v>
      </c>
      <c r="C363" s="6" t="s">
        <v>47200</v>
      </c>
      <c r="D363" s="6" t="s">
        <v>47215</v>
      </c>
      <c r="E363" s="6" t="s">
        <v>46546</v>
      </c>
      <c r="F363" s="9">
        <v>0.55000000000000004</v>
      </c>
      <c r="G363" s="6" t="s">
        <v>7600</v>
      </c>
      <c r="H363" s="7" t="s">
        <v>179</v>
      </c>
      <c r="I363" s="8"/>
    </row>
    <row r="364" spans="1:9" x14ac:dyDescent="0.3">
      <c r="A364" s="8">
        <v>362</v>
      </c>
      <c r="B364" s="6" t="s">
        <v>47216</v>
      </c>
      <c r="C364" s="6" t="s">
        <v>47200</v>
      </c>
      <c r="D364" s="6" t="s">
        <v>47217</v>
      </c>
      <c r="E364" s="6" t="s">
        <v>46546</v>
      </c>
      <c r="F364" s="9">
        <v>0.5</v>
      </c>
      <c r="G364" s="6" t="s">
        <v>7600</v>
      </c>
      <c r="H364" s="7" t="s">
        <v>179</v>
      </c>
      <c r="I364" s="8"/>
    </row>
    <row r="365" spans="1:9" x14ac:dyDescent="0.3">
      <c r="A365" s="8">
        <v>363</v>
      </c>
      <c r="B365" s="6" t="s">
        <v>98</v>
      </c>
      <c r="C365" s="6" t="s">
        <v>47218</v>
      </c>
      <c r="D365" s="6" t="s">
        <v>47219</v>
      </c>
      <c r="E365" s="6" t="s">
        <v>46546</v>
      </c>
      <c r="F365" s="9">
        <v>0.8</v>
      </c>
      <c r="G365" s="6" t="s">
        <v>7600</v>
      </c>
      <c r="H365" s="7" t="s">
        <v>179</v>
      </c>
      <c r="I365" s="8"/>
    </row>
    <row r="366" spans="1:9" x14ac:dyDescent="0.3">
      <c r="A366" s="8">
        <v>364</v>
      </c>
      <c r="B366" s="6" t="s">
        <v>47220</v>
      </c>
      <c r="C366" s="6" t="s">
        <v>620</v>
      </c>
      <c r="D366" s="6" t="s">
        <v>47221</v>
      </c>
      <c r="E366" s="6" t="s">
        <v>46546</v>
      </c>
      <c r="F366" s="9">
        <v>0.4</v>
      </c>
      <c r="G366" s="6" t="s">
        <v>7600</v>
      </c>
      <c r="H366" s="7" t="s">
        <v>179</v>
      </c>
      <c r="I366" s="8"/>
    </row>
    <row r="367" spans="1:9" x14ac:dyDescent="0.3">
      <c r="A367" s="8">
        <v>365</v>
      </c>
      <c r="B367" s="6" t="s">
        <v>47222</v>
      </c>
      <c r="C367" s="6" t="s">
        <v>730</v>
      </c>
      <c r="D367" s="6" t="s">
        <v>47223</v>
      </c>
      <c r="E367" s="6" t="s">
        <v>46546</v>
      </c>
      <c r="F367" s="9">
        <v>0.8</v>
      </c>
      <c r="G367" s="6" t="s">
        <v>7600</v>
      </c>
      <c r="H367" s="7" t="s">
        <v>179</v>
      </c>
      <c r="I367" s="8"/>
    </row>
    <row r="368" spans="1:9" x14ac:dyDescent="0.3">
      <c r="A368" s="8">
        <v>366</v>
      </c>
      <c r="B368" s="6" t="s">
        <v>47224</v>
      </c>
      <c r="C368" s="6" t="s">
        <v>627</v>
      </c>
      <c r="D368" s="6" t="s">
        <v>47225</v>
      </c>
      <c r="E368" s="6" t="s">
        <v>46546</v>
      </c>
      <c r="F368" s="9">
        <v>0.4</v>
      </c>
      <c r="G368" s="6" t="s">
        <v>7600</v>
      </c>
      <c r="H368" s="7" t="s">
        <v>179</v>
      </c>
      <c r="I368" s="8"/>
    </row>
    <row r="369" spans="1:9" x14ac:dyDescent="0.3">
      <c r="A369" s="8">
        <v>367</v>
      </c>
      <c r="B369" s="6" t="s">
        <v>47226</v>
      </c>
      <c r="C369" s="6" t="s">
        <v>788</v>
      </c>
      <c r="D369" s="6" t="s">
        <v>47227</v>
      </c>
      <c r="E369" s="6" t="s">
        <v>46546</v>
      </c>
      <c r="F369" s="9">
        <v>0.91</v>
      </c>
      <c r="G369" s="6" t="s">
        <v>7600</v>
      </c>
      <c r="H369" s="7" t="s">
        <v>179</v>
      </c>
      <c r="I369" s="8"/>
    </row>
    <row r="370" spans="1:9" x14ac:dyDescent="0.3">
      <c r="A370" s="8">
        <v>368</v>
      </c>
      <c r="B370" s="6" t="s">
        <v>47228</v>
      </c>
      <c r="C370" s="6" t="s">
        <v>47229</v>
      </c>
      <c r="D370" s="6" t="s">
        <v>47230</v>
      </c>
      <c r="E370" s="6" t="s">
        <v>46546</v>
      </c>
      <c r="F370" s="9">
        <v>0.73</v>
      </c>
      <c r="G370" s="6" t="s">
        <v>7600</v>
      </c>
      <c r="H370" s="7" t="s">
        <v>179</v>
      </c>
      <c r="I370" s="8"/>
    </row>
    <row r="371" spans="1:9" x14ac:dyDescent="0.3">
      <c r="A371" s="8">
        <v>369</v>
      </c>
      <c r="B371" s="6" t="s">
        <v>47111</v>
      </c>
      <c r="C371" s="6" t="s">
        <v>438</v>
      </c>
      <c r="D371" s="6" t="s">
        <v>47231</v>
      </c>
      <c r="E371" s="6" t="s">
        <v>46546</v>
      </c>
      <c r="F371" s="9">
        <v>0.7</v>
      </c>
      <c r="G371" s="6" t="s">
        <v>7600</v>
      </c>
      <c r="H371" s="7" t="s">
        <v>179</v>
      </c>
      <c r="I371" s="8"/>
    </row>
    <row r="372" spans="1:9" x14ac:dyDescent="0.3">
      <c r="A372" s="8">
        <v>370</v>
      </c>
      <c r="B372" s="6" t="s">
        <v>47232</v>
      </c>
      <c r="C372" s="6" t="s">
        <v>4137</v>
      </c>
      <c r="D372" s="6" t="s">
        <v>47233</v>
      </c>
      <c r="E372" s="6" t="s">
        <v>46546</v>
      </c>
      <c r="F372" s="9">
        <v>0.45</v>
      </c>
      <c r="G372" s="6" t="s">
        <v>7600</v>
      </c>
      <c r="H372" s="7" t="s">
        <v>179</v>
      </c>
      <c r="I372" s="8"/>
    </row>
    <row r="373" spans="1:9" x14ac:dyDescent="0.3">
      <c r="A373" s="8">
        <v>371</v>
      </c>
      <c r="B373" s="6" t="s">
        <v>4137</v>
      </c>
      <c r="C373" s="6" t="s">
        <v>346</v>
      </c>
      <c r="D373" s="6" t="s">
        <v>47234</v>
      </c>
      <c r="E373" s="6" t="s">
        <v>46546</v>
      </c>
      <c r="F373" s="9">
        <v>0.4</v>
      </c>
      <c r="G373" s="6" t="s">
        <v>7600</v>
      </c>
      <c r="H373" s="7" t="s">
        <v>179</v>
      </c>
      <c r="I373" s="8"/>
    </row>
    <row r="374" spans="1:9" x14ac:dyDescent="0.3">
      <c r="A374" s="8">
        <v>372</v>
      </c>
      <c r="B374" s="6" t="s">
        <v>275</v>
      </c>
      <c r="C374" s="6" t="s">
        <v>47144</v>
      </c>
      <c r="D374" s="6" t="s">
        <v>47235</v>
      </c>
      <c r="E374" s="6" t="s">
        <v>46546</v>
      </c>
      <c r="F374" s="9">
        <v>0.4</v>
      </c>
      <c r="G374" s="6" t="s">
        <v>7600</v>
      </c>
      <c r="H374" s="7" t="s">
        <v>179</v>
      </c>
      <c r="I374" s="8"/>
    </row>
    <row r="375" spans="1:9" x14ac:dyDescent="0.3">
      <c r="A375" s="8">
        <v>373</v>
      </c>
      <c r="B375" s="6" t="s">
        <v>47236</v>
      </c>
      <c r="C375" s="6" t="s">
        <v>241</v>
      </c>
      <c r="D375" s="6" t="s">
        <v>47237</v>
      </c>
      <c r="E375" s="6" t="s">
        <v>1013</v>
      </c>
      <c r="F375" s="9">
        <v>0.4</v>
      </c>
      <c r="G375" s="6" t="s">
        <v>7600</v>
      </c>
      <c r="H375" s="7" t="s">
        <v>715</v>
      </c>
      <c r="I375" s="8"/>
    </row>
  </sheetData>
  <protectedRanges>
    <protectedRange sqref="B248:B251" name="Range1_4_3_1_1"/>
    <protectedRange sqref="B245:B247" name="Range1_2_2_1_1_3_1"/>
    <protectedRange sqref="B229:B244" name="Range1_1_2_2_1_1_2_1"/>
    <protectedRange sqref="B277:B285" name="Range1_1_3_42_1"/>
    <protectedRange sqref="C183" name="Range2_1_1_2_1_1_2"/>
    <protectedRange sqref="C184" name="Range1_1_3_39_1"/>
    <protectedRange sqref="C250:C251 C248" name="Range2_4_1_2_1_3"/>
    <protectedRange sqref="C245:C247" name="Range2_2_1_1_2_1_2_1"/>
    <protectedRange sqref="C249 C229:C238 C240:C244" name="Range2_1_1_1_2_1_2_1_1"/>
    <protectedRange sqref="C239" name="Range1_1_2_2_2_2_1_1"/>
    <protectedRange sqref="C252" name="Range2_1_1_2_8_1_1_1"/>
    <protectedRange sqref="C277:C285" name="Range2_1_1_2_10_1"/>
    <protectedRange sqref="C286" name="Range2_1_1_2_11_1_1"/>
    <protectedRange sqref="E250:E251" name="Range2_4_4_2_1_1"/>
    <protectedRange sqref="E233" name="Range2_1_4_1_2_1_1_1_1"/>
    <protectedRange sqref="E284:E285 E277:E282" name="Range2_1_4_2_7_1"/>
  </protectedRanges>
  <mergeCells count="1">
    <mergeCell ref="A1:I1"/>
  </mergeCells>
  <dataValidations count="1">
    <dataValidation type="decimal" operator="greaterThan" allowBlank="1" showInputMessage="1" showErrorMessage="1" sqref="F156:F173 F182:F252 F277:F286" xr:uid="{7BA231CD-EB37-44A3-BD49-6023ECB99149}">
      <formula1>0</formula1>
    </dataValidation>
  </dataValidations>
  <pageMargins left="0.7" right="0.7" top="0.75" bottom="0.75" header="0.3" footer="0.3"/>
  <pageSetup scale="7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CCAE1-6EE8-4ADD-BBE2-7B5EA0ADB850}">
  <dimension ref="B1:J492"/>
  <sheetViews>
    <sheetView view="pageBreakPreview"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24.6640625" style="31" customWidth="1"/>
    <col min="4" max="4" width="18.5546875" style="30" customWidth="1"/>
    <col min="5" max="5" width="75.33203125" style="31" customWidth="1"/>
    <col min="6" max="6" width="20.554687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247" t="s">
        <v>47238</v>
      </c>
      <c r="C1" s="247"/>
      <c r="D1" s="247"/>
      <c r="E1" s="247"/>
      <c r="F1" s="247"/>
      <c r="G1" s="247"/>
      <c r="H1" s="247"/>
      <c r="I1" s="247"/>
    </row>
    <row r="2" spans="2:10" ht="83.25" customHeight="1" x14ac:dyDescent="0.4">
      <c r="B2" s="242" t="s">
        <v>1</v>
      </c>
      <c r="C2" s="20" t="s">
        <v>2</v>
      </c>
      <c r="D2" s="242" t="s">
        <v>3</v>
      </c>
      <c r="E2" s="20" t="s">
        <v>4</v>
      </c>
      <c r="F2" s="242" t="s">
        <v>5</v>
      </c>
      <c r="G2" s="242" t="s">
        <v>6</v>
      </c>
      <c r="H2" s="20" t="s">
        <v>7</v>
      </c>
      <c r="I2" s="21" t="s">
        <v>8</v>
      </c>
    </row>
    <row r="3" spans="2:10" ht="60.75" customHeight="1" x14ac:dyDescent="0.4">
      <c r="B3" s="327">
        <v>1</v>
      </c>
      <c r="C3" s="2" t="s">
        <v>47239</v>
      </c>
      <c r="D3" s="79" t="s">
        <v>43398</v>
      </c>
      <c r="E3" s="23" t="s">
        <v>47240</v>
      </c>
      <c r="F3" s="24" t="s">
        <v>47241</v>
      </c>
      <c r="G3" s="335">
        <v>3</v>
      </c>
      <c r="H3" s="23" t="s">
        <v>47242</v>
      </c>
      <c r="I3" s="25" t="s">
        <v>15</v>
      </c>
    </row>
    <row r="4" spans="2:10" ht="60.75" customHeight="1" x14ac:dyDescent="0.4">
      <c r="B4" s="327">
        <v>2</v>
      </c>
      <c r="C4" s="2" t="s">
        <v>47243</v>
      </c>
      <c r="D4" s="79" t="s">
        <v>43138</v>
      </c>
      <c r="E4" s="23" t="s">
        <v>47240</v>
      </c>
      <c r="F4" s="24" t="s">
        <v>47241</v>
      </c>
      <c r="G4" s="335">
        <v>3.9</v>
      </c>
      <c r="H4" s="23" t="s">
        <v>47242</v>
      </c>
      <c r="I4" s="25" t="s">
        <v>15</v>
      </c>
    </row>
    <row r="5" spans="2:10" ht="60.75" customHeight="1" x14ac:dyDescent="0.4">
      <c r="B5" s="327">
        <v>3</v>
      </c>
      <c r="C5" s="2" t="s">
        <v>47244</v>
      </c>
      <c r="D5" s="79" t="s">
        <v>43045</v>
      </c>
      <c r="E5" s="23" t="s">
        <v>47240</v>
      </c>
      <c r="F5" s="24" t="s">
        <v>47241</v>
      </c>
      <c r="G5" s="335">
        <v>3.9</v>
      </c>
      <c r="H5" s="23" t="s">
        <v>47242</v>
      </c>
      <c r="I5" s="25" t="s">
        <v>15</v>
      </c>
      <c r="J5" s="19">
        <v>3</v>
      </c>
    </row>
    <row r="6" spans="2:10" ht="60.75" customHeight="1" x14ac:dyDescent="0.4">
      <c r="B6" s="327">
        <v>4</v>
      </c>
      <c r="C6" s="2" t="s">
        <v>47245</v>
      </c>
      <c r="D6" s="79" t="s">
        <v>43500</v>
      </c>
      <c r="E6" s="23" t="s">
        <v>47240</v>
      </c>
      <c r="F6" s="24" t="s">
        <v>47241</v>
      </c>
      <c r="G6" s="335">
        <v>3.9</v>
      </c>
      <c r="H6" s="23" t="s">
        <v>47242</v>
      </c>
      <c r="I6" s="25" t="s">
        <v>15</v>
      </c>
      <c r="J6" s="19">
        <v>8</v>
      </c>
    </row>
    <row r="7" spans="2:10" ht="60.75" customHeight="1" x14ac:dyDescent="0.4">
      <c r="B7" s="327">
        <v>5</v>
      </c>
      <c r="C7" s="2" t="s">
        <v>47246</v>
      </c>
      <c r="D7" s="79" t="s">
        <v>43047</v>
      </c>
      <c r="E7" s="23" t="s">
        <v>47240</v>
      </c>
      <c r="F7" s="24" t="s">
        <v>47241</v>
      </c>
      <c r="G7" s="335">
        <v>3.9</v>
      </c>
      <c r="H7" s="23" t="s">
        <v>47242</v>
      </c>
      <c r="I7" s="25" t="s">
        <v>15</v>
      </c>
    </row>
    <row r="8" spans="2:10" ht="60.75" customHeight="1" x14ac:dyDescent="0.4">
      <c r="B8" s="327">
        <v>6</v>
      </c>
      <c r="C8" s="2" t="s">
        <v>47247</v>
      </c>
      <c r="D8" s="79" t="s">
        <v>47248</v>
      </c>
      <c r="E8" s="23" t="s">
        <v>47240</v>
      </c>
      <c r="F8" s="24" t="s">
        <v>47241</v>
      </c>
      <c r="G8" s="335">
        <v>3.9</v>
      </c>
      <c r="H8" s="23" t="s">
        <v>47242</v>
      </c>
      <c r="I8" s="25" t="s">
        <v>15</v>
      </c>
    </row>
    <row r="9" spans="2:10" ht="60.75" customHeight="1" x14ac:dyDescent="0.4">
      <c r="B9" s="327">
        <v>7</v>
      </c>
      <c r="C9" s="2" t="s">
        <v>47249</v>
      </c>
      <c r="D9" s="79" t="s">
        <v>43045</v>
      </c>
      <c r="E9" s="23" t="s">
        <v>47240</v>
      </c>
      <c r="F9" s="24" t="s">
        <v>47241</v>
      </c>
      <c r="G9" s="335">
        <v>3.9</v>
      </c>
      <c r="H9" s="23" t="s">
        <v>47242</v>
      </c>
      <c r="I9" s="25" t="s">
        <v>15</v>
      </c>
    </row>
    <row r="10" spans="2:10" ht="60.75" customHeight="1" x14ac:dyDescent="0.4">
      <c r="B10" s="327">
        <v>8</v>
      </c>
      <c r="C10" s="2" t="s">
        <v>47250</v>
      </c>
      <c r="D10" s="79" t="s">
        <v>36833</v>
      </c>
      <c r="E10" s="23" t="s">
        <v>47240</v>
      </c>
      <c r="F10" s="24" t="s">
        <v>47241</v>
      </c>
      <c r="G10" s="335">
        <v>3.9</v>
      </c>
      <c r="H10" s="23" t="s">
        <v>47242</v>
      </c>
      <c r="I10" s="25" t="s">
        <v>15</v>
      </c>
    </row>
    <row r="11" spans="2:10" ht="60.75" customHeight="1" x14ac:dyDescent="0.4">
      <c r="B11" s="327">
        <v>9</v>
      </c>
      <c r="C11" s="2" t="s">
        <v>43204</v>
      </c>
      <c r="D11" s="79" t="s">
        <v>47251</v>
      </c>
      <c r="E11" s="23" t="s">
        <v>47240</v>
      </c>
      <c r="F11" s="24" t="s">
        <v>47241</v>
      </c>
      <c r="G11" s="335">
        <v>3.9</v>
      </c>
      <c r="H11" s="23" t="s">
        <v>47242</v>
      </c>
      <c r="I11" s="25" t="s">
        <v>15</v>
      </c>
    </row>
    <row r="12" spans="2:10" ht="60.75" customHeight="1" x14ac:dyDescent="0.4">
      <c r="B12" s="327">
        <v>10</v>
      </c>
      <c r="C12" s="2" t="s">
        <v>47252</v>
      </c>
      <c r="D12" s="79" t="s">
        <v>43045</v>
      </c>
      <c r="E12" s="23" t="s">
        <v>47240</v>
      </c>
      <c r="F12" s="24" t="s">
        <v>47241</v>
      </c>
      <c r="G12" s="335">
        <v>2.5</v>
      </c>
      <c r="H12" s="23" t="s">
        <v>47242</v>
      </c>
      <c r="I12" s="25" t="s">
        <v>15</v>
      </c>
    </row>
    <row r="13" spans="2:10" ht="60.75" customHeight="1" x14ac:dyDescent="0.4">
      <c r="B13" s="327">
        <v>11</v>
      </c>
      <c r="C13" s="2" t="s">
        <v>47253</v>
      </c>
      <c r="D13" s="79" t="s">
        <v>47254</v>
      </c>
      <c r="E13" s="23" t="s">
        <v>47240</v>
      </c>
      <c r="F13" s="24" t="s">
        <v>47241</v>
      </c>
      <c r="G13" s="335">
        <v>3.9</v>
      </c>
      <c r="H13" s="23" t="s">
        <v>47242</v>
      </c>
      <c r="I13" s="25" t="s">
        <v>15</v>
      </c>
    </row>
    <row r="14" spans="2:10" ht="60.75" customHeight="1" x14ac:dyDescent="0.4">
      <c r="B14" s="327">
        <v>12</v>
      </c>
      <c r="C14" s="2" t="s">
        <v>47255</v>
      </c>
      <c r="D14" s="79" t="s">
        <v>47256</v>
      </c>
      <c r="E14" s="23" t="s">
        <v>47240</v>
      </c>
      <c r="F14" s="24" t="s">
        <v>47241</v>
      </c>
      <c r="G14" s="335">
        <v>3.9</v>
      </c>
      <c r="H14" s="23" t="s">
        <v>47242</v>
      </c>
      <c r="I14" s="25" t="s">
        <v>15</v>
      </c>
    </row>
    <row r="15" spans="2:10" ht="60.75" customHeight="1" x14ac:dyDescent="0.4">
      <c r="B15" s="327">
        <v>13</v>
      </c>
      <c r="C15" s="2" t="s">
        <v>47257</v>
      </c>
      <c r="D15" s="79" t="s">
        <v>47258</v>
      </c>
      <c r="E15" s="23" t="s">
        <v>47240</v>
      </c>
      <c r="F15" s="24" t="s">
        <v>47241</v>
      </c>
      <c r="G15" s="335">
        <v>3.9</v>
      </c>
      <c r="H15" s="23" t="s">
        <v>47242</v>
      </c>
      <c r="I15" s="25" t="s">
        <v>15</v>
      </c>
    </row>
    <row r="16" spans="2:10" ht="60.75" customHeight="1" x14ac:dyDescent="0.4">
      <c r="B16" s="327">
        <v>14</v>
      </c>
      <c r="C16" s="2" t="s">
        <v>47259</v>
      </c>
      <c r="D16" s="79" t="s">
        <v>47260</v>
      </c>
      <c r="E16" s="23" t="s">
        <v>47240</v>
      </c>
      <c r="F16" s="24" t="s">
        <v>47241</v>
      </c>
      <c r="G16" s="335">
        <v>3.9</v>
      </c>
      <c r="H16" s="23" t="s">
        <v>47242</v>
      </c>
      <c r="I16" s="25" t="s">
        <v>15</v>
      </c>
    </row>
    <row r="17" spans="2:9" ht="60.75" customHeight="1" x14ac:dyDescent="0.4">
      <c r="B17" s="327">
        <v>15</v>
      </c>
      <c r="C17" s="2" t="s">
        <v>47261</v>
      </c>
      <c r="D17" s="79" t="s">
        <v>43079</v>
      </c>
      <c r="E17" s="23" t="s">
        <v>47240</v>
      </c>
      <c r="F17" s="24" t="s">
        <v>47241</v>
      </c>
      <c r="G17" s="335">
        <v>3.9</v>
      </c>
      <c r="H17" s="23" t="s">
        <v>47242</v>
      </c>
      <c r="I17" s="25" t="s">
        <v>15</v>
      </c>
    </row>
    <row r="18" spans="2:9" ht="60.75" customHeight="1" x14ac:dyDescent="0.4">
      <c r="B18" s="327">
        <v>16</v>
      </c>
      <c r="C18" s="2" t="s">
        <v>47262</v>
      </c>
      <c r="D18" s="79" t="s">
        <v>43038</v>
      </c>
      <c r="E18" s="23" t="s">
        <v>47240</v>
      </c>
      <c r="F18" s="24" t="s">
        <v>47241</v>
      </c>
      <c r="G18" s="335">
        <v>3.9</v>
      </c>
      <c r="H18" s="23" t="s">
        <v>47242</v>
      </c>
      <c r="I18" s="25" t="s">
        <v>15</v>
      </c>
    </row>
    <row r="19" spans="2:9" ht="60.75" customHeight="1" x14ac:dyDescent="0.4">
      <c r="B19" s="327">
        <v>17</v>
      </c>
      <c r="C19" s="2" t="s">
        <v>47263</v>
      </c>
      <c r="D19" s="79" t="s">
        <v>43055</v>
      </c>
      <c r="E19" s="23" t="s">
        <v>47240</v>
      </c>
      <c r="F19" s="24" t="s">
        <v>47241</v>
      </c>
      <c r="G19" s="335">
        <v>3.9</v>
      </c>
      <c r="H19" s="23" t="s">
        <v>47242</v>
      </c>
      <c r="I19" s="25" t="s">
        <v>15</v>
      </c>
    </row>
    <row r="20" spans="2:9" ht="60.75" customHeight="1" x14ac:dyDescent="0.4">
      <c r="B20" s="327">
        <v>18</v>
      </c>
      <c r="C20" s="2" t="s">
        <v>47264</v>
      </c>
      <c r="D20" s="79" t="s">
        <v>43138</v>
      </c>
      <c r="E20" s="23" t="s">
        <v>47240</v>
      </c>
      <c r="F20" s="24" t="s">
        <v>47241</v>
      </c>
      <c r="G20" s="335">
        <v>3.9</v>
      </c>
      <c r="H20" s="23" t="s">
        <v>47242</v>
      </c>
      <c r="I20" s="25" t="s">
        <v>15</v>
      </c>
    </row>
    <row r="21" spans="2:9" ht="60.75" customHeight="1" x14ac:dyDescent="0.4">
      <c r="B21" s="327">
        <v>19</v>
      </c>
      <c r="C21" s="2" t="s">
        <v>47265</v>
      </c>
      <c r="D21" s="79" t="s">
        <v>35740</v>
      </c>
      <c r="E21" s="23" t="s">
        <v>47240</v>
      </c>
      <c r="F21" s="24" t="s">
        <v>47241</v>
      </c>
      <c r="G21" s="335">
        <v>3.9</v>
      </c>
      <c r="H21" s="23" t="s">
        <v>47242</v>
      </c>
      <c r="I21" s="25" t="s">
        <v>15</v>
      </c>
    </row>
    <row r="22" spans="2:9" ht="60.75" customHeight="1" x14ac:dyDescent="0.4">
      <c r="B22" s="327">
        <v>20</v>
      </c>
      <c r="C22" s="2" t="s">
        <v>47266</v>
      </c>
      <c r="D22" s="79" t="s">
        <v>35152</v>
      </c>
      <c r="E22" s="23" t="s">
        <v>47240</v>
      </c>
      <c r="F22" s="24" t="s">
        <v>47241</v>
      </c>
      <c r="G22" s="335">
        <v>2.5</v>
      </c>
      <c r="H22" s="23" t="s">
        <v>47242</v>
      </c>
      <c r="I22" s="25" t="s">
        <v>15</v>
      </c>
    </row>
    <row r="23" spans="2:9" ht="60.75" customHeight="1" x14ac:dyDescent="0.4">
      <c r="B23" s="327">
        <v>21</v>
      </c>
      <c r="C23" s="2" t="s">
        <v>47267</v>
      </c>
      <c r="D23" s="79" t="s">
        <v>47256</v>
      </c>
      <c r="E23" s="23" t="s">
        <v>47240</v>
      </c>
      <c r="F23" s="24" t="s">
        <v>47241</v>
      </c>
      <c r="G23" s="335">
        <v>3.9</v>
      </c>
      <c r="H23" s="23" t="s">
        <v>47242</v>
      </c>
      <c r="I23" s="25" t="s">
        <v>15</v>
      </c>
    </row>
    <row r="24" spans="2:9" ht="60.75" customHeight="1" x14ac:dyDescent="0.4">
      <c r="B24" s="327">
        <v>22</v>
      </c>
      <c r="C24" s="2" t="s">
        <v>47268</v>
      </c>
      <c r="D24" s="79" t="s">
        <v>36879</v>
      </c>
      <c r="E24" s="23" t="s">
        <v>47240</v>
      </c>
      <c r="F24" s="24" t="s">
        <v>47241</v>
      </c>
      <c r="G24" s="335">
        <v>3.9</v>
      </c>
      <c r="H24" s="23" t="s">
        <v>47242</v>
      </c>
      <c r="I24" s="25" t="s">
        <v>15</v>
      </c>
    </row>
    <row r="25" spans="2:9" ht="60.75" customHeight="1" x14ac:dyDescent="0.4">
      <c r="B25" s="327">
        <v>23</v>
      </c>
      <c r="C25" s="2" t="s">
        <v>47269</v>
      </c>
      <c r="D25" s="79" t="s">
        <v>43068</v>
      </c>
      <c r="E25" s="23" t="s">
        <v>47240</v>
      </c>
      <c r="F25" s="24" t="s">
        <v>47241</v>
      </c>
      <c r="G25" s="335">
        <v>3.9</v>
      </c>
      <c r="H25" s="23" t="s">
        <v>47242</v>
      </c>
      <c r="I25" s="25" t="s">
        <v>15</v>
      </c>
    </row>
    <row r="26" spans="2:9" ht="60.75" customHeight="1" x14ac:dyDescent="0.4">
      <c r="B26" s="327">
        <v>24</v>
      </c>
      <c r="C26" s="2" t="s">
        <v>47270</v>
      </c>
      <c r="D26" s="79" t="s">
        <v>43045</v>
      </c>
      <c r="E26" s="23" t="s">
        <v>47240</v>
      </c>
      <c r="F26" s="24" t="s">
        <v>47241</v>
      </c>
      <c r="G26" s="335">
        <v>3.9</v>
      </c>
      <c r="H26" s="23" t="s">
        <v>47242</v>
      </c>
      <c r="I26" s="25" t="s">
        <v>15</v>
      </c>
    </row>
    <row r="27" spans="2:9" ht="60.75" customHeight="1" x14ac:dyDescent="0.4">
      <c r="B27" s="327">
        <v>25</v>
      </c>
      <c r="C27" s="2" t="s">
        <v>47271</v>
      </c>
      <c r="D27" s="79" t="s">
        <v>47272</v>
      </c>
      <c r="E27" s="23" t="s">
        <v>47240</v>
      </c>
      <c r="F27" s="24" t="s">
        <v>47241</v>
      </c>
      <c r="G27" s="335">
        <v>2.5</v>
      </c>
      <c r="H27" s="23" t="s">
        <v>47242</v>
      </c>
      <c r="I27" s="25" t="s">
        <v>15</v>
      </c>
    </row>
    <row r="28" spans="2:9" ht="60.75" customHeight="1" x14ac:dyDescent="0.4">
      <c r="B28" s="327">
        <v>26</v>
      </c>
      <c r="C28" s="2" t="s">
        <v>47273</v>
      </c>
      <c r="D28" s="79" t="s">
        <v>47274</v>
      </c>
      <c r="E28" s="23" t="s">
        <v>47240</v>
      </c>
      <c r="F28" s="24" t="s">
        <v>47241</v>
      </c>
      <c r="G28" s="335">
        <v>3.9</v>
      </c>
      <c r="H28" s="23" t="s">
        <v>47242</v>
      </c>
      <c r="I28" s="25" t="s">
        <v>15</v>
      </c>
    </row>
    <row r="29" spans="2:9" ht="60.75" customHeight="1" x14ac:dyDescent="0.4">
      <c r="B29" s="327">
        <v>27</v>
      </c>
      <c r="C29" s="2" t="s">
        <v>47275</v>
      </c>
      <c r="D29" s="79" t="s">
        <v>47276</v>
      </c>
      <c r="E29" s="23" t="s">
        <v>47240</v>
      </c>
      <c r="F29" s="24" t="s">
        <v>47241</v>
      </c>
      <c r="G29" s="335">
        <v>3.9</v>
      </c>
      <c r="H29" s="23" t="s">
        <v>47242</v>
      </c>
      <c r="I29" s="25" t="s">
        <v>15</v>
      </c>
    </row>
    <row r="30" spans="2:9" ht="60.75" customHeight="1" x14ac:dyDescent="0.4">
      <c r="B30" s="327">
        <v>28</v>
      </c>
      <c r="C30" s="2" t="s">
        <v>47277</v>
      </c>
      <c r="D30" s="79" t="s">
        <v>47278</v>
      </c>
      <c r="E30" s="23" t="s">
        <v>47240</v>
      </c>
      <c r="F30" s="24" t="s">
        <v>47241</v>
      </c>
      <c r="G30" s="335">
        <v>3.9</v>
      </c>
      <c r="H30" s="23" t="s">
        <v>47242</v>
      </c>
      <c r="I30" s="25" t="s">
        <v>15</v>
      </c>
    </row>
    <row r="31" spans="2:9" ht="60.75" customHeight="1" x14ac:dyDescent="0.4">
      <c r="B31" s="327">
        <v>29</v>
      </c>
      <c r="C31" s="2" t="s">
        <v>47279</v>
      </c>
      <c r="D31" s="79" t="s">
        <v>43369</v>
      </c>
      <c r="E31" s="23" t="s">
        <v>47240</v>
      </c>
      <c r="F31" s="24" t="s">
        <v>47241</v>
      </c>
      <c r="G31" s="335">
        <v>3.9</v>
      </c>
      <c r="H31" s="23" t="s">
        <v>47242</v>
      </c>
      <c r="I31" s="25" t="s">
        <v>15</v>
      </c>
    </row>
    <row r="32" spans="2:9" ht="60.75" customHeight="1" x14ac:dyDescent="0.4">
      <c r="B32" s="327">
        <v>30</v>
      </c>
      <c r="C32" s="2" t="s">
        <v>47280</v>
      </c>
      <c r="D32" s="79" t="s">
        <v>36879</v>
      </c>
      <c r="E32" s="23" t="s">
        <v>47240</v>
      </c>
      <c r="F32" s="24" t="s">
        <v>47241</v>
      </c>
      <c r="G32" s="335">
        <v>3.9</v>
      </c>
      <c r="H32" s="23" t="s">
        <v>47242</v>
      </c>
      <c r="I32" s="25" t="s">
        <v>15</v>
      </c>
    </row>
    <row r="33" spans="2:10" ht="60.75" customHeight="1" x14ac:dyDescent="0.4">
      <c r="B33" s="327">
        <v>31</v>
      </c>
      <c r="C33" s="2" t="s">
        <v>47281</v>
      </c>
      <c r="D33" s="79" t="s">
        <v>43084</v>
      </c>
      <c r="E33" s="23" t="s">
        <v>47240</v>
      </c>
      <c r="F33" s="24" t="s">
        <v>47241</v>
      </c>
      <c r="G33" s="335">
        <v>3.9</v>
      </c>
      <c r="H33" s="23" t="s">
        <v>47242</v>
      </c>
      <c r="I33" s="25" t="s">
        <v>15</v>
      </c>
    </row>
    <row r="34" spans="2:10" ht="60.75" customHeight="1" x14ac:dyDescent="0.4">
      <c r="B34" s="327">
        <v>32</v>
      </c>
      <c r="C34" s="2" t="s">
        <v>47282</v>
      </c>
      <c r="D34" s="79" t="s">
        <v>43047</v>
      </c>
      <c r="E34" s="23" t="s">
        <v>47240</v>
      </c>
      <c r="F34" s="24" t="s">
        <v>47241</v>
      </c>
      <c r="G34" s="335">
        <v>3.9</v>
      </c>
      <c r="H34" s="23" t="s">
        <v>47242</v>
      </c>
      <c r="I34" s="25" t="s">
        <v>15</v>
      </c>
    </row>
    <row r="35" spans="2:10" ht="60.75" customHeight="1" x14ac:dyDescent="0.4">
      <c r="B35" s="327">
        <v>33</v>
      </c>
      <c r="C35" s="2" t="s">
        <v>47283</v>
      </c>
      <c r="D35" s="79" t="s">
        <v>47284</v>
      </c>
      <c r="E35" s="23" t="s">
        <v>47240</v>
      </c>
      <c r="F35" s="24" t="s">
        <v>47241</v>
      </c>
      <c r="G35" s="335">
        <v>3.9</v>
      </c>
      <c r="H35" s="23" t="s">
        <v>47242</v>
      </c>
      <c r="I35" s="25" t="s">
        <v>15</v>
      </c>
    </row>
    <row r="36" spans="2:10" ht="60.75" customHeight="1" x14ac:dyDescent="0.4">
      <c r="B36" s="327">
        <v>34</v>
      </c>
      <c r="C36" s="2" t="s">
        <v>47285</v>
      </c>
      <c r="D36" s="79" t="s">
        <v>47286</v>
      </c>
      <c r="E36" s="23" t="s">
        <v>47240</v>
      </c>
      <c r="F36" s="24" t="s">
        <v>47241</v>
      </c>
      <c r="G36" s="335">
        <v>3.9</v>
      </c>
      <c r="H36" s="23" t="s">
        <v>47242</v>
      </c>
      <c r="I36" s="25" t="s">
        <v>15</v>
      </c>
    </row>
    <row r="37" spans="2:10" ht="60.75" customHeight="1" x14ac:dyDescent="0.4">
      <c r="B37" s="327">
        <v>35</v>
      </c>
      <c r="C37" s="2" t="s">
        <v>47287</v>
      </c>
      <c r="D37" s="79" t="s">
        <v>43138</v>
      </c>
      <c r="E37" s="23" t="s">
        <v>47240</v>
      </c>
      <c r="F37" s="24" t="s">
        <v>47241</v>
      </c>
      <c r="G37" s="335">
        <v>3.9</v>
      </c>
      <c r="H37" s="23" t="s">
        <v>47242</v>
      </c>
      <c r="I37" s="25" t="s">
        <v>15</v>
      </c>
    </row>
    <row r="38" spans="2:10" ht="60.75" customHeight="1" x14ac:dyDescent="0.4">
      <c r="B38" s="327">
        <v>36</v>
      </c>
      <c r="C38" s="2" t="s">
        <v>47288</v>
      </c>
      <c r="D38" s="79" t="s">
        <v>43211</v>
      </c>
      <c r="E38" s="23" t="s">
        <v>47240</v>
      </c>
      <c r="F38" s="24" t="s">
        <v>47241</v>
      </c>
      <c r="G38" s="335">
        <v>3.9</v>
      </c>
      <c r="H38" s="23" t="s">
        <v>47242</v>
      </c>
      <c r="I38" s="25" t="s">
        <v>15</v>
      </c>
      <c r="J38" s="19">
        <v>1</v>
      </c>
    </row>
    <row r="39" spans="2:10" ht="60.75" customHeight="1" x14ac:dyDescent="0.4">
      <c r="B39" s="327">
        <v>37</v>
      </c>
      <c r="C39" s="2" t="s">
        <v>47289</v>
      </c>
      <c r="D39" s="79" t="s">
        <v>43038</v>
      </c>
      <c r="E39" s="23" t="s">
        <v>47240</v>
      </c>
      <c r="F39" s="24" t="s">
        <v>47241</v>
      </c>
      <c r="G39" s="335">
        <v>3.9</v>
      </c>
      <c r="H39" s="23" t="s">
        <v>47242</v>
      </c>
      <c r="I39" s="25" t="s">
        <v>15</v>
      </c>
    </row>
    <row r="40" spans="2:10" ht="60.75" customHeight="1" x14ac:dyDescent="0.4">
      <c r="B40" s="327">
        <v>38</v>
      </c>
      <c r="C40" s="2" t="s">
        <v>47290</v>
      </c>
      <c r="D40" s="79" t="s">
        <v>35740</v>
      </c>
      <c r="E40" s="23" t="s">
        <v>47240</v>
      </c>
      <c r="F40" s="24" t="s">
        <v>47241</v>
      </c>
      <c r="G40" s="335">
        <v>3.9</v>
      </c>
      <c r="H40" s="23" t="s">
        <v>47242</v>
      </c>
      <c r="I40" s="25" t="s">
        <v>15</v>
      </c>
    </row>
    <row r="41" spans="2:10" ht="60.75" customHeight="1" x14ac:dyDescent="0.4">
      <c r="B41" s="327">
        <v>39</v>
      </c>
      <c r="C41" s="2" t="s">
        <v>47291</v>
      </c>
      <c r="D41" s="79" t="s">
        <v>47292</v>
      </c>
      <c r="E41" s="23" t="s">
        <v>47240</v>
      </c>
      <c r="F41" s="24" t="s">
        <v>47241</v>
      </c>
      <c r="G41" s="335">
        <v>3.9</v>
      </c>
      <c r="H41" s="23" t="s">
        <v>47242</v>
      </c>
      <c r="I41" s="25" t="s">
        <v>15</v>
      </c>
    </row>
    <row r="42" spans="2:10" ht="60.75" customHeight="1" x14ac:dyDescent="0.4">
      <c r="B42" s="327">
        <v>40</v>
      </c>
      <c r="C42" s="2" t="s">
        <v>47293</v>
      </c>
      <c r="D42" s="79" t="s">
        <v>43202</v>
      </c>
      <c r="E42" s="23" t="s">
        <v>47240</v>
      </c>
      <c r="F42" s="24" t="s">
        <v>47241</v>
      </c>
      <c r="G42" s="335">
        <v>3.9</v>
      </c>
      <c r="H42" s="23" t="s">
        <v>47242</v>
      </c>
      <c r="I42" s="25" t="s">
        <v>15</v>
      </c>
    </row>
    <row r="43" spans="2:10" ht="60.75" customHeight="1" x14ac:dyDescent="0.4">
      <c r="B43" s="327">
        <v>41</v>
      </c>
      <c r="C43" s="2" t="s">
        <v>47294</v>
      </c>
      <c r="D43" s="79" t="s">
        <v>47295</v>
      </c>
      <c r="E43" s="23" t="s">
        <v>47240</v>
      </c>
      <c r="F43" s="24" t="s">
        <v>47241</v>
      </c>
      <c r="G43" s="335">
        <v>3.9</v>
      </c>
      <c r="H43" s="23" t="s">
        <v>47242</v>
      </c>
      <c r="I43" s="25" t="s">
        <v>15</v>
      </c>
    </row>
    <row r="44" spans="2:10" ht="60.75" customHeight="1" x14ac:dyDescent="0.4">
      <c r="B44" s="327">
        <v>42</v>
      </c>
      <c r="C44" s="2" t="s">
        <v>47296</v>
      </c>
      <c r="D44" s="79" t="s">
        <v>42989</v>
      </c>
      <c r="E44" s="23" t="s">
        <v>47240</v>
      </c>
      <c r="F44" s="24" t="s">
        <v>47241</v>
      </c>
      <c r="G44" s="335">
        <v>3.9</v>
      </c>
      <c r="H44" s="23" t="s">
        <v>47242</v>
      </c>
      <c r="I44" s="25" t="s">
        <v>15</v>
      </c>
    </row>
    <row r="45" spans="2:10" ht="60.75" customHeight="1" x14ac:dyDescent="0.4">
      <c r="B45" s="327">
        <v>43</v>
      </c>
      <c r="C45" s="2" t="s">
        <v>47297</v>
      </c>
      <c r="D45" s="79" t="s">
        <v>35630</v>
      </c>
      <c r="E45" s="23" t="s">
        <v>47240</v>
      </c>
      <c r="F45" s="24" t="s">
        <v>47241</v>
      </c>
      <c r="G45" s="335">
        <v>3.9</v>
      </c>
      <c r="H45" s="23" t="s">
        <v>47242</v>
      </c>
      <c r="I45" s="25" t="s">
        <v>15</v>
      </c>
    </row>
    <row r="46" spans="2:10" ht="60.75" customHeight="1" x14ac:dyDescent="0.4">
      <c r="B46" s="327">
        <v>44</v>
      </c>
      <c r="C46" s="2" t="s">
        <v>47298</v>
      </c>
      <c r="D46" s="79" t="s">
        <v>36879</v>
      </c>
      <c r="E46" s="23" t="s">
        <v>47240</v>
      </c>
      <c r="F46" s="24" t="s">
        <v>47241</v>
      </c>
      <c r="G46" s="335">
        <v>3.9</v>
      </c>
      <c r="H46" s="23" t="s">
        <v>47242</v>
      </c>
      <c r="I46" s="25" t="s">
        <v>15</v>
      </c>
    </row>
    <row r="47" spans="2:10" ht="60.75" customHeight="1" x14ac:dyDescent="0.4">
      <c r="B47" s="327">
        <v>45</v>
      </c>
      <c r="C47" s="2" t="s">
        <v>47299</v>
      </c>
      <c r="D47" s="79" t="s">
        <v>43356</v>
      </c>
      <c r="E47" s="23" t="s">
        <v>47240</v>
      </c>
      <c r="F47" s="24" t="s">
        <v>47241</v>
      </c>
      <c r="G47" s="335">
        <v>3.9</v>
      </c>
      <c r="H47" s="23" t="s">
        <v>47242</v>
      </c>
      <c r="I47" s="25" t="s">
        <v>15</v>
      </c>
    </row>
    <row r="48" spans="2:10" ht="60.75" customHeight="1" x14ac:dyDescent="0.4">
      <c r="B48" s="327">
        <v>46</v>
      </c>
      <c r="C48" s="2" t="s">
        <v>47300</v>
      </c>
      <c r="D48" s="79" t="s">
        <v>47301</v>
      </c>
      <c r="E48" s="23" t="s">
        <v>47240</v>
      </c>
      <c r="F48" s="24" t="s">
        <v>47241</v>
      </c>
      <c r="G48" s="335">
        <v>3.9</v>
      </c>
      <c r="H48" s="23" t="s">
        <v>47242</v>
      </c>
      <c r="I48" s="25" t="s">
        <v>15</v>
      </c>
    </row>
    <row r="49" spans="2:9" ht="60.75" customHeight="1" x14ac:dyDescent="0.4">
      <c r="B49" s="327">
        <v>47</v>
      </c>
      <c r="C49" s="331" t="s">
        <v>47302</v>
      </c>
      <c r="D49" s="79" t="s">
        <v>43138</v>
      </c>
      <c r="E49" s="23" t="s">
        <v>47240</v>
      </c>
      <c r="F49" s="24" t="s">
        <v>47241</v>
      </c>
      <c r="G49" s="335">
        <v>3.9</v>
      </c>
      <c r="H49" s="23" t="s">
        <v>47242</v>
      </c>
      <c r="I49" s="25" t="s">
        <v>15</v>
      </c>
    </row>
    <row r="50" spans="2:9" ht="60.75" customHeight="1" x14ac:dyDescent="0.4">
      <c r="B50" s="327">
        <v>48</v>
      </c>
      <c r="C50" s="331" t="s">
        <v>47303</v>
      </c>
      <c r="D50" s="79" t="s">
        <v>47284</v>
      </c>
      <c r="E50" s="23" t="s">
        <v>47240</v>
      </c>
      <c r="F50" s="24" t="s">
        <v>47241</v>
      </c>
      <c r="G50" s="335">
        <v>3.9</v>
      </c>
      <c r="H50" s="23" t="s">
        <v>47242</v>
      </c>
      <c r="I50" s="25" t="s">
        <v>15</v>
      </c>
    </row>
    <row r="51" spans="2:9" ht="60.75" customHeight="1" x14ac:dyDescent="0.4">
      <c r="B51" s="327">
        <v>49</v>
      </c>
      <c r="C51" s="331" t="s">
        <v>47304</v>
      </c>
      <c r="D51" s="79" t="s">
        <v>47295</v>
      </c>
      <c r="E51" s="23" t="s">
        <v>47240</v>
      </c>
      <c r="F51" s="24" t="s">
        <v>47241</v>
      </c>
      <c r="G51" s="335">
        <v>3.9</v>
      </c>
      <c r="H51" s="23" t="s">
        <v>47242</v>
      </c>
      <c r="I51" s="25" t="s">
        <v>15</v>
      </c>
    </row>
    <row r="52" spans="2:9" ht="60.75" customHeight="1" x14ac:dyDescent="0.4">
      <c r="B52" s="327">
        <v>50</v>
      </c>
      <c r="C52" s="331" t="s">
        <v>47305</v>
      </c>
      <c r="D52" s="79" t="s">
        <v>47306</v>
      </c>
      <c r="E52" s="23" t="s">
        <v>47240</v>
      </c>
      <c r="F52" s="24" t="s">
        <v>47241</v>
      </c>
      <c r="G52" s="335">
        <v>3.9</v>
      </c>
      <c r="H52" s="23" t="s">
        <v>47242</v>
      </c>
      <c r="I52" s="25" t="s">
        <v>15</v>
      </c>
    </row>
    <row r="53" spans="2:9" ht="60.75" customHeight="1" x14ac:dyDescent="0.4">
      <c r="B53" s="327">
        <v>51</v>
      </c>
      <c r="C53" s="331" t="s">
        <v>47307</v>
      </c>
      <c r="D53" s="79" t="s">
        <v>47308</v>
      </c>
      <c r="E53" s="23" t="s">
        <v>47240</v>
      </c>
      <c r="F53" s="24" t="s">
        <v>47241</v>
      </c>
      <c r="G53" s="335">
        <v>2.5</v>
      </c>
      <c r="H53" s="23" t="s">
        <v>47242</v>
      </c>
      <c r="I53" s="25" t="s">
        <v>15</v>
      </c>
    </row>
    <row r="54" spans="2:9" ht="60.75" customHeight="1" x14ac:dyDescent="0.4">
      <c r="B54" s="327">
        <v>52</v>
      </c>
      <c r="C54" s="331" t="s">
        <v>47309</v>
      </c>
      <c r="D54" s="79" t="s">
        <v>47310</v>
      </c>
      <c r="E54" s="23" t="s">
        <v>47240</v>
      </c>
      <c r="F54" s="24" t="s">
        <v>47241</v>
      </c>
      <c r="G54" s="335">
        <v>2.5</v>
      </c>
      <c r="H54" s="23" t="s">
        <v>47242</v>
      </c>
      <c r="I54" s="25" t="s">
        <v>15</v>
      </c>
    </row>
    <row r="55" spans="2:9" ht="60.75" customHeight="1" x14ac:dyDescent="0.4">
      <c r="B55" s="327">
        <v>53</v>
      </c>
      <c r="C55" s="331" t="s">
        <v>47311</v>
      </c>
      <c r="D55" s="79" t="s">
        <v>43022</v>
      </c>
      <c r="E55" s="23" t="s">
        <v>47240</v>
      </c>
      <c r="F55" s="24" t="s">
        <v>47241</v>
      </c>
      <c r="G55" s="335">
        <v>3.9</v>
      </c>
      <c r="H55" s="23" t="s">
        <v>47242</v>
      </c>
      <c r="I55" s="25" t="s">
        <v>15</v>
      </c>
    </row>
    <row r="56" spans="2:9" ht="60.75" customHeight="1" x14ac:dyDescent="0.4">
      <c r="B56" s="327">
        <v>54</v>
      </c>
      <c r="C56" s="331" t="s">
        <v>47312</v>
      </c>
      <c r="D56" s="79" t="s">
        <v>43045</v>
      </c>
      <c r="E56" s="23" t="s">
        <v>47240</v>
      </c>
      <c r="F56" s="24" t="s">
        <v>47241</v>
      </c>
      <c r="G56" s="335">
        <v>3.9</v>
      </c>
      <c r="H56" s="23" t="s">
        <v>47242</v>
      </c>
      <c r="I56" s="25" t="s">
        <v>15</v>
      </c>
    </row>
    <row r="57" spans="2:9" ht="60.75" customHeight="1" x14ac:dyDescent="0.4">
      <c r="B57" s="327">
        <v>55</v>
      </c>
      <c r="C57" s="331" t="s">
        <v>47313</v>
      </c>
      <c r="D57" s="79" t="s">
        <v>47292</v>
      </c>
      <c r="E57" s="23" t="s">
        <v>47240</v>
      </c>
      <c r="F57" s="24" t="s">
        <v>47241</v>
      </c>
      <c r="G57" s="335">
        <v>3.5</v>
      </c>
      <c r="H57" s="23" t="s">
        <v>47242</v>
      </c>
      <c r="I57" s="25" t="s">
        <v>15</v>
      </c>
    </row>
    <row r="58" spans="2:9" ht="60.75" customHeight="1" x14ac:dyDescent="0.4">
      <c r="B58" s="327">
        <v>56</v>
      </c>
      <c r="C58" s="331" t="s">
        <v>47314</v>
      </c>
      <c r="D58" s="79" t="s">
        <v>47315</v>
      </c>
      <c r="E58" s="23" t="s">
        <v>47240</v>
      </c>
      <c r="F58" s="24" t="s">
        <v>47241</v>
      </c>
      <c r="G58" s="335">
        <v>3.9</v>
      </c>
      <c r="H58" s="23" t="s">
        <v>47242</v>
      </c>
      <c r="I58" s="25" t="s">
        <v>15</v>
      </c>
    </row>
    <row r="59" spans="2:9" ht="60.75" customHeight="1" x14ac:dyDescent="0.4">
      <c r="B59" s="327">
        <v>57</v>
      </c>
      <c r="C59" s="331" t="s">
        <v>47316</v>
      </c>
      <c r="D59" s="79" t="s">
        <v>43079</v>
      </c>
      <c r="E59" s="23" t="s">
        <v>47240</v>
      </c>
      <c r="F59" s="24" t="s">
        <v>47241</v>
      </c>
      <c r="G59" s="335">
        <v>3.9</v>
      </c>
      <c r="H59" s="23" t="s">
        <v>47242</v>
      </c>
      <c r="I59" s="25" t="s">
        <v>15</v>
      </c>
    </row>
    <row r="60" spans="2:9" ht="60.75" customHeight="1" x14ac:dyDescent="0.4">
      <c r="B60" s="327">
        <v>58</v>
      </c>
      <c r="C60" s="331" t="s">
        <v>47317</v>
      </c>
      <c r="D60" s="79" t="s">
        <v>47318</v>
      </c>
      <c r="E60" s="23" t="s">
        <v>47240</v>
      </c>
      <c r="F60" s="24" t="s">
        <v>47241</v>
      </c>
      <c r="G60" s="335">
        <v>2.5</v>
      </c>
      <c r="H60" s="23" t="s">
        <v>47242</v>
      </c>
      <c r="I60" s="25" t="s">
        <v>15</v>
      </c>
    </row>
    <row r="61" spans="2:9" ht="60.75" customHeight="1" x14ac:dyDescent="0.4">
      <c r="B61" s="327">
        <v>59</v>
      </c>
      <c r="C61" s="331" t="s">
        <v>47319</v>
      </c>
      <c r="D61" s="79" t="s">
        <v>43380</v>
      </c>
      <c r="E61" s="23" t="s">
        <v>47240</v>
      </c>
      <c r="F61" s="24" t="s">
        <v>47241</v>
      </c>
      <c r="G61" s="335">
        <v>2.5</v>
      </c>
      <c r="H61" s="23" t="s">
        <v>47242</v>
      </c>
      <c r="I61" s="25" t="s">
        <v>15</v>
      </c>
    </row>
    <row r="62" spans="2:9" ht="60.75" customHeight="1" x14ac:dyDescent="0.4">
      <c r="B62" s="327">
        <v>60</v>
      </c>
      <c r="C62" s="331" t="s">
        <v>47320</v>
      </c>
      <c r="D62" s="79" t="s">
        <v>42989</v>
      </c>
      <c r="E62" s="23" t="s">
        <v>47240</v>
      </c>
      <c r="F62" s="24" t="s">
        <v>47241</v>
      </c>
      <c r="G62" s="335">
        <v>2.5</v>
      </c>
      <c r="H62" s="23" t="s">
        <v>47242</v>
      </c>
      <c r="I62" s="25" t="s">
        <v>15</v>
      </c>
    </row>
    <row r="63" spans="2:9" ht="60.75" customHeight="1" x14ac:dyDescent="0.4">
      <c r="B63" s="327">
        <v>61</v>
      </c>
      <c r="C63" s="331" t="s">
        <v>47321</v>
      </c>
      <c r="D63" s="79" t="s">
        <v>35740</v>
      </c>
      <c r="E63" s="23" t="s">
        <v>47240</v>
      </c>
      <c r="F63" s="24" t="s">
        <v>47241</v>
      </c>
      <c r="G63" s="335">
        <v>2.5</v>
      </c>
      <c r="H63" s="23" t="s">
        <v>47242</v>
      </c>
      <c r="I63" s="25" t="s">
        <v>15</v>
      </c>
    </row>
    <row r="64" spans="2:9" ht="60.75" customHeight="1" x14ac:dyDescent="0.4">
      <c r="B64" s="327">
        <v>62</v>
      </c>
      <c r="C64" s="331" t="s">
        <v>47322</v>
      </c>
      <c r="D64" s="79" t="s">
        <v>42989</v>
      </c>
      <c r="E64" s="23" t="s">
        <v>47240</v>
      </c>
      <c r="F64" s="24" t="s">
        <v>47241</v>
      </c>
      <c r="G64" s="335">
        <v>2.5</v>
      </c>
      <c r="H64" s="23" t="s">
        <v>47242</v>
      </c>
      <c r="I64" s="25" t="s">
        <v>15</v>
      </c>
    </row>
    <row r="65" spans="2:9" ht="60.75" customHeight="1" x14ac:dyDescent="0.4">
      <c r="B65" s="327">
        <v>63</v>
      </c>
      <c r="C65" s="331" t="s">
        <v>47323</v>
      </c>
      <c r="D65" s="79" t="s">
        <v>43171</v>
      </c>
      <c r="E65" s="23" t="s">
        <v>47240</v>
      </c>
      <c r="F65" s="24" t="s">
        <v>47241</v>
      </c>
      <c r="G65" s="335">
        <v>2.5</v>
      </c>
      <c r="H65" s="23" t="s">
        <v>47242</v>
      </c>
      <c r="I65" s="25" t="s">
        <v>15</v>
      </c>
    </row>
    <row r="66" spans="2:9" ht="60.75" customHeight="1" x14ac:dyDescent="0.4">
      <c r="B66" s="327">
        <v>64</v>
      </c>
      <c r="C66" s="331" t="s">
        <v>47324</v>
      </c>
      <c r="D66" s="79" t="s">
        <v>36592</v>
      </c>
      <c r="E66" s="23" t="s">
        <v>47240</v>
      </c>
      <c r="F66" s="24" t="s">
        <v>47241</v>
      </c>
      <c r="G66" s="335">
        <v>2.5</v>
      </c>
      <c r="H66" s="23" t="s">
        <v>47242</v>
      </c>
      <c r="I66" s="25" t="s">
        <v>15</v>
      </c>
    </row>
    <row r="67" spans="2:9" ht="60.75" customHeight="1" x14ac:dyDescent="0.4">
      <c r="B67" s="327">
        <v>65</v>
      </c>
      <c r="C67" s="331" t="s">
        <v>47325</v>
      </c>
      <c r="D67" s="79" t="s">
        <v>47326</v>
      </c>
      <c r="E67" s="23" t="s">
        <v>47240</v>
      </c>
      <c r="F67" s="24" t="s">
        <v>47241</v>
      </c>
      <c r="G67" s="335">
        <v>2.5</v>
      </c>
      <c r="H67" s="23" t="s">
        <v>47242</v>
      </c>
      <c r="I67" s="25" t="s">
        <v>15</v>
      </c>
    </row>
    <row r="68" spans="2:9" ht="60.75" customHeight="1" x14ac:dyDescent="0.4">
      <c r="B68" s="327">
        <v>66</v>
      </c>
      <c r="C68" s="331" t="s">
        <v>47327</v>
      </c>
      <c r="D68" s="79" t="s">
        <v>35740</v>
      </c>
      <c r="E68" s="23" t="s">
        <v>47240</v>
      </c>
      <c r="F68" s="24" t="s">
        <v>47241</v>
      </c>
      <c r="G68" s="335">
        <v>2.5</v>
      </c>
      <c r="H68" s="23" t="s">
        <v>47242</v>
      </c>
      <c r="I68" s="25" t="s">
        <v>15</v>
      </c>
    </row>
    <row r="69" spans="2:9" ht="60.75" customHeight="1" x14ac:dyDescent="0.4">
      <c r="B69" s="327">
        <v>67</v>
      </c>
      <c r="C69" s="331" t="s">
        <v>47328</v>
      </c>
      <c r="D69" s="79" t="s">
        <v>36879</v>
      </c>
      <c r="E69" s="23" t="s">
        <v>47240</v>
      </c>
      <c r="F69" s="24" t="s">
        <v>47241</v>
      </c>
      <c r="G69" s="335">
        <v>2.5</v>
      </c>
      <c r="H69" s="23" t="s">
        <v>47242</v>
      </c>
      <c r="I69" s="25" t="s">
        <v>15</v>
      </c>
    </row>
    <row r="70" spans="2:9" ht="60.75" customHeight="1" x14ac:dyDescent="0.4">
      <c r="B70" s="327">
        <v>68</v>
      </c>
      <c r="C70" s="331" t="s">
        <v>47329</v>
      </c>
      <c r="D70" s="79" t="s">
        <v>35740</v>
      </c>
      <c r="E70" s="23" t="s">
        <v>47240</v>
      </c>
      <c r="F70" s="24" t="s">
        <v>47241</v>
      </c>
      <c r="G70" s="335">
        <v>2.5</v>
      </c>
      <c r="H70" s="23" t="s">
        <v>47242</v>
      </c>
      <c r="I70" s="25" t="s">
        <v>15</v>
      </c>
    </row>
    <row r="71" spans="2:9" ht="60.75" customHeight="1" x14ac:dyDescent="0.4">
      <c r="B71" s="327">
        <v>69</v>
      </c>
      <c r="C71" s="331" t="s">
        <v>47330</v>
      </c>
      <c r="D71" s="79" t="s">
        <v>47256</v>
      </c>
      <c r="E71" s="23" t="s">
        <v>47240</v>
      </c>
      <c r="F71" s="24" t="s">
        <v>47241</v>
      </c>
      <c r="G71" s="335">
        <v>2.5</v>
      </c>
      <c r="H71" s="23" t="s">
        <v>47242</v>
      </c>
      <c r="I71" s="25" t="s">
        <v>15</v>
      </c>
    </row>
    <row r="72" spans="2:9" ht="60.75" customHeight="1" x14ac:dyDescent="0.4">
      <c r="B72" s="327">
        <v>70</v>
      </c>
      <c r="C72" s="331" t="s">
        <v>47331</v>
      </c>
      <c r="D72" s="79" t="s">
        <v>43171</v>
      </c>
      <c r="E72" s="23" t="s">
        <v>47240</v>
      </c>
      <c r="F72" s="24" t="s">
        <v>47241</v>
      </c>
      <c r="G72" s="335">
        <v>2.5</v>
      </c>
      <c r="H72" s="23" t="s">
        <v>47242</v>
      </c>
      <c r="I72" s="25" t="s">
        <v>15</v>
      </c>
    </row>
    <row r="73" spans="2:9" ht="60.75" customHeight="1" x14ac:dyDescent="0.4">
      <c r="B73" s="327">
        <v>71</v>
      </c>
      <c r="C73" s="331" t="s">
        <v>47332</v>
      </c>
      <c r="D73" s="79" t="s">
        <v>47301</v>
      </c>
      <c r="E73" s="23" t="s">
        <v>47240</v>
      </c>
      <c r="F73" s="24" t="s">
        <v>47241</v>
      </c>
      <c r="G73" s="335">
        <v>2.5</v>
      </c>
      <c r="H73" s="23" t="s">
        <v>47242</v>
      </c>
      <c r="I73" s="25" t="s">
        <v>15</v>
      </c>
    </row>
    <row r="74" spans="2:9" ht="60.75" customHeight="1" x14ac:dyDescent="0.4">
      <c r="B74" s="327">
        <v>72</v>
      </c>
      <c r="C74" s="8" t="s">
        <v>47333</v>
      </c>
      <c r="D74" s="79" t="s">
        <v>43353</v>
      </c>
      <c r="E74" s="23" t="s">
        <v>47240</v>
      </c>
      <c r="F74" s="24" t="s">
        <v>47241</v>
      </c>
      <c r="G74" s="335">
        <v>2.5</v>
      </c>
      <c r="H74" s="23" t="s">
        <v>47242</v>
      </c>
      <c r="I74" s="25" t="s">
        <v>15</v>
      </c>
    </row>
    <row r="75" spans="2:9" ht="60.75" customHeight="1" x14ac:dyDescent="0.4">
      <c r="B75" s="327">
        <v>73</v>
      </c>
      <c r="C75" s="8" t="s">
        <v>47334</v>
      </c>
      <c r="D75" s="79" t="s">
        <v>43436</v>
      </c>
      <c r="E75" s="23" t="s">
        <v>47240</v>
      </c>
      <c r="F75" s="24" t="s">
        <v>47241</v>
      </c>
      <c r="G75" s="335">
        <v>2.5</v>
      </c>
      <c r="H75" s="23" t="s">
        <v>47242</v>
      </c>
      <c r="I75" s="25" t="s">
        <v>15</v>
      </c>
    </row>
    <row r="76" spans="2:9" ht="60.75" customHeight="1" x14ac:dyDescent="0.4">
      <c r="B76" s="327">
        <v>74</v>
      </c>
      <c r="C76" s="8" t="s">
        <v>47335</v>
      </c>
      <c r="D76" s="79" t="s">
        <v>47336</v>
      </c>
      <c r="E76" s="23" t="s">
        <v>47240</v>
      </c>
      <c r="F76" s="24" t="s">
        <v>47241</v>
      </c>
      <c r="G76" s="335">
        <v>2.5</v>
      </c>
      <c r="H76" s="23" t="s">
        <v>47242</v>
      </c>
      <c r="I76" s="25" t="s">
        <v>15</v>
      </c>
    </row>
    <row r="77" spans="2:9" ht="60.75" customHeight="1" x14ac:dyDescent="0.4">
      <c r="B77" s="327">
        <v>75</v>
      </c>
      <c r="C77" s="8" t="s">
        <v>47337</v>
      </c>
      <c r="D77" s="79" t="s">
        <v>43045</v>
      </c>
      <c r="E77" s="23" t="s">
        <v>47240</v>
      </c>
      <c r="F77" s="24" t="s">
        <v>47241</v>
      </c>
      <c r="G77" s="335">
        <v>2.5</v>
      </c>
      <c r="H77" s="23" t="s">
        <v>47242</v>
      </c>
      <c r="I77" s="25" t="s">
        <v>15</v>
      </c>
    </row>
    <row r="78" spans="2:9" ht="60.75" customHeight="1" x14ac:dyDescent="0.4">
      <c r="B78" s="327">
        <v>76</v>
      </c>
      <c r="C78" s="8" t="s">
        <v>47338</v>
      </c>
      <c r="D78" s="79" t="s">
        <v>43138</v>
      </c>
      <c r="E78" s="23" t="s">
        <v>47240</v>
      </c>
      <c r="F78" s="24" t="s">
        <v>47241</v>
      </c>
      <c r="G78" s="335">
        <v>2.5</v>
      </c>
      <c r="H78" s="23" t="s">
        <v>47242</v>
      </c>
      <c r="I78" s="25" t="s">
        <v>15</v>
      </c>
    </row>
    <row r="79" spans="2:9" ht="60.75" customHeight="1" x14ac:dyDescent="0.4">
      <c r="B79" s="327">
        <v>77</v>
      </c>
      <c r="C79" s="8" t="s">
        <v>43410</v>
      </c>
      <c r="D79" s="79" t="s">
        <v>43045</v>
      </c>
      <c r="E79" s="23" t="s">
        <v>47240</v>
      </c>
      <c r="F79" s="24" t="s">
        <v>47241</v>
      </c>
      <c r="G79" s="335">
        <v>2.5</v>
      </c>
      <c r="H79" s="23" t="s">
        <v>47242</v>
      </c>
      <c r="I79" s="25" t="s">
        <v>15</v>
      </c>
    </row>
    <row r="80" spans="2:9" ht="60.75" customHeight="1" x14ac:dyDescent="0.4">
      <c r="B80" s="327">
        <v>78</v>
      </c>
      <c r="C80" s="8" t="s">
        <v>47339</v>
      </c>
      <c r="D80" s="79" t="s">
        <v>43380</v>
      </c>
      <c r="E80" s="23" t="s">
        <v>47240</v>
      </c>
      <c r="F80" s="24" t="s">
        <v>47241</v>
      </c>
      <c r="G80" s="335">
        <v>2.5</v>
      </c>
      <c r="H80" s="23" t="s">
        <v>47242</v>
      </c>
      <c r="I80" s="25" t="s">
        <v>15</v>
      </c>
    </row>
    <row r="81" spans="2:10" ht="60.75" customHeight="1" x14ac:dyDescent="0.4">
      <c r="B81" s="327">
        <v>79</v>
      </c>
      <c r="C81" s="8" t="s">
        <v>47340</v>
      </c>
      <c r="D81" s="79" t="s">
        <v>35740</v>
      </c>
      <c r="E81" s="23" t="s">
        <v>47240</v>
      </c>
      <c r="F81" s="24" t="s">
        <v>47241</v>
      </c>
      <c r="G81" s="335">
        <v>2.5</v>
      </c>
      <c r="H81" s="23" t="s">
        <v>47242</v>
      </c>
      <c r="I81" s="25" t="s">
        <v>15</v>
      </c>
    </row>
    <row r="82" spans="2:10" ht="60.75" customHeight="1" x14ac:dyDescent="0.4">
      <c r="B82" s="327">
        <v>80</v>
      </c>
      <c r="C82" s="8" t="s">
        <v>47341</v>
      </c>
      <c r="D82" s="79" t="s">
        <v>43045</v>
      </c>
      <c r="E82" s="23" t="s">
        <v>47240</v>
      </c>
      <c r="F82" s="24" t="s">
        <v>47241</v>
      </c>
      <c r="G82" s="335">
        <v>2.5</v>
      </c>
      <c r="H82" s="23" t="s">
        <v>47242</v>
      </c>
      <c r="I82" s="25" t="s">
        <v>15</v>
      </c>
    </row>
    <row r="83" spans="2:10" ht="60.75" customHeight="1" x14ac:dyDescent="0.4">
      <c r="B83" s="327">
        <v>81</v>
      </c>
      <c r="C83" s="8" t="s">
        <v>43200</v>
      </c>
      <c r="D83" s="79" t="s">
        <v>47342</v>
      </c>
      <c r="E83" s="23" t="s">
        <v>47240</v>
      </c>
      <c r="F83" s="24" t="s">
        <v>47241</v>
      </c>
      <c r="G83" s="335">
        <v>2.5</v>
      </c>
      <c r="H83" s="23" t="s">
        <v>47242</v>
      </c>
      <c r="I83" s="25" t="s">
        <v>15</v>
      </c>
    </row>
    <row r="84" spans="2:10" ht="60.75" customHeight="1" x14ac:dyDescent="0.4">
      <c r="B84" s="327">
        <v>82</v>
      </c>
      <c r="C84" s="8" t="s">
        <v>47343</v>
      </c>
      <c r="D84" s="79" t="s">
        <v>43380</v>
      </c>
      <c r="E84" s="23" t="s">
        <v>47240</v>
      </c>
      <c r="F84" s="24" t="s">
        <v>47241</v>
      </c>
      <c r="G84" s="335">
        <v>2.5</v>
      </c>
      <c r="H84" s="23" t="s">
        <v>47242</v>
      </c>
      <c r="I84" s="25" t="s">
        <v>15</v>
      </c>
    </row>
    <row r="85" spans="2:10" ht="60.75" customHeight="1" x14ac:dyDescent="0.4">
      <c r="B85" s="327">
        <v>83</v>
      </c>
      <c r="C85" s="8" t="s">
        <v>47344</v>
      </c>
      <c r="D85" s="79" t="s">
        <v>43079</v>
      </c>
      <c r="E85" s="23" t="s">
        <v>47240</v>
      </c>
      <c r="F85" s="24" t="s">
        <v>47241</v>
      </c>
      <c r="G85" s="335">
        <v>2.5</v>
      </c>
      <c r="H85" s="23" t="s">
        <v>47242</v>
      </c>
      <c r="I85" s="25" t="s">
        <v>15</v>
      </c>
    </row>
    <row r="86" spans="2:10" ht="60.75" customHeight="1" x14ac:dyDescent="0.4">
      <c r="B86" s="327">
        <v>84</v>
      </c>
      <c r="C86" s="8" t="s">
        <v>47345</v>
      </c>
      <c r="D86" s="79" t="s">
        <v>35630</v>
      </c>
      <c r="E86" s="23" t="s">
        <v>47240</v>
      </c>
      <c r="F86" s="24" t="s">
        <v>47241</v>
      </c>
      <c r="G86" s="335">
        <v>2.5</v>
      </c>
      <c r="H86" s="23" t="s">
        <v>47242</v>
      </c>
      <c r="I86" s="25" t="s">
        <v>15</v>
      </c>
    </row>
    <row r="87" spans="2:10" ht="60.75" customHeight="1" x14ac:dyDescent="0.4">
      <c r="B87" s="327">
        <v>85</v>
      </c>
      <c r="C87" s="8" t="s">
        <v>47346</v>
      </c>
      <c r="D87" s="79" t="s">
        <v>43202</v>
      </c>
      <c r="E87" s="23" t="s">
        <v>47240</v>
      </c>
      <c r="F87" s="24" t="s">
        <v>47241</v>
      </c>
      <c r="G87" s="335">
        <v>2.5</v>
      </c>
      <c r="H87" s="23" t="s">
        <v>47242</v>
      </c>
      <c r="I87" s="25" t="s">
        <v>15</v>
      </c>
      <c r="J87" s="19">
        <v>1</v>
      </c>
    </row>
    <row r="88" spans="2:10" ht="60.75" customHeight="1" x14ac:dyDescent="0.4">
      <c r="B88" s="327">
        <v>86</v>
      </c>
      <c r="C88" s="8" t="s">
        <v>47347</v>
      </c>
      <c r="D88" s="79" t="s">
        <v>43138</v>
      </c>
      <c r="E88" s="23" t="s">
        <v>47240</v>
      </c>
      <c r="F88" s="24" t="s">
        <v>47241</v>
      </c>
      <c r="G88" s="335">
        <v>2.5</v>
      </c>
      <c r="H88" s="23" t="s">
        <v>47242</v>
      </c>
      <c r="I88" s="25" t="s">
        <v>15</v>
      </c>
    </row>
    <row r="89" spans="2:10" ht="60.75" customHeight="1" x14ac:dyDescent="0.4">
      <c r="B89" s="327">
        <v>87</v>
      </c>
      <c r="C89" s="8" t="s">
        <v>47348</v>
      </c>
      <c r="D89" s="79" t="s">
        <v>43047</v>
      </c>
      <c r="E89" s="23" t="s">
        <v>47240</v>
      </c>
      <c r="F89" s="24" t="s">
        <v>47241</v>
      </c>
      <c r="G89" s="335">
        <v>2.5</v>
      </c>
      <c r="H89" s="23" t="s">
        <v>47242</v>
      </c>
      <c r="I89" s="25" t="s">
        <v>15</v>
      </c>
    </row>
    <row r="90" spans="2:10" ht="60.75" customHeight="1" x14ac:dyDescent="0.4">
      <c r="B90" s="327">
        <v>88</v>
      </c>
      <c r="C90" s="331" t="s">
        <v>47349</v>
      </c>
      <c r="D90" s="79" t="s">
        <v>43353</v>
      </c>
      <c r="E90" s="23" t="s">
        <v>47240</v>
      </c>
      <c r="F90" s="24" t="s">
        <v>47241</v>
      </c>
      <c r="G90" s="335">
        <v>2.5</v>
      </c>
      <c r="H90" s="23" t="s">
        <v>47242</v>
      </c>
      <c r="I90" s="25" t="s">
        <v>15</v>
      </c>
    </row>
    <row r="91" spans="2:10" ht="60.75" customHeight="1" x14ac:dyDescent="0.4">
      <c r="B91" s="327">
        <v>89</v>
      </c>
      <c r="C91" s="331" t="s">
        <v>47350</v>
      </c>
      <c r="D91" s="79" t="s">
        <v>43047</v>
      </c>
      <c r="E91" s="23" t="s">
        <v>47240</v>
      </c>
      <c r="F91" s="24" t="s">
        <v>47241</v>
      </c>
      <c r="G91" s="335">
        <v>2.5</v>
      </c>
      <c r="H91" s="23" t="s">
        <v>47242</v>
      </c>
      <c r="I91" s="25" t="s">
        <v>15</v>
      </c>
    </row>
    <row r="92" spans="2:10" ht="60.75" customHeight="1" x14ac:dyDescent="0.4">
      <c r="B92" s="327">
        <v>90</v>
      </c>
      <c r="C92" s="331" t="s">
        <v>47351</v>
      </c>
      <c r="D92" s="79" t="s">
        <v>47251</v>
      </c>
      <c r="E92" s="23" t="s">
        <v>47240</v>
      </c>
      <c r="F92" s="24" t="s">
        <v>47241</v>
      </c>
      <c r="G92" s="335">
        <v>2.5</v>
      </c>
      <c r="H92" s="23" t="s">
        <v>47242</v>
      </c>
      <c r="I92" s="25" t="s">
        <v>15</v>
      </c>
    </row>
    <row r="93" spans="2:10" ht="60.75" customHeight="1" x14ac:dyDescent="0.4">
      <c r="B93" s="327">
        <v>91</v>
      </c>
      <c r="C93" s="331" t="s">
        <v>47352</v>
      </c>
      <c r="D93" s="79" t="s">
        <v>35630</v>
      </c>
      <c r="E93" s="23" t="s">
        <v>47240</v>
      </c>
      <c r="F93" s="24" t="s">
        <v>47241</v>
      </c>
      <c r="G93" s="335">
        <v>2.5</v>
      </c>
      <c r="H93" s="23" t="s">
        <v>47242</v>
      </c>
      <c r="I93" s="25" t="s">
        <v>15</v>
      </c>
    </row>
    <row r="94" spans="2:10" ht="60.75" customHeight="1" x14ac:dyDescent="0.4">
      <c r="B94" s="327">
        <v>92</v>
      </c>
      <c r="C94" s="331" t="s">
        <v>47353</v>
      </c>
      <c r="D94" s="79" t="s">
        <v>43079</v>
      </c>
      <c r="E94" s="23" t="s">
        <v>47240</v>
      </c>
      <c r="F94" s="24" t="s">
        <v>47241</v>
      </c>
      <c r="G94" s="335">
        <v>2.5</v>
      </c>
      <c r="H94" s="23" t="s">
        <v>47242</v>
      </c>
      <c r="I94" s="25" t="s">
        <v>15</v>
      </c>
    </row>
    <row r="95" spans="2:10" ht="60.75" customHeight="1" x14ac:dyDescent="0.4">
      <c r="B95" s="327">
        <v>93</v>
      </c>
      <c r="C95" s="331" t="s">
        <v>47354</v>
      </c>
      <c r="D95" s="79" t="s">
        <v>43079</v>
      </c>
      <c r="E95" s="23" t="s">
        <v>47240</v>
      </c>
      <c r="F95" s="24" t="s">
        <v>47241</v>
      </c>
      <c r="G95" s="335">
        <v>1</v>
      </c>
      <c r="H95" s="23" t="s">
        <v>47242</v>
      </c>
      <c r="I95" s="25" t="s">
        <v>15</v>
      </c>
    </row>
    <row r="96" spans="2:10" ht="60.75" customHeight="1" x14ac:dyDescent="0.4">
      <c r="B96" s="327">
        <v>94</v>
      </c>
      <c r="C96" s="331" t="s">
        <v>47355</v>
      </c>
      <c r="D96" s="79" t="s">
        <v>43053</v>
      </c>
      <c r="E96" s="23" t="s">
        <v>47240</v>
      </c>
      <c r="F96" s="24" t="s">
        <v>47241</v>
      </c>
      <c r="G96" s="335">
        <v>1</v>
      </c>
      <c r="H96" s="23" t="s">
        <v>47242</v>
      </c>
      <c r="I96" s="25" t="s">
        <v>15</v>
      </c>
    </row>
    <row r="97" spans="2:9" ht="60.75" customHeight="1" x14ac:dyDescent="0.4">
      <c r="B97" s="327">
        <v>95</v>
      </c>
      <c r="C97" s="331" t="s">
        <v>47356</v>
      </c>
      <c r="D97" s="79" t="s">
        <v>35740</v>
      </c>
      <c r="E97" s="23" t="s">
        <v>47240</v>
      </c>
      <c r="F97" s="24" t="s">
        <v>47241</v>
      </c>
      <c r="G97" s="335">
        <v>1</v>
      </c>
      <c r="H97" s="23" t="s">
        <v>47242</v>
      </c>
      <c r="I97" s="25" t="s">
        <v>15</v>
      </c>
    </row>
    <row r="98" spans="2:9" ht="60.75" customHeight="1" x14ac:dyDescent="0.4">
      <c r="B98" s="327">
        <v>96</v>
      </c>
      <c r="C98" s="331" t="s">
        <v>47357</v>
      </c>
      <c r="D98" s="79" t="s">
        <v>35740</v>
      </c>
      <c r="E98" s="23" t="s">
        <v>47240</v>
      </c>
      <c r="F98" s="24" t="s">
        <v>47241</v>
      </c>
      <c r="G98" s="335">
        <v>1</v>
      </c>
      <c r="H98" s="23" t="s">
        <v>47242</v>
      </c>
      <c r="I98" s="25" t="s">
        <v>15</v>
      </c>
    </row>
    <row r="99" spans="2:9" ht="60.75" customHeight="1" x14ac:dyDescent="0.4">
      <c r="B99" s="327">
        <v>97</v>
      </c>
      <c r="C99" s="331" t="s">
        <v>47358</v>
      </c>
      <c r="D99" s="79" t="s">
        <v>35740</v>
      </c>
      <c r="E99" s="23" t="s">
        <v>47240</v>
      </c>
      <c r="F99" s="24" t="s">
        <v>47241</v>
      </c>
      <c r="G99" s="335">
        <v>2.5</v>
      </c>
      <c r="H99" s="23" t="s">
        <v>47242</v>
      </c>
      <c r="I99" s="25" t="s">
        <v>15</v>
      </c>
    </row>
    <row r="100" spans="2:9" ht="60.75" customHeight="1" x14ac:dyDescent="0.4">
      <c r="B100" s="327">
        <v>98</v>
      </c>
      <c r="C100" s="331" t="s">
        <v>47359</v>
      </c>
      <c r="D100" s="79" t="s">
        <v>47360</v>
      </c>
      <c r="E100" s="23" t="s">
        <v>47240</v>
      </c>
      <c r="F100" s="24" t="s">
        <v>47241</v>
      </c>
      <c r="G100" s="335">
        <v>1</v>
      </c>
      <c r="H100" s="23" t="s">
        <v>47242</v>
      </c>
      <c r="I100" s="25" t="s">
        <v>15</v>
      </c>
    </row>
    <row r="101" spans="2:9" ht="60.75" customHeight="1" x14ac:dyDescent="0.4">
      <c r="B101" s="327">
        <v>99</v>
      </c>
      <c r="C101" s="331" t="s">
        <v>47361</v>
      </c>
      <c r="D101" s="79" t="s">
        <v>43138</v>
      </c>
      <c r="E101" s="23" t="s">
        <v>47240</v>
      </c>
      <c r="F101" s="24" t="s">
        <v>47241</v>
      </c>
      <c r="G101" s="335">
        <v>1</v>
      </c>
      <c r="H101" s="23" t="s">
        <v>47242</v>
      </c>
      <c r="I101" s="25" t="s">
        <v>15</v>
      </c>
    </row>
    <row r="102" spans="2:9" ht="60.75" customHeight="1" x14ac:dyDescent="0.4">
      <c r="B102" s="327">
        <v>100</v>
      </c>
      <c r="C102" s="331" t="s">
        <v>43411</v>
      </c>
      <c r="D102" s="79" t="s">
        <v>43045</v>
      </c>
      <c r="E102" s="23" t="s">
        <v>47240</v>
      </c>
      <c r="F102" s="24" t="s">
        <v>47241</v>
      </c>
      <c r="G102" s="335">
        <v>1</v>
      </c>
      <c r="H102" s="23" t="s">
        <v>47242</v>
      </c>
      <c r="I102" s="25" t="s">
        <v>15</v>
      </c>
    </row>
    <row r="103" spans="2:9" ht="60.75" customHeight="1" x14ac:dyDescent="0.4">
      <c r="B103" s="327">
        <v>101</v>
      </c>
      <c r="C103" s="331" t="s">
        <v>47362</v>
      </c>
      <c r="D103" s="79" t="s">
        <v>43376</v>
      </c>
      <c r="E103" s="23" t="s">
        <v>47240</v>
      </c>
      <c r="F103" s="24" t="s">
        <v>47241</v>
      </c>
      <c r="G103" s="335">
        <v>1</v>
      </c>
      <c r="H103" s="23" t="s">
        <v>47242</v>
      </c>
      <c r="I103" s="25" t="s">
        <v>15</v>
      </c>
    </row>
    <row r="104" spans="2:9" ht="60.75" customHeight="1" x14ac:dyDescent="0.4">
      <c r="B104" s="327">
        <v>102</v>
      </c>
      <c r="C104" s="8" t="s">
        <v>47363</v>
      </c>
      <c r="D104" s="79" t="s">
        <v>43376</v>
      </c>
      <c r="E104" s="23" t="s">
        <v>47240</v>
      </c>
      <c r="F104" s="24" t="s">
        <v>47241</v>
      </c>
      <c r="G104" s="335">
        <v>1</v>
      </c>
      <c r="H104" s="23" t="s">
        <v>47242</v>
      </c>
      <c r="I104" s="25" t="s">
        <v>15</v>
      </c>
    </row>
    <row r="105" spans="2:9" ht="60.75" customHeight="1" x14ac:dyDescent="0.4">
      <c r="B105" s="327">
        <v>103</v>
      </c>
      <c r="C105" s="8" t="s">
        <v>47364</v>
      </c>
      <c r="D105" s="79" t="s">
        <v>43376</v>
      </c>
      <c r="E105" s="23" t="s">
        <v>47240</v>
      </c>
      <c r="F105" s="24" t="s">
        <v>47241</v>
      </c>
      <c r="G105" s="335">
        <v>1</v>
      </c>
      <c r="H105" s="23" t="s">
        <v>47242</v>
      </c>
      <c r="I105" s="25" t="s">
        <v>15</v>
      </c>
    </row>
    <row r="106" spans="2:9" ht="60.75" customHeight="1" x14ac:dyDescent="0.4">
      <c r="B106" s="327">
        <v>104</v>
      </c>
      <c r="C106" s="8" t="s">
        <v>47365</v>
      </c>
      <c r="D106" s="79" t="s">
        <v>43380</v>
      </c>
      <c r="E106" s="23" t="s">
        <v>47240</v>
      </c>
      <c r="F106" s="24" t="s">
        <v>47241</v>
      </c>
      <c r="G106" s="335">
        <v>1</v>
      </c>
      <c r="H106" s="23" t="s">
        <v>47242</v>
      </c>
      <c r="I106" s="25" t="s">
        <v>15</v>
      </c>
    </row>
    <row r="107" spans="2:9" ht="60.75" customHeight="1" x14ac:dyDescent="0.4">
      <c r="B107" s="327">
        <v>105</v>
      </c>
      <c r="C107" s="8" t="s">
        <v>47366</v>
      </c>
      <c r="D107" s="79" t="s">
        <v>43043</v>
      </c>
      <c r="E107" s="23" t="s">
        <v>47240</v>
      </c>
      <c r="F107" s="24" t="s">
        <v>47241</v>
      </c>
      <c r="G107" s="335">
        <v>1</v>
      </c>
      <c r="H107" s="23" t="s">
        <v>47242</v>
      </c>
      <c r="I107" s="25" t="s">
        <v>15</v>
      </c>
    </row>
    <row r="108" spans="2:9" ht="60.75" customHeight="1" x14ac:dyDescent="0.4">
      <c r="B108" s="327">
        <v>106</v>
      </c>
      <c r="C108" s="8" t="s">
        <v>47367</v>
      </c>
      <c r="D108" s="79" t="s">
        <v>43380</v>
      </c>
      <c r="E108" s="23" t="s">
        <v>47240</v>
      </c>
      <c r="F108" s="24" t="s">
        <v>47241</v>
      </c>
      <c r="G108" s="335">
        <v>2.5</v>
      </c>
      <c r="H108" s="23" t="s">
        <v>47242</v>
      </c>
      <c r="I108" s="25" t="s">
        <v>15</v>
      </c>
    </row>
    <row r="109" spans="2:9" ht="60.75" customHeight="1" x14ac:dyDescent="0.4">
      <c r="B109" s="327">
        <v>107</v>
      </c>
      <c r="C109" s="8" t="s">
        <v>47368</v>
      </c>
      <c r="D109" s="79" t="s">
        <v>43055</v>
      </c>
      <c r="E109" s="23" t="s">
        <v>47240</v>
      </c>
      <c r="F109" s="24" t="s">
        <v>47241</v>
      </c>
      <c r="G109" s="335">
        <v>1</v>
      </c>
      <c r="H109" s="23" t="s">
        <v>47242</v>
      </c>
      <c r="I109" s="25" t="s">
        <v>15</v>
      </c>
    </row>
    <row r="110" spans="2:9" ht="60.75" customHeight="1" x14ac:dyDescent="0.4">
      <c r="B110" s="327">
        <v>108</v>
      </c>
      <c r="C110" s="8" t="s">
        <v>47369</v>
      </c>
      <c r="D110" s="79" t="s">
        <v>43047</v>
      </c>
      <c r="E110" s="23" t="s">
        <v>47240</v>
      </c>
      <c r="F110" s="24" t="s">
        <v>47241</v>
      </c>
      <c r="G110" s="335">
        <v>3.5</v>
      </c>
      <c r="H110" s="23" t="s">
        <v>47242</v>
      </c>
      <c r="I110" s="25" t="s">
        <v>15</v>
      </c>
    </row>
    <row r="111" spans="2:9" ht="60.75" customHeight="1" x14ac:dyDescent="0.4">
      <c r="B111" s="327">
        <v>109</v>
      </c>
      <c r="C111" s="8" t="s">
        <v>47370</v>
      </c>
      <c r="D111" s="79" t="s">
        <v>43047</v>
      </c>
      <c r="E111" s="23" t="s">
        <v>47240</v>
      </c>
      <c r="F111" s="24" t="s">
        <v>47241</v>
      </c>
      <c r="G111" s="335">
        <v>1</v>
      </c>
      <c r="H111" s="23" t="s">
        <v>47242</v>
      </c>
      <c r="I111" s="25" t="s">
        <v>15</v>
      </c>
    </row>
    <row r="112" spans="2:9" ht="60.75" customHeight="1" x14ac:dyDescent="0.4">
      <c r="B112" s="327">
        <v>110</v>
      </c>
      <c r="C112" s="8" t="s">
        <v>47371</v>
      </c>
      <c r="D112" s="79" t="s">
        <v>35550</v>
      </c>
      <c r="E112" s="23" t="s">
        <v>47240</v>
      </c>
      <c r="F112" s="24" t="s">
        <v>47241</v>
      </c>
      <c r="G112" s="335">
        <v>1</v>
      </c>
      <c r="H112" s="23" t="s">
        <v>47242</v>
      </c>
      <c r="I112" s="25" t="s">
        <v>15</v>
      </c>
    </row>
    <row r="113" spans="2:9" ht="60.75" customHeight="1" x14ac:dyDescent="0.4">
      <c r="B113" s="327">
        <v>111</v>
      </c>
      <c r="C113" s="8" t="s">
        <v>47372</v>
      </c>
      <c r="D113" s="79" t="s">
        <v>43047</v>
      </c>
      <c r="E113" s="23" t="s">
        <v>47240</v>
      </c>
      <c r="F113" s="24" t="s">
        <v>47241</v>
      </c>
      <c r="G113" s="335">
        <v>1</v>
      </c>
      <c r="H113" s="23" t="s">
        <v>47242</v>
      </c>
      <c r="I113" s="25" t="s">
        <v>15</v>
      </c>
    </row>
    <row r="114" spans="2:9" ht="60.75" customHeight="1" x14ac:dyDescent="0.4">
      <c r="B114" s="327">
        <v>112</v>
      </c>
      <c r="C114" s="8" t="s">
        <v>47373</v>
      </c>
      <c r="D114" s="79" t="s">
        <v>43047</v>
      </c>
      <c r="E114" s="23" t="s">
        <v>47240</v>
      </c>
      <c r="F114" s="24" t="s">
        <v>47241</v>
      </c>
      <c r="G114" s="335">
        <v>1</v>
      </c>
      <c r="H114" s="23" t="s">
        <v>47242</v>
      </c>
      <c r="I114" s="25" t="s">
        <v>15</v>
      </c>
    </row>
    <row r="115" spans="2:9" ht="60.75" customHeight="1" x14ac:dyDescent="0.4">
      <c r="B115" s="327">
        <v>113</v>
      </c>
      <c r="C115" s="8" t="s">
        <v>47374</v>
      </c>
      <c r="D115" s="79" t="s">
        <v>43468</v>
      </c>
      <c r="E115" s="23" t="s">
        <v>47240</v>
      </c>
      <c r="F115" s="24" t="s">
        <v>47241</v>
      </c>
      <c r="G115" s="335">
        <v>1</v>
      </c>
      <c r="H115" s="23" t="s">
        <v>47242</v>
      </c>
      <c r="I115" s="25" t="s">
        <v>15</v>
      </c>
    </row>
    <row r="116" spans="2:9" ht="60.75" customHeight="1" x14ac:dyDescent="0.4">
      <c r="B116" s="327">
        <v>114</v>
      </c>
      <c r="C116" s="8" t="s">
        <v>47375</v>
      </c>
      <c r="D116" s="79" t="s">
        <v>47260</v>
      </c>
      <c r="E116" s="23" t="s">
        <v>47240</v>
      </c>
      <c r="F116" s="24" t="s">
        <v>47241</v>
      </c>
      <c r="G116" s="335">
        <v>2.5</v>
      </c>
      <c r="H116" s="23" t="s">
        <v>47242</v>
      </c>
      <c r="I116" s="25" t="s">
        <v>15</v>
      </c>
    </row>
    <row r="117" spans="2:9" ht="60.75" customHeight="1" x14ac:dyDescent="0.4">
      <c r="B117" s="327">
        <v>115</v>
      </c>
      <c r="C117" s="8" t="s">
        <v>47376</v>
      </c>
      <c r="D117" s="79" t="s">
        <v>43353</v>
      </c>
      <c r="E117" s="23" t="s">
        <v>47240</v>
      </c>
      <c r="F117" s="24" t="s">
        <v>47241</v>
      </c>
      <c r="G117" s="335">
        <v>1</v>
      </c>
      <c r="H117" s="23" t="s">
        <v>47242</v>
      </c>
      <c r="I117" s="25" t="s">
        <v>15</v>
      </c>
    </row>
    <row r="118" spans="2:9" ht="60.75" customHeight="1" x14ac:dyDescent="0.4">
      <c r="B118" s="327">
        <v>116</v>
      </c>
      <c r="C118" s="8" t="s">
        <v>47377</v>
      </c>
      <c r="D118" s="79" t="s">
        <v>47378</v>
      </c>
      <c r="E118" s="23" t="s">
        <v>47240</v>
      </c>
      <c r="F118" s="24" t="s">
        <v>47241</v>
      </c>
      <c r="G118" s="335">
        <v>1</v>
      </c>
      <c r="H118" s="23" t="s">
        <v>47242</v>
      </c>
      <c r="I118" s="25" t="s">
        <v>15</v>
      </c>
    </row>
    <row r="119" spans="2:9" ht="60.75" customHeight="1" x14ac:dyDescent="0.4">
      <c r="B119" s="327">
        <v>117</v>
      </c>
      <c r="C119" s="8" t="s">
        <v>47379</v>
      </c>
      <c r="D119" s="79" t="s">
        <v>43356</v>
      </c>
      <c r="E119" s="23" t="s">
        <v>47240</v>
      </c>
      <c r="F119" s="24" t="s">
        <v>47241</v>
      </c>
      <c r="G119" s="335">
        <v>1</v>
      </c>
      <c r="H119" s="23" t="s">
        <v>47242</v>
      </c>
      <c r="I119" s="25" t="s">
        <v>15</v>
      </c>
    </row>
    <row r="120" spans="2:9" ht="60.75" customHeight="1" x14ac:dyDescent="0.4">
      <c r="B120" s="327">
        <v>118</v>
      </c>
      <c r="C120" s="8" t="s">
        <v>47380</v>
      </c>
      <c r="D120" s="79" t="s">
        <v>43356</v>
      </c>
      <c r="E120" s="23" t="s">
        <v>47240</v>
      </c>
      <c r="F120" s="24" t="s">
        <v>47241</v>
      </c>
      <c r="G120" s="335">
        <v>1</v>
      </c>
      <c r="H120" s="23" t="s">
        <v>47242</v>
      </c>
      <c r="I120" s="25" t="s">
        <v>15</v>
      </c>
    </row>
    <row r="121" spans="2:9" ht="60.75" customHeight="1" x14ac:dyDescent="0.4">
      <c r="B121" s="327">
        <v>119</v>
      </c>
      <c r="C121" s="8" t="s">
        <v>47381</v>
      </c>
      <c r="D121" s="79" t="s">
        <v>35630</v>
      </c>
      <c r="E121" s="23" t="s">
        <v>47240</v>
      </c>
      <c r="F121" s="24" t="s">
        <v>47241</v>
      </c>
      <c r="G121" s="335">
        <v>1</v>
      </c>
      <c r="H121" s="23" t="s">
        <v>47242</v>
      </c>
      <c r="I121" s="25" t="s">
        <v>15</v>
      </c>
    </row>
    <row r="122" spans="2:9" ht="60.75" customHeight="1" x14ac:dyDescent="0.4">
      <c r="B122" s="327">
        <v>120</v>
      </c>
      <c r="C122" s="8" t="s">
        <v>47382</v>
      </c>
      <c r="D122" s="79" t="s">
        <v>43171</v>
      </c>
      <c r="E122" s="23" t="s">
        <v>47240</v>
      </c>
      <c r="F122" s="24" t="s">
        <v>47241</v>
      </c>
      <c r="G122" s="335">
        <v>1</v>
      </c>
      <c r="H122" s="23" t="s">
        <v>47242</v>
      </c>
      <c r="I122" s="25" t="s">
        <v>15</v>
      </c>
    </row>
    <row r="123" spans="2:9" ht="60.75" customHeight="1" x14ac:dyDescent="0.4">
      <c r="B123" s="327">
        <v>121</v>
      </c>
      <c r="C123" s="8" t="s">
        <v>47383</v>
      </c>
      <c r="D123" s="79" t="s">
        <v>35550</v>
      </c>
      <c r="E123" s="23" t="s">
        <v>47240</v>
      </c>
      <c r="F123" s="24" t="s">
        <v>47241</v>
      </c>
      <c r="G123" s="335">
        <v>1</v>
      </c>
      <c r="H123" s="23" t="s">
        <v>47242</v>
      </c>
      <c r="I123" s="25" t="s">
        <v>15</v>
      </c>
    </row>
    <row r="124" spans="2:9" ht="60.75" customHeight="1" x14ac:dyDescent="0.4">
      <c r="B124" s="327">
        <v>122</v>
      </c>
      <c r="C124" s="8" t="s">
        <v>47384</v>
      </c>
      <c r="D124" s="79" t="s">
        <v>43173</v>
      </c>
      <c r="E124" s="23" t="s">
        <v>47240</v>
      </c>
      <c r="F124" s="24" t="s">
        <v>47241</v>
      </c>
      <c r="G124" s="335">
        <v>1</v>
      </c>
      <c r="H124" s="23" t="s">
        <v>47242</v>
      </c>
      <c r="I124" s="25" t="s">
        <v>15</v>
      </c>
    </row>
    <row r="125" spans="2:9" ht="60.75" customHeight="1" x14ac:dyDescent="0.4">
      <c r="B125" s="327">
        <v>123</v>
      </c>
      <c r="C125" s="8" t="s">
        <v>47385</v>
      </c>
      <c r="D125" s="79" t="s">
        <v>43138</v>
      </c>
      <c r="E125" s="23" t="s">
        <v>47240</v>
      </c>
      <c r="F125" s="24" t="s">
        <v>47241</v>
      </c>
      <c r="G125" s="335">
        <v>2.5</v>
      </c>
      <c r="H125" s="23" t="s">
        <v>47242</v>
      </c>
      <c r="I125" s="25" t="s">
        <v>15</v>
      </c>
    </row>
    <row r="126" spans="2:9" ht="60.75" customHeight="1" x14ac:dyDescent="0.4">
      <c r="B126" s="327">
        <v>124</v>
      </c>
      <c r="C126" s="8" t="s">
        <v>47386</v>
      </c>
      <c r="D126" s="79" t="s">
        <v>22439</v>
      </c>
      <c r="E126" s="23" t="s">
        <v>47240</v>
      </c>
      <c r="F126" s="24" t="s">
        <v>47241</v>
      </c>
      <c r="G126" s="335">
        <v>1</v>
      </c>
      <c r="H126" s="23" t="s">
        <v>47242</v>
      </c>
      <c r="I126" s="25" t="s">
        <v>15</v>
      </c>
    </row>
    <row r="127" spans="2:9" ht="60.75" customHeight="1" x14ac:dyDescent="0.4">
      <c r="B127" s="327">
        <v>125</v>
      </c>
      <c r="C127" s="8" t="s">
        <v>47387</v>
      </c>
      <c r="D127" s="79" t="s">
        <v>47388</v>
      </c>
      <c r="E127" s="23" t="s">
        <v>47240</v>
      </c>
      <c r="F127" s="24" t="s">
        <v>47241</v>
      </c>
      <c r="G127" s="335">
        <v>1</v>
      </c>
      <c r="H127" s="23" t="s">
        <v>47242</v>
      </c>
      <c r="I127" s="25" t="s">
        <v>15</v>
      </c>
    </row>
    <row r="128" spans="2:9" ht="60.75" customHeight="1" x14ac:dyDescent="0.4">
      <c r="B128" s="327">
        <v>126</v>
      </c>
      <c r="C128" s="8" t="s">
        <v>47389</v>
      </c>
      <c r="D128" s="79" t="s">
        <v>47390</v>
      </c>
      <c r="E128" s="23" t="s">
        <v>47240</v>
      </c>
      <c r="F128" s="24" t="s">
        <v>47241</v>
      </c>
      <c r="G128" s="335">
        <v>1</v>
      </c>
      <c r="H128" s="23" t="s">
        <v>47242</v>
      </c>
      <c r="I128" s="25" t="s">
        <v>15</v>
      </c>
    </row>
    <row r="129" spans="2:9" ht="60.75" customHeight="1" x14ac:dyDescent="0.4">
      <c r="B129" s="327">
        <v>127</v>
      </c>
      <c r="C129" s="8" t="s">
        <v>47391</v>
      </c>
      <c r="D129" s="79" t="s">
        <v>43505</v>
      </c>
      <c r="E129" s="23" t="s">
        <v>47240</v>
      </c>
      <c r="F129" s="24" t="s">
        <v>47241</v>
      </c>
      <c r="G129" s="335">
        <v>1</v>
      </c>
      <c r="H129" s="23" t="s">
        <v>47242</v>
      </c>
      <c r="I129" s="25" t="s">
        <v>15</v>
      </c>
    </row>
    <row r="130" spans="2:9" ht="60.75" customHeight="1" x14ac:dyDescent="0.4">
      <c r="B130" s="327">
        <v>128</v>
      </c>
      <c r="C130" s="8" t="s">
        <v>47392</v>
      </c>
      <c r="D130" s="79" t="s">
        <v>43053</v>
      </c>
      <c r="E130" s="23" t="s">
        <v>47240</v>
      </c>
      <c r="F130" s="24" t="s">
        <v>47241</v>
      </c>
      <c r="G130" s="335">
        <v>1</v>
      </c>
      <c r="H130" s="23" t="s">
        <v>47242</v>
      </c>
      <c r="I130" s="25" t="s">
        <v>15</v>
      </c>
    </row>
    <row r="131" spans="2:9" ht="60.75" customHeight="1" x14ac:dyDescent="0.4">
      <c r="B131" s="327">
        <v>129</v>
      </c>
      <c r="C131" s="8" t="s">
        <v>47393</v>
      </c>
      <c r="D131" s="79" t="s">
        <v>35630</v>
      </c>
      <c r="E131" s="23" t="s">
        <v>47240</v>
      </c>
      <c r="F131" s="24" t="s">
        <v>47241</v>
      </c>
      <c r="G131" s="335">
        <v>1</v>
      </c>
      <c r="H131" s="23" t="s">
        <v>47242</v>
      </c>
      <c r="I131" s="25" t="s">
        <v>15</v>
      </c>
    </row>
    <row r="132" spans="2:9" ht="60.75" customHeight="1" x14ac:dyDescent="0.4">
      <c r="B132" s="327">
        <v>130</v>
      </c>
      <c r="C132" s="8" t="s">
        <v>47394</v>
      </c>
      <c r="D132" s="79" t="s">
        <v>36655</v>
      </c>
      <c r="E132" s="23" t="s">
        <v>47240</v>
      </c>
      <c r="F132" s="24" t="s">
        <v>47241</v>
      </c>
      <c r="G132" s="335">
        <v>1</v>
      </c>
      <c r="H132" s="23" t="s">
        <v>47242</v>
      </c>
      <c r="I132" s="25" t="s">
        <v>15</v>
      </c>
    </row>
    <row r="133" spans="2:9" ht="60.75" customHeight="1" x14ac:dyDescent="0.4">
      <c r="B133" s="327">
        <v>131</v>
      </c>
      <c r="C133" s="8" t="s">
        <v>47395</v>
      </c>
      <c r="D133" s="79" t="s">
        <v>47396</v>
      </c>
      <c r="E133" s="23" t="s">
        <v>47240</v>
      </c>
      <c r="F133" s="24" t="s">
        <v>47241</v>
      </c>
      <c r="G133" s="335">
        <v>1</v>
      </c>
      <c r="H133" s="23" t="s">
        <v>47242</v>
      </c>
      <c r="I133" s="25" t="s">
        <v>15</v>
      </c>
    </row>
    <row r="134" spans="2:9" ht="60.75" customHeight="1" x14ac:dyDescent="0.4">
      <c r="B134" s="327">
        <v>132</v>
      </c>
      <c r="C134" s="8" t="s">
        <v>47397</v>
      </c>
      <c r="D134" s="79" t="s">
        <v>47398</v>
      </c>
      <c r="E134" s="23" t="s">
        <v>47240</v>
      </c>
      <c r="F134" s="24" t="s">
        <v>47241</v>
      </c>
      <c r="G134" s="335">
        <v>2.5</v>
      </c>
      <c r="H134" s="23" t="s">
        <v>47242</v>
      </c>
      <c r="I134" s="25" t="s">
        <v>15</v>
      </c>
    </row>
    <row r="135" spans="2:9" ht="60.75" customHeight="1" x14ac:dyDescent="0.4">
      <c r="B135" s="327">
        <v>133</v>
      </c>
      <c r="C135" s="8" t="s">
        <v>47399</v>
      </c>
      <c r="D135" s="79" t="s">
        <v>43353</v>
      </c>
      <c r="E135" s="23" t="s">
        <v>47240</v>
      </c>
      <c r="F135" s="24" t="s">
        <v>47241</v>
      </c>
      <c r="G135" s="335">
        <v>1</v>
      </c>
      <c r="H135" s="23" t="s">
        <v>47242</v>
      </c>
      <c r="I135" s="25" t="s">
        <v>15</v>
      </c>
    </row>
    <row r="136" spans="2:9" ht="60.75" customHeight="1" x14ac:dyDescent="0.4">
      <c r="B136" s="327">
        <v>134</v>
      </c>
      <c r="C136" s="8" t="s">
        <v>47400</v>
      </c>
      <c r="D136" s="79" t="s">
        <v>43351</v>
      </c>
      <c r="E136" s="23" t="s">
        <v>47240</v>
      </c>
      <c r="F136" s="24" t="s">
        <v>47241</v>
      </c>
      <c r="G136" s="335">
        <v>2.5</v>
      </c>
      <c r="H136" s="23" t="s">
        <v>47242</v>
      </c>
      <c r="I136" s="25" t="s">
        <v>15</v>
      </c>
    </row>
    <row r="137" spans="2:9" ht="60.75" customHeight="1" x14ac:dyDescent="0.4">
      <c r="B137" s="327">
        <v>135</v>
      </c>
      <c r="C137" s="8" t="s">
        <v>47401</v>
      </c>
      <c r="D137" s="79" t="s">
        <v>43353</v>
      </c>
      <c r="E137" s="23" t="s">
        <v>47240</v>
      </c>
      <c r="F137" s="24" t="s">
        <v>47241</v>
      </c>
      <c r="G137" s="335">
        <v>2.5</v>
      </c>
      <c r="H137" s="23" t="s">
        <v>47242</v>
      </c>
      <c r="I137" s="25" t="s">
        <v>15</v>
      </c>
    </row>
    <row r="138" spans="2:9" s="29" customFormat="1" ht="47.25" customHeight="1" x14ac:dyDescent="0.4">
      <c r="B138" s="327">
        <v>136</v>
      </c>
      <c r="C138" s="8" t="s">
        <v>47402</v>
      </c>
      <c r="D138" s="79" t="s">
        <v>43001</v>
      </c>
      <c r="E138" s="23" t="s">
        <v>47240</v>
      </c>
      <c r="F138" s="24" t="s">
        <v>47241</v>
      </c>
      <c r="G138" s="335">
        <v>3.9</v>
      </c>
      <c r="H138" s="23" t="s">
        <v>47242</v>
      </c>
      <c r="I138" s="25" t="s">
        <v>15</v>
      </c>
    </row>
    <row r="139" spans="2:9" ht="42" x14ac:dyDescent="0.4">
      <c r="B139" s="327">
        <v>137</v>
      </c>
      <c r="C139" s="8" t="s">
        <v>47403</v>
      </c>
      <c r="D139" s="79" t="s">
        <v>47404</v>
      </c>
      <c r="E139" s="23" t="s">
        <v>47240</v>
      </c>
      <c r="F139" s="24" t="s">
        <v>47241</v>
      </c>
      <c r="G139" s="335">
        <v>1</v>
      </c>
      <c r="H139" s="23" t="s">
        <v>47242</v>
      </c>
      <c r="I139" s="25" t="s">
        <v>15</v>
      </c>
    </row>
    <row r="140" spans="2:9" ht="42" x14ac:dyDescent="0.4">
      <c r="B140" s="327">
        <v>138</v>
      </c>
      <c r="C140" s="8" t="s">
        <v>47405</v>
      </c>
      <c r="D140" s="79" t="s">
        <v>37378</v>
      </c>
      <c r="E140" s="23" t="s">
        <v>47240</v>
      </c>
      <c r="F140" s="24" t="s">
        <v>47241</v>
      </c>
      <c r="G140" s="335">
        <v>1</v>
      </c>
      <c r="H140" s="23" t="s">
        <v>47242</v>
      </c>
      <c r="I140" s="25" t="s">
        <v>15</v>
      </c>
    </row>
    <row r="141" spans="2:9" ht="42" x14ac:dyDescent="0.4">
      <c r="B141" s="327">
        <v>139</v>
      </c>
      <c r="C141" s="8" t="s">
        <v>47406</v>
      </c>
      <c r="D141" s="79" t="s">
        <v>43353</v>
      </c>
      <c r="E141" s="23" t="s">
        <v>47240</v>
      </c>
      <c r="F141" s="24" t="s">
        <v>47241</v>
      </c>
      <c r="G141" s="335">
        <v>2.5</v>
      </c>
      <c r="H141" s="23" t="s">
        <v>47242</v>
      </c>
      <c r="I141" s="25" t="s">
        <v>15</v>
      </c>
    </row>
    <row r="142" spans="2:9" ht="42" x14ac:dyDescent="0.4">
      <c r="B142" s="327">
        <v>140</v>
      </c>
      <c r="C142" s="8" t="s">
        <v>47407</v>
      </c>
      <c r="D142" s="79" t="s">
        <v>43353</v>
      </c>
      <c r="E142" s="23" t="s">
        <v>47240</v>
      </c>
      <c r="F142" s="24" t="s">
        <v>47241</v>
      </c>
      <c r="G142" s="335">
        <v>1</v>
      </c>
      <c r="H142" s="23" t="s">
        <v>47242</v>
      </c>
      <c r="I142" s="25" t="s">
        <v>15</v>
      </c>
    </row>
    <row r="143" spans="2:9" ht="42" x14ac:dyDescent="0.4">
      <c r="B143" s="327">
        <v>141</v>
      </c>
      <c r="C143" s="8" t="s">
        <v>47408</v>
      </c>
      <c r="D143" s="79" t="s">
        <v>43353</v>
      </c>
      <c r="E143" s="23" t="s">
        <v>47240</v>
      </c>
      <c r="F143" s="24" t="s">
        <v>47241</v>
      </c>
      <c r="G143" s="335">
        <v>1</v>
      </c>
      <c r="H143" s="23" t="s">
        <v>47242</v>
      </c>
      <c r="I143" s="25" t="s">
        <v>15</v>
      </c>
    </row>
    <row r="144" spans="2:9" ht="42" x14ac:dyDescent="0.4">
      <c r="B144" s="327">
        <v>142</v>
      </c>
      <c r="C144" s="8" t="s">
        <v>47409</v>
      </c>
      <c r="D144" s="79" t="s">
        <v>43045</v>
      </c>
      <c r="E144" s="23" t="s">
        <v>47240</v>
      </c>
      <c r="F144" s="24" t="s">
        <v>47241</v>
      </c>
      <c r="G144" s="335">
        <v>2.5</v>
      </c>
      <c r="H144" s="23" t="s">
        <v>47242</v>
      </c>
      <c r="I144" s="25" t="s">
        <v>15</v>
      </c>
    </row>
    <row r="145" spans="2:9" ht="42" x14ac:dyDescent="0.4">
      <c r="B145" s="327">
        <v>143</v>
      </c>
      <c r="C145" s="8" t="s">
        <v>47410</v>
      </c>
      <c r="D145" s="79" t="s">
        <v>43045</v>
      </c>
      <c r="E145" s="23" t="s">
        <v>47240</v>
      </c>
      <c r="F145" s="24" t="s">
        <v>47241</v>
      </c>
      <c r="G145" s="335">
        <v>1</v>
      </c>
      <c r="H145" s="23" t="s">
        <v>47242</v>
      </c>
      <c r="I145" s="25" t="s">
        <v>15</v>
      </c>
    </row>
    <row r="146" spans="2:9" ht="42" x14ac:dyDescent="0.4">
      <c r="B146" s="327">
        <v>144</v>
      </c>
      <c r="C146" s="8" t="s">
        <v>47411</v>
      </c>
      <c r="D146" s="79" t="s">
        <v>43045</v>
      </c>
      <c r="E146" s="23" t="s">
        <v>47240</v>
      </c>
      <c r="F146" s="24" t="s">
        <v>47241</v>
      </c>
      <c r="G146" s="335">
        <v>2.5</v>
      </c>
      <c r="H146" s="23" t="s">
        <v>47242</v>
      </c>
      <c r="I146" s="25" t="s">
        <v>15</v>
      </c>
    </row>
    <row r="147" spans="2:9" ht="42" x14ac:dyDescent="0.4">
      <c r="B147" s="327">
        <v>145</v>
      </c>
      <c r="C147" s="2" t="s">
        <v>47412</v>
      </c>
      <c r="D147" s="79" t="s">
        <v>47413</v>
      </c>
      <c r="E147" s="23" t="s">
        <v>47240</v>
      </c>
      <c r="F147" s="24" t="s">
        <v>47241</v>
      </c>
      <c r="G147" s="335">
        <v>1.5</v>
      </c>
      <c r="H147" s="23" t="s">
        <v>47242</v>
      </c>
      <c r="I147" s="25" t="s">
        <v>15</v>
      </c>
    </row>
    <row r="148" spans="2:9" ht="42" x14ac:dyDescent="0.4">
      <c r="B148" s="327">
        <v>146</v>
      </c>
      <c r="C148" s="2" t="s">
        <v>47414</v>
      </c>
      <c r="D148" s="79" t="s">
        <v>47284</v>
      </c>
      <c r="E148" s="23" t="s">
        <v>47240</v>
      </c>
      <c r="F148" s="24" t="s">
        <v>47241</v>
      </c>
      <c r="G148" s="335">
        <v>3.5</v>
      </c>
      <c r="H148" s="23" t="s">
        <v>47242</v>
      </c>
      <c r="I148" s="25" t="s">
        <v>15</v>
      </c>
    </row>
    <row r="149" spans="2:9" ht="42" x14ac:dyDescent="0.4">
      <c r="B149" s="327">
        <v>147</v>
      </c>
      <c r="C149" s="2" t="s">
        <v>47415</v>
      </c>
      <c r="D149" s="79" t="s">
        <v>43084</v>
      </c>
      <c r="E149" s="23" t="s">
        <v>47240</v>
      </c>
      <c r="F149" s="24" t="s">
        <v>47241</v>
      </c>
      <c r="G149" s="335">
        <v>2.5</v>
      </c>
      <c r="H149" s="23" t="s">
        <v>47242</v>
      </c>
      <c r="I149" s="25" t="s">
        <v>15</v>
      </c>
    </row>
    <row r="150" spans="2:9" ht="42" x14ac:dyDescent="0.4">
      <c r="B150" s="327">
        <v>148</v>
      </c>
      <c r="C150" s="2" t="s">
        <v>47416</v>
      </c>
      <c r="D150" s="79" t="s">
        <v>43045</v>
      </c>
      <c r="E150" s="23" t="s">
        <v>47240</v>
      </c>
      <c r="F150" s="24" t="s">
        <v>47241</v>
      </c>
      <c r="G150" s="335">
        <v>3.5</v>
      </c>
      <c r="H150" s="23" t="s">
        <v>47242</v>
      </c>
      <c r="I150" s="25" t="s">
        <v>15</v>
      </c>
    </row>
    <row r="151" spans="2:9" ht="42" x14ac:dyDescent="0.4">
      <c r="B151" s="327">
        <v>149</v>
      </c>
      <c r="C151" s="2" t="s">
        <v>47417</v>
      </c>
      <c r="D151" s="79" t="s">
        <v>43022</v>
      </c>
      <c r="E151" s="23" t="s">
        <v>47240</v>
      </c>
      <c r="F151" s="24" t="s">
        <v>47241</v>
      </c>
      <c r="G151" s="335">
        <v>3.5</v>
      </c>
      <c r="H151" s="23" t="s">
        <v>47242</v>
      </c>
      <c r="I151" s="25" t="s">
        <v>15</v>
      </c>
    </row>
    <row r="152" spans="2:9" ht="42" x14ac:dyDescent="0.4">
      <c r="B152" s="327">
        <v>150</v>
      </c>
      <c r="C152" s="2" t="s">
        <v>47418</v>
      </c>
      <c r="D152" s="79" t="s">
        <v>47419</v>
      </c>
      <c r="E152" s="23" t="s">
        <v>47240</v>
      </c>
      <c r="F152" s="24" t="s">
        <v>47241</v>
      </c>
      <c r="G152" s="335">
        <v>3.5</v>
      </c>
      <c r="H152" s="23" t="s">
        <v>47242</v>
      </c>
      <c r="I152" s="25" t="s">
        <v>15</v>
      </c>
    </row>
    <row r="153" spans="2:9" ht="42" x14ac:dyDescent="0.4">
      <c r="B153" s="327">
        <v>151</v>
      </c>
      <c r="C153" s="2" t="s">
        <v>47420</v>
      </c>
      <c r="D153" s="79" t="s">
        <v>35918</v>
      </c>
      <c r="E153" s="23" t="s">
        <v>47240</v>
      </c>
      <c r="F153" s="24" t="s">
        <v>47241</v>
      </c>
      <c r="G153" s="335">
        <v>2.5</v>
      </c>
      <c r="H153" s="23" t="s">
        <v>47242</v>
      </c>
      <c r="I153" s="25" t="s">
        <v>15</v>
      </c>
    </row>
    <row r="154" spans="2:9" ht="42" x14ac:dyDescent="0.4">
      <c r="B154" s="327">
        <v>152</v>
      </c>
      <c r="C154" s="2" t="s">
        <v>47421</v>
      </c>
      <c r="D154" s="79" t="s">
        <v>36879</v>
      </c>
      <c r="E154" s="23" t="s">
        <v>47240</v>
      </c>
      <c r="F154" s="24" t="s">
        <v>47241</v>
      </c>
      <c r="G154" s="335">
        <v>2.5</v>
      </c>
      <c r="H154" s="23" t="s">
        <v>47242</v>
      </c>
      <c r="I154" s="25" t="s">
        <v>15</v>
      </c>
    </row>
    <row r="155" spans="2:9" ht="42" x14ac:dyDescent="0.4">
      <c r="B155" s="327">
        <v>153</v>
      </c>
      <c r="C155" s="2" t="s">
        <v>47422</v>
      </c>
      <c r="D155" s="79" t="s">
        <v>43173</v>
      </c>
      <c r="E155" s="23" t="s">
        <v>47240</v>
      </c>
      <c r="F155" s="24" t="s">
        <v>47241</v>
      </c>
      <c r="G155" s="335">
        <v>3.5</v>
      </c>
      <c r="H155" s="23" t="s">
        <v>47242</v>
      </c>
      <c r="I155" s="25" t="s">
        <v>15</v>
      </c>
    </row>
    <row r="156" spans="2:9" ht="42" x14ac:dyDescent="0.4">
      <c r="B156" s="327">
        <v>154</v>
      </c>
      <c r="C156" s="2" t="s">
        <v>47423</v>
      </c>
      <c r="D156" s="79" t="s">
        <v>47396</v>
      </c>
      <c r="E156" s="23" t="s">
        <v>47240</v>
      </c>
      <c r="F156" s="24" t="s">
        <v>47241</v>
      </c>
      <c r="G156" s="335">
        <v>3.5</v>
      </c>
      <c r="H156" s="23" t="s">
        <v>47242</v>
      </c>
      <c r="I156" s="25" t="s">
        <v>15</v>
      </c>
    </row>
    <row r="157" spans="2:9" ht="42" x14ac:dyDescent="0.4">
      <c r="B157" s="327">
        <v>155</v>
      </c>
      <c r="C157" s="2" t="s">
        <v>47424</v>
      </c>
      <c r="D157" s="79" t="s">
        <v>47396</v>
      </c>
      <c r="E157" s="23" t="s">
        <v>47240</v>
      </c>
      <c r="F157" s="24" t="s">
        <v>47241</v>
      </c>
      <c r="G157" s="335">
        <v>3.5</v>
      </c>
      <c r="H157" s="23" t="s">
        <v>47242</v>
      </c>
      <c r="I157" s="25" t="s">
        <v>15</v>
      </c>
    </row>
    <row r="158" spans="2:9" ht="42" x14ac:dyDescent="0.4">
      <c r="B158" s="327">
        <v>156</v>
      </c>
      <c r="C158" s="2" t="s">
        <v>47425</v>
      </c>
      <c r="D158" s="79" t="s">
        <v>43144</v>
      </c>
      <c r="E158" s="23" t="s">
        <v>47240</v>
      </c>
      <c r="F158" s="24" t="s">
        <v>47241</v>
      </c>
      <c r="G158" s="335">
        <v>2.5</v>
      </c>
      <c r="H158" s="23" t="s">
        <v>47242</v>
      </c>
      <c r="I158" s="25" t="s">
        <v>15</v>
      </c>
    </row>
    <row r="159" spans="2:9" ht="42" x14ac:dyDescent="0.4">
      <c r="B159" s="327">
        <v>157</v>
      </c>
      <c r="C159" s="2" t="s">
        <v>47426</v>
      </c>
      <c r="D159" s="79" t="s">
        <v>43202</v>
      </c>
      <c r="E159" s="23" t="s">
        <v>47240</v>
      </c>
      <c r="F159" s="24" t="s">
        <v>47241</v>
      </c>
      <c r="G159" s="335">
        <v>2.5</v>
      </c>
      <c r="H159" s="23" t="s">
        <v>47242</v>
      </c>
      <c r="I159" s="25" t="s">
        <v>15</v>
      </c>
    </row>
    <row r="160" spans="2:9" ht="42" x14ac:dyDescent="0.4">
      <c r="B160" s="327">
        <v>158</v>
      </c>
      <c r="C160" s="2" t="s">
        <v>47427</v>
      </c>
      <c r="D160" s="79" t="s">
        <v>43202</v>
      </c>
      <c r="E160" s="23" t="s">
        <v>47240</v>
      </c>
      <c r="F160" s="24" t="s">
        <v>47241</v>
      </c>
      <c r="G160" s="335">
        <v>2.5</v>
      </c>
      <c r="H160" s="23" t="s">
        <v>47242</v>
      </c>
      <c r="I160" s="25" t="s">
        <v>15</v>
      </c>
    </row>
    <row r="161" spans="2:9" ht="42" x14ac:dyDescent="0.4">
      <c r="B161" s="327">
        <v>159</v>
      </c>
      <c r="C161" s="8" t="s">
        <v>47428</v>
      </c>
      <c r="D161" s="79" t="s">
        <v>43045</v>
      </c>
      <c r="E161" s="23" t="s">
        <v>47240</v>
      </c>
      <c r="F161" s="24" t="s">
        <v>47241</v>
      </c>
      <c r="G161" s="335">
        <v>2.5</v>
      </c>
      <c r="H161" s="23" t="s">
        <v>47242</v>
      </c>
      <c r="I161" s="25" t="s">
        <v>15</v>
      </c>
    </row>
    <row r="162" spans="2:9" ht="42" x14ac:dyDescent="0.4">
      <c r="B162" s="327">
        <v>160</v>
      </c>
      <c r="C162" s="8" t="s">
        <v>47429</v>
      </c>
      <c r="D162" s="79" t="s">
        <v>43045</v>
      </c>
      <c r="E162" s="23" t="s">
        <v>47240</v>
      </c>
      <c r="F162" s="24" t="s">
        <v>47241</v>
      </c>
      <c r="G162" s="335">
        <v>2.5</v>
      </c>
      <c r="H162" s="23" t="s">
        <v>47242</v>
      </c>
      <c r="I162" s="25" t="s">
        <v>15</v>
      </c>
    </row>
    <row r="163" spans="2:9" ht="42" x14ac:dyDescent="0.4">
      <c r="B163" s="327">
        <v>161</v>
      </c>
      <c r="C163" s="8" t="s">
        <v>47430</v>
      </c>
      <c r="D163" s="79" t="s">
        <v>35550</v>
      </c>
      <c r="E163" s="23" t="s">
        <v>47240</v>
      </c>
      <c r="F163" s="24" t="s">
        <v>47241</v>
      </c>
      <c r="G163" s="335">
        <v>2.5</v>
      </c>
      <c r="H163" s="23" t="s">
        <v>47242</v>
      </c>
      <c r="I163" s="25" t="s">
        <v>15</v>
      </c>
    </row>
    <row r="164" spans="2:9" ht="42" x14ac:dyDescent="0.4">
      <c r="B164" s="327">
        <v>162</v>
      </c>
      <c r="C164" s="8" t="s">
        <v>47431</v>
      </c>
      <c r="D164" s="79" t="s">
        <v>43138</v>
      </c>
      <c r="E164" s="23" t="s">
        <v>47240</v>
      </c>
      <c r="F164" s="24" t="s">
        <v>47241</v>
      </c>
      <c r="G164" s="335">
        <v>2.5</v>
      </c>
      <c r="H164" s="23" t="s">
        <v>47242</v>
      </c>
      <c r="I164" s="25" t="s">
        <v>15</v>
      </c>
    </row>
    <row r="165" spans="2:9" ht="42" x14ac:dyDescent="0.4">
      <c r="B165" s="327">
        <v>163</v>
      </c>
      <c r="C165" s="8" t="s">
        <v>47432</v>
      </c>
      <c r="D165" s="79" t="s">
        <v>47433</v>
      </c>
      <c r="E165" s="23" t="s">
        <v>47240</v>
      </c>
      <c r="F165" s="24" t="s">
        <v>47241</v>
      </c>
      <c r="G165" s="335">
        <v>2.5</v>
      </c>
      <c r="H165" s="23" t="s">
        <v>47242</v>
      </c>
      <c r="I165" s="25" t="s">
        <v>15</v>
      </c>
    </row>
    <row r="166" spans="2:9" ht="42" x14ac:dyDescent="0.4">
      <c r="B166" s="327">
        <v>164</v>
      </c>
      <c r="C166" s="8" t="s">
        <v>47434</v>
      </c>
      <c r="D166" s="79" t="s">
        <v>43202</v>
      </c>
      <c r="E166" s="23" t="s">
        <v>47240</v>
      </c>
      <c r="F166" s="24" t="s">
        <v>47241</v>
      </c>
      <c r="G166" s="335">
        <v>2.5</v>
      </c>
      <c r="H166" s="23" t="s">
        <v>47242</v>
      </c>
      <c r="I166" s="25" t="s">
        <v>15</v>
      </c>
    </row>
    <row r="167" spans="2:9" ht="42" x14ac:dyDescent="0.4">
      <c r="B167" s="327">
        <v>165</v>
      </c>
      <c r="C167" s="8" t="s">
        <v>47435</v>
      </c>
      <c r="D167" s="79" t="s">
        <v>43019</v>
      </c>
      <c r="E167" s="23" t="s">
        <v>47240</v>
      </c>
      <c r="F167" s="24" t="s">
        <v>47241</v>
      </c>
      <c r="G167" s="335">
        <v>2.5</v>
      </c>
      <c r="H167" s="23" t="s">
        <v>47242</v>
      </c>
      <c r="I167" s="25" t="s">
        <v>15</v>
      </c>
    </row>
    <row r="168" spans="2:9" ht="42" x14ac:dyDescent="0.4">
      <c r="B168" s="327">
        <v>166</v>
      </c>
      <c r="C168" s="8" t="s">
        <v>47436</v>
      </c>
      <c r="D168" s="79" t="s">
        <v>43019</v>
      </c>
      <c r="E168" s="23" t="s">
        <v>47240</v>
      </c>
      <c r="F168" s="24" t="s">
        <v>47241</v>
      </c>
      <c r="G168" s="335">
        <v>2.5</v>
      </c>
      <c r="H168" s="23" t="s">
        <v>47242</v>
      </c>
      <c r="I168" s="25" t="s">
        <v>15</v>
      </c>
    </row>
    <row r="169" spans="2:9" ht="42" x14ac:dyDescent="0.4">
      <c r="B169" s="327">
        <v>167</v>
      </c>
      <c r="C169" s="8" t="s">
        <v>47437</v>
      </c>
      <c r="D169" s="79" t="s">
        <v>43045</v>
      </c>
      <c r="E169" s="23" t="s">
        <v>47240</v>
      </c>
      <c r="F169" s="24" t="s">
        <v>47241</v>
      </c>
      <c r="G169" s="335">
        <v>2.5</v>
      </c>
      <c r="H169" s="23" t="s">
        <v>47242</v>
      </c>
      <c r="I169" s="25" t="s">
        <v>15</v>
      </c>
    </row>
    <row r="170" spans="2:9" ht="42" x14ac:dyDescent="0.4">
      <c r="B170" s="327">
        <v>168</v>
      </c>
      <c r="C170" s="8" t="s">
        <v>47438</v>
      </c>
      <c r="D170" s="79" t="s">
        <v>47439</v>
      </c>
      <c r="E170" s="23" t="s">
        <v>47240</v>
      </c>
      <c r="F170" s="24" t="s">
        <v>47241</v>
      </c>
      <c r="G170" s="335">
        <v>2.5</v>
      </c>
      <c r="H170" s="23" t="s">
        <v>47242</v>
      </c>
      <c r="I170" s="25" t="s">
        <v>15</v>
      </c>
    </row>
    <row r="171" spans="2:9" ht="42" x14ac:dyDescent="0.4">
      <c r="B171" s="327">
        <v>169</v>
      </c>
      <c r="C171" s="8" t="s">
        <v>47440</v>
      </c>
      <c r="D171" s="79" t="s">
        <v>43047</v>
      </c>
      <c r="E171" s="23" t="s">
        <v>47240</v>
      </c>
      <c r="F171" s="24" t="s">
        <v>47241</v>
      </c>
      <c r="G171" s="335">
        <v>2.5</v>
      </c>
      <c r="H171" s="23" t="s">
        <v>47242</v>
      </c>
      <c r="I171" s="25" t="s">
        <v>15</v>
      </c>
    </row>
    <row r="172" spans="2:9" ht="42" x14ac:dyDescent="0.4">
      <c r="B172" s="327">
        <v>170</v>
      </c>
      <c r="C172" s="8" t="s">
        <v>47441</v>
      </c>
      <c r="D172" s="79" t="s">
        <v>47442</v>
      </c>
      <c r="E172" s="23" t="s">
        <v>47240</v>
      </c>
      <c r="F172" s="24" t="s">
        <v>47241</v>
      </c>
      <c r="G172" s="335">
        <v>2.5</v>
      </c>
      <c r="H172" s="23" t="s">
        <v>47242</v>
      </c>
      <c r="I172" s="25" t="s">
        <v>15</v>
      </c>
    </row>
    <row r="173" spans="2:9" ht="42" x14ac:dyDescent="0.4">
      <c r="B173" s="327">
        <v>171</v>
      </c>
      <c r="C173" s="8" t="s">
        <v>47443</v>
      </c>
      <c r="D173" s="79" t="s">
        <v>35172</v>
      </c>
      <c r="E173" s="23" t="s">
        <v>47240</v>
      </c>
      <c r="F173" s="24" t="s">
        <v>47241</v>
      </c>
      <c r="G173" s="335">
        <v>2.5</v>
      </c>
      <c r="H173" s="23" t="s">
        <v>47242</v>
      </c>
      <c r="I173" s="25" t="s">
        <v>15</v>
      </c>
    </row>
    <row r="174" spans="2:9" ht="42" x14ac:dyDescent="0.4">
      <c r="B174" s="327">
        <v>172</v>
      </c>
      <c r="C174" s="8" t="s">
        <v>47444</v>
      </c>
      <c r="D174" s="79" t="s">
        <v>43022</v>
      </c>
      <c r="E174" s="23" t="s">
        <v>47240</v>
      </c>
      <c r="F174" s="24" t="s">
        <v>47241</v>
      </c>
      <c r="G174" s="335">
        <v>2.5</v>
      </c>
      <c r="H174" s="23" t="s">
        <v>47242</v>
      </c>
      <c r="I174" s="25" t="s">
        <v>15</v>
      </c>
    </row>
    <row r="175" spans="2:9" ht="42" x14ac:dyDescent="0.4">
      <c r="B175" s="327">
        <v>173</v>
      </c>
      <c r="C175" s="8" t="s">
        <v>47445</v>
      </c>
      <c r="D175" s="79" t="s">
        <v>43505</v>
      </c>
      <c r="E175" s="23" t="s">
        <v>47240</v>
      </c>
      <c r="F175" s="24" t="s">
        <v>47241</v>
      </c>
      <c r="G175" s="335">
        <v>2.5</v>
      </c>
      <c r="H175" s="23" t="s">
        <v>47242</v>
      </c>
      <c r="I175" s="25" t="s">
        <v>15</v>
      </c>
    </row>
    <row r="176" spans="2:9" ht="42" x14ac:dyDescent="0.4">
      <c r="B176" s="327">
        <v>174</v>
      </c>
      <c r="C176" s="8" t="s">
        <v>47446</v>
      </c>
      <c r="D176" s="79" t="s">
        <v>43079</v>
      </c>
      <c r="E176" s="23" t="s">
        <v>47240</v>
      </c>
      <c r="F176" s="24" t="s">
        <v>47241</v>
      </c>
      <c r="G176" s="335">
        <v>2.5</v>
      </c>
      <c r="H176" s="23" t="s">
        <v>47242</v>
      </c>
      <c r="I176" s="25" t="s">
        <v>15</v>
      </c>
    </row>
    <row r="177" spans="2:9" ht="42" x14ac:dyDescent="0.4">
      <c r="B177" s="327">
        <v>175</v>
      </c>
      <c r="C177" s="8" t="s">
        <v>47447</v>
      </c>
      <c r="D177" s="79" t="s">
        <v>43460</v>
      </c>
      <c r="E177" s="23" t="s">
        <v>47240</v>
      </c>
      <c r="F177" s="24" t="s">
        <v>47241</v>
      </c>
      <c r="G177" s="335">
        <v>2.5</v>
      </c>
      <c r="H177" s="23" t="s">
        <v>47242</v>
      </c>
      <c r="I177" s="25" t="s">
        <v>15</v>
      </c>
    </row>
    <row r="178" spans="2:9" ht="42" x14ac:dyDescent="0.4">
      <c r="B178" s="327">
        <v>176</v>
      </c>
      <c r="C178" s="8" t="s">
        <v>47448</v>
      </c>
      <c r="D178" s="79" t="s">
        <v>43047</v>
      </c>
      <c r="E178" s="23" t="s">
        <v>47240</v>
      </c>
      <c r="F178" s="24" t="s">
        <v>47241</v>
      </c>
      <c r="G178" s="335">
        <v>2.5</v>
      </c>
      <c r="H178" s="23" t="s">
        <v>47242</v>
      </c>
      <c r="I178" s="25" t="s">
        <v>15</v>
      </c>
    </row>
    <row r="179" spans="2:9" ht="42" x14ac:dyDescent="0.4">
      <c r="B179" s="327">
        <v>177</v>
      </c>
      <c r="C179" s="8" t="s">
        <v>47449</v>
      </c>
      <c r="D179" s="79" t="s">
        <v>43084</v>
      </c>
      <c r="E179" s="23" t="s">
        <v>47240</v>
      </c>
      <c r="F179" s="24" t="s">
        <v>47241</v>
      </c>
      <c r="G179" s="335">
        <v>2.5</v>
      </c>
      <c r="H179" s="23" t="s">
        <v>47242</v>
      </c>
      <c r="I179" s="25" t="s">
        <v>15</v>
      </c>
    </row>
    <row r="180" spans="2:9" ht="42" x14ac:dyDescent="0.4">
      <c r="B180" s="327">
        <v>178</v>
      </c>
      <c r="C180" s="8" t="s">
        <v>47450</v>
      </c>
      <c r="D180" s="79" t="s">
        <v>47451</v>
      </c>
      <c r="E180" s="23" t="s">
        <v>47240</v>
      </c>
      <c r="F180" s="24" t="s">
        <v>47241</v>
      </c>
      <c r="G180" s="335">
        <v>2.5</v>
      </c>
      <c r="H180" s="23" t="s">
        <v>47242</v>
      </c>
      <c r="I180" s="25" t="s">
        <v>15</v>
      </c>
    </row>
    <row r="181" spans="2:9" ht="42" x14ac:dyDescent="0.4">
      <c r="B181" s="327">
        <v>179</v>
      </c>
      <c r="C181" s="8" t="s">
        <v>47452</v>
      </c>
      <c r="D181" s="79" t="s">
        <v>35740</v>
      </c>
      <c r="E181" s="23" t="s">
        <v>47240</v>
      </c>
      <c r="F181" s="24" t="s">
        <v>47241</v>
      </c>
      <c r="G181" s="335">
        <v>2.5</v>
      </c>
      <c r="H181" s="23" t="s">
        <v>47242</v>
      </c>
      <c r="I181" s="25" t="s">
        <v>15</v>
      </c>
    </row>
    <row r="182" spans="2:9" ht="42" x14ac:dyDescent="0.4">
      <c r="B182" s="327">
        <v>180</v>
      </c>
      <c r="C182" s="8" t="s">
        <v>47453</v>
      </c>
      <c r="D182" s="79" t="s">
        <v>47454</v>
      </c>
      <c r="E182" s="23" t="s">
        <v>47240</v>
      </c>
      <c r="F182" s="24" t="s">
        <v>47241</v>
      </c>
      <c r="G182" s="335">
        <v>2.5</v>
      </c>
      <c r="H182" s="23" t="s">
        <v>47242</v>
      </c>
      <c r="I182" s="25" t="s">
        <v>15</v>
      </c>
    </row>
    <row r="183" spans="2:9" ht="42" x14ac:dyDescent="0.4">
      <c r="B183" s="327">
        <v>181</v>
      </c>
      <c r="C183" s="8" t="s">
        <v>47455</v>
      </c>
      <c r="D183" s="79" t="s">
        <v>47456</v>
      </c>
      <c r="E183" s="23" t="s">
        <v>47240</v>
      </c>
      <c r="F183" s="24" t="s">
        <v>47241</v>
      </c>
      <c r="G183" s="335">
        <v>2.5</v>
      </c>
      <c r="H183" s="23" t="s">
        <v>47242</v>
      </c>
      <c r="I183" s="25" t="s">
        <v>15</v>
      </c>
    </row>
    <row r="184" spans="2:9" ht="42" x14ac:dyDescent="0.4">
      <c r="B184" s="327">
        <v>182</v>
      </c>
      <c r="C184" s="8" t="s">
        <v>47457</v>
      </c>
      <c r="D184" s="79" t="s">
        <v>43043</v>
      </c>
      <c r="E184" s="23" t="s">
        <v>47240</v>
      </c>
      <c r="F184" s="24" t="s">
        <v>47241</v>
      </c>
      <c r="G184" s="335">
        <v>2.5</v>
      </c>
      <c r="H184" s="23" t="s">
        <v>47242</v>
      </c>
      <c r="I184" s="25" t="s">
        <v>15</v>
      </c>
    </row>
    <row r="185" spans="2:9" ht="42" x14ac:dyDescent="0.4">
      <c r="B185" s="327">
        <v>183</v>
      </c>
      <c r="C185" s="8" t="s">
        <v>47458</v>
      </c>
      <c r="D185" s="79" t="s">
        <v>47459</v>
      </c>
      <c r="E185" s="23" t="s">
        <v>47240</v>
      </c>
      <c r="F185" s="24" t="s">
        <v>47241</v>
      </c>
      <c r="G185" s="335">
        <v>2.5</v>
      </c>
      <c r="H185" s="23" t="s">
        <v>47242</v>
      </c>
      <c r="I185" s="25" t="s">
        <v>15</v>
      </c>
    </row>
    <row r="186" spans="2:9" ht="42" x14ac:dyDescent="0.4">
      <c r="B186" s="327">
        <v>184</v>
      </c>
      <c r="C186" s="8" t="s">
        <v>47460</v>
      </c>
      <c r="D186" s="79" t="s">
        <v>43374</v>
      </c>
      <c r="E186" s="23" t="s">
        <v>47240</v>
      </c>
      <c r="F186" s="24" t="s">
        <v>47241</v>
      </c>
      <c r="G186" s="335">
        <v>2.5</v>
      </c>
      <c r="H186" s="23" t="s">
        <v>47242</v>
      </c>
      <c r="I186" s="25" t="s">
        <v>15</v>
      </c>
    </row>
    <row r="187" spans="2:9" ht="42" x14ac:dyDescent="0.4">
      <c r="B187" s="327">
        <v>185</v>
      </c>
      <c r="C187" s="8" t="s">
        <v>47461</v>
      </c>
      <c r="D187" s="79" t="s">
        <v>47462</v>
      </c>
      <c r="E187" s="23" t="s">
        <v>47240</v>
      </c>
      <c r="F187" s="24" t="s">
        <v>47241</v>
      </c>
      <c r="G187" s="335">
        <v>2.5</v>
      </c>
      <c r="H187" s="23" t="s">
        <v>47242</v>
      </c>
      <c r="I187" s="25" t="s">
        <v>15</v>
      </c>
    </row>
    <row r="188" spans="2:9" ht="42" x14ac:dyDescent="0.4">
      <c r="B188" s="327">
        <v>186</v>
      </c>
      <c r="C188" s="8" t="s">
        <v>47463</v>
      </c>
      <c r="D188" s="79" t="s">
        <v>43398</v>
      </c>
      <c r="E188" s="23" t="s">
        <v>47240</v>
      </c>
      <c r="F188" s="24" t="s">
        <v>47241</v>
      </c>
      <c r="G188" s="335">
        <v>2.5</v>
      </c>
      <c r="H188" s="23" t="s">
        <v>47242</v>
      </c>
      <c r="I188" s="25" t="s">
        <v>15</v>
      </c>
    </row>
    <row r="189" spans="2:9" ht="42" x14ac:dyDescent="0.4">
      <c r="B189" s="327">
        <v>187</v>
      </c>
      <c r="C189" s="8" t="s">
        <v>47464</v>
      </c>
      <c r="D189" s="79" t="s">
        <v>35497</v>
      </c>
      <c r="E189" s="23" t="s">
        <v>47240</v>
      </c>
      <c r="F189" s="24" t="s">
        <v>47241</v>
      </c>
      <c r="G189" s="335">
        <v>2.5</v>
      </c>
      <c r="H189" s="23" t="s">
        <v>47242</v>
      </c>
      <c r="I189" s="25" t="s">
        <v>15</v>
      </c>
    </row>
    <row r="190" spans="2:9" ht="42" x14ac:dyDescent="0.4">
      <c r="B190" s="327">
        <v>188</v>
      </c>
      <c r="C190" s="8" t="s">
        <v>47465</v>
      </c>
      <c r="D190" s="79" t="s">
        <v>43374</v>
      </c>
      <c r="E190" s="23" t="s">
        <v>47240</v>
      </c>
      <c r="F190" s="24" t="s">
        <v>47241</v>
      </c>
      <c r="G190" s="335">
        <v>2.5</v>
      </c>
      <c r="H190" s="23" t="s">
        <v>47242</v>
      </c>
      <c r="I190" s="25" t="s">
        <v>15</v>
      </c>
    </row>
    <row r="191" spans="2:9" ht="42" x14ac:dyDescent="0.4">
      <c r="B191" s="327">
        <v>189</v>
      </c>
      <c r="C191" s="8" t="s">
        <v>47466</v>
      </c>
      <c r="D191" s="79" t="s">
        <v>47467</v>
      </c>
      <c r="E191" s="23" t="s">
        <v>47240</v>
      </c>
      <c r="F191" s="24" t="s">
        <v>47241</v>
      </c>
      <c r="G191" s="335">
        <v>2.5</v>
      </c>
      <c r="H191" s="23" t="s">
        <v>47242</v>
      </c>
      <c r="I191" s="25" t="s">
        <v>15</v>
      </c>
    </row>
    <row r="192" spans="2:9" ht="42" x14ac:dyDescent="0.4">
      <c r="B192" s="327">
        <v>190</v>
      </c>
      <c r="C192" s="8" t="s">
        <v>47468</v>
      </c>
      <c r="D192" s="79" t="s">
        <v>43047</v>
      </c>
      <c r="E192" s="23" t="s">
        <v>47240</v>
      </c>
      <c r="F192" s="24" t="s">
        <v>47241</v>
      </c>
      <c r="G192" s="335">
        <v>2.5</v>
      </c>
      <c r="H192" s="23" t="s">
        <v>47242</v>
      </c>
      <c r="I192" s="25" t="s">
        <v>15</v>
      </c>
    </row>
    <row r="193" spans="2:9" ht="42" x14ac:dyDescent="0.4">
      <c r="B193" s="327">
        <v>191</v>
      </c>
      <c r="C193" s="8" t="s">
        <v>47469</v>
      </c>
      <c r="D193" s="79" t="s">
        <v>36879</v>
      </c>
      <c r="E193" s="23" t="s">
        <v>47240</v>
      </c>
      <c r="F193" s="24" t="s">
        <v>47241</v>
      </c>
      <c r="G193" s="335">
        <v>2.5</v>
      </c>
      <c r="H193" s="23" t="s">
        <v>47242</v>
      </c>
      <c r="I193" s="25" t="s">
        <v>15</v>
      </c>
    </row>
    <row r="194" spans="2:9" ht="42" x14ac:dyDescent="0.4">
      <c r="B194" s="327">
        <v>192</v>
      </c>
      <c r="C194" s="8" t="s">
        <v>47470</v>
      </c>
      <c r="D194" s="79" t="s">
        <v>47471</v>
      </c>
      <c r="E194" s="23" t="s">
        <v>47240</v>
      </c>
      <c r="F194" s="24" t="s">
        <v>47241</v>
      </c>
      <c r="G194" s="335">
        <v>2.5</v>
      </c>
      <c r="H194" s="23" t="s">
        <v>47242</v>
      </c>
      <c r="I194" s="25" t="s">
        <v>15</v>
      </c>
    </row>
    <row r="195" spans="2:9" ht="42" x14ac:dyDescent="0.4">
      <c r="B195" s="327">
        <v>193</v>
      </c>
      <c r="C195" s="8" t="s">
        <v>47472</v>
      </c>
      <c r="D195" s="79" t="s">
        <v>35170</v>
      </c>
      <c r="E195" s="23" t="s">
        <v>47240</v>
      </c>
      <c r="F195" s="24" t="s">
        <v>47241</v>
      </c>
      <c r="G195" s="335">
        <v>1.5</v>
      </c>
      <c r="H195" s="23" t="s">
        <v>47242</v>
      </c>
      <c r="I195" s="25" t="s">
        <v>15</v>
      </c>
    </row>
    <row r="196" spans="2:9" ht="42" x14ac:dyDescent="0.4">
      <c r="B196" s="327">
        <v>194</v>
      </c>
      <c r="C196" s="8" t="s">
        <v>47473</v>
      </c>
      <c r="D196" s="79" t="s">
        <v>43061</v>
      </c>
      <c r="E196" s="23" t="s">
        <v>47240</v>
      </c>
      <c r="F196" s="24" t="s">
        <v>47241</v>
      </c>
      <c r="G196" s="335">
        <v>2.5</v>
      </c>
      <c r="H196" s="23" t="s">
        <v>47242</v>
      </c>
      <c r="I196" s="25" t="s">
        <v>15</v>
      </c>
    </row>
    <row r="197" spans="2:9" ht="42" x14ac:dyDescent="0.4">
      <c r="B197" s="327">
        <v>195</v>
      </c>
      <c r="C197" s="8" t="s">
        <v>47474</v>
      </c>
      <c r="D197" s="79" t="s">
        <v>43022</v>
      </c>
      <c r="E197" s="23" t="s">
        <v>47240</v>
      </c>
      <c r="F197" s="24" t="s">
        <v>47241</v>
      </c>
      <c r="G197" s="335">
        <v>2.5</v>
      </c>
      <c r="H197" s="23" t="s">
        <v>47242</v>
      </c>
      <c r="I197" s="25" t="s">
        <v>15</v>
      </c>
    </row>
    <row r="198" spans="2:9" ht="42" x14ac:dyDescent="0.4">
      <c r="B198" s="327">
        <v>196</v>
      </c>
      <c r="C198" s="8" t="s">
        <v>47475</v>
      </c>
      <c r="D198" s="79" t="s">
        <v>43047</v>
      </c>
      <c r="E198" s="23" t="s">
        <v>47240</v>
      </c>
      <c r="F198" s="24" t="s">
        <v>47241</v>
      </c>
      <c r="G198" s="335">
        <v>2.5</v>
      </c>
      <c r="H198" s="23" t="s">
        <v>47242</v>
      </c>
      <c r="I198" s="25" t="s">
        <v>15</v>
      </c>
    </row>
    <row r="199" spans="2:9" ht="42" x14ac:dyDescent="0.4">
      <c r="B199" s="327">
        <v>197</v>
      </c>
      <c r="C199" s="8" t="s">
        <v>47476</v>
      </c>
      <c r="D199" s="79" t="s">
        <v>47477</v>
      </c>
      <c r="E199" s="23" t="s">
        <v>47240</v>
      </c>
      <c r="F199" s="24" t="s">
        <v>47241</v>
      </c>
      <c r="G199" s="335">
        <v>1.5</v>
      </c>
      <c r="H199" s="23" t="s">
        <v>47242</v>
      </c>
      <c r="I199" s="25" t="s">
        <v>15</v>
      </c>
    </row>
    <row r="200" spans="2:9" ht="42" x14ac:dyDescent="0.4">
      <c r="B200" s="327">
        <v>198</v>
      </c>
      <c r="C200" s="8" t="s">
        <v>47478</v>
      </c>
      <c r="D200" s="79" t="s">
        <v>43061</v>
      </c>
      <c r="E200" s="23" t="s">
        <v>47240</v>
      </c>
      <c r="F200" s="24" t="s">
        <v>47241</v>
      </c>
      <c r="G200" s="335">
        <v>1.5</v>
      </c>
      <c r="H200" s="23" t="s">
        <v>47242</v>
      </c>
      <c r="I200" s="25" t="s">
        <v>15</v>
      </c>
    </row>
    <row r="201" spans="2:9" ht="42" x14ac:dyDescent="0.4">
      <c r="B201" s="327">
        <v>199</v>
      </c>
      <c r="C201" s="8" t="s">
        <v>47479</v>
      </c>
      <c r="D201" s="79" t="s">
        <v>36879</v>
      </c>
      <c r="E201" s="23" t="s">
        <v>47240</v>
      </c>
      <c r="F201" s="24" t="s">
        <v>47241</v>
      </c>
      <c r="G201" s="335">
        <v>1.5</v>
      </c>
      <c r="H201" s="23" t="s">
        <v>47242</v>
      </c>
      <c r="I201" s="25" t="s">
        <v>15</v>
      </c>
    </row>
    <row r="202" spans="2:9" ht="42" x14ac:dyDescent="0.4">
      <c r="B202" s="327">
        <v>200</v>
      </c>
      <c r="C202" s="8" t="s">
        <v>47480</v>
      </c>
      <c r="D202" s="79" t="s">
        <v>43152</v>
      </c>
      <c r="E202" s="23" t="s">
        <v>47240</v>
      </c>
      <c r="F202" s="24" t="s">
        <v>47241</v>
      </c>
      <c r="G202" s="335">
        <v>1.5</v>
      </c>
      <c r="H202" s="23" t="s">
        <v>47242</v>
      </c>
      <c r="I202" s="25" t="s">
        <v>15</v>
      </c>
    </row>
    <row r="203" spans="2:9" ht="42" x14ac:dyDescent="0.4">
      <c r="B203" s="327">
        <v>201</v>
      </c>
      <c r="C203" s="8" t="s">
        <v>47481</v>
      </c>
      <c r="D203" s="79" t="s">
        <v>43084</v>
      </c>
      <c r="E203" s="23" t="s">
        <v>47240</v>
      </c>
      <c r="F203" s="24" t="s">
        <v>47241</v>
      </c>
      <c r="G203" s="335">
        <v>2</v>
      </c>
      <c r="H203" s="23" t="s">
        <v>47242</v>
      </c>
      <c r="I203" s="25" t="s">
        <v>15</v>
      </c>
    </row>
    <row r="204" spans="2:9" ht="42" x14ac:dyDescent="0.4">
      <c r="B204" s="327">
        <v>202</v>
      </c>
      <c r="C204" s="8" t="s">
        <v>47482</v>
      </c>
      <c r="D204" s="79" t="s">
        <v>43353</v>
      </c>
      <c r="E204" s="23" t="s">
        <v>47240</v>
      </c>
      <c r="F204" s="24" t="s">
        <v>47241</v>
      </c>
      <c r="G204" s="335">
        <v>2</v>
      </c>
      <c r="H204" s="23" t="s">
        <v>47242</v>
      </c>
      <c r="I204" s="25" t="s">
        <v>15</v>
      </c>
    </row>
    <row r="205" spans="2:9" ht="42" x14ac:dyDescent="0.4">
      <c r="B205" s="327">
        <v>203</v>
      </c>
      <c r="C205" s="8" t="s">
        <v>47483</v>
      </c>
      <c r="D205" s="79" t="s">
        <v>43557</v>
      </c>
      <c r="E205" s="23" t="s">
        <v>47240</v>
      </c>
      <c r="F205" s="24" t="s">
        <v>47241</v>
      </c>
      <c r="G205" s="335">
        <v>2</v>
      </c>
      <c r="H205" s="23" t="s">
        <v>47242</v>
      </c>
      <c r="I205" s="25" t="s">
        <v>15</v>
      </c>
    </row>
    <row r="206" spans="2:9" ht="42" x14ac:dyDescent="0.4">
      <c r="B206" s="327">
        <v>204</v>
      </c>
      <c r="C206" s="8" t="s">
        <v>47484</v>
      </c>
      <c r="D206" s="79" t="s">
        <v>35740</v>
      </c>
      <c r="E206" s="23" t="s">
        <v>47240</v>
      </c>
      <c r="F206" s="24" t="s">
        <v>47241</v>
      </c>
      <c r="G206" s="335">
        <v>2</v>
      </c>
      <c r="H206" s="23" t="s">
        <v>47242</v>
      </c>
      <c r="I206" s="25" t="s">
        <v>15</v>
      </c>
    </row>
    <row r="207" spans="2:9" ht="42" x14ac:dyDescent="0.4">
      <c r="B207" s="327">
        <v>205</v>
      </c>
      <c r="C207" s="8" t="s">
        <v>47485</v>
      </c>
      <c r="D207" s="79" t="s">
        <v>43045</v>
      </c>
      <c r="E207" s="23" t="s">
        <v>47240</v>
      </c>
      <c r="F207" s="24" t="s">
        <v>47241</v>
      </c>
      <c r="G207" s="335">
        <v>2</v>
      </c>
      <c r="H207" s="23" t="s">
        <v>47242</v>
      </c>
      <c r="I207" s="25" t="s">
        <v>15</v>
      </c>
    </row>
    <row r="208" spans="2:9" ht="42" x14ac:dyDescent="0.4">
      <c r="B208" s="327">
        <v>206</v>
      </c>
      <c r="C208" s="8" t="s">
        <v>47486</v>
      </c>
      <c r="D208" s="79" t="s">
        <v>43138</v>
      </c>
      <c r="E208" s="23" t="s">
        <v>47240</v>
      </c>
      <c r="F208" s="24" t="s">
        <v>47241</v>
      </c>
      <c r="G208" s="335">
        <v>2</v>
      </c>
      <c r="H208" s="23" t="s">
        <v>47242</v>
      </c>
      <c r="I208" s="25" t="s">
        <v>15</v>
      </c>
    </row>
    <row r="209" spans="2:9" ht="42" x14ac:dyDescent="0.4">
      <c r="B209" s="327">
        <v>207</v>
      </c>
      <c r="C209" s="8" t="s">
        <v>47487</v>
      </c>
      <c r="D209" s="79" t="s">
        <v>47488</v>
      </c>
      <c r="E209" s="23" t="s">
        <v>47240</v>
      </c>
      <c r="F209" s="24" t="s">
        <v>47241</v>
      </c>
      <c r="G209" s="335">
        <v>2</v>
      </c>
      <c r="H209" s="23" t="s">
        <v>47242</v>
      </c>
      <c r="I209" s="25" t="s">
        <v>15</v>
      </c>
    </row>
    <row r="210" spans="2:9" ht="42" x14ac:dyDescent="0.4">
      <c r="B210" s="327">
        <v>208</v>
      </c>
      <c r="C210" s="8" t="s">
        <v>47489</v>
      </c>
      <c r="D210" s="79" t="s">
        <v>43202</v>
      </c>
      <c r="E210" s="23" t="s">
        <v>47240</v>
      </c>
      <c r="F210" s="24" t="s">
        <v>47241</v>
      </c>
      <c r="G210" s="335">
        <v>2</v>
      </c>
      <c r="H210" s="23" t="s">
        <v>47242</v>
      </c>
      <c r="I210" s="25" t="s">
        <v>15</v>
      </c>
    </row>
    <row r="211" spans="2:9" ht="42" x14ac:dyDescent="0.4">
      <c r="B211" s="327">
        <v>209</v>
      </c>
      <c r="C211" s="8" t="s">
        <v>47490</v>
      </c>
      <c r="D211" s="79" t="s">
        <v>47491</v>
      </c>
      <c r="E211" s="23" t="s">
        <v>47240</v>
      </c>
      <c r="F211" s="24" t="s">
        <v>47241</v>
      </c>
      <c r="G211" s="335">
        <v>2</v>
      </c>
      <c r="H211" s="23" t="s">
        <v>47242</v>
      </c>
      <c r="I211" s="25" t="s">
        <v>15</v>
      </c>
    </row>
    <row r="212" spans="2:9" ht="42" x14ac:dyDescent="0.4">
      <c r="B212" s="327">
        <v>210</v>
      </c>
      <c r="C212" s="8" t="s">
        <v>47492</v>
      </c>
      <c r="D212" s="79" t="s">
        <v>47493</v>
      </c>
      <c r="E212" s="23" t="s">
        <v>47240</v>
      </c>
      <c r="F212" s="24" t="s">
        <v>47241</v>
      </c>
      <c r="G212" s="335">
        <v>2</v>
      </c>
      <c r="H212" s="23" t="s">
        <v>47242</v>
      </c>
      <c r="I212" s="25" t="s">
        <v>15</v>
      </c>
    </row>
    <row r="213" spans="2:9" ht="42" x14ac:dyDescent="0.4">
      <c r="B213" s="327">
        <v>211</v>
      </c>
      <c r="C213" s="8" t="s">
        <v>47494</v>
      </c>
      <c r="D213" s="79" t="s">
        <v>47495</v>
      </c>
      <c r="E213" s="23" t="s">
        <v>47240</v>
      </c>
      <c r="F213" s="24" t="s">
        <v>47241</v>
      </c>
      <c r="G213" s="335">
        <v>2</v>
      </c>
      <c r="H213" s="23" t="s">
        <v>47242</v>
      </c>
      <c r="I213" s="25" t="s">
        <v>15</v>
      </c>
    </row>
    <row r="214" spans="2:9" ht="42" x14ac:dyDescent="0.4">
      <c r="B214" s="327">
        <v>212</v>
      </c>
      <c r="C214" s="8" t="s">
        <v>47496</v>
      </c>
      <c r="D214" s="79" t="s">
        <v>35630</v>
      </c>
      <c r="E214" s="23" t="s">
        <v>47240</v>
      </c>
      <c r="F214" s="24" t="s">
        <v>47241</v>
      </c>
      <c r="G214" s="335">
        <v>2</v>
      </c>
      <c r="H214" s="23" t="s">
        <v>47242</v>
      </c>
      <c r="I214" s="25" t="s">
        <v>15</v>
      </c>
    </row>
    <row r="215" spans="2:9" ht="42" x14ac:dyDescent="0.4">
      <c r="B215" s="327">
        <v>213</v>
      </c>
      <c r="C215" s="8" t="s">
        <v>47497</v>
      </c>
      <c r="D215" s="79" t="s">
        <v>47284</v>
      </c>
      <c r="E215" s="23" t="s">
        <v>47240</v>
      </c>
      <c r="F215" s="24" t="s">
        <v>47241</v>
      </c>
      <c r="G215" s="335">
        <v>2</v>
      </c>
      <c r="H215" s="23" t="s">
        <v>47242</v>
      </c>
      <c r="I215" s="25" t="s">
        <v>15</v>
      </c>
    </row>
    <row r="216" spans="2:9" ht="42" x14ac:dyDescent="0.4">
      <c r="B216" s="327">
        <v>214</v>
      </c>
      <c r="C216" s="2" t="s">
        <v>47498</v>
      </c>
      <c r="D216" s="79" t="s">
        <v>43033</v>
      </c>
      <c r="E216" s="23" t="s">
        <v>47240</v>
      </c>
      <c r="F216" s="24" t="s">
        <v>47241</v>
      </c>
      <c r="G216" s="335">
        <v>2</v>
      </c>
      <c r="H216" s="23" t="s">
        <v>47242</v>
      </c>
      <c r="I216" s="25" t="s">
        <v>15</v>
      </c>
    </row>
    <row r="217" spans="2:9" ht="42" x14ac:dyDescent="0.4">
      <c r="B217" s="327">
        <v>215</v>
      </c>
      <c r="C217" s="2" t="s">
        <v>47499</v>
      </c>
      <c r="D217" s="79" t="s">
        <v>47500</v>
      </c>
      <c r="E217" s="23" t="s">
        <v>47240</v>
      </c>
      <c r="F217" s="24" t="s">
        <v>47241</v>
      </c>
      <c r="G217" s="335">
        <v>2</v>
      </c>
      <c r="H217" s="23" t="s">
        <v>47242</v>
      </c>
      <c r="I217" s="25" t="s">
        <v>15</v>
      </c>
    </row>
    <row r="218" spans="2:9" ht="42" x14ac:dyDescent="0.4">
      <c r="B218" s="327">
        <v>216</v>
      </c>
      <c r="C218" s="2" t="s">
        <v>47501</v>
      </c>
      <c r="D218" s="79" t="s">
        <v>43001</v>
      </c>
      <c r="E218" s="23" t="s">
        <v>47240</v>
      </c>
      <c r="F218" s="24" t="s">
        <v>47241</v>
      </c>
      <c r="G218" s="335">
        <v>1.5</v>
      </c>
      <c r="H218" s="23" t="s">
        <v>47242</v>
      </c>
      <c r="I218" s="25" t="s">
        <v>15</v>
      </c>
    </row>
    <row r="219" spans="2:9" ht="42" x14ac:dyDescent="0.4">
      <c r="B219" s="327">
        <v>217</v>
      </c>
      <c r="C219" s="2" t="s">
        <v>47502</v>
      </c>
      <c r="D219" s="79" t="s">
        <v>47503</v>
      </c>
      <c r="E219" s="23" t="s">
        <v>47240</v>
      </c>
      <c r="F219" s="24" t="s">
        <v>47241</v>
      </c>
      <c r="G219" s="335">
        <v>1.5</v>
      </c>
      <c r="H219" s="23" t="s">
        <v>47242</v>
      </c>
      <c r="I219" s="25" t="s">
        <v>15</v>
      </c>
    </row>
    <row r="220" spans="2:9" ht="42" x14ac:dyDescent="0.4">
      <c r="B220" s="327">
        <v>218</v>
      </c>
      <c r="C220" s="2" t="s">
        <v>47504</v>
      </c>
      <c r="D220" s="79" t="s">
        <v>47505</v>
      </c>
      <c r="E220" s="23" t="s">
        <v>47240</v>
      </c>
      <c r="F220" s="24" t="s">
        <v>47241</v>
      </c>
      <c r="G220" s="335">
        <v>1.5</v>
      </c>
      <c r="H220" s="23" t="s">
        <v>47242</v>
      </c>
      <c r="I220" s="25" t="s">
        <v>15</v>
      </c>
    </row>
    <row r="221" spans="2:9" ht="42" x14ac:dyDescent="0.4">
      <c r="B221" s="327">
        <v>219</v>
      </c>
      <c r="C221" s="2" t="s">
        <v>47506</v>
      </c>
      <c r="D221" s="79" t="s">
        <v>43038</v>
      </c>
      <c r="E221" s="23" t="s">
        <v>47240</v>
      </c>
      <c r="F221" s="24" t="s">
        <v>47241</v>
      </c>
      <c r="G221" s="335">
        <v>1.5</v>
      </c>
      <c r="H221" s="23" t="s">
        <v>47242</v>
      </c>
      <c r="I221" s="25" t="s">
        <v>15</v>
      </c>
    </row>
    <row r="222" spans="2:9" ht="42" x14ac:dyDescent="0.4">
      <c r="B222" s="327">
        <v>220</v>
      </c>
      <c r="C222" s="2" t="s">
        <v>47507</v>
      </c>
      <c r="D222" s="79" t="s">
        <v>43053</v>
      </c>
      <c r="E222" s="23" t="s">
        <v>47240</v>
      </c>
      <c r="F222" s="24" t="s">
        <v>47241</v>
      </c>
      <c r="G222" s="335">
        <v>1.5</v>
      </c>
      <c r="H222" s="23" t="s">
        <v>47242</v>
      </c>
      <c r="I222" s="25" t="s">
        <v>15</v>
      </c>
    </row>
    <row r="223" spans="2:9" ht="42" x14ac:dyDescent="0.4">
      <c r="B223" s="327">
        <v>221</v>
      </c>
      <c r="C223" s="2" t="s">
        <v>47508</v>
      </c>
      <c r="D223" s="79" t="s">
        <v>35170</v>
      </c>
      <c r="E223" s="23" t="s">
        <v>47240</v>
      </c>
      <c r="F223" s="24" t="s">
        <v>47241</v>
      </c>
      <c r="G223" s="335">
        <v>1.5</v>
      </c>
      <c r="H223" s="23" t="s">
        <v>47242</v>
      </c>
      <c r="I223" s="25" t="s">
        <v>15</v>
      </c>
    </row>
    <row r="224" spans="2:9" ht="42" x14ac:dyDescent="0.4">
      <c r="B224" s="327">
        <v>222</v>
      </c>
      <c r="C224" s="2" t="s">
        <v>47509</v>
      </c>
      <c r="D224" s="79" t="s">
        <v>43348</v>
      </c>
      <c r="E224" s="23" t="s">
        <v>47240</v>
      </c>
      <c r="F224" s="24" t="s">
        <v>47241</v>
      </c>
      <c r="G224" s="335">
        <v>2.5</v>
      </c>
      <c r="H224" s="23" t="s">
        <v>47242</v>
      </c>
      <c r="I224" s="25" t="s">
        <v>15</v>
      </c>
    </row>
    <row r="225" spans="2:9" ht="42" x14ac:dyDescent="0.4">
      <c r="B225" s="327">
        <v>223</v>
      </c>
      <c r="C225" s="2" t="s">
        <v>47510</v>
      </c>
      <c r="D225" s="79" t="s">
        <v>43505</v>
      </c>
      <c r="E225" s="23" t="s">
        <v>47240</v>
      </c>
      <c r="F225" s="24" t="s">
        <v>47241</v>
      </c>
      <c r="G225" s="335">
        <v>1.5</v>
      </c>
      <c r="H225" s="23" t="s">
        <v>47242</v>
      </c>
      <c r="I225" s="25" t="s">
        <v>15</v>
      </c>
    </row>
    <row r="226" spans="2:9" ht="42" x14ac:dyDescent="0.4">
      <c r="B226" s="327">
        <v>224</v>
      </c>
      <c r="C226" s="2" t="s">
        <v>47511</v>
      </c>
      <c r="D226" s="79" t="s">
        <v>42989</v>
      </c>
      <c r="E226" s="23" t="s">
        <v>47240</v>
      </c>
      <c r="F226" s="24" t="s">
        <v>47241</v>
      </c>
      <c r="G226" s="335">
        <v>1.5</v>
      </c>
      <c r="H226" s="23" t="s">
        <v>47242</v>
      </c>
      <c r="I226" s="25" t="s">
        <v>15</v>
      </c>
    </row>
    <row r="227" spans="2:9" ht="42" x14ac:dyDescent="0.4">
      <c r="B227" s="327">
        <v>225</v>
      </c>
      <c r="C227" s="2" t="s">
        <v>47512</v>
      </c>
      <c r="D227" s="79" t="s">
        <v>36773</v>
      </c>
      <c r="E227" s="23" t="s">
        <v>47240</v>
      </c>
      <c r="F227" s="24" t="s">
        <v>47241</v>
      </c>
      <c r="G227" s="335">
        <v>2.5</v>
      </c>
      <c r="H227" s="23" t="s">
        <v>47242</v>
      </c>
      <c r="I227" s="25" t="s">
        <v>15</v>
      </c>
    </row>
    <row r="228" spans="2:9" ht="42" x14ac:dyDescent="0.4">
      <c r="B228" s="327">
        <v>226</v>
      </c>
      <c r="C228" s="2" t="s">
        <v>47513</v>
      </c>
      <c r="D228" s="79" t="s">
        <v>47514</v>
      </c>
      <c r="E228" s="23" t="s">
        <v>47240</v>
      </c>
      <c r="F228" s="24" t="s">
        <v>47241</v>
      </c>
      <c r="G228" s="335">
        <v>2.5</v>
      </c>
      <c r="H228" s="23" t="s">
        <v>47242</v>
      </c>
      <c r="I228" s="25" t="s">
        <v>15</v>
      </c>
    </row>
    <row r="229" spans="2:9" ht="42" x14ac:dyDescent="0.4">
      <c r="B229" s="327">
        <v>227</v>
      </c>
      <c r="C229" s="2" t="s">
        <v>47515</v>
      </c>
      <c r="D229" s="79" t="s">
        <v>35740</v>
      </c>
      <c r="E229" s="23" t="s">
        <v>47240</v>
      </c>
      <c r="F229" s="24" t="s">
        <v>47241</v>
      </c>
      <c r="G229" s="335">
        <v>1.5</v>
      </c>
      <c r="H229" s="23" t="s">
        <v>47242</v>
      </c>
      <c r="I229" s="25" t="s">
        <v>15</v>
      </c>
    </row>
    <row r="230" spans="2:9" ht="42" x14ac:dyDescent="0.4">
      <c r="B230" s="327">
        <v>228</v>
      </c>
      <c r="C230" s="2" t="s">
        <v>47516</v>
      </c>
      <c r="D230" s="79" t="s">
        <v>43084</v>
      </c>
      <c r="E230" s="23" t="s">
        <v>47240</v>
      </c>
      <c r="F230" s="24" t="s">
        <v>47241</v>
      </c>
      <c r="G230" s="335">
        <v>2.5</v>
      </c>
      <c r="H230" s="23" t="s">
        <v>47242</v>
      </c>
      <c r="I230" s="25" t="s">
        <v>15</v>
      </c>
    </row>
    <row r="231" spans="2:9" ht="42" x14ac:dyDescent="0.4">
      <c r="B231" s="327">
        <v>229</v>
      </c>
      <c r="C231" s="2" t="s">
        <v>47517</v>
      </c>
      <c r="D231" s="79" t="s">
        <v>47518</v>
      </c>
      <c r="E231" s="23" t="s">
        <v>47240</v>
      </c>
      <c r="F231" s="24" t="s">
        <v>47241</v>
      </c>
      <c r="G231" s="335">
        <v>1.5</v>
      </c>
      <c r="H231" s="23" t="s">
        <v>47242</v>
      </c>
      <c r="I231" s="25" t="s">
        <v>15</v>
      </c>
    </row>
    <row r="232" spans="2:9" ht="42" x14ac:dyDescent="0.4">
      <c r="B232" s="327">
        <v>230</v>
      </c>
      <c r="C232" s="2" t="s">
        <v>47519</v>
      </c>
      <c r="D232" s="79" t="s">
        <v>43035</v>
      </c>
      <c r="E232" s="23" t="s">
        <v>47240</v>
      </c>
      <c r="F232" s="24" t="s">
        <v>47241</v>
      </c>
      <c r="G232" s="335">
        <v>1.5</v>
      </c>
      <c r="H232" s="23" t="s">
        <v>47242</v>
      </c>
      <c r="I232" s="25" t="s">
        <v>15</v>
      </c>
    </row>
    <row r="233" spans="2:9" ht="42" x14ac:dyDescent="0.4">
      <c r="B233" s="327">
        <v>231</v>
      </c>
      <c r="C233" s="2" t="s">
        <v>47520</v>
      </c>
      <c r="D233" s="79" t="s">
        <v>35780</v>
      </c>
      <c r="E233" s="23" t="s">
        <v>47240</v>
      </c>
      <c r="F233" s="24" t="s">
        <v>47241</v>
      </c>
      <c r="G233" s="335">
        <v>1.5</v>
      </c>
      <c r="H233" s="23" t="s">
        <v>47242</v>
      </c>
      <c r="I233" s="25" t="s">
        <v>15</v>
      </c>
    </row>
    <row r="234" spans="2:9" ht="42" x14ac:dyDescent="0.4">
      <c r="B234" s="327">
        <v>232</v>
      </c>
      <c r="C234" s="2" t="s">
        <v>47521</v>
      </c>
      <c r="D234" s="79" t="s">
        <v>43047</v>
      </c>
      <c r="E234" s="23" t="s">
        <v>47240</v>
      </c>
      <c r="F234" s="24" t="s">
        <v>47241</v>
      </c>
      <c r="G234" s="335">
        <v>1.5</v>
      </c>
      <c r="H234" s="23" t="s">
        <v>47242</v>
      </c>
      <c r="I234" s="25" t="s">
        <v>15</v>
      </c>
    </row>
    <row r="235" spans="2:9" ht="42" x14ac:dyDescent="0.4">
      <c r="B235" s="327">
        <v>233</v>
      </c>
      <c r="C235" s="2" t="s">
        <v>47522</v>
      </c>
      <c r="D235" s="79" t="s">
        <v>43191</v>
      </c>
      <c r="E235" s="23" t="s">
        <v>47240</v>
      </c>
      <c r="F235" s="24" t="s">
        <v>47241</v>
      </c>
      <c r="G235" s="335">
        <v>1.5</v>
      </c>
      <c r="H235" s="23" t="s">
        <v>47242</v>
      </c>
      <c r="I235" s="25" t="s">
        <v>15</v>
      </c>
    </row>
    <row r="236" spans="2:9" ht="42" x14ac:dyDescent="0.4">
      <c r="B236" s="327">
        <v>234</v>
      </c>
      <c r="C236" s="2" t="s">
        <v>47523</v>
      </c>
      <c r="D236" s="79" t="s">
        <v>43068</v>
      </c>
      <c r="E236" s="23" t="s">
        <v>47240</v>
      </c>
      <c r="F236" s="24" t="s">
        <v>47241</v>
      </c>
      <c r="G236" s="335">
        <v>2.5</v>
      </c>
      <c r="H236" s="23" t="s">
        <v>47242</v>
      </c>
      <c r="I236" s="25" t="s">
        <v>15</v>
      </c>
    </row>
    <row r="237" spans="2:9" ht="42" x14ac:dyDescent="0.4">
      <c r="B237" s="327">
        <v>235</v>
      </c>
      <c r="C237" s="2" t="s">
        <v>47524</v>
      </c>
      <c r="D237" s="79" t="s">
        <v>43045</v>
      </c>
      <c r="E237" s="23" t="s">
        <v>47240</v>
      </c>
      <c r="F237" s="24" t="s">
        <v>47241</v>
      </c>
      <c r="G237" s="335">
        <v>1.5</v>
      </c>
      <c r="H237" s="23" t="s">
        <v>47242</v>
      </c>
      <c r="I237" s="25" t="s">
        <v>15</v>
      </c>
    </row>
    <row r="238" spans="2:9" ht="42" x14ac:dyDescent="0.4">
      <c r="B238" s="327">
        <v>236</v>
      </c>
      <c r="C238" s="2" t="s">
        <v>47525</v>
      </c>
      <c r="D238" s="79" t="s">
        <v>43019</v>
      </c>
      <c r="E238" s="23" t="s">
        <v>47240</v>
      </c>
      <c r="F238" s="24" t="s">
        <v>47241</v>
      </c>
      <c r="G238" s="335">
        <v>1.5</v>
      </c>
      <c r="H238" s="23" t="s">
        <v>47242</v>
      </c>
      <c r="I238" s="25" t="s">
        <v>15</v>
      </c>
    </row>
    <row r="239" spans="2:9" ht="42" x14ac:dyDescent="0.4">
      <c r="B239" s="327">
        <v>237</v>
      </c>
      <c r="C239" s="2" t="s">
        <v>47526</v>
      </c>
      <c r="D239" s="79" t="s">
        <v>43045</v>
      </c>
      <c r="E239" s="23" t="s">
        <v>47240</v>
      </c>
      <c r="F239" s="24" t="s">
        <v>47241</v>
      </c>
      <c r="G239" s="335">
        <v>1.5</v>
      </c>
      <c r="H239" s="23" t="s">
        <v>47242</v>
      </c>
      <c r="I239" s="25" t="s">
        <v>15</v>
      </c>
    </row>
    <row r="240" spans="2:9" ht="42" x14ac:dyDescent="0.4">
      <c r="B240" s="327">
        <v>238</v>
      </c>
      <c r="C240" s="2" t="s">
        <v>47527</v>
      </c>
      <c r="D240" s="79" t="s">
        <v>47528</v>
      </c>
      <c r="E240" s="23" t="s">
        <v>47240</v>
      </c>
      <c r="F240" s="24" t="s">
        <v>47241</v>
      </c>
      <c r="G240" s="335">
        <v>1.5</v>
      </c>
      <c r="H240" s="23" t="s">
        <v>47242</v>
      </c>
      <c r="I240" s="25" t="s">
        <v>15</v>
      </c>
    </row>
    <row r="241" spans="2:9" ht="42" x14ac:dyDescent="0.4">
      <c r="B241" s="327">
        <v>239</v>
      </c>
      <c r="C241" s="8" t="s">
        <v>47529</v>
      </c>
      <c r="D241" s="79" t="s">
        <v>47530</v>
      </c>
      <c r="E241" s="23" t="s">
        <v>47240</v>
      </c>
      <c r="F241" s="24" t="s">
        <v>47241</v>
      </c>
      <c r="G241" s="335">
        <v>1.5</v>
      </c>
      <c r="H241" s="23" t="s">
        <v>47242</v>
      </c>
      <c r="I241" s="25" t="s">
        <v>15</v>
      </c>
    </row>
    <row r="242" spans="2:9" ht="42" x14ac:dyDescent="0.4">
      <c r="B242" s="327">
        <v>240</v>
      </c>
      <c r="C242" s="2" t="s">
        <v>47531</v>
      </c>
      <c r="D242" s="79" t="s">
        <v>47310</v>
      </c>
      <c r="E242" s="23" t="s">
        <v>47240</v>
      </c>
      <c r="F242" s="24" t="s">
        <v>47241</v>
      </c>
      <c r="G242" s="335">
        <v>1.5</v>
      </c>
      <c r="H242" s="23" t="s">
        <v>47242</v>
      </c>
      <c r="I242" s="25" t="s">
        <v>15</v>
      </c>
    </row>
    <row r="243" spans="2:9" ht="42" x14ac:dyDescent="0.4">
      <c r="B243" s="327">
        <v>241</v>
      </c>
      <c r="C243" s="2" t="s">
        <v>47532</v>
      </c>
      <c r="D243" s="79" t="s">
        <v>43047</v>
      </c>
      <c r="E243" s="23" t="s">
        <v>47240</v>
      </c>
      <c r="F243" s="24" t="s">
        <v>47241</v>
      </c>
      <c r="G243" s="335">
        <v>1.5</v>
      </c>
      <c r="H243" s="23" t="s">
        <v>47242</v>
      </c>
      <c r="I243" s="25" t="s">
        <v>15</v>
      </c>
    </row>
    <row r="244" spans="2:9" ht="42" x14ac:dyDescent="0.4">
      <c r="B244" s="327">
        <v>242</v>
      </c>
      <c r="C244" s="2" t="s">
        <v>47533</v>
      </c>
      <c r="D244" s="79" t="s">
        <v>47274</v>
      </c>
      <c r="E244" s="23" t="s">
        <v>47240</v>
      </c>
      <c r="F244" s="24" t="s">
        <v>47241</v>
      </c>
      <c r="G244" s="335">
        <v>1.5</v>
      </c>
      <c r="H244" s="23" t="s">
        <v>47242</v>
      </c>
      <c r="I244" s="25" t="s">
        <v>15</v>
      </c>
    </row>
    <row r="245" spans="2:9" ht="42" x14ac:dyDescent="0.4">
      <c r="B245" s="327">
        <v>243</v>
      </c>
      <c r="C245" s="2" t="s">
        <v>47534</v>
      </c>
      <c r="D245" s="79" t="s">
        <v>35500</v>
      </c>
      <c r="E245" s="23" t="s">
        <v>47240</v>
      </c>
      <c r="F245" s="24" t="s">
        <v>47241</v>
      </c>
      <c r="G245" s="335">
        <v>1.5</v>
      </c>
      <c r="H245" s="23" t="s">
        <v>47242</v>
      </c>
      <c r="I245" s="25" t="s">
        <v>15</v>
      </c>
    </row>
    <row r="246" spans="2:9" ht="42" x14ac:dyDescent="0.4">
      <c r="B246" s="327">
        <v>244</v>
      </c>
      <c r="C246" s="2" t="s">
        <v>47535</v>
      </c>
      <c r="D246" s="79" t="s">
        <v>43014</v>
      </c>
      <c r="E246" s="23" t="s">
        <v>47240</v>
      </c>
      <c r="F246" s="24" t="s">
        <v>47241</v>
      </c>
      <c r="G246" s="335">
        <v>1.5</v>
      </c>
      <c r="H246" s="23" t="s">
        <v>47242</v>
      </c>
      <c r="I246" s="25" t="s">
        <v>15</v>
      </c>
    </row>
    <row r="247" spans="2:9" ht="42" x14ac:dyDescent="0.4">
      <c r="B247" s="327">
        <v>245</v>
      </c>
      <c r="C247" s="2" t="s">
        <v>47536</v>
      </c>
      <c r="D247" s="79" t="s">
        <v>43001</v>
      </c>
      <c r="E247" s="23" t="s">
        <v>47240</v>
      </c>
      <c r="F247" s="24" t="s">
        <v>47241</v>
      </c>
      <c r="G247" s="335">
        <v>2.5</v>
      </c>
      <c r="H247" s="23" t="s">
        <v>47242</v>
      </c>
      <c r="I247" s="25" t="s">
        <v>15</v>
      </c>
    </row>
    <row r="248" spans="2:9" ht="42" x14ac:dyDescent="0.4">
      <c r="B248" s="327">
        <v>246</v>
      </c>
      <c r="C248" s="2" t="s">
        <v>47537</v>
      </c>
      <c r="D248" s="79" t="s">
        <v>43068</v>
      </c>
      <c r="E248" s="23" t="s">
        <v>47240</v>
      </c>
      <c r="F248" s="24" t="s">
        <v>47241</v>
      </c>
      <c r="G248" s="335">
        <v>1.5</v>
      </c>
      <c r="H248" s="23" t="s">
        <v>47242</v>
      </c>
      <c r="I248" s="25" t="s">
        <v>15</v>
      </c>
    </row>
    <row r="249" spans="2:9" ht="42" x14ac:dyDescent="0.4">
      <c r="B249" s="327">
        <v>247</v>
      </c>
      <c r="C249" s="2" t="s">
        <v>47538</v>
      </c>
      <c r="D249" s="79" t="s">
        <v>43047</v>
      </c>
      <c r="E249" s="23" t="s">
        <v>47240</v>
      </c>
      <c r="F249" s="24" t="s">
        <v>47241</v>
      </c>
      <c r="G249" s="335">
        <v>1.5</v>
      </c>
      <c r="H249" s="23" t="s">
        <v>47242</v>
      </c>
      <c r="I249" s="25" t="s">
        <v>15</v>
      </c>
    </row>
    <row r="250" spans="2:9" ht="42" x14ac:dyDescent="0.4">
      <c r="B250" s="327">
        <v>248</v>
      </c>
      <c r="C250" s="2" t="s">
        <v>47539</v>
      </c>
      <c r="D250" s="79" t="s">
        <v>35630</v>
      </c>
      <c r="E250" s="23" t="s">
        <v>47240</v>
      </c>
      <c r="F250" s="24" t="s">
        <v>47241</v>
      </c>
      <c r="G250" s="335">
        <v>1</v>
      </c>
      <c r="H250" s="23" t="s">
        <v>47242</v>
      </c>
      <c r="I250" s="25" t="s">
        <v>15</v>
      </c>
    </row>
    <row r="251" spans="2:9" ht="42" x14ac:dyDescent="0.4">
      <c r="B251" s="327">
        <v>249</v>
      </c>
      <c r="C251" s="2" t="s">
        <v>47540</v>
      </c>
      <c r="D251" s="79" t="s">
        <v>47541</v>
      </c>
      <c r="E251" s="23" t="s">
        <v>47240</v>
      </c>
      <c r="F251" s="24" t="s">
        <v>47241</v>
      </c>
      <c r="G251" s="335">
        <v>3.5</v>
      </c>
      <c r="H251" s="23" t="s">
        <v>47242</v>
      </c>
      <c r="I251" s="25" t="s">
        <v>15</v>
      </c>
    </row>
    <row r="252" spans="2:9" ht="42" x14ac:dyDescent="0.4">
      <c r="B252" s="327">
        <v>250</v>
      </c>
      <c r="C252" s="2" t="s">
        <v>47542</v>
      </c>
      <c r="D252" s="79" t="s">
        <v>35740</v>
      </c>
      <c r="E252" s="23" t="s">
        <v>47240</v>
      </c>
      <c r="F252" s="24" t="s">
        <v>47241</v>
      </c>
      <c r="G252" s="335">
        <v>1</v>
      </c>
      <c r="H252" s="23" t="s">
        <v>47242</v>
      </c>
      <c r="I252" s="25" t="s">
        <v>15</v>
      </c>
    </row>
    <row r="253" spans="2:9" ht="42" x14ac:dyDescent="0.4">
      <c r="B253" s="327">
        <v>251</v>
      </c>
      <c r="C253" s="2" t="s">
        <v>47543</v>
      </c>
      <c r="D253" s="79" t="s">
        <v>43404</v>
      </c>
      <c r="E253" s="23" t="s">
        <v>47240</v>
      </c>
      <c r="F253" s="24" t="s">
        <v>47241</v>
      </c>
      <c r="G253" s="335">
        <v>1</v>
      </c>
      <c r="H253" s="23" t="s">
        <v>47242</v>
      </c>
      <c r="I253" s="25" t="s">
        <v>15</v>
      </c>
    </row>
    <row r="254" spans="2:9" ht="42" x14ac:dyDescent="0.4">
      <c r="B254" s="327">
        <v>252</v>
      </c>
      <c r="C254" s="2" t="s">
        <v>47544</v>
      </c>
      <c r="D254" s="79" t="s">
        <v>43027</v>
      </c>
      <c r="E254" s="23" t="s">
        <v>47240</v>
      </c>
      <c r="F254" s="24" t="s">
        <v>47241</v>
      </c>
      <c r="G254" s="335">
        <v>1</v>
      </c>
      <c r="H254" s="23" t="s">
        <v>47242</v>
      </c>
      <c r="I254" s="25" t="s">
        <v>15</v>
      </c>
    </row>
    <row r="255" spans="2:9" ht="42" x14ac:dyDescent="0.4">
      <c r="B255" s="327">
        <v>253</v>
      </c>
      <c r="C255" s="2" t="s">
        <v>47545</v>
      </c>
      <c r="D255" s="79" t="s">
        <v>43071</v>
      </c>
      <c r="E255" s="23" t="s">
        <v>47240</v>
      </c>
      <c r="F255" s="24" t="s">
        <v>47241</v>
      </c>
      <c r="G255" s="335">
        <v>1</v>
      </c>
      <c r="H255" s="23" t="s">
        <v>47242</v>
      </c>
      <c r="I255" s="25" t="s">
        <v>15</v>
      </c>
    </row>
    <row r="256" spans="2:9" ht="42" x14ac:dyDescent="0.4">
      <c r="B256" s="327">
        <v>254</v>
      </c>
      <c r="C256" s="2" t="s">
        <v>47546</v>
      </c>
      <c r="D256" s="79" t="s">
        <v>37397</v>
      </c>
      <c r="E256" s="23" t="s">
        <v>47240</v>
      </c>
      <c r="F256" s="24" t="s">
        <v>47241</v>
      </c>
      <c r="G256" s="335">
        <v>1</v>
      </c>
      <c r="H256" s="23" t="s">
        <v>47242</v>
      </c>
      <c r="I256" s="25" t="s">
        <v>15</v>
      </c>
    </row>
    <row r="257" spans="2:9" ht="42" x14ac:dyDescent="0.4">
      <c r="B257" s="327">
        <v>255</v>
      </c>
      <c r="C257" s="2" t="s">
        <v>47547</v>
      </c>
      <c r="D257" s="79" t="s">
        <v>47548</v>
      </c>
      <c r="E257" s="23" t="s">
        <v>47240</v>
      </c>
      <c r="F257" s="24" t="s">
        <v>47241</v>
      </c>
      <c r="G257" s="335">
        <v>1</v>
      </c>
      <c r="H257" s="23" t="s">
        <v>47242</v>
      </c>
      <c r="I257" s="25" t="s">
        <v>15</v>
      </c>
    </row>
    <row r="258" spans="2:9" ht="42" x14ac:dyDescent="0.4">
      <c r="B258" s="327">
        <v>256</v>
      </c>
      <c r="C258" s="2" t="s">
        <v>47549</v>
      </c>
      <c r="D258" s="79" t="s">
        <v>35630</v>
      </c>
      <c r="E258" s="23" t="s">
        <v>47240</v>
      </c>
      <c r="F258" s="24" t="s">
        <v>47241</v>
      </c>
      <c r="G258" s="335">
        <v>1</v>
      </c>
      <c r="H258" s="23" t="s">
        <v>47242</v>
      </c>
      <c r="I258" s="25" t="s">
        <v>15</v>
      </c>
    </row>
    <row r="259" spans="2:9" ht="42" x14ac:dyDescent="0.4">
      <c r="B259" s="327">
        <v>257</v>
      </c>
      <c r="C259" s="2" t="s">
        <v>43395</v>
      </c>
      <c r="D259" s="79" t="s">
        <v>43374</v>
      </c>
      <c r="E259" s="23" t="s">
        <v>47240</v>
      </c>
      <c r="F259" s="24" t="s">
        <v>47241</v>
      </c>
      <c r="G259" s="335">
        <v>1</v>
      </c>
      <c r="H259" s="23" t="s">
        <v>47242</v>
      </c>
      <c r="I259" s="25" t="s">
        <v>15</v>
      </c>
    </row>
    <row r="260" spans="2:9" ht="42" x14ac:dyDescent="0.4">
      <c r="B260" s="327">
        <v>258</v>
      </c>
      <c r="C260" s="2" t="s">
        <v>47550</v>
      </c>
      <c r="D260" s="79" t="s">
        <v>47541</v>
      </c>
      <c r="E260" s="23" t="s">
        <v>47240</v>
      </c>
      <c r="F260" s="24" t="s">
        <v>47241</v>
      </c>
      <c r="G260" s="335">
        <v>2.5</v>
      </c>
      <c r="H260" s="23" t="s">
        <v>47242</v>
      </c>
      <c r="I260" s="25" t="s">
        <v>15</v>
      </c>
    </row>
    <row r="261" spans="2:9" ht="42" x14ac:dyDescent="0.4">
      <c r="B261" s="327">
        <v>259</v>
      </c>
      <c r="C261" s="2" t="s">
        <v>47551</v>
      </c>
      <c r="D261" s="79" t="s">
        <v>43038</v>
      </c>
      <c r="E261" s="23" t="s">
        <v>47240</v>
      </c>
      <c r="F261" s="24" t="s">
        <v>47241</v>
      </c>
      <c r="G261" s="335">
        <v>1</v>
      </c>
      <c r="H261" s="23" t="s">
        <v>47242</v>
      </c>
      <c r="I261" s="25" t="s">
        <v>15</v>
      </c>
    </row>
    <row r="262" spans="2:9" ht="42" x14ac:dyDescent="0.4">
      <c r="B262" s="327">
        <v>260</v>
      </c>
      <c r="C262" s="2" t="s">
        <v>47552</v>
      </c>
      <c r="D262" s="79" t="s">
        <v>43500</v>
      </c>
      <c r="E262" s="23" t="s">
        <v>47240</v>
      </c>
      <c r="F262" s="24" t="s">
        <v>47241</v>
      </c>
      <c r="G262" s="335">
        <v>1</v>
      </c>
      <c r="H262" s="23" t="s">
        <v>47242</v>
      </c>
      <c r="I262" s="25" t="s">
        <v>15</v>
      </c>
    </row>
    <row r="263" spans="2:9" ht="42" x14ac:dyDescent="0.4">
      <c r="B263" s="327">
        <v>261</v>
      </c>
      <c r="C263" s="2" t="s">
        <v>47553</v>
      </c>
      <c r="D263" s="79" t="s">
        <v>43138</v>
      </c>
      <c r="E263" s="23" t="s">
        <v>47240</v>
      </c>
      <c r="F263" s="24" t="s">
        <v>47241</v>
      </c>
      <c r="G263" s="335">
        <v>2.5</v>
      </c>
      <c r="H263" s="23" t="s">
        <v>47242</v>
      </c>
      <c r="I263" s="25" t="s">
        <v>15</v>
      </c>
    </row>
    <row r="264" spans="2:9" ht="42" x14ac:dyDescent="0.4">
      <c r="B264" s="327">
        <v>262</v>
      </c>
      <c r="C264" s="2" t="s">
        <v>47554</v>
      </c>
      <c r="D264" s="79" t="s">
        <v>47555</v>
      </c>
      <c r="E264" s="23" t="s">
        <v>47240</v>
      </c>
      <c r="F264" s="24" t="s">
        <v>47241</v>
      </c>
      <c r="G264" s="335">
        <v>1</v>
      </c>
      <c r="H264" s="23" t="s">
        <v>47242</v>
      </c>
      <c r="I264" s="25" t="s">
        <v>15</v>
      </c>
    </row>
    <row r="265" spans="2:9" ht="42" x14ac:dyDescent="0.4">
      <c r="B265" s="327">
        <v>263</v>
      </c>
      <c r="C265" s="2" t="s">
        <v>47556</v>
      </c>
      <c r="D265" s="79" t="s">
        <v>43376</v>
      </c>
      <c r="E265" s="23" t="s">
        <v>47240</v>
      </c>
      <c r="F265" s="24" t="s">
        <v>47241</v>
      </c>
      <c r="G265" s="335">
        <v>1</v>
      </c>
      <c r="H265" s="23" t="s">
        <v>47242</v>
      </c>
      <c r="I265" s="25" t="s">
        <v>15</v>
      </c>
    </row>
    <row r="266" spans="2:9" ht="42" x14ac:dyDescent="0.4">
      <c r="B266" s="327">
        <v>264</v>
      </c>
      <c r="C266" s="2" t="s">
        <v>47557</v>
      </c>
      <c r="D266" s="79" t="s">
        <v>47396</v>
      </c>
      <c r="E266" s="23" t="s">
        <v>47240</v>
      </c>
      <c r="F266" s="24" t="s">
        <v>47241</v>
      </c>
      <c r="G266" s="335">
        <v>1</v>
      </c>
      <c r="H266" s="23" t="s">
        <v>47242</v>
      </c>
      <c r="I266" s="25" t="s">
        <v>15</v>
      </c>
    </row>
    <row r="267" spans="2:9" ht="42" x14ac:dyDescent="0.4">
      <c r="B267" s="327">
        <v>265</v>
      </c>
      <c r="C267" s="2" t="s">
        <v>47558</v>
      </c>
      <c r="D267" s="79" t="s">
        <v>47559</v>
      </c>
      <c r="E267" s="23" t="s">
        <v>47240</v>
      </c>
      <c r="F267" s="24" t="s">
        <v>47241</v>
      </c>
      <c r="G267" s="335">
        <v>1</v>
      </c>
      <c r="H267" s="23" t="s">
        <v>47242</v>
      </c>
      <c r="I267" s="25" t="s">
        <v>15</v>
      </c>
    </row>
    <row r="268" spans="2:9" ht="42" x14ac:dyDescent="0.4">
      <c r="B268" s="327">
        <v>266</v>
      </c>
      <c r="C268" s="2" t="s">
        <v>47560</v>
      </c>
      <c r="D268" s="79" t="s">
        <v>47541</v>
      </c>
      <c r="E268" s="23" t="s">
        <v>47240</v>
      </c>
      <c r="F268" s="24" t="s">
        <v>47241</v>
      </c>
      <c r="G268" s="335">
        <v>2.5</v>
      </c>
      <c r="H268" s="23" t="s">
        <v>47242</v>
      </c>
      <c r="I268" s="25" t="s">
        <v>15</v>
      </c>
    </row>
    <row r="269" spans="2:9" ht="42" x14ac:dyDescent="0.4">
      <c r="B269" s="327">
        <v>267</v>
      </c>
      <c r="C269" s="2" t="s">
        <v>47561</v>
      </c>
      <c r="D269" s="79" t="s">
        <v>43374</v>
      </c>
      <c r="E269" s="23" t="s">
        <v>47240</v>
      </c>
      <c r="F269" s="24" t="s">
        <v>47241</v>
      </c>
      <c r="G269" s="335">
        <v>2.5</v>
      </c>
      <c r="H269" s="23" t="s">
        <v>47242</v>
      </c>
      <c r="I269" s="25" t="s">
        <v>15</v>
      </c>
    </row>
    <row r="270" spans="2:9" ht="42" x14ac:dyDescent="0.4">
      <c r="B270" s="327">
        <v>268</v>
      </c>
      <c r="C270" s="2" t="s">
        <v>47562</v>
      </c>
      <c r="D270" s="79" t="s">
        <v>47563</v>
      </c>
      <c r="E270" s="23" t="s">
        <v>47240</v>
      </c>
      <c r="F270" s="24" t="s">
        <v>47241</v>
      </c>
      <c r="G270" s="335">
        <v>2.5</v>
      </c>
      <c r="H270" s="23" t="s">
        <v>47242</v>
      </c>
      <c r="I270" s="25" t="s">
        <v>15</v>
      </c>
    </row>
    <row r="271" spans="2:9" ht="42" x14ac:dyDescent="0.4">
      <c r="B271" s="327">
        <v>269</v>
      </c>
      <c r="C271" s="2" t="s">
        <v>47564</v>
      </c>
      <c r="D271" s="79" t="s">
        <v>36879</v>
      </c>
      <c r="E271" s="23" t="s">
        <v>47240</v>
      </c>
      <c r="F271" s="24" t="s">
        <v>47241</v>
      </c>
      <c r="G271" s="335">
        <v>1</v>
      </c>
      <c r="H271" s="23" t="s">
        <v>47242</v>
      </c>
      <c r="I271" s="25" t="s">
        <v>15</v>
      </c>
    </row>
    <row r="272" spans="2:9" ht="42" x14ac:dyDescent="0.4">
      <c r="B272" s="327">
        <v>270</v>
      </c>
      <c r="C272" s="2" t="s">
        <v>47565</v>
      </c>
      <c r="D272" s="79" t="s">
        <v>43047</v>
      </c>
      <c r="E272" s="23" t="s">
        <v>47240</v>
      </c>
      <c r="F272" s="24" t="s">
        <v>47241</v>
      </c>
      <c r="G272" s="335">
        <v>2.5</v>
      </c>
      <c r="H272" s="23" t="s">
        <v>47242</v>
      </c>
      <c r="I272" s="25" t="s">
        <v>15</v>
      </c>
    </row>
    <row r="273" spans="2:9" ht="42" x14ac:dyDescent="0.4">
      <c r="B273" s="327">
        <v>271</v>
      </c>
      <c r="C273" s="2" t="s">
        <v>47566</v>
      </c>
      <c r="D273" s="79" t="s">
        <v>42989</v>
      </c>
      <c r="E273" s="23" t="s">
        <v>47240</v>
      </c>
      <c r="F273" s="24" t="s">
        <v>47241</v>
      </c>
      <c r="G273" s="335">
        <v>1</v>
      </c>
      <c r="H273" s="23" t="s">
        <v>47242</v>
      </c>
      <c r="I273" s="25" t="s">
        <v>15</v>
      </c>
    </row>
    <row r="274" spans="2:9" ht="42" x14ac:dyDescent="0.4">
      <c r="B274" s="327">
        <v>272</v>
      </c>
      <c r="C274" s="2" t="s">
        <v>47567</v>
      </c>
      <c r="D274" s="79" t="s">
        <v>35740</v>
      </c>
      <c r="E274" s="23" t="s">
        <v>47240</v>
      </c>
      <c r="F274" s="24" t="s">
        <v>47241</v>
      </c>
      <c r="G274" s="335">
        <v>1</v>
      </c>
      <c r="H274" s="23" t="s">
        <v>47242</v>
      </c>
      <c r="I274" s="25" t="s">
        <v>15</v>
      </c>
    </row>
    <row r="275" spans="2:9" ht="42" x14ac:dyDescent="0.4">
      <c r="B275" s="327">
        <v>273</v>
      </c>
      <c r="C275" s="2" t="s">
        <v>47568</v>
      </c>
      <c r="D275" s="79" t="s">
        <v>43027</v>
      </c>
      <c r="E275" s="23" t="s">
        <v>47240</v>
      </c>
      <c r="F275" s="24" t="s">
        <v>47241</v>
      </c>
      <c r="G275" s="335">
        <v>3</v>
      </c>
      <c r="H275" s="23" t="s">
        <v>47242</v>
      </c>
      <c r="I275" s="25" t="s">
        <v>15</v>
      </c>
    </row>
    <row r="276" spans="2:9" ht="42" x14ac:dyDescent="0.4">
      <c r="B276" s="327">
        <v>274</v>
      </c>
      <c r="C276" s="2" t="s">
        <v>47569</v>
      </c>
      <c r="D276" s="79" t="s">
        <v>43398</v>
      </c>
      <c r="E276" s="23" t="s">
        <v>47240</v>
      </c>
      <c r="F276" s="24" t="s">
        <v>47241</v>
      </c>
      <c r="G276" s="335">
        <v>1</v>
      </c>
      <c r="H276" s="23" t="s">
        <v>47242</v>
      </c>
      <c r="I276" s="25" t="s">
        <v>15</v>
      </c>
    </row>
    <row r="277" spans="2:9" ht="42" x14ac:dyDescent="0.4">
      <c r="B277" s="327">
        <v>275</v>
      </c>
      <c r="C277" s="2" t="s">
        <v>47570</v>
      </c>
      <c r="D277" s="79" t="s">
        <v>35740</v>
      </c>
      <c r="E277" s="23" t="s">
        <v>47240</v>
      </c>
      <c r="F277" s="24" t="s">
        <v>47241</v>
      </c>
      <c r="G277" s="335">
        <v>1</v>
      </c>
      <c r="H277" s="23" t="s">
        <v>47242</v>
      </c>
      <c r="I277" s="25" t="s">
        <v>15</v>
      </c>
    </row>
    <row r="278" spans="2:9" ht="42" x14ac:dyDescent="0.4">
      <c r="B278" s="327">
        <v>276</v>
      </c>
      <c r="C278" s="2" t="s">
        <v>47571</v>
      </c>
      <c r="D278" s="79" t="s">
        <v>43027</v>
      </c>
      <c r="E278" s="23" t="s">
        <v>47240</v>
      </c>
      <c r="F278" s="24" t="s">
        <v>47241</v>
      </c>
      <c r="G278" s="335">
        <v>1</v>
      </c>
      <c r="H278" s="23" t="s">
        <v>47242</v>
      </c>
      <c r="I278" s="25" t="s">
        <v>15</v>
      </c>
    </row>
    <row r="279" spans="2:9" ht="42" x14ac:dyDescent="0.4">
      <c r="B279" s="327">
        <v>277</v>
      </c>
      <c r="C279" s="2" t="s">
        <v>47572</v>
      </c>
      <c r="D279" s="336" t="s">
        <v>43045</v>
      </c>
      <c r="E279" s="23" t="s">
        <v>47240</v>
      </c>
      <c r="F279" s="24" t="s">
        <v>47241</v>
      </c>
      <c r="G279" s="335">
        <v>1</v>
      </c>
      <c r="H279" s="23" t="s">
        <v>47242</v>
      </c>
      <c r="I279" s="25" t="s">
        <v>15</v>
      </c>
    </row>
    <row r="280" spans="2:9" ht="42" x14ac:dyDescent="0.4">
      <c r="B280" s="327">
        <v>278</v>
      </c>
      <c r="C280" s="2" t="s">
        <v>47573</v>
      </c>
      <c r="D280" s="79" t="s">
        <v>47260</v>
      </c>
      <c r="E280" s="23" t="s">
        <v>47240</v>
      </c>
      <c r="F280" s="24" t="s">
        <v>47241</v>
      </c>
      <c r="G280" s="335">
        <v>1</v>
      </c>
      <c r="H280" s="23" t="s">
        <v>47242</v>
      </c>
      <c r="I280" s="25" t="s">
        <v>15</v>
      </c>
    </row>
    <row r="281" spans="2:9" ht="42" x14ac:dyDescent="0.4">
      <c r="B281" s="327">
        <v>279</v>
      </c>
      <c r="C281" s="2" t="s">
        <v>47574</v>
      </c>
      <c r="D281" s="79" t="s">
        <v>35740</v>
      </c>
      <c r="E281" s="23" t="s">
        <v>47240</v>
      </c>
      <c r="F281" s="24" t="s">
        <v>47241</v>
      </c>
      <c r="G281" s="335">
        <v>1</v>
      </c>
      <c r="H281" s="23" t="s">
        <v>47242</v>
      </c>
      <c r="I281" s="25" t="s">
        <v>15</v>
      </c>
    </row>
    <row r="282" spans="2:9" ht="42" x14ac:dyDescent="0.4">
      <c r="B282" s="327">
        <v>280</v>
      </c>
      <c r="C282" s="2" t="s">
        <v>47575</v>
      </c>
      <c r="D282" s="79" t="s">
        <v>43038</v>
      </c>
      <c r="E282" s="23" t="s">
        <v>47240</v>
      </c>
      <c r="F282" s="24" t="s">
        <v>47241</v>
      </c>
      <c r="G282" s="335">
        <v>1</v>
      </c>
      <c r="H282" s="23" t="s">
        <v>47242</v>
      </c>
      <c r="I282" s="25" t="s">
        <v>15</v>
      </c>
    </row>
    <row r="283" spans="2:9" ht="42" x14ac:dyDescent="0.4">
      <c r="B283" s="327">
        <v>281</v>
      </c>
      <c r="C283" s="2" t="s">
        <v>47576</v>
      </c>
      <c r="D283" s="79" t="s">
        <v>35497</v>
      </c>
      <c r="E283" s="23" t="s">
        <v>47240</v>
      </c>
      <c r="F283" s="24" t="s">
        <v>47241</v>
      </c>
      <c r="G283" s="335">
        <v>1</v>
      </c>
      <c r="H283" s="23" t="s">
        <v>47242</v>
      </c>
      <c r="I283" s="25" t="s">
        <v>15</v>
      </c>
    </row>
    <row r="284" spans="2:9" ht="42" x14ac:dyDescent="0.4">
      <c r="B284" s="327">
        <v>282</v>
      </c>
      <c r="C284" s="2" t="s">
        <v>47577</v>
      </c>
      <c r="D284" s="79" t="s">
        <v>47295</v>
      </c>
      <c r="E284" s="23" t="s">
        <v>47240</v>
      </c>
      <c r="F284" s="24" t="s">
        <v>47241</v>
      </c>
      <c r="G284" s="335">
        <v>2.5</v>
      </c>
      <c r="H284" s="23" t="s">
        <v>47242</v>
      </c>
      <c r="I284" s="25" t="s">
        <v>15</v>
      </c>
    </row>
    <row r="285" spans="2:9" ht="42" x14ac:dyDescent="0.4">
      <c r="B285" s="327">
        <v>283</v>
      </c>
      <c r="C285" s="2" t="s">
        <v>47578</v>
      </c>
      <c r="D285" s="79" t="s">
        <v>43045</v>
      </c>
      <c r="E285" s="23" t="s">
        <v>47240</v>
      </c>
      <c r="F285" s="24" t="s">
        <v>47241</v>
      </c>
      <c r="G285" s="335">
        <v>1</v>
      </c>
      <c r="H285" s="23" t="s">
        <v>47242</v>
      </c>
      <c r="I285" s="25" t="s">
        <v>15</v>
      </c>
    </row>
    <row r="286" spans="2:9" ht="42" x14ac:dyDescent="0.4">
      <c r="B286" s="327">
        <v>284</v>
      </c>
      <c r="C286" s="2" t="s">
        <v>47579</v>
      </c>
      <c r="D286" s="79" t="s">
        <v>43483</v>
      </c>
      <c r="E286" s="23" t="s">
        <v>47240</v>
      </c>
      <c r="F286" s="24" t="s">
        <v>47241</v>
      </c>
      <c r="G286" s="335">
        <v>1</v>
      </c>
      <c r="H286" s="23" t="s">
        <v>47242</v>
      </c>
      <c r="I286" s="25" t="s">
        <v>15</v>
      </c>
    </row>
    <row r="287" spans="2:9" ht="42" x14ac:dyDescent="0.4">
      <c r="B287" s="327">
        <v>285</v>
      </c>
      <c r="C287" s="2" t="s">
        <v>47580</v>
      </c>
      <c r="D287" s="79" t="s">
        <v>43045</v>
      </c>
      <c r="E287" s="23" t="s">
        <v>47240</v>
      </c>
      <c r="F287" s="24" t="s">
        <v>47241</v>
      </c>
      <c r="G287" s="335">
        <v>1</v>
      </c>
      <c r="H287" s="23" t="s">
        <v>47242</v>
      </c>
      <c r="I287" s="25" t="s">
        <v>15</v>
      </c>
    </row>
    <row r="288" spans="2:9" ht="42" x14ac:dyDescent="0.4">
      <c r="B288" s="327">
        <v>286</v>
      </c>
      <c r="C288" s="2" t="s">
        <v>47581</v>
      </c>
      <c r="D288" s="79" t="s">
        <v>43035</v>
      </c>
      <c r="E288" s="23" t="s">
        <v>47240</v>
      </c>
      <c r="F288" s="24" t="s">
        <v>47241</v>
      </c>
      <c r="G288" s="335">
        <v>1</v>
      </c>
      <c r="H288" s="23" t="s">
        <v>47242</v>
      </c>
      <c r="I288" s="25" t="s">
        <v>15</v>
      </c>
    </row>
    <row r="289" spans="2:9" ht="42" x14ac:dyDescent="0.4">
      <c r="B289" s="327">
        <v>287</v>
      </c>
      <c r="C289" s="2" t="s">
        <v>47582</v>
      </c>
      <c r="D289" s="79" t="s">
        <v>35740</v>
      </c>
      <c r="E289" s="23" t="s">
        <v>47240</v>
      </c>
      <c r="F289" s="24" t="s">
        <v>47241</v>
      </c>
      <c r="G289" s="335">
        <v>1</v>
      </c>
      <c r="H289" s="23" t="s">
        <v>47242</v>
      </c>
      <c r="I289" s="25" t="s">
        <v>15</v>
      </c>
    </row>
    <row r="290" spans="2:9" ht="42" x14ac:dyDescent="0.4">
      <c r="B290" s="327">
        <v>288</v>
      </c>
      <c r="C290" s="2" t="s">
        <v>47583</v>
      </c>
      <c r="D290" s="79" t="s">
        <v>47559</v>
      </c>
      <c r="E290" s="23" t="s">
        <v>47240</v>
      </c>
      <c r="F290" s="24" t="s">
        <v>47241</v>
      </c>
      <c r="G290" s="335">
        <v>1</v>
      </c>
      <c r="H290" s="23" t="s">
        <v>47242</v>
      </c>
      <c r="I290" s="25" t="s">
        <v>15</v>
      </c>
    </row>
    <row r="291" spans="2:9" ht="42" x14ac:dyDescent="0.4">
      <c r="B291" s="327">
        <v>289</v>
      </c>
      <c r="C291" s="2" t="s">
        <v>47584</v>
      </c>
      <c r="D291" s="79" t="s">
        <v>36879</v>
      </c>
      <c r="E291" s="23" t="s">
        <v>47240</v>
      </c>
      <c r="F291" s="24" t="s">
        <v>47241</v>
      </c>
      <c r="G291" s="335">
        <v>1</v>
      </c>
      <c r="H291" s="23" t="s">
        <v>47242</v>
      </c>
      <c r="I291" s="25" t="s">
        <v>15</v>
      </c>
    </row>
    <row r="292" spans="2:9" ht="42" x14ac:dyDescent="0.4">
      <c r="B292" s="327">
        <v>290</v>
      </c>
      <c r="C292" s="8" t="s">
        <v>47585</v>
      </c>
      <c r="D292" s="79" t="s">
        <v>43045</v>
      </c>
      <c r="E292" s="23" t="s">
        <v>47240</v>
      </c>
      <c r="F292" s="24" t="s">
        <v>47241</v>
      </c>
      <c r="G292" s="335">
        <v>1</v>
      </c>
      <c r="H292" s="23" t="s">
        <v>47242</v>
      </c>
      <c r="I292" s="25" t="s">
        <v>15</v>
      </c>
    </row>
    <row r="293" spans="2:9" ht="42" x14ac:dyDescent="0.4">
      <c r="B293" s="327">
        <v>291</v>
      </c>
      <c r="C293" s="2" t="s">
        <v>47586</v>
      </c>
      <c r="D293" s="79" t="s">
        <v>35170</v>
      </c>
      <c r="E293" s="23" t="s">
        <v>47240</v>
      </c>
      <c r="F293" s="24" t="s">
        <v>47241</v>
      </c>
      <c r="G293" s="335">
        <v>1</v>
      </c>
      <c r="H293" s="23" t="s">
        <v>47242</v>
      </c>
      <c r="I293" s="25" t="s">
        <v>15</v>
      </c>
    </row>
    <row r="294" spans="2:9" ht="42" x14ac:dyDescent="0.4">
      <c r="B294" s="327">
        <v>292</v>
      </c>
      <c r="C294" s="2" t="s">
        <v>47587</v>
      </c>
      <c r="D294" s="79" t="s">
        <v>36773</v>
      </c>
      <c r="E294" s="23" t="s">
        <v>47240</v>
      </c>
      <c r="F294" s="24" t="s">
        <v>47241</v>
      </c>
      <c r="G294" s="335">
        <v>1</v>
      </c>
      <c r="H294" s="23" t="s">
        <v>47242</v>
      </c>
      <c r="I294" s="25" t="s">
        <v>15</v>
      </c>
    </row>
    <row r="295" spans="2:9" ht="42" x14ac:dyDescent="0.4">
      <c r="B295" s="327">
        <v>293</v>
      </c>
      <c r="C295" s="2" t="s">
        <v>47588</v>
      </c>
      <c r="D295" s="79" t="s">
        <v>43398</v>
      </c>
      <c r="E295" s="23" t="s">
        <v>47240</v>
      </c>
      <c r="F295" s="24" t="s">
        <v>47241</v>
      </c>
      <c r="G295" s="335">
        <v>1</v>
      </c>
      <c r="H295" s="23" t="s">
        <v>47242</v>
      </c>
      <c r="I295" s="25" t="s">
        <v>15</v>
      </c>
    </row>
    <row r="296" spans="2:9" ht="42" x14ac:dyDescent="0.4">
      <c r="B296" s="327">
        <v>294</v>
      </c>
      <c r="C296" s="2" t="s">
        <v>47589</v>
      </c>
      <c r="D296" s="79" t="s">
        <v>47251</v>
      </c>
      <c r="E296" s="23" t="s">
        <v>47240</v>
      </c>
      <c r="F296" s="24" t="s">
        <v>47241</v>
      </c>
      <c r="G296" s="335">
        <v>1</v>
      </c>
      <c r="H296" s="23" t="s">
        <v>47242</v>
      </c>
      <c r="I296" s="25" t="s">
        <v>15</v>
      </c>
    </row>
    <row r="297" spans="2:9" ht="42" x14ac:dyDescent="0.4">
      <c r="B297" s="327">
        <v>295</v>
      </c>
      <c r="C297" s="2" t="s">
        <v>47590</v>
      </c>
      <c r="D297" s="79" t="s">
        <v>43144</v>
      </c>
      <c r="E297" s="23" t="s">
        <v>47240</v>
      </c>
      <c r="F297" s="24" t="s">
        <v>47241</v>
      </c>
      <c r="G297" s="335">
        <v>3.9</v>
      </c>
      <c r="H297" s="23" t="s">
        <v>47242</v>
      </c>
      <c r="I297" s="25" t="s">
        <v>15</v>
      </c>
    </row>
    <row r="298" spans="2:9" ht="42" x14ac:dyDescent="0.4">
      <c r="B298" s="327">
        <v>296</v>
      </c>
      <c r="C298" s="2" t="s">
        <v>47591</v>
      </c>
      <c r="D298" s="79" t="s">
        <v>43053</v>
      </c>
      <c r="E298" s="23" t="s">
        <v>47240</v>
      </c>
      <c r="F298" s="24" t="s">
        <v>47241</v>
      </c>
      <c r="G298" s="335">
        <v>1</v>
      </c>
      <c r="H298" s="23" t="s">
        <v>47242</v>
      </c>
      <c r="I298" s="25" t="s">
        <v>15</v>
      </c>
    </row>
    <row r="299" spans="2:9" ht="42" x14ac:dyDescent="0.4">
      <c r="B299" s="327">
        <v>297</v>
      </c>
      <c r="C299" s="2" t="s">
        <v>47592</v>
      </c>
      <c r="D299" s="79" t="s">
        <v>43040</v>
      </c>
      <c r="E299" s="23" t="s">
        <v>47240</v>
      </c>
      <c r="F299" s="24" t="s">
        <v>47241</v>
      </c>
      <c r="G299" s="335">
        <v>1</v>
      </c>
      <c r="H299" s="23" t="s">
        <v>47242</v>
      </c>
      <c r="I299" s="25" t="s">
        <v>15</v>
      </c>
    </row>
    <row r="300" spans="2:9" ht="42" x14ac:dyDescent="0.4">
      <c r="B300" s="327">
        <v>298</v>
      </c>
      <c r="C300" s="2" t="s">
        <v>47593</v>
      </c>
      <c r="D300" s="79" t="s">
        <v>43053</v>
      </c>
      <c r="E300" s="23" t="s">
        <v>47240</v>
      </c>
      <c r="F300" s="24" t="s">
        <v>47241</v>
      </c>
      <c r="G300" s="335">
        <v>1</v>
      </c>
      <c r="H300" s="23" t="s">
        <v>47242</v>
      </c>
      <c r="I300" s="25" t="s">
        <v>15</v>
      </c>
    </row>
    <row r="301" spans="2:9" ht="42" x14ac:dyDescent="0.4">
      <c r="B301" s="327">
        <v>299</v>
      </c>
      <c r="C301" s="2" t="s">
        <v>47594</v>
      </c>
      <c r="D301" s="79" t="s">
        <v>43053</v>
      </c>
      <c r="E301" s="23" t="s">
        <v>47240</v>
      </c>
      <c r="F301" s="24" t="s">
        <v>47241</v>
      </c>
      <c r="G301" s="335">
        <v>1</v>
      </c>
      <c r="H301" s="23" t="s">
        <v>47242</v>
      </c>
      <c r="I301" s="25" t="s">
        <v>15</v>
      </c>
    </row>
    <row r="302" spans="2:9" ht="42" x14ac:dyDescent="0.4">
      <c r="B302" s="327">
        <v>300</v>
      </c>
      <c r="C302" s="2" t="s">
        <v>47595</v>
      </c>
      <c r="D302" s="79" t="s">
        <v>43084</v>
      </c>
      <c r="E302" s="23" t="s">
        <v>47240</v>
      </c>
      <c r="F302" s="24" t="s">
        <v>47241</v>
      </c>
      <c r="G302" s="335">
        <v>1</v>
      </c>
      <c r="H302" s="23" t="s">
        <v>47242</v>
      </c>
      <c r="I302" s="25" t="s">
        <v>15</v>
      </c>
    </row>
    <row r="303" spans="2:9" ht="42" x14ac:dyDescent="0.4">
      <c r="B303" s="327">
        <v>301</v>
      </c>
      <c r="C303" s="2" t="s">
        <v>47596</v>
      </c>
      <c r="D303" s="79" t="s">
        <v>47597</v>
      </c>
      <c r="E303" s="23" t="s">
        <v>47240</v>
      </c>
      <c r="F303" s="24" t="s">
        <v>47241</v>
      </c>
      <c r="G303" s="335">
        <v>1</v>
      </c>
      <c r="H303" s="23" t="s">
        <v>47242</v>
      </c>
      <c r="I303" s="25" t="s">
        <v>15</v>
      </c>
    </row>
    <row r="304" spans="2:9" ht="42" x14ac:dyDescent="0.4">
      <c r="B304" s="327">
        <v>302</v>
      </c>
      <c r="C304" s="2" t="s">
        <v>47598</v>
      </c>
      <c r="D304" s="79" t="s">
        <v>43053</v>
      </c>
      <c r="E304" s="23" t="s">
        <v>47240</v>
      </c>
      <c r="F304" s="24" t="s">
        <v>47241</v>
      </c>
      <c r="G304" s="335">
        <v>2.5</v>
      </c>
      <c r="H304" s="23" t="s">
        <v>47242</v>
      </c>
      <c r="I304" s="25" t="s">
        <v>15</v>
      </c>
    </row>
    <row r="305" spans="2:9" ht="42" x14ac:dyDescent="0.4">
      <c r="B305" s="327">
        <v>303</v>
      </c>
      <c r="C305" s="2" t="s">
        <v>47599</v>
      </c>
      <c r="D305" s="79" t="s">
        <v>43053</v>
      </c>
      <c r="E305" s="23" t="s">
        <v>47240</v>
      </c>
      <c r="F305" s="24" t="s">
        <v>47241</v>
      </c>
      <c r="G305" s="335">
        <v>1</v>
      </c>
      <c r="H305" s="23" t="s">
        <v>47242</v>
      </c>
      <c r="I305" s="25" t="s">
        <v>15</v>
      </c>
    </row>
    <row r="306" spans="2:9" ht="42" x14ac:dyDescent="0.4">
      <c r="B306" s="327">
        <v>304</v>
      </c>
      <c r="C306" s="2" t="s">
        <v>47600</v>
      </c>
      <c r="D306" s="79" t="s">
        <v>43045</v>
      </c>
      <c r="E306" s="23" t="s">
        <v>47240</v>
      </c>
      <c r="F306" s="24" t="s">
        <v>47241</v>
      </c>
      <c r="G306" s="335">
        <v>1</v>
      </c>
      <c r="H306" s="23" t="s">
        <v>47242</v>
      </c>
      <c r="I306" s="25" t="s">
        <v>15</v>
      </c>
    </row>
    <row r="307" spans="2:9" ht="42" x14ac:dyDescent="0.4">
      <c r="B307" s="327">
        <v>305</v>
      </c>
      <c r="C307" s="2" t="s">
        <v>47601</v>
      </c>
      <c r="D307" s="79" t="s">
        <v>42989</v>
      </c>
      <c r="E307" s="23" t="s">
        <v>47240</v>
      </c>
      <c r="F307" s="24" t="s">
        <v>47241</v>
      </c>
      <c r="G307" s="335">
        <v>1</v>
      </c>
      <c r="H307" s="23" t="s">
        <v>47242</v>
      </c>
      <c r="I307" s="25" t="s">
        <v>15</v>
      </c>
    </row>
    <row r="308" spans="2:9" ht="42" x14ac:dyDescent="0.4">
      <c r="B308" s="327">
        <v>306</v>
      </c>
      <c r="C308" s="2" t="s">
        <v>47602</v>
      </c>
      <c r="D308" s="79" t="s">
        <v>43202</v>
      </c>
      <c r="E308" s="23" t="s">
        <v>47240</v>
      </c>
      <c r="F308" s="24" t="s">
        <v>47241</v>
      </c>
      <c r="G308" s="335">
        <v>1</v>
      </c>
      <c r="H308" s="23" t="s">
        <v>47242</v>
      </c>
      <c r="I308" s="25" t="s">
        <v>15</v>
      </c>
    </row>
    <row r="309" spans="2:9" ht="42" x14ac:dyDescent="0.4">
      <c r="B309" s="327">
        <v>307</v>
      </c>
      <c r="C309" s="2" t="s">
        <v>47603</v>
      </c>
      <c r="D309" s="79" t="s">
        <v>43138</v>
      </c>
      <c r="E309" s="23" t="s">
        <v>47240</v>
      </c>
      <c r="F309" s="24" t="s">
        <v>47241</v>
      </c>
      <c r="G309" s="335">
        <v>3</v>
      </c>
      <c r="H309" s="23" t="s">
        <v>47242</v>
      </c>
      <c r="I309" s="25" t="s">
        <v>15</v>
      </c>
    </row>
    <row r="310" spans="2:9" ht="42" x14ac:dyDescent="0.4">
      <c r="B310" s="327">
        <v>308</v>
      </c>
      <c r="C310" s="8" t="s">
        <v>47604</v>
      </c>
      <c r="D310" s="79" t="s">
        <v>47605</v>
      </c>
      <c r="E310" s="23" t="s">
        <v>47240</v>
      </c>
      <c r="F310" s="24" t="s">
        <v>47241</v>
      </c>
      <c r="G310" s="335">
        <v>2.5</v>
      </c>
      <c r="H310" s="23" t="s">
        <v>47242</v>
      </c>
      <c r="I310" s="25" t="s">
        <v>15</v>
      </c>
    </row>
    <row r="311" spans="2:9" ht="42" x14ac:dyDescent="0.4">
      <c r="B311" s="327">
        <v>309</v>
      </c>
      <c r="C311" s="8" t="s">
        <v>43406</v>
      </c>
      <c r="D311" s="79" t="s">
        <v>43348</v>
      </c>
      <c r="E311" s="23" t="s">
        <v>47240</v>
      </c>
      <c r="F311" s="24" t="s">
        <v>47241</v>
      </c>
      <c r="G311" s="335">
        <v>2.5</v>
      </c>
      <c r="H311" s="23" t="s">
        <v>47242</v>
      </c>
      <c r="I311" s="25" t="s">
        <v>15</v>
      </c>
    </row>
    <row r="312" spans="2:9" ht="42" x14ac:dyDescent="0.4">
      <c r="B312" s="327">
        <v>310</v>
      </c>
      <c r="C312" s="8" t="s">
        <v>47606</v>
      </c>
      <c r="D312" s="79" t="s">
        <v>43138</v>
      </c>
      <c r="E312" s="23" t="s">
        <v>47240</v>
      </c>
      <c r="F312" s="24" t="s">
        <v>47241</v>
      </c>
      <c r="G312" s="335">
        <v>1</v>
      </c>
      <c r="H312" s="23" t="s">
        <v>47242</v>
      </c>
      <c r="I312" s="25" t="s">
        <v>15</v>
      </c>
    </row>
    <row r="313" spans="2:9" ht="42" x14ac:dyDescent="0.4">
      <c r="B313" s="327">
        <v>311</v>
      </c>
      <c r="C313" s="8" t="s">
        <v>47607</v>
      </c>
      <c r="D313" s="79" t="s">
        <v>43045</v>
      </c>
      <c r="E313" s="23" t="s">
        <v>47240</v>
      </c>
      <c r="F313" s="24" t="s">
        <v>47241</v>
      </c>
      <c r="G313" s="335">
        <v>1</v>
      </c>
      <c r="H313" s="23" t="s">
        <v>47242</v>
      </c>
      <c r="I313" s="25" t="s">
        <v>15</v>
      </c>
    </row>
    <row r="314" spans="2:9" ht="42" x14ac:dyDescent="0.4">
      <c r="B314" s="327">
        <v>312</v>
      </c>
      <c r="C314" s="8" t="s">
        <v>47608</v>
      </c>
      <c r="D314" s="79" t="s">
        <v>43053</v>
      </c>
      <c r="E314" s="23" t="s">
        <v>47240</v>
      </c>
      <c r="F314" s="24" t="s">
        <v>47241</v>
      </c>
      <c r="G314" s="335">
        <v>1</v>
      </c>
      <c r="H314" s="23" t="s">
        <v>47242</v>
      </c>
      <c r="I314" s="25" t="s">
        <v>15</v>
      </c>
    </row>
    <row r="315" spans="2:9" ht="42" x14ac:dyDescent="0.4">
      <c r="B315" s="327">
        <v>313</v>
      </c>
      <c r="C315" s="8" t="s">
        <v>47609</v>
      </c>
      <c r="D315" s="79" t="s">
        <v>43351</v>
      </c>
      <c r="E315" s="23" t="s">
        <v>47240</v>
      </c>
      <c r="F315" s="24" t="s">
        <v>47241</v>
      </c>
      <c r="G315" s="335">
        <v>2.5</v>
      </c>
      <c r="H315" s="23" t="s">
        <v>47242</v>
      </c>
      <c r="I315" s="25" t="s">
        <v>15</v>
      </c>
    </row>
    <row r="316" spans="2:9" ht="42" x14ac:dyDescent="0.4">
      <c r="B316" s="327">
        <v>314</v>
      </c>
      <c r="C316" s="8" t="s">
        <v>47610</v>
      </c>
      <c r="D316" s="79" t="s">
        <v>43138</v>
      </c>
      <c r="E316" s="23" t="s">
        <v>47240</v>
      </c>
      <c r="F316" s="24" t="s">
        <v>47241</v>
      </c>
      <c r="G316" s="335">
        <v>1</v>
      </c>
      <c r="H316" s="23" t="s">
        <v>47242</v>
      </c>
      <c r="I316" s="25" t="s">
        <v>15</v>
      </c>
    </row>
    <row r="317" spans="2:9" ht="42" x14ac:dyDescent="0.4">
      <c r="B317" s="327">
        <v>315</v>
      </c>
      <c r="C317" s="8" t="s">
        <v>47611</v>
      </c>
      <c r="D317" s="79" t="s">
        <v>43144</v>
      </c>
      <c r="E317" s="23" t="s">
        <v>47240</v>
      </c>
      <c r="F317" s="24" t="s">
        <v>47241</v>
      </c>
      <c r="G317" s="335">
        <v>2.5</v>
      </c>
      <c r="H317" s="23" t="s">
        <v>47242</v>
      </c>
      <c r="I317" s="25" t="s">
        <v>15</v>
      </c>
    </row>
    <row r="318" spans="2:9" ht="42" x14ac:dyDescent="0.4">
      <c r="B318" s="327">
        <v>316</v>
      </c>
      <c r="C318" s="8" t="s">
        <v>47612</v>
      </c>
      <c r="D318" s="79" t="s">
        <v>47396</v>
      </c>
      <c r="E318" s="23" t="s">
        <v>47240</v>
      </c>
      <c r="F318" s="24" t="s">
        <v>47241</v>
      </c>
      <c r="G318" s="335">
        <v>2.5</v>
      </c>
      <c r="H318" s="23" t="s">
        <v>47242</v>
      </c>
      <c r="I318" s="25" t="s">
        <v>15</v>
      </c>
    </row>
    <row r="319" spans="2:9" ht="42" x14ac:dyDescent="0.4">
      <c r="B319" s="327">
        <v>317</v>
      </c>
      <c r="C319" s="8" t="s">
        <v>47613</v>
      </c>
      <c r="D319" s="79" t="s">
        <v>47398</v>
      </c>
      <c r="E319" s="23" t="s">
        <v>47240</v>
      </c>
      <c r="F319" s="24" t="s">
        <v>47241</v>
      </c>
      <c r="G319" s="335">
        <v>1</v>
      </c>
      <c r="H319" s="23" t="s">
        <v>47242</v>
      </c>
      <c r="I319" s="25" t="s">
        <v>15</v>
      </c>
    </row>
    <row r="320" spans="2:9" ht="42" x14ac:dyDescent="0.4">
      <c r="B320" s="327">
        <v>318</v>
      </c>
      <c r="C320" s="8" t="s">
        <v>47614</v>
      </c>
      <c r="D320" s="79" t="s">
        <v>43202</v>
      </c>
      <c r="E320" s="23" t="s">
        <v>47240</v>
      </c>
      <c r="F320" s="24" t="s">
        <v>47241</v>
      </c>
      <c r="G320" s="335">
        <v>2</v>
      </c>
      <c r="H320" s="23" t="s">
        <v>47242</v>
      </c>
      <c r="I320" s="25" t="s">
        <v>15</v>
      </c>
    </row>
    <row r="321" spans="2:9" ht="42" x14ac:dyDescent="0.4">
      <c r="B321" s="327">
        <v>319</v>
      </c>
      <c r="C321" s="8" t="s">
        <v>47615</v>
      </c>
      <c r="D321" s="79" t="s">
        <v>47413</v>
      </c>
      <c r="E321" s="23" t="s">
        <v>47240</v>
      </c>
      <c r="F321" s="24" t="s">
        <v>47241</v>
      </c>
      <c r="G321" s="335">
        <v>2.5</v>
      </c>
      <c r="H321" s="23" t="s">
        <v>47242</v>
      </c>
      <c r="I321" s="25" t="s">
        <v>15</v>
      </c>
    </row>
    <row r="322" spans="2:9" ht="42" x14ac:dyDescent="0.4">
      <c r="B322" s="327">
        <v>320</v>
      </c>
      <c r="C322" s="8" t="s">
        <v>47616</v>
      </c>
      <c r="D322" s="79" t="s">
        <v>43138</v>
      </c>
      <c r="E322" s="23" t="s">
        <v>47240</v>
      </c>
      <c r="F322" s="24" t="s">
        <v>47241</v>
      </c>
      <c r="G322" s="335">
        <v>1</v>
      </c>
      <c r="H322" s="23" t="s">
        <v>47242</v>
      </c>
      <c r="I322" s="25" t="s">
        <v>15</v>
      </c>
    </row>
    <row r="323" spans="2:9" ht="42" x14ac:dyDescent="0.4">
      <c r="B323" s="327">
        <v>321</v>
      </c>
      <c r="C323" s="8" t="s">
        <v>47617</v>
      </c>
      <c r="D323" s="79" t="s">
        <v>43138</v>
      </c>
      <c r="E323" s="23" t="s">
        <v>47240</v>
      </c>
      <c r="F323" s="24" t="s">
        <v>47241</v>
      </c>
      <c r="G323" s="335">
        <v>1</v>
      </c>
      <c r="H323" s="23" t="s">
        <v>47242</v>
      </c>
      <c r="I323" s="25" t="s">
        <v>15</v>
      </c>
    </row>
    <row r="324" spans="2:9" ht="42" x14ac:dyDescent="0.4">
      <c r="B324" s="327">
        <v>322</v>
      </c>
      <c r="C324" s="8" t="s">
        <v>47618</v>
      </c>
      <c r="D324" s="79" t="s">
        <v>43047</v>
      </c>
      <c r="E324" s="23" t="s">
        <v>47240</v>
      </c>
      <c r="F324" s="24" t="s">
        <v>47241</v>
      </c>
      <c r="G324" s="335">
        <v>1</v>
      </c>
      <c r="H324" s="23" t="s">
        <v>47242</v>
      </c>
      <c r="I324" s="25" t="s">
        <v>15</v>
      </c>
    </row>
    <row r="325" spans="2:9" ht="42" x14ac:dyDescent="0.4">
      <c r="B325" s="327">
        <v>323</v>
      </c>
      <c r="C325" s="8" t="s">
        <v>47619</v>
      </c>
      <c r="D325" s="79" t="s">
        <v>43138</v>
      </c>
      <c r="E325" s="23" t="s">
        <v>47240</v>
      </c>
      <c r="F325" s="24" t="s">
        <v>47241</v>
      </c>
      <c r="G325" s="335">
        <v>1</v>
      </c>
      <c r="H325" s="23" t="s">
        <v>47242</v>
      </c>
      <c r="I325" s="25" t="s">
        <v>15</v>
      </c>
    </row>
    <row r="326" spans="2:9" ht="42" x14ac:dyDescent="0.4">
      <c r="B326" s="327">
        <v>324</v>
      </c>
      <c r="C326" s="8" t="s">
        <v>47620</v>
      </c>
      <c r="D326" s="79" t="s">
        <v>43079</v>
      </c>
      <c r="E326" s="23" t="s">
        <v>47240</v>
      </c>
      <c r="F326" s="24" t="s">
        <v>47241</v>
      </c>
      <c r="G326" s="335">
        <v>1</v>
      </c>
      <c r="H326" s="23" t="s">
        <v>47242</v>
      </c>
      <c r="I326" s="25" t="s">
        <v>15</v>
      </c>
    </row>
    <row r="327" spans="2:9" ht="42" x14ac:dyDescent="0.4">
      <c r="B327" s="327">
        <v>325</v>
      </c>
      <c r="C327" s="8" t="s">
        <v>47621</v>
      </c>
      <c r="D327" s="79" t="s">
        <v>43084</v>
      </c>
      <c r="E327" s="23" t="s">
        <v>47240</v>
      </c>
      <c r="F327" s="24" t="s">
        <v>47241</v>
      </c>
      <c r="G327" s="335">
        <v>2.5</v>
      </c>
      <c r="H327" s="23" t="s">
        <v>47242</v>
      </c>
      <c r="I327" s="25" t="s">
        <v>15</v>
      </c>
    </row>
    <row r="328" spans="2:9" ht="42" x14ac:dyDescent="0.4">
      <c r="B328" s="327">
        <v>326</v>
      </c>
      <c r="C328" s="8" t="s">
        <v>47622</v>
      </c>
      <c r="D328" s="79" t="s">
        <v>43040</v>
      </c>
      <c r="E328" s="23" t="s">
        <v>47240</v>
      </c>
      <c r="F328" s="24" t="s">
        <v>47241</v>
      </c>
      <c r="G328" s="335">
        <v>1</v>
      </c>
      <c r="H328" s="23" t="s">
        <v>47242</v>
      </c>
      <c r="I328" s="25" t="s">
        <v>15</v>
      </c>
    </row>
    <row r="329" spans="2:9" ht="42" x14ac:dyDescent="0.4">
      <c r="B329" s="327">
        <v>327</v>
      </c>
      <c r="C329" s="8" t="s">
        <v>47623</v>
      </c>
      <c r="D329" s="79" t="s">
        <v>47624</v>
      </c>
      <c r="E329" s="23" t="s">
        <v>47240</v>
      </c>
      <c r="F329" s="24" t="s">
        <v>47241</v>
      </c>
      <c r="G329" s="335">
        <v>1</v>
      </c>
      <c r="H329" s="23" t="s">
        <v>47242</v>
      </c>
      <c r="I329" s="25" t="s">
        <v>15</v>
      </c>
    </row>
    <row r="330" spans="2:9" ht="42" x14ac:dyDescent="0.4">
      <c r="B330" s="327">
        <v>328</v>
      </c>
      <c r="C330" s="8" t="s">
        <v>47625</v>
      </c>
      <c r="D330" s="79" t="s">
        <v>43047</v>
      </c>
      <c r="E330" s="23" t="s">
        <v>47240</v>
      </c>
      <c r="F330" s="24" t="s">
        <v>47241</v>
      </c>
      <c r="G330" s="335">
        <v>2.5</v>
      </c>
      <c r="H330" s="23" t="s">
        <v>47242</v>
      </c>
      <c r="I330" s="25" t="s">
        <v>15</v>
      </c>
    </row>
    <row r="331" spans="2:9" ht="42" x14ac:dyDescent="0.4">
      <c r="B331" s="327">
        <v>329</v>
      </c>
      <c r="C331" s="8" t="s">
        <v>47626</v>
      </c>
      <c r="D331" s="79" t="s">
        <v>43470</v>
      </c>
      <c r="E331" s="23" t="s">
        <v>47240</v>
      </c>
      <c r="F331" s="24" t="s">
        <v>47241</v>
      </c>
      <c r="G331" s="335">
        <v>2.5</v>
      </c>
      <c r="H331" s="23" t="s">
        <v>47242</v>
      </c>
      <c r="I331" s="25" t="s">
        <v>15</v>
      </c>
    </row>
    <row r="332" spans="2:9" ht="42" x14ac:dyDescent="0.4">
      <c r="B332" s="327">
        <v>330</v>
      </c>
      <c r="C332" s="8" t="s">
        <v>47627</v>
      </c>
      <c r="D332" s="79" t="s">
        <v>47390</v>
      </c>
      <c r="E332" s="23" t="s">
        <v>47240</v>
      </c>
      <c r="F332" s="24" t="s">
        <v>47241</v>
      </c>
      <c r="G332" s="335">
        <v>1</v>
      </c>
      <c r="H332" s="23" t="s">
        <v>47242</v>
      </c>
      <c r="I332" s="25" t="s">
        <v>15</v>
      </c>
    </row>
    <row r="333" spans="2:9" ht="42" x14ac:dyDescent="0.4">
      <c r="B333" s="327">
        <v>331</v>
      </c>
      <c r="C333" s="8" t="s">
        <v>47628</v>
      </c>
      <c r="D333" s="79" t="s">
        <v>43353</v>
      </c>
      <c r="E333" s="23" t="s">
        <v>47240</v>
      </c>
      <c r="F333" s="24" t="s">
        <v>47241</v>
      </c>
      <c r="G333" s="335">
        <v>1</v>
      </c>
      <c r="H333" s="23" t="s">
        <v>47242</v>
      </c>
      <c r="I333" s="25" t="s">
        <v>15</v>
      </c>
    </row>
    <row r="334" spans="2:9" ht="42" x14ac:dyDescent="0.4">
      <c r="B334" s="327">
        <v>332</v>
      </c>
      <c r="C334" s="8" t="s">
        <v>47629</v>
      </c>
      <c r="D334" s="79" t="s">
        <v>43045</v>
      </c>
      <c r="E334" s="23" t="s">
        <v>47240</v>
      </c>
      <c r="F334" s="24" t="s">
        <v>47241</v>
      </c>
      <c r="G334" s="335">
        <v>1</v>
      </c>
      <c r="H334" s="23" t="s">
        <v>47242</v>
      </c>
      <c r="I334" s="25" t="s">
        <v>15</v>
      </c>
    </row>
    <row r="335" spans="2:9" ht="42" x14ac:dyDescent="0.4">
      <c r="B335" s="327">
        <v>333</v>
      </c>
      <c r="C335" s="8" t="s">
        <v>47630</v>
      </c>
      <c r="D335" s="79" t="s">
        <v>43045</v>
      </c>
      <c r="E335" s="23" t="s">
        <v>47240</v>
      </c>
      <c r="F335" s="24" t="s">
        <v>47241</v>
      </c>
      <c r="G335" s="335">
        <v>1</v>
      </c>
      <c r="H335" s="23" t="s">
        <v>47242</v>
      </c>
      <c r="I335" s="25" t="s">
        <v>15</v>
      </c>
    </row>
    <row r="336" spans="2:9" ht="42" x14ac:dyDescent="0.4">
      <c r="B336" s="327">
        <v>334</v>
      </c>
      <c r="C336" s="8" t="s">
        <v>47631</v>
      </c>
      <c r="D336" s="79" t="s">
        <v>43053</v>
      </c>
      <c r="E336" s="23" t="s">
        <v>47240</v>
      </c>
      <c r="F336" s="24" t="s">
        <v>47241</v>
      </c>
      <c r="G336" s="335">
        <v>1</v>
      </c>
      <c r="H336" s="23" t="s">
        <v>47242</v>
      </c>
      <c r="I336" s="25" t="s">
        <v>15</v>
      </c>
    </row>
    <row r="337" spans="2:9" ht="42" x14ac:dyDescent="0.4">
      <c r="B337" s="327">
        <v>335</v>
      </c>
      <c r="C337" s="8" t="s">
        <v>47632</v>
      </c>
      <c r="D337" s="79" t="s">
        <v>47633</v>
      </c>
      <c r="E337" s="23" t="s">
        <v>47240</v>
      </c>
      <c r="F337" s="24" t="s">
        <v>47241</v>
      </c>
      <c r="G337" s="335">
        <v>1</v>
      </c>
      <c r="H337" s="23" t="s">
        <v>47242</v>
      </c>
      <c r="I337" s="25" t="s">
        <v>15</v>
      </c>
    </row>
    <row r="338" spans="2:9" ht="42" x14ac:dyDescent="0.4">
      <c r="B338" s="327">
        <v>336</v>
      </c>
      <c r="C338" s="8" t="s">
        <v>47634</v>
      </c>
      <c r="D338" s="79" t="s">
        <v>43500</v>
      </c>
      <c r="E338" s="23" t="s">
        <v>47240</v>
      </c>
      <c r="F338" s="24" t="s">
        <v>47241</v>
      </c>
      <c r="G338" s="335">
        <v>2.5</v>
      </c>
      <c r="H338" s="23" t="s">
        <v>47242</v>
      </c>
      <c r="I338" s="25" t="s">
        <v>15</v>
      </c>
    </row>
    <row r="339" spans="2:9" ht="42" x14ac:dyDescent="0.4">
      <c r="B339" s="327">
        <v>337</v>
      </c>
      <c r="C339" s="8" t="s">
        <v>47635</v>
      </c>
      <c r="D339" s="79" t="s">
        <v>47636</v>
      </c>
      <c r="E339" s="23" t="s">
        <v>47240</v>
      </c>
      <c r="F339" s="24" t="s">
        <v>47241</v>
      </c>
      <c r="G339" s="335">
        <v>1</v>
      </c>
      <c r="H339" s="23" t="s">
        <v>47242</v>
      </c>
      <c r="I339" s="25" t="s">
        <v>15</v>
      </c>
    </row>
    <row r="340" spans="2:9" ht="42" x14ac:dyDescent="0.4">
      <c r="B340" s="327">
        <v>338</v>
      </c>
      <c r="C340" s="8" t="s">
        <v>47637</v>
      </c>
      <c r="D340" s="79" t="s">
        <v>47390</v>
      </c>
      <c r="E340" s="23" t="s">
        <v>47240</v>
      </c>
      <c r="F340" s="24" t="s">
        <v>47241</v>
      </c>
      <c r="G340" s="335">
        <v>2.5</v>
      </c>
      <c r="H340" s="23" t="s">
        <v>47242</v>
      </c>
      <c r="I340" s="25" t="s">
        <v>15</v>
      </c>
    </row>
    <row r="341" spans="2:9" ht="42" x14ac:dyDescent="0.4">
      <c r="B341" s="327">
        <v>339</v>
      </c>
      <c r="C341" s="8" t="s">
        <v>47638</v>
      </c>
      <c r="D341" s="79" t="s">
        <v>43216</v>
      </c>
      <c r="E341" s="23" t="s">
        <v>47240</v>
      </c>
      <c r="F341" s="24" t="s">
        <v>47241</v>
      </c>
      <c r="G341" s="335">
        <v>2.5</v>
      </c>
      <c r="H341" s="23" t="s">
        <v>47242</v>
      </c>
      <c r="I341" s="25" t="s">
        <v>15</v>
      </c>
    </row>
    <row r="342" spans="2:9" ht="42" x14ac:dyDescent="0.4">
      <c r="B342" s="327">
        <v>340</v>
      </c>
      <c r="C342" s="8" t="s">
        <v>47639</v>
      </c>
      <c r="D342" s="79" t="s">
        <v>47640</v>
      </c>
      <c r="E342" s="23" t="s">
        <v>47240</v>
      </c>
      <c r="F342" s="24" t="s">
        <v>47241</v>
      </c>
      <c r="G342" s="335">
        <v>2.5</v>
      </c>
      <c r="H342" s="23" t="s">
        <v>47242</v>
      </c>
      <c r="I342" s="25" t="s">
        <v>15</v>
      </c>
    </row>
    <row r="343" spans="2:9" ht="42" x14ac:dyDescent="0.4">
      <c r="B343" s="327">
        <v>341</v>
      </c>
      <c r="C343" s="8" t="s">
        <v>47641</v>
      </c>
      <c r="D343" s="79" t="s">
        <v>43047</v>
      </c>
      <c r="E343" s="23" t="s">
        <v>47240</v>
      </c>
      <c r="F343" s="24" t="s">
        <v>47241</v>
      </c>
      <c r="G343" s="335">
        <v>2.5</v>
      </c>
      <c r="H343" s="23" t="s">
        <v>47242</v>
      </c>
      <c r="I343" s="25" t="s">
        <v>15</v>
      </c>
    </row>
    <row r="344" spans="2:9" ht="42" x14ac:dyDescent="0.4">
      <c r="B344" s="327">
        <v>342</v>
      </c>
      <c r="C344" s="8" t="s">
        <v>47642</v>
      </c>
      <c r="D344" s="79" t="s">
        <v>43047</v>
      </c>
      <c r="E344" s="23" t="s">
        <v>47240</v>
      </c>
      <c r="F344" s="24" t="s">
        <v>47241</v>
      </c>
      <c r="G344" s="335">
        <v>2.5</v>
      </c>
      <c r="H344" s="23" t="s">
        <v>47242</v>
      </c>
      <c r="I344" s="25" t="s">
        <v>15</v>
      </c>
    </row>
    <row r="345" spans="2:9" ht="42" x14ac:dyDescent="0.4">
      <c r="B345" s="327">
        <v>343</v>
      </c>
      <c r="C345" s="8" t="s">
        <v>47643</v>
      </c>
      <c r="D345" s="79" t="s">
        <v>37397</v>
      </c>
      <c r="E345" s="23" t="s">
        <v>47240</v>
      </c>
      <c r="F345" s="24" t="s">
        <v>47241</v>
      </c>
      <c r="G345" s="335">
        <v>1</v>
      </c>
      <c r="H345" s="23" t="s">
        <v>47242</v>
      </c>
      <c r="I345" s="25" t="s">
        <v>15</v>
      </c>
    </row>
    <row r="346" spans="2:9" ht="42" x14ac:dyDescent="0.4">
      <c r="B346" s="327">
        <v>344</v>
      </c>
      <c r="C346" s="8" t="s">
        <v>47644</v>
      </c>
      <c r="D346" s="79" t="s">
        <v>43348</v>
      </c>
      <c r="E346" s="23" t="s">
        <v>47240</v>
      </c>
      <c r="F346" s="24" t="s">
        <v>47241</v>
      </c>
      <c r="G346" s="335">
        <v>1</v>
      </c>
      <c r="H346" s="23" t="s">
        <v>47242</v>
      </c>
      <c r="I346" s="25" t="s">
        <v>15</v>
      </c>
    </row>
    <row r="347" spans="2:9" ht="42" x14ac:dyDescent="0.4">
      <c r="B347" s="327">
        <v>345</v>
      </c>
      <c r="C347" s="8" t="s">
        <v>47645</v>
      </c>
      <c r="D347" s="79" t="s">
        <v>47310</v>
      </c>
      <c r="E347" s="23" t="s">
        <v>47240</v>
      </c>
      <c r="F347" s="24" t="s">
        <v>47241</v>
      </c>
      <c r="G347" s="335">
        <v>2.5</v>
      </c>
      <c r="H347" s="23" t="s">
        <v>47242</v>
      </c>
      <c r="I347" s="25" t="s">
        <v>15</v>
      </c>
    </row>
    <row r="348" spans="2:9" ht="42" x14ac:dyDescent="0.4">
      <c r="B348" s="327">
        <v>346</v>
      </c>
      <c r="C348" s="8" t="s">
        <v>47646</v>
      </c>
      <c r="D348" s="79" t="s">
        <v>43537</v>
      </c>
      <c r="E348" s="23" t="s">
        <v>47240</v>
      </c>
      <c r="F348" s="24" t="s">
        <v>47241</v>
      </c>
      <c r="G348" s="335">
        <v>1</v>
      </c>
      <c r="H348" s="23" t="s">
        <v>47242</v>
      </c>
      <c r="I348" s="25" t="s">
        <v>15</v>
      </c>
    </row>
    <row r="349" spans="2:9" ht="42" x14ac:dyDescent="0.4">
      <c r="B349" s="327">
        <v>347</v>
      </c>
      <c r="C349" s="8" t="s">
        <v>47647</v>
      </c>
      <c r="D349" s="79" t="s">
        <v>47396</v>
      </c>
      <c r="E349" s="23" t="s">
        <v>47240</v>
      </c>
      <c r="F349" s="24" t="s">
        <v>47241</v>
      </c>
      <c r="G349" s="335">
        <v>2.5</v>
      </c>
      <c r="H349" s="23" t="s">
        <v>47242</v>
      </c>
      <c r="I349" s="25" t="s">
        <v>15</v>
      </c>
    </row>
    <row r="350" spans="2:9" ht="42" x14ac:dyDescent="0.4">
      <c r="B350" s="327">
        <v>348</v>
      </c>
      <c r="C350" s="8" t="s">
        <v>47648</v>
      </c>
      <c r="D350" s="79" t="s">
        <v>43040</v>
      </c>
      <c r="E350" s="23" t="s">
        <v>47240</v>
      </c>
      <c r="F350" s="24" t="s">
        <v>47241</v>
      </c>
      <c r="G350" s="335">
        <v>1</v>
      </c>
      <c r="H350" s="23" t="s">
        <v>47242</v>
      </c>
      <c r="I350" s="25" t="s">
        <v>15</v>
      </c>
    </row>
    <row r="351" spans="2:9" ht="42" x14ac:dyDescent="0.4">
      <c r="B351" s="327">
        <v>349</v>
      </c>
      <c r="C351" s="8" t="s">
        <v>47649</v>
      </c>
      <c r="D351" s="79" t="s">
        <v>47650</v>
      </c>
      <c r="E351" s="23" t="s">
        <v>47240</v>
      </c>
      <c r="F351" s="24" t="s">
        <v>47241</v>
      </c>
      <c r="G351" s="335">
        <v>1</v>
      </c>
      <c r="H351" s="23" t="s">
        <v>47242</v>
      </c>
      <c r="I351" s="25" t="s">
        <v>15</v>
      </c>
    </row>
    <row r="352" spans="2:9" ht="42" x14ac:dyDescent="0.4">
      <c r="B352" s="327">
        <v>350</v>
      </c>
      <c r="C352" s="8" t="s">
        <v>47651</v>
      </c>
      <c r="D352" s="79" t="s">
        <v>43202</v>
      </c>
      <c r="E352" s="23" t="s">
        <v>47240</v>
      </c>
      <c r="F352" s="24" t="s">
        <v>47241</v>
      </c>
      <c r="G352" s="335">
        <v>1</v>
      </c>
      <c r="H352" s="23" t="s">
        <v>47242</v>
      </c>
      <c r="I352" s="25" t="s">
        <v>15</v>
      </c>
    </row>
    <row r="353" spans="2:9" ht="42" x14ac:dyDescent="0.4">
      <c r="B353" s="327">
        <v>351</v>
      </c>
      <c r="C353" s="8" t="s">
        <v>47652</v>
      </c>
      <c r="D353" s="79" t="s">
        <v>47653</v>
      </c>
      <c r="E353" s="23" t="s">
        <v>47240</v>
      </c>
      <c r="F353" s="24" t="s">
        <v>47241</v>
      </c>
      <c r="G353" s="335">
        <v>1</v>
      </c>
      <c r="H353" s="23" t="s">
        <v>47242</v>
      </c>
      <c r="I353" s="25" t="s">
        <v>15</v>
      </c>
    </row>
    <row r="354" spans="2:9" ht="42" x14ac:dyDescent="0.4">
      <c r="B354" s="327">
        <v>352</v>
      </c>
      <c r="C354" s="8" t="s">
        <v>47654</v>
      </c>
      <c r="D354" s="79" t="s">
        <v>47655</v>
      </c>
      <c r="E354" s="23" t="s">
        <v>47240</v>
      </c>
      <c r="F354" s="24" t="s">
        <v>47241</v>
      </c>
      <c r="G354" s="335">
        <v>1</v>
      </c>
      <c r="H354" s="23" t="s">
        <v>47242</v>
      </c>
      <c r="I354" s="25" t="s">
        <v>15</v>
      </c>
    </row>
    <row r="355" spans="2:9" ht="42" x14ac:dyDescent="0.4">
      <c r="B355" s="327">
        <v>353</v>
      </c>
      <c r="C355" s="8" t="s">
        <v>47656</v>
      </c>
      <c r="D355" s="79" t="s">
        <v>47657</v>
      </c>
      <c r="E355" s="23" t="s">
        <v>47240</v>
      </c>
      <c r="F355" s="24" t="s">
        <v>47241</v>
      </c>
      <c r="G355" s="335">
        <v>1</v>
      </c>
      <c r="H355" s="23" t="s">
        <v>47242</v>
      </c>
      <c r="I355" s="25" t="s">
        <v>15</v>
      </c>
    </row>
    <row r="356" spans="2:9" ht="42" x14ac:dyDescent="0.4">
      <c r="B356" s="327">
        <v>354</v>
      </c>
      <c r="C356" s="8" t="s">
        <v>47658</v>
      </c>
      <c r="D356" s="79" t="s">
        <v>43045</v>
      </c>
      <c r="E356" s="23" t="s">
        <v>47240</v>
      </c>
      <c r="F356" s="24" t="s">
        <v>47241</v>
      </c>
      <c r="G356" s="335">
        <v>1</v>
      </c>
      <c r="H356" s="23" t="s">
        <v>47242</v>
      </c>
      <c r="I356" s="25" t="s">
        <v>15</v>
      </c>
    </row>
    <row r="357" spans="2:9" ht="42" x14ac:dyDescent="0.4">
      <c r="B357" s="327">
        <v>355</v>
      </c>
      <c r="C357" s="2" t="s">
        <v>47659</v>
      </c>
      <c r="D357" s="79" t="s">
        <v>43353</v>
      </c>
      <c r="E357" s="23" t="s">
        <v>47240</v>
      </c>
      <c r="F357" s="24" t="s">
        <v>47241</v>
      </c>
      <c r="G357" s="335">
        <v>2.5</v>
      </c>
      <c r="H357" s="23" t="s">
        <v>47242</v>
      </c>
      <c r="I357" s="25" t="s">
        <v>15</v>
      </c>
    </row>
    <row r="358" spans="2:9" ht="42" x14ac:dyDescent="0.4">
      <c r="B358" s="327">
        <v>356</v>
      </c>
      <c r="C358" s="2" t="s">
        <v>47660</v>
      </c>
      <c r="D358" s="79" t="s">
        <v>43053</v>
      </c>
      <c r="E358" s="23" t="s">
        <v>47240</v>
      </c>
      <c r="F358" s="24" t="s">
        <v>47241</v>
      </c>
      <c r="G358" s="335">
        <v>1</v>
      </c>
      <c r="H358" s="23" t="s">
        <v>47242</v>
      </c>
      <c r="I358" s="25" t="s">
        <v>15</v>
      </c>
    </row>
    <row r="359" spans="2:9" ht="42" x14ac:dyDescent="0.4">
      <c r="B359" s="327">
        <v>357</v>
      </c>
      <c r="C359" s="2" t="s">
        <v>47661</v>
      </c>
      <c r="D359" s="79" t="s">
        <v>47390</v>
      </c>
      <c r="E359" s="23" t="s">
        <v>47240</v>
      </c>
      <c r="F359" s="24" t="s">
        <v>47241</v>
      </c>
      <c r="G359" s="335">
        <v>1</v>
      </c>
      <c r="H359" s="23" t="s">
        <v>47242</v>
      </c>
      <c r="I359" s="25" t="s">
        <v>15</v>
      </c>
    </row>
    <row r="360" spans="2:9" ht="42" x14ac:dyDescent="0.4">
      <c r="B360" s="327">
        <v>358</v>
      </c>
      <c r="C360" s="2" t="s">
        <v>47662</v>
      </c>
      <c r="D360" s="79" t="s">
        <v>43084</v>
      </c>
      <c r="E360" s="23" t="s">
        <v>47240</v>
      </c>
      <c r="F360" s="24" t="s">
        <v>47241</v>
      </c>
      <c r="G360" s="335">
        <v>1</v>
      </c>
      <c r="H360" s="23" t="s">
        <v>47242</v>
      </c>
      <c r="I360" s="25" t="s">
        <v>15</v>
      </c>
    </row>
    <row r="361" spans="2:9" ht="42" x14ac:dyDescent="0.4">
      <c r="B361" s="327">
        <v>359</v>
      </c>
      <c r="C361" s="2" t="s">
        <v>47663</v>
      </c>
      <c r="D361" s="79" t="s">
        <v>43202</v>
      </c>
      <c r="E361" s="23" t="s">
        <v>47240</v>
      </c>
      <c r="F361" s="24" t="s">
        <v>47241</v>
      </c>
      <c r="G361" s="335">
        <v>2</v>
      </c>
      <c r="H361" s="23" t="s">
        <v>47242</v>
      </c>
      <c r="I361" s="25" t="s">
        <v>15</v>
      </c>
    </row>
    <row r="362" spans="2:9" ht="42" x14ac:dyDescent="0.4">
      <c r="B362" s="327">
        <v>360</v>
      </c>
      <c r="C362" s="2" t="s">
        <v>47664</v>
      </c>
      <c r="D362" s="79" t="s">
        <v>43138</v>
      </c>
      <c r="E362" s="23" t="s">
        <v>47240</v>
      </c>
      <c r="F362" s="24" t="s">
        <v>47241</v>
      </c>
      <c r="G362" s="335">
        <v>1</v>
      </c>
      <c r="H362" s="23" t="s">
        <v>47242</v>
      </c>
      <c r="I362" s="25" t="s">
        <v>15</v>
      </c>
    </row>
    <row r="363" spans="2:9" ht="42" x14ac:dyDescent="0.4">
      <c r="B363" s="327">
        <v>361</v>
      </c>
      <c r="C363" s="2" t="s">
        <v>47665</v>
      </c>
      <c r="D363" s="79" t="s">
        <v>47390</v>
      </c>
      <c r="E363" s="23" t="s">
        <v>47240</v>
      </c>
      <c r="F363" s="24" t="s">
        <v>47241</v>
      </c>
      <c r="G363" s="335">
        <v>1</v>
      </c>
      <c r="H363" s="23" t="s">
        <v>47242</v>
      </c>
      <c r="I363" s="25" t="s">
        <v>15</v>
      </c>
    </row>
    <row r="364" spans="2:9" ht="42" x14ac:dyDescent="0.4">
      <c r="B364" s="327">
        <v>362</v>
      </c>
      <c r="C364" s="2" t="s">
        <v>47666</v>
      </c>
      <c r="D364" s="79" t="s">
        <v>43084</v>
      </c>
      <c r="E364" s="23" t="s">
        <v>47240</v>
      </c>
      <c r="F364" s="24" t="s">
        <v>47241</v>
      </c>
      <c r="G364" s="335">
        <v>1</v>
      </c>
      <c r="H364" s="23" t="s">
        <v>47242</v>
      </c>
      <c r="I364" s="25" t="s">
        <v>15</v>
      </c>
    </row>
    <row r="365" spans="2:9" ht="42" x14ac:dyDescent="0.4">
      <c r="B365" s="327">
        <v>363</v>
      </c>
      <c r="C365" s="2" t="s">
        <v>47667</v>
      </c>
      <c r="D365" s="79" t="s">
        <v>43503</v>
      </c>
      <c r="E365" s="23" t="s">
        <v>47240</v>
      </c>
      <c r="F365" s="24" t="s">
        <v>47241</v>
      </c>
      <c r="G365" s="335">
        <v>1</v>
      </c>
      <c r="H365" s="23" t="s">
        <v>47242</v>
      </c>
      <c r="I365" s="25" t="s">
        <v>15</v>
      </c>
    </row>
    <row r="366" spans="2:9" ht="42" x14ac:dyDescent="0.4">
      <c r="B366" s="327">
        <v>364</v>
      </c>
      <c r="C366" s="2" t="s">
        <v>47668</v>
      </c>
      <c r="D366" s="79" t="s">
        <v>35250</v>
      </c>
      <c r="E366" s="23" t="s">
        <v>47240</v>
      </c>
      <c r="F366" s="24" t="s">
        <v>47241</v>
      </c>
      <c r="G366" s="335">
        <v>1</v>
      </c>
      <c r="H366" s="23" t="s">
        <v>47242</v>
      </c>
      <c r="I366" s="25" t="s">
        <v>15</v>
      </c>
    </row>
    <row r="367" spans="2:9" ht="42" x14ac:dyDescent="0.4">
      <c r="B367" s="327">
        <v>365</v>
      </c>
      <c r="C367" s="2" t="s">
        <v>47669</v>
      </c>
      <c r="D367" s="79" t="s">
        <v>36655</v>
      </c>
      <c r="E367" s="23" t="s">
        <v>47240</v>
      </c>
      <c r="F367" s="24" t="s">
        <v>47241</v>
      </c>
      <c r="G367" s="335">
        <v>1</v>
      </c>
      <c r="H367" s="23" t="s">
        <v>47242</v>
      </c>
      <c r="I367" s="25" t="s">
        <v>15</v>
      </c>
    </row>
    <row r="368" spans="2:9" ht="42" x14ac:dyDescent="0.4">
      <c r="B368" s="327">
        <v>366</v>
      </c>
      <c r="C368" s="2" t="s">
        <v>47670</v>
      </c>
      <c r="D368" s="79" t="s">
        <v>43138</v>
      </c>
      <c r="E368" s="23" t="s">
        <v>47240</v>
      </c>
      <c r="F368" s="24" t="s">
        <v>47241</v>
      </c>
      <c r="G368" s="335">
        <v>1</v>
      </c>
      <c r="H368" s="23" t="s">
        <v>47242</v>
      </c>
      <c r="I368" s="25" t="s">
        <v>15</v>
      </c>
    </row>
    <row r="369" spans="2:9" ht="42" x14ac:dyDescent="0.4">
      <c r="B369" s="327">
        <v>367</v>
      </c>
      <c r="C369" s="2" t="s">
        <v>47671</v>
      </c>
      <c r="D369" s="79" t="s">
        <v>43138</v>
      </c>
      <c r="E369" s="23" t="s">
        <v>47240</v>
      </c>
      <c r="F369" s="24" t="s">
        <v>47241</v>
      </c>
      <c r="G369" s="335">
        <v>1</v>
      </c>
      <c r="H369" s="23" t="s">
        <v>47242</v>
      </c>
      <c r="I369" s="25" t="s">
        <v>15</v>
      </c>
    </row>
    <row r="370" spans="2:9" ht="42" x14ac:dyDescent="0.4">
      <c r="B370" s="327">
        <v>368</v>
      </c>
      <c r="C370" s="2" t="s">
        <v>47672</v>
      </c>
      <c r="D370" s="79" t="s">
        <v>43079</v>
      </c>
      <c r="E370" s="23" t="s">
        <v>47240</v>
      </c>
      <c r="F370" s="24" t="s">
        <v>47241</v>
      </c>
      <c r="G370" s="335">
        <v>2.5</v>
      </c>
      <c r="H370" s="23" t="s">
        <v>47242</v>
      </c>
      <c r="I370" s="25" t="s">
        <v>15</v>
      </c>
    </row>
    <row r="371" spans="2:9" ht="42" x14ac:dyDescent="0.4">
      <c r="B371" s="327">
        <v>369</v>
      </c>
      <c r="C371" s="2" t="s">
        <v>47673</v>
      </c>
      <c r="D371" s="79" t="s">
        <v>35630</v>
      </c>
      <c r="E371" s="23" t="s">
        <v>47240</v>
      </c>
      <c r="F371" s="24" t="s">
        <v>47241</v>
      </c>
      <c r="G371" s="335">
        <v>1</v>
      </c>
      <c r="H371" s="23" t="s">
        <v>47242</v>
      </c>
      <c r="I371" s="25" t="s">
        <v>15</v>
      </c>
    </row>
    <row r="372" spans="2:9" ht="42" x14ac:dyDescent="0.4">
      <c r="B372" s="327">
        <v>370</v>
      </c>
      <c r="C372" s="2" t="s">
        <v>47674</v>
      </c>
      <c r="D372" s="79" t="s">
        <v>35630</v>
      </c>
      <c r="E372" s="23" t="s">
        <v>47240</v>
      </c>
      <c r="F372" s="24" t="s">
        <v>47241</v>
      </c>
      <c r="G372" s="335">
        <v>1</v>
      </c>
      <c r="H372" s="23" t="s">
        <v>47242</v>
      </c>
      <c r="I372" s="25" t="s">
        <v>15</v>
      </c>
    </row>
    <row r="373" spans="2:9" ht="42" x14ac:dyDescent="0.4">
      <c r="B373" s="327">
        <v>371</v>
      </c>
      <c r="C373" s="2" t="s">
        <v>47675</v>
      </c>
      <c r="D373" s="79" t="s">
        <v>35497</v>
      </c>
      <c r="E373" s="23" t="s">
        <v>47240</v>
      </c>
      <c r="F373" s="24" t="s">
        <v>47241</v>
      </c>
      <c r="G373" s="335">
        <v>1</v>
      </c>
      <c r="H373" s="23" t="s">
        <v>47242</v>
      </c>
      <c r="I373" s="25" t="s">
        <v>15</v>
      </c>
    </row>
    <row r="374" spans="2:9" ht="42" x14ac:dyDescent="0.4">
      <c r="B374" s="327">
        <v>372</v>
      </c>
      <c r="C374" s="132" t="s">
        <v>47676</v>
      </c>
      <c r="D374" s="79" t="s">
        <v>43500</v>
      </c>
      <c r="E374" s="23" t="s">
        <v>47240</v>
      </c>
      <c r="F374" s="24" t="s">
        <v>47241</v>
      </c>
      <c r="G374" s="335">
        <v>1</v>
      </c>
      <c r="H374" s="23" t="s">
        <v>47242</v>
      </c>
      <c r="I374" s="25" t="s">
        <v>15</v>
      </c>
    </row>
    <row r="375" spans="2:9" ht="42" x14ac:dyDescent="0.4">
      <c r="B375" s="327">
        <v>373</v>
      </c>
      <c r="C375" s="8" t="s">
        <v>47677</v>
      </c>
      <c r="D375" s="79" t="s">
        <v>47541</v>
      </c>
      <c r="E375" s="23" t="s">
        <v>47240</v>
      </c>
      <c r="F375" s="24" t="s">
        <v>47241</v>
      </c>
      <c r="G375" s="335">
        <v>2</v>
      </c>
      <c r="H375" s="23" t="s">
        <v>47242</v>
      </c>
      <c r="I375" s="25" t="s">
        <v>15</v>
      </c>
    </row>
    <row r="376" spans="2:9" ht="42" x14ac:dyDescent="0.4">
      <c r="B376" s="327">
        <v>374</v>
      </c>
      <c r="C376" s="8" t="s">
        <v>47678</v>
      </c>
      <c r="D376" s="79" t="s">
        <v>37469</v>
      </c>
      <c r="E376" s="23" t="s">
        <v>47240</v>
      </c>
      <c r="F376" s="24" t="s">
        <v>47241</v>
      </c>
      <c r="G376" s="335">
        <v>2</v>
      </c>
      <c r="H376" s="23" t="s">
        <v>47242</v>
      </c>
      <c r="I376" s="25" t="s">
        <v>15</v>
      </c>
    </row>
    <row r="377" spans="2:9" ht="42" x14ac:dyDescent="0.4">
      <c r="B377" s="327">
        <v>375</v>
      </c>
      <c r="C377" s="8" t="s">
        <v>47679</v>
      </c>
      <c r="D377" s="284" t="s">
        <v>47680</v>
      </c>
      <c r="E377" s="23" t="s">
        <v>47240</v>
      </c>
      <c r="F377" s="24" t="s">
        <v>47241</v>
      </c>
      <c r="G377" s="337">
        <v>1</v>
      </c>
      <c r="H377" s="23" t="s">
        <v>47242</v>
      </c>
      <c r="I377" s="25" t="s">
        <v>15</v>
      </c>
    </row>
    <row r="378" spans="2:9" ht="42" x14ac:dyDescent="0.4">
      <c r="B378" s="327">
        <v>376</v>
      </c>
      <c r="C378" s="8" t="s">
        <v>47681</v>
      </c>
      <c r="D378" s="79" t="s">
        <v>43079</v>
      </c>
      <c r="E378" s="23" t="s">
        <v>47240</v>
      </c>
      <c r="F378" s="24" t="s">
        <v>47241</v>
      </c>
      <c r="G378" s="335">
        <v>1</v>
      </c>
      <c r="H378" s="23" t="s">
        <v>47242</v>
      </c>
      <c r="I378" s="25" t="s">
        <v>15</v>
      </c>
    </row>
    <row r="379" spans="2:9" ht="42" x14ac:dyDescent="0.4">
      <c r="B379" s="327">
        <v>377</v>
      </c>
      <c r="C379" s="8" t="s">
        <v>47682</v>
      </c>
      <c r="D379" s="79" t="s">
        <v>43202</v>
      </c>
      <c r="E379" s="23" t="s">
        <v>47240</v>
      </c>
      <c r="F379" s="24" t="s">
        <v>47241</v>
      </c>
      <c r="G379" s="335">
        <v>1</v>
      </c>
      <c r="H379" s="23" t="s">
        <v>47242</v>
      </c>
      <c r="I379" s="25" t="s">
        <v>15</v>
      </c>
    </row>
    <row r="380" spans="2:9" ht="42" x14ac:dyDescent="0.4">
      <c r="B380" s="327">
        <v>378</v>
      </c>
      <c r="C380" s="8" t="s">
        <v>47683</v>
      </c>
      <c r="D380" s="79" t="s">
        <v>43144</v>
      </c>
      <c r="E380" s="23" t="s">
        <v>47240</v>
      </c>
      <c r="F380" s="24" t="s">
        <v>47241</v>
      </c>
      <c r="G380" s="335">
        <v>1</v>
      </c>
      <c r="H380" s="23" t="s">
        <v>47242</v>
      </c>
      <c r="I380" s="25" t="s">
        <v>15</v>
      </c>
    </row>
    <row r="381" spans="2:9" ht="42" x14ac:dyDescent="0.4">
      <c r="B381" s="327">
        <v>379</v>
      </c>
      <c r="C381" s="8" t="s">
        <v>47684</v>
      </c>
      <c r="D381" s="79" t="s">
        <v>43144</v>
      </c>
      <c r="E381" s="23" t="s">
        <v>47240</v>
      </c>
      <c r="F381" s="24" t="s">
        <v>47241</v>
      </c>
      <c r="G381" s="335">
        <v>1</v>
      </c>
      <c r="H381" s="23" t="s">
        <v>47242</v>
      </c>
      <c r="I381" s="25" t="s">
        <v>15</v>
      </c>
    </row>
    <row r="382" spans="2:9" ht="42" x14ac:dyDescent="0.4">
      <c r="B382" s="327">
        <v>380</v>
      </c>
      <c r="C382" s="8" t="s">
        <v>47685</v>
      </c>
      <c r="D382" s="79" t="s">
        <v>47548</v>
      </c>
      <c r="E382" s="23" t="s">
        <v>47240</v>
      </c>
      <c r="F382" s="24" t="s">
        <v>47241</v>
      </c>
      <c r="G382" s="335">
        <v>1</v>
      </c>
      <c r="H382" s="23" t="s">
        <v>47242</v>
      </c>
      <c r="I382" s="25" t="s">
        <v>15</v>
      </c>
    </row>
    <row r="383" spans="2:9" ht="42" x14ac:dyDescent="0.4">
      <c r="B383" s="327">
        <v>381</v>
      </c>
      <c r="C383" s="8" t="s">
        <v>47686</v>
      </c>
      <c r="D383" s="79" t="s">
        <v>43084</v>
      </c>
      <c r="E383" s="23" t="s">
        <v>47240</v>
      </c>
      <c r="F383" s="24" t="s">
        <v>47241</v>
      </c>
      <c r="G383" s="335">
        <v>1</v>
      </c>
      <c r="H383" s="23" t="s">
        <v>47242</v>
      </c>
      <c r="I383" s="25" t="s">
        <v>15</v>
      </c>
    </row>
    <row r="384" spans="2:9" ht="42" x14ac:dyDescent="0.4">
      <c r="B384" s="327">
        <v>382</v>
      </c>
      <c r="C384" s="8" t="s">
        <v>47687</v>
      </c>
      <c r="D384" s="79" t="s">
        <v>43084</v>
      </c>
      <c r="E384" s="23" t="s">
        <v>47240</v>
      </c>
      <c r="F384" s="24" t="s">
        <v>47241</v>
      </c>
      <c r="G384" s="335">
        <v>1</v>
      </c>
      <c r="H384" s="23" t="s">
        <v>47242</v>
      </c>
      <c r="I384" s="25" t="s">
        <v>15</v>
      </c>
    </row>
    <row r="385" spans="2:9" ht="42" x14ac:dyDescent="0.4">
      <c r="B385" s="327">
        <v>383</v>
      </c>
      <c r="C385" s="8" t="s">
        <v>47688</v>
      </c>
      <c r="D385" s="79" t="s">
        <v>47689</v>
      </c>
      <c r="E385" s="23" t="s">
        <v>47240</v>
      </c>
      <c r="F385" s="24" t="s">
        <v>47241</v>
      </c>
      <c r="G385" s="335">
        <v>1</v>
      </c>
      <c r="H385" s="23" t="s">
        <v>47242</v>
      </c>
      <c r="I385" s="25" t="s">
        <v>15</v>
      </c>
    </row>
    <row r="386" spans="2:9" ht="42" x14ac:dyDescent="0.4">
      <c r="B386" s="327">
        <v>384</v>
      </c>
      <c r="C386" s="8" t="s">
        <v>47690</v>
      </c>
      <c r="D386" s="79" t="s">
        <v>43084</v>
      </c>
      <c r="E386" s="23" t="s">
        <v>47240</v>
      </c>
      <c r="F386" s="24" t="s">
        <v>47241</v>
      </c>
      <c r="G386" s="335">
        <v>2</v>
      </c>
      <c r="H386" s="23" t="s">
        <v>47242</v>
      </c>
      <c r="I386" s="25" t="s">
        <v>15</v>
      </c>
    </row>
    <row r="387" spans="2:9" ht="42" x14ac:dyDescent="0.4">
      <c r="B387" s="327">
        <v>385</v>
      </c>
      <c r="C387" s="8" t="s">
        <v>47691</v>
      </c>
      <c r="D387" s="79" t="s">
        <v>47256</v>
      </c>
      <c r="E387" s="23" t="s">
        <v>47240</v>
      </c>
      <c r="F387" s="24" t="s">
        <v>47241</v>
      </c>
      <c r="G387" s="335">
        <v>1</v>
      </c>
      <c r="H387" s="23" t="s">
        <v>47242</v>
      </c>
      <c r="I387" s="25" t="s">
        <v>15</v>
      </c>
    </row>
    <row r="388" spans="2:9" ht="42" x14ac:dyDescent="0.4">
      <c r="B388" s="327">
        <v>386</v>
      </c>
      <c r="C388" s="8" t="s">
        <v>47692</v>
      </c>
      <c r="D388" s="79" t="s">
        <v>43171</v>
      </c>
      <c r="E388" s="23" t="s">
        <v>47240</v>
      </c>
      <c r="F388" s="24" t="s">
        <v>47241</v>
      </c>
      <c r="G388" s="335">
        <v>1</v>
      </c>
      <c r="H388" s="23" t="s">
        <v>47242</v>
      </c>
      <c r="I388" s="25" t="s">
        <v>15</v>
      </c>
    </row>
    <row r="389" spans="2:9" ht="42" x14ac:dyDescent="0.4">
      <c r="B389" s="327">
        <v>387</v>
      </c>
      <c r="C389" s="8" t="s">
        <v>47693</v>
      </c>
      <c r="D389" s="79" t="s">
        <v>37397</v>
      </c>
      <c r="E389" s="23" t="s">
        <v>47240</v>
      </c>
      <c r="F389" s="24" t="s">
        <v>47241</v>
      </c>
      <c r="G389" s="335">
        <v>1</v>
      </c>
      <c r="H389" s="23" t="s">
        <v>47242</v>
      </c>
      <c r="I389" s="25" t="s">
        <v>15</v>
      </c>
    </row>
    <row r="390" spans="2:9" ht="42" x14ac:dyDescent="0.4">
      <c r="B390" s="327">
        <v>388</v>
      </c>
      <c r="C390" s="8" t="s">
        <v>47694</v>
      </c>
      <c r="D390" s="79" t="s">
        <v>43147</v>
      </c>
      <c r="E390" s="23" t="s">
        <v>47240</v>
      </c>
      <c r="F390" s="24" t="s">
        <v>47241</v>
      </c>
      <c r="G390" s="335">
        <v>2</v>
      </c>
      <c r="H390" s="23" t="s">
        <v>47242</v>
      </c>
      <c r="I390" s="25" t="s">
        <v>15</v>
      </c>
    </row>
    <row r="391" spans="2:9" ht="42" x14ac:dyDescent="0.4">
      <c r="B391" s="327">
        <v>389</v>
      </c>
      <c r="C391" s="8" t="s">
        <v>47695</v>
      </c>
      <c r="D391" s="79" t="s">
        <v>43147</v>
      </c>
      <c r="E391" s="23" t="s">
        <v>47240</v>
      </c>
      <c r="F391" s="24" t="s">
        <v>47241</v>
      </c>
      <c r="G391" s="335">
        <v>1</v>
      </c>
      <c r="H391" s="23" t="s">
        <v>47242</v>
      </c>
      <c r="I391" s="25" t="s">
        <v>15</v>
      </c>
    </row>
    <row r="392" spans="2:9" ht="42" x14ac:dyDescent="0.4">
      <c r="B392" s="327">
        <v>390</v>
      </c>
      <c r="C392" s="8" t="s">
        <v>47696</v>
      </c>
      <c r="D392" s="79" t="s">
        <v>37469</v>
      </c>
      <c r="E392" s="23" t="s">
        <v>47240</v>
      </c>
      <c r="F392" s="24" t="s">
        <v>47241</v>
      </c>
      <c r="G392" s="335">
        <v>1</v>
      </c>
      <c r="H392" s="23" t="s">
        <v>47242</v>
      </c>
      <c r="I392" s="25" t="s">
        <v>15</v>
      </c>
    </row>
    <row r="393" spans="2:9" ht="42" x14ac:dyDescent="0.4">
      <c r="B393" s="327">
        <v>391</v>
      </c>
      <c r="C393" s="8" t="s">
        <v>47697</v>
      </c>
      <c r="D393" s="79" t="s">
        <v>35630</v>
      </c>
      <c r="E393" s="23" t="s">
        <v>47240</v>
      </c>
      <c r="F393" s="24" t="s">
        <v>47241</v>
      </c>
      <c r="G393" s="335">
        <v>1</v>
      </c>
      <c r="H393" s="23" t="s">
        <v>47242</v>
      </c>
      <c r="I393" s="25" t="s">
        <v>15</v>
      </c>
    </row>
    <row r="394" spans="2:9" ht="42" x14ac:dyDescent="0.4">
      <c r="B394" s="327">
        <v>392</v>
      </c>
      <c r="C394" s="8" t="s">
        <v>47698</v>
      </c>
      <c r="D394" s="79" t="s">
        <v>35630</v>
      </c>
      <c r="E394" s="23" t="s">
        <v>47240</v>
      </c>
      <c r="F394" s="24" t="s">
        <v>47241</v>
      </c>
      <c r="G394" s="335">
        <v>1</v>
      </c>
      <c r="H394" s="23" t="s">
        <v>47242</v>
      </c>
      <c r="I394" s="25" t="s">
        <v>15</v>
      </c>
    </row>
    <row r="395" spans="2:9" ht="42" x14ac:dyDescent="0.4">
      <c r="B395" s="327">
        <v>393</v>
      </c>
      <c r="C395" s="8" t="s">
        <v>47699</v>
      </c>
      <c r="D395" s="79" t="s">
        <v>35630</v>
      </c>
      <c r="E395" s="23" t="s">
        <v>47240</v>
      </c>
      <c r="F395" s="24" t="s">
        <v>47241</v>
      </c>
      <c r="G395" s="335">
        <v>1</v>
      </c>
      <c r="H395" s="23" t="s">
        <v>47242</v>
      </c>
      <c r="I395" s="25" t="s">
        <v>15</v>
      </c>
    </row>
    <row r="396" spans="2:9" ht="42" x14ac:dyDescent="0.4">
      <c r="B396" s="327">
        <v>394</v>
      </c>
      <c r="C396" s="8" t="s">
        <v>47700</v>
      </c>
      <c r="D396" s="79" t="s">
        <v>43033</v>
      </c>
      <c r="E396" s="23" t="s">
        <v>47240</v>
      </c>
      <c r="F396" s="24" t="s">
        <v>47241</v>
      </c>
      <c r="G396" s="335">
        <v>1</v>
      </c>
      <c r="H396" s="23" t="s">
        <v>47242</v>
      </c>
      <c r="I396" s="25" t="s">
        <v>15</v>
      </c>
    </row>
    <row r="397" spans="2:9" ht="42" x14ac:dyDescent="0.4">
      <c r="B397" s="327">
        <v>395</v>
      </c>
      <c r="C397" s="8" t="s">
        <v>47701</v>
      </c>
      <c r="D397" s="79" t="s">
        <v>43369</v>
      </c>
      <c r="E397" s="23" t="s">
        <v>47240</v>
      </c>
      <c r="F397" s="24" t="s">
        <v>47241</v>
      </c>
      <c r="G397" s="335">
        <v>1</v>
      </c>
      <c r="H397" s="23" t="s">
        <v>47242</v>
      </c>
      <c r="I397" s="25" t="s">
        <v>15</v>
      </c>
    </row>
    <row r="398" spans="2:9" ht="42" x14ac:dyDescent="0.4">
      <c r="B398" s="327">
        <v>396</v>
      </c>
      <c r="C398" s="8" t="s">
        <v>47702</v>
      </c>
      <c r="D398" s="79" t="s">
        <v>43140</v>
      </c>
      <c r="E398" s="23" t="s">
        <v>47240</v>
      </c>
      <c r="F398" s="24" t="s">
        <v>47241</v>
      </c>
      <c r="G398" s="335">
        <v>2</v>
      </c>
      <c r="H398" s="23" t="s">
        <v>47242</v>
      </c>
      <c r="I398" s="25" t="s">
        <v>15</v>
      </c>
    </row>
    <row r="399" spans="2:9" ht="42" x14ac:dyDescent="0.4">
      <c r="B399" s="327">
        <v>397</v>
      </c>
      <c r="C399" s="8" t="s">
        <v>47703</v>
      </c>
      <c r="D399" s="79" t="s">
        <v>43138</v>
      </c>
      <c r="E399" s="23" t="s">
        <v>47240</v>
      </c>
      <c r="F399" s="24" t="s">
        <v>47241</v>
      </c>
      <c r="G399" s="335">
        <v>1</v>
      </c>
      <c r="H399" s="23" t="s">
        <v>47242</v>
      </c>
      <c r="I399" s="25" t="s">
        <v>15</v>
      </c>
    </row>
    <row r="400" spans="2:9" ht="42" x14ac:dyDescent="0.4">
      <c r="B400" s="327">
        <v>398</v>
      </c>
      <c r="C400" s="8" t="s">
        <v>47704</v>
      </c>
      <c r="D400" s="79" t="s">
        <v>43138</v>
      </c>
      <c r="E400" s="23" t="s">
        <v>47240</v>
      </c>
      <c r="F400" s="24" t="s">
        <v>47241</v>
      </c>
      <c r="G400" s="335">
        <v>2</v>
      </c>
      <c r="H400" s="23" t="s">
        <v>47242</v>
      </c>
      <c r="I400" s="25" t="s">
        <v>15</v>
      </c>
    </row>
    <row r="401" spans="2:9" ht="42" x14ac:dyDescent="0.4">
      <c r="B401" s="327">
        <v>399</v>
      </c>
      <c r="C401" s="8" t="s">
        <v>47705</v>
      </c>
      <c r="D401" s="79" t="s">
        <v>47256</v>
      </c>
      <c r="E401" s="23" t="s">
        <v>47240</v>
      </c>
      <c r="F401" s="24" t="s">
        <v>47241</v>
      </c>
      <c r="G401" s="335">
        <v>3.9</v>
      </c>
      <c r="H401" s="23" t="s">
        <v>47242</v>
      </c>
      <c r="I401" s="25" t="s">
        <v>15</v>
      </c>
    </row>
    <row r="402" spans="2:9" ht="42" x14ac:dyDescent="0.4">
      <c r="B402" s="327">
        <v>400</v>
      </c>
      <c r="C402" s="8" t="s">
        <v>47706</v>
      </c>
      <c r="D402" s="79" t="s">
        <v>43353</v>
      </c>
      <c r="E402" s="23" t="s">
        <v>47240</v>
      </c>
      <c r="F402" s="24" t="s">
        <v>47241</v>
      </c>
      <c r="G402" s="335">
        <v>2</v>
      </c>
      <c r="H402" s="23" t="s">
        <v>47242</v>
      </c>
      <c r="I402" s="25" t="s">
        <v>15</v>
      </c>
    </row>
    <row r="403" spans="2:9" ht="42" x14ac:dyDescent="0.4">
      <c r="B403" s="327">
        <v>401</v>
      </c>
      <c r="C403" s="8" t="s">
        <v>47707</v>
      </c>
      <c r="D403" s="79" t="s">
        <v>43079</v>
      </c>
      <c r="E403" s="23" t="s">
        <v>47240</v>
      </c>
      <c r="F403" s="24" t="s">
        <v>47241</v>
      </c>
      <c r="G403" s="335">
        <v>1</v>
      </c>
      <c r="H403" s="23" t="s">
        <v>47242</v>
      </c>
      <c r="I403" s="25" t="s">
        <v>15</v>
      </c>
    </row>
    <row r="404" spans="2:9" ht="42" x14ac:dyDescent="0.4">
      <c r="B404" s="327">
        <v>402</v>
      </c>
      <c r="C404" s="8" t="s">
        <v>47708</v>
      </c>
      <c r="D404" s="79" t="s">
        <v>47597</v>
      </c>
      <c r="E404" s="23" t="s">
        <v>47240</v>
      </c>
      <c r="F404" s="24" t="s">
        <v>47241</v>
      </c>
      <c r="G404" s="335">
        <v>2</v>
      </c>
      <c r="H404" s="23" t="s">
        <v>47242</v>
      </c>
      <c r="I404" s="25" t="s">
        <v>15</v>
      </c>
    </row>
    <row r="405" spans="2:9" ht="42" x14ac:dyDescent="0.4">
      <c r="B405" s="327">
        <v>403</v>
      </c>
      <c r="C405" s="8" t="s">
        <v>47709</v>
      </c>
      <c r="D405" s="79" t="s">
        <v>43376</v>
      </c>
      <c r="E405" s="23" t="s">
        <v>47240</v>
      </c>
      <c r="F405" s="24" t="s">
        <v>47241</v>
      </c>
      <c r="G405" s="335">
        <v>2</v>
      </c>
      <c r="H405" s="23" t="s">
        <v>47242</v>
      </c>
      <c r="I405" s="25" t="s">
        <v>15</v>
      </c>
    </row>
    <row r="406" spans="2:9" ht="42" x14ac:dyDescent="0.4">
      <c r="B406" s="327">
        <v>404</v>
      </c>
      <c r="C406" s="8" t="s">
        <v>47710</v>
      </c>
      <c r="D406" s="79" t="s">
        <v>43053</v>
      </c>
      <c r="E406" s="23" t="s">
        <v>47240</v>
      </c>
      <c r="F406" s="24" t="s">
        <v>47241</v>
      </c>
      <c r="G406" s="335">
        <v>1</v>
      </c>
      <c r="H406" s="23" t="s">
        <v>47242</v>
      </c>
      <c r="I406" s="25" t="s">
        <v>15</v>
      </c>
    </row>
    <row r="407" spans="2:9" ht="42" x14ac:dyDescent="0.4">
      <c r="B407" s="327">
        <v>405</v>
      </c>
      <c r="C407" s="8" t="s">
        <v>47711</v>
      </c>
      <c r="D407" s="79" t="s">
        <v>47712</v>
      </c>
      <c r="E407" s="23" t="s">
        <v>47240</v>
      </c>
      <c r="F407" s="24" t="s">
        <v>47241</v>
      </c>
      <c r="G407" s="335">
        <v>1</v>
      </c>
      <c r="H407" s="23" t="s">
        <v>47242</v>
      </c>
      <c r="I407" s="25" t="s">
        <v>15</v>
      </c>
    </row>
    <row r="408" spans="2:9" ht="42" x14ac:dyDescent="0.4">
      <c r="B408" s="327">
        <v>406</v>
      </c>
      <c r="C408" s="8" t="s">
        <v>47713</v>
      </c>
      <c r="D408" s="79" t="s">
        <v>43084</v>
      </c>
      <c r="E408" s="23" t="s">
        <v>47240</v>
      </c>
      <c r="F408" s="24" t="s">
        <v>47241</v>
      </c>
      <c r="G408" s="335">
        <v>2</v>
      </c>
      <c r="H408" s="23" t="s">
        <v>47242</v>
      </c>
      <c r="I408" s="25" t="s">
        <v>15</v>
      </c>
    </row>
    <row r="409" spans="2:9" ht="42" x14ac:dyDescent="0.4">
      <c r="B409" s="327">
        <v>407</v>
      </c>
      <c r="C409" s="8" t="s">
        <v>47714</v>
      </c>
      <c r="D409" s="79" t="s">
        <v>43171</v>
      </c>
      <c r="E409" s="23" t="s">
        <v>47240</v>
      </c>
      <c r="F409" s="24" t="s">
        <v>47241</v>
      </c>
      <c r="G409" s="335">
        <v>1.5</v>
      </c>
      <c r="H409" s="23" t="s">
        <v>47242</v>
      </c>
      <c r="I409" s="25" t="s">
        <v>15</v>
      </c>
    </row>
    <row r="410" spans="2:9" ht="42" x14ac:dyDescent="0.4">
      <c r="B410" s="327">
        <v>408</v>
      </c>
      <c r="C410" s="8" t="s">
        <v>47715</v>
      </c>
      <c r="D410" s="79" t="s">
        <v>43047</v>
      </c>
      <c r="E410" s="23" t="s">
        <v>47240</v>
      </c>
      <c r="F410" s="24" t="s">
        <v>47241</v>
      </c>
      <c r="G410" s="335">
        <v>1.5</v>
      </c>
      <c r="H410" s="23" t="s">
        <v>47242</v>
      </c>
      <c r="I410" s="25" t="s">
        <v>15</v>
      </c>
    </row>
    <row r="411" spans="2:9" ht="42" x14ac:dyDescent="0.4">
      <c r="B411" s="327">
        <v>409</v>
      </c>
      <c r="C411" s="8" t="s">
        <v>47716</v>
      </c>
      <c r="D411" s="79" t="s">
        <v>47712</v>
      </c>
      <c r="E411" s="23" t="s">
        <v>47240</v>
      </c>
      <c r="F411" s="24" t="s">
        <v>47241</v>
      </c>
      <c r="G411" s="335">
        <v>1</v>
      </c>
      <c r="H411" s="23" t="s">
        <v>47242</v>
      </c>
      <c r="I411" s="25" t="s">
        <v>15</v>
      </c>
    </row>
    <row r="412" spans="2:9" ht="42" x14ac:dyDescent="0.4">
      <c r="B412" s="327">
        <v>410</v>
      </c>
      <c r="C412" s="8" t="s">
        <v>47717</v>
      </c>
      <c r="D412" s="79" t="s">
        <v>35740</v>
      </c>
      <c r="E412" s="23" t="s">
        <v>47240</v>
      </c>
      <c r="F412" s="24" t="s">
        <v>47241</v>
      </c>
      <c r="G412" s="335">
        <v>1.5</v>
      </c>
      <c r="H412" s="23" t="s">
        <v>47242</v>
      </c>
      <c r="I412" s="25" t="s">
        <v>15</v>
      </c>
    </row>
    <row r="413" spans="2:9" ht="42" x14ac:dyDescent="0.4">
      <c r="B413" s="327">
        <v>411</v>
      </c>
      <c r="C413" s="8" t="s">
        <v>47718</v>
      </c>
      <c r="D413" s="79" t="s">
        <v>35630</v>
      </c>
      <c r="E413" s="23" t="s">
        <v>47240</v>
      </c>
      <c r="F413" s="24" t="s">
        <v>47241</v>
      </c>
      <c r="G413" s="335">
        <v>2</v>
      </c>
      <c r="H413" s="23" t="s">
        <v>47242</v>
      </c>
      <c r="I413" s="25" t="s">
        <v>15</v>
      </c>
    </row>
    <row r="414" spans="2:9" ht="42" x14ac:dyDescent="0.4">
      <c r="B414" s="327">
        <v>412</v>
      </c>
      <c r="C414" s="8" t="s">
        <v>47719</v>
      </c>
      <c r="D414" s="79" t="s">
        <v>43047</v>
      </c>
      <c r="E414" s="23" t="s">
        <v>47240</v>
      </c>
      <c r="F414" s="24" t="s">
        <v>47241</v>
      </c>
      <c r="G414" s="335">
        <v>3</v>
      </c>
      <c r="H414" s="23" t="s">
        <v>47242</v>
      </c>
      <c r="I414" s="25" t="s">
        <v>15</v>
      </c>
    </row>
    <row r="415" spans="2:9" ht="42" x14ac:dyDescent="0.4">
      <c r="B415" s="327">
        <v>413</v>
      </c>
      <c r="C415" s="8" t="s">
        <v>47720</v>
      </c>
      <c r="D415" s="79" t="s">
        <v>43047</v>
      </c>
      <c r="E415" s="23" t="s">
        <v>47240</v>
      </c>
      <c r="F415" s="24" t="s">
        <v>47241</v>
      </c>
      <c r="G415" s="335">
        <v>1</v>
      </c>
      <c r="H415" s="23" t="s">
        <v>47242</v>
      </c>
      <c r="I415" s="25" t="s">
        <v>15</v>
      </c>
    </row>
    <row r="416" spans="2:9" ht="42" x14ac:dyDescent="0.4">
      <c r="B416" s="327">
        <v>414</v>
      </c>
      <c r="C416" s="331" t="s">
        <v>47721</v>
      </c>
      <c r="D416" s="79" t="s">
        <v>47722</v>
      </c>
      <c r="E416" s="23" t="s">
        <v>47240</v>
      </c>
      <c r="F416" s="24" t="s">
        <v>47241</v>
      </c>
      <c r="G416" s="335">
        <v>1</v>
      </c>
      <c r="H416" s="23" t="s">
        <v>47242</v>
      </c>
      <c r="I416" s="25" t="s">
        <v>15</v>
      </c>
    </row>
    <row r="417" spans="2:9" ht="42" x14ac:dyDescent="0.4">
      <c r="B417" s="327">
        <v>415</v>
      </c>
      <c r="C417" s="331" t="s">
        <v>47723</v>
      </c>
      <c r="D417" s="79" t="s">
        <v>43438</v>
      </c>
      <c r="E417" s="23" t="s">
        <v>47240</v>
      </c>
      <c r="F417" s="24" t="s">
        <v>47241</v>
      </c>
      <c r="G417" s="335">
        <v>1</v>
      </c>
      <c r="H417" s="23" t="s">
        <v>47242</v>
      </c>
      <c r="I417" s="25" t="s">
        <v>15</v>
      </c>
    </row>
    <row r="418" spans="2:9" ht="42" x14ac:dyDescent="0.4">
      <c r="B418" s="327">
        <v>416</v>
      </c>
      <c r="C418" s="331" t="s">
        <v>47724</v>
      </c>
      <c r="D418" s="79" t="s">
        <v>47725</v>
      </c>
      <c r="E418" s="23" t="s">
        <v>47240</v>
      </c>
      <c r="F418" s="24" t="s">
        <v>47241</v>
      </c>
      <c r="G418" s="335">
        <v>1</v>
      </c>
      <c r="H418" s="23" t="s">
        <v>47242</v>
      </c>
      <c r="I418" s="25" t="s">
        <v>15</v>
      </c>
    </row>
    <row r="419" spans="2:9" ht="42" x14ac:dyDescent="0.4">
      <c r="B419" s="327">
        <v>417</v>
      </c>
      <c r="C419" s="331" t="s">
        <v>47726</v>
      </c>
      <c r="D419" s="79" t="s">
        <v>43022</v>
      </c>
      <c r="E419" s="23" t="s">
        <v>47240</v>
      </c>
      <c r="F419" s="24" t="s">
        <v>47241</v>
      </c>
      <c r="G419" s="335">
        <v>2</v>
      </c>
      <c r="H419" s="23" t="s">
        <v>47242</v>
      </c>
      <c r="I419" s="25" t="s">
        <v>15</v>
      </c>
    </row>
    <row r="420" spans="2:9" ht="42" x14ac:dyDescent="0.4">
      <c r="B420" s="327">
        <v>418</v>
      </c>
      <c r="C420" s="331" t="s">
        <v>47727</v>
      </c>
      <c r="D420" s="79" t="s">
        <v>43202</v>
      </c>
      <c r="E420" s="23" t="s">
        <v>47240</v>
      </c>
      <c r="F420" s="24" t="s">
        <v>47241</v>
      </c>
      <c r="G420" s="335">
        <v>1</v>
      </c>
      <c r="H420" s="23" t="s">
        <v>47242</v>
      </c>
      <c r="I420" s="25" t="s">
        <v>15</v>
      </c>
    </row>
    <row r="421" spans="2:9" ht="42" x14ac:dyDescent="0.4">
      <c r="B421" s="327">
        <v>419</v>
      </c>
      <c r="C421" s="331" t="s">
        <v>47728</v>
      </c>
      <c r="D421" s="79" t="s">
        <v>42989</v>
      </c>
      <c r="E421" s="23" t="s">
        <v>47240</v>
      </c>
      <c r="F421" s="24" t="s">
        <v>47241</v>
      </c>
      <c r="G421" s="335">
        <v>1.5</v>
      </c>
      <c r="H421" s="23" t="s">
        <v>47242</v>
      </c>
      <c r="I421" s="25" t="s">
        <v>15</v>
      </c>
    </row>
    <row r="422" spans="2:9" ht="42" x14ac:dyDescent="0.4">
      <c r="B422" s="327">
        <v>420</v>
      </c>
      <c r="C422" s="331" t="s">
        <v>47729</v>
      </c>
      <c r="D422" s="79" t="s">
        <v>47295</v>
      </c>
      <c r="E422" s="23" t="s">
        <v>47240</v>
      </c>
      <c r="F422" s="24" t="s">
        <v>47241</v>
      </c>
      <c r="G422" s="335">
        <v>2</v>
      </c>
      <c r="H422" s="23" t="s">
        <v>47242</v>
      </c>
      <c r="I422" s="25" t="s">
        <v>15</v>
      </c>
    </row>
    <row r="423" spans="2:9" ht="42" x14ac:dyDescent="0.4">
      <c r="B423" s="327">
        <v>421</v>
      </c>
      <c r="C423" s="331" t="s">
        <v>47730</v>
      </c>
      <c r="D423" s="79" t="s">
        <v>36655</v>
      </c>
      <c r="E423" s="23" t="s">
        <v>47240</v>
      </c>
      <c r="F423" s="24" t="s">
        <v>47241</v>
      </c>
      <c r="G423" s="335">
        <v>3</v>
      </c>
      <c r="H423" s="23" t="s">
        <v>47242</v>
      </c>
      <c r="I423" s="25" t="s">
        <v>15</v>
      </c>
    </row>
    <row r="424" spans="2:9" ht="42" x14ac:dyDescent="0.4">
      <c r="B424" s="327">
        <v>422</v>
      </c>
      <c r="C424" s="331" t="s">
        <v>47731</v>
      </c>
      <c r="D424" s="79" t="s">
        <v>43079</v>
      </c>
      <c r="E424" s="23" t="s">
        <v>47240</v>
      </c>
      <c r="F424" s="24" t="s">
        <v>47241</v>
      </c>
      <c r="G424" s="335">
        <v>2</v>
      </c>
      <c r="H424" s="23" t="s">
        <v>47242</v>
      </c>
      <c r="I424" s="25" t="s">
        <v>15</v>
      </c>
    </row>
    <row r="425" spans="2:9" ht="42" x14ac:dyDescent="0.4">
      <c r="B425" s="327">
        <v>423</v>
      </c>
      <c r="C425" s="331" t="s">
        <v>47732</v>
      </c>
      <c r="D425" s="79" t="s">
        <v>47733</v>
      </c>
      <c r="E425" s="23" t="s">
        <v>47240</v>
      </c>
      <c r="F425" s="24" t="s">
        <v>47241</v>
      </c>
      <c r="G425" s="335">
        <v>1</v>
      </c>
      <c r="H425" s="23" t="s">
        <v>47242</v>
      </c>
      <c r="I425" s="25" t="s">
        <v>15</v>
      </c>
    </row>
    <row r="426" spans="2:9" ht="42" x14ac:dyDescent="0.4">
      <c r="B426" s="327">
        <v>424</v>
      </c>
      <c r="C426" s="331" t="s">
        <v>47734</v>
      </c>
      <c r="D426" s="79" t="s">
        <v>43045</v>
      </c>
      <c r="E426" s="23" t="s">
        <v>47240</v>
      </c>
      <c r="F426" s="24" t="s">
        <v>47241</v>
      </c>
      <c r="G426" s="335">
        <v>1</v>
      </c>
      <c r="H426" s="23" t="s">
        <v>47242</v>
      </c>
      <c r="I426" s="25" t="s">
        <v>15</v>
      </c>
    </row>
    <row r="427" spans="2:9" ht="42" x14ac:dyDescent="0.4">
      <c r="B427" s="327">
        <v>425</v>
      </c>
      <c r="C427" s="331" t="s">
        <v>47735</v>
      </c>
      <c r="D427" s="79" t="s">
        <v>43038</v>
      </c>
      <c r="E427" s="23" t="s">
        <v>47240</v>
      </c>
      <c r="F427" s="24" t="s">
        <v>47241</v>
      </c>
      <c r="G427" s="335">
        <v>1.5</v>
      </c>
      <c r="H427" s="23" t="s">
        <v>47242</v>
      </c>
      <c r="I427" s="25" t="s">
        <v>15</v>
      </c>
    </row>
    <row r="428" spans="2:9" ht="42" x14ac:dyDescent="0.4">
      <c r="B428" s="327">
        <v>426</v>
      </c>
      <c r="C428" s="331" t="s">
        <v>47736</v>
      </c>
      <c r="D428" s="79" t="s">
        <v>47737</v>
      </c>
      <c r="E428" s="23" t="s">
        <v>47240</v>
      </c>
      <c r="F428" s="24" t="s">
        <v>47241</v>
      </c>
      <c r="G428" s="335">
        <v>1</v>
      </c>
      <c r="H428" s="23" t="s">
        <v>47242</v>
      </c>
      <c r="I428" s="25" t="s">
        <v>15</v>
      </c>
    </row>
    <row r="429" spans="2:9" ht="42" x14ac:dyDescent="0.4">
      <c r="B429" s="327">
        <v>427</v>
      </c>
      <c r="C429" s="331" t="s">
        <v>47738</v>
      </c>
      <c r="D429" s="79" t="s">
        <v>43353</v>
      </c>
      <c r="E429" s="23" t="s">
        <v>47240</v>
      </c>
      <c r="F429" s="24" t="s">
        <v>47241</v>
      </c>
      <c r="G429" s="335">
        <v>2</v>
      </c>
      <c r="H429" s="23" t="s">
        <v>47242</v>
      </c>
      <c r="I429" s="25" t="s">
        <v>15</v>
      </c>
    </row>
    <row r="430" spans="2:9" ht="42" x14ac:dyDescent="0.4">
      <c r="B430" s="327">
        <v>428</v>
      </c>
      <c r="C430" s="331" t="s">
        <v>47739</v>
      </c>
      <c r="D430" s="79" t="s">
        <v>43436</v>
      </c>
      <c r="E430" s="23" t="s">
        <v>47240</v>
      </c>
      <c r="F430" s="24" t="s">
        <v>47241</v>
      </c>
      <c r="G430" s="335">
        <v>1.5</v>
      </c>
      <c r="H430" s="23" t="s">
        <v>47242</v>
      </c>
      <c r="I430" s="25" t="s">
        <v>15</v>
      </c>
    </row>
    <row r="431" spans="2:9" ht="42" x14ac:dyDescent="0.4">
      <c r="B431" s="327">
        <v>429</v>
      </c>
      <c r="C431" s="331" t="s">
        <v>47740</v>
      </c>
      <c r="D431" s="79" t="s">
        <v>43460</v>
      </c>
      <c r="E431" s="23" t="s">
        <v>47240</v>
      </c>
      <c r="F431" s="24" t="s">
        <v>47241</v>
      </c>
      <c r="G431" s="335">
        <v>1</v>
      </c>
      <c r="H431" s="23" t="s">
        <v>47242</v>
      </c>
      <c r="I431" s="25" t="s">
        <v>15</v>
      </c>
    </row>
    <row r="432" spans="2:9" ht="42" x14ac:dyDescent="0.4">
      <c r="B432" s="327">
        <v>430</v>
      </c>
      <c r="C432" s="331" t="s">
        <v>47741</v>
      </c>
      <c r="D432" s="79" t="s">
        <v>43022</v>
      </c>
      <c r="E432" s="23" t="s">
        <v>47240</v>
      </c>
      <c r="F432" s="24" t="s">
        <v>47241</v>
      </c>
      <c r="G432" s="335">
        <v>1</v>
      </c>
      <c r="H432" s="23" t="s">
        <v>47242</v>
      </c>
      <c r="I432" s="25" t="s">
        <v>15</v>
      </c>
    </row>
    <row r="433" spans="2:9" ht="42" x14ac:dyDescent="0.4">
      <c r="B433" s="327">
        <v>431</v>
      </c>
      <c r="C433" s="331" t="s">
        <v>47742</v>
      </c>
      <c r="D433" s="79" t="s">
        <v>43084</v>
      </c>
      <c r="E433" s="23" t="s">
        <v>47240</v>
      </c>
      <c r="F433" s="24" t="s">
        <v>47241</v>
      </c>
      <c r="G433" s="335">
        <v>2</v>
      </c>
      <c r="H433" s="23" t="s">
        <v>47242</v>
      </c>
      <c r="I433" s="25" t="s">
        <v>15</v>
      </c>
    </row>
    <row r="434" spans="2:9" ht="42" x14ac:dyDescent="0.4">
      <c r="B434" s="327">
        <v>432</v>
      </c>
      <c r="C434" s="331" t="s">
        <v>47743</v>
      </c>
      <c r="D434" s="79" t="s">
        <v>43202</v>
      </c>
      <c r="E434" s="23" t="s">
        <v>47240</v>
      </c>
      <c r="F434" s="24" t="s">
        <v>47241</v>
      </c>
      <c r="G434" s="335">
        <v>2</v>
      </c>
      <c r="H434" s="23" t="s">
        <v>47242</v>
      </c>
      <c r="I434" s="25" t="s">
        <v>15</v>
      </c>
    </row>
    <row r="435" spans="2:9" ht="42" x14ac:dyDescent="0.4">
      <c r="B435" s="327">
        <v>433</v>
      </c>
      <c r="C435" s="331" t="s">
        <v>47744</v>
      </c>
      <c r="D435" s="79" t="s">
        <v>47745</v>
      </c>
      <c r="E435" s="23" t="s">
        <v>47240</v>
      </c>
      <c r="F435" s="24" t="s">
        <v>47241</v>
      </c>
      <c r="G435" s="335">
        <v>2</v>
      </c>
      <c r="H435" s="23" t="s">
        <v>47242</v>
      </c>
      <c r="I435" s="25" t="s">
        <v>15</v>
      </c>
    </row>
    <row r="436" spans="2:9" ht="42" x14ac:dyDescent="0.4">
      <c r="B436" s="327">
        <v>434</v>
      </c>
      <c r="C436" s="331" t="s">
        <v>47746</v>
      </c>
      <c r="D436" s="79" t="s">
        <v>36879</v>
      </c>
      <c r="E436" s="23" t="s">
        <v>47240</v>
      </c>
      <c r="F436" s="24" t="s">
        <v>47241</v>
      </c>
      <c r="G436" s="335">
        <v>2.5</v>
      </c>
      <c r="H436" s="23" t="s">
        <v>47242</v>
      </c>
      <c r="I436" s="25" t="s">
        <v>15</v>
      </c>
    </row>
    <row r="437" spans="2:9" ht="42" x14ac:dyDescent="0.4">
      <c r="B437" s="327">
        <v>435</v>
      </c>
      <c r="C437" s="331" t="s">
        <v>47747</v>
      </c>
      <c r="D437" s="79" t="s">
        <v>47748</v>
      </c>
      <c r="E437" s="23" t="s">
        <v>47240</v>
      </c>
      <c r="F437" s="24" t="s">
        <v>47241</v>
      </c>
      <c r="G437" s="335">
        <v>1.5</v>
      </c>
      <c r="H437" s="23" t="s">
        <v>47242</v>
      </c>
      <c r="I437" s="25" t="s">
        <v>15</v>
      </c>
    </row>
    <row r="438" spans="2:9" ht="42" x14ac:dyDescent="0.4">
      <c r="B438" s="327">
        <v>436</v>
      </c>
      <c r="C438" s="331" t="s">
        <v>47749</v>
      </c>
      <c r="D438" s="79" t="s">
        <v>47750</v>
      </c>
      <c r="E438" s="23" t="s">
        <v>47240</v>
      </c>
      <c r="F438" s="24" t="s">
        <v>47241</v>
      </c>
      <c r="G438" s="335">
        <v>2</v>
      </c>
      <c r="H438" s="23" t="s">
        <v>47242</v>
      </c>
      <c r="I438" s="25" t="s">
        <v>15</v>
      </c>
    </row>
    <row r="439" spans="2:9" ht="42" x14ac:dyDescent="0.4">
      <c r="B439" s="327">
        <v>437</v>
      </c>
      <c r="C439" s="331" t="s">
        <v>47751</v>
      </c>
      <c r="D439" s="79" t="s">
        <v>47752</v>
      </c>
      <c r="E439" s="23" t="s">
        <v>47240</v>
      </c>
      <c r="F439" s="24" t="s">
        <v>47241</v>
      </c>
      <c r="G439" s="335">
        <v>1</v>
      </c>
      <c r="H439" s="23" t="s">
        <v>47242</v>
      </c>
      <c r="I439" s="25" t="s">
        <v>15</v>
      </c>
    </row>
    <row r="440" spans="2:9" ht="42" x14ac:dyDescent="0.4">
      <c r="B440" s="327">
        <v>438</v>
      </c>
      <c r="C440" s="331" t="s">
        <v>47753</v>
      </c>
      <c r="D440" s="79" t="s">
        <v>43045</v>
      </c>
      <c r="E440" s="23" t="s">
        <v>47240</v>
      </c>
      <c r="F440" s="24" t="s">
        <v>47241</v>
      </c>
      <c r="G440" s="335">
        <v>1.5</v>
      </c>
      <c r="H440" s="23" t="s">
        <v>47242</v>
      </c>
      <c r="I440" s="25" t="s">
        <v>15</v>
      </c>
    </row>
    <row r="441" spans="2:9" ht="42" x14ac:dyDescent="0.4">
      <c r="B441" s="327">
        <v>439</v>
      </c>
      <c r="C441" s="331" t="s">
        <v>47754</v>
      </c>
      <c r="D441" s="79" t="s">
        <v>47755</v>
      </c>
      <c r="E441" s="23" t="s">
        <v>47240</v>
      </c>
      <c r="F441" s="24" t="s">
        <v>47241</v>
      </c>
      <c r="G441" s="335">
        <v>1.5</v>
      </c>
      <c r="H441" s="23" t="s">
        <v>47242</v>
      </c>
      <c r="I441" s="25" t="s">
        <v>15</v>
      </c>
    </row>
    <row r="442" spans="2:9" ht="42" x14ac:dyDescent="0.4">
      <c r="B442" s="327">
        <v>440</v>
      </c>
      <c r="C442" s="331" t="s">
        <v>47756</v>
      </c>
      <c r="D442" s="79" t="s">
        <v>43219</v>
      </c>
      <c r="E442" s="23" t="s">
        <v>47240</v>
      </c>
      <c r="F442" s="24" t="s">
        <v>47241</v>
      </c>
      <c r="G442" s="335">
        <v>1</v>
      </c>
      <c r="H442" s="23" t="s">
        <v>47242</v>
      </c>
      <c r="I442" s="25" t="s">
        <v>15</v>
      </c>
    </row>
    <row r="443" spans="2:9" ht="42" x14ac:dyDescent="0.4">
      <c r="B443" s="327">
        <v>441</v>
      </c>
      <c r="C443" s="331" t="s">
        <v>47757</v>
      </c>
      <c r="D443" s="79" t="s">
        <v>43138</v>
      </c>
      <c r="E443" s="23" t="s">
        <v>47240</v>
      </c>
      <c r="F443" s="24" t="s">
        <v>47241</v>
      </c>
      <c r="G443" s="335">
        <v>1.5</v>
      </c>
      <c r="H443" s="23" t="s">
        <v>47242</v>
      </c>
      <c r="I443" s="25" t="s">
        <v>15</v>
      </c>
    </row>
    <row r="444" spans="2:9" ht="42" x14ac:dyDescent="0.4">
      <c r="B444" s="327">
        <v>442</v>
      </c>
      <c r="C444" s="331" t="s">
        <v>47758</v>
      </c>
      <c r="D444" s="79" t="s">
        <v>36879</v>
      </c>
      <c r="E444" s="23" t="s">
        <v>47240</v>
      </c>
      <c r="F444" s="24" t="s">
        <v>47241</v>
      </c>
      <c r="G444" s="335">
        <v>1</v>
      </c>
      <c r="H444" s="23" t="s">
        <v>47242</v>
      </c>
      <c r="I444" s="25" t="s">
        <v>15</v>
      </c>
    </row>
    <row r="445" spans="2:9" ht="42" x14ac:dyDescent="0.4">
      <c r="B445" s="327">
        <v>443</v>
      </c>
      <c r="C445" s="331" t="s">
        <v>47759</v>
      </c>
      <c r="D445" s="79" t="s">
        <v>37469</v>
      </c>
      <c r="E445" s="23" t="s">
        <v>47240</v>
      </c>
      <c r="F445" s="24" t="s">
        <v>47241</v>
      </c>
      <c r="G445" s="335">
        <v>1</v>
      </c>
      <c r="H445" s="23" t="s">
        <v>47242</v>
      </c>
      <c r="I445" s="25" t="s">
        <v>15</v>
      </c>
    </row>
    <row r="446" spans="2:9" ht="42" x14ac:dyDescent="0.4">
      <c r="B446" s="327">
        <v>444</v>
      </c>
      <c r="C446" s="331" t="s">
        <v>47760</v>
      </c>
      <c r="D446" s="79" t="s">
        <v>35740</v>
      </c>
      <c r="E446" s="23" t="s">
        <v>47240</v>
      </c>
      <c r="F446" s="24" t="s">
        <v>47241</v>
      </c>
      <c r="G446" s="335">
        <v>1.5</v>
      </c>
      <c r="H446" s="23" t="s">
        <v>47242</v>
      </c>
      <c r="I446" s="25" t="s">
        <v>15</v>
      </c>
    </row>
    <row r="447" spans="2:9" ht="42" x14ac:dyDescent="0.4">
      <c r="B447" s="327">
        <v>445</v>
      </c>
      <c r="C447" s="331" t="s">
        <v>47761</v>
      </c>
      <c r="D447" s="79" t="s">
        <v>47514</v>
      </c>
      <c r="E447" s="23" t="s">
        <v>47240</v>
      </c>
      <c r="F447" s="24" t="s">
        <v>47241</v>
      </c>
      <c r="G447" s="335">
        <v>1.5</v>
      </c>
      <c r="H447" s="23" t="s">
        <v>47242</v>
      </c>
      <c r="I447" s="25" t="s">
        <v>15</v>
      </c>
    </row>
    <row r="448" spans="2:9" ht="42" x14ac:dyDescent="0.4">
      <c r="B448" s="327">
        <v>446</v>
      </c>
      <c r="C448" s="331" t="s">
        <v>47762</v>
      </c>
      <c r="D448" s="79" t="s">
        <v>47763</v>
      </c>
      <c r="E448" s="23" t="s">
        <v>47240</v>
      </c>
      <c r="F448" s="24" t="s">
        <v>47241</v>
      </c>
      <c r="G448" s="335">
        <v>1.5</v>
      </c>
      <c r="H448" s="23" t="s">
        <v>47242</v>
      </c>
      <c r="I448" s="25" t="s">
        <v>15</v>
      </c>
    </row>
    <row r="449" spans="2:9" ht="42" x14ac:dyDescent="0.4">
      <c r="B449" s="327">
        <v>447</v>
      </c>
      <c r="C449" s="331" t="s">
        <v>47764</v>
      </c>
      <c r="D449" s="79" t="s">
        <v>47765</v>
      </c>
      <c r="E449" s="23" t="s">
        <v>47240</v>
      </c>
      <c r="F449" s="24" t="s">
        <v>47241</v>
      </c>
      <c r="G449" s="335">
        <v>1</v>
      </c>
      <c r="H449" s="23" t="s">
        <v>47242</v>
      </c>
      <c r="I449" s="25" t="s">
        <v>15</v>
      </c>
    </row>
    <row r="450" spans="2:9" ht="42" x14ac:dyDescent="0.4">
      <c r="B450" s="327">
        <v>448</v>
      </c>
      <c r="C450" s="331" t="s">
        <v>47766</v>
      </c>
      <c r="D450" s="79" t="s">
        <v>47767</v>
      </c>
      <c r="E450" s="23" t="s">
        <v>47240</v>
      </c>
      <c r="F450" s="24" t="s">
        <v>47241</v>
      </c>
      <c r="G450" s="335">
        <v>1.5</v>
      </c>
      <c r="H450" s="23" t="s">
        <v>47242</v>
      </c>
      <c r="I450" s="25" t="s">
        <v>15</v>
      </c>
    </row>
    <row r="451" spans="2:9" ht="42" x14ac:dyDescent="0.4">
      <c r="B451" s="327">
        <v>449</v>
      </c>
      <c r="C451" s="331" t="s">
        <v>47768</v>
      </c>
      <c r="D451" s="79" t="s">
        <v>35250</v>
      </c>
      <c r="E451" s="23" t="s">
        <v>47240</v>
      </c>
      <c r="F451" s="24" t="s">
        <v>47241</v>
      </c>
      <c r="G451" s="335">
        <v>1</v>
      </c>
      <c r="H451" s="23" t="s">
        <v>47242</v>
      </c>
      <c r="I451" s="25" t="s">
        <v>15</v>
      </c>
    </row>
    <row r="452" spans="2:9" ht="42" x14ac:dyDescent="0.4">
      <c r="B452" s="327">
        <v>450</v>
      </c>
      <c r="C452" s="331" t="s">
        <v>47769</v>
      </c>
      <c r="D452" s="79" t="s">
        <v>47770</v>
      </c>
      <c r="E452" s="23" t="s">
        <v>47240</v>
      </c>
      <c r="F452" s="24" t="s">
        <v>47241</v>
      </c>
      <c r="G452" s="335">
        <v>1.5</v>
      </c>
      <c r="H452" s="23" t="s">
        <v>47242</v>
      </c>
      <c r="I452" s="25" t="s">
        <v>15</v>
      </c>
    </row>
    <row r="453" spans="2:9" ht="42" x14ac:dyDescent="0.4">
      <c r="B453" s="327">
        <v>451</v>
      </c>
      <c r="C453" s="331" t="s">
        <v>47771</v>
      </c>
      <c r="D453" s="79" t="s">
        <v>43173</v>
      </c>
      <c r="E453" s="23" t="s">
        <v>47240</v>
      </c>
      <c r="F453" s="24" t="s">
        <v>47241</v>
      </c>
      <c r="G453" s="335">
        <v>1.5</v>
      </c>
      <c r="H453" s="23" t="s">
        <v>47242</v>
      </c>
      <c r="I453" s="25" t="s">
        <v>15</v>
      </c>
    </row>
    <row r="454" spans="2:9" ht="42" x14ac:dyDescent="0.4">
      <c r="B454" s="327">
        <v>452</v>
      </c>
      <c r="C454" s="331" t="s">
        <v>47772</v>
      </c>
      <c r="D454" s="79" t="s">
        <v>43079</v>
      </c>
      <c r="E454" s="23" t="s">
        <v>47240</v>
      </c>
      <c r="F454" s="24" t="s">
        <v>47241</v>
      </c>
      <c r="G454" s="335">
        <v>1</v>
      </c>
      <c r="H454" s="23" t="s">
        <v>47242</v>
      </c>
      <c r="I454" s="25" t="s">
        <v>15</v>
      </c>
    </row>
    <row r="455" spans="2:9" ht="42" x14ac:dyDescent="0.4">
      <c r="B455" s="327">
        <v>453</v>
      </c>
      <c r="C455" s="331" t="s">
        <v>47773</v>
      </c>
      <c r="D455" s="79" t="s">
        <v>47774</v>
      </c>
      <c r="E455" s="23" t="s">
        <v>47240</v>
      </c>
      <c r="F455" s="24" t="s">
        <v>47241</v>
      </c>
      <c r="G455" s="335">
        <v>3.5</v>
      </c>
      <c r="H455" s="23" t="s">
        <v>47242</v>
      </c>
      <c r="I455" s="25" t="s">
        <v>15</v>
      </c>
    </row>
    <row r="456" spans="2:9" ht="42" x14ac:dyDescent="0.4">
      <c r="B456" s="327">
        <v>454</v>
      </c>
      <c r="C456" s="331" t="s">
        <v>47775</v>
      </c>
      <c r="D456" s="79" t="s">
        <v>43468</v>
      </c>
      <c r="E456" s="23" t="s">
        <v>47240</v>
      </c>
      <c r="F456" s="24" t="s">
        <v>47241</v>
      </c>
      <c r="G456" s="335">
        <v>1.5</v>
      </c>
      <c r="H456" s="23" t="s">
        <v>47242</v>
      </c>
      <c r="I456" s="25" t="s">
        <v>15</v>
      </c>
    </row>
    <row r="457" spans="2:9" ht="42" x14ac:dyDescent="0.4">
      <c r="B457" s="327">
        <v>455</v>
      </c>
      <c r="C457" s="331" t="s">
        <v>47776</v>
      </c>
      <c r="D457" s="79" t="s">
        <v>35630</v>
      </c>
      <c r="E457" s="23" t="s">
        <v>47240</v>
      </c>
      <c r="F457" s="24" t="s">
        <v>47241</v>
      </c>
      <c r="G457" s="335">
        <v>1.5</v>
      </c>
      <c r="H457" s="23" t="s">
        <v>47242</v>
      </c>
      <c r="I457" s="25" t="s">
        <v>15</v>
      </c>
    </row>
    <row r="458" spans="2:9" ht="42" x14ac:dyDescent="0.4">
      <c r="B458" s="327">
        <v>456</v>
      </c>
      <c r="C458" s="331" t="s">
        <v>47777</v>
      </c>
      <c r="D458" s="79" t="s">
        <v>37469</v>
      </c>
      <c r="E458" s="23" t="s">
        <v>47240</v>
      </c>
      <c r="F458" s="24" t="s">
        <v>47241</v>
      </c>
      <c r="G458" s="335">
        <v>1.5</v>
      </c>
      <c r="H458" s="23" t="s">
        <v>47242</v>
      </c>
      <c r="I458" s="25" t="s">
        <v>15</v>
      </c>
    </row>
    <row r="459" spans="2:9" ht="42" x14ac:dyDescent="0.4">
      <c r="B459" s="327">
        <v>457</v>
      </c>
      <c r="C459" s="331" t="s">
        <v>47778</v>
      </c>
      <c r="D459" s="79" t="s">
        <v>47779</v>
      </c>
      <c r="E459" s="23" t="s">
        <v>47240</v>
      </c>
      <c r="F459" s="24" t="s">
        <v>47241</v>
      </c>
      <c r="G459" s="335">
        <v>1</v>
      </c>
      <c r="H459" s="23" t="s">
        <v>47242</v>
      </c>
      <c r="I459" s="25" t="s">
        <v>15</v>
      </c>
    </row>
    <row r="460" spans="2:9" ht="42" x14ac:dyDescent="0.4">
      <c r="B460" s="327">
        <v>458</v>
      </c>
      <c r="C460" s="331" t="s">
        <v>47780</v>
      </c>
      <c r="D460" s="79" t="s">
        <v>47781</v>
      </c>
      <c r="E460" s="23" t="s">
        <v>47240</v>
      </c>
      <c r="F460" s="24" t="s">
        <v>47241</v>
      </c>
      <c r="G460" s="335">
        <v>1</v>
      </c>
      <c r="H460" s="23" t="s">
        <v>47242</v>
      </c>
      <c r="I460" s="25" t="s">
        <v>15</v>
      </c>
    </row>
    <row r="461" spans="2:9" ht="42" x14ac:dyDescent="0.4">
      <c r="B461" s="327">
        <v>459</v>
      </c>
      <c r="C461" s="331" t="s">
        <v>47782</v>
      </c>
      <c r="D461" s="79" t="s">
        <v>47783</v>
      </c>
      <c r="E461" s="23" t="s">
        <v>47240</v>
      </c>
      <c r="F461" s="24" t="s">
        <v>47241</v>
      </c>
      <c r="G461" s="335">
        <v>1</v>
      </c>
      <c r="H461" s="23" t="s">
        <v>47242</v>
      </c>
      <c r="I461" s="25" t="s">
        <v>15</v>
      </c>
    </row>
    <row r="462" spans="2:9" ht="42" x14ac:dyDescent="0.4">
      <c r="B462" s="327">
        <v>460</v>
      </c>
      <c r="C462" s="331" t="s">
        <v>47784</v>
      </c>
      <c r="D462" s="79" t="s">
        <v>43369</v>
      </c>
      <c r="E462" s="23" t="s">
        <v>47240</v>
      </c>
      <c r="F462" s="24" t="s">
        <v>47241</v>
      </c>
      <c r="G462" s="335">
        <v>1</v>
      </c>
      <c r="H462" s="23" t="s">
        <v>47242</v>
      </c>
      <c r="I462" s="25" t="s">
        <v>15</v>
      </c>
    </row>
    <row r="463" spans="2:9" ht="42" x14ac:dyDescent="0.4">
      <c r="B463" s="327">
        <v>461</v>
      </c>
      <c r="C463" s="331" t="s">
        <v>47785</v>
      </c>
      <c r="D463" s="79" t="s">
        <v>47786</v>
      </c>
      <c r="E463" s="23" t="s">
        <v>47240</v>
      </c>
      <c r="F463" s="24" t="s">
        <v>47241</v>
      </c>
      <c r="G463" s="335">
        <v>1</v>
      </c>
      <c r="H463" s="23" t="s">
        <v>47242</v>
      </c>
      <c r="I463" s="25" t="s">
        <v>15</v>
      </c>
    </row>
    <row r="464" spans="2:9" ht="42" x14ac:dyDescent="0.4">
      <c r="B464" s="327">
        <v>462</v>
      </c>
      <c r="C464" s="331" t="s">
        <v>47787</v>
      </c>
      <c r="D464" s="79" t="s">
        <v>47326</v>
      </c>
      <c r="E464" s="23" t="s">
        <v>47240</v>
      </c>
      <c r="F464" s="24" t="s">
        <v>47241</v>
      </c>
      <c r="G464" s="335">
        <v>1</v>
      </c>
      <c r="H464" s="23" t="s">
        <v>47242</v>
      </c>
      <c r="I464" s="25" t="s">
        <v>15</v>
      </c>
    </row>
    <row r="465" spans="2:9" ht="42" x14ac:dyDescent="0.4">
      <c r="B465" s="327">
        <v>463</v>
      </c>
      <c r="C465" s="331" t="s">
        <v>47788</v>
      </c>
      <c r="D465" s="79" t="s">
        <v>47326</v>
      </c>
      <c r="E465" s="23" t="s">
        <v>47240</v>
      </c>
      <c r="F465" s="24" t="s">
        <v>47241</v>
      </c>
      <c r="G465" s="335">
        <v>1</v>
      </c>
      <c r="H465" s="23" t="s">
        <v>47242</v>
      </c>
      <c r="I465" s="25" t="s">
        <v>15</v>
      </c>
    </row>
    <row r="466" spans="2:9" ht="42" x14ac:dyDescent="0.4">
      <c r="B466" s="327">
        <v>464</v>
      </c>
      <c r="C466" s="331" t="s">
        <v>47789</v>
      </c>
      <c r="D466" s="79" t="s">
        <v>43398</v>
      </c>
      <c r="E466" s="23" t="s">
        <v>47240</v>
      </c>
      <c r="F466" s="24" t="s">
        <v>47241</v>
      </c>
      <c r="G466" s="335">
        <v>1</v>
      </c>
      <c r="H466" s="23" t="s">
        <v>47242</v>
      </c>
      <c r="I466" s="25" t="s">
        <v>15</v>
      </c>
    </row>
    <row r="467" spans="2:9" ht="42" x14ac:dyDescent="0.4">
      <c r="B467" s="327">
        <v>465</v>
      </c>
      <c r="C467" s="331" t="s">
        <v>47790</v>
      </c>
      <c r="D467" s="79" t="s">
        <v>43398</v>
      </c>
      <c r="E467" s="23" t="s">
        <v>47240</v>
      </c>
      <c r="F467" s="24" t="s">
        <v>47241</v>
      </c>
      <c r="G467" s="335">
        <v>1</v>
      </c>
      <c r="H467" s="23" t="s">
        <v>47242</v>
      </c>
      <c r="I467" s="25" t="s">
        <v>15</v>
      </c>
    </row>
    <row r="468" spans="2:9" ht="42" x14ac:dyDescent="0.4">
      <c r="B468" s="327">
        <v>466</v>
      </c>
      <c r="C468" s="331" t="s">
        <v>47791</v>
      </c>
      <c r="D468" s="79" t="s">
        <v>43348</v>
      </c>
      <c r="E468" s="23" t="s">
        <v>47240</v>
      </c>
      <c r="F468" s="24" t="s">
        <v>47241</v>
      </c>
      <c r="G468" s="335">
        <v>2</v>
      </c>
      <c r="H468" s="23" t="s">
        <v>47242</v>
      </c>
      <c r="I468" s="25" t="s">
        <v>15</v>
      </c>
    </row>
    <row r="469" spans="2:9" ht="42" x14ac:dyDescent="0.4">
      <c r="B469" s="327">
        <v>467</v>
      </c>
      <c r="C469" s="331" t="s">
        <v>47792</v>
      </c>
      <c r="D469" s="79" t="s">
        <v>43348</v>
      </c>
      <c r="E469" s="23" t="s">
        <v>47240</v>
      </c>
      <c r="F469" s="24" t="s">
        <v>47241</v>
      </c>
      <c r="G469" s="335">
        <v>1</v>
      </c>
      <c r="H469" s="23" t="s">
        <v>47242</v>
      </c>
      <c r="I469" s="25" t="s">
        <v>15</v>
      </c>
    </row>
    <row r="470" spans="2:9" ht="42" x14ac:dyDescent="0.4">
      <c r="B470" s="327">
        <v>468</v>
      </c>
      <c r="C470" s="331" t="s">
        <v>47793</v>
      </c>
      <c r="D470" s="79" t="s">
        <v>43027</v>
      </c>
      <c r="E470" s="23" t="s">
        <v>47240</v>
      </c>
      <c r="F470" s="24" t="s">
        <v>47241</v>
      </c>
      <c r="G470" s="335">
        <v>1</v>
      </c>
      <c r="H470" s="23" t="s">
        <v>47242</v>
      </c>
      <c r="I470" s="25" t="s">
        <v>15</v>
      </c>
    </row>
    <row r="471" spans="2:9" ht="42" x14ac:dyDescent="0.4">
      <c r="B471" s="327">
        <v>469</v>
      </c>
      <c r="C471" s="331" t="s">
        <v>47794</v>
      </c>
      <c r="D471" s="79" t="s">
        <v>35152</v>
      </c>
      <c r="E471" s="23" t="s">
        <v>47240</v>
      </c>
      <c r="F471" s="24" t="s">
        <v>47241</v>
      </c>
      <c r="G471" s="335">
        <v>1</v>
      </c>
      <c r="H471" s="23" t="s">
        <v>47242</v>
      </c>
      <c r="I471" s="25" t="s">
        <v>15</v>
      </c>
    </row>
    <row r="472" spans="2:9" ht="42" x14ac:dyDescent="0.4">
      <c r="B472" s="327">
        <v>470</v>
      </c>
      <c r="C472" s="331" t="s">
        <v>47795</v>
      </c>
      <c r="D472" s="79" t="s">
        <v>47796</v>
      </c>
      <c r="E472" s="23" t="s">
        <v>47240</v>
      </c>
      <c r="F472" s="24" t="s">
        <v>47241</v>
      </c>
      <c r="G472" s="335">
        <v>1</v>
      </c>
      <c r="H472" s="23" t="s">
        <v>47242</v>
      </c>
      <c r="I472" s="25" t="s">
        <v>15</v>
      </c>
    </row>
    <row r="473" spans="2:9" ht="42" x14ac:dyDescent="0.4">
      <c r="B473" s="327">
        <v>471</v>
      </c>
      <c r="C473" s="331" t="s">
        <v>47797</v>
      </c>
      <c r="D473" s="79" t="s">
        <v>43505</v>
      </c>
      <c r="E473" s="23" t="s">
        <v>47240</v>
      </c>
      <c r="F473" s="24" t="s">
        <v>47241</v>
      </c>
      <c r="G473" s="335">
        <v>2</v>
      </c>
      <c r="H473" s="23" t="s">
        <v>47242</v>
      </c>
      <c r="I473" s="25" t="s">
        <v>15</v>
      </c>
    </row>
    <row r="474" spans="2:9" ht="42" x14ac:dyDescent="0.4">
      <c r="B474" s="327">
        <v>472</v>
      </c>
      <c r="C474" s="331" t="s">
        <v>47798</v>
      </c>
      <c r="D474" s="79" t="s">
        <v>47799</v>
      </c>
      <c r="E474" s="23" t="s">
        <v>47240</v>
      </c>
      <c r="F474" s="24" t="s">
        <v>47241</v>
      </c>
      <c r="G474" s="335">
        <v>1</v>
      </c>
      <c r="H474" s="23" t="s">
        <v>47242</v>
      </c>
      <c r="I474" s="25" t="s">
        <v>15</v>
      </c>
    </row>
    <row r="475" spans="2:9" ht="42" x14ac:dyDescent="0.4">
      <c r="B475" s="327">
        <v>473</v>
      </c>
      <c r="C475" s="331" t="s">
        <v>47800</v>
      </c>
      <c r="D475" s="79" t="s">
        <v>36773</v>
      </c>
      <c r="E475" s="23" t="s">
        <v>47240</v>
      </c>
      <c r="F475" s="24" t="s">
        <v>47241</v>
      </c>
      <c r="G475" s="335">
        <v>2</v>
      </c>
      <c r="H475" s="23" t="s">
        <v>47242</v>
      </c>
      <c r="I475" s="25" t="s">
        <v>15</v>
      </c>
    </row>
    <row r="476" spans="2:9" ht="42" x14ac:dyDescent="0.4">
      <c r="B476" s="327">
        <v>474</v>
      </c>
      <c r="C476" s="331" t="s">
        <v>47801</v>
      </c>
      <c r="D476" s="79" t="s">
        <v>47514</v>
      </c>
      <c r="E476" s="23" t="s">
        <v>47240</v>
      </c>
      <c r="F476" s="24" t="s">
        <v>47241</v>
      </c>
      <c r="G476" s="335">
        <v>2</v>
      </c>
      <c r="H476" s="23" t="s">
        <v>47242</v>
      </c>
      <c r="I476" s="25" t="s">
        <v>15</v>
      </c>
    </row>
    <row r="477" spans="2:9" ht="42" x14ac:dyDescent="0.4">
      <c r="B477" s="327">
        <v>475</v>
      </c>
      <c r="C477" s="331" t="s">
        <v>47802</v>
      </c>
      <c r="D477" s="79" t="s">
        <v>35740</v>
      </c>
      <c r="E477" s="23" t="s">
        <v>47240</v>
      </c>
      <c r="F477" s="24" t="s">
        <v>47241</v>
      </c>
      <c r="G477" s="335">
        <v>1</v>
      </c>
      <c r="H477" s="23" t="s">
        <v>47242</v>
      </c>
      <c r="I477" s="25" t="s">
        <v>15</v>
      </c>
    </row>
    <row r="478" spans="2:9" ht="42" x14ac:dyDescent="0.4">
      <c r="B478" s="327">
        <v>476</v>
      </c>
      <c r="C478" s="331" t="s">
        <v>47803</v>
      </c>
      <c r="D478" s="79" t="s">
        <v>43084</v>
      </c>
      <c r="E478" s="23" t="s">
        <v>47240</v>
      </c>
      <c r="F478" s="24" t="s">
        <v>47241</v>
      </c>
      <c r="G478" s="335">
        <v>2</v>
      </c>
      <c r="H478" s="23" t="s">
        <v>47242</v>
      </c>
      <c r="I478" s="25" t="s">
        <v>15</v>
      </c>
    </row>
    <row r="479" spans="2:9" ht="42" x14ac:dyDescent="0.4">
      <c r="B479" s="327">
        <v>477</v>
      </c>
      <c r="C479" s="331" t="s">
        <v>47804</v>
      </c>
      <c r="D479" s="79" t="s">
        <v>43035</v>
      </c>
      <c r="E479" s="23" t="s">
        <v>47240</v>
      </c>
      <c r="F479" s="24" t="s">
        <v>47241</v>
      </c>
      <c r="G479" s="335">
        <v>1</v>
      </c>
      <c r="H479" s="23" t="s">
        <v>47242</v>
      </c>
      <c r="I479" s="25" t="s">
        <v>15</v>
      </c>
    </row>
    <row r="480" spans="2:9" ht="42" x14ac:dyDescent="0.4">
      <c r="B480" s="327">
        <v>478</v>
      </c>
      <c r="C480" s="331" t="s">
        <v>47805</v>
      </c>
      <c r="D480" s="79" t="s">
        <v>35780</v>
      </c>
      <c r="E480" s="23" t="s">
        <v>47240</v>
      </c>
      <c r="F480" s="24" t="s">
        <v>47241</v>
      </c>
      <c r="G480" s="335">
        <v>1</v>
      </c>
      <c r="H480" s="23" t="s">
        <v>47242</v>
      </c>
      <c r="I480" s="25" t="s">
        <v>15</v>
      </c>
    </row>
    <row r="481" spans="2:9" ht="42" x14ac:dyDescent="0.4">
      <c r="B481" s="327">
        <v>479</v>
      </c>
      <c r="C481" s="331" t="s">
        <v>47806</v>
      </c>
      <c r="D481" s="79" t="s">
        <v>43047</v>
      </c>
      <c r="E481" s="23" t="s">
        <v>47240</v>
      </c>
      <c r="F481" s="24" t="s">
        <v>47241</v>
      </c>
      <c r="G481" s="335">
        <v>1</v>
      </c>
      <c r="H481" s="23" t="s">
        <v>47242</v>
      </c>
      <c r="I481" s="25" t="s">
        <v>15</v>
      </c>
    </row>
    <row r="482" spans="2:9" ht="42" x14ac:dyDescent="0.4">
      <c r="B482" s="327">
        <v>480</v>
      </c>
      <c r="C482" s="331" t="s">
        <v>47807</v>
      </c>
      <c r="D482" s="79" t="s">
        <v>43047</v>
      </c>
      <c r="E482" s="23" t="s">
        <v>47240</v>
      </c>
      <c r="F482" s="24" t="s">
        <v>47241</v>
      </c>
      <c r="G482" s="335">
        <v>3</v>
      </c>
      <c r="H482" s="23" t="s">
        <v>47242</v>
      </c>
      <c r="I482" s="25" t="s">
        <v>15</v>
      </c>
    </row>
    <row r="483" spans="2:9" ht="42" x14ac:dyDescent="0.4">
      <c r="B483" s="327">
        <v>481</v>
      </c>
      <c r="C483" s="331" t="s">
        <v>47808</v>
      </c>
      <c r="D483" s="79" t="s">
        <v>35740</v>
      </c>
      <c r="E483" s="23" t="s">
        <v>47240</v>
      </c>
      <c r="F483" s="24" t="s">
        <v>47241</v>
      </c>
      <c r="G483" s="335">
        <v>1</v>
      </c>
      <c r="H483" s="23" t="s">
        <v>47242</v>
      </c>
      <c r="I483" s="25" t="s">
        <v>15</v>
      </c>
    </row>
    <row r="484" spans="2:9" ht="42" x14ac:dyDescent="0.4">
      <c r="B484" s="327">
        <v>482</v>
      </c>
      <c r="C484" s="331" t="s">
        <v>47809</v>
      </c>
      <c r="D484" s="79" t="s">
        <v>43191</v>
      </c>
      <c r="E484" s="23" t="s">
        <v>47240</v>
      </c>
      <c r="F484" s="24" t="s">
        <v>47241</v>
      </c>
      <c r="G484" s="335">
        <v>1</v>
      </c>
      <c r="H484" s="23" t="s">
        <v>47242</v>
      </c>
      <c r="I484" s="25" t="s">
        <v>15</v>
      </c>
    </row>
    <row r="485" spans="2:9" ht="42" x14ac:dyDescent="0.4">
      <c r="B485" s="327">
        <v>483</v>
      </c>
      <c r="C485" s="331" t="s">
        <v>47810</v>
      </c>
      <c r="D485" s="79" t="s">
        <v>43068</v>
      </c>
      <c r="E485" s="23" t="s">
        <v>47240</v>
      </c>
      <c r="F485" s="24" t="s">
        <v>47241</v>
      </c>
      <c r="G485" s="335">
        <v>2</v>
      </c>
      <c r="H485" s="23" t="s">
        <v>47242</v>
      </c>
      <c r="I485" s="25" t="s">
        <v>15</v>
      </c>
    </row>
    <row r="486" spans="2:9" ht="42" x14ac:dyDescent="0.4">
      <c r="B486" s="327">
        <v>484</v>
      </c>
      <c r="C486" s="331" t="s">
        <v>47811</v>
      </c>
      <c r="D486" s="79" t="s">
        <v>47812</v>
      </c>
      <c r="E486" s="23" t="s">
        <v>47240</v>
      </c>
      <c r="F486" s="24" t="s">
        <v>47241</v>
      </c>
      <c r="G486" s="335">
        <v>2</v>
      </c>
      <c r="H486" s="23" t="s">
        <v>47242</v>
      </c>
      <c r="I486" s="25" t="s">
        <v>15</v>
      </c>
    </row>
    <row r="487" spans="2:9" ht="42" x14ac:dyDescent="0.4">
      <c r="B487" s="327">
        <v>485</v>
      </c>
      <c r="C487" s="333" t="s">
        <v>47813</v>
      </c>
      <c r="D487" s="79" t="s">
        <v>47814</v>
      </c>
      <c r="E487" s="23" t="s">
        <v>47240</v>
      </c>
      <c r="F487" s="24" t="s">
        <v>47241</v>
      </c>
      <c r="G487" s="335">
        <v>2</v>
      </c>
      <c r="H487" s="23" t="s">
        <v>47242</v>
      </c>
      <c r="I487" s="25" t="s">
        <v>15</v>
      </c>
    </row>
    <row r="488" spans="2:9" ht="42" x14ac:dyDescent="0.4">
      <c r="B488" s="327">
        <v>486</v>
      </c>
      <c r="C488" s="331" t="s">
        <v>47815</v>
      </c>
      <c r="D488" s="79" t="s">
        <v>35630</v>
      </c>
      <c r="E488" s="23" t="s">
        <v>47240</v>
      </c>
      <c r="F488" s="24" t="s">
        <v>47241</v>
      </c>
      <c r="G488" s="335">
        <v>1</v>
      </c>
      <c r="H488" s="23" t="s">
        <v>47242</v>
      </c>
      <c r="I488" s="25" t="s">
        <v>15</v>
      </c>
    </row>
    <row r="489" spans="2:9" ht="42" x14ac:dyDescent="0.4">
      <c r="B489" s="327">
        <v>487</v>
      </c>
      <c r="C489" s="331" t="s">
        <v>43397</v>
      </c>
      <c r="D489" s="79" t="s">
        <v>43374</v>
      </c>
      <c r="E489" s="23" t="s">
        <v>47240</v>
      </c>
      <c r="F489" s="24" t="s">
        <v>47241</v>
      </c>
      <c r="G489" s="335">
        <v>2</v>
      </c>
      <c r="H489" s="23" t="s">
        <v>47242</v>
      </c>
      <c r="I489" s="25" t="s">
        <v>15</v>
      </c>
    </row>
    <row r="490" spans="2:9" ht="42" x14ac:dyDescent="0.4">
      <c r="B490" s="327">
        <v>488</v>
      </c>
      <c r="C490" s="331" t="s">
        <v>47816</v>
      </c>
      <c r="D490" s="79" t="s">
        <v>43138</v>
      </c>
      <c r="E490" s="23" t="s">
        <v>47240</v>
      </c>
      <c r="F490" s="24" t="s">
        <v>47241</v>
      </c>
      <c r="G490" s="335">
        <v>2</v>
      </c>
      <c r="H490" s="23" t="s">
        <v>47242</v>
      </c>
      <c r="I490" s="25" t="s">
        <v>15</v>
      </c>
    </row>
    <row r="491" spans="2:9" ht="42" x14ac:dyDescent="0.4">
      <c r="B491" s="327">
        <v>489</v>
      </c>
      <c r="C491" s="331" t="s">
        <v>47817</v>
      </c>
      <c r="D491" s="79" t="s">
        <v>47541</v>
      </c>
      <c r="E491" s="23" t="s">
        <v>47240</v>
      </c>
      <c r="F491" s="24" t="s">
        <v>47241</v>
      </c>
      <c r="G491" s="335">
        <v>2</v>
      </c>
      <c r="H491" s="23" t="s">
        <v>47242</v>
      </c>
      <c r="I491" s="25" t="s">
        <v>15</v>
      </c>
    </row>
    <row r="492" spans="2:9" ht="42" x14ac:dyDescent="0.4">
      <c r="B492" s="327">
        <v>490</v>
      </c>
      <c r="C492" s="331" t="s">
        <v>47818</v>
      </c>
      <c r="D492" s="79" t="s">
        <v>35630</v>
      </c>
      <c r="E492" s="23" t="s">
        <v>47240</v>
      </c>
      <c r="F492" s="24" t="s">
        <v>47241</v>
      </c>
      <c r="G492" s="335">
        <v>1</v>
      </c>
      <c r="H492" s="23" t="s">
        <v>47242</v>
      </c>
      <c r="I492" s="25" t="s">
        <v>15</v>
      </c>
    </row>
  </sheetData>
  <mergeCells count="1">
    <mergeCell ref="B1:I1"/>
  </mergeCells>
  <conditionalFormatting sqref="D461">
    <cfRule type="duplicateValues" dxfId="9" priority="5"/>
  </conditionalFormatting>
  <conditionalFormatting sqref="D468">
    <cfRule type="duplicateValues" dxfId="8" priority="4"/>
  </conditionalFormatting>
  <conditionalFormatting sqref="D470">
    <cfRule type="duplicateValues" dxfId="7" priority="3"/>
  </conditionalFormatting>
  <conditionalFormatting sqref="D480">
    <cfRule type="duplicateValues" dxfId="6" priority="2"/>
  </conditionalFormatting>
  <conditionalFormatting sqref="D492">
    <cfRule type="duplicateValues" dxfId="5" priority="1"/>
  </conditionalFormatting>
  <pageMargins left="0.43" right="0.31" top="0.49" bottom="0.3" header="0.3" footer="0.3"/>
  <pageSetup paperSize="9" scale="64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DE02F-1027-4E5D-831A-AF0928F0F6C8}">
  <dimension ref="A1:J487"/>
  <sheetViews>
    <sheetView view="pageBreakPreview" zoomScale="60" zoomScaleNormal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77734375" style="31" customWidth="1"/>
    <col min="4" max="4" width="27.44140625" style="30" customWidth="1"/>
    <col min="5" max="5" width="70.6640625" style="31" customWidth="1"/>
    <col min="6" max="6" width="15.8867187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247" t="s">
        <v>47819</v>
      </c>
      <c r="C1" s="247"/>
      <c r="D1" s="247"/>
      <c r="E1" s="247"/>
      <c r="F1" s="247"/>
      <c r="G1" s="247"/>
      <c r="H1" s="247"/>
      <c r="I1" s="247"/>
    </row>
    <row r="2" spans="2:10" ht="83.25" customHeight="1" x14ac:dyDescent="0.4">
      <c r="B2" s="242" t="s">
        <v>1</v>
      </c>
      <c r="C2" s="20" t="s">
        <v>2</v>
      </c>
      <c r="D2" s="242" t="s">
        <v>3</v>
      </c>
      <c r="E2" s="20" t="s">
        <v>4</v>
      </c>
      <c r="F2" s="242" t="s">
        <v>5</v>
      </c>
      <c r="G2" s="242" t="s">
        <v>6</v>
      </c>
      <c r="H2" s="20" t="s">
        <v>7</v>
      </c>
      <c r="I2" s="21" t="s">
        <v>8</v>
      </c>
    </row>
    <row r="3" spans="2:10" ht="60.75" customHeight="1" x14ac:dyDescent="0.4">
      <c r="B3" s="22">
        <v>1</v>
      </c>
      <c r="C3" s="328" t="s">
        <v>47820</v>
      </c>
      <c r="D3" s="328" t="s">
        <v>47308</v>
      </c>
      <c r="E3" s="328" t="s">
        <v>47821</v>
      </c>
      <c r="F3" s="329" t="s">
        <v>47822</v>
      </c>
      <c r="G3" s="449">
        <v>2</v>
      </c>
      <c r="H3" s="23" t="s">
        <v>47823</v>
      </c>
      <c r="I3" s="25" t="s">
        <v>15</v>
      </c>
    </row>
    <row r="4" spans="2:10" ht="60.75" customHeight="1" x14ac:dyDescent="0.4">
      <c r="B4" s="22">
        <v>2</v>
      </c>
      <c r="C4" s="328" t="s">
        <v>47824</v>
      </c>
      <c r="D4" s="328" t="s">
        <v>43045</v>
      </c>
      <c r="E4" s="328" t="s">
        <v>47821</v>
      </c>
      <c r="F4" s="329" t="s">
        <v>47822</v>
      </c>
      <c r="G4" s="449">
        <v>2</v>
      </c>
      <c r="H4" s="23" t="s">
        <v>47823</v>
      </c>
      <c r="I4" s="25" t="s">
        <v>15</v>
      </c>
    </row>
    <row r="5" spans="2:10" ht="60.75" customHeight="1" x14ac:dyDescent="0.4">
      <c r="B5" s="22">
        <v>3</v>
      </c>
      <c r="C5" s="328" t="s">
        <v>47825</v>
      </c>
      <c r="D5" s="328" t="s">
        <v>43138</v>
      </c>
      <c r="E5" s="328" t="s">
        <v>47821</v>
      </c>
      <c r="F5" s="329" t="s">
        <v>47822</v>
      </c>
      <c r="G5" s="449">
        <v>3</v>
      </c>
      <c r="H5" s="23" t="s">
        <v>47823</v>
      </c>
      <c r="I5" s="25" t="s">
        <v>15</v>
      </c>
      <c r="J5" s="19">
        <v>3</v>
      </c>
    </row>
    <row r="6" spans="2:10" ht="60.75" customHeight="1" x14ac:dyDescent="0.4">
      <c r="B6" s="22">
        <v>4</v>
      </c>
      <c r="C6" s="328" t="s">
        <v>47826</v>
      </c>
      <c r="D6" s="328" t="s">
        <v>43138</v>
      </c>
      <c r="E6" s="328" t="s">
        <v>47821</v>
      </c>
      <c r="F6" s="329" t="s">
        <v>47822</v>
      </c>
      <c r="G6" s="449">
        <v>2</v>
      </c>
      <c r="H6" s="23" t="s">
        <v>47823</v>
      </c>
      <c r="I6" s="25" t="s">
        <v>15</v>
      </c>
      <c r="J6" s="19">
        <v>8</v>
      </c>
    </row>
    <row r="7" spans="2:10" ht="60.75" customHeight="1" x14ac:dyDescent="0.4">
      <c r="B7" s="22">
        <v>5</v>
      </c>
      <c r="C7" s="328" t="s">
        <v>47827</v>
      </c>
      <c r="D7" s="328" t="s">
        <v>43348</v>
      </c>
      <c r="E7" s="328" t="s">
        <v>47821</v>
      </c>
      <c r="F7" s="329" t="s">
        <v>47822</v>
      </c>
      <c r="G7" s="449">
        <v>2.2000000000000002</v>
      </c>
      <c r="H7" s="23" t="s">
        <v>47823</v>
      </c>
      <c r="I7" s="25" t="s">
        <v>15</v>
      </c>
    </row>
    <row r="8" spans="2:10" ht="60.75" customHeight="1" x14ac:dyDescent="0.4">
      <c r="B8" s="22">
        <v>6</v>
      </c>
      <c r="C8" s="328" t="s">
        <v>47828</v>
      </c>
      <c r="D8" s="328" t="s">
        <v>43348</v>
      </c>
      <c r="E8" s="328" t="s">
        <v>47821</v>
      </c>
      <c r="F8" s="329" t="s">
        <v>47822</v>
      </c>
      <c r="G8" s="449">
        <v>2</v>
      </c>
      <c r="H8" s="23" t="s">
        <v>47823</v>
      </c>
      <c r="I8" s="25" t="s">
        <v>15</v>
      </c>
    </row>
    <row r="9" spans="2:10" ht="60.75" customHeight="1" x14ac:dyDescent="0.4">
      <c r="B9" s="22">
        <v>7</v>
      </c>
      <c r="C9" s="328" t="s">
        <v>47829</v>
      </c>
      <c r="D9" s="328" t="s">
        <v>47830</v>
      </c>
      <c r="E9" s="328" t="s">
        <v>47821</v>
      </c>
      <c r="F9" s="329" t="s">
        <v>47822</v>
      </c>
      <c r="G9" s="449">
        <v>3</v>
      </c>
      <c r="H9" s="23" t="s">
        <v>47823</v>
      </c>
      <c r="I9" s="25" t="s">
        <v>15</v>
      </c>
    </row>
    <row r="10" spans="2:10" ht="60.75" customHeight="1" x14ac:dyDescent="0.4">
      <c r="B10" s="22">
        <v>8</v>
      </c>
      <c r="C10" s="328" t="s">
        <v>47831</v>
      </c>
      <c r="D10" s="328" t="s">
        <v>43438</v>
      </c>
      <c r="E10" s="328" t="s">
        <v>47821</v>
      </c>
      <c r="F10" s="329" t="s">
        <v>47822</v>
      </c>
      <c r="G10" s="449">
        <v>2.2000000000000002</v>
      </c>
      <c r="H10" s="23" t="s">
        <v>47823</v>
      </c>
      <c r="I10" s="25" t="s">
        <v>15</v>
      </c>
    </row>
    <row r="11" spans="2:10" ht="60.75" customHeight="1" x14ac:dyDescent="0.4">
      <c r="B11" s="22">
        <v>9</v>
      </c>
      <c r="C11" s="328" t="s">
        <v>47832</v>
      </c>
      <c r="D11" s="328" t="s">
        <v>43500</v>
      </c>
      <c r="E11" s="328" t="s">
        <v>47821</v>
      </c>
      <c r="F11" s="329" t="s">
        <v>47822</v>
      </c>
      <c r="G11" s="449">
        <v>2.2000000000000002</v>
      </c>
      <c r="H11" s="23" t="s">
        <v>47823</v>
      </c>
      <c r="I11" s="25" t="s">
        <v>15</v>
      </c>
    </row>
    <row r="12" spans="2:10" ht="60.75" customHeight="1" x14ac:dyDescent="0.4">
      <c r="B12" s="22">
        <v>10</v>
      </c>
      <c r="C12" s="328" t="s">
        <v>47833</v>
      </c>
      <c r="D12" s="328" t="s">
        <v>47834</v>
      </c>
      <c r="E12" s="328" t="s">
        <v>47821</v>
      </c>
      <c r="F12" s="329" t="s">
        <v>47822</v>
      </c>
      <c r="G12" s="449">
        <v>2.2000000000000002</v>
      </c>
      <c r="H12" s="23" t="s">
        <v>47823</v>
      </c>
      <c r="I12" s="25" t="s">
        <v>15</v>
      </c>
    </row>
    <row r="13" spans="2:10" ht="60.75" customHeight="1" x14ac:dyDescent="0.4">
      <c r="B13" s="22">
        <v>11</v>
      </c>
      <c r="C13" s="328" t="s">
        <v>47835</v>
      </c>
      <c r="D13" s="328" t="s">
        <v>43202</v>
      </c>
      <c r="E13" s="328" t="s">
        <v>47821</v>
      </c>
      <c r="F13" s="329" t="s">
        <v>47822</v>
      </c>
      <c r="G13" s="449">
        <v>2.2000000000000002</v>
      </c>
      <c r="H13" s="23" t="s">
        <v>47823</v>
      </c>
      <c r="I13" s="25" t="s">
        <v>15</v>
      </c>
    </row>
    <row r="14" spans="2:10" ht="60.75" customHeight="1" x14ac:dyDescent="0.4">
      <c r="B14" s="22">
        <v>12</v>
      </c>
      <c r="C14" s="328" t="s">
        <v>47836</v>
      </c>
      <c r="D14" s="328" t="s">
        <v>43045</v>
      </c>
      <c r="E14" s="328" t="s">
        <v>47821</v>
      </c>
      <c r="F14" s="329" t="s">
        <v>47822</v>
      </c>
      <c r="G14" s="449">
        <v>3</v>
      </c>
      <c r="H14" s="23" t="s">
        <v>47823</v>
      </c>
      <c r="I14" s="25" t="s">
        <v>15</v>
      </c>
    </row>
    <row r="15" spans="2:10" ht="60.75" customHeight="1" x14ac:dyDescent="0.4">
      <c r="B15" s="22">
        <v>13</v>
      </c>
      <c r="C15" s="328" t="s">
        <v>47837</v>
      </c>
      <c r="D15" s="328" t="s">
        <v>42994</v>
      </c>
      <c r="E15" s="328" t="s">
        <v>47821</v>
      </c>
      <c r="F15" s="329" t="s">
        <v>47822</v>
      </c>
      <c r="G15" s="449">
        <v>2</v>
      </c>
      <c r="H15" s="23" t="s">
        <v>47823</v>
      </c>
      <c r="I15" s="25" t="s">
        <v>15</v>
      </c>
    </row>
    <row r="16" spans="2:10" ht="60.75" customHeight="1" x14ac:dyDescent="0.4">
      <c r="B16" s="22">
        <v>14</v>
      </c>
      <c r="C16" s="328" t="s">
        <v>47838</v>
      </c>
      <c r="D16" s="328" t="s">
        <v>47396</v>
      </c>
      <c r="E16" s="328" t="s">
        <v>47821</v>
      </c>
      <c r="F16" s="329" t="s">
        <v>47822</v>
      </c>
      <c r="G16" s="449">
        <v>3</v>
      </c>
      <c r="H16" s="23" t="s">
        <v>47823</v>
      </c>
      <c r="I16" s="25" t="s">
        <v>15</v>
      </c>
    </row>
    <row r="17" spans="2:9" ht="60.75" customHeight="1" x14ac:dyDescent="0.4">
      <c r="B17" s="22">
        <v>15</v>
      </c>
      <c r="C17" s="328" t="s">
        <v>47839</v>
      </c>
      <c r="D17" s="328" t="s">
        <v>43084</v>
      </c>
      <c r="E17" s="328" t="s">
        <v>47821</v>
      </c>
      <c r="F17" s="329" t="s">
        <v>47822</v>
      </c>
      <c r="G17" s="449">
        <v>2.2000000000000002</v>
      </c>
      <c r="H17" s="23" t="s">
        <v>47823</v>
      </c>
      <c r="I17" s="25" t="s">
        <v>15</v>
      </c>
    </row>
    <row r="18" spans="2:9" ht="60.75" customHeight="1" x14ac:dyDescent="0.4">
      <c r="B18" s="22">
        <v>16</v>
      </c>
      <c r="C18" s="328" t="s">
        <v>47840</v>
      </c>
      <c r="D18" s="328" t="s">
        <v>47722</v>
      </c>
      <c r="E18" s="328" t="s">
        <v>47821</v>
      </c>
      <c r="F18" s="329" t="s">
        <v>47822</v>
      </c>
      <c r="G18" s="449">
        <v>1.3</v>
      </c>
      <c r="H18" s="23" t="s">
        <v>47823</v>
      </c>
      <c r="I18" s="25" t="s">
        <v>15</v>
      </c>
    </row>
    <row r="19" spans="2:9" ht="60.75" customHeight="1" x14ac:dyDescent="0.4">
      <c r="B19" s="22">
        <v>17</v>
      </c>
      <c r="C19" s="328" t="s">
        <v>47841</v>
      </c>
      <c r="D19" s="328" t="s">
        <v>47842</v>
      </c>
      <c r="E19" s="328" t="s">
        <v>47821</v>
      </c>
      <c r="F19" s="329" t="s">
        <v>47822</v>
      </c>
      <c r="G19" s="449">
        <v>2</v>
      </c>
      <c r="H19" s="23" t="s">
        <v>47823</v>
      </c>
      <c r="I19" s="25" t="s">
        <v>15</v>
      </c>
    </row>
    <row r="20" spans="2:9" ht="60.75" customHeight="1" x14ac:dyDescent="0.4">
      <c r="B20" s="22">
        <v>18</v>
      </c>
      <c r="C20" s="328" t="s">
        <v>47843</v>
      </c>
      <c r="D20" s="328" t="s">
        <v>47844</v>
      </c>
      <c r="E20" s="328" t="s">
        <v>47821</v>
      </c>
      <c r="F20" s="329" t="s">
        <v>47822</v>
      </c>
      <c r="G20" s="449">
        <v>3</v>
      </c>
      <c r="H20" s="23" t="s">
        <v>47823</v>
      </c>
      <c r="I20" s="25" t="s">
        <v>15</v>
      </c>
    </row>
    <row r="21" spans="2:9" ht="60.75" customHeight="1" x14ac:dyDescent="0.4">
      <c r="B21" s="22">
        <v>19</v>
      </c>
      <c r="C21" s="328" t="s">
        <v>47845</v>
      </c>
      <c r="D21" s="328" t="s">
        <v>43047</v>
      </c>
      <c r="E21" s="328" t="s">
        <v>47821</v>
      </c>
      <c r="F21" s="329" t="s">
        <v>47822</v>
      </c>
      <c r="G21" s="449">
        <v>2</v>
      </c>
      <c r="H21" s="23" t="s">
        <v>47823</v>
      </c>
      <c r="I21" s="25" t="s">
        <v>15</v>
      </c>
    </row>
    <row r="22" spans="2:9" ht="60.75" customHeight="1" x14ac:dyDescent="0.4">
      <c r="B22" s="22">
        <v>20</v>
      </c>
      <c r="C22" s="328" t="s">
        <v>47846</v>
      </c>
      <c r="D22" s="328" t="s">
        <v>35172</v>
      </c>
      <c r="E22" s="328" t="s">
        <v>47821</v>
      </c>
      <c r="F22" s="329" t="s">
        <v>47822</v>
      </c>
      <c r="G22" s="449">
        <v>2.2000000000000002</v>
      </c>
      <c r="H22" s="23" t="s">
        <v>47823</v>
      </c>
      <c r="I22" s="25" t="s">
        <v>15</v>
      </c>
    </row>
    <row r="23" spans="2:9" ht="60.75" customHeight="1" x14ac:dyDescent="0.4">
      <c r="B23" s="22">
        <v>21</v>
      </c>
      <c r="C23" s="328" t="s">
        <v>47847</v>
      </c>
      <c r="D23" s="328" t="s">
        <v>43045</v>
      </c>
      <c r="E23" s="328" t="s">
        <v>47821</v>
      </c>
      <c r="F23" s="329" t="s">
        <v>47822</v>
      </c>
      <c r="G23" s="449">
        <v>2</v>
      </c>
      <c r="H23" s="23" t="s">
        <v>47823</v>
      </c>
      <c r="I23" s="25" t="s">
        <v>15</v>
      </c>
    </row>
    <row r="24" spans="2:9" ht="60.75" customHeight="1" x14ac:dyDescent="0.4">
      <c r="B24" s="22">
        <v>22</v>
      </c>
      <c r="C24" s="328" t="s">
        <v>47848</v>
      </c>
      <c r="D24" s="328" t="s">
        <v>42994</v>
      </c>
      <c r="E24" s="328" t="s">
        <v>47821</v>
      </c>
      <c r="F24" s="329" t="s">
        <v>47822</v>
      </c>
      <c r="G24" s="449">
        <v>2</v>
      </c>
      <c r="H24" s="23" t="s">
        <v>47823</v>
      </c>
      <c r="I24" s="25" t="s">
        <v>15</v>
      </c>
    </row>
    <row r="25" spans="2:9" ht="60.75" customHeight="1" x14ac:dyDescent="0.4">
      <c r="B25" s="22">
        <v>23</v>
      </c>
      <c r="C25" s="328" t="s">
        <v>47849</v>
      </c>
      <c r="D25" s="328" t="s">
        <v>36773</v>
      </c>
      <c r="E25" s="328" t="s">
        <v>47821</v>
      </c>
      <c r="F25" s="329" t="s">
        <v>47822</v>
      </c>
      <c r="G25" s="449">
        <v>1.2</v>
      </c>
      <c r="H25" s="23" t="s">
        <v>47823</v>
      </c>
      <c r="I25" s="25" t="s">
        <v>15</v>
      </c>
    </row>
    <row r="26" spans="2:9" ht="60.75" customHeight="1" x14ac:dyDescent="0.4">
      <c r="B26" s="22">
        <v>24</v>
      </c>
      <c r="C26" s="328" t="s">
        <v>47850</v>
      </c>
      <c r="D26" s="328" t="s">
        <v>43047</v>
      </c>
      <c r="E26" s="328" t="s">
        <v>47821</v>
      </c>
      <c r="F26" s="329" t="s">
        <v>47822</v>
      </c>
      <c r="G26" s="449">
        <v>2</v>
      </c>
      <c r="H26" s="23" t="s">
        <v>47823</v>
      </c>
      <c r="I26" s="25" t="s">
        <v>15</v>
      </c>
    </row>
    <row r="27" spans="2:9" ht="60.75" customHeight="1" x14ac:dyDescent="0.4">
      <c r="B27" s="22">
        <v>25</v>
      </c>
      <c r="C27" s="328" t="s">
        <v>47851</v>
      </c>
      <c r="D27" s="328" t="s">
        <v>37397</v>
      </c>
      <c r="E27" s="328" t="s">
        <v>47821</v>
      </c>
      <c r="F27" s="329" t="s">
        <v>47822</v>
      </c>
      <c r="G27" s="449">
        <v>1.2</v>
      </c>
      <c r="H27" s="23" t="s">
        <v>47823</v>
      </c>
      <c r="I27" s="25" t="s">
        <v>15</v>
      </c>
    </row>
    <row r="28" spans="2:9" ht="60.75" customHeight="1" x14ac:dyDescent="0.4">
      <c r="B28" s="22">
        <v>26</v>
      </c>
      <c r="C28" s="328" t="s">
        <v>47852</v>
      </c>
      <c r="D28" s="328" t="s">
        <v>43230</v>
      </c>
      <c r="E28" s="328" t="s">
        <v>47821</v>
      </c>
      <c r="F28" s="329" t="s">
        <v>47822</v>
      </c>
      <c r="G28" s="449">
        <v>1</v>
      </c>
      <c r="H28" s="23" t="s">
        <v>47823</v>
      </c>
      <c r="I28" s="25" t="s">
        <v>15</v>
      </c>
    </row>
    <row r="29" spans="2:9" ht="60.75" customHeight="1" x14ac:dyDescent="0.4">
      <c r="B29" s="22">
        <v>27</v>
      </c>
      <c r="C29" s="328" t="s">
        <v>47853</v>
      </c>
      <c r="D29" s="328" t="s">
        <v>43230</v>
      </c>
      <c r="E29" s="328" t="s">
        <v>47821</v>
      </c>
      <c r="F29" s="329" t="s">
        <v>47822</v>
      </c>
      <c r="G29" s="449">
        <v>1.6</v>
      </c>
      <c r="H29" s="23" t="s">
        <v>47823</v>
      </c>
      <c r="I29" s="25" t="s">
        <v>15</v>
      </c>
    </row>
    <row r="30" spans="2:9" ht="60.75" customHeight="1" x14ac:dyDescent="0.4">
      <c r="B30" s="22">
        <v>28</v>
      </c>
      <c r="C30" s="328" t="s">
        <v>47854</v>
      </c>
      <c r="D30" s="328" t="s">
        <v>47855</v>
      </c>
      <c r="E30" s="328" t="s">
        <v>47821</v>
      </c>
      <c r="F30" s="329" t="s">
        <v>47822</v>
      </c>
      <c r="G30" s="449">
        <v>1</v>
      </c>
      <c r="H30" s="23" t="s">
        <v>47823</v>
      </c>
      <c r="I30" s="25" t="s">
        <v>15</v>
      </c>
    </row>
    <row r="31" spans="2:9" ht="60.75" customHeight="1" x14ac:dyDescent="0.4">
      <c r="B31" s="22">
        <v>29</v>
      </c>
      <c r="C31" s="328" t="s">
        <v>47856</v>
      </c>
      <c r="D31" s="328" t="s">
        <v>47857</v>
      </c>
      <c r="E31" s="328" t="s">
        <v>47821</v>
      </c>
      <c r="F31" s="329" t="s">
        <v>47822</v>
      </c>
      <c r="G31" s="449">
        <v>1.2</v>
      </c>
      <c r="H31" s="23" t="s">
        <v>47823</v>
      </c>
      <c r="I31" s="25" t="s">
        <v>15</v>
      </c>
    </row>
    <row r="32" spans="2:9" ht="60.75" customHeight="1" x14ac:dyDescent="0.4">
      <c r="B32" s="22">
        <v>30</v>
      </c>
      <c r="C32" s="328" t="s">
        <v>47858</v>
      </c>
      <c r="D32" s="328" t="s">
        <v>47855</v>
      </c>
      <c r="E32" s="328" t="s">
        <v>47821</v>
      </c>
      <c r="F32" s="329" t="s">
        <v>47822</v>
      </c>
      <c r="G32" s="449">
        <v>3</v>
      </c>
      <c r="H32" s="23" t="s">
        <v>47823</v>
      </c>
      <c r="I32" s="25" t="s">
        <v>15</v>
      </c>
    </row>
    <row r="33" spans="2:10" ht="60.75" customHeight="1" x14ac:dyDescent="0.4">
      <c r="B33" s="22">
        <v>31</v>
      </c>
      <c r="C33" s="328" t="s">
        <v>47859</v>
      </c>
      <c r="D33" s="328" t="s">
        <v>36879</v>
      </c>
      <c r="E33" s="328" t="s">
        <v>47821</v>
      </c>
      <c r="F33" s="329" t="s">
        <v>47822</v>
      </c>
      <c r="G33" s="449">
        <v>1.2</v>
      </c>
      <c r="H33" s="23" t="s">
        <v>47823</v>
      </c>
      <c r="I33" s="25" t="s">
        <v>15</v>
      </c>
    </row>
    <row r="34" spans="2:10" ht="60.75" customHeight="1" x14ac:dyDescent="0.4">
      <c r="B34" s="22">
        <v>32</v>
      </c>
      <c r="C34" s="328" t="s">
        <v>47860</v>
      </c>
      <c r="D34" s="328" t="s">
        <v>36773</v>
      </c>
      <c r="E34" s="328" t="s">
        <v>47821</v>
      </c>
      <c r="F34" s="329" t="s">
        <v>47822</v>
      </c>
      <c r="G34" s="449">
        <v>2</v>
      </c>
      <c r="H34" s="23" t="s">
        <v>47823</v>
      </c>
      <c r="I34" s="25" t="s">
        <v>15</v>
      </c>
    </row>
    <row r="35" spans="2:10" ht="60.75" customHeight="1" x14ac:dyDescent="0.4">
      <c r="B35" s="22">
        <v>33</v>
      </c>
      <c r="C35" s="328" t="s">
        <v>47861</v>
      </c>
      <c r="D35" s="328" t="s">
        <v>47404</v>
      </c>
      <c r="E35" s="328" t="s">
        <v>47821</v>
      </c>
      <c r="F35" s="329" t="s">
        <v>47822</v>
      </c>
      <c r="G35" s="449">
        <v>2</v>
      </c>
      <c r="H35" s="23" t="s">
        <v>47823</v>
      </c>
      <c r="I35" s="25" t="s">
        <v>15</v>
      </c>
    </row>
    <row r="36" spans="2:10" ht="60.75" customHeight="1" x14ac:dyDescent="0.4">
      <c r="B36" s="22">
        <v>34</v>
      </c>
      <c r="C36" s="328" t="s">
        <v>47862</v>
      </c>
      <c r="D36" s="328" t="s">
        <v>43040</v>
      </c>
      <c r="E36" s="328" t="s">
        <v>47821</v>
      </c>
      <c r="F36" s="329" t="s">
        <v>47822</v>
      </c>
      <c r="G36" s="449">
        <v>3</v>
      </c>
      <c r="H36" s="23" t="s">
        <v>47823</v>
      </c>
      <c r="I36" s="25" t="s">
        <v>15</v>
      </c>
    </row>
    <row r="37" spans="2:10" ht="60.75" customHeight="1" x14ac:dyDescent="0.4">
      <c r="B37" s="22">
        <v>35</v>
      </c>
      <c r="C37" s="328" t="s">
        <v>47863</v>
      </c>
      <c r="D37" s="328" t="s">
        <v>43040</v>
      </c>
      <c r="E37" s="328" t="s">
        <v>47821</v>
      </c>
      <c r="F37" s="329" t="s">
        <v>47822</v>
      </c>
      <c r="G37" s="449">
        <v>2</v>
      </c>
      <c r="H37" s="23" t="s">
        <v>47823</v>
      </c>
      <c r="I37" s="25" t="s">
        <v>15</v>
      </c>
    </row>
    <row r="38" spans="2:10" ht="60.75" customHeight="1" x14ac:dyDescent="0.4">
      <c r="B38" s="22">
        <v>36</v>
      </c>
      <c r="C38" s="328" t="s">
        <v>47864</v>
      </c>
      <c r="D38" s="328" t="s">
        <v>43047</v>
      </c>
      <c r="E38" s="328" t="s">
        <v>47821</v>
      </c>
      <c r="F38" s="329" t="s">
        <v>47822</v>
      </c>
      <c r="G38" s="449">
        <v>2.2000000000000002</v>
      </c>
      <c r="H38" s="23" t="s">
        <v>47823</v>
      </c>
      <c r="I38" s="25" t="s">
        <v>15</v>
      </c>
      <c r="J38" s="19">
        <v>1</v>
      </c>
    </row>
    <row r="39" spans="2:10" ht="60.75" customHeight="1" x14ac:dyDescent="0.4">
      <c r="B39" s="22">
        <v>37</v>
      </c>
      <c r="C39" s="328" t="s">
        <v>47865</v>
      </c>
      <c r="D39" s="328" t="s">
        <v>43053</v>
      </c>
      <c r="E39" s="328" t="s">
        <v>47821</v>
      </c>
      <c r="F39" s="329" t="s">
        <v>47822</v>
      </c>
      <c r="G39" s="449">
        <v>2.2000000000000002</v>
      </c>
      <c r="H39" s="23" t="s">
        <v>47823</v>
      </c>
      <c r="I39" s="25" t="s">
        <v>15</v>
      </c>
    </row>
    <row r="40" spans="2:10" ht="60.75" customHeight="1" x14ac:dyDescent="0.4">
      <c r="B40" s="22">
        <v>38</v>
      </c>
      <c r="C40" s="328" t="s">
        <v>47866</v>
      </c>
      <c r="D40" s="328" t="s">
        <v>43047</v>
      </c>
      <c r="E40" s="328" t="s">
        <v>47821</v>
      </c>
      <c r="F40" s="329" t="s">
        <v>47822</v>
      </c>
      <c r="G40" s="449">
        <v>2.2000000000000002</v>
      </c>
      <c r="H40" s="23" t="s">
        <v>47823</v>
      </c>
      <c r="I40" s="25" t="s">
        <v>15</v>
      </c>
    </row>
    <row r="41" spans="2:10" ht="60.75" customHeight="1" x14ac:dyDescent="0.4">
      <c r="B41" s="22">
        <v>39</v>
      </c>
      <c r="C41" s="328" t="s">
        <v>47867</v>
      </c>
      <c r="D41" s="328" t="s">
        <v>43047</v>
      </c>
      <c r="E41" s="328" t="s">
        <v>47821</v>
      </c>
      <c r="F41" s="329" t="s">
        <v>47822</v>
      </c>
      <c r="G41" s="449">
        <v>1.2</v>
      </c>
      <c r="H41" s="23" t="s">
        <v>47823</v>
      </c>
      <c r="I41" s="25" t="s">
        <v>15</v>
      </c>
    </row>
    <row r="42" spans="2:10" ht="60.75" customHeight="1" x14ac:dyDescent="0.4">
      <c r="B42" s="22">
        <v>40</v>
      </c>
      <c r="C42" s="328" t="s">
        <v>47868</v>
      </c>
      <c r="D42" s="328" t="s">
        <v>47869</v>
      </c>
      <c r="E42" s="328" t="s">
        <v>47821</v>
      </c>
      <c r="F42" s="329" t="s">
        <v>47822</v>
      </c>
      <c r="G42" s="449">
        <v>1.2</v>
      </c>
      <c r="H42" s="23" t="s">
        <v>47823</v>
      </c>
      <c r="I42" s="25" t="s">
        <v>15</v>
      </c>
    </row>
    <row r="43" spans="2:10" ht="60.75" customHeight="1" x14ac:dyDescent="0.4">
      <c r="B43" s="22">
        <v>41</v>
      </c>
      <c r="C43" s="328" t="s">
        <v>47870</v>
      </c>
      <c r="D43" s="328" t="s">
        <v>47871</v>
      </c>
      <c r="E43" s="328" t="s">
        <v>47821</v>
      </c>
      <c r="F43" s="329" t="s">
        <v>47822</v>
      </c>
      <c r="G43" s="449">
        <v>2.2000000000000002</v>
      </c>
      <c r="H43" s="23" t="s">
        <v>47823</v>
      </c>
      <c r="I43" s="25" t="s">
        <v>15</v>
      </c>
    </row>
    <row r="44" spans="2:10" ht="60.75" customHeight="1" x14ac:dyDescent="0.4">
      <c r="B44" s="22">
        <v>42</v>
      </c>
      <c r="C44" s="328" t="s">
        <v>47872</v>
      </c>
      <c r="D44" s="328" t="s">
        <v>43047</v>
      </c>
      <c r="E44" s="328" t="s">
        <v>47821</v>
      </c>
      <c r="F44" s="329" t="s">
        <v>47822</v>
      </c>
      <c r="G44" s="449">
        <v>3</v>
      </c>
      <c r="H44" s="23" t="s">
        <v>47823</v>
      </c>
      <c r="I44" s="25" t="s">
        <v>15</v>
      </c>
    </row>
    <row r="45" spans="2:10" ht="60.75" customHeight="1" x14ac:dyDescent="0.4">
      <c r="B45" s="22">
        <v>43</v>
      </c>
      <c r="C45" s="328" t="s">
        <v>47873</v>
      </c>
      <c r="D45" s="328" t="s">
        <v>43047</v>
      </c>
      <c r="E45" s="328" t="s">
        <v>47821</v>
      </c>
      <c r="F45" s="329" t="s">
        <v>47822</v>
      </c>
      <c r="G45" s="449">
        <v>2.2000000000000002</v>
      </c>
      <c r="H45" s="23" t="s">
        <v>47823</v>
      </c>
      <c r="I45" s="25" t="s">
        <v>15</v>
      </c>
    </row>
    <row r="46" spans="2:10" ht="60.75" customHeight="1" x14ac:dyDescent="0.4">
      <c r="B46" s="22">
        <v>44</v>
      </c>
      <c r="C46" s="328" t="s">
        <v>47874</v>
      </c>
      <c r="D46" s="328" t="s">
        <v>43173</v>
      </c>
      <c r="E46" s="328" t="s">
        <v>47821</v>
      </c>
      <c r="F46" s="329" t="s">
        <v>47822</v>
      </c>
      <c r="G46" s="449">
        <v>2.2000000000000002</v>
      </c>
      <c r="H46" s="23" t="s">
        <v>47823</v>
      </c>
      <c r="I46" s="25" t="s">
        <v>15</v>
      </c>
    </row>
    <row r="47" spans="2:10" ht="60.75" customHeight="1" x14ac:dyDescent="0.4">
      <c r="B47" s="22">
        <v>45</v>
      </c>
      <c r="C47" s="328" t="s">
        <v>47875</v>
      </c>
      <c r="D47" s="328" t="s">
        <v>43084</v>
      </c>
      <c r="E47" s="328" t="s">
        <v>47821</v>
      </c>
      <c r="F47" s="329" t="s">
        <v>47822</v>
      </c>
      <c r="G47" s="449">
        <v>2.2000000000000002</v>
      </c>
      <c r="H47" s="23" t="s">
        <v>47823</v>
      </c>
      <c r="I47" s="25" t="s">
        <v>15</v>
      </c>
    </row>
    <row r="48" spans="2:10" ht="60.75" customHeight="1" x14ac:dyDescent="0.4">
      <c r="B48" s="22">
        <v>46</v>
      </c>
      <c r="C48" s="328" t="s">
        <v>47876</v>
      </c>
      <c r="D48" s="328" t="s">
        <v>43084</v>
      </c>
      <c r="E48" s="328" t="s">
        <v>47821</v>
      </c>
      <c r="F48" s="329" t="s">
        <v>47822</v>
      </c>
      <c r="G48" s="449">
        <v>2.2000000000000002</v>
      </c>
      <c r="H48" s="23" t="s">
        <v>47823</v>
      </c>
      <c r="I48" s="25" t="s">
        <v>15</v>
      </c>
    </row>
    <row r="49" spans="2:9" ht="60.75" customHeight="1" x14ac:dyDescent="0.4">
      <c r="B49" s="22">
        <v>47</v>
      </c>
      <c r="C49" s="328" t="s">
        <v>47877</v>
      </c>
      <c r="D49" s="328" t="s">
        <v>43138</v>
      </c>
      <c r="E49" s="328" t="s">
        <v>47821</v>
      </c>
      <c r="F49" s="329" t="s">
        <v>47822</v>
      </c>
      <c r="G49" s="449">
        <v>2.2000000000000002</v>
      </c>
      <c r="H49" s="23" t="s">
        <v>47823</v>
      </c>
      <c r="I49" s="25" t="s">
        <v>15</v>
      </c>
    </row>
    <row r="50" spans="2:9" ht="60.75" customHeight="1" x14ac:dyDescent="0.4">
      <c r="B50" s="22">
        <v>48</v>
      </c>
      <c r="C50" s="328" t="s">
        <v>47878</v>
      </c>
      <c r="D50" s="328" t="s">
        <v>43211</v>
      </c>
      <c r="E50" s="328" t="s">
        <v>47821</v>
      </c>
      <c r="F50" s="329" t="s">
        <v>47822</v>
      </c>
      <c r="G50" s="449">
        <v>2.2000000000000002</v>
      </c>
      <c r="H50" s="23" t="s">
        <v>47823</v>
      </c>
      <c r="I50" s="25" t="s">
        <v>15</v>
      </c>
    </row>
    <row r="51" spans="2:9" ht="60.75" customHeight="1" x14ac:dyDescent="0.4">
      <c r="B51" s="22">
        <v>49</v>
      </c>
      <c r="C51" s="328" t="s">
        <v>47879</v>
      </c>
      <c r="D51" s="328" t="s">
        <v>47880</v>
      </c>
      <c r="E51" s="328" t="s">
        <v>47821</v>
      </c>
      <c r="F51" s="329" t="s">
        <v>47822</v>
      </c>
      <c r="G51" s="449">
        <v>1.2</v>
      </c>
      <c r="H51" s="23" t="s">
        <v>47823</v>
      </c>
      <c r="I51" s="25" t="s">
        <v>15</v>
      </c>
    </row>
    <row r="52" spans="2:9" ht="60.75" customHeight="1" x14ac:dyDescent="0.4">
      <c r="B52" s="22">
        <v>50</v>
      </c>
      <c r="C52" s="328" t="s">
        <v>47881</v>
      </c>
      <c r="D52" s="328" t="s">
        <v>43047</v>
      </c>
      <c r="E52" s="328" t="s">
        <v>47821</v>
      </c>
      <c r="F52" s="329" t="s">
        <v>47822</v>
      </c>
      <c r="G52" s="449">
        <v>1.2</v>
      </c>
      <c r="H52" s="23" t="s">
        <v>47823</v>
      </c>
      <c r="I52" s="25" t="s">
        <v>15</v>
      </c>
    </row>
    <row r="53" spans="2:9" ht="60.75" customHeight="1" x14ac:dyDescent="0.4">
      <c r="B53" s="22">
        <v>51</v>
      </c>
      <c r="C53" s="328" t="s">
        <v>47882</v>
      </c>
      <c r="D53" s="328" t="s">
        <v>43438</v>
      </c>
      <c r="E53" s="328" t="s">
        <v>47821</v>
      </c>
      <c r="F53" s="329" t="s">
        <v>47822</v>
      </c>
      <c r="G53" s="449">
        <v>1</v>
      </c>
      <c r="H53" s="23" t="s">
        <v>47823</v>
      </c>
      <c r="I53" s="25" t="s">
        <v>15</v>
      </c>
    </row>
    <row r="54" spans="2:9" ht="60.75" customHeight="1" x14ac:dyDescent="0.4">
      <c r="B54" s="22">
        <v>52</v>
      </c>
      <c r="C54" s="328" t="s">
        <v>47883</v>
      </c>
      <c r="D54" s="328" t="s">
        <v>43047</v>
      </c>
      <c r="E54" s="328" t="s">
        <v>47821</v>
      </c>
      <c r="F54" s="329" t="s">
        <v>47822</v>
      </c>
      <c r="G54" s="449">
        <v>1.3</v>
      </c>
      <c r="H54" s="23" t="s">
        <v>47823</v>
      </c>
      <c r="I54" s="25" t="s">
        <v>15</v>
      </c>
    </row>
    <row r="55" spans="2:9" ht="60.75" customHeight="1" x14ac:dyDescent="0.4">
      <c r="B55" s="22">
        <v>53</v>
      </c>
      <c r="C55" s="328" t="s">
        <v>47884</v>
      </c>
      <c r="D55" s="328" t="s">
        <v>47885</v>
      </c>
      <c r="E55" s="328" t="s">
        <v>47821</v>
      </c>
      <c r="F55" s="329" t="s">
        <v>47822</v>
      </c>
      <c r="G55" s="449">
        <v>1.2</v>
      </c>
      <c r="H55" s="23" t="s">
        <v>47823</v>
      </c>
      <c r="I55" s="25" t="s">
        <v>15</v>
      </c>
    </row>
    <row r="56" spans="2:9" ht="60.75" customHeight="1" x14ac:dyDescent="0.4">
      <c r="B56" s="22">
        <v>54</v>
      </c>
      <c r="C56" s="328" t="s">
        <v>47886</v>
      </c>
      <c r="D56" s="328" t="s">
        <v>43045</v>
      </c>
      <c r="E56" s="328" t="s">
        <v>47821</v>
      </c>
      <c r="F56" s="329" t="s">
        <v>47822</v>
      </c>
      <c r="G56" s="449">
        <v>2</v>
      </c>
      <c r="H56" s="23" t="s">
        <v>47823</v>
      </c>
      <c r="I56" s="25" t="s">
        <v>15</v>
      </c>
    </row>
    <row r="57" spans="2:9" ht="60.75" customHeight="1" x14ac:dyDescent="0.4">
      <c r="B57" s="22">
        <v>55</v>
      </c>
      <c r="C57" s="328" t="s">
        <v>47887</v>
      </c>
      <c r="D57" s="328" t="s">
        <v>35170</v>
      </c>
      <c r="E57" s="328" t="s">
        <v>47821</v>
      </c>
      <c r="F57" s="329" t="s">
        <v>47822</v>
      </c>
      <c r="G57" s="449">
        <v>1</v>
      </c>
      <c r="H57" s="23" t="s">
        <v>47823</v>
      </c>
      <c r="I57" s="25" t="s">
        <v>15</v>
      </c>
    </row>
    <row r="58" spans="2:9" ht="60.75" customHeight="1" x14ac:dyDescent="0.4">
      <c r="B58" s="22">
        <v>56</v>
      </c>
      <c r="C58" s="328" t="s">
        <v>47888</v>
      </c>
      <c r="D58" s="328" t="s">
        <v>47889</v>
      </c>
      <c r="E58" s="328" t="s">
        <v>47821</v>
      </c>
      <c r="F58" s="329" t="s">
        <v>47822</v>
      </c>
      <c r="G58" s="449">
        <v>2.2000000000000002</v>
      </c>
      <c r="H58" s="23" t="s">
        <v>47823</v>
      </c>
      <c r="I58" s="25" t="s">
        <v>15</v>
      </c>
    </row>
    <row r="59" spans="2:9" ht="60.75" customHeight="1" x14ac:dyDescent="0.4">
      <c r="B59" s="22">
        <v>57</v>
      </c>
      <c r="C59" s="328" t="s">
        <v>47890</v>
      </c>
      <c r="D59" s="328" t="s">
        <v>43061</v>
      </c>
      <c r="E59" s="328" t="s">
        <v>47821</v>
      </c>
      <c r="F59" s="329" t="s">
        <v>47822</v>
      </c>
      <c r="G59" s="449">
        <v>2</v>
      </c>
      <c r="H59" s="23" t="s">
        <v>47823</v>
      </c>
      <c r="I59" s="25" t="s">
        <v>15</v>
      </c>
    </row>
    <row r="60" spans="2:9" ht="60.75" customHeight="1" x14ac:dyDescent="0.4">
      <c r="B60" s="22">
        <v>58</v>
      </c>
      <c r="C60" s="328" t="s">
        <v>47891</v>
      </c>
      <c r="D60" s="328" t="s">
        <v>35630</v>
      </c>
      <c r="E60" s="328" t="s">
        <v>47821</v>
      </c>
      <c r="F60" s="329" t="s">
        <v>47822</v>
      </c>
      <c r="G60" s="449">
        <v>2.2000000000000002</v>
      </c>
      <c r="H60" s="23" t="s">
        <v>47823</v>
      </c>
      <c r="I60" s="25" t="s">
        <v>15</v>
      </c>
    </row>
    <row r="61" spans="2:9" ht="60.75" customHeight="1" x14ac:dyDescent="0.4">
      <c r="B61" s="22">
        <v>59</v>
      </c>
      <c r="C61" s="328" t="s">
        <v>47892</v>
      </c>
      <c r="D61" s="328" t="s">
        <v>36879</v>
      </c>
      <c r="E61" s="328" t="s">
        <v>47821</v>
      </c>
      <c r="F61" s="329" t="s">
        <v>47822</v>
      </c>
      <c r="G61" s="449">
        <v>2</v>
      </c>
      <c r="H61" s="23" t="s">
        <v>47823</v>
      </c>
      <c r="I61" s="25" t="s">
        <v>15</v>
      </c>
    </row>
    <row r="62" spans="2:9" ht="60.75" customHeight="1" x14ac:dyDescent="0.4">
      <c r="B62" s="22">
        <v>60</v>
      </c>
      <c r="C62" s="328" t="s">
        <v>47893</v>
      </c>
      <c r="D62" s="328" t="s">
        <v>36879</v>
      </c>
      <c r="E62" s="328" t="s">
        <v>47821</v>
      </c>
      <c r="F62" s="329" t="s">
        <v>47822</v>
      </c>
      <c r="G62" s="449">
        <v>2</v>
      </c>
      <c r="H62" s="23" t="s">
        <v>47823</v>
      </c>
      <c r="I62" s="25" t="s">
        <v>15</v>
      </c>
    </row>
    <row r="63" spans="2:9" ht="60.75" customHeight="1" x14ac:dyDescent="0.4">
      <c r="B63" s="22">
        <v>61</v>
      </c>
      <c r="C63" s="328" t="s">
        <v>47894</v>
      </c>
      <c r="D63" s="328" t="s">
        <v>43138</v>
      </c>
      <c r="E63" s="328" t="s">
        <v>47821</v>
      </c>
      <c r="F63" s="329" t="s">
        <v>47822</v>
      </c>
      <c r="G63" s="449">
        <v>1.2</v>
      </c>
      <c r="H63" s="23" t="s">
        <v>47823</v>
      </c>
      <c r="I63" s="25" t="s">
        <v>15</v>
      </c>
    </row>
    <row r="64" spans="2:9" ht="60.75" customHeight="1" x14ac:dyDescent="0.4">
      <c r="B64" s="22">
        <v>62</v>
      </c>
      <c r="C64" s="328" t="s">
        <v>47895</v>
      </c>
      <c r="D64" s="328" t="s">
        <v>43138</v>
      </c>
      <c r="E64" s="328" t="s">
        <v>47821</v>
      </c>
      <c r="F64" s="329" t="s">
        <v>47822</v>
      </c>
      <c r="G64" s="449">
        <v>2.2000000000000002</v>
      </c>
      <c r="H64" s="23" t="s">
        <v>47823</v>
      </c>
      <c r="I64" s="25" t="s">
        <v>15</v>
      </c>
    </row>
    <row r="65" spans="2:9" ht="60.75" customHeight="1" x14ac:dyDescent="0.4">
      <c r="B65" s="22">
        <v>63</v>
      </c>
      <c r="C65" s="328" t="s">
        <v>47896</v>
      </c>
      <c r="D65" s="328" t="s">
        <v>43079</v>
      </c>
      <c r="E65" s="328" t="s">
        <v>47821</v>
      </c>
      <c r="F65" s="329" t="s">
        <v>47822</v>
      </c>
      <c r="G65" s="449">
        <v>2.2000000000000002</v>
      </c>
      <c r="H65" s="23" t="s">
        <v>47823</v>
      </c>
      <c r="I65" s="25" t="s">
        <v>15</v>
      </c>
    </row>
    <row r="66" spans="2:9" ht="60.75" customHeight="1" x14ac:dyDescent="0.4">
      <c r="B66" s="22">
        <v>64</v>
      </c>
      <c r="C66" s="328" t="s">
        <v>47897</v>
      </c>
      <c r="D66" s="328" t="s">
        <v>43438</v>
      </c>
      <c r="E66" s="328" t="s">
        <v>47821</v>
      </c>
      <c r="F66" s="329" t="s">
        <v>47822</v>
      </c>
      <c r="G66" s="449">
        <v>2.2000000000000002</v>
      </c>
      <c r="H66" s="23" t="s">
        <v>47823</v>
      </c>
      <c r="I66" s="25" t="s">
        <v>15</v>
      </c>
    </row>
    <row r="67" spans="2:9" ht="60.75" customHeight="1" x14ac:dyDescent="0.4">
      <c r="B67" s="22">
        <v>65</v>
      </c>
      <c r="C67" s="328" t="s">
        <v>47898</v>
      </c>
      <c r="D67" s="328" t="s">
        <v>43045</v>
      </c>
      <c r="E67" s="328" t="s">
        <v>47821</v>
      </c>
      <c r="F67" s="329" t="s">
        <v>47822</v>
      </c>
      <c r="G67" s="449">
        <v>3</v>
      </c>
      <c r="H67" s="23" t="s">
        <v>47823</v>
      </c>
      <c r="I67" s="25" t="s">
        <v>15</v>
      </c>
    </row>
    <row r="68" spans="2:9" ht="60.75" customHeight="1" x14ac:dyDescent="0.4">
      <c r="B68" s="22">
        <v>66</v>
      </c>
      <c r="C68" s="328" t="s">
        <v>47899</v>
      </c>
      <c r="D68" s="328" t="s">
        <v>47308</v>
      </c>
      <c r="E68" s="328" t="s">
        <v>47821</v>
      </c>
      <c r="F68" s="329" t="s">
        <v>47822</v>
      </c>
      <c r="G68" s="449">
        <v>2.2000000000000002</v>
      </c>
      <c r="H68" s="23" t="s">
        <v>47823</v>
      </c>
      <c r="I68" s="25" t="s">
        <v>15</v>
      </c>
    </row>
    <row r="69" spans="2:9" ht="60.75" customHeight="1" x14ac:dyDescent="0.4">
      <c r="B69" s="22">
        <v>67</v>
      </c>
      <c r="C69" s="328" t="s">
        <v>47900</v>
      </c>
      <c r="D69" s="328" t="s">
        <v>47308</v>
      </c>
      <c r="E69" s="328" t="s">
        <v>47821</v>
      </c>
      <c r="F69" s="329" t="s">
        <v>47822</v>
      </c>
      <c r="G69" s="449">
        <v>2</v>
      </c>
      <c r="H69" s="23" t="s">
        <v>47823</v>
      </c>
      <c r="I69" s="25" t="s">
        <v>15</v>
      </c>
    </row>
    <row r="70" spans="2:9" ht="60.75" customHeight="1" x14ac:dyDescent="0.4">
      <c r="B70" s="22">
        <v>68</v>
      </c>
      <c r="C70" s="328" t="s">
        <v>47901</v>
      </c>
      <c r="D70" s="328" t="s">
        <v>43040</v>
      </c>
      <c r="E70" s="328" t="s">
        <v>47821</v>
      </c>
      <c r="F70" s="329" t="s">
        <v>47822</v>
      </c>
      <c r="G70" s="449">
        <v>2.2000000000000002</v>
      </c>
      <c r="H70" s="23" t="s">
        <v>47823</v>
      </c>
      <c r="I70" s="25" t="s">
        <v>15</v>
      </c>
    </row>
    <row r="71" spans="2:9" ht="60.75" customHeight="1" x14ac:dyDescent="0.4">
      <c r="B71" s="22">
        <v>69</v>
      </c>
      <c r="C71" s="328" t="s">
        <v>47902</v>
      </c>
      <c r="D71" s="328" t="s">
        <v>43348</v>
      </c>
      <c r="E71" s="328" t="s">
        <v>47821</v>
      </c>
      <c r="F71" s="329" t="s">
        <v>47822</v>
      </c>
      <c r="G71" s="449">
        <v>2.2000000000000002</v>
      </c>
      <c r="H71" s="23" t="s">
        <v>47823</v>
      </c>
      <c r="I71" s="25" t="s">
        <v>15</v>
      </c>
    </row>
    <row r="72" spans="2:9" ht="60.75" customHeight="1" x14ac:dyDescent="0.4">
      <c r="B72" s="22">
        <v>70</v>
      </c>
      <c r="C72" s="328" t="s">
        <v>47611</v>
      </c>
      <c r="D72" s="328" t="s">
        <v>43045</v>
      </c>
      <c r="E72" s="328" t="s">
        <v>47821</v>
      </c>
      <c r="F72" s="329" t="s">
        <v>47822</v>
      </c>
      <c r="G72" s="449">
        <v>2.2000000000000002</v>
      </c>
      <c r="H72" s="23" t="s">
        <v>47823</v>
      </c>
      <c r="I72" s="25" t="s">
        <v>15</v>
      </c>
    </row>
    <row r="73" spans="2:9" ht="60.75" customHeight="1" x14ac:dyDescent="0.4">
      <c r="B73" s="22">
        <v>71</v>
      </c>
      <c r="C73" s="328" t="s">
        <v>47903</v>
      </c>
      <c r="D73" s="328" t="s">
        <v>43045</v>
      </c>
      <c r="E73" s="328" t="s">
        <v>47821</v>
      </c>
      <c r="F73" s="329" t="s">
        <v>47822</v>
      </c>
      <c r="G73" s="449">
        <v>2</v>
      </c>
      <c r="H73" s="23" t="s">
        <v>47823</v>
      </c>
      <c r="I73" s="25" t="s">
        <v>15</v>
      </c>
    </row>
    <row r="74" spans="2:9" ht="60.75" customHeight="1" x14ac:dyDescent="0.4">
      <c r="B74" s="22">
        <v>72</v>
      </c>
      <c r="C74" s="328" t="s">
        <v>47904</v>
      </c>
      <c r="D74" s="328" t="s">
        <v>43045</v>
      </c>
      <c r="E74" s="328" t="s">
        <v>47821</v>
      </c>
      <c r="F74" s="329" t="s">
        <v>47822</v>
      </c>
      <c r="G74" s="449">
        <v>2</v>
      </c>
      <c r="H74" s="23" t="s">
        <v>47823</v>
      </c>
      <c r="I74" s="25" t="s">
        <v>15</v>
      </c>
    </row>
    <row r="75" spans="2:9" ht="60.75" customHeight="1" x14ac:dyDescent="0.4">
      <c r="B75" s="22">
        <v>73</v>
      </c>
      <c r="C75" s="328" t="s">
        <v>47905</v>
      </c>
      <c r="D75" s="328" t="s">
        <v>47308</v>
      </c>
      <c r="E75" s="328" t="s">
        <v>47821</v>
      </c>
      <c r="F75" s="329" t="s">
        <v>47822</v>
      </c>
      <c r="G75" s="449">
        <v>2</v>
      </c>
      <c r="H75" s="23" t="s">
        <v>47823</v>
      </c>
      <c r="I75" s="25" t="s">
        <v>15</v>
      </c>
    </row>
    <row r="76" spans="2:9" ht="60.75" customHeight="1" x14ac:dyDescent="0.4">
      <c r="B76" s="22">
        <v>74</v>
      </c>
      <c r="C76" s="328" t="s">
        <v>47906</v>
      </c>
      <c r="D76" s="328" t="s">
        <v>47907</v>
      </c>
      <c r="E76" s="328" t="s">
        <v>47821</v>
      </c>
      <c r="F76" s="329" t="s">
        <v>47822</v>
      </c>
      <c r="G76" s="449">
        <v>1</v>
      </c>
      <c r="H76" s="23" t="s">
        <v>47823</v>
      </c>
      <c r="I76" s="25" t="s">
        <v>15</v>
      </c>
    </row>
    <row r="77" spans="2:9" ht="60.75" customHeight="1" x14ac:dyDescent="0.4">
      <c r="B77" s="22">
        <v>75</v>
      </c>
      <c r="C77" s="328" t="s">
        <v>47908</v>
      </c>
      <c r="D77" s="328" t="s">
        <v>35740</v>
      </c>
      <c r="E77" s="328" t="s">
        <v>47821</v>
      </c>
      <c r="F77" s="329" t="s">
        <v>47822</v>
      </c>
      <c r="G77" s="449">
        <v>2.2000000000000002</v>
      </c>
      <c r="H77" s="23" t="s">
        <v>47823</v>
      </c>
      <c r="I77" s="25" t="s">
        <v>15</v>
      </c>
    </row>
    <row r="78" spans="2:9" ht="60.75" customHeight="1" x14ac:dyDescent="0.4">
      <c r="B78" s="22">
        <v>76</v>
      </c>
      <c r="C78" s="328" t="s">
        <v>47909</v>
      </c>
      <c r="D78" s="328" t="s">
        <v>43417</v>
      </c>
      <c r="E78" s="328" t="s">
        <v>47821</v>
      </c>
      <c r="F78" s="329" t="s">
        <v>47822</v>
      </c>
      <c r="G78" s="449">
        <v>2.2000000000000002</v>
      </c>
      <c r="H78" s="23" t="s">
        <v>47823</v>
      </c>
      <c r="I78" s="25" t="s">
        <v>15</v>
      </c>
    </row>
    <row r="79" spans="2:9" ht="60.75" customHeight="1" x14ac:dyDescent="0.4">
      <c r="B79" s="22">
        <v>77</v>
      </c>
      <c r="C79" s="328" t="s">
        <v>47910</v>
      </c>
      <c r="D79" s="328" t="s">
        <v>43417</v>
      </c>
      <c r="E79" s="328" t="s">
        <v>47821</v>
      </c>
      <c r="F79" s="329" t="s">
        <v>47822</v>
      </c>
      <c r="G79" s="449">
        <v>2</v>
      </c>
      <c r="H79" s="23" t="s">
        <v>47823</v>
      </c>
      <c r="I79" s="25" t="s">
        <v>15</v>
      </c>
    </row>
    <row r="80" spans="2:9" ht="60.75" customHeight="1" x14ac:dyDescent="0.4">
      <c r="B80" s="22">
        <v>78</v>
      </c>
      <c r="C80" s="328" t="s">
        <v>47911</v>
      </c>
      <c r="D80" s="328" t="s">
        <v>36069</v>
      </c>
      <c r="E80" s="328" t="s">
        <v>47821</v>
      </c>
      <c r="F80" s="329" t="s">
        <v>47822</v>
      </c>
      <c r="G80" s="449">
        <v>2</v>
      </c>
      <c r="H80" s="23" t="s">
        <v>47823</v>
      </c>
      <c r="I80" s="25" t="s">
        <v>15</v>
      </c>
    </row>
    <row r="81" spans="2:10" ht="60.75" customHeight="1" x14ac:dyDescent="0.4">
      <c r="B81" s="22">
        <v>79</v>
      </c>
      <c r="C81" s="328" t="s">
        <v>47912</v>
      </c>
      <c r="D81" s="328" t="s">
        <v>36879</v>
      </c>
      <c r="E81" s="328" t="s">
        <v>47821</v>
      </c>
      <c r="F81" s="329" t="s">
        <v>47822</v>
      </c>
      <c r="G81" s="449">
        <v>2</v>
      </c>
      <c r="H81" s="23" t="s">
        <v>47823</v>
      </c>
      <c r="I81" s="25" t="s">
        <v>15</v>
      </c>
    </row>
    <row r="82" spans="2:10" ht="60.75" customHeight="1" x14ac:dyDescent="0.4">
      <c r="B82" s="22">
        <v>80</v>
      </c>
      <c r="C82" s="328" t="s">
        <v>47913</v>
      </c>
      <c r="D82" s="328" t="s">
        <v>47914</v>
      </c>
      <c r="E82" s="328" t="s">
        <v>47821</v>
      </c>
      <c r="F82" s="329" t="s">
        <v>47822</v>
      </c>
      <c r="G82" s="449">
        <v>2</v>
      </c>
      <c r="H82" s="23" t="s">
        <v>47823</v>
      </c>
      <c r="I82" s="25" t="s">
        <v>15</v>
      </c>
    </row>
    <row r="83" spans="2:10" ht="60.75" customHeight="1" x14ac:dyDescent="0.4">
      <c r="B83" s="22">
        <v>81</v>
      </c>
      <c r="C83" s="328" t="s">
        <v>47915</v>
      </c>
      <c r="D83" s="328" t="s">
        <v>36879</v>
      </c>
      <c r="E83" s="328" t="s">
        <v>47821</v>
      </c>
      <c r="F83" s="329" t="s">
        <v>47822</v>
      </c>
      <c r="G83" s="449">
        <v>2</v>
      </c>
      <c r="H83" s="23" t="s">
        <v>47823</v>
      </c>
      <c r="I83" s="25" t="s">
        <v>15</v>
      </c>
    </row>
    <row r="84" spans="2:10" ht="60.75" customHeight="1" x14ac:dyDescent="0.4">
      <c r="B84" s="22">
        <v>82</v>
      </c>
      <c r="C84" s="328" t="s">
        <v>47916</v>
      </c>
      <c r="D84" s="328" t="s">
        <v>47917</v>
      </c>
      <c r="E84" s="328" t="s">
        <v>47821</v>
      </c>
      <c r="F84" s="329" t="s">
        <v>47822</v>
      </c>
      <c r="G84" s="449">
        <v>2</v>
      </c>
      <c r="H84" s="23" t="s">
        <v>47823</v>
      </c>
      <c r="I84" s="25" t="s">
        <v>15</v>
      </c>
    </row>
    <row r="85" spans="2:10" ht="60.75" customHeight="1" x14ac:dyDescent="0.4">
      <c r="B85" s="22">
        <v>83</v>
      </c>
      <c r="C85" s="328" t="s">
        <v>47918</v>
      </c>
      <c r="D85" s="328" t="s">
        <v>47917</v>
      </c>
      <c r="E85" s="328" t="s">
        <v>47821</v>
      </c>
      <c r="F85" s="329" t="s">
        <v>47822</v>
      </c>
      <c r="G85" s="449">
        <v>2</v>
      </c>
      <c r="H85" s="23" t="s">
        <v>47823</v>
      </c>
      <c r="I85" s="25" t="s">
        <v>15</v>
      </c>
    </row>
    <row r="86" spans="2:10" ht="60.75" customHeight="1" x14ac:dyDescent="0.4">
      <c r="B86" s="22">
        <v>84</v>
      </c>
      <c r="C86" s="328" t="s">
        <v>47919</v>
      </c>
      <c r="D86" s="328" t="s">
        <v>35740</v>
      </c>
      <c r="E86" s="328" t="s">
        <v>47821</v>
      </c>
      <c r="F86" s="329" t="s">
        <v>47822</v>
      </c>
      <c r="G86" s="449">
        <v>2</v>
      </c>
      <c r="H86" s="23" t="s">
        <v>47823</v>
      </c>
      <c r="I86" s="25" t="s">
        <v>15</v>
      </c>
    </row>
    <row r="87" spans="2:10" ht="60.75" customHeight="1" x14ac:dyDescent="0.4">
      <c r="B87" s="22">
        <v>85</v>
      </c>
      <c r="C87" s="328" t="s">
        <v>47920</v>
      </c>
      <c r="D87" s="328" t="s">
        <v>43035</v>
      </c>
      <c r="E87" s="328" t="s">
        <v>47821</v>
      </c>
      <c r="F87" s="329" t="s">
        <v>47822</v>
      </c>
      <c r="G87" s="449">
        <v>3.5</v>
      </c>
      <c r="H87" s="23" t="s">
        <v>47823</v>
      </c>
      <c r="I87" s="25" t="s">
        <v>15</v>
      </c>
      <c r="J87" s="19">
        <v>1</v>
      </c>
    </row>
    <row r="88" spans="2:10" ht="60.75" customHeight="1" x14ac:dyDescent="0.4">
      <c r="B88" s="22">
        <v>86</v>
      </c>
      <c r="C88" s="328" t="s">
        <v>47921</v>
      </c>
      <c r="D88" s="328" t="s">
        <v>43171</v>
      </c>
      <c r="E88" s="328" t="s">
        <v>47821</v>
      </c>
      <c r="F88" s="329" t="s">
        <v>47822</v>
      </c>
      <c r="G88" s="449">
        <v>2</v>
      </c>
      <c r="H88" s="23" t="s">
        <v>47823</v>
      </c>
      <c r="I88" s="25" t="s">
        <v>15</v>
      </c>
    </row>
    <row r="89" spans="2:10" ht="60.75" customHeight="1" x14ac:dyDescent="0.4">
      <c r="B89" s="22">
        <v>87</v>
      </c>
      <c r="C89" s="328" t="s">
        <v>47922</v>
      </c>
      <c r="D89" s="328" t="s">
        <v>36879</v>
      </c>
      <c r="E89" s="328" t="s">
        <v>47821</v>
      </c>
      <c r="F89" s="329" t="s">
        <v>47822</v>
      </c>
      <c r="G89" s="449">
        <v>2</v>
      </c>
      <c r="H89" s="23" t="s">
        <v>47823</v>
      </c>
      <c r="I89" s="25" t="s">
        <v>15</v>
      </c>
    </row>
    <row r="90" spans="2:10" ht="60.75" customHeight="1" x14ac:dyDescent="0.4">
      <c r="B90" s="22">
        <v>88</v>
      </c>
      <c r="C90" s="328" t="s">
        <v>47923</v>
      </c>
      <c r="D90" s="328" t="s">
        <v>43079</v>
      </c>
      <c r="E90" s="328" t="s">
        <v>47821</v>
      </c>
      <c r="F90" s="329" t="s">
        <v>47822</v>
      </c>
      <c r="G90" s="449">
        <v>2</v>
      </c>
      <c r="H90" s="23" t="s">
        <v>47823</v>
      </c>
      <c r="I90" s="25" t="s">
        <v>15</v>
      </c>
    </row>
    <row r="91" spans="2:10" ht="60.75" customHeight="1" x14ac:dyDescent="0.4">
      <c r="B91" s="22">
        <v>89</v>
      </c>
      <c r="C91" s="328" t="s">
        <v>47924</v>
      </c>
      <c r="D91" s="328" t="s">
        <v>43033</v>
      </c>
      <c r="E91" s="328" t="s">
        <v>47821</v>
      </c>
      <c r="F91" s="329" t="s">
        <v>47822</v>
      </c>
      <c r="G91" s="449">
        <v>2</v>
      </c>
      <c r="H91" s="23" t="s">
        <v>47823</v>
      </c>
      <c r="I91" s="25" t="s">
        <v>15</v>
      </c>
    </row>
    <row r="92" spans="2:10" ht="60.75" customHeight="1" x14ac:dyDescent="0.4">
      <c r="B92" s="22">
        <v>90</v>
      </c>
      <c r="C92" s="328" t="s">
        <v>47925</v>
      </c>
      <c r="D92" s="328" t="s">
        <v>47926</v>
      </c>
      <c r="E92" s="328" t="s">
        <v>47821</v>
      </c>
      <c r="F92" s="329" t="s">
        <v>47822</v>
      </c>
      <c r="G92" s="449">
        <v>2</v>
      </c>
      <c r="H92" s="23" t="s">
        <v>47823</v>
      </c>
      <c r="I92" s="25" t="s">
        <v>15</v>
      </c>
    </row>
    <row r="93" spans="2:10" ht="60.75" customHeight="1" x14ac:dyDescent="0.4">
      <c r="B93" s="22">
        <v>91</v>
      </c>
      <c r="C93" s="328" t="s">
        <v>47927</v>
      </c>
      <c r="D93" s="328" t="s">
        <v>43138</v>
      </c>
      <c r="E93" s="328" t="s">
        <v>47821</v>
      </c>
      <c r="F93" s="329" t="s">
        <v>47822</v>
      </c>
      <c r="G93" s="449">
        <v>3.7</v>
      </c>
      <c r="H93" s="23" t="s">
        <v>47823</v>
      </c>
      <c r="I93" s="25" t="s">
        <v>15</v>
      </c>
    </row>
    <row r="94" spans="2:10" ht="60.75" customHeight="1" x14ac:dyDescent="0.4">
      <c r="B94" s="22">
        <v>92</v>
      </c>
      <c r="C94" s="328" t="s">
        <v>47928</v>
      </c>
      <c r="D94" s="328" t="s">
        <v>43138</v>
      </c>
      <c r="E94" s="328" t="s">
        <v>47821</v>
      </c>
      <c r="F94" s="329" t="s">
        <v>47822</v>
      </c>
      <c r="G94" s="449">
        <v>2</v>
      </c>
      <c r="H94" s="23" t="s">
        <v>47823</v>
      </c>
      <c r="I94" s="25" t="s">
        <v>15</v>
      </c>
    </row>
    <row r="95" spans="2:10" ht="60.75" customHeight="1" x14ac:dyDescent="0.4">
      <c r="B95" s="22">
        <v>93</v>
      </c>
      <c r="C95" s="328" t="s">
        <v>47929</v>
      </c>
      <c r="D95" s="328" t="s">
        <v>43348</v>
      </c>
      <c r="E95" s="328" t="s">
        <v>47821</v>
      </c>
      <c r="F95" s="329" t="s">
        <v>47822</v>
      </c>
      <c r="G95" s="449">
        <v>2</v>
      </c>
      <c r="H95" s="23" t="s">
        <v>47823</v>
      </c>
      <c r="I95" s="25" t="s">
        <v>15</v>
      </c>
    </row>
    <row r="96" spans="2:10" ht="60.75" customHeight="1" x14ac:dyDescent="0.4">
      <c r="B96" s="22">
        <v>94</v>
      </c>
      <c r="C96" s="328" t="s">
        <v>47930</v>
      </c>
      <c r="D96" s="328" t="s">
        <v>43047</v>
      </c>
      <c r="E96" s="328" t="s">
        <v>47821</v>
      </c>
      <c r="F96" s="329" t="s">
        <v>47822</v>
      </c>
      <c r="G96" s="449">
        <v>2</v>
      </c>
      <c r="H96" s="23" t="s">
        <v>47823</v>
      </c>
      <c r="I96" s="25" t="s">
        <v>15</v>
      </c>
    </row>
    <row r="97" spans="2:9" ht="60.75" customHeight="1" x14ac:dyDescent="0.4">
      <c r="B97" s="22">
        <v>95</v>
      </c>
      <c r="C97" s="328" t="s">
        <v>47931</v>
      </c>
      <c r="D97" s="328" t="s">
        <v>43047</v>
      </c>
      <c r="E97" s="328" t="s">
        <v>47821</v>
      </c>
      <c r="F97" s="329" t="s">
        <v>47822</v>
      </c>
      <c r="G97" s="449">
        <v>2</v>
      </c>
      <c r="H97" s="23" t="s">
        <v>47823</v>
      </c>
      <c r="I97" s="25" t="s">
        <v>15</v>
      </c>
    </row>
    <row r="98" spans="2:9" ht="60.75" customHeight="1" x14ac:dyDescent="0.4">
      <c r="B98" s="22">
        <v>96</v>
      </c>
      <c r="C98" s="328" t="s">
        <v>47932</v>
      </c>
      <c r="D98" s="328" t="s">
        <v>43348</v>
      </c>
      <c r="E98" s="328" t="s">
        <v>47821</v>
      </c>
      <c r="F98" s="329" t="s">
        <v>47822</v>
      </c>
      <c r="G98" s="449">
        <v>2</v>
      </c>
      <c r="H98" s="23" t="s">
        <v>47823</v>
      </c>
      <c r="I98" s="25" t="s">
        <v>15</v>
      </c>
    </row>
    <row r="99" spans="2:9" ht="60.75" customHeight="1" x14ac:dyDescent="0.4">
      <c r="B99" s="22">
        <v>97</v>
      </c>
      <c r="C99" s="328" t="s">
        <v>47933</v>
      </c>
      <c r="D99" s="328" t="s">
        <v>43047</v>
      </c>
      <c r="E99" s="328" t="s">
        <v>47821</v>
      </c>
      <c r="F99" s="329" t="s">
        <v>47822</v>
      </c>
      <c r="G99" s="449">
        <v>2</v>
      </c>
      <c r="H99" s="23" t="s">
        <v>47823</v>
      </c>
      <c r="I99" s="25" t="s">
        <v>15</v>
      </c>
    </row>
    <row r="100" spans="2:9" ht="60.75" customHeight="1" x14ac:dyDescent="0.4">
      <c r="B100" s="22">
        <v>98</v>
      </c>
      <c r="C100" s="328" t="s">
        <v>47934</v>
      </c>
      <c r="D100" s="328" t="s">
        <v>42994</v>
      </c>
      <c r="E100" s="328" t="s">
        <v>47821</v>
      </c>
      <c r="F100" s="329" t="s">
        <v>47822</v>
      </c>
      <c r="G100" s="449">
        <v>2</v>
      </c>
      <c r="H100" s="23" t="s">
        <v>47823</v>
      </c>
      <c r="I100" s="25" t="s">
        <v>15</v>
      </c>
    </row>
    <row r="101" spans="2:9" ht="60.75" customHeight="1" x14ac:dyDescent="0.4">
      <c r="B101" s="22">
        <v>99</v>
      </c>
      <c r="C101" s="328" t="s">
        <v>47935</v>
      </c>
      <c r="D101" s="328" t="s">
        <v>43001</v>
      </c>
      <c r="E101" s="328" t="s">
        <v>47821</v>
      </c>
      <c r="F101" s="329" t="s">
        <v>47822</v>
      </c>
      <c r="G101" s="449">
        <v>2</v>
      </c>
      <c r="H101" s="23" t="s">
        <v>47823</v>
      </c>
      <c r="I101" s="25" t="s">
        <v>15</v>
      </c>
    </row>
    <row r="102" spans="2:9" ht="60.75" customHeight="1" x14ac:dyDescent="0.4">
      <c r="B102" s="22">
        <v>100</v>
      </c>
      <c r="C102" s="328" t="s">
        <v>47936</v>
      </c>
      <c r="D102" s="328" t="s">
        <v>43202</v>
      </c>
      <c r="E102" s="328" t="s">
        <v>47821</v>
      </c>
      <c r="F102" s="329" t="s">
        <v>47822</v>
      </c>
      <c r="G102" s="449">
        <v>2</v>
      </c>
      <c r="H102" s="23" t="s">
        <v>47823</v>
      </c>
      <c r="I102" s="25" t="s">
        <v>15</v>
      </c>
    </row>
    <row r="103" spans="2:9" ht="60.75" customHeight="1" x14ac:dyDescent="0.4">
      <c r="B103" s="22">
        <v>101</v>
      </c>
      <c r="C103" s="328" t="s">
        <v>47937</v>
      </c>
      <c r="D103" s="328" t="s">
        <v>47938</v>
      </c>
      <c r="E103" s="328" t="s">
        <v>47821</v>
      </c>
      <c r="F103" s="329" t="s">
        <v>47822</v>
      </c>
      <c r="G103" s="449">
        <v>2</v>
      </c>
      <c r="H103" s="23" t="s">
        <v>47823</v>
      </c>
      <c r="I103" s="25" t="s">
        <v>15</v>
      </c>
    </row>
    <row r="104" spans="2:9" ht="60.75" customHeight="1" x14ac:dyDescent="0.4">
      <c r="B104" s="22">
        <v>102</v>
      </c>
      <c r="C104" s="328" t="s">
        <v>47939</v>
      </c>
      <c r="D104" s="328" t="s">
        <v>42989</v>
      </c>
      <c r="E104" s="328" t="s">
        <v>47821</v>
      </c>
      <c r="F104" s="329" t="s">
        <v>47822</v>
      </c>
      <c r="G104" s="449">
        <v>2</v>
      </c>
      <c r="H104" s="23" t="s">
        <v>47823</v>
      </c>
      <c r="I104" s="25" t="s">
        <v>15</v>
      </c>
    </row>
    <row r="105" spans="2:9" ht="60.75" customHeight="1" x14ac:dyDescent="0.4">
      <c r="B105" s="22">
        <v>103</v>
      </c>
      <c r="C105" s="328" t="s">
        <v>47940</v>
      </c>
      <c r="D105" s="328" t="s">
        <v>42994</v>
      </c>
      <c r="E105" s="328" t="s">
        <v>47821</v>
      </c>
      <c r="F105" s="329" t="s">
        <v>47822</v>
      </c>
      <c r="G105" s="449">
        <v>2</v>
      </c>
      <c r="H105" s="23" t="s">
        <v>47823</v>
      </c>
      <c r="I105" s="25" t="s">
        <v>15</v>
      </c>
    </row>
    <row r="106" spans="2:9" ht="60.75" customHeight="1" x14ac:dyDescent="0.4">
      <c r="B106" s="22">
        <v>104</v>
      </c>
      <c r="C106" s="328" t="s">
        <v>47941</v>
      </c>
      <c r="D106" s="328" t="s">
        <v>47942</v>
      </c>
      <c r="E106" s="328" t="s">
        <v>47821</v>
      </c>
      <c r="F106" s="329" t="s">
        <v>47822</v>
      </c>
      <c r="G106" s="449">
        <v>2</v>
      </c>
      <c r="H106" s="23" t="s">
        <v>47823</v>
      </c>
      <c r="I106" s="25" t="s">
        <v>15</v>
      </c>
    </row>
    <row r="107" spans="2:9" ht="60.75" customHeight="1" x14ac:dyDescent="0.4">
      <c r="B107" s="22">
        <v>105</v>
      </c>
      <c r="C107" s="328" t="s">
        <v>47943</v>
      </c>
      <c r="D107" s="328" t="s">
        <v>35740</v>
      </c>
      <c r="E107" s="328" t="s">
        <v>47821</v>
      </c>
      <c r="F107" s="329" t="s">
        <v>47822</v>
      </c>
      <c r="G107" s="449">
        <v>2</v>
      </c>
      <c r="H107" s="23" t="s">
        <v>47823</v>
      </c>
      <c r="I107" s="25" t="s">
        <v>15</v>
      </c>
    </row>
    <row r="108" spans="2:9" ht="60.75" customHeight="1" x14ac:dyDescent="0.4">
      <c r="B108" s="22">
        <v>106</v>
      </c>
      <c r="C108" s="328" t="s">
        <v>47944</v>
      </c>
      <c r="D108" s="328" t="s">
        <v>47945</v>
      </c>
      <c r="E108" s="328" t="s">
        <v>47821</v>
      </c>
      <c r="F108" s="329" t="s">
        <v>47822</v>
      </c>
      <c r="G108" s="449">
        <v>2</v>
      </c>
      <c r="H108" s="23" t="s">
        <v>47823</v>
      </c>
      <c r="I108" s="25" t="s">
        <v>15</v>
      </c>
    </row>
    <row r="109" spans="2:9" ht="60.75" customHeight="1" x14ac:dyDescent="0.4">
      <c r="B109" s="22">
        <v>107</v>
      </c>
      <c r="C109" s="328" t="s">
        <v>47946</v>
      </c>
      <c r="D109" s="328" t="s">
        <v>42994</v>
      </c>
      <c r="E109" s="328" t="s">
        <v>47821</v>
      </c>
      <c r="F109" s="329" t="s">
        <v>47822</v>
      </c>
      <c r="G109" s="449">
        <v>3.75</v>
      </c>
      <c r="H109" s="23" t="s">
        <v>47823</v>
      </c>
      <c r="I109" s="25" t="s">
        <v>15</v>
      </c>
    </row>
    <row r="110" spans="2:9" ht="60.75" customHeight="1" x14ac:dyDescent="0.4">
      <c r="B110" s="22">
        <v>108</v>
      </c>
      <c r="C110" s="328" t="s">
        <v>47947</v>
      </c>
      <c r="D110" s="328" t="s">
        <v>43093</v>
      </c>
      <c r="E110" s="328" t="s">
        <v>47821</v>
      </c>
      <c r="F110" s="329" t="s">
        <v>47822</v>
      </c>
      <c r="G110" s="449">
        <v>1</v>
      </c>
      <c r="H110" s="23" t="s">
        <v>47823</v>
      </c>
      <c r="I110" s="25" t="s">
        <v>15</v>
      </c>
    </row>
    <row r="111" spans="2:9" ht="60.75" customHeight="1" x14ac:dyDescent="0.4">
      <c r="B111" s="22">
        <v>109</v>
      </c>
      <c r="C111" s="328" t="s">
        <v>47948</v>
      </c>
      <c r="D111" s="328" t="s">
        <v>35740</v>
      </c>
      <c r="E111" s="328" t="s">
        <v>47821</v>
      </c>
      <c r="F111" s="329" t="s">
        <v>47822</v>
      </c>
      <c r="G111" s="449">
        <v>2</v>
      </c>
      <c r="H111" s="23" t="s">
        <v>47823</v>
      </c>
      <c r="I111" s="25" t="s">
        <v>15</v>
      </c>
    </row>
    <row r="112" spans="2:9" ht="60.75" customHeight="1" x14ac:dyDescent="0.4">
      <c r="B112" s="22">
        <v>110</v>
      </c>
      <c r="C112" s="328" t="s">
        <v>47949</v>
      </c>
      <c r="D112" s="328" t="s">
        <v>35918</v>
      </c>
      <c r="E112" s="328" t="s">
        <v>47821</v>
      </c>
      <c r="F112" s="329" t="s">
        <v>47822</v>
      </c>
      <c r="G112" s="449">
        <v>2</v>
      </c>
      <c r="H112" s="23" t="s">
        <v>47823</v>
      </c>
      <c r="I112" s="25" t="s">
        <v>15</v>
      </c>
    </row>
    <row r="113" spans="2:9" ht="60.75" customHeight="1" x14ac:dyDescent="0.4">
      <c r="B113" s="22">
        <v>111</v>
      </c>
      <c r="C113" s="328" t="s">
        <v>47950</v>
      </c>
      <c r="D113" s="328" t="s">
        <v>36069</v>
      </c>
      <c r="E113" s="328" t="s">
        <v>47821</v>
      </c>
      <c r="F113" s="329" t="s">
        <v>47822</v>
      </c>
      <c r="G113" s="449">
        <v>2</v>
      </c>
      <c r="H113" s="23" t="s">
        <v>47823</v>
      </c>
      <c r="I113" s="25" t="s">
        <v>15</v>
      </c>
    </row>
    <row r="114" spans="2:9" ht="60.75" customHeight="1" x14ac:dyDescent="0.4">
      <c r="B114" s="22">
        <v>112</v>
      </c>
      <c r="C114" s="328" t="s">
        <v>47951</v>
      </c>
      <c r="D114" s="328" t="s">
        <v>47952</v>
      </c>
      <c r="E114" s="328" t="s">
        <v>47821</v>
      </c>
      <c r="F114" s="329" t="s">
        <v>47822</v>
      </c>
      <c r="G114" s="449">
        <v>2</v>
      </c>
      <c r="H114" s="23" t="s">
        <v>47823</v>
      </c>
      <c r="I114" s="25" t="s">
        <v>15</v>
      </c>
    </row>
    <row r="115" spans="2:9" ht="60.75" customHeight="1" x14ac:dyDescent="0.4">
      <c r="B115" s="22">
        <v>113</v>
      </c>
      <c r="C115" s="328" t="s">
        <v>47953</v>
      </c>
      <c r="D115" s="328" t="s">
        <v>43230</v>
      </c>
      <c r="E115" s="328" t="s">
        <v>47821</v>
      </c>
      <c r="F115" s="329" t="s">
        <v>47822</v>
      </c>
      <c r="G115" s="449">
        <v>1</v>
      </c>
      <c r="H115" s="23" t="s">
        <v>47823</v>
      </c>
      <c r="I115" s="25" t="s">
        <v>15</v>
      </c>
    </row>
    <row r="116" spans="2:9" ht="60.75" customHeight="1" x14ac:dyDescent="0.4">
      <c r="B116" s="22">
        <v>114</v>
      </c>
      <c r="C116" s="328" t="s">
        <v>47954</v>
      </c>
      <c r="D116" s="328" t="s">
        <v>35740</v>
      </c>
      <c r="E116" s="328" t="s">
        <v>47821</v>
      </c>
      <c r="F116" s="329" t="s">
        <v>47822</v>
      </c>
      <c r="G116" s="449">
        <v>2</v>
      </c>
      <c r="H116" s="23" t="s">
        <v>47823</v>
      </c>
      <c r="I116" s="25" t="s">
        <v>15</v>
      </c>
    </row>
    <row r="117" spans="2:9" ht="60.75" customHeight="1" x14ac:dyDescent="0.4">
      <c r="B117" s="22">
        <v>115</v>
      </c>
      <c r="C117" s="328" t="s">
        <v>47955</v>
      </c>
      <c r="D117" s="328" t="s">
        <v>36069</v>
      </c>
      <c r="E117" s="328" t="s">
        <v>47821</v>
      </c>
      <c r="F117" s="329" t="s">
        <v>47822</v>
      </c>
      <c r="G117" s="449">
        <v>2</v>
      </c>
      <c r="H117" s="23" t="s">
        <v>47823</v>
      </c>
      <c r="I117" s="25" t="s">
        <v>15</v>
      </c>
    </row>
    <row r="118" spans="2:9" ht="60.75" customHeight="1" x14ac:dyDescent="0.4">
      <c r="B118" s="22">
        <v>116</v>
      </c>
      <c r="C118" s="328" t="s">
        <v>47956</v>
      </c>
      <c r="D118" s="328" t="s">
        <v>35740</v>
      </c>
      <c r="E118" s="328" t="s">
        <v>47821</v>
      </c>
      <c r="F118" s="329" t="s">
        <v>47822</v>
      </c>
      <c r="G118" s="449">
        <v>2</v>
      </c>
      <c r="H118" s="23" t="s">
        <v>47823</v>
      </c>
      <c r="I118" s="25" t="s">
        <v>15</v>
      </c>
    </row>
    <row r="119" spans="2:9" ht="60.75" customHeight="1" x14ac:dyDescent="0.4">
      <c r="B119" s="22">
        <v>117</v>
      </c>
      <c r="C119" s="328" t="s">
        <v>47957</v>
      </c>
      <c r="D119" s="328" t="s">
        <v>43035</v>
      </c>
      <c r="E119" s="328" t="s">
        <v>47821</v>
      </c>
      <c r="F119" s="329" t="s">
        <v>47822</v>
      </c>
      <c r="G119" s="449">
        <v>2</v>
      </c>
      <c r="H119" s="23" t="s">
        <v>47823</v>
      </c>
      <c r="I119" s="25" t="s">
        <v>15</v>
      </c>
    </row>
    <row r="120" spans="2:9" ht="60.75" customHeight="1" x14ac:dyDescent="0.4">
      <c r="B120" s="22">
        <v>118</v>
      </c>
      <c r="C120" s="328" t="s">
        <v>47958</v>
      </c>
      <c r="D120" s="328" t="s">
        <v>47959</v>
      </c>
      <c r="E120" s="328" t="s">
        <v>47821</v>
      </c>
      <c r="F120" s="329" t="s">
        <v>47822</v>
      </c>
      <c r="G120" s="449">
        <v>2</v>
      </c>
      <c r="H120" s="23" t="s">
        <v>47823</v>
      </c>
      <c r="I120" s="25" t="s">
        <v>15</v>
      </c>
    </row>
    <row r="121" spans="2:9" ht="60.75" customHeight="1" x14ac:dyDescent="0.4">
      <c r="B121" s="22">
        <v>119</v>
      </c>
      <c r="C121" s="328" t="s">
        <v>47960</v>
      </c>
      <c r="D121" s="328" t="s">
        <v>43035</v>
      </c>
      <c r="E121" s="328" t="s">
        <v>47821</v>
      </c>
      <c r="F121" s="329" t="s">
        <v>47822</v>
      </c>
      <c r="G121" s="449">
        <v>2</v>
      </c>
      <c r="H121" s="23" t="s">
        <v>47823</v>
      </c>
      <c r="I121" s="25" t="s">
        <v>15</v>
      </c>
    </row>
    <row r="122" spans="2:9" ht="60.75" customHeight="1" x14ac:dyDescent="0.4">
      <c r="B122" s="22">
        <v>120</v>
      </c>
      <c r="C122" s="328" t="s">
        <v>47961</v>
      </c>
      <c r="D122" s="328" t="s">
        <v>43326</v>
      </c>
      <c r="E122" s="328" t="s">
        <v>47821</v>
      </c>
      <c r="F122" s="329" t="s">
        <v>47822</v>
      </c>
      <c r="G122" s="449">
        <v>1</v>
      </c>
      <c r="H122" s="23" t="s">
        <v>47823</v>
      </c>
      <c r="I122" s="25" t="s">
        <v>15</v>
      </c>
    </row>
    <row r="123" spans="2:9" ht="60.75" customHeight="1" x14ac:dyDescent="0.4">
      <c r="B123" s="22">
        <v>121</v>
      </c>
      <c r="C123" s="328" t="s">
        <v>47962</v>
      </c>
      <c r="D123" s="328" t="s">
        <v>36321</v>
      </c>
      <c r="E123" s="328" t="s">
        <v>47821</v>
      </c>
      <c r="F123" s="329" t="s">
        <v>47822</v>
      </c>
      <c r="G123" s="449">
        <v>2</v>
      </c>
      <c r="H123" s="23" t="s">
        <v>47823</v>
      </c>
      <c r="I123" s="25" t="s">
        <v>15</v>
      </c>
    </row>
    <row r="124" spans="2:9" ht="60.75" customHeight="1" x14ac:dyDescent="0.4">
      <c r="B124" s="22">
        <v>122</v>
      </c>
      <c r="C124" s="328" t="s">
        <v>47963</v>
      </c>
      <c r="D124" s="328" t="s">
        <v>47964</v>
      </c>
      <c r="E124" s="328" t="s">
        <v>47821</v>
      </c>
      <c r="F124" s="329" t="s">
        <v>47822</v>
      </c>
      <c r="G124" s="449">
        <v>2</v>
      </c>
      <c r="H124" s="23" t="s">
        <v>47823</v>
      </c>
      <c r="I124" s="25" t="s">
        <v>15</v>
      </c>
    </row>
    <row r="125" spans="2:9" ht="60.75" customHeight="1" x14ac:dyDescent="0.4">
      <c r="B125" s="22">
        <v>123</v>
      </c>
      <c r="C125" s="328" t="s">
        <v>47965</v>
      </c>
      <c r="D125" s="328" t="s">
        <v>43091</v>
      </c>
      <c r="E125" s="328" t="s">
        <v>47821</v>
      </c>
      <c r="F125" s="329" t="s">
        <v>47822</v>
      </c>
      <c r="G125" s="449">
        <v>2</v>
      </c>
      <c r="H125" s="23" t="s">
        <v>47823</v>
      </c>
      <c r="I125" s="25" t="s">
        <v>15</v>
      </c>
    </row>
    <row r="126" spans="2:9" ht="60.75" customHeight="1" x14ac:dyDescent="0.4">
      <c r="B126" s="22">
        <v>124</v>
      </c>
      <c r="C126" s="328" t="s">
        <v>47966</v>
      </c>
      <c r="D126" s="328" t="s">
        <v>35170</v>
      </c>
      <c r="E126" s="328" t="s">
        <v>47821</v>
      </c>
      <c r="F126" s="329" t="s">
        <v>47822</v>
      </c>
      <c r="G126" s="449">
        <v>2</v>
      </c>
      <c r="H126" s="23" t="s">
        <v>47823</v>
      </c>
      <c r="I126" s="25" t="s">
        <v>15</v>
      </c>
    </row>
    <row r="127" spans="2:9" ht="60.75" customHeight="1" x14ac:dyDescent="0.4">
      <c r="B127" s="22">
        <v>125</v>
      </c>
      <c r="C127" s="328" t="s">
        <v>43424</v>
      </c>
      <c r="D127" s="328" t="s">
        <v>43045</v>
      </c>
      <c r="E127" s="328" t="s">
        <v>47821</v>
      </c>
      <c r="F127" s="329" t="s">
        <v>47822</v>
      </c>
      <c r="G127" s="449">
        <v>2</v>
      </c>
      <c r="H127" s="23" t="s">
        <v>47823</v>
      </c>
      <c r="I127" s="25" t="s">
        <v>15</v>
      </c>
    </row>
    <row r="128" spans="2:9" ht="60.75" customHeight="1" x14ac:dyDescent="0.4">
      <c r="B128" s="22">
        <v>126</v>
      </c>
      <c r="C128" s="328" t="s">
        <v>47967</v>
      </c>
      <c r="D128" s="328" t="s">
        <v>36069</v>
      </c>
      <c r="E128" s="328" t="s">
        <v>47821</v>
      </c>
      <c r="F128" s="329" t="s">
        <v>47822</v>
      </c>
      <c r="G128" s="449">
        <v>2</v>
      </c>
      <c r="H128" s="23" t="s">
        <v>47823</v>
      </c>
      <c r="I128" s="25" t="s">
        <v>15</v>
      </c>
    </row>
    <row r="129" spans="2:9" ht="60.75" customHeight="1" x14ac:dyDescent="0.4">
      <c r="B129" s="22">
        <v>127</v>
      </c>
      <c r="C129" s="328" t="s">
        <v>47968</v>
      </c>
      <c r="D129" s="328" t="s">
        <v>35497</v>
      </c>
      <c r="E129" s="328" t="s">
        <v>47821</v>
      </c>
      <c r="F129" s="329" t="s">
        <v>47822</v>
      </c>
      <c r="G129" s="449">
        <v>2</v>
      </c>
      <c r="H129" s="23" t="s">
        <v>47823</v>
      </c>
      <c r="I129" s="25" t="s">
        <v>15</v>
      </c>
    </row>
    <row r="130" spans="2:9" ht="60.75" customHeight="1" x14ac:dyDescent="0.4">
      <c r="B130" s="22">
        <v>128</v>
      </c>
      <c r="C130" s="328" t="s">
        <v>47969</v>
      </c>
      <c r="D130" s="328" t="s">
        <v>47830</v>
      </c>
      <c r="E130" s="328" t="s">
        <v>47821</v>
      </c>
      <c r="F130" s="329" t="s">
        <v>47822</v>
      </c>
      <c r="G130" s="449">
        <v>3</v>
      </c>
      <c r="H130" s="23" t="s">
        <v>47823</v>
      </c>
      <c r="I130" s="25" t="s">
        <v>15</v>
      </c>
    </row>
    <row r="131" spans="2:9" ht="60.75" customHeight="1" x14ac:dyDescent="0.4">
      <c r="B131" s="22">
        <v>129</v>
      </c>
      <c r="C131" s="328" t="s">
        <v>47970</v>
      </c>
      <c r="D131" s="328" t="s">
        <v>47830</v>
      </c>
      <c r="E131" s="328" t="s">
        <v>47821</v>
      </c>
      <c r="F131" s="329" t="s">
        <v>47822</v>
      </c>
      <c r="G131" s="449">
        <v>2</v>
      </c>
      <c r="H131" s="23" t="s">
        <v>47823</v>
      </c>
      <c r="I131" s="25" t="s">
        <v>15</v>
      </c>
    </row>
    <row r="132" spans="2:9" ht="60.75" customHeight="1" x14ac:dyDescent="0.4">
      <c r="B132" s="22">
        <v>130</v>
      </c>
      <c r="C132" s="328" t="s">
        <v>47971</v>
      </c>
      <c r="D132" s="328" t="s">
        <v>43438</v>
      </c>
      <c r="E132" s="328" t="s">
        <v>47821</v>
      </c>
      <c r="F132" s="329" t="s">
        <v>47822</v>
      </c>
      <c r="G132" s="449">
        <v>1</v>
      </c>
      <c r="H132" s="23" t="s">
        <v>47823</v>
      </c>
      <c r="I132" s="25" t="s">
        <v>15</v>
      </c>
    </row>
    <row r="133" spans="2:9" ht="60.75" customHeight="1" x14ac:dyDescent="0.4">
      <c r="B133" s="22">
        <v>131</v>
      </c>
      <c r="C133" s="328" t="s">
        <v>47972</v>
      </c>
      <c r="D133" s="328" t="s">
        <v>42994</v>
      </c>
      <c r="E133" s="328" t="s">
        <v>47821</v>
      </c>
      <c r="F133" s="329" t="s">
        <v>47822</v>
      </c>
      <c r="G133" s="449">
        <v>2</v>
      </c>
      <c r="H133" s="23" t="s">
        <v>47823</v>
      </c>
      <c r="I133" s="25" t="s">
        <v>15</v>
      </c>
    </row>
    <row r="134" spans="2:9" ht="60.75" customHeight="1" x14ac:dyDescent="0.4">
      <c r="B134" s="22">
        <v>132</v>
      </c>
      <c r="C134" s="328" t="s">
        <v>47973</v>
      </c>
      <c r="D134" s="328" t="s">
        <v>43047</v>
      </c>
      <c r="E134" s="328" t="s">
        <v>47821</v>
      </c>
      <c r="F134" s="329" t="s">
        <v>47822</v>
      </c>
      <c r="G134" s="449">
        <v>2</v>
      </c>
      <c r="H134" s="23" t="s">
        <v>47823</v>
      </c>
      <c r="I134" s="25" t="s">
        <v>15</v>
      </c>
    </row>
    <row r="135" spans="2:9" ht="60.75" customHeight="1" x14ac:dyDescent="0.4">
      <c r="B135" s="22">
        <v>133</v>
      </c>
      <c r="C135" s="328" t="s">
        <v>47974</v>
      </c>
      <c r="D135" s="328" t="s">
        <v>43047</v>
      </c>
      <c r="E135" s="328" t="s">
        <v>47821</v>
      </c>
      <c r="F135" s="329" t="s">
        <v>47822</v>
      </c>
      <c r="G135" s="449">
        <v>1</v>
      </c>
      <c r="H135" s="23" t="s">
        <v>47823</v>
      </c>
      <c r="I135" s="25" t="s">
        <v>15</v>
      </c>
    </row>
    <row r="136" spans="2:9" ht="60.75" customHeight="1" x14ac:dyDescent="0.4">
      <c r="B136" s="22">
        <v>134</v>
      </c>
      <c r="C136" s="328" t="s">
        <v>47975</v>
      </c>
      <c r="D136" s="328" t="s">
        <v>47404</v>
      </c>
      <c r="E136" s="328" t="s">
        <v>47821</v>
      </c>
      <c r="F136" s="329" t="s">
        <v>47822</v>
      </c>
      <c r="G136" s="449">
        <v>2</v>
      </c>
      <c r="H136" s="23" t="s">
        <v>47823</v>
      </c>
      <c r="I136" s="25" t="s">
        <v>15</v>
      </c>
    </row>
    <row r="137" spans="2:9" ht="60.75" customHeight="1" x14ac:dyDescent="0.4">
      <c r="B137" s="22">
        <v>135</v>
      </c>
      <c r="C137" s="328" t="s">
        <v>47976</v>
      </c>
      <c r="D137" s="328" t="s">
        <v>42994</v>
      </c>
      <c r="E137" s="328" t="s">
        <v>47821</v>
      </c>
      <c r="F137" s="329" t="s">
        <v>47822</v>
      </c>
      <c r="G137" s="449">
        <v>2</v>
      </c>
      <c r="H137" s="23" t="s">
        <v>47823</v>
      </c>
      <c r="I137" s="25" t="s">
        <v>15</v>
      </c>
    </row>
    <row r="138" spans="2:9" s="29" customFormat="1" ht="47.25" customHeight="1" x14ac:dyDescent="0.4">
      <c r="B138" s="26"/>
      <c r="C138" s="328" t="s">
        <v>47977</v>
      </c>
      <c r="D138" s="328" t="s">
        <v>43084</v>
      </c>
      <c r="E138" s="328" t="s">
        <v>47821</v>
      </c>
      <c r="F138" s="329" t="s">
        <v>47822</v>
      </c>
      <c r="G138" s="449">
        <v>2</v>
      </c>
      <c r="H138" s="23" t="s">
        <v>47823</v>
      </c>
      <c r="I138" s="25" t="s">
        <v>15</v>
      </c>
    </row>
    <row r="139" spans="2:9" ht="42" x14ac:dyDescent="0.4">
      <c r="C139" s="328" t="s">
        <v>47978</v>
      </c>
      <c r="D139" s="328" t="s">
        <v>43084</v>
      </c>
      <c r="E139" s="328" t="s">
        <v>47821</v>
      </c>
      <c r="F139" s="329" t="s">
        <v>47822</v>
      </c>
      <c r="G139" s="449">
        <v>2</v>
      </c>
      <c r="H139" s="23" t="s">
        <v>47823</v>
      </c>
      <c r="I139" s="25" t="s">
        <v>15</v>
      </c>
    </row>
    <row r="140" spans="2:9" ht="42" x14ac:dyDescent="0.4">
      <c r="C140" s="328" t="s">
        <v>47979</v>
      </c>
      <c r="D140" s="328" t="s">
        <v>47980</v>
      </c>
      <c r="E140" s="328" t="s">
        <v>47821</v>
      </c>
      <c r="F140" s="450"/>
      <c r="G140" s="449">
        <v>2</v>
      </c>
      <c r="H140" s="23" t="s">
        <v>47823</v>
      </c>
      <c r="I140" s="25" t="s">
        <v>15</v>
      </c>
    </row>
    <row r="141" spans="2:9" ht="42" x14ac:dyDescent="0.4">
      <c r="C141" s="328" t="s">
        <v>47981</v>
      </c>
      <c r="D141" s="328" t="s">
        <v>43398</v>
      </c>
      <c r="E141" s="328" t="s">
        <v>47821</v>
      </c>
      <c r="F141" s="329" t="s">
        <v>47822</v>
      </c>
      <c r="G141" s="449">
        <v>3</v>
      </c>
      <c r="H141" s="23" t="s">
        <v>47823</v>
      </c>
      <c r="I141" s="25" t="s">
        <v>15</v>
      </c>
    </row>
    <row r="142" spans="2:9" ht="42" x14ac:dyDescent="0.4">
      <c r="C142" s="328" t="s">
        <v>47982</v>
      </c>
      <c r="D142" s="328" t="s">
        <v>43404</v>
      </c>
      <c r="E142" s="328" t="s">
        <v>47821</v>
      </c>
      <c r="F142" s="329" t="s">
        <v>47822</v>
      </c>
      <c r="G142" s="449">
        <v>3.6</v>
      </c>
      <c r="H142" s="23" t="s">
        <v>47823</v>
      </c>
      <c r="I142" s="25" t="s">
        <v>15</v>
      </c>
    </row>
    <row r="143" spans="2:9" ht="42" x14ac:dyDescent="0.4">
      <c r="C143" s="328" t="s">
        <v>47983</v>
      </c>
      <c r="D143" s="328" t="s">
        <v>43398</v>
      </c>
      <c r="E143" s="328" t="s">
        <v>47821</v>
      </c>
      <c r="F143" s="329" t="s">
        <v>47822</v>
      </c>
      <c r="G143" s="449">
        <v>2</v>
      </c>
      <c r="H143" s="23" t="s">
        <v>47823</v>
      </c>
      <c r="I143" s="25" t="s">
        <v>15</v>
      </c>
    </row>
    <row r="144" spans="2:9" ht="42" x14ac:dyDescent="0.4">
      <c r="C144" s="328" t="s">
        <v>47984</v>
      </c>
      <c r="D144" s="328" t="s">
        <v>43045</v>
      </c>
      <c r="E144" s="328" t="s">
        <v>47821</v>
      </c>
      <c r="F144" s="329" t="s">
        <v>47822</v>
      </c>
      <c r="G144" s="449">
        <v>2</v>
      </c>
      <c r="H144" s="23" t="s">
        <v>47823</v>
      </c>
      <c r="I144" s="25" t="s">
        <v>15</v>
      </c>
    </row>
    <row r="145" spans="3:9" ht="42" x14ac:dyDescent="0.4">
      <c r="C145" s="328" t="s">
        <v>47985</v>
      </c>
      <c r="D145" s="328" t="s">
        <v>36879</v>
      </c>
      <c r="E145" s="328" t="s">
        <v>47821</v>
      </c>
      <c r="F145" s="329" t="s">
        <v>47822</v>
      </c>
      <c r="G145" s="449">
        <v>1</v>
      </c>
      <c r="H145" s="23" t="s">
        <v>47823</v>
      </c>
      <c r="I145" s="25" t="s">
        <v>15</v>
      </c>
    </row>
    <row r="146" spans="3:9" ht="42" x14ac:dyDescent="0.4">
      <c r="C146" s="328" t="s">
        <v>47986</v>
      </c>
      <c r="D146" s="328" t="s">
        <v>43045</v>
      </c>
      <c r="E146" s="328" t="s">
        <v>47821</v>
      </c>
      <c r="F146" s="329" t="s">
        <v>47822</v>
      </c>
      <c r="G146" s="449">
        <v>2</v>
      </c>
      <c r="H146" s="23" t="s">
        <v>47823</v>
      </c>
      <c r="I146" s="25" t="s">
        <v>15</v>
      </c>
    </row>
    <row r="147" spans="3:9" ht="42" x14ac:dyDescent="0.4">
      <c r="C147" s="328" t="s">
        <v>47987</v>
      </c>
      <c r="D147" s="328" t="s">
        <v>43140</v>
      </c>
      <c r="E147" s="328" t="s">
        <v>47821</v>
      </c>
      <c r="F147" s="329" t="s">
        <v>47822</v>
      </c>
      <c r="G147" s="449">
        <v>2</v>
      </c>
      <c r="H147" s="23" t="s">
        <v>47823</v>
      </c>
      <c r="I147" s="25" t="s">
        <v>15</v>
      </c>
    </row>
    <row r="148" spans="3:9" ht="42" x14ac:dyDescent="0.4">
      <c r="C148" s="328" t="s">
        <v>47988</v>
      </c>
      <c r="D148" s="328" t="s">
        <v>43138</v>
      </c>
      <c r="E148" s="328" t="s">
        <v>47821</v>
      </c>
      <c r="F148" s="329" t="s">
        <v>47822</v>
      </c>
      <c r="G148" s="449">
        <v>2</v>
      </c>
      <c r="H148" s="23" t="s">
        <v>47823</v>
      </c>
      <c r="I148" s="25" t="s">
        <v>15</v>
      </c>
    </row>
    <row r="149" spans="3:9" ht="42" x14ac:dyDescent="0.4">
      <c r="C149" s="328" t="s">
        <v>47989</v>
      </c>
      <c r="D149" s="328" t="s">
        <v>43356</v>
      </c>
      <c r="E149" s="328" t="s">
        <v>47821</v>
      </c>
      <c r="F149" s="329" t="s">
        <v>47822</v>
      </c>
      <c r="G149" s="449">
        <v>2</v>
      </c>
      <c r="H149" s="23" t="s">
        <v>47823</v>
      </c>
      <c r="I149" s="25" t="s">
        <v>15</v>
      </c>
    </row>
    <row r="150" spans="3:9" ht="42" x14ac:dyDescent="0.4">
      <c r="C150" s="328" t="s">
        <v>47990</v>
      </c>
      <c r="D150" s="328" t="s">
        <v>43376</v>
      </c>
      <c r="E150" s="328" t="s">
        <v>47821</v>
      </c>
      <c r="F150" s="329" t="s">
        <v>47822</v>
      </c>
      <c r="G150" s="449">
        <v>2</v>
      </c>
      <c r="H150" s="23" t="s">
        <v>47823</v>
      </c>
      <c r="I150" s="25" t="s">
        <v>15</v>
      </c>
    </row>
    <row r="151" spans="3:9" ht="42" x14ac:dyDescent="0.4">
      <c r="C151" s="328" t="s">
        <v>47991</v>
      </c>
      <c r="D151" s="328" t="s">
        <v>43438</v>
      </c>
      <c r="E151" s="328" t="s">
        <v>47821</v>
      </c>
      <c r="F151" s="329" t="s">
        <v>47822</v>
      </c>
      <c r="G151" s="449">
        <v>1</v>
      </c>
      <c r="H151" s="23" t="s">
        <v>47823</v>
      </c>
      <c r="I151" s="25" t="s">
        <v>15</v>
      </c>
    </row>
    <row r="152" spans="3:9" ht="42" x14ac:dyDescent="0.4">
      <c r="C152" s="328" t="s">
        <v>47992</v>
      </c>
      <c r="D152" s="328" t="s">
        <v>43138</v>
      </c>
      <c r="E152" s="328" t="s">
        <v>47821</v>
      </c>
      <c r="F152" s="329" t="s">
        <v>47822</v>
      </c>
      <c r="G152" s="449">
        <v>2</v>
      </c>
      <c r="H152" s="23" t="s">
        <v>47823</v>
      </c>
      <c r="I152" s="25" t="s">
        <v>15</v>
      </c>
    </row>
    <row r="153" spans="3:9" ht="42" x14ac:dyDescent="0.4">
      <c r="C153" s="328" t="s">
        <v>47993</v>
      </c>
      <c r="D153" s="328" t="s">
        <v>43045</v>
      </c>
      <c r="E153" s="328" t="s">
        <v>47821</v>
      </c>
      <c r="F153" s="329" t="s">
        <v>47822</v>
      </c>
      <c r="G153" s="449">
        <v>2</v>
      </c>
      <c r="H153" s="23" t="s">
        <v>47823</v>
      </c>
      <c r="I153" s="25" t="s">
        <v>15</v>
      </c>
    </row>
    <row r="154" spans="3:9" ht="42" x14ac:dyDescent="0.4">
      <c r="C154" s="328" t="s">
        <v>47994</v>
      </c>
      <c r="D154" s="328" t="s">
        <v>36879</v>
      </c>
      <c r="E154" s="328" t="s">
        <v>47821</v>
      </c>
      <c r="F154" s="329" t="s">
        <v>47822</v>
      </c>
      <c r="G154" s="449">
        <v>3</v>
      </c>
      <c r="H154" s="23" t="s">
        <v>47823</v>
      </c>
      <c r="I154" s="25" t="s">
        <v>15</v>
      </c>
    </row>
    <row r="155" spans="3:9" ht="42" x14ac:dyDescent="0.4">
      <c r="C155" s="328" t="s">
        <v>47995</v>
      </c>
      <c r="D155" s="328" t="s">
        <v>43045</v>
      </c>
      <c r="E155" s="328" t="s">
        <v>47821</v>
      </c>
      <c r="F155" s="329" t="s">
        <v>47822</v>
      </c>
      <c r="G155" s="449">
        <v>2</v>
      </c>
      <c r="H155" s="23" t="s">
        <v>47823</v>
      </c>
      <c r="I155" s="25" t="s">
        <v>15</v>
      </c>
    </row>
    <row r="156" spans="3:9" ht="42" x14ac:dyDescent="0.4">
      <c r="C156" s="328" t="s">
        <v>47996</v>
      </c>
      <c r="D156" s="328" t="s">
        <v>43348</v>
      </c>
      <c r="E156" s="328" t="s">
        <v>47821</v>
      </c>
      <c r="F156" s="329" t="s">
        <v>47822</v>
      </c>
      <c r="G156" s="449">
        <v>2</v>
      </c>
      <c r="H156" s="23" t="s">
        <v>47823</v>
      </c>
      <c r="I156" s="25" t="s">
        <v>15</v>
      </c>
    </row>
    <row r="157" spans="3:9" ht="42" x14ac:dyDescent="0.4">
      <c r="C157" s="328" t="s">
        <v>47997</v>
      </c>
      <c r="D157" s="328" t="s">
        <v>43022</v>
      </c>
      <c r="E157" s="328" t="s">
        <v>47821</v>
      </c>
      <c r="F157" s="329" t="s">
        <v>47822</v>
      </c>
      <c r="G157" s="449">
        <v>2</v>
      </c>
      <c r="H157" s="23" t="s">
        <v>47823</v>
      </c>
      <c r="I157" s="25" t="s">
        <v>15</v>
      </c>
    </row>
    <row r="158" spans="3:9" ht="42" x14ac:dyDescent="0.4">
      <c r="C158" s="328" t="s">
        <v>47998</v>
      </c>
      <c r="D158" s="328" t="s">
        <v>43446</v>
      </c>
      <c r="E158" s="328" t="s">
        <v>47821</v>
      </c>
      <c r="F158" s="329" t="s">
        <v>47822</v>
      </c>
      <c r="G158" s="449">
        <v>2</v>
      </c>
      <c r="H158" s="23" t="s">
        <v>47823</v>
      </c>
      <c r="I158" s="25" t="s">
        <v>15</v>
      </c>
    </row>
    <row r="159" spans="3:9" ht="42" x14ac:dyDescent="0.4">
      <c r="C159" s="328" t="s">
        <v>47999</v>
      </c>
      <c r="D159" s="328" t="s">
        <v>43047</v>
      </c>
      <c r="E159" s="328" t="s">
        <v>47821</v>
      </c>
      <c r="F159" s="329" t="s">
        <v>47822</v>
      </c>
      <c r="G159" s="449">
        <v>2</v>
      </c>
      <c r="H159" s="23" t="s">
        <v>47823</v>
      </c>
      <c r="I159" s="25" t="s">
        <v>15</v>
      </c>
    </row>
    <row r="160" spans="3:9" ht="42" x14ac:dyDescent="0.4">
      <c r="C160" s="328" t="s">
        <v>48000</v>
      </c>
      <c r="D160" s="328" t="s">
        <v>43033</v>
      </c>
      <c r="E160" s="328" t="s">
        <v>47821</v>
      </c>
      <c r="F160" s="329" t="s">
        <v>47822</v>
      </c>
      <c r="G160" s="449">
        <v>2</v>
      </c>
      <c r="H160" s="23" t="s">
        <v>47823</v>
      </c>
      <c r="I160" s="25" t="s">
        <v>15</v>
      </c>
    </row>
    <row r="161" spans="3:9" ht="42" x14ac:dyDescent="0.4">
      <c r="C161" s="328" t="s">
        <v>48001</v>
      </c>
      <c r="D161" s="328" t="s">
        <v>48002</v>
      </c>
      <c r="E161" s="328" t="s">
        <v>47821</v>
      </c>
      <c r="F161" s="329" t="s">
        <v>47822</v>
      </c>
      <c r="G161" s="449">
        <v>2</v>
      </c>
      <c r="H161" s="23" t="s">
        <v>47823</v>
      </c>
      <c r="I161" s="25" t="s">
        <v>15</v>
      </c>
    </row>
    <row r="162" spans="3:9" ht="42" x14ac:dyDescent="0.4">
      <c r="C162" s="328" t="s">
        <v>48003</v>
      </c>
      <c r="D162" s="328" t="s">
        <v>43417</v>
      </c>
      <c r="E162" s="328" t="s">
        <v>47821</v>
      </c>
      <c r="F162" s="329" t="s">
        <v>47822</v>
      </c>
      <c r="G162" s="449">
        <v>2</v>
      </c>
      <c r="H162" s="23" t="s">
        <v>47823</v>
      </c>
      <c r="I162" s="25" t="s">
        <v>15</v>
      </c>
    </row>
    <row r="163" spans="3:9" ht="42" x14ac:dyDescent="0.4">
      <c r="C163" s="328" t="s">
        <v>48004</v>
      </c>
      <c r="D163" s="328" t="s">
        <v>43079</v>
      </c>
      <c r="E163" s="328" t="s">
        <v>47821</v>
      </c>
      <c r="F163" s="329" t="s">
        <v>47822</v>
      </c>
      <c r="G163" s="449">
        <v>2</v>
      </c>
      <c r="H163" s="23" t="s">
        <v>47823</v>
      </c>
      <c r="I163" s="25" t="s">
        <v>15</v>
      </c>
    </row>
    <row r="164" spans="3:9" ht="42" x14ac:dyDescent="0.4">
      <c r="C164" s="328" t="s">
        <v>48005</v>
      </c>
      <c r="D164" s="328" t="s">
        <v>43138</v>
      </c>
      <c r="E164" s="328" t="s">
        <v>47821</v>
      </c>
      <c r="F164" s="329" t="s">
        <v>47822</v>
      </c>
      <c r="G164" s="449">
        <v>2</v>
      </c>
      <c r="H164" s="23" t="s">
        <v>47823</v>
      </c>
      <c r="I164" s="25" t="s">
        <v>15</v>
      </c>
    </row>
    <row r="165" spans="3:9" ht="42" x14ac:dyDescent="0.4">
      <c r="C165" s="328" t="s">
        <v>48006</v>
      </c>
      <c r="D165" s="328" t="s">
        <v>43348</v>
      </c>
      <c r="E165" s="328" t="s">
        <v>47821</v>
      </c>
      <c r="F165" s="329" t="s">
        <v>47822</v>
      </c>
      <c r="G165" s="449">
        <v>2</v>
      </c>
      <c r="H165" s="23" t="s">
        <v>47823</v>
      </c>
      <c r="I165" s="25" t="s">
        <v>15</v>
      </c>
    </row>
    <row r="166" spans="3:9" ht="42" x14ac:dyDescent="0.4">
      <c r="C166" s="328" t="s">
        <v>48007</v>
      </c>
      <c r="D166" s="328" t="s">
        <v>48008</v>
      </c>
      <c r="E166" s="328" t="s">
        <v>47821</v>
      </c>
      <c r="F166" s="329" t="s">
        <v>47822</v>
      </c>
      <c r="G166" s="449">
        <v>2</v>
      </c>
      <c r="H166" s="23" t="s">
        <v>47823</v>
      </c>
      <c r="I166" s="25" t="s">
        <v>15</v>
      </c>
    </row>
    <row r="167" spans="3:9" ht="42" x14ac:dyDescent="0.4">
      <c r="C167" s="328" t="s">
        <v>48009</v>
      </c>
      <c r="D167" s="328" t="s">
        <v>47310</v>
      </c>
      <c r="E167" s="328" t="s">
        <v>47821</v>
      </c>
      <c r="F167" s="329" t="s">
        <v>47822</v>
      </c>
      <c r="G167" s="449">
        <v>2</v>
      </c>
      <c r="H167" s="23" t="s">
        <v>47823</v>
      </c>
      <c r="I167" s="25" t="s">
        <v>15</v>
      </c>
    </row>
    <row r="168" spans="3:9" ht="42" x14ac:dyDescent="0.4">
      <c r="C168" s="328" t="s">
        <v>48010</v>
      </c>
      <c r="D168" s="328" t="s">
        <v>43118</v>
      </c>
      <c r="E168" s="328" t="s">
        <v>47821</v>
      </c>
      <c r="F168" s="329" t="s">
        <v>47822</v>
      </c>
      <c r="G168" s="449">
        <v>3.9</v>
      </c>
      <c r="H168" s="23" t="s">
        <v>47823</v>
      </c>
      <c r="I168" s="25" t="s">
        <v>15</v>
      </c>
    </row>
    <row r="169" spans="3:9" ht="42" x14ac:dyDescent="0.4">
      <c r="C169" s="328" t="s">
        <v>48011</v>
      </c>
      <c r="D169" s="328" t="s">
        <v>43140</v>
      </c>
      <c r="E169" s="328" t="s">
        <v>47821</v>
      </c>
      <c r="F169" s="329" t="s">
        <v>47822</v>
      </c>
      <c r="G169" s="449">
        <v>1</v>
      </c>
      <c r="H169" s="23" t="s">
        <v>47823</v>
      </c>
      <c r="I169" s="25" t="s">
        <v>15</v>
      </c>
    </row>
    <row r="170" spans="3:9" ht="42" x14ac:dyDescent="0.4">
      <c r="C170" s="328" t="s">
        <v>48012</v>
      </c>
      <c r="D170" s="328" t="s">
        <v>43047</v>
      </c>
      <c r="E170" s="328" t="s">
        <v>47821</v>
      </c>
      <c r="F170" s="329" t="s">
        <v>47822</v>
      </c>
      <c r="G170" s="449">
        <v>2</v>
      </c>
      <c r="H170" s="23" t="s">
        <v>47823</v>
      </c>
      <c r="I170" s="25" t="s">
        <v>15</v>
      </c>
    </row>
    <row r="171" spans="3:9" ht="42" x14ac:dyDescent="0.4">
      <c r="C171" s="328" t="s">
        <v>48013</v>
      </c>
      <c r="D171" s="328" t="s">
        <v>43138</v>
      </c>
      <c r="E171" s="328" t="s">
        <v>47821</v>
      </c>
      <c r="F171" s="329" t="s">
        <v>47822</v>
      </c>
      <c r="G171" s="449">
        <v>2</v>
      </c>
      <c r="H171" s="23" t="s">
        <v>47823</v>
      </c>
      <c r="I171" s="25" t="s">
        <v>15</v>
      </c>
    </row>
    <row r="172" spans="3:9" ht="42" x14ac:dyDescent="0.4">
      <c r="C172" s="328" t="s">
        <v>48014</v>
      </c>
      <c r="D172" s="328" t="s">
        <v>43216</v>
      </c>
      <c r="E172" s="328" t="s">
        <v>47821</v>
      </c>
      <c r="F172" s="329" t="s">
        <v>47822</v>
      </c>
      <c r="G172" s="449">
        <v>2</v>
      </c>
      <c r="H172" s="23" t="s">
        <v>47823</v>
      </c>
      <c r="I172" s="25" t="s">
        <v>15</v>
      </c>
    </row>
    <row r="173" spans="3:9" ht="42" x14ac:dyDescent="0.4">
      <c r="C173" s="328" t="s">
        <v>48015</v>
      </c>
      <c r="D173" s="328" t="s">
        <v>43417</v>
      </c>
      <c r="E173" s="328" t="s">
        <v>47821</v>
      </c>
      <c r="F173" s="329" t="s">
        <v>47822</v>
      </c>
      <c r="G173" s="449">
        <v>3</v>
      </c>
      <c r="H173" s="23" t="s">
        <v>47823</v>
      </c>
      <c r="I173" s="25" t="s">
        <v>15</v>
      </c>
    </row>
    <row r="174" spans="3:9" ht="42" x14ac:dyDescent="0.4">
      <c r="C174" s="328" t="s">
        <v>48016</v>
      </c>
      <c r="D174" s="328" t="s">
        <v>43043</v>
      </c>
      <c r="E174" s="328" t="s">
        <v>47821</v>
      </c>
      <c r="F174" s="329" t="s">
        <v>47822</v>
      </c>
      <c r="G174" s="449">
        <v>2</v>
      </c>
      <c r="H174" s="23" t="s">
        <v>47823</v>
      </c>
      <c r="I174" s="25" t="s">
        <v>15</v>
      </c>
    </row>
    <row r="175" spans="3:9" ht="42" x14ac:dyDescent="0.4">
      <c r="C175" s="328" t="s">
        <v>48017</v>
      </c>
      <c r="D175" s="328" t="s">
        <v>48018</v>
      </c>
      <c r="E175" s="328" t="s">
        <v>47821</v>
      </c>
      <c r="F175" s="329" t="s">
        <v>47822</v>
      </c>
      <c r="G175" s="449">
        <v>2</v>
      </c>
      <c r="H175" s="23" t="s">
        <v>47823</v>
      </c>
      <c r="I175" s="25" t="s">
        <v>15</v>
      </c>
    </row>
    <row r="176" spans="3:9" ht="42" x14ac:dyDescent="0.4">
      <c r="C176" s="328" t="s">
        <v>48019</v>
      </c>
      <c r="D176" s="328" t="s">
        <v>48020</v>
      </c>
      <c r="E176" s="328" t="s">
        <v>47821</v>
      </c>
      <c r="F176" s="329" t="s">
        <v>47822</v>
      </c>
      <c r="G176" s="449">
        <v>2</v>
      </c>
      <c r="H176" s="23" t="s">
        <v>47823</v>
      </c>
      <c r="I176" s="25" t="s">
        <v>15</v>
      </c>
    </row>
    <row r="177" spans="3:9" ht="42" x14ac:dyDescent="0.4">
      <c r="C177" s="328" t="s">
        <v>48021</v>
      </c>
      <c r="D177" s="328" t="s">
        <v>43385</v>
      </c>
      <c r="E177" s="328" t="s">
        <v>47821</v>
      </c>
      <c r="F177" s="329" t="s">
        <v>47822</v>
      </c>
      <c r="G177" s="449">
        <v>2</v>
      </c>
      <c r="H177" s="23" t="s">
        <v>47823</v>
      </c>
      <c r="I177" s="25" t="s">
        <v>15</v>
      </c>
    </row>
    <row r="178" spans="3:9" ht="42" x14ac:dyDescent="0.4">
      <c r="C178" s="328" t="s">
        <v>48022</v>
      </c>
      <c r="D178" s="328" t="s">
        <v>48023</v>
      </c>
      <c r="E178" s="328" t="s">
        <v>47821</v>
      </c>
      <c r="F178" s="329" t="s">
        <v>47822</v>
      </c>
      <c r="G178" s="449">
        <v>2</v>
      </c>
      <c r="H178" s="23" t="s">
        <v>47823</v>
      </c>
      <c r="I178" s="25" t="s">
        <v>15</v>
      </c>
    </row>
    <row r="179" spans="3:9" ht="42" x14ac:dyDescent="0.4">
      <c r="C179" s="328" t="s">
        <v>48024</v>
      </c>
      <c r="D179" s="328" t="s">
        <v>48020</v>
      </c>
      <c r="E179" s="328" t="s">
        <v>47821</v>
      </c>
      <c r="F179" s="329" t="s">
        <v>47822</v>
      </c>
      <c r="G179" s="449">
        <v>2</v>
      </c>
      <c r="H179" s="23" t="s">
        <v>47823</v>
      </c>
      <c r="I179" s="25" t="s">
        <v>15</v>
      </c>
    </row>
    <row r="180" spans="3:9" ht="42" x14ac:dyDescent="0.4">
      <c r="C180" s="328" t="s">
        <v>48025</v>
      </c>
      <c r="D180" s="328" t="s">
        <v>37478</v>
      </c>
      <c r="E180" s="328" t="s">
        <v>47821</v>
      </c>
      <c r="F180" s="329" t="s">
        <v>47822</v>
      </c>
      <c r="G180" s="449">
        <v>2</v>
      </c>
      <c r="H180" s="23" t="s">
        <v>47823</v>
      </c>
      <c r="I180" s="25" t="s">
        <v>15</v>
      </c>
    </row>
    <row r="181" spans="3:9" ht="42" x14ac:dyDescent="0.4">
      <c r="C181" s="328" t="s">
        <v>48026</v>
      </c>
      <c r="D181" s="328" t="s">
        <v>43047</v>
      </c>
      <c r="E181" s="328" t="s">
        <v>47821</v>
      </c>
      <c r="F181" s="329" t="s">
        <v>47822</v>
      </c>
      <c r="G181" s="449">
        <v>1</v>
      </c>
      <c r="H181" s="23" t="s">
        <v>47823</v>
      </c>
      <c r="I181" s="25" t="s">
        <v>15</v>
      </c>
    </row>
    <row r="182" spans="3:9" ht="42" x14ac:dyDescent="0.4">
      <c r="C182" s="328" t="s">
        <v>48027</v>
      </c>
      <c r="D182" s="328" t="s">
        <v>43152</v>
      </c>
      <c r="E182" s="328" t="s">
        <v>47821</v>
      </c>
      <c r="F182" s="329" t="s">
        <v>47822</v>
      </c>
      <c r="G182" s="449">
        <v>3.8</v>
      </c>
      <c r="H182" s="23" t="s">
        <v>47823</v>
      </c>
      <c r="I182" s="25" t="s">
        <v>15</v>
      </c>
    </row>
    <row r="183" spans="3:9" ht="42" x14ac:dyDescent="0.4">
      <c r="C183" s="328" t="s">
        <v>48028</v>
      </c>
      <c r="D183" s="328" t="s">
        <v>48029</v>
      </c>
      <c r="E183" s="328" t="s">
        <v>47821</v>
      </c>
      <c r="F183" s="329" t="s">
        <v>47822</v>
      </c>
      <c r="G183" s="449">
        <v>3</v>
      </c>
      <c r="H183" s="23" t="s">
        <v>47823</v>
      </c>
      <c r="I183" s="25" t="s">
        <v>15</v>
      </c>
    </row>
    <row r="184" spans="3:9" ht="42" x14ac:dyDescent="0.4">
      <c r="C184" s="328" t="s">
        <v>48030</v>
      </c>
      <c r="D184" s="328" t="s">
        <v>43047</v>
      </c>
      <c r="E184" s="328" t="s">
        <v>47821</v>
      </c>
      <c r="F184" s="329" t="s">
        <v>47822</v>
      </c>
      <c r="G184" s="449">
        <v>2</v>
      </c>
      <c r="H184" s="23" t="s">
        <v>47823</v>
      </c>
      <c r="I184" s="25" t="s">
        <v>15</v>
      </c>
    </row>
    <row r="185" spans="3:9" ht="42" x14ac:dyDescent="0.4">
      <c r="C185" s="328" t="s">
        <v>48031</v>
      </c>
      <c r="D185" s="328" t="s">
        <v>43093</v>
      </c>
      <c r="E185" s="328" t="s">
        <v>47821</v>
      </c>
      <c r="F185" s="329" t="s">
        <v>47822</v>
      </c>
      <c r="G185" s="449">
        <v>1</v>
      </c>
      <c r="H185" s="23" t="s">
        <v>47823</v>
      </c>
      <c r="I185" s="25" t="s">
        <v>15</v>
      </c>
    </row>
    <row r="186" spans="3:9" ht="42" x14ac:dyDescent="0.4">
      <c r="C186" s="328" t="s">
        <v>48032</v>
      </c>
      <c r="D186" s="328" t="s">
        <v>35614</v>
      </c>
      <c r="E186" s="328" t="s">
        <v>47821</v>
      </c>
      <c r="F186" s="329" t="s">
        <v>47822</v>
      </c>
      <c r="G186" s="449">
        <v>2</v>
      </c>
      <c r="H186" s="23" t="s">
        <v>47823</v>
      </c>
      <c r="I186" s="25" t="s">
        <v>15</v>
      </c>
    </row>
    <row r="187" spans="3:9" ht="42" x14ac:dyDescent="0.4">
      <c r="C187" s="328" t="s">
        <v>48033</v>
      </c>
      <c r="D187" s="328" t="s">
        <v>43270</v>
      </c>
      <c r="E187" s="328" t="s">
        <v>47821</v>
      </c>
      <c r="F187" s="329" t="s">
        <v>47822</v>
      </c>
      <c r="G187" s="449">
        <v>2</v>
      </c>
      <c r="H187" s="23" t="s">
        <v>47823</v>
      </c>
      <c r="I187" s="25" t="s">
        <v>15</v>
      </c>
    </row>
    <row r="188" spans="3:9" ht="42" x14ac:dyDescent="0.4">
      <c r="C188" s="328" t="s">
        <v>48034</v>
      </c>
      <c r="D188" s="328" t="s">
        <v>42994</v>
      </c>
      <c r="E188" s="328" t="s">
        <v>47821</v>
      </c>
      <c r="F188" s="329" t="s">
        <v>47822</v>
      </c>
      <c r="G188" s="449">
        <v>2</v>
      </c>
      <c r="H188" s="23" t="s">
        <v>47823</v>
      </c>
      <c r="I188" s="25" t="s">
        <v>15</v>
      </c>
    </row>
    <row r="189" spans="3:9" ht="42" x14ac:dyDescent="0.4">
      <c r="C189" s="328" t="s">
        <v>48035</v>
      </c>
      <c r="D189" s="328" t="s">
        <v>42994</v>
      </c>
      <c r="E189" s="328" t="s">
        <v>47821</v>
      </c>
      <c r="F189" s="329" t="s">
        <v>47822</v>
      </c>
      <c r="G189" s="449">
        <v>2</v>
      </c>
      <c r="H189" s="23" t="s">
        <v>47823</v>
      </c>
      <c r="I189" s="25" t="s">
        <v>15</v>
      </c>
    </row>
    <row r="190" spans="3:9" ht="42" x14ac:dyDescent="0.4">
      <c r="C190" s="328" t="s">
        <v>48036</v>
      </c>
      <c r="D190" s="328" t="s">
        <v>43216</v>
      </c>
      <c r="E190" s="328" t="s">
        <v>47821</v>
      </c>
      <c r="F190" s="329" t="s">
        <v>47822</v>
      </c>
      <c r="G190" s="449">
        <v>2</v>
      </c>
      <c r="H190" s="23" t="s">
        <v>47823</v>
      </c>
      <c r="I190" s="25" t="s">
        <v>15</v>
      </c>
    </row>
    <row r="191" spans="3:9" ht="42" x14ac:dyDescent="0.4">
      <c r="C191" s="328" t="s">
        <v>48037</v>
      </c>
      <c r="D191" s="328" t="s">
        <v>43047</v>
      </c>
      <c r="E191" s="328" t="s">
        <v>47821</v>
      </c>
      <c r="F191" s="329" t="s">
        <v>47822</v>
      </c>
      <c r="G191" s="449">
        <v>2</v>
      </c>
      <c r="H191" s="23" t="s">
        <v>47823</v>
      </c>
      <c r="I191" s="25" t="s">
        <v>15</v>
      </c>
    </row>
    <row r="192" spans="3:9" ht="42" x14ac:dyDescent="0.4">
      <c r="C192" s="328" t="s">
        <v>48038</v>
      </c>
      <c r="D192" s="328" t="s">
        <v>43047</v>
      </c>
      <c r="E192" s="328" t="s">
        <v>47821</v>
      </c>
      <c r="F192" s="329" t="s">
        <v>47822</v>
      </c>
      <c r="G192" s="449">
        <v>2</v>
      </c>
      <c r="H192" s="23" t="s">
        <v>47823</v>
      </c>
      <c r="I192" s="25" t="s">
        <v>15</v>
      </c>
    </row>
    <row r="193" spans="1:9" ht="42" x14ac:dyDescent="0.4">
      <c r="A193" s="19" t="str">
        <f>+F191</f>
        <v xml:space="preserve">PULIGILLA </v>
      </c>
      <c r="C193" s="328" t="s">
        <v>48039</v>
      </c>
      <c r="D193" s="328" t="s">
        <v>43202</v>
      </c>
      <c r="E193" s="328" t="s">
        <v>47821</v>
      </c>
      <c r="F193" s="329" t="s">
        <v>47822</v>
      </c>
      <c r="G193" s="449">
        <v>2</v>
      </c>
      <c r="H193" s="23" t="s">
        <v>47823</v>
      </c>
      <c r="I193" s="25" t="s">
        <v>15</v>
      </c>
    </row>
    <row r="194" spans="1:9" ht="42" x14ac:dyDescent="0.4">
      <c r="C194" s="328" t="s">
        <v>48040</v>
      </c>
      <c r="D194" s="328" t="s">
        <v>43079</v>
      </c>
      <c r="E194" s="328" t="s">
        <v>47821</v>
      </c>
      <c r="F194" s="329" t="s">
        <v>47822</v>
      </c>
      <c r="G194" s="449">
        <v>2</v>
      </c>
      <c r="H194" s="23" t="s">
        <v>47823</v>
      </c>
      <c r="I194" s="25" t="s">
        <v>15</v>
      </c>
    </row>
    <row r="195" spans="1:9" ht="42" x14ac:dyDescent="0.4">
      <c r="C195" s="328" t="s">
        <v>48041</v>
      </c>
      <c r="D195" s="328" t="s">
        <v>43084</v>
      </c>
      <c r="E195" s="328" t="s">
        <v>47821</v>
      </c>
      <c r="F195" s="329" t="s">
        <v>47822</v>
      </c>
      <c r="G195" s="449">
        <v>2</v>
      </c>
      <c r="H195" s="23" t="s">
        <v>47823</v>
      </c>
      <c r="I195" s="25" t="s">
        <v>15</v>
      </c>
    </row>
    <row r="196" spans="1:9" ht="42" x14ac:dyDescent="0.4">
      <c r="C196" s="328" t="s">
        <v>48042</v>
      </c>
      <c r="D196" s="328" t="s">
        <v>43138</v>
      </c>
      <c r="E196" s="328" t="s">
        <v>47821</v>
      </c>
      <c r="F196" s="329" t="s">
        <v>47822</v>
      </c>
      <c r="G196" s="449">
        <v>2</v>
      </c>
      <c r="H196" s="23" t="s">
        <v>47823</v>
      </c>
      <c r="I196" s="25" t="s">
        <v>15</v>
      </c>
    </row>
    <row r="197" spans="1:9" ht="42" x14ac:dyDescent="0.4">
      <c r="C197" s="328" t="s">
        <v>48043</v>
      </c>
      <c r="D197" s="328" t="s">
        <v>43038</v>
      </c>
      <c r="E197" s="328" t="s">
        <v>47821</v>
      </c>
      <c r="F197" s="329" t="s">
        <v>47822</v>
      </c>
      <c r="G197" s="449">
        <v>1</v>
      </c>
      <c r="H197" s="23" t="s">
        <v>47823</v>
      </c>
      <c r="I197" s="25" t="s">
        <v>15</v>
      </c>
    </row>
    <row r="198" spans="1:9" ht="42" x14ac:dyDescent="0.4">
      <c r="C198" s="328" t="s">
        <v>48044</v>
      </c>
      <c r="D198" s="328" t="s">
        <v>35630</v>
      </c>
      <c r="E198" s="328" t="s">
        <v>47821</v>
      </c>
      <c r="F198" s="329" t="s">
        <v>47822</v>
      </c>
      <c r="G198" s="449">
        <v>1</v>
      </c>
      <c r="H198" s="23" t="s">
        <v>47823</v>
      </c>
      <c r="I198" s="25" t="s">
        <v>15</v>
      </c>
    </row>
    <row r="199" spans="1:9" ht="42" x14ac:dyDescent="0.4">
      <c r="C199" s="328" t="s">
        <v>48045</v>
      </c>
      <c r="D199" s="328" t="s">
        <v>43068</v>
      </c>
      <c r="E199" s="328" t="s">
        <v>47821</v>
      </c>
      <c r="F199" s="329" t="s">
        <v>47822</v>
      </c>
      <c r="G199" s="449">
        <v>2</v>
      </c>
      <c r="H199" s="23" t="s">
        <v>47823</v>
      </c>
      <c r="I199" s="25" t="s">
        <v>15</v>
      </c>
    </row>
    <row r="200" spans="1:9" ht="42" x14ac:dyDescent="0.4">
      <c r="C200" s="328" t="s">
        <v>48046</v>
      </c>
      <c r="D200" s="328" t="s">
        <v>43068</v>
      </c>
      <c r="E200" s="328" t="s">
        <v>47821</v>
      </c>
      <c r="F200" s="329" t="s">
        <v>47822</v>
      </c>
      <c r="G200" s="449">
        <v>2</v>
      </c>
      <c r="H200" s="23" t="s">
        <v>47823</v>
      </c>
      <c r="I200" s="25" t="s">
        <v>15</v>
      </c>
    </row>
    <row r="201" spans="1:9" ht="42" x14ac:dyDescent="0.4">
      <c r="C201" s="328" t="s">
        <v>48047</v>
      </c>
      <c r="D201" s="328" t="s">
        <v>43079</v>
      </c>
      <c r="E201" s="328" t="s">
        <v>47821</v>
      </c>
      <c r="F201" s="329" t="s">
        <v>47822</v>
      </c>
      <c r="G201" s="449">
        <v>2</v>
      </c>
      <c r="H201" s="23" t="s">
        <v>47823</v>
      </c>
      <c r="I201" s="25" t="s">
        <v>15</v>
      </c>
    </row>
    <row r="202" spans="1:9" ht="42" x14ac:dyDescent="0.4">
      <c r="C202" s="328" t="s">
        <v>48048</v>
      </c>
      <c r="D202" s="328" t="s">
        <v>48049</v>
      </c>
      <c r="E202" s="328" t="s">
        <v>47821</v>
      </c>
      <c r="F202" s="329" t="s">
        <v>47822</v>
      </c>
      <c r="G202" s="449">
        <v>2</v>
      </c>
      <c r="H202" s="23" t="s">
        <v>47823</v>
      </c>
      <c r="I202" s="25" t="s">
        <v>15</v>
      </c>
    </row>
    <row r="203" spans="1:9" ht="42" x14ac:dyDescent="0.4">
      <c r="C203" s="328" t="s">
        <v>48050</v>
      </c>
      <c r="D203" s="328" t="s">
        <v>36879</v>
      </c>
      <c r="E203" s="328" t="s">
        <v>47821</v>
      </c>
      <c r="F203" s="329" t="s">
        <v>47822</v>
      </c>
      <c r="G203" s="449">
        <v>2</v>
      </c>
      <c r="H203" s="23" t="s">
        <v>47823</v>
      </c>
      <c r="I203" s="25" t="s">
        <v>15</v>
      </c>
    </row>
    <row r="204" spans="1:9" ht="42" x14ac:dyDescent="0.4">
      <c r="C204" s="328" t="s">
        <v>48051</v>
      </c>
      <c r="D204" s="328" t="s">
        <v>35918</v>
      </c>
      <c r="E204" s="328" t="s">
        <v>47821</v>
      </c>
      <c r="F204" s="329" t="s">
        <v>47822</v>
      </c>
      <c r="G204" s="449">
        <v>2</v>
      </c>
      <c r="H204" s="23" t="s">
        <v>47823</v>
      </c>
      <c r="I204" s="25" t="s">
        <v>15</v>
      </c>
    </row>
    <row r="205" spans="1:9" ht="42" x14ac:dyDescent="0.4">
      <c r="C205" s="328" t="s">
        <v>48052</v>
      </c>
      <c r="D205" s="328" t="s">
        <v>43138</v>
      </c>
      <c r="E205" s="328" t="s">
        <v>47821</v>
      </c>
      <c r="F205" s="329" t="s">
        <v>47822</v>
      </c>
      <c r="G205" s="449">
        <v>2</v>
      </c>
      <c r="H205" s="23" t="s">
        <v>47823</v>
      </c>
      <c r="I205" s="25" t="s">
        <v>15</v>
      </c>
    </row>
    <row r="206" spans="1:9" ht="42" x14ac:dyDescent="0.4">
      <c r="C206" s="328" t="s">
        <v>48053</v>
      </c>
      <c r="D206" s="328" t="s">
        <v>43385</v>
      </c>
      <c r="E206" s="328" t="s">
        <v>47821</v>
      </c>
      <c r="F206" s="329" t="s">
        <v>47822</v>
      </c>
      <c r="G206" s="449">
        <v>2</v>
      </c>
      <c r="H206" s="23" t="s">
        <v>47823</v>
      </c>
      <c r="I206" s="25" t="s">
        <v>15</v>
      </c>
    </row>
    <row r="207" spans="1:9" ht="42" x14ac:dyDescent="0.4">
      <c r="C207" s="328" t="s">
        <v>48054</v>
      </c>
      <c r="D207" s="328" t="s">
        <v>43173</v>
      </c>
      <c r="E207" s="328" t="s">
        <v>47821</v>
      </c>
      <c r="F207" s="329" t="s">
        <v>47822</v>
      </c>
      <c r="G207" s="449">
        <v>2</v>
      </c>
      <c r="H207" s="23" t="s">
        <v>47823</v>
      </c>
      <c r="I207" s="25" t="s">
        <v>15</v>
      </c>
    </row>
    <row r="208" spans="1:9" ht="42" x14ac:dyDescent="0.4">
      <c r="C208" s="328" t="s">
        <v>48055</v>
      </c>
      <c r="D208" s="328" t="s">
        <v>43138</v>
      </c>
      <c r="E208" s="328" t="s">
        <v>47821</v>
      </c>
      <c r="F208" s="329" t="s">
        <v>47822</v>
      </c>
      <c r="G208" s="449">
        <v>2</v>
      </c>
      <c r="H208" s="23" t="s">
        <v>47823</v>
      </c>
      <c r="I208" s="25" t="s">
        <v>15</v>
      </c>
    </row>
    <row r="209" spans="3:9" ht="42" x14ac:dyDescent="0.4">
      <c r="C209" s="328" t="s">
        <v>48056</v>
      </c>
      <c r="D209" s="328" t="s">
        <v>48057</v>
      </c>
      <c r="E209" s="328" t="s">
        <v>47821</v>
      </c>
      <c r="F209" s="329" t="s">
        <v>47822</v>
      </c>
      <c r="G209" s="449">
        <v>3</v>
      </c>
      <c r="H209" s="23" t="s">
        <v>47823</v>
      </c>
      <c r="I209" s="25" t="s">
        <v>15</v>
      </c>
    </row>
    <row r="210" spans="3:9" ht="42" x14ac:dyDescent="0.4">
      <c r="C210" s="328" t="s">
        <v>48058</v>
      </c>
      <c r="D210" s="328" t="s">
        <v>48059</v>
      </c>
      <c r="E210" s="328" t="s">
        <v>47821</v>
      </c>
      <c r="F210" s="329" t="s">
        <v>47822</v>
      </c>
      <c r="G210" s="449">
        <v>2</v>
      </c>
      <c r="H210" s="23" t="s">
        <v>47823</v>
      </c>
      <c r="I210" s="25" t="s">
        <v>15</v>
      </c>
    </row>
    <row r="211" spans="3:9" ht="42" x14ac:dyDescent="0.4">
      <c r="C211" s="328" t="s">
        <v>48060</v>
      </c>
      <c r="D211" s="328" t="s">
        <v>47942</v>
      </c>
      <c r="E211" s="328" t="s">
        <v>47821</v>
      </c>
      <c r="F211" s="329" t="s">
        <v>47822</v>
      </c>
      <c r="G211" s="449">
        <v>2</v>
      </c>
      <c r="H211" s="23" t="s">
        <v>47823</v>
      </c>
      <c r="I211" s="25" t="s">
        <v>15</v>
      </c>
    </row>
    <row r="212" spans="3:9" ht="42" x14ac:dyDescent="0.4">
      <c r="C212" s="328" t="s">
        <v>48061</v>
      </c>
      <c r="D212" s="328" t="s">
        <v>36069</v>
      </c>
      <c r="E212" s="328" t="s">
        <v>47821</v>
      </c>
      <c r="F212" s="329" t="s">
        <v>47822</v>
      </c>
      <c r="G212" s="449">
        <v>2</v>
      </c>
      <c r="H212" s="23" t="s">
        <v>47823</v>
      </c>
      <c r="I212" s="25" t="s">
        <v>15</v>
      </c>
    </row>
    <row r="213" spans="3:9" ht="42" x14ac:dyDescent="0.4">
      <c r="C213" s="328" t="s">
        <v>48062</v>
      </c>
      <c r="D213" s="328" t="s">
        <v>43079</v>
      </c>
      <c r="E213" s="328" t="s">
        <v>47821</v>
      </c>
      <c r="F213" s="329" t="s">
        <v>47822</v>
      </c>
      <c r="G213" s="449">
        <v>2</v>
      </c>
      <c r="H213" s="23" t="s">
        <v>47823</v>
      </c>
      <c r="I213" s="25" t="s">
        <v>15</v>
      </c>
    </row>
    <row r="214" spans="3:9" ht="42" x14ac:dyDescent="0.4">
      <c r="C214" s="328" t="s">
        <v>48063</v>
      </c>
      <c r="D214" s="328" t="s">
        <v>43079</v>
      </c>
      <c r="E214" s="328" t="s">
        <v>47821</v>
      </c>
      <c r="F214" s="329" t="s">
        <v>47822</v>
      </c>
      <c r="G214" s="449">
        <v>2</v>
      </c>
      <c r="H214" s="23" t="s">
        <v>47823</v>
      </c>
      <c r="I214" s="25" t="s">
        <v>15</v>
      </c>
    </row>
    <row r="215" spans="3:9" ht="42" x14ac:dyDescent="0.4">
      <c r="C215" s="328" t="s">
        <v>48064</v>
      </c>
      <c r="D215" s="328" t="s">
        <v>35345</v>
      </c>
      <c r="E215" s="328" t="s">
        <v>47821</v>
      </c>
      <c r="F215" s="329" t="s">
        <v>47822</v>
      </c>
      <c r="G215" s="449">
        <v>2</v>
      </c>
      <c r="H215" s="23" t="s">
        <v>47823</v>
      </c>
      <c r="I215" s="25" t="s">
        <v>15</v>
      </c>
    </row>
    <row r="216" spans="3:9" ht="42" x14ac:dyDescent="0.4">
      <c r="C216" s="328" t="s">
        <v>48065</v>
      </c>
      <c r="D216" s="328" t="s">
        <v>43045</v>
      </c>
      <c r="E216" s="328" t="s">
        <v>47821</v>
      </c>
      <c r="F216" s="329" t="s">
        <v>47822</v>
      </c>
      <c r="G216" s="449">
        <v>2</v>
      </c>
      <c r="H216" s="23" t="s">
        <v>47823</v>
      </c>
      <c r="I216" s="25" t="s">
        <v>15</v>
      </c>
    </row>
    <row r="217" spans="3:9" ht="42" x14ac:dyDescent="0.4">
      <c r="C217" s="328" t="s">
        <v>48066</v>
      </c>
      <c r="D217" s="328" t="s">
        <v>43438</v>
      </c>
      <c r="E217" s="328" t="s">
        <v>47821</v>
      </c>
      <c r="F217" s="329" t="s">
        <v>47822</v>
      </c>
      <c r="G217" s="449">
        <v>2</v>
      </c>
      <c r="H217" s="23" t="s">
        <v>47823</v>
      </c>
      <c r="I217" s="25" t="s">
        <v>15</v>
      </c>
    </row>
    <row r="218" spans="3:9" ht="42" x14ac:dyDescent="0.4">
      <c r="C218" s="328" t="s">
        <v>48067</v>
      </c>
      <c r="D218" s="328" t="s">
        <v>43250</v>
      </c>
      <c r="E218" s="328" t="s">
        <v>47821</v>
      </c>
      <c r="F218" s="329" t="s">
        <v>47822</v>
      </c>
      <c r="G218" s="449">
        <v>2</v>
      </c>
      <c r="H218" s="23" t="s">
        <v>47823</v>
      </c>
      <c r="I218" s="25" t="s">
        <v>15</v>
      </c>
    </row>
    <row r="219" spans="3:9" ht="42" x14ac:dyDescent="0.4">
      <c r="C219" s="328" t="s">
        <v>48068</v>
      </c>
      <c r="D219" s="328" t="s">
        <v>48069</v>
      </c>
      <c r="E219" s="328" t="s">
        <v>47821</v>
      </c>
      <c r="F219" s="329" t="s">
        <v>47822</v>
      </c>
      <c r="G219" s="449">
        <v>2</v>
      </c>
      <c r="H219" s="23" t="s">
        <v>47823</v>
      </c>
      <c r="I219" s="25" t="s">
        <v>15</v>
      </c>
    </row>
    <row r="220" spans="3:9" ht="42" x14ac:dyDescent="0.4">
      <c r="C220" s="328" t="s">
        <v>48070</v>
      </c>
      <c r="D220" s="328" t="s">
        <v>48071</v>
      </c>
      <c r="E220" s="328" t="s">
        <v>47821</v>
      </c>
      <c r="F220" s="329" t="s">
        <v>47822</v>
      </c>
      <c r="G220" s="449">
        <v>2</v>
      </c>
      <c r="H220" s="23" t="s">
        <v>47823</v>
      </c>
      <c r="I220" s="25" t="s">
        <v>15</v>
      </c>
    </row>
    <row r="221" spans="3:9" ht="42" x14ac:dyDescent="0.4">
      <c r="C221" s="328" t="s">
        <v>48072</v>
      </c>
      <c r="D221" s="328" t="s">
        <v>43040</v>
      </c>
      <c r="E221" s="328" t="s">
        <v>47821</v>
      </c>
      <c r="F221" s="329" t="s">
        <v>47822</v>
      </c>
      <c r="G221" s="449">
        <v>2</v>
      </c>
      <c r="H221" s="23" t="s">
        <v>47823</v>
      </c>
      <c r="I221" s="25" t="s">
        <v>15</v>
      </c>
    </row>
    <row r="222" spans="3:9" ht="42" x14ac:dyDescent="0.4">
      <c r="C222" s="328" t="s">
        <v>48073</v>
      </c>
      <c r="D222" s="328" t="s">
        <v>37397</v>
      </c>
      <c r="E222" s="328" t="s">
        <v>47821</v>
      </c>
      <c r="F222" s="329" t="s">
        <v>47822</v>
      </c>
      <c r="G222" s="449">
        <v>2</v>
      </c>
      <c r="H222" s="23" t="s">
        <v>47823</v>
      </c>
      <c r="I222" s="25" t="s">
        <v>15</v>
      </c>
    </row>
    <row r="223" spans="3:9" ht="42" x14ac:dyDescent="0.4">
      <c r="C223" s="328" t="s">
        <v>48074</v>
      </c>
      <c r="D223" s="328" t="s">
        <v>47842</v>
      </c>
      <c r="E223" s="328" t="s">
        <v>47821</v>
      </c>
      <c r="F223" s="329" t="s">
        <v>47822</v>
      </c>
      <c r="G223" s="449">
        <v>2</v>
      </c>
      <c r="H223" s="23" t="s">
        <v>47823</v>
      </c>
      <c r="I223" s="25" t="s">
        <v>15</v>
      </c>
    </row>
    <row r="224" spans="3:9" ht="42" x14ac:dyDescent="0.4">
      <c r="C224" s="328" t="s">
        <v>48075</v>
      </c>
      <c r="D224" s="328" t="s">
        <v>43068</v>
      </c>
      <c r="E224" s="328" t="s">
        <v>47821</v>
      </c>
      <c r="F224" s="329" t="s">
        <v>47822</v>
      </c>
      <c r="G224" s="449">
        <v>1</v>
      </c>
      <c r="H224" s="23" t="s">
        <v>47823</v>
      </c>
      <c r="I224" s="25" t="s">
        <v>15</v>
      </c>
    </row>
    <row r="225" spans="3:9" ht="42" x14ac:dyDescent="0.4">
      <c r="C225" s="328" t="s">
        <v>48076</v>
      </c>
      <c r="D225" s="328" t="s">
        <v>36879</v>
      </c>
      <c r="E225" s="328" t="s">
        <v>47821</v>
      </c>
      <c r="F225" s="329" t="s">
        <v>47822</v>
      </c>
      <c r="G225" s="449">
        <v>3</v>
      </c>
      <c r="H225" s="23" t="s">
        <v>47823</v>
      </c>
      <c r="I225" s="25" t="s">
        <v>15</v>
      </c>
    </row>
    <row r="226" spans="3:9" ht="42" x14ac:dyDescent="0.4">
      <c r="C226" s="328" t="s">
        <v>48077</v>
      </c>
      <c r="D226" s="328" t="s">
        <v>35740</v>
      </c>
      <c r="E226" s="328" t="s">
        <v>47821</v>
      </c>
      <c r="F226" s="329" t="s">
        <v>47822</v>
      </c>
      <c r="G226" s="449">
        <v>2</v>
      </c>
      <c r="H226" s="23" t="s">
        <v>47823</v>
      </c>
      <c r="I226" s="25" t="s">
        <v>15</v>
      </c>
    </row>
    <row r="227" spans="3:9" ht="42" x14ac:dyDescent="0.4">
      <c r="C227" s="328" t="s">
        <v>48078</v>
      </c>
      <c r="D227" s="328" t="s">
        <v>43061</v>
      </c>
      <c r="E227" s="328" t="s">
        <v>47821</v>
      </c>
      <c r="F227" s="329" t="s">
        <v>47822</v>
      </c>
      <c r="G227" s="449">
        <v>2</v>
      </c>
      <c r="H227" s="23" t="s">
        <v>47823</v>
      </c>
      <c r="I227" s="25" t="s">
        <v>15</v>
      </c>
    </row>
    <row r="228" spans="3:9" ht="42" x14ac:dyDescent="0.4">
      <c r="C228" s="328" t="s">
        <v>48079</v>
      </c>
      <c r="D228" s="328" t="s">
        <v>35740</v>
      </c>
      <c r="E228" s="328" t="s">
        <v>47821</v>
      </c>
      <c r="F228" s="329" t="s">
        <v>47822</v>
      </c>
      <c r="G228" s="449">
        <v>2</v>
      </c>
      <c r="H228" s="23" t="s">
        <v>47823</v>
      </c>
      <c r="I228" s="25" t="s">
        <v>15</v>
      </c>
    </row>
    <row r="229" spans="3:9" ht="42" x14ac:dyDescent="0.4">
      <c r="C229" s="328" t="s">
        <v>48080</v>
      </c>
      <c r="D229" s="328" t="s">
        <v>47830</v>
      </c>
      <c r="E229" s="328" t="s">
        <v>47821</v>
      </c>
      <c r="F229" s="329" t="s">
        <v>47822</v>
      </c>
      <c r="G229" s="449">
        <v>2</v>
      </c>
      <c r="H229" s="23" t="s">
        <v>47823</v>
      </c>
      <c r="I229" s="25" t="s">
        <v>15</v>
      </c>
    </row>
    <row r="230" spans="3:9" ht="42" x14ac:dyDescent="0.4">
      <c r="C230" s="328" t="s">
        <v>48081</v>
      </c>
      <c r="D230" s="328" t="s">
        <v>47830</v>
      </c>
      <c r="E230" s="328" t="s">
        <v>47821</v>
      </c>
      <c r="F230" s="329" t="s">
        <v>47822</v>
      </c>
      <c r="G230" s="449">
        <v>1.2</v>
      </c>
      <c r="H230" s="23" t="s">
        <v>47823</v>
      </c>
      <c r="I230" s="25" t="s">
        <v>15</v>
      </c>
    </row>
    <row r="231" spans="3:9" ht="42" x14ac:dyDescent="0.4">
      <c r="C231" s="328" t="s">
        <v>48082</v>
      </c>
      <c r="D231" s="328" t="s">
        <v>48083</v>
      </c>
      <c r="E231" s="328" t="s">
        <v>47821</v>
      </c>
      <c r="F231" s="329" t="s">
        <v>47822</v>
      </c>
      <c r="G231" s="449">
        <v>1.2</v>
      </c>
      <c r="H231" s="23" t="s">
        <v>47823</v>
      </c>
      <c r="I231" s="25" t="s">
        <v>15</v>
      </c>
    </row>
    <row r="232" spans="3:9" ht="42" x14ac:dyDescent="0.4">
      <c r="C232" s="328" t="s">
        <v>48084</v>
      </c>
      <c r="D232" s="328" t="s">
        <v>37397</v>
      </c>
      <c r="E232" s="328" t="s">
        <v>47821</v>
      </c>
      <c r="F232" s="329" t="s">
        <v>47822</v>
      </c>
      <c r="G232" s="449">
        <v>1.2</v>
      </c>
      <c r="H232" s="23" t="s">
        <v>47823</v>
      </c>
      <c r="I232" s="25" t="s">
        <v>15</v>
      </c>
    </row>
    <row r="233" spans="3:9" ht="42" x14ac:dyDescent="0.4">
      <c r="C233" s="328" t="s">
        <v>48085</v>
      </c>
      <c r="D233" s="328" t="s">
        <v>35740</v>
      </c>
      <c r="E233" s="328" t="s">
        <v>47821</v>
      </c>
      <c r="F233" s="329" t="s">
        <v>47822</v>
      </c>
      <c r="G233" s="449">
        <v>1.2</v>
      </c>
      <c r="H233" s="23" t="s">
        <v>47823</v>
      </c>
      <c r="I233" s="25" t="s">
        <v>15</v>
      </c>
    </row>
    <row r="234" spans="3:9" ht="42" x14ac:dyDescent="0.4">
      <c r="C234" s="328" t="s">
        <v>48086</v>
      </c>
      <c r="D234" s="328" t="s">
        <v>43043</v>
      </c>
      <c r="E234" s="328" t="s">
        <v>47821</v>
      </c>
      <c r="F234" s="329" t="s">
        <v>47822</v>
      </c>
      <c r="G234" s="449">
        <v>1.2</v>
      </c>
      <c r="H234" s="23" t="s">
        <v>47823</v>
      </c>
      <c r="I234" s="25" t="s">
        <v>15</v>
      </c>
    </row>
    <row r="235" spans="3:9" ht="42" x14ac:dyDescent="0.4">
      <c r="C235" s="328" t="s">
        <v>48087</v>
      </c>
      <c r="D235" s="328" t="s">
        <v>43270</v>
      </c>
      <c r="E235" s="328" t="s">
        <v>47821</v>
      </c>
      <c r="F235" s="329" t="s">
        <v>47822</v>
      </c>
      <c r="G235" s="449">
        <v>1.2</v>
      </c>
      <c r="H235" s="23" t="s">
        <v>47823</v>
      </c>
      <c r="I235" s="25" t="s">
        <v>15</v>
      </c>
    </row>
    <row r="236" spans="3:9" ht="42" x14ac:dyDescent="0.4">
      <c r="C236" s="328" t="s">
        <v>48088</v>
      </c>
      <c r="D236" s="328" t="s">
        <v>43140</v>
      </c>
      <c r="E236" s="328" t="s">
        <v>47821</v>
      </c>
      <c r="F236" s="329" t="s">
        <v>47822</v>
      </c>
      <c r="G236" s="449">
        <v>1.2</v>
      </c>
      <c r="H236" s="23" t="s">
        <v>47823</v>
      </c>
      <c r="I236" s="25" t="s">
        <v>15</v>
      </c>
    </row>
    <row r="237" spans="3:9" ht="42" x14ac:dyDescent="0.4">
      <c r="C237" s="328" t="s">
        <v>48089</v>
      </c>
      <c r="D237" s="328" t="s">
        <v>42994</v>
      </c>
      <c r="E237" s="328" t="s">
        <v>47821</v>
      </c>
      <c r="F237" s="329" t="s">
        <v>47822</v>
      </c>
      <c r="G237" s="449">
        <v>1.2</v>
      </c>
      <c r="H237" s="23" t="s">
        <v>47823</v>
      </c>
      <c r="I237" s="25" t="s">
        <v>15</v>
      </c>
    </row>
    <row r="238" spans="3:9" ht="42" x14ac:dyDescent="0.4">
      <c r="C238" s="328" t="s">
        <v>48090</v>
      </c>
      <c r="D238" s="328" t="s">
        <v>43138</v>
      </c>
      <c r="E238" s="328" t="s">
        <v>47821</v>
      </c>
      <c r="F238" s="329" t="s">
        <v>47822</v>
      </c>
      <c r="G238" s="449">
        <v>3</v>
      </c>
      <c r="H238" s="23" t="s">
        <v>47823</v>
      </c>
      <c r="I238" s="25" t="s">
        <v>15</v>
      </c>
    </row>
    <row r="239" spans="3:9" ht="42" x14ac:dyDescent="0.4">
      <c r="C239" s="328" t="s">
        <v>48091</v>
      </c>
      <c r="D239" s="328" t="s">
        <v>36069</v>
      </c>
      <c r="E239" s="328" t="s">
        <v>47821</v>
      </c>
      <c r="F239" s="329" t="s">
        <v>47822</v>
      </c>
      <c r="G239" s="449">
        <v>2</v>
      </c>
      <c r="H239" s="23" t="s">
        <v>47823</v>
      </c>
      <c r="I239" s="25" t="s">
        <v>15</v>
      </c>
    </row>
    <row r="240" spans="3:9" ht="42" x14ac:dyDescent="0.4">
      <c r="C240" s="328" t="s">
        <v>48092</v>
      </c>
      <c r="D240" s="328" t="s">
        <v>47942</v>
      </c>
      <c r="E240" s="328" t="s">
        <v>47821</v>
      </c>
      <c r="F240" s="329" t="s">
        <v>47822</v>
      </c>
      <c r="G240" s="449">
        <v>1.2</v>
      </c>
      <c r="H240" s="23" t="s">
        <v>47823</v>
      </c>
      <c r="I240" s="25" t="s">
        <v>15</v>
      </c>
    </row>
    <row r="241" spans="3:9" ht="42" x14ac:dyDescent="0.4">
      <c r="C241" s="328" t="s">
        <v>48093</v>
      </c>
      <c r="D241" s="328" t="s">
        <v>43202</v>
      </c>
      <c r="E241" s="328" t="s">
        <v>47821</v>
      </c>
      <c r="F241" s="329" t="s">
        <v>47822</v>
      </c>
      <c r="G241" s="449">
        <v>2</v>
      </c>
      <c r="H241" s="23" t="s">
        <v>47823</v>
      </c>
      <c r="I241" s="25" t="s">
        <v>15</v>
      </c>
    </row>
    <row r="242" spans="3:9" ht="42" x14ac:dyDescent="0.4">
      <c r="C242" s="328" t="s">
        <v>48094</v>
      </c>
      <c r="D242" s="328" t="s">
        <v>43202</v>
      </c>
      <c r="E242" s="328" t="s">
        <v>47821</v>
      </c>
      <c r="F242" s="329" t="s">
        <v>47822</v>
      </c>
      <c r="G242" s="449">
        <v>2</v>
      </c>
      <c r="H242" s="23" t="s">
        <v>47823</v>
      </c>
      <c r="I242" s="25" t="s">
        <v>15</v>
      </c>
    </row>
    <row r="243" spans="3:9" ht="42" x14ac:dyDescent="0.4">
      <c r="C243" s="328" t="s">
        <v>48095</v>
      </c>
      <c r="D243" s="328" t="s">
        <v>43202</v>
      </c>
      <c r="E243" s="328" t="s">
        <v>47821</v>
      </c>
      <c r="F243" s="329" t="s">
        <v>47822</v>
      </c>
      <c r="G243" s="449">
        <v>2</v>
      </c>
      <c r="H243" s="23" t="s">
        <v>47823</v>
      </c>
      <c r="I243" s="25" t="s">
        <v>15</v>
      </c>
    </row>
    <row r="244" spans="3:9" ht="42" x14ac:dyDescent="0.4">
      <c r="C244" s="328" t="s">
        <v>48096</v>
      </c>
      <c r="D244" s="328" t="s">
        <v>43348</v>
      </c>
      <c r="E244" s="328" t="s">
        <v>47821</v>
      </c>
      <c r="F244" s="329" t="s">
        <v>47822</v>
      </c>
      <c r="G244" s="449">
        <v>2</v>
      </c>
      <c r="H244" s="23" t="s">
        <v>47823</v>
      </c>
      <c r="I244" s="25" t="s">
        <v>15</v>
      </c>
    </row>
    <row r="245" spans="3:9" ht="42" x14ac:dyDescent="0.4">
      <c r="C245" s="328" t="s">
        <v>48097</v>
      </c>
      <c r="D245" s="328" t="s">
        <v>43047</v>
      </c>
      <c r="E245" s="328" t="s">
        <v>47821</v>
      </c>
      <c r="F245" s="329" t="s">
        <v>47822</v>
      </c>
      <c r="G245" s="449">
        <v>2</v>
      </c>
      <c r="H245" s="23" t="s">
        <v>47823</v>
      </c>
      <c r="I245" s="25" t="s">
        <v>15</v>
      </c>
    </row>
    <row r="246" spans="3:9" ht="42" x14ac:dyDescent="0.4">
      <c r="C246" s="328" t="s">
        <v>48098</v>
      </c>
      <c r="D246" s="328" t="s">
        <v>48099</v>
      </c>
      <c r="E246" s="328" t="s">
        <v>47821</v>
      </c>
      <c r="F246" s="329" t="s">
        <v>47822</v>
      </c>
      <c r="G246" s="449">
        <v>1</v>
      </c>
      <c r="H246" s="23" t="s">
        <v>47823</v>
      </c>
      <c r="I246" s="25" t="s">
        <v>15</v>
      </c>
    </row>
    <row r="247" spans="3:9" ht="42" x14ac:dyDescent="0.4">
      <c r="C247" s="328" t="s">
        <v>48100</v>
      </c>
      <c r="D247" s="328" t="s">
        <v>43348</v>
      </c>
      <c r="E247" s="328" t="s">
        <v>47821</v>
      </c>
      <c r="F247" s="329" t="s">
        <v>47822</v>
      </c>
      <c r="G247" s="449">
        <v>3</v>
      </c>
      <c r="H247" s="23" t="s">
        <v>47823</v>
      </c>
      <c r="I247" s="25" t="s">
        <v>15</v>
      </c>
    </row>
    <row r="248" spans="3:9" ht="42" x14ac:dyDescent="0.4">
      <c r="C248" s="328" t="s">
        <v>48101</v>
      </c>
      <c r="D248" s="328" t="s">
        <v>43043</v>
      </c>
      <c r="E248" s="328" t="s">
        <v>47821</v>
      </c>
      <c r="F248" s="329" t="s">
        <v>47822</v>
      </c>
      <c r="G248" s="449">
        <v>2</v>
      </c>
      <c r="H248" s="23" t="s">
        <v>47823</v>
      </c>
      <c r="I248" s="25" t="s">
        <v>15</v>
      </c>
    </row>
    <row r="249" spans="3:9" ht="42" x14ac:dyDescent="0.4">
      <c r="C249" s="328" t="s">
        <v>48102</v>
      </c>
      <c r="D249" s="328" t="s">
        <v>48020</v>
      </c>
      <c r="E249" s="328" t="s">
        <v>47821</v>
      </c>
      <c r="F249" s="329" t="s">
        <v>47822</v>
      </c>
      <c r="G249" s="449">
        <v>1.2</v>
      </c>
      <c r="H249" s="23" t="s">
        <v>47823</v>
      </c>
      <c r="I249" s="25" t="s">
        <v>15</v>
      </c>
    </row>
    <row r="250" spans="3:9" ht="42" x14ac:dyDescent="0.4">
      <c r="C250" s="328" t="s">
        <v>48103</v>
      </c>
      <c r="D250" s="328" t="s">
        <v>35740</v>
      </c>
      <c r="E250" s="328" t="s">
        <v>47821</v>
      </c>
      <c r="F250" s="329" t="s">
        <v>47822</v>
      </c>
      <c r="G250" s="449">
        <v>1.2</v>
      </c>
      <c r="H250" s="23" t="s">
        <v>47823</v>
      </c>
      <c r="I250" s="25" t="s">
        <v>15</v>
      </c>
    </row>
    <row r="251" spans="3:9" ht="42" x14ac:dyDescent="0.4">
      <c r="C251" s="328" t="s">
        <v>48104</v>
      </c>
      <c r="D251" s="328" t="s">
        <v>36773</v>
      </c>
      <c r="E251" s="328" t="s">
        <v>47821</v>
      </c>
      <c r="F251" s="329" t="s">
        <v>47822</v>
      </c>
      <c r="G251" s="449">
        <v>2</v>
      </c>
      <c r="H251" s="23" t="s">
        <v>47823</v>
      </c>
      <c r="I251" s="25" t="s">
        <v>15</v>
      </c>
    </row>
    <row r="252" spans="3:9" ht="42" x14ac:dyDescent="0.4">
      <c r="C252" s="328" t="s">
        <v>48105</v>
      </c>
      <c r="D252" s="328" t="s">
        <v>43202</v>
      </c>
      <c r="E252" s="328" t="s">
        <v>47821</v>
      </c>
      <c r="F252" s="329" t="s">
        <v>47822</v>
      </c>
      <c r="G252" s="449">
        <v>3</v>
      </c>
      <c r="H252" s="23" t="s">
        <v>47823</v>
      </c>
      <c r="I252" s="25" t="s">
        <v>15</v>
      </c>
    </row>
    <row r="253" spans="3:9" ht="42" x14ac:dyDescent="0.4">
      <c r="C253" s="328" t="s">
        <v>48106</v>
      </c>
      <c r="D253" s="328" t="s">
        <v>35740</v>
      </c>
      <c r="E253" s="328" t="s">
        <v>47821</v>
      </c>
      <c r="F253" s="329" t="s">
        <v>47822</v>
      </c>
      <c r="G253" s="449">
        <v>2</v>
      </c>
      <c r="H253" s="23" t="s">
        <v>47823</v>
      </c>
      <c r="I253" s="25" t="s">
        <v>15</v>
      </c>
    </row>
    <row r="254" spans="3:9" ht="42" x14ac:dyDescent="0.4">
      <c r="C254" s="328" t="s">
        <v>48107</v>
      </c>
      <c r="D254" s="328" t="s">
        <v>43348</v>
      </c>
      <c r="E254" s="328" t="s">
        <v>47821</v>
      </c>
      <c r="F254" s="329" t="s">
        <v>47822</v>
      </c>
      <c r="G254" s="449">
        <v>2</v>
      </c>
      <c r="H254" s="23" t="s">
        <v>47823</v>
      </c>
      <c r="I254" s="25" t="s">
        <v>15</v>
      </c>
    </row>
    <row r="255" spans="3:9" ht="42" x14ac:dyDescent="0.4">
      <c r="C255" s="328" t="s">
        <v>48108</v>
      </c>
      <c r="D255" s="328" t="s">
        <v>48109</v>
      </c>
      <c r="E255" s="328" t="s">
        <v>47821</v>
      </c>
      <c r="F255" s="329" t="s">
        <v>47822</v>
      </c>
      <c r="G255" s="449">
        <v>2</v>
      </c>
      <c r="H255" s="23" t="s">
        <v>47823</v>
      </c>
      <c r="I255" s="25" t="s">
        <v>15</v>
      </c>
    </row>
    <row r="256" spans="3:9" ht="42" x14ac:dyDescent="0.4">
      <c r="C256" s="328" t="s">
        <v>48110</v>
      </c>
      <c r="D256" s="328" t="s">
        <v>48109</v>
      </c>
      <c r="E256" s="328" t="s">
        <v>47821</v>
      </c>
      <c r="F256" s="329" t="s">
        <v>47822</v>
      </c>
      <c r="G256" s="449">
        <v>2</v>
      </c>
      <c r="H256" s="23" t="s">
        <v>47823</v>
      </c>
      <c r="I256" s="25" t="s">
        <v>15</v>
      </c>
    </row>
    <row r="257" spans="3:9" ht="42" x14ac:dyDescent="0.4">
      <c r="C257" s="328" t="s">
        <v>48111</v>
      </c>
      <c r="D257" s="328" t="s">
        <v>35740</v>
      </c>
      <c r="E257" s="328" t="s">
        <v>47821</v>
      </c>
      <c r="F257" s="329" t="s">
        <v>47822</v>
      </c>
      <c r="G257" s="449">
        <v>2</v>
      </c>
      <c r="H257" s="23" t="s">
        <v>47823</v>
      </c>
      <c r="I257" s="25" t="s">
        <v>15</v>
      </c>
    </row>
    <row r="258" spans="3:9" ht="42" x14ac:dyDescent="0.4">
      <c r="C258" s="328" t="s">
        <v>48112</v>
      </c>
      <c r="D258" s="328" t="s">
        <v>43438</v>
      </c>
      <c r="E258" s="328" t="s">
        <v>47821</v>
      </c>
      <c r="F258" s="329" t="s">
        <v>47822</v>
      </c>
      <c r="G258" s="449">
        <v>2</v>
      </c>
      <c r="H258" s="23" t="s">
        <v>47823</v>
      </c>
      <c r="I258" s="25" t="s">
        <v>15</v>
      </c>
    </row>
    <row r="259" spans="3:9" ht="42" x14ac:dyDescent="0.4">
      <c r="C259" s="328" t="s">
        <v>48113</v>
      </c>
      <c r="D259" s="328" t="s">
        <v>48114</v>
      </c>
      <c r="E259" s="328" t="s">
        <v>47821</v>
      </c>
      <c r="F259" s="329" t="s">
        <v>47822</v>
      </c>
      <c r="G259" s="449">
        <v>1.2</v>
      </c>
      <c r="H259" s="23" t="s">
        <v>47823</v>
      </c>
      <c r="I259" s="25" t="s">
        <v>15</v>
      </c>
    </row>
    <row r="260" spans="3:9" ht="42" x14ac:dyDescent="0.4">
      <c r="C260" s="328" t="s">
        <v>48115</v>
      </c>
      <c r="D260" s="328" t="s">
        <v>43084</v>
      </c>
      <c r="E260" s="328" t="s">
        <v>47821</v>
      </c>
      <c r="F260" s="329" t="s">
        <v>47822</v>
      </c>
      <c r="G260" s="449">
        <v>2</v>
      </c>
      <c r="H260" s="23" t="s">
        <v>47823</v>
      </c>
      <c r="I260" s="25" t="s">
        <v>15</v>
      </c>
    </row>
    <row r="261" spans="3:9" ht="42" x14ac:dyDescent="0.4">
      <c r="C261" s="328" t="s">
        <v>48116</v>
      </c>
      <c r="D261" s="328" t="s">
        <v>43084</v>
      </c>
      <c r="E261" s="328" t="s">
        <v>47821</v>
      </c>
      <c r="F261" s="329" t="s">
        <v>47822</v>
      </c>
      <c r="G261" s="449">
        <v>3</v>
      </c>
      <c r="H261" s="23" t="s">
        <v>47823</v>
      </c>
      <c r="I261" s="25" t="s">
        <v>15</v>
      </c>
    </row>
    <row r="262" spans="3:9" ht="42" x14ac:dyDescent="0.4">
      <c r="C262" s="328" t="s">
        <v>48117</v>
      </c>
      <c r="D262" s="328" t="s">
        <v>43084</v>
      </c>
      <c r="E262" s="328" t="s">
        <v>47821</v>
      </c>
      <c r="F262" s="329" t="s">
        <v>47822</v>
      </c>
      <c r="G262" s="449">
        <v>3.5</v>
      </c>
      <c r="H262" s="23" t="s">
        <v>47823</v>
      </c>
      <c r="I262" s="25" t="s">
        <v>15</v>
      </c>
    </row>
    <row r="263" spans="3:9" ht="42" x14ac:dyDescent="0.4">
      <c r="C263" s="328" t="s">
        <v>48118</v>
      </c>
      <c r="D263" s="328" t="s">
        <v>35152</v>
      </c>
      <c r="E263" s="328" t="s">
        <v>47821</v>
      </c>
      <c r="F263" s="329" t="s">
        <v>47822</v>
      </c>
      <c r="G263" s="449">
        <v>1</v>
      </c>
      <c r="H263" s="23" t="s">
        <v>47823</v>
      </c>
      <c r="I263" s="25" t="s">
        <v>15</v>
      </c>
    </row>
    <row r="264" spans="3:9" ht="42" x14ac:dyDescent="0.4">
      <c r="C264" s="328" t="s">
        <v>48119</v>
      </c>
      <c r="D264" s="328" t="s">
        <v>36879</v>
      </c>
      <c r="E264" s="328" t="s">
        <v>47821</v>
      </c>
      <c r="F264" s="329" t="s">
        <v>47822</v>
      </c>
      <c r="G264" s="449">
        <v>1</v>
      </c>
      <c r="H264" s="23" t="s">
        <v>47823</v>
      </c>
      <c r="I264" s="25" t="s">
        <v>15</v>
      </c>
    </row>
    <row r="265" spans="3:9" ht="42" x14ac:dyDescent="0.4">
      <c r="C265" s="328" t="s">
        <v>48120</v>
      </c>
      <c r="D265" s="328" t="s">
        <v>47926</v>
      </c>
      <c r="E265" s="328" t="s">
        <v>47821</v>
      </c>
      <c r="F265" s="329" t="s">
        <v>47822</v>
      </c>
      <c r="G265" s="449">
        <v>2</v>
      </c>
      <c r="H265" s="23" t="s">
        <v>47823</v>
      </c>
      <c r="I265" s="25" t="s">
        <v>15</v>
      </c>
    </row>
    <row r="266" spans="3:9" ht="42" x14ac:dyDescent="0.4">
      <c r="C266" s="328" t="s">
        <v>48121</v>
      </c>
      <c r="D266" s="328" t="s">
        <v>43047</v>
      </c>
      <c r="E266" s="328" t="s">
        <v>47821</v>
      </c>
      <c r="F266" s="329" t="s">
        <v>47822</v>
      </c>
      <c r="G266" s="449">
        <v>2</v>
      </c>
      <c r="H266" s="23" t="s">
        <v>47823</v>
      </c>
      <c r="I266" s="25" t="s">
        <v>15</v>
      </c>
    </row>
    <row r="267" spans="3:9" ht="42" x14ac:dyDescent="0.4">
      <c r="C267" s="328" t="s">
        <v>48122</v>
      </c>
      <c r="D267" s="328" t="s">
        <v>42994</v>
      </c>
      <c r="E267" s="328" t="s">
        <v>47821</v>
      </c>
      <c r="F267" s="329" t="s">
        <v>47822</v>
      </c>
      <c r="G267" s="449">
        <v>2</v>
      </c>
      <c r="H267" s="23" t="s">
        <v>47823</v>
      </c>
      <c r="I267" s="25" t="s">
        <v>15</v>
      </c>
    </row>
    <row r="268" spans="3:9" ht="42" x14ac:dyDescent="0.4">
      <c r="C268" s="328" t="s">
        <v>48123</v>
      </c>
      <c r="D268" s="328" t="s">
        <v>42994</v>
      </c>
      <c r="E268" s="328" t="s">
        <v>47821</v>
      </c>
      <c r="F268" s="329" t="s">
        <v>47822</v>
      </c>
      <c r="G268" s="449">
        <v>2</v>
      </c>
      <c r="H268" s="23" t="s">
        <v>47823</v>
      </c>
      <c r="I268" s="25" t="s">
        <v>15</v>
      </c>
    </row>
    <row r="269" spans="3:9" ht="42" x14ac:dyDescent="0.4">
      <c r="C269" s="328" t="s">
        <v>48124</v>
      </c>
      <c r="D269" s="328" t="s">
        <v>48125</v>
      </c>
      <c r="E269" s="328" t="s">
        <v>47821</v>
      </c>
      <c r="F269" s="329" t="s">
        <v>47822</v>
      </c>
      <c r="G269" s="449">
        <v>2</v>
      </c>
      <c r="H269" s="23" t="s">
        <v>47823</v>
      </c>
      <c r="I269" s="25" t="s">
        <v>15</v>
      </c>
    </row>
    <row r="270" spans="3:9" ht="42" x14ac:dyDescent="0.4">
      <c r="C270" s="328" t="s">
        <v>48126</v>
      </c>
      <c r="D270" s="328" t="s">
        <v>35448</v>
      </c>
      <c r="E270" s="328" t="s">
        <v>47821</v>
      </c>
      <c r="F270" s="329" t="s">
        <v>47822</v>
      </c>
      <c r="G270" s="449">
        <v>1</v>
      </c>
      <c r="H270" s="23" t="s">
        <v>47823</v>
      </c>
      <c r="I270" s="25" t="s">
        <v>15</v>
      </c>
    </row>
    <row r="271" spans="3:9" ht="42" x14ac:dyDescent="0.4">
      <c r="C271" s="328" t="s">
        <v>48127</v>
      </c>
      <c r="D271" s="328" t="s">
        <v>35448</v>
      </c>
      <c r="E271" s="328" t="s">
        <v>47821</v>
      </c>
      <c r="F271" s="329" t="s">
        <v>47822</v>
      </c>
      <c r="G271" s="449">
        <v>2</v>
      </c>
      <c r="H271" s="23" t="s">
        <v>47823</v>
      </c>
      <c r="I271" s="25" t="s">
        <v>15</v>
      </c>
    </row>
    <row r="272" spans="3:9" ht="42" x14ac:dyDescent="0.4">
      <c r="C272" s="328" t="s">
        <v>48128</v>
      </c>
      <c r="D272" s="328" t="s">
        <v>35448</v>
      </c>
      <c r="E272" s="328" t="s">
        <v>47821</v>
      </c>
      <c r="F272" s="329" t="s">
        <v>47822</v>
      </c>
      <c r="G272" s="449">
        <v>1</v>
      </c>
      <c r="H272" s="23" t="s">
        <v>47823</v>
      </c>
      <c r="I272" s="25" t="s">
        <v>15</v>
      </c>
    </row>
    <row r="273" spans="3:9" ht="42" x14ac:dyDescent="0.4">
      <c r="C273" s="328" t="s">
        <v>48129</v>
      </c>
      <c r="D273" s="328" t="s">
        <v>35740</v>
      </c>
      <c r="E273" s="328" t="s">
        <v>47821</v>
      </c>
      <c r="F273" s="329" t="s">
        <v>47822</v>
      </c>
      <c r="G273" s="449">
        <v>2</v>
      </c>
      <c r="H273" s="23" t="s">
        <v>47823</v>
      </c>
      <c r="I273" s="25" t="s">
        <v>15</v>
      </c>
    </row>
    <row r="274" spans="3:9" ht="42" x14ac:dyDescent="0.4">
      <c r="C274" s="328" t="s">
        <v>48130</v>
      </c>
      <c r="D274" s="328" t="s">
        <v>43438</v>
      </c>
      <c r="E274" s="328" t="s">
        <v>47821</v>
      </c>
      <c r="F274" s="329" t="s">
        <v>47822</v>
      </c>
      <c r="G274" s="449">
        <v>2</v>
      </c>
      <c r="H274" s="23" t="s">
        <v>47823</v>
      </c>
      <c r="I274" s="25" t="s">
        <v>15</v>
      </c>
    </row>
    <row r="275" spans="3:9" ht="42" x14ac:dyDescent="0.4">
      <c r="C275" s="328" t="s">
        <v>48131</v>
      </c>
      <c r="D275" s="328" t="s">
        <v>47752</v>
      </c>
      <c r="E275" s="328" t="s">
        <v>47821</v>
      </c>
      <c r="F275" s="329" t="s">
        <v>47822</v>
      </c>
      <c r="G275" s="449">
        <v>1</v>
      </c>
      <c r="H275" s="23" t="s">
        <v>47823</v>
      </c>
      <c r="I275" s="25" t="s">
        <v>15</v>
      </c>
    </row>
    <row r="276" spans="3:9" ht="42" x14ac:dyDescent="0.4">
      <c r="C276" s="328" t="s">
        <v>48132</v>
      </c>
      <c r="D276" s="328" t="s">
        <v>47926</v>
      </c>
      <c r="E276" s="328" t="s">
        <v>47821</v>
      </c>
      <c r="F276" s="329" t="s">
        <v>47822</v>
      </c>
      <c r="G276" s="449">
        <v>2</v>
      </c>
      <c r="H276" s="23" t="s">
        <v>47823</v>
      </c>
      <c r="I276" s="25" t="s">
        <v>15</v>
      </c>
    </row>
    <row r="277" spans="3:9" ht="42" x14ac:dyDescent="0.4">
      <c r="C277" s="328" t="s">
        <v>48133</v>
      </c>
      <c r="D277" s="328" t="s">
        <v>42989</v>
      </c>
      <c r="E277" s="328" t="s">
        <v>47821</v>
      </c>
      <c r="F277" s="329" t="s">
        <v>47822</v>
      </c>
      <c r="G277" s="449">
        <v>2</v>
      </c>
      <c r="H277" s="23" t="s">
        <v>47823</v>
      </c>
      <c r="I277" s="25" t="s">
        <v>15</v>
      </c>
    </row>
    <row r="278" spans="3:9" ht="42" x14ac:dyDescent="0.4">
      <c r="C278" s="328" t="s">
        <v>48134</v>
      </c>
      <c r="D278" s="328" t="s">
        <v>42994</v>
      </c>
      <c r="E278" s="328" t="s">
        <v>47821</v>
      </c>
      <c r="F278" s="329" t="s">
        <v>47822</v>
      </c>
      <c r="G278" s="449">
        <v>1</v>
      </c>
      <c r="H278" s="23" t="s">
        <v>47823</v>
      </c>
      <c r="I278" s="25" t="s">
        <v>15</v>
      </c>
    </row>
    <row r="279" spans="3:9" ht="42" x14ac:dyDescent="0.4">
      <c r="C279" s="328" t="s">
        <v>48135</v>
      </c>
      <c r="D279" s="328" t="s">
        <v>43138</v>
      </c>
      <c r="E279" s="328" t="s">
        <v>47821</v>
      </c>
      <c r="F279" s="329" t="s">
        <v>47822</v>
      </c>
      <c r="G279" s="449">
        <v>1</v>
      </c>
      <c r="H279" s="23" t="s">
        <v>47823</v>
      </c>
      <c r="I279" s="25" t="s">
        <v>15</v>
      </c>
    </row>
    <row r="280" spans="3:9" ht="42" x14ac:dyDescent="0.4">
      <c r="C280" s="328" t="s">
        <v>48136</v>
      </c>
      <c r="D280" s="328" t="s">
        <v>43138</v>
      </c>
      <c r="E280" s="328" t="s">
        <v>47821</v>
      </c>
      <c r="F280" s="329" t="s">
        <v>47822</v>
      </c>
      <c r="G280" s="449">
        <v>1</v>
      </c>
      <c r="H280" s="23" t="s">
        <v>47823</v>
      </c>
      <c r="I280" s="25" t="s">
        <v>15</v>
      </c>
    </row>
    <row r="281" spans="3:9" ht="42" x14ac:dyDescent="0.4">
      <c r="C281" s="328" t="s">
        <v>48137</v>
      </c>
      <c r="D281" s="328" t="s">
        <v>43348</v>
      </c>
      <c r="E281" s="328" t="s">
        <v>47821</v>
      </c>
      <c r="F281" s="329" t="s">
        <v>47822</v>
      </c>
      <c r="G281" s="449">
        <v>3</v>
      </c>
      <c r="H281" s="23" t="s">
        <v>47823</v>
      </c>
      <c r="I281" s="25" t="s">
        <v>15</v>
      </c>
    </row>
    <row r="282" spans="3:9" ht="42" x14ac:dyDescent="0.4">
      <c r="C282" s="328" t="s">
        <v>48138</v>
      </c>
      <c r="D282" s="328" t="s">
        <v>48139</v>
      </c>
      <c r="E282" s="328" t="s">
        <v>47821</v>
      </c>
      <c r="F282" s="329" t="s">
        <v>47822</v>
      </c>
      <c r="G282" s="449">
        <v>2</v>
      </c>
      <c r="H282" s="23" t="s">
        <v>47823</v>
      </c>
      <c r="I282" s="25" t="s">
        <v>15</v>
      </c>
    </row>
    <row r="283" spans="3:9" ht="42" x14ac:dyDescent="0.4">
      <c r="C283" s="328" t="s">
        <v>48140</v>
      </c>
      <c r="D283" s="328" t="s">
        <v>48141</v>
      </c>
      <c r="E283" s="328" t="s">
        <v>47821</v>
      </c>
      <c r="F283" s="329" t="s">
        <v>47822</v>
      </c>
      <c r="G283" s="449">
        <v>2.2000000000000002</v>
      </c>
      <c r="H283" s="23" t="s">
        <v>47823</v>
      </c>
      <c r="I283" s="25" t="s">
        <v>15</v>
      </c>
    </row>
    <row r="284" spans="3:9" ht="42" x14ac:dyDescent="0.4">
      <c r="C284" s="328" t="s">
        <v>48142</v>
      </c>
      <c r="D284" s="328" t="s">
        <v>48139</v>
      </c>
      <c r="E284" s="328" t="s">
        <v>47821</v>
      </c>
      <c r="F284" s="329" t="s">
        <v>47822</v>
      </c>
      <c r="G284" s="449">
        <v>2</v>
      </c>
      <c r="H284" s="23" t="s">
        <v>47823</v>
      </c>
      <c r="I284" s="25" t="s">
        <v>15</v>
      </c>
    </row>
    <row r="285" spans="3:9" ht="42" x14ac:dyDescent="0.4">
      <c r="C285" s="328" t="s">
        <v>48143</v>
      </c>
      <c r="D285" s="328" t="s">
        <v>43144</v>
      </c>
      <c r="E285" s="328" t="s">
        <v>47821</v>
      </c>
      <c r="F285" s="329" t="s">
        <v>47822</v>
      </c>
      <c r="G285" s="449">
        <v>2</v>
      </c>
      <c r="H285" s="23" t="s">
        <v>47823</v>
      </c>
      <c r="I285" s="25" t="s">
        <v>15</v>
      </c>
    </row>
    <row r="286" spans="3:9" ht="42" x14ac:dyDescent="0.4">
      <c r="C286" s="328" t="s">
        <v>48144</v>
      </c>
      <c r="D286" s="328" t="s">
        <v>43084</v>
      </c>
      <c r="E286" s="328" t="s">
        <v>47821</v>
      </c>
      <c r="F286" s="329" t="s">
        <v>47822</v>
      </c>
      <c r="G286" s="449">
        <v>2</v>
      </c>
      <c r="H286" s="23" t="s">
        <v>47823</v>
      </c>
      <c r="I286" s="25" t="s">
        <v>15</v>
      </c>
    </row>
    <row r="287" spans="3:9" ht="42" x14ac:dyDescent="0.4">
      <c r="C287" s="328" t="s">
        <v>48145</v>
      </c>
      <c r="D287" s="328" t="s">
        <v>43084</v>
      </c>
      <c r="E287" s="328" t="s">
        <v>47821</v>
      </c>
      <c r="F287" s="329" t="s">
        <v>47822</v>
      </c>
      <c r="G287" s="449">
        <v>2</v>
      </c>
      <c r="H287" s="23" t="s">
        <v>47823</v>
      </c>
      <c r="I287" s="25" t="s">
        <v>15</v>
      </c>
    </row>
    <row r="288" spans="3:9" ht="42" x14ac:dyDescent="0.4">
      <c r="C288" s="328" t="s">
        <v>48146</v>
      </c>
      <c r="D288" s="328" t="s">
        <v>43348</v>
      </c>
      <c r="E288" s="328" t="s">
        <v>47821</v>
      </c>
      <c r="F288" s="329" t="s">
        <v>47822</v>
      </c>
      <c r="G288" s="449">
        <v>2</v>
      </c>
      <c r="H288" s="23" t="s">
        <v>47823</v>
      </c>
      <c r="I288" s="25" t="s">
        <v>15</v>
      </c>
    </row>
    <row r="289" spans="3:9" ht="42" x14ac:dyDescent="0.4">
      <c r="C289" s="328" t="s">
        <v>48147</v>
      </c>
      <c r="D289" s="328" t="s">
        <v>43202</v>
      </c>
      <c r="E289" s="328" t="s">
        <v>47821</v>
      </c>
      <c r="F289" s="329" t="s">
        <v>47822</v>
      </c>
      <c r="G289" s="449">
        <v>3</v>
      </c>
      <c r="H289" s="23" t="s">
        <v>47823</v>
      </c>
      <c r="I289" s="25" t="s">
        <v>15</v>
      </c>
    </row>
    <row r="290" spans="3:9" ht="42" x14ac:dyDescent="0.4">
      <c r="C290" s="328" t="s">
        <v>48148</v>
      </c>
      <c r="D290" s="328" t="s">
        <v>43202</v>
      </c>
      <c r="E290" s="328" t="s">
        <v>47821</v>
      </c>
      <c r="F290" s="329" t="s">
        <v>47822</v>
      </c>
      <c r="G290" s="449">
        <v>3.9</v>
      </c>
      <c r="H290" s="23" t="s">
        <v>47823</v>
      </c>
      <c r="I290" s="25" t="s">
        <v>15</v>
      </c>
    </row>
    <row r="291" spans="3:9" ht="42" x14ac:dyDescent="0.4">
      <c r="C291" s="328" t="s">
        <v>48149</v>
      </c>
      <c r="D291" s="328" t="s">
        <v>43202</v>
      </c>
      <c r="E291" s="328" t="s">
        <v>47821</v>
      </c>
      <c r="F291" s="329" t="s">
        <v>47822</v>
      </c>
      <c r="G291" s="449">
        <v>3.7</v>
      </c>
      <c r="H291" s="23" t="s">
        <v>47823</v>
      </c>
      <c r="I291" s="25" t="s">
        <v>15</v>
      </c>
    </row>
    <row r="292" spans="3:9" ht="42" x14ac:dyDescent="0.4">
      <c r="C292" s="328" t="s">
        <v>48150</v>
      </c>
      <c r="D292" s="328" t="s">
        <v>43216</v>
      </c>
      <c r="E292" s="328" t="s">
        <v>47821</v>
      </c>
      <c r="F292" s="329" t="s">
        <v>47822</v>
      </c>
      <c r="G292" s="449">
        <v>2</v>
      </c>
      <c r="H292" s="23" t="s">
        <v>47823</v>
      </c>
      <c r="I292" s="25" t="s">
        <v>15</v>
      </c>
    </row>
    <row r="293" spans="3:9" ht="42" x14ac:dyDescent="0.4">
      <c r="C293" s="328" t="s">
        <v>48151</v>
      </c>
      <c r="D293" s="328" t="s">
        <v>43216</v>
      </c>
      <c r="E293" s="328" t="s">
        <v>47821</v>
      </c>
      <c r="F293" s="329" t="s">
        <v>47822</v>
      </c>
      <c r="G293" s="449">
        <v>1</v>
      </c>
      <c r="H293" s="23" t="s">
        <v>47823</v>
      </c>
      <c r="I293" s="25" t="s">
        <v>15</v>
      </c>
    </row>
    <row r="294" spans="3:9" ht="42" x14ac:dyDescent="0.4">
      <c r="C294" s="328" t="s">
        <v>48152</v>
      </c>
      <c r="D294" s="328" t="s">
        <v>43216</v>
      </c>
      <c r="E294" s="328" t="s">
        <v>47821</v>
      </c>
      <c r="F294" s="329" t="s">
        <v>47822</v>
      </c>
      <c r="G294" s="449">
        <v>1</v>
      </c>
      <c r="H294" s="23" t="s">
        <v>47823</v>
      </c>
      <c r="I294" s="25" t="s">
        <v>15</v>
      </c>
    </row>
    <row r="295" spans="3:9" ht="42" x14ac:dyDescent="0.4">
      <c r="C295" s="328" t="s">
        <v>48153</v>
      </c>
      <c r="D295" s="328" t="s">
        <v>43014</v>
      </c>
      <c r="E295" s="328" t="s">
        <v>47821</v>
      </c>
      <c r="F295" s="329" t="s">
        <v>47822</v>
      </c>
      <c r="G295" s="449">
        <v>1</v>
      </c>
      <c r="H295" s="23" t="s">
        <v>47823</v>
      </c>
      <c r="I295" s="25" t="s">
        <v>15</v>
      </c>
    </row>
    <row r="296" spans="3:9" ht="42" x14ac:dyDescent="0.4">
      <c r="C296" s="328" t="s">
        <v>48154</v>
      </c>
      <c r="D296" s="328" t="s">
        <v>48155</v>
      </c>
      <c r="E296" s="328" t="s">
        <v>47821</v>
      </c>
      <c r="F296" s="329" t="s">
        <v>47822</v>
      </c>
      <c r="G296" s="449">
        <v>1</v>
      </c>
      <c r="H296" s="23" t="s">
        <v>47823</v>
      </c>
      <c r="I296" s="25" t="s">
        <v>15</v>
      </c>
    </row>
    <row r="297" spans="3:9" ht="42" x14ac:dyDescent="0.4">
      <c r="C297" s="328" t="s">
        <v>48156</v>
      </c>
      <c r="D297" s="328" t="s">
        <v>43348</v>
      </c>
      <c r="E297" s="328" t="s">
        <v>47821</v>
      </c>
      <c r="F297" s="329" t="s">
        <v>47822</v>
      </c>
      <c r="G297" s="449">
        <v>1</v>
      </c>
      <c r="H297" s="23" t="s">
        <v>47823</v>
      </c>
      <c r="I297" s="25" t="s">
        <v>15</v>
      </c>
    </row>
    <row r="298" spans="3:9" ht="42" x14ac:dyDescent="0.4">
      <c r="C298" s="328" t="s">
        <v>48157</v>
      </c>
      <c r="D298" s="328" t="s">
        <v>48158</v>
      </c>
      <c r="E298" s="328" t="s">
        <v>47821</v>
      </c>
      <c r="F298" s="329" t="s">
        <v>47822</v>
      </c>
      <c r="G298" s="449">
        <v>2</v>
      </c>
      <c r="H298" s="23" t="s">
        <v>47823</v>
      </c>
      <c r="I298" s="25" t="s">
        <v>15</v>
      </c>
    </row>
    <row r="299" spans="3:9" ht="42" x14ac:dyDescent="0.4">
      <c r="C299" s="328" t="s">
        <v>48159</v>
      </c>
      <c r="D299" s="328" t="s">
        <v>43348</v>
      </c>
      <c r="E299" s="328" t="s">
        <v>47821</v>
      </c>
      <c r="F299" s="329" t="s">
        <v>47822</v>
      </c>
      <c r="G299" s="449">
        <v>1</v>
      </c>
      <c r="H299" s="23" t="s">
        <v>47823</v>
      </c>
      <c r="I299" s="25" t="s">
        <v>15</v>
      </c>
    </row>
    <row r="300" spans="3:9" ht="42" x14ac:dyDescent="0.4">
      <c r="C300" s="328" t="s">
        <v>48160</v>
      </c>
      <c r="D300" s="328" t="s">
        <v>48161</v>
      </c>
      <c r="E300" s="328" t="s">
        <v>47821</v>
      </c>
      <c r="F300" s="329" t="s">
        <v>47822</v>
      </c>
      <c r="G300" s="449">
        <v>2</v>
      </c>
      <c r="H300" s="23" t="s">
        <v>47823</v>
      </c>
      <c r="I300" s="25" t="s">
        <v>15</v>
      </c>
    </row>
    <row r="301" spans="3:9" ht="42" x14ac:dyDescent="0.4">
      <c r="C301" s="328" t="s">
        <v>48162</v>
      </c>
      <c r="D301" s="328" t="s">
        <v>36655</v>
      </c>
      <c r="E301" s="328" t="s">
        <v>47821</v>
      </c>
      <c r="F301" s="329" t="s">
        <v>47822</v>
      </c>
      <c r="G301" s="449">
        <v>1</v>
      </c>
      <c r="H301" s="23" t="s">
        <v>47823</v>
      </c>
      <c r="I301" s="25" t="s">
        <v>15</v>
      </c>
    </row>
    <row r="302" spans="3:9" ht="42" x14ac:dyDescent="0.4">
      <c r="C302" s="328" t="s">
        <v>48163</v>
      </c>
      <c r="D302" s="328" t="s">
        <v>43470</v>
      </c>
      <c r="E302" s="328" t="s">
        <v>47821</v>
      </c>
      <c r="F302" s="329" t="s">
        <v>47822</v>
      </c>
      <c r="G302" s="449">
        <v>1</v>
      </c>
      <c r="H302" s="23" t="s">
        <v>47823</v>
      </c>
      <c r="I302" s="25" t="s">
        <v>15</v>
      </c>
    </row>
    <row r="303" spans="3:9" ht="42" x14ac:dyDescent="0.4">
      <c r="C303" s="328" t="s">
        <v>43406</v>
      </c>
      <c r="D303" s="328" t="s">
        <v>43376</v>
      </c>
      <c r="E303" s="328" t="s">
        <v>47821</v>
      </c>
      <c r="F303" s="329" t="s">
        <v>47822</v>
      </c>
      <c r="G303" s="449">
        <v>2</v>
      </c>
      <c r="H303" s="23" t="s">
        <v>47823</v>
      </c>
      <c r="I303" s="25" t="s">
        <v>15</v>
      </c>
    </row>
    <row r="304" spans="3:9" ht="63" x14ac:dyDescent="0.4">
      <c r="C304" s="328" t="s">
        <v>48164</v>
      </c>
      <c r="D304" s="328" t="s">
        <v>42994</v>
      </c>
      <c r="E304" s="328" t="s">
        <v>47821</v>
      </c>
      <c r="F304" s="329" t="s">
        <v>47822</v>
      </c>
      <c r="G304" s="449">
        <v>2</v>
      </c>
      <c r="H304" s="23" t="s">
        <v>47823</v>
      </c>
      <c r="I304" s="25" t="s">
        <v>15</v>
      </c>
    </row>
    <row r="305" spans="3:9" ht="42" x14ac:dyDescent="0.4">
      <c r="C305" s="328" t="s">
        <v>48165</v>
      </c>
      <c r="D305" s="328" t="s">
        <v>43216</v>
      </c>
      <c r="E305" s="328" t="s">
        <v>47821</v>
      </c>
      <c r="F305" s="329" t="s">
        <v>47822</v>
      </c>
      <c r="G305" s="449">
        <v>2</v>
      </c>
      <c r="H305" s="23" t="s">
        <v>47823</v>
      </c>
      <c r="I305" s="25" t="s">
        <v>15</v>
      </c>
    </row>
    <row r="306" spans="3:9" ht="42" x14ac:dyDescent="0.4">
      <c r="C306" s="328" t="s">
        <v>48166</v>
      </c>
      <c r="D306" s="328" t="s">
        <v>43079</v>
      </c>
      <c r="E306" s="328" t="s">
        <v>47821</v>
      </c>
      <c r="F306" s="329" t="s">
        <v>47822</v>
      </c>
      <c r="G306" s="449">
        <v>2</v>
      </c>
      <c r="H306" s="23" t="s">
        <v>47823</v>
      </c>
      <c r="I306" s="25" t="s">
        <v>15</v>
      </c>
    </row>
    <row r="307" spans="3:9" ht="42" x14ac:dyDescent="0.4">
      <c r="C307" s="328" t="s">
        <v>48167</v>
      </c>
      <c r="D307" s="328" t="s">
        <v>43160</v>
      </c>
      <c r="E307" s="328" t="s">
        <v>47821</v>
      </c>
      <c r="F307" s="329" t="s">
        <v>47822</v>
      </c>
      <c r="G307" s="449">
        <v>1</v>
      </c>
      <c r="H307" s="23" t="s">
        <v>47823</v>
      </c>
      <c r="I307" s="25" t="s">
        <v>15</v>
      </c>
    </row>
    <row r="308" spans="3:9" ht="42" x14ac:dyDescent="0.4">
      <c r="C308" s="328" t="s">
        <v>48168</v>
      </c>
      <c r="D308" s="328" t="s">
        <v>43160</v>
      </c>
      <c r="E308" s="328" t="s">
        <v>47821</v>
      </c>
      <c r="F308" s="329" t="s">
        <v>47822</v>
      </c>
      <c r="G308" s="449">
        <v>1</v>
      </c>
      <c r="H308" s="23" t="s">
        <v>47823</v>
      </c>
      <c r="I308" s="25" t="s">
        <v>15</v>
      </c>
    </row>
    <row r="309" spans="3:9" ht="42" x14ac:dyDescent="0.4">
      <c r="C309" s="328" t="s">
        <v>48169</v>
      </c>
      <c r="D309" s="328" t="s">
        <v>43160</v>
      </c>
      <c r="E309" s="328" t="s">
        <v>47821</v>
      </c>
      <c r="F309" s="329" t="s">
        <v>47822</v>
      </c>
      <c r="G309" s="449">
        <v>2</v>
      </c>
      <c r="H309" s="23" t="s">
        <v>47823</v>
      </c>
      <c r="I309" s="25" t="s">
        <v>15</v>
      </c>
    </row>
    <row r="310" spans="3:9" ht="42" x14ac:dyDescent="0.4">
      <c r="C310" s="328" t="s">
        <v>48170</v>
      </c>
      <c r="D310" s="328" t="s">
        <v>43027</v>
      </c>
      <c r="E310" s="328" t="s">
        <v>47821</v>
      </c>
      <c r="F310" s="329" t="s">
        <v>47822</v>
      </c>
      <c r="G310" s="449">
        <v>1</v>
      </c>
      <c r="H310" s="23" t="s">
        <v>47823</v>
      </c>
      <c r="I310" s="25" t="s">
        <v>15</v>
      </c>
    </row>
    <row r="311" spans="3:9" ht="42" x14ac:dyDescent="0.4">
      <c r="C311" s="328" t="s">
        <v>48171</v>
      </c>
      <c r="D311" s="328" t="s">
        <v>48172</v>
      </c>
      <c r="E311" s="328" t="s">
        <v>47821</v>
      </c>
      <c r="F311" s="329" t="s">
        <v>47822</v>
      </c>
      <c r="G311" s="449">
        <v>1</v>
      </c>
      <c r="H311" s="23" t="s">
        <v>47823</v>
      </c>
      <c r="I311" s="25" t="s">
        <v>15</v>
      </c>
    </row>
    <row r="312" spans="3:9" ht="42" x14ac:dyDescent="0.4">
      <c r="C312" s="328" t="s">
        <v>48173</v>
      </c>
      <c r="D312" s="328" t="s">
        <v>43398</v>
      </c>
      <c r="E312" s="328" t="s">
        <v>47821</v>
      </c>
      <c r="F312" s="329" t="s">
        <v>47822</v>
      </c>
      <c r="G312" s="449">
        <v>2</v>
      </c>
      <c r="H312" s="23" t="s">
        <v>47823</v>
      </c>
      <c r="I312" s="25" t="s">
        <v>15</v>
      </c>
    </row>
    <row r="313" spans="3:9" ht="42" x14ac:dyDescent="0.4">
      <c r="C313" s="328" t="s">
        <v>48174</v>
      </c>
      <c r="D313" s="328" t="s">
        <v>43348</v>
      </c>
      <c r="E313" s="328" t="s">
        <v>47821</v>
      </c>
      <c r="F313" s="329" t="s">
        <v>47822</v>
      </c>
      <c r="G313" s="449">
        <v>2</v>
      </c>
      <c r="H313" s="23" t="s">
        <v>47823</v>
      </c>
      <c r="I313" s="25" t="s">
        <v>15</v>
      </c>
    </row>
    <row r="314" spans="3:9" ht="42" x14ac:dyDescent="0.4">
      <c r="C314" s="328" t="s">
        <v>48175</v>
      </c>
      <c r="D314" s="328" t="s">
        <v>37397</v>
      </c>
      <c r="E314" s="328" t="s">
        <v>47821</v>
      </c>
      <c r="F314" s="329" t="s">
        <v>47822</v>
      </c>
      <c r="G314" s="449">
        <v>2</v>
      </c>
      <c r="H314" s="23" t="s">
        <v>47823</v>
      </c>
      <c r="I314" s="25" t="s">
        <v>15</v>
      </c>
    </row>
    <row r="315" spans="3:9" ht="42" x14ac:dyDescent="0.4">
      <c r="C315" s="328" t="s">
        <v>48176</v>
      </c>
      <c r="D315" s="328" t="s">
        <v>48177</v>
      </c>
      <c r="E315" s="328" t="s">
        <v>47821</v>
      </c>
      <c r="F315" s="329" t="s">
        <v>47822</v>
      </c>
      <c r="G315" s="449">
        <v>2</v>
      </c>
      <c r="H315" s="23" t="s">
        <v>47823</v>
      </c>
      <c r="I315" s="25" t="s">
        <v>15</v>
      </c>
    </row>
    <row r="316" spans="3:9" ht="42" x14ac:dyDescent="0.4">
      <c r="C316" s="328" t="s">
        <v>48178</v>
      </c>
      <c r="D316" s="328" t="s">
        <v>36879</v>
      </c>
      <c r="E316" s="328" t="s">
        <v>47821</v>
      </c>
      <c r="F316" s="329" t="s">
        <v>47822</v>
      </c>
      <c r="G316" s="449">
        <v>2</v>
      </c>
      <c r="H316" s="23" t="s">
        <v>47823</v>
      </c>
      <c r="I316" s="25" t="s">
        <v>15</v>
      </c>
    </row>
    <row r="317" spans="3:9" ht="42" x14ac:dyDescent="0.4">
      <c r="C317" s="328" t="s">
        <v>48179</v>
      </c>
      <c r="D317" s="328" t="s">
        <v>48180</v>
      </c>
      <c r="E317" s="328" t="s">
        <v>47821</v>
      </c>
      <c r="F317" s="329" t="s">
        <v>47822</v>
      </c>
      <c r="G317" s="449">
        <v>2</v>
      </c>
      <c r="H317" s="23" t="s">
        <v>47823</v>
      </c>
      <c r="I317" s="25" t="s">
        <v>15</v>
      </c>
    </row>
    <row r="318" spans="3:9" ht="42" x14ac:dyDescent="0.4">
      <c r="C318" s="328" t="s">
        <v>48181</v>
      </c>
      <c r="D318" s="328" t="s">
        <v>37331</v>
      </c>
      <c r="E318" s="328" t="s">
        <v>47821</v>
      </c>
      <c r="F318" s="329" t="s">
        <v>47822</v>
      </c>
      <c r="G318" s="449">
        <v>1</v>
      </c>
      <c r="H318" s="23" t="s">
        <v>47823</v>
      </c>
      <c r="I318" s="25" t="s">
        <v>15</v>
      </c>
    </row>
    <row r="319" spans="3:9" ht="42" x14ac:dyDescent="0.4">
      <c r="C319" s="328" t="s">
        <v>48182</v>
      </c>
      <c r="D319" s="328" t="s">
        <v>48071</v>
      </c>
      <c r="E319" s="328" t="s">
        <v>47821</v>
      </c>
      <c r="F319" s="329" t="s">
        <v>47822</v>
      </c>
      <c r="G319" s="449">
        <v>1</v>
      </c>
      <c r="H319" s="23" t="s">
        <v>47823</v>
      </c>
      <c r="I319" s="25" t="s">
        <v>15</v>
      </c>
    </row>
    <row r="320" spans="3:9" ht="42" x14ac:dyDescent="0.4">
      <c r="C320" s="328" t="s">
        <v>48183</v>
      </c>
      <c r="D320" s="328" t="s">
        <v>43173</v>
      </c>
      <c r="E320" s="328" t="s">
        <v>47821</v>
      </c>
      <c r="F320" s="329" t="s">
        <v>47822</v>
      </c>
      <c r="G320" s="449">
        <v>2</v>
      </c>
      <c r="H320" s="23" t="s">
        <v>47823</v>
      </c>
      <c r="I320" s="25" t="s">
        <v>15</v>
      </c>
    </row>
    <row r="321" spans="3:9" ht="42" x14ac:dyDescent="0.4">
      <c r="C321" s="328" t="s">
        <v>48184</v>
      </c>
      <c r="D321" s="328" t="s">
        <v>43446</v>
      </c>
      <c r="E321" s="328" t="s">
        <v>47821</v>
      </c>
      <c r="F321" s="329" t="s">
        <v>47822</v>
      </c>
      <c r="G321" s="449">
        <v>2</v>
      </c>
      <c r="H321" s="23" t="s">
        <v>47823</v>
      </c>
      <c r="I321" s="25" t="s">
        <v>15</v>
      </c>
    </row>
    <row r="322" spans="3:9" ht="42" x14ac:dyDescent="0.4">
      <c r="C322" s="328" t="s">
        <v>48185</v>
      </c>
      <c r="D322" s="328" t="s">
        <v>48186</v>
      </c>
      <c r="E322" s="328" t="s">
        <v>47821</v>
      </c>
      <c r="F322" s="329" t="s">
        <v>47822</v>
      </c>
      <c r="G322" s="449">
        <v>2</v>
      </c>
      <c r="H322" s="23" t="s">
        <v>47823</v>
      </c>
      <c r="I322" s="25" t="s">
        <v>15</v>
      </c>
    </row>
    <row r="323" spans="3:9" ht="42" x14ac:dyDescent="0.4">
      <c r="C323" s="328" t="s">
        <v>48187</v>
      </c>
      <c r="D323" s="328" t="s">
        <v>36879</v>
      </c>
      <c r="E323" s="328" t="s">
        <v>47821</v>
      </c>
      <c r="F323" s="329" t="s">
        <v>47822</v>
      </c>
      <c r="G323" s="449">
        <v>1</v>
      </c>
      <c r="H323" s="23" t="s">
        <v>47823</v>
      </c>
      <c r="I323" s="25" t="s">
        <v>15</v>
      </c>
    </row>
    <row r="324" spans="3:9" ht="42" x14ac:dyDescent="0.4">
      <c r="C324" s="328" t="s">
        <v>48188</v>
      </c>
      <c r="D324" s="328" t="s">
        <v>37592</v>
      </c>
      <c r="E324" s="328" t="s">
        <v>47821</v>
      </c>
      <c r="F324" s="329" t="s">
        <v>47822</v>
      </c>
      <c r="G324" s="449">
        <v>2</v>
      </c>
      <c r="H324" s="23" t="s">
        <v>47823</v>
      </c>
      <c r="I324" s="25" t="s">
        <v>15</v>
      </c>
    </row>
    <row r="325" spans="3:9" ht="42" x14ac:dyDescent="0.4">
      <c r="C325" s="328" t="s">
        <v>48189</v>
      </c>
      <c r="D325" s="328" t="s">
        <v>43014</v>
      </c>
      <c r="E325" s="328" t="s">
        <v>47821</v>
      </c>
      <c r="F325" s="329" t="s">
        <v>47822</v>
      </c>
      <c r="G325" s="449">
        <v>2</v>
      </c>
      <c r="H325" s="23" t="s">
        <v>47823</v>
      </c>
      <c r="I325" s="25" t="s">
        <v>15</v>
      </c>
    </row>
    <row r="326" spans="3:9" ht="42" x14ac:dyDescent="0.4">
      <c r="C326" s="328" t="s">
        <v>48190</v>
      </c>
      <c r="D326" s="328" t="s">
        <v>42994</v>
      </c>
      <c r="E326" s="328" t="s">
        <v>47821</v>
      </c>
      <c r="F326" s="329" t="s">
        <v>47822</v>
      </c>
      <c r="G326" s="449">
        <v>2</v>
      </c>
      <c r="H326" s="23" t="s">
        <v>47823</v>
      </c>
      <c r="I326" s="25" t="s">
        <v>15</v>
      </c>
    </row>
    <row r="327" spans="3:9" ht="42" x14ac:dyDescent="0.4">
      <c r="C327" s="328" t="s">
        <v>48191</v>
      </c>
      <c r="D327" s="328" t="s">
        <v>43047</v>
      </c>
      <c r="E327" s="328" t="s">
        <v>47821</v>
      </c>
      <c r="F327" s="329" t="s">
        <v>47822</v>
      </c>
      <c r="G327" s="449">
        <v>1</v>
      </c>
      <c r="H327" s="23" t="s">
        <v>47823</v>
      </c>
      <c r="I327" s="25" t="s">
        <v>15</v>
      </c>
    </row>
    <row r="328" spans="3:9" ht="42" x14ac:dyDescent="0.4">
      <c r="C328" s="328" t="s">
        <v>48192</v>
      </c>
      <c r="D328" s="328" t="s">
        <v>42989</v>
      </c>
      <c r="E328" s="328" t="s">
        <v>47821</v>
      </c>
      <c r="F328" s="329" t="s">
        <v>47822</v>
      </c>
      <c r="G328" s="449">
        <v>2</v>
      </c>
      <c r="H328" s="23" t="s">
        <v>47823</v>
      </c>
      <c r="I328" s="25" t="s">
        <v>15</v>
      </c>
    </row>
    <row r="329" spans="3:9" ht="42" x14ac:dyDescent="0.4">
      <c r="C329" s="328" t="s">
        <v>48193</v>
      </c>
      <c r="D329" s="328" t="s">
        <v>36879</v>
      </c>
      <c r="E329" s="328" t="s">
        <v>47821</v>
      </c>
      <c r="F329" s="329" t="s">
        <v>47822</v>
      </c>
      <c r="G329" s="449">
        <v>1</v>
      </c>
      <c r="H329" s="23" t="s">
        <v>47823</v>
      </c>
      <c r="I329" s="25" t="s">
        <v>15</v>
      </c>
    </row>
    <row r="330" spans="3:9" ht="42" x14ac:dyDescent="0.4">
      <c r="C330" s="328" t="s">
        <v>48194</v>
      </c>
      <c r="D330" s="328" t="s">
        <v>43047</v>
      </c>
      <c r="E330" s="328" t="s">
        <v>47821</v>
      </c>
      <c r="F330" s="329" t="s">
        <v>47822</v>
      </c>
      <c r="G330" s="449">
        <v>3</v>
      </c>
      <c r="H330" s="23" t="s">
        <v>47823</v>
      </c>
      <c r="I330" s="25" t="s">
        <v>15</v>
      </c>
    </row>
    <row r="331" spans="3:9" ht="42" x14ac:dyDescent="0.4">
      <c r="C331" s="328" t="s">
        <v>48195</v>
      </c>
      <c r="D331" s="328" t="s">
        <v>48196</v>
      </c>
      <c r="E331" s="328" t="s">
        <v>47821</v>
      </c>
      <c r="F331" s="329" t="s">
        <v>47822</v>
      </c>
      <c r="G331" s="449">
        <v>3</v>
      </c>
      <c r="H331" s="23" t="s">
        <v>47823</v>
      </c>
      <c r="I331" s="25" t="s">
        <v>15</v>
      </c>
    </row>
    <row r="332" spans="3:9" ht="42" x14ac:dyDescent="0.4">
      <c r="C332" s="328" t="s">
        <v>48197</v>
      </c>
      <c r="D332" s="328" t="s">
        <v>43173</v>
      </c>
      <c r="E332" s="328" t="s">
        <v>47821</v>
      </c>
      <c r="F332" s="329" t="s">
        <v>47822</v>
      </c>
      <c r="G332" s="449">
        <v>2</v>
      </c>
      <c r="H332" s="23" t="s">
        <v>47823</v>
      </c>
      <c r="I332" s="25" t="s">
        <v>15</v>
      </c>
    </row>
    <row r="333" spans="3:9" ht="42" x14ac:dyDescent="0.4">
      <c r="C333" s="328" t="s">
        <v>48198</v>
      </c>
      <c r="D333" s="328" t="s">
        <v>47980</v>
      </c>
      <c r="E333" s="328" t="s">
        <v>47821</v>
      </c>
      <c r="F333" s="329" t="s">
        <v>47822</v>
      </c>
      <c r="G333" s="449">
        <v>1</v>
      </c>
      <c r="H333" s="23" t="s">
        <v>47823</v>
      </c>
      <c r="I333" s="25" t="s">
        <v>15</v>
      </c>
    </row>
    <row r="334" spans="3:9" ht="42" x14ac:dyDescent="0.4">
      <c r="C334" s="328" t="s">
        <v>48199</v>
      </c>
      <c r="D334" s="328" t="s">
        <v>48200</v>
      </c>
      <c r="E334" s="328" t="s">
        <v>47821</v>
      </c>
      <c r="F334" s="329" t="s">
        <v>47822</v>
      </c>
      <c r="G334" s="449">
        <v>2</v>
      </c>
      <c r="H334" s="23" t="s">
        <v>47823</v>
      </c>
      <c r="I334" s="25" t="s">
        <v>15</v>
      </c>
    </row>
    <row r="335" spans="3:9" ht="42" x14ac:dyDescent="0.4">
      <c r="C335" s="328" t="s">
        <v>48201</v>
      </c>
      <c r="D335" s="328" t="s">
        <v>35630</v>
      </c>
      <c r="E335" s="328" t="s">
        <v>47821</v>
      </c>
      <c r="F335" s="329" t="s">
        <v>47822</v>
      </c>
      <c r="G335" s="449">
        <v>2</v>
      </c>
      <c r="H335" s="23" t="s">
        <v>47823</v>
      </c>
      <c r="I335" s="25" t="s">
        <v>15</v>
      </c>
    </row>
    <row r="336" spans="3:9" ht="42" x14ac:dyDescent="0.4">
      <c r="C336" s="328" t="s">
        <v>48202</v>
      </c>
      <c r="D336" s="328" t="s">
        <v>43202</v>
      </c>
      <c r="E336" s="328" t="s">
        <v>47821</v>
      </c>
      <c r="F336" s="329" t="s">
        <v>47822</v>
      </c>
      <c r="G336" s="449">
        <v>3.5</v>
      </c>
      <c r="H336" s="23" t="s">
        <v>47823</v>
      </c>
      <c r="I336" s="25" t="s">
        <v>15</v>
      </c>
    </row>
    <row r="337" spans="3:9" ht="42" x14ac:dyDescent="0.4">
      <c r="C337" s="328" t="s">
        <v>48203</v>
      </c>
      <c r="D337" s="328" t="s">
        <v>48204</v>
      </c>
      <c r="E337" s="328" t="s">
        <v>47821</v>
      </c>
      <c r="F337" s="329" t="s">
        <v>47822</v>
      </c>
      <c r="G337" s="449">
        <v>1</v>
      </c>
      <c r="H337" s="23" t="s">
        <v>47823</v>
      </c>
      <c r="I337" s="25" t="s">
        <v>15</v>
      </c>
    </row>
    <row r="338" spans="3:9" ht="42" x14ac:dyDescent="0.4">
      <c r="C338" s="328" t="s">
        <v>48205</v>
      </c>
      <c r="D338" s="328" t="s">
        <v>42994</v>
      </c>
      <c r="E338" s="328" t="s">
        <v>47821</v>
      </c>
      <c r="F338" s="329" t="s">
        <v>47822</v>
      </c>
      <c r="G338" s="449">
        <v>1</v>
      </c>
      <c r="H338" s="23" t="s">
        <v>47823</v>
      </c>
      <c r="I338" s="25" t="s">
        <v>15</v>
      </c>
    </row>
    <row r="339" spans="3:9" ht="42" x14ac:dyDescent="0.4">
      <c r="C339" s="328" t="s">
        <v>48206</v>
      </c>
      <c r="D339" s="328" t="s">
        <v>36879</v>
      </c>
      <c r="E339" s="328" t="s">
        <v>47821</v>
      </c>
      <c r="F339" s="329" t="s">
        <v>47822</v>
      </c>
      <c r="G339" s="449">
        <v>2</v>
      </c>
      <c r="H339" s="23" t="s">
        <v>47823</v>
      </c>
      <c r="I339" s="25" t="s">
        <v>15</v>
      </c>
    </row>
    <row r="340" spans="3:9" ht="42" x14ac:dyDescent="0.4">
      <c r="C340" s="328" t="s">
        <v>48207</v>
      </c>
      <c r="D340" s="328" t="s">
        <v>42994</v>
      </c>
      <c r="E340" s="328" t="s">
        <v>47821</v>
      </c>
      <c r="F340" s="329" t="s">
        <v>47822</v>
      </c>
      <c r="G340" s="449">
        <v>2</v>
      </c>
      <c r="H340" s="23" t="s">
        <v>47823</v>
      </c>
      <c r="I340" s="25" t="s">
        <v>15</v>
      </c>
    </row>
    <row r="341" spans="3:9" ht="42" x14ac:dyDescent="0.4">
      <c r="C341" s="328" t="s">
        <v>48208</v>
      </c>
      <c r="D341" s="328" t="s">
        <v>43045</v>
      </c>
      <c r="E341" s="328" t="s">
        <v>47821</v>
      </c>
      <c r="F341" s="329" t="s">
        <v>47822</v>
      </c>
      <c r="G341" s="449">
        <v>1</v>
      </c>
      <c r="H341" s="23" t="s">
        <v>47823</v>
      </c>
      <c r="I341" s="25" t="s">
        <v>15</v>
      </c>
    </row>
    <row r="342" spans="3:9" ht="42" x14ac:dyDescent="0.4">
      <c r="C342" s="328" t="s">
        <v>48209</v>
      </c>
      <c r="D342" s="328" t="s">
        <v>47308</v>
      </c>
      <c r="E342" s="328" t="s">
        <v>47821</v>
      </c>
      <c r="F342" s="329" t="s">
        <v>47822</v>
      </c>
      <c r="G342" s="449">
        <v>2</v>
      </c>
      <c r="H342" s="23" t="s">
        <v>47823</v>
      </c>
      <c r="I342" s="25" t="s">
        <v>15</v>
      </c>
    </row>
    <row r="343" spans="3:9" ht="42" x14ac:dyDescent="0.4">
      <c r="C343" s="328" t="s">
        <v>48210</v>
      </c>
      <c r="D343" s="328" t="s">
        <v>47722</v>
      </c>
      <c r="E343" s="328" t="s">
        <v>47821</v>
      </c>
      <c r="F343" s="329" t="s">
        <v>47822</v>
      </c>
      <c r="G343" s="449">
        <v>2</v>
      </c>
      <c r="H343" s="23" t="s">
        <v>47823</v>
      </c>
      <c r="I343" s="25" t="s">
        <v>15</v>
      </c>
    </row>
    <row r="344" spans="3:9" ht="42" x14ac:dyDescent="0.4">
      <c r="C344" s="328" t="s">
        <v>48211</v>
      </c>
      <c r="D344" s="328" t="s">
        <v>43219</v>
      </c>
      <c r="E344" s="328" t="s">
        <v>47821</v>
      </c>
      <c r="F344" s="329" t="s">
        <v>47822</v>
      </c>
      <c r="G344" s="449">
        <v>2</v>
      </c>
      <c r="H344" s="23" t="s">
        <v>47823</v>
      </c>
      <c r="I344" s="25" t="s">
        <v>15</v>
      </c>
    </row>
    <row r="345" spans="3:9" ht="42" x14ac:dyDescent="0.4">
      <c r="C345" s="328" t="s">
        <v>48212</v>
      </c>
      <c r="D345" s="328" t="s">
        <v>43438</v>
      </c>
      <c r="E345" s="328" t="s">
        <v>47821</v>
      </c>
      <c r="F345" s="329" t="s">
        <v>47822</v>
      </c>
      <c r="G345" s="449">
        <v>1</v>
      </c>
      <c r="H345" s="23" t="s">
        <v>47823</v>
      </c>
      <c r="I345" s="25" t="s">
        <v>15</v>
      </c>
    </row>
    <row r="346" spans="3:9" ht="42" x14ac:dyDescent="0.4">
      <c r="C346" s="328" t="s">
        <v>48213</v>
      </c>
      <c r="D346" s="328" t="s">
        <v>48214</v>
      </c>
      <c r="E346" s="328" t="s">
        <v>47821</v>
      </c>
      <c r="F346" s="329" t="s">
        <v>47822</v>
      </c>
      <c r="G346" s="449">
        <v>2</v>
      </c>
      <c r="H346" s="23" t="s">
        <v>47823</v>
      </c>
      <c r="I346" s="25" t="s">
        <v>15</v>
      </c>
    </row>
    <row r="347" spans="3:9" ht="42" x14ac:dyDescent="0.4">
      <c r="C347" s="328" t="s">
        <v>48215</v>
      </c>
      <c r="D347" s="328" t="s">
        <v>36069</v>
      </c>
      <c r="E347" s="328" t="s">
        <v>47821</v>
      </c>
      <c r="F347" s="329" t="s">
        <v>47822</v>
      </c>
      <c r="G347" s="449">
        <v>1</v>
      </c>
      <c r="H347" s="23" t="s">
        <v>47823</v>
      </c>
      <c r="I347" s="25" t="s">
        <v>15</v>
      </c>
    </row>
    <row r="348" spans="3:9" ht="42" x14ac:dyDescent="0.4">
      <c r="C348" s="328" t="s">
        <v>48216</v>
      </c>
      <c r="D348" s="328" t="s">
        <v>48217</v>
      </c>
      <c r="E348" s="328" t="s">
        <v>47821</v>
      </c>
      <c r="F348" s="329" t="s">
        <v>47822</v>
      </c>
      <c r="G348" s="449">
        <v>2</v>
      </c>
      <c r="H348" s="23" t="s">
        <v>47823</v>
      </c>
      <c r="I348" s="25" t="s">
        <v>15</v>
      </c>
    </row>
    <row r="349" spans="3:9" ht="42" x14ac:dyDescent="0.4">
      <c r="C349" s="328" t="s">
        <v>48218</v>
      </c>
      <c r="D349" s="328" t="s">
        <v>36069</v>
      </c>
      <c r="E349" s="328" t="s">
        <v>47821</v>
      </c>
      <c r="F349" s="329" t="s">
        <v>47822</v>
      </c>
      <c r="G349" s="449">
        <v>2</v>
      </c>
      <c r="H349" s="23" t="s">
        <v>47823</v>
      </c>
      <c r="I349" s="25" t="s">
        <v>15</v>
      </c>
    </row>
    <row r="350" spans="3:9" ht="42" x14ac:dyDescent="0.4">
      <c r="C350" s="328" t="s">
        <v>48219</v>
      </c>
      <c r="D350" s="328" t="s">
        <v>43033</v>
      </c>
      <c r="E350" s="328" t="s">
        <v>47821</v>
      </c>
      <c r="F350" s="329" t="s">
        <v>47822</v>
      </c>
      <c r="G350" s="449">
        <v>2</v>
      </c>
      <c r="H350" s="23" t="s">
        <v>47823</v>
      </c>
      <c r="I350" s="25" t="s">
        <v>15</v>
      </c>
    </row>
    <row r="351" spans="3:9" ht="42" x14ac:dyDescent="0.4">
      <c r="C351" s="328" t="s">
        <v>48220</v>
      </c>
      <c r="D351" s="328" t="s">
        <v>48221</v>
      </c>
      <c r="E351" s="328" t="s">
        <v>47821</v>
      </c>
      <c r="F351" s="329" t="s">
        <v>47822</v>
      </c>
      <c r="G351" s="449">
        <v>2</v>
      </c>
      <c r="H351" s="23" t="s">
        <v>47823</v>
      </c>
      <c r="I351" s="25" t="s">
        <v>15</v>
      </c>
    </row>
    <row r="352" spans="3:9" ht="42" x14ac:dyDescent="0.4">
      <c r="C352" s="328" t="s">
        <v>48222</v>
      </c>
      <c r="D352" s="328" t="s">
        <v>48223</v>
      </c>
      <c r="E352" s="328" t="s">
        <v>47821</v>
      </c>
      <c r="F352" s="329" t="s">
        <v>47822</v>
      </c>
      <c r="G352" s="449">
        <v>2</v>
      </c>
      <c r="H352" s="23" t="s">
        <v>47823</v>
      </c>
      <c r="I352" s="25" t="s">
        <v>15</v>
      </c>
    </row>
    <row r="353" spans="3:9" ht="42" x14ac:dyDescent="0.4">
      <c r="C353" s="328" t="s">
        <v>48224</v>
      </c>
      <c r="D353" s="328" t="s">
        <v>43348</v>
      </c>
      <c r="E353" s="328" t="s">
        <v>47821</v>
      </c>
      <c r="F353" s="329" t="s">
        <v>47822</v>
      </c>
      <c r="G353" s="449">
        <v>2</v>
      </c>
      <c r="H353" s="23" t="s">
        <v>47823</v>
      </c>
      <c r="I353" s="25" t="s">
        <v>15</v>
      </c>
    </row>
    <row r="354" spans="3:9" ht="42" x14ac:dyDescent="0.4">
      <c r="C354" s="328" t="s">
        <v>48225</v>
      </c>
      <c r="D354" s="328" t="s">
        <v>43348</v>
      </c>
      <c r="E354" s="328" t="s">
        <v>47821</v>
      </c>
      <c r="F354" s="329" t="s">
        <v>47822</v>
      </c>
      <c r="G354" s="449">
        <v>2</v>
      </c>
      <c r="H354" s="23" t="s">
        <v>47823</v>
      </c>
      <c r="I354" s="25" t="s">
        <v>15</v>
      </c>
    </row>
    <row r="355" spans="3:9" ht="42" x14ac:dyDescent="0.4">
      <c r="C355" s="328" t="s">
        <v>48226</v>
      </c>
      <c r="D355" s="328" t="s">
        <v>43505</v>
      </c>
      <c r="E355" s="328" t="s">
        <v>47821</v>
      </c>
      <c r="F355" s="329" t="s">
        <v>47822</v>
      </c>
      <c r="G355" s="449">
        <v>2</v>
      </c>
      <c r="H355" s="23" t="s">
        <v>47823</v>
      </c>
      <c r="I355" s="25" t="s">
        <v>15</v>
      </c>
    </row>
    <row r="356" spans="3:9" ht="42" x14ac:dyDescent="0.4">
      <c r="C356" s="328" t="s">
        <v>48227</v>
      </c>
      <c r="D356" s="328" t="s">
        <v>48180</v>
      </c>
      <c r="E356" s="328" t="s">
        <v>47821</v>
      </c>
      <c r="F356" s="329" t="s">
        <v>47822</v>
      </c>
      <c r="G356" s="449">
        <v>1</v>
      </c>
      <c r="H356" s="23" t="s">
        <v>47823</v>
      </c>
      <c r="I356" s="25" t="s">
        <v>15</v>
      </c>
    </row>
    <row r="357" spans="3:9" ht="42" x14ac:dyDescent="0.4">
      <c r="C357" s="328" t="s">
        <v>48228</v>
      </c>
      <c r="D357" s="328" t="s">
        <v>48229</v>
      </c>
      <c r="E357" s="328" t="s">
        <v>47821</v>
      </c>
      <c r="F357" s="329" t="s">
        <v>47822</v>
      </c>
      <c r="G357" s="449">
        <v>2</v>
      </c>
      <c r="H357" s="23" t="s">
        <v>47823</v>
      </c>
      <c r="I357" s="25" t="s">
        <v>15</v>
      </c>
    </row>
    <row r="358" spans="3:9" ht="42" x14ac:dyDescent="0.4">
      <c r="C358" s="328" t="s">
        <v>48230</v>
      </c>
      <c r="D358" s="328" t="s">
        <v>43351</v>
      </c>
      <c r="E358" s="328" t="s">
        <v>47821</v>
      </c>
      <c r="F358" s="329" t="s">
        <v>47822</v>
      </c>
      <c r="G358" s="449">
        <v>3</v>
      </c>
      <c r="H358" s="23" t="s">
        <v>47823</v>
      </c>
      <c r="I358" s="25" t="s">
        <v>15</v>
      </c>
    </row>
    <row r="359" spans="3:9" ht="42" x14ac:dyDescent="0.4">
      <c r="C359" s="328" t="s">
        <v>48231</v>
      </c>
      <c r="D359" s="328" t="s">
        <v>35918</v>
      </c>
      <c r="E359" s="328" t="s">
        <v>47821</v>
      </c>
      <c r="F359" s="329" t="s">
        <v>47822</v>
      </c>
      <c r="G359" s="449">
        <v>1</v>
      </c>
      <c r="H359" s="23" t="s">
        <v>47823</v>
      </c>
      <c r="I359" s="25" t="s">
        <v>15</v>
      </c>
    </row>
    <row r="360" spans="3:9" ht="42" x14ac:dyDescent="0.4">
      <c r="C360" s="328" t="s">
        <v>48232</v>
      </c>
      <c r="D360" s="328" t="s">
        <v>43047</v>
      </c>
      <c r="E360" s="328" t="s">
        <v>47821</v>
      </c>
      <c r="F360" s="329" t="s">
        <v>47822</v>
      </c>
      <c r="G360" s="449">
        <v>2</v>
      </c>
      <c r="H360" s="23" t="s">
        <v>47823</v>
      </c>
      <c r="I360" s="25" t="s">
        <v>15</v>
      </c>
    </row>
    <row r="361" spans="3:9" ht="42" x14ac:dyDescent="0.4">
      <c r="C361" s="328" t="s">
        <v>48233</v>
      </c>
      <c r="D361" s="328" t="s">
        <v>43025</v>
      </c>
      <c r="E361" s="328" t="s">
        <v>47821</v>
      </c>
      <c r="F361" s="329" t="s">
        <v>47822</v>
      </c>
      <c r="G361" s="449">
        <v>2</v>
      </c>
      <c r="H361" s="23" t="s">
        <v>47823</v>
      </c>
      <c r="I361" s="25" t="s">
        <v>15</v>
      </c>
    </row>
    <row r="362" spans="3:9" ht="42" x14ac:dyDescent="0.4">
      <c r="C362" s="328" t="s">
        <v>48234</v>
      </c>
      <c r="D362" s="328" t="s">
        <v>48235</v>
      </c>
      <c r="E362" s="328" t="s">
        <v>47821</v>
      </c>
      <c r="F362" s="329" t="s">
        <v>47822</v>
      </c>
      <c r="G362" s="449">
        <v>2</v>
      </c>
      <c r="H362" s="23" t="s">
        <v>47823</v>
      </c>
      <c r="I362" s="25" t="s">
        <v>15</v>
      </c>
    </row>
    <row r="363" spans="3:9" ht="42" x14ac:dyDescent="0.4">
      <c r="C363" s="328" t="s">
        <v>48236</v>
      </c>
      <c r="D363" s="328" t="s">
        <v>35250</v>
      </c>
      <c r="E363" s="328" t="s">
        <v>47821</v>
      </c>
      <c r="F363" s="329" t="s">
        <v>47822</v>
      </c>
      <c r="G363" s="449">
        <v>2</v>
      </c>
      <c r="H363" s="23" t="s">
        <v>47823</v>
      </c>
      <c r="I363" s="25" t="s">
        <v>15</v>
      </c>
    </row>
    <row r="364" spans="3:9" ht="42" x14ac:dyDescent="0.4">
      <c r="C364" s="328" t="s">
        <v>48237</v>
      </c>
      <c r="D364" s="328" t="s">
        <v>43079</v>
      </c>
      <c r="E364" s="328" t="s">
        <v>47821</v>
      </c>
      <c r="F364" s="329" t="s">
        <v>47822</v>
      </c>
      <c r="G364" s="449">
        <v>2</v>
      </c>
      <c r="H364" s="23" t="s">
        <v>47823</v>
      </c>
      <c r="I364" s="25" t="s">
        <v>15</v>
      </c>
    </row>
    <row r="365" spans="3:9" ht="42" x14ac:dyDescent="0.4">
      <c r="C365" s="328" t="s">
        <v>48238</v>
      </c>
      <c r="D365" s="328" t="s">
        <v>48069</v>
      </c>
      <c r="E365" s="328" t="s">
        <v>47821</v>
      </c>
      <c r="F365" s="329" t="s">
        <v>47822</v>
      </c>
      <c r="G365" s="449">
        <v>2</v>
      </c>
      <c r="H365" s="23" t="s">
        <v>47823</v>
      </c>
      <c r="I365" s="25" t="s">
        <v>15</v>
      </c>
    </row>
    <row r="366" spans="3:9" ht="42" x14ac:dyDescent="0.4">
      <c r="C366" s="328" t="s">
        <v>48239</v>
      </c>
      <c r="D366" s="328" t="s">
        <v>43043</v>
      </c>
      <c r="E366" s="328" t="s">
        <v>47821</v>
      </c>
      <c r="F366" s="329" t="s">
        <v>47822</v>
      </c>
      <c r="G366" s="449">
        <v>3.85</v>
      </c>
      <c r="H366" s="23" t="s">
        <v>47823</v>
      </c>
      <c r="I366" s="25" t="s">
        <v>15</v>
      </c>
    </row>
    <row r="367" spans="3:9" ht="42" x14ac:dyDescent="0.4">
      <c r="C367" s="328" t="s">
        <v>48240</v>
      </c>
      <c r="D367" s="328" t="s">
        <v>43144</v>
      </c>
      <c r="E367" s="328" t="s">
        <v>47821</v>
      </c>
      <c r="F367" s="329" t="s">
        <v>47822</v>
      </c>
      <c r="G367" s="449">
        <v>2</v>
      </c>
      <c r="H367" s="23" t="s">
        <v>47823</v>
      </c>
      <c r="I367" s="25" t="s">
        <v>15</v>
      </c>
    </row>
    <row r="368" spans="3:9" ht="42" x14ac:dyDescent="0.4">
      <c r="C368" s="328" t="s">
        <v>48241</v>
      </c>
      <c r="D368" s="328" t="s">
        <v>43123</v>
      </c>
      <c r="E368" s="328" t="s">
        <v>47821</v>
      </c>
      <c r="F368" s="329" t="s">
        <v>47822</v>
      </c>
      <c r="G368" s="449">
        <v>1</v>
      </c>
      <c r="H368" s="23" t="s">
        <v>47823</v>
      </c>
      <c r="I368" s="25" t="s">
        <v>15</v>
      </c>
    </row>
    <row r="369" spans="3:9" ht="42" x14ac:dyDescent="0.4">
      <c r="C369" s="328" t="s">
        <v>48242</v>
      </c>
      <c r="D369" s="328" t="s">
        <v>43045</v>
      </c>
      <c r="E369" s="328" t="s">
        <v>47821</v>
      </c>
      <c r="F369" s="329" t="s">
        <v>47822</v>
      </c>
      <c r="G369" s="449">
        <v>2</v>
      </c>
      <c r="H369" s="23" t="s">
        <v>47823</v>
      </c>
      <c r="I369" s="25" t="s">
        <v>15</v>
      </c>
    </row>
    <row r="370" spans="3:9" ht="42" x14ac:dyDescent="0.4">
      <c r="C370" s="328" t="s">
        <v>48243</v>
      </c>
      <c r="D370" s="328" t="s">
        <v>43144</v>
      </c>
      <c r="E370" s="328" t="s">
        <v>47821</v>
      </c>
      <c r="F370" s="329" t="s">
        <v>47822</v>
      </c>
      <c r="G370" s="449">
        <v>2</v>
      </c>
      <c r="H370" s="23" t="s">
        <v>47823</v>
      </c>
      <c r="I370" s="25" t="s">
        <v>15</v>
      </c>
    </row>
    <row r="371" spans="3:9" ht="42" x14ac:dyDescent="0.4">
      <c r="C371" s="328" t="s">
        <v>48244</v>
      </c>
      <c r="D371" s="328" t="s">
        <v>43045</v>
      </c>
      <c r="E371" s="328" t="s">
        <v>47821</v>
      </c>
      <c r="F371" s="329" t="s">
        <v>47822</v>
      </c>
      <c r="G371" s="449">
        <v>1</v>
      </c>
      <c r="H371" s="23" t="s">
        <v>47823</v>
      </c>
      <c r="I371" s="25" t="s">
        <v>15</v>
      </c>
    </row>
    <row r="372" spans="3:9" ht="42" x14ac:dyDescent="0.4">
      <c r="C372" s="328" t="s">
        <v>48245</v>
      </c>
      <c r="D372" s="328" t="s">
        <v>43138</v>
      </c>
      <c r="E372" s="328" t="s">
        <v>47821</v>
      </c>
      <c r="F372" s="329" t="s">
        <v>47822</v>
      </c>
      <c r="G372" s="449">
        <v>3</v>
      </c>
      <c r="H372" s="23" t="s">
        <v>47823</v>
      </c>
      <c r="I372" s="25" t="s">
        <v>15</v>
      </c>
    </row>
    <row r="373" spans="3:9" ht="42" x14ac:dyDescent="0.4">
      <c r="C373" s="328" t="s">
        <v>48246</v>
      </c>
      <c r="D373" s="328" t="s">
        <v>48247</v>
      </c>
      <c r="E373" s="328" t="s">
        <v>47821</v>
      </c>
      <c r="F373" s="329" t="s">
        <v>47822</v>
      </c>
      <c r="G373" s="449">
        <v>2</v>
      </c>
      <c r="H373" s="23" t="s">
        <v>47823</v>
      </c>
      <c r="I373" s="25" t="s">
        <v>15</v>
      </c>
    </row>
    <row r="374" spans="3:9" ht="42" x14ac:dyDescent="0.4">
      <c r="C374" s="328" t="s">
        <v>48248</v>
      </c>
      <c r="D374" s="328" t="s">
        <v>48247</v>
      </c>
      <c r="E374" s="328" t="s">
        <v>47821</v>
      </c>
      <c r="F374" s="329" t="s">
        <v>47822</v>
      </c>
      <c r="G374" s="449">
        <v>3</v>
      </c>
      <c r="H374" s="23" t="s">
        <v>47823</v>
      </c>
      <c r="I374" s="25" t="s">
        <v>15</v>
      </c>
    </row>
    <row r="375" spans="3:9" ht="42" x14ac:dyDescent="0.4">
      <c r="C375" s="328" t="s">
        <v>48249</v>
      </c>
      <c r="D375" s="328" t="s">
        <v>43138</v>
      </c>
      <c r="E375" s="328" t="s">
        <v>47821</v>
      </c>
      <c r="F375" s="329" t="s">
        <v>47822</v>
      </c>
      <c r="G375" s="449">
        <v>3</v>
      </c>
      <c r="H375" s="23" t="s">
        <v>47823</v>
      </c>
      <c r="I375" s="25" t="s">
        <v>15</v>
      </c>
    </row>
    <row r="376" spans="3:9" ht="42" x14ac:dyDescent="0.4">
      <c r="C376" s="328" t="s">
        <v>48250</v>
      </c>
      <c r="D376" s="328" t="s">
        <v>48029</v>
      </c>
      <c r="E376" s="328" t="s">
        <v>47821</v>
      </c>
      <c r="F376" s="329" t="s">
        <v>47822</v>
      </c>
      <c r="G376" s="449">
        <v>2</v>
      </c>
      <c r="H376" s="23" t="s">
        <v>47823</v>
      </c>
      <c r="I376" s="25" t="s">
        <v>15</v>
      </c>
    </row>
    <row r="377" spans="3:9" ht="42" x14ac:dyDescent="0.4">
      <c r="C377" s="328" t="s">
        <v>48251</v>
      </c>
      <c r="D377" s="328" t="s">
        <v>42994</v>
      </c>
      <c r="E377" s="328" t="s">
        <v>47821</v>
      </c>
      <c r="F377" s="329" t="s">
        <v>47822</v>
      </c>
      <c r="G377" s="449">
        <v>2</v>
      </c>
      <c r="H377" s="23" t="s">
        <v>47823</v>
      </c>
      <c r="I377" s="25" t="s">
        <v>15</v>
      </c>
    </row>
    <row r="378" spans="3:9" ht="42" x14ac:dyDescent="0.4">
      <c r="C378" s="328" t="s">
        <v>48252</v>
      </c>
      <c r="D378" s="328" t="s">
        <v>43014</v>
      </c>
      <c r="E378" s="328" t="s">
        <v>47821</v>
      </c>
      <c r="F378" s="329" t="s">
        <v>47822</v>
      </c>
      <c r="G378" s="449">
        <v>1</v>
      </c>
      <c r="H378" s="23" t="s">
        <v>47823</v>
      </c>
      <c r="I378" s="25" t="s">
        <v>15</v>
      </c>
    </row>
    <row r="379" spans="3:9" ht="42" x14ac:dyDescent="0.4">
      <c r="C379" s="328" t="s">
        <v>48253</v>
      </c>
      <c r="D379" s="328" t="s">
        <v>48235</v>
      </c>
      <c r="E379" s="328" t="s">
        <v>47821</v>
      </c>
      <c r="F379" s="329" t="s">
        <v>47822</v>
      </c>
      <c r="G379" s="449">
        <v>2</v>
      </c>
      <c r="H379" s="23" t="s">
        <v>47823</v>
      </c>
      <c r="I379" s="25" t="s">
        <v>15</v>
      </c>
    </row>
    <row r="380" spans="3:9" ht="42" x14ac:dyDescent="0.4">
      <c r="C380" s="328" t="s">
        <v>48254</v>
      </c>
      <c r="D380" s="328" t="s">
        <v>43047</v>
      </c>
      <c r="E380" s="328" t="s">
        <v>47821</v>
      </c>
      <c r="F380" s="329" t="s">
        <v>47822</v>
      </c>
      <c r="G380" s="449">
        <v>2</v>
      </c>
      <c r="H380" s="23" t="s">
        <v>47823</v>
      </c>
      <c r="I380" s="25" t="s">
        <v>15</v>
      </c>
    </row>
    <row r="381" spans="3:9" ht="42" x14ac:dyDescent="0.4">
      <c r="C381" s="328" t="s">
        <v>48255</v>
      </c>
      <c r="D381" s="328" t="s">
        <v>43348</v>
      </c>
      <c r="E381" s="328" t="s">
        <v>47821</v>
      </c>
      <c r="F381" s="329" t="s">
        <v>47822</v>
      </c>
      <c r="G381" s="449">
        <v>2</v>
      </c>
      <c r="H381" s="23" t="s">
        <v>47823</v>
      </c>
      <c r="I381" s="25" t="s">
        <v>15</v>
      </c>
    </row>
    <row r="382" spans="3:9" ht="42" x14ac:dyDescent="0.4">
      <c r="C382" s="328" t="s">
        <v>48256</v>
      </c>
      <c r="D382" s="328" t="s">
        <v>43348</v>
      </c>
      <c r="E382" s="328" t="s">
        <v>47821</v>
      </c>
      <c r="F382" s="329" t="s">
        <v>47822</v>
      </c>
      <c r="G382" s="449">
        <v>2</v>
      </c>
      <c r="H382" s="23" t="s">
        <v>47823</v>
      </c>
      <c r="I382" s="25" t="s">
        <v>15</v>
      </c>
    </row>
    <row r="383" spans="3:9" ht="42" x14ac:dyDescent="0.4">
      <c r="C383" s="328" t="s">
        <v>48257</v>
      </c>
      <c r="D383" s="328" t="s">
        <v>47722</v>
      </c>
      <c r="E383" s="328" t="s">
        <v>47821</v>
      </c>
      <c r="F383" s="329" t="s">
        <v>47822</v>
      </c>
      <c r="G383" s="449">
        <v>2</v>
      </c>
      <c r="H383" s="23" t="s">
        <v>47823</v>
      </c>
      <c r="I383" s="25" t="s">
        <v>15</v>
      </c>
    </row>
    <row r="384" spans="3:9" ht="42" x14ac:dyDescent="0.4">
      <c r="C384" s="328" t="s">
        <v>48258</v>
      </c>
      <c r="D384" s="328" t="s">
        <v>43202</v>
      </c>
      <c r="E384" s="328" t="s">
        <v>47821</v>
      </c>
      <c r="F384" s="329" t="s">
        <v>47822</v>
      </c>
      <c r="G384" s="449">
        <v>2</v>
      </c>
      <c r="H384" s="23" t="s">
        <v>47823</v>
      </c>
      <c r="I384" s="25" t="s">
        <v>15</v>
      </c>
    </row>
    <row r="385" spans="3:9" ht="42" x14ac:dyDescent="0.4">
      <c r="C385" s="328" t="s">
        <v>48259</v>
      </c>
      <c r="D385" s="328" t="s">
        <v>48235</v>
      </c>
      <c r="E385" s="328" t="s">
        <v>47821</v>
      </c>
      <c r="F385" s="329" t="s">
        <v>47822</v>
      </c>
      <c r="G385" s="449">
        <v>2</v>
      </c>
      <c r="H385" s="23" t="s">
        <v>47823</v>
      </c>
      <c r="I385" s="25" t="s">
        <v>15</v>
      </c>
    </row>
    <row r="386" spans="3:9" ht="42" x14ac:dyDescent="0.4">
      <c r="C386" s="328" t="s">
        <v>48260</v>
      </c>
      <c r="D386" s="328" t="s">
        <v>35740</v>
      </c>
      <c r="E386" s="328" t="s">
        <v>47821</v>
      </c>
      <c r="F386" s="329" t="s">
        <v>47822</v>
      </c>
      <c r="G386" s="449">
        <v>2</v>
      </c>
      <c r="H386" s="23" t="s">
        <v>47823</v>
      </c>
      <c r="I386" s="25" t="s">
        <v>15</v>
      </c>
    </row>
    <row r="387" spans="3:9" ht="42" x14ac:dyDescent="0.4">
      <c r="C387" s="328" t="s">
        <v>48261</v>
      </c>
      <c r="D387" s="328" t="s">
        <v>43460</v>
      </c>
      <c r="E387" s="328" t="s">
        <v>47821</v>
      </c>
      <c r="F387" s="329" t="s">
        <v>47822</v>
      </c>
      <c r="G387" s="449">
        <v>1</v>
      </c>
      <c r="H387" s="23" t="s">
        <v>47823</v>
      </c>
      <c r="I387" s="25" t="s">
        <v>15</v>
      </c>
    </row>
    <row r="388" spans="3:9" ht="42" x14ac:dyDescent="0.4">
      <c r="C388" s="328" t="s">
        <v>48262</v>
      </c>
      <c r="D388" s="328" t="s">
        <v>43191</v>
      </c>
      <c r="E388" s="328" t="s">
        <v>47821</v>
      </c>
      <c r="F388" s="329" t="s">
        <v>47822</v>
      </c>
      <c r="G388" s="449">
        <v>2</v>
      </c>
      <c r="H388" s="23" t="s">
        <v>47823</v>
      </c>
      <c r="I388" s="25" t="s">
        <v>15</v>
      </c>
    </row>
    <row r="389" spans="3:9" ht="42" x14ac:dyDescent="0.4">
      <c r="C389" s="328" t="s">
        <v>48263</v>
      </c>
      <c r="D389" s="328" t="s">
        <v>43047</v>
      </c>
      <c r="E389" s="328" t="s">
        <v>47821</v>
      </c>
      <c r="F389" s="329" t="s">
        <v>47822</v>
      </c>
      <c r="G389" s="449">
        <v>2</v>
      </c>
      <c r="H389" s="23" t="s">
        <v>47823</v>
      </c>
      <c r="I389" s="25" t="s">
        <v>15</v>
      </c>
    </row>
    <row r="390" spans="3:9" ht="42" x14ac:dyDescent="0.4">
      <c r="C390" s="328" t="s">
        <v>48264</v>
      </c>
      <c r="D390" s="328" t="s">
        <v>43173</v>
      </c>
      <c r="E390" s="328" t="s">
        <v>47821</v>
      </c>
      <c r="F390" s="329" t="s">
        <v>47822</v>
      </c>
      <c r="G390" s="449">
        <v>2</v>
      </c>
      <c r="H390" s="23" t="s">
        <v>47823</v>
      </c>
      <c r="I390" s="25" t="s">
        <v>15</v>
      </c>
    </row>
    <row r="391" spans="3:9" ht="42" x14ac:dyDescent="0.4">
      <c r="C391" s="328" t="s">
        <v>48265</v>
      </c>
      <c r="D391" s="328" t="s">
        <v>43033</v>
      </c>
      <c r="E391" s="328" t="s">
        <v>47821</v>
      </c>
      <c r="F391" s="329" t="s">
        <v>47822</v>
      </c>
      <c r="G391" s="449">
        <v>2</v>
      </c>
      <c r="H391" s="23" t="s">
        <v>47823</v>
      </c>
      <c r="I391" s="25" t="s">
        <v>15</v>
      </c>
    </row>
    <row r="392" spans="3:9" ht="42" x14ac:dyDescent="0.4">
      <c r="C392" s="328" t="s">
        <v>48266</v>
      </c>
      <c r="D392" s="328" t="s">
        <v>43084</v>
      </c>
      <c r="E392" s="328" t="s">
        <v>47821</v>
      </c>
      <c r="F392" s="329" t="s">
        <v>47822</v>
      </c>
      <c r="G392" s="449">
        <v>2</v>
      </c>
      <c r="H392" s="23" t="s">
        <v>47823</v>
      </c>
      <c r="I392" s="25" t="s">
        <v>15</v>
      </c>
    </row>
    <row r="393" spans="3:9" ht="42" x14ac:dyDescent="0.4">
      <c r="C393" s="328" t="s">
        <v>48267</v>
      </c>
      <c r="D393" s="328" t="s">
        <v>43045</v>
      </c>
      <c r="E393" s="328" t="s">
        <v>47821</v>
      </c>
      <c r="F393" s="329" t="s">
        <v>47822</v>
      </c>
      <c r="G393" s="449">
        <v>2</v>
      </c>
      <c r="H393" s="23" t="s">
        <v>47823</v>
      </c>
      <c r="I393" s="25" t="s">
        <v>15</v>
      </c>
    </row>
    <row r="394" spans="3:9" ht="42" x14ac:dyDescent="0.4">
      <c r="C394" s="328" t="s">
        <v>48268</v>
      </c>
      <c r="D394" s="328" t="s">
        <v>43045</v>
      </c>
      <c r="E394" s="328" t="s">
        <v>47821</v>
      </c>
      <c r="F394" s="329" t="s">
        <v>47822</v>
      </c>
      <c r="G394" s="449">
        <v>1</v>
      </c>
      <c r="H394" s="23" t="s">
        <v>47823</v>
      </c>
      <c r="I394" s="25" t="s">
        <v>15</v>
      </c>
    </row>
    <row r="395" spans="3:9" ht="42" x14ac:dyDescent="0.4">
      <c r="C395" s="328" t="s">
        <v>48269</v>
      </c>
      <c r="D395" s="328" t="s">
        <v>43043</v>
      </c>
      <c r="E395" s="328" t="s">
        <v>47821</v>
      </c>
      <c r="F395" s="329" t="s">
        <v>47822</v>
      </c>
      <c r="G395" s="449">
        <v>3</v>
      </c>
      <c r="H395" s="23" t="s">
        <v>47823</v>
      </c>
      <c r="I395" s="25" t="s">
        <v>15</v>
      </c>
    </row>
    <row r="396" spans="3:9" ht="42" x14ac:dyDescent="0.4">
      <c r="C396" s="328" t="s">
        <v>48270</v>
      </c>
      <c r="D396" s="328" t="s">
        <v>47308</v>
      </c>
      <c r="E396" s="328" t="s">
        <v>47821</v>
      </c>
      <c r="F396" s="329" t="s">
        <v>47822</v>
      </c>
      <c r="G396" s="449">
        <v>2</v>
      </c>
      <c r="H396" s="23" t="s">
        <v>47823</v>
      </c>
      <c r="I396" s="25" t="s">
        <v>15</v>
      </c>
    </row>
    <row r="397" spans="3:9" ht="42" x14ac:dyDescent="0.4">
      <c r="C397" s="328" t="s">
        <v>48271</v>
      </c>
      <c r="D397" s="328" t="s">
        <v>48235</v>
      </c>
      <c r="E397" s="328" t="s">
        <v>47821</v>
      </c>
      <c r="F397" s="329" t="s">
        <v>47822</v>
      </c>
      <c r="G397" s="449">
        <v>1</v>
      </c>
      <c r="H397" s="23" t="s">
        <v>47823</v>
      </c>
      <c r="I397" s="25" t="s">
        <v>15</v>
      </c>
    </row>
    <row r="398" spans="3:9" ht="42" x14ac:dyDescent="0.4">
      <c r="C398" s="328" t="s">
        <v>48272</v>
      </c>
      <c r="D398" s="328" t="s">
        <v>48273</v>
      </c>
      <c r="E398" s="328" t="s">
        <v>47821</v>
      </c>
      <c r="F398" s="329" t="s">
        <v>47822</v>
      </c>
      <c r="G398" s="449">
        <v>2</v>
      </c>
      <c r="H398" s="23" t="s">
        <v>47823</v>
      </c>
      <c r="I398" s="25" t="s">
        <v>15</v>
      </c>
    </row>
    <row r="399" spans="3:9" ht="42" x14ac:dyDescent="0.4">
      <c r="C399" s="328" t="s">
        <v>48274</v>
      </c>
      <c r="D399" s="328" t="s">
        <v>43047</v>
      </c>
      <c r="E399" s="328" t="s">
        <v>47821</v>
      </c>
      <c r="F399" s="329" t="s">
        <v>47822</v>
      </c>
      <c r="G399" s="449">
        <v>2</v>
      </c>
      <c r="H399" s="23" t="s">
        <v>47823</v>
      </c>
      <c r="I399" s="25" t="s">
        <v>15</v>
      </c>
    </row>
    <row r="400" spans="3:9" ht="42" x14ac:dyDescent="0.4">
      <c r="C400" s="328" t="s">
        <v>48275</v>
      </c>
      <c r="D400" s="328" t="s">
        <v>43326</v>
      </c>
      <c r="E400" s="328" t="s">
        <v>47821</v>
      </c>
      <c r="F400" s="329" t="s">
        <v>47822</v>
      </c>
      <c r="G400" s="449">
        <v>1</v>
      </c>
      <c r="H400" s="23" t="s">
        <v>47823</v>
      </c>
      <c r="I400" s="25" t="s">
        <v>15</v>
      </c>
    </row>
    <row r="401" spans="3:9" ht="42" x14ac:dyDescent="0.4">
      <c r="C401" s="328" t="s">
        <v>48276</v>
      </c>
      <c r="D401" s="328" t="s">
        <v>35592</v>
      </c>
      <c r="E401" s="328" t="s">
        <v>47821</v>
      </c>
      <c r="F401" s="329" t="s">
        <v>47822</v>
      </c>
      <c r="G401" s="449">
        <v>1</v>
      </c>
      <c r="H401" s="23" t="s">
        <v>47823</v>
      </c>
      <c r="I401" s="25" t="s">
        <v>15</v>
      </c>
    </row>
    <row r="402" spans="3:9" ht="42" x14ac:dyDescent="0.4">
      <c r="C402" s="328" t="s">
        <v>48277</v>
      </c>
      <c r="D402" s="328" t="s">
        <v>43404</v>
      </c>
      <c r="E402" s="328" t="s">
        <v>47821</v>
      </c>
      <c r="F402" s="329" t="s">
        <v>47822</v>
      </c>
      <c r="G402" s="449">
        <v>2</v>
      </c>
      <c r="H402" s="23" t="s">
        <v>47823</v>
      </c>
      <c r="I402" s="25" t="s">
        <v>15</v>
      </c>
    </row>
    <row r="403" spans="3:9" ht="42" x14ac:dyDescent="0.4">
      <c r="C403" s="328" t="s">
        <v>48278</v>
      </c>
      <c r="D403" s="328" t="s">
        <v>48235</v>
      </c>
      <c r="E403" s="328" t="s">
        <v>47821</v>
      </c>
      <c r="F403" s="329" t="s">
        <v>47822</v>
      </c>
      <c r="G403" s="449">
        <v>2</v>
      </c>
      <c r="H403" s="23" t="s">
        <v>47823</v>
      </c>
      <c r="I403" s="25" t="s">
        <v>15</v>
      </c>
    </row>
    <row r="404" spans="3:9" ht="42" x14ac:dyDescent="0.4">
      <c r="C404" s="328" t="s">
        <v>48279</v>
      </c>
      <c r="D404" s="328" t="s">
        <v>35630</v>
      </c>
      <c r="E404" s="328" t="s">
        <v>47821</v>
      </c>
      <c r="F404" s="329" t="s">
        <v>47822</v>
      </c>
      <c r="G404" s="449">
        <v>2</v>
      </c>
      <c r="H404" s="23" t="s">
        <v>47823</v>
      </c>
      <c r="I404" s="25" t="s">
        <v>15</v>
      </c>
    </row>
    <row r="405" spans="3:9" ht="42" x14ac:dyDescent="0.4">
      <c r="C405" s="328" t="s">
        <v>48280</v>
      </c>
      <c r="D405" s="328" t="s">
        <v>43045</v>
      </c>
      <c r="E405" s="328" t="s">
        <v>47821</v>
      </c>
      <c r="F405" s="329" t="s">
        <v>47822</v>
      </c>
      <c r="G405" s="449">
        <v>2</v>
      </c>
      <c r="H405" s="23" t="s">
        <v>47823</v>
      </c>
      <c r="I405" s="25" t="s">
        <v>15</v>
      </c>
    </row>
    <row r="406" spans="3:9" ht="42" x14ac:dyDescent="0.4">
      <c r="C406" s="328" t="s">
        <v>48281</v>
      </c>
      <c r="D406" s="328" t="s">
        <v>43014</v>
      </c>
      <c r="E406" s="328" t="s">
        <v>47821</v>
      </c>
      <c r="F406" s="329" t="s">
        <v>47822</v>
      </c>
      <c r="G406" s="449">
        <v>2</v>
      </c>
      <c r="H406" s="23" t="s">
        <v>47823</v>
      </c>
      <c r="I406" s="25" t="s">
        <v>15</v>
      </c>
    </row>
    <row r="407" spans="3:9" ht="42" x14ac:dyDescent="0.4">
      <c r="C407" s="328" t="s">
        <v>48282</v>
      </c>
      <c r="D407" s="328" t="s">
        <v>43047</v>
      </c>
      <c r="E407" s="328" t="s">
        <v>47821</v>
      </c>
      <c r="F407" s="329" t="s">
        <v>47822</v>
      </c>
      <c r="G407" s="449">
        <v>1</v>
      </c>
      <c r="H407" s="23" t="s">
        <v>47823</v>
      </c>
      <c r="I407" s="25" t="s">
        <v>15</v>
      </c>
    </row>
    <row r="408" spans="3:9" ht="42" x14ac:dyDescent="0.4">
      <c r="C408" s="328" t="s">
        <v>48283</v>
      </c>
      <c r="D408" s="328" t="s">
        <v>43001</v>
      </c>
      <c r="E408" s="328" t="s">
        <v>47821</v>
      </c>
      <c r="F408" s="329" t="s">
        <v>47822</v>
      </c>
      <c r="G408" s="449">
        <v>2</v>
      </c>
      <c r="H408" s="23" t="s">
        <v>47823</v>
      </c>
      <c r="I408" s="25" t="s">
        <v>15</v>
      </c>
    </row>
    <row r="409" spans="3:9" ht="42" x14ac:dyDescent="0.4">
      <c r="C409" s="328" t="s">
        <v>48284</v>
      </c>
      <c r="D409" s="328" t="s">
        <v>48285</v>
      </c>
      <c r="E409" s="328" t="s">
        <v>47821</v>
      </c>
      <c r="F409" s="329" t="s">
        <v>47822</v>
      </c>
      <c r="G409" s="449">
        <v>2.2000000000000002</v>
      </c>
      <c r="H409" s="23" t="s">
        <v>47823</v>
      </c>
      <c r="I409" s="25" t="s">
        <v>15</v>
      </c>
    </row>
    <row r="410" spans="3:9" ht="42" x14ac:dyDescent="0.4">
      <c r="C410" s="328" t="s">
        <v>48286</v>
      </c>
      <c r="D410" s="328" t="s">
        <v>48287</v>
      </c>
      <c r="E410" s="328" t="s">
        <v>47821</v>
      </c>
      <c r="F410" s="329" t="s">
        <v>47822</v>
      </c>
      <c r="G410" s="449">
        <v>2</v>
      </c>
      <c r="H410" s="23" t="s">
        <v>47823</v>
      </c>
      <c r="I410" s="25" t="s">
        <v>15</v>
      </c>
    </row>
    <row r="411" spans="3:9" ht="42" x14ac:dyDescent="0.4">
      <c r="C411" s="328" t="s">
        <v>48288</v>
      </c>
      <c r="D411" s="328" t="s">
        <v>48049</v>
      </c>
      <c r="E411" s="328" t="s">
        <v>47821</v>
      </c>
      <c r="F411" s="329" t="s">
        <v>47822</v>
      </c>
      <c r="G411" s="449">
        <v>2</v>
      </c>
      <c r="H411" s="23" t="s">
        <v>47823</v>
      </c>
      <c r="I411" s="25" t="s">
        <v>15</v>
      </c>
    </row>
    <row r="412" spans="3:9" ht="42" x14ac:dyDescent="0.4">
      <c r="C412" s="328" t="s">
        <v>48289</v>
      </c>
      <c r="D412" s="328" t="s">
        <v>47650</v>
      </c>
      <c r="E412" s="328" t="s">
        <v>47821</v>
      </c>
      <c r="F412" s="329" t="s">
        <v>47822</v>
      </c>
      <c r="G412" s="449">
        <v>1</v>
      </c>
      <c r="H412" s="23" t="s">
        <v>47823</v>
      </c>
      <c r="I412" s="25" t="s">
        <v>15</v>
      </c>
    </row>
    <row r="413" spans="3:9" ht="42" x14ac:dyDescent="0.4">
      <c r="C413" s="328" t="s">
        <v>48290</v>
      </c>
      <c r="D413" s="328" t="s">
        <v>48291</v>
      </c>
      <c r="E413" s="328" t="s">
        <v>47821</v>
      </c>
      <c r="F413" s="329" t="s">
        <v>47822</v>
      </c>
      <c r="G413" s="449">
        <v>1</v>
      </c>
      <c r="H413" s="23" t="s">
        <v>47823</v>
      </c>
      <c r="I413" s="25" t="s">
        <v>15</v>
      </c>
    </row>
    <row r="414" spans="3:9" ht="42" x14ac:dyDescent="0.4">
      <c r="C414" s="328" t="s">
        <v>48292</v>
      </c>
      <c r="D414" s="328" t="s">
        <v>48029</v>
      </c>
      <c r="E414" s="328" t="s">
        <v>47821</v>
      </c>
      <c r="F414" s="329" t="s">
        <v>47822</v>
      </c>
      <c r="G414" s="449">
        <v>2.2000000000000002</v>
      </c>
      <c r="H414" s="23" t="s">
        <v>47823</v>
      </c>
      <c r="I414" s="25" t="s">
        <v>15</v>
      </c>
    </row>
    <row r="415" spans="3:9" ht="42" x14ac:dyDescent="0.4">
      <c r="C415" s="328" t="s">
        <v>48293</v>
      </c>
      <c r="D415" s="328" t="s">
        <v>48294</v>
      </c>
      <c r="E415" s="328" t="s">
        <v>47821</v>
      </c>
      <c r="F415" s="329" t="s">
        <v>47822</v>
      </c>
      <c r="G415" s="449">
        <v>1</v>
      </c>
      <c r="H415" s="23" t="s">
        <v>47823</v>
      </c>
      <c r="I415" s="25" t="s">
        <v>15</v>
      </c>
    </row>
    <row r="416" spans="3:9" ht="42" x14ac:dyDescent="0.4">
      <c r="C416" s="328" t="s">
        <v>48295</v>
      </c>
      <c r="D416" s="328" t="s">
        <v>43138</v>
      </c>
      <c r="E416" s="328" t="s">
        <v>47821</v>
      </c>
      <c r="F416" s="329" t="s">
        <v>47822</v>
      </c>
      <c r="G416" s="449">
        <v>2</v>
      </c>
      <c r="H416" s="23" t="s">
        <v>47823</v>
      </c>
      <c r="I416" s="25" t="s">
        <v>15</v>
      </c>
    </row>
    <row r="417" spans="3:9" ht="42" x14ac:dyDescent="0.4">
      <c r="C417" s="328" t="s">
        <v>48296</v>
      </c>
      <c r="D417" s="328" t="s">
        <v>43581</v>
      </c>
      <c r="E417" s="328" t="s">
        <v>47821</v>
      </c>
      <c r="F417" s="329" t="s">
        <v>47822</v>
      </c>
      <c r="G417" s="449">
        <v>2</v>
      </c>
      <c r="H417" s="23" t="s">
        <v>47823</v>
      </c>
      <c r="I417" s="25" t="s">
        <v>15</v>
      </c>
    </row>
    <row r="418" spans="3:9" ht="42" x14ac:dyDescent="0.4">
      <c r="C418" s="328" t="s">
        <v>48297</v>
      </c>
      <c r="D418" s="328" t="s">
        <v>37397</v>
      </c>
      <c r="E418" s="328" t="s">
        <v>47821</v>
      </c>
      <c r="F418" s="329" t="s">
        <v>47822</v>
      </c>
      <c r="G418" s="449">
        <v>1</v>
      </c>
      <c r="H418" s="23" t="s">
        <v>47823</v>
      </c>
      <c r="I418" s="25" t="s">
        <v>15</v>
      </c>
    </row>
    <row r="419" spans="3:9" ht="42" x14ac:dyDescent="0.4">
      <c r="C419" s="328" t="s">
        <v>48298</v>
      </c>
      <c r="D419" s="328" t="s">
        <v>43500</v>
      </c>
      <c r="E419" s="328" t="s">
        <v>47821</v>
      </c>
      <c r="F419" s="329" t="s">
        <v>47822</v>
      </c>
      <c r="G419" s="449">
        <v>1</v>
      </c>
      <c r="H419" s="23" t="s">
        <v>47823</v>
      </c>
      <c r="I419" s="25" t="s">
        <v>15</v>
      </c>
    </row>
    <row r="420" spans="3:9" ht="42" x14ac:dyDescent="0.4">
      <c r="C420" s="328" t="s">
        <v>48299</v>
      </c>
      <c r="D420" s="328" t="s">
        <v>43500</v>
      </c>
      <c r="E420" s="328" t="s">
        <v>47821</v>
      </c>
      <c r="F420" s="329" t="s">
        <v>47822</v>
      </c>
      <c r="G420" s="449">
        <v>1</v>
      </c>
      <c r="H420" s="23" t="s">
        <v>47823</v>
      </c>
      <c r="I420" s="25" t="s">
        <v>15</v>
      </c>
    </row>
    <row r="421" spans="3:9" ht="42" x14ac:dyDescent="0.4">
      <c r="C421" s="328" t="s">
        <v>48300</v>
      </c>
      <c r="D421" s="328" t="s">
        <v>36879</v>
      </c>
      <c r="E421" s="328" t="s">
        <v>47821</v>
      </c>
      <c r="F421" s="329" t="s">
        <v>47822</v>
      </c>
      <c r="G421" s="449">
        <v>1</v>
      </c>
      <c r="H421" s="23" t="s">
        <v>47823</v>
      </c>
      <c r="I421" s="25" t="s">
        <v>15</v>
      </c>
    </row>
    <row r="422" spans="3:9" ht="42" x14ac:dyDescent="0.4">
      <c r="C422" s="328" t="s">
        <v>48301</v>
      </c>
      <c r="D422" s="328" t="s">
        <v>43014</v>
      </c>
      <c r="E422" s="328" t="s">
        <v>47821</v>
      </c>
      <c r="F422" s="329" t="s">
        <v>47822</v>
      </c>
      <c r="G422" s="449">
        <v>1</v>
      </c>
      <c r="H422" s="23" t="s">
        <v>47823</v>
      </c>
      <c r="I422" s="25" t="s">
        <v>15</v>
      </c>
    </row>
    <row r="423" spans="3:9" ht="42" x14ac:dyDescent="0.4">
      <c r="C423" s="328" t="s">
        <v>48302</v>
      </c>
      <c r="D423" s="328" t="s">
        <v>48049</v>
      </c>
      <c r="E423" s="328" t="s">
        <v>47821</v>
      </c>
      <c r="F423" s="329" t="s">
        <v>47822</v>
      </c>
      <c r="G423" s="449">
        <v>2</v>
      </c>
      <c r="H423" s="23" t="s">
        <v>47823</v>
      </c>
      <c r="I423" s="25" t="s">
        <v>15</v>
      </c>
    </row>
    <row r="424" spans="3:9" ht="42" x14ac:dyDescent="0.4">
      <c r="C424" s="328" t="s">
        <v>48303</v>
      </c>
      <c r="D424" s="328" t="s">
        <v>43380</v>
      </c>
      <c r="E424" s="328" t="s">
        <v>47821</v>
      </c>
      <c r="F424" s="329" t="s">
        <v>47822</v>
      </c>
      <c r="G424" s="449">
        <v>2</v>
      </c>
      <c r="H424" s="23" t="s">
        <v>47823</v>
      </c>
      <c r="I424" s="25" t="s">
        <v>15</v>
      </c>
    </row>
    <row r="425" spans="3:9" ht="42" x14ac:dyDescent="0.4">
      <c r="C425" s="328" t="s">
        <v>48304</v>
      </c>
      <c r="D425" s="328" t="s">
        <v>42989</v>
      </c>
      <c r="E425" s="328" t="s">
        <v>47821</v>
      </c>
      <c r="F425" s="329" t="s">
        <v>47822</v>
      </c>
      <c r="G425" s="449">
        <v>1</v>
      </c>
      <c r="H425" s="23" t="s">
        <v>47823</v>
      </c>
      <c r="I425" s="25" t="s">
        <v>15</v>
      </c>
    </row>
    <row r="426" spans="3:9" ht="42" x14ac:dyDescent="0.4">
      <c r="C426" s="328" t="s">
        <v>48305</v>
      </c>
      <c r="D426" s="328" t="s">
        <v>35828</v>
      </c>
      <c r="E426" s="328" t="s">
        <v>47821</v>
      </c>
      <c r="F426" s="329" t="s">
        <v>47822</v>
      </c>
      <c r="G426" s="449">
        <v>2</v>
      </c>
      <c r="H426" s="23" t="s">
        <v>47823</v>
      </c>
      <c r="I426" s="25" t="s">
        <v>15</v>
      </c>
    </row>
    <row r="427" spans="3:9" ht="42" x14ac:dyDescent="0.4">
      <c r="C427" s="328" t="s">
        <v>48306</v>
      </c>
      <c r="D427" s="328" t="s">
        <v>43038</v>
      </c>
      <c r="E427" s="328" t="s">
        <v>47821</v>
      </c>
      <c r="F427" s="329" t="s">
        <v>47822</v>
      </c>
      <c r="G427" s="449">
        <v>2</v>
      </c>
      <c r="H427" s="23" t="s">
        <v>47823</v>
      </c>
      <c r="I427" s="25" t="s">
        <v>15</v>
      </c>
    </row>
    <row r="428" spans="3:9" ht="42" x14ac:dyDescent="0.4">
      <c r="C428" s="328" t="s">
        <v>48307</v>
      </c>
      <c r="D428" s="328" t="s">
        <v>43404</v>
      </c>
      <c r="E428" s="328" t="s">
        <v>47821</v>
      </c>
      <c r="F428" s="329" t="s">
        <v>47822</v>
      </c>
      <c r="G428" s="449">
        <v>3.8</v>
      </c>
      <c r="H428" s="23" t="s">
        <v>47823</v>
      </c>
      <c r="I428" s="25" t="s">
        <v>15</v>
      </c>
    </row>
    <row r="429" spans="3:9" ht="42" x14ac:dyDescent="0.4">
      <c r="C429" s="328" t="s">
        <v>48308</v>
      </c>
      <c r="D429" s="328" t="s">
        <v>42989</v>
      </c>
      <c r="E429" s="328" t="s">
        <v>47821</v>
      </c>
      <c r="F429" s="329" t="s">
        <v>47822</v>
      </c>
      <c r="G429" s="449">
        <v>1</v>
      </c>
      <c r="H429" s="23" t="s">
        <v>47823</v>
      </c>
      <c r="I429" s="25" t="s">
        <v>15</v>
      </c>
    </row>
    <row r="430" spans="3:9" ht="42" x14ac:dyDescent="0.4">
      <c r="C430" s="328" t="s">
        <v>48309</v>
      </c>
      <c r="D430" s="328" t="s">
        <v>42989</v>
      </c>
      <c r="E430" s="328" t="s">
        <v>47821</v>
      </c>
      <c r="F430" s="329" t="s">
        <v>47822</v>
      </c>
      <c r="G430" s="449">
        <v>1</v>
      </c>
      <c r="H430" s="23" t="s">
        <v>47823</v>
      </c>
      <c r="I430" s="25" t="s">
        <v>15</v>
      </c>
    </row>
    <row r="431" spans="3:9" ht="42" x14ac:dyDescent="0.4">
      <c r="C431" s="328" t="s">
        <v>48310</v>
      </c>
      <c r="D431" s="328" t="s">
        <v>43152</v>
      </c>
      <c r="E431" s="328" t="s">
        <v>47821</v>
      </c>
      <c r="F431" s="329" t="s">
        <v>47822</v>
      </c>
      <c r="G431" s="449">
        <v>2.2000000000000002</v>
      </c>
      <c r="H431" s="23" t="s">
        <v>47823</v>
      </c>
      <c r="I431" s="25" t="s">
        <v>15</v>
      </c>
    </row>
    <row r="432" spans="3:9" ht="42" x14ac:dyDescent="0.4">
      <c r="C432" s="328" t="s">
        <v>48311</v>
      </c>
      <c r="D432" s="328" t="s">
        <v>43545</v>
      </c>
      <c r="E432" s="328" t="s">
        <v>47821</v>
      </c>
      <c r="F432" s="329" t="s">
        <v>47822</v>
      </c>
      <c r="G432" s="449">
        <v>2</v>
      </c>
      <c r="H432" s="23" t="s">
        <v>47823</v>
      </c>
      <c r="I432" s="25" t="s">
        <v>15</v>
      </c>
    </row>
    <row r="433" spans="3:9" ht="42" x14ac:dyDescent="0.4">
      <c r="C433" s="328" t="s">
        <v>48312</v>
      </c>
      <c r="D433" s="328" t="s">
        <v>43079</v>
      </c>
      <c r="E433" s="328" t="s">
        <v>47821</v>
      </c>
      <c r="F433" s="329" t="s">
        <v>47822</v>
      </c>
      <c r="G433" s="449">
        <v>2</v>
      </c>
      <c r="H433" s="23" t="s">
        <v>47823</v>
      </c>
      <c r="I433" s="25" t="s">
        <v>15</v>
      </c>
    </row>
    <row r="434" spans="3:9" ht="42" x14ac:dyDescent="0.4">
      <c r="C434" s="328" t="s">
        <v>48313</v>
      </c>
      <c r="D434" s="328" t="s">
        <v>43398</v>
      </c>
      <c r="E434" s="328" t="s">
        <v>47821</v>
      </c>
      <c r="F434" s="329" t="s">
        <v>47822</v>
      </c>
      <c r="G434" s="449">
        <v>1</v>
      </c>
      <c r="H434" s="23" t="s">
        <v>47823</v>
      </c>
      <c r="I434" s="25" t="s">
        <v>15</v>
      </c>
    </row>
    <row r="435" spans="3:9" ht="42" x14ac:dyDescent="0.4">
      <c r="C435" s="328" t="s">
        <v>48314</v>
      </c>
      <c r="D435" s="328" t="s">
        <v>47844</v>
      </c>
      <c r="E435" s="328" t="s">
        <v>47821</v>
      </c>
      <c r="F435" s="329" t="s">
        <v>47822</v>
      </c>
      <c r="G435" s="449">
        <v>1</v>
      </c>
      <c r="H435" s="23" t="s">
        <v>47823</v>
      </c>
      <c r="I435" s="25" t="s">
        <v>15</v>
      </c>
    </row>
    <row r="436" spans="3:9" ht="42" x14ac:dyDescent="0.4">
      <c r="C436" s="328" t="s">
        <v>48315</v>
      </c>
      <c r="D436" s="328" t="s">
        <v>43084</v>
      </c>
      <c r="E436" s="328" t="s">
        <v>47821</v>
      </c>
      <c r="F436" s="329" t="s">
        <v>47822</v>
      </c>
      <c r="G436" s="449">
        <v>2</v>
      </c>
      <c r="H436" s="23" t="s">
        <v>47823</v>
      </c>
      <c r="I436" s="25" t="s">
        <v>15</v>
      </c>
    </row>
    <row r="437" spans="3:9" ht="42" x14ac:dyDescent="0.4">
      <c r="C437" s="328" t="s">
        <v>48316</v>
      </c>
      <c r="D437" s="328" t="s">
        <v>43045</v>
      </c>
      <c r="E437" s="328" t="s">
        <v>47821</v>
      </c>
      <c r="F437" s="329" t="s">
        <v>47822</v>
      </c>
      <c r="G437" s="449">
        <v>2</v>
      </c>
      <c r="H437" s="23" t="s">
        <v>47823</v>
      </c>
      <c r="I437" s="25" t="s">
        <v>15</v>
      </c>
    </row>
    <row r="438" spans="3:9" ht="42" x14ac:dyDescent="0.4">
      <c r="C438" s="328" t="s">
        <v>48317</v>
      </c>
      <c r="D438" s="328" t="s">
        <v>43152</v>
      </c>
      <c r="E438" s="328" t="s">
        <v>47821</v>
      </c>
      <c r="F438" s="329" t="s">
        <v>47822</v>
      </c>
      <c r="G438" s="449">
        <v>1</v>
      </c>
      <c r="H438" s="23" t="s">
        <v>47823</v>
      </c>
      <c r="I438" s="25" t="s">
        <v>15</v>
      </c>
    </row>
    <row r="439" spans="3:9" ht="42" x14ac:dyDescent="0.4">
      <c r="C439" s="328" t="s">
        <v>48318</v>
      </c>
      <c r="D439" s="328" t="s">
        <v>35170</v>
      </c>
      <c r="E439" s="328" t="s">
        <v>47821</v>
      </c>
      <c r="F439" s="329" t="s">
        <v>47822</v>
      </c>
      <c r="G439" s="449">
        <v>1.2</v>
      </c>
      <c r="H439" s="23" t="s">
        <v>47823</v>
      </c>
      <c r="I439" s="25" t="s">
        <v>15</v>
      </c>
    </row>
    <row r="440" spans="3:9" ht="42" x14ac:dyDescent="0.4">
      <c r="C440" s="328" t="s">
        <v>48319</v>
      </c>
      <c r="D440" s="328" t="s">
        <v>48099</v>
      </c>
      <c r="E440" s="328" t="s">
        <v>47821</v>
      </c>
      <c r="F440" s="329" t="s">
        <v>47822</v>
      </c>
      <c r="G440" s="449">
        <v>1</v>
      </c>
      <c r="H440" s="23" t="s">
        <v>47823</v>
      </c>
      <c r="I440" s="25" t="s">
        <v>15</v>
      </c>
    </row>
    <row r="441" spans="3:9" ht="42" x14ac:dyDescent="0.4">
      <c r="C441" s="328" t="s">
        <v>48320</v>
      </c>
      <c r="D441" s="328" t="s">
        <v>35448</v>
      </c>
      <c r="E441" s="328" t="s">
        <v>47821</v>
      </c>
      <c r="F441" s="329" t="s">
        <v>47822</v>
      </c>
      <c r="G441" s="449">
        <v>1</v>
      </c>
      <c r="H441" s="23" t="s">
        <v>47823</v>
      </c>
      <c r="I441" s="25" t="s">
        <v>15</v>
      </c>
    </row>
    <row r="442" spans="3:9" ht="42" x14ac:dyDescent="0.4">
      <c r="C442" s="328" t="s">
        <v>48321</v>
      </c>
      <c r="D442" s="328" t="s">
        <v>48322</v>
      </c>
      <c r="E442" s="328" t="s">
        <v>47821</v>
      </c>
      <c r="F442" s="329" t="s">
        <v>47822</v>
      </c>
      <c r="G442" s="449">
        <v>1</v>
      </c>
      <c r="H442" s="23" t="s">
        <v>47823</v>
      </c>
      <c r="I442" s="25" t="s">
        <v>15</v>
      </c>
    </row>
    <row r="443" spans="3:9" ht="42" x14ac:dyDescent="0.4">
      <c r="C443" s="328" t="s">
        <v>48323</v>
      </c>
      <c r="D443" s="328" t="s">
        <v>43140</v>
      </c>
      <c r="E443" s="328" t="s">
        <v>47821</v>
      </c>
      <c r="F443" s="329" t="s">
        <v>47822</v>
      </c>
      <c r="G443" s="449">
        <v>1</v>
      </c>
      <c r="H443" s="23" t="s">
        <v>47823</v>
      </c>
      <c r="I443" s="25" t="s">
        <v>15</v>
      </c>
    </row>
    <row r="444" spans="3:9" ht="42" x14ac:dyDescent="0.4">
      <c r="C444" s="328" t="s">
        <v>48324</v>
      </c>
      <c r="D444" s="328" t="s">
        <v>43446</v>
      </c>
      <c r="E444" s="328" t="s">
        <v>47821</v>
      </c>
      <c r="F444" s="329" t="s">
        <v>47822</v>
      </c>
      <c r="G444" s="449">
        <v>1.2</v>
      </c>
      <c r="H444" s="23" t="s">
        <v>47823</v>
      </c>
      <c r="I444" s="25" t="s">
        <v>15</v>
      </c>
    </row>
    <row r="445" spans="3:9" ht="42" x14ac:dyDescent="0.4">
      <c r="C445" s="328" t="s">
        <v>48325</v>
      </c>
      <c r="D445" s="328" t="s">
        <v>43446</v>
      </c>
      <c r="E445" s="328" t="s">
        <v>47821</v>
      </c>
      <c r="F445" s="329" t="s">
        <v>47822</v>
      </c>
      <c r="G445" s="449">
        <v>1</v>
      </c>
      <c r="H445" s="23" t="s">
        <v>47823</v>
      </c>
      <c r="I445" s="25" t="s">
        <v>15</v>
      </c>
    </row>
    <row r="446" spans="3:9" ht="42" x14ac:dyDescent="0.4">
      <c r="C446" s="328" t="s">
        <v>48326</v>
      </c>
      <c r="D446" s="328" t="s">
        <v>37397</v>
      </c>
      <c r="E446" s="328" t="s">
        <v>47821</v>
      </c>
      <c r="F446" s="329" t="s">
        <v>47822</v>
      </c>
      <c r="G446" s="449">
        <v>1</v>
      </c>
      <c r="H446" s="23" t="s">
        <v>47823</v>
      </c>
      <c r="I446" s="25" t="s">
        <v>15</v>
      </c>
    </row>
    <row r="447" spans="3:9" ht="42" x14ac:dyDescent="0.4">
      <c r="C447" s="328" t="s">
        <v>48327</v>
      </c>
      <c r="D447" s="328" t="s">
        <v>43079</v>
      </c>
      <c r="E447" s="328" t="s">
        <v>47821</v>
      </c>
      <c r="F447" s="329" t="s">
        <v>47822</v>
      </c>
      <c r="G447" s="449">
        <v>1.2</v>
      </c>
      <c r="H447" s="23" t="s">
        <v>47823</v>
      </c>
      <c r="I447" s="25" t="s">
        <v>15</v>
      </c>
    </row>
    <row r="448" spans="3:9" ht="42" x14ac:dyDescent="0.4">
      <c r="C448" s="328" t="s">
        <v>48328</v>
      </c>
      <c r="D448" s="328" t="s">
        <v>43491</v>
      </c>
      <c r="E448" s="328" t="s">
        <v>47821</v>
      </c>
      <c r="F448" s="329" t="s">
        <v>47822</v>
      </c>
      <c r="G448" s="449">
        <v>2.2000000000000002</v>
      </c>
      <c r="H448" s="23" t="s">
        <v>47823</v>
      </c>
      <c r="I448" s="25" t="s">
        <v>15</v>
      </c>
    </row>
    <row r="449" spans="3:9" ht="42" x14ac:dyDescent="0.4">
      <c r="C449" s="328" t="s">
        <v>48329</v>
      </c>
      <c r="D449" s="328" t="s">
        <v>48099</v>
      </c>
      <c r="E449" s="328" t="s">
        <v>47821</v>
      </c>
      <c r="F449" s="329" t="s">
        <v>47822</v>
      </c>
      <c r="G449" s="449">
        <v>1</v>
      </c>
      <c r="H449" s="23" t="s">
        <v>47823</v>
      </c>
      <c r="I449" s="25" t="s">
        <v>15</v>
      </c>
    </row>
    <row r="450" spans="3:9" ht="42" x14ac:dyDescent="0.4">
      <c r="C450" s="328" t="s">
        <v>48330</v>
      </c>
      <c r="D450" s="328" t="s">
        <v>48331</v>
      </c>
      <c r="E450" s="328" t="s">
        <v>47821</v>
      </c>
      <c r="F450" s="329" t="s">
        <v>47822</v>
      </c>
      <c r="G450" s="449">
        <v>1</v>
      </c>
      <c r="H450" s="23" t="s">
        <v>47823</v>
      </c>
      <c r="I450" s="25" t="s">
        <v>15</v>
      </c>
    </row>
    <row r="451" spans="3:9" ht="42" x14ac:dyDescent="0.4">
      <c r="C451" s="328" t="s">
        <v>48332</v>
      </c>
      <c r="D451" s="328" t="s">
        <v>48099</v>
      </c>
      <c r="E451" s="328" t="s">
        <v>47821</v>
      </c>
      <c r="F451" s="329" t="s">
        <v>47822</v>
      </c>
      <c r="G451" s="449">
        <v>1</v>
      </c>
      <c r="H451" s="23" t="s">
        <v>47823</v>
      </c>
      <c r="I451" s="25" t="s">
        <v>15</v>
      </c>
    </row>
    <row r="452" spans="3:9" ht="42" x14ac:dyDescent="0.4">
      <c r="C452" s="328" t="s">
        <v>48333</v>
      </c>
      <c r="D452" s="328" t="s">
        <v>43491</v>
      </c>
      <c r="E452" s="328" t="s">
        <v>47821</v>
      </c>
      <c r="F452" s="329" t="s">
        <v>47822</v>
      </c>
      <c r="G452" s="449">
        <v>2.2000000000000002</v>
      </c>
      <c r="H452" s="23" t="s">
        <v>47823</v>
      </c>
      <c r="I452" s="25" t="s">
        <v>15</v>
      </c>
    </row>
    <row r="453" spans="3:9" ht="42" x14ac:dyDescent="0.4">
      <c r="C453" s="328" t="s">
        <v>48334</v>
      </c>
      <c r="D453" s="328" t="s">
        <v>48335</v>
      </c>
      <c r="E453" s="328" t="s">
        <v>47821</v>
      </c>
      <c r="F453" s="329" t="s">
        <v>47822</v>
      </c>
      <c r="G453" s="449">
        <v>2.2000000000000002</v>
      </c>
      <c r="H453" s="23" t="s">
        <v>47823</v>
      </c>
      <c r="I453" s="25" t="s">
        <v>15</v>
      </c>
    </row>
    <row r="454" spans="3:9" ht="42" x14ac:dyDescent="0.4">
      <c r="C454" s="328" t="s">
        <v>48336</v>
      </c>
      <c r="D454" s="328" t="s">
        <v>48285</v>
      </c>
      <c r="E454" s="328" t="s">
        <v>47821</v>
      </c>
      <c r="F454" s="329" t="s">
        <v>47822</v>
      </c>
      <c r="G454" s="449">
        <v>1</v>
      </c>
      <c r="H454" s="23" t="s">
        <v>47823</v>
      </c>
      <c r="I454" s="25" t="s">
        <v>15</v>
      </c>
    </row>
    <row r="455" spans="3:9" ht="42" x14ac:dyDescent="0.4">
      <c r="C455" s="328" t="s">
        <v>48337</v>
      </c>
      <c r="D455" s="328" t="s">
        <v>48049</v>
      </c>
      <c r="E455" s="328" t="s">
        <v>47821</v>
      </c>
      <c r="F455" s="329" t="s">
        <v>47822</v>
      </c>
      <c r="G455" s="449">
        <v>2</v>
      </c>
      <c r="H455" s="23" t="s">
        <v>47823</v>
      </c>
      <c r="I455" s="25" t="s">
        <v>15</v>
      </c>
    </row>
    <row r="456" spans="3:9" ht="42" x14ac:dyDescent="0.4">
      <c r="C456" s="328" t="s">
        <v>48338</v>
      </c>
      <c r="D456" s="328" t="s">
        <v>43173</v>
      </c>
      <c r="E456" s="328" t="s">
        <v>47821</v>
      </c>
      <c r="F456" s="329" t="s">
        <v>47822</v>
      </c>
      <c r="G456" s="449">
        <v>2</v>
      </c>
      <c r="H456" s="23" t="s">
        <v>47823</v>
      </c>
      <c r="I456" s="25" t="s">
        <v>15</v>
      </c>
    </row>
    <row r="457" spans="3:9" ht="42" x14ac:dyDescent="0.4">
      <c r="C457" s="328" t="s">
        <v>48339</v>
      </c>
      <c r="D457" s="328" t="s">
        <v>43173</v>
      </c>
      <c r="E457" s="328" t="s">
        <v>47821</v>
      </c>
      <c r="F457" s="329" t="s">
        <v>47822</v>
      </c>
      <c r="G457" s="449">
        <v>1</v>
      </c>
      <c r="H457" s="23" t="s">
        <v>47823</v>
      </c>
      <c r="I457" s="25" t="s">
        <v>15</v>
      </c>
    </row>
    <row r="458" spans="3:9" ht="42" x14ac:dyDescent="0.4">
      <c r="C458" s="328" t="s">
        <v>48340</v>
      </c>
      <c r="D458" s="328" t="s">
        <v>43353</v>
      </c>
      <c r="E458" s="328" t="s">
        <v>47821</v>
      </c>
      <c r="F458" s="329" t="s">
        <v>47822</v>
      </c>
      <c r="G458" s="449">
        <v>1</v>
      </c>
      <c r="H458" s="23" t="s">
        <v>47823</v>
      </c>
      <c r="I458" s="25" t="s">
        <v>15</v>
      </c>
    </row>
    <row r="459" spans="3:9" ht="42" x14ac:dyDescent="0.4">
      <c r="C459" s="328" t="s">
        <v>48341</v>
      </c>
      <c r="D459" s="328" t="s">
        <v>43438</v>
      </c>
      <c r="E459" s="328" t="s">
        <v>47821</v>
      </c>
      <c r="F459" s="329" t="s">
        <v>47822</v>
      </c>
      <c r="G459" s="449">
        <v>3</v>
      </c>
      <c r="H459" s="23" t="s">
        <v>47823</v>
      </c>
      <c r="I459" s="25" t="s">
        <v>15</v>
      </c>
    </row>
    <row r="460" spans="3:9" ht="42" x14ac:dyDescent="0.4">
      <c r="C460" s="328" t="s">
        <v>48342</v>
      </c>
      <c r="D460" s="328" t="s">
        <v>36879</v>
      </c>
      <c r="E460" s="328" t="s">
        <v>47821</v>
      </c>
      <c r="F460" s="329" t="s">
        <v>47822</v>
      </c>
      <c r="G460" s="449">
        <v>2.2000000000000002</v>
      </c>
      <c r="H460" s="23" t="s">
        <v>47823</v>
      </c>
      <c r="I460" s="25" t="s">
        <v>15</v>
      </c>
    </row>
    <row r="461" spans="3:9" ht="42" x14ac:dyDescent="0.4">
      <c r="C461" s="328" t="s">
        <v>48343</v>
      </c>
      <c r="D461" s="328" t="s">
        <v>48204</v>
      </c>
      <c r="E461" s="328" t="s">
        <v>47821</v>
      </c>
      <c r="F461" s="329" t="s">
        <v>47822</v>
      </c>
      <c r="G461" s="449">
        <v>2</v>
      </c>
      <c r="H461" s="23" t="s">
        <v>47823</v>
      </c>
      <c r="I461" s="25" t="s">
        <v>15</v>
      </c>
    </row>
    <row r="462" spans="3:9" ht="42" x14ac:dyDescent="0.4">
      <c r="C462" s="328" t="s">
        <v>48344</v>
      </c>
      <c r="D462" s="328" t="s">
        <v>43138</v>
      </c>
      <c r="E462" s="328" t="s">
        <v>47821</v>
      </c>
      <c r="F462" s="329" t="s">
        <v>47822</v>
      </c>
      <c r="G462" s="449">
        <v>1.2</v>
      </c>
      <c r="H462" s="23" t="s">
        <v>47823</v>
      </c>
      <c r="I462" s="25" t="s">
        <v>15</v>
      </c>
    </row>
    <row r="463" spans="3:9" ht="42" x14ac:dyDescent="0.4">
      <c r="C463" s="328" t="s">
        <v>48345</v>
      </c>
      <c r="D463" s="328" t="s">
        <v>43138</v>
      </c>
      <c r="E463" s="328" t="s">
        <v>47821</v>
      </c>
      <c r="F463" s="329" t="s">
        <v>47822</v>
      </c>
      <c r="G463" s="449">
        <v>2</v>
      </c>
      <c r="H463" s="23" t="s">
        <v>47823</v>
      </c>
      <c r="I463" s="25" t="s">
        <v>15</v>
      </c>
    </row>
    <row r="464" spans="3:9" ht="42" x14ac:dyDescent="0.4">
      <c r="C464" s="328" t="s">
        <v>48346</v>
      </c>
      <c r="D464" s="328" t="s">
        <v>35828</v>
      </c>
      <c r="E464" s="328" t="s">
        <v>47821</v>
      </c>
      <c r="F464" s="329" t="s">
        <v>47822</v>
      </c>
      <c r="G464" s="449">
        <v>1</v>
      </c>
      <c r="H464" s="23" t="s">
        <v>47823</v>
      </c>
      <c r="I464" s="25" t="s">
        <v>15</v>
      </c>
    </row>
    <row r="465" spans="3:9" ht="42" x14ac:dyDescent="0.4">
      <c r="C465" s="328" t="s">
        <v>48347</v>
      </c>
      <c r="D465" s="328" t="s">
        <v>48331</v>
      </c>
      <c r="E465" s="328" t="s">
        <v>47821</v>
      </c>
      <c r="F465" s="329" t="s">
        <v>47822</v>
      </c>
      <c r="G465" s="449">
        <v>1</v>
      </c>
      <c r="H465" s="23" t="s">
        <v>47823</v>
      </c>
      <c r="I465" s="25" t="s">
        <v>15</v>
      </c>
    </row>
    <row r="466" spans="3:9" ht="42" x14ac:dyDescent="0.4">
      <c r="C466" s="328" t="s">
        <v>48348</v>
      </c>
      <c r="D466" s="328" t="s">
        <v>35448</v>
      </c>
      <c r="E466" s="328" t="s">
        <v>47821</v>
      </c>
      <c r="F466" s="329" t="s">
        <v>47822</v>
      </c>
      <c r="G466" s="449">
        <v>2.2000000000000002</v>
      </c>
      <c r="H466" s="23" t="s">
        <v>47823</v>
      </c>
      <c r="I466" s="25" t="s">
        <v>15</v>
      </c>
    </row>
    <row r="467" spans="3:9" ht="42" x14ac:dyDescent="0.4">
      <c r="C467" s="328" t="s">
        <v>48349</v>
      </c>
      <c r="D467" s="328" t="s">
        <v>48331</v>
      </c>
      <c r="E467" s="328" t="s">
        <v>47821</v>
      </c>
      <c r="F467" s="329" t="s">
        <v>47822</v>
      </c>
      <c r="G467" s="449">
        <v>2</v>
      </c>
      <c r="H467" s="23" t="s">
        <v>47823</v>
      </c>
      <c r="I467" s="25" t="s">
        <v>15</v>
      </c>
    </row>
    <row r="468" spans="3:9" ht="42" x14ac:dyDescent="0.4">
      <c r="C468" s="328" t="s">
        <v>48350</v>
      </c>
      <c r="D468" s="328" t="s">
        <v>43270</v>
      </c>
      <c r="E468" s="328" t="s">
        <v>47821</v>
      </c>
      <c r="F468" s="329" t="s">
        <v>47822</v>
      </c>
      <c r="G468" s="449">
        <v>1.2</v>
      </c>
      <c r="H468" s="23" t="s">
        <v>47823</v>
      </c>
      <c r="I468" s="25" t="s">
        <v>15</v>
      </c>
    </row>
    <row r="469" spans="3:9" ht="42" x14ac:dyDescent="0.4">
      <c r="C469" s="328" t="s">
        <v>48351</v>
      </c>
      <c r="D469" s="328" t="s">
        <v>43608</v>
      </c>
      <c r="E469" s="328" t="s">
        <v>47821</v>
      </c>
      <c r="F469" s="329" t="s">
        <v>47822</v>
      </c>
      <c r="G469" s="449">
        <v>1.2</v>
      </c>
      <c r="H469" s="23" t="s">
        <v>47823</v>
      </c>
      <c r="I469" s="25" t="s">
        <v>15</v>
      </c>
    </row>
    <row r="470" spans="3:9" ht="42" x14ac:dyDescent="0.4">
      <c r="C470" s="328" t="s">
        <v>48352</v>
      </c>
      <c r="D470" s="328" t="s">
        <v>35630</v>
      </c>
      <c r="E470" s="328" t="s">
        <v>47821</v>
      </c>
      <c r="F470" s="329" t="s">
        <v>47822</v>
      </c>
      <c r="G470" s="449">
        <v>1.2</v>
      </c>
      <c r="H470" s="23" t="s">
        <v>47823</v>
      </c>
      <c r="I470" s="25" t="s">
        <v>15</v>
      </c>
    </row>
    <row r="471" spans="3:9" ht="42" x14ac:dyDescent="0.4">
      <c r="C471" s="328" t="s">
        <v>48353</v>
      </c>
      <c r="D471" s="328" t="s">
        <v>43047</v>
      </c>
      <c r="E471" s="328" t="s">
        <v>47821</v>
      </c>
      <c r="F471" s="329" t="s">
        <v>47822</v>
      </c>
      <c r="G471" s="449">
        <v>3</v>
      </c>
      <c r="H471" s="23" t="s">
        <v>47823</v>
      </c>
      <c r="I471" s="25" t="s">
        <v>15</v>
      </c>
    </row>
    <row r="472" spans="3:9" ht="42" x14ac:dyDescent="0.4">
      <c r="C472" s="328" t="s">
        <v>48354</v>
      </c>
      <c r="D472" s="328" t="s">
        <v>43348</v>
      </c>
      <c r="E472" s="328" t="s">
        <v>47821</v>
      </c>
      <c r="F472" s="329" t="s">
        <v>47822</v>
      </c>
      <c r="G472" s="449">
        <v>1</v>
      </c>
      <c r="H472" s="23" t="s">
        <v>47823</v>
      </c>
      <c r="I472" s="25" t="s">
        <v>15</v>
      </c>
    </row>
    <row r="473" spans="3:9" ht="42" x14ac:dyDescent="0.4">
      <c r="C473" s="328" t="s">
        <v>48355</v>
      </c>
      <c r="D473" s="328" t="s">
        <v>43348</v>
      </c>
      <c r="E473" s="328" t="s">
        <v>47821</v>
      </c>
      <c r="F473" s="329" t="s">
        <v>47822</v>
      </c>
      <c r="G473" s="449">
        <v>2.2000000000000002</v>
      </c>
      <c r="H473" s="23" t="s">
        <v>47823</v>
      </c>
      <c r="I473" s="25" t="s">
        <v>15</v>
      </c>
    </row>
    <row r="474" spans="3:9" ht="42" x14ac:dyDescent="0.4">
      <c r="C474" s="328" t="s">
        <v>48356</v>
      </c>
      <c r="D474" s="328" t="s">
        <v>48029</v>
      </c>
      <c r="E474" s="328" t="s">
        <v>47821</v>
      </c>
      <c r="F474" s="329" t="s">
        <v>47822</v>
      </c>
      <c r="G474" s="449">
        <v>2.2000000000000002</v>
      </c>
      <c r="H474" s="23" t="s">
        <v>47823</v>
      </c>
      <c r="I474" s="25" t="s">
        <v>15</v>
      </c>
    </row>
    <row r="475" spans="3:9" ht="42" x14ac:dyDescent="0.4">
      <c r="C475" s="328" t="s">
        <v>48357</v>
      </c>
      <c r="D475" s="328" t="s">
        <v>43123</v>
      </c>
      <c r="E475" s="328" t="s">
        <v>47821</v>
      </c>
      <c r="F475" s="329" t="s">
        <v>47822</v>
      </c>
      <c r="G475" s="449">
        <v>2.2000000000000002</v>
      </c>
      <c r="H475" s="23" t="s">
        <v>47823</v>
      </c>
      <c r="I475" s="25" t="s">
        <v>15</v>
      </c>
    </row>
    <row r="476" spans="3:9" ht="42" x14ac:dyDescent="0.4">
      <c r="C476" s="328" t="s">
        <v>48358</v>
      </c>
      <c r="D476" s="328" t="s">
        <v>43123</v>
      </c>
      <c r="E476" s="328" t="s">
        <v>47821</v>
      </c>
      <c r="F476" s="329" t="s">
        <v>47822</v>
      </c>
      <c r="G476" s="449">
        <v>2.2000000000000002</v>
      </c>
      <c r="H476" s="23" t="s">
        <v>47823</v>
      </c>
      <c r="I476" s="25" t="s">
        <v>15</v>
      </c>
    </row>
    <row r="477" spans="3:9" ht="42" x14ac:dyDescent="0.4">
      <c r="C477" s="328" t="s">
        <v>48359</v>
      </c>
      <c r="D477" s="328" t="s">
        <v>48360</v>
      </c>
      <c r="E477" s="328" t="s">
        <v>47821</v>
      </c>
      <c r="F477" s="329" t="s">
        <v>47822</v>
      </c>
      <c r="G477" s="449">
        <v>1</v>
      </c>
      <c r="H477" s="23" t="s">
        <v>47823</v>
      </c>
      <c r="I477" s="25" t="s">
        <v>15</v>
      </c>
    </row>
    <row r="478" spans="3:9" ht="42" x14ac:dyDescent="0.4">
      <c r="C478" s="328" t="s">
        <v>48361</v>
      </c>
      <c r="D478" s="328" t="s">
        <v>47456</v>
      </c>
      <c r="E478" s="328" t="s">
        <v>47821</v>
      </c>
      <c r="F478" s="329" t="s">
        <v>47822</v>
      </c>
      <c r="G478" s="449">
        <v>1</v>
      </c>
      <c r="H478" s="23" t="s">
        <v>47823</v>
      </c>
      <c r="I478" s="25" t="s">
        <v>15</v>
      </c>
    </row>
    <row r="479" spans="3:9" ht="42" x14ac:dyDescent="0.4">
      <c r="C479" s="328" t="s">
        <v>48362</v>
      </c>
      <c r="D479" s="328" t="s">
        <v>48363</v>
      </c>
      <c r="E479" s="328" t="s">
        <v>47821</v>
      </c>
      <c r="F479" s="329" t="s">
        <v>47822</v>
      </c>
      <c r="G479" s="449">
        <v>1</v>
      </c>
      <c r="H479" s="23" t="s">
        <v>47823</v>
      </c>
      <c r="I479" s="25" t="s">
        <v>15</v>
      </c>
    </row>
    <row r="480" spans="3:9" ht="42" x14ac:dyDescent="0.4">
      <c r="C480" s="328" t="s">
        <v>48364</v>
      </c>
      <c r="D480" s="328" t="s">
        <v>43140</v>
      </c>
      <c r="E480" s="328" t="s">
        <v>47821</v>
      </c>
      <c r="F480" s="329" t="s">
        <v>47822</v>
      </c>
      <c r="G480" s="449">
        <v>1.2</v>
      </c>
      <c r="H480" s="23" t="s">
        <v>47823</v>
      </c>
      <c r="I480" s="25" t="s">
        <v>15</v>
      </c>
    </row>
    <row r="481" spans="3:9" ht="42" x14ac:dyDescent="0.4">
      <c r="C481" s="328" t="s">
        <v>48365</v>
      </c>
      <c r="D481" s="328" t="s">
        <v>43140</v>
      </c>
      <c r="E481" s="328" t="s">
        <v>47821</v>
      </c>
      <c r="F481" s="329" t="s">
        <v>47822</v>
      </c>
      <c r="G481" s="449">
        <v>1.2</v>
      </c>
      <c r="H481" s="23" t="s">
        <v>47823</v>
      </c>
      <c r="I481" s="25" t="s">
        <v>15</v>
      </c>
    </row>
    <row r="482" spans="3:9" ht="42" x14ac:dyDescent="0.4">
      <c r="C482" s="328" t="s">
        <v>48366</v>
      </c>
      <c r="D482" s="328" t="s">
        <v>37397</v>
      </c>
      <c r="E482" s="328" t="s">
        <v>47821</v>
      </c>
      <c r="F482" s="329" t="s">
        <v>47822</v>
      </c>
      <c r="G482" s="449">
        <v>1</v>
      </c>
      <c r="H482" s="23" t="s">
        <v>47823</v>
      </c>
      <c r="I482" s="25" t="s">
        <v>15</v>
      </c>
    </row>
    <row r="483" spans="3:9" ht="42" x14ac:dyDescent="0.4">
      <c r="C483" s="328" t="s">
        <v>48367</v>
      </c>
      <c r="D483" s="328" t="s">
        <v>35740</v>
      </c>
      <c r="E483" s="328" t="s">
        <v>47821</v>
      </c>
      <c r="F483" s="329" t="s">
        <v>47822</v>
      </c>
      <c r="G483" s="449">
        <v>1</v>
      </c>
      <c r="H483" s="23" t="s">
        <v>47823</v>
      </c>
      <c r="I483" s="25" t="s">
        <v>15</v>
      </c>
    </row>
    <row r="484" spans="3:9" ht="42" x14ac:dyDescent="0.4">
      <c r="C484" s="328" t="s">
        <v>48368</v>
      </c>
      <c r="D484" s="328" t="s">
        <v>35740</v>
      </c>
      <c r="E484" s="328" t="s">
        <v>47821</v>
      </c>
      <c r="F484" s="329" t="s">
        <v>47822</v>
      </c>
      <c r="G484" s="449">
        <v>1</v>
      </c>
      <c r="H484" s="23" t="s">
        <v>47823</v>
      </c>
      <c r="I484" s="25" t="s">
        <v>15</v>
      </c>
    </row>
    <row r="485" spans="3:9" ht="63" x14ac:dyDescent="0.4">
      <c r="C485" s="328" t="s">
        <v>48369</v>
      </c>
      <c r="D485" s="328" t="s">
        <v>43040</v>
      </c>
      <c r="E485" s="328" t="s">
        <v>47821</v>
      </c>
      <c r="F485" s="329" t="s">
        <v>47822</v>
      </c>
      <c r="G485" s="449">
        <v>1</v>
      </c>
      <c r="H485" s="23" t="s">
        <v>47823</v>
      </c>
      <c r="I485" s="25" t="s">
        <v>15</v>
      </c>
    </row>
    <row r="486" spans="3:9" ht="42" x14ac:dyDescent="0.4">
      <c r="C486" s="328" t="s">
        <v>48370</v>
      </c>
      <c r="D486" s="328" t="s">
        <v>47456</v>
      </c>
      <c r="E486" s="328" t="s">
        <v>47821</v>
      </c>
      <c r="F486" s="329" t="s">
        <v>47822</v>
      </c>
      <c r="G486" s="449">
        <v>1</v>
      </c>
      <c r="H486" s="23" t="s">
        <v>47823</v>
      </c>
      <c r="I486" s="25" t="s">
        <v>15</v>
      </c>
    </row>
    <row r="487" spans="3:9" ht="42" x14ac:dyDescent="0.4">
      <c r="C487" s="328" t="s">
        <v>48371</v>
      </c>
      <c r="D487" s="328" t="s">
        <v>35918</v>
      </c>
      <c r="E487" s="328" t="s">
        <v>47821</v>
      </c>
      <c r="F487" s="329" t="s">
        <v>47822</v>
      </c>
      <c r="G487" s="449">
        <v>1</v>
      </c>
      <c r="H487" s="23" t="s">
        <v>47823</v>
      </c>
      <c r="I487" s="25" t="s">
        <v>15</v>
      </c>
    </row>
  </sheetData>
  <mergeCells count="1">
    <mergeCell ref="B1:I1"/>
  </mergeCells>
  <pageMargins left="0.43" right="0.31" top="0.49" bottom="0.3" header="0.3" footer="0.3"/>
  <pageSetup paperSize="9" scale="64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6548F-27A0-4919-862E-6F512AB3EAE7}">
  <dimension ref="B1:J490"/>
  <sheetViews>
    <sheetView view="pageBreakPreview"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24.6640625" style="31" customWidth="1"/>
    <col min="4" max="4" width="18.5546875" style="30" customWidth="1"/>
    <col min="5" max="5" width="75.33203125" style="31" customWidth="1"/>
    <col min="6" max="6" width="20.554687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247" t="s">
        <v>48372</v>
      </c>
      <c r="C1" s="247"/>
      <c r="D1" s="247"/>
      <c r="E1" s="247"/>
      <c r="F1" s="247"/>
      <c r="G1" s="247"/>
      <c r="H1" s="247"/>
      <c r="I1" s="247"/>
    </row>
    <row r="2" spans="2:10" ht="83.25" customHeight="1" x14ac:dyDescent="0.4">
      <c r="B2" s="242" t="s">
        <v>1</v>
      </c>
      <c r="C2" s="20" t="s">
        <v>2</v>
      </c>
      <c r="D2" s="242" t="s">
        <v>3</v>
      </c>
      <c r="E2" s="20" t="s">
        <v>4</v>
      </c>
      <c r="F2" s="242" t="s">
        <v>5</v>
      </c>
      <c r="G2" s="242" t="s">
        <v>6</v>
      </c>
      <c r="H2" s="20" t="s">
        <v>7</v>
      </c>
      <c r="I2" s="21" t="s">
        <v>8</v>
      </c>
    </row>
    <row r="3" spans="2:10" ht="60.75" customHeight="1" x14ac:dyDescent="0.4">
      <c r="B3" s="327">
        <v>1</v>
      </c>
      <c r="C3" s="2" t="s">
        <v>48373</v>
      </c>
      <c r="D3" s="79" t="s">
        <v>36879</v>
      </c>
      <c r="E3" s="23" t="s">
        <v>48374</v>
      </c>
      <c r="F3" s="24" t="s">
        <v>48375</v>
      </c>
      <c r="G3" s="335">
        <v>2</v>
      </c>
      <c r="H3" s="23" t="s">
        <v>47242</v>
      </c>
      <c r="I3" s="25" t="s">
        <v>15</v>
      </c>
    </row>
    <row r="4" spans="2:10" ht="60.75" customHeight="1" x14ac:dyDescent="0.4">
      <c r="B4" s="327">
        <v>2</v>
      </c>
      <c r="C4" s="2" t="s">
        <v>48376</v>
      </c>
      <c r="D4" s="79" t="s">
        <v>48377</v>
      </c>
      <c r="E4" s="23" t="s">
        <v>48374</v>
      </c>
      <c r="F4" s="24" t="s">
        <v>48375</v>
      </c>
      <c r="G4" s="335">
        <v>3.5</v>
      </c>
      <c r="H4" s="23" t="s">
        <v>47242</v>
      </c>
      <c r="I4" s="25" t="s">
        <v>15</v>
      </c>
    </row>
    <row r="5" spans="2:10" ht="60.75" customHeight="1" x14ac:dyDescent="0.4">
      <c r="B5" s="327">
        <v>3</v>
      </c>
      <c r="C5" s="2" t="s">
        <v>48378</v>
      </c>
      <c r="D5" s="79" t="s">
        <v>48379</v>
      </c>
      <c r="E5" s="23" t="s">
        <v>48374</v>
      </c>
      <c r="F5" s="24" t="s">
        <v>48375</v>
      </c>
      <c r="G5" s="335">
        <v>2.5</v>
      </c>
      <c r="H5" s="23" t="s">
        <v>47242</v>
      </c>
      <c r="I5" s="25" t="s">
        <v>15</v>
      </c>
      <c r="J5" s="19">
        <v>3</v>
      </c>
    </row>
    <row r="6" spans="2:10" ht="60.75" customHeight="1" x14ac:dyDescent="0.4">
      <c r="B6" s="327">
        <v>4</v>
      </c>
      <c r="C6" s="2" t="s">
        <v>48380</v>
      </c>
      <c r="D6" s="79" t="s">
        <v>35740</v>
      </c>
      <c r="E6" s="23" t="s">
        <v>48374</v>
      </c>
      <c r="F6" s="24" t="s">
        <v>48375</v>
      </c>
      <c r="G6" s="335">
        <v>3.5</v>
      </c>
      <c r="H6" s="23" t="s">
        <v>47242</v>
      </c>
      <c r="I6" s="25" t="s">
        <v>15</v>
      </c>
      <c r="J6" s="19">
        <v>8</v>
      </c>
    </row>
    <row r="7" spans="2:10" ht="60.75" customHeight="1" x14ac:dyDescent="0.4">
      <c r="B7" s="327">
        <v>5</v>
      </c>
      <c r="C7" s="2" t="s">
        <v>48381</v>
      </c>
      <c r="D7" s="79" t="s">
        <v>43022</v>
      </c>
      <c r="E7" s="23" t="s">
        <v>48374</v>
      </c>
      <c r="F7" s="24" t="s">
        <v>48375</v>
      </c>
      <c r="G7" s="335">
        <v>3.5</v>
      </c>
      <c r="H7" s="23" t="s">
        <v>47242</v>
      </c>
      <c r="I7" s="25" t="s">
        <v>15</v>
      </c>
    </row>
    <row r="8" spans="2:10" ht="60.75" customHeight="1" x14ac:dyDescent="0.4">
      <c r="B8" s="327">
        <v>6</v>
      </c>
      <c r="C8" s="2" t="s">
        <v>48382</v>
      </c>
      <c r="D8" s="79" t="s">
        <v>43491</v>
      </c>
      <c r="E8" s="23" t="s">
        <v>48374</v>
      </c>
      <c r="F8" s="24" t="s">
        <v>48375</v>
      </c>
      <c r="G8" s="335">
        <v>3.5</v>
      </c>
      <c r="H8" s="23" t="s">
        <v>47242</v>
      </c>
      <c r="I8" s="25" t="s">
        <v>15</v>
      </c>
    </row>
    <row r="9" spans="2:10" ht="60.75" customHeight="1" x14ac:dyDescent="0.4">
      <c r="B9" s="327">
        <v>7</v>
      </c>
      <c r="C9" s="2" t="s">
        <v>48383</v>
      </c>
      <c r="D9" s="79" t="s">
        <v>35740</v>
      </c>
      <c r="E9" s="23" t="s">
        <v>48374</v>
      </c>
      <c r="F9" s="24" t="s">
        <v>48375</v>
      </c>
      <c r="G9" s="335">
        <v>3.5</v>
      </c>
      <c r="H9" s="23" t="s">
        <v>47242</v>
      </c>
      <c r="I9" s="25" t="s">
        <v>15</v>
      </c>
    </row>
    <row r="10" spans="2:10" ht="60.75" customHeight="1" x14ac:dyDescent="0.4">
      <c r="B10" s="327">
        <v>8</v>
      </c>
      <c r="C10" s="2" t="s">
        <v>48384</v>
      </c>
      <c r="D10" s="79" t="s">
        <v>36321</v>
      </c>
      <c r="E10" s="23" t="s">
        <v>48374</v>
      </c>
      <c r="F10" s="24" t="s">
        <v>48375</v>
      </c>
      <c r="G10" s="335">
        <v>3.5</v>
      </c>
      <c r="H10" s="23" t="s">
        <v>47242</v>
      </c>
      <c r="I10" s="25" t="s">
        <v>15</v>
      </c>
    </row>
    <row r="11" spans="2:10" ht="60.75" customHeight="1" x14ac:dyDescent="0.4">
      <c r="B11" s="327">
        <v>9</v>
      </c>
      <c r="C11" s="2" t="s">
        <v>48385</v>
      </c>
      <c r="D11" s="79" t="s">
        <v>35630</v>
      </c>
      <c r="E11" s="23" t="s">
        <v>48374</v>
      </c>
      <c r="F11" s="24" t="s">
        <v>48375</v>
      </c>
      <c r="G11" s="335">
        <v>3.5</v>
      </c>
      <c r="H11" s="23" t="s">
        <v>47242</v>
      </c>
      <c r="I11" s="25" t="s">
        <v>15</v>
      </c>
    </row>
    <row r="12" spans="2:10" ht="60.75" customHeight="1" x14ac:dyDescent="0.4">
      <c r="B12" s="327">
        <v>10</v>
      </c>
      <c r="C12" s="2" t="s">
        <v>48386</v>
      </c>
      <c r="D12" s="79" t="s">
        <v>35918</v>
      </c>
      <c r="E12" s="23" t="s">
        <v>48374</v>
      </c>
      <c r="F12" s="24" t="s">
        <v>48375</v>
      </c>
      <c r="G12" s="335">
        <v>3.5</v>
      </c>
      <c r="H12" s="23" t="s">
        <v>47242</v>
      </c>
      <c r="I12" s="25" t="s">
        <v>15</v>
      </c>
    </row>
    <row r="13" spans="2:10" ht="60.75" customHeight="1" x14ac:dyDescent="0.4">
      <c r="B13" s="327">
        <v>11</v>
      </c>
      <c r="C13" s="2" t="s">
        <v>48387</v>
      </c>
      <c r="D13" s="79" t="s">
        <v>36321</v>
      </c>
      <c r="E13" s="23" t="s">
        <v>48374</v>
      </c>
      <c r="F13" s="24" t="s">
        <v>48375</v>
      </c>
      <c r="G13" s="335">
        <v>3.5</v>
      </c>
      <c r="H13" s="23" t="s">
        <v>47242</v>
      </c>
      <c r="I13" s="25" t="s">
        <v>15</v>
      </c>
    </row>
    <row r="14" spans="2:10" ht="60.75" customHeight="1" x14ac:dyDescent="0.4">
      <c r="B14" s="327">
        <v>12</v>
      </c>
      <c r="C14" s="2" t="s">
        <v>48388</v>
      </c>
      <c r="D14" s="79" t="s">
        <v>43093</v>
      </c>
      <c r="E14" s="23" t="s">
        <v>48374</v>
      </c>
      <c r="F14" s="24" t="s">
        <v>48375</v>
      </c>
      <c r="G14" s="335">
        <v>3.5</v>
      </c>
      <c r="H14" s="23" t="s">
        <v>47242</v>
      </c>
      <c r="I14" s="25" t="s">
        <v>15</v>
      </c>
    </row>
    <row r="15" spans="2:10" ht="60.75" customHeight="1" x14ac:dyDescent="0.4">
      <c r="B15" s="327">
        <v>13</v>
      </c>
      <c r="C15" s="2" t="s">
        <v>48389</v>
      </c>
      <c r="D15" s="79" t="s">
        <v>48390</v>
      </c>
      <c r="E15" s="23" t="s">
        <v>48374</v>
      </c>
      <c r="F15" s="24" t="s">
        <v>48375</v>
      </c>
      <c r="G15" s="335">
        <v>3.5</v>
      </c>
      <c r="H15" s="23" t="s">
        <v>47242</v>
      </c>
      <c r="I15" s="25" t="s">
        <v>15</v>
      </c>
    </row>
    <row r="16" spans="2:10" ht="60.75" customHeight="1" x14ac:dyDescent="0.4">
      <c r="B16" s="327">
        <v>14</v>
      </c>
      <c r="C16" s="2" t="s">
        <v>48391</v>
      </c>
      <c r="D16" s="79" t="s">
        <v>35170</v>
      </c>
      <c r="E16" s="23" t="s">
        <v>48374</v>
      </c>
      <c r="F16" s="24" t="s">
        <v>48375</v>
      </c>
      <c r="G16" s="335">
        <v>3.5</v>
      </c>
      <c r="H16" s="23" t="s">
        <v>47242</v>
      </c>
      <c r="I16" s="25" t="s">
        <v>15</v>
      </c>
    </row>
    <row r="17" spans="2:9" ht="60.75" customHeight="1" x14ac:dyDescent="0.4">
      <c r="B17" s="327">
        <v>15</v>
      </c>
      <c r="C17" s="2" t="s">
        <v>48392</v>
      </c>
      <c r="D17" s="79" t="s">
        <v>48393</v>
      </c>
      <c r="E17" s="23" t="s">
        <v>48374</v>
      </c>
      <c r="F17" s="24" t="s">
        <v>48375</v>
      </c>
      <c r="G17" s="335">
        <v>3.5</v>
      </c>
      <c r="H17" s="23" t="s">
        <v>47242</v>
      </c>
      <c r="I17" s="25" t="s">
        <v>15</v>
      </c>
    </row>
    <row r="18" spans="2:9" ht="60.75" customHeight="1" x14ac:dyDescent="0.4">
      <c r="B18" s="327">
        <v>16</v>
      </c>
      <c r="C18" s="2" t="s">
        <v>48394</v>
      </c>
      <c r="D18" s="79" t="s">
        <v>48395</v>
      </c>
      <c r="E18" s="23" t="s">
        <v>48374</v>
      </c>
      <c r="F18" s="24" t="s">
        <v>48375</v>
      </c>
      <c r="G18" s="335">
        <v>3.5</v>
      </c>
      <c r="H18" s="23" t="s">
        <v>47242</v>
      </c>
      <c r="I18" s="25" t="s">
        <v>15</v>
      </c>
    </row>
    <row r="19" spans="2:9" ht="60.75" customHeight="1" x14ac:dyDescent="0.4">
      <c r="B19" s="327">
        <v>17</v>
      </c>
      <c r="C19" s="2" t="s">
        <v>48396</v>
      </c>
      <c r="D19" s="79" t="s">
        <v>43595</v>
      </c>
      <c r="E19" s="23" t="s">
        <v>48374</v>
      </c>
      <c r="F19" s="24" t="s">
        <v>48375</v>
      </c>
      <c r="G19" s="335">
        <v>3.5</v>
      </c>
      <c r="H19" s="23" t="s">
        <v>47242</v>
      </c>
      <c r="I19" s="25" t="s">
        <v>15</v>
      </c>
    </row>
    <row r="20" spans="2:9" ht="60.75" customHeight="1" x14ac:dyDescent="0.4">
      <c r="B20" s="327">
        <v>18</v>
      </c>
      <c r="C20" s="2" t="s">
        <v>48397</v>
      </c>
      <c r="D20" s="79" t="s">
        <v>48398</v>
      </c>
      <c r="E20" s="23" t="s">
        <v>48374</v>
      </c>
      <c r="F20" s="24" t="s">
        <v>48375</v>
      </c>
      <c r="G20" s="335">
        <v>3.5</v>
      </c>
      <c r="H20" s="23" t="s">
        <v>47242</v>
      </c>
      <c r="I20" s="25" t="s">
        <v>15</v>
      </c>
    </row>
    <row r="21" spans="2:9" ht="60.75" customHeight="1" x14ac:dyDescent="0.4">
      <c r="B21" s="327">
        <v>19</v>
      </c>
      <c r="C21" s="2" t="s">
        <v>48399</v>
      </c>
      <c r="D21" s="79" t="s">
        <v>35740</v>
      </c>
      <c r="E21" s="23" t="s">
        <v>48374</v>
      </c>
      <c r="F21" s="24" t="s">
        <v>48375</v>
      </c>
      <c r="G21" s="335">
        <v>3.5</v>
      </c>
      <c r="H21" s="23" t="s">
        <v>47242</v>
      </c>
      <c r="I21" s="25" t="s">
        <v>15</v>
      </c>
    </row>
    <row r="22" spans="2:9" ht="60.75" customHeight="1" x14ac:dyDescent="0.4">
      <c r="B22" s="327">
        <v>20</v>
      </c>
      <c r="C22" s="2" t="s">
        <v>48400</v>
      </c>
      <c r="D22" s="79" t="s">
        <v>48401</v>
      </c>
      <c r="E22" s="23" t="s">
        <v>48374</v>
      </c>
      <c r="F22" s="24" t="s">
        <v>48375</v>
      </c>
      <c r="G22" s="335">
        <v>3.5</v>
      </c>
      <c r="H22" s="23" t="s">
        <v>47242</v>
      </c>
      <c r="I22" s="25" t="s">
        <v>15</v>
      </c>
    </row>
    <row r="23" spans="2:9" ht="60.75" customHeight="1" x14ac:dyDescent="0.4">
      <c r="B23" s="327">
        <v>21</v>
      </c>
      <c r="C23" s="2" t="s">
        <v>48402</v>
      </c>
      <c r="D23" s="79" t="s">
        <v>48403</v>
      </c>
      <c r="E23" s="23" t="s">
        <v>48374</v>
      </c>
      <c r="F23" s="24" t="s">
        <v>48375</v>
      </c>
      <c r="G23" s="335">
        <v>3.5</v>
      </c>
      <c r="H23" s="23" t="s">
        <v>47242</v>
      </c>
      <c r="I23" s="25" t="s">
        <v>15</v>
      </c>
    </row>
    <row r="24" spans="2:9" ht="60.75" customHeight="1" x14ac:dyDescent="0.4">
      <c r="B24" s="327">
        <v>22</v>
      </c>
      <c r="C24" s="2" t="s">
        <v>48404</v>
      </c>
      <c r="D24" s="79" t="s">
        <v>48405</v>
      </c>
      <c r="E24" s="23" t="s">
        <v>48374</v>
      </c>
      <c r="F24" s="24" t="s">
        <v>48375</v>
      </c>
      <c r="G24" s="335">
        <v>3.5</v>
      </c>
      <c r="H24" s="23" t="s">
        <v>47242</v>
      </c>
      <c r="I24" s="25" t="s">
        <v>15</v>
      </c>
    </row>
    <row r="25" spans="2:9" ht="60.75" customHeight="1" x14ac:dyDescent="0.4">
      <c r="B25" s="327">
        <v>23</v>
      </c>
      <c r="C25" s="2" t="s">
        <v>48406</v>
      </c>
      <c r="D25" s="79" t="s">
        <v>36655</v>
      </c>
      <c r="E25" s="23" t="s">
        <v>48374</v>
      </c>
      <c r="F25" s="24" t="s">
        <v>48375</v>
      </c>
      <c r="G25" s="335">
        <v>2</v>
      </c>
      <c r="H25" s="23" t="s">
        <v>47242</v>
      </c>
      <c r="I25" s="25" t="s">
        <v>15</v>
      </c>
    </row>
    <row r="26" spans="2:9" ht="60.75" customHeight="1" x14ac:dyDescent="0.4">
      <c r="B26" s="327">
        <v>24</v>
      </c>
      <c r="C26" s="2" t="s">
        <v>48407</v>
      </c>
      <c r="D26" s="79" t="s">
        <v>36655</v>
      </c>
      <c r="E26" s="23" t="s">
        <v>48374</v>
      </c>
      <c r="F26" s="24" t="s">
        <v>48375</v>
      </c>
      <c r="G26" s="335">
        <v>3.5</v>
      </c>
      <c r="H26" s="23" t="s">
        <v>47242</v>
      </c>
      <c r="I26" s="25" t="s">
        <v>15</v>
      </c>
    </row>
    <row r="27" spans="2:9" ht="60.75" customHeight="1" x14ac:dyDescent="0.4">
      <c r="B27" s="327">
        <v>25</v>
      </c>
      <c r="C27" s="2" t="s">
        <v>48408</v>
      </c>
      <c r="D27" s="79" t="s">
        <v>37469</v>
      </c>
      <c r="E27" s="23" t="s">
        <v>48374</v>
      </c>
      <c r="F27" s="24" t="s">
        <v>48375</v>
      </c>
      <c r="G27" s="335">
        <v>3.5</v>
      </c>
      <c r="H27" s="23" t="s">
        <v>47242</v>
      </c>
      <c r="I27" s="25" t="s">
        <v>15</v>
      </c>
    </row>
    <row r="28" spans="2:9" ht="60.75" customHeight="1" x14ac:dyDescent="0.4">
      <c r="B28" s="327">
        <v>26</v>
      </c>
      <c r="C28" s="2" t="s">
        <v>48409</v>
      </c>
      <c r="D28" s="79" t="s">
        <v>37469</v>
      </c>
      <c r="E28" s="23" t="s">
        <v>48374</v>
      </c>
      <c r="F28" s="24" t="s">
        <v>48375</v>
      </c>
      <c r="G28" s="335">
        <v>3.5</v>
      </c>
      <c r="H28" s="23" t="s">
        <v>47242</v>
      </c>
      <c r="I28" s="25" t="s">
        <v>15</v>
      </c>
    </row>
    <row r="29" spans="2:9" ht="60.75" customHeight="1" x14ac:dyDescent="0.4">
      <c r="B29" s="327">
        <v>27</v>
      </c>
      <c r="C29" s="2" t="s">
        <v>48410</v>
      </c>
      <c r="D29" s="79" t="s">
        <v>37469</v>
      </c>
      <c r="E29" s="23" t="s">
        <v>48374</v>
      </c>
      <c r="F29" s="24" t="s">
        <v>48375</v>
      </c>
      <c r="G29" s="335">
        <v>3.5</v>
      </c>
      <c r="H29" s="23" t="s">
        <v>47242</v>
      </c>
      <c r="I29" s="25" t="s">
        <v>15</v>
      </c>
    </row>
    <row r="30" spans="2:9" ht="60.75" customHeight="1" x14ac:dyDescent="0.4">
      <c r="B30" s="327">
        <v>28</v>
      </c>
      <c r="C30" s="2" t="s">
        <v>48411</v>
      </c>
      <c r="D30" s="79" t="s">
        <v>35152</v>
      </c>
      <c r="E30" s="23" t="s">
        <v>48374</v>
      </c>
      <c r="F30" s="24" t="s">
        <v>48375</v>
      </c>
      <c r="G30" s="335">
        <v>3.5</v>
      </c>
      <c r="H30" s="23" t="s">
        <v>47242</v>
      </c>
      <c r="I30" s="25" t="s">
        <v>15</v>
      </c>
    </row>
    <row r="31" spans="2:9" ht="60.75" customHeight="1" x14ac:dyDescent="0.4">
      <c r="B31" s="327">
        <v>29</v>
      </c>
      <c r="C31" s="2" t="s">
        <v>48412</v>
      </c>
      <c r="D31" s="79" t="s">
        <v>35152</v>
      </c>
      <c r="E31" s="23" t="s">
        <v>48374</v>
      </c>
      <c r="F31" s="24" t="s">
        <v>48375</v>
      </c>
      <c r="G31" s="335">
        <v>3.5</v>
      </c>
      <c r="H31" s="23" t="s">
        <v>47242</v>
      </c>
      <c r="I31" s="25" t="s">
        <v>15</v>
      </c>
    </row>
    <row r="32" spans="2:9" ht="60.75" customHeight="1" x14ac:dyDescent="0.4">
      <c r="B32" s="327">
        <v>30</v>
      </c>
      <c r="C32" s="2" t="s">
        <v>48413</v>
      </c>
      <c r="D32" s="79" t="s">
        <v>35152</v>
      </c>
      <c r="E32" s="23" t="s">
        <v>48374</v>
      </c>
      <c r="F32" s="24" t="s">
        <v>48375</v>
      </c>
      <c r="G32" s="335">
        <v>3.5</v>
      </c>
      <c r="H32" s="23" t="s">
        <v>47242</v>
      </c>
      <c r="I32" s="25" t="s">
        <v>15</v>
      </c>
    </row>
    <row r="33" spans="2:10" ht="60.75" customHeight="1" x14ac:dyDescent="0.4">
      <c r="B33" s="327">
        <v>31</v>
      </c>
      <c r="C33" s="2" t="s">
        <v>48414</v>
      </c>
      <c r="D33" s="79" t="s">
        <v>35152</v>
      </c>
      <c r="E33" s="23" t="s">
        <v>48374</v>
      </c>
      <c r="F33" s="24" t="s">
        <v>48375</v>
      </c>
      <c r="G33" s="335">
        <v>3.5</v>
      </c>
      <c r="H33" s="23" t="s">
        <v>47242</v>
      </c>
      <c r="I33" s="25" t="s">
        <v>15</v>
      </c>
    </row>
    <row r="34" spans="2:10" ht="60.75" customHeight="1" x14ac:dyDescent="0.4">
      <c r="B34" s="327">
        <v>32</v>
      </c>
      <c r="C34" s="2" t="s">
        <v>48415</v>
      </c>
      <c r="D34" s="79" t="s">
        <v>35152</v>
      </c>
      <c r="E34" s="23" t="s">
        <v>48374</v>
      </c>
      <c r="F34" s="24" t="s">
        <v>48375</v>
      </c>
      <c r="G34" s="335">
        <v>3.5</v>
      </c>
      <c r="H34" s="23" t="s">
        <v>47242</v>
      </c>
      <c r="I34" s="25" t="s">
        <v>15</v>
      </c>
    </row>
    <row r="35" spans="2:10" ht="60.75" customHeight="1" x14ac:dyDescent="0.4">
      <c r="B35" s="327">
        <v>33</v>
      </c>
      <c r="C35" s="2" t="s">
        <v>48416</v>
      </c>
      <c r="D35" s="79" t="s">
        <v>36879</v>
      </c>
      <c r="E35" s="23" t="s">
        <v>48374</v>
      </c>
      <c r="F35" s="24" t="s">
        <v>48375</v>
      </c>
      <c r="G35" s="335">
        <v>3.5</v>
      </c>
      <c r="H35" s="23" t="s">
        <v>47242</v>
      </c>
      <c r="I35" s="25" t="s">
        <v>15</v>
      </c>
    </row>
    <row r="36" spans="2:10" ht="60.75" customHeight="1" x14ac:dyDescent="0.4">
      <c r="B36" s="327">
        <v>34</v>
      </c>
      <c r="C36" s="2" t="s">
        <v>48417</v>
      </c>
      <c r="D36" s="79" t="s">
        <v>36879</v>
      </c>
      <c r="E36" s="23" t="s">
        <v>48374</v>
      </c>
      <c r="F36" s="24" t="s">
        <v>48375</v>
      </c>
      <c r="G36" s="335">
        <v>3.5</v>
      </c>
      <c r="H36" s="23" t="s">
        <v>47242</v>
      </c>
      <c r="I36" s="25" t="s">
        <v>15</v>
      </c>
    </row>
    <row r="37" spans="2:10" ht="60.75" customHeight="1" x14ac:dyDescent="0.4">
      <c r="B37" s="327">
        <v>35</v>
      </c>
      <c r="C37" s="2" t="s">
        <v>48418</v>
      </c>
      <c r="D37" s="79" t="s">
        <v>35807</v>
      </c>
      <c r="E37" s="23" t="s">
        <v>48374</v>
      </c>
      <c r="F37" s="24" t="s">
        <v>48375</v>
      </c>
      <c r="G37" s="335">
        <v>3.5</v>
      </c>
      <c r="H37" s="23" t="s">
        <v>47242</v>
      </c>
      <c r="I37" s="25" t="s">
        <v>15</v>
      </c>
    </row>
    <row r="38" spans="2:10" ht="60.75" customHeight="1" x14ac:dyDescent="0.4">
      <c r="B38" s="327">
        <v>36</v>
      </c>
      <c r="C38" s="2" t="s">
        <v>48419</v>
      </c>
      <c r="D38" s="79" t="s">
        <v>43025</v>
      </c>
      <c r="E38" s="23" t="s">
        <v>48374</v>
      </c>
      <c r="F38" s="24" t="s">
        <v>48375</v>
      </c>
      <c r="G38" s="335">
        <v>3.5</v>
      </c>
      <c r="H38" s="23" t="s">
        <v>47242</v>
      </c>
      <c r="I38" s="25" t="s">
        <v>15</v>
      </c>
      <c r="J38" s="19">
        <v>1</v>
      </c>
    </row>
    <row r="39" spans="2:10" ht="60.75" customHeight="1" x14ac:dyDescent="0.4">
      <c r="B39" s="327">
        <v>37</v>
      </c>
      <c r="C39" s="2" t="s">
        <v>48420</v>
      </c>
      <c r="D39" s="79" t="s">
        <v>48421</v>
      </c>
      <c r="E39" s="23" t="s">
        <v>48374</v>
      </c>
      <c r="F39" s="24" t="s">
        <v>48375</v>
      </c>
      <c r="G39" s="335">
        <v>3.5</v>
      </c>
      <c r="H39" s="23" t="s">
        <v>47242</v>
      </c>
      <c r="I39" s="25" t="s">
        <v>15</v>
      </c>
    </row>
    <row r="40" spans="2:10" ht="60.75" customHeight="1" x14ac:dyDescent="0.4">
      <c r="B40" s="327">
        <v>38</v>
      </c>
      <c r="C40" s="2" t="s">
        <v>48422</v>
      </c>
      <c r="D40" s="79" t="s">
        <v>48423</v>
      </c>
      <c r="E40" s="23" t="s">
        <v>48374</v>
      </c>
      <c r="F40" s="24" t="s">
        <v>48375</v>
      </c>
      <c r="G40" s="335">
        <v>2</v>
      </c>
      <c r="H40" s="23" t="s">
        <v>47242</v>
      </c>
      <c r="I40" s="25" t="s">
        <v>15</v>
      </c>
    </row>
    <row r="41" spans="2:10" ht="60.75" customHeight="1" x14ac:dyDescent="0.4">
      <c r="B41" s="327">
        <v>39</v>
      </c>
      <c r="C41" s="2" t="s">
        <v>48424</v>
      </c>
      <c r="D41" s="79" t="s">
        <v>48425</v>
      </c>
      <c r="E41" s="23" t="s">
        <v>48374</v>
      </c>
      <c r="F41" s="24" t="s">
        <v>48375</v>
      </c>
      <c r="G41" s="335">
        <v>2</v>
      </c>
      <c r="H41" s="23" t="s">
        <v>47242</v>
      </c>
      <c r="I41" s="25" t="s">
        <v>15</v>
      </c>
    </row>
    <row r="42" spans="2:10" ht="60.75" customHeight="1" x14ac:dyDescent="0.4">
      <c r="B42" s="327">
        <v>40</v>
      </c>
      <c r="C42" s="2" t="s">
        <v>48426</v>
      </c>
      <c r="D42" s="79" t="s">
        <v>35500</v>
      </c>
      <c r="E42" s="23" t="s">
        <v>48374</v>
      </c>
      <c r="F42" s="24" t="s">
        <v>48375</v>
      </c>
      <c r="G42" s="335">
        <v>3.5</v>
      </c>
      <c r="H42" s="23" t="s">
        <v>47242</v>
      </c>
      <c r="I42" s="25" t="s">
        <v>15</v>
      </c>
    </row>
    <row r="43" spans="2:10" ht="60.75" customHeight="1" x14ac:dyDescent="0.4">
      <c r="B43" s="327">
        <v>41</v>
      </c>
      <c r="C43" s="2" t="s">
        <v>48427</v>
      </c>
      <c r="D43" s="79" t="s">
        <v>48428</v>
      </c>
      <c r="E43" s="23" t="s">
        <v>48374</v>
      </c>
      <c r="F43" s="24" t="s">
        <v>48375</v>
      </c>
      <c r="G43" s="335">
        <v>3.5</v>
      </c>
      <c r="H43" s="23" t="s">
        <v>47242</v>
      </c>
      <c r="I43" s="25" t="s">
        <v>15</v>
      </c>
    </row>
    <row r="44" spans="2:10" ht="60.75" customHeight="1" x14ac:dyDescent="0.4">
      <c r="B44" s="327">
        <v>42</v>
      </c>
      <c r="C44" s="2" t="s">
        <v>48429</v>
      </c>
      <c r="D44" s="79" t="s">
        <v>35630</v>
      </c>
      <c r="E44" s="23" t="s">
        <v>48374</v>
      </c>
      <c r="F44" s="24" t="s">
        <v>48375</v>
      </c>
      <c r="G44" s="335">
        <v>2</v>
      </c>
      <c r="H44" s="23" t="s">
        <v>47242</v>
      </c>
      <c r="I44" s="25" t="s">
        <v>15</v>
      </c>
    </row>
    <row r="45" spans="2:10" ht="60.75" customHeight="1" x14ac:dyDescent="0.4">
      <c r="B45" s="327">
        <v>43</v>
      </c>
      <c r="C45" s="2" t="s">
        <v>48430</v>
      </c>
      <c r="D45" s="79" t="s">
        <v>48428</v>
      </c>
      <c r="E45" s="23" t="s">
        <v>48374</v>
      </c>
      <c r="F45" s="24" t="s">
        <v>48375</v>
      </c>
      <c r="G45" s="335">
        <v>3.5</v>
      </c>
      <c r="H45" s="23" t="s">
        <v>47242</v>
      </c>
      <c r="I45" s="25" t="s">
        <v>15</v>
      </c>
    </row>
    <row r="46" spans="2:10" ht="60.75" customHeight="1" x14ac:dyDescent="0.4">
      <c r="B46" s="327">
        <v>44</v>
      </c>
      <c r="C46" s="2" t="s">
        <v>48431</v>
      </c>
      <c r="D46" s="79" t="s">
        <v>35152</v>
      </c>
      <c r="E46" s="23" t="s">
        <v>48374</v>
      </c>
      <c r="F46" s="24" t="s">
        <v>48375</v>
      </c>
      <c r="G46" s="335">
        <v>3.5</v>
      </c>
      <c r="H46" s="23" t="s">
        <v>47242</v>
      </c>
      <c r="I46" s="25" t="s">
        <v>15</v>
      </c>
    </row>
    <row r="47" spans="2:10" ht="60.75" customHeight="1" x14ac:dyDescent="0.4">
      <c r="B47" s="327">
        <v>45</v>
      </c>
      <c r="C47" s="2" t="s">
        <v>43698</v>
      </c>
      <c r="D47" s="79" t="s">
        <v>48432</v>
      </c>
      <c r="E47" s="23" t="s">
        <v>48374</v>
      </c>
      <c r="F47" s="24" t="s">
        <v>48375</v>
      </c>
      <c r="G47" s="335">
        <v>3.5</v>
      </c>
      <c r="H47" s="23" t="s">
        <v>47242</v>
      </c>
      <c r="I47" s="25" t="s">
        <v>15</v>
      </c>
    </row>
    <row r="48" spans="2:10" ht="60.75" customHeight="1" x14ac:dyDescent="0.4">
      <c r="B48" s="327">
        <v>46</v>
      </c>
      <c r="C48" s="2" t="s">
        <v>48433</v>
      </c>
      <c r="D48" s="79" t="s">
        <v>37397</v>
      </c>
      <c r="E48" s="23" t="s">
        <v>48374</v>
      </c>
      <c r="F48" s="24" t="s">
        <v>48375</v>
      </c>
      <c r="G48" s="335">
        <v>3.5</v>
      </c>
      <c r="H48" s="23" t="s">
        <v>47242</v>
      </c>
      <c r="I48" s="25" t="s">
        <v>15</v>
      </c>
    </row>
    <row r="49" spans="2:9" ht="60.75" customHeight="1" x14ac:dyDescent="0.4">
      <c r="B49" s="327">
        <v>47</v>
      </c>
      <c r="C49" s="331" t="s">
        <v>48434</v>
      </c>
      <c r="D49" s="79" t="s">
        <v>42989</v>
      </c>
      <c r="E49" s="23" t="s">
        <v>48374</v>
      </c>
      <c r="F49" s="24" t="s">
        <v>48375</v>
      </c>
      <c r="G49" s="335">
        <v>3.5</v>
      </c>
      <c r="H49" s="23" t="s">
        <v>47242</v>
      </c>
      <c r="I49" s="25" t="s">
        <v>15</v>
      </c>
    </row>
    <row r="50" spans="2:9" ht="60.75" customHeight="1" x14ac:dyDescent="0.4">
      <c r="B50" s="327">
        <v>48</v>
      </c>
      <c r="C50" s="331" t="s">
        <v>48435</v>
      </c>
      <c r="D50" s="79" t="s">
        <v>48436</v>
      </c>
      <c r="E50" s="23" t="s">
        <v>48374</v>
      </c>
      <c r="F50" s="24" t="s">
        <v>48375</v>
      </c>
      <c r="G50" s="335">
        <v>3.5</v>
      </c>
      <c r="H50" s="23" t="s">
        <v>47242</v>
      </c>
      <c r="I50" s="25" t="s">
        <v>15</v>
      </c>
    </row>
    <row r="51" spans="2:9" ht="60.75" customHeight="1" x14ac:dyDescent="0.4">
      <c r="B51" s="327">
        <v>49</v>
      </c>
      <c r="C51" s="331" t="s">
        <v>48437</v>
      </c>
      <c r="D51" s="79" t="s">
        <v>37397</v>
      </c>
      <c r="E51" s="23" t="s">
        <v>48374</v>
      </c>
      <c r="F51" s="24" t="s">
        <v>48375</v>
      </c>
      <c r="G51" s="335">
        <v>3.5</v>
      </c>
      <c r="H51" s="23" t="s">
        <v>47242</v>
      </c>
      <c r="I51" s="25" t="s">
        <v>15</v>
      </c>
    </row>
    <row r="52" spans="2:9" ht="60.75" customHeight="1" x14ac:dyDescent="0.4">
      <c r="B52" s="327">
        <v>50</v>
      </c>
      <c r="C52" s="331" t="s">
        <v>48438</v>
      </c>
      <c r="D52" s="79" t="s">
        <v>35170</v>
      </c>
      <c r="E52" s="23" t="s">
        <v>48374</v>
      </c>
      <c r="F52" s="24" t="s">
        <v>48375</v>
      </c>
      <c r="G52" s="335">
        <v>3.5</v>
      </c>
      <c r="H52" s="23" t="s">
        <v>47242</v>
      </c>
      <c r="I52" s="25" t="s">
        <v>15</v>
      </c>
    </row>
    <row r="53" spans="2:9" ht="60.75" customHeight="1" x14ac:dyDescent="0.4">
      <c r="B53" s="327">
        <v>51</v>
      </c>
      <c r="C53" s="331" t="s">
        <v>48439</v>
      </c>
      <c r="D53" s="79" t="s">
        <v>48377</v>
      </c>
      <c r="E53" s="23" t="s">
        <v>48374</v>
      </c>
      <c r="F53" s="24" t="s">
        <v>48375</v>
      </c>
      <c r="G53" s="335">
        <v>2.5</v>
      </c>
      <c r="H53" s="23" t="s">
        <v>47242</v>
      </c>
      <c r="I53" s="25" t="s">
        <v>15</v>
      </c>
    </row>
    <row r="54" spans="2:9" ht="60.75" customHeight="1" x14ac:dyDescent="0.4">
      <c r="B54" s="327">
        <v>52</v>
      </c>
      <c r="C54" s="331" t="s">
        <v>48440</v>
      </c>
      <c r="D54" s="79" t="s">
        <v>37397</v>
      </c>
      <c r="E54" s="23" t="s">
        <v>48374</v>
      </c>
      <c r="F54" s="24" t="s">
        <v>48375</v>
      </c>
      <c r="G54" s="335">
        <v>3.5</v>
      </c>
      <c r="H54" s="23" t="s">
        <v>47242</v>
      </c>
      <c r="I54" s="25" t="s">
        <v>15</v>
      </c>
    </row>
    <row r="55" spans="2:9" ht="60.75" customHeight="1" x14ac:dyDescent="0.4">
      <c r="B55" s="327">
        <v>53</v>
      </c>
      <c r="C55" s="331" t="s">
        <v>48441</v>
      </c>
      <c r="D55" s="79" t="s">
        <v>43027</v>
      </c>
      <c r="E55" s="23" t="s">
        <v>48374</v>
      </c>
      <c r="F55" s="24" t="s">
        <v>48375</v>
      </c>
      <c r="G55" s="335">
        <v>3.5</v>
      </c>
      <c r="H55" s="23" t="s">
        <v>47242</v>
      </c>
      <c r="I55" s="25" t="s">
        <v>15</v>
      </c>
    </row>
    <row r="56" spans="2:9" ht="60.75" customHeight="1" x14ac:dyDescent="0.4">
      <c r="B56" s="327">
        <v>54</v>
      </c>
      <c r="C56" s="331" t="s">
        <v>48442</v>
      </c>
      <c r="D56" s="79" t="s">
        <v>48443</v>
      </c>
      <c r="E56" s="23" t="s">
        <v>48374</v>
      </c>
      <c r="F56" s="24" t="s">
        <v>48375</v>
      </c>
      <c r="G56" s="335">
        <v>3.5</v>
      </c>
      <c r="H56" s="23" t="s">
        <v>47242</v>
      </c>
      <c r="I56" s="25" t="s">
        <v>15</v>
      </c>
    </row>
    <row r="57" spans="2:9" ht="60.75" customHeight="1" x14ac:dyDescent="0.4">
      <c r="B57" s="327">
        <v>55</v>
      </c>
      <c r="C57" s="331" t="s">
        <v>44139</v>
      </c>
      <c r="D57" s="79" t="s">
        <v>43219</v>
      </c>
      <c r="E57" s="23" t="s">
        <v>48374</v>
      </c>
      <c r="F57" s="24" t="s">
        <v>48375</v>
      </c>
      <c r="G57" s="335">
        <v>3.5</v>
      </c>
      <c r="H57" s="23" t="s">
        <v>47242</v>
      </c>
      <c r="I57" s="25" t="s">
        <v>15</v>
      </c>
    </row>
    <row r="58" spans="2:9" ht="60.75" customHeight="1" x14ac:dyDescent="0.4">
      <c r="B58" s="327">
        <v>56</v>
      </c>
      <c r="C58" s="331" t="s">
        <v>48444</v>
      </c>
      <c r="D58" s="79" t="s">
        <v>35152</v>
      </c>
      <c r="E58" s="23" t="s">
        <v>48374</v>
      </c>
      <c r="F58" s="24" t="s">
        <v>48375</v>
      </c>
      <c r="G58" s="335">
        <v>3.5</v>
      </c>
      <c r="H58" s="23" t="s">
        <v>47242</v>
      </c>
      <c r="I58" s="25" t="s">
        <v>15</v>
      </c>
    </row>
    <row r="59" spans="2:9" ht="60.75" customHeight="1" x14ac:dyDescent="0.4">
      <c r="B59" s="327">
        <v>57</v>
      </c>
      <c r="C59" s="331" t="s">
        <v>48445</v>
      </c>
      <c r="D59" s="79" t="s">
        <v>48446</v>
      </c>
      <c r="E59" s="23" t="s">
        <v>48374</v>
      </c>
      <c r="F59" s="24" t="s">
        <v>48375</v>
      </c>
      <c r="G59" s="335">
        <v>3.5</v>
      </c>
      <c r="H59" s="23" t="s">
        <v>47242</v>
      </c>
      <c r="I59" s="25" t="s">
        <v>15</v>
      </c>
    </row>
    <row r="60" spans="2:9" ht="60.75" customHeight="1" x14ac:dyDescent="0.4">
      <c r="B60" s="327">
        <v>58</v>
      </c>
      <c r="C60" s="331" t="s">
        <v>48447</v>
      </c>
      <c r="D60" s="79" t="s">
        <v>43022</v>
      </c>
      <c r="E60" s="23" t="s">
        <v>48374</v>
      </c>
      <c r="F60" s="24" t="s">
        <v>48375</v>
      </c>
      <c r="G60" s="335">
        <v>3.5</v>
      </c>
      <c r="H60" s="23" t="s">
        <v>47242</v>
      </c>
      <c r="I60" s="25" t="s">
        <v>15</v>
      </c>
    </row>
    <row r="61" spans="2:9" ht="60.75" customHeight="1" x14ac:dyDescent="0.4">
      <c r="B61" s="327">
        <v>59</v>
      </c>
      <c r="C61" s="331" t="s">
        <v>48448</v>
      </c>
      <c r="D61" s="79" t="s">
        <v>36879</v>
      </c>
      <c r="E61" s="23" t="s">
        <v>48374</v>
      </c>
      <c r="F61" s="24" t="s">
        <v>48375</v>
      </c>
      <c r="G61" s="335">
        <v>3.5</v>
      </c>
      <c r="H61" s="23" t="s">
        <v>47242</v>
      </c>
      <c r="I61" s="25" t="s">
        <v>15</v>
      </c>
    </row>
    <row r="62" spans="2:9" ht="60.75" customHeight="1" x14ac:dyDescent="0.4">
      <c r="B62" s="327">
        <v>60</v>
      </c>
      <c r="C62" s="331" t="s">
        <v>48449</v>
      </c>
      <c r="D62" s="79" t="s">
        <v>35170</v>
      </c>
      <c r="E62" s="23" t="s">
        <v>48374</v>
      </c>
      <c r="F62" s="24" t="s">
        <v>48375</v>
      </c>
      <c r="G62" s="335">
        <v>3.5</v>
      </c>
      <c r="H62" s="23" t="s">
        <v>47242</v>
      </c>
      <c r="I62" s="25" t="s">
        <v>15</v>
      </c>
    </row>
    <row r="63" spans="2:9" ht="60.75" customHeight="1" x14ac:dyDescent="0.4">
      <c r="B63" s="327">
        <v>61</v>
      </c>
      <c r="C63" s="331" t="s">
        <v>48450</v>
      </c>
      <c r="D63" s="79" t="s">
        <v>48451</v>
      </c>
      <c r="E63" s="23" t="s">
        <v>48374</v>
      </c>
      <c r="F63" s="24" t="s">
        <v>48375</v>
      </c>
      <c r="G63" s="335">
        <v>3.5</v>
      </c>
      <c r="H63" s="23" t="s">
        <v>47242</v>
      </c>
      <c r="I63" s="25" t="s">
        <v>15</v>
      </c>
    </row>
    <row r="64" spans="2:9" ht="60.75" customHeight="1" x14ac:dyDescent="0.4">
      <c r="B64" s="327">
        <v>62</v>
      </c>
      <c r="C64" s="331" t="s">
        <v>48452</v>
      </c>
      <c r="D64" s="79" t="s">
        <v>42989</v>
      </c>
      <c r="E64" s="23" t="s">
        <v>48374</v>
      </c>
      <c r="F64" s="24" t="s">
        <v>48375</v>
      </c>
      <c r="G64" s="335">
        <v>2</v>
      </c>
      <c r="H64" s="23" t="s">
        <v>47242</v>
      </c>
      <c r="I64" s="25" t="s">
        <v>15</v>
      </c>
    </row>
    <row r="65" spans="2:9" ht="60.75" customHeight="1" x14ac:dyDescent="0.4">
      <c r="B65" s="327">
        <v>63</v>
      </c>
      <c r="C65" s="331" t="s">
        <v>48453</v>
      </c>
      <c r="D65" s="79" t="s">
        <v>48454</v>
      </c>
      <c r="E65" s="23" t="s">
        <v>48374</v>
      </c>
      <c r="F65" s="24" t="s">
        <v>48375</v>
      </c>
      <c r="G65" s="335">
        <v>3.5</v>
      </c>
      <c r="H65" s="23" t="s">
        <v>47242</v>
      </c>
      <c r="I65" s="25" t="s">
        <v>15</v>
      </c>
    </row>
    <row r="66" spans="2:9" ht="60.75" customHeight="1" x14ac:dyDescent="0.4">
      <c r="B66" s="327">
        <v>64</v>
      </c>
      <c r="C66" s="331" t="s">
        <v>48455</v>
      </c>
      <c r="D66" s="79" t="s">
        <v>36761</v>
      </c>
      <c r="E66" s="23" t="s">
        <v>48374</v>
      </c>
      <c r="F66" s="24" t="s">
        <v>48375</v>
      </c>
      <c r="G66" s="335">
        <v>3.5</v>
      </c>
      <c r="H66" s="23" t="s">
        <v>47242</v>
      </c>
      <c r="I66" s="25" t="s">
        <v>15</v>
      </c>
    </row>
    <row r="67" spans="2:9" ht="60.75" customHeight="1" x14ac:dyDescent="0.4">
      <c r="B67" s="327">
        <v>65</v>
      </c>
      <c r="C67" s="331" t="s">
        <v>48456</v>
      </c>
      <c r="D67" s="79" t="s">
        <v>43027</v>
      </c>
      <c r="E67" s="23" t="s">
        <v>48374</v>
      </c>
      <c r="F67" s="24" t="s">
        <v>48375</v>
      </c>
      <c r="G67" s="335">
        <v>3.5</v>
      </c>
      <c r="H67" s="23" t="s">
        <v>47242</v>
      </c>
      <c r="I67" s="25" t="s">
        <v>15</v>
      </c>
    </row>
    <row r="68" spans="2:9" ht="60.75" customHeight="1" x14ac:dyDescent="0.4">
      <c r="B68" s="327">
        <v>66</v>
      </c>
      <c r="C68" s="331" t="s">
        <v>48457</v>
      </c>
      <c r="D68" s="79" t="s">
        <v>48458</v>
      </c>
      <c r="E68" s="23" t="s">
        <v>48374</v>
      </c>
      <c r="F68" s="24" t="s">
        <v>48375</v>
      </c>
      <c r="G68" s="335">
        <v>3.5</v>
      </c>
      <c r="H68" s="23" t="s">
        <v>47242</v>
      </c>
      <c r="I68" s="25" t="s">
        <v>15</v>
      </c>
    </row>
    <row r="69" spans="2:9" ht="60.75" customHeight="1" x14ac:dyDescent="0.4">
      <c r="B69" s="327">
        <v>67</v>
      </c>
      <c r="C69" s="331" t="s">
        <v>48459</v>
      </c>
      <c r="D69" s="79" t="s">
        <v>48458</v>
      </c>
      <c r="E69" s="23" t="s">
        <v>48374</v>
      </c>
      <c r="F69" s="24" t="s">
        <v>48375</v>
      </c>
      <c r="G69" s="335">
        <v>3.5</v>
      </c>
      <c r="H69" s="23" t="s">
        <v>47242</v>
      </c>
      <c r="I69" s="25" t="s">
        <v>15</v>
      </c>
    </row>
    <row r="70" spans="2:9" ht="60.75" customHeight="1" x14ac:dyDescent="0.4">
      <c r="B70" s="327">
        <v>68</v>
      </c>
      <c r="C70" s="331" t="s">
        <v>48460</v>
      </c>
      <c r="D70" s="79" t="s">
        <v>48458</v>
      </c>
      <c r="E70" s="23" t="s">
        <v>48374</v>
      </c>
      <c r="F70" s="24" t="s">
        <v>48375</v>
      </c>
      <c r="G70" s="335">
        <v>3.5</v>
      </c>
      <c r="H70" s="23" t="s">
        <v>47242</v>
      </c>
      <c r="I70" s="25" t="s">
        <v>15</v>
      </c>
    </row>
    <row r="71" spans="2:9" ht="60.75" customHeight="1" x14ac:dyDescent="0.4">
      <c r="B71" s="327">
        <v>69</v>
      </c>
      <c r="C71" s="331" t="s">
        <v>48461</v>
      </c>
      <c r="D71" s="79" t="s">
        <v>37397</v>
      </c>
      <c r="E71" s="23" t="s">
        <v>48374</v>
      </c>
      <c r="F71" s="24" t="s">
        <v>48375</v>
      </c>
      <c r="G71" s="335">
        <v>3.5</v>
      </c>
      <c r="H71" s="23" t="s">
        <v>47242</v>
      </c>
      <c r="I71" s="25" t="s">
        <v>15</v>
      </c>
    </row>
    <row r="72" spans="2:9" ht="60.75" customHeight="1" x14ac:dyDescent="0.4">
      <c r="B72" s="327">
        <v>70</v>
      </c>
      <c r="C72" s="331" t="s">
        <v>48462</v>
      </c>
      <c r="D72" s="79" t="s">
        <v>36321</v>
      </c>
      <c r="E72" s="23" t="s">
        <v>48374</v>
      </c>
      <c r="F72" s="24" t="s">
        <v>48375</v>
      </c>
      <c r="G72" s="335">
        <v>3.5</v>
      </c>
      <c r="H72" s="23" t="s">
        <v>47242</v>
      </c>
      <c r="I72" s="25" t="s">
        <v>15</v>
      </c>
    </row>
    <row r="73" spans="2:9" ht="60.75" customHeight="1" x14ac:dyDescent="0.4">
      <c r="B73" s="327">
        <v>71</v>
      </c>
      <c r="C73" s="331" t="s">
        <v>48463</v>
      </c>
      <c r="D73" s="79" t="s">
        <v>43173</v>
      </c>
      <c r="E73" s="23" t="s">
        <v>48374</v>
      </c>
      <c r="F73" s="24" t="s">
        <v>48375</v>
      </c>
      <c r="G73" s="335">
        <v>3.5</v>
      </c>
      <c r="H73" s="23" t="s">
        <v>47242</v>
      </c>
      <c r="I73" s="25" t="s">
        <v>15</v>
      </c>
    </row>
    <row r="74" spans="2:9" ht="60.75" customHeight="1" x14ac:dyDescent="0.4">
      <c r="B74" s="327">
        <v>72</v>
      </c>
      <c r="C74" s="8" t="s">
        <v>48464</v>
      </c>
      <c r="D74" s="79" t="s">
        <v>35170</v>
      </c>
      <c r="E74" s="23" t="s">
        <v>48374</v>
      </c>
      <c r="F74" s="24" t="s">
        <v>48375</v>
      </c>
      <c r="G74" s="335">
        <v>2</v>
      </c>
      <c r="H74" s="23" t="s">
        <v>47242</v>
      </c>
      <c r="I74" s="25" t="s">
        <v>15</v>
      </c>
    </row>
    <row r="75" spans="2:9" ht="60.75" customHeight="1" x14ac:dyDescent="0.4">
      <c r="B75" s="327">
        <v>73</v>
      </c>
      <c r="C75" s="8" t="s">
        <v>48465</v>
      </c>
      <c r="D75" s="79" t="s">
        <v>47500</v>
      </c>
      <c r="E75" s="23" t="s">
        <v>48374</v>
      </c>
      <c r="F75" s="24" t="s">
        <v>48375</v>
      </c>
      <c r="G75" s="335">
        <v>3.5</v>
      </c>
      <c r="H75" s="23" t="s">
        <v>47242</v>
      </c>
      <c r="I75" s="25" t="s">
        <v>15</v>
      </c>
    </row>
    <row r="76" spans="2:9" ht="60.75" customHeight="1" x14ac:dyDescent="0.4">
      <c r="B76" s="327">
        <v>74</v>
      </c>
      <c r="C76" s="8" t="s">
        <v>48466</v>
      </c>
      <c r="D76" s="79" t="s">
        <v>48071</v>
      </c>
      <c r="E76" s="23" t="s">
        <v>48374</v>
      </c>
      <c r="F76" s="24" t="s">
        <v>48375</v>
      </c>
      <c r="G76" s="335">
        <v>2</v>
      </c>
      <c r="H76" s="23" t="s">
        <v>47242</v>
      </c>
      <c r="I76" s="25" t="s">
        <v>15</v>
      </c>
    </row>
    <row r="77" spans="2:9" ht="60.75" customHeight="1" x14ac:dyDescent="0.4">
      <c r="B77" s="327">
        <v>75</v>
      </c>
      <c r="C77" s="8" t="s">
        <v>48467</v>
      </c>
      <c r="D77" s="79" t="s">
        <v>43219</v>
      </c>
      <c r="E77" s="23" t="s">
        <v>48374</v>
      </c>
      <c r="F77" s="24" t="s">
        <v>48375</v>
      </c>
      <c r="G77" s="335">
        <v>3.5</v>
      </c>
      <c r="H77" s="23" t="s">
        <v>47242</v>
      </c>
      <c r="I77" s="25" t="s">
        <v>15</v>
      </c>
    </row>
    <row r="78" spans="2:9" ht="60.75" customHeight="1" x14ac:dyDescent="0.4">
      <c r="B78" s="327">
        <v>76</v>
      </c>
      <c r="C78" s="8" t="s">
        <v>48468</v>
      </c>
      <c r="D78" s="79" t="s">
        <v>35630</v>
      </c>
      <c r="E78" s="23" t="s">
        <v>48374</v>
      </c>
      <c r="F78" s="24" t="s">
        <v>48375</v>
      </c>
      <c r="G78" s="335">
        <v>3.5</v>
      </c>
      <c r="H78" s="23" t="s">
        <v>47242</v>
      </c>
      <c r="I78" s="25" t="s">
        <v>15</v>
      </c>
    </row>
    <row r="79" spans="2:9" ht="60.75" customHeight="1" x14ac:dyDescent="0.4">
      <c r="B79" s="327">
        <v>77</v>
      </c>
      <c r="C79" s="8" t="s">
        <v>48469</v>
      </c>
      <c r="D79" s="79" t="s">
        <v>48470</v>
      </c>
      <c r="E79" s="23" t="s">
        <v>48374</v>
      </c>
      <c r="F79" s="24" t="s">
        <v>48375</v>
      </c>
      <c r="G79" s="335">
        <v>3.5</v>
      </c>
      <c r="H79" s="23" t="s">
        <v>47242</v>
      </c>
      <c r="I79" s="25" t="s">
        <v>15</v>
      </c>
    </row>
    <row r="80" spans="2:9" ht="60.75" customHeight="1" x14ac:dyDescent="0.4">
      <c r="B80" s="327">
        <v>78</v>
      </c>
      <c r="C80" s="8" t="s">
        <v>48471</v>
      </c>
      <c r="D80" s="79" t="s">
        <v>48428</v>
      </c>
      <c r="E80" s="23" t="s">
        <v>48374</v>
      </c>
      <c r="F80" s="24" t="s">
        <v>48375</v>
      </c>
      <c r="G80" s="335">
        <v>3.5</v>
      </c>
      <c r="H80" s="23" t="s">
        <v>47242</v>
      </c>
      <c r="I80" s="25" t="s">
        <v>15</v>
      </c>
    </row>
    <row r="81" spans="2:10" ht="60.75" customHeight="1" x14ac:dyDescent="0.4">
      <c r="B81" s="327">
        <v>79</v>
      </c>
      <c r="C81" s="8" t="s">
        <v>48472</v>
      </c>
      <c r="D81" s="79" t="s">
        <v>48473</v>
      </c>
      <c r="E81" s="23" t="s">
        <v>48374</v>
      </c>
      <c r="F81" s="24" t="s">
        <v>48375</v>
      </c>
      <c r="G81" s="335">
        <v>3.5</v>
      </c>
      <c r="H81" s="23" t="s">
        <v>47242</v>
      </c>
      <c r="I81" s="25" t="s">
        <v>15</v>
      </c>
    </row>
    <row r="82" spans="2:10" ht="60.75" customHeight="1" x14ac:dyDescent="0.4">
      <c r="B82" s="327">
        <v>80</v>
      </c>
      <c r="C82" s="8" t="s">
        <v>48474</v>
      </c>
      <c r="D82" s="79" t="s">
        <v>48475</v>
      </c>
      <c r="E82" s="23" t="s">
        <v>48374</v>
      </c>
      <c r="F82" s="24" t="s">
        <v>48375</v>
      </c>
      <c r="G82" s="335">
        <v>3.5</v>
      </c>
      <c r="H82" s="23" t="s">
        <v>47242</v>
      </c>
      <c r="I82" s="25" t="s">
        <v>15</v>
      </c>
    </row>
    <row r="83" spans="2:10" ht="60.75" customHeight="1" x14ac:dyDescent="0.4">
      <c r="B83" s="327">
        <v>81</v>
      </c>
      <c r="C83" s="8" t="s">
        <v>48476</v>
      </c>
      <c r="D83" s="79" t="s">
        <v>48477</v>
      </c>
      <c r="E83" s="23" t="s">
        <v>48374</v>
      </c>
      <c r="F83" s="24" t="s">
        <v>48375</v>
      </c>
      <c r="G83" s="335">
        <v>3.5</v>
      </c>
      <c r="H83" s="23" t="s">
        <v>47242</v>
      </c>
      <c r="I83" s="25" t="s">
        <v>15</v>
      </c>
    </row>
    <row r="84" spans="2:10" ht="60.75" customHeight="1" x14ac:dyDescent="0.4">
      <c r="B84" s="327">
        <v>82</v>
      </c>
      <c r="C84" s="8" t="s">
        <v>48478</v>
      </c>
      <c r="D84" s="79" t="s">
        <v>43491</v>
      </c>
      <c r="E84" s="23" t="s">
        <v>48374</v>
      </c>
      <c r="F84" s="24" t="s">
        <v>48375</v>
      </c>
      <c r="G84" s="335">
        <v>3.5</v>
      </c>
      <c r="H84" s="23" t="s">
        <v>47242</v>
      </c>
      <c r="I84" s="25" t="s">
        <v>15</v>
      </c>
    </row>
    <row r="85" spans="2:10" ht="60.75" customHeight="1" x14ac:dyDescent="0.4">
      <c r="B85" s="327">
        <v>83</v>
      </c>
      <c r="C85" s="8" t="s">
        <v>48479</v>
      </c>
      <c r="D85" s="79" t="s">
        <v>47493</v>
      </c>
      <c r="E85" s="23" t="s">
        <v>48374</v>
      </c>
      <c r="F85" s="24" t="s">
        <v>48375</v>
      </c>
      <c r="G85" s="335">
        <v>3.5</v>
      </c>
      <c r="H85" s="23" t="s">
        <v>47242</v>
      </c>
      <c r="I85" s="25" t="s">
        <v>15</v>
      </c>
    </row>
    <row r="86" spans="2:10" ht="60.75" customHeight="1" x14ac:dyDescent="0.4">
      <c r="B86" s="327">
        <v>84</v>
      </c>
      <c r="C86" s="8" t="s">
        <v>48480</v>
      </c>
      <c r="D86" s="79" t="s">
        <v>42989</v>
      </c>
      <c r="E86" s="23" t="s">
        <v>48374</v>
      </c>
      <c r="F86" s="24" t="s">
        <v>48375</v>
      </c>
      <c r="G86" s="335">
        <v>3.5</v>
      </c>
      <c r="H86" s="23" t="s">
        <v>47242</v>
      </c>
      <c r="I86" s="25" t="s">
        <v>15</v>
      </c>
    </row>
    <row r="87" spans="2:10" ht="60.75" customHeight="1" x14ac:dyDescent="0.4">
      <c r="B87" s="327">
        <v>85</v>
      </c>
      <c r="C87" s="8" t="s">
        <v>48481</v>
      </c>
      <c r="D87" s="79" t="s">
        <v>48482</v>
      </c>
      <c r="E87" s="23" t="s">
        <v>48374</v>
      </c>
      <c r="F87" s="24" t="s">
        <v>48375</v>
      </c>
      <c r="G87" s="335">
        <v>2.5</v>
      </c>
      <c r="H87" s="23" t="s">
        <v>47242</v>
      </c>
      <c r="I87" s="25" t="s">
        <v>15</v>
      </c>
      <c r="J87" s="19">
        <v>1</v>
      </c>
    </row>
    <row r="88" spans="2:10" ht="60.75" customHeight="1" x14ac:dyDescent="0.4">
      <c r="B88" s="327">
        <v>86</v>
      </c>
      <c r="C88" s="8" t="s">
        <v>48483</v>
      </c>
      <c r="D88" s="79" t="s">
        <v>48458</v>
      </c>
      <c r="E88" s="23" t="s">
        <v>48374</v>
      </c>
      <c r="F88" s="24" t="s">
        <v>48375</v>
      </c>
      <c r="G88" s="335">
        <v>1.5</v>
      </c>
      <c r="H88" s="23" t="s">
        <v>47242</v>
      </c>
      <c r="I88" s="25" t="s">
        <v>15</v>
      </c>
    </row>
    <row r="89" spans="2:10" ht="60.75" customHeight="1" x14ac:dyDescent="0.4">
      <c r="B89" s="327">
        <v>87</v>
      </c>
      <c r="C89" s="331" t="s">
        <v>48484</v>
      </c>
      <c r="D89" s="79" t="s">
        <v>35630</v>
      </c>
      <c r="E89" s="23" t="s">
        <v>48374</v>
      </c>
      <c r="F89" s="24" t="s">
        <v>48375</v>
      </c>
      <c r="G89" s="335">
        <v>3</v>
      </c>
      <c r="H89" s="23" t="s">
        <v>47242</v>
      </c>
      <c r="I89" s="25" t="s">
        <v>15</v>
      </c>
    </row>
    <row r="90" spans="2:10" ht="60.75" customHeight="1" x14ac:dyDescent="0.4">
      <c r="B90" s="327">
        <v>88</v>
      </c>
      <c r="C90" s="331" t="s">
        <v>48485</v>
      </c>
      <c r="D90" s="79" t="s">
        <v>48486</v>
      </c>
      <c r="E90" s="23" t="s">
        <v>48374</v>
      </c>
      <c r="F90" s="24" t="s">
        <v>48375</v>
      </c>
      <c r="G90" s="335">
        <v>3</v>
      </c>
      <c r="H90" s="23" t="s">
        <v>47242</v>
      </c>
      <c r="I90" s="25" t="s">
        <v>15</v>
      </c>
    </row>
    <row r="91" spans="2:10" ht="60.75" customHeight="1" x14ac:dyDescent="0.4">
      <c r="B91" s="327">
        <v>89</v>
      </c>
      <c r="C91" s="331" t="s">
        <v>48487</v>
      </c>
      <c r="D91" s="79" t="s">
        <v>48488</v>
      </c>
      <c r="E91" s="23" t="s">
        <v>48374</v>
      </c>
      <c r="F91" s="24" t="s">
        <v>48375</v>
      </c>
      <c r="G91" s="335">
        <v>2</v>
      </c>
      <c r="H91" s="23" t="s">
        <v>47242</v>
      </c>
      <c r="I91" s="25" t="s">
        <v>15</v>
      </c>
    </row>
    <row r="92" spans="2:10" ht="60.75" customHeight="1" x14ac:dyDescent="0.4">
      <c r="B92" s="327">
        <v>90</v>
      </c>
      <c r="C92" s="331" t="s">
        <v>48489</v>
      </c>
      <c r="D92" s="79" t="s">
        <v>37074</v>
      </c>
      <c r="E92" s="23" t="s">
        <v>48374</v>
      </c>
      <c r="F92" s="24" t="s">
        <v>48375</v>
      </c>
      <c r="G92" s="335">
        <v>1.5</v>
      </c>
      <c r="H92" s="23" t="s">
        <v>47242</v>
      </c>
      <c r="I92" s="25" t="s">
        <v>15</v>
      </c>
    </row>
    <row r="93" spans="2:10" ht="60.75" customHeight="1" x14ac:dyDescent="0.4">
      <c r="B93" s="327">
        <v>91</v>
      </c>
      <c r="C93" s="331" t="s">
        <v>48490</v>
      </c>
      <c r="D93" s="79" t="s">
        <v>35740</v>
      </c>
      <c r="E93" s="23" t="s">
        <v>48374</v>
      </c>
      <c r="F93" s="24" t="s">
        <v>48375</v>
      </c>
      <c r="G93" s="335">
        <v>2.5</v>
      </c>
      <c r="H93" s="23" t="s">
        <v>47242</v>
      </c>
      <c r="I93" s="25" t="s">
        <v>15</v>
      </c>
    </row>
    <row r="94" spans="2:10" ht="60.75" customHeight="1" x14ac:dyDescent="0.4">
      <c r="B94" s="327">
        <v>92</v>
      </c>
      <c r="C94" s="331" t="s">
        <v>48491</v>
      </c>
      <c r="D94" s="79" t="s">
        <v>48492</v>
      </c>
      <c r="E94" s="23" t="s">
        <v>48374</v>
      </c>
      <c r="F94" s="24" t="s">
        <v>48375</v>
      </c>
      <c r="G94" s="335">
        <v>1.5</v>
      </c>
      <c r="H94" s="23" t="s">
        <v>47242</v>
      </c>
      <c r="I94" s="25" t="s">
        <v>15</v>
      </c>
    </row>
    <row r="95" spans="2:10" ht="60.75" customHeight="1" x14ac:dyDescent="0.4">
      <c r="B95" s="327">
        <v>93</v>
      </c>
      <c r="C95" s="331" t="s">
        <v>48493</v>
      </c>
      <c r="D95" s="79" t="s">
        <v>35630</v>
      </c>
      <c r="E95" s="23" t="s">
        <v>48374</v>
      </c>
      <c r="F95" s="24" t="s">
        <v>48375</v>
      </c>
      <c r="G95" s="335">
        <v>2</v>
      </c>
      <c r="H95" s="23" t="s">
        <v>47242</v>
      </c>
      <c r="I95" s="25" t="s">
        <v>15</v>
      </c>
    </row>
    <row r="96" spans="2:10" ht="60.75" customHeight="1" x14ac:dyDescent="0.4">
      <c r="B96" s="327">
        <v>94</v>
      </c>
      <c r="C96" s="331" t="s">
        <v>48494</v>
      </c>
      <c r="D96" s="79" t="s">
        <v>48428</v>
      </c>
      <c r="E96" s="23" t="s">
        <v>48374</v>
      </c>
      <c r="F96" s="24" t="s">
        <v>48375</v>
      </c>
      <c r="G96" s="335">
        <v>1.5</v>
      </c>
      <c r="H96" s="23" t="s">
        <v>47242</v>
      </c>
      <c r="I96" s="25" t="s">
        <v>15</v>
      </c>
    </row>
    <row r="97" spans="2:9" ht="60.75" customHeight="1" x14ac:dyDescent="0.4">
      <c r="B97" s="327">
        <v>95</v>
      </c>
      <c r="C97" s="331" t="s">
        <v>48495</v>
      </c>
      <c r="D97" s="79" t="s">
        <v>35740</v>
      </c>
      <c r="E97" s="23" t="s">
        <v>48374</v>
      </c>
      <c r="F97" s="24" t="s">
        <v>48375</v>
      </c>
      <c r="G97" s="335">
        <v>3</v>
      </c>
      <c r="H97" s="23" t="s">
        <v>47242</v>
      </c>
      <c r="I97" s="25" t="s">
        <v>15</v>
      </c>
    </row>
    <row r="98" spans="2:9" ht="60.75" customHeight="1" x14ac:dyDescent="0.4">
      <c r="B98" s="327">
        <v>96</v>
      </c>
      <c r="C98" s="331" t="s">
        <v>48496</v>
      </c>
      <c r="D98" s="79" t="s">
        <v>36879</v>
      </c>
      <c r="E98" s="23" t="s">
        <v>48374</v>
      </c>
      <c r="F98" s="24" t="s">
        <v>48375</v>
      </c>
      <c r="G98" s="335">
        <v>3</v>
      </c>
      <c r="H98" s="23" t="s">
        <v>47242</v>
      </c>
      <c r="I98" s="25" t="s">
        <v>15</v>
      </c>
    </row>
    <row r="99" spans="2:9" ht="60.75" customHeight="1" x14ac:dyDescent="0.4">
      <c r="B99" s="327">
        <v>97</v>
      </c>
      <c r="C99" s="331" t="s">
        <v>48497</v>
      </c>
      <c r="D99" s="79" t="s">
        <v>48498</v>
      </c>
      <c r="E99" s="23" t="s">
        <v>48374</v>
      </c>
      <c r="F99" s="24" t="s">
        <v>48375</v>
      </c>
      <c r="G99" s="335">
        <v>1.5</v>
      </c>
      <c r="H99" s="23" t="s">
        <v>47242</v>
      </c>
      <c r="I99" s="25" t="s">
        <v>15</v>
      </c>
    </row>
    <row r="100" spans="2:9" ht="60.75" customHeight="1" x14ac:dyDescent="0.4">
      <c r="B100" s="327">
        <v>98</v>
      </c>
      <c r="C100" s="331" t="s">
        <v>48499</v>
      </c>
      <c r="D100" s="79" t="s">
        <v>42989</v>
      </c>
      <c r="E100" s="23" t="s">
        <v>48374</v>
      </c>
      <c r="F100" s="24" t="s">
        <v>48375</v>
      </c>
      <c r="G100" s="335">
        <v>2.5</v>
      </c>
      <c r="H100" s="23" t="s">
        <v>47242</v>
      </c>
      <c r="I100" s="25" t="s">
        <v>15</v>
      </c>
    </row>
    <row r="101" spans="2:9" ht="60.75" customHeight="1" x14ac:dyDescent="0.4">
      <c r="B101" s="327">
        <v>99</v>
      </c>
      <c r="C101" s="331" t="s">
        <v>48500</v>
      </c>
      <c r="D101" s="79" t="s">
        <v>43211</v>
      </c>
      <c r="E101" s="23" t="s">
        <v>48374</v>
      </c>
      <c r="F101" s="24" t="s">
        <v>48375</v>
      </c>
      <c r="G101" s="335">
        <v>3</v>
      </c>
      <c r="H101" s="23" t="s">
        <v>47242</v>
      </c>
      <c r="I101" s="25" t="s">
        <v>15</v>
      </c>
    </row>
    <row r="102" spans="2:9" ht="60.75" customHeight="1" x14ac:dyDescent="0.4">
      <c r="B102" s="327">
        <v>100</v>
      </c>
      <c r="C102" s="331" t="s">
        <v>48501</v>
      </c>
      <c r="D102" s="79" t="s">
        <v>48502</v>
      </c>
      <c r="E102" s="23" t="s">
        <v>48374</v>
      </c>
      <c r="F102" s="24" t="s">
        <v>48375</v>
      </c>
      <c r="G102" s="335">
        <v>1.5</v>
      </c>
      <c r="H102" s="23" t="s">
        <v>47242</v>
      </c>
      <c r="I102" s="25" t="s">
        <v>15</v>
      </c>
    </row>
    <row r="103" spans="2:9" ht="60.75" customHeight="1" x14ac:dyDescent="0.4">
      <c r="B103" s="327">
        <v>101</v>
      </c>
      <c r="C103" s="8" t="s">
        <v>48503</v>
      </c>
      <c r="D103" s="79" t="s">
        <v>47318</v>
      </c>
      <c r="E103" s="23" t="s">
        <v>48374</v>
      </c>
      <c r="F103" s="24" t="s">
        <v>48375</v>
      </c>
      <c r="G103" s="335">
        <v>3</v>
      </c>
      <c r="H103" s="23" t="s">
        <v>47242</v>
      </c>
      <c r="I103" s="25" t="s">
        <v>15</v>
      </c>
    </row>
    <row r="104" spans="2:9" ht="60.75" customHeight="1" x14ac:dyDescent="0.4">
      <c r="B104" s="327">
        <v>102</v>
      </c>
      <c r="C104" s="8" t="s">
        <v>48504</v>
      </c>
      <c r="D104" s="79" t="s">
        <v>37397</v>
      </c>
      <c r="E104" s="23" t="s">
        <v>48374</v>
      </c>
      <c r="F104" s="24" t="s">
        <v>48375</v>
      </c>
      <c r="G104" s="335">
        <v>2.5</v>
      </c>
      <c r="H104" s="23" t="s">
        <v>47242</v>
      </c>
      <c r="I104" s="25" t="s">
        <v>15</v>
      </c>
    </row>
    <row r="105" spans="2:9" ht="60.75" customHeight="1" x14ac:dyDescent="0.4">
      <c r="B105" s="327">
        <v>103</v>
      </c>
      <c r="C105" s="8" t="s">
        <v>48505</v>
      </c>
      <c r="D105" s="79" t="s">
        <v>42989</v>
      </c>
      <c r="E105" s="23" t="s">
        <v>48374</v>
      </c>
      <c r="F105" s="24" t="s">
        <v>48375</v>
      </c>
      <c r="G105" s="335">
        <v>1.5</v>
      </c>
      <c r="H105" s="23" t="s">
        <v>47242</v>
      </c>
      <c r="I105" s="25" t="s">
        <v>15</v>
      </c>
    </row>
    <row r="106" spans="2:9" ht="60.75" customHeight="1" x14ac:dyDescent="0.4">
      <c r="B106" s="327">
        <v>104</v>
      </c>
      <c r="C106" s="8" t="s">
        <v>48506</v>
      </c>
      <c r="D106" s="79" t="s">
        <v>43250</v>
      </c>
      <c r="E106" s="23" t="s">
        <v>48374</v>
      </c>
      <c r="F106" s="24" t="s">
        <v>48375</v>
      </c>
      <c r="G106" s="335">
        <v>3</v>
      </c>
      <c r="H106" s="23" t="s">
        <v>47242</v>
      </c>
      <c r="I106" s="25" t="s">
        <v>15</v>
      </c>
    </row>
    <row r="107" spans="2:9" ht="60.75" customHeight="1" x14ac:dyDescent="0.4">
      <c r="B107" s="327">
        <v>105</v>
      </c>
      <c r="C107" s="8" t="s">
        <v>48507</v>
      </c>
      <c r="D107" s="79" t="s">
        <v>43250</v>
      </c>
      <c r="E107" s="23" t="s">
        <v>48374</v>
      </c>
      <c r="F107" s="24" t="s">
        <v>48375</v>
      </c>
      <c r="G107" s="335">
        <v>1.5</v>
      </c>
      <c r="H107" s="23" t="s">
        <v>47242</v>
      </c>
      <c r="I107" s="25" t="s">
        <v>15</v>
      </c>
    </row>
    <row r="108" spans="2:9" ht="60.75" customHeight="1" x14ac:dyDescent="0.4">
      <c r="B108" s="327">
        <v>106</v>
      </c>
      <c r="C108" s="8" t="s">
        <v>48508</v>
      </c>
      <c r="D108" s="79" t="s">
        <v>35918</v>
      </c>
      <c r="E108" s="23" t="s">
        <v>48374</v>
      </c>
      <c r="F108" s="24" t="s">
        <v>48375</v>
      </c>
      <c r="G108" s="335">
        <v>1.5</v>
      </c>
      <c r="H108" s="23" t="s">
        <v>47242</v>
      </c>
      <c r="I108" s="25" t="s">
        <v>15</v>
      </c>
    </row>
    <row r="109" spans="2:9" ht="60.75" customHeight="1" x14ac:dyDescent="0.4">
      <c r="B109" s="327">
        <v>107</v>
      </c>
      <c r="C109" s="8" t="s">
        <v>48509</v>
      </c>
      <c r="D109" s="79" t="s">
        <v>35172</v>
      </c>
      <c r="E109" s="23" t="s">
        <v>48374</v>
      </c>
      <c r="F109" s="24" t="s">
        <v>48375</v>
      </c>
      <c r="G109" s="335">
        <v>1.5</v>
      </c>
      <c r="H109" s="23" t="s">
        <v>47242</v>
      </c>
      <c r="I109" s="25" t="s">
        <v>15</v>
      </c>
    </row>
    <row r="110" spans="2:9" ht="60.75" customHeight="1" x14ac:dyDescent="0.4">
      <c r="B110" s="327">
        <v>108</v>
      </c>
      <c r="C110" s="8" t="s">
        <v>48510</v>
      </c>
      <c r="D110" s="79" t="s">
        <v>48511</v>
      </c>
      <c r="E110" s="23" t="s">
        <v>48374</v>
      </c>
      <c r="F110" s="24" t="s">
        <v>48375</v>
      </c>
      <c r="G110" s="335">
        <v>3</v>
      </c>
      <c r="H110" s="23" t="s">
        <v>47242</v>
      </c>
      <c r="I110" s="25" t="s">
        <v>15</v>
      </c>
    </row>
    <row r="111" spans="2:9" ht="60.75" customHeight="1" x14ac:dyDescent="0.4">
      <c r="B111" s="327">
        <v>109</v>
      </c>
      <c r="C111" s="8" t="s">
        <v>48512</v>
      </c>
      <c r="D111" s="79" t="s">
        <v>35740</v>
      </c>
      <c r="E111" s="23" t="s">
        <v>48374</v>
      </c>
      <c r="F111" s="24" t="s">
        <v>48375</v>
      </c>
      <c r="G111" s="335">
        <v>2.5</v>
      </c>
      <c r="H111" s="23" t="s">
        <v>47242</v>
      </c>
      <c r="I111" s="25" t="s">
        <v>15</v>
      </c>
    </row>
    <row r="112" spans="2:9" ht="60.75" customHeight="1" x14ac:dyDescent="0.4">
      <c r="B112" s="327">
        <v>110</v>
      </c>
      <c r="C112" s="8" t="s">
        <v>48513</v>
      </c>
      <c r="D112" s="79" t="s">
        <v>48401</v>
      </c>
      <c r="E112" s="23" t="s">
        <v>48374</v>
      </c>
      <c r="F112" s="24" t="s">
        <v>48375</v>
      </c>
      <c r="G112" s="335">
        <v>3</v>
      </c>
      <c r="H112" s="23" t="s">
        <v>47242</v>
      </c>
      <c r="I112" s="25" t="s">
        <v>15</v>
      </c>
    </row>
    <row r="113" spans="2:9" ht="60.75" customHeight="1" x14ac:dyDescent="0.4">
      <c r="B113" s="327">
        <v>111</v>
      </c>
      <c r="C113" s="8" t="s">
        <v>48514</v>
      </c>
      <c r="D113" s="79" t="s">
        <v>42989</v>
      </c>
      <c r="E113" s="23" t="s">
        <v>48374</v>
      </c>
      <c r="F113" s="24" t="s">
        <v>48375</v>
      </c>
      <c r="G113" s="335">
        <v>1.5</v>
      </c>
      <c r="H113" s="23" t="s">
        <v>47242</v>
      </c>
      <c r="I113" s="25" t="s">
        <v>15</v>
      </c>
    </row>
    <row r="114" spans="2:9" ht="60.75" customHeight="1" x14ac:dyDescent="0.4">
      <c r="B114" s="327">
        <v>112</v>
      </c>
      <c r="C114" s="8" t="s">
        <v>48515</v>
      </c>
      <c r="D114" s="79" t="s">
        <v>36592</v>
      </c>
      <c r="E114" s="23" t="s">
        <v>48374</v>
      </c>
      <c r="F114" s="24" t="s">
        <v>48375</v>
      </c>
      <c r="G114" s="335">
        <v>1.5</v>
      </c>
      <c r="H114" s="23" t="s">
        <v>47242</v>
      </c>
      <c r="I114" s="25" t="s">
        <v>15</v>
      </c>
    </row>
    <row r="115" spans="2:9" ht="60.75" customHeight="1" x14ac:dyDescent="0.4">
      <c r="B115" s="327">
        <v>113</v>
      </c>
      <c r="C115" s="8" t="s">
        <v>48516</v>
      </c>
      <c r="D115" s="79" t="s">
        <v>43027</v>
      </c>
      <c r="E115" s="23" t="s">
        <v>48374</v>
      </c>
      <c r="F115" s="24" t="s">
        <v>48375</v>
      </c>
      <c r="G115" s="335">
        <v>3</v>
      </c>
      <c r="H115" s="23" t="s">
        <v>47242</v>
      </c>
      <c r="I115" s="25" t="s">
        <v>15</v>
      </c>
    </row>
    <row r="116" spans="2:9" ht="60.75" customHeight="1" x14ac:dyDescent="0.4">
      <c r="B116" s="327">
        <v>114</v>
      </c>
      <c r="C116" s="8" t="s">
        <v>48517</v>
      </c>
      <c r="D116" s="79" t="s">
        <v>43068</v>
      </c>
      <c r="E116" s="23" t="s">
        <v>48374</v>
      </c>
      <c r="F116" s="24" t="s">
        <v>48375</v>
      </c>
      <c r="G116" s="335">
        <v>2.5</v>
      </c>
      <c r="H116" s="23" t="s">
        <v>47242</v>
      </c>
      <c r="I116" s="25" t="s">
        <v>15</v>
      </c>
    </row>
    <row r="117" spans="2:9" ht="60.75" customHeight="1" x14ac:dyDescent="0.4">
      <c r="B117" s="327">
        <v>115</v>
      </c>
      <c r="C117" s="8" t="s">
        <v>48518</v>
      </c>
      <c r="D117" s="79" t="s">
        <v>48390</v>
      </c>
      <c r="E117" s="23" t="s">
        <v>48374</v>
      </c>
      <c r="F117" s="24" t="s">
        <v>48375</v>
      </c>
      <c r="G117" s="335">
        <v>1.5</v>
      </c>
      <c r="H117" s="23" t="s">
        <v>47242</v>
      </c>
      <c r="I117" s="25" t="s">
        <v>15</v>
      </c>
    </row>
    <row r="118" spans="2:9" ht="60.75" customHeight="1" x14ac:dyDescent="0.4">
      <c r="B118" s="327">
        <v>116</v>
      </c>
      <c r="C118" s="8" t="s">
        <v>48519</v>
      </c>
      <c r="D118" s="79" t="s">
        <v>48520</v>
      </c>
      <c r="E118" s="23" t="s">
        <v>48374</v>
      </c>
      <c r="F118" s="24" t="s">
        <v>48375</v>
      </c>
      <c r="G118" s="335">
        <v>3</v>
      </c>
      <c r="H118" s="23" t="s">
        <v>47242</v>
      </c>
      <c r="I118" s="25" t="s">
        <v>15</v>
      </c>
    </row>
    <row r="119" spans="2:9" ht="60.75" customHeight="1" x14ac:dyDescent="0.4">
      <c r="B119" s="327">
        <v>117</v>
      </c>
      <c r="C119" s="8" t="s">
        <v>48521</v>
      </c>
      <c r="D119" s="79" t="s">
        <v>48522</v>
      </c>
      <c r="E119" s="23" t="s">
        <v>48374</v>
      </c>
      <c r="F119" s="24" t="s">
        <v>48375</v>
      </c>
      <c r="G119" s="335">
        <v>1.5</v>
      </c>
      <c r="H119" s="23" t="s">
        <v>47242</v>
      </c>
      <c r="I119" s="25" t="s">
        <v>15</v>
      </c>
    </row>
    <row r="120" spans="2:9" ht="60.75" customHeight="1" x14ac:dyDescent="0.4">
      <c r="B120" s="327">
        <v>118</v>
      </c>
      <c r="C120" s="8" t="s">
        <v>48523</v>
      </c>
      <c r="D120" s="79" t="s">
        <v>48524</v>
      </c>
      <c r="E120" s="23" t="s">
        <v>48374</v>
      </c>
      <c r="F120" s="24" t="s">
        <v>48375</v>
      </c>
      <c r="G120" s="335">
        <v>1.5</v>
      </c>
      <c r="H120" s="23" t="s">
        <v>47242</v>
      </c>
      <c r="I120" s="25" t="s">
        <v>15</v>
      </c>
    </row>
    <row r="121" spans="2:9" ht="60.75" customHeight="1" x14ac:dyDescent="0.4">
      <c r="B121" s="327">
        <v>119</v>
      </c>
      <c r="C121" s="8" t="s">
        <v>48525</v>
      </c>
      <c r="D121" s="79" t="s">
        <v>36813</v>
      </c>
      <c r="E121" s="23" t="s">
        <v>48374</v>
      </c>
      <c r="F121" s="24" t="s">
        <v>48375</v>
      </c>
      <c r="G121" s="335">
        <v>1.5</v>
      </c>
      <c r="H121" s="23" t="s">
        <v>47242</v>
      </c>
      <c r="I121" s="25" t="s">
        <v>15</v>
      </c>
    </row>
    <row r="122" spans="2:9" ht="60.75" customHeight="1" x14ac:dyDescent="0.4">
      <c r="B122" s="327">
        <v>120</v>
      </c>
      <c r="C122" s="8" t="s">
        <v>48526</v>
      </c>
      <c r="D122" s="79" t="s">
        <v>36813</v>
      </c>
      <c r="E122" s="23" t="s">
        <v>48374</v>
      </c>
      <c r="F122" s="24" t="s">
        <v>48375</v>
      </c>
      <c r="G122" s="335">
        <v>3</v>
      </c>
      <c r="H122" s="23" t="s">
        <v>47242</v>
      </c>
      <c r="I122" s="25" t="s">
        <v>15</v>
      </c>
    </row>
    <row r="123" spans="2:9" ht="60.75" customHeight="1" x14ac:dyDescent="0.4">
      <c r="B123" s="327">
        <v>121</v>
      </c>
      <c r="C123" s="8" t="s">
        <v>48527</v>
      </c>
      <c r="D123" s="79" t="s">
        <v>48511</v>
      </c>
      <c r="E123" s="23" t="s">
        <v>48374</v>
      </c>
      <c r="F123" s="24" t="s">
        <v>48375</v>
      </c>
      <c r="G123" s="335">
        <v>1.5</v>
      </c>
      <c r="H123" s="23" t="s">
        <v>47242</v>
      </c>
      <c r="I123" s="25" t="s">
        <v>15</v>
      </c>
    </row>
    <row r="124" spans="2:9" ht="60.75" customHeight="1" x14ac:dyDescent="0.4">
      <c r="B124" s="327">
        <v>122</v>
      </c>
      <c r="C124" s="8" t="s">
        <v>48528</v>
      </c>
      <c r="D124" s="79" t="s">
        <v>36813</v>
      </c>
      <c r="E124" s="23" t="s">
        <v>48374</v>
      </c>
      <c r="F124" s="24" t="s">
        <v>48375</v>
      </c>
      <c r="G124" s="335">
        <v>3</v>
      </c>
      <c r="H124" s="23" t="s">
        <v>47242</v>
      </c>
      <c r="I124" s="25" t="s">
        <v>15</v>
      </c>
    </row>
    <row r="125" spans="2:9" ht="60.75" customHeight="1" x14ac:dyDescent="0.4">
      <c r="B125" s="327">
        <v>123</v>
      </c>
      <c r="C125" s="8" t="s">
        <v>48529</v>
      </c>
      <c r="D125" s="79" t="s">
        <v>47388</v>
      </c>
      <c r="E125" s="23" t="s">
        <v>48374</v>
      </c>
      <c r="F125" s="24" t="s">
        <v>48375</v>
      </c>
      <c r="G125" s="335">
        <v>2.5</v>
      </c>
      <c r="H125" s="23" t="s">
        <v>47242</v>
      </c>
      <c r="I125" s="25" t="s">
        <v>15</v>
      </c>
    </row>
    <row r="126" spans="2:9" ht="60.75" customHeight="1" x14ac:dyDescent="0.4">
      <c r="B126" s="327">
        <v>124</v>
      </c>
      <c r="C126" s="8" t="s">
        <v>48530</v>
      </c>
      <c r="D126" s="79" t="s">
        <v>35170</v>
      </c>
      <c r="E126" s="23" t="s">
        <v>48374</v>
      </c>
      <c r="F126" s="24" t="s">
        <v>48375</v>
      </c>
      <c r="G126" s="335">
        <v>3</v>
      </c>
      <c r="H126" s="23" t="s">
        <v>47242</v>
      </c>
      <c r="I126" s="25" t="s">
        <v>15</v>
      </c>
    </row>
    <row r="127" spans="2:9" ht="60.75" customHeight="1" x14ac:dyDescent="0.4">
      <c r="B127" s="327">
        <v>125</v>
      </c>
      <c r="C127" s="8" t="s">
        <v>48531</v>
      </c>
      <c r="D127" s="79" t="s">
        <v>43014</v>
      </c>
      <c r="E127" s="23" t="s">
        <v>48374</v>
      </c>
      <c r="F127" s="24" t="s">
        <v>48375</v>
      </c>
      <c r="G127" s="335">
        <v>1.5</v>
      </c>
      <c r="H127" s="23" t="s">
        <v>47242</v>
      </c>
      <c r="I127" s="25" t="s">
        <v>15</v>
      </c>
    </row>
    <row r="128" spans="2:9" ht="60.75" customHeight="1" x14ac:dyDescent="0.4">
      <c r="B128" s="327">
        <v>126</v>
      </c>
      <c r="C128" s="8" t="s">
        <v>48532</v>
      </c>
      <c r="D128" s="79" t="s">
        <v>36813</v>
      </c>
      <c r="E128" s="23" t="s">
        <v>48374</v>
      </c>
      <c r="F128" s="24" t="s">
        <v>48375</v>
      </c>
      <c r="G128" s="335">
        <v>1.5</v>
      </c>
      <c r="H128" s="23" t="s">
        <v>47242</v>
      </c>
      <c r="I128" s="25" t="s">
        <v>15</v>
      </c>
    </row>
    <row r="129" spans="2:9" ht="60.75" customHeight="1" x14ac:dyDescent="0.4">
      <c r="B129" s="327">
        <v>127</v>
      </c>
      <c r="C129" s="8" t="s">
        <v>48533</v>
      </c>
      <c r="D129" s="79" t="s">
        <v>48390</v>
      </c>
      <c r="E129" s="23" t="s">
        <v>48374</v>
      </c>
      <c r="F129" s="24" t="s">
        <v>48375</v>
      </c>
      <c r="G129" s="335">
        <v>2.5</v>
      </c>
      <c r="H129" s="23" t="s">
        <v>47242</v>
      </c>
      <c r="I129" s="25" t="s">
        <v>15</v>
      </c>
    </row>
    <row r="130" spans="2:9" ht="60.75" customHeight="1" x14ac:dyDescent="0.4">
      <c r="B130" s="327">
        <v>128</v>
      </c>
      <c r="C130" s="8" t="s">
        <v>48534</v>
      </c>
      <c r="D130" s="79" t="s">
        <v>47390</v>
      </c>
      <c r="E130" s="23" t="s">
        <v>48374</v>
      </c>
      <c r="F130" s="24" t="s">
        <v>48375</v>
      </c>
      <c r="G130" s="335">
        <v>3</v>
      </c>
      <c r="H130" s="23" t="s">
        <v>47242</v>
      </c>
      <c r="I130" s="25" t="s">
        <v>15</v>
      </c>
    </row>
    <row r="131" spans="2:9" ht="60.75" customHeight="1" x14ac:dyDescent="0.4">
      <c r="B131" s="327">
        <v>129</v>
      </c>
      <c r="C131" s="8" t="s">
        <v>48535</v>
      </c>
      <c r="D131" s="79" t="s">
        <v>35170</v>
      </c>
      <c r="E131" s="23" t="s">
        <v>48374</v>
      </c>
      <c r="F131" s="24" t="s">
        <v>48375</v>
      </c>
      <c r="G131" s="335">
        <v>3</v>
      </c>
      <c r="H131" s="23" t="s">
        <v>47242</v>
      </c>
      <c r="I131" s="25" t="s">
        <v>15</v>
      </c>
    </row>
    <row r="132" spans="2:9" ht="60.75" customHeight="1" x14ac:dyDescent="0.4">
      <c r="B132" s="327">
        <v>130</v>
      </c>
      <c r="C132" s="8" t="s">
        <v>48536</v>
      </c>
      <c r="D132" s="79" t="s">
        <v>36321</v>
      </c>
      <c r="E132" s="23" t="s">
        <v>48374</v>
      </c>
      <c r="F132" s="24" t="s">
        <v>48375</v>
      </c>
      <c r="G132" s="335">
        <v>2.5</v>
      </c>
      <c r="H132" s="23" t="s">
        <v>47242</v>
      </c>
      <c r="I132" s="25" t="s">
        <v>15</v>
      </c>
    </row>
    <row r="133" spans="2:9" ht="60.75" customHeight="1" x14ac:dyDescent="0.4">
      <c r="B133" s="327">
        <v>131</v>
      </c>
      <c r="C133" s="8" t="s">
        <v>48537</v>
      </c>
      <c r="D133" s="79" t="s">
        <v>36761</v>
      </c>
      <c r="E133" s="23" t="s">
        <v>48374</v>
      </c>
      <c r="F133" s="24" t="s">
        <v>48375</v>
      </c>
      <c r="G133" s="335">
        <v>3</v>
      </c>
      <c r="H133" s="23" t="s">
        <v>47242</v>
      </c>
      <c r="I133" s="25" t="s">
        <v>15</v>
      </c>
    </row>
    <row r="134" spans="2:9" ht="60.75" customHeight="1" x14ac:dyDescent="0.4">
      <c r="B134" s="327">
        <v>132</v>
      </c>
      <c r="C134" s="8" t="s">
        <v>48538</v>
      </c>
      <c r="D134" s="79" t="s">
        <v>35170</v>
      </c>
      <c r="E134" s="23" t="s">
        <v>48374</v>
      </c>
      <c r="F134" s="24" t="s">
        <v>48375</v>
      </c>
      <c r="G134" s="335">
        <v>1.5</v>
      </c>
      <c r="H134" s="23" t="s">
        <v>47242</v>
      </c>
      <c r="I134" s="25" t="s">
        <v>15</v>
      </c>
    </row>
    <row r="135" spans="2:9" ht="60.75" customHeight="1" x14ac:dyDescent="0.4">
      <c r="B135" s="327">
        <v>133</v>
      </c>
      <c r="C135" s="8" t="s">
        <v>48539</v>
      </c>
      <c r="D135" s="79" t="s">
        <v>43369</v>
      </c>
      <c r="E135" s="23" t="s">
        <v>48374</v>
      </c>
      <c r="F135" s="24" t="s">
        <v>48375</v>
      </c>
      <c r="G135" s="335">
        <v>1.5</v>
      </c>
      <c r="H135" s="23" t="s">
        <v>47242</v>
      </c>
      <c r="I135" s="25" t="s">
        <v>15</v>
      </c>
    </row>
    <row r="136" spans="2:9" ht="60.75" customHeight="1" x14ac:dyDescent="0.4">
      <c r="B136" s="327">
        <v>134</v>
      </c>
      <c r="C136" s="8" t="s">
        <v>48540</v>
      </c>
      <c r="D136" s="79" t="s">
        <v>42989</v>
      </c>
      <c r="E136" s="23" t="s">
        <v>48374</v>
      </c>
      <c r="F136" s="24" t="s">
        <v>48375</v>
      </c>
      <c r="G136" s="335">
        <v>3</v>
      </c>
      <c r="H136" s="23" t="s">
        <v>47242</v>
      </c>
      <c r="I136" s="25" t="s">
        <v>15</v>
      </c>
    </row>
    <row r="137" spans="2:9" ht="60.75" customHeight="1" x14ac:dyDescent="0.4">
      <c r="B137" s="327">
        <v>135</v>
      </c>
      <c r="C137" s="8" t="s">
        <v>48541</v>
      </c>
      <c r="D137" s="79" t="s">
        <v>43022</v>
      </c>
      <c r="E137" s="23" t="s">
        <v>48374</v>
      </c>
      <c r="F137" s="24" t="s">
        <v>48375</v>
      </c>
      <c r="G137" s="335">
        <v>2</v>
      </c>
      <c r="H137" s="23" t="s">
        <v>47242</v>
      </c>
      <c r="I137" s="25" t="s">
        <v>15</v>
      </c>
    </row>
    <row r="138" spans="2:9" s="29" customFormat="1" ht="47.25" customHeight="1" x14ac:dyDescent="0.4">
      <c r="B138" s="327">
        <v>136</v>
      </c>
      <c r="C138" s="8" t="s">
        <v>48542</v>
      </c>
      <c r="D138" s="79" t="s">
        <v>48543</v>
      </c>
      <c r="E138" s="23" t="s">
        <v>48374</v>
      </c>
      <c r="F138" s="24" t="s">
        <v>48375</v>
      </c>
      <c r="G138" s="335">
        <v>3</v>
      </c>
      <c r="H138" s="23" t="s">
        <v>47242</v>
      </c>
      <c r="I138" s="25" t="s">
        <v>15</v>
      </c>
    </row>
    <row r="139" spans="2:9" ht="42" x14ac:dyDescent="0.4">
      <c r="B139" s="327">
        <v>137</v>
      </c>
      <c r="C139" s="8" t="s">
        <v>48544</v>
      </c>
      <c r="D139" s="79" t="s">
        <v>48545</v>
      </c>
      <c r="E139" s="23" t="s">
        <v>48374</v>
      </c>
      <c r="F139" s="24" t="s">
        <v>48375</v>
      </c>
      <c r="G139" s="335">
        <v>1.5</v>
      </c>
      <c r="H139" s="23" t="s">
        <v>47242</v>
      </c>
      <c r="I139" s="25" t="s">
        <v>15</v>
      </c>
    </row>
    <row r="140" spans="2:9" ht="42" x14ac:dyDescent="0.4">
      <c r="B140" s="327">
        <v>138</v>
      </c>
      <c r="C140" s="8" t="s">
        <v>48546</v>
      </c>
      <c r="D140" s="79" t="s">
        <v>48511</v>
      </c>
      <c r="E140" s="23" t="s">
        <v>48374</v>
      </c>
      <c r="F140" s="24" t="s">
        <v>48375</v>
      </c>
      <c r="G140" s="335">
        <v>1.5</v>
      </c>
      <c r="H140" s="23" t="s">
        <v>47242</v>
      </c>
      <c r="I140" s="25" t="s">
        <v>15</v>
      </c>
    </row>
    <row r="141" spans="2:9" ht="42" x14ac:dyDescent="0.4">
      <c r="B141" s="327">
        <v>139</v>
      </c>
      <c r="C141" s="8" t="s">
        <v>48547</v>
      </c>
      <c r="D141" s="79" t="s">
        <v>48548</v>
      </c>
      <c r="E141" s="23" t="s">
        <v>48374</v>
      </c>
      <c r="F141" s="24" t="s">
        <v>48375</v>
      </c>
      <c r="G141" s="335">
        <v>2.5</v>
      </c>
      <c r="H141" s="23" t="s">
        <v>47242</v>
      </c>
      <c r="I141" s="25" t="s">
        <v>15</v>
      </c>
    </row>
    <row r="142" spans="2:9" ht="42" x14ac:dyDescent="0.4">
      <c r="B142" s="327">
        <v>140</v>
      </c>
      <c r="C142" s="8" t="s">
        <v>48549</v>
      </c>
      <c r="D142" s="79" t="s">
        <v>36879</v>
      </c>
      <c r="E142" s="23" t="s">
        <v>48374</v>
      </c>
      <c r="F142" s="24" t="s">
        <v>48375</v>
      </c>
      <c r="G142" s="335">
        <v>3</v>
      </c>
      <c r="H142" s="23" t="s">
        <v>47242</v>
      </c>
      <c r="I142" s="25" t="s">
        <v>15</v>
      </c>
    </row>
    <row r="143" spans="2:9" ht="42" x14ac:dyDescent="0.4">
      <c r="B143" s="327">
        <v>141</v>
      </c>
      <c r="C143" s="8" t="s">
        <v>48550</v>
      </c>
      <c r="D143" s="79" t="s">
        <v>48551</v>
      </c>
      <c r="E143" s="23" t="s">
        <v>48374</v>
      </c>
      <c r="F143" s="24" t="s">
        <v>48375</v>
      </c>
      <c r="G143" s="335">
        <v>1.5</v>
      </c>
      <c r="H143" s="23" t="s">
        <v>47242</v>
      </c>
      <c r="I143" s="25" t="s">
        <v>15</v>
      </c>
    </row>
    <row r="144" spans="2:9" ht="42" x14ac:dyDescent="0.4">
      <c r="B144" s="327">
        <v>142</v>
      </c>
      <c r="C144" s="8" t="s">
        <v>48552</v>
      </c>
      <c r="D144" s="79" t="s">
        <v>48553</v>
      </c>
      <c r="E144" s="23" t="s">
        <v>48374</v>
      </c>
      <c r="F144" s="24" t="s">
        <v>48375</v>
      </c>
      <c r="G144" s="335">
        <v>1.5</v>
      </c>
      <c r="H144" s="23" t="s">
        <v>47242</v>
      </c>
      <c r="I144" s="25" t="s">
        <v>15</v>
      </c>
    </row>
    <row r="145" spans="2:9" ht="42" x14ac:dyDescent="0.4">
      <c r="B145" s="327">
        <v>143</v>
      </c>
      <c r="C145" s="2" t="s">
        <v>48554</v>
      </c>
      <c r="D145" s="79" t="s">
        <v>47917</v>
      </c>
      <c r="E145" s="23" t="s">
        <v>48374</v>
      </c>
      <c r="F145" s="24" t="s">
        <v>48375</v>
      </c>
      <c r="G145" s="335">
        <v>3</v>
      </c>
      <c r="H145" s="23" t="s">
        <v>47242</v>
      </c>
      <c r="I145" s="25" t="s">
        <v>15</v>
      </c>
    </row>
    <row r="146" spans="2:9" ht="42" x14ac:dyDescent="0.4">
      <c r="B146" s="327">
        <v>144</v>
      </c>
      <c r="C146" s="2" t="s">
        <v>48555</v>
      </c>
      <c r="D146" s="79" t="s">
        <v>35740</v>
      </c>
      <c r="E146" s="23" t="s">
        <v>48374</v>
      </c>
      <c r="F146" s="24" t="s">
        <v>48375</v>
      </c>
      <c r="G146" s="335">
        <v>3</v>
      </c>
      <c r="H146" s="23" t="s">
        <v>47242</v>
      </c>
      <c r="I146" s="25" t="s">
        <v>15</v>
      </c>
    </row>
    <row r="147" spans="2:9" ht="42" x14ac:dyDescent="0.4">
      <c r="B147" s="327">
        <v>145</v>
      </c>
      <c r="C147" s="2" t="s">
        <v>48556</v>
      </c>
      <c r="D147" s="79" t="s">
        <v>37397</v>
      </c>
      <c r="E147" s="23" t="s">
        <v>48374</v>
      </c>
      <c r="F147" s="24" t="s">
        <v>48375</v>
      </c>
      <c r="G147" s="335">
        <v>2</v>
      </c>
      <c r="H147" s="23" t="s">
        <v>47242</v>
      </c>
      <c r="I147" s="25" t="s">
        <v>15</v>
      </c>
    </row>
    <row r="148" spans="2:9" ht="42" x14ac:dyDescent="0.4">
      <c r="B148" s="327">
        <v>146</v>
      </c>
      <c r="C148" s="2" t="s">
        <v>48557</v>
      </c>
      <c r="D148" s="79" t="s">
        <v>47388</v>
      </c>
      <c r="E148" s="23" t="s">
        <v>48374</v>
      </c>
      <c r="F148" s="24" t="s">
        <v>48375</v>
      </c>
      <c r="G148" s="335">
        <v>3</v>
      </c>
      <c r="H148" s="23" t="s">
        <v>47242</v>
      </c>
      <c r="I148" s="25" t="s">
        <v>15</v>
      </c>
    </row>
    <row r="149" spans="2:9" ht="42" x14ac:dyDescent="0.4">
      <c r="B149" s="327">
        <v>147</v>
      </c>
      <c r="C149" s="2" t="s">
        <v>48558</v>
      </c>
      <c r="D149" s="79" t="s">
        <v>37397</v>
      </c>
      <c r="E149" s="23" t="s">
        <v>48374</v>
      </c>
      <c r="F149" s="24" t="s">
        <v>48375</v>
      </c>
      <c r="G149" s="335">
        <v>1</v>
      </c>
      <c r="H149" s="23" t="s">
        <v>47242</v>
      </c>
      <c r="I149" s="25" t="s">
        <v>15</v>
      </c>
    </row>
    <row r="150" spans="2:9" ht="42" x14ac:dyDescent="0.4">
      <c r="B150" s="327">
        <v>148</v>
      </c>
      <c r="C150" s="2" t="s">
        <v>48559</v>
      </c>
      <c r="D150" s="79" t="s">
        <v>33643</v>
      </c>
      <c r="E150" s="23" t="s">
        <v>48374</v>
      </c>
      <c r="F150" s="24" t="s">
        <v>48375</v>
      </c>
      <c r="G150" s="335">
        <v>1.5</v>
      </c>
      <c r="H150" s="23" t="s">
        <v>47242</v>
      </c>
      <c r="I150" s="25" t="s">
        <v>15</v>
      </c>
    </row>
    <row r="151" spans="2:9" ht="42" x14ac:dyDescent="0.4">
      <c r="B151" s="327">
        <v>149</v>
      </c>
      <c r="C151" s="2" t="s">
        <v>48560</v>
      </c>
      <c r="D151" s="79" t="s">
        <v>35630</v>
      </c>
      <c r="E151" s="23" t="s">
        <v>48374</v>
      </c>
      <c r="F151" s="24" t="s">
        <v>48375</v>
      </c>
      <c r="G151" s="335">
        <v>1.5</v>
      </c>
      <c r="H151" s="23" t="s">
        <v>47242</v>
      </c>
      <c r="I151" s="25" t="s">
        <v>15</v>
      </c>
    </row>
    <row r="152" spans="2:9" ht="42" x14ac:dyDescent="0.4">
      <c r="B152" s="327">
        <v>150</v>
      </c>
      <c r="C152" s="2" t="s">
        <v>48561</v>
      </c>
      <c r="D152" s="79" t="s">
        <v>48562</v>
      </c>
      <c r="E152" s="23" t="s">
        <v>48374</v>
      </c>
      <c r="F152" s="24" t="s">
        <v>48375</v>
      </c>
      <c r="G152" s="335">
        <v>2</v>
      </c>
      <c r="H152" s="23" t="s">
        <v>47242</v>
      </c>
      <c r="I152" s="25" t="s">
        <v>15</v>
      </c>
    </row>
    <row r="153" spans="2:9" ht="42" x14ac:dyDescent="0.4">
      <c r="B153" s="327">
        <v>151</v>
      </c>
      <c r="C153" s="2" t="s">
        <v>48563</v>
      </c>
      <c r="D153" s="79" t="s">
        <v>43093</v>
      </c>
      <c r="E153" s="23" t="s">
        <v>48374</v>
      </c>
      <c r="F153" s="24" t="s">
        <v>48375</v>
      </c>
      <c r="G153" s="335">
        <v>2</v>
      </c>
      <c r="H153" s="23" t="s">
        <v>47242</v>
      </c>
      <c r="I153" s="25" t="s">
        <v>15</v>
      </c>
    </row>
    <row r="154" spans="2:9" ht="42" x14ac:dyDescent="0.4">
      <c r="B154" s="327">
        <v>152</v>
      </c>
      <c r="C154" s="2" t="s">
        <v>48564</v>
      </c>
      <c r="D154" s="79" t="s">
        <v>35497</v>
      </c>
      <c r="E154" s="23" t="s">
        <v>48374</v>
      </c>
      <c r="F154" s="24" t="s">
        <v>48375</v>
      </c>
      <c r="G154" s="335">
        <v>1.5</v>
      </c>
      <c r="H154" s="23" t="s">
        <v>47242</v>
      </c>
      <c r="I154" s="25" t="s">
        <v>15</v>
      </c>
    </row>
    <row r="155" spans="2:9" ht="42" x14ac:dyDescent="0.4">
      <c r="B155" s="327">
        <v>153</v>
      </c>
      <c r="C155" s="2" t="s">
        <v>48565</v>
      </c>
      <c r="D155" s="79" t="s">
        <v>47388</v>
      </c>
      <c r="E155" s="23" t="s">
        <v>48374</v>
      </c>
      <c r="F155" s="24" t="s">
        <v>48375</v>
      </c>
      <c r="G155" s="335">
        <v>1.5</v>
      </c>
      <c r="H155" s="23" t="s">
        <v>47242</v>
      </c>
      <c r="I155" s="25" t="s">
        <v>15</v>
      </c>
    </row>
    <row r="156" spans="2:9" ht="42" x14ac:dyDescent="0.4">
      <c r="B156" s="327">
        <v>154</v>
      </c>
      <c r="C156" s="2" t="s">
        <v>48566</v>
      </c>
      <c r="D156" s="79" t="s">
        <v>47388</v>
      </c>
      <c r="E156" s="23" t="s">
        <v>48374</v>
      </c>
      <c r="F156" s="24" t="s">
        <v>48375</v>
      </c>
      <c r="G156" s="335">
        <v>1.5</v>
      </c>
      <c r="H156" s="23" t="s">
        <v>47242</v>
      </c>
      <c r="I156" s="25" t="s">
        <v>15</v>
      </c>
    </row>
    <row r="157" spans="2:9" ht="42" x14ac:dyDescent="0.4">
      <c r="B157" s="327">
        <v>155</v>
      </c>
      <c r="C157" s="2" t="s">
        <v>48567</v>
      </c>
      <c r="D157" s="79" t="s">
        <v>35500</v>
      </c>
      <c r="E157" s="23" t="s">
        <v>48374</v>
      </c>
      <c r="F157" s="24" t="s">
        <v>48375</v>
      </c>
      <c r="G157" s="335">
        <v>1.5</v>
      </c>
      <c r="H157" s="23" t="s">
        <v>47242</v>
      </c>
      <c r="I157" s="25" t="s">
        <v>15</v>
      </c>
    </row>
    <row r="158" spans="2:9" ht="42" x14ac:dyDescent="0.4">
      <c r="B158" s="327">
        <v>156</v>
      </c>
      <c r="C158" s="8" t="s">
        <v>48568</v>
      </c>
      <c r="D158" s="79" t="s">
        <v>47917</v>
      </c>
      <c r="E158" s="23" t="s">
        <v>48374</v>
      </c>
      <c r="F158" s="24" t="s">
        <v>48375</v>
      </c>
      <c r="G158" s="335">
        <v>1.5</v>
      </c>
      <c r="H158" s="23" t="s">
        <v>47242</v>
      </c>
      <c r="I158" s="25" t="s">
        <v>15</v>
      </c>
    </row>
    <row r="159" spans="2:9" ht="42" x14ac:dyDescent="0.4">
      <c r="B159" s="327">
        <v>157</v>
      </c>
      <c r="C159" s="8" t="s">
        <v>48569</v>
      </c>
      <c r="D159" s="79" t="s">
        <v>35170</v>
      </c>
      <c r="E159" s="23" t="s">
        <v>48374</v>
      </c>
      <c r="F159" s="24" t="s">
        <v>48375</v>
      </c>
      <c r="G159" s="335">
        <v>1.5</v>
      </c>
      <c r="H159" s="23" t="s">
        <v>47242</v>
      </c>
      <c r="I159" s="25" t="s">
        <v>15</v>
      </c>
    </row>
    <row r="160" spans="2:9" ht="42" x14ac:dyDescent="0.4">
      <c r="B160" s="327">
        <v>158</v>
      </c>
      <c r="C160" s="8" t="s">
        <v>48570</v>
      </c>
      <c r="D160" s="79" t="s">
        <v>48562</v>
      </c>
      <c r="E160" s="23" t="s">
        <v>48374</v>
      </c>
      <c r="F160" s="24" t="s">
        <v>48375</v>
      </c>
      <c r="G160" s="335">
        <v>1.5</v>
      </c>
      <c r="H160" s="23" t="s">
        <v>47242</v>
      </c>
      <c r="I160" s="25" t="s">
        <v>15</v>
      </c>
    </row>
    <row r="161" spans="2:9" ht="42" x14ac:dyDescent="0.4">
      <c r="B161" s="327">
        <v>159</v>
      </c>
      <c r="C161" s="8" t="s">
        <v>48571</v>
      </c>
      <c r="D161" s="79" t="s">
        <v>35332</v>
      </c>
      <c r="E161" s="23" t="s">
        <v>48374</v>
      </c>
      <c r="F161" s="24" t="s">
        <v>48375</v>
      </c>
      <c r="G161" s="335">
        <v>1</v>
      </c>
      <c r="H161" s="23" t="s">
        <v>47242</v>
      </c>
      <c r="I161" s="25" t="s">
        <v>15</v>
      </c>
    </row>
    <row r="162" spans="2:9" ht="42" x14ac:dyDescent="0.4">
      <c r="B162" s="327">
        <v>160</v>
      </c>
      <c r="C162" s="8" t="s">
        <v>48572</v>
      </c>
      <c r="D162" s="79" t="s">
        <v>35492</v>
      </c>
      <c r="E162" s="23" t="s">
        <v>48374</v>
      </c>
      <c r="F162" s="24" t="s">
        <v>48375</v>
      </c>
      <c r="G162" s="335">
        <v>2.5</v>
      </c>
      <c r="H162" s="23" t="s">
        <v>47242</v>
      </c>
      <c r="I162" s="25" t="s">
        <v>15</v>
      </c>
    </row>
    <row r="163" spans="2:9" ht="42" x14ac:dyDescent="0.4">
      <c r="B163" s="327">
        <v>161</v>
      </c>
      <c r="C163" s="8" t="s">
        <v>48573</v>
      </c>
      <c r="D163" s="79" t="s">
        <v>35500</v>
      </c>
      <c r="E163" s="23" t="s">
        <v>48374</v>
      </c>
      <c r="F163" s="24" t="s">
        <v>48375</v>
      </c>
      <c r="G163" s="335">
        <v>1.5</v>
      </c>
      <c r="H163" s="23" t="s">
        <v>47242</v>
      </c>
      <c r="I163" s="25" t="s">
        <v>15</v>
      </c>
    </row>
    <row r="164" spans="2:9" ht="42" x14ac:dyDescent="0.4">
      <c r="B164" s="327">
        <v>162</v>
      </c>
      <c r="C164" s="8" t="s">
        <v>48574</v>
      </c>
      <c r="D164" s="79" t="s">
        <v>35170</v>
      </c>
      <c r="E164" s="23" t="s">
        <v>48374</v>
      </c>
      <c r="F164" s="24" t="s">
        <v>48375</v>
      </c>
      <c r="G164" s="335">
        <v>1</v>
      </c>
      <c r="H164" s="23" t="s">
        <v>47242</v>
      </c>
      <c r="I164" s="25" t="s">
        <v>15</v>
      </c>
    </row>
    <row r="165" spans="2:9" ht="42" x14ac:dyDescent="0.4">
      <c r="B165" s="327">
        <v>163</v>
      </c>
      <c r="C165" s="8" t="s">
        <v>48575</v>
      </c>
      <c r="D165" s="79" t="s">
        <v>48576</v>
      </c>
      <c r="E165" s="23" t="s">
        <v>48374</v>
      </c>
      <c r="F165" s="24" t="s">
        <v>48375</v>
      </c>
      <c r="G165" s="335">
        <v>2</v>
      </c>
      <c r="H165" s="23" t="s">
        <v>47242</v>
      </c>
      <c r="I165" s="25" t="s">
        <v>15</v>
      </c>
    </row>
    <row r="166" spans="2:9" ht="42" x14ac:dyDescent="0.4">
      <c r="B166" s="327">
        <v>164</v>
      </c>
      <c r="C166" s="8" t="s">
        <v>48577</v>
      </c>
      <c r="D166" s="79" t="s">
        <v>43045</v>
      </c>
      <c r="E166" s="23" t="s">
        <v>48374</v>
      </c>
      <c r="F166" s="24" t="s">
        <v>48375</v>
      </c>
      <c r="G166" s="335">
        <v>2.5</v>
      </c>
      <c r="H166" s="23" t="s">
        <v>47242</v>
      </c>
      <c r="I166" s="25" t="s">
        <v>15</v>
      </c>
    </row>
    <row r="167" spans="2:9" ht="42" x14ac:dyDescent="0.4">
      <c r="B167" s="327">
        <v>165</v>
      </c>
      <c r="C167" s="8" t="s">
        <v>48578</v>
      </c>
      <c r="D167" s="79" t="s">
        <v>36192</v>
      </c>
      <c r="E167" s="23" t="s">
        <v>48374</v>
      </c>
      <c r="F167" s="24" t="s">
        <v>48375</v>
      </c>
      <c r="G167" s="335">
        <v>1</v>
      </c>
      <c r="H167" s="23" t="s">
        <v>47242</v>
      </c>
      <c r="I167" s="25" t="s">
        <v>15</v>
      </c>
    </row>
    <row r="168" spans="2:9" ht="42" x14ac:dyDescent="0.4">
      <c r="B168" s="327">
        <v>166</v>
      </c>
      <c r="C168" s="8" t="s">
        <v>48579</v>
      </c>
      <c r="D168" s="79" t="s">
        <v>48545</v>
      </c>
      <c r="E168" s="23" t="s">
        <v>48374</v>
      </c>
      <c r="F168" s="24" t="s">
        <v>48375</v>
      </c>
      <c r="G168" s="335">
        <v>2.5</v>
      </c>
      <c r="H168" s="23" t="s">
        <v>47242</v>
      </c>
      <c r="I168" s="25" t="s">
        <v>15</v>
      </c>
    </row>
    <row r="169" spans="2:9" ht="42" x14ac:dyDescent="0.4">
      <c r="B169" s="327">
        <v>167</v>
      </c>
      <c r="C169" s="8" t="s">
        <v>48580</v>
      </c>
      <c r="D169" s="79" t="s">
        <v>48196</v>
      </c>
      <c r="E169" s="23" t="s">
        <v>48374</v>
      </c>
      <c r="F169" s="24" t="s">
        <v>48375</v>
      </c>
      <c r="G169" s="335">
        <v>2</v>
      </c>
      <c r="H169" s="23" t="s">
        <v>47242</v>
      </c>
      <c r="I169" s="25" t="s">
        <v>15</v>
      </c>
    </row>
    <row r="170" spans="2:9" ht="42" x14ac:dyDescent="0.4">
      <c r="B170" s="327">
        <v>168</v>
      </c>
      <c r="C170" s="8" t="s">
        <v>48581</v>
      </c>
      <c r="D170" s="79" t="s">
        <v>48582</v>
      </c>
      <c r="E170" s="23" t="s">
        <v>48374</v>
      </c>
      <c r="F170" s="24" t="s">
        <v>48375</v>
      </c>
      <c r="G170" s="335">
        <v>1</v>
      </c>
      <c r="H170" s="23" t="s">
        <v>47242</v>
      </c>
      <c r="I170" s="25" t="s">
        <v>15</v>
      </c>
    </row>
    <row r="171" spans="2:9" ht="42" x14ac:dyDescent="0.4">
      <c r="B171" s="327">
        <v>169</v>
      </c>
      <c r="C171" s="8" t="s">
        <v>48583</v>
      </c>
      <c r="D171" s="79" t="s">
        <v>37397</v>
      </c>
      <c r="E171" s="23" t="s">
        <v>48374</v>
      </c>
      <c r="F171" s="24" t="s">
        <v>48375</v>
      </c>
      <c r="G171" s="335">
        <v>2</v>
      </c>
      <c r="H171" s="23" t="s">
        <v>47242</v>
      </c>
      <c r="I171" s="25" t="s">
        <v>15</v>
      </c>
    </row>
    <row r="172" spans="2:9" ht="42" x14ac:dyDescent="0.4">
      <c r="B172" s="327">
        <v>170</v>
      </c>
      <c r="C172" s="8" t="s">
        <v>48584</v>
      </c>
      <c r="D172" s="79" t="s">
        <v>43211</v>
      </c>
      <c r="E172" s="23" t="s">
        <v>48374</v>
      </c>
      <c r="F172" s="24" t="s">
        <v>48375</v>
      </c>
      <c r="G172" s="335">
        <v>1</v>
      </c>
      <c r="H172" s="23" t="s">
        <v>47242</v>
      </c>
      <c r="I172" s="25" t="s">
        <v>15</v>
      </c>
    </row>
    <row r="173" spans="2:9" ht="42" x14ac:dyDescent="0.4">
      <c r="B173" s="327">
        <v>171</v>
      </c>
      <c r="C173" s="8" t="s">
        <v>48585</v>
      </c>
      <c r="D173" s="79" t="s">
        <v>35332</v>
      </c>
      <c r="E173" s="23" t="s">
        <v>48374</v>
      </c>
      <c r="F173" s="24" t="s">
        <v>48375</v>
      </c>
      <c r="G173" s="335">
        <v>1.5</v>
      </c>
      <c r="H173" s="23" t="s">
        <v>47242</v>
      </c>
      <c r="I173" s="25" t="s">
        <v>15</v>
      </c>
    </row>
    <row r="174" spans="2:9" ht="42" x14ac:dyDescent="0.4">
      <c r="B174" s="327">
        <v>172</v>
      </c>
      <c r="C174" s="8" t="s">
        <v>48586</v>
      </c>
      <c r="D174" s="79" t="s">
        <v>48587</v>
      </c>
      <c r="E174" s="23" t="s">
        <v>48374</v>
      </c>
      <c r="F174" s="24" t="s">
        <v>48375</v>
      </c>
      <c r="G174" s="335">
        <v>1</v>
      </c>
      <c r="H174" s="23" t="s">
        <v>47242</v>
      </c>
      <c r="I174" s="25" t="s">
        <v>15</v>
      </c>
    </row>
    <row r="175" spans="2:9" ht="42" x14ac:dyDescent="0.4">
      <c r="B175" s="327">
        <v>173</v>
      </c>
      <c r="C175" s="8" t="s">
        <v>48588</v>
      </c>
      <c r="D175" s="79" t="s">
        <v>35332</v>
      </c>
      <c r="E175" s="23" t="s">
        <v>48374</v>
      </c>
      <c r="F175" s="24" t="s">
        <v>48375</v>
      </c>
      <c r="G175" s="335">
        <v>1</v>
      </c>
      <c r="H175" s="23" t="s">
        <v>47242</v>
      </c>
      <c r="I175" s="25" t="s">
        <v>15</v>
      </c>
    </row>
    <row r="176" spans="2:9" ht="42" x14ac:dyDescent="0.4">
      <c r="B176" s="327">
        <v>174</v>
      </c>
      <c r="C176" s="8" t="s">
        <v>48589</v>
      </c>
      <c r="D176" s="79" t="s">
        <v>48562</v>
      </c>
      <c r="E176" s="23" t="s">
        <v>48374</v>
      </c>
      <c r="F176" s="24" t="s">
        <v>48375</v>
      </c>
      <c r="G176" s="335">
        <v>2</v>
      </c>
      <c r="H176" s="23" t="s">
        <v>47242</v>
      </c>
      <c r="I176" s="25" t="s">
        <v>15</v>
      </c>
    </row>
    <row r="177" spans="2:9" ht="42" x14ac:dyDescent="0.4">
      <c r="B177" s="327">
        <v>175</v>
      </c>
      <c r="C177" s="8" t="s">
        <v>48590</v>
      </c>
      <c r="D177" s="79" t="s">
        <v>48390</v>
      </c>
      <c r="E177" s="23" t="s">
        <v>48374</v>
      </c>
      <c r="F177" s="24" t="s">
        <v>48375</v>
      </c>
      <c r="G177" s="335">
        <v>1.5</v>
      </c>
      <c r="H177" s="23" t="s">
        <v>47242</v>
      </c>
      <c r="I177" s="25" t="s">
        <v>15</v>
      </c>
    </row>
    <row r="178" spans="2:9" ht="42" x14ac:dyDescent="0.4">
      <c r="B178" s="327">
        <v>176</v>
      </c>
      <c r="C178" s="8" t="s">
        <v>48591</v>
      </c>
      <c r="D178" s="79" t="s">
        <v>48592</v>
      </c>
      <c r="E178" s="23" t="s">
        <v>48374</v>
      </c>
      <c r="F178" s="24" t="s">
        <v>48375</v>
      </c>
      <c r="G178" s="335">
        <v>2</v>
      </c>
      <c r="H178" s="23" t="s">
        <v>47242</v>
      </c>
      <c r="I178" s="25" t="s">
        <v>15</v>
      </c>
    </row>
    <row r="179" spans="2:9" ht="42" x14ac:dyDescent="0.4">
      <c r="B179" s="327">
        <v>177</v>
      </c>
      <c r="C179" s="8" t="s">
        <v>48593</v>
      </c>
      <c r="D179" s="79" t="s">
        <v>48390</v>
      </c>
      <c r="E179" s="23" t="s">
        <v>48374</v>
      </c>
      <c r="F179" s="24" t="s">
        <v>48375</v>
      </c>
      <c r="G179" s="335">
        <v>3.5</v>
      </c>
      <c r="H179" s="23" t="s">
        <v>47242</v>
      </c>
      <c r="I179" s="25" t="s">
        <v>15</v>
      </c>
    </row>
    <row r="180" spans="2:9" ht="42" x14ac:dyDescent="0.4">
      <c r="B180" s="327">
        <v>178</v>
      </c>
      <c r="C180" s="8" t="s">
        <v>48594</v>
      </c>
      <c r="D180" s="79" t="s">
        <v>48443</v>
      </c>
      <c r="E180" s="23" t="s">
        <v>48374</v>
      </c>
      <c r="F180" s="24" t="s">
        <v>48375</v>
      </c>
      <c r="G180" s="335">
        <v>3.5</v>
      </c>
      <c r="H180" s="23" t="s">
        <v>47242</v>
      </c>
      <c r="I180" s="25" t="s">
        <v>15</v>
      </c>
    </row>
    <row r="181" spans="2:9" ht="42" x14ac:dyDescent="0.4">
      <c r="B181" s="327">
        <v>179</v>
      </c>
      <c r="C181" s="8" t="s">
        <v>48595</v>
      </c>
      <c r="D181" s="79" t="s">
        <v>35170</v>
      </c>
      <c r="E181" s="23" t="s">
        <v>48374</v>
      </c>
      <c r="F181" s="24" t="s">
        <v>48375</v>
      </c>
      <c r="G181" s="335">
        <v>2</v>
      </c>
      <c r="H181" s="23" t="s">
        <v>47242</v>
      </c>
      <c r="I181" s="25" t="s">
        <v>15</v>
      </c>
    </row>
    <row r="182" spans="2:9" ht="42" x14ac:dyDescent="0.4">
      <c r="B182" s="327">
        <v>180</v>
      </c>
      <c r="C182" s="8" t="s">
        <v>48596</v>
      </c>
      <c r="D182" s="79" t="s">
        <v>48597</v>
      </c>
      <c r="E182" s="23" t="s">
        <v>48374</v>
      </c>
      <c r="F182" s="24" t="s">
        <v>48375</v>
      </c>
      <c r="G182" s="335">
        <v>1.5</v>
      </c>
      <c r="H182" s="23" t="s">
        <v>47242</v>
      </c>
      <c r="I182" s="25" t="s">
        <v>15</v>
      </c>
    </row>
    <row r="183" spans="2:9" ht="42" x14ac:dyDescent="0.4">
      <c r="B183" s="327">
        <v>181</v>
      </c>
      <c r="C183" s="8" t="s">
        <v>48598</v>
      </c>
      <c r="D183" s="79" t="s">
        <v>35170</v>
      </c>
      <c r="E183" s="23" t="s">
        <v>48374</v>
      </c>
      <c r="F183" s="24" t="s">
        <v>48375</v>
      </c>
      <c r="G183" s="335">
        <v>2</v>
      </c>
      <c r="H183" s="23" t="s">
        <v>47242</v>
      </c>
      <c r="I183" s="25" t="s">
        <v>15</v>
      </c>
    </row>
    <row r="184" spans="2:9" ht="42" x14ac:dyDescent="0.4">
      <c r="B184" s="327">
        <v>182</v>
      </c>
      <c r="C184" s="8" t="s">
        <v>48599</v>
      </c>
      <c r="D184" s="79" t="s">
        <v>48600</v>
      </c>
      <c r="E184" s="23" t="s">
        <v>48374</v>
      </c>
      <c r="F184" s="24" t="s">
        <v>48375</v>
      </c>
      <c r="G184" s="335">
        <v>1</v>
      </c>
      <c r="H184" s="23" t="s">
        <v>47242</v>
      </c>
      <c r="I184" s="25" t="s">
        <v>15</v>
      </c>
    </row>
    <row r="185" spans="2:9" ht="42" x14ac:dyDescent="0.4">
      <c r="B185" s="327">
        <v>183</v>
      </c>
      <c r="C185" s="8" t="s">
        <v>48601</v>
      </c>
      <c r="D185" s="79" t="s">
        <v>48602</v>
      </c>
      <c r="E185" s="23" t="s">
        <v>48374</v>
      </c>
      <c r="F185" s="24" t="s">
        <v>48375</v>
      </c>
      <c r="G185" s="335">
        <v>1.5</v>
      </c>
      <c r="H185" s="23" t="s">
        <v>47242</v>
      </c>
      <c r="I185" s="25" t="s">
        <v>15</v>
      </c>
    </row>
    <row r="186" spans="2:9" ht="42" x14ac:dyDescent="0.4">
      <c r="B186" s="327">
        <v>184</v>
      </c>
      <c r="C186" s="8" t="s">
        <v>48603</v>
      </c>
      <c r="D186" s="79" t="s">
        <v>43025</v>
      </c>
      <c r="E186" s="23" t="s">
        <v>48374</v>
      </c>
      <c r="F186" s="24" t="s">
        <v>48375</v>
      </c>
      <c r="G186" s="335">
        <v>1.5</v>
      </c>
      <c r="H186" s="23" t="s">
        <v>47242</v>
      </c>
      <c r="I186" s="25" t="s">
        <v>15</v>
      </c>
    </row>
    <row r="187" spans="2:9" ht="42" x14ac:dyDescent="0.4">
      <c r="B187" s="327">
        <v>185</v>
      </c>
      <c r="C187" s="8" t="s">
        <v>48604</v>
      </c>
      <c r="D187" s="79" t="s">
        <v>48482</v>
      </c>
      <c r="E187" s="23" t="s">
        <v>48374</v>
      </c>
      <c r="F187" s="24" t="s">
        <v>48375</v>
      </c>
      <c r="G187" s="335">
        <v>2</v>
      </c>
      <c r="H187" s="23" t="s">
        <v>47242</v>
      </c>
      <c r="I187" s="25" t="s">
        <v>15</v>
      </c>
    </row>
    <row r="188" spans="2:9" ht="42" x14ac:dyDescent="0.4">
      <c r="B188" s="327">
        <v>186</v>
      </c>
      <c r="C188" s="8" t="s">
        <v>48605</v>
      </c>
      <c r="D188" s="79" t="s">
        <v>48482</v>
      </c>
      <c r="E188" s="23" t="s">
        <v>48374</v>
      </c>
      <c r="F188" s="24" t="s">
        <v>48375</v>
      </c>
      <c r="G188" s="335">
        <v>2</v>
      </c>
      <c r="H188" s="23" t="s">
        <v>47242</v>
      </c>
      <c r="I188" s="25" t="s">
        <v>15</v>
      </c>
    </row>
    <row r="189" spans="2:9" ht="42" x14ac:dyDescent="0.4">
      <c r="B189" s="327">
        <v>187</v>
      </c>
      <c r="C189" s="8" t="s">
        <v>48606</v>
      </c>
      <c r="D189" s="79" t="s">
        <v>35332</v>
      </c>
      <c r="E189" s="23" t="s">
        <v>48374</v>
      </c>
      <c r="F189" s="24" t="s">
        <v>48375</v>
      </c>
      <c r="G189" s="335">
        <v>1</v>
      </c>
      <c r="H189" s="23" t="s">
        <v>47242</v>
      </c>
      <c r="I189" s="25" t="s">
        <v>15</v>
      </c>
    </row>
    <row r="190" spans="2:9" ht="42" x14ac:dyDescent="0.4">
      <c r="B190" s="327">
        <v>188</v>
      </c>
      <c r="C190" s="8" t="s">
        <v>48607</v>
      </c>
      <c r="D190" s="79" t="s">
        <v>35332</v>
      </c>
      <c r="E190" s="23" t="s">
        <v>48374</v>
      </c>
      <c r="F190" s="24" t="s">
        <v>48375</v>
      </c>
      <c r="G190" s="335">
        <v>1</v>
      </c>
      <c r="H190" s="23" t="s">
        <v>47242</v>
      </c>
      <c r="I190" s="25" t="s">
        <v>15</v>
      </c>
    </row>
    <row r="191" spans="2:9" ht="42" x14ac:dyDescent="0.4">
      <c r="B191" s="327">
        <v>189</v>
      </c>
      <c r="C191" s="8" t="s">
        <v>48608</v>
      </c>
      <c r="D191" s="79" t="s">
        <v>36879</v>
      </c>
      <c r="E191" s="23" t="s">
        <v>48374</v>
      </c>
      <c r="F191" s="24" t="s">
        <v>48375</v>
      </c>
      <c r="G191" s="335">
        <v>1.5</v>
      </c>
      <c r="H191" s="23" t="s">
        <v>47242</v>
      </c>
      <c r="I191" s="25" t="s">
        <v>15</v>
      </c>
    </row>
    <row r="192" spans="2:9" ht="42" x14ac:dyDescent="0.4">
      <c r="B192" s="327">
        <v>190</v>
      </c>
      <c r="C192" s="8" t="s">
        <v>48609</v>
      </c>
      <c r="D192" s="79" t="s">
        <v>48610</v>
      </c>
      <c r="E192" s="23" t="s">
        <v>48374</v>
      </c>
      <c r="F192" s="24" t="s">
        <v>48375</v>
      </c>
      <c r="G192" s="335">
        <v>2.5</v>
      </c>
      <c r="H192" s="23" t="s">
        <v>47242</v>
      </c>
      <c r="I192" s="25" t="s">
        <v>15</v>
      </c>
    </row>
    <row r="193" spans="2:9" ht="42" x14ac:dyDescent="0.4">
      <c r="B193" s="327">
        <v>191</v>
      </c>
      <c r="C193" s="8" t="s">
        <v>48611</v>
      </c>
      <c r="D193" s="79" t="s">
        <v>48610</v>
      </c>
      <c r="E193" s="23" t="s">
        <v>48374</v>
      </c>
      <c r="F193" s="24" t="s">
        <v>48375</v>
      </c>
      <c r="G193" s="335">
        <v>3.5</v>
      </c>
      <c r="H193" s="23" t="s">
        <v>47242</v>
      </c>
      <c r="I193" s="25" t="s">
        <v>15</v>
      </c>
    </row>
    <row r="194" spans="2:9" ht="42" x14ac:dyDescent="0.4">
      <c r="B194" s="327">
        <v>192</v>
      </c>
      <c r="C194" s="8" t="s">
        <v>48612</v>
      </c>
      <c r="D194" s="79" t="s">
        <v>48610</v>
      </c>
      <c r="E194" s="23" t="s">
        <v>48374</v>
      </c>
      <c r="F194" s="24" t="s">
        <v>48375</v>
      </c>
      <c r="G194" s="335">
        <v>3.5</v>
      </c>
      <c r="H194" s="23" t="s">
        <v>47242</v>
      </c>
      <c r="I194" s="25" t="s">
        <v>15</v>
      </c>
    </row>
    <row r="195" spans="2:9" ht="42" x14ac:dyDescent="0.4">
      <c r="B195" s="327">
        <v>193</v>
      </c>
      <c r="C195" s="8" t="s">
        <v>48613</v>
      </c>
      <c r="D195" s="79" t="s">
        <v>42989</v>
      </c>
      <c r="E195" s="23" t="s">
        <v>48374</v>
      </c>
      <c r="F195" s="24" t="s">
        <v>48375</v>
      </c>
      <c r="G195" s="335">
        <v>1</v>
      </c>
      <c r="H195" s="23" t="s">
        <v>47242</v>
      </c>
      <c r="I195" s="25" t="s">
        <v>15</v>
      </c>
    </row>
    <row r="196" spans="2:9" ht="42" x14ac:dyDescent="0.4">
      <c r="B196" s="327">
        <v>194</v>
      </c>
      <c r="C196" s="8" t="s">
        <v>48614</v>
      </c>
      <c r="D196" s="79" t="s">
        <v>48615</v>
      </c>
      <c r="E196" s="23" t="s">
        <v>48374</v>
      </c>
      <c r="F196" s="24" t="s">
        <v>48375</v>
      </c>
      <c r="G196" s="335">
        <v>1</v>
      </c>
      <c r="H196" s="23" t="s">
        <v>47242</v>
      </c>
      <c r="I196" s="25" t="s">
        <v>15</v>
      </c>
    </row>
    <row r="197" spans="2:9" ht="42" x14ac:dyDescent="0.4">
      <c r="B197" s="327">
        <v>195</v>
      </c>
      <c r="C197" s="8" t="s">
        <v>48616</v>
      </c>
      <c r="D197" s="79" t="s">
        <v>48443</v>
      </c>
      <c r="E197" s="23" t="s">
        <v>48374</v>
      </c>
      <c r="F197" s="24" t="s">
        <v>48375</v>
      </c>
      <c r="G197" s="335">
        <v>1</v>
      </c>
      <c r="H197" s="23" t="s">
        <v>47242</v>
      </c>
      <c r="I197" s="25" t="s">
        <v>15</v>
      </c>
    </row>
    <row r="198" spans="2:9" ht="42" x14ac:dyDescent="0.4">
      <c r="B198" s="327">
        <v>196</v>
      </c>
      <c r="C198" s="8" t="s">
        <v>48617</v>
      </c>
      <c r="D198" s="79" t="s">
        <v>48428</v>
      </c>
      <c r="E198" s="23" t="s">
        <v>48374</v>
      </c>
      <c r="F198" s="24" t="s">
        <v>48375</v>
      </c>
      <c r="G198" s="335">
        <v>1</v>
      </c>
      <c r="H198" s="23" t="s">
        <v>47242</v>
      </c>
      <c r="I198" s="25" t="s">
        <v>15</v>
      </c>
    </row>
    <row r="199" spans="2:9" ht="42" x14ac:dyDescent="0.4">
      <c r="B199" s="327">
        <v>197</v>
      </c>
      <c r="C199" s="8" t="s">
        <v>48618</v>
      </c>
      <c r="D199" s="79" t="s">
        <v>48619</v>
      </c>
      <c r="E199" s="23" t="s">
        <v>48374</v>
      </c>
      <c r="F199" s="24" t="s">
        <v>48375</v>
      </c>
      <c r="G199" s="335">
        <v>3.5</v>
      </c>
      <c r="H199" s="23" t="s">
        <v>47242</v>
      </c>
      <c r="I199" s="25" t="s">
        <v>15</v>
      </c>
    </row>
    <row r="200" spans="2:9" ht="42" x14ac:dyDescent="0.4">
      <c r="B200" s="327">
        <v>198</v>
      </c>
      <c r="C200" s="8" t="s">
        <v>48620</v>
      </c>
      <c r="D200" s="79" t="s">
        <v>48458</v>
      </c>
      <c r="E200" s="23" t="s">
        <v>48374</v>
      </c>
      <c r="F200" s="24" t="s">
        <v>48375</v>
      </c>
      <c r="G200" s="335">
        <v>3.5</v>
      </c>
      <c r="H200" s="23" t="s">
        <v>47242</v>
      </c>
      <c r="I200" s="25" t="s">
        <v>15</v>
      </c>
    </row>
    <row r="201" spans="2:9" ht="42" x14ac:dyDescent="0.4">
      <c r="B201" s="327">
        <v>199</v>
      </c>
      <c r="C201" s="8" t="s">
        <v>48621</v>
      </c>
      <c r="D201" s="79" t="s">
        <v>35500</v>
      </c>
      <c r="E201" s="23" t="s">
        <v>48374</v>
      </c>
      <c r="F201" s="24" t="s">
        <v>48375</v>
      </c>
      <c r="G201" s="335">
        <v>2.5</v>
      </c>
      <c r="H201" s="23" t="s">
        <v>47242</v>
      </c>
      <c r="I201" s="25" t="s">
        <v>15</v>
      </c>
    </row>
    <row r="202" spans="2:9" ht="42" x14ac:dyDescent="0.4">
      <c r="B202" s="327">
        <v>200</v>
      </c>
      <c r="C202" s="8" t="s">
        <v>48622</v>
      </c>
      <c r="D202" s="79" t="s">
        <v>43219</v>
      </c>
      <c r="E202" s="23" t="s">
        <v>48374</v>
      </c>
      <c r="F202" s="24" t="s">
        <v>48375</v>
      </c>
      <c r="G202" s="335">
        <v>1</v>
      </c>
      <c r="H202" s="23" t="s">
        <v>47242</v>
      </c>
      <c r="I202" s="25" t="s">
        <v>15</v>
      </c>
    </row>
    <row r="203" spans="2:9" ht="42" x14ac:dyDescent="0.4">
      <c r="B203" s="327">
        <v>201</v>
      </c>
      <c r="C203" s="8" t="s">
        <v>48623</v>
      </c>
      <c r="D203" s="79" t="s">
        <v>43211</v>
      </c>
      <c r="E203" s="23" t="s">
        <v>48374</v>
      </c>
      <c r="F203" s="24" t="s">
        <v>48375</v>
      </c>
      <c r="G203" s="335">
        <v>1</v>
      </c>
      <c r="H203" s="23" t="s">
        <v>47242</v>
      </c>
      <c r="I203" s="25" t="s">
        <v>15</v>
      </c>
    </row>
    <row r="204" spans="2:9" ht="42" x14ac:dyDescent="0.4">
      <c r="B204" s="327">
        <v>202</v>
      </c>
      <c r="C204" s="8" t="s">
        <v>48624</v>
      </c>
      <c r="D204" s="79" t="s">
        <v>37397</v>
      </c>
      <c r="E204" s="23" t="s">
        <v>48374</v>
      </c>
      <c r="F204" s="24" t="s">
        <v>48375</v>
      </c>
      <c r="G204" s="335">
        <v>1</v>
      </c>
      <c r="H204" s="23" t="s">
        <v>47242</v>
      </c>
      <c r="I204" s="25" t="s">
        <v>15</v>
      </c>
    </row>
    <row r="205" spans="2:9" ht="42" x14ac:dyDescent="0.4">
      <c r="B205" s="327">
        <v>203</v>
      </c>
      <c r="C205" s="8" t="s">
        <v>48625</v>
      </c>
      <c r="D205" s="79" t="s">
        <v>48443</v>
      </c>
      <c r="E205" s="23" t="s">
        <v>48374</v>
      </c>
      <c r="F205" s="24" t="s">
        <v>48375</v>
      </c>
      <c r="G205" s="335">
        <v>1</v>
      </c>
      <c r="H205" s="23" t="s">
        <v>47242</v>
      </c>
      <c r="I205" s="25" t="s">
        <v>15</v>
      </c>
    </row>
    <row r="206" spans="2:9" ht="42" x14ac:dyDescent="0.4">
      <c r="B206" s="327">
        <v>204</v>
      </c>
      <c r="C206" s="8" t="s">
        <v>48626</v>
      </c>
      <c r="D206" s="79" t="s">
        <v>35172</v>
      </c>
      <c r="E206" s="23" t="s">
        <v>48374</v>
      </c>
      <c r="F206" s="24" t="s">
        <v>48375</v>
      </c>
      <c r="G206" s="335">
        <v>1</v>
      </c>
      <c r="H206" s="23" t="s">
        <v>47242</v>
      </c>
      <c r="I206" s="25" t="s">
        <v>15</v>
      </c>
    </row>
    <row r="207" spans="2:9" ht="42" x14ac:dyDescent="0.4">
      <c r="B207" s="327">
        <v>205</v>
      </c>
      <c r="C207" s="8" t="s">
        <v>48627</v>
      </c>
      <c r="D207" s="79" t="s">
        <v>36192</v>
      </c>
      <c r="E207" s="23" t="s">
        <v>48374</v>
      </c>
      <c r="F207" s="24" t="s">
        <v>48375</v>
      </c>
      <c r="G207" s="335">
        <v>1</v>
      </c>
      <c r="H207" s="23" t="s">
        <v>47242</v>
      </c>
      <c r="I207" s="25" t="s">
        <v>15</v>
      </c>
    </row>
    <row r="208" spans="2:9" ht="42" x14ac:dyDescent="0.4">
      <c r="B208" s="327">
        <v>206</v>
      </c>
      <c r="C208" s="8" t="s">
        <v>48628</v>
      </c>
      <c r="D208" s="79" t="s">
        <v>48428</v>
      </c>
      <c r="E208" s="23" t="s">
        <v>48374</v>
      </c>
      <c r="F208" s="24" t="s">
        <v>48375</v>
      </c>
      <c r="G208" s="335">
        <v>1</v>
      </c>
      <c r="H208" s="23" t="s">
        <v>47242</v>
      </c>
      <c r="I208" s="25" t="s">
        <v>15</v>
      </c>
    </row>
    <row r="209" spans="2:9" ht="42" x14ac:dyDescent="0.4">
      <c r="B209" s="327">
        <v>207</v>
      </c>
      <c r="C209" s="8" t="s">
        <v>48629</v>
      </c>
      <c r="D209" s="79" t="s">
        <v>48428</v>
      </c>
      <c r="E209" s="23" t="s">
        <v>48374</v>
      </c>
      <c r="F209" s="24" t="s">
        <v>48375</v>
      </c>
      <c r="G209" s="335">
        <v>1</v>
      </c>
      <c r="H209" s="23" t="s">
        <v>47242</v>
      </c>
      <c r="I209" s="25" t="s">
        <v>15</v>
      </c>
    </row>
    <row r="210" spans="2:9" ht="42" x14ac:dyDescent="0.4">
      <c r="B210" s="327">
        <v>208</v>
      </c>
      <c r="C210" s="8" t="s">
        <v>48630</v>
      </c>
      <c r="D210" s="79" t="s">
        <v>48428</v>
      </c>
      <c r="E210" s="23" t="s">
        <v>48374</v>
      </c>
      <c r="F210" s="24" t="s">
        <v>48375</v>
      </c>
      <c r="G210" s="335">
        <v>1</v>
      </c>
      <c r="H210" s="23" t="s">
        <v>47242</v>
      </c>
      <c r="I210" s="25" t="s">
        <v>15</v>
      </c>
    </row>
    <row r="211" spans="2:9" ht="42" x14ac:dyDescent="0.4">
      <c r="B211" s="327">
        <v>209</v>
      </c>
      <c r="C211" s="8" t="s">
        <v>48631</v>
      </c>
      <c r="D211" s="79" t="s">
        <v>37469</v>
      </c>
      <c r="E211" s="23" t="s">
        <v>48374</v>
      </c>
      <c r="F211" s="24" t="s">
        <v>48375</v>
      </c>
      <c r="G211" s="335">
        <v>1.5</v>
      </c>
      <c r="H211" s="23" t="s">
        <v>47242</v>
      </c>
      <c r="I211" s="25" t="s">
        <v>15</v>
      </c>
    </row>
    <row r="212" spans="2:9" ht="42" x14ac:dyDescent="0.4">
      <c r="B212" s="327">
        <v>210</v>
      </c>
      <c r="C212" s="8" t="s">
        <v>48632</v>
      </c>
      <c r="D212" s="79" t="s">
        <v>43173</v>
      </c>
      <c r="E212" s="23" t="s">
        <v>48374</v>
      </c>
      <c r="F212" s="24" t="s">
        <v>48375</v>
      </c>
      <c r="G212" s="335">
        <v>1</v>
      </c>
      <c r="H212" s="23" t="s">
        <v>47242</v>
      </c>
      <c r="I212" s="25" t="s">
        <v>15</v>
      </c>
    </row>
    <row r="213" spans="2:9" ht="42" x14ac:dyDescent="0.4">
      <c r="B213" s="327">
        <v>211</v>
      </c>
      <c r="C213" s="8" t="s">
        <v>48633</v>
      </c>
      <c r="D213" s="79" t="s">
        <v>48428</v>
      </c>
      <c r="E213" s="23" t="s">
        <v>48374</v>
      </c>
      <c r="F213" s="24" t="s">
        <v>48375</v>
      </c>
      <c r="G213" s="335">
        <v>1</v>
      </c>
      <c r="H213" s="23" t="s">
        <v>47242</v>
      </c>
      <c r="I213" s="25" t="s">
        <v>15</v>
      </c>
    </row>
    <row r="214" spans="2:9" ht="42" x14ac:dyDescent="0.4">
      <c r="B214" s="327">
        <v>212</v>
      </c>
      <c r="C214" s="2" t="s">
        <v>48634</v>
      </c>
      <c r="D214" s="79" t="s">
        <v>35740</v>
      </c>
      <c r="E214" s="23" t="s">
        <v>48374</v>
      </c>
      <c r="F214" s="24" t="s">
        <v>48375</v>
      </c>
      <c r="G214" s="335">
        <v>1</v>
      </c>
      <c r="H214" s="23" t="s">
        <v>47242</v>
      </c>
      <c r="I214" s="25" t="s">
        <v>15</v>
      </c>
    </row>
    <row r="215" spans="2:9" ht="42" x14ac:dyDescent="0.4">
      <c r="B215" s="327">
        <v>213</v>
      </c>
      <c r="C215" s="2" t="s">
        <v>48635</v>
      </c>
      <c r="D215" s="79" t="s">
        <v>35740</v>
      </c>
      <c r="E215" s="23" t="s">
        <v>48374</v>
      </c>
      <c r="F215" s="24" t="s">
        <v>48375</v>
      </c>
      <c r="G215" s="335">
        <v>1</v>
      </c>
      <c r="H215" s="23" t="s">
        <v>47242</v>
      </c>
      <c r="I215" s="25" t="s">
        <v>15</v>
      </c>
    </row>
    <row r="216" spans="2:9" ht="42" x14ac:dyDescent="0.4">
      <c r="B216" s="327">
        <v>214</v>
      </c>
      <c r="C216" s="2" t="s">
        <v>48636</v>
      </c>
      <c r="D216" s="79" t="s">
        <v>48071</v>
      </c>
      <c r="E216" s="23" t="s">
        <v>48374</v>
      </c>
      <c r="F216" s="24" t="s">
        <v>48375</v>
      </c>
      <c r="G216" s="335">
        <v>2</v>
      </c>
      <c r="H216" s="23" t="s">
        <v>47242</v>
      </c>
      <c r="I216" s="25" t="s">
        <v>15</v>
      </c>
    </row>
    <row r="217" spans="2:9" ht="42" x14ac:dyDescent="0.4">
      <c r="B217" s="327">
        <v>215</v>
      </c>
      <c r="C217" s="2" t="s">
        <v>48637</v>
      </c>
      <c r="D217" s="79" t="s">
        <v>42989</v>
      </c>
      <c r="E217" s="23" t="s">
        <v>48374</v>
      </c>
      <c r="F217" s="24" t="s">
        <v>48375</v>
      </c>
      <c r="G217" s="335">
        <v>1.5</v>
      </c>
      <c r="H217" s="23" t="s">
        <v>47242</v>
      </c>
      <c r="I217" s="25" t="s">
        <v>15</v>
      </c>
    </row>
    <row r="218" spans="2:9" ht="42" x14ac:dyDescent="0.4">
      <c r="B218" s="327">
        <v>216</v>
      </c>
      <c r="C218" s="2" t="s">
        <v>48638</v>
      </c>
      <c r="D218" s="79" t="s">
        <v>48071</v>
      </c>
      <c r="E218" s="23" t="s">
        <v>48374</v>
      </c>
      <c r="F218" s="24" t="s">
        <v>48375</v>
      </c>
      <c r="G218" s="335">
        <v>1.5</v>
      </c>
      <c r="H218" s="23" t="s">
        <v>47242</v>
      </c>
      <c r="I218" s="25" t="s">
        <v>15</v>
      </c>
    </row>
    <row r="219" spans="2:9" ht="42" x14ac:dyDescent="0.4">
      <c r="B219" s="327">
        <v>217</v>
      </c>
      <c r="C219" s="2" t="s">
        <v>48639</v>
      </c>
      <c r="D219" s="79" t="s">
        <v>43270</v>
      </c>
      <c r="E219" s="23" t="s">
        <v>48374</v>
      </c>
      <c r="F219" s="24" t="s">
        <v>48375</v>
      </c>
      <c r="G219" s="335">
        <v>3</v>
      </c>
      <c r="H219" s="23" t="s">
        <v>47242</v>
      </c>
      <c r="I219" s="25" t="s">
        <v>15</v>
      </c>
    </row>
    <row r="220" spans="2:9" ht="42" x14ac:dyDescent="0.4">
      <c r="B220" s="327">
        <v>218</v>
      </c>
      <c r="C220" s="2" t="s">
        <v>48640</v>
      </c>
      <c r="D220" s="79" t="s">
        <v>43045</v>
      </c>
      <c r="E220" s="23" t="s">
        <v>48374</v>
      </c>
      <c r="F220" s="24" t="s">
        <v>48375</v>
      </c>
      <c r="G220" s="335">
        <v>1.5</v>
      </c>
      <c r="H220" s="23" t="s">
        <v>47242</v>
      </c>
      <c r="I220" s="25" t="s">
        <v>15</v>
      </c>
    </row>
    <row r="221" spans="2:9" ht="42" x14ac:dyDescent="0.4">
      <c r="B221" s="327">
        <v>219</v>
      </c>
      <c r="C221" s="2" t="s">
        <v>48641</v>
      </c>
      <c r="D221" s="79" t="s">
        <v>48390</v>
      </c>
      <c r="E221" s="23" t="s">
        <v>48374</v>
      </c>
      <c r="F221" s="24" t="s">
        <v>48375</v>
      </c>
      <c r="G221" s="335">
        <v>2.5</v>
      </c>
      <c r="H221" s="23" t="s">
        <v>47242</v>
      </c>
      <c r="I221" s="25" t="s">
        <v>15</v>
      </c>
    </row>
    <row r="222" spans="2:9" ht="42" x14ac:dyDescent="0.4">
      <c r="B222" s="327">
        <v>220</v>
      </c>
      <c r="C222" s="2" t="s">
        <v>48642</v>
      </c>
      <c r="D222" s="79" t="s">
        <v>37397</v>
      </c>
      <c r="E222" s="23" t="s">
        <v>48374</v>
      </c>
      <c r="F222" s="24" t="s">
        <v>48375</v>
      </c>
      <c r="G222" s="335">
        <v>3</v>
      </c>
      <c r="H222" s="23" t="s">
        <v>47242</v>
      </c>
      <c r="I222" s="25" t="s">
        <v>15</v>
      </c>
    </row>
    <row r="223" spans="2:9" ht="42" x14ac:dyDescent="0.4">
      <c r="B223" s="327">
        <v>221</v>
      </c>
      <c r="C223" s="2" t="s">
        <v>48643</v>
      </c>
      <c r="D223" s="79" t="s">
        <v>48644</v>
      </c>
      <c r="E223" s="23" t="s">
        <v>48374</v>
      </c>
      <c r="F223" s="24" t="s">
        <v>48375</v>
      </c>
      <c r="G223" s="335">
        <v>2.5</v>
      </c>
      <c r="H223" s="23" t="s">
        <v>47242</v>
      </c>
      <c r="I223" s="25" t="s">
        <v>15</v>
      </c>
    </row>
    <row r="224" spans="2:9" ht="42" x14ac:dyDescent="0.4">
      <c r="B224" s="327">
        <v>222</v>
      </c>
      <c r="C224" s="2" t="s">
        <v>48645</v>
      </c>
      <c r="D224" s="79" t="s">
        <v>35918</v>
      </c>
      <c r="E224" s="23" t="s">
        <v>48374</v>
      </c>
      <c r="F224" s="24" t="s">
        <v>48375</v>
      </c>
      <c r="G224" s="335">
        <v>1.5</v>
      </c>
      <c r="H224" s="23" t="s">
        <v>47242</v>
      </c>
      <c r="I224" s="25" t="s">
        <v>15</v>
      </c>
    </row>
    <row r="225" spans="2:9" ht="42" x14ac:dyDescent="0.4">
      <c r="B225" s="327">
        <v>223</v>
      </c>
      <c r="C225" s="2" t="s">
        <v>48646</v>
      </c>
      <c r="D225" s="79" t="s">
        <v>48403</v>
      </c>
      <c r="E225" s="23" t="s">
        <v>48374</v>
      </c>
      <c r="F225" s="24" t="s">
        <v>48375</v>
      </c>
      <c r="G225" s="335">
        <v>1</v>
      </c>
      <c r="H225" s="23" t="s">
        <v>47242</v>
      </c>
      <c r="I225" s="25" t="s">
        <v>15</v>
      </c>
    </row>
    <row r="226" spans="2:9" ht="42" x14ac:dyDescent="0.4">
      <c r="B226" s="327">
        <v>224</v>
      </c>
      <c r="C226" s="2" t="s">
        <v>48647</v>
      </c>
      <c r="D226" s="79" t="s">
        <v>35630</v>
      </c>
      <c r="E226" s="23" t="s">
        <v>48374</v>
      </c>
      <c r="F226" s="24" t="s">
        <v>48375</v>
      </c>
      <c r="G226" s="335">
        <v>1</v>
      </c>
      <c r="H226" s="23" t="s">
        <v>47242</v>
      </c>
      <c r="I226" s="25" t="s">
        <v>15</v>
      </c>
    </row>
    <row r="227" spans="2:9" ht="42" x14ac:dyDescent="0.4">
      <c r="B227" s="327">
        <v>225</v>
      </c>
      <c r="C227" s="2" t="s">
        <v>48648</v>
      </c>
      <c r="D227" s="79" t="s">
        <v>43027</v>
      </c>
      <c r="E227" s="23" t="s">
        <v>48374</v>
      </c>
      <c r="F227" s="24" t="s">
        <v>48375</v>
      </c>
      <c r="G227" s="335">
        <v>1</v>
      </c>
      <c r="H227" s="23" t="s">
        <v>47242</v>
      </c>
      <c r="I227" s="25" t="s">
        <v>15</v>
      </c>
    </row>
    <row r="228" spans="2:9" ht="42" x14ac:dyDescent="0.4">
      <c r="B228" s="327">
        <v>226</v>
      </c>
      <c r="C228" s="2" t="s">
        <v>48649</v>
      </c>
      <c r="D228" s="79" t="s">
        <v>36879</v>
      </c>
      <c r="E228" s="23" t="s">
        <v>48374</v>
      </c>
      <c r="F228" s="24" t="s">
        <v>48375</v>
      </c>
      <c r="G228" s="335">
        <v>1</v>
      </c>
      <c r="H228" s="23" t="s">
        <v>47242</v>
      </c>
      <c r="I228" s="25" t="s">
        <v>15</v>
      </c>
    </row>
    <row r="229" spans="2:9" ht="42" x14ac:dyDescent="0.4">
      <c r="B229" s="327">
        <v>227</v>
      </c>
      <c r="C229" s="2" t="s">
        <v>48650</v>
      </c>
      <c r="D229" s="79" t="s">
        <v>48553</v>
      </c>
      <c r="E229" s="23" t="s">
        <v>48374</v>
      </c>
      <c r="F229" s="24" t="s">
        <v>48375</v>
      </c>
      <c r="G229" s="335">
        <v>1.5</v>
      </c>
      <c r="H229" s="23" t="s">
        <v>47242</v>
      </c>
      <c r="I229" s="25" t="s">
        <v>15</v>
      </c>
    </row>
    <row r="230" spans="2:9" ht="42" x14ac:dyDescent="0.4">
      <c r="B230" s="327">
        <v>228</v>
      </c>
      <c r="C230" s="2" t="s">
        <v>48651</v>
      </c>
      <c r="D230" s="79" t="s">
        <v>48071</v>
      </c>
      <c r="E230" s="23" t="s">
        <v>48374</v>
      </c>
      <c r="F230" s="24" t="s">
        <v>48375</v>
      </c>
      <c r="G230" s="335">
        <v>2</v>
      </c>
      <c r="H230" s="23" t="s">
        <v>47242</v>
      </c>
      <c r="I230" s="25" t="s">
        <v>15</v>
      </c>
    </row>
    <row r="231" spans="2:9" ht="42" x14ac:dyDescent="0.4">
      <c r="B231" s="327">
        <v>229</v>
      </c>
      <c r="C231" s="2" t="s">
        <v>48652</v>
      </c>
      <c r="D231" s="79" t="s">
        <v>47917</v>
      </c>
      <c r="E231" s="23" t="s">
        <v>48374</v>
      </c>
      <c r="F231" s="24" t="s">
        <v>48375</v>
      </c>
      <c r="G231" s="335">
        <v>2.5</v>
      </c>
      <c r="H231" s="23" t="s">
        <v>47242</v>
      </c>
      <c r="I231" s="25" t="s">
        <v>15</v>
      </c>
    </row>
    <row r="232" spans="2:9" ht="42" x14ac:dyDescent="0.4">
      <c r="B232" s="327">
        <v>230</v>
      </c>
      <c r="C232" s="2" t="s">
        <v>48653</v>
      </c>
      <c r="D232" s="79" t="s">
        <v>36879</v>
      </c>
      <c r="E232" s="23" t="s">
        <v>48374</v>
      </c>
      <c r="F232" s="24" t="s">
        <v>48375</v>
      </c>
      <c r="G232" s="335">
        <v>1</v>
      </c>
      <c r="H232" s="23" t="s">
        <v>47242</v>
      </c>
      <c r="I232" s="25" t="s">
        <v>15</v>
      </c>
    </row>
    <row r="233" spans="2:9" ht="42" x14ac:dyDescent="0.4">
      <c r="B233" s="327">
        <v>231</v>
      </c>
      <c r="C233" s="2" t="s">
        <v>48654</v>
      </c>
      <c r="D233" s="79" t="s">
        <v>37397</v>
      </c>
      <c r="E233" s="23" t="s">
        <v>48374</v>
      </c>
      <c r="F233" s="24" t="s">
        <v>48375</v>
      </c>
      <c r="G233" s="335">
        <v>2.5</v>
      </c>
      <c r="H233" s="23" t="s">
        <v>47242</v>
      </c>
      <c r="I233" s="25" t="s">
        <v>15</v>
      </c>
    </row>
    <row r="234" spans="2:9" ht="42" x14ac:dyDescent="0.4">
      <c r="B234" s="327">
        <v>232</v>
      </c>
      <c r="C234" s="2" t="s">
        <v>48655</v>
      </c>
      <c r="D234" s="79" t="s">
        <v>36192</v>
      </c>
      <c r="E234" s="23" t="s">
        <v>48374</v>
      </c>
      <c r="F234" s="24" t="s">
        <v>48375</v>
      </c>
      <c r="G234" s="335">
        <v>1.5</v>
      </c>
      <c r="H234" s="23" t="s">
        <v>47242</v>
      </c>
      <c r="I234" s="25" t="s">
        <v>15</v>
      </c>
    </row>
    <row r="235" spans="2:9" ht="42" x14ac:dyDescent="0.4">
      <c r="B235" s="327">
        <v>233</v>
      </c>
      <c r="C235" s="2" t="s">
        <v>48656</v>
      </c>
      <c r="D235" s="79" t="s">
        <v>43055</v>
      </c>
      <c r="E235" s="23" t="s">
        <v>48374</v>
      </c>
      <c r="F235" s="24" t="s">
        <v>48375</v>
      </c>
      <c r="G235" s="335">
        <v>3</v>
      </c>
      <c r="H235" s="23" t="s">
        <v>47242</v>
      </c>
      <c r="I235" s="25" t="s">
        <v>15</v>
      </c>
    </row>
    <row r="236" spans="2:9" ht="42" x14ac:dyDescent="0.4">
      <c r="B236" s="327">
        <v>234</v>
      </c>
      <c r="C236" s="2" t="s">
        <v>48657</v>
      </c>
      <c r="D236" s="79" t="s">
        <v>48658</v>
      </c>
      <c r="E236" s="23" t="s">
        <v>48374</v>
      </c>
      <c r="F236" s="24" t="s">
        <v>48375</v>
      </c>
      <c r="G236" s="335">
        <v>3</v>
      </c>
      <c r="H236" s="23" t="s">
        <v>47242</v>
      </c>
      <c r="I236" s="25" t="s">
        <v>15</v>
      </c>
    </row>
    <row r="237" spans="2:9" ht="42" x14ac:dyDescent="0.4">
      <c r="B237" s="327">
        <v>235</v>
      </c>
      <c r="C237" s="2" t="s">
        <v>48659</v>
      </c>
      <c r="D237" s="79" t="s">
        <v>36879</v>
      </c>
      <c r="E237" s="23" t="s">
        <v>48374</v>
      </c>
      <c r="F237" s="24" t="s">
        <v>48375</v>
      </c>
      <c r="G237" s="335">
        <v>1</v>
      </c>
      <c r="H237" s="23" t="s">
        <v>47242</v>
      </c>
      <c r="I237" s="25" t="s">
        <v>15</v>
      </c>
    </row>
    <row r="238" spans="2:9" ht="42" x14ac:dyDescent="0.4">
      <c r="B238" s="327">
        <v>236</v>
      </c>
      <c r="C238" s="2" t="s">
        <v>48660</v>
      </c>
      <c r="D238" s="79" t="s">
        <v>43022</v>
      </c>
      <c r="E238" s="23" t="s">
        <v>48374</v>
      </c>
      <c r="F238" s="24" t="s">
        <v>48375</v>
      </c>
      <c r="G238" s="335">
        <v>1.5</v>
      </c>
      <c r="H238" s="23" t="s">
        <v>47242</v>
      </c>
      <c r="I238" s="25" t="s">
        <v>15</v>
      </c>
    </row>
    <row r="239" spans="2:9" ht="42" x14ac:dyDescent="0.4">
      <c r="B239" s="327">
        <v>237</v>
      </c>
      <c r="C239" s="8" t="s">
        <v>48661</v>
      </c>
      <c r="D239" s="79" t="s">
        <v>43138</v>
      </c>
      <c r="E239" s="23" t="s">
        <v>48374</v>
      </c>
      <c r="F239" s="24" t="s">
        <v>48375</v>
      </c>
      <c r="G239" s="335">
        <v>1</v>
      </c>
      <c r="H239" s="23" t="s">
        <v>47242</v>
      </c>
      <c r="I239" s="25" t="s">
        <v>15</v>
      </c>
    </row>
    <row r="240" spans="2:9" ht="42" x14ac:dyDescent="0.4">
      <c r="B240" s="327">
        <v>238</v>
      </c>
      <c r="C240" s="2" t="s">
        <v>48662</v>
      </c>
      <c r="D240" s="79" t="s">
        <v>43068</v>
      </c>
      <c r="E240" s="23" t="s">
        <v>48374</v>
      </c>
      <c r="F240" s="24" t="s">
        <v>48375</v>
      </c>
      <c r="G240" s="335">
        <v>2</v>
      </c>
      <c r="H240" s="23" t="s">
        <v>47242</v>
      </c>
      <c r="I240" s="25" t="s">
        <v>15</v>
      </c>
    </row>
    <row r="241" spans="2:9" ht="42" x14ac:dyDescent="0.4">
      <c r="B241" s="327">
        <v>239</v>
      </c>
      <c r="C241" s="2" t="s">
        <v>48663</v>
      </c>
      <c r="D241" s="79" t="s">
        <v>48587</v>
      </c>
      <c r="E241" s="23" t="s">
        <v>48374</v>
      </c>
      <c r="F241" s="24" t="s">
        <v>48375</v>
      </c>
      <c r="G241" s="335">
        <v>1</v>
      </c>
      <c r="H241" s="23" t="s">
        <v>47242</v>
      </c>
      <c r="I241" s="25" t="s">
        <v>15</v>
      </c>
    </row>
    <row r="242" spans="2:9" ht="42" x14ac:dyDescent="0.4">
      <c r="B242" s="327">
        <v>240</v>
      </c>
      <c r="C242" s="2" t="s">
        <v>48664</v>
      </c>
      <c r="D242" s="79" t="s">
        <v>48665</v>
      </c>
      <c r="E242" s="23" t="s">
        <v>48374</v>
      </c>
      <c r="F242" s="24" t="s">
        <v>48375</v>
      </c>
      <c r="G242" s="335">
        <v>1.5</v>
      </c>
      <c r="H242" s="23" t="s">
        <v>47242</v>
      </c>
      <c r="I242" s="25" t="s">
        <v>15</v>
      </c>
    </row>
    <row r="243" spans="2:9" ht="42" x14ac:dyDescent="0.4">
      <c r="B243" s="327">
        <v>241</v>
      </c>
      <c r="C243" s="2" t="s">
        <v>48666</v>
      </c>
      <c r="D243" s="79" t="s">
        <v>37469</v>
      </c>
      <c r="E243" s="23" t="s">
        <v>48374</v>
      </c>
      <c r="F243" s="24" t="s">
        <v>48375</v>
      </c>
      <c r="G243" s="335">
        <v>1</v>
      </c>
      <c r="H243" s="23" t="s">
        <v>47242</v>
      </c>
      <c r="I243" s="25" t="s">
        <v>15</v>
      </c>
    </row>
    <row r="244" spans="2:9" ht="42" x14ac:dyDescent="0.4">
      <c r="B244" s="327">
        <v>242</v>
      </c>
      <c r="C244" s="2" t="s">
        <v>48667</v>
      </c>
      <c r="D244" s="79" t="s">
        <v>36879</v>
      </c>
      <c r="E244" s="23" t="s">
        <v>48374</v>
      </c>
      <c r="F244" s="24" t="s">
        <v>48375</v>
      </c>
      <c r="G244" s="335">
        <v>1.5</v>
      </c>
      <c r="H244" s="23" t="s">
        <v>47242</v>
      </c>
      <c r="I244" s="25" t="s">
        <v>15</v>
      </c>
    </row>
    <row r="245" spans="2:9" ht="42" x14ac:dyDescent="0.4">
      <c r="B245" s="327">
        <v>243</v>
      </c>
      <c r="C245" s="2" t="s">
        <v>48668</v>
      </c>
      <c r="D245" s="79" t="s">
        <v>48196</v>
      </c>
      <c r="E245" s="23" t="s">
        <v>48374</v>
      </c>
      <c r="F245" s="24" t="s">
        <v>48375</v>
      </c>
      <c r="G245" s="335">
        <v>1.5</v>
      </c>
      <c r="H245" s="23" t="s">
        <v>47242</v>
      </c>
      <c r="I245" s="25" t="s">
        <v>15</v>
      </c>
    </row>
    <row r="246" spans="2:9" ht="42" x14ac:dyDescent="0.4">
      <c r="B246" s="327">
        <v>244</v>
      </c>
      <c r="C246" s="2" t="s">
        <v>48669</v>
      </c>
      <c r="D246" s="79" t="s">
        <v>35492</v>
      </c>
      <c r="E246" s="23" t="s">
        <v>48374</v>
      </c>
      <c r="F246" s="24" t="s">
        <v>48375</v>
      </c>
      <c r="G246" s="335">
        <v>1</v>
      </c>
      <c r="H246" s="23" t="s">
        <v>47242</v>
      </c>
      <c r="I246" s="25" t="s">
        <v>15</v>
      </c>
    </row>
    <row r="247" spans="2:9" ht="42" x14ac:dyDescent="0.4">
      <c r="B247" s="327">
        <v>245</v>
      </c>
      <c r="C247" s="2" t="s">
        <v>48670</v>
      </c>
      <c r="D247" s="79" t="s">
        <v>43093</v>
      </c>
      <c r="E247" s="23" t="s">
        <v>48374</v>
      </c>
      <c r="F247" s="24" t="s">
        <v>48375</v>
      </c>
      <c r="G247" s="335">
        <v>1</v>
      </c>
      <c r="H247" s="23" t="s">
        <v>47242</v>
      </c>
      <c r="I247" s="25" t="s">
        <v>15</v>
      </c>
    </row>
    <row r="248" spans="2:9" ht="42" x14ac:dyDescent="0.4">
      <c r="B248" s="327">
        <v>246</v>
      </c>
      <c r="C248" s="2" t="s">
        <v>48671</v>
      </c>
      <c r="D248" s="79" t="s">
        <v>43326</v>
      </c>
      <c r="E248" s="23" t="s">
        <v>48374</v>
      </c>
      <c r="F248" s="24" t="s">
        <v>48375</v>
      </c>
      <c r="G248" s="335">
        <v>1</v>
      </c>
      <c r="H248" s="23" t="s">
        <v>47242</v>
      </c>
      <c r="I248" s="25" t="s">
        <v>15</v>
      </c>
    </row>
    <row r="249" spans="2:9" ht="42" x14ac:dyDescent="0.4">
      <c r="B249" s="327">
        <v>247</v>
      </c>
      <c r="C249" s="2" t="s">
        <v>47673</v>
      </c>
      <c r="D249" s="79" t="s">
        <v>43326</v>
      </c>
      <c r="E249" s="23" t="s">
        <v>48374</v>
      </c>
      <c r="F249" s="24" t="s">
        <v>48375</v>
      </c>
      <c r="G249" s="335">
        <v>1</v>
      </c>
      <c r="H249" s="23" t="s">
        <v>47242</v>
      </c>
      <c r="I249" s="25" t="s">
        <v>15</v>
      </c>
    </row>
    <row r="250" spans="2:9" ht="42" x14ac:dyDescent="0.4">
      <c r="B250" s="327">
        <v>248</v>
      </c>
      <c r="C250" s="2" t="s">
        <v>48672</v>
      </c>
      <c r="D250" s="79" t="s">
        <v>35332</v>
      </c>
      <c r="E250" s="23" t="s">
        <v>48374</v>
      </c>
      <c r="F250" s="24" t="s">
        <v>48375</v>
      </c>
      <c r="G250" s="335">
        <v>1</v>
      </c>
      <c r="H250" s="23" t="s">
        <v>47242</v>
      </c>
      <c r="I250" s="25" t="s">
        <v>15</v>
      </c>
    </row>
    <row r="251" spans="2:9" ht="42" x14ac:dyDescent="0.4">
      <c r="B251" s="327">
        <v>249</v>
      </c>
      <c r="C251" s="2" t="s">
        <v>48673</v>
      </c>
      <c r="D251" s="79" t="s">
        <v>35617</v>
      </c>
      <c r="E251" s="23" t="s">
        <v>48374</v>
      </c>
      <c r="F251" s="24" t="s">
        <v>48375</v>
      </c>
      <c r="G251" s="335">
        <v>1</v>
      </c>
      <c r="H251" s="23" t="s">
        <v>47242</v>
      </c>
      <c r="I251" s="25" t="s">
        <v>15</v>
      </c>
    </row>
    <row r="252" spans="2:9" ht="42" x14ac:dyDescent="0.4">
      <c r="B252" s="327">
        <v>250</v>
      </c>
      <c r="C252" s="2" t="s">
        <v>48674</v>
      </c>
      <c r="D252" s="79" t="s">
        <v>35573</v>
      </c>
      <c r="E252" s="23" t="s">
        <v>48374</v>
      </c>
      <c r="F252" s="24" t="s">
        <v>48375</v>
      </c>
      <c r="G252" s="335">
        <v>2</v>
      </c>
      <c r="H252" s="23" t="s">
        <v>47242</v>
      </c>
      <c r="I252" s="25" t="s">
        <v>15</v>
      </c>
    </row>
    <row r="253" spans="2:9" ht="42" x14ac:dyDescent="0.4">
      <c r="B253" s="327">
        <v>251</v>
      </c>
      <c r="C253" s="2" t="s">
        <v>48675</v>
      </c>
      <c r="D253" s="79" t="s">
        <v>35630</v>
      </c>
      <c r="E253" s="23" t="s">
        <v>48374</v>
      </c>
      <c r="F253" s="24" t="s">
        <v>48375</v>
      </c>
      <c r="G253" s="335">
        <v>1.5</v>
      </c>
      <c r="H253" s="23" t="s">
        <v>47242</v>
      </c>
      <c r="I253" s="25" t="s">
        <v>15</v>
      </c>
    </row>
    <row r="254" spans="2:9" ht="42" x14ac:dyDescent="0.4">
      <c r="B254" s="327">
        <v>252</v>
      </c>
      <c r="C254" s="2" t="s">
        <v>48676</v>
      </c>
      <c r="D254" s="79" t="s">
        <v>43270</v>
      </c>
      <c r="E254" s="23" t="s">
        <v>48374</v>
      </c>
      <c r="F254" s="24" t="s">
        <v>48375</v>
      </c>
      <c r="G254" s="335">
        <v>1</v>
      </c>
      <c r="H254" s="23" t="s">
        <v>47242</v>
      </c>
      <c r="I254" s="25" t="s">
        <v>15</v>
      </c>
    </row>
    <row r="255" spans="2:9" ht="42" x14ac:dyDescent="0.4">
      <c r="B255" s="327">
        <v>253</v>
      </c>
      <c r="C255" s="2" t="s">
        <v>48677</v>
      </c>
      <c r="D255" s="79" t="s">
        <v>36192</v>
      </c>
      <c r="E255" s="23" t="s">
        <v>48374</v>
      </c>
      <c r="F255" s="24" t="s">
        <v>48375</v>
      </c>
      <c r="G255" s="335">
        <v>1</v>
      </c>
      <c r="H255" s="23" t="s">
        <v>47242</v>
      </c>
      <c r="I255" s="25" t="s">
        <v>15</v>
      </c>
    </row>
    <row r="256" spans="2:9" ht="42" x14ac:dyDescent="0.4">
      <c r="B256" s="327">
        <v>254</v>
      </c>
      <c r="C256" s="2" t="s">
        <v>48678</v>
      </c>
      <c r="D256" s="79" t="s">
        <v>48679</v>
      </c>
      <c r="E256" s="23" t="s">
        <v>48374</v>
      </c>
      <c r="F256" s="24" t="s">
        <v>48375</v>
      </c>
      <c r="G256" s="335">
        <v>1</v>
      </c>
      <c r="H256" s="23" t="s">
        <v>47242</v>
      </c>
      <c r="I256" s="25" t="s">
        <v>15</v>
      </c>
    </row>
    <row r="257" spans="2:9" ht="42" x14ac:dyDescent="0.4">
      <c r="B257" s="327">
        <v>255</v>
      </c>
      <c r="C257" s="2" t="s">
        <v>48680</v>
      </c>
      <c r="D257" s="79" t="s">
        <v>43270</v>
      </c>
      <c r="E257" s="23" t="s">
        <v>48374</v>
      </c>
      <c r="F257" s="24" t="s">
        <v>48375</v>
      </c>
      <c r="G257" s="335">
        <v>2</v>
      </c>
      <c r="H257" s="23" t="s">
        <v>47242</v>
      </c>
      <c r="I257" s="25" t="s">
        <v>15</v>
      </c>
    </row>
    <row r="258" spans="2:9" ht="42" x14ac:dyDescent="0.4">
      <c r="B258" s="327">
        <v>256</v>
      </c>
      <c r="C258" s="2" t="s">
        <v>48681</v>
      </c>
      <c r="D258" s="79" t="s">
        <v>48682</v>
      </c>
      <c r="E258" s="23" t="s">
        <v>48374</v>
      </c>
      <c r="F258" s="24" t="s">
        <v>48375</v>
      </c>
      <c r="G258" s="335">
        <v>1.5</v>
      </c>
      <c r="H258" s="23" t="s">
        <v>47242</v>
      </c>
      <c r="I258" s="25" t="s">
        <v>15</v>
      </c>
    </row>
    <row r="259" spans="2:9" ht="42" x14ac:dyDescent="0.4">
      <c r="B259" s="327">
        <v>257</v>
      </c>
      <c r="C259" s="2" t="s">
        <v>48683</v>
      </c>
      <c r="D259" s="79" t="s">
        <v>48428</v>
      </c>
      <c r="E259" s="23" t="s">
        <v>48374</v>
      </c>
      <c r="F259" s="24" t="s">
        <v>48375</v>
      </c>
      <c r="G259" s="335">
        <v>1</v>
      </c>
      <c r="H259" s="23" t="s">
        <v>47242</v>
      </c>
      <c r="I259" s="25" t="s">
        <v>15</v>
      </c>
    </row>
    <row r="260" spans="2:9" ht="42" x14ac:dyDescent="0.4">
      <c r="B260" s="327">
        <v>258</v>
      </c>
      <c r="C260" s="2" t="s">
        <v>48684</v>
      </c>
      <c r="D260" s="79" t="s">
        <v>43068</v>
      </c>
      <c r="E260" s="23" t="s">
        <v>48374</v>
      </c>
      <c r="F260" s="24" t="s">
        <v>48375</v>
      </c>
      <c r="G260" s="335">
        <v>2</v>
      </c>
      <c r="H260" s="23" t="s">
        <v>47242</v>
      </c>
      <c r="I260" s="25" t="s">
        <v>15</v>
      </c>
    </row>
    <row r="261" spans="2:9" ht="42" x14ac:dyDescent="0.4">
      <c r="B261" s="327">
        <v>259</v>
      </c>
      <c r="C261" s="2" t="s">
        <v>48685</v>
      </c>
      <c r="D261" s="79" t="s">
        <v>36879</v>
      </c>
      <c r="E261" s="23" t="s">
        <v>48374</v>
      </c>
      <c r="F261" s="24" t="s">
        <v>48375</v>
      </c>
      <c r="G261" s="335">
        <v>1</v>
      </c>
      <c r="H261" s="23" t="s">
        <v>47242</v>
      </c>
      <c r="I261" s="25" t="s">
        <v>15</v>
      </c>
    </row>
    <row r="262" spans="2:9" ht="42" x14ac:dyDescent="0.4">
      <c r="B262" s="327">
        <v>260</v>
      </c>
      <c r="C262" s="2" t="s">
        <v>48686</v>
      </c>
      <c r="D262" s="79" t="s">
        <v>48679</v>
      </c>
      <c r="E262" s="23" t="s">
        <v>48374</v>
      </c>
      <c r="F262" s="24" t="s">
        <v>48375</v>
      </c>
      <c r="G262" s="335">
        <v>1</v>
      </c>
      <c r="H262" s="23" t="s">
        <v>47242</v>
      </c>
      <c r="I262" s="25" t="s">
        <v>15</v>
      </c>
    </row>
    <row r="263" spans="2:9" ht="42" x14ac:dyDescent="0.4">
      <c r="B263" s="327">
        <v>261</v>
      </c>
      <c r="C263" s="2" t="s">
        <v>48687</v>
      </c>
      <c r="D263" s="79" t="s">
        <v>36879</v>
      </c>
      <c r="E263" s="23" t="s">
        <v>48374</v>
      </c>
      <c r="F263" s="24" t="s">
        <v>48375</v>
      </c>
      <c r="G263" s="335">
        <v>1</v>
      </c>
      <c r="H263" s="23" t="s">
        <v>47242</v>
      </c>
      <c r="I263" s="25" t="s">
        <v>15</v>
      </c>
    </row>
    <row r="264" spans="2:9" ht="42" x14ac:dyDescent="0.4">
      <c r="B264" s="327">
        <v>262</v>
      </c>
      <c r="C264" s="2" t="s">
        <v>48688</v>
      </c>
      <c r="D264" s="79" t="s">
        <v>42989</v>
      </c>
      <c r="E264" s="23" t="s">
        <v>48374</v>
      </c>
      <c r="F264" s="24" t="s">
        <v>48375</v>
      </c>
      <c r="G264" s="335">
        <v>1</v>
      </c>
      <c r="H264" s="23" t="s">
        <v>47242</v>
      </c>
      <c r="I264" s="25" t="s">
        <v>15</v>
      </c>
    </row>
    <row r="265" spans="2:9" ht="42" x14ac:dyDescent="0.4">
      <c r="B265" s="327">
        <v>263</v>
      </c>
      <c r="C265" s="2" t="s">
        <v>48689</v>
      </c>
      <c r="D265" s="79" t="s">
        <v>42989</v>
      </c>
      <c r="E265" s="23" t="s">
        <v>48374</v>
      </c>
      <c r="F265" s="24" t="s">
        <v>48375</v>
      </c>
      <c r="G265" s="335">
        <v>1</v>
      </c>
      <c r="H265" s="23" t="s">
        <v>47242</v>
      </c>
      <c r="I265" s="25" t="s">
        <v>15</v>
      </c>
    </row>
    <row r="266" spans="2:9" ht="42" x14ac:dyDescent="0.4">
      <c r="B266" s="327">
        <v>264</v>
      </c>
      <c r="C266" s="2" t="s">
        <v>48690</v>
      </c>
      <c r="D266" s="79" t="s">
        <v>35740</v>
      </c>
      <c r="E266" s="23" t="s">
        <v>48374</v>
      </c>
      <c r="F266" s="24" t="s">
        <v>48375</v>
      </c>
      <c r="G266" s="335">
        <v>1.5</v>
      </c>
      <c r="H266" s="23" t="s">
        <v>47242</v>
      </c>
      <c r="I266" s="25" t="s">
        <v>15</v>
      </c>
    </row>
    <row r="267" spans="2:9" ht="42" x14ac:dyDescent="0.4">
      <c r="B267" s="327">
        <v>265</v>
      </c>
      <c r="C267" s="2" t="s">
        <v>48691</v>
      </c>
      <c r="D267" s="79" t="s">
        <v>48692</v>
      </c>
      <c r="E267" s="23" t="s">
        <v>48374</v>
      </c>
      <c r="F267" s="24" t="s">
        <v>48375</v>
      </c>
      <c r="G267" s="335">
        <v>1</v>
      </c>
      <c r="H267" s="23" t="s">
        <v>47242</v>
      </c>
      <c r="I267" s="25" t="s">
        <v>15</v>
      </c>
    </row>
    <row r="268" spans="2:9" ht="42" x14ac:dyDescent="0.4">
      <c r="B268" s="327">
        <v>266</v>
      </c>
      <c r="C268" s="2" t="s">
        <v>48693</v>
      </c>
      <c r="D268" s="79" t="s">
        <v>36879</v>
      </c>
      <c r="E268" s="23" t="s">
        <v>48374</v>
      </c>
      <c r="F268" s="24" t="s">
        <v>48375</v>
      </c>
      <c r="G268" s="335">
        <v>1</v>
      </c>
      <c r="H268" s="23" t="s">
        <v>47242</v>
      </c>
      <c r="I268" s="25" t="s">
        <v>15</v>
      </c>
    </row>
    <row r="269" spans="2:9" ht="42" x14ac:dyDescent="0.4">
      <c r="B269" s="327">
        <v>267</v>
      </c>
      <c r="C269" s="2" t="s">
        <v>48694</v>
      </c>
      <c r="D269" s="79" t="s">
        <v>48502</v>
      </c>
      <c r="E269" s="23" t="s">
        <v>48374</v>
      </c>
      <c r="F269" s="24" t="s">
        <v>48375</v>
      </c>
      <c r="G269" s="335">
        <v>1</v>
      </c>
      <c r="H269" s="23" t="s">
        <v>47242</v>
      </c>
      <c r="I269" s="25" t="s">
        <v>15</v>
      </c>
    </row>
    <row r="270" spans="2:9" ht="42" x14ac:dyDescent="0.4">
      <c r="B270" s="327">
        <v>268</v>
      </c>
      <c r="C270" s="2" t="s">
        <v>48695</v>
      </c>
      <c r="D270" s="79" t="s">
        <v>48502</v>
      </c>
      <c r="E270" s="23" t="s">
        <v>48374</v>
      </c>
      <c r="F270" s="24" t="s">
        <v>48375</v>
      </c>
      <c r="G270" s="335">
        <v>1</v>
      </c>
      <c r="H270" s="23" t="s">
        <v>47242</v>
      </c>
      <c r="I270" s="25" t="s">
        <v>15</v>
      </c>
    </row>
    <row r="271" spans="2:9" ht="42" x14ac:dyDescent="0.4">
      <c r="B271" s="327">
        <v>269</v>
      </c>
      <c r="C271" s="2" t="s">
        <v>48696</v>
      </c>
      <c r="D271" s="79" t="s">
        <v>43047</v>
      </c>
      <c r="E271" s="23" t="s">
        <v>48374</v>
      </c>
      <c r="F271" s="24" t="s">
        <v>48375</v>
      </c>
      <c r="G271" s="335">
        <v>2</v>
      </c>
      <c r="H271" s="23" t="s">
        <v>47242</v>
      </c>
      <c r="I271" s="25" t="s">
        <v>15</v>
      </c>
    </row>
    <row r="272" spans="2:9" ht="42" x14ac:dyDescent="0.4">
      <c r="B272" s="327">
        <v>270</v>
      </c>
      <c r="C272" s="2" t="s">
        <v>48697</v>
      </c>
      <c r="D272" s="79" t="s">
        <v>43047</v>
      </c>
      <c r="E272" s="23" t="s">
        <v>48374</v>
      </c>
      <c r="F272" s="24" t="s">
        <v>48375</v>
      </c>
      <c r="G272" s="335">
        <v>1.5</v>
      </c>
      <c r="H272" s="23" t="s">
        <v>47242</v>
      </c>
      <c r="I272" s="25" t="s">
        <v>15</v>
      </c>
    </row>
    <row r="273" spans="2:9" ht="42" x14ac:dyDescent="0.4">
      <c r="B273" s="327">
        <v>271</v>
      </c>
      <c r="C273" s="2" t="s">
        <v>48698</v>
      </c>
      <c r="D273" s="79" t="s">
        <v>36879</v>
      </c>
      <c r="E273" s="23" t="s">
        <v>48374</v>
      </c>
      <c r="F273" s="24" t="s">
        <v>48375</v>
      </c>
      <c r="G273" s="335">
        <v>1</v>
      </c>
      <c r="H273" s="23" t="s">
        <v>47242</v>
      </c>
      <c r="I273" s="25" t="s">
        <v>15</v>
      </c>
    </row>
    <row r="274" spans="2:9" ht="42" x14ac:dyDescent="0.4">
      <c r="B274" s="327">
        <v>272</v>
      </c>
      <c r="C274" s="2" t="s">
        <v>48699</v>
      </c>
      <c r="D274" s="79" t="s">
        <v>48700</v>
      </c>
      <c r="E274" s="23" t="s">
        <v>48374</v>
      </c>
      <c r="F274" s="24" t="s">
        <v>48375</v>
      </c>
      <c r="G274" s="335">
        <v>1</v>
      </c>
      <c r="H274" s="23" t="s">
        <v>47242</v>
      </c>
      <c r="I274" s="25" t="s">
        <v>15</v>
      </c>
    </row>
    <row r="275" spans="2:9" ht="42" x14ac:dyDescent="0.4">
      <c r="B275" s="327">
        <v>273</v>
      </c>
      <c r="C275" s="2" t="s">
        <v>48701</v>
      </c>
      <c r="D275" s="79" t="s">
        <v>35152</v>
      </c>
      <c r="E275" s="23" t="s">
        <v>48374</v>
      </c>
      <c r="F275" s="24" t="s">
        <v>48375</v>
      </c>
      <c r="G275" s="335">
        <v>1</v>
      </c>
      <c r="H275" s="23" t="s">
        <v>47242</v>
      </c>
      <c r="I275" s="25" t="s">
        <v>15</v>
      </c>
    </row>
    <row r="276" spans="2:9" ht="42" x14ac:dyDescent="0.4">
      <c r="B276" s="327">
        <v>274</v>
      </c>
      <c r="C276" s="2" t="s">
        <v>48091</v>
      </c>
      <c r="D276" s="79" t="s">
        <v>43022</v>
      </c>
      <c r="E276" s="23" t="s">
        <v>48374</v>
      </c>
      <c r="F276" s="24" t="s">
        <v>48375</v>
      </c>
      <c r="G276" s="335">
        <v>1</v>
      </c>
      <c r="H276" s="23" t="s">
        <v>47242</v>
      </c>
      <c r="I276" s="25" t="s">
        <v>15</v>
      </c>
    </row>
    <row r="277" spans="2:9" ht="42" x14ac:dyDescent="0.4">
      <c r="B277" s="327">
        <v>275</v>
      </c>
      <c r="C277" s="2" t="s">
        <v>48702</v>
      </c>
      <c r="D277" s="336" t="s">
        <v>48401</v>
      </c>
      <c r="E277" s="23" t="s">
        <v>48374</v>
      </c>
      <c r="F277" s="24" t="s">
        <v>48375</v>
      </c>
      <c r="G277" s="335">
        <v>1</v>
      </c>
      <c r="H277" s="23" t="s">
        <v>47242</v>
      </c>
      <c r="I277" s="25" t="s">
        <v>15</v>
      </c>
    </row>
    <row r="278" spans="2:9" ht="42" x14ac:dyDescent="0.4">
      <c r="B278" s="327">
        <v>276</v>
      </c>
      <c r="C278" s="2" t="s">
        <v>48703</v>
      </c>
      <c r="D278" s="79" t="s">
        <v>43022</v>
      </c>
      <c r="E278" s="23" t="s">
        <v>48374</v>
      </c>
      <c r="F278" s="24" t="s">
        <v>48375</v>
      </c>
      <c r="G278" s="335">
        <v>1</v>
      </c>
      <c r="H278" s="23" t="s">
        <v>47242</v>
      </c>
      <c r="I278" s="25" t="s">
        <v>15</v>
      </c>
    </row>
    <row r="279" spans="2:9" ht="42" x14ac:dyDescent="0.4">
      <c r="B279" s="327">
        <v>277</v>
      </c>
      <c r="C279" s="2" t="s">
        <v>48704</v>
      </c>
      <c r="D279" s="79" t="s">
        <v>48428</v>
      </c>
      <c r="E279" s="23" t="s">
        <v>48374</v>
      </c>
      <c r="F279" s="24" t="s">
        <v>48375</v>
      </c>
      <c r="G279" s="335">
        <v>1</v>
      </c>
      <c r="H279" s="23" t="s">
        <v>47242</v>
      </c>
      <c r="I279" s="25" t="s">
        <v>15</v>
      </c>
    </row>
    <row r="280" spans="2:9" ht="42" x14ac:dyDescent="0.4">
      <c r="B280" s="327">
        <v>278</v>
      </c>
      <c r="C280" s="2" t="s">
        <v>48705</v>
      </c>
      <c r="D280" s="79" t="s">
        <v>48706</v>
      </c>
      <c r="E280" s="23" t="s">
        <v>48374</v>
      </c>
      <c r="F280" s="24" t="s">
        <v>48375</v>
      </c>
      <c r="G280" s="335">
        <v>1</v>
      </c>
      <c r="H280" s="23" t="s">
        <v>47242</v>
      </c>
      <c r="I280" s="25" t="s">
        <v>15</v>
      </c>
    </row>
    <row r="281" spans="2:9" ht="42" x14ac:dyDescent="0.4">
      <c r="B281" s="327">
        <v>279</v>
      </c>
      <c r="C281" s="2" t="s">
        <v>48707</v>
      </c>
      <c r="D281" s="79" t="s">
        <v>35780</v>
      </c>
      <c r="E281" s="23" t="s">
        <v>48374</v>
      </c>
      <c r="F281" s="24" t="s">
        <v>48375</v>
      </c>
      <c r="G281" s="335">
        <v>1</v>
      </c>
      <c r="H281" s="23" t="s">
        <v>47242</v>
      </c>
      <c r="I281" s="25" t="s">
        <v>15</v>
      </c>
    </row>
    <row r="282" spans="2:9" ht="42" x14ac:dyDescent="0.4">
      <c r="B282" s="327">
        <v>280</v>
      </c>
      <c r="C282" s="2" t="s">
        <v>48708</v>
      </c>
      <c r="D282" s="79" t="s">
        <v>43250</v>
      </c>
      <c r="E282" s="23" t="s">
        <v>48374</v>
      </c>
      <c r="F282" s="24" t="s">
        <v>48375</v>
      </c>
      <c r="G282" s="335">
        <v>1</v>
      </c>
      <c r="H282" s="23" t="s">
        <v>47242</v>
      </c>
      <c r="I282" s="25" t="s">
        <v>15</v>
      </c>
    </row>
    <row r="283" spans="2:9" ht="42" x14ac:dyDescent="0.4">
      <c r="B283" s="327">
        <v>281</v>
      </c>
      <c r="C283" s="2" t="s">
        <v>48709</v>
      </c>
      <c r="D283" s="79" t="s">
        <v>47390</v>
      </c>
      <c r="E283" s="23" t="s">
        <v>48374</v>
      </c>
      <c r="F283" s="24" t="s">
        <v>48375</v>
      </c>
      <c r="G283" s="335">
        <v>1</v>
      </c>
      <c r="H283" s="23" t="s">
        <v>47242</v>
      </c>
      <c r="I283" s="25" t="s">
        <v>15</v>
      </c>
    </row>
    <row r="284" spans="2:9" ht="42" x14ac:dyDescent="0.4">
      <c r="B284" s="327">
        <v>282</v>
      </c>
      <c r="C284" s="2" t="s">
        <v>48710</v>
      </c>
      <c r="D284" s="79" t="s">
        <v>48711</v>
      </c>
      <c r="E284" s="23" t="s">
        <v>48374</v>
      </c>
      <c r="F284" s="24" t="s">
        <v>48375</v>
      </c>
      <c r="G284" s="335">
        <v>1</v>
      </c>
      <c r="H284" s="23" t="s">
        <v>47242</v>
      </c>
      <c r="I284" s="25" t="s">
        <v>15</v>
      </c>
    </row>
    <row r="285" spans="2:9" ht="42" x14ac:dyDescent="0.4">
      <c r="B285" s="327">
        <v>283</v>
      </c>
      <c r="C285" s="2" t="s">
        <v>48712</v>
      </c>
      <c r="D285" s="79" t="s">
        <v>36761</v>
      </c>
      <c r="E285" s="23" t="s">
        <v>48374</v>
      </c>
      <c r="F285" s="24" t="s">
        <v>48375</v>
      </c>
      <c r="G285" s="335">
        <v>1</v>
      </c>
      <c r="H285" s="23" t="s">
        <v>47242</v>
      </c>
      <c r="I285" s="25" t="s">
        <v>15</v>
      </c>
    </row>
    <row r="286" spans="2:9" ht="42" x14ac:dyDescent="0.4">
      <c r="B286" s="327">
        <v>284</v>
      </c>
      <c r="C286" s="2" t="s">
        <v>48713</v>
      </c>
      <c r="D286" s="79" t="s">
        <v>36321</v>
      </c>
      <c r="E286" s="23" t="s">
        <v>48374</v>
      </c>
      <c r="F286" s="24" t="s">
        <v>48375</v>
      </c>
      <c r="G286" s="335">
        <v>1</v>
      </c>
      <c r="H286" s="23" t="s">
        <v>47242</v>
      </c>
      <c r="I286" s="25" t="s">
        <v>15</v>
      </c>
    </row>
    <row r="287" spans="2:9" ht="42" x14ac:dyDescent="0.4">
      <c r="B287" s="327">
        <v>285</v>
      </c>
      <c r="C287" s="2" t="s">
        <v>48714</v>
      </c>
      <c r="D287" s="79" t="s">
        <v>48715</v>
      </c>
      <c r="E287" s="23" t="s">
        <v>48374</v>
      </c>
      <c r="F287" s="24" t="s">
        <v>48375</v>
      </c>
      <c r="G287" s="335">
        <v>1</v>
      </c>
      <c r="H287" s="23" t="s">
        <v>47242</v>
      </c>
      <c r="I287" s="25" t="s">
        <v>15</v>
      </c>
    </row>
    <row r="288" spans="2:9" ht="42" x14ac:dyDescent="0.4">
      <c r="B288" s="327">
        <v>286</v>
      </c>
      <c r="C288" s="2" t="s">
        <v>48716</v>
      </c>
      <c r="D288" s="79" t="s">
        <v>36879</v>
      </c>
      <c r="E288" s="23" t="s">
        <v>48374</v>
      </c>
      <c r="F288" s="24" t="s">
        <v>48375</v>
      </c>
      <c r="G288" s="335">
        <v>3</v>
      </c>
      <c r="H288" s="23" t="s">
        <v>47242</v>
      </c>
      <c r="I288" s="25" t="s">
        <v>15</v>
      </c>
    </row>
    <row r="289" spans="2:9" ht="42" x14ac:dyDescent="0.4">
      <c r="B289" s="327">
        <v>287</v>
      </c>
      <c r="C289" s="8" t="s">
        <v>48717</v>
      </c>
      <c r="D289" s="79" t="s">
        <v>48718</v>
      </c>
      <c r="E289" s="23" t="s">
        <v>48374</v>
      </c>
      <c r="F289" s="24" t="s">
        <v>48375</v>
      </c>
      <c r="G289" s="335">
        <v>1</v>
      </c>
      <c r="H289" s="23" t="s">
        <v>47242</v>
      </c>
      <c r="I289" s="25" t="s">
        <v>15</v>
      </c>
    </row>
    <row r="290" spans="2:9" ht="42" x14ac:dyDescent="0.4">
      <c r="B290" s="327">
        <v>288</v>
      </c>
      <c r="C290" s="2" t="s">
        <v>48719</v>
      </c>
      <c r="D290" s="79" t="s">
        <v>48718</v>
      </c>
      <c r="E290" s="23" t="s">
        <v>48374</v>
      </c>
      <c r="F290" s="24" t="s">
        <v>48375</v>
      </c>
      <c r="G290" s="335">
        <v>1</v>
      </c>
      <c r="H290" s="23" t="s">
        <v>47242</v>
      </c>
      <c r="I290" s="25" t="s">
        <v>15</v>
      </c>
    </row>
    <row r="291" spans="2:9" ht="42" x14ac:dyDescent="0.4">
      <c r="B291" s="327">
        <v>289</v>
      </c>
      <c r="C291" s="2" t="s">
        <v>48720</v>
      </c>
      <c r="D291" s="79" t="s">
        <v>48562</v>
      </c>
      <c r="E291" s="23" t="s">
        <v>48374</v>
      </c>
      <c r="F291" s="24" t="s">
        <v>48375</v>
      </c>
      <c r="G291" s="335">
        <v>2.5</v>
      </c>
      <c r="H291" s="23" t="s">
        <v>47242</v>
      </c>
      <c r="I291" s="25" t="s">
        <v>15</v>
      </c>
    </row>
    <row r="292" spans="2:9" ht="42" x14ac:dyDescent="0.4">
      <c r="B292" s="327">
        <v>290</v>
      </c>
      <c r="C292" s="2" t="s">
        <v>48721</v>
      </c>
      <c r="D292" s="79" t="s">
        <v>48428</v>
      </c>
      <c r="E292" s="23" t="s">
        <v>48374</v>
      </c>
      <c r="F292" s="24" t="s">
        <v>48375</v>
      </c>
      <c r="G292" s="335">
        <v>1</v>
      </c>
      <c r="H292" s="23" t="s">
        <v>47242</v>
      </c>
      <c r="I292" s="25" t="s">
        <v>15</v>
      </c>
    </row>
    <row r="293" spans="2:9" ht="42" x14ac:dyDescent="0.4">
      <c r="B293" s="327">
        <v>291</v>
      </c>
      <c r="C293" s="2" t="s">
        <v>48722</v>
      </c>
      <c r="D293" s="79" t="s">
        <v>48723</v>
      </c>
      <c r="E293" s="23" t="s">
        <v>48374</v>
      </c>
      <c r="F293" s="24" t="s">
        <v>48375</v>
      </c>
      <c r="G293" s="335">
        <v>1</v>
      </c>
      <c r="H293" s="23" t="s">
        <v>47242</v>
      </c>
      <c r="I293" s="25" t="s">
        <v>15</v>
      </c>
    </row>
    <row r="294" spans="2:9" ht="42" x14ac:dyDescent="0.4">
      <c r="B294" s="327">
        <v>292</v>
      </c>
      <c r="C294" s="2" t="s">
        <v>48724</v>
      </c>
      <c r="D294" s="79" t="s">
        <v>36879</v>
      </c>
      <c r="E294" s="23" t="s">
        <v>48374</v>
      </c>
      <c r="F294" s="24" t="s">
        <v>48375</v>
      </c>
      <c r="G294" s="335">
        <v>2</v>
      </c>
      <c r="H294" s="23" t="s">
        <v>47242</v>
      </c>
      <c r="I294" s="25" t="s">
        <v>15</v>
      </c>
    </row>
    <row r="295" spans="2:9" ht="42" x14ac:dyDescent="0.4">
      <c r="B295" s="327">
        <v>293</v>
      </c>
      <c r="C295" s="2" t="s">
        <v>48725</v>
      </c>
      <c r="D295" s="79" t="s">
        <v>48726</v>
      </c>
      <c r="E295" s="23" t="s">
        <v>48374</v>
      </c>
      <c r="F295" s="24" t="s">
        <v>48375</v>
      </c>
      <c r="G295" s="335">
        <v>1</v>
      </c>
      <c r="H295" s="23" t="s">
        <v>47242</v>
      </c>
      <c r="I295" s="25" t="s">
        <v>15</v>
      </c>
    </row>
    <row r="296" spans="2:9" ht="42" x14ac:dyDescent="0.4">
      <c r="B296" s="327">
        <v>294</v>
      </c>
      <c r="C296" s="2" t="s">
        <v>48727</v>
      </c>
      <c r="D296" s="79" t="s">
        <v>35170</v>
      </c>
      <c r="E296" s="23" t="s">
        <v>48374</v>
      </c>
      <c r="F296" s="24" t="s">
        <v>48375</v>
      </c>
      <c r="G296" s="335">
        <v>1.5</v>
      </c>
      <c r="H296" s="23" t="s">
        <v>47242</v>
      </c>
      <c r="I296" s="25" t="s">
        <v>15</v>
      </c>
    </row>
    <row r="297" spans="2:9" ht="42" x14ac:dyDescent="0.4">
      <c r="B297" s="327">
        <v>295</v>
      </c>
      <c r="C297" s="2" t="s">
        <v>48728</v>
      </c>
      <c r="D297" s="79" t="s">
        <v>43211</v>
      </c>
      <c r="E297" s="23" t="s">
        <v>48374</v>
      </c>
      <c r="F297" s="24" t="s">
        <v>48375</v>
      </c>
      <c r="G297" s="335">
        <v>2.5</v>
      </c>
      <c r="H297" s="23" t="s">
        <v>47242</v>
      </c>
      <c r="I297" s="25" t="s">
        <v>15</v>
      </c>
    </row>
    <row r="298" spans="2:9" ht="42" x14ac:dyDescent="0.4">
      <c r="B298" s="327">
        <v>296</v>
      </c>
      <c r="C298" s="2" t="s">
        <v>48729</v>
      </c>
      <c r="D298" s="79" t="s">
        <v>48428</v>
      </c>
      <c r="E298" s="23" t="s">
        <v>48374</v>
      </c>
      <c r="F298" s="24" t="s">
        <v>48375</v>
      </c>
      <c r="G298" s="335">
        <v>1</v>
      </c>
      <c r="H298" s="23" t="s">
        <v>47242</v>
      </c>
      <c r="I298" s="25" t="s">
        <v>15</v>
      </c>
    </row>
    <row r="299" spans="2:9" ht="42" x14ac:dyDescent="0.4">
      <c r="B299" s="327">
        <v>297</v>
      </c>
      <c r="C299" s="2" t="s">
        <v>48730</v>
      </c>
      <c r="D299" s="79" t="s">
        <v>47388</v>
      </c>
      <c r="E299" s="23" t="s">
        <v>48374</v>
      </c>
      <c r="F299" s="24" t="s">
        <v>48375</v>
      </c>
      <c r="G299" s="335">
        <v>1</v>
      </c>
      <c r="H299" s="23" t="s">
        <v>47242</v>
      </c>
      <c r="I299" s="25" t="s">
        <v>15</v>
      </c>
    </row>
    <row r="300" spans="2:9" ht="42" x14ac:dyDescent="0.4">
      <c r="B300" s="327">
        <v>298</v>
      </c>
      <c r="C300" s="2" t="s">
        <v>48731</v>
      </c>
      <c r="D300" s="79" t="s">
        <v>43068</v>
      </c>
      <c r="E300" s="23" t="s">
        <v>48374</v>
      </c>
      <c r="F300" s="24" t="s">
        <v>48375</v>
      </c>
      <c r="G300" s="335">
        <v>2</v>
      </c>
      <c r="H300" s="23" t="s">
        <v>47242</v>
      </c>
      <c r="I300" s="25" t="s">
        <v>15</v>
      </c>
    </row>
    <row r="301" spans="2:9" ht="42" x14ac:dyDescent="0.4">
      <c r="B301" s="327">
        <v>299</v>
      </c>
      <c r="C301" s="2" t="s">
        <v>48732</v>
      </c>
      <c r="D301" s="79" t="s">
        <v>43068</v>
      </c>
      <c r="E301" s="23" t="s">
        <v>48374</v>
      </c>
      <c r="F301" s="24" t="s">
        <v>48375</v>
      </c>
      <c r="G301" s="335">
        <v>1.5</v>
      </c>
      <c r="H301" s="23" t="s">
        <v>47242</v>
      </c>
      <c r="I301" s="25" t="s">
        <v>15</v>
      </c>
    </row>
    <row r="302" spans="2:9" ht="42" x14ac:dyDescent="0.4">
      <c r="B302" s="327">
        <v>300</v>
      </c>
      <c r="C302" s="2" t="s">
        <v>48733</v>
      </c>
      <c r="D302" s="79" t="s">
        <v>35250</v>
      </c>
      <c r="E302" s="23" t="s">
        <v>48374</v>
      </c>
      <c r="F302" s="24" t="s">
        <v>48375</v>
      </c>
      <c r="G302" s="335">
        <v>1</v>
      </c>
      <c r="H302" s="23" t="s">
        <v>47242</v>
      </c>
      <c r="I302" s="25" t="s">
        <v>15</v>
      </c>
    </row>
    <row r="303" spans="2:9" ht="42" x14ac:dyDescent="0.4">
      <c r="B303" s="327">
        <v>301</v>
      </c>
      <c r="C303" s="2" t="s">
        <v>48734</v>
      </c>
      <c r="D303" s="79" t="s">
        <v>48735</v>
      </c>
      <c r="E303" s="23" t="s">
        <v>48374</v>
      </c>
      <c r="F303" s="24" t="s">
        <v>48375</v>
      </c>
      <c r="G303" s="335">
        <v>1</v>
      </c>
      <c r="H303" s="23" t="s">
        <v>47242</v>
      </c>
      <c r="I303" s="25" t="s">
        <v>15</v>
      </c>
    </row>
    <row r="304" spans="2:9" ht="42" x14ac:dyDescent="0.4">
      <c r="B304" s="327">
        <v>302</v>
      </c>
      <c r="C304" s="2" t="s">
        <v>48736</v>
      </c>
      <c r="D304" s="79" t="s">
        <v>43211</v>
      </c>
      <c r="E304" s="23" t="s">
        <v>48374</v>
      </c>
      <c r="F304" s="24" t="s">
        <v>48375</v>
      </c>
      <c r="G304" s="335">
        <v>1</v>
      </c>
      <c r="H304" s="23" t="s">
        <v>47242</v>
      </c>
      <c r="I304" s="25" t="s">
        <v>15</v>
      </c>
    </row>
    <row r="305" spans="2:9" ht="42" x14ac:dyDescent="0.4">
      <c r="B305" s="327">
        <v>303</v>
      </c>
      <c r="C305" s="2" t="s">
        <v>48737</v>
      </c>
      <c r="D305" s="79" t="s">
        <v>48735</v>
      </c>
      <c r="E305" s="23" t="s">
        <v>48374</v>
      </c>
      <c r="F305" s="24" t="s">
        <v>48375</v>
      </c>
      <c r="G305" s="335">
        <v>1</v>
      </c>
      <c r="H305" s="23" t="s">
        <v>47242</v>
      </c>
      <c r="I305" s="25" t="s">
        <v>15</v>
      </c>
    </row>
    <row r="306" spans="2:9" ht="42" x14ac:dyDescent="0.4">
      <c r="B306" s="327">
        <v>304</v>
      </c>
      <c r="C306" s="2" t="s">
        <v>48738</v>
      </c>
      <c r="D306" s="79" t="s">
        <v>37397</v>
      </c>
      <c r="E306" s="23" t="s">
        <v>48374</v>
      </c>
      <c r="F306" s="24" t="s">
        <v>48375</v>
      </c>
      <c r="G306" s="335">
        <v>1</v>
      </c>
      <c r="H306" s="23" t="s">
        <v>47242</v>
      </c>
      <c r="I306" s="25" t="s">
        <v>15</v>
      </c>
    </row>
    <row r="307" spans="2:9" ht="42" x14ac:dyDescent="0.4">
      <c r="B307" s="327">
        <v>305</v>
      </c>
      <c r="C307" s="2" t="s">
        <v>48739</v>
      </c>
      <c r="D307" s="79" t="s">
        <v>48511</v>
      </c>
      <c r="E307" s="23" t="s">
        <v>48374</v>
      </c>
      <c r="F307" s="24" t="s">
        <v>48375</v>
      </c>
      <c r="G307" s="335">
        <v>2</v>
      </c>
      <c r="H307" s="23" t="s">
        <v>47242</v>
      </c>
      <c r="I307" s="25" t="s">
        <v>15</v>
      </c>
    </row>
    <row r="308" spans="2:9" ht="42" x14ac:dyDescent="0.4">
      <c r="B308" s="327">
        <v>306</v>
      </c>
      <c r="C308" s="8" t="s">
        <v>48740</v>
      </c>
      <c r="D308" s="79" t="s">
        <v>35617</v>
      </c>
      <c r="E308" s="23" t="s">
        <v>48374</v>
      </c>
      <c r="F308" s="24" t="s">
        <v>48375</v>
      </c>
      <c r="G308" s="335">
        <v>1</v>
      </c>
      <c r="H308" s="23" t="s">
        <v>47242</v>
      </c>
      <c r="I308" s="25" t="s">
        <v>15</v>
      </c>
    </row>
    <row r="309" spans="2:9" ht="42" x14ac:dyDescent="0.4">
      <c r="B309" s="327">
        <v>307</v>
      </c>
      <c r="C309" s="8" t="s">
        <v>48741</v>
      </c>
      <c r="D309" s="79" t="s">
        <v>48742</v>
      </c>
      <c r="E309" s="23" t="s">
        <v>48374</v>
      </c>
      <c r="F309" s="24" t="s">
        <v>48375</v>
      </c>
      <c r="G309" s="335">
        <v>1</v>
      </c>
      <c r="H309" s="23" t="s">
        <v>47242</v>
      </c>
      <c r="I309" s="25" t="s">
        <v>15</v>
      </c>
    </row>
    <row r="310" spans="2:9" ht="42" x14ac:dyDescent="0.4">
      <c r="B310" s="327">
        <v>308</v>
      </c>
      <c r="C310" s="8" t="s">
        <v>48743</v>
      </c>
      <c r="D310" s="79" t="s">
        <v>43093</v>
      </c>
      <c r="E310" s="23" t="s">
        <v>48374</v>
      </c>
      <c r="F310" s="24" t="s">
        <v>48375</v>
      </c>
      <c r="G310" s="335">
        <v>1</v>
      </c>
      <c r="H310" s="23" t="s">
        <v>47242</v>
      </c>
      <c r="I310" s="25" t="s">
        <v>15</v>
      </c>
    </row>
    <row r="311" spans="2:9" ht="42" x14ac:dyDescent="0.4">
      <c r="B311" s="327">
        <v>309</v>
      </c>
      <c r="C311" s="8" t="s">
        <v>48744</v>
      </c>
      <c r="D311" s="79" t="s">
        <v>48745</v>
      </c>
      <c r="E311" s="23" t="s">
        <v>48374</v>
      </c>
      <c r="F311" s="24" t="s">
        <v>48375</v>
      </c>
      <c r="G311" s="335">
        <v>1</v>
      </c>
      <c r="H311" s="23" t="s">
        <v>47242</v>
      </c>
      <c r="I311" s="25" t="s">
        <v>15</v>
      </c>
    </row>
    <row r="312" spans="2:9" ht="42" x14ac:dyDescent="0.4">
      <c r="B312" s="327">
        <v>310</v>
      </c>
      <c r="C312" s="8" t="s">
        <v>48746</v>
      </c>
      <c r="D312" s="79" t="s">
        <v>35500</v>
      </c>
      <c r="E312" s="23" t="s">
        <v>48374</v>
      </c>
      <c r="F312" s="24" t="s">
        <v>48375</v>
      </c>
      <c r="G312" s="335">
        <v>1</v>
      </c>
      <c r="H312" s="23" t="s">
        <v>47242</v>
      </c>
      <c r="I312" s="25" t="s">
        <v>15</v>
      </c>
    </row>
    <row r="313" spans="2:9" ht="42" x14ac:dyDescent="0.4">
      <c r="B313" s="327">
        <v>311</v>
      </c>
      <c r="C313" s="8" t="s">
        <v>48747</v>
      </c>
      <c r="D313" s="79" t="s">
        <v>37397</v>
      </c>
      <c r="E313" s="23" t="s">
        <v>48374</v>
      </c>
      <c r="F313" s="24" t="s">
        <v>48375</v>
      </c>
      <c r="G313" s="335">
        <v>1.5</v>
      </c>
      <c r="H313" s="23" t="s">
        <v>47242</v>
      </c>
      <c r="I313" s="25" t="s">
        <v>15</v>
      </c>
    </row>
    <row r="314" spans="2:9" ht="42" x14ac:dyDescent="0.4">
      <c r="B314" s="327">
        <v>312</v>
      </c>
      <c r="C314" s="8" t="s">
        <v>48748</v>
      </c>
      <c r="D314" s="79" t="s">
        <v>35531</v>
      </c>
      <c r="E314" s="23" t="s">
        <v>48374</v>
      </c>
      <c r="F314" s="24" t="s">
        <v>48375</v>
      </c>
      <c r="G314" s="335">
        <v>1</v>
      </c>
      <c r="H314" s="23" t="s">
        <v>47242</v>
      </c>
      <c r="I314" s="25" t="s">
        <v>15</v>
      </c>
    </row>
    <row r="315" spans="2:9" ht="42" x14ac:dyDescent="0.4">
      <c r="B315" s="327">
        <v>313</v>
      </c>
      <c r="C315" s="8" t="s">
        <v>48749</v>
      </c>
      <c r="D315" s="79" t="s">
        <v>35531</v>
      </c>
      <c r="E315" s="23" t="s">
        <v>48374</v>
      </c>
      <c r="F315" s="24" t="s">
        <v>48375</v>
      </c>
      <c r="G315" s="335">
        <v>1</v>
      </c>
      <c r="H315" s="23" t="s">
        <v>47242</v>
      </c>
      <c r="I315" s="25" t="s">
        <v>15</v>
      </c>
    </row>
    <row r="316" spans="2:9" ht="42" x14ac:dyDescent="0.4">
      <c r="B316" s="327">
        <v>314</v>
      </c>
      <c r="C316" s="8" t="s">
        <v>48750</v>
      </c>
      <c r="D316" s="79" t="s">
        <v>48619</v>
      </c>
      <c r="E316" s="23" t="s">
        <v>48374</v>
      </c>
      <c r="F316" s="24" t="s">
        <v>48375</v>
      </c>
      <c r="G316" s="335">
        <v>3.5</v>
      </c>
      <c r="H316" s="23" t="s">
        <v>47242</v>
      </c>
      <c r="I316" s="25" t="s">
        <v>15</v>
      </c>
    </row>
    <row r="317" spans="2:9" ht="42" x14ac:dyDescent="0.4">
      <c r="B317" s="327">
        <v>315</v>
      </c>
      <c r="C317" s="8" t="s">
        <v>48751</v>
      </c>
      <c r="D317" s="79" t="s">
        <v>48443</v>
      </c>
      <c r="E317" s="23" t="s">
        <v>48374</v>
      </c>
      <c r="F317" s="24" t="s">
        <v>48375</v>
      </c>
      <c r="G317" s="335">
        <v>1</v>
      </c>
      <c r="H317" s="23" t="s">
        <v>47242</v>
      </c>
      <c r="I317" s="25" t="s">
        <v>15</v>
      </c>
    </row>
    <row r="318" spans="2:9" ht="42" x14ac:dyDescent="0.4">
      <c r="B318" s="327">
        <v>316</v>
      </c>
      <c r="C318" s="8" t="s">
        <v>48752</v>
      </c>
      <c r="D318" s="79" t="s">
        <v>37397</v>
      </c>
      <c r="E318" s="23" t="s">
        <v>48374</v>
      </c>
      <c r="F318" s="24" t="s">
        <v>48375</v>
      </c>
      <c r="G318" s="335">
        <v>1</v>
      </c>
      <c r="H318" s="23" t="s">
        <v>47242</v>
      </c>
      <c r="I318" s="25" t="s">
        <v>15</v>
      </c>
    </row>
    <row r="319" spans="2:9" ht="42" x14ac:dyDescent="0.4">
      <c r="B319" s="327">
        <v>317</v>
      </c>
      <c r="C319" s="8" t="s">
        <v>48753</v>
      </c>
      <c r="D319" s="79" t="s">
        <v>48679</v>
      </c>
      <c r="E319" s="23" t="s">
        <v>48374</v>
      </c>
      <c r="F319" s="24" t="s">
        <v>48375</v>
      </c>
      <c r="G319" s="335">
        <v>1</v>
      </c>
      <c r="H319" s="23" t="s">
        <v>47242</v>
      </c>
      <c r="I319" s="25" t="s">
        <v>15</v>
      </c>
    </row>
    <row r="320" spans="2:9" ht="42" x14ac:dyDescent="0.4">
      <c r="B320" s="327">
        <v>318</v>
      </c>
      <c r="C320" s="8" t="s">
        <v>48754</v>
      </c>
      <c r="D320" s="79" t="s">
        <v>35918</v>
      </c>
      <c r="E320" s="23" t="s">
        <v>48374</v>
      </c>
      <c r="F320" s="24" t="s">
        <v>48375</v>
      </c>
      <c r="G320" s="335">
        <v>1</v>
      </c>
      <c r="H320" s="23" t="s">
        <v>47242</v>
      </c>
      <c r="I320" s="25" t="s">
        <v>15</v>
      </c>
    </row>
    <row r="321" spans="2:9" ht="42" x14ac:dyDescent="0.4">
      <c r="B321" s="327">
        <v>319</v>
      </c>
      <c r="C321" s="8" t="s">
        <v>48755</v>
      </c>
      <c r="D321" s="79" t="s">
        <v>35630</v>
      </c>
      <c r="E321" s="23" t="s">
        <v>48374</v>
      </c>
      <c r="F321" s="24" t="s">
        <v>48375</v>
      </c>
      <c r="G321" s="335">
        <v>1</v>
      </c>
      <c r="H321" s="23" t="s">
        <v>47242</v>
      </c>
      <c r="I321" s="25" t="s">
        <v>15</v>
      </c>
    </row>
    <row r="322" spans="2:9" ht="42" x14ac:dyDescent="0.4">
      <c r="B322" s="327">
        <v>320</v>
      </c>
      <c r="C322" s="8" t="s">
        <v>48756</v>
      </c>
      <c r="D322" s="79" t="s">
        <v>43211</v>
      </c>
      <c r="E322" s="23" t="s">
        <v>48374</v>
      </c>
      <c r="F322" s="24" t="s">
        <v>48375</v>
      </c>
      <c r="G322" s="335">
        <v>1</v>
      </c>
      <c r="H322" s="23" t="s">
        <v>47242</v>
      </c>
      <c r="I322" s="25" t="s">
        <v>15</v>
      </c>
    </row>
    <row r="323" spans="2:9" ht="42" x14ac:dyDescent="0.4">
      <c r="B323" s="327">
        <v>321</v>
      </c>
      <c r="C323" s="8" t="s">
        <v>48757</v>
      </c>
      <c r="D323" s="79" t="s">
        <v>35170</v>
      </c>
      <c r="E323" s="23" t="s">
        <v>48374</v>
      </c>
      <c r="F323" s="24" t="s">
        <v>48375</v>
      </c>
      <c r="G323" s="335">
        <v>1</v>
      </c>
      <c r="H323" s="23" t="s">
        <v>47242</v>
      </c>
      <c r="I323" s="25" t="s">
        <v>15</v>
      </c>
    </row>
    <row r="324" spans="2:9" ht="42" x14ac:dyDescent="0.4">
      <c r="B324" s="327">
        <v>322</v>
      </c>
      <c r="C324" s="8" t="s">
        <v>48758</v>
      </c>
      <c r="D324" s="79" t="s">
        <v>35740</v>
      </c>
      <c r="E324" s="23" t="s">
        <v>48374</v>
      </c>
      <c r="F324" s="24" t="s">
        <v>48375</v>
      </c>
      <c r="G324" s="335">
        <v>1</v>
      </c>
      <c r="H324" s="23" t="s">
        <v>47242</v>
      </c>
      <c r="I324" s="25" t="s">
        <v>15</v>
      </c>
    </row>
    <row r="325" spans="2:9" ht="42" x14ac:dyDescent="0.4">
      <c r="B325" s="327">
        <v>323</v>
      </c>
      <c r="C325" s="8" t="s">
        <v>48759</v>
      </c>
      <c r="D325" s="79" t="s">
        <v>12832</v>
      </c>
      <c r="E325" s="23" t="s">
        <v>48374</v>
      </c>
      <c r="F325" s="24" t="s">
        <v>48375</v>
      </c>
      <c r="G325" s="335">
        <v>1</v>
      </c>
      <c r="H325" s="23" t="s">
        <v>47242</v>
      </c>
      <c r="I325" s="25" t="s">
        <v>15</v>
      </c>
    </row>
    <row r="326" spans="2:9" ht="42" x14ac:dyDescent="0.4">
      <c r="B326" s="327">
        <v>324</v>
      </c>
      <c r="C326" s="8" t="s">
        <v>48760</v>
      </c>
      <c r="D326" s="79" t="s">
        <v>48658</v>
      </c>
      <c r="E326" s="23" t="s">
        <v>48374</v>
      </c>
      <c r="F326" s="24" t="s">
        <v>48375</v>
      </c>
      <c r="G326" s="335">
        <v>1</v>
      </c>
      <c r="H326" s="23" t="s">
        <v>47242</v>
      </c>
      <c r="I326" s="25" t="s">
        <v>15</v>
      </c>
    </row>
    <row r="327" spans="2:9" ht="42" x14ac:dyDescent="0.4">
      <c r="B327" s="327">
        <v>325</v>
      </c>
      <c r="C327" s="8" t="s">
        <v>48761</v>
      </c>
      <c r="D327" s="79" t="s">
        <v>35172</v>
      </c>
      <c r="E327" s="23" t="s">
        <v>48374</v>
      </c>
      <c r="F327" s="24" t="s">
        <v>48375</v>
      </c>
      <c r="G327" s="335">
        <v>1</v>
      </c>
      <c r="H327" s="23" t="s">
        <v>47242</v>
      </c>
      <c r="I327" s="25" t="s">
        <v>15</v>
      </c>
    </row>
    <row r="328" spans="2:9" ht="42" x14ac:dyDescent="0.4">
      <c r="B328" s="327">
        <v>326</v>
      </c>
      <c r="C328" s="8" t="s">
        <v>48762</v>
      </c>
      <c r="D328" s="79" t="s">
        <v>43138</v>
      </c>
      <c r="E328" s="23" t="s">
        <v>48374</v>
      </c>
      <c r="F328" s="24" t="s">
        <v>48375</v>
      </c>
      <c r="G328" s="335">
        <v>1</v>
      </c>
      <c r="H328" s="23" t="s">
        <v>47242</v>
      </c>
      <c r="I328" s="25" t="s">
        <v>15</v>
      </c>
    </row>
    <row r="329" spans="2:9" ht="42" x14ac:dyDescent="0.4">
      <c r="B329" s="327">
        <v>327</v>
      </c>
      <c r="C329" s="8" t="s">
        <v>48763</v>
      </c>
      <c r="D329" s="79" t="s">
        <v>36192</v>
      </c>
      <c r="E329" s="23" t="s">
        <v>48374</v>
      </c>
      <c r="F329" s="24" t="s">
        <v>48375</v>
      </c>
      <c r="G329" s="335">
        <v>1</v>
      </c>
      <c r="H329" s="23" t="s">
        <v>47242</v>
      </c>
      <c r="I329" s="25" t="s">
        <v>15</v>
      </c>
    </row>
    <row r="330" spans="2:9" ht="42" x14ac:dyDescent="0.4">
      <c r="B330" s="327">
        <v>328</v>
      </c>
      <c r="C330" s="8" t="s">
        <v>48764</v>
      </c>
      <c r="D330" s="79" t="s">
        <v>35630</v>
      </c>
      <c r="E330" s="23" t="s">
        <v>48374</v>
      </c>
      <c r="F330" s="24" t="s">
        <v>48375</v>
      </c>
      <c r="G330" s="335">
        <v>2.5</v>
      </c>
      <c r="H330" s="23" t="s">
        <v>47242</v>
      </c>
      <c r="I330" s="25" t="s">
        <v>15</v>
      </c>
    </row>
    <row r="331" spans="2:9" ht="42" x14ac:dyDescent="0.4">
      <c r="B331" s="327">
        <v>329</v>
      </c>
      <c r="C331" s="8" t="s">
        <v>48765</v>
      </c>
      <c r="D331" s="79" t="s">
        <v>43025</v>
      </c>
      <c r="E331" s="23" t="s">
        <v>48374</v>
      </c>
      <c r="F331" s="24" t="s">
        <v>48375</v>
      </c>
      <c r="G331" s="335">
        <v>1</v>
      </c>
      <c r="H331" s="23" t="s">
        <v>47242</v>
      </c>
      <c r="I331" s="25" t="s">
        <v>15</v>
      </c>
    </row>
    <row r="332" spans="2:9" ht="42" x14ac:dyDescent="0.4">
      <c r="B332" s="327">
        <v>330</v>
      </c>
      <c r="C332" s="8" t="s">
        <v>48766</v>
      </c>
      <c r="D332" s="79" t="s">
        <v>37397</v>
      </c>
      <c r="E332" s="23" t="s">
        <v>48374</v>
      </c>
      <c r="F332" s="24" t="s">
        <v>48375</v>
      </c>
      <c r="G332" s="335">
        <v>1</v>
      </c>
      <c r="H332" s="23" t="s">
        <v>47242</v>
      </c>
      <c r="I332" s="25" t="s">
        <v>15</v>
      </c>
    </row>
    <row r="333" spans="2:9" ht="42" x14ac:dyDescent="0.4">
      <c r="B333" s="327">
        <v>331</v>
      </c>
      <c r="C333" s="8" t="s">
        <v>48767</v>
      </c>
      <c r="D333" s="79" t="s">
        <v>37397</v>
      </c>
      <c r="E333" s="23" t="s">
        <v>48374</v>
      </c>
      <c r="F333" s="24" t="s">
        <v>48375</v>
      </c>
      <c r="G333" s="335">
        <v>1</v>
      </c>
      <c r="H333" s="23" t="s">
        <v>47242</v>
      </c>
      <c r="I333" s="25" t="s">
        <v>15</v>
      </c>
    </row>
    <row r="334" spans="2:9" ht="42" x14ac:dyDescent="0.4">
      <c r="B334" s="327">
        <v>332</v>
      </c>
      <c r="C334" s="8" t="s">
        <v>48768</v>
      </c>
      <c r="D334" s="79" t="s">
        <v>35740</v>
      </c>
      <c r="E334" s="23" t="s">
        <v>48374</v>
      </c>
      <c r="F334" s="24" t="s">
        <v>48375</v>
      </c>
      <c r="G334" s="335">
        <v>1</v>
      </c>
      <c r="H334" s="23" t="s">
        <v>47242</v>
      </c>
      <c r="I334" s="25" t="s">
        <v>15</v>
      </c>
    </row>
    <row r="335" spans="2:9" ht="42" x14ac:dyDescent="0.4">
      <c r="B335" s="327">
        <v>333</v>
      </c>
      <c r="C335" s="8" t="s">
        <v>48769</v>
      </c>
      <c r="D335" s="79" t="s">
        <v>48443</v>
      </c>
      <c r="E335" s="23" t="s">
        <v>48374</v>
      </c>
      <c r="F335" s="24" t="s">
        <v>48375</v>
      </c>
      <c r="G335" s="335">
        <v>1</v>
      </c>
      <c r="H335" s="23" t="s">
        <v>47242</v>
      </c>
      <c r="I335" s="25" t="s">
        <v>15</v>
      </c>
    </row>
    <row r="336" spans="2:9" ht="42" x14ac:dyDescent="0.4">
      <c r="B336" s="327">
        <v>334</v>
      </c>
      <c r="C336" s="8" t="s">
        <v>48770</v>
      </c>
      <c r="D336" s="79" t="s">
        <v>43043</v>
      </c>
      <c r="E336" s="23" t="s">
        <v>48374</v>
      </c>
      <c r="F336" s="24" t="s">
        <v>48375</v>
      </c>
      <c r="G336" s="335">
        <v>1</v>
      </c>
      <c r="H336" s="23" t="s">
        <v>47242</v>
      </c>
      <c r="I336" s="25" t="s">
        <v>15</v>
      </c>
    </row>
    <row r="337" spans="2:9" ht="42" x14ac:dyDescent="0.4">
      <c r="B337" s="327">
        <v>335</v>
      </c>
      <c r="C337" s="8" t="s">
        <v>48771</v>
      </c>
      <c r="D337" s="79" t="s">
        <v>36879</v>
      </c>
      <c r="E337" s="23" t="s">
        <v>48374</v>
      </c>
      <c r="F337" s="24" t="s">
        <v>48375</v>
      </c>
      <c r="G337" s="335">
        <v>1</v>
      </c>
      <c r="H337" s="23" t="s">
        <v>47242</v>
      </c>
      <c r="I337" s="25" t="s">
        <v>15</v>
      </c>
    </row>
    <row r="338" spans="2:9" ht="42" x14ac:dyDescent="0.4">
      <c r="B338" s="327">
        <v>336</v>
      </c>
      <c r="C338" s="8" t="s">
        <v>48772</v>
      </c>
      <c r="D338" s="79" t="s">
        <v>43027</v>
      </c>
      <c r="E338" s="23" t="s">
        <v>48374</v>
      </c>
      <c r="F338" s="24" t="s">
        <v>48375</v>
      </c>
      <c r="G338" s="335">
        <v>1</v>
      </c>
      <c r="H338" s="23" t="s">
        <v>47242</v>
      </c>
      <c r="I338" s="25" t="s">
        <v>15</v>
      </c>
    </row>
    <row r="339" spans="2:9" ht="42" x14ac:dyDescent="0.4">
      <c r="B339" s="327">
        <v>337</v>
      </c>
      <c r="C339" s="8" t="s">
        <v>48773</v>
      </c>
      <c r="D339" s="79" t="s">
        <v>48619</v>
      </c>
      <c r="E339" s="23" t="s">
        <v>48374</v>
      </c>
      <c r="F339" s="24" t="s">
        <v>48375</v>
      </c>
      <c r="G339" s="335">
        <v>1</v>
      </c>
      <c r="H339" s="23" t="s">
        <v>47242</v>
      </c>
      <c r="I339" s="25" t="s">
        <v>15</v>
      </c>
    </row>
    <row r="340" spans="2:9" ht="42" x14ac:dyDescent="0.4">
      <c r="B340" s="327">
        <v>338</v>
      </c>
      <c r="C340" s="8" t="s">
        <v>48774</v>
      </c>
      <c r="D340" s="79" t="s">
        <v>48619</v>
      </c>
      <c r="E340" s="23" t="s">
        <v>48374</v>
      </c>
      <c r="F340" s="24" t="s">
        <v>48375</v>
      </c>
      <c r="G340" s="335">
        <v>1</v>
      </c>
      <c r="H340" s="23" t="s">
        <v>47242</v>
      </c>
      <c r="I340" s="25" t="s">
        <v>15</v>
      </c>
    </row>
    <row r="341" spans="2:9" ht="42" x14ac:dyDescent="0.4">
      <c r="B341" s="327">
        <v>339</v>
      </c>
      <c r="C341" s="8" t="s">
        <v>48775</v>
      </c>
      <c r="D341" s="79" t="s">
        <v>43211</v>
      </c>
      <c r="E341" s="23" t="s">
        <v>48374</v>
      </c>
      <c r="F341" s="24" t="s">
        <v>48375</v>
      </c>
      <c r="G341" s="335">
        <v>1</v>
      </c>
      <c r="H341" s="23" t="s">
        <v>47242</v>
      </c>
      <c r="I341" s="25" t="s">
        <v>15</v>
      </c>
    </row>
    <row r="342" spans="2:9" ht="42" x14ac:dyDescent="0.4">
      <c r="B342" s="327">
        <v>340</v>
      </c>
      <c r="C342" s="8" t="s">
        <v>48776</v>
      </c>
      <c r="D342" s="79" t="s">
        <v>48619</v>
      </c>
      <c r="E342" s="23" t="s">
        <v>48374</v>
      </c>
      <c r="F342" s="24" t="s">
        <v>48375</v>
      </c>
      <c r="G342" s="335">
        <v>1</v>
      </c>
      <c r="H342" s="23" t="s">
        <v>47242</v>
      </c>
      <c r="I342" s="25" t="s">
        <v>15</v>
      </c>
    </row>
    <row r="343" spans="2:9" ht="42" x14ac:dyDescent="0.4">
      <c r="B343" s="327">
        <v>341</v>
      </c>
      <c r="C343" s="8" t="s">
        <v>48777</v>
      </c>
      <c r="D343" s="79" t="s">
        <v>43138</v>
      </c>
      <c r="E343" s="23" t="s">
        <v>48374</v>
      </c>
      <c r="F343" s="24" t="s">
        <v>48375</v>
      </c>
      <c r="G343" s="335">
        <v>3</v>
      </c>
      <c r="H343" s="23" t="s">
        <v>47242</v>
      </c>
      <c r="I343" s="25" t="s">
        <v>15</v>
      </c>
    </row>
    <row r="344" spans="2:9" ht="42" x14ac:dyDescent="0.4">
      <c r="B344" s="327">
        <v>342</v>
      </c>
      <c r="C344" s="8" t="s">
        <v>48778</v>
      </c>
      <c r="D344" s="79" t="s">
        <v>47398</v>
      </c>
      <c r="E344" s="23" t="s">
        <v>48374</v>
      </c>
      <c r="F344" s="24" t="s">
        <v>48375</v>
      </c>
      <c r="G344" s="335">
        <v>1</v>
      </c>
      <c r="H344" s="23" t="s">
        <v>47242</v>
      </c>
      <c r="I344" s="25" t="s">
        <v>15</v>
      </c>
    </row>
    <row r="345" spans="2:9" ht="42" x14ac:dyDescent="0.4">
      <c r="B345" s="327">
        <v>343</v>
      </c>
      <c r="C345" s="8" t="s">
        <v>48779</v>
      </c>
      <c r="D345" s="79" t="s">
        <v>43068</v>
      </c>
      <c r="E345" s="23" t="s">
        <v>48374</v>
      </c>
      <c r="F345" s="24" t="s">
        <v>48375</v>
      </c>
      <c r="G345" s="335">
        <v>2</v>
      </c>
      <c r="H345" s="23" t="s">
        <v>47242</v>
      </c>
      <c r="I345" s="25" t="s">
        <v>15</v>
      </c>
    </row>
    <row r="346" spans="2:9" ht="42" x14ac:dyDescent="0.4">
      <c r="B346" s="327">
        <v>344</v>
      </c>
      <c r="C346" s="8" t="s">
        <v>48780</v>
      </c>
      <c r="D346" s="79" t="s">
        <v>48781</v>
      </c>
      <c r="E346" s="23" t="s">
        <v>48374</v>
      </c>
      <c r="F346" s="24" t="s">
        <v>48375</v>
      </c>
      <c r="G346" s="335">
        <v>1</v>
      </c>
      <c r="H346" s="23" t="s">
        <v>47242</v>
      </c>
      <c r="I346" s="25" t="s">
        <v>15</v>
      </c>
    </row>
    <row r="347" spans="2:9" ht="42" x14ac:dyDescent="0.4">
      <c r="B347" s="327">
        <v>345</v>
      </c>
      <c r="C347" s="8" t="s">
        <v>48782</v>
      </c>
      <c r="D347" s="79" t="s">
        <v>48735</v>
      </c>
      <c r="E347" s="23" t="s">
        <v>48374</v>
      </c>
      <c r="F347" s="24" t="s">
        <v>48375</v>
      </c>
      <c r="G347" s="335">
        <v>1</v>
      </c>
      <c r="H347" s="23" t="s">
        <v>47242</v>
      </c>
      <c r="I347" s="25" t="s">
        <v>15</v>
      </c>
    </row>
    <row r="348" spans="2:9" ht="42" x14ac:dyDescent="0.4">
      <c r="B348" s="327">
        <v>346</v>
      </c>
      <c r="C348" s="8" t="s">
        <v>48783</v>
      </c>
      <c r="D348" s="79" t="s">
        <v>43160</v>
      </c>
      <c r="E348" s="23" t="s">
        <v>48374</v>
      </c>
      <c r="F348" s="24" t="s">
        <v>48375</v>
      </c>
      <c r="G348" s="335">
        <v>1</v>
      </c>
      <c r="H348" s="23" t="s">
        <v>47242</v>
      </c>
      <c r="I348" s="25" t="s">
        <v>15</v>
      </c>
    </row>
    <row r="349" spans="2:9" ht="42" x14ac:dyDescent="0.4">
      <c r="B349" s="327">
        <v>347</v>
      </c>
      <c r="C349" s="8" t="s">
        <v>48784</v>
      </c>
      <c r="D349" s="79" t="s">
        <v>35550</v>
      </c>
      <c r="E349" s="23" t="s">
        <v>48374</v>
      </c>
      <c r="F349" s="24" t="s">
        <v>48375</v>
      </c>
      <c r="G349" s="335">
        <v>1</v>
      </c>
      <c r="H349" s="23" t="s">
        <v>47242</v>
      </c>
      <c r="I349" s="25" t="s">
        <v>15</v>
      </c>
    </row>
    <row r="350" spans="2:9" ht="42" x14ac:dyDescent="0.4">
      <c r="B350" s="327">
        <v>348</v>
      </c>
      <c r="C350" s="8" t="s">
        <v>48785</v>
      </c>
      <c r="D350" s="79" t="s">
        <v>47917</v>
      </c>
      <c r="E350" s="23" t="s">
        <v>48374</v>
      </c>
      <c r="F350" s="24" t="s">
        <v>48375</v>
      </c>
      <c r="G350" s="335">
        <v>1</v>
      </c>
      <c r="H350" s="23" t="s">
        <v>47242</v>
      </c>
      <c r="I350" s="25" t="s">
        <v>15</v>
      </c>
    </row>
    <row r="351" spans="2:9" ht="42" x14ac:dyDescent="0.4">
      <c r="B351" s="327">
        <v>349</v>
      </c>
      <c r="C351" s="8" t="s">
        <v>48786</v>
      </c>
      <c r="D351" s="79" t="s">
        <v>48562</v>
      </c>
      <c r="E351" s="23" t="s">
        <v>48374</v>
      </c>
      <c r="F351" s="24" t="s">
        <v>48375</v>
      </c>
      <c r="G351" s="335">
        <v>1</v>
      </c>
      <c r="H351" s="23" t="s">
        <v>47242</v>
      </c>
      <c r="I351" s="25" t="s">
        <v>15</v>
      </c>
    </row>
    <row r="352" spans="2:9" ht="42" x14ac:dyDescent="0.4">
      <c r="B352" s="327">
        <v>350</v>
      </c>
      <c r="C352" s="8" t="s">
        <v>48787</v>
      </c>
      <c r="D352" s="79" t="s">
        <v>48788</v>
      </c>
      <c r="E352" s="23" t="s">
        <v>48374</v>
      </c>
      <c r="F352" s="24" t="s">
        <v>48375</v>
      </c>
      <c r="G352" s="335">
        <v>1</v>
      </c>
      <c r="H352" s="23" t="s">
        <v>47242</v>
      </c>
      <c r="I352" s="25" t="s">
        <v>15</v>
      </c>
    </row>
    <row r="353" spans="2:9" ht="42" x14ac:dyDescent="0.4">
      <c r="B353" s="327">
        <v>351</v>
      </c>
      <c r="C353" s="2" t="s">
        <v>48789</v>
      </c>
      <c r="D353" s="79" t="s">
        <v>43376</v>
      </c>
      <c r="E353" s="23" t="s">
        <v>48374</v>
      </c>
      <c r="F353" s="24" t="s">
        <v>48375</v>
      </c>
      <c r="G353" s="335">
        <v>1</v>
      </c>
      <c r="H353" s="23" t="s">
        <v>47242</v>
      </c>
      <c r="I353" s="25" t="s">
        <v>15</v>
      </c>
    </row>
    <row r="354" spans="2:9" ht="42" x14ac:dyDescent="0.4">
      <c r="B354" s="327">
        <v>352</v>
      </c>
      <c r="C354" s="2" t="s">
        <v>48790</v>
      </c>
      <c r="D354" s="79" t="s">
        <v>35550</v>
      </c>
      <c r="E354" s="23" t="s">
        <v>48374</v>
      </c>
      <c r="F354" s="24" t="s">
        <v>48375</v>
      </c>
      <c r="G354" s="335">
        <v>1</v>
      </c>
      <c r="H354" s="23" t="s">
        <v>47242</v>
      </c>
      <c r="I354" s="25" t="s">
        <v>15</v>
      </c>
    </row>
    <row r="355" spans="2:9" ht="42" x14ac:dyDescent="0.4">
      <c r="B355" s="327">
        <v>353</v>
      </c>
      <c r="C355" s="2" t="s">
        <v>48791</v>
      </c>
      <c r="D355" s="79" t="s">
        <v>43376</v>
      </c>
      <c r="E355" s="23" t="s">
        <v>48374</v>
      </c>
      <c r="F355" s="24" t="s">
        <v>48375</v>
      </c>
      <c r="G355" s="335">
        <v>1</v>
      </c>
      <c r="H355" s="23" t="s">
        <v>47242</v>
      </c>
      <c r="I355" s="25" t="s">
        <v>15</v>
      </c>
    </row>
    <row r="356" spans="2:9" ht="42" x14ac:dyDescent="0.4">
      <c r="B356" s="327">
        <v>354</v>
      </c>
      <c r="C356" s="2" t="s">
        <v>48792</v>
      </c>
      <c r="D356" s="79" t="s">
        <v>35780</v>
      </c>
      <c r="E356" s="23" t="s">
        <v>48374</v>
      </c>
      <c r="F356" s="24" t="s">
        <v>48375</v>
      </c>
      <c r="G356" s="335">
        <v>1</v>
      </c>
      <c r="H356" s="23" t="s">
        <v>47242</v>
      </c>
      <c r="I356" s="25" t="s">
        <v>15</v>
      </c>
    </row>
    <row r="357" spans="2:9" ht="42" x14ac:dyDescent="0.4">
      <c r="B357" s="327">
        <v>355</v>
      </c>
      <c r="C357" s="2" t="s">
        <v>48793</v>
      </c>
      <c r="D357" s="79" t="s">
        <v>48454</v>
      </c>
      <c r="E357" s="23" t="s">
        <v>48374</v>
      </c>
      <c r="F357" s="24" t="s">
        <v>48375</v>
      </c>
      <c r="G357" s="335">
        <v>1</v>
      </c>
      <c r="H357" s="23" t="s">
        <v>47242</v>
      </c>
      <c r="I357" s="25" t="s">
        <v>15</v>
      </c>
    </row>
    <row r="358" spans="2:9" ht="42" x14ac:dyDescent="0.4">
      <c r="B358" s="327">
        <v>356</v>
      </c>
      <c r="C358" s="2" t="s">
        <v>48794</v>
      </c>
      <c r="D358" s="79" t="s">
        <v>35939</v>
      </c>
      <c r="E358" s="23" t="s">
        <v>48374</v>
      </c>
      <c r="F358" s="24" t="s">
        <v>48375</v>
      </c>
      <c r="G358" s="335">
        <v>1</v>
      </c>
      <c r="H358" s="23" t="s">
        <v>47242</v>
      </c>
      <c r="I358" s="25" t="s">
        <v>15</v>
      </c>
    </row>
    <row r="359" spans="2:9" ht="42" x14ac:dyDescent="0.4">
      <c r="B359" s="327">
        <v>357</v>
      </c>
      <c r="C359" s="2" t="s">
        <v>48795</v>
      </c>
      <c r="D359" s="79" t="s">
        <v>43301</v>
      </c>
      <c r="E359" s="23" t="s">
        <v>48374</v>
      </c>
      <c r="F359" s="24" t="s">
        <v>48375</v>
      </c>
      <c r="G359" s="335">
        <v>1</v>
      </c>
      <c r="H359" s="23" t="s">
        <v>47242</v>
      </c>
      <c r="I359" s="25" t="s">
        <v>15</v>
      </c>
    </row>
    <row r="360" spans="2:9" ht="42" x14ac:dyDescent="0.4">
      <c r="B360" s="327">
        <v>358</v>
      </c>
      <c r="C360" s="2" t="s">
        <v>48796</v>
      </c>
      <c r="D360" s="79" t="s">
        <v>43326</v>
      </c>
      <c r="E360" s="23" t="s">
        <v>48374</v>
      </c>
      <c r="F360" s="24" t="s">
        <v>48375</v>
      </c>
      <c r="G360" s="335">
        <v>2.5</v>
      </c>
      <c r="H360" s="23" t="s">
        <v>47242</v>
      </c>
      <c r="I360" s="25" t="s">
        <v>15</v>
      </c>
    </row>
    <row r="361" spans="2:9" ht="42" x14ac:dyDescent="0.4">
      <c r="B361" s="327">
        <v>359</v>
      </c>
      <c r="C361" s="2" t="s">
        <v>48797</v>
      </c>
      <c r="D361" s="79" t="s">
        <v>43027</v>
      </c>
      <c r="E361" s="23" t="s">
        <v>48374</v>
      </c>
      <c r="F361" s="24" t="s">
        <v>48375</v>
      </c>
      <c r="G361" s="335">
        <v>1</v>
      </c>
      <c r="H361" s="23" t="s">
        <v>47242</v>
      </c>
      <c r="I361" s="25" t="s">
        <v>15</v>
      </c>
    </row>
    <row r="362" spans="2:9" ht="42" x14ac:dyDescent="0.4">
      <c r="B362" s="327">
        <v>360</v>
      </c>
      <c r="C362" s="2" t="s">
        <v>48798</v>
      </c>
      <c r="D362" s="79" t="s">
        <v>37397</v>
      </c>
      <c r="E362" s="23" t="s">
        <v>48374</v>
      </c>
      <c r="F362" s="24" t="s">
        <v>48375</v>
      </c>
      <c r="G362" s="335">
        <v>1</v>
      </c>
      <c r="H362" s="23" t="s">
        <v>47242</v>
      </c>
      <c r="I362" s="25" t="s">
        <v>15</v>
      </c>
    </row>
    <row r="363" spans="2:9" ht="42" x14ac:dyDescent="0.4">
      <c r="B363" s="327">
        <v>361</v>
      </c>
      <c r="C363" s="2" t="s">
        <v>48799</v>
      </c>
      <c r="D363" s="79" t="s">
        <v>48800</v>
      </c>
      <c r="E363" s="23" t="s">
        <v>48374</v>
      </c>
      <c r="F363" s="24" t="s">
        <v>48375</v>
      </c>
      <c r="G363" s="335">
        <v>1</v>
      </c>
      <c r="H363" s="23" t="s">
        <v>47242</v>
      </c>
      <c r="I363" s="25" t="s">
        <v>15</v>
      </c>
    </row>
    <row r="364" spans="2:9" ht="42" x14ac:dyDescent="0.4">
      <c r="B364" s="327">
        <v>362</v>
      </c>
      <c r="C364" s="2" t="s">
        <v>48801</v>
      </c>
      <c r="D364" s="79" t="s">
        <v>43138</v>
      </c>
      <c r="E364" s="23" t="s">
        <v>48374</v>
      </c>
      <c r="F364" s="24" t="s">
        <v>48375</v>
      </c>
      <c r="G364" s="335">
        <v>1</v>
      </c>
      <c r="H364" s="23" t="s">
        <v>47242</v>
      </c>
      <c r="I364" s="25" t="s">
        <v>15</v>
      </c>
    </row>
    <row r="365" spans="2:9" ht="42" x14ac:dyDescent="0.4">
      <c r="B365" s="327">
        <v>363</v>
      </c>
      <c r="C365" s="2" t="s">
        <v>48802</v>
      </c>
      <c r="D365" s="79" t="s">
        <v>36592</v>
      </c>
      <c r="E365" s="23" t="s">
        <v>48374</v>
      </c>
      <c r="F365" s="24" t="s">
        <v>48375</v>
      </c>
      <c r="G365" s="335">
        <v>1</v>
      </c>
      <c r="H365" s="23" t="s">
        <v>47242</v>
      </c>
      <c r="I365" s="25" t="s">
        <v>15</v>
      </c>
    </row>
    <row r="366" spans="2:9" ht="42" x14ac:dyDescent="0.4">
      <c r="B366" s="327">
        <v>364</v>
      </c>
      <c r="C366" s="2" t="s">
        <v>48803</v>
      </c>
      <c r="D366" s="79" t="s">
        <v>43022</v>
      </c>
      <c r="E366" s="23" t="s">
        <v>48374</v>
      </c>
      <c r="F366" s="24" t="s">
        <v>48375</v>
      </c>
      <c r="G366" s="335">
        <v>1</v>
      </c>
      <c r="H366" s="23" t="s">
        <v>47242</v>
      </c>
      <c r="I366" s="25" t="s">
        <v>15</v>
      </c>
    </row>
    <row r="367" spans="2:9" ht="42" x14ac:dyDescent="0.4">
      <c r="B367" s="327">
        <v>365</v>
      </c>
      <c r="C367" s="2" t="s">
        <v>48804</v>
      </c>
      <c r="D367" s="79" t="s">
        <v>43068</v>
      </c>
      <c r="E367" s="23" t="s">
        <v>48374</v>
      </c>
      <c r="F367" s="24" t="s">
        <v>48375</v>
      </c>
      <c r="G367" s="335">
        <v>1</v>
      </c>
      <c r="H367" s="23" t="s">
        <v>47242</v>
      </c>
      <c r="I367" s="25" t="s">
        <v>15</v>
      </c>
    </row>
    <row r="368" spans="2:9" ht="42" x14ac:dyDescent="0.4">
      <c r="B368" s="327">
        <v>366</v>
      </c>
      <c r="C368" s="2" t="s">
        <v>48805</v>
      </c>
      <c r="D368" s="79" t="s">
        <v>36879</v>
      </c>
      <c r="E368" s="23" t="s">
        <v>48374</v>
      </c>
      <c r="F368" s="24" t="s">
        <v>48375</v>
      </c>
      <c r="G368" s="335">
        <v>1</v>
      </c>
      <c r="H368" s="23" t="s">
        <v>47242</v>
      </c>
      <c r="I368" s="25" t="s">
        <v>15</v>
      </c>
    </row>
    <row r="369" spans="2:9" ht="42" x14ac:dyDescent="0.4">
      <c r="B369" s="327">
        <v>367</v>
      </c>
      <c r="C369" s="132" t="s">
        <v>48806</v>
      </c>
      <c r="D369" s="79" t="s">
        <v>47917</v>
      </c>
      <c r="E369" s="23" t="s">
        <v>48374</v>
      </c>
      <c r="F369" s="24" t="s">
        <v>48375</v>
      </c>
      <c r="G369" s="335">
        <v>1</v>
      </c>
      <c r="H369" s="23" t="s">
        <v>47242</v>
      </c>
      <c r="I369" s="25" t="s">
        <v>15</v>
      </c>
    </row>
    <row r="370" spans="2:9" ht="42" x14ac:dyDescent="0.4">
      <c r="B370" s="327">
        <v>368</v>
      </c>
      <c r="C370" s="8" t="s">
        <v>48807</v>
      </c>
      <c r="D370" s="79" t="s">
        <v>48808</v>
      </c>
      <c r="E370" s="23" t="s">
        <v>48374</v>
      </c>
      <c r="F370" s="24" t="s">
        <v>48375</v>
      </c>
      <c r="G370" s="335">
        <v>1</v>
      </c>
      <c r="H370" s="23" t="s">
        <v>47242</v>
      </c>
      <c r="I370" s="25" t="s">
        <v>15</v>
      </c>
    </row>
    <row r="371" spans="2:9" ht="42" x14ac:dyDescent="0.4">
      <c r="B371" s="327">
        <v>369</v>
      </c>
      <c r="C371" s="8" t="s">
        <v>48809</v>
      </c>
      <c r="D371" s="79" t="s">
        <v>35630</v>
      </c>
      <c r="E371" s="23" t="s">
        <v>48374</v>
      </c>
      <c r="F371" s="24" t="s">
        <v>48375</v>
      </c>
      <c r="G371" s="335">
        <v>1</v>
      </c>
      <c r="H371" s="23" t="s">
        <v>47242</v>
      </c>
      <c r="I371" s="25" t="s">
        <v>15</v>
      </c>
    </row>
    <row r="372" spans="2:9" ht="42" x14ac:dyDescent="0.4">
      <c r="B372" s="327">
        <v>370</v>
      </c>
      <c r="C372" s="8" t="s">
        <v>48810</v>
      </c>
      <c r="D372" s="284" t="s">
        <v>43022</v>
      </c>
      <c r="E372" s="23" t="s">
        <v>48374</v>
      </c>
      <c r="F372" s="24" t="s">
        <v>48375</v>
      </c>
      <c r="G372" s="337">
        <v>1</v>
      </c>
      <c r="H372" s="23" t="s">
        <v>47242</v>
      </c>
      <c r="I372" s="25" t="s">
        <v>15</v>
      </c>
    </row>
    <row r="373" spans="2:9" ht="42" x14ac:dyDescent="0.4">
      <c r="B373" s="327">
        <v>371</v>
      </c>
      <c r="C373" s="8" t="s">
        <v>48811</v>
      </c>
      <c r="D373" s="79" t="s">
        <v>37397</v>
      </c>
      <c r="E373" s="23" t="s">
        <v>48374</v>
      </c>
      <c r="F373" s="24" t="s">
        <v>48375</v>
      </c>
      <c r="G373" s="335">
        <v>1</v>
      </c>
      <c r="H373" s="23" t="s">
        <v>47242</v>
      </c>
      <c r="I373" s="25" t="s">
        <v>15</v>
      </c>
    </row>
    <row r="374" spans="2:9" ht="42" x14ac:dyDescent="0.4">
      <c r="B374" s="327">
        <v>372</v>
      </c>
      <c r="C374" s="8" t="s">
        <v>48812</v>
      </c>
      <c r="D374" s="79" t="s">
        <v>35630</v>
      </c>
      <c r="E374" s="23" t="s">
        <v>48374</v>
      </c>
      <c r="F374" s="24" t="s">
        <v>48375</v>
      </c>
      <c r="G374" s="335">
        <v>1</v>
      </c>
      <c r="H374" s="23" t="s">
        <v>47242</v>
      </c>
      <c r="I374" s="25" t="s">
        <v>15</v>
      </c>
    </row>
    <row r="375" spans="2:9" ht="42" x14ac:dyDescent="0.4">
      <c r="B375" s="327">
        <v>373</v>
      </c>
      <c r="C375" s="8" t="s">
        <v>48813</v>
      </c>
      <c r="D375" s="79" t="s">
        <v>48553</v>
      </c>
      <c r="E375" s="23" t="s">
        <v>48374</v>
      </c>
      <c r="F375" s="24" t="s">
        <v>48375</v>
      </c>
      <c r="G375" s="335">
        <v>1</v>
      </c>
      <c r="H375" s="23" t="s">
        <v>47242</v>
      </c>
      <c r="I375" s="25" t="s">
        <v>15</v>
      </c>
    </row>
    <row r="376" spans="2:9" ht="42" x14ac:dyDescent="0.4">
      <c r="B376" s="327">
        <v>374</v>
      </c>
      <c r="C376" s="8" t="s">
        <v>48814</v>
      </c>
      <c r="D376" s="79" t="s">
        <v>43027</v>
      </c>
      <c r="E376" s="23" t="s">
        <v>48374</v>
      </c>
      <c r="F376" s="24" t="s">
        <v>48375</v>
      </c>
      <c r="G376" s="335">
        <v>1.5</v>
      </c>
      <c r="H376" s="23" t="s">
        <v>47242</v>
      </c>
      <c r="I376" s="25" t="s">
        <v>15</v>
      </c>
    </row>
    <row r="377" spans="2:9" ht="42" x14ac:dyDescent="0.4">
      <c r="B377" s="327">
        <v>375</v>
      </c>
      <c r="C377" s="8" t="s">
        <v>48815</v>
      </c>
      <c r="D377" s="79" t="s">
        <v>35939</v>
      </c>
      <c r="E377" s="23" t="s">
        <v>48374</v>
      </c>
      <c r="F377" s="24" t="s">
        <v>48375</v>
      </c>
      <c r="G377" s="335">
        <v>1</v>
      </c>
      <c r="H377" s="23" t="s">
        <v>47242</v>
      </c>
      <c r="I377" s="25" t="s">
        <v>15</v>
      </c>
    </row>
    <row r="378" spans="2:9" ht="42" x14ac:dyDescent="0.4">
      <c r="B378" s="327">
        <v>376</v>
      </c>
      <c r="C378" s="8" t="s">
        <v>48816</v>
      </c>
      <c r="D378" s="79" t="s">
        <v>48817</v>
      </c>
      <c r="E378" s="23" t="s">
        <v>48374</v>
      </c>
      <c r="F378" s="24" t="s">
        <v>48375</v>
      </c>
      <c r="G378" s="335">
        <v>1</v>
      </c>
      <c r="H378" s="23" t="s">
        <v>47242</v>
      </c>
      <c r="I378" s="25" t="s">
        <v>15</v>
      </c>
    </row>
    <row r="379" spans="2:9" ht="42" x14ac:dyDescent="0.4">
      <c r="B379" s="327">
        <v>377</v>
      </c>
      <c r="C379" s="8" t="s">
        <v>48818</v>
      </c>
      <c r="D379" s="79" t="s">
        <v>43027</v>
      </c>
      <c r="E379" s="23" t="s">
        <v>48374</v>
      </c>
      <c r="F379" s="24" t="s">
        <v>48375</v>
      </c>
      <c r="G379" s="335">
        <v>1</v>
      </c>
      <c r="H379" s="23" t="s">
        <v>47242</v>
      </c>
      <c r="I379" s="25" t="s">
        <v>15</v>
      </c>
    </row>
    <row r="380" spans="2:9" ht="42" x14ac:dyDescent="0.4">
      <c r="B380" s="327">
        <v>378</v>
      </c>
      <c r="C380" s="8" t="s">
        <v>48819</v>
      </c>
      <c r="D380" s="79" t="s">
        <v>48820</v>
      </c>
      <c r="E380" s="23" t="s">
        <v>48374</v>
      </c>
      <c r="F380" s="24" t="s">
        <v>48375</v>
      </c>
      <c r="G380" s="335">
        <v>1.5</v>
      </c>
      <c r="H380" s="23" t="s">
        <v>47242</v>
      </c>
      <c r="I380" s="25" t="s">
        <v>15</v>
      </c>
    </row>
    <row r="381" spans="2:9" ht="42" x14ac:dyDescent="0.4">
      <c r="B381" s="327">
        <v>379</v>
      </c>
      <c r="C381" s="8" t="s">
        <v>48821</v>
      </c>
      <c r="D381" s="79" t="s">
        <v>43376</v>
      </c>
      <c r="E381" s="23" t="s">
        <v>48374</v>
      </c>
      <c r="F381" s="24" t="s">
        <v>48375</v>
      </c>
      <c r="G381" s="335">
        <v>3.5</v>
      </c>
      <c r="H381" s="23" t="s">
        <v>47242</v>
      </c>
      <c r="I381" s="25" t="s">
        <v>15</v>
      </c>
    </row>
    <row r="382" spans="2:9" ht="42" x14ac:dyDescent="0.4">
      <c r="B382" s="327">
        <v>380</v>
      </c>
      <c r="C382" s="8" t="s">
        <v>48822</v>
      </c>
      <c r="D382" s="79" t="s">
        <v>35918</v>
      </c>
      <c r="E382" s="23" t="s">
        <v>48374</v>
      </c>
      <c r="F382" s="24" t="s">
        <v>48375</v>
      </c>
      <c r="G382" s="335">
        <v>1</v>
      </c>
      <c r="H382" s="23" t="s">
        <v>47242</v>
      </c>
      <c r="I382" s="25" t="s">
        <v>15</v>
      </c>
    </row>
    <row r="383" spans="2:9" ht="42" x14ac:dyDescent="0.4">
      <c r="B383" s="327">
        <v>381</v>
      </c>
      <c r="C383" s="8" t="s">
        <v>48823</v>
      </c>
      <c r="D383" s="79" t="s">
        <v>35170</v>
      </c>
      <c r="E383" s="23" t="s">
        <v>48374</v>
      </c>
      <c r="F383" s="24" t="s">
        <v>48375</v>
      </c>
      <c r="G383" s="335">
        <v>1</v>
      </c>
      <c r="H383" s="23" t="s">
        <v>47242</v>
      </c>
      <c r="I383" s="25" t="s">
        <v>15</v>
      </c>
    </row>
    <row r="384" spans="2:9" ht="42" x14ac:dyDescent="0.4">
      <c r="B384" s="327">
        <v>382</v>
      </c>
      <c r="C384" s="8" t="s">
        <v>48824</v>
      </c>
      <c r="D384" s="79" t="s">
        <v>48825</v>
      </c>
      <c r="E384" s="23" t="s">
        <v>48374</v>
      </c>
      <c r="F384" s="24" t="s">
        <v>48375</v>
      </c>
      <c r="G384" s="335">
        <v>1</v>
      </c>
      <c r="H384" s="23" t="s">
        <v>47242</v>
      </c>
      <c r="I384" s="25" t="s">
        <v>15</v>
      </c>
    </row>
    <row r="385" spans="2:9" ht="42" x14ac:dyDescent="0.4">
      <c r="B385" s="327">
        <v>383</v>
      </c>
      <c r="C385" s="8" t="s">
        <v>48826</v>
      </c>
      <c r="D385" s="79" t="s">
        <v>36879</v>
      </c>
      <c r="E385" s="23" t="s">
        <v>48374</v>
      </c>
      <c r="F385" s="24" t="s">
        <v>48375</v>
      </c>
      <c r="G385" s="335">
        <v>1</v>
      </c>
      <c r="H385" s="23" t="s">
        <v>47242</v>
      </c>
      <c r="I385" s="25" t="s">
        <v>15</v>
      </c>
    </row>
    <row r="386" spans="2:9" ht="42" x14ac:dyDescent="0.4">
      <c r="B386" s="327">
        <v>384</v>
      </c>
      <c r="C386" s="8" t="s">
        <v>48827</v>
      </c>
      <c r="D386" s="79" t="s">
        <v>42989</v>
      </c>
      <c r="E386" s="23" t="s">
        <v>48374</v>
      </c>
      <c r="F386" s="24" t="s">
        <v>48375</v>
      </c>
      <c r="G386" s="335">
        <v>1</v>
      </c>
      <c r="H386" s="23" t="s">
        <v>47242</v>
      </c>
      <c r="I386" s="25" t="s">
        <v>15</v>
      </c>
    </row>
    <row r="387" spans="2:9" ht="42" x14ac:dyDescent="0.4">
      <c r="B387" s="327">
        <v>385</v>
      </c>
      <c r="C387" s="8" t="s">
        <v>48828</v>
      </c>
      <c r="D387" s="79" t="s">
        <v>48829</v>
      </c>
      <c r="E387" s="23" t="s">
        <v>48374</v>
      </c>
      <c r="F387" s="24" t="s">
        <v>48375</v>
      </c>
      <c r="G387" s="335">
        <v>1</v>
      </c>
      <c r="H387" s="23" t="s">
        <v>47242</v>
      </c>
      <c r="I387" s="25" t="s">
        <v>15</v>
      </c>
    </row>
    <row r="388" spans="2:9" ht="42" x14ac:dyDescent="0.4">
      <c r="B388" s="327">
        <v>386</v>
      </c>
      <c r="C388" s="8" t="s">
        <v>48830</v>
      </c>
      <c r="D388" s="79" t="s">
        <v>35172</v>
      </c>
      <c r="E388" s="23" t="s">
        <v>48374</v>
      </c>
      <c r="F388" s="24" t="s">
        <v>48375</v>
      </c>
      <c r="G388" s="335">
        <v>1</v>
      </c>
      <c r="H388" s="23" t="s">
        <v>47242</v>
      </c>
      <c r="I388" s="25" t="s">
        <v>15</v>
      </c>
    </row>
    <row r="389" spans="2:9" ht="42" x14ac:dyDescent="0.4">
      <c r="B389" s="327">
        <v>387</v>
      </c>
      <c r="C389" s="8" t="s">
        <v>48831</v>
      </c>
      <c r="D389" s="79" t="s">
        <v>47917</v>
      </c>
      <c r="E389" s="23" t="s">
        <v>48374</v>
      </c>
      <c r="F389" s="24" t="s">
        <v>48375</v>
      </c>
      <c r="G389" s="335">
        <v>1.5</v>
      </c>
      <c r="H389" s="23" t="s">
        <v>47242</v>
      </c>
      <c r="I389" s="25" t="s">
        <v>15</v>
      </c>
    </row>
    <row r="390" spans="2:9" ht="42" x14ac:dyDescent="0.4">
      <c r="B390" s="327">
        <v>388</v>
      </c>
      <c r="C390" s="8" t="s">
        <v>48832</v>
      </c>
      <c r="D390" s="79" t="s">
        <v>43014</v>
      </c>
      <c r="E390" s="23" t="s">
        <v>48374</v>
      </c>
      <c r="F390" s="24" t="s">
        <v>48375</v>
      </c>
      <c r="G390" s="335">
        <v>1</v>
      </c>
      <c r="H390" s="23" t="s">
        <v>47242</v>
      </c>
      <c r="I390" s="25" t="s">
        <v>15</v>
      </c>
    </row>
    <row r="391" spans="2:9" ht="42" x14ac:dyDescent="0.4">
      <c r="B391" s="327">
        <v>389</v>
      </c>
      <c r="C391" s="8" t="s">
        <v>48833</v>
      </c>
      <c r="D391" s="79" t="s">
        <v>36321</v>
      </c>
      <c r="E391" s="23" t="s">
        <v>48374</v>
      </c>
      <c r="F391" s="24" t="s">
        <v>48375</v>
      </c>
      <c r="G391" s="335">
        <v>1</v>
      </c>
      <c r="H391" s="23" t="s">
        <v>47242</v>
      </c>
      <c r="I391" s="25" t="s">
        <v>15</v>
      </c>
    </row>
    <row r="392" spans="2:9" ht="42" x14ac:dyDescent="0.4">
      <c r="B392" s="327">
        <v>390</v>
      </c>
      <c r="C392" s="8" t="s">
        <v>48834</v>
      </c>
      <c r="D392" s="79" t="s">
        <v>43025</v>
      </c>
      <c r="E392" s="23" t="s">
        <v>48374</v>
      </c>
      <c r="F392" s="24" t="s">
        <v>48375</v>
      </c>
      <c r="G392" s="335">
        <v>1</v>
      </c>
      <c r="H392" s="23" t="s">
        <v>47242</v>
      </c>
      <c r="I392" s="25" t="s">
        <v>15</v>
      </c>
    </row>
    <row r="393" spans="2:9" ht="42" x14ac:dyDescent="0.4">
      <c r="B393" s="327">
        <v>391</v>
      </c>
      <c r="C393" s="8" t="s">
        <v>48835</v>
      </c>
      <c r="D393" s="79" t="s">
        <v>43270</v>
      </c>
      <c r="E393" s="23" t="s">
        <v>48374</v>
      </c>
      <c r="F393" s="24" t="s">
        <v>48375</v>
      </c>
      <c r="G393" s="335">
        <v>2.5</v>
      </c>
      <c r="H393" s="23" t="s">
        <v>47242</v>
      </c>
      <c r="I393" s="25" t="s">
        <v>15</v>
      </c>
    </row>
    <row r="394" spans="2:9" ht="42" x14ac:dyDescent="0.4">
      <c r="B394" s="327">
        <v>392</v>
      </c>
      <c r="C394" s="8" t="s">
        <v>48836</v>
      </c>
      <c r="D394" s="79" t="s">
        <v>48706</v>
      </c>
      <c r="E394" s="23" t="s">
        <v>48374</v>
      </c>
      <c r="F394" s="24" t="s">
        <v>48375</v>
      </c>
      <c r="G394" s="335">
        <v>2.5</v>
      </c>
      <c r="H394" s="23" t="s">
        <v>47242</v>
      </c>
      <c r="I394" s="25" t="s">
        <v>15</v>
      </c>
    </row>
    <row r="395" spans="2:9" ht="42" x14ac:dyDescent="0.4">
      <c r="B395" s="327">
        <v>393</v>
      </c>
      <c r="C395" s="8" t="s">
        <v>48837</v>
      </c>
      <c r="D395" s="79" t="s">
        <v>48838</v>
      </c>
      <c r="E395" s="23" t="s">
        <v>48374</v>
      </c>
      <c r="F395" s="24" t="s">
        <v>48375</v>
      </c>
      <c r="G395" s="335">
        <v>1</v>
      </c>
      <c r="H395" s="23" t="s">
        <v>47242</v>
      </c>
      <c r="I395" s="25" t="s">
        <v>15</v>
      </c>
    </row>
    <row r="396" spans="2:9" ht="42" x14ac:dyDescent="0.4">
      <c r="B396" s="327">
        <v>394</v>
      </c>
      <c r="C396" s="8" t="s">
        <v>48839</v>
      </c>
      <c r="D396" s="79" t="s">
        <v>36813</v>
      </c>
      <c r="E396" s="23" t="s">
        <v>48374</v>
      </c>
      <c r="F396" s="24" t="s">
        <v>48375</v>
      </c>
      <c r="G396" s="335">
        <v>1</v>
      </c>
      <c r="H396" s="23" t="s">
        <v>47242</v>
      </c>
      <c r="I396" s="25" t="s">
        <v>15</v>
      </c>
    </row>
    <row r="397" spans="2:9" ht="42" x14ac:dyDescent="0.4">
      <c r="B397" s="327">
        <v>395</v>
      </c>
      <c r="C397" s="8" t="s">
        <v>48840</v>
      </c>
      <c r="D397" s="79" t="s">
        <v>48551</v>
      </c>
      <c r="E397" s="23" t="s">
        <v>48374</v>
      </c>
      <c r="F397" s="24" t="s">
        <v>48375</v>
      </c>
      <c r="G397" s="335">
        <v>1</v>
      </c>
      <c r="H397" s="23" t="s">
        <v>47242</v>
      </c>
      <c r="I397" s="25" t="s">
        <v>15</v>
      </c>
    </row>
    <row r="398" spans="2:9" ht="42" x14ac:dyDescent="0.4">
      <c r="B398" s="327">
        <v>396</v>
      </c>
      <c r="C398" s="8" t="s">
        <v>48841</v>
      </c>
      <c r="D398" s="79" t="s">
        <v>35170</v>
      </c>
      <c r="E398" s="23" t="s">
        <v>48374</v>
      </c>
      <c r="F398" s="24" t="s">
        <v>48375</v>
      </c>
      <c r="G398" s="335">
        <v>1</v>
      </c>
      <c r="H398" s="23" t="s">
        <v>47242</v>
      </c>
      <c r="I398" s="25" t="s">
        <v>15</v>
      </c>
    </row>
    <row r="399" spans="2:9" ht="42" x14ac:dyDescent="0.4">
      <c r="B399" s="327">
        <v>397</v>
      </c>
      <c r="C399" s="8" t="s">
        <v>48842</v>
      </c>
      <c r="D399" s="79" t="s">
        <v>37397</v>
      </c>
      <c r="E399" s="23" t="s">
        <v>48374</v>
      </c>
      <c r="F399" s="24" t="s">
        <v>48375</v>
      </c>
      <c r="G399" s="335">
        <v>1</v>
      </c>
      <c r="H399" s="23" t="s">
        <v>47242</v>
      </c>
      <c r="I399" s="25" t="s">
        <v>15</v>
      </c>
    </row>
    <row r="400" spans="2:9" ht="42" x14ac:dyDescent="0.4">
      <c r="B400" s="327">
        <v>398</v>
      </c>
      <c r="C400" s="8" t="s">
        <v>48843</v>
      </c>
      <c r="D400" s="79" t="s">
        <v>42989</v>
      </c>
      <c r="E400" s="23" t="s">
        <v>48374</v>
      </c>
      <c r="F400" s="24" t="s">
        <v>48375</v>
      </c>
      <c r="G400" s="335">
        <v>1</v>
      </c>
      <c r="H400" s="23" t="s">
        <v>47242</v>
      </c>
      <c r="I400" s="25" t="s">
        <v>15</v>
      </c>
    </row>
    <row r="401" spans="2:9" ht="42" x14ac:dyDescent="0.4">
      <c r="B401" s="327">
        <v>399</v>
      </c>
      <c r="C401" s="8" t="s">
        <v>48844</v>
      </c>
      <c r="D401" s="79" t="s">
        <v>48845</v>
      </c>
      <c r="E401" s="23" t="s">
        <v>48374</v>
      </c>
      <c r="F401" s="24" t="s">
        <v>48375</v>
      </c>
      <c r="G401" s="335">
        <v>1</v>
      </c>
      <c r="H401" s="23" t="s">
        <v>47242</v>
      </c>
      <c r="I401" s="25" t="s">
        <v>15</v>
      </c>
    </row>
    <row r="402" spans="2:9" ht="42" x14ac:dyDescent="0.4">
      <c r="B402" s="327">
        <v>400</v>
      </c>
      <c r="C402" s="8" t="s">
        <v>48846</v>
      </c>
      <c r="D402" s="79" t="s">
        <v>48847</v>
      </c>
      <c r="E402" s="23" t="s">
        <v>48374</v>
      </c>
      <c r="F402" s="24" t="s">
        <v>48375</v>
      </c>
      <c r="G402" s="335">
        <v>1</v>
      </c>
      <c r="H402" s="23" t="s">
        <v>47242</v>
      </c>
      <c r="I402" s="25" t="s">
        <v>15</v>
      </c>
    </row>
    <row r="403" spans="2:9" ht="42" x14ac:dyDescent="0.4">
      <c r="B403" s="327">
        <v>401</v>
      </c>
      <c r="C403" s="8" t="s">
        <v>48848</v>
      </c>
      <c r="D403" s="79" t="s">
        <v>36879</v>
      </c>
      <c r="E403" s="23" t="s">
        <v>48374</v>
      </c>
      <c r="F403" s="24" t="s">
        <v>48375</v>
      </c>
      <c r="G403" s="335">
        <v>1</v>
      </c>
      <c r="H403" s="23" t="s">
        <v>47242</v>
      </c>
      <c r="I403" s="25" t="s">
        <v>15</v>
      </c>
    </row>
    <row r="404" spans="2:9" ht="42" x14ac:dyDescent="0.4">
      <c r="B404" s="327">
        <v>402</v>
      </c>
      <c r="C404" s="8" t="s">
        <v>48849</v>
      </c>
      <c r="D404" s="79" t="s">
        <v>43138</v>
      </c>
      <c r="E404" s="23" t="s">
        <v>48374</v>
      </c>
      <c r="F404" s="24" t="s">
        <v>48375</v>
      </c>
      <c r="G404" s="335">
        <v>1</v>
      </c>
      <c r="H404" s="23" t="s">
        <v>47242</v>
      </c>
      <c r="I404" s="25" t="s">
        <v>15</v>
      </c>
    </row>
    <row r="405" spans="2:9" ht="42" x14ac:dyDescent="0.4">
      <c r="B405" s="327">
        <v>403</v>
      </c>
      <c r="C405" s="8" t="s">
        <v>48850</v>
      </c>
      <c r="D405" s="79" t="s">
        <v>35170</v>
      </c>
      <c r="E405" s="23" t="s">
        <v>48374</v>
      </c>
      <c r="F405" s="24" t="s">
        <v>48375</v>
      </c>
      <c r="G405" s="335">
        <v>2</v>
      </c>
      <c r="H405" s="23" t="s">
        <v>47242</v>
      </c>
      <c r="I405" s="25" t="s">
        <v>15</v>
      </c>
    </row>
    <row r="406" spans="2:9" ht="42" x14ac:dyDescent="0.4">
      <c r="B406" s="327">
        <v>404</v>
      </c>
      <c r="C406" s="8" t="s">
        <v>48851</v>
      </c>
      <c r="D406" s="79" t="s">
        <v>36813</v>
      </c>
      <c r="E406" s="23" t="s">
        <v>48374</v>
      </c>
      <c r="F406" s="24" t="s">
        <v>48375</v>
      </c>
      <c r="G406" s="335">
        <v>1</v>
      </c>
      <c r="H406" s="23" t="s">
        <v>47242</v>
      </c>
      <c r="I406" s="25" t="s">
        <v>15</v>
      </c>
    </row>
    <row r="407" spans="2:9" ht="42" x14ac:dyDescent="0.4">
      <c r="B407" s="327">
        <v>405</v>
      </c>
      <c r="C407" s="8" t="s">
        <v>48852</v>
      </c>
      <c r="D407" s="79" t="s">
        <v>48838</v>
      </c>
      <c r="E407" s="23" t="s">
        <v>48374</v>
      </c>
      <c r="F407" s="24" t="s">
        <v>48375</v>
      </c>
      <c r="G407" s="335">
        <v>1</v>
      </c>
      <c r="H407" s="23" t="s">
        <v>47242</v>
      </c>
      <c r="I407" s="25" t="s">
        <v>15</v>
      </c>
    </row>
    <row r="408" spans="2:9" ht="42" x14ac:dyDescent="0.4">
      <c r="B408" s="327">
        <v>406</v>
      </c>
      <c r="C408" s="8" t="s">
        <v>48853</v>
      </c>
      <c r="D408" s="79" t="s">
        <v>37469</v>
      </c>
      <c r="E408" s="23" t="s">
        <v>48374</v>
      </c>
      <c r="F408" s="24" t="s">
        <v>48375</v>
      </c>
      <c r="G408" s="335">
        <v>2.5</v>
      </c>
      <c r="H408" s="23" t="s">
        <v>47242</v>
      </c>
      <c r="I408" s="25" t="s">
        <v>15</v>
      </c>
    </row>
    <row r="409" spans="2:9" ht="42" x14ac:dyDescent="0.4">
      <c r="B409" s="327">
        <v>407</v>
      </c>
      <c r="C409" s="8" t="s">
        <v>48854</v>
      </c>
      <c r="D409" s="79" t="s">
        <v>43022</v>
      </c>
      <c r="E409" s="23" t="s">
        <v>48374</v>
      </c>
      <c r="F409" s="24" t="s">
        <v>48375</v>
      </c>
      <c r="G409" s="335">
        <v>1</v>
      </c>
      <c r="H409" s="23" t="s">
        <v>47242</v>
      </c>
      <c r="I409" s="25" t="s">
        <v>15</v>
      </c>
    </row>
    <row r="410" spans="2:9" ht="42" x14ac:dyDescent="0.4">
      <c r="B410" s="327">
        <v>408</v>
      </c>
      <c r="C410" s="8" t="s">
        <v>48855</v>
      </c>
      <c r="D410" s="79" t="s">
        <v>43022</v>
      </c>
      <c r="E410" s="23" t="s">
        <v>48374</v>
      </c>
      <c r="F410" s="24" t="s">
        <v>48375</v>
      </c>
      <c r="G410" s="335">
        <v>1</v>
      </c>
      <c r="H410" s="23" t="s">
        <v>47242</v>
      </c>
      <c r="I410" s="25" t="s">
        <v>15</v>
      </c>
    </row>
    <row r="411" spans="2:9" ht="42" x14ac:dyDescent="0.4">
      <c r="B411" s="327">
        <v>409</v>
      </c>
      <c r="C411" s="331" t="s">
        <v>48856</v>
      </c>
      <c r="D411" s="79" t="s">
        <v>48838</v>
      </c>
      <c r="E411" s="23" t="s">
        <v>48374</v>
      </c>
      <c r="F411" s="24" t="s">
        <v>48375</v>
      </c>
      <c r="G411" s="335">
        <v>1</v>
      </c>
      <c r="H411" s="23" t="s">
        <v>47242</v>
      </c>
      <c r="I411" s="25" t="s">
        <v>15</v>
      </c>
    </row>
    <row r="412" spans="2:9" ht="42" x14ac:dyDescent="0.4">
      <c r="B412" s="327">
        <v>410</v>
      </c>
      <c r="C412" s="331" t="s">
        <v>48857</v>
      </c>
      <c r="D412" s="79" t="s">
        <v>48858</v>
      </c>
      <c r="E412" s="23" t="s">
        <v>48374</v>
      </c>
      <c r="F412" s="24" t="s">
        <v>48375</v>
      </c>
      <c r="G412" s="335">
        <v>1</v>
      </c>
      <c r="H412" s="23" t="s">
        <v>47242</v>
      </c>
      <c r="I412" s="25" t="s">
        <v>15</v>
      </c>
    </row>
    <row r="413" spans="2:9" ht="42" x14ac:dyDescent="0.4">
      <c r="B413" s="327">
        <v>411</v>
      </c>
      <c r="C413" s="331" t="s">
        <v>48859</v>
      </c>
      <c r="D413" s="79" t="s">
        <v>48860</v>
      </c>
      <c r="E413" s="23" t="s">
        <v>48374</v>
      </c>
      <c r="F413" s="24" t="s">
        <v>48375</v>
      </c>
      <c r="G413" s="335">
        <v>1</v>
      </c>
      <c r="H413" s="23" t="s">
        <v>47242</v>
      </c>
      <c r="I413" s="25" t="s">
        <v>15</v>
      </c>
    </row>
    <row r="414" spans="2:9" ht="42" x14ac:dyDescent="0.4">
      <c r="B414" s="327">
        <v>412</v>
      </c>
      <c r="C414" s="331" t="s">
        <v>48861</v>
      </c>
      <c r="D414" s="79" t="s">
        <v>36655</v>
      </c>
      <c r="E414" s="23" t="s">
        <v>48374</v>
      </c>
      <c r="F414" s="24" t="s">
        <v>48375</v>
      </c>
      <c r="G414" s="335">
        <v>1</v>
      </c>
      <c r="H414" s="23" t="s">
        <v>47242</v>
      </c>
      <c r="I414" s="25" t="s">
        <v>15</v>
      </c>
    </row>
    <row r="415" spans="2:9" ht="42" x14ac:dyDescent="0.4">
      <c r="B415" s="327">
        <v>413</v>
      </c>
      <c r="C415" s="331" t="s">
        <v>48862</v>
      </c>
      <c r="D415" s="79" t="s">
        <v>35332</v>
      </c>
      <c r="E415" s="23" t="s">
        <v>48374</v>
      </c>
      <c r="F415" s="24" t="s">
        <v>48375</v>
      </c>
      <c r="G415" s="335">
        <v>1</v>
      </c>
      <c r="H415" s="23" t="s">
        <v>47242</v>
      </c>
      <c r="I415" s="25" t="s">
        <v>15</v>
      </c>
    </row>
    <row r="416" spans="2:9" ht="42" x14ac:dyDescent="0.4">
      <c r="B416" s="327">
        <v>414</v>
      </c>
      <c r="C416" s="331" t="s">
        <v>48863</v>
      </c>
      <c r="D416" s="79" t="s">
        <v>35531</v>
      </c>
      <c r="E416" s="23" t="s">
        <v>48374</v>
      </c>
      <c r="F416" s="24" t="s">
        <v>48375</v>
      </c>
      <c r="G416" s="335">
        <v>2</v>
      </c>
      <c r="H416" s="23" t="s">
        <v>47242</v>
      </c>
      <c r="I416" s="25" t="s">
        <v>15</v>
      </c>
    </row>
    <row r="417" spans="2:9" ht="42" x14ac:dyDescent="0.4">
      <c r="B417" s="327">
        <v>415</v>
      </c>
      <c r="C417" s="331" t="s">
        <v>48864</v>
      </c>
      <c r="D417" s="79" t="s">
        <v>35497</v>
      </c>
      <c r="E417" s="23" t="s">
        <v>48374</v>
      </c>
      <c r="F417" s="24" t="s">
        <v>48375</v>
      </c>
      <c r="G417" s="335">
        <v>1</v>
      </c>
      <c r="H417" s="23" t="s">
        <v>47242</v>
      </c>
      <c r="I417" s="25" t="s">
        <v>15</v>
      </c>
    </row>
    <row r="418" spans="2:9" ht="42" x14ac:dyDescent="0.4">
      <c r="B418" s="327">
        <v>416</v>
      </c>
      <c r="C418" s="331" t="s">
        <v>48865</v>
      </c>
      <c r="D418" s="79" t="s">
        <v>48395</v>
      </c>
      <c r="E418" s="23" t="s">
        <v>48374</v>
      </c>
      <c r="F418" s="24" t="s">
        <v>48375</v>
      </c>
      <c r="G418" s="335">
        <v>2</v>
      </c>
      <c r="H418" s="23" t="s">
        <v>47242</v>
      </c>
      <c r="I418" s="25" t="s">
        <v>15</v>
      </c>
    </row>
    <row r="419" spans="2:9" ht="42" x14ac:dyDescent="0.4">
      <c r="B419" s="327">
        <v>417</v>
      </c>
      <c r="C419" s="331" t="s">
        <v>48866</v>
      </c>
      <c r="D419" s="79" t="s">
        <v>48524</v>
      </c>
      <c r="E419" s="23" t="s">
        <v>48374</v>
      </c>
      <c r="F419" s="24" t="s">
        <v>48375</v>
      </c>
      <c r="G419" s="335">
        <v>1</v>
      </c>
      <c r="H419" s="23" t="s">
        <v>47242</v>
      </c>
      <c r="I419" s="25" t="s">
        <v>15</v>
      </c>
    </row>
    <row r="420" spans="2:9" ht="42" x14ac:dyDescent="0.4">
      <c r="B420" s="327">
        <v>418</v>
      </c>
      <c r="C420" s="331" t="s">
        <v>48867</v>
      </c>
      <c r="D420" s="79" t="s">
        <v>35497</v>
      </c>
      <c r="E420" s="23" t="s">
        <v>48374</v>
      </c>
      <c r="F420" s="24" t="s">
        <v>48375</v>
      </c>
      <c r="G420" s="335">
        <v>1</v>
      </c>
      <c r="H420" s="23" t="s">
        <v>47242</v>
      </c>
      <c r="I420" s="25" t="s">
        <v>15</v>
      </c>
    </row>
    <row r="421" spans="2:9" ht="42" x14ac:dyDescent="0.4">
      <c r="B421" s="327">
        <v>419</v>
      </c>
      <c r="C421" s="331" t="s">
        <v>48868</v>
      </c>
      <c r="D421" s="79" t="s">
        <v>36879</v>
      </c>
      <c r="E421" s="23" t="s">
        <v>48374</v>
      </c>
      <c r="F421" s="24" t="s">
        <v>48375</v>
      </c>
      <c r="G421" s="335">
        <v>1</v>
      </c>
      <c r="H421" s="23" t="s">
        <v>47242</v>
      </c>
      <c r="I421" s="25" t="s">
        <v>15</v>
      </c>
    </row>
    <row r="422" spans="2:9" ht="42" x14ac:dyDescent="0.4">
      <c r="B422" s="327">
        <v>420</v>
      </c>
      <c r="C422" s="331" t="s">
        <v>48869</v>
      </c>
      <c r="D422" s="79" t="s">
        <v>36592</v>
      </c>
      <c r="E422" s="23" t="s">
        <v>48374</v>
      </c>
      <c r="F422" s="24" t="s">
        <v>48375</v>
      </c>
      <c r="G422" s="335">
        <v>2</v>
      </c>
      <c r="H422" s="23" t="s">
        <v>47242</v>
      </c>
      <c r="I422" s="25" t="s">
        <v>15</v>
      </c>
    </row>
    <row r="423" spans="2:9" ht="42" x14ac:dyDescent="0.4">
      <c r="B423" s="327">
        <v>421</v>
      </c>
      <c r="C423" s="331" t="s">
        <v>48870</v>
      </c>
      <c r="D423" s="79" t="s">
        <v>37592</v>
      </c>
      <c r="E423" s="23" t="s">
        <v>48374</v>
      </c>
      <c r="F423" s="24" t="s">
        <v>48375</v>
      </c>
      <c r="G423" s="335">
        <v>2</v>
      </c>
      <c r="H423" s="23" t="s">
        <v>47242</v>
      </c>
      <c r="I423" s="25" t="s">
        <v>15</v>
      </c>
    </row>
    <row r="424" spans="2:9" ht="42" x14ac:dyDescent="0.4">
      <c r="B424" s="327">
        <v>422</v>
      </c>
      <c r="C424" s="331" t="s">
        <v>48871</v>
      </c>
      <c r="D424" s="79" t="s">
        <v>48428</v>
      </c>
      <c r="E424" s="23" t="s">
        <v>48374</v>
      </c>
      <c r="F424" s="24" t="s">
        <v>48375</v>
      </c>
      <c r="G424" s="335">
        <v>1</v>
      </c>
      <c r="H424" s="23" t="s">
        <v>47242</v>
      </c>
      <c r="I424" s="25" t="s">
        <v>15</v>
      </c>
    </row>
    <row r="425" spans="2:9" ht="42" x14ac:dyDescent="0.4">
      <c r="B425" s="327">
        <v>423</v>
      </c>
      <c r="C425" s="331" t="s">
        <v>48872</v>
      </c>
      <c r="D425" s="79" t="s">
        <v>48873</v>
      </c>
      <c r="E425" s="23" t="s">
        <v>48374</v>
      </c>
      <c r="F425" s="24" t="s">
        <v>48375</v>
      </c>
      <c r="G425" s="335">
        <v>1</v>
      </c>
      <c r="H425" s="23" t="s">
        <v>47242</v>
      </c>
      <c r="I425" s="25" t="s">
        <v>15</v>
      </c>
    </row>
    <row r="426" spans="2:9" ht="42" x14ac:dyDescent="0.4">
      <c r="B426" s="327">
        <v>424</v>
      </c>
      <c r="C426" s="331" t="s">
        <v>48874</v>
      </c>
      <c r="D426" s="79" t="s">
        <v>48875</v>
      </c>
      <c r="E426" s="23" t="s">
        <v>48374</v>
      </c>
      <c r="F426" s="24" t="s">
        <v>48375</v>
      </c>
      <c r="G426" s="335">
        <v>1</v>
      </c>
      <c r="H426" s="23" t="s">
        <v>47242</v>
      </c>
      <c r="I426" s="25" t="s">
        <v>15</v>
      </c>
    </row>
    <row r="427" spans="2:9" ht="42" x14ac:dyDescent="0.4">
      <c r="B427" s="327">
        <v>425</v>
      </c>
      <c r="C427" s="331" t="s">
        <v>48876</v>
      </c>
      <c r="D427" s="79" t="s">
        <v>36879</v>
      </c>
      <c r="E427" s="23" t="s">
        <v>48374</v>
      </c>
      <c r="F427" s="24" t="s">
        <v>48375</v>
      </c>
      <c r="G427" s="335">
        <v>1</v>
      </c>
      <c r="H427" s="23" t="s">
        <v>47242</v>
      </c>
      <c r="I427" s="25" t="s">
        <v>15</v>
      </c>
    </row>
    <row r="428" spans="2:9" ht="42" x14ac:dyDescent="0.4">
      <c r="B428" s="327">
        <v>426</v>
      </c>
      <c r="C428" s="331" t="s">
        <v>48877</v>
      </c>
      <c r="D428" s="79" t="s">
        <v>48878</v>
      </c>
      <c r="E428" s="23" t="s">
        <v>48374</v>
      </c>
      <c r="F428" s="24" t="s">
        <v>48375</v>
      </c>
      <c r="G428" s="335">
        <v>1</v>
      </c>
      <c r="H428" s="23" t="s">
        <v>47242</v>
      </c>
      <c r="I428" s="25" t="s">
        <v>15</v>
      </c>
    </row>
    <row r="429" spans="2:9" ht="42" x14ac:dyDescent="0.4">
      <c r="B429" s="327">
        <v>427</v>
      </c>
      <c r="C429" s="331" t="s">
        <v>48879</v>
      </c>
      <c r="D429" s="79" t="s">
        <v>35617</v>
      </c>
      <c r="E429" s="23" t="s">
        <v>48374</v>
      </c>
      <c r="F429" s="24" t="s">
        <v>48375</v>
      </c>
      <c r="G429" s="335">
        <v>1</v>
      </c>
      <c r="H429" s="23" t="s">
        <v>47242</v>
      </c>
      <c r="I429" s="25" t="s">
        <v>15</v>
      </c>
    </row>
    <row r="430" spans="2:9" ht="42" x14ac:dyDescent="0.4">
      <c r="B430" s="327">
        <v>428</v>
      </c>
      <c r="C430" s="331" t="s">
        <v>48880</v>
      </c>
      <c r="D430" s="79" t="s">
        <v>48401</v>
      </c>
      <c r="E430" s="23" t="s">
        <v>48374</v>
      </c>
      <c r="F430" s="24" t="s">
        <v>48375</v>
      </c>
      <c r="G430" s="335">
        <v>1</v>
      </c>
      <c r="H430" s="23" t="s">
        <v>47242</v>
      </c>
      <c r="I430" s="25" t="s">
        <v>15</v>
      </c>
    </row>
    <row r="431" spans="2:9" ht="42" x14ac:dyDescent="0.4">
      <c r="B431" s="327">
        <v>429</v>
      </c>
      <c r="C431" s="331" t="s">
        <v>48881</v>
      </c>
      <c r="D431" s="79" t="s">
        <v>37397</v>
      </c>
      <c r="E431" s="23" t="s">
        <v>48374</v>
      </c>
      <c r="F431" s="24" t="s">
        <v>48375</v>
      </c>
      <c r="G431" s="335">
        <v>1</v>
      </c>
      <c r="H431" s="23" t="s">
        <v>47242</v>
      </c>
      <c r="I431" s="25" t="s">
        <v>15</v>
      </c>
    </row>
    <row r="432" spans="2:9" ht="42" x14ac:dyDescent="0.4">
      <c r="B432" s="327">
        <v>430</v>
      </c>
      <c r="C432" s="331" t="s">
        <v>48882</v>
      </c>
      <c r="D432" s="79" t="s">
        <v>36879</v>
      </c>
      <c r="E432" s="23" t="s">
        <v>48374</v>
      </c>
      <c r="F432" s="24" t="s">
        <v>48375</v>
      </c>
      <c r="G432" s="335">
        <v>1</v>
      </c>
      <c r="H432" s="23" t="s">
        <v>47242</v>
      </c>
      <c r="I432" s="25" t="s">
        <v>15</v>
      </c>
    </row>
    <row r="433" spans="2:9" ht="42" x14ac:dyDescent="0.4">
      <c r="B433" s="327">
        <v>431</v>
      </c>
      <c r="C433" s="331" t="s">
        <v>48883</v>
      </c>
      <c r="D433" s="79" t="s">
        <v>48884</v>
      </c>
      <c r="E433" s="23" t="s">
        <v>48374</v>
      </c>
      <c r="F433" s="24" t="s">
        <v>48375</v>
      </c>
      <c r="G433" s="335">
        <v>1</v>
      </c>
      <c r="H433" s="23" t="s">
        <v>47242</v>
      </c>
      <c r="I433" s="25" t="s">
        <v>15</v>
      </c>
    </row>
    <row r="434" spans="2:9" ht="42" x14ac:dyDescent="0.4">
      <c r="B434" s="327">
        <v>432</v>
      </c>
      <c r="C434" s="331" t="s">
        <v>48885</v>
      </c>
      <c r="D434" s="79" t="s">
        <v>35740</v>
      </c>
      <c r="E434" s="23" t="s">
        <v>48374</v>
      </c>
      <c r="F434" s="24" t="s">
        <v>48375</v>
      </c>
      <c r="G434" s="335">
        <v>1</v>
      </c>
      <c r="H434" s="23" t="s">
        <v>47242</v>
      </c>
      <c r="I434" s="25" t="s">
        <v>15</v>
      </c>
    </row>
    <row r="435" spans="2:9" ht="42" x14ac:dyDescent="0.4">
      <c r="B435" s="327">
        <v>433</v>
      </c>
      <c r="C435" s="331" t="s">
        <v>48886</v>
      </c>
      <c r="D435" s="79" t="s">
        <v>35740</v>
      </c>
      <c r="E435" s="23" t="s">
        <v>48374</v>
      </c>
      <c r="F435" s="24" t="s">
        <v>48375</v>
      </c>
      <c r="G435" s="335">
        <v>1</v>
      </c>
      <c r="H435" s="23" t="s">
        <v>47242</v>
      </c>
      <c r="I435" s="25" t="s">
        <v>15</v>
      </c>
    </row>
    <row r="436" spans="2:9" ht="42" x14ac:dyDescent="0.4">
      <c r="B436" s="327">
        <v>434</v>
      </c>
      <c r="C436" s="331" t="s">
        <v>48887</v>
      </c>
      <c r="D436" s="79" t="s">
        <v>35740</v>
      </c>
      <c r="E436" s="23" t="s">
        <v>48374</v>
      </c>
      <c r="F436" s="24" t="s">
        <v>48375</v>
      </c>
      <c r="G436" s="335">
        <v>1</v>
      </c>
      <c r="H436" s="23" t="s">
        <v>47242</v>
      </c>
      <c r="I436" s="25" t="s">
        <v>15</v>
      </c>
    </row>
    <row r="437" spans="2:9" ht="42" x14ac:dyDescent="0.4">
      <c r="B437" s="327">
        <v>435</v>
      </c>
      <c r="C437" s="331" t="s">
        <v>48888</v>
      </c>
      <c r="D437" s="79" t="s">
        <v>35740</v>
      </c>
      <c r="E437" s="23" t="s">
        <v>48374</v>
      </c>
      <c r="F437" s="24" t="s">
        <v>48375</v>
      </c>
      <c r="G437" s="335">
        <v>1</v>
      </c>
      <c r="H437" s="23" t="s">
        <v>47242</v>
      </c>
      <c r="I437" s="25" t="s">
        <v>15</v>
      </c>
    </row>
    <row r="438" spans="2:9" ht="42" x14ac:dyDescent="0.4">
      <c r="B438" s="327">
        <v>436</v>
      </c>
      <c r="C438" s="331" t="s">
        <v>48889</v>
      </c>
      <c r="D438" s="79" t="s">
        <v>48443</v>
      </c>
      <c r="E438" s="23" t="s">
        <v>48374</v>
      </c>
      <c r="F438" s="24" t="s">
        <v>48375</v>
      </c>
      <c r="G438" s="335">
        <v>1</v>
      </c>
      <c r="H438" s="23" t="s">
        <v>47242</v>
      </c>
      <c r="I438" s="25" t="s">
        <v>15</v>
      </c>
    </row>
    <row r="439" spans="2:9" ht="42" x14ac:dyDescent="0.4">
      <c r="B439" s="327">
        <v>437</v>
      </c>
      <c r="C439" s="331" t="s">
        <v>48890</v>
      </c>
      <c r="D439" s="79" t="s">
        <v>35918</v>
      </c>
      <c r="E439" s="23" t="s">
        <v>48374</v>
      </c>
      <c r="F439" s="24" t="s">
        <v>48375</v>
      </c>
      <c r="G439" s="335">
        <v>1</v>
      </c>
      <c r="H439" s="23" t="s">
        <v>47242</v>
      </c>
      <c r="I439" s="25" t="s">
        <v>15</v>
      </c>
    </row>
    <row r="440" spans="2:9" ht="42" x14ac:dyDescent="0.4">
      <c r="B440" s="327">
        <v>438</v>
      </c>
      <c r="C440" s="331" t="s">
        <v>48891</v>
      </c>
      <c r="D440" s="79" t="s">
        <v>36773</v>
      </c>
      <c r="E440" s="23" t="s">
        <v>48374</v>
      </c>
      <c r="F440" s="24" t="s">
        <v>48375</v>
      </c>
      <c r="G440" s="335">
        <v>1</v>
      </c>
      <c r="H440" s="23" t="s">
        <v>47242</v>
      </c>
      <c r="I440" s="25" t="s">
        <v>15</v>
      </c>
    </row>
    <row r="441" spans="2:9" ht="42" x14ac:dyDescent="0.4">
      <c r="B441" s="327">
        <v>439</v>
      </c>
      <c r="C441" s="331" t="s">
        <v>48892</v>
      </c>
      <c r="D441" s="79" t="s">
        <v>35740</v>
      </c>
      <c r="E441" s="23" t="s">
        <v>48374</v>
      </c>
      <c r="F441" s="24" t="s">
        <v>48375</v>
      </c>
      <c r="G441" s="335">
        <v>1</v>
      </c>
      <c r="H441" s="23" t="s">
        <v>47242</v>
      </c>
      <c r="I441" s="25" t="s">
        <v>15</v>
      </c>
    </row>
    <row r="442" spans="2:9" ht="42" x14ac:dyDescent="0.4">
      <c r="B442" s="327">
        <v>440</v>
      </c>
      <c r="C442" s="331" t="s">
        <v>48893</v>
      </c>
      <c r="D442" s="79" t="s">
        <v>48894</v>
      </c>
      <c r="E442" s="23" t="s">
        <v>48374</v>
      </c>
      <c r="F442" s="24" t="s">
        <v>48375</v>
      </c>
      <c r="G442" s="335">
        <v>1</v>
      </c>
      <c r="H442" s="23" t="s">
        <v>47242</v>
      </c>
      <c r="I442" s="25" t="s">
        <v>15</v>
      </c>
    </row>
    <row r="443" spans="2:9" ht="42" x14ac:dyDescent="0.4">
      <c r="B443" s="327">
        <v>441</v>
      </c>
      <c r="C443" s="331" t="s">
        <v>48895</v>
      </c>
      <c r="D443" s="79" t="s">
        <v>35740</v>
      </c>
      <c r="E443" s="23" t="s">
        <v>48374</v>
      </c>
      <c r="F443" s="24" t="s">
        <v>48375</v>
      </c>
      <c r="G443" s="335">
        <v>1</v>
      </c>
      <c r="H443" s="23" t="s">
        <v>47242</v>
      </c>
      <c r="I443" s="25" t="s">
        <v>15</v>
      </c>
    </row>
    <row r="444" spans="2:9" ht="42" x14ac:dyDescent="0.4">
      <c r="B444" s="327">
        <v>442</v>
      </c>
      <c r="C444" s="331" t="s">
        <v>48896</v>
      </c>
      <c r="D444" s="79" t="s">
        <v>48897</v>
      </c>
      <c r="E444" s="23" t="s">
        <v>48374</v>
      </c>
      <c r="F444" s="24" t="s">
        <v>48375</v>
      </c>
      <c r="G444" s="335">
        <v>1</v>
      </c>
      <c r="H444" s="23" t="s">
        <v>47242</v>
      </c>
      <c r="I444" s="25" t="s">
        <v>15</v>
      </c>
    </row>
    <row r="445" spans="2:9" ht="42" x14ac:dyDescent="0.4">
      <c r="B445" s="327">
        <v>443</v>
      </c>
      <c r="C445" s="331" t="s">
        <v>48898</v>
      </c>
      <c r="D445" s="79" t="s">
        <v>48899</v>
      </c>
      <c r="E445" s="23" t="s">
        <v>48374</v>
      </c>
      <c r="F445" s="24" t="s">
        <v>48375</v>
      </c>
      <c r="G445" s="335">
        <v>1</v>
      </c>
      <c r="H445" s="23" t="s">
        <v>47242</v>
      </c>
      <c r="I445" s="25" t="s">
        <v>15</v>
      </c>
    </row>
    <row r="446" spans="2:9" ht="42" x14ac:dyDescent="0.4">
      <c r="B446" s="327">
        <v>444</v>
      </c>
      <c r="C446" s="331" t="s">
        <v>48900</v>
      </c>
      <c r="D446" s="79" t="s">
        <v>43027</v>
      </c>
      <c r="E446" s="23" t="s">
        <v>48374</v>
      </c>
      <c r="F446" s="24" t="s">
        <v>48375</v>
      </c>
      <c r="G446" s="335">
        <v>1</v>
      </c>
      <c r="H446" s="23" t="s">
        <v>47242</v>
      </c>
      <c r="I446" s="25" t="s">
        <v>15</v>
      </c>
    </row>
    <row r="447" spans="2:9" ht="42" x14ac:dyDescent="0.4">
      <c r="B447" s="327">
        <v>445</v>
      </c>
      <c r="C447" s="331" t="s">
        <v>48901</v>
      </c>
      <c r="D447" s="79" t="s">
        <v>48884</v>
      </c>
      <c r="E447" s="23" t="s">
        <v>48374</v>
      </c>
      <c r="F447" s="24" t="s">
        <v>48375</v>
      </c>
      <c r="G447" s="335">
        <v>1</v>
      </c>
      <c r="H447" s="23" t="s">
        <v>47242</v>
      </c>
      <c r="I447" s="25" t="s">
        <v>15</v>
      </c>
    </row>
    <row r="448" spans="2:9" ht="42" x14ac:dyDescent="0.4">
      <c r="B448" s="327">
        <v>446</v>
      </c>
      <c r="C448" s="331" t="s">
        <v>48902</v>
      </c>
      <c r="D448" s="79" t="s">
        <v>35630</v>
      </c>
      <c r="E448" s="23" t="s">
        <v>48374</v>
      </c>
      <c r="F448" s="24" t="s">
        <v>48375</v>
      </c>
      <c r="G448" s="335">
        <v>1</v>
      </c>
      <c r="H448" s="23" t="s">
        <v>47242</v>
      </c>
      <c r="I448" s="25" t="s">
        <v>15</v>
      </c>
    </row>
    <row r="449" spans="2:9" ht="42" x14ac:dyDescent="0.4">
      <c r="B449" s="327">
        <v>447</v>
      </c>
      <c r="C449" s="331" t="s">
        <v>48903</v>
      </c>
      <c r="D449" s="79" t="s">
        <v>47917</v>
      </c>
      <c r="E449" s="23" t="s">
        <v>48374</v>
      </c>
      <c r="F449" s="24" t="s">
        <v>48375</v>
      </c>
      <c r="G449" s="335">
        <v>1</v>
      </c>
      <c r="H449" s="23" t="s">
        <v>47242</v>
      </c>
      <c r="I449" s="25" t="s">
        <v>15</v>
      </c>
    </row>
    <row r="450" spans="2:9" ht="42" x14ac:dyDescent="0.4">
      <c r="B450" s="327">
        <v>448</v>
      </c>
      <c r="C450" s="331" t="s">
        <v>48904</v>
      </c>
      <c r="D450" s="79" t="s">
        <v>35740</v>
      </c>
      <c r="E450" s="23" t="s">
        <v>48374</v>
      </c>
      <c r="F450" s="24" t="s">
        <v>48375</v>
      </c>
      <c r="G450" s="335">
        <v>1</v>
      </c>
      <c r="H450" s="23" t="s">
        <v>47242</v>
      </c>
      <c r="I450" s="25" t="s">
        <v>15</v>
      </c>
    </row>
    <row r="451" spans="2:9" ht="42" x14ac:dyDescent="0.4">
      <c r="B451" s="327">
        <v>449</v>
      </c>
      <c r="C451" s="331" t="s">
        <v>48905</v>
      </c>
      <c r="D451" s="79" t="s">
        <v>47917</v>
      </c>
      <c r="E451" s="23" t="s">
        <v>48374</v>
      </c>
      <c r="F451" s="24" t="s">
        <v>48375</v>
      </c>
      <c r="G451" s="335">
        <v>1</v>
      </c>
      <c r="H451" s="23" t="s">
        <v>47242</v>
      </c>
      <c r="I451" s="25" t="s">
        <v>15</v>
      </c>
    </row>
    <row r="452" spans="2:9" ht="42" x14ac:dyDescent="0.4">
      <c r="B452" s="327">
        <v>450</v>
      </c>
      <c r="C452" s="331" t="s">
        <v>48906</v>
      </c>
      <c r="D452" s="79" t="s">
        <v>48907</v>
      </c>
      <c r="E452" s="23" t="s">
        <v>48374</v>
      </c>
      <c r="F452" s="24" t="s">
        <v>48375</v>
      </c>
      <c r="G452" s="335">
        <v>2</v>
      </c>
      <c r="H452" s="23" t="s">
        <v>47242</v>
      </c>
      <c r="I452" s="25" t="s">
        <v>15</v>
      </c>
    </row>
    <row r="453" spans="2:9" ht="42" x14ac:dyDescent="0.4">
      <c r="B453" s="327">
        <v>451</v>
      </c>
      <c r="C453" s="331" t="s">
        <v>48908</v>
      </c>
      <c r="D453" s="79" t="s">
        <v>43027</v>
      </c>
      <c r="E453" s="23" t="s">
        <v>48374</v>
      </c>
      <c r="F453" s="24" t="s">
        <v>48375</v>
      </c>
      <c r="G453" s="335">
        <v>1</v>
      </c>
      <c r="H453" s="23" t="s">
        <v>47242</v>
      </c>
      <c r="I453" s="25" t="s">
        <v>15</v>
      </c>
    </row>
    <row r="454" spans="2:9" ht="42" x14ac:dyDescent="0.4">
      <c r="B454" s="327">
        <v>452</v>
      </c>
      <c r="C454" s="331" t="s">
        <v>48909</v>
      </c>
      <c r="D454" s="79" t="s">
        <v>48059</v>
      </c>
      <c r="E454" s="23" t="s">
        <v>48374</v>
      </c>
      <c r="F454" s="24" t="s">
        <v>48375</v>
      </c>
      <c r="G454" s="335">
        <v>1</v>
      </c>
      <c r="H454" s="23" t="s">
        <v>47242</v>
      </c>
      <c r="I454" s="25" t="s">
        <v>15</v>
      </c>
    </row>
    <row r="455" spans="2:9" ht="42" x14ac:dyDescent="0.4">
      <c r="B455" s="327">
        <v>453</v>
      </c>
      <c r="C455" s="331" t="s">
        <v>48910</v>
      </c>
      <c r="D455" s="79" t="s">
        <v>35630</v>
      </c>
      <c r="E455" s="23" t="s">
        <v>48374</v>
      </c>
      <c r="F455" s="24" t="s">
        <v>48375</v>
      </c>
      <c r="G455" s="335">
        <v>1</v>
      </c>
      <c r="H455" s="23" t="s">
        <v>47242</v>
      </c>
      <c r="I455" s="25" t="s">
        <v>15</v>
      </c>
    </row>
    <row r="456" spans="2:9" ht="42" x14ac:dyDescent="0.4">
      <c r="B456" s="327">
        <v>454</v>
      </c>
      <c r="C456" s="331" t="s">
        <v>48911</v>
      </c>
      <c r="D456" s="79" t="s">
        <v>37469</v>
      </c>
      <c r="E456" s="23" t="s">
        <v>48374</v>
      </c>
      <c r="F456" s="24" t="s">
        <v>48375</v>
      </c>
      <c r="G456" s="335">
        <v>1</v>
      </c>
      <c r="H456" s="23" t="s">
        <v>47242</v>
      </c>
      <c r="I456" s="25" t="s">
        <v>15</v>
      </c>
    </row>
    <row r="457" spans="2:9" ht="42" x14ac:dyDescent="0.4">
      <c r="B457" s="327">
        <v>455</v>
      </c>
      <c r="C457" s="331" t="s">
        <v>48912</v>
      </c>
      <c r="D457" s="79" t="s">
        <v>37469</v>
      </c>
      <c r="E457" s="23" t="s">
        <v>48374</v>
      </c>
      <c r="F457" s="24" t="s">
        <v>48375</v>
      </c>
      <c r="G457" s="335">
        <v>1</v>
      </c>
      <c r="H457" s="23" t="s">
        <v>47242</v>
      </c>
      <c r="I457" s="25" t="s">
        <v>15</v>
      </c>
    </row>
    <row r="458" spans="2:9" ht="42" x14ac:dyDescent="0.4">
      <c r="B458" s="327">
        <v>456</v>
      </c>
      <c r="C458" s="331" t="s">
        <v>48913</v>
      </c>
      <c r="D458" s="79" t="s">
        <v>35250</v>
      </c>
      <c r="E458" s="23" t="s">
        <v>48374</v>
      </c>
      <c r="F458" s="24" t="s">
        <v>48375</v>
      </c>
      <c r="G458" s="335">
        <v>1</v>
      </c>
      <c r="H458" s="23" t="s">
        <v>47242</v>
      </c>
      <c r="I458" s="25" t="s">
        <v>15</v>
      </c>
    </row>
    <row r="459" spans="2:9" ht="42" x14ac:dyDescent="0.4">
      <c r="B459" s="327">
        <v>457</v>
      </c>
      <c r="C459" s="331" t="s">
        <v>48914</v>
      </c>
      <c r="D459" s="79" t="s">
        <v>35170</v>
      </c>
      <c r="E459" s="23" t="s">
        <v>48374</v>
      </c>
      <c r="F459" s="24" t="s">
        <v>48375</v>
      </c>
      <c r="G459" s="335">
        <v>2</v>
      </c>
      <c r="H459" s="23" t="s">
        <v>47242</v>
      </c>
      <c r="I459" s="25" t="s">
        <v>15</v>
      </c>
    </row>
    <row r="460" spans="2:9" ht="42" x14ac:dyDescent="0.4">
      <c r="B460" s="327">
        <v>458</v>
      </c>
      <c r="C460" s="331" t="s">
        <v>48915</v>
      </c>
      <c r="D460" s="79" t="s">
        <v>35630</v>
      </c>
      <c r="E460" s="23" t="s">
        <v>48374</v>
      </c>
      <c r="F460" s="24" t="s">
        <v>48375</v>
      </c>
      <c r="G460" s="335">
        <v>2</v>
      </c>
      <c r="H460" s="23" t="s">
        <v>47242</v>
      </c>
      <c r="I460" s="25" t="s">
        <v>15</v>
      </c>
    </row>
    <row r="461" spans="2:9" ht="42" x14ac:dyDescent="0.4">
      <c r="B461" s="327">
        <v>459</v>
      </c>
      <c r="C461" s="331" t="s">
        <v>48916</v>
      </c>
      <c r="D461" s="79" t="s">
        <v>35918</v>
      </c>
      <c r="E461" s="23" t="s">
        <v>48374</v>
      </c>
      <c r="F461" s="24" t="s">
        <v>48375</v>
      </c>
      <c r="G461" s="335">
        <v>2</v>
      </c>
      <c r="H461" s="23" t="s">
        <v>47242</v>
      </c>
      <c r="I461" s="25" t="s">
        <v>15</v>
      </c>
    </row>
    <row r="462" spans="2:9" ht="42" x14ac:dyDescent="0.4">
      <c r="B462" s="327">
        <v>460</v>
      </c>
      <c r="C462" s="331" t="s">
        <v>48917</v>
      </c>
      <c r="D462" s="79" t="s">
        <v>43027</v>
      </c>
      <c r="E462" s="23" t="s">
        <v>48374</v>
      </c>
      <c r="F462" s="24" t="s">
        <v>48375</v>
      </c>
      <c r="G462" s="335">
        <v>1</v>
      </c>
      <c r="H462" s="23" t="s">
        <v>47242</v>
      </c>
      <c r="I462" s="25" t="s">
        <v>15</v>
      </c>
    </row>
    <row r="463" spans="2:9" ht="42" x14ac:dyDescent="0.4">
      <c r="B463" s="327">
        <v>461</v>
      </c>
      <c r="C463" s="331" t="s">
        <v>48918</v>
      </c>
      <c r="D463" s="79" t="s">
        <v>43027</v>
      </c>
      <c r="E463" s="23" t="s">
        <v>48374</v>
      </c>
      <c r="F463" s="24" t="s">
        <v>48375</v>
      </c>
      <c r="G463" s="335">
        <v>1</v>
      </c>
      <c r="H463" s="23" t="s">
        <v>47242</v>
      </c>
      <c r="I463" s="25" t="s">
        <v>15</v>
      </c>
    </row>
    <row r="464" spans="2:9" ht="42" x14ac:dyDescent="0.4">
      <c r="B464" s="327">
        <v>462</v>
      </c>
      <c r="C464" s="331" t="s">
        <v>48919</v>
      </c>
      <c r="D464" s="79" t="s">
        <v>48920</v>
      </c>
      <c r="E464" s="23" t="s">
        <v>48374</v>
      </c>
      <c r="F464" s="24" t="s">
        <v>48375</v>
      </c>
      <c r="G464" s="335">
        <v>2</v>
      </c>
      <c r="H464" s="23" t="s">
        <v>47242</v>
      </c>
      <c r="I464" s="25" t="s">
        <v>15</v>
      </c>
    </row>
    <row r="465" spans="2:9" ht="42" x14ac:dyDescent="0.4">
      <c r="B465" s="327">
        <v>463</v>
      </c>
      <c r="C465" s="331" t="s">
        <v>48921</v>
      </c>
      <c r="D465" s="79" t="s">
        <v>48922</v>
      </c>
      <c r="E465" s="23" t="s">
        <v>48374</v>
      </c>
      <c r="F465" s="24" t="s">
        <v>48375</v>
      </c>
      <c r="G465" s="335">
        <v>1</v>
      </c>
      <c r="H465" s="23" t="s">
        <v>47242</v>
      </c>
      <c r="I465" s="25" t="s">
        <v>15</v>
      </c>
    </row>
    <row r="466" spans="2:9" ht="42" x14ac:dyDescent="0.4">
      <c r="B466" s="327">
        <v>464</v>
      </c>
      <c r="C466" s="331" t="s">
        <v>48923</v>
      </c>
      <c r="D466" s="79" t="s">
        <v>48679</v>
      </c>
      <c r="E466" s="23" t="s">
        <v>48374</v>
      </c>
      <c r="F466" s="24" t="s">
        <v>48375</v>
      </c>
      <c r="G466" s="335">
        <v>2.5</v>
      </c>
      <c r="H466" s="23" t="s">
        <v>47242</v>
      </c>
      <c r="I466" s="25" t="s">
        <v>15</v>
      </c>
    </row>
    <row r="467" spans="2:9" ht="42" x14ac:dyDescent="0.4">
      <c r="B467" s="327">
        <v>465</v>
      </c>
      <c r="C467" s="331" t="s">
        <v>48924</v>
      </c>
      <c r="D467" s="79" t="s">
        <v>35630</v>
      </c>
      <c r="E467" s="23" t="s">
        <v>48374</v>
      </c>
      <c r="F467" s="24" t="s">
        <v>48375</v>
      </c>
      <c r="G467" s="335">
        <v>1</v>
      </c>
      <c r="H467" s="23" t="s">
        <v>47242</v>
      </c>
      <c r="I467" s="25" t="s">
        <v>15</v>
      </c>
    </row>
    <row r="468" spans="2:9" ht="42" x14ac:dyDescent="0.4">
      <c r="B468" s="327">
        <v>466</v>
      </c>
      <c r="C468" s="331" t="s">
        <v>48925</v>
      </c>
      <c r="D468" s="79" t="s">
        <v>48894</v>
      </c>
      <c r="E468" s="23" t="s">
        <v>48374</v>
      </c>
      <c r="F468" s="24" t="s">
        <v>48375</v>
      </c>
      <c r="G468" s="335">
        <v>2</v>
      </c>
      <c r="H468" s="23" t="s">
        <v>47242</v>
      </c>
      <c r="I468" s="25" t="s">
        <v>15</v>
      </c>
    </row>
    <row r="469" spans="2:9" ht="42" x14ac:dyDescent="0.4">
      <c r="B469" s="327">
        <v>467</v>
      </c>
      <c r="C469" s="331" t="s">
        <v>48926</v>
      </c>
      <c r="D469" s="79" t="s">
        <v>35332</v>
      </c>
      <c r="E469" s="23" t="s">
        <v>48374</v>
      </c>
      <c r="F469" s="24" t="s">
        <v>48375</v>
      </c>
      <c r="G469" s="335">
        <v>1</v>
      </c>
      <c r="H469" s="23" t="s">
        <v>47242</v>
      </c>
      <c r="I469" s="25" t="s">
        <v>15</v>
      </c>
    </row>
    <row r="470" spans="2:9" ht="42" x14ac:dyDescent="0.4">
      <c r="B470" s="327">
        <v>468</v>
      </c>
      <c r="C470" s="331" t="s">
        <v>48927</v>
      </c>
      <c r="D470" s="79" t="s">
        <v>35918</v>
      </c>
      <c r="E470" s="23" t="s">
        <v>48374</v>
      </c>
      <c r="F470" s="24" t="s">
        <v>48375</v>
      </c>
      <c r="G470" s="335">
        <v>1</v>
      </c>
      <c r="H470" s="23" t="s">
        <v>47242</v>
      </c>
      <c r="I470" s="25" t="s">
        <v>15</v>
      </c>
    </row>
    <row r="471" spans="2:9" ht="42" x14ac:dyDescent="0.4">
      <c r="B471" s="327">
        <v>469</v>
      </c>
      <c r="C471" s="331" t="s">
        <v>48928</v>
      </c>
      <c r="D471" s="79" t="s">
        <v>35550</v>
      </c>
      <c r="E471" s="23" t="s">
        <v>48374</v>
      </c>
      <c r="F471" s="24" t="s">
        <v>48375</v>
      </c>
      <c r="G471" s="335">
        <v>1</v>
      </c>
      <c r="H471" s="23" t="s">
        <v>47242</v>
      </c>
      <c r="I471" s="25" t="s">
        <v>15</v>
      </c>
    </row>
    <row r="472" spans="2:9" ht="42" x14ac:dyDescent="0.4">
      <c r="B472" s="327">
        <v>470</v>
      </c>
      <c r="C472" s="331" t="s">
        <v>48929</v>
      </c>
      <c r="D472" s="79" t="s">
        <v>43211</v>
      </c>
      <c r="E472" s="23" t="s">
        <v>48374</v>
      </c>
      <c r="F472" s="24" t="s">
        <v>48375</v>
      </c>
      <c r="G472" s="335">
        <v>1</v>
      </c>
      <c r="H472" s="23" t="s">
        <v>47242</v>
      </c>
      <c r="I472" s="25" t="s">
        <v>15</v>
      </c>
    </row>
    <row r="473" spans="2:9" ht="42" x14ac:dyDescent="0.4">
      <c r="B473" s="327">
        <v>471</v>
      </c>
      <c r="C473" s="331" t="s">
        <v>48930</v>
      </c>
      <c r="D473" s="79" t="s">
        <v>35332</v>
      </c>
      <c r="E473" s="23" t="s">
        <v>48374</v>
      </c>
      <c r="F473" s="24" t="s">
        <v>48375</v>
      </c>
      <c r="G473" s="335">
        <v>1</v>
      </c>
      <c r="H473" s="23" t="s">
        <v>47242</v>
      </c>
      <c r="I473" s="25" t="s">
        <v>15</v>
      </c>
    </row>
    <row r="474" spans="2:9" ht="42" x14ac:dyDescent="0.4">
      <c r="B474" s="327">
        <v>472</v>
      </c>
      <c r="C474" s="331" t="s">
        <v>48931</v>
      </c>
      <c r="D474" s="79" t="s">
        <v>48401</v>
      </c>
      <c r="E474" s="23" t="s">
        <v>48374</v>
      </c>
      <c r="F474" s="24" t="s">
        <v>48375</v>
      </c>
      <c r="G474" s="335">
        <v>1</v>
      </c>
      <c r="H474" s="23" t="s">
        <v>47242</v>
      </c>
      <c r="I474" s="25" t="s">
        <v>15</v>
      </c>
    </row>
    <row r="475" spans="2:9" ht="42" x14ac:dyDescent="0.4">
      <c r="B475" s="327">
        <v>473</v>
      </c>
      <c r="C475" s="331" t="s">
        <v>48932</v>
      </c>
      <c r="D475" s="79" t="s">
        <v>43173</v>
      </c>
      <c r="E475" s="23" t="s">
        <v>48374</v>
      </c>
      <c r="F475" s="24" t="s">
        <v>48375</v>
      </c>
      <c r="G475" s="335">
        <v>1</v>
      </c>
      <c r="H475" s="23" t="s">
        <v>47242</v>
      </c>
      <c r="I475" s="25" t="s">
        <v>15</v>
      </c>
    </row>
    <row r="476" spans="2:9" ht="42" x14ac:dyDescent="0.4">
      <c r="B476" s="327">
        <v>474</v>
      </c>
      <c r="C476" s="331" t="s">
        <v>48933</v>
      </c>
      <c r="D476" s="79" t="s">
        <v>43211</v>
      </c>
      <c r="E476" s="23" t="s">
        <v>48374</v>
      </c>
      <c r="F476" s="24" t="s">
        <v>48375</v>
      </c>
      <c r="G476" s="335">
        <v>1</v>
      </c>
      <c r="H476" s="23" t="s">
        <v>47242</v>
      </c>
      <c r="I476" s="25" t="s">
        <v>15</v>
      </c>
    </row>
    <row r="477" spans="2:9" ht="42" x14ac:dyDescent="0.4">
      <c r="B477" s="327">
        <v>475</v>
      </c>
      <c r="C477" s="331" t="s">
        <v>48934</v>
      </c>
      <c r="D477" s="79" t="s">
        <v>37397</v>
      </c>
      <c r="E477" s="23" t="s">
        <v>48374</v>
      </c>
      <c r="F477" s="24" t="s">
        <v>48375</v>
      </c>
      <c r="G477" s="335">
        <v>2</v>
      </c>
      <c r="H477" s="23" t="s">
        <v>47242</v>
      </c>
      <c r="I477" s="25" t="s">
        <v>15</v>
      </c>
    </row>
    <row r="478" spans="2:9" ht="42" x14ac:dyDescent="0.4">
      <c r="B478" s="327">
        <v>476</v>
      </c>
      <c r="C478" s="331" t="s">
        <v>48935</v>
      </c>
      <c r="D478" s="79" t="s">
        <v>48894</v>
      </c>
      <c r="E478" s="23" t="s">
        <v>48374</v>
      </c>
      <c r="F478" s="24" t="s">
        <v>48375</v>
      </c>
      <c r="G478" s="335">
        <v>1</v>
      </c>
      <c r="H478" s="23" t="s">
        <v>47242</v>
      </c>
      <c r="I478" s="25" t="s">
        <v>15</v>
      </c>
    </row>
    <row r="479" spans="2:9" ht="42" x14ac:dyDescent="0.4">
      <c r="B479" s="327">
        <v>477</v>
      </c>
      <c r="C479" s="331" t="s">
        <v>48936</v>
      </c>
      <c r="D479" s="79" t="s">
        <v>42989</v>
      </c>
      <c r="E479" s="23" t="s">
        <v>48374</v>
      </c>
      <c r="F479" s="24" t="s">
        <v>48375</v>
      </c>
      <c r="G479" s="335">
        <v>1</v>
      </c>
      <c r="H479" s="23" t="s">
        <v>47242</v>
      </c>
      <c r="I479" s="25" t="s">
        <v>15</v>
      </c>
    </row>
    <row r="480" spans="2:9" ht="42" x14ac:dyDescent="0.4">
      <c r="B480" s="327">
        <v>478</v>
      </c>
      <c r="C480" s="331" t="s">
        <v>48937</v>
      </c>
      <c r="D480" s="79" t="s">
        <v>48511</v>
      </c>
      <c r="E480" s="23" t="s">
        <v>48374</v>
      </c>
      <c r="F480" s="24" t="s">
        <v>48375</v>
      </c>
      <c r="G480" s="335">
        <v>1</v>
      </c>
      <c r="H480" s="23" t="s">
        <v>47242</v>
      </c>
      <c r="I480" s="25" t="s">
        <v>15</v>
      </c>
    </row>
    <row r="481" spans="2:9" ht="42" x14ac:dyDescent="0.4">
      <c r="B481" s="327">
        <v>479</v>
      </c>
      <c r="C481" s="331" t="s">
        <v>48938</v>
      </c>
      <c r="D481" s="79" t="s">
        <v>48939</v>
      </c>
      <c r="E481" s="23" t="s">
        <v>48374</v>
      </c>
      <c r="F481" s="24" t="s">
        <v>48375</v>
      </c>
      <c r="G481" s="335">
        <v>1</v>
      </c>
      <c r="H481" s="23" t="s">
        <v>47242</v>
      </c>
      <c r="I481" s="25" t="s">
        <v>15</v>
      </c>
    </row>
    <row r="482" spans="2:9" ht="42" x14ac:dyDescent="0.4">
      <c r="B482" s="327">
        <v>480</v>
      </c>
      <c r="C482" s="333" t="s">
        <v>48940</v>
      </c>
      <c r="D482" s="79" t="s">
        <v>48941</v>
      </c>
      <c r="E482" s="23" t="s">
        <v>48374</v>
      </c>
      <c r="F482" s="24" t="s">
        <v>48375</v>
      </c>
      <c r="G482" s="335">
        <v>1</v>
      </c>
      <c r="H482" s="23" t="s">
        <v>47242</v>
      </c>
      <c r="I482" s="25" t="s">
        <v>15</v>
      </c>
    </row>
    <row r="483" spans="2:9" ht="42" x14ac:dyDescent="0.4">
      <c r="B483" s="327">
        <v>481</v>
      </c>
      <c r="C483" s="331" t="s">
        <v>48942</v>
      </c>
      <c r="D483" s="79" t="s">
        <v>36879</v>
      </c>
      <c r="E483" s="23" t="s">
        <v>48374</v>
      </c>
      <c r="F483" s="24" t="s">
        <v>48375</v>
      </c>
      <c r="G483" s="335">
        <v>1</v>
      </c>
      <c r="H483" s="23" t="s">
        <v>47242</v>
      </c>
      <c r="I483" s="25" t="s">
        <v>15</v>
      </c>
    </row>
    <row r="484" spans="2:9" ht="42" x14ac:dyDescent="0.4">
      <c r="B484" s="327">
        <v>482</v>
      </c>
      <c r="C484" s="331" t="s">
        <v>48943</v>
      </c>
      <c r="D484" s="79" t="s">
        <v>48944</v>
      </c>
      <c r="E484" s="23" t="s">
        <v>48374</v>
      </c>
      <c r="F484" s="24" t="s">
        <v>48375</v>
      </c>
      <c r="G484" s="335">
        <v>1</v>
      </c>
      <c r="H484" s="23" t="s">
        <v>47242</v>
      </c>
      <c r="I484" s="25" t="s">
        <v>15</v>
      </c>
    </row>
    <row r="485" spans="2:9" ht="42" x14ac:dyDescent="0.4">
      <c r="B485" s="327">
        <v>483</v>
      </c>
      <c r="C485" s="331" t="s">
        <v>48945</v>
      </c>
      <c r="D485" s="79" t="s">
        <v>48405</v>
      </c>
      <c r="E485" s="23" t="s">
        <v>48374</v>
      </c>
      <c r="F485" s="24" t="s">
        <v>48375</v>
      </c>
      <c r="G485" s="335">
        <v>1</v>
      </c>
      <c r="H485" s="23" t="s">
        <v>47242</v>
      </c>
      <c r="I485" s="25" t="s">
        <v>15</v>
      </c>
    </row>
    <row r="486" spans="2:9" ht="42" x14ac:dyDescent="0.4">
      <c r="B486" s="327">
        <v>484</v>
      </c>
      <c r="C486" s="331" t="s">
        <v>48946</v>
      </c>
      <c r="D486" s="79" t="s">
        <v>43211</v>
      </c>
      <c r="E486" s="23" t="s">
        <v>48374</v>
      </c>
      <c r="F486" s="24" t="s">
        <v>48375</v>
      </c>
      <c r="G486" s="335">
        <v>1</v>
      </c>
      <c r="H486" s="23" t="s">
        <v>47242</v>
      </c>
      <c r="I486" s="25" t="s">
        <v>15</v>
      </c>
    </row>
    <row r="487" spans="2:9" ht="42" x14ac:dyDescent="0.4">
      <c r="B487" s="327">
        <v>485</v>
      </c>
      <c r="C487" s="331" t="s">
        <v>48947</v>
      </c>
      <c r="D487" s="79" t="s">
        <v>48948</v>
      </c>
      <c r="E487" s="23" t="s">
        <v>48374</v>
      </c>
      <c r="F487" s="24" t="s">
        <v>48375</v>
      </c>
      <c r="G487" s="335">
        <v>1</v>
      </c>
      <c r="H487" s="23" t="s">
        <v>47242</v>
      </c>
      <c r="I487" s="25" t="s">
        <v>15</v>
      </c>
    </row>
    <row r="488" spans="2:9" ht="42" x14ac:dyDescent="0.4">
      <c r="B488" s="327">
        <v>486</v>
      </c>
      <c r="C488" s="331" t="s">
        <v>48949</v>
      </c>
      <c r="D488" s="79" t="s">
        <v>48950</v>
      </c>
      <c r="E488" s="23" t="s">
        <v>48374</v>
      </c>
      <c r="F488" s="24" t="s">
        <v>48375</v>
      </c>
      <c r="G488" s="335">
        <v>1</v>
      </c>
      <c r="H488" s="23" t="s">
        <v>47242</v>
      </c>
      <c r="I488" s="25" t="s">
        <v>15</v>
      </c>
    </row>
    <row r="489" spans="2:9" ht="42" x14ac:dyDescent="0.4">
      <c r="B489" s="327">
        <v>487</v>
      </c>
      <c r="C489" s="8" t="s">
        <v>48951</v>
      </c>
      <c r="D489" s="79" t="s">
        <v>35807</v>
      </c>
      <c r="E489" s="23" t="s">
        <v>48374</v>
      </c>
      <c r="F489" s="24" t="s">
        <v>48375</v>
      </c>
      <c r="G489" s="335">
        <v>1.5</v>
      </c>
      <c r="H489" s="23" t="s">
        <v>47242</v>
      </c>
      <c r="I489" s="25" t="s">
        <v>15</v>
      </c>
    </row>
    <row r="490" spans="2:9" ht="42" x14ac:dyDescent="0.4">
      <c r="B490" s="327">
        <v>488</v>
      </c>
      <c r="C490" s="331" t="s">
        <v>48952</v>
      </c>
      <c r="D490" s="79" t="s">
        <v>35170</v>
      </c>
      <c r="E490" s="23" t="s">
        <v>48374</v>
      </c>
      <c r="F490" s="24" t="s">
        <v>48375</v>
      </c>
      <c r="G490" s="335">
        <v>1</v>
      </c>
      <c r="H490" s="23" t="s">
        <v>47242</v>
      </c>
      <c r="I490" s="25" t="s">
        <v>15</v>
      </c>
    </row>
  </sheetData>
  <mergeCells count="1">
    <mergeCell ref="B1:I1"/>
  </mergeCells>
  <conditionalFormatting sqref="D457">
    <cfRule type="duplicateValues" dxfId="4" priority="5"/>
  </conditionalFormatting>
  <conditionalFormatting sqref="D464">
    <cfRule type="duplicateValues" dxfId="3" priority="4"/>
  </conditionalFormatting>
  <conditionalFormatting sqref="D466">
    <cfRule type="duplicateValues" dxfId="2" priority="3"/>
  </conditionalFormatting>
  <conditionalFormatting sqref="D475">
    <cfRule type="duplicateValues" dxfId="1" priority="2"/>
  </conditionalFormatting>
  <conditionalFormatting sqref="D487">
    <cfRule type="duplicateValues" dxfId="0" priority="1"/>
  </conditionalFormatting>
  <pageMargins left="0.43" right="0.31" top="0.49" bottom="0.3" header="0.3" footer="0.3"/>
  <pageSetup paperSize="9" scale="64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D64D7-560A-410A-88AC-F53CB96098DA}">
  <dimension ref="A1:J503"/>
  <sheetViews>
    <sheetView zoomScaleNormal="100" workbookViewId="0">
      <selection activeCell="D171" sqref="D171:D480"/>
    </sheetView>
  </sheetViews>
  <sheetFormatPr defaultRowHeight="14.4" x14ac:dyDescent="0.3"/>
  <cols>
    <col min="1" max="1" width="11.109375" customWidth="1"/>
    <col min="2" max="2" width="28.44140625" customWidth="1"/>
    <col min="3" max="3" width="24.88671875" customWidth="1"/>
    <col min="4" max="4" width="35.6640625" customWidth="1"/>
    <col min="5" max="5" width="23.88671875" customWidth="1"/>
    <col min="6" max="6" width="22.109375" customWidth="1"/>
    <col min="7" max="7" width="28.5546875" customWidth="1"/>
    <col min="8" max="8" width="17.88671875" customWidth="1"/>
    <col min="9" max="9" width="18" customWidth="1"/>
    <col min="10" max="10" width="13.5546875" customWidth="1"/>
  </cols>
  <sheetData>
    <row r="1" spans="1:10" ht="101.7" customHeight="1" x14ac:dyDescent="0.3">
      <c r="A1" s="249" t="s">
        <v>48953</v>
      </c>
      <c r="B1" s="249"/>
      <c r="C1" s="249"/>
      <c r="D1" s="249"/>
      <c r="E1" s="249"/>
      <c r="F1" s="249"/>
      <c r="G1" s="249"/>
      <c r="H1" s="249"/>
      <c r="I1" s="249"/>
    </row>
    <row r="2" spans="1:10" ht="31.2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48954</v>
      </c>
      <c r="G2" s="1" t="s">
        <v>7</v>
      </c>
      <c r="H2" s="1" t="s">
        <v>8</v>
      </c>
      <c r="I2" s="1" t="s">
        <v>9</v>
      </c>
    </row>
    <row r="3" spans="1:10" x14ac:dyDescent="0.3">
      <c r="A3" s="2">
        <v>1</v>
      </c>
      <c r="B3" s="451" t="s">
        <v>48955</v>
      </c>
      <c r="C3" s="451" t="s">
        <v>48956</v>
      </c>
      <c r="D3" s="452" t="s">
        <v>48957</v>
      </c>
      <c r="E3" s="451" t="s">
        <v>48958</v>
      </c>
      <c r="F3" s="453">
        <v>0.2</v>
      </c>
      <c r="G3" s="2" t="s">
        <v>48959</v>
      </c>
      <c r="H3" s="2" t="s">
        <v>15</v>
      </c>
      <c r="I3" s="2"/>
    </row>
    <row r="4" spans="1:10" x14ac:dyDescent="0.3">
      <c r="A4" s="2">
        <v>2</v>
      </c>
      <c r="B4" s="451" t="s">
        <v>48960</v>
      </c>
      <c r="C4" s="451" t="s">
        <v>48961</v>
      </c>
      <c r="D4" s="452" t="s">
        <v>48957</v>
      </c>
      <c r="E4" s="451" t="s">
        <v>48958</v>
      </c>
      <c r="F4" s="453">
        <v>0.2</v>
      </c>
      <c r="G4" s="2" t="s">
        <v>48959</v>
      </c>
      <c r="H4" s="2" t="s">
        <v>15</v>
      </c>
      <c r="I4" s="2"/>
    </row>
    <row r="5" spans="1:10" x14ac:dyDescent="0.3">
      <c r="A5" s="2">
        <v>3</v>
      </c>
      <c r="B5" s="451" t="s">
        <v>48962</v>
      </c>
      <c r="C5" s="451" t="s">
        <v>48963</v>
      </c>
      <c r="D5" s="452" t="s">
        <v>48957</v>
      </c>
      <c r="E5" s="451" t="s">
        <v>48958</v>
      </c>
      <c r="F5" s="453">
        <v>0.3</v>
      </c>
      <c r="G5" s="2" t="s">
        <v>48959</v>
      </c>
      <c r="H5" s="2" t="s">
        <v>15</v>
      </c>
      <c r="I5" s="2"/>
    </row>
    <row r="6" spans="1:10" x14ac:dyDescent="0.3">
      <c r="A6" s="2">
        <v>4</v>
      </c>
      <c r="B6" s="451" t="s">
        <v>48964</v>
      </c>
      <c r="C6" s="451" t="s">
        <v>48965</v>
      </c>
      <c r="D6" s="452" t="s">
        <v>48957</v>
      </c>
      <c r="E6" s="451" t="s">
        <v>48958</v>
      </c>
      <c r="F6" s="453">
        <v>0.1</v>
      </c>
      <c r="G6" s="2" t="s">
        <v>48959</v>
      </c>
      <c r="H6" s="2" t="s">
        <v>15</v>
      </c>
      <c r="I6" s="2"/>
    </row>
    <row r="7" spans="1:10" x14ac:dyDescent="0.3">
      <c r="A7" s="2">
        <v>5</v>
      </c>
      <c r="B7" s="451" t="s">
        <v>48966</v>
      </c>
      <c r="C7" s="451" t="s">
        <v>33541</v>
      </c>
      <c r="D7" s="452" t="s">
        <v>48957</v>
      </c>
      <c r="E7" s="451" t="s">
        <v>48958</v>
      </c>
      <c r="F7" s="453">
        <v>0.1</v>
      </c>
      <c r="G7" s="2" t="s">
        <v>48959</v>
      </c>
      <c r="H7" s="2" t="s">
        <v>15</v>
      </c>
      <c r="I7" s="2"/>
    </row>
    <row r="8" spans="1:10" x14ac:dyDescent="0.3">
      <c r="A8" s="2">
        <v>6</v>
      </c>
      <c r="B8" s="451" t="s">
        <v>48966</v>
      </c>
      <c r="C8" s="451" t="s">
        <v>48967</v>
      </c>
      <c r="D8" s="452" t="s">
        <v>48957</v>
      </c>
      <c r="E8" s="451" t="s">
        <v>48958</v>
      </c>
      <c r="F8" s="453">
        <v>0.2</v>
      </c>
      <c r="G8" s="2" t="s">
        <v>48959</v>
      </c>
      <c r="H8" s="2" t="s">
        <v>15</v>
      </c>
      <c r="I8" s="2"/>
      <c r="J8" s="80"/>
    </row>
    <row r="9" spans="1:10" x14ac:dyDescent="0.3">
      <c r="A9" s="2">
        <v>7</v>
      </c>
      <c r="B9" s="451" t="s">
        <v>48968</v>
      </c>
      <c r="C9" s="451" t="s">
        <v>32608</v>
      </c>
      <c r="D9" s="452" t="s">
        <v>48957</v>
      </c>
      <c r="E9" s="451" t="s">
        <v>48958</v>
      </c>
      <c r="F9" s="453">
        <v>0.2</v>
      </c>
      <c r="G9" s="2" t="s">
        <v>48959</v>
      </c>
      <c r="H9" s="2" t="s">
        <v>15</v>
      </c>
      <c r="I9" s="2"/>
    </row>
    <row r="10" spans="1:10" x14ac:dyDescent="0.3">
      <c r="A10" s="2">
        <v>8</v>
      </c>
      <c r="B10" s="451" t="s">
        <v>48969</v>
      </c>
      <c r="C10" s="451" t="s">
        <v>48970</v>
      </c>
      <c r="D10" s="452" t="s">
        <v>48957</v>
      </c>
      <c r="E10" s="451" t="s">
        <v>48958</v>
      </c>
      <c r="F10" s="453">
        <v>0.2</v>
      </c>
      <c r="G10" s="2" t="s">
        <v>48959</v>
      </c>
      <c r="H10" s="2" t="s">
        <v>15</v>
      </c>
      <c r="I10" s="2"/>
    </row>
    <row r="11" spans="1:10" x14ac:dyDescent="0.3">
      <c r="A11" s="2">
        <v>9</v>
      </c>
      <c r="B11" s="451" t="s">
        <v>48971</v>
      </c>
      <c r="C11" s="451" t="s">
        <v>48972</v>
      </c>
      <c r="D11" s="452" t="s">
        <v>48957</v>
      </c>
      <c r="E11" s="451" t="s">
        <v>48958</v>
      </c>
      <c r="F11" s="453">
        <v>0.3</v>
      </c>
      <c r="G11" s="2" t="s">
        <v>48959</v>
      </c>
      <c r="H11" s="2" t="s">
        <v>15</v>
      </c>
      <c r="I11" s="2"/>
    </row>
    <row r="12" spans="1:10" x14ac:dyDescent="0.3">
      <c r="A12" s="2">
        <v>10</v>
      </c>
      <c r="B12" s="451" t="s">
        <v>48973</v>
      </c>
      <c r="C12" s="451" t="s">
        <v>48974</v>
      </c>
      <c r="D12" s="452" t="s">
        <v>48957</v>
      </c>
      <c r="E12" s="451" t="s">
        <v>48958</v>
      </c>
      <c r="F12" s="453">
        <v>0.2</v>
      </c>
      <c r="G12" s="2" t="s">
        <v>48959</v>
      </c>
      <c r="H12" s="2" t="s">
        <v>15</v>
      </c>
      <c r="I12" s="2"/>
    </row>
    <row r="13" spans="1:10" x14ac:dyDescent="0.3">
      <c r="A13" s="2">
        <v>11</v>
      </c>
      <c r="B13" s="451" t="s">
        <v>48975</v>
      </c>
      <c r="C13" s="451" t="s">
        <v>48974</v>
      </c>
      <c r="D13" s="452" t="s">
        <v>48957</v>
      </c>
      <c r="E13" s="451" t="s">
        <v>48958</v>
      </c>
      <c r="F13" s="453">
        <v>0.2</v>
      </c>
      <c r="G13" s="2" t="s">
        <v>48959</v>
      </c>
      <c r="H13" s="2" t="s">
        <v>15</v>
      </c>
      <c r="I13" s="2"/>
    </row>
    <row r="14" spans="1:10" x14ac:dyDescent="0.3">
      <c r="A14" s="2">
        <v>12</v>
      </c>
      <c r="B14" s="451" t="s">
        <v>48976</v>
      </c>
      <c r="C14" s="451" t="s">
        <v>33762</v>
      </c>
      <c r="D14" s="452" t="s">
        <v>48957</v>
      </c>
      <c r="E14" s="451" t="s">
        <v>48958</v>
      </c>
      <c r="F14" s="453">
        <v>0.1</v>
      </c>
      <c r="G14" s="2" t="s">
        <v>48959</v>
      </c>
      <c r="H14" s="2" t="s">
        <v>15</v>
      </c>
      <c r="I14" s="2"/>
    </row>
    <row r="15" spans="1:10" x14ac:dyDescent="0.3">
      <c r="A15" s="2">
        <v>13</v>
      </c>
      <c r="B15" s="451" t="s">
        <v>48977</v>
      </c>
      <c r="C15" s="451" t="s">
        <v>33762</v>
      </c>
      <c r="D15" s="452" t="s">
        <v>48957</v>
      </c>
      <c r="E15" s="451" t="s">
        <v>48958</v>
      </c>
      <c r="F15" s="453">
        <v>0.2</v>
      </c>
      <c r="G15" s="2" t="s">
        <v>48959</v>
      </c>
      <c r="H15" s="2" t="s">
        <v>15</v>
      </c>
      <c r="I15" s="2"/>
    </row>
    <row r="16" spans="1:10" x14ac:dyDescent="0.3">
      <c r="A16" s="2">
        <v>14</v>
      </c>
      <c r="B16" s="451" t="s">
        <v>48978</v>
      </c>
      <c r="C16" s="451" t="s">
        <v>48979</v>
      </c>
      <c r="D16" s="452" t="s">
        <v>48957</v>
      </c>
      <c r="E16" s="451" t="s">
        <v>48958</v>
      </c>
      <c r="F16" s="453">
        <v>0.4</v>
      </c>
      <c r="G16" s="2" t="s">
        <v>48959</v>
      </c>
      <c r="H16" s="2" t="s">
        <v>15</v>
      </c>
      <c r="I16" s="2"/>
    </row>
    <row r="17" spans="1:9" x14ac:dyDescent="0.3">
      <c r="A17" s="2">
        <v>15</v>
      </c>
      <c r="B17" s="451" t="s">
        <v>48980</v>
      </c>
      <c r="C17" s="451" t="s">
        <v>48967</v>
      </c>
      <c r="D17" s="452" t="s">
        <v>48957</v>
      </c>
      <c r="E17" s="451" t="s">
        <v>48958</v>
      </c>
      <c r="F17" s="453">
        <v>0.2</v>
      </c>
      <c r="G17" s="2" t="s">
        <v>48959</v>
      </c>
      <c r="H17" s="2" t="s">
        <v>15</v>
      </c>
      <c r="I17" s="2"/>
    </row>
    <row r="18" spans="1:9" x14ac:dyDescent="0.3">
      <c r="A18" s="2">
        <v>16</v>
      </c>
      <c r="B18" s="451" t="s">
        <v>48981</v>
      </c>
      <c r="C18" s="451" t="s">
        <v>48970</v>
      </c>
      <c r="D18" s="452" t="s">
        <v>48957</v>
      </c>
      <c r="E18" s="451" t="s">
        <v>48958</v>
      </c>
      <c r="F18" s="453">
        <v>0.3</v>
      </c>
      <c r="G18" s="2" t="s">
        <v>48959</v>
      </c>
      <c r="H18" s="2" t="s">
        <v>15</v>
      </c>
      <c r="I18" s="2"/>
    </row>
    <row r="19" spans="1:9" x14ac:dyDescent="0.3">
      <c r="A19" s="2">
        <v>17</v>
      </c>
      <c r="B19" s="451" t="s">
        <v>48982</v>
      </c>
      <c r="C19" s="451" t="s">
        <v>48983</v>
      </c>
      <c r="D19" s="452" t="s">
        <v>48957</v>
      </c>
      <c r="E19" s="451" t="s">
        <v>48958</v>
      </c>
      <c r="F19" s="453">
        <v>0.1</v>
      </c>
      <c r="G19" s="2" t="s">
        <v>48959</v>
      </c>
      <c r="H19" s="2" t="s">
        <v>15</v>
      </c>
      <c r="I19" s="2"/>
    </row>
    <row r="20" spans="1:9" x14ac:dyDescent="0.3">
      <c r="A20" s="2">
        <v>18</v>
      </c>
      <c r="B20" s="451" t="s">
        <v>48978</v>
      </c>
      <c r="C20" s="451" t="s">
        <v>48974</v>
      </c>
      <c r="D20" s="452" t="s">
        <v>48957</v>
      </c>
      <c r="E20" s="451" t="s">
        <v>48958</v>
      </c>
      <c r="F20" s="453">
        <v>0.2</v>
      </c>
      <c r="G20" s="2" t="s">
        <v>48959</v>
      </c>
      <c r="H20" s="2" t="s">
        <v>15</v>
      </c>
      <c r="I20" s="2"/>
    </row>
    <row r="21" spans="1:9" x14ac:dyDescent="0.3">
      <c r="A21" s="2">
        <v>19</v>
      </c>
      <c r="B21" s="451" t="s">
        <v>48984</v>
      </c>
      <c r="C21" s="451" t="s">
        <v>34811</v>
      </c>
      <c r="D21" s="452" t="s">
        <v>48957</v>
      </c>
      <c r="E21" s="451" t="s">
        <v>48958</v>
      </c>
      <c r="F21" s="453">
        <v>0.2</v>
      </c>
      <c r="G21" s="2" t="s">
        <v>48959</v>
      </c>
      <c r="H21" s="2" t="s">
        <v>15</v>
      </c>
      <c r="I21" s="2"/>
    </row>
    <row r="22" spans="1:9" x14ac:dyDescent="0.3">
      <c r="A22" s="2">
        <v>20</v>
      </c>
      <c r="B22" s="451" t="s">
        <v>48985</v>
      </c>
      <c r="C22" s="451" t="s">
        <v>48974</v>
      </c>
      <c r="D22" s="452" t="s">
        <v>48957</v>
      </c>
      <c r="E22" s="451" t="s">
        <v>48958</v>
      </c>
      <c r="F22" s="453">
        <v>0.12</v>
      </c>
      <c r="G22" s="2" t="s">
        <v>48959</v>
      </c>
      <c r="H22" s="2" t="s">
        <v>15</v>
      </c>
      <c r="I22" s="2"/>
    </row>
    <row r="23" spans="1:9" x14ac:dyDescent="0.3">
      <c r="A23" s="2">
        <v>21</v>
      </c>
      <c r="B23" s="451" t="s">
        <v>48986</v>
      </c>
      <c r="C23" s="451" t="s">
        <v>48987</v>
      </c>
      <c r="D23" s="452" t="s">
        <v>48957</v>
      </c>
      <c r="E23" s="451" t="s">
        <v>48958</v>
      </c>
      <c r="F23" s="453">
        <v>0.12</v>
      </c>
      <c r="G23" s="2" t="s">
        <v>48959</v>
      </c>
      <c r="H23" s="2" t="s">
        <v>15</v>
      </c>
      <c r="I23" s="2"/>
    </row>
    <row r="24" spans="1:9" x14ac:dyDescent="0.3">
      <c r="A24" s="2">
        <v>22</v>
      </c>
      <c r="B24" s="451" t="s">
        <v>48988</v>
      </c>
      <c r="C24" s="451" t="s">
        <v>48989</v>
      </c>
      <c r="D24" s="452" t="s">
        <v>48957</v>
      </c>
      <c r="E24" s="451" t="s">
        <v>48958</v>
      </c>
      <c r="F24" s="453">
        <v>0.2</v>
      </c>
      <c r="G24" s="2" t="s">
        <v>48959</v>
      </c>
      <c r="H24" s="2" t="s">
        <v>15</v>
      </c>
      <c r="I24" s="2"/>
    </row>
    <row r="25" spans="1:9" x14ac:dyDescent="0.3">
      <c r="A25" s="2">
        <v>23</v>
      </c>
      <c r="B25" s="451" t="s">
        <v>48990</v>
      </c>
      <c r="C25" s="451" t="s">
        <v>48979</v>
      </c>
      <c r="D25" s="452" t="s">
        <v>48957</v>
      </c>
      <c r="E25" s="451" t="s">
        <v>48958</v>
      </c>
      <c r="F25" s="453">
        <v>0.3</v>
      </c>
      <c r="G25" s="2" t="s">
        <v>48959</v>
      </c>
      <c r="H25" s="2" t="s">
        <v>15</v>
      </c>
      <c r="I25" s="2"/>
    </row>
    <row r="26" spans="1:9" x14ac:dyDescent="0.3">
      <c r="A26" s="2">
        <v>24</v>
      </c>
      <c r="B26" s="451" t="s">
        <v>48991</v>
      </c>
      <c r="C26" s="451" t="s">
        <v>48987</v>
      </c>
      <c r="D26" s="452" t="s">
        <v>48957</v>
      </c>
      <c r="E26" s="451" t="s">
        <v>48958</v>
      </c>
      <c r="F26" s="453">
        <v>0.2</v>
      </c>
      <c r="G26" s="2" t="s">
        <v>48959</v>
      </c>
      <c r="H26" s="2" t="s">
        <v>15</v>
      </c>
      <c r="I26" s="2"/>
    </row>
    <row r="27" spans="1:9" x14ac:dyDescent="0.3">
      <c r="A27" s="2">
        <v>25</v>
      </c>
      <c r="B27" s="451" t="s">
        <v>48992</v>
      </c>
      <c r="C27" s="451" t="s">
        <v>48987</v>
      </c>
      <c r="D27" s="452" t="s">
        <v>48957</v>
      </c>
      <c r="E27" s="451" t="s">
        <v>48958</v>
      </c>
      <c r="F27" s="453">
        <v>0.2</v>
      </c>
      <c r="G27" s="2" t="s">
        <v>48959</v>
      </c>
      <c r="H27" s="2" t="s">
        <v>15</v>
      </c>
      <c r="I27" s="2"/>
    </row>
    <row r="28" spans="1:9" x14ac:dyDescent="0.3">
      <c r="A28" s="2">
        <v>26</v>
      </c>
      <c r="B28" s="451" t="s">
        <v>48993</v>
      </c>
      <c r="C28" s="451" t="s">
        <v>48972</v>
      </c>
      <c r="D28" s="452" t="s">
        <v>48957</v>
      </c>
      <c r="E28" s="451" t="s">
        <v>48958</v>
      </c>
      <c r="F28" s="453">
        <v>0.1</v>
      </c>
      <c r="G28" s="2" t="s">
        <v>48959</v>
      </c>
      <c r="H28" s="2" t="s">
        <v>15</v>
      </c>
      <c r="I28" s="2"/>
    </row>
    <row r="29" spans="1:9" x14ac:dyDescent="0.3">
      <c r="A29" s="2">
        <v>27</v>
      </c>
      <c r="B29" s="451" t="s">
        <v>48994</v>
      </c>
      <c r="C29" s="451" t="s">
        <v>48995</v>
      </c>
      <c r="D29" s="452" t="s">
        <v>48957</v>
      </c>
      <c r="E29" s="451" t="s">
        <v>48958</v>
      </c>
      <c r="F29" s="453">
        <v>0.2</v>
      </c>
      <c r="G29" s="2" t="s">
        <v>48959</v>
      </c>
      <c r="H29" s="2" t="s">
        <v>15</v>
      </c>
      <c r="I29" s="2"/>
    </row>
    <row r="30" spans="1:9" x14ac:dyDescent="0.3">
      <c r="A30" s="2">
        <v>28</v>
      </c>
      <c r="B30" s="451" t="s">
        <v>48996</v>
      </c>
      <c r="C30" s="451" t="s">
        <v>48997</v>
      </c>
      <c r="D30" s="452" t="s">
        <v>48957</v>
      </c>
      <c r="E30" s="451" t="s">
        <v>48958</v>
      </c>
      <c r="F30" s="453">
        <v>0.2</v>
      </c>
      <c r="G30" s="2" t="s">
        <v>48959</v>
      </c>
      <c r="H30" s="2" t="s">
        <v>15</v>
      </c>
      <c r="I30" s="2"/>
    </row>
    <row r="31" spans="1:9" x14ac:dyDescent="0.3">
      <c r="A31" s="2">
        <v>29</v>
      </c>
      <c r="B31" s="451" t="s">
        <v>48998</v>
      </c>
      <c r="C31" s="451" t="s">
        <v>32657</v>
      </c>
      <c r="D31" s="452" t="s">
        <v>48957</v>
      </c>
      <c r="E31" s="451" t="s">
        <v>48958</v>
      </c>
      <c r="F31" s="453">
        <v>0.1</v>
      </c>
      <c r="G31" s="2" t="s">
        <v>48959</v>
      </c>
      <c r="H31" s="2" t="s">
        <v>15</v>
      </c>
      <c r="I31" s="2"/>
    </row>
    <row r="32" spans="1:9" x14ac:dyDescent="0.3">
      <c r="A32" s="2">
        <v>30</v>
      </c>
      <c r="B32" s="451" t="s">
        <v>48999</v>
      </c>
      <c r="C32" s="451" t="s">
        <v>48987</v>
      </c>
      <c r="D32" s="452" t="s">
        <v>48957</v>
      </c>
      <c r="E32" s="451" t="s">
        <v>48958</v>
      </c>
      <c r="F32" s="453">
        <v>0.12</v>
      </c>
      <c r="G32" s="2" t="s">
        <v>48959</v>
      </c>
      <c r="H32" s="2" t="s">
        <v>15</v>
      </c>
      <c r="I32" s="2"/>
    </row>
    <row r="33" spans="1:9" x14ac:dyDescent="0.3">
      <c r="A33" s="2">
        <v>31</v>
      </c>
      <c r="B33" s="451" t="s">
        <v>49000</v>
      </c>
      <c r="C33" s="451" t="s">
        <v>49001</v>
      </c>
      <c r="D33" s="452" t="s">
        <v>48957</v>
      </c>
      <c r="E33" s="451" t="s">
        <v>48958</v>
      </c>
      <c r="F33" s="453">
        <v>0.2</v>
      </c>
      <c r="G33" s="2" t="s">
        <v>48959</v>
      </c>
      <c r="H33" s="2" t="s">
        <v>15</v>
      </c>
      <c r="I33" s="2"/>
    </row>
    <row r="34" spans="1:9" x14ac:dyDescent="0.3">
      <c r="A34" s="2">
        <v>32</v>
      </c>
      <c r="B34" s="451" t="s">
        <v>49002</v>
      </c>
      <c r="C34" s="451" t="s">
        <v>48974</v>
      </c>
      <c r="D34" s="452" t="s">
        <v>48957</v>
      </c>
      <c r="E34" s="451" t="s">
        <v>48958</v>
      </c>
      <c r="F34" s="453">
        <v>0.2</v>
      </c>
      <c r="G34" s="2" t="s">
        <v>48959</v>
      </c>
      <c r="H34" s="2" t="s">
        <v>15</v>
      </c>
      <c r="I34" s="2"/>
    </row>
    <row r="35" spans="1:9" x14ac:dyDescent="0.3">
      <c r="A35" s="2">
        <v>33</v>
      </c>
      <c r="B35" s="451" t="s">
        <v>49003</v>
      </c>
      <c r="C35" s="451" t="s">
        <v>49004</v>
      </c>
      <c r="D35" s="452" t="s">
        <v>48957</v>
      </c>
      <c r="E35" s="451" t="s">
        <v>48958</v>
      </c>
      <c r="F35" s="453">
        <v>0.1</v>
      </c>
      <c r="G35" s="2" t="s">
        <v>48959</v>
      </c>
      <c r="H35" s="2" t="s">
        <v>15</v>
      </c>
      <c r="I35" s="2"/>
    </row>
    <row r="36" spans="1:9" x14ac:dyDescent="0.3">
      <c r="A36" s="2">
        <v>34</v>
      </c>
      <c r="B36" s="451" t="s">
        <v>49005</v>
      </c>
      <c r="C36" s="451" t="s">
        <v>49006</v>
      </c>
      <c r="D36" s="452" t="s">
        <v>48957</v>
      </c>
      <c r="E36" s="451" t="s">
        <v>48958</v>
      </c>
      <c r="F36" s="453">
        <v>0.2</v>
      </c>
      <c r="G36" s="2" t="s">
        <v>48959</v>
      </c>
      <c r="H36" s="2" t="s">
        <v>15</v>
      </c>
      <c r="I36" s="2"/>
    </row>
    <row r="37" spans="1:9" x14ac:dyDescent="0.3">
      <c r="A37" s="2">
        <v>35</v>
      </c>
      <c r="B37" s="451" t="s">
        <v>48981</v>
      </c>
      <c r="C37" s="451" t="s">
        <v>49007</v>
      </c>
      <c r="D37" s="452" t="s">
        <v>48957</v>
      </c>
      <c r="E37" s="451" t="s">
        <v>48958</v>
      </c>
      <c r="F37" s="453">
        <v>0.2</v>
      </c>
      <c r="G37" s="2" t="s">
        <v>48959</v>
      </c>
      <c r="H37" s="2" t="s">
        <v>15</v>
      </c>
      <c r="I37" s="2"/>
    </row>
    <row r="38" spans="1:9" x14ac:dyDescent="0.3">
      <c r="A38" s="2">
        <v>36</v>
      </c>
      <c r="B38" s="451" t="s">
        <v>49008</v>
      </c>
      <c r="C38" s="451" t="s">
        <v>49009</v>
      </c>
      <c r="D38" s="452" t="s">
        <v>48957</v>
      </c>
      <c r="E38" s="451" t="s">
        <v>48958</v>
      </c>
      <c r="F38" s="453">
        <v>0.3</v>
      </c>
      <c r="G38" s="2" t="s">
        <v>48959</v>
      </c>
      <c r="H38" s="2" t="s">
        <v>15</v>
      </c>
      <c r="I38" s="2"/>
    </row>
    <row r="39" spans="1:9" x14ac:dyDescent="0.3">
      <c r="A39" s="2">
        <v>37</v>
      </c>
      <c r="B39" s="451" t="s">
        <v>49010</v>
      </c>
      <c r="C39" s="451" t="s">
        <v>49011</v>
      </c>
      <c r="D39" s="452" t="s">
        <v>48957</v>
      </c>
      <c r="E39" s="451" t="s">
        <v>48958</v>
      </c>
      <c r="F39" s="453">
        <v>0.1</v>
      </c>
      <c r="G39" s="2" t="s">
        <v>48959</v>
      </c>
      <c r="H39" s="2" t="s">
        <v>15</v>
      </c>
      <c r="I39" s="2"/>
    </row>
    <row r="40" spans="1:9" x14ac:dyDescent="0.3">
      <c r="A40" s="2">
        <v>38</v>
      </c>
      <c r="B40" s="451" t="s">
        <v>49012</v>
      </c>
      <c r="C40" s="451" t="s">
        <v>48989</v>
      </c>
      <c r="D40" s="452" t="s">
        <v>48957</v>
      </c>
      <c r="E40" s="451" t="s">
        <v>48958</v>
      </c>
      <c r="F40" s="453">
        <v>0.4</v>
      </c>
      <c r="G40" s="2" t="s">
        <v>48959</v>
      </c>
      <c r="H40" s="2" t="s">
        <v>15</v>
      </c>
      <c r="I40" s="2"/>
    </row>
    <row r="41" spans="1:9" x14ac:dyDescent="0.3">
      <c r="A41" s="2">
        <v>39</v>
      </c>
      <c r="B41" s="451" t="s">
        <v>48986</v>
      </c>
      <c r="C41" s="451" t="s">
        <v>48974</v>
      </c>
      <c r="D41" s="452" t="s">
        <v>48957</v>
      </c>
      <c r="E41" s="451" t="s">
        <v>48958</v>
      </c>
      <c r="F41" s="453">
        <v>0.1</v>
      </c>
      <c r="G41" s="2" t="s">
        <v>48959</v>
      </c>
      <c r="H41" s="2" t="s">
        <v>15</v>
      </c>
      <c r="I41" s="2"/>
    </row>
    <row r="42" spans="1:9" x14ac:dyDescent="0.3">
      <c r="A42" s="2">
        <v>40</v>
      </c>
      <c r="B42" s="451" t="s">
        <v>49013</v>
      </c>
      <c r="C42" s="451" t="s">
        <v>49014</v>
      </c>
      <c r="D42" s="452" t="s">
        <v>48957</v>
      </c>
      <c r="E42" s="451" t="s">
        <v>48958</v>
      </c>
      <c r="F42" s="453">
        <v>0.3</v>
      </c>
      <c r="G42" s="2" t="s">
        <v>48959</v>
      </c>
      <c r="H42" s="2" t="s">
        <v>15</v>
      </c>
      <c r="I42" s="2"/>
    </row>
    <row r="43" spans="1:9" x14ac:dyDescent="0.3">
      <c r="A43" s="2">
        <v>41</v>
      </c>
      <c r="B43" s="451" t="s">
        <v>49015</v>
      </c>
      <c r="C43" s="451" t="s">
        <v>49016</v>
      </c>
      <c r="D43" s="452" t="s">
        <v>48957</v>
      </c>
      <c r="E43" s="451" t="s">
        <v>48958</v>
      </c>
      <c r="F43" s="453">
        <v>0.1</v>
      </c>
      <c r="G43" s="2" t="s">
        <v>48959</v>
      </c>
      <c r="H43" s="2" t="s">
        <v>15</v>
      </c>
      <c r="I43" s="2"/>
    </row>
    <row r="44" spans="1:9" x14ac:dyDescent="0.3">
      <c r="A44" s="2">
        <v>42</v>
      </c>
      <c r="B44" s="451" t="s">
        <v>49017</v>
      </c>
      <c r="C44" s="451" t="s">
        <v>49006</v>
      </c>
      <c r="D44" s="452" t="s">
        <v>48957</v>
      </c>
      <c r="E44" s="451" t="s">
        <v>48958</v>
      </c>
      <c r="F44" s="453">
        <v>0.2</v>
      </c>
      <c r="G44" s="2" t="s">
        <v>48959</v>
      </c>
      <c r="H44" s="2" t="s">
        <v>15</v>
      </c>
      <c r="I44" s="2"/>
    </row>
    <row r="45" spans="1:9" x14ac:dyDescent="0.3">
      <c r="A45" s="2">
        <v>43</v>
      </c>
      <c r="B45" s="451" t="s">
        <v>49018</v>
      </c>
      <c r="C45" s="451" t="s">
        <v>49019</v>
      </c>
      <c r="D45" s="452" t="s">
        <v>48957</v>
      </c>
      <c r="E45" s="451" t="s">
        <v>48958</v>
      </c>
      <c r="F45" s="453">
        <v>0.1</v>
      </c>
      <c r="G45" s="2" t="s">
        <v>48959</v>
      </c>
      <c r="H45" s="2" t="s">
        <v>15</v>
      </c>
      <c r="I45" s="2"/>
    </row>
    <row r="46" spans="1:9" x14ac:dyDescent="0.3">
      <c r="A46" s="2">
        <v>44</v>
      </c>
      <c r="B46" s="451" t="s">
        <v>49020</v>
      </c>
      <c r="C46" s="451" t="s">
        <v>49004</v>
      </c>
      <c r="D46" s="452" t="s">
        <v>48957</v>
      </c>
      <c r="E46" s="451" t="s">
        <v>48958</v>
      </c>
      <c r="F46" s="453">
        <v>0.2</v>
      </c>
      <c r="G46" s="2" t="s">
        <v>48959</v>
      </c>
      <c r="H46" s="2" t="s">
        <v>15</v>
      </c>
      <c r="I46" s="2"/>
    </row>
    <row r="47" spans="1:9" x14ac:dyDescent="0.3">
      <c r="A47" s="2">
        <v>45</v>
      </c>
      <c r="B47" s="451" t="s">
        <v>49021</v>
      </c>
      <c r="C47" s="451" t="s">
        <v>49022</v>
      </c>
      <c r="D47" s="452" t="s">
        <v>48957</v>
      </c>
      <c r="E47" s="451" t="s">
        <v>48958</v>
      </c>
      <c r="F47" s="453">
        <v>0.1</v>
      </c>
      <c r="G47" s="2" t="s">
        <v>48959</v>
      </c>
      <c r="H47" s="2" t="s">
        <v>15</v>
      </c>
      <c r="I47" s="2"/>
    </row>
    <row r="48" spans="1:9" x14ac:dyDescent="0.3">
      <c r="A48" s="2">
        <v>46</v>
      </c>
      <c r="B48" s="451" t="s">
        <v>48992</v>
      </c>
      <c r="C48" s="451" t="s">
        <v>48970</v>
      </c>
      <c r="D48" s="452" t="s">
        <v>48957</v>
      </c>
      <c r="E48" s="451" t="s">
        <v>48958</v>
      </c>
      <c r="F48" s="453">
        <v>0.3</v>
      </c>
      <c r="G48" s="2" t="s">
        <v>48959</v>
      </c>
      <c r="H48" s="2" t="s">
        <v>15</v>
      </c>
      <c r="I48" s="2"/>
    </row>
    <row r="49" spans="1:9" x14ac:dyDescent="0.3">
      <c r="A49" s="2">
        <v>47</v>
      </c>
      <c r="B49" s="451" t="s">
        <v>49023</v>
      </c>
      <c r="C49" s="451" t="s">
        <v>49006</v>
      </c>
      <c r="D49" s="452" t="s">
        <v>48957</v>
      </c>
      <c r="E49" s="451" t="s">
        <v>48958</v>
      </c>
      <c r="F49" s="453">
        <v>0.24</v>
      </c>
      <c r="G49" s="2" t="s">
        <v>48959</v>
      </c>
      <c r="H49" s="2" t="s">
        <v>15</v>
      </c>
      <c r="I49" s="2"/>
    </row>
    <row r="50" spans="1:9" x14ac:dyDescent="0.3">
      <c r="A50" s="2">
        <v>48</v>
      </c>
      <c r="B50" s="451" t="s">
        <v>49024</v>
      </c>
      <c r="C50" s="451" t="s">
        <v>22554</v>
      </c>
      <c r="D50" s="452" t="s">
        <v>48957</v>
      </c>
      <c r="E50" s="451" t="s">
        <v>48958</v>
      </c>
      <c r="F50" s="453">
        <v>0.26</v>
      </c>
      <c r="G50" s="2" t="s">
        <v>48959</v>
      </c>
      <c r="H50" s="2" t="s">
        <v>15</v>
      </c>
      <c r="I50" s="2"/>
    </row>
    <row r="51" spans="1:9" x14ac:dyDescent="0.3">
      <c r="A51" s="2">
        <v>49</v>
      </c>
      <c r="B51" s="451" t="s">
        <v>48968</v>
      </c>
      <c r="C51" s="451" t="s">
        <v>49025</v>
      </c>
      <c r="D51" s="452" t="s">
        <v>48957</v>
      </c>
      <c r="E51" s="451" t="s">
        <v>48958</v>
      </c>
      <c r="F51" s="453">
        <v>0.2</v>
      </c>
      <c r="G51" s="2" t="s">
        <v>48959</v>
      </c>
      <c r="H51" s="2" t="s">
        <v>15</v>
      </c>
      <c r="I51" s="2"/>
    </row>
    <row r="52" spans="1:9" x14ac:dyDescent="0.3">
      <c r="A52" s="2">
        <v>50</v>
      </c>
      <c r="B52" s="451" t="s">
        <v>49026</v>
      </c>
      <c r="C52" s="451" t="s">
        <v>49027</v>
      </c>
      <c r="D52" s="452" t="s">
        <v>48957</v>
      </c>
      <c r="E52" s="451" t="s">
        <v>48958</v>
      </c>
      <c r="F52" s="453">
        <v>0.1</v>
      </c>
      <c r="G52" s="2" t="s">
        <v>48959</v>
      </c>
      <c r="H52" s="2" t="s">
        <v>15</v>
      </c>
      <c r="I52" s="2"/>
    </row>
    <row r="53" spans="1:9" x14ac:dyDescent="0.3">
      <c r="A53" s="2">
        <v>51</v>
      </c>
      <c r="B53" s="451" t="s">
        <v>49028</v>
      </c>
      <c r="C53" s="451" t="s">
        <v>49029</v>
      </c>
      <c r="D53" s="452" t="s">
        <v>48957</v>
      </c>
      <c r="E53" s="451" t="s">
        <v>48958</v>
      </c>
      <c r="F53" s="453">
        <v>0.14000000000000001</v>
      </c>
      <c r="G53" s="2" t="s">
        <v>48959</v>
      </c>
      <c r="H53" s="2" t="s">
        <v>15</v>
      </c>
      <c r="I53" s="2"/>
    </row>
    <row r="54" spans="1:9" x14ac:dyDescent="0.3">
      <c r="A54" s="2">
        <v>52</v>
      </c>
      <c r="B54" s="451" t="s">
        <v>49005</v>
      </c>
      <c r="C54" s="451" t="s">
        <v>49030</v>
      </c>
      <c r="D54" s="452" t="s">
        <v>48957</v>
      </c>
      <c r="E54" s="451" t="s">
        <v>48958</v>
      </c>
      <c r="F54" s="453">
        <v>0.1</v>
      </c>
      <c r="G54" s="2" t="s">
        <v>48959</v>
      </c>
      <c r="H54" s="2" t="s">
        <v>15</v>
      </c>
      <c r="I54" s="2"/>
    </row>
    <row r="55" spans="1:9" x14ac:dyDescent="0.3">
      <c r="A55" s="2">
        <v>53</v>
      </c>
      <c r="B55" s="451" t="s">
        <v>49031</v>
      </c>
      <c r="C55" s="451" t="s">
        <v>49032</v>
      </c>
      <c r="D55" s="452" t="s">
        <v>48957</v>
      </c>
      <c r="E55" s="451" t="s">
        <v>48958</v>
      </c>
      <c r="F55" s="453">
        <v>0.1</v>
      </c>
      <c r="G55" s="2" t="s">
        <v>48959</v>
      </c>
      <c r="H55" s="2" t="s">
        <v>15</v>
      </c>
      <c r="I55" s="2"/>
    </row>
    <row r="56" spans="1:9" x14ac:dyDescent="0.3">
      <c r="A56" s="2">
        <v>54</v>
      </c>
      <c r="B56" s="451" t="s">
        <v>49033</v>
      </c>
      <c r="C56" s="451" t="s">
        <v>49034</v>
      </c>
      <c r="D56" s="452" t="s">
        <v>48957</v>
      </c>
      <c r="E56" s="451" t="s">
        <v>48958</v>
      </c>
      <c r="F56" s="453">
        <v>0.1</v>
      </c>
      <c r="G56" s="2" t="s">
        <v>48959</v>
      </c>
      <c r="H56" s="2" t="s">
        <v>15</v>
      </c>
      <c r="I56" s="2"/>
    </row>
    <row r="57" spans="1:9" x14ac:dyDescent="0.3">
      <c r="A57" s="2">
        <v>55</v>
      </c>
      <c r="B57" s="451" t="s">
        <v>49035</v>
      </c>
      <c r="C57" s="451" t="s">
        <v>49036</v>
      </c>
      <c r="D57" s="452" t="s">
        <v>48957</v>
      </c>
      <c r="E57" s="451" t="s">
        <v>48958</v>
      </c>
      <c r="F57" s="453">
        <v>0.1</v>
      </c>
      <c r="G57" s="2" t="s">
        <v>48959</v>
      </c>
      <c r="H57" s="2" t="s">
        <v>15</v>
      </c>
      <c r="I57" s="2"/>
    </row>
    <row r="58" spans="1:9" x14ac:dyDescent="0.3">
      <c r="A58" s="2">
        <v>56</v>
      </c>
      <c r="B58" s="451" t="s">
        <v>48955</v>
      </c>
      <c r="C58" s="451" t="s">
        <v>48956</v>
      </c>
      <c r="D58" s="452" t="s">
        <v>48957</v>
      </c>
      <c r="E58" s="451" t="s">
        <v>48958</v>
      </c>
      <c r="F58" s="453">
        <v>0.4</v>
      </c>
      <c r="G58" s="2" t="s">
        <v>48959</v>
      </c>
      <c r="H58" s="2" t="s">
        <v>15</v>
      </c>
      <c r="I58" s="2"/>
    </row>
    <row r="59" spans="1:9" x14ac:dyDescent="0.3">
      <c r="A59" s="2">
        <v>57</v>
      </c>
      <c r="B59" s="451" t="s">
        <v>49037</v>
      </c>
      <c r="C59" s="451" t="s">
        <v>48956</v>
      </c>
      <c r="D59" s="452" t="s">
        <v>48957</v>
      </c>
      <c r="E59" s="451" t="s">
        <v>48958</v>
      </c>
      <c r="F59" s="453">
        <v>0.2</v>
      </c>
      <c r="G59" s="2" t="s">
        <v>48959</v>
      </c>
      <c r="H59" s="2" t="s">
        <v>15</v>
      </c>
      <c r="I59" s="2"/>
    </row>
    <row r="60" spans="1:9" x14ac:dyDescent="0.3">
      <c r="A60" s="2">
        <v>58</v>
      </c>
      <c r="B60" s="451" t="s">
        <v>49038</v>
      </c>
      <c r="C60" s="451" t="s">
        <v>48956</v>
      </c>
      <c r="D60" s="452" t="s">
        <v>48957</v>
      </c>
      <c r="E60" s="451" t="s">
        <v>48958</v>
      </c>
      <c r="F60" s="453">
        <v>0.1</v>
      </c>
      <c r="G60" s="2" t="s">
        <v>48959</v>
      </c>
      <c r="H60" s="2" t="s">
        <v>15</v>
      </c>
      <c r="I60" s="2"/>
    </row>
    <row r="61" spans="1:9" x14ac:dyDescent="0.3">
      <c r="A61" s="2">
        <v>59</v>
      </c>
      <c r="B61" s="451" t="s">
        <v>49039</v>
      </c>
      <c r="C61" s="451" t="s">
        <v>48956</v>
      </c>
      <c r="D61" s="452" t="s">
        <v>48957</v>
      </c>
      <c r="E61" s="451" t="s">
        <v>48958</v>
      </c>
      <c r="F61" s="453">
        <v>0.2</v>
      </c>
      <c r="G61" s="2" t="s">
        <v>48959</v>
      </c>
      <c r="H61" s="2" t="s">
        <v>15</v>
      </c>
      <c r="I61" s="2"/>
    </row>
    <row r="62" spans="1:9" x14ac:dyDescent="0.3">
      <c r="A62" s="2">
        <v>60</v>
      </c>
      <c r="B62" s="451" t="s">
        <v>49040</v>
      </c>
      <c r="C62" s="451" t="s">
        <v>49041</v>
      </c>
      <c r="D62" s="452" t="s">
        <v>48957</v>
      </c>
      <c r="E62" s="451" t="s">
        <v>48958</v>
      </c>
      <c r="F62" s="453">
        <v>0.3</v>
      </c>
      <c r="G62" s="2" t="s">
        <v>48959</v>
      </c>
      <c r="H62" s="2" t="s">
        <v>15</v>
      </c>
      <c r="I62" s="2"/>
    </row>
    <row r="63" spans="1:9" x14ac:dyDescent="0.3">
      <c r="A63" s="2">
        <v>61</v>
      </c>
      <c r="B63" s="451" t="s">
        <v>49042</v>
      </c>
      <c r="C63" s="451" t="s">
        <v>48956</v>
      </c>
      <c r="D63" s="452" t="s">
        <v>48957</v>
      </c>
      <c r="E63" s="451" t="s">
        <v>48958</v>
      </c>
      <c r="F63" s="453">
        <v>0.2</v>
      </c>
      <c r="G63" s="2" t="s">
        <v>48959</v>
      </c>
      <c r="H63" s="2" t="s">
        <v>15</v>
      </c>
      <c r="I63" s="2"/>
    </row>
    <row r="64" spans="1:9" x14ac:dyDescent="0.3">
      <c r="A64" s="2">
        <v>62</v>
      </c>
      <c r="B64" s="451" t="s">
        <v>48986</v>
      </c>
      <c r="C64" s="451" t="s">
        <v>49043</v>
      </c>
      <c r="D64" s="452" t="s">
        <v>48957</v>
      </c>
      <c r="E64" s="451" t="s">
        <v>48958</v>
      </c>
      <c r="F64" s="453">
        <v>0.28000000000000003</v>
      </c>
      <c r="G64" s="2" t="s">
        <v>48959</v>
      </c>
      <c r="H64" s="2" t="s">
        <v>15</v>
      </c>
      <c r="I64" s="2"/>
    </row>
    <row r="65" spans="1:9" x14ac:dyDescent="0.3">
      <c r="A65" s="2">
        <v>63</v>
      </c>
      <c r="B65" s="451" t="s">
        <v>49044</v>
      </c>
      <c r="C65" s="451" t="s">
        <v>49045</v>
      </c>
      <c r="D65" s="452" t="s">
        <v>48957</v>
      </c>
      <c r="E65" s="451" t="s">
        <v>48958</v>
      </c>
      <c r="F65" s="453">
        <v>0.4</v>
      </c>
      <c r="G65" s="2" t="s">
        <v>48959</v>
      </c>
      <c r="H65" s="2" t="s">
        <v>15</v>
      </c>
      <c r="I65" s="2"/>
    </row>
    <row r="66" spans="1:9" x14ac:dyDescent="0.3">
      <c r="A66" s="2">
        <v>64</v>
      </c>
      <c r="B66" s="451" t="s">
        <v>49046</v>
      </c>
      <c r="C66" s="451" t="s">
        <v>49007</v>
      </c>
      <c r="D66" s="452" t="s">
        <v>48957</v>
      </c>
      <c r="E66" s="451" t="s">
        <v>48958</v>
      </c>
      <c r="F66" s="453">
        <v>0.28000000000000003</v>
      </c>
      <c r="G66" s="2" t="s">
        <v>48959</v>
      </c>
      <c r="H66" s="2" t="s">
        <v>15</v>
      </c>
      <c r="I66" s="2"/>
    </row>
    <row r="67" spans="1:9" x14ac:dyDescent="0.3">
      <c r="A67" s="2">
        <v>65</v>
      </c>
      <c r="B67" s="451" t="s">
        <v>48991</v>
      </c>
      <c r="C67" s="451" t="s">
        <v>49047</v>
      </c>
      <c r="D67" s="452" t="s">
        <v>48957</v>
      </c>
      <c r="E67" s="451" t="s">
        <v>48958</v>
      </c>
      <c r="F67" s="453">
        <v>0.28000000000000003</v>
      </c>
      <c r="G67" s="2" t="s">
        <v>48959</v>
      </c>
      <c r="H67" s="2" t="s">
        <v>15</v>
      </c>
      <c r="I67" s="2"/>
    </row>
    <row r="68" spans="1:9" x14ac:dyDescent="0.3">
      <c r="A68" s="2">
        <v>66</v>
      </c>
      <c r="B68" s="451" t="s">
        <v>49048</v>
      </c>
      <c r="C68" s="451" t="s">
        <v>49049</v>
      </c>
      <c r="D68" s="452" t="s">
        <v>48957</v>
      </c>
      <c r="E68" s="451" t="s">
        <v>48958</v>
      </c>
      <c r="F68" s="453">
        <v>0.3</v>
      </c>
      <c r="G68" s="2" t="s">
        <v>48959</v>
      </c>
      <c r="H68" s="2" t="s">
        <v>15</v>
      </c>
      <c r="I68" s="2"/>
    </row>
    <row r="69" spans="1:9" x14ac:dyDescent="0.3">
      <c r="A69" s="2">
        <v>67</v>
      </c>
      <c r="B69" s="451" t="s">
        <v>49039</v>
      </c>
      <c r="C69" s="451" t="s">
        <v>39603</v>
      </c>
      <c r="D69" s="452" t="s">
        <v>48957</v>
      </c>
      <c r="E69" s="451" t="s">
        <v>48958</v>
      </c>
      <c r="F69" s="453">
        <v>0.3</v>
      </c>
      <c r="G69" s="2" t="s">
        <v>48959</v>
      </c>
      <c r="H69" s="2" t="s">
        <v>15</v>
      </c>
      <c r="I69" s="2"/>
    </row>
    <row r="70" spans="1:9" x14ac:dyDescent="0.3">
      <c r="A70" s="2">
        <v>68</v>
      </c>
      <c r="B70" s="451" t="s">
        <v>49018</v>
      </c>
      <c r="C70" s="451" t="s">
        <v>49050</v>
      </c>
      <c r="D70" s="452" t="s">
        <v>48957</v>
      </c>
      <c r="E70" s="451" t="s">
        <v>48958</v>
      </c>
      <c r="F70" s="453">
        <v>0.1</v>
      </c>
      <c r="G70" s="2" t="s">
        <v>48959</v>
      </c>
      <c r="H70" s="2" t="s">
        <v>15</v>
      </c>
      <c r="I70" s="2"/>
    </row>
    <row r="71" spans="1:9" x14ac:dyDescent="0.3">
      <c r="A71" s="2">
        <v>69</v>
      </c>
      <c r="B71" s="451" t="s">
        <v>49018</v>
      </c>
      <c r="C71" s="451" t="s">
        <v>49051</v>
      </c>
      <c r="D71" s="452" t="s">
        <v>48957</v>
      </c>
      <c r="E71" s="451" t="s">
        <v>48958</v>
      </c>
      <c r="F71" s="453">
        <v>0.36</v>
      </c>
      <c r="G71" s="2" t="s">
        <v>48959</v>
      </c>
      <c r="H71" s="2" t="s">
        <v>15</v>
      </c>
      <c r="I71" s="2"/>
    </row>
    <row r="72" spans="1:9" x14ac:dyDescent="0.3">
      <c r="A72" s="2">
        <v>70</v>
      </c>
      <c r="B72" s="451" t="s">
        <v>48966</v>
      </c>
      <c r="C72" s="451" t="s">
        <v>49052</v>
      </c>
      <c r="D72" s="452" t="s">
        <v>48957</v>
      </c>
      <c r="E72" s="451" t="s">
        <v>48958</v>
      </c>
      <c r="F72" s="453">
        <v>0.12</v>
      </c>
      <c r="G72" s="2" t="s">
        <v>48959</v>
      </c>
      <c r="H72" s="2" t="s">
        <v>15</v>
      </c>
      <c r="I72" s="2"/>
    </row>
    <row r="73" spans="1:9" x14ac:dyDescent="0.3">
      <c r="A73" s="2">
        <v>71</v>
      </c>
      <c r="B73" s="451" t="s">
        <v>49053</v>
      </c>
      <c r="C73" s="451" t="s">
        <v>40209</v>
      </c>
      <c r="D73" s="452" t="s">
        <v>48957</v>
      </c>
      <c r="E73" s="451" t="s">
        <v>48958</v>
      </c>
      <c r="F73" s="453">
        <v>0.3</v>
      </c>
      <c r="G73" s="2" t="s">
        <v>48959</v>
      </c>
      <c r="H73" s="2" t="s">
        <v>15</v>
      </c>
      <c r="I73" s="2"/>
    </row>
    <row r="74" spans="1:9" x14ac:dyDescent="0.3">
      <c r="A74" s="2">
        <v>72</v>
      </c>
      <c r="B74" s="451" t="s">
        <v>48966</v>
      </c>
      <c r="C74" s="451" t="s">
        <v>48989</v>
      </c>
      <c r="D74" s="452" t="s">
        <v>48957</v>
      </c>
      <c r="E74" s="451" t="s">
        <v>48958</v>
      </c>
      <c r="F74" s="453">
        <v>0.2</v>
      </c>
      <c r="G74" s="2" t="s">
        <v>48959</v>
      </c>
      <c r="H74" s="2" t="s">
        <v>15</v>
      </c>
      <c r="I74" s="2"/>
    </row>
    <row r="75" spans="1:9" x14ac:dyDescent="0.3">
      <c r="A75" s="2">
        <v>73</v>
      </c>
      <c r="B75" s="451" t="s">
        <v>48991</v>
      </c>
      <c r="C75" s="451" t="s">
        <v>49050</v>
      </c>
      <c r="D75" s="452" t="s">
        <v>48957</v>
      </c>
      <c r="E75" s="451" t="s">
        <v>48958</v>
      </c>
      <c r="F75" s="453">
        <v>0.2</v>
      </c>
      <c r="G75" s="2" t="s">
        <v>48959</v>
      </c>
      <c r="H75" s="2" t="s">
        <v>15</v>
      </c>
      <c r="I75" s="2"/>
    </row>
    <row r="76" spans="1:9" x14ac:dyDescent="0.3">
      <c r="A76" s="2">
        <v>74</v>
      </c>
      <c r="B76" s="451" t="s">
        <v>49054</v>
      </c>
      <c r="C76" s="451" t="s">
        <v>49055</v>
      </c>
      <c r="D76" s="452" t="s">
        <v>48957</v>
      </c>
      <c r="E76" s="451" t="s">
        <v>48958</v>
      </c>
      <c r="F76" s="453">
        <v>0.3</v>
      </c>
      <c r="G76" s="2" t="s">
        <v>48959</v>
      </c>
      <c r="H76" s="2" t="s">
        <v>15</v>
      </c>
      <c r="I76" s="2"/>
    </row>
    <row r="77" spans="1:9" x14ac:dyDescent="0.3">
      <c r="A77" s="2">
        <v>75</v>
      </c>
      <c r="B77" s="451" t="s">
        <v>48960</v>
      </c>
      <c r="C77" s="451" t="s">
        <v>48989</v>
      </c>
      <c r="D77" s="452" t="s">
        <v>48957</v>
      </c>
      <c r="E77" s="451" t="s">
        <v>48958</v>
      </c>
      <c r="F77" s="453">
        <v>0.2</v>
      </c>
      <c r="G77" s="2" t="s">
        <v>48959</v>
      </c>
      <c r="H77" s="2" t="s">
        <v>15</v>
      </c>
      <c r="I77" s="2"/>
    </row>
    <row r="78" spans="1:9" x14ac:dyDescent="0.3">
      <c r="A78" s="2">
        <v>76</v>
      </c>
      <c r="B78" s="451" t="s">
        <v>49056</v>
      </c>
      <c r="C78" s="451" t="s">
        <v>49057</v>
      </c>
      <c r="D78" s="452" t="s">
        <v>48957</v>
      </c>
      <c r="E78" s="451" t="s">
        <v>48958</v>
      </c>
      <c r="F78" s="453">
        <v>0.3</v>
      </c>
      <c r="G78" s="2" t="s">
        <v>48959</v>
      </c>
      <c r="H78" s="2" t="s">
        <v>15</v>
      </c>
      <c r="I78" s="2"/>
    </row>
    <row r="79" spans="1:9" x14ac:dyDescent="0.3">
      <c r="A79" s="2">
        <v>77</v>
      </c>
      <c r="B79" s="451" t="s">
        <v>49058</v>
      </c>
      <c r="C79" s="451" t="s">
        <v>49059</v>
      </c>
      <c r="D79" s="452" t="s">
        <v>48957</v>
      </c>
      <c r="E79" s="451" t="s">
        <v>48958</v>
      </c>
      <c r="F79" s="453">
        <v>0.3</v>
      </c>
      <c r="G79" s="2" t="s">
        <v>48959</v>
      </c>
      <c r="H79" s="2" t="s">
        <v>15</v>
      </c>
      <c r="I79" s="2"/>
    </row>
    <row r="80" spans="1:9" x14ac:dyDescent="0.3">
      <c r="A80" s="2">
        <v>78</v>
      </c>
      <c r="B80" s="451" t="s">
        <v>49056</v>
      </c>
      <c r="C80" s="451" t="s">
        <v>49057</v>
      </c>
      <c r="D80" s="452" t="s">
        <v>48957</v>
      </c>
      <c r="E80" s="451" t="s">
        <v>48958</v>
      </c>
      <c r="F80" s="453">
        <v>0.2</v>
      </c>
      <c r="G80" s="2" t="s">
        <v>48959</v>
      </c>
      <c r="H80" s="2" t="s">
        <v>15</v>
      </c>
      <c r="I80" s="2"/>
    </row>
    <row r="81" spans="1:9" x14ac:dyDescent="0.3">
      <c r="A81" s="2">
        <v>79</v>
      </c>
      <c r="B81" s="451" t="s">
        <v>49033</v>
      </c>
      <c r="C81" s="451" t="s">
        <v>49060</v>
      </c>
      <c r="D81" s="452" t="s">
        <v>48957</v>
      </c>
      <c r="E81" s="451" t="s">
        <v>48958</v>
      </c>
      <c r="F81" s="453">
        <v>0.3</v>
      </c>
      <c r="G81" s="2" t="s">
        <v>48959</v>
      </c>
      <c r="H81" s="2" t="s">
        <v>15</v>
      </c>
      <c r="I81" s="2"/>
    </row>
    <row r="82" spans="1:9" x14ac:dyDescent="0.3">
      <c r="A82" s="2">
        <v>80</v>
      </c>
      <c r="B82" s="451" t="s">
        <v>49061</v>
      </c>
      <c r="C82" s="451" t="s">
        <v>48989</v>
      </c>
      <c r="D82" s="452" t="s">
        <v>48957</v>
      </c>
      <c r="E82" s="451" t="s">
        <v>48958</v>
      </c>
      <c r="F82" s="453">
        <v>0.3</v>
      </c>
      <c r="G82" s="2" t="s">
        <v>48959</v>
      </c>
      <c r="H82" s="2" t="s">
        <v>15</v>
      </c>
      <c r="I82" s="2"/>
    </row>
    <row r="83" spans="1:9" x14ac:dyDescent="0.3">
      <c r="A83" s="2">
        <v>81</v>
      </c>
      <c r="B83" s="451" t="s">
        <v>49062</v>
      </c>
      <c r="C83" s="451" t="s">
        <v>49063</v>
      </c>
      <c r="D83" s="452" t="s">
        <v>48957</v>
      </c>
      <c r="E83" s="451" t="s">
        <v>48958</v>
      </c>
      <c r="F83" s="453">
        <v>0.24</v>
      </c>
      <c r="G83" s="2" t="s">
        <v>48959</v>
      </c>
      <c r="H83" s="2" t="s">
        <v>15</v>
      </c>
      <c r="I83" s="2"/>
    </row>
    <row r="84" spans="1:9" x14ac:dyDescent="0.3">
      <c r="A84" s="2">
        <v>82</v>
      </c>
      <c r="B84" s="451" t="s">
        <v>48986</v>
      </c>
      <c r="C84" s="451" t="s">
        <v>48965</v>
      </c>
      <c r="D84" s="452" t="s">
        <v>48957</v>
      </c>
      <c r="E84" s="451" t="s">
        <v>48958</v>
      </c>
      <c r="F84" s="453">
        <v>0.16</v>
      </c>
      <c r="G84" s="2" t="s">
        <v>48959</v>
      </c>
      <c r="H84" s="2" t="s">
        <v>15</v>
      </c>
      <c r="I84" s="2"/>
    </row>
    <row r="85" spans="1:9" x14ac:dyDescent="0.3">
      <c r="A85" s="2">
        <v>83</v>
      </c>
      <c r="B85" s="451" t="s">
        <v>49000</v>
      </c>
      <c r="C85" s="451" t="s">
        <v>49001</v>
      </c>
      <c r="D85" s="452" t="s">
        <v>48957</v>
      </c>
      <c r="E85" s="451" t="s">
        <v>48958</v>
      </c>
      <c r="F85" s="453">
        <v>0.28000000000000003</v>
      </c>
      <c r="G85" s="2" t="s">
        <v>48959</v>
      </c>
      <c r="H85" s="2" t="s">
        <v>15</v>
      </c>
      <c r="I85" s="2"/>
    </row>
    <row r="86" spans="1:9" x14ac:dyDescent="0.3">
      <c r="A86" s="2">
        <v>84</v>
      </c>
      <c r="B86" s="451" t="s">
        <v>49064</v>
      </c>
      <c r="C86" s="451" t="s">
        <v>49043</v>
      </c>
      <c r="D86" s="452" t="s">
        <v>48957</v>
      </c>
      <c r="E86" s="451" t="s">
        <v>48958</v>
      </c>
      <c r="F86" s="453">
        <v>0.24</v>
      </c>
      <c r="G86" s="2" t="s">
        <v>48959</v>
      </c>
      <c r="H86" s="2" t="s">
        <v>15</v>
      </c>
      <c r="I86" s="2"/>
    </row>
    <row r="87" spans="1:9" x14ac:dyDescent="0.3">
      <c r="A87" s="2">
        <v>85</v>
      </c>
      <c r="B87" s="451" t="s">
        <v>48966</v>
      </c>
      <c r="C87" s="451" t="s">
        <v>48967</v>
      </c>
      <c r="D87" s="452" t="s">
        <v>48957</v>
      </c>
      <c r="E87" s="451" t="s">
        <v>48958</v>
      </c>
      <c r="F87" s="453">
        <v>0.2</v>
      </c>
      <c r="G87" s="2" t="s">
        <v>48959</v>
      </c>
      <c r="H87" s="2" t="s">
        <v>15</v>
      </c>
      <c r="I87" s="2"/>
    </row>
    <row r="88" spans="1:9" x14ac:dyDescent="0.3">
      <c r="A88" s="2">
        <v>86</v>
      </c>
      <c r="B88" s="451" t="s">
        <v>49065</v>
      </c>
      <c r="C88" s="451" t="s">
        <v>49066</v>
      </c>
      <c r="D88" s="452" t="s">
        <v>48957</v>
      </c>
      <c r="E88" s="451" t="s">
        <v>48958</v>
      </c>
      <c r="F88" s="453">
        <v>0.3</v>
      </c>
      <c r="G88" s="2" t="s">
        <v>48959</v>
      </c>
      <c r="H88" s="2" t="s">
        <v>15</v>
      </c>
      <c r="I88" s="2"/>
    </row>
    <row r="89" spans="1:9" x14ac:dyDescent="0.3">
      <c r="A89" s="2">
        <v>87</v>
      </c>
      <c r="B89" s="451" t="s">
        <v>49067</v>
      </c>
      <c r="C89" s="451" t="s">
        <v>48974</v>
      </c>
      <c r="D89" s="452" t="s">
        <v>48957</v>
      </c>
      <c r="E89" s="451" t="s">
        <v>48958</v>
      </c>
      <c r="F89" s="453">
        <v>0.2</v>
      </c>
      <c r="G89" s="2" t="s">
        <v>48959</v>
      </c>
      <c r="H89" s="2" t="s">
        <v>15</v>
      </c>
      <c r="I89" s="2"/>
    </row>
    <row r="90" spans="1:9" x14ac:dyDescent="0.3">
      <c r="A90" s="2">
        <v>88</v>
      </c>
      <c r="B90" s="451" t="s">
        <v>49068</v>
      </c>
      <c r="C90" s="451" t="s">
        <v>34867</v>
      </c>
      <c r="D90" s="452" t="s">
        <v>48957</v>
      </c>
      <c r="E90" s="451" t="s">
        <v>48958</v>
      </c>
      <c r="F90" s="453">
        <v>0.4</v>
      </c>
      <c r="G90" s="2" t="s">
        <v>48959</v>
      </c>
      <c r="H90" s="2" t="s">
        <v>15</v>
      </c>
      <c r="I90" s="2"/>
    </row>
    <row r="91" spans="1:9" x14ac:dyDescent="0.3">
      <c r="A91" s="2">
        <v>89</v>
      </c>
      <c r="B91" s="451" t="s">
        <v>49069</v>
      </c>
      <c r="C91" s="451" t="s">
        <v>49070</v>
      </c>
      <c r="D91" s="452" t="s">
        <v>48957</v>
      </c>
      <c r="E91" s="451" t="s">
        <v>48958</v>
      </c>
      <c r="F91" s="453">
        <v>0.1</v>
      </c>
      <c r="G91" s="2" t="s">
        <v>48959</v>
      </c>
      <c r="H91" s="2" t="s">
        <v>15</v>
      </c>
      <c r="I91" s="2"/>
    </row>
    <row r="92" spans="1:9" x14ac:dyDescent="0.3">
      <c r="A92" s="2">
        <v>90</v>
      </c>
      <c r="B92" s="451" t="s">
        <v>49071</v>
      </c>
      <c r="C92" s="451" t="s">
        <v>40209</v>
      </c>
      <c r="D92" s="452" t="s">
        <v>48957</v>
      </c>
      <c r="E92" s="451" t="s">
        <v>48958</v>
      </c>
      <c r="F92" s="453">
        <v>0.1</v>
      </c>
      <c r="G92" s="2" t="s">
        <v>48959</v>
      </c>
      <c r="H92" s="2" t="s">
        <v>15</v>
      </c>
      <c r="I92" s="2"/>
    </row>
    <row r="93" spans="1:9" x14ac:dyDescent="0.3">
      <c r="A93" s="2">
        <v>91</v>
      </c>
      <c r="B93" s="451" t="s">
        <v>49072</v>
      </c>
      <c r="C93" s="451" t="s">
        <v>48989</v>
      </c>
      <c r="D93" s="452" t="s">
        <v>48957</v>
      </c>
      <c r="E93" s="451" t="s">
        <v>48958</v>
      </c>
      <c r="F93" s="453">
        <v>0.4</v>
      </c>
      <c r="G93" s="2" t="s">
        <v>48959</v>
      </c>
      <c r="H93" s="2" t="s">
        <v>15</v>
      </c>
      <c r="I93" s="2"/>
    </row>
    <row r="94" spans="1:9" x14ac:dyDescent="0.3">
      <c r="A94" s="2">
        <v>92</v>
      </c>
      <c r="B94" s="451" t="s">
        <v>48984</v>
      </c>
      <c r="C94" s="451" t="s">
        <v>49016</v>
      </c>
      <c r="D94" s="452" t="s">
        <v>48957</v>
      </c>
      <c r="E94" s="451" t="s">
        <v>48958</v>
      </c>
      <c r="F94" s="453">
        <v>0.2</v>
      </c>
      <c r="G94" s="2" t="s">
        <v>48959</v>
      </c>
      <c r="H94" s="2" t="s">
        <v>15</v>
      </c>
      <c r="I94" s="2"/>
    </row>
    <row r="95" spans="1:9" x14ac:dyDescent="0.3">
      <c r="A95" s="2">
        <v>93</v>
      </c>
      <c r="B95" s="451" t="s">
        <v>49003</v>
      </c>
      <c r="C95" s="451" t="s">
        <v>49052</v>
      </c>
      <c r="D95" s="452" t="s">
        <v>48957</v>
      </c>
      <c r="E95" s="451" t="s">
        <v>48958</v>
      </c>
      <c r="F95" s="453">
        <v>0.2</v>
      </c>
      <c r="G95" s="2" t="s">
        <v>48959</v>
      </c>
      <c r="H95" s="2" t="s">
        <v>15</v>
      </c>
      <c r="I95" s="2"/>
    </row>
    <row r="96" spans="1:9" x14ac:dyDescent="0.3">
      <c r="A96" s="2">
        <v>94</v>
      </c>
      <c r="B96" s="451" t="s">
        <v>48955</v>
      </c>
      <c r="C96" s="451" t="s">
        <v>49025</v>
      </c>
      <c r="D96" s="452" t="s">
        <v>48957</v>
      </c>
      <c r="E96" s="451" t="s">
        <v>48958</v>
      </c>
      <c r="F96" s="453">
        <v>0.1</v>
      </c>
      <c r="G96" s="2" t="s">
        <v>48959</v>
      </c>
      <c r="H96" s="2" t="s">
        <v>15</v>
      </c>
      <c r="I96" s="2"/>
    </row>
    <row r="97" spans="1:9" x14ac:dyDescent="0.3">
      <c r="A97" s="2">
        <v>95</v>
      </c>
      <c r="B97" s="451" t="s">
        <v>48955</v>
      </c>
      <c r="C97" s="451" t="s">
        <v>49073</v>
      </c>
      <c r="D97" s="452" t="s">
        <v>48957</v>
      </c>
      <c r="E97" s="451" t="s">
        <v>48958</v>
      </c>
      <c r="F97" s="453">
        <v>0.1</v>
      </c>
      <c r="G97" s="2" t="s">
        <v>48959</v>
      </c>
      <c r="H97" s="2" t="s">
        <v>15</v>
      </c>
      <c r="I97" s="2"/>
    </row>
    <row r="98" spans="1:9" x14ac:dyDescent="0.3">
      <c r="A98" s="2">
        <v>96</v>
      </c>
      <c r="B98" s="451" t="s">
        <v>49074</v>
      </c>
      <c r="C98" s="451" t="s">
        <v>49075</v>
      </c>
      <c r="D98" s="452" t="s">
        <v>48957</v>
      </c>
      <c r="E98" s="451" t="s">
        <v>48958</v>
      </c>
      <c r="F98" s="453">
        <v>0.3</v>
      </c>
      <c r="G98" s="2" t="s">
        <v>48959</v>
      </c>
      <c r="H98" s="2" t="s">
        <v>15</v>
      </c>
      <c r="I98" s="2"/>
    </row>
    <row r="99" spans="1:9" x14ac:dyDescent="0.3">
      <c r="A99" s="2">
        <v>97</v>
      </c>
      <c r="B99" s="451" t="s">
        <v>49076</v>
      </c>
      <c r="C99" s="451" t="s">
        <v>49077</v>
      </c>
      <c r="D99" s="452" t="s">
        <v>48957</v>
      </c>
      <c r="E99" s="451" t="s">
        <v>48958</v>
      </c>
      <c r="F99" s="453">
        <v>0.1</v>
      </c>
      <c r="G99" s="2" t="s">
        <v>48959</v>
      </c>
      <c r="H99" s="2" t="s">
        <v>15</v>
      </c>
      <c r="I99" s="2"/>
    </row>
    <row r="100" spans="1:9" x14ac:dyDescent="0.3">
      <c r="A100" s="2">
        <v>98</v>
      </c>
      <c r="B100" s="451" t="s">
        <v>49037</v>
      </c>
      <c r="C100" s="451" t="s">
        <v>32464</v>
      </c>
      <c r="D100" s="452" t="s">
        <v>48957</v>
      </c>
      <c r="E100" s="451" t="s">
        <v>48958</v>
      </c>
      <c r="F100" s="453">
        <v>0.2</v>
      </c>
      <c r="G100" s="2" t="s">
        <v>48959</v>
      </c>
      <c r="H100" s="2" t="s">
        <v>15</v>
      </c>
      <c r="I100" s="2"/>
    </row>
    <row r="101" spans="1:9" x14ac:dyDescent="0.3">
      <c r="A101" s="2">
        <v>99</v>
      </c>
      <c r="B101" s="451" t="s">
        <v>49078</v>
      </c>
      <c r="C101" s="451" t="s">
        <v>49036</v>
      </c>
      <c r="D101" s="452" t="s">
        <v>48957</v>
      </c>
      <c r="E101" s="451" t="s">
        <v>48958</v>
      </c>
      <c r="F101" s="453">
        <v>0.1</v>
      </c>
      <c r="G101" s="2" t="s">
        <v>48959</v>
      </c>
      <c r="H101" s="2" t="s">
        <v>15</v>
      </c>
      <c r="I101" s="2"/>
    </row>
    <row r="102" spans="1:9" x14ac:dyDescent="0.3">
      <c r="A102" s="2">
        <v>100</v>
      </c>
      <c r="B102" s="451" t="s">
        <v>48962</v>
      </c>
      <c r="C102" s="451" t="s">
        <v>32464</v>
      </c>
      <c r="D102" s="452" t="s">
        <v>48957</v>
      </c>
      <c r="E102" s="451" t="s">
        <v>48958</v>
      </c>
      <c r="F102" s="453">
        <v>0.14000000000000001</v>
      </c>
      <c r="G102" s="2" t="s">
        <v>48959</v>
      </c>
      <c r="H102" s="2" t="s">
        <v>15</v>
      </c>
      <c r="I102" s="2"/>
    </row>
    <row r="103" spans="1:9" x14ac:dyDescent="0.3">
      <c r="A103" s="2">
        <v>101</v>
      </c>
      <c r="B103" s="451" t="s">
        <v>49079</v>
      </c>
      <c r="C103" s="451" t="s">
        <v>48956</v>
      </c>
      <c r="D103" s="452" t="s">
        <v>48957</v>
      </c>
      <c r="E103" s="451" t="s">
        <v>48958</v>
      </c>
      <c r="F103" s="453">
        <v>0.3</v>
      </c>
      <c r="G103" s="2" t="s">
        <v>48959</v>
      </c>
      <c r="H103" s="2" t="s">
        <v>15</v>
      </c>
      <c r="I103" s="2"/>
    </row>
    <row r="104" spans="1:9" x14ac:dyDescent="0.3">
      <c r="A104" s="2">
        <v>102</v>
      </c>
      <c r="B104" s="451" t="s">
        <v>49080</v>
      </c>
      <c r="C104" s="451" t="s">
        <v>49081</v>
      </c>
      <c r="D104" s="452" t="s">
        <v>48957</v>
      </c>
      <c r="E104" s="451" t="s">
        <v>48958</v>
      </c>
      <c r="F104" s="453">
        <v>0.2</v>
      </c>
      <c r="G104" s="2" t="s">
        <v>48959</v>
      </c>
      <c r="H104" s="2" t="s">
        <v>15</v>
      </c>
      <c r="I104" s="2"/>
    </row>
    <row r="105" spans="1:9" x14ac:dyDescent="0.3">
      <c r="A105" s="2">
        <v>103</v>
      </c>
      <c r="B105" s="451" t="s">
        <v>48966</v>
      </c>
      <c r="C105" s="451" t="s">
        <v>33530</v>
      </c>
      <c r="D105" s="452" t="s">
        <v>48957</v>
      </c>
      <c r="E105" s="451" t="s">
        <v>48958</v>
      </c>
      <c r="F105" s="453">
        <v>0.2</v>
      </c>
      <c r="G105" s="2" t="s">
        <v>48959</v>
      </c>
      <c r="H105" s="2" t="s">
        <v>15</v>
      </c>
      <c r="I105" s="2"/>
    </row>
    <row r="106" spans="1:9" x14ac:dyDescent="0.3">
      <c r="A106" s="2">
        <v>104</v>
      </c>
      <c r="B106" s="451" t="s">
        <v>49023</v>
      </c>
      <c r="C106" s="451" t="s">
        <v>33530</v>
      </c>
      <c r="D106" s="452" t="s">
        <v>48957</v>
      </c>
      <c r="E106" s="451" t="s">
        <v>48958</v>
      </c>
      <c r="F106" s="453">
        <v>0.2</v>
      </c>
      <c r="G106" s="2" t="s">
        <v>48959</v>
      </c>
      <c r="H106" s="2" t="s">
        <v>15</v>
      </c>
      <c r="I106" s="2"/>
    </row>
    <row r="107" spans="1:9" x14ac:dyDescent="0.3">
      <c r="A107" s="2">
        <v>105</v>
      </c>
      <c r="B107" s="451" t="s">
        <v>49082</v>
      </c>
      <c r="C107" s="451" t="s">
        <v>49050</v>
      </c>
      <c r="D107" s="452" t="s">
        <v>48957</v>
      </c>
      <c r="E107" s="451" t="s">
        <v>48958</v>
      </c>
      <c r="F107" s="453">
        <v>0.1</v>
      </c>
      <c r="G107" s="2" t="s">
        <v>48959</v>
      </c>
      <c r="H107" s="2" t="s">
        <v>15</v>
      </c>
      <c r="I107" s="2"/>
    </row>
    <row r="108" spans="1:9" x14ac:dyDescent="0.3">
      <c r="A108" s="2">
        <v>106</v>
      </c>
      <c r="B108" s="451" t="s">
        <v>48986</v>
      </c>
      <c r="C108" s="451" t="s">
        <v>49083</v>
      </c>
      <c r="D108" s="452" t="s">
        <v>48957</v>
      </c>
      <c r="E108" s="451" t="s">
        <v>48958</v>
      </c>
      <c r="F108" s="453">
        <v>0.2</v>
      </c>
      <c r="G108" s="2" t="s">
        <v>48959</v>
      </c>
      <c r="H108" s="2" t="s">
        <v>15</v>
      </c>
      <c r="I108" s="2"/>
    </row>
    <row r="109" spans="1:9" x14ac:dyDescent="0.3">
      <c r="A109" s="2">
        <v>107</v>
      </c>
      <c r="B109" s="451" t="s">
        <v>48955</v>
      </c>
      <c r="C109" s="451" t="s">
        <v>49084</v>
      </c>
      <c r="D109" s="452" t="s">
        <v>48957</v>
      </c>
      <c r="E109" s="451" t="s">
        <v>48958</v>
      </c>
      <c r="F109" s="453">
        <v>0.14000000000000001</v>
      </c>
      <c r="G109" s="2" t="s">
        <v>48959</v>
      </c>
      <c r="H109" s="2" t="s">
        <v>15</v>
      </c>
      <c r="I109" s="2"/>
    </row>
    <row r="110" spans="1:9" x14ac:dyDescent="0.3">
      <c r="A110" s="2">
        <v>108</v>
      </c>
      <c r="B110" s="451" t="s">
        <v>49085</v>
      </c>
      <c r="C110" s="451" t="s">
        <v>49077</v>
      </c>
      <c r="D110" s="452" t="s">
        <v>48957</v>
      </c>
      <c r="E110" s="451" t="s">
        <v>48958</v>
      </c>
      <c r="F110" s="453">
        <v>0.1</v>
      </c>
      <c r="G110" s="2" t="s">
        <v>48959</v>
      </c>
      <c r="H110" s="2" t="s">
        <v>15</v>
      </c>
      <c r="I110" s="2"/>
    </row>
    <row r="111" spans="1:9" x14ac:dyDescent="0.3">
      <c r="A111" s="2">
        <v>109</v>
      </c>
      <c r="B111" s="451" t="s">
        <v>49086</v>
      </c>
      <c r="C111" s="451" t="s">
        <v>49087</v>
      </c>
      <c r="D111" s="452" t="s">
        <v>48957</v>
      </c>
      <c r="E111" s="451" t="s">
        <v>48958</v>
      </c>
      <c r="F111" s="453">
        <v>0.2</v>
      </c>
      <c r="G111" s="2" t="s">
        <v>48959</v>
      </c>
      <c r="H111" s="2" t="s">
        <v>15</v>
      </c>
      <c r="I111" s="2"/>
    </row>
    <row r="112" spans="1:9" x14ac:dyDescent="0.3">
      <c r="A112" s="2">
        <v>110</v>
      </c>
      <c r="B112" s="451" t="s">
        <v>48991</v>
      </c>
      <c r="C112" s="451" t="s">
        <v>49088</v>
      </c>
      <c r="D112" s="452" t="s">
        <v>48957</v>
      </c>
      <c r="E112" s="451" t="s">
        <v>48958</v>
      </c>
      <c r="F112" s="453">
        <v>0.16</v>
      </c>
      <c r="G112" s="2" t="s">
        <v>48959</v>
      </c>
      <c r="H112" s="2" t="s">
        <v>15</v>
      </c>
      <c r="I112" s="2"/>
    </row>
    <row r="113" spans="1:9" x14ac:dyDescent="0.3">
      <c r="A113" s="2">
        <v>111</v>
      </c>
      <c r="B113" s="451" t="s">
        <v>49089</v>
      </c>
      <c r="C113" s="451" t="s">
        <v>49090</v>
      </c>
      <c r="D113" s="452" t="s">
        <v>48957</v>
      </c>
      <c r="E113" s="451" t="s">
        <v>48958</v>
      </c>
      <c r="F113" s="453">
        <v>0.1</v>
      </c>
      <c r="G113" s="2" t="s">
        <v>48959</v>
      </c>
      <c r="H113" s="2" t="s">
        <v>15</v>
      </c>
      <c r="I113" s="2"/>
    </row>
    <row r="114" spans="1:9" x14ac:dyDescent="0.3">
      <c r="A114" s="2">
        <v>112</v>
      </c>
      <c r="B114" s="451" t="s">
        <v>49021</v>
      </c>
      <c r="C114" s="451" t="s">
        <v>49091</v>
      </c>
      <c r="D114" s="452" t="s">
        <v>48957</v>
      </c>
      <c r="E114" s="451" t="s">
        <v>48958</v>
      </c>
      <c r="F114" s="453">
        <v>0.16</v>
      </c>
      <c r="G114" s="2" t="s">
        <v>48959</v>
      </c>
      <c r="H114" s="2" t="s">
        <v>15</v>
      </c>
      <c r="I114" s="2"/>
    </row>
    <row r="115" spans="1:9" x14ac:dyDescent="0.3">
      <c r="A115" s="2">
        <v>113</v>
      </c>
      <c r="B115" s="451" t="s">
        <v>48962</v>
      </c>
      <c r="C115" s="451" t="s">
        <v>49077</v>
      </c>
      <c r="D115" s="452" t="s">
        <v>48957</v>
      </c>
      <c r="E115" s="451" t="s">
        <v>48958</v>
      </c>
      <c r="F115" s="453">
        <v>0.2</v>
      </c>
      <c r="G115" s="2" t="s">
        <v>48959</v>
      </c>
      <c r="H115" s="2" t="s">
        <v>15</v>
      </c>
      <c r="I115" s="2"/>
    </row>
    <row r="116" spans="1:9" x14ac:dyDescent="0.3">
      <c r="A116" s="2">
        <v>114</v>
      </c>
      <c r="B116" s="451" t="s">
        <v>49092</v>
      </c>
      <c r="C116" s="451" t="s">
        <v>49006</v>
      </c>
      <c r="D116" s="452" t="s">
        <v>48957</v>
      </c>
      <c r="E116" s="451" t="s">
        <v>48958</v>
      </c>
      <c r="F116" s="453">
        <v>0.1</v>
      </c>
      <c r="G116" s="2" t="s">
        <v>48959</v>
      </c>
      <c r="H116" s="2" t="s">
        <v>15</v>
      </c>
      <c r="I116" s="2"/>
    </row>
    <row r="117" spans="1:9" x14ac:dyDescent="0.3">
      <c r="A117" s="2">
        <v>115</v>
      </c>
      <c r="B117" s="451" t="s">
        <v>49048</v>
      </c>
      <c r="C117" s="451" t="s">
        <v>49009</v>
      </c>
      <c r="D117" s="452" t="s">
        <v>48957</v>
      </c>
      <c r="E117" s="451" t="s">
        <v>48958</v>
      </c>
      <c r="F117" s="453">
        <v>0.1</v>
      </c>
      <c r="G117" s="2" t="s">
        <v>48959</v>
      </c>
      <c r="H117" s="2" t="s">
        <v>15</v>
      </c>
      <c r="I117" s="2"/>
    </row>
    <row r="118" spans="1:9" x14ac:dyDescent="0.3">
      <c r="A118" s="2">
        <v>116</v>
      </c>
      <c r="B118" s="451" t="s">
        <v>49093</v>
      </c>
      <c r="C118" s="451" t="s">
        <v>49094</v>
      </c>
      <c r="D118" s="452" t="s">
        <v>48957</v>
      </c>
      <c r="E118" s="451" t="s">
        <v>48958</v>
      </c>
      <c r="F118" s="453">
        <v>0.16</v>
      </c>
      <c r="G118" s="2" t="s">
        <v>48959</v>
      </c>
      <c r="H118" s="2" t="s">
        <v>15</v>
      </c>
      <c r="I118" s="2"/>
    </row>
    <row r="119" spans="1:9" x14ac:dyDescent="0.3">
      <c r="A119" s="2">
        <v>117</v>
      </c>
      <c r="B119" s="451" t="s">
        <v>49076</v>
      </c>
      <c r="C119" s="451" t="s">
        <v>49088</v>
      </c>
      <c r="D119" s="452" t="s">
        <v>48957</v>
      </c>
      <c r="E119" s="451" t="s">
        <v>48958</v>
      </c>
      <c r="F119" s="453">
        <v>0.16</v>
      </c>
      <c r="G119" s="2" t="s">
        <v>48959</v>
      </c>
      <c r="H119" s="2" t="s">
        <v>15</v>
      </c>
      <c r="I119" s="2"/>
    </row>
    <row r="120" spans="1:9" x14ac:dyDescent="0.3">
      <c r="A120" s="2">
        <v>118</v>
      </c>
      <c r="B120" s="451" t="s">
        <v>48971</v>
      </c>
      <c r="C120" s="451" t="s">
        <v>49006</v>
      </c>
      <c r="D120" s="452" t="s">
        <v>48957</v>
      </c>
      <c r="E120" s="451" t="s">
        <v>48958</v>
      </c>
      <c r="F120" s="453">
        <v>0.1</v>
      </c>
      <c r="G120" s="2" t="s">
        <v>48959</v>
      </c>
      <c r="H120" s="2" t="s">
        <v>15</v>
      </c>
      <c r="I120" s="2"/>
    </row>
    <row r="121" spans="1:9" x14ac:dyDescent="0.3">
      <c r="A121" s="2">
        <v>119</v>
      </c>
      <c r="B121" s="451" t="s">
        <v>49095</v>
      </c>
      <c r="C121" s="451" t="s">
        <v>48965</v>
      </c>
      <c r="D121" s="452" t="s">
        <v>48957</v>
      </c>
      <c r="E121" s="451" t="s">
        <v>48958</v>
      </c>
      <c r="F121" s="453">
        <v>0.4</v>
      </c>
      <c r="G121" s="2" t="s">
        <v>48959</v>
      </c>
      <c r="H121" s="2" t="s">
        <v>15</v>
      </c>
      <c r="I121" s="2"/>
    </row>
    <row r="122" spans="1:9" x14ac:dyDescent="0.3">
      <c r="A122" s="2">
        <v>120</v>
      </c>
      <c r="B122" s="451" t="s">
        <v>49096</v>
      </c>
      <c r="C122" s="451" t="s">
        <v>49097</v>
      </c>
      <c r="D122" s="452" t="s">
        <v>48957</v>
      </c>
      <c r="E122" s="451" t="s">
        <v>48958</v>
      </c>
      <c r="F122" s="453">
        <v>0.16</v>
      </c>
      <c r="G122" s="2" t="s">
        <v>48959</v>
      </c>
      <c r="H122" s="2" t="s">
        <v>15</v>
      </c>
      <c r="I122" s="2"/>
    </row>
    <row r="123" spans="1:9" x14ac:dyDescent="0.3">
      <c r="A123" s="2">
        <v>121</v>
      </c>
      <c r="B123" s="451" t="s">
        <v>49067</v>
      </c>
      <c r="C123" s="451" t="s">
        <v>49098</v>
      </c>
      <c r="D123" s="452" t="s">
        <v>48957</v>
      </c>
      <c r="E123" s="451" t="s">
        <v>48958</v>
      </c>
      <c r="F123" s="453">
        <v>0.2</v>
      </c>
      <c r="G123" s="2" t="s">
        <v>48959</v>
      </c>
      <c r="H123" s="2" t="s">
        <v>15</v>
      </c>
      <c r="I123" s="2"/>
    </row>
    <row r="124" spans="1:9" x14ac:dyDescent="0.3">
      <c r="A124" s="2">
        <v>122</v>
      </c>
      <c r="B124" s="451" t="s">
        <v>48999</v>
      </c>
      <c r="C124" s="451" t="s">
        <v>32657</v>
      </c>
      <c r="D124" s="452" t="s">
        <v>48957</v>
      </c>
      <c r="E124" s="451" t="s">
        <v>48958</v>
      </c>
      <c r="F124" s="453">
        <v>0.2</v>
      </c>
      <c r="G124" s="2" t="s">
        <v>48959</v>
      </c>
      <c r="H124" s="2" t="s">
        <v>15</v>
      </c>
      <c r="I124" s="2"/>
    </row>
    <row r="125" spans="1:9" x14ac:dyDescent="0.3">
      <c r="A125" s="2">
        <v>123</v>
      </c>
      <c r="B125" s="451" t="s">
        <v>49000</v>
      </c>
      <c r="C125" s="451" t="s">
        <v>49098</v>
      </c>
      <c r="D125" s="452" t="s">
        <v>48957</v>
      </c>
      <c r="E125" s="451" t="s">
        <v>48958</v>
      </c>
      <c r="F125" s="453">
        <v>0.32</v>
      </c>
      <c r="G125" s="2" t="s">
        <v>48959</v>
      </c>
      <c r="H125" s="2" t="s">
        <v>15</v>
      </c>
      <c r="I125" s="2"/>
    </row>
    <row r="126" spans="1:9" x14ac:dyDescent="0.3">
      <c r="A126" s="2">
        <v>124</v>
      </c>
      <c r="B126" s="451" t="s">
        <v>49067</v>
      </c>
      <c r="C126" s="451" t="s">
        <v>49004</v>
      </c>
      <c r="D126" s="452" t="s">
        <v>48957</v>
      </c>
      <c r="E126" s="451" t="s">
        <v>48958</v>
      </c>
      <c r="F126" s="453">
        <v>0.2</v>
      </c>
      <c r="G126" s="2" t="s">
        <v>48959</v>
      </c>
      <c r="H126" s="2" t="s">
        <v>15</v>
      </c>
      <c r="I126" s="2"/>
    </row>
    <row r="127" spans="1:9" x14ac:dyDescent="0.3">
      <c r="A127" s="2">
        <v>125</v>
      </c>
      <c r="B127" s="451" t="s">
        <v>49099</v>
      </c>
      <c r="C127" s="451" t="s">
        <v>48965</v>
      </c>
      <c r="D127" s="452" t="s">
        <v>48957</v>
      </c>
      <c r="E127" s="451" t="s">
        <v>48958</v>
      </c>
      <c r="F127" s="453">
        <v>0.24</v>
      </c>
      <c r="G127" s="2" t="s">
        <v>48959</v>
      </c>
      <c r="H127" s="2" t="s">
        <v>15</v>
      </c>
      <c r="I127" s="2"/>
    </row>
    <row r="128" spans="1:9" x14ac:dyDescent="0.3">
      <c r="A128" s="2">
        <v>126</v>
      </c>
      <c r="B128" s="451" t="s">
        <v>49100</v>
      </c>
      <c r="C128" s="451" t="s">
        <v>49101</v>
      </c>
      <c r="D128" s="452" t="s">
        <v>48957</v>
      </c>
      <c r="E128" s="451" t="s">
        <v>48958</v>
      </c>
      <c r="F128" s="453">
        <v>0.28000000000000003</v>
      </c>
      <c r="G128" s="2" t="s">
        <v>48959</v>
      </c>
      <c r="H128" s="2" t="s">
        <v>15</v>
      </c>
      <c r="I128" s="2"/>
    </row>
    <row r="129" spans="1:9" x14ac:dyDescent="0.3">
      <c r="A129" s="2">
        <v>127</v>
      </c>
      <c r="B129" s="451" t="s">
        <v>49102</v>
      </c>
      <c r="C129" s="451" t="s">
        <v>49103</v>
      </c>
      <c r="D129" s="452" t="s">
        <v>48957</v>
      </c>
      <c r="E129" s="451" t="s">
        <v>48958</v>
      </c>
      <c r="F129" s="453">
        <v>0.3</v>
      </c>
      <c r="G129" s="2" t="s">
        <v>48959</v>
      </c>
      <c r="H129" s="2" t="s">
        <v>15</v>
      </c>
      <c r="I129" s="2"/>
    </row>
    <row r="130" spans="1:9" x14ac:dyDescent="0.3">
      <c r="A130" s="2">
        <v>128</v>
      </c>
      <c r="B130" s="451" t="s">
        <v>48971</v>
      </c>
      <c r="C130" s="451" t="s">
        <v>48987</v>
      </c>
      <c r="D130" s="452" t="s">
        <v>48957</v>
      </c>
      <c r="E130" s="451" t="s">
        <v>48958</v>
      </c>
      <c r="F130" s="453">
        <v>0.72</v>
      </c>
      <c r="G130" s="2" t="s">
        <v>48959</v>
      </c>
      <c r="H130" s="2" t="s">
        <v>15</v>
      </c>
      <c r="I130" s="2"/>
    </row>
    <row r="131" spans="1:9" x14ac:dyDescent="0.3">
      <c r="A131" s="2">
        <v>129</v>
      </c>
      <c r="B131" s="451" t="s">
        <v>49104</v>
      </c>
      <c r="C131" s="451" t="s">
        <v>48970</v>
      </c>
      <c r="D131" s="452" t="s">
        <v>48957</v>
      </c>
      <c r="E131" s="451" t="s">
        <v>48958</v>
      </c>
      <c r="F131" s="453">
        <v>0.3</v>
      </c>
      <c r="G131" s="2" t="s">
        <v>48959</v>
      </c>
      <c r="H131" s="2" t="s">
        <v>15</v>
      </c>
      <c r="I131" s="2"/>
    </row>
    <row r="132" spans="1:9" x14ac:dyDescent="0.3">
      <c r="A132" s="2">
        <v>130</v>
      </c>
      <c r="B132" s="451" t="s">
        <v>49105</v>
      </c>
      <c r="C132" s="451" t="s">
        <v>49007</v>
      </c>
      <c r="D132" s="452" t="s">
        <v>48957</v>
      </c>
      <c r="E132" s="451" t="s">
        <v>48958</v>
      </c>
      <c r="F132" s="453">
        <v>0.24</v>
      </c>
      <c r="G132" s="2" t="s">
        <v>48959</v>
      </c>
      <c r="H132" s="2" t="s">
        <v>15</v>
      </c>
      <c r="I132" s="2"/>
    </row>
    <row r="133" spans="1:9" x14ac:dyDescent="0.3">
      <c r="A133" s="2">
        <v>131</v>
      </c>
      <c r="B133" s="451" t="s">
        <v>49106</v>
      </c>
      <c r="C133" s="451" t="s">
        <v>49107</v>
      </c>
      <c r="D133" s="452" t="s">
        <v>48957</v>
      </c>
      <c r="E133" s="451" t="s">
        <v>48958</v>
      </c>
      <c r="F133" s="453">
        <v>0.3</v>
      </c>
      <c r="G133" s="2" t="s">
        <v>48959</v>
      </c>
      <c r="H133" s="2" t="s">
        <v>15</v>
      </c>
      <c r="I133" s="2"/>
    </row>
    <row r="134" spans="1:9" x14ac:dyDescent="0.3">
      <c r="A134" s="2">
        <v>132</v>
      </c>
      <c r="B134" s="451" t="s">
        <v>49108</v>
      </c>
      <c r="C134" s="451" t="s">
        <v>49109</v>
      </c>
      <c r="D134" s="452" t="s">
        <v>48957</v>
      </c>
      <c r="E134" s="451" t="s">
        <v>48958</v>
      </c>
      <c r="F134" s="453">
        <v>0.2</v>
      </c>
      <c r="G134" s="2" t="s">
        <v>48959</v>
      </c>
      <c r="H134" s="2" t="s">
        <v>15</v>
      </c>
      <c r="I134" s="2"/>
    </row>
    <row r="135" spans="1:9" x14ac:dyDescent="0.3">
      <c r="A135" s="2">
        <v>133</v>
      </c>
      <c r="B135" s="451" t="s">
        <v>49056</v>
      </c>
      <c r="C135" s="451" t="s">
        <v>49110</v>
      </c>
      <c r="D135" s="452" t="s">
        <v>48957</v>
      </c>
      <c r="E135" s="451" t="s">
        <v>48958</v>
      </c>
      <c r="F135" s="453">
        <v>0.2</v>
      </c>
      <c r="G135" s="2" t="s">
        <v>48959</v>
      </c>
      <c r="H135" s="2" t="s">
        <v>15</v>
      </c>
      <c r="I135" s="2"/>
    </row>
    <row r="136" spans="1:9" x14ac:dyDescent="0.3">
      <c r="A136" s="2">
        <v>134</v>
      </c>
      <c r="B136" s="451" t="s">
        <v>48969</v>
      </c>
      <c r="C136" s="451" t="s">
        <v>49111</v>
      </c>
      <c r="D136" s="452" t="s">
        <v>48957</v>
      </c>
      <c r="E136" s="451" t="s">
        <v>48958</v>
      </c>
      <c r="F136" s="453">
        <v>0.2</v>
      </c>
      <c r="G136" s="2" t="s">
        <v>48959</v>
      </c>
      <c r="H136" s="2" t="s">
        <v>15</v>
      </c>
      <c r="I136" s="2"/>
    </row>
    <row r="137" spans="1:9" x14ac:dyDescent="0.3">
      <c r="A137" s="2">
        <v>135</v>
      </c>
      <c r="B137" s="451" t="s">
        <v>49112</v>
      </c>
      <c r="C137" s="451" t="s">
        <v>49113</v>
      </c>
      <c r="D137" s="452" t="s">
        <v>48957</v>
      </c>
      <c r="E137" s="451" t="s">
        <v>48958</v>
      </c>
      <c r="F137" s="453">
        <v>0.2</v>
      </c>
      <c r="G137" s="2" t="s">
        <v>48959</v>
      </c>
      <c r="H137" s="2" t="s">
        <v>15</v>
      </c>
      <c r="I137" s="2"/>
    </row>
    <row r="138" spans="1:9" x14ac:dyDescent="0.3">
      <c r="A138" s="2">
        <v>136</v>
      </c>
      <c r="B138" s="451" t="s">
        <v>48962</v>
      </c>
      <c r="C138" s="451" t="s">
        <v>49110</v>
      </c>
      <c r="D138" s="452" t="s">
        <v>48957</v>
      </c>
      <c r="E138" s="451" t="s">
        <v>48958</v>
      </c>
      <c r="F138" s="453">
        <v>0.2</v>
      </c>
      <c r="G138" s="2" t="s">
        <v>48959</v>
      </c>
      <c r="H138" s="2" t="s">
        <v>15</v>
      </c>
      <c r="I138" s="2"/>
    </row>
    <row r="139" spans="1:9" x14ac:dyDescent="0.3">
      <c r="A139" s="2">
        <v>137</v>
      </c>
      <c r="B139" s="451" t="s">
        <v>49078</v>
      </c>
      <c r="C139" s="451" t="s">
        <v>49114</v>
      </c>
      <c r="D139" s="452" t="s">
        <v>48957</v>
      </c>
      <c r="E139" s="451" t="s">
        <v>48958</v>
      </c>
      <c r="F139" s="453">
        <v>0.2</v>
      </c>
      <c r="G139" s="2" t="s">
        <v>48959</v>
      </c>
      <c r="H139" s="2" t="s">
        <v>15</v>
      </c>
      <c r="I139" s="2"/>
    </row>
    <row r="140" spans="1:9" x14ac:dyDescent="0.3">
      <c r="A140" s="2">
        <v>138</v>
      </c>
      <c r="B140" s="451" t="s">
        <v>49067</v>
      </c>
      <c r="C140" s="451" t="s">
        <v>49115</v>
      </c>
      <c r="D140" s="452" t="s">
        <v>48957</v>
      </c>
      <c r="E140" s="451" t="s">
        <v>48958</v>
      </c>
      <c r="F140" s="453">
        <v>0.2</v>
      </c>
      <c r="G140" s="2" t="s">
        <v>48959</v>
      </c>
      <c r="H140" s="2" t="s">
        <v>15</v>
      </c>
      <c r="I140" s="2"/>
    </row>
    <row r="141" spans="1:9" x14ac:dyDescent="0.3">
      <c r="A141" s="2">
        <v>139</v>
      </c>
      <c r="B141" s="451" t="s">
        <v>49074</v>
      </c>
      <c r="C141" s="451" t="s">
        <v>49116</v>
      </c>
      <c r="D141" s="452" t="s">
        <v>48957</v>
      </c>
      <c r="E141" s="451" t="s">
        <v>48958</v>
      </c>
      <c r="F141" s="453">
        <v>0.24</v>
      </c>
      <c r="G141" s="2" t="s">
        <v>48959</v>
      </c>
      <c r="H141" s="2" t="s">
        <v>15</v>
      </c>
      <c r="I141" s="2"/>
    </row>
    <row r="142" spans="1:9" x14ac:dyDescent="0.3">
      <c r="A142" s="2">
        <v>140</v>
      </c>
      <c r="B142" s="451" t="s">
        <v>48962</v>
      </c>
      <c r="C142" s="451" t="s">
        <v>48972</v>
      </c>
      <c r="D142" s="452" t="s">
        <v>48957</v>
      </c>
      <c r="E142" s="451" t="s">
        <v>48958</v>
      </c>
      <c r="F142" s="453">
        <v>0.2</v>
      </c>
      <c r="G142" s="2" t="s">
        <v>48959</v>
      </c>
      <c r="H142" s="2" t="s">
        <v>15</v>
      </c>
      <c r="I142" s="2"/>
    </row>
    <row r="143" spans="1:9" x14ac:dyDescent="0.3">
      <c r="A143" s="2">
        <v>141</v>
      </c>
      <c r="B143" s="451" t="s">
        <v>49117</v>
      </c>
      <c r="C143" s="451" t="s">
        <v>49114</v>
      </c>
      <c r="D143" s="452" t="s">
        <v>48957</v>
      </c>
      <c r="E143" s="451" t="s">
        <v>48958</v>
      </c>
      <c r="F143" s="453">
        <v>0.2</v>
      </c>
      <c r="G143" s="2" t="s">
        <v>48959</v>
      </c>
      <c r="H143" s="2" t="s">
        <v>15</v>
      </c>
      <c r="I143" s="2"/>
    </row>
    <row r="144" spans="1:9" x14ac:dyDescent="0.3">
      <c r="A144" s="2">
        <v>142</v>
      </c>
      <c r="B144" s="451" t="s">
        <v>49118</v>
      </c>
      <c r="C144" s="451" t="s">
        <v>48967</v>
      </c>
      <c r="D144" s="452" t="s">
        <v>48957</v>
      </c>
      <c r="E144" s="451" t="s">
        <v>48958</v>
      </c>
      <c r="F144" s="453">
        <v>0.24</v>
      </c>
      <c r="G144" s="2" t="s">
        <v>48959</v>
      </c>
      <c r="H144" s="2" t="s">
        <v>15</v>
      </c>
      <c r="I144" s="2"/>
    </row>
    <row r="145" spans="1:9" x14ac:dyDescent="0.3">
      <c r="A145" s="2">
        <v>143</v>
      </c>
      <c r="B145" s="451" t="s">
        <v>49119</v>
      </c>
      <c r="C145" s="451" t="s">
        <v>49120</v>
      </c>
      <c r="D145" s="452" t="s">
        <v>48957</v>
      </c>
      <c r="E145" s="451" t="s">
        <v>48958</v>
      </c>
      <c r="F145" s="453">
        <v>0.2</v>
      </c>
      <c r="G145" s="2" t="s">
        <v>48959</v>
      </c>
      <c r="H145" s="2" t="s">
        <v>15</v>
      </c>
      <c r="I145" s="2"/>
    </row>
    <row r="146" spans="1:9" x14ac:dyDescent="0.3">
      <c r="A146" s="2">
        <v>144</v>
      </c>
      <c r="B146" s="451" t="s">
        <v>49056</v>
      </c>
      <c r="C146" s="451" t="s">
        <v>49121</v>
      </c>
      <c r="D146" s="452" t="s">
        <v>48957</v>
      </c>
      <c r="E146" s="451" t="s">
        <v>48958</v>
      </c>
      <c r="F146" s="453">
        <v>0.24</v>
      </c>
      <c r="G146" s="2" t="s">
        <v>48959</v>
      </c>
      <c r="H146" s="2" t="s">
        <v>15</v>
      </c>
      <c r="I146" s="2"/>
    </row>
    <row r="147" spans="1:9" x14ac:dyDescent="0.3">
      <c r="A147" s="2">
        <v>145</v>
      </c>
      <c r="B147" s="451" t="s">
        <v>49122</v>
      </c>
      <c r="C147" s="451" t="s">
        <v>49123</v>
      </c>
      <c r="D147" s="452" t="s">
        <v>48957</v>
      </c>
      <c r="E147" s="451" t="s">
        <v>48958</v>
      </c>
      <c r="F147" s="453">
        <v>0.24</v>
      </c>
      <c r="G147" s="2" t="s">
        <v>48959</v>
      </c>
      <c r="H147" s="2" t="s">
        <v>15</v>
      </c>
      <c r="I147" s="2"/>
    </row>
    <row r="148" spans="1:9" x14ac:dyDescent="0.3">
      <c r="A148" s="2">
        <v>146</v>
      </c>
      <c r="B148" s="451" t="s">
        <v>49124</v>
      </c>
      <c r="C148" s="451" t="s">
        <v>49115</v>
      </c>
      <c r="D148" s="452" t="s">
        <v>48957</v>
      </c>
      <c r="E148" s="451" t="s">
        <v>48958</v>
      </c>
      <c r="F148" s="453">
        <v>0.14000000000000001</v>
      </c>
      <c r="G148" s="2" t="s">
        <v>48959</v>
      </c>
      <c r="H148" s="2" t="s">
        <v>15</v>
      </c>
      <c r="I148" s="2"/>
    </row>
    <row r="149" spans="1:9" x14ac:dyDescent="0.3">
      <c r="A149" s="2">
        <v>147</v>
      </c>
      <c r="B149" s="451" t="s">
        <v>48966</v>
      </c>
      <c r="C149" s="451" t="s">
        <v>49125</v>
      </c>
      <c r="D149" s="452" t="s">
        <v>48957</v>
      </c>
      <c r="E149" s="451" t="s">
        <v>48958</v>
      </c>
      <c r="F149" s="453">
        <v>0.16</v>
      </c>
      <c r="G149" s="2" t="s">
        <v>48959</v>
      </c>
      <c r="H149" s="2" t="s">
        <v>15</v>
      </c>
      <c r="I149" s="2"/>
    </row>
    <row r="150" spans="1:9" x14ac:dyDescent="0.3">
      <c r="A150" s="2">
        <v>148</v>
      </c>
      <c r="B150" s="451" t="s">
        <v>49126</v>
      </c>
      <c r="C150" s="451" t="s">
        <v>49050</v>
      </c>
      <c r="D150" s="452" t="s">
        <v>48957</v>
      </c>
      <c r="E150" s="451" t="s">
        <v>48958</v>
      </c>
      <c r="F150" s="453">
        <v>0.2</v>
      </c>
      <c r="G150" s="2" t="s">
        <v>48959</v>
      </c>
      <c r="H150" s="2" t="s">
        <v>15</v>
      </c>
      <c r="I150" s="2"/>
    </row>
    <row r="151" spans="1:9" x14ac:dyDescent="0.3">
      <c r="A151" s="2">
        <v>149</v>
      </c>
      <c r="B151" s="451" t="s">
        <v>49005</v>
      </c>
      <c r="C151" s="451" t="s">
        <v>49127</v>
      </c>
      <c r="D151" s="452" t="s">
        <v>48957</v>
      </c>
      <c r="E151" s="451" t="s">
        <v>48958</v>
      </c>
      <c r="F151" s="453">
        <v>0.22400000000000003</v>
      </c>
      <c r="G151" s="2" t="s">
        <v>48959</v>
      </c>
      <c r="H151" s="2" t="s">
        <v>15</v>
      </c>
      <c r="I151" s="2"/>
    </row>
    <row r="152" spans="1:9" x14ac:dyDescent="0.3">
      <c r="A152" s="2">
        <v>150</v>
      </c>
      <c r="B152" s="451" t="s">
        <v>49128</v>
      </c>
      <c r="C152" s="451" t="s">
        <v>39943</v>
      </c>
      <c r="D152" s="452" t="s">
        <v>48957</v>
      </c>
      <c r="E152" s="451" t="s">
        <v>48958</v>
      </c>
      <c r="F152" s="453">
        <v>0.22400000000000003</v>
      </c>
      <c r="G152" s="2" t="s">
        <v>48959</v>
      </c>
      <c r="H152" s="2" t="s">
        <v>15</v>
      </c>
      <c r="I152" s="2"/>
    </row>
    <row r="153" spans="1:9" x14ac:dyDescent="0.3">
      <c r="A153" s="2">
        <v>151</v>
      </c>
      <c r="B153" s="451" t="s">
        <v>48966</v>
      </c>
      <c r="C153" s="451" t="s">
        <v>48972</v>
      </c>
      <c r="D153" s="452" t="s">
        <v>48957</v>
      </c>
      <c r="E153" s="451" t="s">
        <v>48958</v>
      </c>
      <c r="F153" s="453">
        <v>0.26</v>
      </c>
      <c r="G153" s="2" t="s">
        <v>48959</v>
      </c>
      <c r="H153" s="2" t="s">
        <v>15</v>
      </c>
      <c r="I153" s="2"/>
    </row>
    <row r="154" spans="1:9" x14ac:dyDescent="0.3">
      <c r="A154" s="2">
        <v>152</v>
      </c>
      <c r="B154" s="451" t="s">
        <v>49129</v>
      </c>
      <c r="C154" s="451" t="s">
        <v>49130</v>
      </c>
      <c r="D154" s="452" t="s">
        <v>48957</v>
      </c>
      <c r="E154" s="451" t="s">
        <v>48958</v>
      </c>
      <c r="F154" s="453">
        <v>0.16</v>
      </c>
      <c r="G154" s="2" t="s">
        <v>48959</v>
      </c>
      <c r="H154" s="2" t="s">
        <v>15</v>
      </c>
      <c r="I154" s="2"/>
    </row>
    <row r="155" spans="1:9" x14ac:dyDescent="0.3">
      <c r="A155" s="2">
        <v>153</v>
      </c>
      <c r="B155" s="451" t="s">
        <v>49131</v>
      </c>
      <c r="C155" s="451" t="s">
        <v>49132</v>
      </c>
      <c r="D155" s="452" t="s">
        <v>48957</v>
      </c>
      <c r="E155" s="451" t="s">
        <v>48958</v>
      </c>
      <c r="F155" s="453">
        <v>0.3</v>
      </c>
      <c r="G155" s="2" t="s">
        <v>48959</v>
      </c>
      <c r="H155" s="2" t="s">
        <v>15</v>
      </c>
      <c r="I155" s="2"/>
    </row>
    <row r="156" spans="1:9" x14ac:dyDescent="0.3">
      <c r="A156" s="2">
        <v>154</v>
      </c>
      <c r="B156" s="451" t="s">
        <v>49133</v>
      </c>
      <c r="C156" s="451" t="s">
        <v>49134</v>
      </c>
      <c r="D156" s="452" t="s">
        <v>48957</v>
      </c>
      <c r="E156" s="451" t="s">
        <v>48958</v>
      </c>
      <c r="F156" s="453">
        <v>0.32</v>
      </c>
      <c r="G156" s="2" t="s">
        <v>48959</v>
      </c>
      <c r="H156" s="2" t="s">
        <v>15</v>
      </c>
      <c r="I156" s="2"/>
    </row>
    <row r="157" spans="1:9" x14ac:dyDescent="0.3">
      <c r="A157" s="2">
        <v>155</v>
      </c>
      <c r="B157" s="451" t="s">
        <v>49135</v>
      </c>
      <c r="C157" s="451" t="s">
        <v>49127</v>
      </c>
      <c r="D157" s="452" t="s">
        <v>48957</v>
      </c>
      <c r="E157" s="451" t="s">
        <v>48958</v>
      </c>
      <c r="F157" s="453">
        <v>0.22</v>
      </c>
      <c r="G157" s="2" t="s">
        <v>48959</v>
      </c>
      <c r="H157" s="2" t="s">
        <v>15</v>
      </c>
      <c r="I157" s="2"/>
    </row>
    <row r="158" spans="1:9" x14ac:dyDescent="0.3">
      <c r="A158" s="2">
        <v>156</v>
      </c>
      <c r="B158" s="451" t="s">
        <v>49078</v>
      </c>
      <c r="C158" s="451" t="s">
        <v>49127</v>
      </c>
      <c r="D158" s="452" t="s">
        <v>48957</v>
      </c>
      <c r="E158" s="451" t="s">
        <v>48958</v>
      </c>
      <c r="F158" s="453">
        <v>0.12</v>
      </c>
      <c r="G158" s="2" t="s">
        <v>48959</v>
      </c>
      <c r="H158" s="2" t="s">
        <v>15</v>
      </c>
      <c r="I158" s="2"/>
    </row>
    <row r="159" spans="1:9" x14ac:dyDescent="0.3">
      <c r="A159" s="2">
        <v>157</v>
      </c>
      <c r="B159" s="451" t="s">
        <v>49136</v>
      </c>
      <c r="C159" s="451" t="s">
        <v>49127</v>
      </c>
      <c r="D159" s="452" t="s">
        <v>48957</v>
      </c>
      <c r="E159" s="451" t="s">
        <v>48958</v>
      </c>
      <c r="F159" s="453">
        <v>0.1</v>
      </c>
      <c r="G159" s="2" t="s">
        <v>48959</v>
      </c>
      <c r="H159" s="2" t="s">
        <v>15</v>
      </c>
      <c r="I159" s="2"/>
    </row>
    <row r="160" spans="1:9" x14ac:dyDescent="0.3">
      <c r="A160" s="2">
        <v>158</v>
      </c>
      <c r="B160" s="451" t="s">
        <v>49137</v>
      </c>
      <c r="C160" s="451" t="s">
        <v>49123</v>
      </c>
      <c r="D160" s="452" t="s">
        <v>48957</v>
      </c>
      <c r="E160" s="451" t="s">
        <v>48958</v>
      </c>
      <c r="F160" s="453">
        <v>0.2</v>
      </c>
      <c r="G160" s="2" t="s">
        <v>48959</v>
      </c>
      <c r="H160" s="2" t="s">
        <v>15</v>
      </c>
      <c r="I160" s="2"/>
    </row>
    <row r="161" spans="1:9" x14ac:dyDescent="0.3">
      <c r="A161" s="2">
        <v>159</v>
      </c>
      <c r="B161" s="451" t="s">
        <v>49092</v>
      </c>
      <c r="C161" s="451" t="s">
        <v>49127</v>
      </c>
      <c r="D161" s="452" t="s">
        <v>48957</v>
      </c>
      <c r="E161" s="451" t="s">
        <v>48958</v>
      </c>
      <c r="F161" s="453">
        <v>0.23199999999999998</v>
      </c>
      <c r="G161" s="2" t="s">
        <v>48959</v>
      </c>
      <c r="H161" s="2" t="s">
        <v>15</v>
      </c>
      <c r="I161" s="2"/>
    </row>
    <row r="162" spans="1:9" x14ac:dyDescent="0.3">
      <c r="A162" s="2">
        <v>160</v>
      </c>
      <c r="B162" s="451" t="s">
        <v>49138</v>
      </c>
      <c r="C162" s="451" t="s">
        <v>49125</v>
      </c>
      <c r="D162" s="452" t="s">
        <v>48957</v>
      </c>
      <c r="E162" s="451" t="s">
        <v>48958</v>
      </c>
      <c r="F162" s="453">
        <v>0.20800000000000002</v>
      </c>
      <c r="G162" s="2" t="s">
        <v>48959</v>
      </c>
      <c r="H162" s="2" t="s">
        <v>15</v>
      </c>
      <c r="I162" s="2"/>
    </row>
    <row r="163" spans="1:9" x14ac:dyDescent="0.3">
      <c r="A163" s="2">
        <v>161</v>
      </c>
      <c r="B163" s="451" t="s">
        <v>49078</v>
      </c>
      <c r="C163" s="451" t="s">
        <v>49047</v>
      </c>
      <c r="D163" s="452" t="s">
        <v>48957</v>
      </c>
      <c r="E163" s="451" t="s">
        <v>48958</v>
      </c>
      <c r="F163" s="453">
        <v>0.1</v>
      </c>
      <c r="G163" s="2" t="s">
        <v>48959</v>
      </c>
      <c r="H163" s="2" t="s">
        <v>15</v>
      </c>
      <c r="I163" s="2"/>
    </row>
    <row r="164" spans="1:9" x14ac:dyDescent="0.3">
      <c r="A164" s="2">
        <v>162</v>
      </c>
      <c r="B164" s="451" t="s">
        <v>48973</v>
      </c>
      <c r="C164" s="451" t="s">
        <v>49043</v>
      </c>
      <c r="D164" s="452" t="s">
        <v>48957</v>
      </c>
      <c r="E164" s="451" t="s">
        <v>48958</v>
      </c>
      <c r="F164" s="453">
        <v>0.1</v>
      </c>
      <c r="G164" s="2" t="s">
        <v>48959</v>
      </c>
      <c r="H164" s="2" t="s">
        <v>15</v>
      </c>
      <c r="I164" s="2"/>
    </row>
    <row r="165" spans="1:9" x14ac:dyDescent="0.3">
      <c r="A165" s="2">
        <v>163</v>
      </c>
      <c r="B165" s="451" t="s">
        <v>49048</v>
      </c>
      <c r="C165" s="451" t="s">
        <v>49139</v>
      </c>
      <c r="D165" s="452" t="s">
        <v>48957</v>
      </c>
      <c r="E165" s="451" t="s">
        <v>48958</v>
      </c>
      <c r="F165" s="453">
        <v>0.1</v>
      </c>
      <c r="G165" s="2" t="s">
        <v>48959</v>
      </c>
      <c r="H165" s="2" t="s">
        <v>15</v>
      </c>
      <c r="I165" s="2"/>
    </row>
    <row r="166" spans="1:9" x14ac:dyDescent="0.3">
      <c r="A166" s="2">
        <v>164</v>
      </c>
      <c r="B166" s="451" t="s">
        <v>49140</v>
      </c>
      <c r="C166" s="451" t="s">
        <v>49141</v>
      </c>
      <c r="D166" s="452" t="s">
        <v>48957</v>
      </c>
      <c r="E166" s="451" t="s">
        <v>48958</v>
      </c>
      <c r="F166" s="453">
        <v>0.1</v>
      </c>
      <c r="G166" s="2" t="s">
        <v>48959</v>
      </c>
      <c r="H166" s="2" t="s">
        <v>15</v>
      </c>
      <c r="I166" s="2"/>
    </row>
    <row r="167" spans="1:9" x14ac:dyDescent="0.3">
      <c r="A167" s="2">
        <v>165</v>
      </c>
      <c r="B167" s="451" t="s">
        <v>49142</v>
      </c>
      <c r="C167" s="451" t="s">
        <v>49143</v>
      </c>
      <c r="D167" s="452" t="s">
        <v>48957</v>
      </c>
      <c r="E167" s="451" t="s">
        <v>48958</v>
      </c>
      <c r="F167" s="453">
        <v>0.12</v>
      </c>
      <c r="G167" s="2" t="s">
        <v>48959</v>
      </c>
      <c r="H167" s="2" t="s">
        <v>15</v>
      </c>
      <c r="I167" s="2"/>
    </row>
    <row r="168" spans="1:9" x14ac:dyDescent="0.3">
      <c r="A168" s="2">
        <v>166</v>
      </c>
      <c r="B168" s="451" t="s">
        <v>49144</v>
      </c>
      <c r="C168" s="451" t="s">
        <v>48970</v>
      </c>
      <c r="D168" s="452" t="s">
        <v>48957</v>
      </c>
      <c r="E168" s="451" t="s">
        <v>48958</v>
      </c>
      <c r="F168" s="453">
        <v>0.2</v>
      </c>
      <c r="G168" s="2" t="s">
        <v>48959</v>
      </c>
      <c r="H168" s="2" t="s">
        <v>15</v>
      </c>
      <c r="I168" s="2"/>
    </row>
    <row r="169" spans="1:9" x14ac:dyDescent="0.3">
      <c r="A169" s="2">
        <v>167</v>
      </c>
      <c r="B169" s="451" t="s">
        <v>49145</v>
      </c>
      <c r="C169" s="451" t="s">
        <v>49146</v>
      </c>
      <c r="D169" s="452" t="s">
        <v>48957</v>
      </c>
      <c r="E169" s="451" t="s">
        <v>48958</v>
      </c>
      <c r="F169" s="453">
        <v>0.1</v>
      </c>
      <c r="G169" s="2" t="s">
        <v>48959</v>
      </c>
      <c r="H169" s="2" t="s">
        <v>15</v>
      </c>
      <c r="I169" s="2"/>
    </row>
    <row r="170" spans="1:9" x14ac:dyDescent="0.3">
      <c r="A170" s="2">
        <v>168</v>
      </c>
      <c r="B170" s="451" t="s">
        <v>49147</v>
      </c>
      <c r="C170" s="451" t="s">
        <v>49148</v>
      </c>
      <c r="D170" s="452" t="s">
        <v>48957</v>
      </c>
      <c r="E170" s="451" t="s">
        <v>48958</v>
      </c>
      <c r="F170" s="453">
        <v>0.2</v>
      </c>
      <c r="G170" s="2" t="s">
        <v>48959</v>
      </c>
      <c r="H170" s="2" t="s">
        <v>15</v>
      </c>
      <c r="I170" s="2"/>
    </row>
    <row r="171" spans="1:9" x14ac:dyDescent="0.3">
      <c r="A171" s="2">
        <v>169</v>
      </c>
      <c r="B171" s="451" t="s">
        <v>48998</v>
      </c>
      <c r="C171" s="451" t="s">
        <v>49004</v>
      </c>
      <c r="D171" s="452" t="s">
        <v>48957</v>
      </c>
      <c r="E171" s="451" t="s">
        <v>48958</v>
      </c>
      <c r="F171" s="453">
        <v>0.08</v>
      </c>
      <c r="G171" s="2" t="s">
        <v>48959</v>
      </c>
      <c r="H171" s="2" t="s">
        <v>15</v>
      </c>
      <c r="I171" s="2"/>
    </row>
    <row r="172" spans="1:9" x14ac:dyDescent="0.3">
      <c r="A172" s="2">
        <v>170</v>
      </c>
      <c r="B172" s="451" t="s">
        <v>49149</v>
      </c>
      <c r="C172" s="451" t="s">
        <v>49055</v>
      </c>
      <c r="D172" s="452" t="s">
        <v>48957</v>
      </c>
      <c r="E172" s="451" t="s">
        <v>48958</v>
      </c>
      <c r="F172" s="453">
        <v>0.1</v>
      </c>
      <c r="G172" s="2" t="s">
        <v>48959</v>
      </c>
      <c r="H172" s="2" t="s">
        <v>15</v>
      </c>
      <c r="I172" s="2"/>
    </row>
    <row r="173" spans="1:9" x14ac:dyDescent="0.3">
      <c r="A173" s="2">
        <v>171</v>
      </c>
      <c r="B173" s="451" t="s">
        <v>49003</v>
      </c>
      <c r="C173" s="451" t="s">
        <v>49032</v>
      </c>
      <c r="D173" s="452" t="s">
        <v>48957</v>
      </c>
      <c r="E173" s="451" t="s">
        <v>48958</v>
      </c>
      <c r="F173" s="453">
        <v>0.1</v>
      </c>
      <c r="G173" s="2" t="s">
        <v>48959</v>
      </c>
      <c r="H173" s="2" t="s">
        <v>15</v>
      </c>
      <c r="I173" s="2"/>
    </row>
    <row r="174" spans="1:9" x14ac:dyDescent="0.3">
      <c r="A174" s="2">
        <v>172</v>
      </c>
      <c r="B174" s="451" t="s">
        <v>48996</v>
      </c>
      <c r="C174" s="451" t="s">
        <v>49150</v>
      </c>
      <c r="D174" s="452" t="s">
        <v>48957</v>
      </c>
      <c r="E174" s="451" t="s">
        <v>48958</v>
      </c>
      <c r="F174" s="453">
        <v>0.1</v>
      </c>
      <c r="G174" s="2" t="s">
        <v>48959</v>
      </c>
      <c r="H174" s="2" t="s">
        <v>15</v>
      </c>
      <c r="I174" s="2"/>
    </row>
    <row r="175" spans="1:9" x14ac:dyDescent="0.3">
      <c r="A175" s="2">
        <v>173</v>
      </c>
      <c r="B175" s="451" t="s">
        <v>48962</v>
      </c>
      <c r="C175" s="451" t="s">
        <v>49055</v>
      </c>
      <c r="D175" s="452" t="s">
        <v>48957</v>
      </c>
      <c r="E175" s="451" t="s">
        <v>48958</v>
      </c>
      <c r="F175" s="453">
        <v>0.1</v>
      </c>
      <c r="G175" s="2" t="s">
        <v>48959</v>
      </c>
      <c r="H175" s="2" t="s">
        <v>15</v>
      </c>
      <c r="I175" s="2"/>
    </row>
    <row r="176" spans="1:9" x14ac:dyDescent="0.3">
      <c r="A176" s="2">
        <v>174</v>
      </c>
      <c r="B176" s="451" t="s">
        <v>49072</v>
      </c>
      <c r="C176" s="451" t="s">
        <v>49151</v>
      </c>
      <c r="D176" s="452" t="s">
        <v>49152</v>
      </c>
      <c r="E176" s="451" t="s">
        <v>49153</v>
      </c>
      <c r="F176" s="453">
        <v>0.24</v>
      </c>
      <c r="G176" s="2" t="s">
        <v>48959</v>
      </c>
      <c r="H176" s="2" t="s">
        <v>15</v>
      </c>
      <c r="I176" s="2"/>
    </row>
    <row r="177" spans="1:9" x14ac:dyDescent="0.3">
      <c r="A177" s="2">
        <v>175</v>
      </c>
      <c r="B177" s="451" t="s">
        <v>49154</v>
      </c>
      <c r="C177" s="451" t="s">
        <v>48961</v>
      </c>
      <c r="D177" s="452" t="s">
        <v>49152</v>
      </c>
      <c r="E177" s="451" t="s">
        <v>49153</v>
      </c>
      <c r="F177" s="453">
        <v>0.2</v>
      </c>
      <c r="G177" s="2" t="s">
        <v>48959</v>
      </c>
      <c r="H177" s="2" t="s">
        <v>15</v>
      </c>
      <c r="I177" s="2"/>
    </row>
    <row r="178" spans="1:9" x14ac:dyDescent="0.3">
      <c r="A178" s="2">
        <v>176</v>
      </c>
      <c r="B178" s="451" t="s">
        <v>49126</v>
      </c>
      <c r="C178" s="451" t="s">
        <v>49155</v>
      </c>
      <c r="D178" s="452" t="s">
        <v>49152</v>
      </c>
      <c r="E178" s="451" t="s">
        <v>49153</v>
      </c>
      <c r="F178" s="453">
        <v>0.3</v>
      </c>
      <c r="G178" s="2" t="s">
        <v>48959</v>
      </c>
      <c r="H178" s="2" t="s">
        <v>15</v>
      </c>
      <c r="I178" s="2"/>
    </row>
    <row r="179" spans="1:9" x14ac:dyDescent="0.3">
      <c r="A179" s="2">
        <v>177</v>
      </c>
      <c r="B179" s="451" t="s">
        <v>49126</v>
      </c>
      <c r="C179" s="451" t="s">
        <v>49156</v>
      </c>
      <c r="D179" s="452" t="s">
        <v>49152</v>
      </c>
      <c r="E179" s="451" t="s">
        <v>49153</v>
      </c>
      <c r="F179" s="453">
        <v>0.4</v>
      </c>
      <c r="G179" s="2" t="s">
        <v>48959</v>
      </c>
      <c r="H179" s="2" t="s">
        <v>15</v>
      </c>
      <c r="I179" s="2"/>
    </row>
    <row r="180" spans="1:9" x14ac:dyDescent="0.3">
      <c r="A180" s="2">
        <v>178</v>
      </c>
      <c r="B180" s="451" t="s">
        <v>49157</v>
      </c>
      <c r="C180" s="451" t="s">
        <v>49151</v>
      </c>
      <c r="D180" s="452" t="s">
        <v>49152</v>
      </c>
      <c r="E180" s="451" t="s">
        <v>49153</v>
      </c>
      <c r="F180" s="453">
        <v>0.2</v>
      </c>
      <c r="G180" s="2" t="s">
        <v>48959</v>
      </c>
      <c r="H180" s="2" t="s">
        <v>15</v>
      </c>
      <c r="I180" s="2"/>
    </row>
    <row r="181" spans="1:9" x14ac:dyDescent="0.3">
      <c r="A181" s="2">
        <v>179</v>
      </c>
      <c r="B181" s="451" t="s">
        <v>48975</v>
      </c>
      <c r="C181" s="451" t="s">
        <v>22554</v>
      </c>
      <c r="D181" s="452" t="s">
        <v>49152</v>
      </c>
      <c r="E181" s="451" t="s">
        <v>49153</v>
      </c>
      <c r="F181" s="453">
        <v>0.2</v>
      </c>
      <c r="G181" s="2" t="s">
        <v>48959</v>
      </c>
      <c r="H181" s="2" t="s">
        <v>15</v>
      </c>
      <c r="I181" s="2"/>
    </row>
    <row r="182" spans="1:9" x14ac:dyDescent="0.3">
      <c r="A182" s="2">
        <v>180</v>
      </c>
      <c r="B182" s="451" t="s">
        <v>49056</v>
      </c>
      <c r="C182" s="451" t="s">
        <v>49158</v>
      </c>
      <c r="D182" s="452" t="s">
        <v>49152</v>
      </c>
      <c r="E182" s="451" t="s">
        <v>49153</v>
      </c>
      <c r="F182" s="453">
        <v>1.2</v>
      </c>
      <c r="G182" s="2" t="s">
        <v>48959</v>
      </c>
      <c r="H182" s="2" t="s">
        <v>15</v>
      </c>
      <c r="I182" s="2"/>
    </row>
    <row r="183" spans="1:9" x14ac:dyDescent="0.3">
      <c r="A183" s="2">
        <v>181</v>
      </c>
      <c r="B183" s="451" t="s">
        <v>48991</v>
      </c>
      <c r="C183" s="451" t="s">
        <v>49047</v>
      </c>
      <c r="D183" s="452" t="s">
        <v>49152</v>
      </c>
      <c r="E183" s="451" t="s">
        <v>49153</v>
      </c>
      <c r="F183" s="453">
        <v>0.2</v>
      </c>
      <c r="G183" s="2" t="s">
        <v>48959</v>
      </c>
      <c r="H183" s="2" t="s">
        <v>15</v>
      </c>
      <c r="I183" s="2"/>
    </row>
    <row r="184" spans="1:9" x14ac:dyDescent="0.3">
      <c r="A184" s="2">
        <v>182</v>
      </c>
      <c r="B184" s="451" t="s">
        <v>49159</v>
      </c>
      <c r="C184" s="451" t="s">
        <v>40111</v>
      </c>
      <c r="D184" s="452" t="s">
        <v>49152</v>
      </c>
      <c r="E184" s="451" t="s">
        <v>49153</v>
      </c>
      <c r="F184" s="453">
        <v>0.4</v>
      </c>
      <c r="G184" s="2" t="s">
        <v>48959</v>
      </c>
      <c r="H184" s="2" t="s">
        <v>15</v>
      </c>
      <c r="I184" s="2"/>
    </row>
    <row r="185" spans="1:9" x14ac:dyDescent="0.3">
      <c r="A185" s="2">
        <v>183</v>
      </c>
      <c r="B185" s="451" t="s">
        <v>49160</v>
      </c>
      <c r="C185" s="451" t="s">
        <v>49115</v>
      </c>
      <c r="D185" s="452" t="s">
        <v>49152</v>
      </c>
      <c r="E185" s="451" t="s">
        <v>49153</v>
      </c>
      <c r="F185" s="453">
        <v>0.36</v>
      </c>
      <c r="G185" s="2" t="s">
        <v>48959</v>
      </c>
      <c r="H185" s="2" t="s">
        <v>15</v>
      </c>
      <c r="I185" s="2"/>
    </row>
    <row r="186" spans="1:9" x14ac:dyDescent="0.3">
      <c r="A186" s="2">
        <v>184</v>
      </c>
      <c r="B186" s="451" t="s">
        <v>49161</v>
      </c>
      <c r="C186" s="451" t="s">
        <v>49155</v>
      </c>
      <c r="D186" s="452" t="s">
        <v>49152</v>
      </c>
      <c r="E186" s="451" t="s">
        <v>49153</v>
      </c>
      <c r="F186" s="453">
        <v>0.3</v>
      </c>
      <c r="G186" s="2" t="s">
        <v>48959</v>
      </c>
      <c r="H186" s="2" t="s">
        <v>15</v>
      </c>
      <c r="I186" s="2"/>
    </row>
    <row r="187" spans="1:9" x14ac:dyDescent="0.3">
      <c r="A187" s="2">
        <v>185</v>
      </c>
      <c r="B187" s="451" t="s">
        <v>48981</v>
      </c>
      <c r="C187" s="451" t="s">
        <v>49036</v>
      </c>
      <c r="D187" s="452" t="s">
        <v>49152</v>
      </c>
      <c r="E187" s="451" t="s">
        <v>49153</v>
      </c>
      <c r="F187" s="453">
        <v>0.4</v>
      </c>
      <c r="G187" s="2" t="s">
        <v>48959</v>
      </c>
      <c r="H187" s="2" t="s">
        <v>15</v>
      </c>
      <c r="I187" s="2"/>
    </row>
    <row r="188" spans="1:9" x14ac:dyDescent="0.3">
      <c r="A188" s="2">
        <v>186</v>
      </c>
      <c r="B188" s="451" t="s">
        <v>49124</v>
      </c>
      <c r="C188" s="451" t="s">
        <v>34212</v>
      </c>
      <c r="D188" s="452" t="s">
        <v>49152</v>
      </c>
      <c r="E188" s="451" t="s">
        <v>49153</v>
      </c>
      <c r="F188" s="453">
        <v>0.2</v>
      </c>
      <c r="G188" s="2" t="s">
        <v>48959</v>
      </c>
      <c r="H188" s="2" t="s">
        <v>15</v>
      </c>
      <c r="I188" s="2"/>
    </row>
    <row r="189" spans="1:9" x14ac:dyDescent="0.3">
      <c r="A189" s="2">
        <v>187</v>
      </c>
      <c r="B189" s="451" t="s">
        <v>49162</v>
      </c>
      <c r="C189" s="451" t="s">
        <v>49163</v>
      </c>
      <c r="D189" s="452" t="s">
        <v>49152</v>
      </c>
      <c r="E189" s="451" t="s">
        <v>49153</v>
      </c>
      <c r="F189" s="453">
        <v>0.2</v>
      </c>
      <c r="G189" s="2" t="s">
        <v>48959</v>
      </c>
      <c r="H189" s="2" t="s">
        <v>15</v>
      </c>
      <c r="I189" s="2"/>
    </row>
    <row r="190" spans="1:9" x14ac:dyDescent="0.3">
      <c r="A190" s="2">
        <v>188</v>
      </c>
      <c r="B190" s="451" t="s">
        <v>49048</v>
      </c>
      <c r="C190" s="451" t="s">
        <v>41920</v>
      </c>
      <c r="D190" s="452" t="s">
        <v>49152</v>
      </c>
      <c r="E190" s="451" t="s">
        <v>49153</v>
      </c>
      <c r="F190" s="453">
        <v>0.2</v>
      </c>
      <c r="G190" s="2" t="s">
        <v>48959</v>
      </c>
      <c r="H190" s="2" t="s">
        <v>15</v>
      </c>
      <c r="I190" s="2"/>
    </row>
    <row r="191" spans="1:9" x14ac:dyDescent="0.3">
      <c r="A191" s="2">
        <v>189</v>
      </c>
      <c r="B191" s="451" t="s">
        <v>49164</v>
      </c>
      <c r="C191" s="451" t="s">
        <v>49165</v>
      </c>
      <c r="D191" s="452" t="s">
        <v>49152</v>
      </c>
      <c r="E191" s="451" t="s">
        <v>49153</v>
      </c>
      <c r="F191" s="453">
        <v>0.3</v>
      </c>
      <c r="G191" s="2" t="s">
        <v>48959</v>
      </c>
      <c r="H191" s="2" t="s">
        <v>15</v>
      </c>
      <c r="I191" s="2"/>
    </row>
    <row r="192" spans="1:9" x14ac:dyDescent="0.3">
      <c r="A192" s="2">
        <v>190</v>
      </c>
      <c r="B192" s="451" t="s">
        <v>49166</v>
      </c>
      <c r="C192" s="451" t="s">
        <v>49151</v>
      </c>
      <c r="D192" s="452" t="s">
        <v>49152</v>
      </c>
      <c r="E192" s="451" t="s">
        <v>49153</v>
      </c>
      <c r="F192" s="453">
        <v>0.3</v>
      </c>
      <c r="G192" s="2" t="s">
        <v>48959</v>
      </c>
      <c r="H192" s="2" t="s">
        <v>15</v>
      </c>
      <c r="I192" s="2"/>
    </row>
    <row r="193" spans="1:9" x14ac:dyDescent="0.3">
      <c r="A193" s="2">
        <v>191</v>
      </c>
      <c r="B193" s="451" t="s">
        <v>49048</v>
      </c>
      <c r="C193" s="451" t="s">
        <v>40209</v>
      </c>
      <c r="D193" s="452" t="s">
        <v>49152</v>
      </c>
      <c r="E193" s="451" t="s">
        <v>49153</v>
      </c>
      <c r="F193" s="453">
        <v>0.30399999999999999</v>
      </c>
      <c r="G193" s="2" t="s">
        <v>48959</v>
      </c>
      <c r="H193" s="2" t="s">
        <v>15</v>
      </c>
      <c r="I193" s="2"/>
    </row>
    <row r="194" spans="1:9" x14ac:dyDescent="0.3">
      <c r="A194" s="2">
        <v>192</v>
      </c>
      <c r="B194" s="451" t="s">
        <v>49048</v>
      </c>
      <c r="C194" s="451" t="s">
        <v>40209</v>
      </c>
      <c r="D194" s="452" t="s">
        <v>49152</v>
      </c>
      <c r="E194" s="451" t="s">
        <v>49153</v>
      </c>
      <c r="F194" s="453">
        <v>0.4</v>
      </c>
      <c r="G194" s="2" t="s">
        <v>48959</v>
      </c>
      <c r="H194" s="2" t="s">
        <v>15</v>
      </c>
      <c r="I194" s="2"/>
    </row>
    <row r="195" spans="1:9" x14ac:dyDescent="0.3">
      <c r="A195" s="2">
        <v>193</v>
      </c>
      <c r="B195" s="451" t="s">
        <v>49102</v>
      </c>
      <c r="C195" s="451" t="s">
        <v>32605</v>
      </c>
      <c r="D195" s="452" t="s">
        <v>49152</v>
      </c>
      <c r="E195" s="451" t="s">
        <v>49153</v>
      </c>
      <c r="F195" s="453">
        <v>0.28000000000000003</v>
      </c>
      <c r="G195" s="2" t="s">
        <v>48959</v>
      </c>
      <c r="H195" s="2" t="s">
        <v>15</v>
      </c>
      <c r="I195" s="2"/>
    </row>
    <row r="196" spans="1:9" x14ac:dyDescent="0.3">
      <c r="A196" s="2">
        <v>194</v>
      </c>
      <c r="B196" s="451" t="s">
        <v>49102</v>
      </c>
      <c r="C196" s="451" t="s">
        <v>39943</v>
      </c>
      <c r="D196" s="452" t="s">
        <v>49152</v>
      </c>
      <c r="E196" s="451" t="s">
        <v>49153</v>
      </c>
      <c r="F196" s="453">
        <v>0.1</v>
      </c>
      <c r="G196" s="2" t="s">
        <v>48959</v>
      </c>
      <c r="H196" s="2" t="s">
        <v>15</v>
      </c>
      <c r="I196" s="2"/>
    </row>
    <row r="197" spans="1:9" x14ac:dyDescent="0.3">
      <c r="A197" s="2">
        <v>195</v>
      </c>
      <c r="B197" s="451" t="s">
        <v>49167</v>
      </c>
      <c r="C197" s="451" t="s">
        <v>49168</v>
      </c>
      <c r="D197" s="452" t="s">
        <v>49152</v>
      </c>
      <c r="E197" s="451" t="s">
        <v>49153</v>
      </c>
      <c r="F197" s="453">
        <v>0.1</v>
      </c>
      <c r="G197" s="2" t="s">
        <v>48959</v>
      </c>
      <c r="H197" s="2" t="s">
        <v>15</v>
      </c>
      <c r="I197" s="2"/>
    </row>
    <row r="198" spans="1:9" x14ac:dyDescent="0.3">
      <c r="A198" s="2">
        <v>196</v>
      </c>
      <c r="B198" s="451" t="s">
        <v>49018</v>
      </c>
      <c r="C198" s="451" t="s">
        <v>48979</v>
      </c>
      <c r="D198" s="452" t="s">
        <v>49152</v>
      </c>
      <c r="E198" s="451" t="s">
        <v>49153</v>
      </c>
      <c r="F198" s="453">
        <v>0.10400000000000001</v>
      </c>
      <c r="G198" s="2" t="s">
        <v>48959</v>
      </c>
      <c r="H198" s="2" t="s">
        <v>15</v>
      </c>
      <c r="I198" s="2"/>
    </row>
    <row r="199" spans="1:9" x14ac:dyDescent="0.3">
      <c r="A199" s="2">
        <v>197</v>
      </c>
      <c r="B199" s="451" t="s">
        <v>49169</v>
      </c>
      <c r="C199" s="451" t="s">
        <v>49170</v>
      </c>
      <c r="D199" s="452" t="s">
        <v>49152</v>
      </c>
      <c r="E199" s="451" t="s">
        <v>49153</v>
      </c>
      <c r="F199" s="453">
        <v>0.1</v>
      </c>
      <c r="G199" s="2" t="s">
        <v>48959</v>
      </c>
      <c r="H199" s="2" t="s">
        <v>15</v>
      </c>
      <c r="I199" s="2"/>
    </row>
    <row r="200" spans="1:9" x14ac:dyDescent="0.3">
      <c r="A200" s="2">
        <v>198</v>
      </c>
      <c r="B200" s="451" t="s">
        <v>49056</v>
      </c>
      <c r="C200" s="451" t="s">
        <v>33927</v>
      </c>
      <c r="D200" s="452" t="s">
        <v>49152</v>
      </c>
      <c r="E200" s="451" t="s">
        <v>49153</v>
      </c>
      <c r="F200" s="453">
        <v>0.2</v>
      </c>
      <c r="G200" s="2" t="s">
        <v>48959</v>
      </c>
      <c r="H200" s="2" t="s">
        <v>15</v>
      </c>
      <c r="I200" s="2"/>
    </row>
    <row r="201" spans="1:9" x14ac:dyDescent="0.3">
      <c r="A201" s="2">
        <v>199</v>
      </c>
      <c r="B201" s="451" t="s">
        <v>48971</v>
      </c>
      <c r="C201" s="451" t="s">
        <v>49171</v>
      </c>
      <c r="D201" s="452" t="s">
        <v>49152</v>
      </c>
      <c r="E201" s="451" t="s">
        <v>49153</v>
      </c>
      <c r="F201" s="453">
        <v>0.1</v>
      </c>
      <c r="G201" s="2" t="s">
        <v>48959</v>
      </c>
      <c r="H201" s="2" t="s">
        <v>15</v>
      </c>
      <c r="I201" s="2"/>
    </row>
    <row r="202" spans="1:9" x14ac:dyDescent="0.3">
      <c r="A202" s="2">
        <v>200</v>
      </c>
      <c r="B202" s="451" t="s">
        <v>49054</v>
      </c>
      <c r="C202" s="451" t="s">
        <v>49036</v>
      </c>
      <c r="D202" s="452" t="s">
        <v>49152</v>
      </c>
      <c r="E202" s="451" t="s">
        <v>49153</v>
      </c>
      <c r="F202" s="453">
        <v>0.1</v>
      </c>
      <c r="G202" s="2" t="s">
        <v>48959</v>
      </c>
      <c r="H202" s="2" t="s">
        <v>15</v>
      </c>
      <c r="I202" s="2"/>
    </row>
    <row r="203" spans="1:9" x14ac:dyDescent="0.3">
      <c r="A203" s="2">
        <v>201</v>
      </c>
      <c r="B203" s="451" t="s">
        <v>49172</v>
      </c>
      <c r="C203" s="451" t="s">
        <v>49173</v>
      </c>
      <c r="D203" s="452" t="s">
        <v>49152</v>
      </c>
      <c r="E203" s="451" t="s">
        <v>49153</v>
      </c>
      <c r="F203" s="453">
        <v>0.1</v>
      </c>
      <c r="G203" s="2" t="s">
        <v>48959</v>
      </c>
      <c r="H203" s="2" t="s">
        <v>15</v>
      </c>
      <c r="I203" s="2"/>
    </row>
    <row r="204" spans="1:9" x14ac:dyDescent="0.3">
      <c r="A204" s="2">
        <v>202</v>
      </c>
      <c r="B204" s="451" t="s">
        <v>49118</v>
      </c>
      <c r="C204" s="451" t="s">
        <v>49027</v>
      </c>
      <c r="D204" s="452" t="s">
        <v>49152</v>
      </c>
      <c r="E204" s="451" t="s">
        <v>49153</v>
      </c>
      <c r="F204" s="453">
        <v>0.2</v>
      </c>
      <c r="G204" s="2" t="s">
        <v>48959</v>
      </c>
      <c r="H204" s="2" t="s">
        <v>15</v>
      </c>
      <c r="I204" s="2"/>
    </row>
    <row r="205" spans="1:9" x14ac:dyDescent="0.3">
      <c r="A205" s="2">
        <v>203</v>
      </c>
      <c r="B205" s="451" t="s">
        <v>49174</v>
      </c>
      <c r="C205" s="451" t="s">
        <v>49175</v>
      </c>
      <c r="D205" s="452" t="s">
        <v>49152</v>
      </c>
      <c r="E205" s="451" t="s">
        <v>49153</v>
      </c>
      <c r="F205" s="453">
        <v>0.2</v>
      </c>
      <c r="G205" s="2" t="s">
        <v>48959</v>
      </c>
      <c r="H205" s="2" t="s">
        <v>15</v>
      </c>
      <c r="I205" s="2"/>
    </row>
    <row r="206" spans="1:9" x14ac:dyDescent="0.3">
      <c r="A206" s="2">
        <v>204</v>
      </c>
      <c r="B206" s="451" t="s">
        <v>48991</v>
      </c>
      <c r="C206" s="451" t="s">
        <v>49176</v>
      </c>
      <c r="D206" s="452" t="s">
        <v>49152</v>
      </c>
      <c r="E206" s="451" t="s">
        <v>49153</v>
      </c>
      <c r="F206" s="453">
        <v>0.2</v>
      </c>
      <c r="G206" s="2" t="s">
        <v>48959</v>
      </c>
      <c r="H206" s="2" t="s">
        <v>15</v>
      </c>
      <c r="I206" s="2"/>
    </row>
    <row r="207" spans="1:9" x14ac:dyDescent="0.3">
      <c r="A207" s="2">
        <v>205</v>
      </c>
      <c r="B207" s="451" t="s">
        <v>49124</v>
      </c>
      <c r="C207" s="451" t="s">
        <v>49177</v>
      </c>
      <c r="D207" s="452" t="s">
        <v>49152</v>
      </c>
      <c r="E207" s="451" t="s">
        <v>49153</v>
      </c>
      <c r="F207" s="453">
        <v>0.2</v>
      </c>
      <c r="G207" s="2" t="s">
        <v>48959</v>
      </c>
      <c r="H207" s="2" t="s">
        <v>15</v>
      </c>
      <c r="I207" s="2"/>
    </row>
    <row r="208" spans="1:9" x14ac:dyDescent="0.3">
      <c r="A208" s="2">
        <v>206</v>
      </c>
      <c r="B208" s="451" t="s">
        <v>49178</v>
      </c>
      <c r="C208" s="451" t="s">
        <v>48965</v>
      </c>
      <c r="D208" s="452" t="s">
        <v>49152</v>
      </c>
      <c r="E208" s="451" t="s">
        <v>49153</v>
      </c>
      <c r="F208" s="453">
        <v>0.3</v>
      </c>
      <c r="G208" s="2" t="s">
        <v>48959</v>
      </c>
      <c r="H208" s="2" t="s">
        <v>15</v>
      </c>
      <c r="I208" s="2"/>
    </row>
    <row r="209" spans="1:9" x14ac:dyDescent="0.3">
      <c r="A209" s="2">
        <v>207</v>
      </c>
      <c r="B209" s="451" t="s">
        <v>49179</v>
      </c>
      <c r="C209" s="451" t="s">
        <v>49180</v>
      </c>
      <c r="D209" s="452" t="s">
        <v>49152</v>
      </c>
      <c r="E209" s="451" t="s">
        <v>49153</v>
      </c>
      <c r="F209" s="453">
        <v>0.2</v>
      </c>
      <c r="G209" s="2" t="s">
        <v>48959</v>
      </c>
      <c r="H209" s="2" t="s">
        <v>15</v>
      </c>
      <c r="I209" s="2"/>
    </row>
    <row r="210" spans="1:9" x14ac:dyDescent="0.3">
      <c r="A210" s="2">
        <v>208</v>
      </c>
      <c r="B210" s="451" t="s">
        <v>49126</v>
      </c>
      <c r="C210" s="451" t="s">
        <v>49181</v>
      </c>
      <c r="D210" s="452" t="s">
        <v>49152</v>
      </c>
      <c r="E210" s="451" t="s">
        <v>49153</v>
      </c>
      <c r="F210" s="453">
        <v>0.2</v>
      </c>
      <c r="G210" s="2" t="s">
        <v>48959</v>
      </c>
      <c r="H210" s="2" t="s">
        <v>15</v>
      </c>
      <c r="I210" s="2"/>
    </row>
    <row r="211" spans="1:9" x14ac:dyDescent="0.3">
      <c r="A211" s="2">
        <v>209</v>
      </c>
      <c r="B211" s="451" t="s">
        <v>48962</v>
      </c>
      <c r="C211" s="451" t="s">
        <v>49182</v>
      </c>
      <c r="D211" s="452" t="s">
        <v>49152</v>
      </c>
      <c r="E211" s="451" t="s">
        <v>49153</v>
      </c>
      <c r="F211" s="453">
        <v>0.4</v>
      </c>
      <c r="G211" s="2" t="s">
        <v>48959</v>
      </c>
      <c r="H211" s="2" t="s">
        <v>15</v>
      </c>
      <c r="I211" s="2"/>
    </row>
    <row r="212" spans="1:9" x14ac:dyDescent="0.3">
      <c r="A212" s="2">
        <v>210</v>
      </c>
      <c r="B212" s="451" t="s">
        <v>49183</v>
      </c>
      <c r="C212" s="451" t="s">
        <v>48972</v>
      </c>
      <c r="D212" s="452" t="s">
        <v>49152</v>
      </c>
      <c r="E212" s="451" t="s">
        <v>49153</v>
      </c>
      <c r="F212" s="453">
        <v>0.2</v>
      </c>
      <c r="G212" s="2" t="s">
        <v>48959</v>
      </c>
      <c r="H212" s="2" t="s">
        <v>15</v>
      </c>
      <c r="I212" s="2"/>
    </row>
    <row r="213" spans="1:9" x14ac:dyDescent="0.3">
      <c r="A213" s="2">
        <v>211</v>
      </c>
      <c r="B213" s="451" t="s">
        <v>49184</v>
      </c>
      <c r="C213" s="451" t="s">
        <v>49185</v>
      </c>
      <c r="D213" s="452" t="s">
        <v>49152</v>
      </c>
      <c r="E213" s="451" t="s">
        <v>49153</v>
      </c>
      <c r="F213" s="453">
        <v>0.1</v>
      </c>
      <c r="G213" s="2" t="s">
        <v>48959</v>
      </c>
      <c r="H213" s="2" t="s">
        <v>15</v>
      </c>
      <c r="I213" s="2"/>
    </row>
    <row r="214" spans="1:9" x14ac:dyDescent="0.3">
      <c r="A214" s="2">
        <v>212</v>
      </c>
      <c r="B214" s="451" t="s">
        <v>48971</v>
      </c>
      <c r="C214" s="451" t="s">
        <v>49186</v>
      </c>
      <c r="D214" s="452" t="s">
        <v>49152</v>
      </c>
      <c r="E214" s="451" t="s">
        <v>49153</v>
      </c>
      <c r="F214" s="453">
        <v>0.2</v>
      </c>
      <c r="G214" s="2" t="s">
        <v>48959</v>
      </c>
      <c r="H214" s="2" t="s">
        <v>15</v>
      </c>
      <c r="I214" s="2"/>
    </row>
    <row r="215" spans="1:9" x14ac:dyDescent="0.3">
      <c r="A215" s="2">
        <v>213</v>
      </c>
      <c r="B215" s="451" t="s">
        <v>49187</v>
      </c>
      <c r="C215" s="451" t="s">
        <v>48987</v>
      </c>
      <c r="D215" s="452" t="s">
        <v>49152</v>
      </c>
      <c r="E215" s="451" t="s">
        <v>49153</v>
      </c>
      <c r="F215" s="453">
        <v>0.2</v>
      </c>
      <c r="G215" s="2" t="s">
        <v>48959</v>
      </c>
      <c r="H215" s="2" t="s">
        <v>15</v>
      </c>
      <c r="I215" s="2"/>
    </row>
    <row r="216" spans="1:9" x14ac:dyDescent="0.3">
      <c r="A216" s="2">
        <v>214</v>
      </c>
      <c r="B216" s="451" t="s">
        <v>49078</v>
      </c>
      <c r="C216" s="451" t="s">
        <v>49188</v>
      </c>
      <c r="D216" s="452" t="s">
        <v>49152</v>
      </c>
      <c r="E216" s="451" t="s">
        <v>49153</v>
      </c>
      <c r="F216" s="453">
        <v>0.2</v>
      </c>
      <c r="G216" s="2" t="s">
        <v>48959</v>
      </c>
      <c r="H216" s="2" t="s">
        <v>15</v>
      </c>
      <c r="I216" s="2"/>
    </row>
    <row r="217" spans="1:9" x14ac:dyDescent="0.3">
      <c r="A217" s="2">
        <v>215</v>
      </c>
      <c r="B217" s="451" t="s">
        <v>49189</v>
      </c>
      <c r="C217" s="451" t="s">
        <v>49123</v>
      </c>
      <c r="D217" s="452" t="s">
        <v>49152</v>
      </c>
      <c r="E217" s="451" t="s">
        <v>49153</v>
      </c>
      <c r="F217" s="453">
        <v>0.1</v>
      </c>
      <c r="G217" s="2" t="s">
        <v>48959</v>
      </c>
      <c r="H217" s="2" t="s">
        <v>15</v>
      </c>
      <c r="I217" s="2"/>
    </row>
    <row r="218" spans="1:9" x14ac:dyDescent="0.3">
      <c r="A218" s="2">
        <v>216</v>
      </c>
      <c r="B218" s="451" t="s">
        <v>49190</v>
      </c>
      <c r="C218" s="451" t="s">
        <v>49181</v>
      </c>
      <c r="D218" s="452" t="s">
        <v>49152</v>
      </c>
      <c r="E218" s="451" t="s">
        <v>49153</v>
      </c>
      <c r="F218" s="453">
        <v>0.2</v>
      </c>
      <c r="G218" s="2" t="s">
        <v>48959</v>
      </c>
      <c r="H218" s="2" t="s">
        <v>15</v>
      </c>
      <c r="I218" s="2"/>
    </row>
    <row r="219" spans="1:9" x14ac:dyDescent="0.3">
      <c r="A219" s="2">
        <v>217</v>
      </c>
      <c r="B219" s="451" t="s">
        <v>49039</v>
      </c>
      <c r="C219" s="451" t="s">
        <v>49180</v>
      </c>
      <c r="D219" s="452" t="s">
        <v>49152</v>
      </c>
      <c r="E219" s="451" t="s">
        <v>49153</v>
      </c>
      <c r="F219" s="453">
        <v>0.1</v>
      </c>
      <c r="G219" s="2" t="s">
        <v>48959</v>
      </c>
      <c r="H219" s="2" t="s">
        <v>15</v>
      </c>
      <c r="I219" s="2"/>
    </row>
    <row r="220" spans="1:9" x14ac:dyDescent="0.3">
      <c r="A220" s="2">
        <v>218</v>
      </c>
      <c r="B220" s="451" t="s">
        <v>48999</v>
      </c>
      <c r="C220" s="451" t="s">
        <v>39943</v>
      </c>
      <c r="D220" s="452" t="s">
        <v>49152</v>
      </c>
      <c r="E220" s="451" t="s">
        <v>49153</v>
      </c>
      <c r="F220" s="453">
        <v>0.1</v>
      </c>
      <c r="G220" s="2" t="s">
        <v>48959</v>
      </c>
      <c r="H220" s="2" t="s">
        <v>15</v>
      </c>
      <c r="I220" s="2"/>
    </row>
    <row r="221" spans="1:9" x14ac:dyDescent="0.3">
      <c r="A221" s="2">
        <v>219</v>
      </c>
      <c r="B221" s="451" t="s">
        <v>48981</v>
      </c>
      <c r="C221" s="451" t="s">
        <v>49141</v>
      </c>
      <c r="D221" s="452" t="s">
        <v>49152</v>
      </c>
      <c r="E221" s="451" t="s">
        <v>49153</v>
      </c>
      <c r="F221" s="453">
        <v>0.1</v>
      </c>
      <c r="G221" s="2" t="s">
        <v>48959</v>
      </c>
      <c r="H221" s="2" t="s">
        <v>15</v>
      </c>
      <c r="I221" s="2"/>
    </row>
    <row r="222" spans="1:9" x14ac:dyDescent="0.3">
      <c r="A222" s="2">
        <v>220</v>
      </c>
      <c r="B222" s="451" t="s">
        <v>49191</v>
      </c>
      <c r="C222" s="451" t="s">
        <v>49192</v>
      </c>
      <c r="D222" s="452" t="s">
        <v>49152</v>
      </c>
      <c r="E222" s="451" t="s">
        <v>49153</v>
      </c>
      <c r="F222" s="453">
        <v>0.12</v>
      </c>
      <c r="G222" s="2" t="s">
        <v>48959</v>
      </c>
      <c r="H222" s="2" t="s">
        <v>15</v>
      </c>
      <c r="I222" s="2"/>
    </row>
    <row r="223" spans="1:9" x14ac:dyDescent="0.3">
      <c r="A223" s="2">
        <v>221</v>
      </c>
      <c r="B223" s="451" t="s">
        <v>49039</v>
      </c>
      <c r="C223" s="451" t="s">
        <v>49193</v>
      </c>
      <c r="D223" s="452" t="s">
        <v>49152</v>
      </c>
      <c r="E223" s="451" t="s">
        <v>49153</v>
      </c>
      <c r="F223" s="453">
        <v>0.14000000000000001</v>
      </c>
      <c r="G223" s="2" t="s">
        <v>48959</v>
      </c>
      <c r="H223" s="2" t="s">
        <v>15</v>
      </c>
      <c r="I223" s="2"/>
    </row>
    <row r="224" spans="1:9" x14ac:dyDescent="0.3">
      <c r="A224" s="2">
        <v>222</v>
      </c>
      <c r="B224" s="451" t="s">
        <v>49194</v>
      </c>
      <c r="C224" s="451" t="s">
        <v>49193</v>
      </c>
      <c r="D224" s="452" t="s">
        <v>49152</v>
      </c>
      <c r="E224" s="451" t="s">
        <v>49153</v>
      </c>
      <c r="F224" s="453">
        <v>0.12</v>
      </c>
      <c r="G224" s="2" t="s">
        <v>48959</v>
      </c>
      <c r="H224" s="2" t="s">
        <v>15</v>
      </c>
      <c r="I224" s="2"/>
    </row>
    <row r="225" spans="1:9" x14ac:dyDescent="0.3">
      <c r="A225" s="2">
        <v>223</v>
      </c>
      <c r="B225" s="451" t="s">
        <v>49104</v>
      </c>
      <c r="C225" s="451" t="s">
        <v>33012</v>
      </c>
      <c r="D225" s="452" t="s">
        <v>49152</v>
      </c>
      <c r="E225" s="451" t="s">
        <v>49153</v>
      </c>
      <c r="F225" s="453">
        <v>0.12</v>
      </c>
      <c r="G225" s="2" t="s">
        <v>48959</v>
      </c>
      <c r="H225" s="2" t="s">
        <v>15</v>
      </c>
      <c r="I225" s="2"/>
    </row>
    <row r="226" spans="1:9" x14ac:dyDescent="0.3">
      <c r="A226" s="2">
        <v>224</v>
      </c>
      <c r="B226" s="451" t="s">
        <v>49054</v>
      </c>
      <c r="C226" s="451" t="s">
        <v>33202</v>
      </c>
      <c r="D226" s="452" t="s">
        <v>49152</v>
      </c>
      <c r="E226" s="451" t="s">
        <v>49153</v>
      </c>
      <c r="F226" s="453">
        <v>0.11200000000000002</v>
      </c>
      <c r="G226" s="2" t="s">
        <v>48959</v>
      </c>
      <c r="H226" s="2" t="s">
        <v>15</v>
      </c>
      <c r="I226" s="2"/>
    </row>
    <row r="227" spans="1:9" x14ac:dyDescent="0.3">
      <c r="A227" s="2">
        <v>225</v>
      </c>
      <c r="B227" s="451" t="s">
        <v>48955</v>
      </c>
      <c r="C227" s="451" t="s">
        <v>22554</v>
      </c>
      <c r="D227" s="452" t="s">
        <v>49152</v>
      </c>
      <c r="E227" s="451" t="s">
        <v>49153</v>
      </c>
      <c r="F227" s="453">
        <v>0.12</v>
      </c>
      <c r="G227" s="2" t="s">
        <v>48959</v>
      </c>
      <c r="H227" s="2" t="s">
        <v>15</v>
      </c>
      <c r="I227" s="2"/>
    </row>
    <row r="228" spans="1:9" x14ac:dyDescent="0.3">
      <c r="A228" s="2">
        <v>226</v>
      </c>
      <c r="B228" s="451" t="s">
        <v>49195</v>
      </c>
      <c r="C228" s="451" t="s">
        <v>49196</v>
      </c>
      <c r="D228" s="452" t="s">
        <v>49152</v>
      </c>
      <c r="E228" s="451" t="s">
        <v>49153</v>
      </c>
      <c r="F228" s="453">
        <v>0.12</v>
      </c>
      <c r="G228" s="2" t="s">
        <v>48959</v>
      </c>
      <c r="H228" s="2" t="s">
        <v>15</v>
      </c>
      <c r="I228" s="2"/>
    </row>
    <row r="229" spans="1:9" x14ac:dyDescent="0.3">
      <c r="A229" s="2">
        <v>227</v>
      </c>
      <c r="B229" s="451" t="s">
        <v>49076</v>
      </c>
      <c r="C229" s="451" t="s">
        <v>33012</v>
      </c>
      <c r="D229" s="452" t="s">
        <v>49152</v>
      </c>
      <c r="E229" s="451" t="s">
        <v>49153</v>
      </c>
      <c r="F229" s="453">
        <v>0.1</v>
      </c>
      <c r="G229" s="2" t="s">
        <v>48959</v>
      </c>
      <c r="H229" s="2" t="s">
        <v>15</v>
      </c>
      <c r="I229" s="2"/>
    </row>
    <row r="230" spans="1:9" x14ac:dyDescent="0.3">
      <c r="A230" s="2">
        <v>228</v>
      </c>
      <c r="B230" s="451" t="s">
        <v>49197</v>
      </c>
      <c r="C230" s="451" t="s">
        <v>49198</v>
      </c>
      <c r="D230" s="452" t="s">
        <v>49152</v>
      </c>
      <c r="E230" s="451" t="s">
        <v>49153</v>
      </c>
      <c r="F230" s="453">
        <v>0.04</v>
      </c>
      <c r="G230" s="2" t="s">
        <v>48959</v>
      </c>
      <c r="H230" s="2" t="s">
        <v>15</v>
      </c>
      <c r="I230" s="2"/>
    </row>
    <row r="231" spans="1:9" x14ac:dyDescent="0.3">
      <c r="A231" s="2">
        <v>229</v>
      </c>
      <c r="B231" s="451" t="s">
        <v>49199</v>
      </c>
      <c r="C231" s="451" t="s">
        <v>48989</v>
      </c>
      <c r="D231" s="452" t="s">
        <v>49152</v>
      </c>
      <c r="E231" s="451" t="s">
        <v>49153</v>
      </c>
      <c r="F231" s="453">
        <v>0.1</v>
      </c>
      <c r="G231" s="2" t="s">
        <v>48959</v>
      </c>
      <c r="H231" s="2" t="s">
        <v>15</v>
      </c>
      <c r="I231" s="2"/>
    </row>
    <row r="232" spans="1:9" x14ac:dyDescent="0.3">
      <c r="A232" s="2">
        <v>230</v>
      </c>
      <c r="B232" s="451" t="s">
        <v>48978</v>
      </c>
      <c r="C232" s="451" t="s">
        <v>49120</v>
      </c>
      <c r="D232" s="452" t="s">
        <v>49152</v>
      </c>
      <c r="E232" s="451" t="s">
        <v>49153</v>
      </c>
      <c r="F232" s="453">
        <v>0.2</v>
      </c>
      <c r="G232" s="2" t="s">
        <v>48959</v>
      </c>
      <c r="H232" s="2" t="s">
        <v>15</v>
      </c>
      <c r="I232" s="2"/>
    </row>
    <row r="233" spans="1:9" x14ac:dyDescent="0.3">
      <c r="A233" s="2">
        <v>231</v>
      </c>
      <c r="B233" s="451" t="s">
        <v>49200</v>
      </c>
      <c r="C233" s="451" t="s">
        <v>48974</v>
      </c>
      <c r="D233" s="452" t="s">
        <v>49152</v>
      </c>
      <c r="E233" s="451" t="s">
        <v>49153</v>
      </c>
      <c r="F233" s="453">
        <v>0.1</v>
      </c>
      <c r="G233" s="2" t="s">
        <v>48959</v>
      </c>
      <c r="H233" s="2" t="s">
        <v>15</v>
      </c>
      <c r="I233" s="2"/>
    </row>
    <row r="234" spans="1:9" x14ac:dyDescent="0.3">
      <c r="A234" s="2">
        <v>232</v>
      </c>
      <c r="B234" s="451" t="s">
        <v>49039</v>
      </c>
      <c r="C234" s="451" t="s">
        <v>42093</v>
      </c>
      <c r="D234" s="452" t="s">
        <v>49152</v>
      </c>
      <c r="E234" s="451" t="s">
        <v>49153</v>
      </c>
      <c r="F234" s="453">
        <v>0.2</v>
      </c>
      <c r="G234" s="2" t="s">
        <v>48959</v>
      </c>
      <c r="H234" s="2" t="s">
        <v>15</v>
      </c>
      <c r="I234" s="2"/>
    </row>
    <row r="235" spans="1:9" x14ac:dyDescent="0.3">
      <c r="A235" s="2">
        <v>233</v>
      </c>
      <c r="B235" s="451" t="s">
        <v>49048</v>
      </c>
      <c r="C235" s="451" t="s">
        <v>48987</v>
      </c>
      <c r="D235" s="452" t="s">
        <v>49152</v>
      </c>
      <c r="E235" s="451" t="s">
        <v>49153</v>
      </c>
      <c r="F235" s="453">
        <v>0.16</v>
      </c>
      <c r="G235" s="2" t="s">
        <v>48959</v>
      </c>
      <c r="H235" s="2" t="s">
        <v>15</v>
      </c>
      <c r="I235" s="2"/>
    </row>
    <row r="236" spans="1:9" x14ac:dyDescent="0.3">
      <c r="A236" s="2">
        <v>234</v>
      </c>
      <c r="B236" s="451" t="s">
        <v>49161</v>
      </c>
      <c r="C236" s="451" t="s">
        <v>49201</v>
      </c>
      <c r="D236" s="452" t="s">
        <v>49152</v>
      </c>
      <c r="E236" s="451" t="s">
        <v>49153</v>
      </c>
      <c r="F236" s="453">
        <v>0.1</v>
      </c>
      <c r="G236" s="2" t="s">
        <v>48959</v>
      </c>
      <c r="H236" s="2" t="s">
        <v>15</v>
      </c>
      <c r="I236" s="2"/>
    </row>
    <row r="237" spans="1:9" x14ac:dyDescent="0.3">
      <c r="A237" s="2">
        <v>235</v>
      </c>
      <c r="B237" s="451" t="s">
        <v>48962</v>
      </c>
      <c r="C237" s="451" t="s">
        <v>48987</v>
      </c>
      <c r="D237" s="452" t="s">
        <v>49152</v>
      </c>
      <c r="E237" s="451" t="s">
        <v>49153</v>
      </c>
      <c r="F237" s="453">
        <v>0.12</v>
      </c>
      <c r="G237" s="2" t="s">
        <v>48959</v>
      </c>
      <c r="H237" s="2" t="s">
        <v>15</v>
      </c>
      <c r="I237" s="2"/>
    </row>
    <row r="238" spans="1:9" x14ac:dyDescent="0.3">
      <c r="A238" s="2">
        <v>236</v>
      </c>
      <c r="B238" s="451" t="s">
        <v>49202</v>
      </c>
      <c r="C238" s="451" t="s">
        <v>49203</v>
      </c>
      <c r="D238" s="452" t="s">
        <v>49152</v>
      </c>
      <c r="E238" s="451" t="s">
        <v>49153</v>
      </c>
      <c r="F238" s="453">
        <v>0.1</v>
      </c>
      <c r="G238" s="2" t="s">
        <v>48959</v>
      </c>
      <c r="H238" s="2" t="s">
        <v>15</v>
      </c>
      <c r="I238" s="2"/>
    </row>
    <row r="239" spans="1:9" x14ac:dyDescent="0.3">
      <c r="A239" s="2">
        <v>237</v>
      </c>
      <c r="B239" s="451" t="s">
        <v>49043</v>
      </c>
      <c r="C239" s="451" t="s">
        <v>49204</v>
      </c>
      <c r="D239" s="452" t="s">
        <v>49152</v>
      </c>
      <c r="E239" s="451" t="s">
        <v>49153</v>
      </c>
      <c r="F239" s="453">
        <v>0.1</v>
      </c>
      <c r="G239" s="2" t="s">
        <v>48959</v>
      </c>
      <c r="H239" s="2" t="s">
        <v>15</v>
      </c>
      <c r="I239" s="2"/>
    </row>
    <row r="240" spans="1:9" x14ac:dyDescent="0.3">
      <c r="A240" s="2">
        <v>238</v>
      </c>
      <c r="B240" s="451" t="s">
        <v>49205</v>
      </c>
      <c r="C240" s="451" t="s">
        <v>49043</v>
      </c>
      <c r="D240" s="452" t="s">
        <v>49152</v>
      </c>
      <c r="E240" s="451" t="s">
        <v>49153</v>
      </c>
      <c r="F240" s="453">
        <v>0.1</v>
      </c>
      <c r="G240" s="2" t="s">
        <v>48959</v>
      </c>
      <c r="H240" s="2" t="s">
        <v>15</v>
      </c>
      <c r="I240" s="2"/>
    </row>
    <row r="241" spans="1:9" x14ac:dyDescent="0.3">
      <c r="A241" s="2">
        <v>239</v>
      </c>
      <c r="B241" s="451" t="s">
        <v>49033</v>
      </c>
      <c r="C241" s="451" t="s">
        <v>49206</v>
      </c>
      <c r="D241" s="452" t="s">
        <v>49152</v>
      </c>
      <c r="E241" s="451" t="s">
        <v>49153</v>
      </c>
      <c r="F241" s="453">
        <v>0.1</v>
      </c>
      <c r="G241" s="2" t="s">
        <v>48959</v>
      </c>
      <c r="H241" s="2" t="s">
        <v>15</v>
      </c>
      <c r="I241" s="2"/>
    </row>
    <row r="242" spans="1:9" x14ac:dyDescent="0.3">
      <c r="A242" s="2">
        <v>240</v>
      </c>
      <c r="B242" s="451" t="s">
        <v>49033</v>
      </c>
      <c r="C242" s="451" t="s">
        <v>49207</v>
      </c>
      <c r="D242" s="452" t="s">
        <v>49152</v>
      </c>
      <c r="E242" s="451" t="s">
        <v>49153</v>
      </c>
      <c r="F242" s="453">
        <v>0.3</v>
      </c>
      <c r="G242" s="2" t="s">
        <v>48959</v>
      </c>
      <c r="H242" s="2" t="s">
        <v>15</v>
      </c>
      <c r="I242" s="2"/>
    </row>
    <row r="243" spans="1:9" x14ac:dyDescent="0.3">
      <c r="A243" s="2">
        <v>241</v>
      </c>
      <c r="B243" s="451" t="s">
        <v>49208</v>
      </c>
      <c r="C243" s="451" t="s">
        <v>49209</v>
      </c>
      <c r="D243" s="452" t="s">
        <v>49152</v>
      </c>
      <c r="E243" s="451" t="s">
        <v>49153</v>
      </c>
      <c r="F243" s="453">
        <v>0.1</v>
      </c>
      <c r="G243" s="2" t="s">
        <v>48959</v>
      </c>
      <c r="H243" s="2" t="s">
        <v>15</v>
      </c>
      <c r="I243" s="2"/>
    </row>
    <row r="244" spans="1:9" x14ac:dyDescent="0.3">
      <c r="A244" s="2">
        <v>242</v>
      </c>
      <c r="B244" s="451" t="s">
        <v>49210</v>
      </c>
      <c r="C244" s="451" t="s">
        <v>49211</v>
      </c>
      <c r="D244" s="452" t="s">
        <v>49152</v>
      </c>
      <c r="E244" s="451" t="s">
        <v>49153</v>
      </c>
      <c r="F244" s="453">
        <v>0.16</v>
      </c>
      <c r="G244" s="2" t="s">
        <v>48959</v>
      </c>
      <c r="H244" s="2" t="s">
        <v>15</v>
      </c>
      <c r="I244" s="2"/>
    </row>
    <row r="245" spans="1:9" x14ac:dyDescent="0.3">
      <c r="A245" s="2">
        <v>243</v>
      </c>
      <c r="B245" s="451" t="s">
        <v>49067</v>
      </c>
      <c r="C245" s="451" t="s">
        <v>49212</v>
      </c>
      <c r="D245" s="452" t="s">
        <v>49152</v>
      </c>
      <c r="E245" s="451" t="s">
        <v>49153</v>
      </c>
      <c r="F245" s="453">
        <v>0.2</v>
      </c>
      <c r="G245" s="2" t="s">
        <v>48959</v>
      </c>
      <c r="H245" s="2" t="s">
        <v>15</v>
      </c>
      <c r="I245" s="2"/>
    </row>
    <row r="246" spans="1:9" x14ac:dyDescent="0.3">
      <c r="A246" s="2">
        <v>244</v>
      </c>
      <c r="B246" s="451" t="s">
        <v>49124</v>
      </c>
      <c r="C246" s="451" t="s">
        <v>48970</v>
      </c>
      <c r="D246" s="452" t="s">
        <v>49152</v>
      </c>
      <c r="E246" s="451" t="s">
        <v>49153</v>
      </c>
      <c r="F246" s="453">
        <v>0.2</v>
      </c>
      <c r="G246" s="2" t="s">
        <v>48959</v>
      </c>
      <c r="H246" s="2" t="s">
        <v>15</v>
      </c>
      <c r="I246" s="2"/>
    </row>
    <row r="247" spans="1:9" x14ac:dyDescent="0.3">
      <c r="A247" s="2">
        <v>245</v>
      </c>
      <c r="B247" s="451" t="s">
        <v>49067</v>
      </c>
      <c r="C247" s="451" t="s">
        <v>49201</v>
      </c>
      <c r="D247" s="452" t="s">
        <v>49152</v>
      </c>
      <c r="E247" s="451" t="s">
        <v>49153</v>
      </c>
      <c r="F247" s="453">
        <v>0.1</v>
      </c>
      <c r="G247" s="2" t="s">
        <v>48959</v>
      </c>
      <c r="H247" s="2" t="s">
        <v>15</v>
      </c>
      <c r="I247" s="2"/>
    </row>
    <row r="248" spans="1:9" x14ac:dyDescent="0.3">
      <c r="A248" s="2">
        <v>246</v>
      </c>
      <c r="B248" s="451" t="s">
        <v>48966</v>
      </c>
      <c r="C248" s="451" t="s">
        <v>49212</v>
      </c>
      <c r="D248" s="452" t="s">
        <v>49152</v>
      </c>
      <c r="E248" s="451" t="s">
        <v>49153</v>
      </c>
      <c r="F248" s="453">
        <v>0.2</v>
      </c>
      <c r="G248" s="2" t="s">
        <v>48959</v>
      </c>
      <c r="H248" s="2" t="s">
        <v>15</v>
      </c>
      <c r="I248" s="2"/>
    </row>
    <row r="249" spans="1:9" x14ac:dyDescent="0.3">
      <c r="A249" s="2">
        <v>247</v>
      </c>
      <c r="B249" s="451" t="s">
        <v>49213</v>
      </c>
      <c r="C249" s="451" t="s">
        <v>49055</v>
      </c>
      <c r="D249" s="452" t="s">
        <v>49152</v>
      </c>
      <c r="E249" s="451" t="s">
        <v>49153</v>
      </c>
      <c r="F249" s="453">
        <v>0.1</v>
      </c>
      <c r="G249" s="2" t="s">
        <v>48959</v>
      </c>
      <c r="H249" s="2" t="s">
        <v>15</v>
      </c>
      <c r="I249" s="2"/>
    </row>
    <row r="250" spans="1:9" x14ac:dyDescent="0.3">
      <c r="A250" s="2">
        <v>248</v>
      </c>
      <c r="B250" s="451" t="s">
        <v>49067</v>
      </c>
      <c r="C250" s="451" t="s">
        <v>49134</v>
      </c>
      <c r="D250" s="452" t="s">
        <v>49152</v>
      </c>
      <c r="E250" s="451" t="s">
        <v>49153</v>
      </c>
      <c r="F250" s="453">
        <v>0.1</v>
      </c>
      <c r="G250" s="2" t="s">
        <v>48959</v>
      </c>
      <c r="H250" s="2" t="s">
        <v>15</v>
      </c>
      <c r="I250" s="2"/>
    </row>
    <row r="251" spans="1:9" x14ac:dyDescent="0.3">
      <c r="A251" s="2">
        <v>249</v>
      </c>
      <c r="B251" s="451" t="s">
        <v>49096</v>
      </c>
      <c r="C251" s="451" t="s">
        <v>22554</v>
      </c>
      <c r="D251" s="452" t="s">
        <v>49152</v>
      </c>
      <c r="E251" s="451" t="s">
        <v>49153</v>
      </c>
      <c r="F251" s="453">
        <v>0.1</v>
      </c>
      <c r="G251" s="2" t="s">
        <v>48959</v>
      </c>
      <c r="H251" s="2" t="s">
        <v>15</v>
      </c>
      <c r="I251" s="2"/>
    </row>
    <row r="252" spans="1:9" x14ac:dyDescent="0.3">
      <c r="A252" s="2">
        <v>250</v>
      </c>
      <c r="B252" s="451" t="s">
        <v>49214</v>
      </c>
      <c r="C252" s="451" t="s">
        <v>49171</v>
      </c>
      <c r="D252" s="452" t="s">
        <v>49152</v>
      </c>
      <c r="E252" s="451" t="s">
        <v>49153</v>
      </c>
      <c r="F252" s="453">
        <v>0.04</v>
      </c>
      <c r="G252" s="2" t="s">
        <v>48959</v>
      </c>
      <c r="H252" s="2" t="s">
        <v>15</v>
      </c>
      <c r="I252" s="2"/>
    </row>
    <row r="253" spans="1:9" x14ac:dyDescent="0.3">
      <c r="A253" s="2">
        <v>251</v>
      </c>
      <c r="B253" s="451" t="s">
        <v>49215</v>
      </c>
      <c r="C253" s="451" t="s">
        <v>48974</v>
      </c>
      <c r="D253" s="452" t="s">
        <v>49152</v>
      </c>
      <c r="E253" s="451" t="s">
        <v>49153</v>
      </c>
      <c r="F253" s="453">
        <v>0.1</v>
      </c>
      <c r="G253" s="2" t="s">
        <v>48959</v>
      </c>
      <c r="H253" s="2" t="s">
        <v>15</v>
      </c>
      <c r="I253" s="2"/>
    </row>
    <row r="254" spans="1:9" x14ac:dyDescent="0.3">
      <c r="A254" s="2">
        <v>252</v>
      </c>
      <c r="B254" s="451" t="s">
        <v>49216</v>
      </c>
      <c r="C254" s="451" t="s">
        <v>49217</v>
      </c>
      <c r="D254" s="452" t="s">
        <v>49152</v>
      </c>
      <c r="E254" s="451" t="s">
        <v>49153</v>
      </c>
      <c r="F254" s="453">
        <v>0.2</v>
      </c>
      <c r="G254" s="2" t="s">
        <v>48959</v>
      </c>
      <c r="H254" s="2" t="s">
        <v>15</v>
      </c>
      <c r="I254" s="2"/>
    </row>
    <row r="255" spans="1:9" x14ac:dyDescent="0.3">
      <c r="A255" s="2">
        <v>253</v>
      </c>
      <c r="B255" s="451" t="s">
        <v>49035</v>
      </c>
      <c r="C255" s="451" t="s">
        <v>49218</v>
      </c>
      <c r="D255" s="452" t="s">
        <v>49152</v>
      </c>
      <c r="E255" s="451" t="s">
        <v>49153</v>
      </c>
      <c r="F255" s="453">
        <v>0.32</v>
      </c>
      <c r="G255" s="2" t="s">
        <v>48959</v>
      </c>
      <c r="H255" s="2" t="s">
        <v>15</v>
      </c>
      <c r="I255" s="2"/>
    </row>
    <row r="256" spans="1:9" x14ac:dyDescent="0.3">
      <c r="A256" s="2">
        <v>254</v>
      </c>
      <c r="B256" s="451" t="s">
        <v>49216</v>
      </c>
      <c r="C256" s="451" t="s">
        <v>48974</v>
      </c>
      <c r="D256" s="452" t="s">
        <v>49152</v>
      </c>
      <c r="E256" s="451" t="s">
        <v>49153</v>
      </c>
      <c r="F256" s="453">
        <v>0.1</v>
      </c>
      <c r="G256" s="2" t="s">
        <v>48959</v>
      </c>
      <c r="H256" s="2" t="s">
        <v>15</v>
      </c>
      <c r="I256" s="2"/>
    </row>
    <row r="257" spans="1:9" x14ac:dyDescent="0.3">
      <c r="A257" s="2">
        <v>255</v>
      </c>
      <c r="B257" s="451" t="s">
        <v>48980</v>
      </c>
      <c r="C257" s="451" t="s">
        <v>49219</v>
      </c>
      <c r="D257" s="452" t="s">
        <v>49152</v>
      </c>
      <c r="E257" s="451" t="s">
        <v>49153</v>
      </c>
      <c r="F257" s="453">
        <v>0.1</v>
      </c>
      <c r="G257" s="2" t="s">
        <v>48959</v>
      </c>
      <c r="H257" s="2" t="s">
        <v>15</v>
      </c>
      <c r="I257" s="2"/>
    </row>
    <row r="258" spans="1:9" x14ac:dyDescent="0.3">
      <c r="A258" s="2">
        <v>256</v>
      </c>
      <c r="B258" s="451" t="s">
        <v>48971</v>
      </c>
      <c r="C258" s="451" t="s">
        <v>49220</v>
      </c>
      <c r="D258" s="452" t="s">
        <v>49152</v>
      </c>
      <c r="E258" s="451" t="s">
        <v>49153</v>
      </c>
      <c r="F258" s="453">
        <v>0.1</v>
      </c>
      <c r="G258" s="2" t="s">
        <v>48959</v>
      </c>
      <c r="H258" s="2" t="s">
        <v>15</v>
      </c>
      <c r="I258" s="2"/>
    </row>
    <row r="259" spans="1:9" x14ac:dyDescent="0.3">
      <c r="A259" s="2">
        <v>257</v>
      </c>
      <c r="B259" s="451" t="s">
        <v>49003</v>
      </c>
      <c r="C259" s="451" t="s">
        <v>39943</v>
      </c>
      <c r="D259" s="452" t="s">
        <v>49152</v>
      </c>
      <c r="E259" s="451" t="s">
        <v>49153</v>
      </c>
      <c r="F259" s="453">
        <v>0.12</v>
      </c>
      <c r="G259" s="2" t="s">
        <v>48959</v>
      </c>
      <c r="H259" s="2" t="s">
        <v>15</v>
      </c>
      <c r="I259" s="2"/>
    </row>
    <row r="260" spans="1:9" x14ac:dyDescent="0.3">
      <c r="A260" s="2">
        <v>258</v>
      </c>
      <c r="B260" s="451" t="s">
        <v>48984</v>
      </c>
      <c r="C260" s="451" t="s">
        <v>49221</v>
      </c>
      <c r="D260" s="452" t="s">
        <v>49152</v>
      </c>
      <c r="E260" s="451" t="s">
        <v>49153</v>
      </c>
      <c r="F260" s="453">
        <v>0.3</v>
      </c>
      <c r="G260" s="2" t="s">
        <v>48959</v>
      </c>
      <c r="H260" s="2" t="s">
        <v>15</v>
      </c>
      <c r="I260" s="2"/>
    </row>
    <row r="261" spans="1:9" x14ac:dyDescent="0.3">
      <c r="A261" s="2">
        <v>259</v>
      </c>
      <c r="B261" s="451" t="s">
        <v>49222</v>
      </c>
      <c r="C261" s="451" t="s">
        <v>49120</v>
      </c>
      <c r="D261" s="452" t="s">
        <v>49152</v>
      </c>
      <c r="E261" s="451" t="s">
        <v>49153</v>
      </c>
      <c r="F261" s="453">
        <v>0.36</v>
      </c>
      <c r="G261" s="2" t="s">
        <v>48959</v>
      </c>
      <c r="H261" s="2" t="s">
        <v>15</v>
      </c>
      <c r="I261" s="2"/>
    </row>
    <row r="262" spans="1:9" x14ac:dyDescent="0.3">
      <c r="A262" s="2">
        <v>260</v>
      </c>
      <c r="B262" s="451" t="s">
        <v>48955</v>
      </c>
      <c r="C262" s="451" t="s">
        <v>49016</v>
      </c>
      <c r="D262" s="452" t="s">
        <v>49152</v>
      </c>
      <c r="E262" s="451" t="s">
        <v>49153</v>
      </c>
      <c r="F262" s="453">
        <v>0.2</v>
      </c>
      <c r="G262" s="2" t="s">
        <v>48959</v>
      </c>
      <c r="H262" s="2" t="s">
        <v>15</v>
      </c>
      <c r="I262" s="2"/>
    </row>
    <row r="263" spans="1:9" x14ac:dyDescent="0.3">
      <c r="A263" s="2">
        <v>261</v>
      </c>
      <c r="B263" s="451" t="s">
        <v>48955</v>
      </c>
      <c r="C263" s="451" t="s">
        <v>49004</v>
      </c>
      <c r="D263" s="452" t="s">
        <v>49152</v>
      </c>
      <c r="E263" s="451" t="s">
        <v>49153</v>
      </c>
      <c r="F263" s="453">
        <v>0.1</v>
      </c>
      <c r="G263" s="2" t="s">
        <v>48959</v>
      </c>
      <c r="H263" s="2" t="s">
        <v>15</v>
      </c>
      <c r="I263" s="2"/>
    </row>
    <row r="264" spans="1:9" x14ac:dyDescent="0.3">
      <c r="A264" s="2">
        <v>262</v>
      </c>
      <c r="B264" s="451" t="s">
        <v>49106</v>
      </c>
      <c r="C264" s="451" t="s">
        <v>49075</v>
      </c>
      <c r="D264" s="452" t="s">
        <v>49152</v>
      </c>
      <c r="E264" s="451" t="s">
        <v>49153</v>
      </c>
      <c r="F264" s="453">
        <v>0.2</v>
      </c>
      <c r="G264" s="2" t="s">
        <v>48959</v>
      </c>
      <c r="H264" s="2" t="s">
        <v>15</v>
      </c>
      <c r="I264" s="2"/>
    </row>
    <row r="265" spans="1:9" x14ac:dyDescent="0.3">
      <c r="A265" s="2">
        <v>263</v>
      </c>
      <c r="B265" s="451" t="s">
        <v>48971</v>
      </c>
      <c r="C265" s="451" t="s">
        <v>42013</v>
      </c>
      <c r="D265" s="452" t="s">
        <v>49152</v>
      </c>
      <c r="E265" s="451" t="s">
        <v>49153</v>
      </c>
      <c r="F265" s="453">
        <v>0.1</v>
      </c>
      <c r="G265" s="2" t="s">
        <v>48959</v>
      </c>
      <c r="H265" s="2" t="s">
        <v>15</v>
      </c>
      <c r="I265" s="2"/>
    </row>
    <row r="266" spans="1:9" x14ac:dyDescent="0.3">
      <c r="A266" s="2">
        <v>264</v>
      </c>
      <c r="B266" s="451" t="s">
        <v>49223</v>
      </c>
      <c r="C266" s="451" t="s">
        <v>49027</v>
      </c>
      <c r="D266" s="452" t="s">
        <v>49152</v>
      </c>
      <c r="E266" s="451" t="s">
        <v>49153</v>
      </c>
      <c r="F266" s="453">
        <v>0.1</v>
      </c>
      <c r="G266" s="2" t="s">
        <v>48959</v>
      </c>
      <c r="H266" s="2" t="s">
        <v>15</v>
      </c>
      <c r="I266" s="2"/>
    </row>
    <row r="267" spans="1:9" x14ac:dyDescent="0.3">
      <c r="A267" s="2">
        <v>265</v>
      </c>
      <c r="B267" s="451" t="s">
        <v>49048</v>
      </c>
      <c r="C267" s="451" t="s">
        <v>49007</v>
      </c>
      <c r="D267" s="452" t="s">
        <v>49152</v>
      </c>
      <c r="E267" s="451" t="s">
        <v>49153</v>
      </c>
      <c r="F267" s="453">
        <v>0.2</v>
      </c>
      <c r="G267" s="2" t="s">
        <v>48959</v>
      </c>
      <c r="H267" s="2" t="s">
        <v>15</v>
      </c>
      <c r="I267" s="2"/>
    </row>
    <row r="268" spans="1:9" x14ac:dyDescent="0.3">
      <c r="A268" s="2">
        <v>266</v>
      </c>
      <c r="B268" s="451" t="s">
        <v>49224</v>
      </c>
      <c r="C268" s="451" t="s">
        <v>49016</v>
      </c>
      <c r="D268" s="452" t="s">
        <v>49152</v>
      </c>
      <c r="E268" s="451" t="s">
        <v>49153</v>
      </c>
      <c r="F268" s="453">
        <v>0.2</v>
      </c>
      <c r="G268" s="2" t="s">
        <v>48959</v>
      </c>
      <c r="H268" s="2" t="s">
        <v>15</v>
      </c>
      <c r="I268" s="2"/>
    </row>
    <row r="269" spans="1:9" x14ac:dyDescent="0.3">
      <c r="A269" s="2">
        <v>267</v>
      </c>
      <c r="B269" s="451" t="s">
        <v>48955</v>
      </c>
      <c r="C269" s="451" t="s">
        <v>42013</v>
      </c>
      <c r="D269" s="452" t="s">
        <v>49152</v>
      </c>
      <c r="E269" s="451" t="s">
        <v>49153</v>
      </c>
      <c r="F269" s="453">
        <v>0.12</v>
      </c>
      <c r="G269" s="2" t="s">
        <v>48959</v>
      </c>
      <c r="H269" s="2" t="s">
        <v>15</v>
      </c>
      <c r="I269" s="2"/>
    </row>
    <row r="270" spans="1:9" x14ac:dyDescent="0.3">
      <c r="A270" s="2">
        <v>268</v>
      </c>
      <c r="B270" s="451" t="s">
        <v>49048</v>
      </c>
      <c r="C270" s="451" t="s">
        <v>49027</v>
      </c>
      <c r="D270" s="452" t="s">
        <v>49152</v>
      </c>
      <c r="E270" s="451" t="s">
        <v>49153</v>
      </c>
      <c r="F270" s="453">
        <v>0.04</v>
      </c>
      <c r="G270" s="2" t="s">
        <v>48959</v>
      </c>
      <c r="H270" s="2" t="s">
        <v>15</v>
      </c>
      <c r="I270" s="2"/>
    </row>
    <row r="271" spans="1:9" x14ac:dyDescent="0.3">
      <c r="A271" s="2">
        <v>269</v>
      </c>
      <c r="B271" s="451" t="s">
        <v>49178</v>
      </c>
      <c r="C271" s="451" t="s">
        <v>49225</v>
      </c>
      <c r="D271" s="452" t="s">
        <v>49152</v>
      </c>
      <c r="E271" s="451" t="s">
        <v>49153</v>
      </c>
      <c r="F271" s="453">
        <v>0.192</v>
      </c>
      <c r="G271" s="2" t="s">
        <v>48959</v>
      </c>
      <c r="H271" s="2" t="s">
        <v>15</v>
      </c>
      <c r="I271" s="2"/>
    </row>
    <row r="272" spans="1:9" x14ac:dyDescent="0.3">
      <c r="A272" s="2">
        <v>270</v>
      </c>
      <c r="B272" s="451" t="s">
        <v>48955</v>
      </c>
      <c r="C272" s="451" t="s">
        <v>42013</v>
      </c>
      <c r="D272" s="452" t="s">
        <v>49152</v>
      </c>
      <c r="E272" s="451" t="s">
        <v>49153</v>
      </c>
      <c r="F272" s="453">
        <v>0.1</v>
      </c>
      <c r="G272" s="2" t="s">
        <v>48959</v>
      </c>
      <c r="H272" s="2" t="s">
        <v>15</v>
      </c>
      <c r="I272" s="2"/>
    </row>
    <row r="273" spans="1:9" x14ac:dyDescent="0.3">
      <c r="A273" s="2">
        <v>271</v>
      </c>
      <c r="B273" s="451" t="s">
        <v>49086</v>
      </c>
      <c r="C273" s="451" t="s">
        <v>34112</v>
      </c>
      <c r="D273" s="452" t="s">
        <v>49152</v>
      </c>
      <c r="E273" s="451" t="s">
        <v>49153</v>
      </c>
      <c r="F273" s="453">
        <v>0.2</v>
      </c>
      <c r="G273" s="2" t="s">
        <v>48959</v>
      </c>
      <c r="H273" s="2" t="s">
        <v>15</v>
      </c>
      <c r="I273" s="2"/>
    </row>
    <row r="274" spans="1:9" x14ac:dyDescent="0.3">
      <c r="A274" s="2">
        <v>272</v>
      </c>
      <c r="B274" s="451" t="s">
        <v>49226</v>
      </c>
      <c r="C274" s="451" t="s">
        <v>49227</v>
      </c>
      <c r="D274" s="452" t="s">
        <v>49152</v>
      </c>
      <c r="E274" s="451" t="s">
        <v>49153</v>
      </c>
      <c r="F274" s="453">
        <v>0.12</v>
      </c>
      <c r="G274" s="2" t="s">
        <v>48959</v>
      </c>
      <c r="H274" s="2" t="s">
        <v>15</v>
      </c>
      <c r="I274" s="2"/>
    </row>
    <row r="275" spans="1:9" x14ac:dyDescent="0.3">
      <c r="A275" s="2">
        <v>273</v>
      </c>
      <c r="B275" s="451" t="s">
        <v>49162</v>
      </c>
      <c r="C275" s="451" t="s">
        <v>49228</v>
      </c>
      <c r="D275" s="452" t="s">
        <v>49152</v>
      </c>
      <c r="E275" s="451" t="s">
        <v>49153</v>
      </c>
      <c r="F275" s="453">
        <v>0.04</v>
      </c>
      <c r="G275" s="2" t="s">
        <v>48959</v>
      </c>
      <c r="H275" s="2" t="s">
        <v>15</v>
      </c>
      <c r="I275" s="2"/>
    </row>
    <row r="276" spans="1:9" x14ac:dyDescent="0.3">
      <c r="A276" s="2">
        <v>274</v>
      </c>
      <c r="B276" s="451" t="s">
        <v>49183</v>
      </c>
      <c r="C276" s="451" t="s">
        <v>48956</v>
      </c>
      <c r="D276" s="452" t="s">
        <v>49229</v>
      </c>
      <c r="E276" s="451" t="s">
        <v>49230</v>
      </c>
      <c r="F276" s="453">
        <v>0.1</v>
      </c>
      <c r="G276" s="2" t="s">
        <v>48959</v>
      </c>
      <c r="H276" s="2" t="s">
        <v>15</v>
      </c>
      <c r="I276" s="2"/>
    </row>
    <row r="277" spans="1:9" x14ac:dyDescent="0.3">
      <c r="A277" s="2">
        <v>275</v>
      </c>
      <c r="B277" s="451" t="s">
        <v>49231</v>
      </c>
      <c r="C277" s="451" t="s">
        <v>49232</v>
      </c>
      <c r="D277" s="452" t="s">
        <v>49229</v>
      </c>
      <c r="E277" s="451" t="s">
        <v>49230</v>
      </c>
      <c r="F277" s="453">
        <v>0.1</v>
      </c>
      <c r="G277" s="2" t="s">
        <v>48959</v>
      </c>
      <c r="H277" s="2" t="s">
        <v>15</v>
      </c>
      <c r="I277" s="2"/>
    </row>
    <row r="278" spans="1:9" x14ac:dyDescent="0.3">
      <c r="A278" s="2">
        <v>276</v>
      </c>
      <c r="B278" s="451" t="s">
        <v>48966</v>
      </c>
      <c r="C278" s="451" t="s">
        <v>15386</v>
      </c>
      <c r="D278" s="452" t="s">
        <v>49229</v>
      </c>
      <c r="E278" s="451" t="s">
        <v>49230</v>
      </c>
      <c r="F278" s="453">
        <v>0.1</v>
      </c>
      <c r="G278" s="2" t="s">
        <v>48959</v>
      </c>
      <c r="H278" s="2" t="s">
        <v>15</v>
      </c>
      <c r="I278" s="2"/>
    </row>
    <row r="279" spans="1:9" x14ac:dyDescent="0.3">
      <c r="A279" s="2">
        <v>277</v>
      </c>
      <c r="B279" s="451" t="s">
        <v>49078</v>
      </c>
      <c r="C279" s="451" t="s">
        <v>22554</v>
      </c>
      <c r="D279" s="452" t="s">
        <v>49229</v>
      </c>
      <c r="E279" s="451" t="s">
        <v>49230</v>
      </c>
      <c r="F279" s="453">
        <v>0.08</v>
      </c>
      <c r="G279" s="2" t="s">
        <v>48959</v>
      </c>
      <c r="H279" s="2" t="s">
        <v>15</v>
      </c>
      <c r="I279" s="2"/>
    </row>
    <row r="280" spans="1:9" x14ac:dyDescent="0.3">
      <c r="A280" s="2">
        <v>278</v>
      </c>
      <c r="B280" s="451" t="s">
        <v>48962</v>
      </c>
      <c r="C280" s="451" t="s">
        <v>49233</v>
      </c>
      <c r="D280" s="452" t="s">
        <v>49229</v>
      </c>
      <c r="E280" s="451" t="s">
        <v>49230</v>
      </c>
      <c r="F280" s="453">
        <v>0.1</v>
      </c>
      <c r="G280" s="2" t="s">
        <v>48959</v>
      </c>
      <c r="H280" s="2" t="s">
        <v>15</v>
      </c>
      <c r="I280" s="2"/>
    </row>
    <row r="281" spans="1:9" x14ac:dyDescent="0.3">
      <c r="A281" s="2">
        <v>279</v>
      </c>
      <c r="B281" s="451" t="s">
        <v>48984</v>
      </c>
      <c r="C281" s="451" t="s">
        <v>49234</v>
      </c>
      <c r="D281" s="452" t="s">
        <v>49229</v>
      </c>
      <c r="E281" s="451" t="s">
        <v>49230</v>
      </c>
      <c r="F281" s="453">
        <v>0.1</v>
      </c>
      <c r="G281" s="2" t="s">
        <v>48959</v>
      </c>
      <c r="H281" s="2" t="s">
        <v>15</v>
      </c>
      <c r="I281" s="2"/>
    </row>
    <row r="282" spans="1:9" x14ac:dyDescent="0.3">
      <c r="A282" s="2">
        <v>280</v>
      </c>
      <c r="B282" s="451" t="s">
        <v>48968</v>
      </c>
      <c r="C282" s="451" t="s">
        <v>49125</v>
      </c>
      <c r="D282" s="452" t="s">
        <v>49229</v>
      </c>
      <c r="E282" s="451" t="s">
        <v>49230</v>
      </c>
      <c r="F282" s="453">
        <v>0.1</v>
      </c>
      <c r="G282" s="2" t="s">
        <v>48959</v>
      </c>
      <c r="H282" s="2" t="s">
        <v>15</v>
      </c>
      <c r="I282" s="2"/>
    </row>
    <row r="283" spans="1:9" x14ac:dyDescent="0.3">
      <c r="A283" s="2">
        <v>281</v>
      </c>
      <c r="B283" s="451" t="s">
        <v>49003</v>
      </c>
      <c r="C283" s="451" t="s">
        <v>49027</v>
      </c>
      <c r="D283" s="452" t="s">
        <v>49229</v>
      </c>
      <c r="E283" s="451" t="s">
        <v>49230</v>
      </c>
      <c r="F283" s="453">
        <v>0.1</v>
      </c>
      <c r="G283" s="2" t="s">
        <v>48959</v>
      </c>
      <c r="H283" s="2" t="s">
        <v>15</v>
      </c>
      <c r="I283" s="2"/>
    </row>
    <row r="284" spans="1:9" x14ac:dyDescent="0.3">
      <c r="A284" s="2">
        <v>282</v>
      </c>
      <c r="B284" s="451" t="s">
        <v>49235</v>
      </c>
      <c r="C284" s="451" t="s">
        <v>34011</v>
      </c>
      <c r="D284" s="452" t="s">
        <v>49229</v>
      </c>
      <c r="E284" s="451" t="s">
        <v>49230</v>
      </c>
      <c r="F284" s="453">
        <v>0.1</v>
      </c>
      <c r="G284" s="2" t="s">
        <v>48959</v>
      </c>
      <c r="H284" s="2" t="s">
        <v>15</v>
      </c>
      <c r="I284" s="2"/>
    </row>
    <row r="285" spans="1:9" x14ac:dyDescent="0.3">
      <c r="A285" s="2">
        <v>283</v>
      </c>
      <c r="B285" s="451" t="s">
        <v>49236</v>
      </c>
      <c r="C285" s="451" t="s">
        <v>49237</v>
      </c>
      <c r="D285" s="452" t="s">
        <v>49229</v>
      </c>
      <c r="E285" s="451" t="s">
        <v>49230</v>
      </c>
      <c r="F285" s="453">
        <v>0.04</v>
      </c>
      <c r="G285" s="2" t="s">
        <v>48959</v>
      </c>
      <c r="H285" s="2" t="s">
        <v>15</v>
      </c>
      <c r="I285" s="2"/>
    </row>
    <row r="286" spans="1:9" x14ac:dyDescent="0.3">
      <c r="A286" s="2">
        <v>284</v>
      </c>
      <c r="B286" s="451" t="s">
        <v>49238</v>
      </c>
      <c r="C286" s="451" t="s">
        <v>49239</v>
      </c>
      <c r="D286" s="452" t="s">
        <v>49229</v>
      </c>
      <c r="E286" s="451" t="s">
        <v>49230</v>
      </c>
      <c r="F286" s="453">
        <v>0.1</v>
      </c>
      <c r="G286" s="2" t="s">
        <v>48959</v>
      </c>
      <c r="H286" s="2" t="s">
        <v>15</v>
      </c>
      <c r="I286" s="2"/>
    </row>
    <row r="287" spans="1:9" x14ac:dyDescent="0.3">
      <c r="A287" s="2">
        <v>285</v>
      </c>
      <c r="B287" s="451" t="s">
        <v>49240</v>
      </c>
      <c r="C287" s="451" t="s">
        <v>32599</v>
      </c>
      <c r="D287" s="452" t="s">
        <v>49229</v>
      </c>
      <c r="E287" s="451" t="s">
        <v>49230</v>
      </c>
      <c r="F287" s="453">
        <v>0.1</v>
      </c>
      <c r="G287" s="2" t="s">
        <v>48959</v>
      </c>
      <c r="H287" s="2" t="s">
        <v>15</v>
      </c>
      <c r="I287" s="2"/>
    </row>
    <row r="288" spans="1:9" x14ac:dyDescent="0.3">
      <c r="A288" s="2">
        <v>286</v>
      </c>
      <c r="B288" s="451" t="s">
        <v>49033</v>
      </c>
      <c r="C288" s="451" t="s">
        <v>49001</v>
      </c>
      <c r="D288" s="452" t="s">
        <v>49229</v>
      </c>
      <c r="E288" s="451" t="s">
        <v>49230</v>
      </c>
      <c r="F288" s="453">
        <v>0.1</v>
      </c>
      <c r="G288" s="2" t="s">
        <v>48959</v>
      </c>
      <c r="H288" s="2" t="s">
        <v>15</v>
      </c>
      <c r="I288" s="2"/>
    </row>
    <row r="289" spans="1:9" x14ac:dyDescent="0.3">
      <c r="A289" s="2">
        <v>287</v>
      </c>
      <c r="B289" s="451" t="s">
        <v>49241</v>
      </c>
      <c r="C289" s="451" t="s">
        <v>33383</v>
      </c>
      <c r="D289" s="452" t="s">
        <v>49229</v>
      </c>
      <c r="E289" s="451" t="s">
        <v>49230</v>
      </c>
      <c r="F289" s="453">
        <v>0.1</v>
      </c>
      <c r="G289" s="2" t="s">
        <v>48959</v>
      </c>
      <c r="H289" s="2" t="s">
        <v>15</v>
      </c>
      <c r="I289" s="2"/>
    </row>
    <row r="290" spans="1:9" x14ac:dyDescent="0.3">
      <c r="A290" s="2">
        <v>288</v>
      </c>
      <c r="B290" s="451" t="s">
        <v>49242</v>
      </c>
      <c r="C290" s="451" t="s">
        <v>49243</v>
      </c>
      <c r="D290" s="452" t="s">
        <v>49229</v>
      </c>
      <c r="E290" s="451" t="s">
        <v>49230</v>
      </c>
      <c r="F290" s="453">
        <v>0.1</v>
      </c>
      <c r="G290" s="2" t="s">
        <v>48959</v>
      </c>
      <c r="H290" s="2" t="s">
        <v>15</v>
      </c>
      <c r="I290" s="2"/>
    </row>
    <row r="291" spans="1:9" x14ac:dyDescent="0.3">
      <c r="A291" s="2">
        <v>289</v>
      </c>
      <c r="B291" s="451" t="s">
        <v>49244</v>
      </c>
      <c r="C291" s="451" t="s">
        <v>49156</v>
      </c>
      <c r="D291" s="452" t="s">
        <v>49229</v>
      </c>
      <c r="E291" s="451" t="s">
        <v>49230</v>
      </c>
      <c r="F291" s="453">
        <v>0.1</v>
      </c>
      <c r="G291" s="2" t="s">
        <v>48959</v>
      </c>
      <c r="H291" s="2" t="s">
        <v>15</v>
      </c>
      <c r="I291" s="2"/>
    </row>
    <row r="292" spans="1:9" x14ac:dyDescent="0.3">
      <c r="A292" s="2">
        <v>290</v>
      </c>
      <c r="B292" s="451" t="s">
        <v>49245</v>
      </c>
      <c r="C292" s="451" t="s">
        <v>49246</v>
      </c>
      <c r="D292" s="452" t="s">
        <v>49229</v>
      </c>
      <c r="E292" s="451" t="s">
        <v>49230</v>
      </c>
      <c r="F292" s="453">
        <v>0.1</v>
      </c>
      <c r="G292" s="2" t="s">
        <v>48959</v>
      </c>
      <c r="H292" s="2" t="s">
        <v>15</v>
      </c>
      <c r="I292" s="2"/>
    </row>
    <row r="293" spans="1:9" x14ac:dyDescent="0.3">
      <c r="A293" s="2">
        <v>291</v>
      </c>
      <c r="B293" s="451" t="s">
        <v>49247</v>
      </c>
      <c r="C293" s="451" t="s">
        <v>49171</v>
      </c>
      <c r="D293" s="452" t="s">
        <v>49229</v>
      </c>
      <c r="E293" s="451" t="s">
        <v>49230</v>
      </c>
      <c r="F293" s="453">
        <v>0.1</v>
      </c>
      <c r="G293" s="2" t="s">
        <v>48959</v>
      </c>
      <c r="H293" s="2" t="s">
        <v>15</v>
      </c>
      <c r="I293" s="2"/>
    </row>
    <row r="294" spans="1:9" x14ac:dyDescent="0.3">
      <c r="A294" s="2">
        <v>292</v>
      </c>
      <c r="B294" s="451" t="s">
        <v>48985</v>
      </c>
      <c r="C294" s="451" t="s">
        <v>49091</v>
      </c>
      <c r="D294" s="452" t="s">
        <v>49229</v>
      </c>
      <c r="E294" s="451" t="s">
        <v>49230</v>
      </c>
      <c r="F294" s="453">
        <v>0.1</v>
      </c>
      <c r="G294" s="2" t="s">
        <v>48959</v>
      </c>
      <c r="H294" s="2" t="s">
        <v>15</v>
      </c>
      <c r="I294" s="2"/>
    </row>
    <row r="295" spans="1:9" x14ac:dyDescent="0.3">
      <c r="A295" s="2">
        <v>293</v>
      </c>
      <c r="B295" s="451" t="s">
        <v>49248</v>
      </c>
      <c r="C295" s="451" t="s">
        <v>49249</v>
      </c>
      <c r="D295" s="452" t="s">
        <v>49229</v>
      </c>
      <c r="E295" s="451" t="s">
        <v>49230</v>
      </c>
      <c r="F295" s="453">
        <v>0.04</v>
      </c>
      <c r="G295" s="2" t="s">
        <v>48959</v>
      </c>
      <c r="H295" s="2" t="s">
        <v>15</v>
      </c>
      <c r="I295" s="2"/>
    </row>
    <row r="296" spans="1:9" x14ac:dyDescent="0.3">
      <c r="A296" s="2">
        <v>294</v>
      </c>
      <c r="B296" s="451" t="s">
        <v>49013</v>
      </c>
      <c r="C296" s="451" t="s">
        <v>49141</v>
      </c>
      <c r="D296" s="452" t="s">
        <v>49229</v>
      </c>
      <c r="E296" s="451" t="s">
        <v>49230</v>
      </c>
      <c r="F296" s="453">
        <v>0.16</v>
      </c>
      <c r="G296" s="2" t="s">
        <v>48959</v>
      </c>
      <c r="H296" s="2" t="s">
        <v>15</v>
      </c>
      <c r="I296" s="2"/>
    </row>
    <row r="297" spans="1:9" x14ac:dyDescent="0.3">
      <c r="A297" s="2">
        <v>295</v>
      </c>
      <c r="B297" s="451" t="s">
        <v>49250</v>
      </c>
      <c r="C297" s="451" t="s">
        <v>48961</v>
      </c>
      <c r="D297" s="452" t="s">
        <v>49229</v>
      </c>
      <c r="E297" s="451" t="s">
        <v>49230</v>
      </c>
      <c r="F297" s="453">
        <v>0.1</v>
      </c>
      <c r="G297" s="2" t="s">
        <v>48959</v>
      </c>
      <c r="H297" s="2" t="s">
        <v>15</v>
      </c>
      <c r="I297" s="2"/>
    </row>
    <row r="298" spans="1:9" x14ac:dyDescent="0.3">
      <c r="A298" s="2">
        <v>296</v>
      </c>
      <c r="B298" s="451" t="s">
        <v>49251</v>
      </c>
      <c r="C298" s="451" t="s">
        <v>33541</v>
      </c>
      <c r="D298" s="452" t="s">
        <v>49229</v>
      </c>
      <c r="E298" s="451" t="s">
        <v>49230</v>
      </c>
      <c r="F298" s="453">
        <v>0.1</v>
      </c>
      <c r="G298" s="2" t="s">
        <v>48959</v>
      </c>
      <c r="H298" s="2" t="s">
        <v>15</v>
      </c>
      <c r="I298" s="2"/>
    </row>
    <row r="299" spans="1:9" x14ac:dyDescent="0.3">
      <c r="A299" s="2">
        <v>297</v>
      </c>
      <c r="B299" s="451" t="s">
        <v>49252</v>
      </c>
      <c r="C299" s="451" t="s">
        <v>49253</v>
      </c>
      <c r="D299" s="452" t="s">
        <v>49229</v>
      </c>
      <c r="E299" s="451" t="s">
        <v>49230</v>
      </c>
      <c r="F299" s="453">
        <v>0.1</v>
      </c>
      <c r="G299" s="2" t="s">
        <v>48959</v>
      </c>
      <c r="H299" s="2" t="s">
        <v>15</v>
      </c>
      <c r="I299" s="2"/>
    </row>
    <row r="300" spans="1:9" x14ac:dyDescent="0.3">
      <c r="A300" s="2">
        <v>298</v>
      </c>
      <c r="B300" s="451" t="s">
        <v>40955</v>
      </c>
      <c r="C300" s="451" t="s">
        <v>49254</v>
      </c>
      <c r="D300" s="452" t="s">
        <v>49229</v>
      </c>
      <c r="E300" s="451" t="s">
        <v>49230</v>
      </c>
      <c r="F300" s="453">
        <v>0.1</v>
      </c>
      <c r="G300" s="2" t="s">
        <v>48959</v>
      </c>
      <c r="H300" s="2" t="s">
        <v>15</v>
      </c>
      <c r="I300" s="2"/>
    </row>
    <row r="301" spans="1:9" x14ac:dyDescent="0.3">
      <c r="A301" s="2">
        <v>299</v>
      </c>
      <c r="B301" s="451" t="s">
        <v>49255</v>
      </c>
      <c r="C301" s="451" t="s">
        <v>49256</v>
      </c>
      <c r="D301" s="452" t="s">
        <v>49229</v>
      </c>
      <c r="E301" s="451" t="s">
        <v>49230</v>
      </c>
      <c r="F301" s="453">
        <v>0.1</v>
      </c>
      <c r="G301" s="2" t="s">
        <v>48959</v>
      </c>
      <c r="H301" s="2" t="s">
        <v>15</v>
      </c>
      <c r="I301" s="2"/>
    </row>
    <row r="302" spans="1:9" x14ac:dyDescent="0.3">
      <c r="A302" s="2">
        <v>300</v>
      </c>
      <c r="B302" s="451" t="s">
        <v>48986</v>
      </c>
      <c r="C302" s="451" t="s">
        <v>49257</v>
      </c>
      <c r="D302" s="452" t="s">
        <v>49229</v>
      </c>
      <c r="E302" s="451" t="s">
        <v>49230</v>
      </c>
      <c r="F302" s="453">
        <v>0.1</v>
      </c>
      <c r="G302" s="2" t="s">
        <v>48959</v>
      </c>
      <c r="H302" s="2" t="s">
        <v>15</v>
      </c>
      <c r="I302" s="2"/>
    </row>
    <row r="303" spans="1:9" x14ac:dyDescent="0.3">
      <c r="A303" s="2">
        <v>301</v>
      </c>
      <c r="B303" s="451" t="s">
        <v>49244</v>
      </c>
      <c r="C303" s="451" t="s">
        <v>756</v>
      </c>
      <c r="D303" s="452" t="s">
        <v>49229</v>
      </c>
      <c r="E303" s="451" t="s">
        <v>49230</v>
      </c>
      <c r="F303" s="453">
        <v>0.1</v>
      </c>
      <c r="G303" s="2" t="s">
        <v>48959</v>
      </c>
      <c r="H303" s="2" t="s">
        <v>15</v>
      </c>
      <c r="I303" s="2"/>
    </row>
    <row r="304" spans="1:9" x14ac:dyDescent="0.3">
      <c r="A304" s="2">
        <v>302</v>
      </c>
      <c r="B304" s="451" t="s">
        <v>49258</v>
      </c>
      <c r="C304" s="451" t="s">
        <v>49259</v>
      </c>
      <c r="D304" s="452" t="s">
        <v>49229</v>
      </c>
      <c r="E304" s="451" t="s">
        <v>49230</v>
      </c>
      <c r="F304" s="453">
        <v>0.1</v>
      </c>
      <c r="G304" s="2" t="s">
        <v>48959</v>
      </c>
      <c r="H304" s="2" t="s">
        <v>15</v>
      </c>
      <c r="I304" s="2"/>
    </row>
    <row r="305" spans="1:9" x14ac:dyDescent="0.3">
      <c r="A305" s="2">
        <v>303</v>
      </c>
      <c r="B305" s="451" t="s">
        <v>49076</v>
      </c>
      <c r="C305" s="451" t="s">
        <v>49260</v>
      </c>
      <c r="D305" s="452" t="s">
        <v>49229</v>
      </c>
      <c r="E305" s="451" t="s">
        <v>49230</v>
      </c>
      <c r="F305" s="453">
        <v>0.2</v>
      </c>
      <c r="G305" s="2" t="s">
        <v>48959</v>
      </c>
      <c r="H305" s="2" t="s">
        <v>15</v>
      </c>
      <c r="I305" s="2"/>
    </row>
    <row r="306" spans="1:9" x14ac:dyDescent="0.3">
      <c r="A306" s="2">
        <v>304</v>
      </c>
      <c r="B306" s="451" t="s">
        <v>48981</v>
      </c>
      <c r="C306" s="451" t="s">
        <v>49185</v>
      </c>
      <c r="D306" s="452" t="s">
        <v>49229</v>
      </c>
      <c r="E306" s="451" t="s">
        <v>49230</v>
      </c>
      <c r="F306" s="453">
        <v>0.1</v>
      </c>
      <c r="G306" s="2" t="s">
        <v>48959</v>
      </c>
      <c r="H306" s="2" t="s">
        <v>15</v>
      </c>
      <c r="I306" s="2"/>
    </row>
    <row r="307" spans="1:9" x14ac:dyDescent="0.3">
      <c r="A307" s="2">
        <v>305</v>
      </c>
      <c r="B307" s="451" t="s">
        <v>49261</v>
      </c>
      <c r="C307" s="451" t="s">
        <v>49262</v>
      </c>
      <c r="D307" s="452" t="s">
        <v>49229</v>
      </c>
      <c r="E307" s="451" t="s">
        <v>49230</v>
      </c>
      <c r="F307" s="453">
        <v>0.1</v>
      </c>
      <c r="G307" s="2" t="s">
        <v>48959</v>
      </c>
      <c r="H307" s="2" t="s">
        <v>15</v>
      </c>
      <c r="I307" s="2"/>
    </row>
    <row r="308" spans="1:9" x14ac:dyDescent="0.3">
      <c r="A308" s="2">
        <v>306</v>
      </c>
      <c r="B308" s="451" t="s">
        <v>49263</v>
      </c>
      <c r="C308" s="451" t="s">
        <v>49134</v>
      </c>
      <c r="D308" s="452" t="s">
        <v>49229</v>
      </c>
      <c r="E308" s="451" t="s">
        <v>49230</v>
      </c>
      <c r="F308" s="453">
        <v>0.1</v>
      </c>
      <c r="G308" s="2" t="s">
        <v>48959</v>
      </c>
      <c r="H308" s="2" t="s">
        <v>15</v>
      </c>
      <c r="I308" s="2"/>
    </row>
    <row r="309" spans="1:9" x14ac:dyDescent="0.3">
      <c r="A309" s="2">
        <v>307</v>
      </c>
      <c r="B309" s="451" t="s">
        <v>49244</v>
      </c>
      <c r="C309" s="451" t="s">
        <v>49264</v>
      </c>
      <c r="D309" s="452" t="s">
        <v>49229</v>
      </c>
      <c r="E309" s="451" t="s">
        <v>49230</v>
      </c>
      <c r="F309" s="453">
        <v>0.1</v>
      </c>
      <c r="G309" s="2" t="s">
        <v>48959</v>
      </c>
      <c r="H309" s="2" t="s">
        <v>15</v>
      </c>
      <c r="I309" s="2"/>
    </row>
    <row r="310" spans="1:9" x14ac:dyDescent="0.3">
      <c r="A310" s="2">
        <v>308</v>
      </c>
      <c r="B310" s="451" t="s">
        <v>49076</v>
      </c>
      <c r="C310" s="451" t="s">
        <v>49265</v>
      </c>
      <c r="D310" s="452" t="s">
        <v>49229</v>
      </c>
      <c r="E310" s="451" t="s">
        <v>49230</v>
      </c>
      <c r="F310" s="453">
        <v>0.1</v>
      </c>
      <c r="G310" s="2" t="s">
        <v>48959</v>
      </c>
      <c r="H310" s="2" t="s">
        <v>15</v>
      </c>
      <c r="I310" s="2"/>
    </row>
    <row r="311" spans="1:9" x14ac:dyDescent="0.3">
      <c r="A311" s="2">
        <v>309</v>
      </c>
      <c r="B311" s="451" t="s">
        <v>49096</v>
      </c>
      <c r="C311" s="451" t="s">
        <v>49266</v>
      </c>
      <c r="D311" s="452" t="s">
        <v>49229</v>
      </c>
      <c r="E311" s="451" t="s">
        <v>49230</v>
      </c>
      <c r="F311" s="453">
        <v>0.1</v>
      </c>
      <c r="G311" s="2" t="s">
        <v>48959</v>
      </c>
      <c r="H311" s="2" t="s">
        <v>15</v>
      </c>
      <c r="I311" s="2"/>
    </row>
    <row r="312" spans="1:9" x14ac:dyDescent="0.3">
      <c r="A312" s="2">
        <v>310</v>
      </c>
      <c r="B312" s="451" t="s">
        <v>48993</v>
      </c>
      <c r="C312" s="451" t="s">
        <v>49267</v>
      </c>
      <c r="D312" s="452" t="s">
        <v>49229</v>
      </c>
      <c r="E312" s="451" t="s">
        <v>49230</v>
      </c>
      <c r="F312" s="453">
        <v>0.1</v>
      </c>
      <c r="G312" s="2" t="s">
        <v>48959</v>
      </c>
      <c r="H312" s="2" t="s">
        <v>15</v>
      </c>
      <c r="I312" s="2"/>
    </row>
    <row r="313" spans="1:9" x14ac:dyDescent="0.3">
      <c r="A313" s="2">
        <v>311</v>
      </c>
      <c r="B313" s="451" t="s">
        <v>49268</v>
      </c>
      <c r="C313" s="451" t="s">
        <v>49115</v>
      </c>
      <c r="D313" s="452" t="s">
        <v>49229</v>
      </c>
      <c r="E313" s="451" t="s">
        <v>49230</v>
      </c>
      <c r="F313" s="453">
        <v>0.2</v>
      </c>
      <c r="G313" s="2" t="s">
        <v>48959</v>
      </c>
      <c r="H313" s="2" t="s">
        <v>15</v>
      </c>
      <c r="I313" s="2"/>
    </row>
    <row r="314" spans="1:9" x14ac:dyDescent="0.3">
      <c r="A314" s="2">
        <v>312</v>
      </c>
      <c r="B314" s="451" t="s">
        <v>49160</v>
      </c>
      <c r="C314" s="451" t="s">
        <v>49269</v>
      </c>
      <c r="D314" s="452" t="s">
        <v>49229</v>
      </c>
      <c r="E314" s="451" t="s">
        <v>49230</v>
      </c>
      <c r="F314" s="453">
        <v>0.1</v>
      </c>
      <c r="G314" s="2" t="s">
        <v>48959</v>
      </c>
      <c r="H314" s="2" t="s">
        <v>15</v>
      </c>
      <c r="I314" s="2"/>
    </row>
    <row r="315" spans="1:9" x14ac:dyDescent="0.3">
      <c r="A315" s="2">
        <v>313</v>
      </c>
      <c r="B315" s="451" t="s">
        <v>49270</v>
      </c>
      <c r="C315" s="451" t="s">
        <v>32599</v>
      </c>
      <c r="D315" s="452" t="s">
        <v>49229</v>
      </c>
      <c r="E315" s="451" t="s">
        <v>49230</v>
      </c>
      <c r="F315" s="453">
        <v>0.1</v>
      </c>
      <c r="G315" s="2" t="s">
        <v>48959</v>
      </c>
      <c r="H315" s="2" t="s">
        <v>15</v>
      </c>
      <c r="I315" s="2"/>
    </row>
    <row r="316" spans="1:9" x14ac:dyDescent="0.3">
      <c r="A316" s="2">
        <v>314</v>
      </c>
      <c r="B316" s="451" t="s">
        <v>49255</v>
      </c>
      <c r="C316" s="451" t="s">
        <v>49256</v>
      </c>
      <c r="D316" s="452" t="s">
        <v>49229</v>
      </c>
      <c r="E316" s="451" t="s">
        <v>49230</v>
      </c>
      <c r="F316" s="453">
        <v>0.1</v>
      </c>
      <c r="G316" s="2" t="s">
        <v>48959</v>
      </c>
      <c r="H316" s="2" t="s">
        <v>15</v>
      </c>
      <c r="I316" s="2"/>
    </row>
    <row r="317" spans="1:9" x14ac:dyDescent="0.3">
      <c r="A317" s="2">
        <v>315</v>
      </c>
      <c r="B317" s="451" t="s">
        <v>49013</v>
      </c>
      <c r="C317" s="451" t="s">
        <v>48961</v>
      </c>
      <c r="D317" s="452" t="s">
        <v>49229</v>
      </c>
      <c r="E317" s="451" t="s">
        <v>49230</v>
      </c>
      <c r="F317" s="453">
        <v>0.1</v>
      </c>
      <c r="G317" s="2" t="s">
        <v>48959</v>
      </c>
      <c r="H317" s="2" t="s">
        <v>15</v>
      </c>
      <c r="I317" s="2"/>
    </row>
    <row r="318" spans="1:9" x14ac:dyDescent="0.3">
      <c r="A318" s="2">
        <v>316</v>
      </c>
      <c r="B318" s="451" t="s">
        <v>49000</v>
      </c>
      <c r="C318" s="451" t="s">
        <v>49052</v>
      </c>
      <c r="D318" s="452" t="s">
        <v>49229</v>
      </c>
      <c r="E318" s="451" t="s">
        <v>49230</v>
      </c>
      <c r="F318" s="453">
        <v>0.1</v>
      </c>
      <c r="G318" s="2" t="s">
        <v>48959</v>
      </c>
      <c r="H318" s="2" t="s">
        <v>15</v>
      </c>
      <c r="I318" s="2"/>
    </row>
    <row r="319" spans="1:9" x14ac:dyDescent="0.3">
      <c r="A319" s="2">
        <v>317</v>
      </c>
      <c r="B319" s="451" t="s">
        <v>49271</v>
      </c>
      <c r="C319" s="451" t="s">
        <v>49272</v>
      </c>
      <c r="D319" s="452" t="s">
        <v>49229</v>
      </c>
      <c r="E319" s="451" t="s">
        <v>49230</v>
      </c>
      <c r="F319" s="453">
        <v>0.14000000000000001</v>
      </c>
      <c r="G319" s="2" t="s">
        <v>48959</v>
      </c>
      <c r="H319" s="2" t="s">
        <v>15</v>
      </c>
      <c r="I319" s="2"/>
    </row>
    <row r="320" spans="1:9" x14ac:dyDescent="0.3">
      <c r="A320" s="2">
        <v>318</v>
      </c>
      <c r="B320" s="451" t="s">
        <v>49053</v>
      </c>
      <c r="C320" s="451" t="s">
        <v>49273</v>
      </c>
      <c r="D320" s="452" t="s">
        <v>49229</v>
      </c>
      <c r="E320" s="451" t="s">
        <v>49230</v>
      </c>
      <c r="F320" s="453">
        <v>0.1</v>
      </c>
      <c r="G320" s="2" t="s">
        <v>48959</v>
      </c>
      <c r="H320" s="2" t="s">
        <v>15</v>
      </c>
      <c r="I320" s="2"/>
    </row>
    <row r="321" spans="1:9" x14ac:dyDescent="0.3">
      <c r="A321" s="2">
        <v>319</v>
      </c>
      <c r="B321" s="451" t="s">
        <v>49274</v>
      </c>
      <c r="C321" s="451" t="s">
        <v>49027</v>
      </c>
      <c r="D321" s="452" t="s">
        <v>49229</v>
      </c>
      <c r="E321" s="451" t="s">
        <v>49230</v>
      </c>
      <c r="F321" s="453">
        <v>0.1</v>
      </c>
      <c r="G321" s="2" t="s">
        <v>48959</v>
      </c>
      <c r="H321" s="2" t="s">
        <v>15</v>
      </c>
      <c r="I321" s="2"/>
    </row>
    <row r="322" spans="1:9" x14ac:dyDescent="0.3">
      <c r="A322" s="2">
        <v>320</v>
      </c>
      <c r="B322" s="451" t="s">
        <v>49018</v>
      </c>
      <c r="C322" s="451" t="s">
        <v>49009</v>
      </c>
      <c r="D322" s="452" t="s">
        <v>49229</v>
      </c>
      <c r="E322" s="451" t="s">
        <v>49230</v>
      </c>
      <c r="F322" s="453">
        <v>0.08</v>
      </c>
      <c r="G322" s="2" t="s">
        <v>48959</v>
      </c>
      <c r="H322" s="2" t="s">
        <v>15</v>
      </c>
      <c r="I322" s="2"/>
    </row>
    <row r="323" spans="1:9" x14ac:dyDescent="0.3">
      <c r="A323" s="2">
        <v>321</v>
      </c>
      <c r="B323" s="451" t="s">
        <v>49033</v>
      </c>
      <c r="C323" s="451" t="s">
        <v>49004</v>
      </c>
      <c r="D323" s="452" t="s">
        <v>49229</v>
      </c>
      <c r="E323" s="451" t="s">
        <v>49230</v>
      </c>
      <c r="F323" s="453">
        <v>0.1</v>
      </c>
      <c r="G323" s="2" t="s">
        <v>48959</v>
      </c>
      <c r="H323" s="2" t="s">
        <v>15</v>
      </c>
      <c r="I323" s="2"/>
    </row>
    <row r="324" spans="1:9" x14ac:dyDescent="0.3">
      <c r="A324" s="2">
        <v>322</v>
      </c>
      <c r="B324" s="451" t="s">
        <v>49275</v>
      </c>
      <c r="C324" s="451" t="s">
        <v>49276</v>
      </c>
      <c r="D324" s="452" t="s">
        <v>49229</v>
      </c>
      <c r="E324" s="451" t="s">
        <v>49230</v>
      </c>
      <c r="F324" s="453">
        <v>0.04</v>
      </c>
      <c r="G324" s="2" t="s">
        <v>48959</v>
      </c>
      <c r="H324" s="2" t="s">
        <v>15</v>
      </c>
      <c r="I324" s="2"/>
    </row>
    <row r="325" spans="1:9" x14ac:dyDescent="0.3">
      <c r="A325" s="2">
        <v>323</v>
      </c>
      <c r="B325" s="451" t="s">
        <v>49096</v>
      </c>
      <c r="C325" s="451" t="s">
        <v>49009</v>
      </c>
      <c r="D325" s="452" t="s">
        <v>49229</v>
      </c>
      <c r="E325" s="451" t="s">
        <v>49230</v>
      </c>
      <c r="F325" s="453">
        <v>0.2</v>
      </c>
      <c r="G325" s="2" t="s">
        <v>48959</v>
      </c>
      <c r="H325" s="2" t="s">
        <v>15</v>
      </c>
      <c r="I325" s="2"/>
    </row>
    <row r="326" spans="1:9" x14ac:dyDescent="0.3">
      <c r="A326" s="2">
        <v>324</v>
      </c>
      <c r="B326" s="451" t="s">
        <v>49277</v>
      </c>
      <c r="C326" s="451" t="s">
        <v>41058</v>
      </c>
      <c r="D326" s="452" t="s">
        <v>49229</v>
      </c>
      <c r="E326" s="451" t="s">
        <v>49230</v>
      </c>
      <c r="F326" s="453">
        <v>0.1</v>
      </c>
      <c r="G326" s="2" t="s">
        <v>48959</v>
      </c>
      <c r="H326" s="2" t="s">
        <v>15</v>
      </c>
      <c r="I326" s="2"/>
    </row>
    <row r="327" spans="1:9" x14ac:dyDescent="0.3">
      <c r="A327" s="2">
        <v>325</v>
      </c>
      <c r="B327" s="451" t="s">
        <v>49278</v>
      </c>
      <c r="C327" s="451" t="s">
        <v>49007</v>
      </c>
      <c r="D327" s="452" t="s">
        <v>49229</v>
      </c>
      <c r="E327" s="451" t="s">
        <v>49230</v>
      </c>
      <c r="F327" s="453">
        <v>0.1</v>
      </c>
      <c r="G327" s="2" t="s">
        <v>48959</v>
      </c>
      <c r="H327" s="2" t="s">
        <v>15</v>
      </c>
      <c r="I327" s="2"/>
    </row>
    <row r="328" spans="1:9" x14ac:dyDescent="0.3">
      <c r="A328" s="2">
        <v>326</v>
      </c>
      <c r="B328" s="451" t="s">
        <v>49279</v>
      </c>
      <c r="C328" s="451" t="s">
        <v>41058</v>
      </c>
      <c r="D328" s="452" t="s">
        <v>49229</v>
      </c>
      <c r="E328" s="451" t="s">
        <v>49230</v>
      </c>
      <c r="F328" s="453">
        <v>0.12</v>
      </c>
      <c r="G328" s="2" t="s">
        <v>48959</v>
      </c>
      <c r="H328" s="2" t="s">
        <v>15</v>
      </c>
      <c r="I328" s="2"/>
    </row>
    <row r="329" spans="1:9" x14ac:dyDescent="0.3">
      <c r="A329" s="2">
        <v>327</v>
      </c>
      <c r="B329" s="451" t="s">
        <v>49280</v>
      </c>
      <c r="C329" s="451" t="s">
        <v>49281</v>
      </c>
      <c r="D329" s="452" t="s">
        <v>49229</v>
      </c>
      <c r="E329" s="451" t="s">
        <v>49230</v>
      </c>
      <c r="F329" s="453">
        <v>0.12</v>
      </c>
      <c r="G329" s="2" t="s">
        <v>48959</v>
      </c>
      <c r="H329" s="2" t="s">
        <v>15</v>
      </c>
      <c r="I329" s="2"/>
    </row>
    <row r="330" spans="1:9" x14ac:dyDescent="0.3">
      <c r="A330" s="2">
        <v>328</v>
      </c>
      <c r="B330" s="451" t="s">
        <v>49282</v>
      </c>
      <c r="C330" s="451" t="s">
        <v>49254</v>
      </c>
      <c r="D330" s="452" t="s">
        <v>49229</v>
      </c>
      <c r="E330" s="451" t="s">
        <v>49230</v>
      </c>
      <c r="F330" s="453">
        <v>0.1</v>
      </c>
      <c r="G330" s="2" t="s">
        <v>48959</v>
      </c>
      <c r="H330" s="2" t="s">
        <v>15</v>
      </c>
      <c r="I330" s="2"/>
    </row>
    <row r="331" spans="1:9" x14ac:dyDescent="0.3">
      <c r="A331" s="2">
        <v>329</v>
      </c>
      <c r="B331" s="451" t="s">
        <v>49283</v>
      </c>
      <c r="C331" s="451" t="s">
        <v>32951</v>
      </c>
      <c r="D331" s="452" t="s">
        <v>49229</v>
      </c>
      <c r="E331" s="451" t="s">
        <v>49230</v>
      </c>
      <c r="F331" s="453">
        <v>0.1</v>
      </c>
      <c r="G331" s="2" t="s">
        <v>48959</v>
      </c>
      <c r="H331" s="2" t="s">
        <v>15</v>
      </c>
      <c r="I331" s="2"/>
    </row>
    <row r="332" spans="1:9" x14ac:dyDescent="0.3">
      <c r="A332" s="2">
        <v>330</v>
      </c>
      <c r="B332" s="451" t="s">
        <v>49284</v>
      </c>
      <c r="C332" s="451" t="s">
        <v>23476</v>
      </c>
      <c r="D332" s="452" t="s">
        <v>49229</v>
      </c>
      <c r="E332" s="451" t="s">
        <v>49230</v>
      </c>
      <c r="F332" s="453">
        <v>0.1</v>
      </c>
      <c r="G332" s="2" t="s">
        <v>48959</v>
      </c>
      <c r="H332" s="2" t="s">
        <v>15</v>
      </c>
      <c r="I332" s="2"/>
    </row>
    <row r="333" spans="1:9" x14ac:dyDescent="0.3">
      <c r="A333" s="2">
        <v>331</v>
      </c>
      <c r="B333" s="451" t="s">
        <v>49285</v>
      </c>
      <c r="C333" s="451" t="s">
        <v>49115</v>
      </c>
      <c r="D333" s="452" t="s">
        <v>49229</v>
      </c>
      <c r="E333" s="451" t="s">
        <v>49230</v>
      </c>
      <c r="F333" s="453">
        <v>0.1</v>
      </c>
      <c r="G333" s="2" t="s">
        <v>48959</v>
      </c>
      <c r="H333" s="2" t="s">
        <v>15</v>
      </c>
      <c r="I333" s="2"/>
    </row>
    <row r="334" spans="1:9" x14ac:dyDescent="0.3">
      <c r="A334" s="2">
        <v>332</v>
      </c>
      <c r="B334" s="451" t="s">
        <v>49286</v>
      </c>
      <c r="C334" s="451" t="s">
        <v>49115</v>
      </c>
      <c r="D334" s="452" t="s">
        <v>49229</v>
      </c>
      <c r="E334" s="451" t="s">
        <v>49230</v>
      </c>
      <c r="F334" s="453">
        <v>0.10800000000000001</v>
      </c>
      <c r="G334" s="2" t="s">
        <v>48959</v>
      </c>
      <c r="H334" s="2" t="s">
        <v>15</v>
      </c>
      <c r="I334" s="2"/>
    </row>
    <row r="335" spans="1:9" x14ac:dyDescent="0.3">
      <c r="A335" s="2">
        <v>333</v>
      </c>
      <c r="B335" s="451" t="s">
        <v>49287</v>
      </c>
      <c r="C335" s="451" t="s">
        <v>49288</v>
      </c>
      <c r="D335" s="452" t="s">
        <v>49229</v>
      </c>
      <c r="E335" s="451" t="s">
        <v>49230</v>
      </c>
      <c r="F335" s="453">
        <v>9.1999999999999998E-2</v>
      </c>
      <c r="G335" s="2" t="s">
        <v>48959</v>
      </c>
      <c r="H335" s="2" t="s">
        <v>15</v>
      </c>
      <c r="I335" s="2"/>
    </row>
    <row r="336" spans="1:9" x14ac:dyDescent="0.3">
      <c r="A336" s="2">
        <v>334</v>
      </c>
      <c r="B336" s="451" t="s">
        <v>49289</v>
      </c>
      <c r="C336" s="451" t="s">
        <v>22554</v>
      </c>
      <c r="D336" s="452" t="s">
        <v>49229</v>
      </c>
      <c r="E336" s="451" t="s">
        <v>49230</v>
      </c>
      <c r="F336" s="453">
        <v>0.1</v>
      </c>
      <c r="G336" s="2" t="s">
        <v>48959</v>
      </c>
      <c r="H336" s="2" t="s">
        <v>15</v>
      </c>
      <c r="I336" s="2"/>
    </row>
    <row r="337" spans="1:9" x14ac:dyDescent="0.3">
      <c r="A337" s="2">
        <v>335</v>
      </c>
      <c r="B337" s="451" t="s">
        <v>49290</v>
      </c>
      <c r="C337" s="451" t="s">
        <v>49291</v>
      </c>
      <c r="D337" s="452" t="s">
        <v>49292</v>
      </c>
      <c r="E337" s="451" t="s">
        <v>49293</v>
      </c>
      <c r="F337" s="453">
        <f ca="1">F337:F493</f>
        <v>0</v>
      </c>
      <c r="G337" s="2" t="s">
        <v>48959</v>
      </c>
      <c r="H337" s="2" t="s">
        <v>15</v>
      </c>
      <c r="I337" s="2"/>
    </row>
    <row r="338" spans="1:9" x14ac:dyDescent="0.3">
      <c r="A338" s="2">
        <v>336</v>
      </c>
      <c r="B338" s="451" t="s">
        <v>49294</v>
      </c>
      <c r="C338" s="451" t="s">
        <v>49295</v>
      </c>
      <c r="D338" s="452" t="s">
        <v>49292</v>
      </c>
      <c r="E338" s="451" t="s">
        <v>49293</v>
      </c>
      <c r="F338" s="453">
        <v>0.12</v>
      </c>
      <c r="G338" s="2" t="s">
        <v>48959</v>
      </c>
      <c r="H338" s="2" t="s">
        <v>15</v>
      </c>
      <c r="I338" s="2"/>
    </row>
    <row r="339" spans="1:9" x14ac:dyDescent="0.3">
      <c r="A339" s="2">
        <v>337</v>
      </c>
      <c r="B339" s="451" t="s">
        <v>49296</v>
      </c>
      <c r="C339" s="451" t="s">
        <v>33527</v>
      </c>
      <c r="D339" s="452" t="s">
        <v>49292</v>
      </c>
      <c r="E339" s="451" t="s">
        <v>49293</v>
      </c>
      <c r="F339" s="453">
        <v>0.16</v>
      </c>
      <c r="G339" s="2" t="s">
        <v>48959</v>
      </c>
      <c r="H339" s="2" t="s">
        <v>15</v>
      </c>
      <c r="I339" s="2"/>
    </row>
    <row r="340" spans="1:9" x14ac:dyDescent="0.3">
      <c r="A340" s="2">
        <v>338</v>
      </c>
      <c r="B340" s="451" t="s">
        <v>49297</v>
      </c>
      <c r="C340" s="451" t="s">
        <v>32602</v>
      </c>
      <c r="D340" s="452" t="s">
        <v>49292</v>
      </c>
      <c r="E340" s="451" t="s">
        <v>49293</v>
      </c>
      <c r="F340" s="453">
        <v>0.08</v>
      </c>
      <c r="G340" s="2" t="s">
        <v>48959</v>
      </c>
      <c r="H340" s="2" t="s">
        <v>15</v>
      </c>
      <c r="I340" s="2"/>
    </row>
    <row r="341" spans="1:9" x14ac:dyDescent="0.3">
      <c r="A341" s="2">
        <v>339</v>
      </c>
      <c r="B341" s="451" t="s">
        <v>49298</v>
      </c>
      <c r="C341" s="451" t="s">
        <v>15386</v>
      </c>
      <c r="D341" s="452" t="s">
        <v>49292</v>
      </c>
      <c r="E341" s="451" t="s">
        <v>49293</v>
      </c>
      <c r="F341" s="453">
        <v>0.08</v>
      </c>
      <c r="G341" s="2" t="s">
        <v>48959</v>
      </c>
      <c r="H341" s="2" t="s">
        <v>15</v>
      </c>
      <c r="I341" s="2"/>
    </row>
    <row r="342" spans="1:9" x14ac:dyDescent="0.3">
      <c r="A342" s="2">
        <v>340</v>
      </c>
      <c r="B342" s="451" t="s">
        <v>49299</v>
      </c>
      <c r="C342" s="451" t="s">
        <v>49300</v>
      </c>
      <c r="D342" s="452" t="s">
        <v>49292</v>
      </c>
      <c r="E342" s="451" t="s">
        <v>49293</v>
      </c>
      <c r="F342" s="453">
        <v>0.4</v>
      </c>
      <c r="G342" s="2" t="s">
        <v>48959</v>
      </c>
      <c r="H342" s="2" t="s">
        <v>15</v>
      </c>
      <c r="I342" s="2"/>
    </row>
    <row r="343" spans="1:9" x14ac:dyDescent="0.3">
      <c r="A343" s="2">
        <v>341</v>
      </c>
      <c r="B343" s="451" t="s">
        <v>49301</v>
      </c>
      <c r="C343" s="451" t="s">
        <v>49302</v>
      </c>
      <c r="D343" s="452" t="s">
        <v>49292</v>
      </c>
      <c r="E343" s="451" t="s">
        <v>49293</v>
      </c>
      <c r="F343" s="453">
        <v>0.8</v>
      </c>
      <c r="G343" s="2" t="s">
        <v>48959</v>
      </c>
      <c r="H343" s="2" t="s">
        <v>15</v>
      </c>
      <c r="I343" s="2"/>
    </row>
    <row r="344" spans="1:9" x14ac:dyDescent="0.3">
      <c r="A344" s="2">
        <v>342</v>
      </c>
      <c r="B344" s="451" t="s">
        <v>49303</v>
      </c>
      <c r="C344" s="451" t="s">
        <v>32479</v>
      </c>
      <c r="D344" s="452" t="s">
        <v>49292</v>
      </c>
      <c r="E344" s="451" t="s">
        <v>49293</v>
      </c>
      <c r="F344" s="453">
        <v>0.12</v>
      </c>
      <c r="G344" s="2" t="s">
        <v>48959</v>
      </c>
      <c r="H344" s="2" t="s">
        <v>15</v>
      </c>
      <c r="I344" s="2"/>
    </row>
    <row r="345" spans="1:9" x14ac:dyDescent="0.3">
      <c r="A345" s="2">
        <v>343</v>
      </c>
      <c r="B345" s="451" t="s">
        <v>49304</v>
      </c>
      <c r="C345" s="451" t="s">
        <v>49305</v>
      </c>
      <c r="D345" s="452" t="s">
        <v>49292</v>
      </c>
      <c r="E345" s="451" t="s">
        <v>49293</v>
      </c>
      <c r="F345" s="453">
        <v>0.04</v>
      </c>
      <c r="G345" s="2" t="s">
        <v>48959</v>
      </c>
      <c r="H345" s="2" t="s">
        <v>15</v>
      </c>
      <c r="I345" s="2"/>
    </row>
    <row r="346" spans="1:9" x14ac:dyDescent="0.3">
      <c r="A346" s="2">
        <v>344</v>
      </c>
      <c r="B346" s="451" t="s">
        <v>49306</v>
      </c>
      <c r="C346" s="451" t="s">
        <v>49295</v>
      </c>
      <c r="D346" s="452" t="s">
        <v>49292</v>
      </c>
      <c r="E346" s="451" t="s">
        <v>49293</v>
      </c>
      <c r="F346" s="453">
        <v>0.12</v>
      </c>
      <c r="G346" s="2" t="s">
        <v>48959</v>
      </c>
      <c r="H346" s="2" t="s">
        <v>15</v>
      </c>
      <c r="I346" s="2"/>
    </row>
    <row r="347" spans="1:9" x14ac:dyDescent="0.3">
      <c r="A347" s="2">
        <v>345</v>
      </c>
      <c r="B347" s="451" t="s">
        <v>49307</v>
      </c>
      <c r="C347" s="451" t="s">
        <v>49308</v>
      </c>
      <c r="D347" s="452" t="s">
        <v>49292</v>
      </c>
      <c r="E347" s="451" t="s">
        <v>49293</v>
      </c>
      <c r="F347" s="453">
        <v>0.08</v>
      </c>
      <c r="G347" s="2" t="s">
        <v>48959</v>
      </c>
      <c r="H347" s="2" t="s">
        <v>15</v>
      </c>
      <c r="I347" s="2"/>
    </row>
    <row r="348" spans="1:9" x14ac:dyDescent="0.3">
      <c r="A348" s="2">
        <v>346</v>
      </c>
      <c r="B348" s="451" t="s">
        <v>49309</v>
      </c>
      <c r="C348" s="451" t="s">
        <v>49310</v>
      </c>
      <c r="D348" s="452" t="s">
        <v>49292</v>
      </c>
      <c r="E348" s="451" t="s">
        <v>49293</v>
      </c>
      <c r="F348" s="453">
        <v>0.4</v>
      </c>
      <c r="G348" s="2" t="s">
        <v>48959</v>
      </c>
      <c r="H348" s="2" t="s">
        <v>15</v>
      </c>
      <c r="I348" s="2"/>
    </row>
    <row r="349" spans="1:9" x14ac:dyDescent="0.3">
      <c r="A349" s="2">
        <v>347</v>
      </c>
      <c r="B349" s="451" t="s">
        <v>49311</v>
      </c>
      <c r="C349" s="451" t="s">
        <v>49312</v>
      </c>
      <c r="D349" s="452" t="s">
        <v>49292</v>
      </c>
      <c r="E349" s="451" t="s">
        <v>49293</v>
      </c>
      <c r="F349" s="453">
        <v>0.4</v>
      </c>
      <c r="G349" s="2" t="s">
        <v>48959</v>
      </c>
      <c r="H349" s="2" t="s">
        <v>15</v>
      </c>
      <c r="I349" s="2"/>
    </row>
    <row r="350" spans="1:9" x14ac:dyDescent="0.3">
      <c r="A350" s="2">
        <v>348</v>
      </c>
      <c r="B350" s="451" t="s">
        <v>49313</v>
      </c>
      <c r="C350" s="451" t="s">
        <v>49314</v>
      </c>
      <c r="D350" s="452" t="s">
        <v>49292</v>
      </c>
      <c r="E350" s="451" t="s">
        <v>49293</v>
      </c>
      <c r="F350" s="453">
        <v>0.08</v>
      </c>
      <c r="G350" s="2" t="s">
        <v>48959</v>
      </c>
      <c r="H350" s="2" t="s">
        <v>15</v>
      </c>
      <c r="I350" s="2"/>
    </row>
    <row r="351" spans="1:9" x14ac:dyDescent="0.3">
      <c r="A351" s="2">
        <v>349</v>
      </c>
      <c r="B351" s="451" t="s">
        <v>49315</v>
      </c>
      <c r="C351" s="451" t="s">
        <v>49316</v>
      </c>
      <c r="D351" s="452" t="s">
        <v>49292</v>
      </c>
      <c r="E351" s="451" t="s">
        <v>49293</v>
      </c>
      <c r="F351" s="453">
        <v>0.08</v>
      </c>
      <c r="G351" s="2" t="s">
        <v>48959</v>
      </c>
      <c r="H351" s="2" t="s">
        <v>15</v>
      </c>
      <c r="I351" s="2"/>
    </row>
    <row r="352" spans="1:9" x14ac:dyDescent="0.3">
      <c r="A352" s="2">
        <v>350</v>
      </c>
      <c r="B352" s="451" t="s">
        <v>49317</v>
      </c>
      <c r="C352" s="451" t="s">
        <v>377</v>
      </c>
      <c r="D352" s="452" t="s">
        <v>49292</v>
      </c>
      <c r="E352" s="451" t="s">
        <v>49293</v>
      </c>
      <c r="F352" s="453">
        <v>0.2</v>
      </c>
      <c r="G352" s="2" t="s">
        <v>48959</v>
      </c>
      <c r="H352" s="2" t="s">
        <v>15</v>
      </c>
      <c r="I352" s="2"/>
    </row>
    <row r="353" spans="1:9" x14ac:dyDescent="0.3">
      <c r="A353" s="2">
        <v>351</v>
      </c>
      <c r="B353" s="451" t="s">
        <v>49318</v>
      </c>
      <c r="C353" s="451" t="s">
        <v>32479</v>
      </c>
      <c r="D353" s="452" t="s">
        <v>49292</v>
      </c>
      <c r="E353" s="451" t="s">
        <v>49293</v>
      </c>
      <c r="F353" s="453">
        <v>0.32</v>
      </c>
      <c r="G353" s="2" t="s">
        <v>48959</v>
      </c>
      <c r="H353" s="2" t="s">
        <v>15</v>
      </c>
      <c r="I353" s="2"/>
    </row>
    <row r="354" spans="1:9" x14ac:dyDescent="0.3">
      <c r="A354" s="2">
        <v>352</v>
      </c>
      <c r="B354" s="451" t="s">
        <v>49319</v>
      </c>
      <c r="C354" s="451" t="s">
        <v>49308</v>
      </c>
      <c r="D354" s="452" t="s">
        <v>49292</v>
      </c>
      <c r="E354" s="451" t="s">
        <v>49293</v>
      </c>
      <c r="F354" s="453">
        <v>0.2</v>
      </c>
      <c r="G354" s="2" t="s">
        <v>48959</v>
      </c>
      <c r="H354" s="2" t="s">
        <v>15</v>
      </c>
      <c r="I354" s="2"/>
    </row>
    <row r="355" spans="1:9" x14ac:dyDescent="0.3">
      <c r="A355" s="2">
        <v>353</v>
      </c>
      <c r="B355" s="451" t="s">
        <v>49320</v>
      </c>
      <c r="C355" s="451" t="s">
        <v>49321</v>
      </c>
      <c r="D355" s="452" t="s">
        <v>49292</v>
      </c>
      <c r="E355" s="451" t="s">
        <v>49293</v>
      </c>
      <c r="F355" s="453">
        <v>0.4</v>
      </c>
      <c r="G355" s="2" t="s">
        <v>48959</v>
      </c>
      <c r="H355" s="2" t="s">
        <v>15</v>
      </c>
      <c r="I355" s="2"/>
    </row>
    <row r="356" spans="1:9" x14ac:dyDescent="0.3">
      <c r="A356" s="2">
        <v>354</v>
      </c>
      <c r="B356" s="451" t="s">
        <v>49322</v>
      </c>
      <c r="C356" s="451" t="s">
        <v>49312</v>
      </c>
      <c r="D356" s="452" t="s">
        <v>49292</v>
      </c>
      <c r="E356" s="451" t="s">
        <v>49293</v>
      </c>
      <c r="F356" s="453">
        <v>0.4</v>
      </c>
      <c r="G356" s="2" t="s">
        <v>48959</v>
      </c>
      <c r="H356" s="2" t="s">
        <v>15</v>
      </c>
      <c r="I356" s="2"/>
    </row>
    <row r="357" spans="1:9" x14ac:dyDescent="0.3">
      <c r="A357" s="2">
        <v>355</v>
      </c>
      <c r="B357" s="451" t="s">
        <v>49323</v>
      </c>
      <c r="C357" s="451" t="s">
        <v>49324</v>
      </c>
      <c r="D357" s="452" t="s">
        <v>49292</v>
      </c>
      <c r="E357" s="451" t="s">
        <v>49293</v>
      </c>
      <c r="F357" s="453">
        <v>0.14000000000000001</v>
      </c>
      <c r="G357" s="2" t="s">
        <v>48959</v>
      </c>
      <c r="H357" s="2" t="s">
        <v>15</v>
      </c>
      <c r="I357" s="2"/>
    </row>
    <row r="358" spans="1:9" x14ac:dyDescent="0.3">
      <c r="A358" s="2">
        <v>356</v>
      </c>
      <c r="B358" s="451" t="s">
        <v>49325</v>
      </c>
      <c r="C358" s="451" t="s">
        <v>34124</v>
      </c>
      <c r="D358" s="452" t="s">
        <v>49292</v>
      </c>
      <c r="E358" s="451" t="s">
        <v>49293</v>
      </c>
      <c r="F358" s="453">
        <v>0.2</v>
      </c>
      <c r="G358" s="2" t="s">
        <v>48959</v>
      </c>
      <c r="H358" s="2" t="s">
        <v>15</v>
      </c>
      <c r="I358" s="2"/>
    </row>
    <row r="359" spans="1:9" x14ac:dyDescent="0.3">
      <c r="A359" s="2">
        <v>357</v>
      </c>
      <c r="B359" s="451" t="s">
        <v>49326</v>
      </c>
      <c r="C359" s="451" t="s">
        <v>49327</v>
      </c>
      <c r="D359" s="452" t="s">
        <v>49292</v>
      </c>
      <c r="E359" s="451" t="s">
        <v>49293</v>
      </c>
      <c r="F359" s="453">
        <v>0.28000000000000003</v>
      </c>
      <c r="G359" s="2" t="s">
        <v>48959</v>
      </c>
      <c r="H359" s="2" t="s">
        <v>15</v>
      </c>
      <c r="I359" s="2"/>
    </row>
    <row r="360" spans="1:9" x14ac:dyDescent="0.3">
      <c r="A360" s="2">
        <v>358</v>
      </c>
      <c r="B360" s="451" t="s">
        <v>49328</v>
      </c>
      <c r="C360" s="451" t="s">
        <v>49324</v>
      </c>
      <c r="D360" s="452" t="s">
        <v>49292</v>
      </c>
      <c r="E360" s="451" t="s">
        <v>49293</v>
      </c>
      <c r="F360" s="453">
        <v>0.12</v>
      </c>
      <c r="G360" s="2" t="s">
        <v>48959</v>
      </c>
      <c r="H360" s="2" t="s">
        <v>15</v>
      </c>
      <c r="I360" s="2"/>
    </row>
    <row r="361" spans="1:9" x14ac:dyDescent="0.3">
      <c r="A361" s="2">
        <v>359</v>
      </c>
      <c r="B361" s="451" t="s">
        <v>49329</v>
      </c>
      <c r="C361" s="451" t="s">
        <v>49330</v>
      </c>
      <c r="D361" s="452" t="s">
        <v>49292</v>
      </c>
      <c r="E361" s="451" t="s">
        <v>49293</v>
      </c>
      <c r="F361" s="453">
        <v>0.2</v>
      </c>
      <c r="G361" s="2" t="s">
        <v>48959</v>
      </c>
      <c r="H361" s="2" t="s">
        <v>15</v>
      </c>
      <c r="I361" s="2"/>
    </row>
    <row r="362" spans="1:9" x14ac:dyDescent="0.3">
      <c r="A362" s="2">
        <v>360</v>
      </c>
      <c r="B362" s="451" t="s">
        <v>49331</v>
      </c>
      <c r="C362" s="451" t="s">
        <v>33527</v>
      </c>
      <c r="D362" s="452" t="s">
        <v>49292</v>
      </c>
      <c r="E362" s="451" t="s">
        <v>49293</v>
      </c>
      <c r="F362" s="453">
        <v>0.6</v>
      </c>
      <c r="G362" s="2" t="s">
        <v>48959</v>
      </c>
      <c r="H362" s="2" t="s">
        <v>15</v>
      </c>
      <c r="I362" s="2"/>
    </row>
    <row r="363" spans="1:9" x14ac:dyDescent="0.3">
      <c r="A363" s="2">
        <v>361</v>
      </c>
      <c r="B363" s="451" t="s">
        <v>49332</v>
      </c>
      <c r="C363" s="451" t="s">
        <v>49308</v>
      </c>
      <c r="D363" s="452" t="s">
        <v>49292</v>
      </c>
      <c r="E363" s="451" t="s">
        <v>49293</v>
      </c>
      <c r="F363" s="453">
        <v>0.24</v>
      </c>
      <c r="G363" s="2" t="s">
        <v>48959</v>
      </c>
      <c r="H363" s="2" t="s">
        <v>15</v>
      </c>
      <c r="I363" s="2"/>
    </row>
    <row r="364" spans="1:9" x14ac:dyDescent="0.3">
      <c r="A364" s="2">
        <v>362</v>
      </c>
      <c r="B364" s="451" t="s">
        <v>49333</v>
      </c>
      <c r="C364" s="451" t="s">
        <v>49334</v>
      </c>
      <c r="D364" s="452" t="s">
        <v>49292</v>
      </c>
      <c r="E364" s="451" t="s">
        <v>49293</v>
      </c>
      <c r="F364" s="453">
        <v>0.14000000000000001</v>
      </c>
      <c r="G364" s="2" t="s">
        <v>48959</v>
      </c>
      <c r="H364" s="2" t="s">
        <v>15</v>
      </c>
      <c r="I364" s="2"/>
    </row>
    <row r="365" spans="1:9" x14ac:dyDescent="0.3">
      <c r="A365" s="2">
        <v>363</v>
      </c>
      <c r="B365" s="451" t="s">
        <v>49335</v>
      </c>
      <c r="C365" s="451" t="s">
        <v>34139</v>
      </c>
      <c r="D365" s="452" t="s">
        <v>49292</v>
      </c>
      <c r="E365" s="451" t="s">
        <v>49293</v>
      </c>
      <c r="F365" s="453">
        <v>0.4</v>
      </c>
      <c r="G365" s="2" t="s">
        <v>48959</v>
      </c>
      <c r="H365" s="2" t="s">
        <v>15</v>
      </c>
      <c r="I365" s="2"/>
    </row>
    <row r="366" spans="1:9" x14ac:dyDescent="0.3">
      <c r="A366" s="2">
        <v>364</v>
      </c>
      <c r="B366" s="451" t="s">
        <v>49336</v>
      </c>
      <c r="C366" s="451" t="s">
        <v>49324</v>
      </c>
      <c r="D366" s="452" t="s">
        <v>49292</v>
      </c>
      <c r="E366" s="451" t="s">
        <v>49293</v>
      </c>
      <c r="F366" s="453">
        <v>0.12</v>
      </c>
      <c r="G366" s="2" t="s">
        <v>48959</v>
      </c>
      <c r="H366" s="2" t="s">
        <v>15</v>
      </c>
      <c r="I366" s="2"/>
    </row>
    <row r="367" spans="1:9" x14ac:dyDescent="0.3">
      <c r="A367" s="2">
        <v>365</v>
      </c>
      <c r="B367" s="451" t="s">
        <v>49337</v>
      </c>
      <c r="C367" s="451" t="s">
        <v>33527</v>
      </c>
      <c r="D367" s="452" t="s">
        <v>49292</v>
      </c>
      <c r="E367" s="451" t="s">
        <v>49293</v>
      </c>
      <c r="F367" s="453">
        <v>0.6</v>
      </c>
      <c r="G367" s="2" t="s">
        <v>48959</v>
      </c>
      <c r="H367" s="2" t="s">
        <v>15</v>
      </c>
      <c r="I367" s="2"/>
    </row>
    <row r="368" spans="1:9" x14ac:dyDescent="0.3">
      <c r="A368" s="2">
        <v>366</v>
      </c>
      <c r="B368" s="451" t="s">
        <v>49338</v>
      </c>
      <c r="C368" s="451" t="s">
        <v>49339</v>
      </c>
      <c r="D368" s="452" t="s">
        <v>49292</v>
      </c>
      <c r="E368" s="451" t="s">
        <v>49293</v>
      </c>
      <c r="F368" s="453">
        <v>0.8</v>
      </c>
      <c r="G368" s="2" t="s">
        <v>48959</v>
      </c>
      <c r="H368" s="2" t="s">
        <v>15</v>
      </c>
      <c r="I368" s="2"/>
    </row>
    <row r="369" spans="1:9" x14ac:dyDescent="0.3">
      <c r="A369" s="2">
        <v>367</v>
      </c>
      <c r="B369" s="451" t="s">
        <v>49340</v>
      </c>
      <c r="C369" s="451" t="s">
        <v>49308</v>
      </c>
      <c r="D369" s="452" t="s">
        <v>49292</v>
      </c>
      <c r="E369" s="451" t="s">
        <v>49293</v>
      </c>
      <c r="F369" s="453">
        <v>0.28000000000000003</v>
      </c>
      <c r="G369" s="2" t="s">
        <v>48959</v>
      </c>
      <c r="H369" s="2" t="s">
        <v>15</v>
      </c>
      <c r="I369" s="2"/>
    </row>
    <row r="370" spans="1:9" x14ac:dyDescent="0.3">
      <c r="A370" s="2">
        <v>368</v>
      </c>
      <c r="B370" s="451" t="s">
        <v>49341</v>
      </c>
      <c r="C370" s="451" t="s">
        <v>34124</v>
      </c>
      <c r="D370" s="452" t="s">
        <v>49292</v>
      </c>
      <c r="E370" s="451" t="s">
        <v>49293</v>
      </c>
      <c r="F370" s="453">
        <v>0.2</v>
      </c>
      <c r="G370" s="2" t="s">
        <v>48959</v>
      </c>
      <c r="H370" s="2" t="s">
        <v>15</v>
      </c>
      <c r="I370" s="2"/>
    </row>
    <row r="371" spans="1:9" x14ac:dyDescent="0.3">
      <c r="A371" s="2">
        <v>369</v>
      </c>
      <c r="B371" s="451" t="s">
        <v>49342</v>
      </c>
      <c r="C371" s="451" t="s">
        <v>49343</v>
      </c>
      <c r="D371" s="452" t="s">
        <v>49292</v>
      </c>
      <c r="E371" s="451" t="s">
        <v>49293</v>
      </c>
      <c r="F371" s="453">
        <v>0.36</v>
      </c>
      <c r="G371" s="2" t="s">
        <v>48959</v>
      </c>
      <c r="H371" s="2" t="s">
        <v>15</v>
      </c>
      <c r="I371" s="2"/>
    </row>
    <row r="372" spans="1:9" x14ac:dyDescent="0.3">
      <c r="A372" s="2">
        <v>370</v>
      </c>
      <c r="B372" s="451" t="s">
        <v>49344</v>
      </c>
      <c r="C372" s="451" t="s">
        <v>49345</v>
      </c>
      <c r="D372" s="452" t="s">
        <v>49292</v>
      </c>
      <c r="E372" s="451" t="s">
        <v>49293</v>
      </c>
      <c r="F372" s="453">
        <v>0.4</v>
      </c>
      <c r="G372" s="2" t="s">
        <v>48959</v>
      </c>
      <c r="H372" s="2" t="s">
        <v>15</v>
      </c>
      <c r="I372" s="2"/>
    </row>
    <row r="373" spans="1:9" x14ac:dyDescent="0.3">
      <c r="A373" s="2">
        <v>371</v>
      </c>
      <c r="B373" s="451" t="s">
        <v>49346</v>
      </c>
      <c r="C373" s="451" t="s">
        <v>49347</v>
      </c>
      <c r="D373" s="452" t="s">
        <v>49292</v>
      </c>
      <c r="E373" s="451" t="s">
        <v>49293</v>
      </c>
      <c r="F373" s="453">
        <v>0.6</v>
      </c>
      <c r="G373" s="2" t="s">
        <v>48959</v>
      </c>
      <c r="H373" s="2" t="s">
        <v>15</v>
      </c>
      <c r="I373" s="2"/>
    </row>
    <row r="374" spans="1:9" x14ac:dyDescent="0.3">
      <c r="A374" s="2">
        <v>372</v>
      </c>
      <c r="B374" s="451" t="s">
        <v>49348</v>
      </c>
      <c r="C374" s="451" t="s">
        <v>49308</v>
      </c>
      <c r="D374" s="452" t="s">
        <v>49292</v>
      </c>
      <c r="E374" s="451" t="s">
        <v>49293</v>
      </c>
      <c r="F374" s="453">
        <v>0.08</v>
      </c>
      <c r="G374" s="2" t="s">
        <v>48959</v>
      </c>
      <c r="H374" s="2" t="s">
        <v>15</v>
      </c>
      <c r="I374" s="2"/>
    </row>
    <row r="375" spans="1:9" x14ac:dyDescent="0.3">
      <c r="A375" s="2">
        <v>373</v>
      </c>
      <c r="B375" s="451" t="s">
        <v>49349</v>
      </c>
      <c r="C375" s="451" t="s">
        <v>33461</v>
      </c>
      <c r="D375" s="452" t="s">
        <v>49292</v>
      </c>
      <c r="E375" s="451" t="s">
        <v>49293</v>
      </c>
      <c r="F375" s="453">
        <v>0.08</v>
      </c>
      <c r="G375" s="2" t="s">
        <v>48959</v>
      </c>
      <c r="H375" s="2" t="s">
        <v>15</v>
      </c>
      <c r="I375" s="2"/>
    </row>
    <row r="376" spans="1:9" x14ac:dyDescent="0.3">
      <c r="A376" s="2">
        <v>374</v>
      </c>
      <c r="B376" s="451" t="s">
        <v>49350</v>
      </c>
      <c r="C376" s="451" t="s">
        <v>33461</v>
      </c>
      <c r="D376" s="452" t="s">
        <v>49292</v>
      </c>
      <c r="E376" s="451" t="s">
        <v>49293</v>
      </c>
      <c r="F376" s="453">
        <v>0.08</v>
      </c>
      <c r="G376" s="2" t="s">
        <v>48959</v>
      </c>
      <c r="H376" s="2" t="s">
        <v>15</v>
      </c>
      <c r="I376" s="2"/>
    </row>
    <row r="377" spans="1:9" x14ac:dyDescent="0.3">
      <c r="A377" s="2">
        <v>375</v>
      </c>
      <c r="B377" s="451" t="s">
        <v>49351</v>
      </c>
      <c r="C377" s="451" t="s">
        <v>49345</v>
      </c>
      <c r="D377" s="452" t="s">
        <v>49292</v>
      </c>
      <c r="E377" s="451" t="s">
        <v>49293</v>
      </c>
      <c r="F377" s="453">
        <v>0.6</v>
      </c>
      <c r="G377" s="2" t="s">
        <v>48959</v>
      </c>
      <c r="H377" s="2" t="s">
        <v>15</v>
      </c>
      <c r="I377" s="2"/>
    </row>
    <row r="378" spans="1:9" x14ac:dyDescent="0.3">
      <c r="A378" s="2">
        <v>376</v>
      </c>
      <c r="B378" s="451" t="s">
        <v>49352</v>
      </c>
      <c r="C378" s="451" t="s">
        <v>22554</v>
      </c>
      <c r="D378" s="452" t="s">
        <v>49292</v>
      </c>
      <c r="E378" s="451" t="s">
        <v>49293</v>
      </c>
      <c r="F378" s="453">
        <v>0.4</v>
      </c>
      <c r="G378" s="2" t="s">
        <v>48959</v>
      </c>
      <c r="H378" s="2" t="s">
        <v>15</v>
      </c>
      <c r="I378" s="2"/>
    </row>
    <row r="379" spans="1:9" x14ac:dyDescent="0.3">
      <c r="A379" s="2">
        <v>377</v>
      </c>
      <c r="B379" s="451" t="s">
        <v>49353</v>
      </c>
      <c r="C379" s="451" t="s">
        <v>22554</v>
      </c>
      <c r="D379" s="452" t="s">
        <v>49292</v>
      </c>
      <c r="E379" s="451" t="s">
        <v>49293</v>
      </c>
      <c r="F379" s="453">
        <v>0.4</v>
      </c>
      <c r="G379" s="2" t="s">
        <v>48959</v>
      </c>
      <c r="H379" s="2" t="s">
        <v>15</v>
      </c>
      <c r="I379" s="2"/>
    </row>
    <row r="380" spans="1:9" x14ac:dyDescent="0.3">
      <c r="A380" s="2">
        <v>378</v>
      </c>
      <c r="B380" s="451" t="s">
        <v>49354</v>
      </c>
      <c r="C380" s="451" t="s">
        <v>49355</v>
      </c>
      <c r="D380" s="452" t="s">
        <v>49292</v>
      </c>
      <c r="E380" s="451" t="s">
        <v>49293</v>
      </c>
      <c r="F380" s="453">
        <v>0.4</v>
      </c>
      <c r="G380" s="2" t="s">
        <v>48959</v>
      </c>
      <c r="H380" s="2" t="s">
        <v>15</v>
      </c>
      <c r="I380" s="2"/>
    </row>
    <row r="381" spans="1:9" x14ac:dyDescent="0.3">
      <c r="A381" s="2">
        <v>379</v>
      </c>
      <c r="B381" s="451" t="s">
        <v>49356</v>
      </c>
      <c r="C381" s="451" t="s">
        <v>49357</v>
      </c>
      <c r="D381" s="452" t="s">
        <v>49292</v>
      </c>
      <c r="E381" s="451" t="s">
        <v>49293</v>
      </c>
      <c r="F381" s="453">
        <v>0.4</v>
      </c>
      <c r="G381" s="2" t="s">
        <v>48959</v>
      </c>
      <c r="H381" s="2" t="s">
        <v>15</v>
      </c>
      <c r="I381" s="2"/>
    </row>
    <row r="382" spans="1:9" x14ac:dyDescent="0.3">
      <c r="A382" s="2">
        <v>380</v>
      </c>
      <c r="B382" s="451" t="s">
        <v>49358</v>
      </c>
      <c r="C382" s="451" t="s">
        <v>40839</v>
      </c>
      <c r="D382" s="452" t="s">
        <v>49292</v>
      </c>
      <c r="E382" s="451" t="s">
        <v>49293</v>
      </c>
      <c r="F382" s="453">
        <v>0.4</v>
      </c>
      <c r="G382" s="2" t="s">
        <v>48959</v>
      </c>
      <c r="H382" s="2" t="s">
        <v>15</v>
      </c>
      <c r="I382" s="2"/>
    </row>
    <row r="383" spans="1:9" x14ac:dyDescent="0.3">
      <c r="A383" s="2">
        <v>381</v>
      </c>
      <c r="B383" s="451" t="s">
        <v>49359</v>
      </c>
      <c r="C383" s="451" t="s">
        <v>49334</v>
      </c>
      <c r="D383" s="452" t="s">
        <v>49292</v>
      </c>
      <c r="E383" s="451" t="s">
        <v>49293</v>
      </c>
      <c r="F383" s="453">
        <v>0.18</v>
      </c>
      <c r="G383" s="2" t="s">
        <v>48959</v>
      </c>
      <c r="H383" s="2" t="s">
        <v>15</v>
      </c>
      <c r="I383" s="2"/>
    </row>
    <row r="384" spans="1:9" x14ac:dyDescent="0.3">
      <c r="A384" s="2">
        <v>382</v>
      </c>
      <c r="B384" s="451" t="s">
        <v>49360</v>
      </c>
      <c r="C384" s="451" t="s">
        <v>49355</v>
      </c>
      <c r="D384" s="452" t="s">
        <v>49292</v>
      </c>
      <c r="E384" s="451" t="s">
        <v>49293</v>
      </c>
      <c r="F384" s="453">
        <v>0.2</v>
      </c>
      <c r="G384" s="2" t="s">
        <v>48959</v>
      </c>
      <c r="H384" s="2" t="s">
        <v>15</v>
      </c>
      <c r="I384" s="2"/>
    </row>
    <row r="385" spans="1:9" x14ac:dyDescent="0.3">
      <c r="A385" s="2">
        <v>383</v>
      </c>
      <c r="B385" s="451" t="s">
        <v>49361</v>
      </c>
      <c r="C385" s="451" t="s">
        <v>34139</v>
      </c>
      <c r="D385" s="452" t="s">
        <v>49292</v>
      </c>
      <c r="E385" s="451" t="s">
        <v>49293</v>
      </c>
      <c r="F385" s="453">
        <v>0.6</v>
      </c>
      <c r="G385" s="2" t="s">
        <v>48959</v>
      </c>
      <c r="H385" s="2" t="s">
        <v>15</v>
      </c>
      <c r="I385" s="2"/>
    </row>
    <row r="386" spans="1:9" x14ac:dyDescent="0.3">
      <c r="A386" s="2">
        <v>384</v>
      </c>
      <c r="B386" s="451" t="s">
        <v>49362</v>
      </c>
      <c r="C386" s="451" t="s">
        <v>34139</v>
      </c>
      <c r="D386" s="452" t="s">
        <v>49292</v>
      </c>
      <c r="E386" s="451" t="s">
        <v>49293</v>
      </c>
      <c r="F386" s="453">
        <v>0.6</v>
      </c>
      <c r="G386" s="2" t="s">
        <v>48959</v>
      </c>
      <c r="H386" s="2" t="s">
        <v>15</v>
      </c>
      <c r="I386" s="2"/>
    </row>
    <row r="387" spans="1:9" x14ac:dyDescent="0.3">
      <c r="A387" s="2">
        <v>385</v>
      </c>
      <c r="B387" s="451" t="s">
        <v>49363</v>
      </c>
      <c r="C387" s="451" t="s">
        <v>49295</v>
      </c>
      <c r="D387" s="452" t="s">
        <v>49292</v>
      </c>
      <c r="E387" s="451" t="s">
        <v>49293</v>
      </c>
      <c r="F387" s="453">
        <v>0.32</v>
      </c>
      <c r="G387" s="2" t="s">
        <v>48959</v>
      </c>
      <c r="H387" s="2" t="s">
        <v>15</v>
      </c>
      <c r="I387" s="2"/>
    </row>
    <row r="388" spans="1:9" x14ac:dyDescent="0.3">
      <c r="A388" s="2">
        <v>386</v>
      </c>
      <c r="B388" s="451" t="s">
        <v>49364</v>
      </c>
      <c r="C388" s="451" t="s">
        <v>34183</v>
      </c>
      <c r="D388" s="452" t="s">
        <v>49292</v>
      </c>
      <c r="E388" s="451" t="s">
        <v>49293</v>
      </c>
      <c r="F388" s="453">
        <v>0.4</v>
      </c>
      <c r="G388" s="2" t="s">
        <v>48959</v>
      </c>
      <c r="H388" s="2" t="s">
        <v>15</v>
      </c>
      <c r="I388" s="2"/>
    </row>
    <row r="389" spans="1:9" x14ac:dyDescent="0.3">
      <c r="A389" s="2">
        <v>387</v>
      </c>
      <c r="B389" s="451" t="s">
        <v>49365</v>
      </c>
      <c r="C389" s="451" t="s">
        <v>49366</v>
      </c>
      <c r="D389" s="452" t="s">
        <v>49292</v>
      </c>
      <c r="E389" s="451" t="s">
        <v>49293</v>
      </c>
      <c r="F389" s="453">
        <v>0.4</v>
      </c>
      <c r="G389" s="2" t="s">
        <v>48959</v>
      </c>
      <c r="H389" s="2" t="s">
        <v>15</v>
      </c>
      <c r="I389" s="2"/>
    </row>
    <row r="390" spans="1:9" x14ac:dyDescent="0.3">
      <c r="A390" s="2">
        <v>388</v>
      </c>
      <c r="B390" s="451" t="s">
        <v>49367</v>
      </c>
      <c r="C390" s="451" t="s">
        <v>49368</v>
      </c>
      <c r="D390" s="452" t="s">
        <v>49292</v>
      </c>
      <c r="E390" s="451" t="s">
        <v>49293</v>
      </c>
      <c r="F390" s="453">
        <v>0.6</v>
      </c>
      <c r="G390" s="2" t="s">
        <v>48959</v>
      </c>
      <c r="H390" s="2" t="s">
        <v>15</v>
      </c>
      <c r="I390" s="2"/>
    </row>
    <row r="391" spans="1:9" x14ac:dyDescent="0.3">
      <c r="A391" s="2">
        <v>389</v>
      </c>
      <c r="B391" s="451" t="s">
        <v>49369</v>
      </c>
      <c r="C391" s="451" t="s">
        <v>49370</v>
      </c>
      <c r="D391" s="452" t="s">
        <v>49292</v>
      </c>
      <c r="E391" s="451" t="s">
        <v>49293</v>
      </c>
      <c r="F391" s="453">
        <v>0.2</v>
      </c>
      <c r="G391" s="2" t="s">
        <v>48959</v>
      </c>
      <c r="H391" s="2" t="s">
        <v>15</v>
      </c>
      <c r="I391" s="2"/>
    </row>
    <row r="392" spans="1:9" x14ac:dyDescent="0.3">
      <c r="A392" s="2">
        <v>390</v>
      </c>
      <c r="B392" s="451" t="s">
        <v>49371</v>
      </c>
      <c r="C392" s="451" t="s">
        <v>49308</v>
      </c>
      <c r="D392" s="452" t="s">
        <v>49292</v>
      </c>
      <c r="E392" s="451" t="s">
        <v>49293</v>
      </c>
      <c r="F392" s="453">
        <v>0.1</v>
      </c>
      <c r="G392" s="2" t="s">
        <v>48959</v>
      </c>
      <c r="H392" s="2" t="s">
        <v>15</v>
      </c>
      <c r="I392" s="2"/>
    </row>
    <row r="393" spans="1:9" x14ac:dyDescent="0.3">
      <c r="A393" s="2">
        <v>391</v>
      </c>
      <c r="B393" s="451" t="s">
        <v>49372</v>
      </c>
      <c r="C393" s="451" t="s">
        <v>32479</v>
      </c>
      <c r="D393" s="452" t="s">
        <v>49292</v>
      </c>
      <c r="E393" s="451" t="s">
        <v>49293</v>
      </c>
      <c r="F393" s="453">
        <v>0.2</v>
      </c>
      <c r="G393" s="2" t="s">
        <v>48959</v>
      </c>
      <c r="H393" s="2" t="s">
        <v>15</v>
      </c>
      <c r="I393" s="2"/>
    </row>
    <row r="394" spans="1:9" x14ac:dyDescent="0.3">
      <c r="A394" s="2">
        <v>392</v>
      </c>
      <c r="B394" s="451" t="s">
        <v>49373</v>
      </c>
      <c r="C394" s="451" t="s">
        <v>33461</v>
      </c>
      <c r="D394" s="452" t="s">
        <v>49292</v>
      </c>
      <c r="E394" s="451" t="s">
        <v>49293</v>
      </c>
      <c r="F394" s="453">
        <v>0.2</v>
      </c>
      <c r="G394" s="2" t="s">
        <v>48959</v>
      </c>
      <c r="H394" s="2" t="s">
        <v>15</v>
      </c>
      <c r="I394" s="2"/>
    </row>
    <row r="395" spans="1:9" x14ac:dyDescent="0.3">
      <c r="A395" s="2">
        <v>393</v>
      </c>
      <c r="B395" s="451" t="s">
        <v>49374</v>
      </c>
      <c r="C395" s="451" t="s">
        <v>49375</v>
      </c>
      <c r="D395" s="452" t="s">
        <v>49292</v>
      </c>
      <c r="E395" s="451" t="s">
        <v>49293</v>
      </c>
      <c r="F395" s="453">
        <v>0.24</v>
      </c>
      <c r="G395" s="2" t="s">
        <v>48959</v>
      </c>
      <c r="H395" s="2" t="s">
        <v>15</v>
      </c>
      <c r="I395" s="2"/>
    </row>
    <row r="396" spans="1:9" x14ac:dyDescent="0.3">
      <c r="A396" s="2">
        <v>394</v>
      </c>
      <c r="B396" s="451" t="s">
        <v>49376</v>
      </c>
      <c r="C396" s="451" t="s">
        <v>40839</v>
      </c>
      <c r="D396" s="452" t="s">
        <v>49292</v>
      </c>
      <c r="E396" s="451" t="s">
        <v>49293</v>
      </c>
      <c r="F396" s="453">
        <v>0.52</v>
      </c>
      <c r="G396" s="2" t="s">
        <v>48959</v>
      </c>
      <c r="H396" s="2" t="s">
        <v>15</v>
      </c>
      <c r="I396" s="2"/>
    </row>
    <row r="397" spans="1:9" x14ac:dyDescent="0.3">
      <c r="A397" s="2">
        <v>395</v>
      </c>
      <c r="B397" s="451" t="s">
        <v>49377</v>
      </c>
      <c r="C397" s="451" t="s">
        <v>32753</v>
      </c>
      <c r="D397" s="452" t="s">
        <v>49378</v>
      </c>
      <c r="E397" s="451" t="s">
        <v>49379</v>
      </c>
      <c r="F397" s="453">
        <v>0.2</v>
      </c>
      <c r="G397" s="2" t="s">
        <v>48959</v>
      </c>
      <c r="H397" s="2" t="s">
        <v>15</v>
      </c>
      <c r="I397" s="2"/>
    </row>
    <row r="398" spans="1:9" x14ac:dyDescent="0.3">
      <c r="A398" s="2">
        <v>396</v>
      </c>
      <c r="B398" s="451" t="s">
        <v>49380</v>
      </c>
      <c r="C398" s="451" t="s">
        <v>39883</v>
      </c>
      <c r="D398" s="452" t="s">
        <v>49378</v>
      </c>
      <c r="E398" s="451" t="s">
        <v>49379</v>
      </c>
      <c r="F398" s="453">
        <v>0.2</v>
      </c>
      <c r="G398" s="2" t="s">
        <v>48959</v>
      </c>
      <c r="H398" s="2" t="s">
        <v>15</v>
      </c>
      <c r="I398" s="2"/>
    </row>
    <row r="399" spans="1:9" x14ac:dyDescent="0.3">
      <c r="A399" s="2">
        <v>397</v>
      </c>
      <c r="B399" s="451" t="s">
        <v>49381</v>
      </c>
      <c r="C399" s="451" t="s">
        <v>32753</v>
      </c>
      <c r="D399" s="452" t="s">
        <v>49378</v>
      </c>
      <c r="E399" s="451" t="s">
        <v>49379</v>
      </c>
      <c r="F399" s="453">
        <v>0.2</v>
      </c>
      <c r="G399" s="2" t="s">
        <v>48959</v>
      </c>
      <c r="H399" s="2" t="s">
        <v>15</v>
      </c>
      <c r="I399" s="2"/>
    </row>
    <row r="400" spans="1:9" x14ac:dyDescent="0.3">
      <c r="A400" s="2">
        <v>398</v>
      </c>
      <c r="B400" s="451" t="s">
        <v>49382</v>
      </c>
      <c r="C400" s="451" t="s">
        <v>49383</v>
      </c>
      <c r="D400" s="452" t="s">
        <v>49378</v>
      </c>
      <c r="E400" s="451" t="s">
        <v>49379</v>
      </c>
      <c r="F400" s="453">
        <v>0.14000000000000001</v>
      </c>
      <c r="G400" s="2" t="s">
        <v>48959</v>
      </c>
      <c r="H400" s="2" t="s">
        <v>15</v>
      </c>
      <c r="I400" s="2"/>
    </row>
    <row r="401" spans="1:9" x14ac:dyDescent="0.3">
      <c r="A401" s="2">
        <v>399</v>
      </c>
      <c r="B401" s="451" t="s">
        <v>49384</v>
      </c>
      <c r="C401" s="451" t="s">
        <v>49385</v>
      </c>
      <c r="D401" s="452" t="s">
        <v>49378</v>
      </c>
      <c r="E401" s="451" t="s">
        <v>49379</v>
      </c>
      <c r="F401" s="453">
        <v>0.12</v>
      </c>
      <c r="G401" s="2" t="s">
        <v>48959</v>
      </c>
      <c r="H401" s="2" t="s">
        <v>15</v>
      </c>
      <c r="I401" s="2"/>
    </row>
    <row r="402" spans="1:9" x14ac:dyDescent="0.3">
      <c r="A402" s="2">
        <v>400</v>
      </c>
      <c r="B402" s="451" t="s">
        <v>49386</v>
      </c>
      <c r="C402" s="451" t="s">
        <v>39677</v>
      </c>
      <c r="D402" s="452" t="s">
        <v>49378</v>
      </c>
      <c r="E402" s="451" t="s">
        <v>49379</v>
      </c>
      <c r="F402" s="453">
        <v>0.08</v>
      </c>
      <c r="G402" s="2" t="s">
        <v>48959</v>
      </c>
      <c r="H402" s="2" t="s">
        <v>15</v>
      </c>
      <c r="I402" s="2"/>
    </row>
    <row r="403" spans="1:9" x14ac:dyDescent="0.3">
      <c r="A403" s="2">
        <v>401</v>
      </c>
      <c r="B403" s="451" t="s">
        <v>49387</v>
      </c>
      <c r="C403" s="451" t="s">
        <v>39883</v>
      </c>
      <c r="D403" s="452" t="s">
        <v>49378</v>
      </c>
      <c r="E403" s="451" t="s">
        <v>49379</v>
      </c>
      <c r="F403" s="453">
        <v>0.2</v>
      </c>
      <c r="G403" s="2" t="s">
        <v>48959</v>
      </c>
      <c r="H403" s="2" t="s">
        <v>15</v>
      </c>
      <c r="I403" s="2"/>
    </row>
    <row r="404" spans="1:9" x14ac:dyDescent="0.3">
      <c r="A404" s="2">
        <v>402</v>
      </c>
      <c r="B404" s="451" t="s">
        <v>49388</v>
      </c>
      <c r="C404" s="451" t="s">
        <v>49389</v>
      </c>
      <c r="D404" s="452" t="s">
        <v>49378</v>
      </c>
      <c r="E404" s="451" t="s">
        <v>49379</v>
      </c>
      <c r="F404" s="453">
        <v>0.6</v>
      </c>
      <c r="G404" s="2" t="s">
        <v>48959</v>
      </c>
      <c r="H404" s="2" t="s">
        <v>15</v>
      </c>
      <c r="I404" s="2"/>
    </row>
    <row r="405" spans="1:9" x14ac:dyDescent="0.3">
      <c r="A405" s="2">
        <v>403</v>
      </c>
      <c r="B405" s="451" t="s">
        <v>49390</v>
      </c>
      <c r="C405" s="451" t="s">
        <v>32753</v>
      </c>
      <c r="D405" s="452" t="s">
        <v>49378</v>
      </c>
      <c r="E405" s="451" t="s">
        <v>49379</v>
      </c>
      <c r="F405" s="453">
        <v>0.28000000000000003</v>
      </c>
      <c r="G405" s="2" t="s">
        <v>48959</v>
      </c>
      <c r="H405" s="2" t="s">
        <v>15</v>
      </c>
      <c r="I405" s="2"/>
    </row>
    <row r="406" spans="1:9" x14ac:dyDescent="0.3">
      <c r="A406" s="2">
        <v>404</v>
      </c>
      <c r="B406" s="451" t="s">
        <v>49391</v>
      </c>
      <c r="C406" s="451" t="s">
        <v>49049</v>
      </c>
      <c r="D406" s="452" t="s">
        <v>49378</v>
      </c>
      <c r="E406" s="451" t="s">
        <v>49379</v>
      </c>
      <c r="F406" s="453">
        <v>0.1</v>
      </c>
      <c r="G406" s="2" t="s">
        <v>48959</v>
      </c>
      <c r="H406" s="2" t="s">
        <v>15</v>
      </c>
      <c r="I406" s="2"/>
    </row>
    <row r="407" spans="1:9" x14ac:dyDescent="0.3">
      <c r="A407" s="2">
        <v>405</v>
      </c>
      <c r="B407" s="451" t="s">
        <v>49392</v>
      </c>
      <c r="C407" s="451" t="s">
        <v>49393</v>
      </c>
      <c r="D407" s="452" t="s">
        <v>49378</v>
      </c>
      <c r="E407" s="451" t="s">
        <v>49379</v>
      </c>
      <c r="F407" s="453">
        <v>1.2</v>
      </c>
      <c r="G407" s="2" t="s">
        <v>48959</v>
      </c>
      <c r="H407" s="2" t="s">
        <v>15</v>
      </c>
      <c r="I407" s="2"/>
    </row>
    <row r="408" spans="1:9" x14ac:dyDescent="0.3">
      <c r="A408" s="2">
        <v>406</v>
      </c>
      <c r="B408" s="451" t="s">
        <v>49394</v>
      </c>
      <c r="C408" s="451" t="s">
        <v>49395</v>
      </c>
      <c r="D408" s="452" t="s">
        <v>49378</v>
      </c>
      <c r="E408" s="451" t="s">
        <v>49379</v>
      </c>
      <c r="F408" s="453">
        <v>0.12</v>
      </c>
      <c r="G408" s="2" t="s">
        <v>48959</v>
      </c>
      <c r="H408" s="2" t="s">
        <v>15</v>
      </c>
      <c r="I408" s="2"/>
    </row>
    <row r="409" spans="1:9" x14ac:dyDescent="0.3">
      <c r="A409" s="2">
        <v>407</v>
      </c>
      <c r="B409" s="451" t="s">
        <v>49396</v>
      </c>
      <c r="C409" s="451" t="s">
        <v>34104</v>
      </c>
      <c r="D409" s="452" t="s">
        <v>49378</v>
      </c>
      <c r="E409" s="451" t="s">
        <v>49379</v>
      </c>
      <c r="F409" s="453">
        <v>0.32</v>
      </c>
      <c r="G409" s="2" t="s">
        <v>48959</v>
      </c>
      <c r="H409" s="2" t="s">
        <v>15</v>
      </c>
      <c r="I409" s="2"/>
    </row>
    <row r="410" spans="1:9" x14ac:dyDescent="0.3">
      <c r="A410" s="2">
        <v>408</v>
      </c>
      <c r="B410" s="451" t="s">
        <v>49397</v>
      </c>
      <c r="C410" s="451" t="s">
        <v>23299</v>
      </c>
      <c r="D410" s="452" t="s">
        <v>49378</v>
      </c>
      <c r="E410" s="451" t="s">
        <v>49379</v>
      </c>
      <c r="F410" s="453">
        <v>0.2</v>
      </c>
      <c r="G410" s="2" t="s">
        <v>48959</v>
      </c>
      <c r="H410" s="2" t="s">
        <v>15</v>
      </c>
      <c r="I410" s="2"/>
    </row>
    <row r="411" spans="1:9" x14ac:dyDescent="0.3">
      <c r="A411" s="2">
        <v>409</v>
      </c>
      <c r="B411" s="451" t="s">
        <v>49398</v>
      </c>
      <c r="C411" s="451" t="s">
        <v>49399</v>
      </c>
      <c r="D411" s="452" t="s">
        <v>49378</v>
      </c>
      <c r="E411" s="451" t="s">
        <v>49379</v>
      </c>
      <c r="F411" s="453">
        <v>0.6</v>
      </c>
      <c r="G411" s="2" t="s">
        <v>48959</v>
      </c>
      <c r="H411" s="2" t="s">
        <v>15</v>
      </c>
      <c r="I411" s="2"/>
    </row>
    <row r="412" spans="1:9" x14ac:dyDescent="0.3">
      <c r="A412" s="2">
        <v>410</v>
      </c>
      <c r="B412" s="451" t="s">
        <v>49400</v>
      </c>
      <c r="C412" s="451" t="s">
        <v>32859</v>
      </c>
      <c r="D412" s="452" t="s">
        <v>49378</v>
      </c>
      <c r="E412" s="451" t="s">
        <v>49379</v>
      </c>
      <c r="F412" s="453">
        <v>0.4</v>
      </c>
      <c r="G412" s="2" t="s">
        <v>48959</v>
      </c>
      <c r="H412" s="2" t="s">
        <v>15</v>
      </c>
      <c r="I412" s="2"/>
    </row>
    <row r="413" spans="1:9" x14ac:dyDescent="0.3">
      <c r="A413" s="2">
        <v>411</v>
      </c>
      <c r="B413" s="451" t="s">
        <v>49401</v>
      </c>
      <c r="C413" s="451" t="s">
        <v>49402</v>
      </c>
      <c r="D413" s="452" t="s">
        <v>49378</v>
      </c>
      <c r="E413" s="451" t="s">
        <v>49379</v>
      </c>
      <c r="F413" s="453">
        <v>0.4</v>
      </c>
      <c r="G413" s="2" t="s">
        <v>48959</v>
      </c>
      <c r="H413" s="2" t="s">
        <v>15</v>
      </c>
      <c r="I413" s="2"/>
    </row>
    <row r="414" spans="1:9" x14ac:dyDescent="0.3">
      <c r="A414" s="2">
        <v>412</v>
      </c>
      <c r="B414" s="451" t="s">
        <v>49403</v>
      </c>
      <c r="C414" s="451" t="s">
        <v>33927</v>
      </c>
      <c r="D414" s="452" t="s">
        <v>49378</v>
      </c>
      <c r="E414" s="451" t="s">
        <v>49379</v>
      </c>
      <c r="F414" s="453">
        <v>0.08</v>
      </c>
      <c r="G414" s="2" t="s">
        <v>48959</v>
      </c>
      <c r="H414" s="2" t="s">
        <v>15</v>
      </c>
      <c r="I414" s="2"/>
    </row>
    <row r="415" spans="1:9" x14ac:dyDescent="0.3">
      <c r="A415" s="2">
        <v>413</v>
      </c>
      <c r="B415" s="451" t="s">
        <v>49404</v>
      </c>
      <c r="C415" s="451" t="s">
        <v>49405</v>
      </c>
      <c r="D415" s="452" t="s">
        <v>49378</v>
      </c>
      <c r="E415" s="451" t="s">
        <v>49379</v>
      </c>
      <c r="F415" s="453">
        <v>0.2</v>
      </c>
      <c r="G415" s="2" t="s">
        <v>48959</v>
      </c>
      <c r="H415" s="2" t="s">
        <v>15</v>
      </c>
      <c r="I415" s="2"/>
    </row>
    <row r="416" spans="1:9" x14ac:dyDescent="0.3">
      <c r="A416" s="2">
        <v>414</v>
      </c>
      <c r="B416" s="451" t="s">
        <v>49406</v>
      </c>
      <c r="C416" s="451" t="s">
        <v>39883</v>
      </c>
      <c r="D416" s="452" t="s">
        <v>49378</v>
      </c>
      <c r="E416" s="451" t="s">
        <v>49379</v>
      </c>
      <c r="F416" s="453">
        <v>0.2</v>
      </c>
      <c r="G416" s="2" t="s">
        <v>48959</v>
      </c>
      <c r="H416" s="2" t="s">
        <v>15</v>
      </c>
      <c r="I416" s="2"/>
    </row>
    <row r="417" spans="1:9" x14ac:dyDescent="0.3">
      <c r="A417" s="2">
        <v>415</v>
      </c>
      <c r="B417" s="451" t="s">
        <v>49407</v>
      </c>
      <c r="C417" s="451" t="s">
        <v>32753</v>
      </c>
      <c r="D417" s="452" t="s">
        <v>49378</v>
      </c>
      <c r="E417" s="451" t="s">
        <v>49379</v>
      </c>
      <c r="F417" s="453">
        <v>0.32</v>
      </c>
      <c r="G417" s="2" t="s">
        <v>48959</v>
      </c>
      <c r="H417" s="2" t="s">
        <v>15</v>
      </c>
      <c r="I417" s="2"/>
    </row>
    <row r="418" spans="1:9" x14ac:dyDescent="0.3">
      <c r="A418" s="2">
        <v>416</v>
      </c>
      <c r="B418" s="451" t="s">
        <v>49408</v>
      </c>
      <c r="C418" s="451" t="s">
        <v>22554</v>
      </c>
      <c r="D418" s="452" t="s">
        <v>49378</v>
      </c>
      <c r="E418" s="451" t="s">
        <v>49379</v>
      </c>
      <c r="F418" s="453">
        <v>0.12</v>
      </c>
      <c r="G418" s="2" t="s">
        <v>48959</v>
      </c>
      <c r="H418" s="2" t="s">
        <v>15</v>
      </c>
      <c r="I418" s="2"/>
    </row>
    <row r="419" spans="1:9" x14ac:dyDescent="0.3">
      <c r="A419" s="2">
        <v>417</v>
      </c>
      <c r="B419" s="451" t="s">
        <v>49409</v>
      </c>
      <c r="C419" s="451" t="s">
        <v>49410</v>
      </c>
      <c r="D419" s="452" t="s">
        <v>49378</v>
      </c>
      <c r="E419" s="451" t="s">
        <v>49379</v>
      </c>
      <c r="F419" s="453">
        <v>0.4</v>
      </c>
      <c r="G419" s="2" t="s">
        <v>48959</v>
      </c>
      <c r="H419" s="2" t="s">
        <v>15</v>
      </c>
      <c r="I419" s="2"/>
    </row>
    <row r="420" spans="1:9" x14ac:dyDescent="0.3">
      <c r="A420" s="2">
        <v>418</v>
      </c>
      <c r="B420" s="451" t="s">
        <v>49411</v>
      </c>
      <c r="C420" s="451" t="s">
        <v>49412</v>
      </c>
      <c r="D420" s="452" t="s">
        <v>49378</v>
      </c>
      <c r="E420" s="451" t="s">
        <v>49379</v>
      </c>
      <c r="F420" s="453">
        <v>0.08</v>
      </c>
      <c r="G420" s="2" t="s">
        <v>48959</v>
      </c>
      <c r="H420" s="2" t="s">
        <v>15</v>
      </c>
      <c r="I420" s="2"/>
    </row>
    <row r="421" spans="1:9" x14ac:dyDescent="0.3">
      <c r="A421" s="2">
        <v>419</v>
      </c>
      <c r="B421" s="451" t="s">
        <v>49413</v>
      </c>
      <c r="C421" s="451" t="s">
        <v>22554</v>
      </c>
      <c r="D421" s="452" t="s">
        <v>49378</v>
      </c>
      <c r="E421" s="451" t="s">
        <v>49379</v>
      </c>
      <c r="F421" s="453">
        <v>0.08</v>
      </c>
      <c r="G421" s="2" t="s">
        <v>48959</v>
      </c>
      <c r="H421" s="2" t="s">
        <v>15</v>
      </c>
      <c r="I421" s="2"/>
    </row>
    <row r="422" spans="1:9" x14ac:dyDescent="0.3">
      <c r="A422" s="2">
        <v>420</v>
      </c>
      <c r="B422" s="451" t="s">
        <v>49414</v>
      </c>
      <c r="C422" s="451" t="s">
        <v>49415</v>
      </c>
      <c r="D422" s="452" t="s">
        <v>49378</v>
      </c>
      <c r="E422" s="451" t="s">
        <v>49379</v>
      </c>
      <c r="F422" s="453">
        <v>0.2</v>
      </c>
      <c r="G422" s="2" t="s">
        <v>48959</v>
      </c>
      <c r="H422" s="2" t="s">
        <v>15</v>
      </c>
      <c r="I422" s="2"/>
    </row>
    <row r="423" spans="1:9" x14ac:dyDescent="0.3">
      <c r="A423" s="2">
        <v>421</v>
      </c>
      <c r="B423" s="451" t="s">
        <v>49416</v>
      </c>
      <c r="C423" s="451" t="s">
        <v>49308</v>
      </c>
      <c r="D423" s="452" t="s">
        <v>49378</v>
      </c>
      <c r="E423" s="451" t="s">
        <v>49379</v>
      </c>
      <c r="F423" s="453">
        <v>0.12</v>
      </c>
      <c r="G423" s="2" t="s">
        <v>48959</v>
      </c>
      <c r="H423" s="2" t="s">
        <v>15</v>
      </c>
      <c r="I423" s="2"/>
    </row>
    <row r="424" spans="1:9" x14ac:dyDescent="0.3">
      <c r="A424" s="2">
        <v>422</v>
      </c>
      <c r="B424" s="451" t="s">
        <v>49417</v>
      </c>
      <c r="C424" s="451" t="s">
        <v>33826</v>
      </c>
      <c r="D424" s="452" t="s">
        <v>49378</v>
      </c>
      <c r="E424" s="451" t="s">
        <v>49379</v>
      </c>
      <c r="F424" s="453">
        <v>0.24</v>
      </c>
      <c r="G424" s="2" t="s">
        <v>48959</v>
      </c>
      <c r="H424" s="2" t="s">
        <v>15</v>
      </c>
      <c r="I424" s="2"/>
    </row>
    <row r="425" spans="1:9" x14ac:dyDescent="0.3">
      <c r="A425" s="2">
        <v>423</v>
      </c>
      <c r="B425" s="451" t="s">
        <v>49418</v>
      </c>
      <c r="C425" s="451" t="s">
        <v>49419</v>
      </c>
      <c r="D425" s="452" t="s">
        <v>49378</v>
      </c>
      <c r="E425" s="451" t="s">
        <v>49379</v>
      </c>
      <c r="F425" s="453">
        <v>0.4</v>
      </c>
      <c r="G425" s="2" t="s">
        <v>48959</v>
      </c>
      <c r="H425" s="2" t="s">
        <v>15</v>
      </c>
      <c r="I425" s="2"/>
    </row>
    <row r="426" spans="1:9" x14ac:dyDescent="0.3">
      <c r="A426" s="2">
        <v>424</v>
      </c>
      <c r="B426" s="451" t="s">
        <v>49420</v>
      </c>
      <c r="C426" s="451" t="s">
        <v>33411</v>
      </c>
      <c r="D426" s="452" t="s">
        <v>49378</v>
      </c>
      <c r="E426" s="451" t="s">
        <v>49379</v>
      </c>
      <c r="F426" s="453">
        <v>0.16</v>
      </c>
      <c r="G426" s="2" t="s">
        <v>48959</v>
      </c>
      <c r="H426" s="2" t="s">
        <v>15</v>
      </c>
      <c r="I426" s="2"/>
    </row>
    <row r="427" spans="1:9" x14ac:dyDescent="0.3">
      <c r="A427" s="2">
        <v>425</v>
      </c>
      <c r="B427" s="451" t="s">
        <v>49421</v>
      </c>
      <c r="C427" s="451" t="s">
        <v>49422</v>
      </c>
      <c r="D427" s="452" t="s">
        <v>49378</v>
      </c>
      <c r="E427" s="451" t="s">
        <v>49379</v>
      </c>
      <c r="F427" s="453">
        <v>0.4</v>
      </c>
      <c r="G427" s="2" t="s">
        <v>48959</v>
      </c>
      <c r="H427" s="2" t="s">
        <v>15</v>
      </c>
      <c r="I427" s="2"/>
    </row>
    <row r="428" spans="1:9" x14ac:dyDescent="0.3">
      <c r="A428" s="2">
        <v>426</v>
      </c>
      <c r="B428" s="451" t="s">
        <v>49398</v>
      </c>
      <c r="C428" s="451" t="s">
        <v>32490</v>
      </c>
      <c r="D428" s="452" t="s">
        <v>49378</v>
      </c>
      <c r="E428" s="451" t="s">
        <v>49379</v>
      </c>
      <c r="F428" s="453">
        <v>0.12</v>
      </c>
      <c r="G428" s="2" t="s">
        <v>48959</v>
      </c>
      <c r="H428" s="2" t="s">
        <v>15</v>
      </c>
      <c r="I428" s="2"/>
    </row>
    <row r="429" spans="1:9" x14ac:dyDescent="0.3">
      <c r="A429" s="2">
        <v>427</v>
      </c>
      <c r="B429" s="451" t="s">
        <v>49423</v>
      </c>
      <c r="C429" s="451" t="s">
        <v>32662</v>
      </c>
      <c r="D429" s="452" t="s">
        <v>49378</v>
      </c>
      <c r="E429" s="451" t="s">
        <v>49379</v>
      </c>
      <c r="F429" s="453">
        <v>0.4</v>
      </c>
      <c r="G429" s="2" t="s">
        <v>48959</v>
      </c>
      <c r="H429" s="2" t="s">
        <v>15</v>
      </c>
      <c r="I429" s="2"/>
    </row>
    <row r="430" spans="1:9" x14ac:dyDescent="0.3">
      <c r="A430" s="2">
        <v>428</v>
      </c>
      <c r="B430" s="451" t="s">
        <v>49424</v>
      </c>
      <c r="C430" s="451" t="s">
        <v>23642</v>
      </c>
      <c r="D430" s="452" t="s">
        <v>49378</v>
      </c>
      <c r="E430" s="451" t="s">
        <v>49379</v>
      </c>
      <c r="F430" s="453">
        <v>0.14000000000000001</v>
      </c>
      <c r="G430" s="2" t="s">
        <v>48959</v>
      </c>
      <c r="H430" s="2" t="s">
        <v>15</v>
      </c>
      <c r="I430" s="2"/>
    </row>
    <row r="431" spans="1:9" x14ac:dyDescent="0.3">
      <c r="A431" s="2">
        <v>429</v>
      </c>
      <c r="B431" s="451" t="s">
        <v>49425</v>
      </c>
      <c r="C431" s="451" t="s">
        <v>49426</v>
      </c>
      <c r="D431" s="452" t="s">
        <v>49378</v>
      </c>
      <c r="E431" s="451" t="s">
        <v>49379</v>
      </c>
      <c r="F431" s="453">
        <v>0.16</v>
      </c>
      <c r="G431" s="2" t="s">
        <v>48959</v>
      </c>
      <c r="H431" s="2" t="s">
        <v>15</v>
      </c>
      <c r="I431" s="2"/>
    </row>
    <row r="432" spans="1:9" x14ac:dyDescent="0.3">
      <c r="A432" s="2">
        <v>430</v>
      </c>
      <c r="B432" s="451" t="s">
        <v>49427</v>
      </c>
      <c r="C432" s="451" t="s">
        <v>49428</v>
      </c>
      <c r="D432" s="452" t="s">
        <v>49378</v>
      </c>
      <c r="E432" s="451" t="s">
        <v>49379</v>
      </c>
      <c r="F432" s="453">
        <v>0.14000000000000001</v>
      </c>
      <c r="G432" s="2" t="s">
        <v>48959</v>
      </c>
      <c r="H432" s="2" t="s">
        <v>15</v>
      </c>
      <c r="I432" s="2"/>
    </row>
    <row r="433" spans="1:9" x14ac:dyDescent="0.3">
      <c r="A433" s="2">
        <v>431</v>
      </c>
      <c r="B433" s="451" t="s">
        <v>49429</v>
      </c>
      <c r="C433" s="451" t="s">
        <v>22554</v>
      </c>
      <c r="D433" s="452" t="s">
        <v>49378</v>
      </c>
      <c r="E433" s="451" t="s">
        <v>49379</v>
      </c>
      <c r="F433" s="453">
        <v>0.4</v>
      </c>
      <c r="G433" s="2" t="s">
        <v>48959</v>
      </c>
      <c r="H433" s="2" t="s">
        <v>15</v>
      </c>
      <c r="I433" s="2"/>
    </row>
    <row r="434" spans="1:9" x14ac:dyDescent="0.3">
      <c r="A434" s="2">
        <v>432</v>
      </c>
      <c r="B434" s="451" t="s">
        <v>49430</v>
      </c>
      <c r="C434" s="451" t="s">
        <v>23133</v>
      </c>
      <c r="D434" s="452" t="s">
        <v>49378</v>
      </c>
      <c r="E434" s="451" t="s">
        <v>49379</v>
      </c>
      <c r="F434" s="453">
        <v>0.32</v>
      </c>
      <c r="G434" s="2" t="s">
        <v>48959</v>
      </c>
      <c r="H434" s="2" t="s">
        <v>15</v>
      </c>
      <c r="I434" s="2"/>
    </row>
    <row r="435" spans="1:9" x14ac:dyDescent="0.3">
      <c r="A435" s="2">
        <v>433</v>
      </c>
      <c r="B435" s="451" t="s">
        <v>49431</v>
      </c>
      <c r="C435" s="451" t="s">
        <v>39883</v>
      </c>
      <c r="D435" s="452" t="s">
        <v>49378</v>
      </c>
      <c r="E435" s="451" t="s">
        <v>49379</v>
      </c>
      <c r="F435" s="453">
        <v>0.28000000000000003</v>
      </c>
      <c r="G435" s="2" t="s">
        <v>48959</v>
      </c>
      <c r="H435" s="2" t="s">
        <v>15</v>
      </c>
      <c r="I435" s="2"/>
    </row>
    <row r="436" spans="1:9" x14ac:dyDescent="0.3">
      <c r="A436" s="2">
        <v>434</v>
      </c>
      <c r="B436" s="451" t="s">
        <v>49414</v>
      </c>
      <c r="C436" s="451" t="s">
        <v>23642</v>
      </c>
      <c r="D436" s="452" t="s">
        <v>49378</v>
      </c>
      <c r="E436" s="451" t="s">
        <v>49379</v>
      </c>
      <c r="F436" s="453">
        <v>0.12</v>
      </c>
      <c r="G436" s="2" t="s">
        <v>48959</v>
      </c>
      <c r="H436" s="2" t="s">
        <v>15</v>
      </c>
      <c r="I436" s="2"/>
    </row>
    <row r="437" spans="1:9" x14ac:dyDescent="0.3">
      <c r="A437" s="2">
        <v>435</v>
      </c>
      <c r="B437" s="451" t="s">
        <v>49432</v>
      </c>
      <c r="C437" s="451" t="s">
        <v>49433</v>
      </c>
      <c r="D437" s="452" t="s">
        <v>49378</v>
      </c>
      <c r="E437" s="451" t="s">
        <v>49379</v>
      </c>
      <c r="F437" s="453">
        <v>0.4</v>
      </c>
      <c r="G437" s="2" t="s">
        <v>48959</v>
      </c>
      <c r="H437" s="2" t="s">
        <v>15</v>
      </c>
      <c r="I437" s="2"/>
    </row>
    <row r="438" spans="1:9" x14ac:dyDescent="0.3">
      <c r="A438" s="2">
        <v>436</v>
      </c>
      <c r="B438" s="451" t="s">
        <v>49434</v>
      </c>
      <c r="C438" s="451" t="s">
        <v>49435</v>
      </c>
      <c r="D438" s="452" t="s">
        <v>49378</v>
      </c>
      <c r="E438" s="451" t="s">
        <v>49379</v>
      </c>
      <c r="F438" s="453">
        <v>0.2</v>
      </c>
      <c r="G438" s="2" t="s">
        <v>48959</v>
      </c>
      <c r="H438" s="2" t="s">
        <v>15</v>
      </c>
      <c r="I438" s="2"/>
    </row>
    <row r="439" spans="1:9" x14ac:dyDescent="0.3">
      <c r="A439" s="2">
        <v>437</v>
      </c>
      <c r="B439" s="451" t="s">
        <v>49436</v>
      </c>
      <c r="C439" s="451" t="s">
        <v>49437</v>
      </c>
      <c r="D439" s="452" t="s">
        <v>49438</v>
      </c>
      <c r="E439" s="451" t="s">
        <v>49439</v>
      </c>
      <c r="F439" s="453">
        <v>0.4</v>
      </c>
      <c r="G439" s="2" t="s">
        <v>48959</v>
      </c>
      <c r="H439" s="2" t="s">
        <v>15</v>
      </c>
      <c r="I439" s="2"/>
    </row>
    <row r="440" spans="1:9" x14ac:dyDescent="0.3">
      <c r="A440" s="2">
        <v>438</v>
      </c>
      <c r="B440" s="451" t="s">
        <v>49440</v>
      </c>
      <c r="C440" s="451" t="s">
        <v>22554</v>
      </c>
      <c r="D440" s="452" t="s">
        <v>49438</v>
      </c>
      <c r="E440" s="451" t="s">
        <v>49439</v>
      </c>
      <c r="F440" s="453">
        <v>0.2</v>
      </c>
      <c r="G440" s="2" t="s">
        <v>48959</v>
      </c>
      <c r="H440" s="2" t="s">
        <v>15</v>
      </c>
      <c r="I440" s="2"/>
    </row>
    <row r="441" spans="1:9" x14ac:dyDescent="0.3">
      <c r="A441" s="2">
        <v>439</v>
      </c>
      <c r="B441" s="451" t="s">
        <v>49441</v>
      </c>
      <c r="C441" s="451" t="s">
        <v>49442</v>
      </c>
      <c r="D441" s="452" t="s">
        <v>49438</v>
      </c>
      <c r="E441" s="451" t="s">
        <v>49439</v>
      </c>
      <c r="F441" s="453">
        <v>0.2</v>
      </c>
      <c r="G441" s="2" t="s">
        <v>48959</v>
      </c>
      <c r="H441" s="2" t="s">
        <v>15</v>
      </c>
      <c r="I441" s="2"/>
    </row>
    <row r="442" spans="1:9" x14ac:dyDescent="0.3">
      <c r="A442" s="2">
        <v>440</v>
      </c>
      <c r="B442" s="451" t="s">
        <v>49443</v>
      </c>
      <c r="C442" s="451" t="s">
        <v>49366</v>
      </c>
      <c r="D442" s="452" t="s">
        <v>49438</v>
      </c>
      <c r="E442" s="451" t="s">
        <v>49439</v>
      </c>
      <c r="F442" s="453">
        <v>0.4</v>
      </c>
      <c r="G442" s="2" t="s">
        <v>48959</v>
      </c>
      <c r="H442" s="2" t="s">
        <v>15</v>
      </c>
      <c r="I442" s="2"/>
    </row>
    <row r="443" spans="1:9" x14ac:dyDescent="0.3">
      <c r="A443" s="2">
        <v>441</v>
      </c>
      <c r="B443" s="451" t="s">
        <v>49444</v>
      </c>
      <c r="C443" s="451" t="s">
        <v>49445</v>
      </c>
      <c r="D443" s="452" t="s">
        <v>49446</v>
      </c>
      <c r="E443" s="451" t="s">
        <v>49447</v>
      </c>
      <c r="F443" s="453">
        <v>0.6</v>
      </c>
      <c r="G443" s="2" t="s">
        <v>48959</v>
      </c>
      <c r="H443" s="2" t="s">
        <v>15</v>
      </c>
      <c r="I443" s="2"/>
    </row>
    <row r="444" spans="1:9" x14ac:dyDescent="0.3">
      <c r="A444" s="2">
        <v>442</v>
      </c>
      <c r="B444" s="451" t="s">
        <v>49448</v>
      </c>
      <c r="C444" s="451" t="s">
        <v>33826</v>
      </c>
      <c r="D444" s="452" t="s">
        <v>49446</v>
      </c>
      <c r="E444" s="451" t="s">
        <v>49447</v>
      </c>
      <c r="F444" s="453">
        <v>0.4</v>
      </c>
      <c r="G444" s="2" t="s">
        <v>48959</v>
      </c>
      <c r="H444" s="2" t="s">
        <v>15</v>
      </c>
      <c r="I444" s="2"/>
    </row>
    <row r="445" spans="1:9" x14ac:dyDescent="0.3">
      <c r="A445" s="2">
        <v>443</v>
      </c>
      <c r="B445" s="451" t="s">
        <v>49449</v>
      </c>
      <c r="C445" s="451" t="s">
        <v>33826</v>
      </c>
      <c r="D445" s="452" t="s">
        <v>49446</v>
      </c>
      <c r="E445" s="451" t="s">
        <v>49447</v>
      </c>
      <c r="F445" s="453">
        <v>0.4</v>
      </c>
      <c r="G445" s="2" t="s">
        <v>48959</v>
      </c>
      <c r="H445" s="2" t="s">
        <v>15</v>
      </c>
      <c r="I445" s="2"/>
    </row>
    <row r="446" spans="1:9" x14ac:dyDescent="0.3">
      <c r="A446" s="2">
        <v>444</v>
      </c>
      <c r="B446" s="451" t="s">
        <v>49450</v>
      </c>
      <c r="C446" s="451" t="s">
        <v>23476</v>
      </c>
      <c r="D446" s="452" t="s">
        <v>49446</v>
      </c>
      <c r="E446" s="451" t="s">
        <v>49447</v>
      </c>
      <c r="F446" s="453">
        <v>0.44</v>
      </c>
      <c r="G446" s="2" t="s">
        <v>48959</v>
      </c>
      <c r="H446" s="2" t="s">
        <v>15</v>
      </c>
      <c r="I446" s="2"/>
    </row>
    <row r="447" spans="1:9" x14ac:dyDescent="0.3">
      <c r="A447" s="2">
        <v>445</v>
      </c>
      <c r="B447" s="451" t="s">
        <v>49451</v>
      </c>
      <c r="C447" s="451" t="s">
        <v>33826</v>
      </c>
      <c r="D447" s="452" t="s">
        <v>49446</v>
      </c>
      <c r="E447" s="451" t="s">
        <v>49447</v>
      </c>
      <c r="F447" s="453">
        <v>0.4</v>
      </c>
      <c r="G447" s="2" t="s">
        <v>48959</v>
      </c>
      <c r="H447" s="2" t="s">
        <v>15</v>
      </c>
      <c r="I447" s="2"/>
    </row>
    <row r="448" spans="1:9" x14ac:dyDescent="0.3">
      <c r="A448" s="2">
        <v>446</v>
      </c>
      <c r="B448" s="451" t="s">
        <v>49452</v>
      </c>
      <c r="C448" s="451" t="s">
        <v>33826</v>
      </c>
      <c r="D448" s="452" t="s">
        <v>49446</v>
      </c>
      <c r="E448" s="451" t="s">
        <v>49447</v>
      </c>
      <c r="F448" s="453">
        <v>0.6</v>
      </c>
      <c r="G448" s="2" t="s">
        <v>48959</v>
      </c>
      <c r="H448" s="2" t="s">
        <v>15</v>
      </c>
      <c r="I448" s="2"/>
    </row>
    <row r="449" spans="1:9" x14ac:dyDescent="0.3">
      <c r="A449" s="2">
        <v>447</v>
      </c>
      <c r="B449" s="451" t="s">
        <v>49453</v>
      </c>
      <c r="C449" s="451" t="s">
        <v>22554</v>
      </c>
      <c r="D449" s="452" t="s">
        <v>49446</v>
      </c>
      <c r="E449" s="451" t="s">
        <v>49447</v>
      </c>
      <c r="F449" s="453">
        <v>0.24</v>
      </c>
      <c r="G449" s="2" t="s">
        <v>48959</v>
      </c>
      <c r="H449" s="2" t="s">
        <v>15</v>
      </c>
      <c r="I449" s="2"/>
    </row>
    <row r="450" spans="1:9" x14ac:dyDescent="0.3">
      <c r="A450" s="2">
        <v>448</v>
      </c>
      <c r="B450" s="451" t="s">
        <v>49454</v>
      </c>
      <c r="C450" s="451" t="s">
        <v>49330</v>
      </c>
      <c r="D450" s="452" t="s">
        <v>49446</v>
      </c>
      <c r="E450" s="451" t="s">
        <v>49447</v>
      </c>
      <c r="F450" s="453">
        <v>0.8</v>
      </c>
      <c r="G450" s="2" t="s">
        <v>48959</v>
      </c>
      <c r="H450" s="2" t="s">
        <v>15</v>
      </c>
      <c r="I450" s="2"/>
    </row>
    <row r="451" spans="1:9" x14ac:dyDescent="0.3">
      <c r="A451" s="2">
        <v>449</v>
      </c>
      <c r="B451" s="451" t="s">
        <v>49455</v>
      </c>
      <c r="C451" s="451" t="s">
        <v>49456</v>
      </c>
      <c r="D451" s="452" t="s">
        <v>49446</v>
      </c>
      <c r="E451" s="451" t="s">
        <v>49447</v>
      </c>
      <c r="F451" s="453">
        <v>0.32</v>
      </c>
      <c r="G451" s="2" t="s">
        <v>48959</v>
      </c>
      <c r="H451" s="2" t="s">
        <v>15</v>
      </c>
      <c r="I451" s="2"/>
    </row>
    <row r="452" spans="1:9" x14ac:dyDescent="0.3">
      <c r="A452" s="2">
        <v>450</v>
      </c>
      <c r="B452" s="451" t="s">
        <v>49457</v>
      </c>
      <c r="C452" s="451" t="s">
        <v>15386</v>
      </c>
      <c r="D452" s="452" t="s">
        <v>49446</v>
      </c>
      <c r="E452" s="451" t="s">
        <v>49447</v>
      </c>
      <c r="F452" s="453">
        <v>0.24</v>
      </c>
      <c r="G452" s="2" t="s">
        <v>48959</v>
      </c>
      <c r="H452" s="2" t="s">
        <v>15</v>
      </c>
      <c r="I452" s="2"/>
    </row>
    <row r="453" spans="1:9" x14ac:dyDescent="0.3">
      <c r="A453" s="2">
        <v>451</v>
      </c>
      <c r="B453" s="451" t="s">
        <v>49458</v>
      </c>
      <c r="C453" s="451" t="s">
        <v>49459</v>
      </c>
      <c r="D453" s="452" t="s">
        <v>49446</v>
      </c>
      <c r="E453" s="451" t="s">
        <v>49447</v>
      </c>
      <c r="F453" s="453">
        <v>0.2</v>
      </c>
      <c r="G453" s="2" t="s">
        <v>48959</v>
      </c>
      <c r="H453" s="2" t="s">
        <v>15</v>
      </c>
      <c r="I453" s="2"/>
    </row>
    <row r="454" spans="1:9" x14ac:dyDescent="0.3">
      <c r="A454" s="2">
        <v>452</v>
      </c>
      <c r="B454" s="451" t="s">
        <v>49460</v>
      </c>
      <c r="C454" s="451" t="s">
        <v>49461</v>
      </c>
      <c r="D454" s="452" t="s">
        <v>49462</v>
      </c>
      <c r="E454" s="451" t="s">
        <v>49447</v>
      </c>
      <c r="F454" s="453">
        <v>0.08</v>
      </c>
      <c r="G454" s="2" t="s">
        <v>48959</v>
      </c>
      <c r="H454" s="2" t="s">
        <v>15</v>
      </c>
      <c r="I454" s="2"/>
    </row>
    <row r="455" spans="1:9" x14ac:dyDescent="0.3">
      <c r="A455" s="2">
        <v>453</v>
      </c>
      <c r="B455" s="451" t="s">
        <v>49463</v>
      </c>
      <c r="C455" s="451" t="s">
        <v>34258</v>
      </c>
      <c r="D455" s="452" t="s">
        <v>49464</v>
      </c>
      <c r="E455" s="451" t="s">
        <v>49465</v>
      </c>
      <c r="F455" s="453">
        <v>0.04</v>
      </c>
      <c r="G455" s="2" t="s">
        <v>48959</v>
      </c>
      <c r="H455" s="2" t="s">
        <v>15</v>
      </c>
      <c r="I455" s="2"/>
    </row>
    <row r="456" spans="1:9" x14ac:dyDescent="0.3">
      <c r="A456" s="2">
        <v>454</v>
      </c>
      <c r="B456" s="451" t="s">
        <v>49466</v>
      </c>
      <c r="C456" s="451" t="s">
        <v>49467</v>
      </c>
      <c r="D456" s="452" t="s">
        <v>49468</v>
      </c>
      <c r="E456" s="451" t="s">
        <v>49469</v>
      </c>
      <c r="F456" s="453">
        <v>0.08</v>
      </c>
      <c r="G456" s="2" t="s">
        <v>48959</v>
      </c>
      <c r="H456" s="2" t="s">
        <v>15</v>
      </c>
      <c r="I456" s="2"/>
    </row>
    <row r="457" spans="1:9" x14ac:dyDescent="0.3">
      <c r="A457" s="2">
        <v>455</v>
      </c>
      <c r="B457" s="451" t="s">
        <v>49470</v>
      </c>
      <c r="C457" s="451" t="s">
        <v>33527</v>
      </c>
      <c r="D457" s="452" t="s">
        <v>49471</v>
      </c>
      <c r="E457" s="451" t="s">
        <v>49472</v>
      </c>
      <c r="F457" s="453">
        <v>0.4</v>
      </c>
      <c r="G457" s="2" t="s">
        <v>48959</v>
      </c>
      <c r="H457" s="2" t="s">
        <v>15</v>
      </c>
      <c r="I457" s="2"/>
    </row>
    <row r="458" spans="1:9" x14ac:dyDescent="0.3">
      <c r="A458" s="2">
        <v>456</v>
      </c>
      <c r="B458" s="451" t="s">
        <v>49473</v>
      </c>
      <c r="C458" s="451" t="s">
        <v>22554</v>
      </c>
      <c r="D458" s="452" t="s">
        <v>49471</v>
      </c>
      <c r="E458" s="451" t="s">
        <v>49472</v>
      </c>
      <c r="F458" s="453">
        <v>0.08</v>
      </c>
      <c r="G458" s="2" t="s">
        <v>48959</v>
      </c>
      <c r="H458" s="2" t="s">
        <v>15</v>
      </c>
      <c r="I458" s="2"/>
    </row>
    <row r="459" spans="1:9" x14ac:dyDescent="0.3">
      <c r="A459" s="2">
        <v>457</v>
      </c>
      <c r="B459" s="451" t="s">
        <v>49474</v>
      </c>
      <c r="C459" s="451" t="s">
        <v>22554</v>
      </c>
      <c r="D459" s="452" t="s">
        <v>49471</v>
      </c>
      <c r="E459" s="451" t="s">
        <v>49472</v>
      </c>
      <c r="F459" s="453">
        <v>0.2</v>
      </c>
      <c r="G459" s="2" t="s">
        <v>48959</v>
      </c>
      <c r="H459" s="2" t="s">
        <v>15</v>
      </c>
      <c r="I459" s="2"/>
    </row>
    <row r="460" spans="1:9" x14ac:dyDescent="0.3">
      <c r="A460" s="2">
        <v>458</v>
      </c>
      <c r="B460" s="451" t="s">
        <v>49475</v>
      </c>
      <c r="C460" s="451" t="s">
        <v>32490</v>
      </c>
      <c r="D460" s="452" t="s">
        <v>49471</v>
      </c>
      <c r="E460" s="451" t="s">
        <v>49472</v>
      </c>
      <c r="F460" s="453">
        <v>0.08</v>
      </c>
      <c r="G460" s="2" t="s">
        <v>48959</v>
      </c>
      <c r="H460" s="2" t="s">
        <v>15</v>
      </c>
      <c r="I460" s="2"/>
    </row>
    <row r="461" spans="1:9" x14ac:dyDescent="0.3">
      <c r="A461" s="2">
        <v>459</v>
      </c>
      <c r="B461" s="451" t="s">
        <v>49476</v>
      </c>
      <c r="C461" s="451" t="s">
        <v>49477</v>
      </c>
      <c r="D461" s="452" t="s">
        <v>49471</v>
      </c>
      <c r="E461" s="451" t="s">
        <v>49472</v>
      </c>
      <c r="F461" s="453">
        <v>0.06</v>
      </c>
      <c r="G461" s="2" t="s">
        <v>48959</v>
      </c>
      <c r="H461" s="2" t="s">
        <v>15</v>
      </c>
      <c r="I461" s="2"/>
    </row>
    <row r="462" spans="1:9" x14ac:dyDescent="0.3">
      <c r="A462" s="2">
        <v>460</v>
      </c>
      <c r="B462" s="451" t="s">
        <v>49478</v>
      </c>
      <c r="C462" s="451" t="s">
        <v>32479</v>
      </c>
      <c r="D462" s="452" t="s">
        <v>49471</v>
      </c>
      <c r="E462" s="451" t="s">
        <v>49472</v>
      </c>
      <c r="F462" s="453">
        <v>0.16</v>
      </c>
      <c r="G462" s="2" t="s">
        <v>48959</v>
      </c>
      <c r="H462" s="2" t="s">
        <v>15</v>
      </c>
      <c r="I462" s="2"/>
    </row>
    <row r="463" spans="1:9" x14ac:dyDescent="0.3">
      <c r="A463" s="2">
        <v>461</v>
      </c>
      <c r="B463" s="451" t="s">
        <v>49479</v>
      </c>
      <c r="C463" s="451" t="s">
        <v>33527</v>
      </c>
      <c r="D463" s="452" t="s">
        <v>49471</v>
      </c>
      <c r="E463" s="451" t="s">
        <v>49472</v>
      </c>
      <c r="F463" s="453">
        <v>0.28000000000000003</v>
      </c>
      <c r="G463" s="2" t="s">
        <v>48959</v>
      </c>
      <c r="H463" s="2" t="s">
        <v>15</v>
      </c>
      <c r="I463" s="2"/>
    </row>
    <row r="464" spans="1:9" x14ac:dyDescent="0.3">
      <c r="A464" s="2">
        <v>462</v>
      </c>
      <c r="B464" s="451" t="s">
        <v>49480</v>
      </c>
      <c r="C464" s="451" t="s">
        <v>32753</v>
      </c>
      <c r="D464" s="452" t="s">
        <v>49481</v>
      </c>
      <c r="E464" s="451" t="s">
        <v>49465</v>
      </c>
      <c r="F464" s="453">
        <v>0.2</v>
      </c>
      <c r="G464" s="2" t="s">
        <v>48959</v>
      </c>
      <c r="H464" s="2" t="s">
        <v>15</v>
      </c>
      <c r="I464" s="2"/>
    </row>
    <row r="465" spans="1:9" x14ac:dyDescent="0.3">
      <c r="A465" s="2">
        <v>463</v>
      </c>
      <c r="B465" s="451" t="s">
        <v>49482</v>
      </c>
      <c r="C465" s="451" t="s">
        <v>49483</v>
      </c>
      <c r="D465" s="452" t="s">
        <v>49481</v>
      </c>
      <c r="E465" s="451" t="s">
        <v>49465</v>
      </c>
      <c r="F465" s="453">
        <v>0.4</v>
      </c>
      <c r="G465" s="2" t="s">
        <v>48959</v>
      </c>
      <c r="H465" s="2" t="s">
        <v>15</v>
      </c>
      <c r="I465" s="2"/>
    </row>
    <row r="466" spans="1:9" x14ac:dyDescent="0.3">
      <c r="A466" s="2">
        <v>464</v>
      </c>
      <c r="B466" s="451" t="s">
        <v>49484</v>
      </c>
      <c r="C466" s="451" t="s">
        <v>23476</v>
      </c>
      <c r="D466" s="452" t="s">
        <v>49481</v>
      </c>
      <c r="E466" s="451" t="s">
        <v>49465</v>
      </c>
      <c r="F466" s="453">
        <v>0.6</v>
      </c>
      <c r="G466" s="2" t="s">
        <v>48959</v>
      </c>
      <c r="H466" s="2" t="s">
        <v>15</v>
      </c>
      <c r="I466" s="2"/>
    </row>
    <row r="467" spans="1:9" x14ac:dyDescent="0.3">
      <c r="A467" s="2">
        <v>465</v>
      </c>
      <c r="B467" s="451" t="s">
        <v>49485</v>
      </c>
      <c r="C467" s="451" t="s">
        <v>49486</v>
      </c>
      <c r="D467" s="452" t="s">
        <v>49481</v>
      </c>
      <c r="E467" s="451" t="s">
        <v>49465</v>
      </c>
      <c r="F467" s="453">
        <v>0.4</v>
      </c>
      <c r="G467" s="2" t="s">
        <v>48959</v>
      </c>
      <c r="H467" s="2" t="s">
        <v>15</v>
      </c>
      <c r="I467" s="2"/>
    </row>
    <row r="468" spans="1:9" x14ac:dyDescent="0.3">
      <c r="A468" s="2">
        <v>466</v>
      </c>
      <c r="B468" s="451" t="s">
        <v>49487</v>
      </c>
      <c r="C468" s="451" t="s">
        <v>49488</v>
      </c>
      <c r="D468" s="452" t="s">
        <v>49481</v>
      </c>
      <c r="E468" s="451" t="s">
        <v>49465</v>
      </c>
      <c r="F468" s="453">
        <v>0.28000000000000003</v>
      </c>
      <c r="G468" s="2" t="s">
        <v>48959</v>
      </c>
      <c r="H468" s="2" t="s">
        <v>15</v>
      </c>
      <c r="I468" s="2"/>
    </row>
    <row r="469" spans="1:9" x14ac:dyDescent="0.3">
      <c r="A469" s="2">
        <v>467</v>
      </c>
      <c r="B469" s="451" t="s">
        <v>49489</v>
      </c>
      <c r="C469" s="451" t="s">
        <v>33461</v>
      </c>
      <c r="D469" s="452" t="s">
        <v>49481</v>
      </c>
      <c r="E469" s="451" t="s">
        <v>49465</v>
      </c>
      <c r="F469" s="453">
        <v>0.2</v>
      </c>
      <c r="G469" s="2" t="s">
        <v>48959</v>
      </c>
      <c r="H469" s="2" t="s">
        <v>15</v>
      </c>
      <c r="I469" s="2"/>
    </row>
    <row r="470" spans="1:9" x14ac:dyDescent="0.3">
      <c r="A470" s="2">
        <v>468</v>
      </c>
      <c r="B470" s="451" t="s">
        <v>49490</v>
      </c>
      <c r="C470" s="451" t="s">
        <v>32464</v>
      </c>
      <c r="D470" s="452" t="s">
        <v>49491</v>
      </c>
      <c r="E470" s="451" t="s">
        <v>49465</v>
      </c>
      <c r="F470" s="453">
        <v>0.24</v>
      </c>
      <c r="G470" s="2" t="s">
        <v>48959</v>
      </c>
      <c r="H470" s="2" t="s">
        <v>15</v>
      </c>
      <c r="I470" s="2"/>
    </row>
    <row r="471" spans="1:9" x14ac:dyDescent="0.3">
      <c r="A471" s="2">
        <v>469</v>
      </c>
      <c r="B471" s="451" t="s">
        <v>49492</v>
      </c>
      <c r="C471" s="451" t="s">
        <v>49493</v>
      </c>
      <c r="D471" s="452" t="s">
        <v>49491</v>
      </c>
      <c r="E471" s="451" t="s">
        <v>49494</v>
      </c>
      <c r="F471" s="453">
        <v>0.16</v>
      </c>
      <c r="G471" s="2" t="s">
        <v>48959</v>
      </c>
      <c r="H471" s="2" t="s">
        <v>15</v>
      </c>
      <c r="I471" s="2"/>
    </row>
    <row r="472" spans="1:9" x14ac:dyDescent="0.3">
      <c r="A472" s="2">
        <v>470</v>
      </c>
      <c r="B472" s="451" t="s">
        <v>49495</v>
      </c>
      <c r="C472" s="451" t="s">
        <v>49459</v>
      </c>
      <c r="D472" s="452" t="s">
        <v>49491</v>
      </c>
      <c r="E472" s="451" t="s">
        <v>49494</v>
      </c>
      <c r="F472" s="453">
        <v>0.12</v>
      </c>
      <c r="G472" s="2" t="s">
        <v>48959</v>
      </c>
      <c r="H472" s="2" t="s">
        <v>15</v>
      </c>
      <c r="I472" s="2"/>
    </row>
    <row r="473" spans="1:9" x14ac:dyDescent="0.3">
      <c r="A473" s="2">
        <v>471</v>
      </c>
      <c r="B473" s="451" t="s">
        <v>49496</v>
      </c>
      <c r="C473" s="451" t="s">
        <v>49497</v>
      </c>
      <c r="D473" s="452" t="s">
        <v>49491</v>
      </c>
      <c r="E473" s="451" t="s">
        <v>49494</v>
      </c>
      <c r="F473" s="453">
        <v>0.2</v>
      </c>
      <c r="G473" s="2" t="s">
        <v>48959</v>
      </c>
      <c r="H473" s="2" t="s">
        <v>15</v>
      </c>
      <c r="I473" s="2"/>
    </row>
    <row r="474" spans="1:9" x14ac:dyDescent="0.3">
      <c r="A474" s="2">
        <v>472</v>
      </c>
      <c r="B474" s="451" t="s">
        <v>49498</v>
      </c>
      <c r="C474" s="451" t="s">
        <v>33012</v>
      </c>
      <c r="D474" s="452" t="s">
        <v>49491</v>
      </c>
      <c r="E474" s="451" t="s">
        <v>49494</v>
      </c>
      <c r="F474" s="453">
        <v>0.2</v>
      </c>
      <c r="G474" s="2" t="s">
        <v>48959</v>
      </c>
      <c r="H474" s="2" t="s">
        <v>15</v>
      </c>
      <c r="I474" s="2"/>
    </row>
    <row r="475" spans="1:9" x14ac:dyDescent="0.3">
      <c r="A475" s="2">
        <v>473</v>
      </c>
      <c r="B475" s="451" t="s">
        <v>49499</v>
      </c>
      <c r="C475" s="451" t="s">
        <v>49500</v>
      </c>
      <c r="D475" s="452" t="s">
        <v>49491</v>
      </c>
      <c r="E475" s="451" t="s">
        <v>49494</v>
      </c>
      <c r="F475" s="453">
        <v>0.6</v>
      </c>
      <c r="G475" s="2" t="s">
        <v>48959</v>
      </c>
      <c r="H475" s="2" t="s">
        <v>15</v>
      </c>
      <c r="I475" s="2"/>
    </row>
    <row r="476" spans="1:9" x14ac:dyDescent="0.3">
      <c r="A476" s="2">
        <v>474</v>
      </c>
      <c r="B476" s="451" t="s">
        <v>49501</v>
      </c>
      <c r="C476" s="451" t="s">
        <v>49081</v>
      </c>
      <c r="D476" s="452" t="s">
        <v>49491</v>
      </c>
      <c r="E476" s="451" t="s">
        <v>49494</v>
      </c>
      <c r="F476" s="453">
        <v>0.16</v>
      </c>
      <c r="G476" s="2" t="s">
        <v>48959</v>
      </c>
      <c r="H476" s="2" t="s">
        <v>15</v>
      </c>
      <c r="I476" s="2"/>
    </row>
    <row r="477" spans="1:9" x14ac:dyDescent="0.3">
      <c r="A477" s="2">
        <v>475</v>
      </c>
      <c r="B477" s="451" t="s">
        <v>49502</v>
      </c>
      <c r="C477" s="451" t="s">
        <v>49503</v>
      </c>
      <c r="D477" s="452" t="s">
        <v>49491</v>
      </c>
      <c r="E477" s="451" t="s">
        <v>49494</v>
      </c>
      <c r="F477" s="453">
        <v>0.16</v>
      </c>
      <c r="G477" s="2" t="s">
        <v>48959</v>
      </c>
      <c r="H477" s="2" t="s">
        <v>15</v>
      </c>
      <c r="I477" s="2"/>
    </row>
    <row r="478" spans="1:9" x14ac:dyDescent="0.3">
      <c r="A478" s="2">
        <v>476</v>
      </c>
      <c r="B478" s="451" t="s">
        <v>49504</v>
      </c>
      <c r="C478" s="451" t="s">
        <v>22554</v>
      </c>
      <c r="D478" s="452" t="s">
        <v>49491</v>
      </c>
      <c r="E478" s="451" t="s">
        <v>49494</v>
      </c>
      <c r="F478" s="453">
        <v>0.16</v>
      </c>
      <c r="G478" s="2" t="s">
        <v>48959</v>
      </c>
      <c r="H478" s="2" t="s">
        <v>15</v>
      </c>
      <c r="I478" s="2"/>
    </row>
    <row r="479" spans="1:9" x14ac:dyDescent="0.3">
      <c r="A479" s="2">
        <v>477</v>
      </c>
      <c r="B479" s="451" t="s">
        <v>49505</v>
      </c>
      <c r="C479" s="451" t="s">
        <v>49506</v>
      </c>
      <c r="D479" s="452" t="s">
        <v>49491</v>
      </c>
      <c r="E479" s="451" t="s">
        <v>49494</v>
      </c>
      <c r="F479" s="453">
        <v>0.16</v>
      </c>
      <c r="G479" s="2" t="s">
        <v>48959</v>
      </c>
      <c r="H479" s="2" t="s">
        <v>15</v>
      </c>
      <c r="I479" s="2"/>
    </row>
    <row r="480" spans="1:9" x14ac:dyDescent="0.3">
      <c r="A480" s="2">
        <v>478</v>
      </c>
      <c r="B480" s="451" t="s">
        <v>49507</v>
      </c>
      <c r="C480" s="451" t="s">
        <v>49508</v>
      </c>
      <c r="D480" s="452" t="s">
        <v>49491</v>
      </c>
      <c r="E480" s="451" t="s">
        <v>49494</v>
      </c>
      <c r="F480" s="453">
        <v>0.06</v>
      </c>
      <c r="G480" s="2" t="s">
        <v>48959</v>
      </c>
      <c r="H480" s="2" t="s">
        <v>15</v>
      </c>
      <c r="I480" s="2"/>
    </row>
    <row r="481" spans="1:9" x14ac:dyDescent="0.3">
      <c r="A481" s="2">
        <v>479</v>
      </c>
      <c r="B481" s="451" t="s">
        <v>49509</v>
      </c>
      <c r="C481" s="451" t="s">
        <v>23642</v>
      </c>
      <c r="D481" s="452" t="s">
        <v>49491</v>
      </c>
      <c r="E481" s="451" t="s">
        <v>49494</v>
      </c>
      <c r="F481" s="453">
        <v>0.2</v>
      </c>
      <c r="G481" s="2" t="s">
        <v>48959</v>
      </c>
      <c r="H481" s="2" t="s">
        <v>15</v>
      </c>
      <c r="I481" s="2"/>
    </row>
    <row r="482" spans="1:9" x14ac:dyDescent="0.3">
      <c r="A482" s="2">
        <v>480</v>
      </c>
      <c r="B482" s="451" t="s">
        <v>49510</v>
      </c>
      <c r="C482" s="451" t="s">
        <v>32456</v>
      </c>
      <c r="D482" s="452" t="s">
        <v>49491</v>
      </c>
      <c r="E482" s="451" t="s">
        <v>49494</v>
      </c>
      <c r="F482" s="453">
        <v>0.16</v>
      </c>
      <c r="G482" s="2" t="s">
        <v>48959</v>
      </c>
      <c r="H482" s="2" t="s">
        <v>15</v>
      </c>
      <c r="I482" s="2"/>
    </row>
    <row r="483" spans="1:9" x14ac:dyDescent="0.3">
      <c r="A483" s="2">
        <v>481</v>
      </c>
      <c r="B483" s="451" t="s">
        <v>49511</v>
      </c>
      <c r="C483" s="451" t="s">
        <v>33461</v>
      </c>
      <c r="D483" s="452" t="s">
        <v>49491</v>
      </c>
      <c r="E483" s="451" t="s">
        <v>49494</v>
      </c>
      <c r="F483" s="453">
        <v>0.06</v>
      </c>
      <c r="G483" s="2" t="s">
        <v>48959</v>
      </c>
      <c r="H483" s="2" t="s">
        <v>15</v>
      </c>
      <c r="I483" s="2"/>
    </row>
    <row r="484" spans="1:9" x14ac:dyDescent="0.3">
      <c r="A484" s="2">
        <v>482</v>
      </c>
      <c r="B484" s="451" t="s">
        <v>49512</v>
      </c>
      <c r="C484" s="451" t="s">
        <v>49513</v>
      </c>
      <c r="D484" s="452" t="s">
        <v>49491</v>
      </c>
      <c r="E484" s="451" t="s">
        <v>49494</v>
      </c>
      <c r="F484" s="453">
        <v>0.1</v>
      </c>
      <c r="G484" s="2" t="s">
        <v>48959</v>
      </c>
      <c r="H484" s="2" t="s">
        <v>15</v>
      </c>
      <c r="I484" s="2"/>
    </row>
    <row r="485" spans="1:9" x14ac:dyDescent="0.3">
      <c r="A485" s="2">
        <v>483</v>
      </c>
      <c r="B485" s="451" t="s">
        <v>49514</v>
      </c>
      <c r="C485" s="451" t="s">
        <v>49345</v>
      </c>
      <c r="D485" s="452" t="s">
        <v>49491</v>
      </c>
      <c r="E485" s="451" t="s">
        <v>49494</v>
      </c>
      <c r="F485" s="453">
        <v>0.16</v>
      </c>
      <c r="G485" s="2" t="s">
        <v>48959</v>
      </c>
      <c r="H485" s="2" t="s">
        <v>15</v>
      </c>
      <c r="I485" s="2"/>
    </row>
    <row r="486" spans="1:9" x14ac:dyDescent="0.3">
      <c r="A486" s="2">
        <v>484</v>
      </c>
      <c r="B486" s="451" t="s">
        <v>49515</v>
      </c>
      <c r="C486" s="451" t="s">
        <v>49428</v>
      </c>
      <c r="D486" s="452" t="s">
        <v>49481</v>
      </c>
      <c r="E486" s="451" t="s">
        <v>49494</v>
      </c>
      <c r="F486" s="453">
        <v>0.2</v>
      </c>
      <c r="G486" s="2" t="s">
        <v>48959</v>
      </c>
      <c r="H486" s="2" t="s">
        <v>15</v>
      </c>
      <c r="I486" s="2"/>
    </row>
    <row r="487" spans="1:9" x14ac:dyDescent="0.3">
      <c r="A487" s="2">
        <v>485</v>
      </c>
      <c r="B487" s="451" t="s">
        <v>49074</v>
      </c>
      <c r="C487" s="451" t="s">
        <v>48972</v>
      </c>
      <c r="D487" s="452" t="s">
        <v>48957</v>
      </c>
      <c r="E487" s="451" t="s">
        <v>48958</v>
      </c>
      <c r="F487" s="453">
        <v>0.2</v>
      </c>
      <c r="G487" s="2" t="s">
        <v>48959</v>
      </c>
      <c r="H487" s="2" t="s">
        <v>15</v>
      </c>
      <c r="I487" s="2"/>
    </row>
    <row r="488" spans="1:9" x14ac:dyDescent="0.3">
      <c r="A488" s="2">
        <v>486</v>
      </c>
      <c r="B488" s="451" t="s">
        <v>48978</v>
      </c>
      <c r="C488" s="451" t="s">
        <v>48961</v>
      </c>
      <c r="D488" s="452" t="s">
        <v>48957</v>
      </c>
      <c r="E488" s="451" t="s">
        <v>48958</v>
      </c>
      <c r="F488" s="453">
        <v>0.2</v>
      </c>
      <c r="G488" s="2" t="s">
        <v>48959</v>
      </c>
      <c r="H488" s="2" t="s">
        <v>15</v>
      </c>
      <c r="I488" s="2"/>
    </row>
    <row r="489" spans="1:9" x14ac:dyDescent="0.3">
      <c r="A489" s="2">
        <v>487</v>
      </c>
      <c r="B489" s="451" t="s">
        <v>49092</v>
      </c>
      <c r="C489" s="451" t="s">
        <v>49516</v>
      </c>
      <c r="D489" s="452" t="s">
        <v>48957</v>
      </c>
      <c r="E489" s="451" t="s">
        <v>48958</v>
      </c>
      <c r="F489" s="453">
        <v>0.04</v>
      </c>
      <c r="G489" s="2" t="s">
        <v>48959</v>
      </c>
      <c r="H489" s="2" t="s">
        <v>15</v>
      </c>
      <c r="I489" s="2"/>
    </row>
    <row r="490" spans="1:9" x14ac:dyDescent="0.3">
      <c r="A490" s="2">
        <v>488</v>
      </c>
      <c r="B490" s="451" t="s">
        <v>49517</v>
      </c>
      <c r="C490" s="451" t="s">
        <v>49518</v>
      </c>
      <c r="D490" s="452" t="s">
        <v>48957</v>
      </c>
      <c r="E490" s="451" t="s">
        <v>48958</v>
      </c>
      <c r="F490" s="453">
        <v>0.1</v>
      </c>
      <c r="G490" s="2" t="s">
        <v>48959</v>
      </c>
      <c r="H490" s="2" t="s">
        <v>15</v>
      </c>
      <c r="I490" s="2"/>
    </row>
    <row r="491" spans="1:9" x14ac:dyDescent="0.3">
      <c r="A491" s="2">
        <v>489</v>
      </c>
      <c r="B491" s="451" t="s">
        <v>49018</v>
      </c>
      <c r="C491" s="451" t="s">
        <v>49519</v>
      </c>
      <c r="D491" s="452" t="s">
        <v>48957</v>
      </c>
      <c r="E491" s="451" t="s">
        <v>48958</v>
      </c>
      <c r="F491" s="453">
        <v>0.2</v>
      </c>
      <c r="G491" s="2" t="s">
        <v>48959</v>
      </c>
      <c r="H491" s="2" t="s">
        <v>15</v>
      </c>
      <c r="I491" s="2"/>
    </row>
    <row r="492" spans="1:9" x14ac:dyDescent="0.3">
      <c r="A492" s="2">
        <v>490</v>
      </c>
      <c r="B492" s="451" t="s">
        <v>49520</v>
      </c>
      <c r="C492" s="451" t="s">
        <v>49120</v>
      </c>
      <c r="D492" s="452" t="s">
        <v>48957</v>
      </c>
      <c r="E492" s="451" t="s">
        <v>48958</v>
      </c>
      <c r="F492" s="453">
        <v>0.1</v>
      </c>
      <c r="G492" s="2" t="s">
        <v>48959</v>
      </c>
      <c r="H492" s="2" t="s">
        <v>15</v>
      </c>
      <c r="I492" s="2"/>
    </row>
    <row r="493" spans="1:9" x14ac:dyDescent="0.3">
      <c r="A493" s="2">
        <v>491</v>
      </c>
      <c r="B493" s="451" t="s">
        <v>49521</v>
      </c>
      <c r="C493" s="451" t="s">
        <v>49522</v>
      </c>
      <c r="D493" s="452" t="s">
        <v>49152</v>
      </c>
      <c r="E493" s="451" t="s">
        <v>49153</v>
      </c>
      <c r="F493" s="453">
        <v>4.8000000000000001E-2</v>
      </c>
      <c r="G493" s="2" t="s">
        <v>48959</v>
      </c>
      <c r="H493" s="2" t="s">
        <v>15</v>
      </c>
      <c r="I493" s="2"/>
    </row>
    <row r="494" spans="1:9" x14ac:dyDescent="0.3">
      <c r="A494" s="2">
        <v>492</v>
      </c>
      <c r="B494" s="451" t="s">
        <v>49056</v>
      </c>
      <c r="C494" s="451" t="s">
        <v>49141</v>
      </c>
      <c r="D494" s="452" t="s">
        <v>49152</v>
      </c>
      <c r="E494" s="451" t="s">
        <v>49153</v>
      </c>
      <c r="F494" s="453">
        <v>0.4</v>
      </c>
      <c r="G494" s="2" t="s">
        <v>48959</v>
      </c>
      <c r="H494" s="2" t="s">
        <v>15</v>
      </c>
      <c r="I494" s="2"/>
    </row>
    <row r="495" spans="1:9" x14ac:dyDescent="0.3">
      <c r="A495" s="2">
        <v>493</v>
      </c>
      <c r="B495" s="451" t="s">
        <v>49133</v>
      </c>
      <c r="C495" s="451" t="s">
        <v>49050</v>
      </c>
      <c r="D495" s="452" t="s">
        <v>49229</v>
      </c>
      <c r="E495" s="451" t="s">
        <v>49230</v>
      </c>
      <c r="F495" s="453">
        <v>0.16</v>
      </c>
      <c r="G495" s="2" t="s">
        <v>48959</v>
      </c>
      <c r="H495" s="2" t="s">
        <v>15</v>
      </c>
      <c r="I495" s="2"/>
    </row>
    <row r="496" spans="1:9" x14ac:dyDescent="0.3">
      <c r="A496" s="2">
        <v>494</v>
      </c>
      <c r="B496" s="451" t="s">
        <v>49523</v>
      </c>
      <c r="C496" s="451" t="s">
        <v>42712</v>
      </c>
      <c r="D496" s="452" t="s">
        <v>49229</v>
      </c>
      <c r="E496" s="451" t="s">
        <v>49230</v>
      </c>
      <c r="F496" s="453">
        <v>0.1</v>
      </c>
      <c r="G496" s="2" t="s">
        <v>48959</v>
      </c>
      <c r="H496" s="2" t="s">
        <v>15</v>
      </c>
      <c r="I496" s="2"/>
    </row>
    <row r="497" spans="1:9" x14ac:dyDescent="0.3">
      <c r="A497" s="2">
        <v>495</v>
      </c>
      <c r="B497" s="451" t="s">
        <v>49524</v>
      </c>
      <c r="C497" s="451" t="s">
        <v>49324</v>
      </c>
      <c r="D497" s="452" t="s">
        <v>49292</v>
      </c>
      <c r="E497" s="451" t="s">
        <v>49293</v>
      </c>
      <c r="F497" s="453">
        <v>0.2</v>
      </c>
      <c r="G497" s="2" t="s">
        <v>48959</v>
      </c>
      <c r="H497" s="2" t="s">
        <v>15</v>
      </c>
      <c r="I497" s="2"/>
    </row>
    <row r="498" spans="1:9" x14ac:dyDescent="0.3">
      <c r="A498" s="2">
        <v>496</v>
      </c>
      <c r="B498" s="451" t="s">
        <v>49076</v>
      </c>
      <c r="C498" s="451" t="s">
        <v>49083</v>
      </c>
      <c r="D498" s="452" t="s">
        <v>49525</v>
      </c>
      <c r="E498" s="451" t="s">
        <v>48958</v>
      </c>
      <c r="F498" s="453">
        <v>0.1</v>
      </c>
      <c r="G498" s="2" t="s">
        <v>48959</v>
      </c>
      <c r="H498" s="2" t="s">
        <v>15</v>
      </c>
      <c r="I498" s="2"/>
    </row>
    <row r="499" spans="1:9" x14ac:dyDescent="0.3">
      <c r="A499" s="2">
        <v>497</v>
      </c>
      <c r="B499" s="451" t="s">
        <v>49526</v>
      </c>
      <c r="C499" s="451" t="s">
        <v>49173</v>
      </c>
      <c r="D499" s="452" t="s">
        <v>49152</v>
      </c>
      <c r="E499" s="451" t="s">
        <v>49153</v>
      </c>
      <c r="F499" s="453">
        <v>0.5</v>
      </c>
      <c r="G499" s="2" t="s">
        <v>48959</v>
      </c>
      <c r="H499" s="2" t="s">
        <v>15</v>
      </c>
      <c r="I499" s="2"/>
    </row>
    <row r="500" spans="1:9" x14ac:dyDescent="0.3">
      <c r="A500" s="2">
        <v>498</v>
      </c>
      <c r="B500" s="451" t="s">
        <v>49527</v>
      </c>
      <c r="C500" s="451" t="s">
        <v>49052</v>
      </c>
      <c r="D500" s="452" t="s">
        <v>49152</v>
      </c>
      <c r="E500" s="451" t="s">
        <v>49153</v>
      </c>
      <c r="F500" s="453">
        <v>0.1</v>
      </c>
      <c r="G500" s="2" t="s">
        <v>48959</v>
      </c>
      <c r="H500" s="2" t="s">
        <v>15</v>
      </c>
      <c r="I500" s="2"/>
    </row>
    <row r="501" spans="1:9" x14ac:dyDescent="0.3">
      <c r="A501" s="2">
        <v>499</v>
      </c>
      <c r="B501" s="451" t="s">
        <v>48991</v>
      </c>
      <c r="C501" s="451" t="s">
        <v>49185</v>
      </c>
      <c r="D501" s="452" t="s">
        <v>49152</v>
      </c>
      <c r="E501" s="451" t="s">
        <v>49153</v>
      </c>
      <c r="F501" s="453">
        <v>0.1</v>
      </c>
      <c r="G501" s="2" t="s">
        <v>48959</v>
      </c>
      <c r="H501" s="2" t="s">
        <v>15</v>
      </c>
      <c r="I501" s="2"/>
    </row>
    <row r="502" spans="1:9" x14ac:dyDescent="0.3">
      <c r="A502" s="454">
        <v>500</v>
      </c>
      <c r="B502" s="455" t="s">
        <v>49189</v>
      </c>
      <c r="C502" s="455" t="s">
        <v>42013</v>
      </c>
      <c r="D502" s="456" t="s">
        <v>49152</v>
      </c>
      <c r="E502" s="455" t="s">
        <v>49153</v>
      </c>
      <c r="F502" s="457">
        <v>0.20200000000000001</v>
      </c>
      <c r="G502" s="454" t="s">
        <v>48959</v>
      </c>
      <c r="H502" s="454" t="s">
        <v>15</v>
      </c>
      <c r="I502" s="454"/>
    </row>
    <row r="503" spans="1:9" x14ac:dyDescent="0.3">
      <c r="A503" s="458"/>
      <c r="B503" s="458"/>
      <c r="C503" s="458"/>
      <c r="D503" s="458"/>
      <c r="E503" s="458"/>
      <c r="F503" s="459">
        <v>103.77</v>
      </c>
      <c r="G503" s="458"/>
      <c r="H503" s="458"/>
      <c r="I503" s="458"/>
    </row>
  </sheetData>
  <mergeCells count="1">
    <mergeCell ref="A1:I1"/>
  </mergeCells>
  <dataValidations count="1">
    <dataValidation type="decimal" operator="greaterThanOrEqual" allowBlank="1" showDropDown="1" showInputMessage="1" showErrorMessage="1" prompt="Introduce el número total de hectáreas orgánicas del productor" sqref="F3:F502" xr:uid="{1D1A2D72-8A0B-412F-8A03-819EB520BC13}">
      <formula1>0</formula1>
    </dataValidation>
  </dataValidations>
  <pageMargins left="0.7" right="0.7" top="0.75" bottom="0.75" header="0.3" footer="0.3"/>
  <pageSetup scale="7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34EBA-9391-4689-9A8D-ED2BA77C2AE4}">
  <dimension ref="A1:K862"/>
  <sheetViews>
    <sheetView zoomScale="70" zoomScaleNormal="70" workbookViewId="0">
      <selection activeCell="D171" sqref="D171:D480"/>
    </sheetView>
  </sheetViews>
  <sheetFormatPr defaultRowHeight="14.4" x14ac:dyDescent="0.3"/>
  <cols>
    <col min="1" max="1" width="6.5546875" customWidth="1"/>
    <col min="2" max="2" width="17.33203125" customWidth="1"/>
    <col min="3" max="3" width="21.44140625" customWidth="1"/>
    <col min="4" max="4" width="24.77734375" customWidth="1"/>
    <col min="5" max="5" width="43" customWidth="1"/>
    <col min="6" max="6" width="23.77734375" customWidth="1"/>
    <col min="7" max="7" width="22.21875" customWidth="1"/>
    <col min="8" max="8" width="61.21875" customWidth="1"/>
    <col min="9" max="9" width="17.77734375" customWidth="1"/>
    <col min="10" max="10" width="18" customWidth="1"/>
    <col min="11" max="11" width="13.5546875" customWidth="1"/>
  </cols>
  <sheetData>
    <row r="1" spans="1:11" ht="101.7" customHeight="1" x14ac:dyDescent="0.3">
      <c r="A1" s="249" t="s">
        <v>49528</v>
      </c>
      <c r="B1" s="249"/>
      <c r="C1" s="249"/>
      <c r="D1" s="249"/>
      <c r="E1" s="249"/>
      <c r="F1" s="249"/>
      <c r="G1" s="249"/>
      <c r="H1" s="249"/>
      <c r="I1" s="249"/>
      <c r="J1" s="249"/>
    </row>
    <row r="2" spans="1:11" ht="66" customHeight="1" x14ac:dyDescent="0.3">
      <c r="A2" s="1" t="s">
        <v>1</v>
      </c>
      <c r="B2" s="1" t="s">
        <v>32447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</row>
    <row r="3" spans="1:11" ht="43.5" customHeight="1" x14ac:dyDescent="0.3">
      <c r="A3" s="79">
        <v>1</v>
      </c>
      <c r="B3" s="460" t="s">
        <v>49529</v>
      </c>
      <c r="C3" s="461" t="s">
        <v>49530</v>
      </c>
      <c r="D3" s="461" t="s">
        <v>49531</v>
      </c>
      <c r="E3" s="317" t="s">
        <v>32451</v>
      </c>
      <c r="F3" s="317" t="s">
        <v>49532</v>
      </c>
      <c r="G3" s="462">
        <v>3.6</v>
      </c>
      <c r="H3" s="463" t="s">
        <v>49533</v>
      </c>
      <c r="I3" s="136" t="s">
        <v>8</v>
      </c>
      <c r="J3" s="136" t="s">
        <v>11236</v>
      </c>
    </row>
    <row r="4" spans="1:11" ht="15.6" x14ac:dyDescent="0.3">
      <c r="A4" s="79">
        <v>2</v>
      </c>
      <c r="B4" s="460" t="s">
        <v>49534</v>
      </c>
      <c r="C4" s="317" t="s">
        <v>49535</v>
      </c>
      <c r="D4" s="317" t="s">
        <v>49536</v>
      </c>
      <c r="E4" s="317" t="s">
        <v>32451</v>
      </c>
      <c r="F4" s="317" t="s">
        <v>49532</v>
      </c>
      <c r="G4" s="462">
        <v>1.6</v>
      </c>
      <c r="H4" s="463" t="s">
        <v>49537</v>
      </c>
      <c r="I4" s="136" t="s">
        <v>8</v>
      </c>
      <c r="J4" s="136" t="s">
        <v>11236</v>
      </c>
    </row>
    <row r="5" spans="1:11" ht="15.6" x14ac:dyDescent="0.3">
      <c r="A5" s="79">
        <v>3</v>
      </c>
      <c r="B5" s="460" t="s">
        <v>49538</v>
      </c>
      <c r="C5" s="317" t="s">
        <v>49539</v>
      </c>
      <c r="D5" s="317" t="s">
        <v>49540</v>
      </c>
      <c r="E5" s="317" t="s">
        <v>32451</v>
      </c>
      <c r="F5" s="464" t="s">
        <v>49532</v>
      </c>
      <c r="G5" s="462">
        <v>2.5049999999999999</v>
      </c>
      <c r="H5" s="463" t="s">
        <v>49541</v>
      </c>
      <c r="I5" s="136" t="s">
        <v>8</v>
      </c>
      <c r="J5" s="136" t="s">
        <v>11236</v>
      </c>
    </row>
    <row r="6" spans="1:11" ht="15.6" x14ac:dyDescent="0.3">
      <c r="A6" s="79">
        <v>4</v>
      </c>
      <c r="B6" s="465" t="s">
        <v>49542</v>
      </c>
      <c r="C6" s="317" t="s">
        <v>49543</v>
      </c>
      <c r="D6" s="317" t="s">
        <v>49544</v>
      </c>
      <c r="E6" s="317" t="s">
        <v>32451</v>
      </c>
      <c r="F6" s="317" t="s">
        <v>49532</v>
      </c>
      <c r="G6" s="462">
        <v>1.036</v>
      </c>
      <c r="H6" s="463" t="s">
        <v>49545</v>
      </c>
      <c r="I6" s="136" t="s">
        <v>8</v>
      </c>
      <c r="J6" s="136" t="s">
        <v>11236</v>
      </c>
    </row>
    <row r="7" spans="1:11" ht="15.6" x14ac:dyDescent="0.3">
      <c r="A7" s="79">
        <v>5</v>
      </c>
      <c r="B7" s="460" t="s">
        <v>49546</v>
      </c>
      <c r="C7" s="317" t="s">
        <v>49547</v>
      </c>
      <c r="D7" s="317" t="s">
        <v>41253</v>
      </c>
      <c r="E7" s="317" t="s">
        <v>32451</v>
      </c>
      <c r="F7" s="317" t="s">
        <v>49532</v>
      </c>
      <c r="G7" s="462">
        <v>2.125</v>
      </c>
      <c r="H7" s="463" t="s">
        <v>49548</v>
      </c>
      <c r="I7" s="136" t="s">
        <v>8</v>
      </c>
      <c r="J7" s="136" t="s">
        <v>11236</v>
      </c>
    </row>
    <row r="8" spans="1:11" ht="15.6" x14ac:dyDescent="0.3">
      <c r="A8" s="79">
        <v>6</v>
      </c>
      <c r="B8" s="460" t="s">
        <v>49549</v>
      </c>
      <c r="C8" s="317" t="s">
        <v>49550</v>
      </c>
      <c r="D8" s="317" t="s">
        <v>4797</v>
      </c>
      <c r="E8" s="317" t="s">
        <v>32451</v>
      </c>
      <c r="F8" s="317" t="s">
        <v>49532</v>
      </c>
      <c r="G8" s="462">
        <v>1.821</v>
      </c>
      <c r="H8" s="463" t="s">
        <v>49545</v>
      </c>
      <c r="I8" s="136" t="s">
        <v>8</v>
      </c>
      <c r="J8" s="136" t="s">
        <v>11236</v>
      </c>
      <c r="K8" s="80"/>
    </row>
    <row r="9" spans="1:11" ht="15.6" x14ac:dyDescent="0.3">
      <c r="A9" s="79">
        <v>7</v>
      </c>
      <c r="B9" s="460" t="s">
        <v>49551</v>
      </c>
      <c r="C9" s="317" t="s">
        <v>49552</v>
      </c>
      <c r="D9" s="317" t="s">
        <v>33436</v>
      </c>
      <c r="E9" s="317" t="s">
        <v>32451</v>
      </c>
      <c r="F9" s="317" t="s">
        <v>49532</v>
      </c>
      <c r="G9" s="462">
        <v>3.093</v>
      </c>
      <c r="H9" s="463" t="s">
        <v>49545</v>
      </c>
      <c r="I9" s="136" t="s">
        <v>8</v>
      </c>
      <c r="J9" s="136" t="s">
        <v>11236</v>
      </c>
    </row>
    <row r="10" spans="1:11" ht="15.6" x14ac:dyDescent="0.3">
      <c r="A10" s="79">
        <v>8</v>
      </c>
      <c r="B10" s="460" t="s">
        <v>49553</v>
      </c>
      <c r="C10" s="317" t="s">
        <v>49554</v>
      </c>
      <c r="D10" s="317" t="s">
        <v>49555</v>
      </c>
      <c r="E10" s="317" t="s">
        <v>32451</v>
      </c>
      <c r="F10" s="317" t="s">
        <v>49532</v>
      </c>
      <c r="G10" s="462">
        <v>2.226</v>
      </c>
      <c r="H10" s="463" t="s">
        <v>49556</v>
      </c>
      <c r="I10" s="136" t="s">
        <v>8</v>
      </c>
      <c r="J10" s="136" t="s">
        <v>11236</v>
      </c>
    </row>
    <row r="11" spans="1:11" ht="15.6" x14ac:dyDescent="0.3">
      <c r="A11" s="79">
        <v>9</v>
      </c>
      <c r="B11" s="465" t="s">
        <v>49557</v>
      </c>
      <c r="C11" s="317" t="s">
        <v>49558</v>
      </c>
      <c r="D11" s="317" t="s">
        <v>49559</v>
      </c>
      <c r="E11" s="317" t="s">
        <v>32451</v>
      </c>
      <c r="F11" s="317" t="s">
        <v>49532</v>
      </c>
      <c r="G11" s="462">
        <v>2.6309999999999998</v>
      </c>
      <c r="H11" s="463" t="s">
        <v>49560</v>
      </c>
      <c r="I11" s="136" t="s">
        <v>8</v>
      </c>
      <c r="J11" s="136" t="s">
        <v>11236</v>
      </c>
    </row>
    <row r="12" spans="1:11" ht="15.6" x14ac:dyDescent="0.3">
      <c r="A12" s="79">
        <v>10</v>
      </c>
      <c r="B12" s="465" t="s">
        <v>49561</v>
      </c>
      <c r="C12" s="317" t="s">
        <v>49562</v>
      </c>
      <c r="D12" s="317" t="s">
        <v>33436</v>
      </c>
      <c r="E12" s="317" t="s">
        <v>32451</v>
      </c>
      <c r="F12" s="317" t="s">
        <v>49532</v>
      </c>
      <c r="G12" s="462">
        <v>3.036</v>
      </c>
      <c r="H12" s="463" t="s">
        <v>49563</v>
      </c>
      <c r="I12" s="136" t="s">
        <v>8</v>
      </c>
      <c r="J12" s="136" t="s">
        <v>11236</v>
      </c>
    </row>
    <row r="13" spans="1:11" ht="15.6" x14ac:dyDescent="0.3">
      <c r="A13" s="79">
        <v>11</v>
      </c>
      <c r="B13" s="460" t="s">
        <v>49564</v>
      </c>
      <c r="C13" s="317" t="s">
        <v>49565</v>
      </c>
      <c r="D13" s="317" t="s">
        <v>32951</v>
      </c>
      <c r="E13" s="317" t="s">
        <v>32451</v>
      </c>
      <c r="F13" s="317" t="s">
        <v>49532</v>
      </c>
      <c r="G13" s="462">
        <v>3.238</v>
      </c>
      <c r="H13" s="463" t="s">
        <v>49541</v>
      </c>
      <c r="I13" s="136" t="s">
        <v>8</v>
      </c>
      <c r="J13" s="136" t="s">
        <v>11236</v>
      </c>
    </row>
    <row r="14" spans="1:11" ht="15.6" x14ac:dyDescent="0.3">
      <c r="A14" s="79">
        <v>12</v>
      </c>
      <c r="B14" s="460" t="s">
        <v>49566</v>
      </c>
      <c r="C14" s="317" t="s">
        <v>49567</v>
      </c>
      <c r="D14" s="317" t="s">
        <v>33464</v>
      </c>
      <c r="E14" s="317" t="s">
        <v>32451</v>
      </c>
      <c r="F14" s="317" t="s">
        <v>49532</v>
      </c>
      <c r="G14" s="462">
        <v>2.226</v>
      </c>
      <c r="H14" s="463" t="s">
        <v>49556</v>
      </c>
      <c r="I14" s="136" t="s">
        <v>8</v>
      </c>
      <c r="J14" s="136" t="s">
        <v>11236</v>
      </c>
    </row>
    <row r="15" spans="1:11" ht="31.2" x14ac:dyDescent="0.3">
      <c r="A15" s="79">
        <v>13</v>
      </c>
      <c r="B15" s="460" t="s">
        <v>49568</v>
      </c>
      <c r="C15" s="317" t="s">
        <v>49569</v>
      </c>
      <c r="D15" s="317" t="s">
        <v>49570</v>
      </c>
      <c r="E15" s="317" t="s">
        <v>32451</v>
      </c>
      <c r="F15" s="317" t="s">
        <v>49532</v>
      </c>
      <c r="G15" s="462">
        <v>2.8340000000000001</v>
      </c>
      <c r="H15" s="463" t="s">
        <v>49571</v>
      </c>
      <c r="I15" s="136" t="s">
        <v>8</v>
      </c>
      <c r="J15" s="136" t="s">
        <v>11236</v>
      </c>
    </row>
    <row r="16" spans="1:11" ht="15.6" x14ac:dyDescent="0.3">
      <c r="A16" s="79">
        <v>14</v>
      </c>
      <c r="B16" s="460" t="s">
        <v>49572</v>
      </c>
      <c r="C16" s="461" t="s">
        <v>49573</v>
      </c>
      <c r="D16" s="461" t="s">
        <v>49574</v>
      </c>
      <c r="E16" s="317" t="s">
        <v>32451</v>
      </c>
      <c r="F16" s="317" t="s">
        <v>49532</v>
      </c>
      <c r="G16" s="466">
        <v>1.821</v>
      </c>
      <c r="H16" s="463" t="s">
        <v>49545</v>
      </c>
      <c r="I16" s="136" t="s">
        <v>8</v>
      </c>
      <c r="J16" s="136" t="s">
        <v>11236</v>
      </c>
    </row>
    <row r="17" spans="1:10" ht="15.6" x14ac:dyDescent="0.3">
      <c r="A17" s="79">
        <v>15</v>
      </c>
      <c r="B17" s="460" t="s">
        <v>49575</v>
      </c>
      <c r="C17" s="317" t="s">
        <v>49576</v>
      </c>
      <c r="D17" s="317" t="s">
        <v>49577</v>
      </c>
      <c r="E17" s="317" t="s">
        <v>32451</v>
      </c>
      <c r="F17" s="317" t="s">
        <v>49532</v>
      </c>
      <c r="G17" s="462">
        <v>3.5619999999999998</v>
      </c>
      <c r="H17" s="463" t="s">
        <v>49578</v>
      </c>
      <c r="I17" s="136" t="s">
        <v>8</v>
      </c>
      <c r="J17" s="136" t="s">
        <v>11236</v>
      </c>
    </row>
    <row r="18" spans="1:10" ht="15.6" x14ac:dyDescent="0.3">
      <c r="A18" s="79">
        <v>16</v>
      </c>
      <c r="B18" s="460" t="s">
        <v>49579</v>
      </c>
      <c r="C18" s="461" t="s">
        <v>49580</v>
      </c>
      <c r="D18" s="461" t="s">
        <v>49574</v>
      </c>
      <c r="E18" s="317" t="s">
        <v>32451</v>
      </c>
      <c r="F18" s="317" t="s">
        <v>49532</v>
      </c>
      <c r="G18" s="462">
        <v>2.226</v>
      </c>
      <c r="H18" s="463" t="s">
        <v>49556</v>
      </c>
      <c r="I18" s="136" t="s">
        <v>8</v>
      </c>
      <c r="J18" s="136" t="s">
        <v>11236</v>
      </c>
    </row>
    <row r="19" spans="1:10" ht="15.6" x14ac:dyDescent="0.3">
      <c r="A19" s="79">
        <v>17</v>
      </c>
      <c r="B19" s="460" t="s">
        <v>49581</v>
      </c>
      <c r="C19" s="461" t="s">
        <v>49582</v>
      </c>
      <c r="D19" s="461" t="s">
        <v>33436</v>
      </c>
      <c r="E19" s="317" t="s">
        <v>32451</v>
      </c>
      <c r="F19" s="317" t="s">
        <v>49532</v>
      </c>
      <c r="G19" s="462">
        <v>2.7320000000000002</v>
      </c>
      <c r="H19" s="463" t="s">
        <v>49556</v>
      </c>
      <c r="I19" s="136" t="s">
        <v>8</v>
      </c>
      <c r="J19" s="136" t="s">
        <v>11236</v>
      </c>
    </row>
    <row r="20" spans="1:10" ht="15.6" x14ac:dyDescent="0.3">
      <c r="A20" s="79">
        <v>18</v>
      </c>
      <c r="B20" s="460" t="s">
        <v>49583</v>
      </c>
      <c r="C20" s="461" t="s">
        <v>49584</v>
      </c>
      <c r="D20" s="461" t="s">
        <v>32475</v>
      </c>
      <c r="E20" s="317" t="s">
        <v>32451</v>
      </c>
      <c r="F20" s="317" t="s">
        <v>49532</v>
      </c>
      <c r="G20" s="462">
        <v>3.238</v>
      </c>
      <c r="H20" s="463" t="s">
        <v>49585</v>
      </c>
      <c r="I20" s="136" t="s">
        <v>8</v>
      </c>
      <c r="J20" s="136" t="s">
        <v>11236</v>
      </c>
    </row>
    <row r="21" spans="1:10" ht="15.6" x14ac:dyDescent="0.3">
      <c r="A21" s="79">
        <v>19</v>
      </c>
      <c r="B21" s="460" t="s">
        <v>49586</v>
      </c>
      <c r="C21" s="461" t="s">
        <v>49587</v>
      </c>
      <c r="D21" s="461" t="s">
        <v>32820</v>
      </c>
      <c r="E21" s="317" t="s">
        <v>32451</v>
      </c>
      <c r="F21" s="317" t="s">
        <v>49532</v>
      </c>
      <c r="G21" s="462">
        <v>3.036</v>
      </c>
      <c r="H21" s="463" t="s">
        <v>49588</v>
      </c>
      <c r="I21" s="136" t="s">
        <v>8</v>
      </c>
      <c r="J21" s="136" t="s">
        <v>11236</v>
      </c>
    </row>
    <row r="22" spans="1:10" ht="15.6" x14ac:dyDescent="0.3">
      <c r="A22" s="79">
        <v>20</v>
      </c>
      <c r="B22" s="465" t="s">
        <v>49589</v>
      </c>
      <c r="C22" s="461" t="s">
        <v>49590</v>
      </c>
      <c r="D22" s="461" t="s">
        <v>32620</v>
      </c>
      <c r="E22" s="317" t="s">
        <v>32451</v>
      </c>
      <c r="F22" s="317" t="s">
        <v>49532</v>
      </c>
      <c r="G22" s="462">
        <v>2.6309999999999998</v>
      </c>
      <c r="H22" s="463" t="s">
        <v>49560</v>
      </c>
      <c r="I22" s="136" t="s">
        <v>8</v>
      </c>
      <c r="J22" s="136" t="s">
        <v>11236</v>
      </c>
    </row>
    <row r="23" spans="1:10" ht="15.6" x14ac:dyDescent="0.3">
      <c r="A23" s="79">
        <v>21</v>
      </c>
      <c r="B23" s="460" t="s">
        <v>49591</v>
      </c>
      <c r="C23" s="461" t="s">
        <v>49592</v>
      </c>
      <c r="D23" s="461" t="s">
        <v>49593</v>
      </c>
      <c r="E23" s="317" t="s">
        <v>32451</v>
      </c>
      <c r="F23" s="317" t="s">
        <v>49532</v>
      </c>
      <c r="G23" s="462">
        <v>2.6309999999999998</v>
      </c>
      <c r="H23" s="463" t="s">
        <v>49560</v>
      </c>
      <c r="I23" s="136" t="s">
        <v>8</v>
      </c>
      <c r="J23" s="136" t="s">
        <v>11236</v>
      </c>
    </row>
    <row r="24" spans="1:10" ht="15.6" x14ac:dyDescent="0.3">
      <c r="A24" s="79">
        <v>22</v>
      </c>
      <c r="B24" s="460" t="s">
        <v>49594</v>
      </c>
      <c r="C24" s="461" t="s">
        <v>49595</v>
      </c>
      <c r="D24" s="461" t="s">
        <v>49596</v>
      </c>
      <c r="E24" s="317" t="s">
        <v>32451</v>
      </c>
      <c r="F24" s="317" t="s">
        <v>49532</v>
      </c>
      <c r="G24" s="462">
        <v>3.137</v>
      </c>
      <c r="H24" s="463" t="s">
        <v>49545</v>
      </c>
      <c r="I24" s="136" t="s">
        <v>8</v>
      </c>
      <c r="J24" s="136" t="s">
        <v>11236</v>
      </c>
    </row>
    <row r="25" spans="1:10" ht="15.6" x14ac:dyDescent="0.3">
      <c r="A25" s="79">
        <v>23</v>
      </c>
      <c r="B25" s="460" t="s">
        <v>49597</v>
      </c>
      <c r="C25" s="461" t="s">
        <v>49598</v>
      </c>
      <c r="D25" s="461" t="s">
        <v>49599</v>
      </c>
      <c r="E25" s="317" t="s">
        <v>32451</v>
      </c>
      <c r="F25" s="317" t="s">
        <v>49532</v>
      </c>
      <c r="G25" s="462">
        <v>3.6429999999999998</v>
      </c>
      <c r="H25" s="463" t="s">
        <v>49600</v>
      </c>
      <c r="I25" s="136" t="s">
        <v>8</v>
      </c>
      <c r="J25" s="136" t="s">
        <v>11236</v>
      </c>
    </row>
    <row r="26" spans="1:10" ht="15.6" x14ac:dyDescent="0.3">
      <c r="A26" s="79">
        <v>24</v>
      </c>
      <c r="B26" s="460" t="s">
        <v>49601</v>
      </c>
      <c r="C26" s="461" t="s">
        <v>49602</v>
      </c>
      <c r="D26" s="461" t="s">
        <v>32506</v>
      </c>
      <c r="E26" s="317" t="s">
        <v>32451</v>
      </c>
      <c r="F26" s="317" t="s">
        <v>49532</v>
      </c>
      <c r="G26" s="462">
        <v>3.137</v>
      </c>
      <c r="H26" s="463" t="s">
        <v>49603</v>
      </c>
      <c r="I26" s="136" t="s">
        <v>8</v>
      </c>
      <c r="J26" s="136" t="s">
        <v>11236</v>
      </c>
    </row>
    <row r="27" spans="1:10" ht="15.6" x14ac:dyDescent="0.3">
      <c r="A27" s="79">
        <v>25</v>
      </c>
      <c r="B27" s="460" t="s">
        <v>49604</v>
      </c>
      <c r="C27" s="461" t="s">
        <v>49605</v>
      </c>
      <c r="D27" s="461" t="s">
        <v>49606</v>
      </c>
      <c r="E27" s="317" t="s">
        <v>32451</v>
      </c>
      <c r="F27" s="317" t="s">
        <v>49532</v>
      </c>
      <c r="G27" s="462">
        <v>3.5619999999999998</v>
      </c>
      <c r="H27" s="463" t="s">
        <v>49563</v>
      </c>
      <c r="I27" s="136" t="s">
        <v>8</v>
      </c>
      <c r="J27" s="136" t="s">
        <v>11236</v>
      </c>
    </row>
    <row r="28" spans="1:10" ht="15.6" x14ac:dyDescent="0.3">
      <c r="A28" s="79">
        <v>26</v>
      </c>
      <c r="B28" s="460" t="s">
        <v>49607</v>
      </c>
      <c r="C28" s="461" t="s">
        <v>49608</v>
      </c>
      <c r="D28" s="461" t="s">
        <v>49609</v>
      </c>
      <c r="E28" s="317" t="s">
        <v>32451</v>
      </c>
      <c r="F28" s="317" t="s">
        <v>49532</v>
      </c>
      <c r="G28" s="462">
        <v>3.238</v>
      </c>
      <c r="H28" s="463" t="s">
        <v>49588</v>
      </c>
      <c r="I28" s="136" t="s">
        <v>8</v>
      </c>
      <c r="J28" s="136" t="s">
        <v>11236</v>
      </c>
    </row>
    <row r="29" spans="1:10" ht="15.6" x14ac:dyDescent="0.3">
      <c r="A29" s="79">
        <v>27</v>
      </c>
      <c r="B29" s="460" t="s">
        <v>49610</v>
      </c>
      <c r="C29" s="461" t="s">
        <v>49611</v>
      </c>
      <c r="D29" s="461" t="s">
        <v>41265</v>
      </c>
      <c r="E29" s="317" t="s">
        <v>32451</v>
      </c>
      <c r="F29" s="317" t="s">
        <v>49532</v>
      </c>
      <c r="G29" s="462">
        <v>3.6429999999999998</v>
      </c>
      <c r="H29" s="463" t="s">
        <v>49600</v>
      </c>
      <c r="I29" s="136" t="s">
        <v>8</v>
      </c>
      <c r="J29" s="136" t="s">
        <v>11236</v>
      </c>
    </row>
    <row r="30" spans="1:10" ht="15.6" x14ac:dyDescent="0.3">
      <c r="A30" s="79">
        <v>28</v>
      </c>
      <c r="B30" s="460" t="s">
        <v>49612</v>
      </c>
      <c r="C30" s="461" t="s">
        <v>49613</v>
      </c>
      <c r="D30" s="461" t="s">
        <v>49614</v>
      </c>
      <c r="E30" s="317" t="s">
        <v>32451</v>
      </c>
      <c r="F30" s="317" t="s">
        <v>49532</v>
      </c>
      <c r="G30" s="462">
        <v>2.226</v>
      </c>
      <c r="H30" s="463" t="s">
        <v>49615</v>
      </c>
      <c r="I30" s="136" t="s">
        <v>8</v>
      </c>
      <c r="J30" s="136" t="s">
        <v>11236</v>
      </c>
    </row>
    <row r="31" spans="1:10" ht="15.6" x14ac:dyDescent="0.3">
      <c r="A31" s="79">
        <v>29</v>
      </c>
      <c r="B31" s="460" t="s">
        <v>49616</v>
      </c>
      <c r="C31" s="461" t="s">
        <v>49617</v>
      </c>
      <c r="D31" s="461" t="s">
        <v>32475</v>
      </c>
      <c r="E31" s="317" t="s">
        <v>32451</v>
      </c>
      <c r="F31" s="317" t="s">
        <v>49532</v>
      </c>
      <c r="G31" s="462">
        <v>3.238</v>
      </c>
      <c r="H31" s="463" t="s">
        <v>49588</v>
      </c>
      <c r="I31" s="136" t="s">
        <v>8</v>
      </c>
      <c r="J31" s="136" t="s">
        <v>11236</v>
      </c>
    </row>
    <row r="32" spans="1:10" ht="15.6" x14ac:dyDescent="0.3">
      <c r="A32" s="79">
        <v>30</v>
      </c>
      <c r="B32" s="460" t="s">
        <v>49618</v>
      </c>
      <c r="C32" s="461" t="s">
        <v>49619</v>
      </c>
      <c r="D32" s="461" t="s">
        <v>49620</v>
      </c>
      <c r="E32" s="317" t="s">
        <v>32451</v>
      </c>
      <c r="F32" s="317" t="s">
        <v>49532</v>
      </c>
      <c r="G32" s="462">
        <v>3.6429999999999998</v>
      </c>
      <c r="H32" s="463" t="s">
        <v>49600</v>
      </c>
      <c r="I32" s="136" t="s">
        <v>8</v>
      </c>
      <c r="J32" s="136" t="s">
        <v>11236</v>
      </c>
    </row>
    <row r="33" spans="1:10" ht="15.6" x14ac:dyDescent="0.3">
      <c r="A33" s="79">
        <v>31</v>
      </c>
      <c r="B33" s="460" t="s">
        <v>49621</v>
      </c>
      <c r="C33" s="461" t="s">
        <v>49622</v>
      </c>
      <c r="D33" s="461" t="s">
        <v>49623</v>
      </c>
      <c r="E33" s="317" t="s">
        <v>32451</v>
      </c>
      <c r="F33" s="317" t="s">
        <v>49532</v>
      </c>
      <c r="G33" s="462">
        <v>3.4409999999999998</v>
      </c>
      <c r="H33" s="463" t="s">
        <v>49624</v>
      </c>
      <c r="I33" s="136" t="s">
        <v>8</v>
      </c>
      <c r="J33" s="136" t="s">
        <v>11236</v>
      </c>
    </row>
    <row r="34" spans="1:10" ht="15.6" x14ac:dyDescent="0.3">
      <c r="A34" s="79">
        <v>32</v>
      </c>
      <c r="B34" s="460" t="s">
        <v>49625</v>
      </c>
      <c r="C34" s="461" t="s">
        <v>49626</v>
      </c>
      <c r="D34" s="461" t="s">
        <v>32651</v>
      </c>
      <c r="E34" s="317" t="s">
        <v>32451</v>
      </c>
      <c r="F34" s="317" t="s">
        <v>49532</v>
      </c>
      <c r="G34" s="462">
        <v>3.6429999999999998</v>
      </c>
      <c r="H34" s="463" t="s">
        <v>49600</v>
      </c>
      <c r="I34" s="136" t="s">
        <v>8</v>
      </c>
      <c r="J34" s="136" t="s">
        <v>11236</v>
      </c>
    </row>
    <row r="35" spans="1:10" ht="15.6" x14ac:dyDescent="0.3">
      <c r="A35" s="79">
        <v>33</v>
      </c>
      <c r="B35" s="460" t="s">
        <v>49627</v>
      </c>
      <c r="C35" s="461" t="s">
        <v>49628</v>
      </c>
      <c r="D35" s="461" t="s">
        <v>49629</v>
      </c>
      <c r="E35" s="317" t="s">
        <v>32451</v>
      </c>
      <c r="F35" s="317" t="s">
        <v>49532</v>
      </c>
      <c r="G35" s="462">
        <v>2.8340000000000001</v>
      </c>
      <c r="H35" s="463" t="s">
        <v>49630</v>
      </c>
      <c r="I35" s="136" t="s">
        <v>8</v>
      </c>
      <c r="J35" s="136" t="s">
        <v>11236</v>
      </c>
    </row>
    <row r="36" spans="1:10" ht="15.6" x14ac:dyDescent="0.3">
      <c r="A36" s="79">
        <v>34</v>
      </c>
      <c r="B36" s="460" t="s">
        <v>49631</v>
      </c>
      <c r="C36" s="461" t="s">
        <v>49632</v>
      </c>
      <c r="D36" s="461" t="s">
        <v>32965</v>
      </c>
      <c r="E36" s="317" t="s">
        <v>32451</v>
      </c>
      <c r="F36" s="317" t="s">
        <v>49532</v>
      </c>
      <c r="G36" s="462">
        <v>3.093</v>
      </c>
      <c r="H36" s="463" t="s">
        <v>49603</v>
      </c>
      <c r="I36" s="136" t="s">
        <v>8</v>
      </c>
      <c r="J36" s="136" t="s">
        <v>11236</v>
      </c>
    </row>
    <row r="37" spans="1:10" ht="15.6" x14ac:dyDescent="0.3">
      <c r="A37" s="79">
        <v>35</v>
      </c>
      <c r="B37" s="460" t="s">
        <v>49633</v>
      </c>
      <c r="C37" s="461" t="s">
        <v>49634</v>
      </c>
      <c r="D37" s="461" t="s">
        <v>49635</v>
      </c>
      <c r="E37" s="317" t="s">
        <v>32451</v>
      </c>
      <c r="F37" s="317" t="s">
        <v>49532</v>
      </c>
      <c r="G37" s="462">
        <v>2.6309999999999998</v>
      </c>
      <c r="H37" s="463" t="s">
        <v>49560</v>
      </c>
      <c r="I37" s="136" t="s">
        <v>8</v>
      </c>
      <c r="J37" s="136" t="s">
        <v>11236</v>
      </c>
    </row>
    <row r="38" spans="1:10" ht="15.6" x14ac:dyDescent="0.3">
      <c r="A38" s="79">
        <v>36</v>
      </c>
      <c r="B38" s="460" t="s">
        <v>49636</v>
      </c>
      <c r="C38" s="461" t="s">
        <v>49637</v>
      </c>
      <c r="D38" s="461" t="s">
        <v>32999</v>
      </c>
      <c r="E38" s="317" t="s">
        <v>32451</v>
      </c>
      <c r="F38" s="317" t="s">
        <v>49532</v>
      </c>
      <c r="G38" s="462">
        <v>1.821</v>
      </c>
      <c r="H38" s="463" t="s">
        <v>49603</v>
      </c>
      <c r="I38" s="136" t="s">
        <v>8</v>
      </c>
      <c r="J38" s="136" t="s">
        <v>11236</v>
      </c>
    </row>
    <row r="39" spans="1:10" ht="15.6" x14ac:dyDescent="0.3">
      <c r="A39" s="79">
        <v>37</v>
      </c>
      <c r="B39" s="465" t="s">
        <v>49638</v>
      </c>
      <c r="C39" s="461" t="s">
        <v>49639</v>
      </c>
      <c r="D39" s="461" t="s">
        <v>49640</v>
      </c>
      <c r="E39" s="317" t="s">
        <v>32451</v>
      </c>
      <c r="F39" s="317" t="s">
        <v>49532</v>
      </c>
      <c r="G39" s="462">
        <v>2.8340000000000001</v>
      </c>
      <c r="H39" s="463" t="s">
        <v>49641</v>
      </c>
      <c r="I39" s="136" t="s">
        <v>8</v>
      </c>
      <c r="J39" s="136" t="s">
        <v>11236</v>
      </c>
    </row>
    <row r="40" spans="1:10" ht="15.6" x14ac:dyDescent="0.3">
      <c r="A40" s="79">
        <v>38</v>
      </c>
      <c r="B40" s="460" t="s">
        <v>49642</v>
      </c>
      <c r="C40" s="461" t="s">
        <v>49643</v>
      </c>
      <c r="D40" s="461" t="s">
        <v>49644</v>
      </c>
      <c r="E40" s="317" t="s">
        <v>32451</v>
      </c>
      <c r="F40" s="317" t="s">
        <v>49532</v>
      </c>
      <c r="G40" s="462">
        <v>1.821</v>
      </c>
      <c r="H40" s="463" t="s">
        <v>49603</v>
      </c>
      <c r="I40" s="136" t="s">
        <v>8</v>
      </c>
      <c r="J40" s="136" t="s">
        <v>11236</v>
      </c>
    </row>
    <row r="41" spans="1:10" ht="15.6" x14ac:dyDescent="0.3">
      <c r="A41" s="79">
        <v>39</v>
      </c>
      <c r="B41" s="460" t="s">
        <v>49645</v>
      </c>
      <c r="C41" s="461" t="s">
        <v>49646</v>
      </c>
      <c r="D41" s="461" t="s">
        <v>3560</v>
      </c>
      <c r="E41" s="317" t="s">
        <v>32451</v>
      </c>
      <c r="F41" s="317" t="s">
        <v>49532</v>
      </c>
      <c r="G41" s="462">
        <v>2.6309999999999998</v>
      </c>
      <c r="H41" s="463" t="s">
        <v>49560</v>
      </c>
      <c r="I41" s="136" t="s">
        <v>8</v>
      </c>
      <c r="J41" s="136" t="s">
        <v>11236</v>
      </c>
    </row>
    <row r="42" spans="1:10" ht="15.6" x14ac:dyDescent="0.3">
      <c r="A42" s="79">
        <v>40</v>
      </c>
      <c r="B42" s="460" t="s">
        <v>49647</v>
      </c>
      <c r="C42" s="461" t="s">
        <v>49648</v>
      </c>
      <c r="D42" s="461" t="s">
        <v>32520</v>
      </c>
      <c r="E42" s="317" t="s">
        <v>32451</v>
      </c>
      <c r="F42" s="317" t="s">
        <v>49532</v>
      </c>
      <c r="G42" s="462">
        <v>2.9350000000000001</v>
      </c>
      <c r="H42" s="463" t="s">
        <v>49603</v>
      </c>
      <c r="I42" s="136" t="s">
        <v>8</v>
      </c>
      <c r="J42" s="136" t="s">
        <v>11236</v>
      </c>
    </row>
    <row r="43" spans="1:10" ht="15.6" x14ac:dyDescent="0.3">
      <c r="A43" s="79">
        <v>41</v>
      </c>
      <c r="B43" s="460" t="s">
        <v>49649</v>
      </c>
      <c r="C43" s="461" t="s">
        <v>49650</v>
      </c>
      <c r="D43" s="461" t="s">
        <v>49651</v>
      </c>
      <c r="E43" s="317" t="s">
        <v>32451</v>
      </c>
      <c r="F43" s="317" t="s">
        <v>49532</v>
      </c>
      <c r="G43" s="462">
        <v>3.6429999999999998</v>
      </c>
      <c r="H43" s="463" t="s">
        <v>49600</v>
      </c>
      <c r="I43" s="136" t="s">
        <v>8</v>
      </c>
      <c r="J43" s="136" t="s">
        <v>11236</v>
      </c>
    </row>
    <row r="44" spans="1:10" ht="15.6" x14ac:dyDescent="0.3">
      <c r="A44" s="79">
        <v>42</v>
      </c>
      <c r="B44" s="460" t="s">
        <v>49652</v>
      </c>
      <c r="C44" s="461" t="s">
        <v>49653</v>
      </c>
      <c r="D44" s="461" t="s">
        <v>32742</v>
      </c>
      <c r="E44" s="317" t="s">
        <v>32451</v>
      </c>
      <c r="F44" s="317" t="s">
        <v>49532</v>
      </c>
      <c r="G44" s="462">
        <v>3.6429999999999998</v>
      </c>
      <c r="H44" s="463" t="s">
        <v>49600</v>
      </c>
      <c r="I44" s="136" t="s">
        <v>8</v>
      </c>
      <c r="J44" s="136" t="s">
        <v>11236</v>
      </c>
    </row>
    <row r="45" spans="1:10" ht="15.6" x14ac:dyDescent="0.3">
      <c r="A45" s="79">
        <v>43</v>
      </c>
      <c r="B45" s="460" t="s">
        <v>49654</v>
      </c>
      <c r="C45" s="461" t="s">
        <v>49655</v>
      </c>
      <c r="D45" s="461" t="s">
        <v>32630</v>
      </c>
      <c r="E45" s="317" t="s">
        <v>32451</v>
      </c>
      <c r="F45" s="317" t="s">
        <v>49532</v>
      </c>
      <c r="G45" s="462">
        <v>3.238</v>
      </c>
      <c r="H45" s="463" t="s">
        <v>49563</v>
      </c>
      <c r="I45" s="136" t="s">
        <v>8</v>
      </c>
      <c r="J45" s="136" t="s">
        <v>11236</v>
      </c>
    </row>
    <row r="46" spans="1:10" ht="15.6" x14ac:dyDescent="0.3">
      <c r="A46" s="79">
        <v>44</v>
      </c>
      <c r="B46" s="465" t="s">
        <v>49656</v>
      </c>
      <c r="C46" s="461" t="s">
        <v>49657</v>
      </c>
      <c r="D46" s="461" t="s">
        <v>33436</v>
      </c>
      <c r="E46" s="317" t="s">
        <v>32451</v>
      </c>
      <c r="F46" s="317" t="s">
        <v>49532</v>
      </c>
      <c r="G46" s="462">
        <v>2.226</v>
      </c>
      <c r="H46" s="463" t="s">
        <v>49556</v>
      </c>
      <c r="I46" s="136" t="s">
        <v>8</v>
      </c>
      <c r="J46" s="136" t="s">
        <v>11236</v>
      </c>
    </row>
    <row r="47" spans="1:10" ht="15.6" x14ac:dyDescent="0.3">
      <c r="A47" s="79">
        <v>45</v>
      </c>
      <c r="B47" s="460" t="s">
        <v>49658</v>
      </c>
      <c r="C47" s="461" t="s">
        <v>49659</v>
      </c>
      <c r="D47" s="461" t="s">
        <v>49555</v>
      </c>
      <c r="E47" s="317" t="s">
        <v>32451</v>
      </c>
      <c r="F47" s="317" t="s">
        <v>49532</v>
      </c>
      <c r="G47" s="462">
        <v>3.6429999999999998</v>
      </c>
      <c r="H47" s="463" t="s">
        <v>49660</v>
      </c>
      <c r="I47" s="136" t="s">
        <v>8</v>
      </c>
      <c r="J47" s="136" t="s">
        <v>11236</v>
      </c>
    </row>
    <row r="48" spans="1:10" ht="15.6" x14ac:dyDescent="0.3">
      <c r="A48" s="79">
        <v>46</v>
      </c>
      <c r="B48" s="460" t="s">
        <v>49661</v>
      </c>
      <c r="C48" s="461" t="s">
        <v>49662</v>
      </c>
      <c r="D48" s="461" t="s">
        <v>49559</v>
      </c>
      <c r="E48" s="317" t="s">
        <v>32451</v>
      </c>
      <c r="F48" s="317" t="s">
        <v>49532</v>
      </c>
      <c r="G48" s="462">
        <v>2.1859999999999999</v>
      </c>
      <c r="H48" s="463" t="s">
        <v>49556</v>
      </c>
      <c r="I48" s="136" t="s">
        <v>8</v>
      </c>
      <c r="J48" s="136" t="s">
        <v>11236</v>
      </c>
    </row>
    <row r="49" spans="1:10" ht="15.6" x14ac:dyDescent="0.3">
      <c r="A49" s="79">
        <v>47</v>
      </c>
      <c r="B49" s="460" t="s">
        <v>49663</v>
      </c>
      <c r="C49" s="461" t="s">
        <v>49664</v>
      </c>
      <c r="D49" s="461" t="s">
        <v>40794</v>
      </c>
      <c r="E49" s="317" t="s">
        <v>32451</v>
      </c>
      <c r="F49" s="317" t="s">
        <v>49532</v>
      </c>
      <c r="G49" s="462">
        <v>3.6429999999999998</v>
      </c>
      <c r="H49" s="463" t="s">
        <v>49660</v>
      </c>
      <c r="I49" s="136" t="s">
        <v>8</v>
      </c>
      <c r="J49" s="136" t="s">
        <v>11236</v>
      </c>
    </row>
    <row r="50" spans="1:10" ht="15.6" x14ac:dyDescent="0.3">
      <c r="A50" s="79">
        <v>48</v>
      </c>
      <c r="B50" s="460" t="s">
        <v>49665</v>
      </c>
      <c r="C50" s="461" t="s">
        <v>49666</v>
      </c>
      <c r="D50" s="461" t="s">
        <v>4838</v>
      </c>
      <c r="E50" s="317" t="s">
        <v>32451</v>
      </c>
      <c r="F50" s="317" t="s">
        <v>49532</v>
      </c>
      <c r="G50" s="462">
        <v>2.8340000000000001</v>
      </c>
      <c r="H50" s="463" t="s">
        <v>49667</v>
      </c>
      <c r="I50" s="136" t="s">
        <v>8</v>
      </c>
      <c r="J50" s="136" t="s">
        <v>11236</v>
      </c>
    </row>
    <row r="51" spans="1:10" ht="15.6" x14ac:dyDescent="0.3">
      <c r="A51" s="79">
        <v>49</v>
      </c>
      <c r="B51" s="460" t="s">
        <v>49668</v>
      </c>
      <c r="C51" s="461" t="s">
        <v>49669</v>
      </c>
      <c r="D51" s="461" t="s">
        <v>32951</v>
      </c>
      <c r="E51" s="317" t="s">
        <v>32451</v>
      </c>
      <c r="F51" s="317" t="s">
        <v>49532</v>
      </c>
      <c r="G51" s="462">
        <v>3.093</v>
      </c>
      <c r="H51" s="463" t="s">
        <v>49545</v>
      </c>
      <c r="I51" s="136" t="s">
        <v>8</v>
      </c>
      <c r="J51" s="136" t="s">
        <v>11236</v>
      </c>
    </row>
    <row r="52" spans="1:10" ht="15.6" x14ac:dyDescent="0.3">
      <c r="A52" s="79">
        <v>50</v>
      </c>
      <c r="B52" s="460" t="s">
        <v>49670</v>
      </c>
      <c r="C52" s="461" t="s">
        <v>49671</v>
      </c>
      <c r="D52" s="461" t="s">
        <v>40794</v>
      </c>
      <c r="E52" s="317" t="s">
        <v>32451</v>
      </c>
      <c r="F52" s="317" t="s">
        <v>49532</v>
      </c>
      <c r="G52" s="462">
        <v>3.6429999999999998</v>
      </c>
      <c r="H52" s="463" t="s">
        <v>49660</v>
      </c>
      <c r="I52" s="136" t="s">
        <v>8</v>
      </c>
      <c r="J52" s="136" t="s">
        <v>11236</v>
      </c>
    </row>
    <row r="53" spans="1:10" ht="15.6" x14ac:dyDescent="0.3">
      <c r="A53" s="79">
        <v>51</v>
      </c>
      <c r="B53" s="460" t="s">
        <v>49672</v>
      </c>
      <c r="C53" s="461" t="s">
        <v>41472</v>
      </c>
      <c r="D53" s="461" t="s">
        <v>49570</v>
      </c>
      <c r="E53" s="317" t="s">
        <v>32451</v>
      </c>
      <c r="F53" s="317" t="s">
        <v>49532</v>
      </c>
      <c r="G53" s="466">
        <v>1.821</v>
      </c>
      <c r="H53" s="463" t="s">
        <v>49545</v>
      </c>
      <c r="I53" s="136" t="s">
        <v>8</v>
      </c>
      <c r="J53" s="136" t="s">
        <v>11236</v>
      </c>
    </row>
    <row r="54" spans="1:10" ht="15.6" x14ac:dyDescent="0.3">
      <c r="A54" s="79">
        <v>52</v>
      </c>
      <c r="B54" s="460" t="s">
        <v>49673</v>
      </c>
      <c r="C54" s="461" t="s">
        <v>49674</v>
      </c>
      <c r="D54" s="461" t="s">
        <v>33530</v>
      </c>
      <c r="E54" s="317" t="s">
        <v>32451</v>
      </c>
      <c r="F54" s="317" t="s">
        <v>49532</v>
      </c>
      <c r="G54" s="466">
        <v>1.821</v>
      </c>
      <c r="H54" s="463" t="s">
        <v>49545</v>
      </c>
      <c r="I54" s="136" t="s">
        <v>8</v>
      </c>
      <c r="J54" s="136" t="s">
        <v>11236</v>
      </c>
    </row>
    <row r="55" spans="1:10" ht="15.6" x14ac:dyDescent="0.3">
      <c r="A55" s="79">
        <v>53</v>
      </c>
      <c r="B55" s="460" t="s">
        <v>49675</v>
      </c>
      <c r="C55" s="461" t="s">
        <v>49676</v>
      </c>
      <c r="D55" s="461" t="s">
        <v>32849</v>
      </c>
      <c r="E55" s="317" t="s">
        <v>32451</v>
      </c>
      <c r="F55" s="317" t="s">
        <v>49532</v>
      </c>
      <c r="G55" s="466">
        <v>3.238</v>
      </c>
      <c r="H55" s="463" t="s">
        <v>49585</v>
      </c>
      <c r="I55" s="136" t="s">
        <v>8</v>
      </c>
      <c r="J55" s="136" t="s">
        <v>11236</v>
      </c>
    </row>
    <row r="56" spans="1:10" ht="15.6" x14ac:dyDescent="0.3">
      <c r="A56" s="79">
        <v>54</v>
      </c>
      <c r="B56" s="460" t="s">
        <v>49677</v>
      </c>
      <c r="C56" s="461" t="s">
        <v>49678</v>
      </c>
      <c r="D56" s="461" t="s">
        <v>49679</v>
      </c>
      <c r="E56" s="317" t="s">
        <v>32451</v>
      </c>
      <c r="F56" s="317" t="s">
        <v>49532</v>
      </c>
      <c r="G56" s="466">
        <v>2.8340000000000001</v>
      </c>
      <c r="H56" s="463" t="s">
        <v>49667</v>
      </c>
      <c r="I56" s="136" t="s">
        <v>8</v>
      </c>
      <c r="J56" s="136" t="s">
        <v>11236</v>
      </c>
    </row>
    <row r="57" spans="1:10" ht="15.6" x14ac:dyDescent="0.3">
      <c r="A57" s="79">
        <v>55</v>
      </c>
      <c r="B57" s="460" t="s">
        <v>49680</v>
      </c>
      <c r="C57" s="461" t="s">
        <v>49681</v>
      </c>
      <c r="D57" s="461" t="s">
        <v>49651</v>
      </c>
      <c r="E57" s="317" t="s">
        <v>32451</v>
      </c>
      <c r="F57" s="317" t="s">
        <v>49532</v>
      </c>
      <c r="G57" s="466">
        <v>2.6309999999999998</v>
      </c>
      <c r="H57" s="463" t="s">
        <v>49560</v>
      </c>
      <c r="I57" s="136" t="s">
        <v>8</v>
      </c>
      <c r="J57" s="136" t="s">
        <v>11236</v>
      </c>
    </row>
    <row r="58" spans="1:10" ht="15.6" x14ac:dyDescent="0.3">
      <c r="A58" s="79">
        <v>56</v>
      </c>
      <c r="B58" s="460" t="s">
        <v>49682</v>
      </c>
      <c r="C58" s="461" t="s">
        <v>49683</v>
      </c>
      <c r="D58" s="461" t="s">
        <v>49684</v>
      </c>
      <c r="E58" s="317" t="s">
        <v>32451</v>
      </c>
      <c r="F58" s="317" t="s">
        <v>49532</v>
      </c>
      <c r="G58" s="466">
        <v>2.8340000000000001</v>
      </c>
      <c r="H58" s="463" t="s">
        <v>49571</v>
      </c>
      <c r="I58" s="136" t="s">
        <v>8</v>
      </c>
      <c r="J58" s="136" t="s">
        <v>11236</v>
      </c>
    </row>
    <row r="59" spans="1:10" ht="15.6" x14ac:dyDescent="0.3">
      <c r="A59" s="79">
        <v>57</v>
      </c>
      <c r="B59" s="460" t="s">
        <v>49685</v>
      </c>
      <c r="C59" s="461" t="s">
        <v>41472</v>
      </c>
      <c r="D59" s="461" t="s">
        <v>49686</v>
      </c>
      <c r="E59" s="317" t="s">
        <v>32451</v>
      </c>
      <c r="F59" s="317" t="s">
        <v>49532</v>
      </c>
      <c r="G59" s="466">
        <v>3.036</v>
      </c>
      <c r="H59" s="463" t="s">
        <v>49563</v>
      </c>
      <c r="I59" s="136" t="s">
        <v>8</v>
      </c>
      <c r="J59" s="136" t="s">
        <v>11236</v>
      </c>
    </row>
    <row r="60" spans="1:10" ht="15.6" x14ac:dyDescent="0.3">
      <c r="A60" s="79">
        <v>58</v>
      </c>
      <c r="B60" s="460" t="s">
        <v>49687</v>
      </c>
      <c r="C60" s="461" t="s">
        <v>41510</v>
      </c>
      <c r="D60" s="461" t="s">
        <v>23476</v>
      </c>
      <c r="E60" s="317" t="s">
        <v>32451</v>
      </c>
      <c r="F60" s="317" t="s">
        <v>49532</v>
      </c>
      <c r="G60" s="466">
        <v>3.036</v>
      </c>
      <c r="H60" s="463" t="s">
        <v>49563</v>
      </c>
      <c r="I60" s="136" t="s">
        <v>8</v>
      </c>
      <c r="J60" s="136" t="s">
        <v>11236</v>
      </c>
    </row>
    <row r="61" spans="1:10" ht="15.6" x14ac:dyDescent="0.3">
      <c r="A61" s="79">
        <v>59</v>
      </c>
      <c r="B61" s="460" t="s">
        <v>49688</v>
      </c>
      <c r="C61" s="461" t="s">
        <v>49689</v>
      </c>
      <c r="D61" s="461" t="s">
        <v>33436</v>
      </c>
      <c r="E61" s="317" t="s">
        <v>32451</v>
      </c>
      <c r="F61" s="317" t="s">
        <v>49532</v>
      </c>
      <c r="G61" s="466">
        <v>3.6429999999999998</v>
      </c>
      <c r="H61" s="463" t="s">
        <v>49660</v>
      </c>
      <c r="I61" s="136" t="s">
        <v>8</v>
      </c>
      <c r="J61" s="136" t="s">
        <v>11236</v>
      </c>
    </row>
    <row r="62" spans="1:10" ht="15.6" x14ac:dyDescent="0.3">
      <c r="A62" s="79">
        <v>60</v>
      </c>
      <c r="B62" s="465" t="s">
        <v>49690</v>
      </c>
      <c r="C62" s="461" t="s">
        <v>49691</v>
      </c>
      <c r="D62" s="461" t="s">
        <v>23476</v>
      </c>
      <c r="E62" s="317" t="s">
        <v>32451</v>
      </c>
      <c r="F62" s="317" t="s">
        <v>49532</v>
      </c>
      <c r="G62" s="466">
        <v>2.6309999999999998</v>
      </c>
      <c r="H62" s="463" t="s">
        <v>49560</v>
      </c>
      <c r="I62" s="136" t="s">
        <v>8</v>
      </c>
      <c r="J62" s="136" t="s">
        <v>11236</v>
      </c>
    </row>
    <row r="63" spans="1:10" ht="15.6" x14ac:dyDescent="0.3">
      <c r="A63" s="79">
        <v>61</v>
      </c>
      <c r="B63" s="465" t="s">
        <v>49692</v>
      </c>
      <c r="C63" s="461" t="s">
        <v>49693</v>
      </c>
      <c r="D63" s="461" t="s">
        <v>23476</v>
      </c>
      <c r="E63" s="317" t="s">
        <v>32451</v>
      </c>
      <c r="F63" s="317" t="s">
        <v>49532</v>
      </c>
      <c r="G63" s="466">
        <v>2.6309999999999998</v>
      </c>
      <c r="H63" s="463" t="s">
        <v>49694</v>
      </c>
      <c r="I63" s="136" t="s">
        <v>8</v>
      </c>
      <c r="J63" s="136" t="s">
        <v>11236</v>
      </c>
    </row>
    <row r="64" spans="1:10" ht="15.6" x14ac:dyDescent="0.3">
      <c r="A64" s="79">
        <v>62</v>
      </c>
      <c r="B64" s="465" t="s">
        <v>49695</v>
      </c>
      <c r="C64" s="461" t="s">
        <v>49696</v>
      </c>
      <c r="D64" s="461" t="s">
        <v>49697</v>
      </c>
      <c r="E64" s="317" t="s">
        <v>32451</v>
      </c>
      <c r="F64" s="317" t="s">
        <v>49532</v>
      </c>
      <c r="G64" s="466">
        <v>2.8340000000000001</v>
      </c>
      <c r="H64" s="463" t="s">
        <v>49698</v>
      </c>
      <c r="I64" s="136" t="s">
        <v>8</v>
      </c>
      <c r="J64" s="136" t="s">
        <v>11236</v>
      </c>
    </row>
    <row r="65" spans="1:10" ht="15.6" x14ac:dyDescent="0.3">
      <c r="A65" s="79">
        <v>63</v>
      </c>
      <c r="B65" s="465" t="s">
        <v>49699</v>
      </c>
      <c r="C65" s="461" t="s">
        <v>49700</v>
      </c>
      <c r="D65" s="461" t="s">
        <v>33108</v>
      </c>
      <c r="E65" s="317" t="s">
        <v>32451</v>
      </c>
      <c r="F65" s="317" t="s">
        <v>49532</v>
      </c>
      <c r="G65" s="466">
        <v>1.821</v>
      </c>
      <c r="H65" s="463" t="s">
        <v>49545</v>
      </c>
      <c r="I65" s="136" t="s">
        <v>8</v>
      </c>
      <c r="J65" s="136" t="s">
        <v>11236</v>
      </c>
    </row>
    <row r="66" spans="1:10" ht="15.6" x14ac:dyDescent="0.3">
      <c r="A66" s="79">
        <v>64</v>
      </c>
      <c r="B66" s="460" t="s">
        <v>49701</v>
      </c>
      <c r="C66" s="461" t="s">
        <v>49702</v>
      </c>
      <c r="D66" s="461" t="s">
        <v>32849</v>
      </c>
      <c r="E66" s="317" t="s">
        <v>32451</v>
      </c>
      <c r="F66" s="317" t="s">
        <v>49532</v>
      </c>
      <c r="G66" s="466">
        <v>2.226</v>
      </c>
      <c r="H66" s="463" t="s">
        <v>49556</v>
      </c>
      <c r="I66" s="136" t="s">
        <v>8</v>
      </c>
      <c r="J66" s="136" t="s">
        <v>11236</v>
      </c>
    </row>
    <row r="67" spans="1:10" ht="15.6" x14ac:dyDescent="0.3">
      <c r="A67" s="79">
        <v>65</v>
      </c>
      <c r="B67" s="460" t="s">
        <v>49703</v>
      </c>
      <c r="C67" s="461" t="s">
        <v>49704</v>
      </c>
      <c r="D67" s="461" t="s">
        <v>49705</v>
      </c>
      <c r="E67" s="317" t="s">
        <v>32451</v>
      </c>
      <c r="F67" s="317" t="s">
        <v>49532</v>
      </c>
      <c r="G67" s="466">
        <v>2.8340000000000001</v>
      </c>
      <c r="H67" s="463" t="s">
        <v>49698</v>
      </c>
      <c r="I67" s="136" t="s">
        <v>8</v>
      </c>
      <c r="J67" s="136" t="s">
        <v>11236</v>
      </c>
    </row>
    <row r="68" spans="1:10" ht="15.6" x14ac:dyDescent="0.3">
      <c r="A68" s="79">
        <v>66</v>
      </c>
      <c r="B68" s="460" t="s">
        <v>49706</v>
      </c>
      <c r="C68" s="461" t="s">
        <v>49707</v>
      </c>
      <c r="D68" s="461" t="s">
        <v>22554</v>
      </c>
      <c r="E68" s="317" t="s">
        <v>32451</v>
      </c>
      <c r="F68" s="317" t="s">
        <v>49532</v>
      </c>
      <c r="G68" s="466">
        <v>3.137</v>
      </c>
      <c r="H68" s="463" t="s">
        <v>49545</v>
      </c>
      <c r="I68" s="136" t="s">
        <v>8</v>
      </c>
      <c r="J68" s="136" t="s">
        <v>11236</v>
      </c>
    </row>
    <row r="69" spans="1:10" ht="15.6" x14ac:dyDescent="0.3">
      <c r="A69" s="79">
        <v>67</v>
      </c>
      <c r="B69" s="460" t="s">
        <v>49708</v>
      </c>
      <c r="C69" s="461" t="s">
        <v>49709</v>
      </c>
      <c r="D69" s="461" t="s">
        <v>49710</v>
      </c>
      <c r="E69" s="317" t="s">
        <v>32451</v>
      </c>
      <c r="F69" s="317" t="s">
        <v>49532</v>
      </c>
      <c r="G69" s="466">
        <v>3.036</v>
      </c>
      <c r="H69" s="463" t="s">
        <v>49563</v>
      </c>
      <c r="I69" s="136" t="s">
        <v>8</v>
      </c>
      <c r="J69" s="136" t="s">
        <v>11236</v>
      </c>
    </row>
    <row r="70" spans="1:10" ht="15.6" x14ac:dyDescent="0.3">
      <c r="A70" s="79">
        <v>68</v>
      </c>
      <c r="B70" s="465" t="s">
        <v>49711</v>
      </c>
      <c r="C70" s="461" t="s">
        <v>49712</v>
      </c>
      <c r="D70" s="461" t="s">
        <v>33436</v>
      </c>
      <c r="E70" s="317" t="s">
        <v>32451</v>
      </c>
      <c r="F70" s="317" t="s">
        <v>49532</v>
      </c>
      <c r="G70" s="466">
        <v>2.125</v>
      </c>
      <c r="H70" s="463" t="s">
        <v>49713</v>
      </c>
      <c r="I70" s="136" t="s">
        <v>8</v>
      </c>
      <c r="J70" s="136" t="s">
        <v>11236</v>
      </c>
    </row>
    <row r="71" spans="1:10" ht="15.6" x14ac:dyDescent="0.3">
      <c r="A71" s="79">
        <v>69</v>
      </c>
      <c r="B71" s="465" t="s">
        <v>49714</v>
      </c>
      <c r="C71" s="461" t="s">
        <v>49715</v>
      </c>
      <c r="D71" s="461" t="s">
        <v>49716</v>
      </c>
      <c r="E71" s="317" t="s">
        <v>32451</v>
      </c>
      <c r="F71" s="317" t="s">
        <v>49532</v>
      </c>
      <c r="G71" s="466">
        <v>2.226</v>
      </c>
      <c r="H71" s="463" t="s">
        <v>49556</v>
      </c>
      <c r="I71" s="136" t="s">
        <v>8</v>
      </c>
      <c r="J71" s="136" t="s">
        <v>11236</v>
      </c>
    </row>
    <row r="72" spans="1:10" ht="15.6" x14ac:dyDescent="0.3">
      <c r="A72" s="79">
        <v>70</v>
      </c>
      <c r="B72" s="465" t="s">
        <v>49717</v>
      </c>
      <c r="C72" s="461" t="s">
        <v>49718</v>
      </c>
      <c r="D72" s="461" t="s">
        <v>49719</v>
      </c>
      <c r="E72" s="317" t="s">
        <v>32451</v>
      </c>
      <c r="F72" s="317" t="s">
        <v>49532</v>
      </c>
      <c r="G72" s="466">
        <v>3.6429999999999998</v>
      </c>
      <c r="H72" s="463" t="s">
        <v>49660</v>
      </c>
      <c r="I72" s="136" t="s">
        <v>8</v>
      </c>
      <c r="J72" s="136" t="s">
        <v>11236</v>
      </c>
    </row>
    <row r="73" spans="1:10" ht="15.6" x14ac:dyDescent="0.3">
      <c r="A73" s="79">
        <v>71</v>
      </c>
      <c r="B73" s="465" t="s">
        <v>49720</v>
      </c>
      <c r="C73" s="461" t="s">
        <v>49721</v>
      </c>
      <c r="D73" s="461" t="s">
        <v>23476</v>
      </c>
      <c r="E73" s="317" t="s">
        <v>32451</v>
      </c>
      <c r="F73" s="317" t="s">
        <v>49532</v>
      </c>
      <c r="G73" s="466">
        <v>2.6309999999999998</v>
      </c>
      <c r="H73" s="463" t="s">
        <v>49560</v>
      </c>
      <c r="I73" s="136" t="s">
        <v>8</v>
      </c>
      <c r="J73" s="136" t="s">
        <v>11236</v>
      </c>
    </row>
    <row r="74" spans="1:10" ht="15.6" x14ac:dyDescent="0.3">
      <c r="A74" s="79">
        <v>72</v>
      </c>
      <c r="B74" s="460" t="s">
        <v>49722</v>
      </c>
      <c r="C74" s="461" t="s">
        <v>49723</v>
      </c>
      <c r="D74" s="461" t="s">
        <v>32839</v>
      </c>
      <c r="E74" s="317" t="s">
        <v>32451</v>
      </c>
      <c r="F74" s="317" t="s">
        <v>49532</v>
      </c>
      <c r="G74" s="466">
        <v>2.8340000000000001</v>
      </c>
      <c r="H74" s="463" t="s">
        <v>49698</v>
      </c>
      <c r="I74" s="136" t="s">
        <v>8</v>
      </c>
      <c r="J74" s="136" t="s">
        <v>11236</v>
      </c>
    </row>
    <row r="75" spans="1:10" ht="15.6" x14ac:dyDescent="0.3">
      <c r="A75" s="79">
        <v>73</v>
      </c>
      <c r="B75" s="460" t="s">
        <v>49724</v>
      </c>
      <c r="C75" s="461" t="s">
        <v>49725</v>
      </c>
      <c r="D75" s="461" t="s">
        <v>23476</v>
      </c>
      <c r="E75" s="317" t="s">
        <v>32451</v>
      </c>
      <c r="F75" s="317" t="s">
        <v>49532</v>
      </c>
      <c r="G75" s="466">
        <v>2.226</v>
      </c>
      <c r="H75" s="463" t="s">
        <v>49556</v>
      </c>
      <c r="I75" s="136" t="s">
        <v>8</v>
      </c>
      <c r="J75" s="136" t="s">
        <v>11236</v>
      </c>
    </row>
    <row r="76" spans="1:10" ht="15.6" x14ac:dyDescent="0.3">
      <c r="A76" s="79">
        <v>74</v>
      </c>
      <c r="B76" s="460" t="s">
        <v>49726</v>
      </c>
      <c r="C76" s="461" t="s">
        <v>49727</v>
      </c>
      <c r="D76" s="461" t="s">
        <v>49728</v>
      </c>
      <c r="E76" s="317" t="s">
        <v>32451</v>
      </c>
      <c r="F76" s="317" t="s">
        <v>49532</v>
      </c>
      <c r="G76" s="466">
        <v>2.226</v>
      </c>
      <c r="H76" s="463" t="s">
        <v>49729</v>
      </c>
      <c r="I76" s="136" t="s">
        <v>8</v>
      </c>
      <c r="J76" s="136" t="s">
        <v>11236</v>
      </c>
    </row>
    <row r="77" spans="1:10" ht="15.6" x14ac:dyDescent="0.3">
      <c r="A77" s="79">
        <v>75</v>
      </c>
      <c r="B77" s="465" t="s">
        <v>49730</v>
      </c>
      <c r="C77" s="461" t="s">
        <v>49731</v>
      </c>
      <c r="D77" s="461" t="s">
        <v>49732</v>
      </c>
      <c r="E77" s="317" t="s">
        <v>32451</v>
      </c>
      <c r="F77" s="317" t="s">
        <v>49532</v>
      </c>
      <c r="G77" s="466">
        <v>2.6309999999999998</v>
      </c>
      <c r="H77" s="463" t="s">
        <v>49560</v>
      </c>
      <c r="I77" s="136" t="s">
        <v>8</v>
      </c>
      <c r="J77" s="136" t="s">
        <v>11236</v>
      </c>
    </row>
    <row r="78" spans="1:10" ht="15.6" x14ac:dyDescent="0.3">
      <c r="A78" s="79">
        <v>76</v>
      </c>
      <c r="B78" s="460" t="s">
        <v>33158</v>
      </c>
      <c r="C78" s="461" t="s">
        <v>49733</v>
      </c>
      <c r="D78" s="461" t="s">
        <v>22554</v>
      </c>
      <c r="E78" s="317" t="s">
        <v>32451</v>
      </c>
      <c r="F78" s="317" t="s">
        <v>49532</v>
      </c>
      <c r="G78" s="466">
        <v>2.6309999999999998</v>
      </c>
      <c r="H78" s="463" t="s">
        <v>49694</v>
      </c>
      <c r="I78" s="136" t="s">
        <v>8</v>
      </c>
      <c r="J78" s="136" t="s">
        <v>11236</v>
      </c>
    </row>
    <row r="79" spans="1:10" ht="15.6" x14ac:dyDescent="0.3">
      <c r="A79" s="79">
        <v>77</v>
      </c>
      <c r="B79" s="460" t="s">
        <v>49734</v>
      </c>
      <c r="C79" s="461" t="s">
        <v>49735</v>
      </c>
      <c r="D79" s="461" t="s">
        <v>33217</v>
      </c>
      <c r="E79" s="317" t="s">
        <v>32451</v>
      </c>
      <c r="F79" s="317" t="s">
        <v>49532</v>
      </c>
      <c r="G79" s="466">
        <v>2.6309999999999998</v>
      </c>
      <c r="H79" s="463" t="s">
        <v>49560</v>
      </c>
      <c r="I79" s="136" t="s">
        <v>8</v>
      </c>
      <c r="J79" s="136" t="s">
        <v>11236</v>
      </c>
    </row>
    <row r="80" spans="1:10" ht="15.6" x14ac:dyDescent="0.3">
      <c r="A80" s="79">
        <v>78</v>
      </c>
      <c r="B80" s="460" t="s">
        <v>49736</v>
      </c>
      <c r="C80" s="461" t="s">
        <v>49737</v>
      </c>
      <c r="D80" s="461" t="s">
        <v>40784</v>
      </c>
      <c r="E80" s="317" t="s">
        <v>32451</v>
      </c>
      <c r="F80" s="317" t="s">
        <v>49532</v>
      </c>
      <c r="G80" s="466">
        <v>2.57</v>
      </c>
      <c r="H80" s="463" t="s">
        <v>49738</v>
      </c>
      <c r="I80" s="136" t="s">
        <v>8</v>
      </c>
      <c r="J80" s="136" t="s">
        <v>11236</v>
      </c>
    </row>
    <row r="81" spans="1:10" ht="15.6" x14ac:dyDescent="0.3">
      <c r="A81" s="79">
        <v>79</v>
      </c>
      <c r="B81" s="460" t="s">
        <v>49739</v>
      </c>
      <c r="C81" s="461" t="s">
        <v>49740</v>
      </c>
      <c r="D81" s="461" t="s">
        <v>49741</v>
      </c>
      <c r="E81" s="317" t="s">
        <v>32451</v>
      </c>
      <c r="F81" s="317" t="s">
        <v>49532</v>
      </c>
      <c r="G81" s="466">
        <v>3.5619999999999998</v>
      </c>
      <c r="H81" s="463" t="s">
        <v>49585</v>
      </c>
      <c r="I81" s="136" t="s">
        <v>8</v>
      </c>
      <c r="J81" s="136" t="s">
        <v>11236</v>
      </c>
    </row>
    <row r="82" spans="1:10" ht="15.6" x14ac:dyDescent="0.3">
      <c r="A82" s="79">
        <v>80</v>
      </c>
      <c r="B82" s="460" t="s">
        <v>49742</v>
      </c>
      <c r="C82" s="461" t="s">
        <v>49743</v>
      </c>
      <c r="D82" s="461" t="s">
        <v>25812</v>
      </c>
      <c r="E82" s="317" t="s">
        <v>32451</v>
      </c>
      <c r="F82" s="317" t="s">
        <v>49532</v>
      </c>
      <c r="G82" s="466">
        <v>3.238</v>
      </c>
      <c r="H82" s="463" t="s">
        <v>49541</v>
      </c>
      <c r="I82" s="136" t="s">
        <v>8</v>
      </c>
      <c r="J82" s="136" t="s">
        <v>11236</v>
      </c>
    </row>
    <row r="83" spans="1:10" ht="15.6" x14ac:dyDescent="0.3">
      <c r="A83" s="79">
        <v>81</v>
      </c>
      <c r="B83" s="460" t="s">
        <v>49744</v>
      </c>
      <c r="C83" s="461" t="s">
        <v>49745</v>
      </c>
      <c r="D83" s="461" t="s">
        <v>49746</v>
      </c>
      <c r="E83" s="317" t="s">
        <v>32451</v>
      </c>
      <c r="F83" s="317" t="s">
        <v>49532</v>
      </c>
      <c r="G83" s="466">
        <v>2.6309999999999998</v>
      </c>
      <c r="H83" s="463" t="s">
        <v>49694</v>
      </c>
      <c r="I83" s="136" t="s">
        <v>8</v>
      </c>
      <c r="J83" s="136" t="s">
        <v>11236</v>
      </c>
    </row>
    <row r="84" spans="1:10" ht="15.6" x14ac:dyDescent="0.3">
      <c r="A84" s="79">
        <v>82</v>
      </c>
      <c r="B84" s="460" t="s">
        <v>49747</v>
      </c>
      <c r="C84" s="461" t="s">
        <v>49748</v>
      </c>
      <c r="D84" s="461" t="s">
        <v>32620</v>
      </c>
      <c r="E84" s="317" t="s">
        <v>32451</v>
      </c>
      <c r="F84" s="317" t="s">
        <v>49532</v>
      </c>
      <c r="G84" s="466">
        <v>3.6429999999999998</v>
      </c>
      <c r="H84" s="463" t="s">
        <v>49660</v>
      </c>
      <c r="I84" s="136" t="s">
        <v>8</v>
      </c>
      <c r="J84" s="136" t="s">
        <v>11236</v>
      </c>
    </row>
    <row r="85" spans="1:10" ht="15.6" x14ac:dyDescent="0.3">
      <c r="A85" s="79">
        <v>83</v>
      </c>
      <c r="B85" s="460" t="s">
        <v>49749</v>
      </c>
      <c r="C85" s="461" t="s">
        <v>49750</v>
      </c>
      <c r="D85" s="461" t="s">
        <v>40945</v>
      </c>
      <c r="E85" s="317" t="s">
        <v>32451</v>
      </c>
      <c r="F85" s="317" t="s">
        <v>49532</v>
      </c>
      <c r="G85" s="466">
        <v>2.1859999999999999</v>
      </c>
      <c r="H85" s="463" t="s">
        <v>49556</v>
      </c>
      <c r="I85" s="136" t="s">
        <v>8</v>
      </c>
      <c r="J85" s="136" t="s">
        <v>11236</v>
      </c>
    </row>
    <row r="86" spans="1:10" ht="15.6" x14ac:dyDescent="0.3">
      <c r="A86" s="79">
        <v>84</v>
      </c>
      <c r="B86" s="460" t="s">
        <v>49751</v>
      </c>
      <c r="C86" s="461" t="s">
        <v>49752</v>
      </c>
      <c r="D86" s="461" t="s">
        <v>49753</v>
      </c>
      <c r="E86" s="317" t="s">
        <v>32451</v>
      </c>
      <c r="F86" s="317" t="s">
        <v>49532</v>
      </c>
      <c r="G86" s="466">
        <v>2.6309999999999998</v>
      </c>
      <c r="H86" s="463" t="s">
        <v>49560</v>
      </c>
      <c r="I86" s="136" t="s">
        <v>8</v>
      </c>
      <c r="J86" s="136" t="s">
        <v>11236</v>
      </c>
    </row>
    <row r="87" spans="1:10" ht="15.6" x14ac:dyDescent="0.3">
      <c r="A87" s="79">
        <v>85</v>
      </c>
      <c r="B87" s="460" t="s">
        <v>49754</v>
      </c>
      <c r="C87" s="461" t="s">
        <v>49755</v>
      </c>
      <c r="D87" s="461" t="s">
        <v>32630</v>
      </c>
      <c r="E87" s="317" t="s">
        <v>32451</v>
      </c>
      <c r="F87" s="317" t="s">
        <v>49532</v>
      </c>
      <c r="G87" s="466">
        <v>2.125</v>
      </c>
      <c r="H87" s="463" t="s">
        <v>49713</v>
      </c>
      <c r="I87" s="136" t="s">
        <v>8</v>
      </c>
      <c r="J87" s="136" t="s">
        <v>11236</v>
      </c>
    </row>
    <row r="88" spans="1:10" ht="15.6" x14ac:dyDescent="0.3">
      <c r="A88" s="79">
        <v>86</v>
      </c>
      <c r="B88" s="460" t="s">
        <v>49756</v>
      </c>
      <c r="C88" s="461" t="s">
        <v>40961</v>
      </c>
      <c r="D88" s="461" t="s">
        <v>788</v>
      </c>
      <c r="E88" s="317" t="s">
        <v>32451</v>
      </c>
      <c r="F88" s="317" t="s">
        <v>49532</v>
      </c>
      <c r="G88" s="466">
        <v>2.6309999999999998</v>
      </c>
      <c r="H88" s="463" t="s">
        <v>49560</v>
      </c>
      <c r="I88" s="136" t="s">
        <v>8</v>
      </c>
      <c r="J88" s="136" t="s">
        <v>11236</v>
      </c>
    </row>
    <row r="89" spans="1:10" ht="15.6" x14ac:dyDescent="0.3">
      <c r="A89" s="79">
        <v>87</v>
      </c>
      <c r="B89" s="465" t="s">
        <v>49757</v>
      </c>
      <c r="C89" s="461" t="s">
        <v>40967</v>
      </c>
      <c r="D89" s="461" t="s">
        <v>41119</v>
      </c>
      <c r="E89" s="317" t="s">
        <v>32451</v>
      </c>
      <c r="F89" s="317" t="s">
        <v>49532</v>
      </c>
      <c r="G89" s="466">
        <v>1.821</v>
      </c>
      <c r="H89" s="463" t="s">
        <v>49545</v>
      </c>
      <c r="I89" s="136" t="s">
        <v>8</v>
      </c>
      <c r="J89" s="136" t="s">
        <v>11236</v>
      </c>
    </row>
    <row r="90" spans="1:10" ht="15.6" x14ac:dyDescent="0.3">
      <c r="A90" s="79">
        <v>88</v>
      </c>
      <c r="B90" s="460" t="s">
        <v>49758</v>
      </c>
      <c r="C90" s="461" t="s">
        <v>41528</v>
      </c>
      <c r="D90" s="461" t="s">
        <v>49759</v>
      </c>
      <c r="E90" s="317" t="s">
        <v>32451</v>
      </c>
      <c r="F90" s="317" t="s">
        <v>49532</v>
      </c>
      <c r="G90" s="466">
        <v>3.6429999999999998</v>
      </c>
      <c r="H90" s="463" t="s">
        <v>49660</v>
      </c>
      <c r="I90" s="136" t="s">
        <v>8</v>
      </c>
      <c r="J90" s="136" t="s">
        <v>11236</v>
      </c>
    </row>
    <row r="91" spans="1:10" ht="15.6" x14ac:dyDescent="0.3">
      <c r="A91" s="79">
        <v>89</v>
      </c>
      <c r="B91" s="460" t="s">
        <v>49760</v>
      </c>
      <c r="C91" s="461" t="s">
        <v>49761</v>
      </c>
      <c r="D91" s="461" t="s">
        <v>40918</v>
      </c>
      <c r="E91" s="317" t="s">
        <v>32451</v>
      </c>
      <c r="F91" s="317" t="s">
        <v>49532</v>
      </c>
      <c r="G91" s="466">
        <v>3.6429999999999998</v>
      </c>
      <c r="H91" s="463" t="s">
        <v>49660</v>
      </c>
      <c r="I91" s="136" t="s">
        <v>8</v>
      </c>
      <c r="J91" s="136" t="s">
        <v>11236</v>
      </c>
    </row>
    <row r="92" spans="1:10" ht="15.6" x14ac:dyDescent="0.3">
      <c r="A92" s="79">
        <v>90</v>
      </c>
      <c r="B92" s="460" t="s">
        <v>49762</v>
      </c>
      <c r="C92" s="461" t="s">
        <v>49763</v>
      </c>
      <c r="D92" s="461" t="s">
        <v>40910</v>
      </c>
      <c r="E92" s="317" t="s">
        <v>32451</v>
      </c>
      <c r="F92" s="317" t="s">
        <v>49532</v>
      </c>
      <c r="G92" s="466">
        <v>2.57</v>
      </c>
      <c r="H92" s="463" t="s">
        <v>49738</v>
      </c>
      <c r="I92" s="136" t="s">
        <v>8</v>
      </c>
      <c r="J92" s="136" t="s">
        <v>11236</v>
      </c>
    </row>
    <row r="93" spans="1:10" ht="15.6" x14ac:dyDescent="0.3">
      <c r="A93" s="79">
        <v>91</v>
      </c>
      <c r="B93" s="460" t="s">
        <v>49764</v>
      </c>
      <c r="C93" s="461" t="s">
        <v>41553</v>
      </c>
      <c r="D93" s="461" t="s">
        <v>49765</v>
      </c>
      <c r="E93" s="317" t="s">
        <v>32451</v>
      </c>
      <c r="F93" s="317" t="s">
        <v>49532</v>
      </c>
      <c r="G93" s="466">
        <v>3.093</v>
      </c>
      <c r="H93" s="463" t="s">
        <v>49545</v>
      </c>
      <c r="I93" s="136" t="s">
        <v>8</v>
      </c>
      <c r="J93" s="136" t="s">
        <v>11236</v>
      </c>
    </row>
    <row r="94" spans="1:10" ht="15.6" x14ac:dyDescent="0.3">
      <c r="A94" s="79">
        <v>92</v>
      </c>
      <c r="B94" s="460" t="s">
        <v>49766</v>
      </c>
      <c r="C94" s="461" t="s">
        <v>49767</v>
      </c>
      <c r="D94" s="461" t="s">
        <v>33196</v>
      </c>
      <c r="E94" s="317" t="s">
        <v>32451</v>
      </c>
      <c r="F94" s="317" t="s">
        <v>49532</v>
      </c>
      <c r="G94" s="466">
        <v>2.9350000000000001</v>
      </c>
      <c r="H94" s="463" t="s">
        <v>49545</v>
      </c>
      <c r="I94" s="136" t="s">
        <v>8</v>
      </c>
      <c r="J94" s="136" t="s">
        <v>11236</v>
      </c>
    </row>
    <row r="95" spans="1:10" ht="15.6" x14ac:dyDescent="0.3">
      <c r="A95" s="79">
        <v>93</v>
      </c>
      <c r="B95" s="465" t="s">
        <v>49768</v>
      </c>
      <c r="C95" s="461" t="s">
        <v>40905</v>
      </c>
      <c r="D95" s="461" t="s">
        <v>49769</v>
      </c>
      <c r="E95" s="317" t="s">
        <v>32451</v>
      </c>
      <c r="F95" s="317" t="s">
        <v>49532</v>
      </c>
      <c r="G95" s="466">
        <v>3.4409999999999998</v>
      </c>
      <c r="H95" s="463" t="s">
        <v>49603</v>
      </c>
      <c r="I95" s="136" t="s">
        <v>8</v>
      </c>
      <c r="J95" s="136" t="s">
        <v>11236</v>
      </c>
    </row>
    <row r="96" spans="1:10" ht="15.6" x14ac:dyDescent="0.3">
      <c r="A96" s="79">
        <v>94</v>
      </c>
      <c r="B96" s="460" t="s">
        <v>49770</v>
      </c>
      <c r="C96" s="461" t="s">
        <v>49771</v>
      </c>
      <c r="D96" s="461" t="s">
        <v>32894</v>
      </c>
      <c r="E96" s="317" t="s">
        <v>32451</v>
      </c>
      <c r="F96" s="317" t="s">
        <v>49532</v>
      </c>
      <c r="G96" s="466">
        <v>2.6309999999999998</v>
      </c>
      <c r="H96" s="463" t="s">
        <v>49560</v>
      </c>
      <c r="I96" s="136" t="s">
        <v>8</v>
      </c>
      <c r="J96" s="136" t="s">
        <v>11236</v>
      </c>
    </row>
    <row r="97" spans="1:10" ht="15.6" x14ac:dyDescent="0.3">
      <c r="A97" s="79">
        <v>95</v>
      </c>
      <c r="B97" s="465" t="s">
        <v>49772</v>
      </c>
      <c r="C97" s="461" t="s">
        <v>49773</v>
      </c>
      <c r="D97" s="461" t="s">
        <v>33108</v>
      </c>
      <c r="E97" s="317" t="s">
        <v>32451</v>
      </c>
      <c r="F97" s="317" t="s">
        <v>49532</v>
      </c>
      <c r="G97" s="466">
        <v>2.7320000000000002</v>
      </c>
      <c r="H97" s="463" t="s">
        <v>49556</v>
      </c>
      <c r="I97" s="136" t="s">
        <v>8</v>
      </c>
      <c r="J97" s="136" t="s">
        <v>11236</v>
      </c>
    </row>
    <row r="98" spans="1:10" ht="15.6" x14ac:dyDescent="0.3">
      <c r="A98" s="79">
        <v>96</v>
      </c>
      <c r="B98" s="465" t="s">
        <v>49774</v>
      </c>
      <c r="C98" s="461" t="s">
        <v>49775</v>
      </c>
      <c r="D98" s="461" t="s">
        <v>32590</v>
      </c>
      <c r="E98" s="317" t="s">
        <v>32451</v>
      </c>
      <c r="F98" s="317" t="s">
        <v>49532</v>
      </c>
      <c r="G98" s="466">
        <v>3.6429999999999998</v>
      </c>
      <c r="H98" s="463" t="s">
        <v>49660</v>
      </c>
      <c r="I98" s="136" t="s">
        <v>8</v>
      </c>
      <c r="J98" s="136" t="s">
        <v>11236</v>
      </c>
    </row>
    <row r="99" spans="1:10" ht="15.6" x14ac:dyDescent="0.3">
      <c r="A99" s="79">
        <v>97</v>
      </c>
      <c r="B99" s="460" t="s">
        <v>49776</v>
      </c>
      <c r="C99" s="461" t="s">
        <v>49777</v>
      </c>
      <c r="D99" s="461" t="s">
        <v>32475</v>
      </c>
      <c r="E99" s="317" t="s">
        <v>32451</v>
      </c>
      <c r="F99" s="317" t="s">
        <v>49532</v>
      </c>
      <c r="G99" s="466">
        <v>2.8340000000000001</v>
      </c>
      <c r="H99" s="463" t="s">
        <v>49667</v>
      </c>
      <c r="I99" s="136" t="s">
        <v>8</v>
      </c>
      <c r="J99" s="136" t="s">
        <v>11236</v>
      </c>
    </row>
    <row r="100" spans="1:10" ht="15.6" x14ac:dyDescent="0.3">
      <c r="A100" s="79">
        <v>98</v>
      </c>
      <c r="B100" s="460" t="s">
        <v>49778</v>
      </c>
      <c r="C100" s="461" t="s">
        <v>49779</v>
      </c>
      <c r="D100" s="461" t="s">
        <v>49780</v>
      </c>
      <c r="E100" s="317" t="s">
        <v>32451</v>
      </c>
      <c r="F100" s="317" t="s">
        <v>49532</v>
      </c>
      <c r="G100" s="466">
        <v>3.6429999999999998</v>
      </c>
      <c r="H100" s="463" t="s">
        <v>49660</v>
      </c>
      <c r="I100" s="136" t="s">
        <v>8</v>
      </c>
      <c r="J100" s="136" t="s">
        <v>11236</v>
      </c>
    </row>
    <row r="101" spans="1:10" ht="15.6" x14ac:dyDescent="0.3">
      <c r="A101" s="79">
        <v>99</v>
      </c>
      <c r="B101" s="460" t="s">
        <v>49781</v>
      </c>
      <c r="C101" s="461" t="s">
        <v>49782</v>
      </c>
      <c r="D101" s="461" t="s">
        <v>49783</v>
      </c>
      <c r="E101" s="317" t="s">
        <v>32451</v>
      </c>
      <c r="F101" s="317" t="s">
        <v>49532</v>
      </c>
      <c r="G101" s="466">
        <v>2.226</v>
      </c>
      <c r="H101" s="463" t="s">
        <v>49729</v>
      </c>
      <c r="I101" s="136" t="s">
        <v>8</v>
      </c>
      <c r="J101" s="136" t="s">
        <v>11236</v>
      </c>
    </row>
    <row r="102" spans="1:10" ht="15.6" x14ac:dyDescent="0.3">
      <c r="A102" s="79">
        <v>100</v>
      </c>
      <c r="B102" s="465" t="s">
        <v>49784</v>
      </c>
      <c r="C102" s="461" t="s">
        <v>49785</v>
      </c>
      <c r="D102" s="461" t="s">
        <v>49606</v>
      </c>
      <c r="E102" s="317" t="s">
        <v>32451</v>
      </c>
      <c r="F102" s="317" t="s">
        <v>49532</v>
      </c>
      <c r="G102" s="466">
        <v>2.6309999999999998</v>
      </c>
      <c r="H102" s="463" t="s">
        <v>49560</v>
      </c>
      <c r="I102" s="136" t="s">
        <v>8</v>
      </c>
      <c r="J102" s="136" t="s">
        <v>11236</v>
      </c>
    </row>
    <row r="103" spans="1:10" ht="15.6" x14ac:dyDescent="0.3">
      <c r="A103" s="79">
        <v>101</v>
      </c>
      <c r="B103" s="460" t="s">
        <v>49786</v>
      </c>
      <c r="C103" s="461" t="s">
        <v>40967</v>
      </c>
      <c r="D103" s="461" t="s">
        <v>32569</v>
      </c>
      <c r="E103" s="317" t="s">
        <v>32451</v>
      </c>
      <c r="F103" s="317" t="s">
        <v>49532</v>
      </c>
      <c r="G103" s="466">
        <v>1.72</v>
      </c>
      <c r="H103" s="463" t="s">
        <v>49660</v>
      </c>
      <c r="I103" s="136" t="s">
        <v>8</v>
      </c>
      <c r="J103" s="136" t="s">
        <v>11236</v>
      </c>
    </row>
    <row r="104" spans="1:10" ht="15.6" x14ac:dyDescent="0.3">
      <c r="A104" s="79">
        <v>102</v>
      </c>
      <c r="B104" s="465" t="s">
        <v>49787</v>
      </c>
      <c r="C104" s="461" t="s">
        <v>49788</v>
      </c>
      <c r="D104" s="461" t="s">
        <v>33196</v>
      </c>
      <c r="E104" s="317" t="s">
        <v>32451</v>
      </c>
      <c r="F104" s="317" t="s">
        <v>49532</v>
      </c>
      <c r="G104" s="466">
        <v>3.036</v>
      </c>
      <c r="H104" s="463" t="s">
        <v>49563</v>
      </c>
      <c r="I104" s="136" t="s">
        <v>8</v>
      </c>
      <c r="J104" s="136" t="s">
        <v>11236</v>
      </c>
    </row>
    <row r="105" spans="1:10" ht="15.6" x14ac:dyDescent="0.3">
      <c r="A105" s="79">
        <v>103</v>
      </c>
      <c r="B105" s="460" t="s">
        <v>49789</v>
      </c>
      <c r="C105" s="461" t="s">
        <v>49790</v>
      </c>
      <c r="D105" s="461" t="s">
        <v>49644</v>
      </c>
      <c r="E105" s="317" t="s">
        <v>32451</v>
      </c>
      <c r="F105" s="317" t="s">
        <v>49532</v>
      </c>
      <c r="G105" s="466">
        <v>2.226</v>
      </c>
      <c r="H105" s="463" t="s">
        <v>49556</v>
      </c>
      <c r="I105" s="136" t="s">
        <v>8</v>
      </c>
      <c r="J105" s="136" t="s">
        <v>11236</v>
      </c>
    </row>
    <row r="106" spans="1:10" ht="15.6" x14ac:dyDescent="0.3">
      <c r="A106" s="79">
        <v>104</v>
      </c>
      <c r="B106" s="465" t="s">
        <v>49791</v>
      </c>
      <c r="C106" s="461" t="s">
        <v>49792</v>
      </c>
      <c r="D106" s="461" t="s">
        <v>49793</v>
      </c>
      <c r="E106" s="317" t="s">
        <v>32451</v>
      </c>
      <c r="F106" s="317" t="s">
        <v>49532</v>
      </c>
      <c r="G106" s="466">
        <v>2.226</v>
      </c>
      <c r="H106" s="463" t="s">
        <v>49556</v>
      </c>
      <c r="I106" s="136" t="s">
        <v>8</v>
      </c>
      <c r="J106" s="136" t="s">
        <v>11236</v>
      </c>
    </row>
    <row r="107" spans="1:10" ht="15.6" x14ac:dyDescent="0.3">
      <c r="A107" s="79">
        <v>105</v>
      </c>
      <c r="B107" s="460" t="s">
        <v>49794</v>
      </c>
      <c r="C107" s="461" t="s">
        <v>49795</v>
      </c>
      <c r="D107" s="461" t="s">
        <v>33040</v>
      </c>
      <c r="E107" s="317" t="s">
        <v>32451</v>
      </c>
      <c r="F107" s="317" t="s">
        <v>49532</v>
      </c>
      <c r="G107" s="466">
        <v>1.619</v>
      </c>
      <c r="H107" s="463" t="s">
        <v>49537</v>
      </c>
      <c r="I107" s="136" t="s">
        <v>8</v>
      </c>
      <c r="J107" s="136" t="s">
        <v>11236</v>
      </c>
    </row>
    <row r="108" spans="1:10" ht="15.6" x14ac:dyDescent="0.3">
      <c r="A108" s="79">
        <v>106</v>
      </c>
      <c r="B108" s="460" t="s">
        <v>49796</v>
      </c>
      <c r="C108" s="461" t="s">
        <v>49659</v>
      </c>
      <c r="D108" s="461" t="s">
        <v>49797</v>
      </c>
      <c r="E108" s="317" t="s">
        <v>32451</v>
      </c>
      <c r="F108" s="317" t="s">
        <v>49532</v>
      </c>
      <c r="G108" s="466">
        <v>3.6429999999999998</v>
      </c>
      <c r="H108" s="463" t="s">
        <v>49660</v>
      </c>
      <c r="I108" s="136" t="s">
        <v>8</v>
      </c>
      <c r="J108" s="136" t="s">
        <v>11236</v>
      </c>
    </row>
    <row r="109" spans="1:10" ht="15.6" x14ac:dyDescent="0.3">
      <c r="A109" s="79">
        <v>107</v>
      </c>
      <c r="B109" s="465" t="s">
        <v>49798</v>
      </c>
      <c r="C109" s="461" t="s">
        <v>49799</v>
      </c>
      <c r="D109" s="461" t="s">
        <v>34100</v>
      </c>
      <c r="E109" s="317" t="s">
        <v>32451</v>
      </c>
      <c r="F109" s="317" t="s">
        <v>49532</v>
      </c>
      <c r="G109" s="466">
        <v>3.036</v>
      </c>
      <c r="H109" s="463" t="s">
        <v>49563</v>
      </c>
      <c r="I109" s="136" t="s">
        <v>8</v>
      </c>
      <c r="J109" s="136" t="s">
        <v>11236</v>
      </c>
    </row>
    <row r="110" spans="1:10" ht="15.6" x14ac:dyDescent="0.3">
      <c r="A110" s="79">
        <v>108</v>
      </c>
      <c r="B110" s="465" t="s">
        <v>49800</v>
      </c>
      <c r="C110" s="461" t="s">
        <v>49801</v>
      </c>
      <c r="D110" s="461" t="s">
        <v>39569</v>
      </c>
      <c r="E110" s="317" t="s">
        <v>32451</v>
      </c>
      <c r="F110" s="317" t="s">
        <v>49532</v>
      </c>
      <c r="G110" s="466">
        <v>2.226</v>
      </c>
      <c r="H110" s="463" t="s">
        <v>49729</v>
      </c>
      <c r="I110" s="136" t="s">
        <v>8</v>
      </c>
      <c r="J110" s="136" t="s">
        <v>11236</v>
      </c>
    </row>
    <row r="111" spans="1:10" ht="15.6" x14ac:dyDescent="0.3">
      <c r="A111" s="79">
        <v>109</v>
      </c>
      <c r="B111" s="460" t="s">
        <v>49802</v>
      </c>
      <c r="C111" s="461" t="s">
        <v>49803</v>
      </c>
      <c r="D111" s="461" t="s">
        <v>49797</v>
      </c>
      <c r="E111" s="317" t="s">
        <v>32451</v>
      </c>
      <c r="F111" s="317" t="s">
        <v>49532</v>
      </c>
      <c r="G111" s="466">
        <v>3.4409999999999998</v>
      </c>
      <c r="H111" s="463" t="s">
        <v>49603</v>
      </c>
      <c r="I111" s="136" t="s">
        <v>8</v>
      </c>
      <c r="J111" s="136" t="s">
        <v>11236</v>
      </c>
    </row>
    <row r="112" spans="1:10" ht="15.6" x14ac:dyDescent="0.3">
      <c r="A112" s="79">
        <v>110</v>
      </c>
      <c r="B112" s="460" t="s">
        <v>49804</v>
      </c>
      <c r="C112" s="461" t="s">
        <v>41085</v>
      </c>
      <c r="D112" s="461" t="s">
        <v>40735</v>
      </c>
      <c r="E112" s="317" t="s">
        <v>32451</v>
      </c>
      <c r="F112" s="317" t="s">
        <v>49532</v>
      </c>
      <c r="G112" s="466">
        <v>2.8340000000000001</v>
      </c>
      <c r="H112" s="463" t="s">
        <v>49805</v>
      </c>
      <c r="I112" s="136" t="s">
        <v>8</v>
      </c>
      <c r="J112" s="136" t="s">
        <v>11236</v>
      </c>
    </row>
    <row r="113" spans="1:10" ht="15.6" x14ac:dyDescent="0.3">
      <c r="A113" s="79">
        <v>111</v>
      </c>
      <c r="B113" s="460" t="s">
        <v>49806</v>
      </c>
      <c r="C113" s="461" t="s">
        <v>49807</v>
      </c>
      <c r="D113" s="461" t="s">
        <v>40867</v>
      </c>
      <c r="E113" s="317" t="s">
        <v>32451</v>
      </c>
      <c r="F113" s="467" t="s">
        <v>49532</v>
      </c>
      <c r="G113" s="466">
        <v>3.4409999999999998</v>
      </c>
      <c r="H113" s="463" t="s">
        <v>49624</v>
      </c>
      <c r="I113" s="136" t="s">
        <v>8</v>
      </c>
      <c r="J113" s="136" t="s">
        <v>11236</v>
      </c>
    </row>
    <row r="114" spans="1:10" ht="15.6" x14ac:dyDescent="0.3">
      <c r="A114" s="79">
        <v>112</v>
      </c>
      <c r="B114" s="468" t="s">
        <v>49808</v>
      </c>
      <c r="C114" s="468" t="s">
        <v>49809</v>
      </c>
      <c r="D114" s="468" t="s">
        <v>32620</v>
      </c>
      <c r="E114" s="317" t="s">
        <v>32451</v>
      </c>
      <c r="F114" s="317" t="s">
        <v>49532</v>
      </c>
      <c r="G114" s="469">
        <v>3.238</v>
      </c>
      <c r="H114" s="463" t="s">
        <v>49585</v>
      </c>
      <c r="I114" s="136" t="s">
        <v>8</v>
      </c>
      <c r="J114" s="136" t="s">
        <v>11236</v>
      </c>
    </row>
    <row r="115" spans="1:10" ht="15.6" x14ac:dyDescent="0.3">
      <c r="A115" s="79">
        <v>113</v>
      </c>
      <c r="B115" s="460" t="s">
        <v>49810</v>
      </c>
      <c r="C115" s="461" t="s">
        <v>40766</v>
      </c>
      <c r="D115" s="461" t="s">
        <v>40735</v>
      </c>
      <c r="E115" s="317" t="s">
        <v>32451</v>
      </c>
      <c r="F115" s="317" t="s">
        <v>49532</v>
      </c>
      <c r="G115" s="466">
        <v>2.226</v>
      </c>
      <c r="H115" s="463" t="s">
        <v>49729</v>
      </c>
      <c r="I115" s="136" t="s">
        <v>8</v>
      </c>
      <c r="J115" s="136" t="s">
        <v>11236</v>
      </c>
    </row>
    <row r="116" spans="1:10" ht="15.6" x14ac:dyDescent="0.3">
      <c r="A116" s="79">
        <v>114</v>
      </c>
      <c r="B116" s="465" t="s">
        <v>49811</v>
      </c>
      <c r="C116" s="461" t="s">
        <v>49812</v>
      </c>
      <c r="D116" s="461" t="s">
        <v>49813</v>
      </c>
      <c r="E116" s="317" t="s">
        <v>32451</v>
      </c>
      <c r="F116" s="317" t="s">
        <v>49532</v>
      </c>
      <c r="G116" s="466">
        <v>1.643</v>
      </c>
      <c r="H116" s="463" t="s">
        <v>49545</v>
      </c>
      <c r="I116" s="136" t="s">
        <v>8</v>
      </c>
      <c r="J116" s="136" t="s">
        <v>11236</v>
      </c>
    </row>
    <row r="117" spans="1:10" ht="15.6" x14ac:dyDescent="0.3">
      <c r="A117" s="79">
        <v>115</v>
      </c>
      <c r="B117" s="460" t="s">
        <v>49814</v>
      </c>
      <c r="C117" s="461" t="s">
        <v>41500</v>
      </c>
      <c r="D117" s="461" t="s">
        <v>41119</v>
      </c>
      <c r="E117" s="317" t="s">
        <v>32451</v>
      </c>
      <c r="F117" s="317" t="s">
        <v>49532</v>
      </c>
      <c r="G117" s="466">
        <v>3.137</v>
      </c>
      <c r="H117" s="463" t="s">
        <v>49545</v>
      </c>
      <c r="I117" s="136" t="s">
        <v>8</v>
      </c>
      <c r="J117" s="136" t="s">
        <v>11236</v>
      </c>
    </row>
    <row r="118" spans="1:10" ht="15.6" x14ac:dyDescent="0.3">
      <c r="A118" s="79">
        <v>116</v>
      </c>
      <c r="B118" s="460" t="s">
        <v>49815</v>
      </c>
      <c r="C118" s="461" t="s">
        <v>49816</v>
      </c>
      <c r="D118" s="461" t="s">
        <v>42727</v>
      </c>
      <c r="E118" s="317" t="s">
        <v>32451</v>
      </c>
      <c r="F118" s="317" t="s">
        <v>49532</v>
      </c>
      <c r="G118" s="466">
        <v>2.226</v>
      </c>
      <c r="H118" s="463" t="s">
        <v>49556</v>
      </c>
      <c r="I118" s="136" t="s">
        <v>8</v>
      </c>
      <c r="J118" s="136" t="s">
        <v>11236</v>
      </c>
    </row>
    <row r="119" spans="1:10" ht="15.6" x14ac:dyDescent="0.3">
      <c r="A119" s="79">
        <v>117</v>
      </c>
      <c r="B119" s="460" t="s">
        <v>49817</v>
      </c>
      <c r="C119" s="461" t="s">
        <v>49818</v>
      </c>
      <c r="D119" s="461" t="s">
        <v>6809</v>
      </c>
      <c r="E119" s="317" t="s">
        <v>32451</v>
      </c>
      <c r="F119" s="317" t="s">
        <v>49532</v>
      </c>
      <c r="G119" s="466">
        <v>2.024</v>
      </c>
      <c r="H119" s="463" t="s">
        <v>49585</v>
      </c>
      <c r="I119" s="136" t="s">
        <v>8</v>
      </c>
      <c r="J119" s="136" t="s">
        <v>11236</v>
      </c>
    </row>
    <row r="120" spans="1:10" ht="15.6" x14ac:dyDescent="0.3">
      <c r="A120" s="79">
        <v>118</v>
      </c>
      <c r="B120" s="460" t="s">
        <v>49819</v>
      </c>
      <c r="C120" s="461" t="s">
        <v>49820</v>
      </c>
      <c r="D120" s="461" t="s">
        <v>49821</v>
      </c>
      <c r="E120" s="317" t="s">
        <v>32451</v>
      </c>
      <c r="F120" s="317" t="s">
        <v>49532</v>
      </c>
      <c r="G120" s="466">
        <v>2.226</v>
      </c>
      <c r="H120" s="463" t="s">
        <v>49729</v>
      </c>
      <c r="I120" s="136" t="s">
        <v>8</v>
      </c>
      <c r="J120" s="136" t="s">
        <v>11236</v>
      </c>
    </row>
    <row r="121" spans="1:10" ht="15.6" x14ac:dyDescent="0.3">
      <c r="A121" s="79">
        <v>119</v>
      </c>
      <c r="B121" s="465" t="s">
        <v>49822</v>
      </c>
      <c r="C121" s="461" t="s">
        <v>49823</v>
      </c>
      <c r="D121" s="461" t="s">
        <v>49824</v>
      </c>
      <c r="E121" s="317" t="s">
        <v>32451</v>
      </c>
      <c r="F121" s="317" t="s">
        <v>49532</v>
      </c>
      <c r="G121" s="466">
        <v>2.125</v>
      </c>
      <c r="H121" s="463" t="s">
        <v>49713</v>
      </c>
      <c r="I121" s="136" t="s">
        <v>8</v>
      </c>
      <c r="J121" s="136" t="s">
        <v>11236</v>
      </c>
    </row>
    <row r="122" spans="1:10" ht="15.6" x14ac:dyDescent="0.3">
      <c r="A122" s="79">
        <v>120</v>
      </c>
      <c r="B122" s="460" t="s">
        <v>49825</v>
      </c>
      <c r="C122" s="461" t="s">
        <v>49826</v>
      </c>
      <c r="D122" s="461" t="s">
        <v>49827</v>
      </c>
      <c r="E122" s="317" t="s">
        <v>32451</v>
      </c>
      <c r="F122" s="317" t="s">
        <v>49532</v>
      </c>
      <c r="G122" s="466">
        <v>2.8340000000000001</v>
      </c>
      <c r="H122" s="463" t="s">
        <v>49698</v>
      </c>
      <c r="I122" s="136" t="s">
        <v>8</v>
      </c>
      <c r="J122" s="136" t="s">
        <v>11236</v>
      </c>
    </row>
    <row r="123" spans="1:10" ht="15.6" x14ac:dyDescent="0.3">
      <c r="A123" s="79">
        <v>121</v>
      </c>
      <c r="B123" s="460" t="s">
        <v>49828</v>
      </c>
      <c r="C123" s="461" t="s">
        <v>49829</v>
      </c>
      <c r="D123" s="461" t="s">
        <v>49830</v>
      </c>
      <c r="E123" s="317" t="s">
        <v>32451</v>
      </c>
      <c r="F123" s="317" t="s">
        <v>49532</v>
      </c>
      <c r="G123" s="466">
        <v>3.238</v>
      </c>
      <c r="H123" s="463" t="s">
        <v>49585</v>
      </c>
      <c r="I123" s="136" t="s">
        <v>8</v>
      </c>
      <c r="J123" s="136" t="s">
        <v>11236</v>
      </c>
    </row>
    <row r="124" spans="1:10" ht="15.6" x14ac:dyDescent="0.3">
      <c r="A124" s="79">
        <v>122</v>
      </c>
      <c r="B124" s="460" t="s">
        <v>49831</v>
      </c>
      <c r="C124" s="461" t="s">
        <v>49832</v>
      </c>
      <c r="D124" s="461" t="s">
        <v>49833</v>
      </c>
      <c r="E124" s="317" t="s">
        <v>32451</v>
      </c>
      <c r="F124" s="317" t="s">
        <v>49532</v>
      </c>
      <c r="G124" s="466">
        <v>3.238</v>
      </c>
      <c r="H124" s="463" t="s">
        <v>49585</v>
      </c>
      <c r="I124" s="136" t="s">
        <v>8</v>
      </c>
      <c r="J124" s="136" t="s">
        <v>11236</v>
      </c>
    </row>
    <row r="125" spans="1:10" ht="15.6" x14ac:dyDescent="0.3">
      <c r="A125" s="79">
        <v>123</v>
      </c>
      <c r="B125" s="460" t="s">
        <v>49834</v>
      </c>
      <c r="C125" s="461" t="s">
        <v>49835</v>
      </c>
      <c r="D125" s="461" t="s">
        <v>49836</v>
      </c>
      <c r="E125" s="317" t="s">
        <v>32451</v>
      </c>
      <c r="F125" s="317" t="s">
        <v>49532</v>
      </c>
      <c r="G125" s="466">
        <v>3.093</v>
      </c>
      <c r="H125" s="463" t="s">
        <v>49545</v>
      </c>
      <c r="I125" s="136" t="s">
        <v>8</v>
      </c>
      <c r="J125" s="136" t="s">
        <v>11236</v>
      </c>
    </row>
    <row r="126" spans="1:10" ht="15.6" x14ac:dyDescent="0.3">
      <c r="A126" s="79">
        <v>124</v>
      </c>
      <c r="B126" s="460" t="s">
        <v>49837</v>
      </c>
      <c r="C126" s="461" t="s">
        <v>41095</v>
      </c>
      <c r="D126" s="461" t="s">
        <v>49838</v>
      </c>
      <c r="E126" s="317" t="s">
        <v>32451</v>
      </c>
      <c r="F126" s="317" t="s">
        <v>49532</v>
      </c>
      <c r="G126" s="466">
        <v>2.226</v>
      </c>
      <c r="H126" s="463" t="s">
        <v>49556</v>
      </c>
      <c r="I126" s="136" t="s">
        <v>8</v>
      </c>
      <c r="J126" s="136" t="s">
        <v>11236</v>
      </c>
    </row>
    <row r="127" spans="1:10" ht="15.6" x14ac:dyDescent="0.3">
      <c r="A127" s="79">
        <v>125</v>
      </c>
      <c r="B127" s="460" t="s">
        <v>49839</v>
      </c>
      <c r="C127" s="461" t="s">
        <v>41095</v>
      </c>
      <c r="D127" s="461" t="s">
        <v>33436</v>
      </c>
      <c r="E127" s="317" t="s">
        <v>32451</v>
      </c>
      <c r="F127" s="317" t="s">
        <v>49532</v>
      </c>
      <c r="G127" s="466">
        <v>3.137</v>
      </c>
      <c r="H127" s="463" t="s">
        <v>49545</v>
      </c>
      <c r="I127" s="136" t="s">
        <v>8</v>
      </c>
      <c r="J127" s="136" t="s">
        <v>11236</v>
      </c>
    </row>
    <row r="128" spans="1:10" ht="15.6" x14ac:dyDescent="0.3">
      <c r="A128" s="79">
        <v>126</v>
      </c>
      <c r="B128" s="460" t="s">
        <v>49840</v>
      </c>
      <c r="C128" s="461" t="s">
        <v>40902</v>
      </c>
      <c r="D128" s="461" t="s">
        <v>49732</v>
      </c>
      <c r="E128" s="317" t="s">
        <v>32451</v>
      </c>
      <c r="F128" s="317" t="s">
        <v>49532</v>
      </c>
      <c r="G128" s="466">
        <v>1.821</v>
      </c>
      <c r="H128" s="463" t="s">
        <v>49545</v>
      </c>
      <c r="I128" s="136" t="s">
        <v>8</v>
      </c>
      <c r="J128" s="136" t="s">
        <v>11236</v>
      </c>
    </row>
    <row r="129" spans="1:10" ht="15.6" x14ac:dyDescent="0.3">
      <c r="A129" s="79">
        <v>127</v>
      </c>
      <c r="B129" s="460" t="s">
        <v>49841</v>
      </c>
      <c r="C129" s="461" t="s">
        <v>40961</v>
      </c>
      <c r="D129" s="461" t="s">
        <v>49842</v>
      </c>
      <c r="E129" s="317" t="s">
        <v>32451</v>
      </c>
      <c r="F129" s="317" t="s">
        <v>49532</v>
      </c>
      <c r="G129" s="466">
        <v>2.8340000000000001</v>
      </c>
      <c r="H129" s="463" t="s">
        <v>49667</v>
      </c>
      <c r="I129" s="136" t="s">
        <v>8</v>
      </c>
      <c r="J129" s="136" t="s">
        <v>11236</v>
      </c>
    </row>
    <row r="130" spans="1:10" ht="15.6" x14ac:dyDescent="0.3">
      <c r="A130" s="79">
        <v>128</v>
      </c>
      <c r="B130" s="460" t="s">
        <v>49843</v>
      </c>
      <c r="C130" s="461" t="s">
        <v>41549</v>
      </c>
      <c r="D130" s="461" t="s">
        <v>49844</v>
      </c>
      <c r="E130" s="317" t="s">
        <v>32451</v>
      </c>
      <c r="F130" s="317" t="s">
        <v>49532</v>
      </c>
      <c r="G130" s="466">
        <v>3.238</v>
      </c>
      <c r="H130" s="463" t="s">
        <v>49585</v>
      </c>
      <c r="I130" s="136" t="s">
        <v>8</v>
      </c>
      <c r="J130" s="136" t="s">
        <v>11236</v>
      </c>
    </row>
    <row r="131" spans="1:10" ht="15.6" x14ac:dyDescent="0.3">
      <c r="A131" s="79">
        <v>129</v>
      </c>
      <c r="B131" s="465" t="s">
        <v>49845</v>
      </c>
      <c r="C131" s="461" t="s">
        <v>41132</v>
      </c>
      <c r="D131" s="461" t="s">
        <v>40778</v>
      </c>
      <c r="E131" s="317" t="s">
        <v>32451</v>
      </c>
      <c r="F131" s="317" t="s">
        <v>49532</v>
      </c>
      <c r="G131" s="466">
        <v>1.5620000000000001</v>
      </c>
      <c r="H131" s="463" t="s">
        <v>49585</v>
      </c>
      <c r="I131" s="136" t="s">
        <v>8</v>
      </c>
      <c r="J131" s="136" t="s">
        <v>11236</v>
      </c>
    </row>
    <row r="132" spans="1:10" ht="15.6" x14ac:dyDescent="0.3">
      <c r="A132" s="79">
        <v>130</v>
      </c>
      <c r="B132" s="460" t="s">
        <v>49846</v>
      </c>
      <c r="C132" s="461" t="s">
        <v>49847</v>
      </c>
      <c r="D132" s="461" t="s">
        <v>40839</v>
      </c>
      <c r="E132" s="317" t="s">
        <v>32451</v>
      </c>
      <c r="F132" s="317" t="s">
        <v>49532</v>
      </c>
      <c r="G132" s="466">
        <v>2.6309999999999998</v>
      </c>
      <c r="H132" s="463" t="s">
        <v>49694</v>
      </c>
      <c r="I132" s="136" t="s">
        <v>8</v>
      </c>
      <c r="J132" s="136" t="s">
        <v>11236</v>
      </c>
    </row>
    <row r="133" spans="1:10" ht="15.6" x14ac:dyDescent="0.3">
      <c r="A133" s="79">
        <v>131</v>
      </c>
      <c r="B133" s="460" t="s">
        <v>49848</v>
      </c>
      <c r="C133" s="461" t="s">
        <v>49849</v>
      </c>
      <c r="D133" s="461" t="s">
        <v>33217</v>
      </c>
      <c r="E133" s="317" t="s">
        <v>32451</v>
      </c>
      <c r="F133" s="317" t="s">
        <v>49532</v>
      </c>
      <c r="G133" s="466">
        <v>1.238</v>
      </c>
      <c r="H133" s="463" t="s">
        <v>49541</v>
      </c>
      <c r="I133" s="136" t="s">
        <v>8</v>
      </c>
      <c r="J133" s="136" t="s">
        <v>11236</v>
      </c>
    </row>
    <row r="134" spans="1:10" ht="15.6" x14ac:dyDescent="0.3">
      <c r="A134" s="79">
        <v>132</v>
      </c>
      <c r="B134" s="460" t="s">
        <v>49850</v>
      </c>
      <c r="C134" s="461" t="s">
        <v>49851</v>
      </c>
      <c r="D134" s="461" t="s">
        <v>31496</v>
      </c>
      <c r="E134" s="317" t="s">
        <v>32451</v>
      </c>
      <c r="F134" s="317" t="s">
        <v>49532</v>
      </c>
      <c r="G134" s="466">
        <v>3.6429999999999998</v>
      </c>
      <c r="H134" s="463" t="s">
        <v>49660</v>
      </c>
      <c r="I134" s="136" t="s">
        <v>8</v>
      </c>
      <c r="J134" s="136" t="s">
        <v>11236</v>
      </c>
    </row>
    <row r="135" spans="1:10" ht="15.6" x14ac:dyDescent="0.3">
      <c r="A135" s="79">
        <v>133</v>
      </c>
      <c r="B135" s="460" t="s">
        <v>49852</v>
      </c>
      <c r="C135" s="461" t="s">
        <v>49853</v>
      </c>
      <c r="D135" s="461" t="s">
        <v>49854</v>
      </c>
      <c r="E135" s="317" t="s">
        <v>32451</v>
      </c>
      <c r="F135" s="317" t="s">
        <v>49532</v>
      </c>
      <c r="G135" s="466">
        <v>2.6309999999999998</v>
      </c>
      <c r="H135" s="463" t="s">
        <v>49560</v>
      </c>
      <c r="I135" s="136" t="s">
        <v>8</v>
      </c>
      <c r="J135" s="136" t="s">
        <v>11236</v>
      </c>
    </row>
    <row r="136" spans="1:10" ht="15.6" x14ac:dyDescent="0.3">
      <c r="A136" s="79">
        <v>134</v>
      </c>
      <c r="B136" s="460" t="s">
        <v>49855</v>
      </c>
      <c r="C136" s="461" t="s">
        <v>49856</v>
      </c>
      <c r="D136" s="461" t="s">
        <v>49857</v>
      </c>
      <c r="E136" s="317" t="s">
        <v>32451</v>
      </c>
      <c r="F136" s="317" t="s">
        <v>49532</v>
      </c>
      <c r="G136" s="466">
        <v>3.238</v>
      </c>
      <c r="H136" s="463" t="s">
        <v>49585</v>
      </c>
      <c r="I136" s="136" t="s">
        <v>8</v>
      </c>
      <c r="J136" s="136" t="s">
        <v>11236</v>
      </c>
    </row>
    <row r="137" spans="1:10" ht="15.6" x14ac:dyDescent="0.3">
      <c r="A137" s="79">
        <v>135</v>
      </c>
      <c r="B137" s="460" t="s">
        <v>49858</v>
      </c>
      <c r="C137" s="461" t="s">
        <v>49859</v>
      </c>
      <c r="D137" s="461" t="s">
        <v>49860</v>
      </c>
      <c r="E137" s="317" t="s">
        <v>32451</v>
      </c>
      <c r="F137" s="317" t="s">
        <v>49532</v>
      </c>
      <c r="G137" s="466">
        <v>1.821</v>
      </c>
      <c r="H137" s="463" t="s">
        <v>49545</v>
      </c>
      <c r="I137" s="136" t="s">
        <v>8</v>
      </c>
      <c r="J137" s="136" t="s">
        <v>11236</v>
      </c>
    </row>
    <row r="138" spans="1:10" ht="15.6" x14ac:dyDescent="0.3">
      <c r="A138" s="79">
        <v>136</v>
      </c>
      <c r="B138" s="460" t="s">
        <v>49861</v>
      </c>
      <c r="C138" s="461" t="s">
        <v>49862</v>
      </c>
      <c r="D138" s="461" t="s">
        <v>49863</v>
      </c>
      <c r="E138" s="317" t="s">
        <v>32451</v>
      </c>
      <c r="F138" s="317" t="s">
        <v>49532</v>
      </c>
      <c r="G138" s="466">
        <v>1.821</v>
      </c>
      <c r="H138" s="463" t="s">
        <v>49545</v>
      </c>
      <c r="I138" s="136" t="s">
        <v>8</v>
      </c>
      <c r="J138" s="136" t="s">
        <v>11236</v>
      </c>
    </row>
    <row r="139" spans="1:10" ht="15.6" x14ac:dyDescent="0.3">
      <c r="A139" s="79">
        <v>137</v>
      </c>
      <c r="B139" s="460" t="s">
        <v>49864</v>
      </c>
      <c r="C139" s="461" t="s">
        <v>41158</v>
      </c>
      <c r="D139" s="461" t="s">
        <v>49593</v>
      </c>
      <c r="E139" s="317" t="s">
        <v>32451</v>
      </c>
      <c r="F139" s="317" t="s">
        <v>49532</v>
      </c>
      <c r="G139" s="466">
        <v>2.226</v>
      </c>
      <c r="H139" s="463" t="s">
        <v>49729</v>
      </c>
      <c r="I139" s="136" t="s">
        <v>8</v>
      </c>
      <c r="J139" s="136" t="s">
        <v>11236</v>
      </c>
    </row>
    <row r="140" spans="1:10" ht="15.6" x14ac:dyDescent="0.3">
      <c r="A140" s="79">
        <v>138</v>
      </c>
      <c r="B140" s="460" t="s">
        <v>49865</v>
      </c>
      <c r="C140" s="461" t="s">
        <v>49866</v>
      </c>
      <c r="D140" s="461" t="s">
        <v>49867</v>
      </c>
      <c r="E140" s="317" t="s">
        <v>32451</v>
      </c>
      <c r="F140" s="317" t="s">
        <v>49532</v>
      </c>
      <c r="G140" s="466">
        <v>2.8340000000000001</v>
      </c>
      <c r="H140" s="463" t="s">
        <v>49667</v>
      </c>
      <c r="I140" s="136" t="s">
        <v>8</v>
      </c>
      <c r="J140" s="136" t="s">
        <v>11236</v>
      </c>
    </row>
    <row r="141" spans="1:10" ht="15.6" x14ac:dyDescent="0.3">
      <c r="A141" s="79">
        <v>139</v>
      </c>
      <c r="B141" s="460" t="s">
        <v>49868</v>
      </c>
      <c r="C141" s="461" t="s">
        <v>49869</v>
      </c>
      <c r="D141" s="461" t="s">
        <v>23476</v>
      </c>
      <c r="E141" s="317" t="s">
        <v>32451</v>
      </c>
      <c r="F141" s="317" t="s">
        <v>49532</v>
      </c>
      <c r="G141" s="466">
        <v>1.643</v>
      </c>
      <c r="H141" s="463" t="s">
        <v>49545</v>
      </c>
      <c r="I141" s="136" t="s">
        <v>8</v>
      </c>
      <c r="J141" s="136" t="s">
        <v>11236</v>
      </c>
    </row>
    <row r="142" spans="1:10" ht="15.6" x14ac:dyDescent="0.3">
      <c r="A142" s="79">
        <v>140</v>
      </c>
      <c r="B142" s="460" t="s">
        <v>49870</v>
      </c>
      <c r="C142" s="461" t="s">
        <v>49871</v>
      </c>
      <c r="D142" s="461" t="s">
        <v>33217</v>
      </c>
      <c r="E142" s="317" t="s">
        <v>32451</v>
      </c>
      <c r="F142" s="317" t="s">
        <v>49532</v>
      </c>
      <c r="G142" s="466">
        <v>3.5619999999999998</v>
      </c>
      <c r="H142" s="463" t="s">
        <v>49585</v>
      </c>
      <c r="I142" s="136" t="s">
        <v>8</v>
      </c>
      <c r="J142" s="136" t="s">
        <v>11236</v>
      </c>
    </row>
    <row r="143" spans="1:10" ht="15.6" x14ac:dyDescent="0.3">
      <c r="A143" s="79">
        <v>141</v>
      </c>
      <c r="B143" s="460" t="s">
        <v>49872</v>
      </c>
      <c r="C143" s="461" t="s">
        <v>49873</v>
      </c>
      <c r="D143" s="461" t="s">
        <v>49874</v>
      </c>
      <c r="E143" s="317" t="s">
        <v>32451</v>
      </c>
      <c r="F143" s="317" t="s">
        <v>49532</v>
      </c>
      <c r="G143" s="466">
        <v>2.1859999999999999</v>
      </c>
      <c r="H143" s="463" t="s">
        <v>49556</v>
      </c>
      <c r="I143" s="136" t="s">
        <v>8</v>
      </c>
      <c r="J143" s="136" t="s">
        <v>11236</v>
      </c>
    </row>
    <row r="144" spans="1:10" ht="15.6" x14ac:dyDescent="0.3">
      <c r="A144" s="79">
        <v>142</v>
      </c>
      <c r="B144" s="460" t="s">
        <v>49875</v>
      </c>
      <c r="C144" s="461" t="s">
        <v>49876</v>
      </c>
      <c r="D144" s="461" t="s">
        <v>49857</v>
      </c>
      <c r="E144" s="317" t="s">
        <v>32451</v>
      </c>
      <c r="F144" s="317" t="s">
        <v>49532</v>
      </c>
      <c r="G144" s="466">
        <v>2.226</v>
      </c>
      <c r="H144" s="463" t="s">
        <v>49729</v>
      </c>
      <c r="I144" s="136" t="s">
        <v>8</v>
      </c>
      <c r="J144" s="136" t="s">
        <v>11236</v>
      </c>
    </row>
    <row r="145" spans="1:10" ht="15.6" x14ac:dyDescent="0.3">
      <c r="A145" s="79">
        <v>143</v>
      </c>
      <c r="B145" s="460" t="s">
        <v>49877</v>
      </c>
      <c r="C145" s="461" t="s">
        <v>49878</v>
      </c>
      <c r="D145" s="461" t="s">
        <v>49821</v>
      </c>
      <c r="E145" s="317" t="s">
        <v>32451</v>
      </c>
      <c r="F145" s="317" t="s">
        <v>49532</v>
      </c>
      <c r="G145" s="466">
        <v>2.6309999999999998</v>
      </c>
      <c r="H145" s="463" t="s">
        <v>49560</v>
      </c>
      <c r="I145" s="136" t="s">
        <v>8</v>
      </c>
      <c r="J145" s="136" t="s">
        <v>11236</v>
      </c>
    </row>
    <row r="146" spans="1:10" ht="15.6" x14ac:dyDescent="0.3">
      <c r="A146" s="79">
        <v>144</v>
      </c>
      <c r="B146" s="460" t="s">
        <v>49879</v>
      </c>
      <c r="C146" s="461" t="s">
        <v>49880</v>
      </c>
      <c r="D146" s="461" t="s">
        <v>33202</v>
      </c>
      <c r="E146" s="317" t="s">
        <v>32451</v>
      </c>
      <c r="F146" s="317" t="s">
        <v>49532</v>
      </c>
      <c r="G146" s="466">
        <v>2.226</v>
      </c>
      <c r="H146" s="463" t="s">
        <v>49729</v>
      </c>
      <c r="I146" s="136" t="s">
        <v>8</v>
      </c>
      <c r="J146" s="136" t="s">
        <v>11236</v>
      </c>
    </row>
    <row r="147" spans="1:10" ht="15.6" x14ac:dyDescent="0.3">
      <c r="A147" s="79">
        <v>145</v>
      </c>
      <c r="B147" s="460" t="s">
        <v>49881</v>
      </c>
      <c r="C147" s="461" t="s">
        <v>49882</v>
      </c>
      <c r="D147" s="461" t="s">
        <v>23642</v>
      </c>
      <c r="E147" s="317" t="s">
        <v>32451</v>
      </c>
      <c r="F147" s="317" t="s">
        <v>49532</v>
      </c>
      <c r="G147" s="466">
        <v>1.821</v>
      </c>
      <c r="H147" s="463" t="s">
        <v>49545</v>
      </c>
      <c r="I147" s="136" t="s">
        <v>8</v>
      </c>
      <c r="J147" s="136" t="s">
        <v>11236</v>
      </c>
    </row>
    <row r="148" spans="1:10" ht="15.6" x14ac:dyDescent="0.3">
      <c r="A148" s="79">
        <v>146</v>
      </c>
      <c r="B148" s="460" t="s">
        <v>49883</v>
      </c>
      <c r="C148" s="461" t="s">
        <v>49884</v>
      </c>
      <c r="D148" s="461" t="s">
        <v>33217</v>
      </c>
      <c r="E148" s="317" t="s">
        <v>32451</v>
      </c>
      <c r="F148" s="317" t="s">
        <v>49532</v>
      </c>
      <c r="G148" s="466">
        <v>2.9350000000000001</v>
      </c>
      <c r="H148" s="463" t="s">
        <v>49545</v>
      </c>
      <c r="I148" s="136" t="s">
        <v>8</v>
      </c>
      <c r="J148" s="136" t="s">
        <v>11236</v>
      </c>
    </row>
    <row r="149" spans="1:10" ht="15.6" x14ac:dyDescent="0.3">
      <c r="A149" s="79">
        <v>147</v>
      </c>
      <c r="B149" s="460" t="s">
        <v>49885</v>
      </c>
      <c r="C149" s="461" t="s">
        <v>49886</v>
      </c>
      <c r="D149" s="461" t="s">
        <v>49887</v>
      </c>
      <c r="E149" s="317" t="s">
        <v>32451</v>
      </c>
      <c r="F149" s="317" t="s">
        <v>49532</v>
      </c>
      <c r="G149" s="466">
        <v>1.643</v>
      </c>
      <c r="H149" s="463" t="s">
        <v>49545</v>
      </c>
      <c r="I149" s="136" t="s">
        <v>8</v>
      </c>
      <c r="J149" s="136" t="s">
        <v>11236</v>
      </c>
    </row>
    <row r="150" spans="1:10" ht="15.6" x14ac:dyDescent="0.3">
      <c r="A150" s="79">
        <v>148</v>
      </c>
      <c r="B150" s="460" t="s">
        <v>49888</v>
      </c>
      <c r="C150" s="461" t="s">
        <v>49889</v>
      </c>
      <c r="D150" s="461" t="s">
        <v>41532</v>
      </c>
      <c r="E150" s="317" t="s">
        <v>32451</v>
      </c>
      <c r="F150" s="317" t="s">
        <v>49532</v>
      </c>
      <c r="G150" s="466">
        <v>2.024</v>
      </c>
      <c r="H150" s="463" t="s">
        <v>49585</v>
      </c>
      <c r="I150" s="136" t="s">
        <v>8</v>
      </c>
      <c r="J150" s="136" t="s">
        <v>11236</v>
      </c>
    </row>
    <row r="151" spans="1:10" ht="15.6" x14ac:dyDescent="0.3">
      <c r="A151" s="79">
        <v>149</v>
      </c>
      <c r="B151" s="460" t="s">
        <v>49890</v>
      </c>
      <c r="C151" s="461" t="s">
        <v>49891</v>
      </c>
      <c r="D151" s="461" t="s">
        <v>28242</v>
      </c>
      <c r="E151" s="317" t="s">
        <v>32451</v>
      </c>
      <c r="F151" s="317" t="s">
        <v>49532</v>
      </c>
      <c r="G151" s="466">
        <v>2.7320000000000002</v>
      </c>
      <c r="H151" s="463" t="s">
        <v>49556</v>
      </c>
      <c r="I151" s="136" t="s">
        <v>8</v>
      </c>
      <c r="J151" s="136" t="s">
        <v>11236</v>
      </c>
    </row>
    <row r="152" spans="1:10" ht="15.6" x14ac:dyDescent="0.3">
      <c r="A152" s="79">
        <v>150</v>
      </c>
      <c r="B152" s="460" t="s">
        <v>49892</v>
      </c>
      <c r="C152" s="461" t="s">
        <v>49893</v>
      </c>
      <c r="D152" s="461" t="s">
        <v>49894</v>
      </c>
      <c r="E152" s="317" t="s">
        <v>32451</v>
      </c>
      <c r="F152" s="317" t="s">
        <v>49532</v>
      </c>
      <c r="G152" s="466">
        <v>1.821</v>
      </c>
      <c r="H152" s="463" t="s">
        <v>49545</v>
      </c>
      <c r="I152" s="136" t="s">
        <v>8</v>
      </c>
      <c r="J152" s="136" t="s">
        <v>11236</v>
      </c>
    </row>
    <row r="153" spans="1:10" ht="15.6" x14ac:dyDescent="0.3">
      <c r="A153" s="79">
        <v>151</v>
      </c>
      <c r="B153" s="460" t="s">
        <v>49895</v>
      </c>
      <c r="C153" s="461" t="s">
        <v>49896</v>
      </c>
      <c r="D153" s="461" t="s">
        <v>49897</v>
      </c>
      <c r="E153" s="317" t="s">
        <v>32451</v>
      </c>
      <c r="F153" s="317" t="s">
        <v>49532</v>
      </c>
      <c r="G153" s="466">
        <v>2.226</v>
      </c>
      <c r="H153" s="463" t="s">
        <v>49729</v>
      </c>
      <c r="I153" s="136" t="s">
        <v>8</v>
      </c>
      <c r="J153" s="136" t="s">
        <v>11236</v>
      </c>
    </row>
    <row r="154" spans="1:10" ht="15.6" x14ac:dyDescent="0.3">
      <c r="A154" s="79">
        <v>152</v>
      </c>
      <c r="B154" s="460" t="s">
        <v>49898</v>
      </c>
      <c r="C154" s="461" t="s">
        <v>49899</v>
      </c>
      <c r="D154" s="461" t="s">
        <v>32620</v>
      </c>
      <c r="E154" s="317" t="s">
        <v>32451</v>
      </c>
      <c r="F154" s="317" t="s">
        <v>49532</v>
      </c>
      <c r="G154" s="466">
        <v>2.8340000000000001</v>
      </c>
      <c r="H154" s="463" t="s">
        <v>49667</v>
      </c>
      <c r="I154" s="136" t="s">
        <v>8</v>
      </c>
      <c r="J154" s="136" t="s">
        <v>11236</v>
      </c>
    </row>
    <row r="155" spans="1:10" ht="15.6" x14ac:dyDescent="0.3">
      <c r="A155" s="79">
        <v>153</v>
      </c>
      <c r="B155" s="460" t="s">
        <v>49900</v>
      </c>
      <c r="C155" s="461" t="s">
        <v>49901</v>
      </c>
      <c r="D155" s="461" t="s">
        <v>49902</v>
      </c>
      <c r="E155" s="317" t="s">
        <v>32451</v>
      </c>
      <c r="F155" s="317" t="s">
        <v>49532</v>
      </c>
      <c r="G155" s="466">
        <v>1.643</v>
      </c>
      <c r="H155" s="463" t="s">
        <v>49545</v>
      </c>
      <c r="I155" s="136" t="s">
        <v>8</v>
      </c>
      <c r="J155" s="136" t="s">
        <v>11236</v>
      </c>
    </row>
    <row r="156" spans="1:10" ht="15.6" x14ac:dyDescent="0.3">
      <c r="A156" s="79">
        <v>154</v>
      </c>
      <c r="B156" s="460" t="s">
        <v>49903</v>
      </c>
      <c r="C156" s="461" t="s">
        <v>49904</v>
      </c>
      <c r="D156" s="461" t="s">
        <v>23462</v>
      </c>
      <c r="E156" s="317" t="s">
        <v>32451</v>
      </c>
      <c r="F156" s="317" t="s">
        <v>49532</v>
      </c>
      <c r="G156" s="466">
        <v>2.226</v>
      </c>
      <c r="H156" s="463" t="s">
        <v>49729</v>
      </c>
      <c r="I156" s="136" t="s">
        <v>8</v>
      </c>
      <c r="J156" s="136" t="s">
        <v>11236</v>
      </c>
    </row>
    <row r="157" spans="1:10" ht="15.6" x14ac:dyDescent="0.3">
      <c r="A157" s="79">
        <v>155</v>
      </c>
      <c r="B157" s="460" t="s">
        <v>49905</v>
      </c>
      <c r="C157" s="461" t="s">
        <v>49906</v>
      </c>
      <c r="D157" s="461" t="s">
        <v>39648</v>
      </c>
      <c r="E157" s="317" t="s">
        <v>32451</v>
      </c>
      <c r="F157" s="317" t="s">
        <v>49532</v>
      </c>
      <c r="G157" s="466">
        <v>1.036</v>
      </c>
      <c r="H157" s="463" t="s">
        <v>49545</v>
      </c>
      <c r="I157" s="136" t="s">
        <v>8</v>
      </c>
      <c r="J157" s="136" t="s">
        <v>11236</v>
      </c>
    </row>
    <row r="158" spans="1:10" ht="15.6" x14ac:dyDescent="0.3">
      <c r="A158" s="79">
        <v>156</v>
      </c>
      <c r="B158" s="460" t="s">
        <v>49907</v>
      </c>
      <c r="C158" s="461" t="s">
        <v>49908</v>
      </c>
      <c r="D158" s="461" t="s">
        <v>32620</v>
      </c>
      <c r="E158" s="317" t="s">
        <v>32451</v>
      </c>
      <c r="F158" s="317" t="s">
        <v>49532</v>
      </c>
      <c r="G158" s="466">
        <v>3.137</v>
      </c>
      <c r="H158" s="463" t="s">
        <v>49545</v>
      </c>
      <c r="I158" s="136" t="s">
        <v>8</v>
      </c>
      <c r="J158" s="136" t="s">
        <v>11236</v>
      </c>
    </row>
    <row r="159" spans="1:10" ht="15.6" x14ac:dyDescent="0.3">
      <c r="A159" s="79">
        <v>157</v>
      </c>
      <c r="B159" s="460" t="s">
        <v>49909</v>
      </c>
      <c r="C159" s="461" t="s">
        <v>49910</v>
      </c>
      <c r="D159" s="461" t="s">
        <v>33953</v>
      </c>
      <c r="E159" s="317" t="s">
        <v>32451</v>
      </c>
      <c r="F159" s="317" t="s">
        <v>49532</v>
      </c>
      <c r="G159" s="466">
        <v>2.6309999999999998</v>
      </c>
      <c r="H159" s="463" t="s">
        <v>49560</v>
      </c>
      <c r="I159" s="136" t="s">
        <v>8</v>
      </c>
      <c r="J159" s="136" t="s">
        <v>11236</v>
      </c>
    </row>
    <row r="160" spans="1:10" ht="15.6" x14ac:dyDescent="0.3">
      <c r="A160" s="79">
        <v>158</v>
      </c>
      <c r="B160" s="460" t="s">
        <v>49911</v>
      </c>
      <c r="C160" s="461" t="s">
        <v>49912</v>
      </c>
      <c r="D160" s="461" t="s">
        <v>49913</v>
      </c>
      <c r="E160" s="317" t="s">
        <v>32451</v>
      </c>
      <c r="F160" s="317" t="s">
        <v>49532</v>
      </c>
      <c r="G160" s="466">
        <v>2.8340000000000001</v>
      </c>
      <c r="H160" s="463" t="s">
        <v>49698</v>
      </c>
      <c r="I160" s="136" t="s">
        <v>8</v>
      </c>
      <c r="J160" s="136" t="s">
        <v>11236</v>
      </c>
    </row>
    <row r="161" spans="1:10" ht="15.6" x14ac:dyDescent="0.3">
      <c r="A161" s="79">
        <v>159</v>
      </c>
      <c r="B161" s="460" t="s">
        <v>49914</v>
      </c>
      <c r="C161" s="461" t="s">
        <v>49915</v>
      </c>
      <c r="D161" s="461" t="s">
        <v>49916</v>
      </c>
      <c r="E161" s="317" t="s">
        <v>32451</v>
      </c>
      <c r="F161" s="317" t="s">
        <v>49532</v>
      </c>
      <c r="G161" s="466">
        <v>2.8340000000000001</v>
      </c>
      <c r="H161" s="463" t="s">
        <v>49667</v>
      </c>
      <c r="I161" s="136" t="s">
        <v>8</v>
      </c>
      <c r="J161" s="136" t="s">
        <v>11236</v>
      </c>
    </row>
    <row r="162" spans="1:10" ht="15.6" x14ac:dyDescent="0.3">
      <c r="A162" s="79">
        <v>160</v>
      </c>
      <c r="B162" s="460" t="s">
        <v>49917</v>
      </c>
      <c r="C162" s="461" t="s">
        <v>49918</v>
      </c>
      <c r="D162" s="461" t="s">
        <v>49919</v>
      </c>
      <c r="E162" s="317" t="s">
        <v>32451</v>
      </c>
      <c r="F162" s="317" t="s">
        <v>49532</v>
      </c>
      <c r="G162" s="466">
        <v>2.6309999999999998</v>
      </c>
      <c r="H162" s="463" t="s">
        <v>49560</v>
      </c>
      <c r="I162" s="136" t="s">
        <v>8</v>
      </c>
      <c r="J162" s="136" t="s">
        <v>11236</v>
      </c>
    </row>
    <row r="163" spans="1:10" ht="15.6" x14ac:dyDescent="0.3">
      <c r="A163" s="79">
        <v>161</v>
      </c>
      <c r="B163" s="460" t="s">
        <v>49920</v>
      </c>
      <c r="C163" s="461" t="s">
        <v>41085</v>
      </c>
      <c r="D163" s="461" t="s">
        <v>32906</v>
      </c>
      <c r="E163" s="317" t="s">
        <v>32451</v>
      </c>
      <c r="F163" s="317" t="s">
        <v>49532</v>
      </c>
      <c r="G163" s="466">
        <v>1.5620000000000001</v>
      </c>
      <c r="H163" s="463" t="s">
        <v>49585</v>
      </c>
      <c r="I163" s="136" t="s">
        <v>8</v>
      </c>
      <c r="J163" s="136" t="s">
        <v>11236</v>
      </c>
    </row>
    <row r="164" spans="1:10" ht="15.6" x14ac:dyDescent="0.3">
      <c r="A164" s="79">
        <v>162</v>
      </c>
      <c r="B164" s="460" t="s">
        <v>49921</v>
      </c>
      <c r="C164" s="461" t="s">
        <v>49922</v>
      </c>
      <c r="D164" s="461" t="s">
        <v>33202</v>
      </c>
      <c r="E164" s="317" t="s">
        <v>32451</v>
      </c>
      <c r="F164" s="317" t="s">
        <v>49532</v>
      </c>
      <c r="G164" s="466">
        <v>2.125</v>
      </c>
      <c r="H164" s="463" t="s">
        <v>49713</v>
      </c>
      <c r="I164" s="136" t="s">
        <v>8</v>
      </c>
      <c r="J164" s="136" t="s">
        <v>11236</v>
      </c>
    </row>
    <row r="165" spans="1:10" ht="15.6" x14ac:dyDescent="0.3">
      <c r="A165" s="79">
        <v>163</v>
      </c>
      <c r="B165" s="460" t="s">
        <v>49923</v>
      </c>
      <c r="C165" s="461" t="s">
        <v>49924</v>
      </c>
      <c r="D165" s="461" t="s">
        <v>28242</v>
      </c>
      <c r="E165" s="317" t="s">
        <v>32451</v>
      </c>
      <c r="F165" s="317" t="s">
        <v>49532</v>
      </c>
      <c r="G165" s="466">
        <v>2.226</v>
      </c>
      <c r="H165" s="463" t="s">
        <v>49729</v>
      </c>
      <c r="I165" s="136" t="s">
        <v>8</v>
      </c>
      <c r="J165" s="136" t="s">
        <v>11236</v>
      </c>
    </row>
    <row r="166" spans="1:10" ht="15.6" x14ac:dyDescent="0.3">
      <c r="A166" s="79">
        <v>164</v>
      </c>
      <c r="B166" s="460" t="s">
        <v>49925</v>
      </c>
      <c r="C166" s="461" t="s">
        <v>49926</v>
      </c>
      <c r="D166" s="461" t="s">
        <v>49927</v>
      </c>
      <c r="E166" s="317" t="s">
        <v>32451</v>
      </c>
      <c r="F166" s="317" t="s">
        <v>49532</v>
      </c>
      <c r="G166" s="466">
        <v>2.125</v>
      </c>
      <c r="H166" s="463" t="s">
        <v>49713</v>
      </c>
      <c r="I166" s="136" t="s">
        <v>8</v>
      </c>
      <c r="J166" s="136" t="s">
        <v>11236</v>
      </c>
    </row>
    <row r="167" spans="1:10" ht="15.6" x14ac:dyDescent="0.3">
      <c r="A167" s="79">
        <v>165</v>
      </c>
      <c r="B167" s="460" t="s">
        <v>49928</v>
      </c>
      <c r="C167" s="461" t="s">
        <v>49929</v>
      </c>
      <c r="D167" s="461" t="s">
        <v>33560</v>
      </c>
      <c r="E167" s="317" t="s">
        <v>32451</v>
      </c>
      <c r="F167" s="317" t="s">
        <v>49532</v>
      </c>
      <c r="G167" s="466">
        <v>3.036</v>
      </c>
      <c r="H167" s="463" t="s">
        <v>49563</v>
      </c>
      <c r="I167" s="136" t="s">
        <v>8</v>
      </c>
      <c r="J167" s="136" t="s">
        <v>11236</v>
      </c>
    </row>
    <row r="168" spans="1:10" ht="15.6" x14ac:dyDescent="0.3">
      <c r="A168" s="79">
        <v>166</v>
      </c>
      <c r="B168" s="460" t="s">
        <v>49930</v>
      </c>
      <c r="C168" s="461" t="s">
        <v>40808</v>
      </c>
      <c r="D168" s="461" t="s">
        <v>41119</v>
      </c>
      <c r="E168" s="317" t="s">
        <v>32451</v>
      </c>
      <c r="F168" s="317" t="s">
        <v>49532</v>
      </c>
      <c r="G168" s="466">
        <v>2.8340000000000001</v>
      </c>
      <c r="H168" s="463" t="s">
        <v>49667</v>
      </c>
      <c r="I168" s="136" t="s">
        <v>8</v>
      </c>
      <c r="J168" s="136" t="s">
        <v>11236</v>
      </c>
    </row>
    <row r="169" spans="1:10" ht="15.6" x14ac:dyDescent="0.3">
      <c r="A169" s="79">
        <v>167</v>
      </c>
      <c r="B169" s="460" t="s">
        <v>49931</v>
      </c>
      <c r="C169" s="461" t="s">
        <v>49932</v>
      </c>
      <c r="D169" s="461" t="s">
        <v>32859</v>
      </c>
      <c r="E169" s="317" t="s">
        <v>32451</v>
      </c>
      <c r="F169" s="317" t="s">
        <v>49532</v>
      </c>
      <c r="G169" s="466">
        <v>1.821</v>
      </c>
      <c r="H169" s="463" t="s">
        <v>49545</v>
      </c>
      <c r="I169" s="136" t="s">
        <v>8</v>
      </c>
      <c r="J169" s="136" t="s">
        <v>11236</v>
      </c>
    </row>
    <row r="170" spans="1:10" ht="15.6" x14ac:dyDescent="0.3">
      <c r="A170" s="79">
        <v>168</v>
      </c>
      <c r="B170" s="460" t="s">
        <v>49933</v>
      </c>
      <c r="C170" s="461" t="s">
        <v>40897</v>
      </c>
      <c r="D170" s="461" t="s">
        <v>49753</v>
      </c>
      <c r="E170" s="317" t="s">
        <v>32451</v>
      </c>
      <c r="F170" s="317" t="s">
        <v>49532</v>
      </c>
      <c r="G170" s="466">
        <v>1.093</v>
      </c>
      <c r="H170" s="463" t="s">
        <v>49660</v>
      </c>
      <c r="I170" s="136" t="s">
        <v>8</v>
      </c>
      <c r="J170" s="136" t="s">
        <v>11236</v>
      </c>
    </row>
    <row r="171" spans="1:10" ht="15.6" x14ac:dyDescent="0.3">
      <c r="A171" s="79">
        <v>169</v>
      </c>
      <c r="B171" s="460" t="s">
        <v>49934</v>
      </c>
      <c r="C171" s="461" t="s">
        <v>49935</v>
      </c>
      <c r="D171" s="461" t="s">
        <v>5437</v>
      </c>
      <c r="E171" s="317" t="s">
        <v>32451</v>
      </c>
      <c r="F171" s="317" t="s">
        <v>49532</v>
      </c>
      <c r="G171" s="466">
        <v>2.226</v>
      </c>
      <c r="H171" s="463" t="s">
        <v>49729</v>
      </c>
      <c r="I171" s="136" t="s">
        <v>8</v>
      </c>
      <c r="J171" s="136" t="s">
        <v>11236</v>
      </c>
    </row>
    <row r="172" spans="1:10" ht="15.6" x14ac:dyDescent="0.3">
      <c r="A172" s="79">
        <v>170</v>
      </c>
      <c r="B172" s="460" t="s">
        <v>49936</v>
      </c>
      <c r="C172" s="461" t="s">
        <v>49937</v>
      </c>
      <c r="D172" s="461" t="s">
        <v>32506</v>
      </c>
      <c r="E172" s="317" t="s">
        <v>32451</v>
      </c>
      <c r="F172" s="317" t="s">
        <v>49532</v>
      </c>
      <c r="G172" s="466">
        <v>3.238</v>
      </c>
      <c r="H172" s="463" t="s">
        <v>49585</v>
      </c>
      <c r="I172" s="136" t="s">
        <v>8</v>
      </c>
      <c r="J172" s="136" t="s">
        <v>11236</v>
      </c>
    </row>
    <row r="173" spans="1:10" ht="15.6" x14ac:dyDescent="0.3">
      <c r="A173" s="79">
        <v>171</v>
      </c>
      <c r="B173" s="465" t="s">
        <v>49938</v>
      </c>
      <c r="C173" s="461" t="s">
        <v>49939</v>
      </c>
      <c r="D173" s="461" t="s">
        <v>32620</v>
      </c>
      <c r="E173" s="317" t="s">
        <v>32451</v>
      </c>
      <c r="F173" s="317" t="s">
        <v>49532</v>
      </c>
      <c r="G173" s="466">
        <v>3.5619999999999998</v>
      </c>
      <c r="H173" s="463" t="s">
        <v>49541</v>
      </c>
      <c r="I173" s="136" t="s">
        <v>8</v>
      </c>
      <c r="J173" s="136" t="s">
        <v>11236</v>
      </c>
    </row>
    <row r="174" spans="1:10" ht="15.6" x14ac:dyDescent="0.3">
      <c r="A174" s="79">
        <v>172</v>
      </c>
      <c r="B174" s="460" t="s">
        <v>49940</v>
      </c>
      <c r="C174" s="461" t="s">
        <v>49941</v>
      </c>
      <c r="D174" s="461" t="s">
        <v>49942</v>
      </c>
      <c r="E174" s="317" t="s">
        <v>32451</v>
      </c>
      <c r="F174" s="317" t="s">
        <v>49532</v>
      </c>
      <c r="G174" s="466">
        <v>2.9350000000000001</v>
      </c>
      <c r="H174" s="463" t="s">
        <v>49545</v>
      </c>
      <c r="I174" s="136" t="s">
        <v>8</v>
      </c>
      <c r="J174" s="136" t="s">
        <v>11236</v>
      </c>
    </row>
    <row r="175" spans="1:10" ht="15.6" x14ac:dyDescent="0.3">
      <c r="A175" s="79">
        <v>173</v>
      </c>
      <c r="B175" s="460" t="s">
        <v>49943</v>
      </c>
      <c r="C175" s="461" t="s">
        <v>49944</v>
      </c>
      <c r="D175" s="461" t="s">
        <v>32620</v>
      </c>
      <c r="E175" s="317" t="s">
        <v>32451</v>
      </c>
      <c r="F175" s="317" t="s">
        <v>49532</v>
      </c>
      <c r="G175" s="466">
        <v>1.238</v>
      </c>
      <c r="H175" s="463" t="s">
        <v>49541</v>
      </c>
      <c r="I175" s="136" t="s">
        <v>8</v>
      </c>
      <c r="J175" s="136" t="s">
        <v>11236</v>
      </c>
    </row>
    <row r="176" spans="1:10" ht="15.6" x14ac:dyDescent="0.3">
      <c r="A176" s="79">
        <v>174</v>
      </c>
      <c r="B176" s="460" t="s">
        <v>49945</v>
      </c>
      <c r="C176" s="461" t="s">
        <v>49946</v>
      </c>
      <c r="D176" s="461" t="s">
        <v>33464</v>
      </c>
      <c r="E176" s="317" t="s">
        <v>32451</v>
      </c>
      <c r="F176" s="317" t="s">
        <v>49532</v>
      </c>
      <c r="G176" s="466">
        <v>3.6429999999999998</v>
      </c>
      <c r="H176" s="463" t="s">
        <v>49660</v>
      </c>
      <c r="I176" s="136" t="s">
        <v>8</v>
      </c>
      <c r="J176" s="136" t="s">
        <v>11236</v>
      </c>
    </row>
    <row r="177" spans="1:10" ht="15.6" x14ac:dyDescent="0.3">
      <c r="A177" s="79">
        <v>175</v>
      </c>
      <c r="B177" s="460" t="s">
        <v>49947</v>
      </c>
      <c r="C177" s="461" t="s">
        <v>49944</v>
      </c>
      <c r="D177" s="461" t="s">
        <v>32620</v>
      </c>
      <c r="E177" s="317" t="s">
        <v>32451</v>
      </c>
      <c r="F177" s="317" t="s">
        <v>49532</v>
      </c>
      <c r="G177" s="466">
        <v>1.72</v>
      </c>
      <c r="H177" s="463" t="s">
        <v>49660</v>
      </c>
      <c r="I177" s="136" t="s">
        <v>8</v>
      </c>
      <c r="J177" s="136" t="s">
        <v>11236</v>
      </c>
    </row>
    <row r="178" spans="1:10" ht="15.6" x14ac:dyDescent="0.3">
      <c r="A178" s="79">
        <v>176</v>
      </c>
      <c r="B178" s="460" t="s">
        <v>49948</v>
      </c>
      <c r="C178" s="461" t="s">
        <v>49949</v>
      </c>
      <c r="D178" s="461" t="s">
        <v>33217</v>
      </c>
      <c r="E178" s="317" t="s">
        <v>32451</v>
      </c>
      <c r="F178" s="317" t="s">
        <v>49532</v>
      </c>
      <c r="G178" s="466">
        <v>3.6429999999999998</v>
      </c>
      <c r="H178" s="463" t="s">
        <v>49660</v>
      </c>
      <c r="I178" s="136" t="s">
        <v>8</v>
      </c>
      <c r="J178" s="136" t="s">
        <v>11236</v>
      </c>
    </row>
    <row r="179" spans="1:10" ht="15.6" x14ac:dyDescent="0.3">
      <c r="A179" s="79">
        <v>177</v>
      </c>
      <c r="B179" s="460" t="s">
        <v>49950</v>
      </c>
      <c r="C179" s="461" t="s">
        <v>49951</v>
      </c>
      <c r="D179" s="461" t="s">
        <v>31496</v>
      </c>
      <c r="E179" s="317" t="s">
        <v>32451</v>
      </c>
      <c r="F179" s="317" t="s">
        <v>49532</v>
      </c>
      <c r="G179" s="466">
        <v>3.6429999999999998</v>
      </c>
      <c r="H179" s="463" t="s">
        <v>49660</v>
      </c>
      <c r="I179" s="136" t="s">
        <v>8</v>
      </c>
      <c r="J179" s="136" t="s">
        <v>11236</v>
      </c>
    </row>
    <row r="180" spans="1:10" ht="15.6" x14ac:dyDescent="0.3">
      <c r="A180" s="79">
        <v>178</v>
      </c>
      <c r="B180" s="460" t="s">
        <v>49952</v>
      </c>
      <c r="C180" s="461" t="s">
        <v>49953</v>
      </c>
      <c r="D180" s="461" t="s">
        <v>23462</v>
      </c>
      <c r="E180" s="317" t="s">
        <v>32451</v>
      </c>
      <c r="F180" s="317" t="s">
        <v>49532</v>
      </c>
      <c r="G180" s="466">
        <v>2.9350000000000001</v>
      </c>
      <c r="H180" s="463" t="s">
        <v>49545</v>
      </c>
      <c r="I180" s="136" t="s">
        <v>8</v>
      </c>
      <c r="J180" s="136" t="s">
        <v>11236</v>
      </c>
    </row>
    <row r="181" spans="1:10" ht="15.6" x14ac:dyDescent="0.3">
      <c r="A181" s="79">
        <v>179</v>
      </c>
      <c r="B181" s="460" t="s">
        <v>49954</v>
      </c>
      <c r="C181" s="461" t="s">
        <v>49955</v>
      </c>
      <c r="D181" s="461" t="s">
        <v>6809</v>
      </c>
      <c r="E181" s="317" t="s">
        <v>32451</v>
      </c>
      <c r="F181" s="317" t="s">
        <v>49532</v>
      </c>
      <c r="G181" s="466">
        <v>3.093</v>
      </c>
      <c r="H181" s="463" t="s">
        <v>49545</v>
      </c>
      <c r="I181" s="136" t="s">
        <v>8</v>
      </c>
      <c r="J181" s="136" t="s">
        <v>11236</v>
      </c>
    </row>
    <row r="182" spans="1:10" ht="15.6" x14ac:dyDescent="0.3">
      <c r="A182" s="79">
        <v>180</v>
      </c>
      <c r="B182" s="460" t="s">
        <v>49956</v>
      </c>
      <c r="C182" s="461" t="s">
        <v>41288</v>
      </c>
      <c r="D182" s="461" t="s">
        <v>49957</v>
      </c>
      <c r="E182" s="317" t="s">
        <v>32451</v>
      </c>
      <c r="F182" s="317" t="s">
        <v>49532</v>
      </c>
      <c r="G182" s="466">
        <v>1.643</v>
      </c>
      <c r="H182" s="463" t="s">
        <v>49545</v>
      </c>
      <c r="I182" s="136" t="s">
        <v>8</v>
      </c>
      <c r="J182" s="136" t="s">
        <v>11236</v>
      </c>
    </row>
    <row r="183" spans="1:10" ht="15.6" x14ac:dyDescent="0.3">
      <c r="A183" s="79">
        <v>181</v>
      </c>
      <c r="B183" s="460" t="s">
        <v>49958</v>
      </c>
      <c r="C183" s="461" t="s">
        <v>49959</v>
      </c>
      <c r="D183" s="461" t="s">
        <v>22727</v>
      </c>
      <c r="E183" s="317" t="s">
        <v>32451</v>
      </c>
      <c r="F183" s="317" t="s">
        <v>49532</v>
      </c>
      <c r="G183" s="466">
        <v>1.821</v>
      </c>
      <c r="H183" s="463" t="s">
        <v>49545</v>
      </c>
      <c r="I183" s="136" t="s">
        <v>8</v>
      </c>
      <c r="J183" s="136" t="s">
        <v>11236</v>
      </c>
    </row>
    <row r="184" spans="1:10" ht="15.6" x14ac:dyDescent="0.3">
      <c r="A184" s="79">
        <v>182</v>
      </c>
      <c r="B184" s="460" t="s">
        <v>49960</v>
      </c>
      <c r="C184" s="461" t="s">
        <v>49961</v>
      </c>
      <c r="D184" s="461" t="s">
        <v>49962</v>
      </c>
      <c r="E184" s="317" t="s">
        <v>32451</v>
      </c>
      <c r="F184" s="317" t="s">
        <v>49532</v>
      </c>
      <c r="G184" s="466">
        <v>1.72</v>
      </c>
      <c r="H184" s="463" t="s">
        <v>49660</v>
      </c>
      <c r="I184" s="136" t="s">
        <v>8</v>
      </c>
      <c r="J184" s="136" t="s">
        <v>11236</v>
      </c>
    </row>
    <row r="185" spans="1:10" ht="15.6" x14ac:dyDescent="0.3">
      <c r="A185" s="79">
        <v>183</v>
      </c>
      <c r="B185" s="460" t="s">
        <v>49963</v>
      </c>
      <c r="C185" s="461" t="s">
        <v>49964</v>
      </c>
      <c r="D185" s="461" t="s">
        <v>32475</v>
      </c>
      <c r="E185" s="317" t="s">
        <v>32451</v>
      </c>
      <c r="F185" s="317" t="s">
        <v>49532</v>
      </c>
      <c r="G185" s="466">
        <v>1.72</v>
      </c>
      <c r="H185" s="463" t="s">
        <v>49660</v>
      </c>
      <c r="I185" s="136" t="s">
        <v>8</v>
      </c>
      <c r="J185" s="136" t="s">
        <v>11236</v>
      </c>
    </row>
    <row r="186" spans="1:10" ht="15.6" x14ac:dyDescent="0.3">
      <c r="A186" s="79">
        <v>184</v>
      </c>
      <c r="B186" s="460" t="s">
        <v>49965</v>
      </c>
      <c r="C186" s="461" t="s">
        <v>49966</v>
      </c>
      <c r="D186" s="461" t="s">
        <v>32651</v>
      </c>
      <c r="E186" s="317" t="s">
        <v>32451</v>
      </c>
      <c r="F186" s="317" t="s">
        <v>49532</v>
      </c>
      <c r="G186" s="466">
        <v>2.226</v>
      </c>
      <c r="H186" s="463" t="s">
        <v>49556</v>
      </c>
      <c r="I186" s="136" t="s">
        <v>8</v>
      </c>
      <c r="J186" s="136" t="s">
        <v>11236</v>
      </c>
    </row>
    <row r="187" spans="1:10" ht="15.6" x14ac:dyDescent="0.3">
      <c r="A187" s="79">
        <v>185</v>
      </c>
      <c r="B187" s="460" t="s">
        <v>49967</v>
      </c>
      <c r="C187" s="461" t="s">
        <v>49968</v>
      </c>
      <c r="D187" s="461" t="s">
        <v>49969</v>
      </c>
      <c r="E187" s="317" t="s">
        <v>32451</v>
      </c>
      <c r="F187" s="317" t="s">
        <v>49532</v>
      </c>
      <c r="G187" s="466">
        <v>2.6309999999999998</v>
      </c>
      <c r="H187" s="463" t="s">
        <v>49694</v>
      </c>
      <c r="I187" s="136" t="s">
        <v>8</v>
      </c>
      <c r="J187" s="136" t="s">
        <v>11236</v>
      </c>
    </row>
    <row r="188" spans="1:10" ht="15.6" x14ac:dyDescent="0.3">
      <c r="A188" s="79">
        <v>186</v>
      </c>
      <c r="B188" s="460" t="s">
        <v>49970</v>
      </c>
      <c r="C188" s="461" t="s">
        <v>49862</v>
      </c>
      <c r="D188" s="461" t="s">
        <v>6809</v>
      </c>
      <c r="E188" s="317" t="s">
        <v>32451</v>
      </c>
      <c r="F188" s="317" t="s">
        <v>49532</v>
      </c>
      <c r="G188" s="466">
        <v>2.125</v>
      </c>
      <c r="H188" s="463" t="s">
        <v>49713</v>
      </c>
      <c r="I188" s="136" t="s">
        <v>8</v>
      </c>
      <c r="J188" s="136" t="s">
        <v>11236</v>
      </c>
    </row>
    <row r="189" spans="1:10" ht="15.6" x14ac:dyDescent="0.3">
      <c r="A189" s="79">
        <v>187</v>
      </c>
      <c r="B189" s="460" t="s">
        <v>49971</v>
      </c>
      <c r="C189" s="461" t="s">
        <v>41553</v>
      </c>
      <c r="D189" s="461" t="s">
        <v>49972</v>
      </c>
      <c r="E189" s="317" t="s">
        <v>32451</v>
      </c>
      <c r="F189" s="317" t="s">
        <v>49532</v>
      </c>
      <c r="G189" s="466">
        <v>2.1859999999999999</v>
      </c>
      <c r="H189" s="463" t="s">
        <v>49556</v>
      </c>
      <c r="I189" s="136" t="s">
        <v>8</v>
      </c>
      <c r="J189" s="136" t="s">
        <v>11236</v>
      </c>
    </row>
    <row r="190" spans="1:10" ht="15.6" x14ac:dyDescent="0.3">
      <c r="A190" s="79">
        <v>188</v>
      </c>
      <c r="B190" s="460" t="s">
        <v>49973</v>
      </c>
      <c r="C190" s="461" t="s">
        <v>49974</v>
      </c>
      <c r="D190" s="461" t="s">
        <v>33353</v>
      </c>
      <c r="E190" s="317" t="s">
        <v>32451</v>
      </c>
      <c r="F190" s="317" t="s">
        <v>49532</v>
      </c>
      <c r="G190" s="466">
        <v>2.125</v>
      </c>
      <c r="H190" s="463" t="s">
        <v>49713</v>
      </c>
      <c r="I190" s="136" t="s">
        <v>8</v>
      </c>
      <c r="J190" s="136" t="s">
        <v>11236</v>
      </c>
    </row>
    <row r="191" spans="1:10" ht="15.6" x14ac:dyDescent="0.3">
      <c r="A191" s="79">
        <v>189</v>
      </c>
      <c r="B191" s="460" t="s">
        <v>49975</v>
      </c>
      <c r="C191" s="461" t="s">
        <v>49976</v>
      </c>
      <c r="D191" s="461" t="s">
        <v>49977</v>
      </c>
      <c r="E191" s="317" t="s">
        <v>32451</v>
      </c>
      <c r="F191" s="317" t="s">
        <v>49532</v>
      </c>
      <c r="G191" s="466">
        <v>1.643</v>
      </c>
      <c r="H191" s="463" t="s">
        <v>49545</v>
      </c>
      <c r="I191" s="136" t="s">
        <v>8</v>
      </c>
      <c r="J191" s="136" t="s">
        <v>11236</v>
      </c>
    </row>
    <row r="192" spans="1:10" ht="15.6" x14ac:dyDescent="0.3">
      <c r="A192" s="79">
        <v>190</v>
      </c>
      <c r="B192" s="460" t="s">
        <v>49978</v>
      </c>
      <c r="C192" s="461" t="s">
        <v>49832</v>
      </c>
      <c r="D192" s="461" t="s">
        <v>34369</v>
      </c>
      <c r="E192" s="317" t="s">
        <v>32451</v>
      </c>
      <c r="F192" s="317" t="s">
        <v>49532</v>
      </c>
      <c r="G192" s="466">
        <v>3.4409999999999998</v>
      </c>
      <c r="H192" s="463" t="s">
        <v>49624</v>
      </c>
      <c r="I192" s="136" t="s">
        <v>8</v>
      </c>
      <c r="J192" s="136" t="s">
        <v>11236</v>
      </c>
    </row>
    <row r="193" spans="1:10" ht="15.6" x14ac:dyDescent="0.3">
      <c r="A193" s="79">
        <v>191</v>
      </c>
      <c r="B193" s="460" t="s">
        <v>49979</v>
      </c>
      <c r="C193" s="461" t="s">
        <v>49980</v>
      </c>
      <c r="D193" s="461" t="s">
        <v>33520</v>
      </c>
      <c r="E193" s="317" t="s">
        <v>32451</v>
      </c>
      <c r="F193" s="317" t="s">
        <v>49532</v>
      </c>
      <c r="G193" s="466">
        <v>1.821</v>
      </c>
      <c r="H193" s="463" t="s">
        <v>49545</v>
      </c>
      <c r="I193" s="136" t="s">
        <v>8</v>
      </c>
      <c r="J193" s="136" t="s">
        <v>11236</v>
      </c>
    </row>
    <row r="194" spans="1:10" ht="15.6" x14ac:dyDescent="0.3">
      <c r="A194" s="79">
        <v>192</v>
      </c>
      <c r="B194" s="460" t="s">
        <v>49981</v>
      </c>
      <c r="C194" s="461" t="s">
        <v>49982</v>
      </c>
      <c r="D194" s="461" t="s">
        <v>41620</v>
      </c>
      <c r="E194" s="317" t="s">
        <v>32451</v>
      </c>
      <c r="F194" s="317" t="s">
        <v>49532</v>
      </c>
      <c r="G194" s="466">
        <v>3.238</v>
      </c>
      <c r="H194" s="463" t="s">
        <v>49585</v>
      </c>
      <c r="I194" s="136" t="s">
        <v>8</v>
      </c>
      <c r="J194" s="136" t="s">
        <v>11236</v>
      </c>
    </row>
    <row r="195" spans="1:10" ht="15.6" x14ac:dyDescent="0.3">
      <c r="A195" s="79">
        <v>193</v>
      </c>
      <c r="B195" s="460" t="s">
        <v>49983</v>
      </c>
      <c r="C195" s="461" t="s">
        <v>49984</v>
      </c>
      <c r="D195" s="461" t="s">
        <v>49985</v>
      </c>
      <c r="E195" s="317" t="s">
        <v>32451</v>
      </c>
      <c r="F195" s="317" t="s">
        <v>49532</v>
      </c>
      <c r="G195" s="466">
        <v>2.1859999999999999</v>
      </c>
      <c r="H195" s="463" t="s">
        <v>49556</v>
      </c>
      <c r="I195" s="136" t="s">
        <v>8</v>
      </c>
      <c r="J195" s="136" t="s">
        <v>11236</v>
      </c>
    </row>
    <row r="196" spans="1:10" ht="15.6" x14ac:dyDescent="0.3">
      <c r="A196" s="79">
        <v>194</v>
      </c>
      <c r="B196" s="460" t="s">
        <v>49986</v>
      </c>
      <c r="C196" s="461" t="s">
        <v>49987</v>
      </c>
      <c r="D196" s="461" t="s">
        <v>41532</v>
      </c>
      <c r="E196" s="317" t="s">
        <v>32451</v>
      </c>
      <c r="F196" s="317" t="s">
        <v>49532</v>
      </c>
      <c r="G196" s="466">
        <v>1.238</v>
      </c>
      <c r="H196" s="463" t="s">
        <v>49541</v>
      </c>
      <c r="I196" s="136" t="s">
        <v>8</v>
      </c>
      <c r="J196" s="136" t="s">
        <v>11236</v>
      </c>
    </row>
    <row r="197" spans="1:10" ht="15.6" x14ac:dyDescent="0.3">
      <c r="A197" s="79">
        <v>195</v>
      </c>
      <c r="B197" s="460" t="s">
        <v>49988</v>
      </c>
      <c r="C197" s="461" t="s">
        <v>49989</v>
      </c>
      <c r="D197" s="461" t="s">
        <v>49990</v>
      </c>
      <c r="E197" s="317" t="s">
        <v>32451</v>
      </c>
      <c r="F197" s="317" t="s">
        <v>49532</v>
      </c>
      <c r="G197" s="466">
        <v>3.6429999999999998</v>
      </c>
      <c r="H197" s="463" t="s">
        <v>49660</v>
      </c>
      <c r="I197" s="136" t="s">
        <v>8</v>
      </c>
      <c r="J197" s="136" t="s">
        <v>11236</v>
      </c>
    </row>
    <row r="198" spans="1:10" ht="15.6" x14ac:dyDescent="0.3">
      <c r="A198" s="79">
        <v>196</v>
      </c>
      <c r="B198" s="460" t="s">
        <v>49991</v>
      </c>
      <c r="C198" s="461" t="s">
        <v>49992</v>
      </c>
      <c r="D198" s="461" t="s">
        <v>49993</v>
      </c>
      <c r="E198" s="317" t="s">
        <v>32451</v>
      </c>
      <c r="F198" s="317" t="s">
        <v>49532</v>
      </c>
      <c r="G198" s="466">
        <v>2.4289999999999998</v>
      </c>
      <c r="H198" s="463" t="s">
        <v>49545</v>
      </c>
      <c r="I198" s="136" t="s">
        <v>8</v>
      </c>
      <c r="J198" s="136" t="s">
        <v>11236</v>
      </c>
    </row>
    <row r="199" spans="1:10" ht="15.6" x14ac:dyDescent="0.3">
      <c r="A199" s="79">
        <v>197</v>
      </c>
      <c r="B199" s="460" t="s">
        <v>49994</v>
      </c>
      <c r="C199" s="461" t="s">
        <v>41373</v>
      </c>
      <c r="D199" s="461" t="s">
        <v>49995</v>
      </c>
      <c r="E199" s="317" t="s">
        <v>32451</v>
      </c>
      <c r="F199" s="317" t="s">
        <v>49532</v>
      </c>
      <c r="G199" s="466">
        <v>2.6309999999999998</v>
      </c>
      <c r="H199" s="463" t="s">
        <v>49694</v>
      </c>
      <c r="I199" s="136" t="s">
        <v>8</v>
      </c>
      <c r="J199" s="136" t="s">
        <v>11236</v>
      </c>
    </row>
    <row r="200" spans="1:10" ht="15.6" x14ac:dyDescent="0.3">
      <c r="A200" s="79">
        <v>198</v>
      </c>
      <c r="B200" s="460" t="s">
        <v>49996</v>
      </c>
      <c r="C200" s="461" t="s">
        <v>49997</v>
      </c>
      <c r="D200" s="461" t="s">
        <v>32494</v>
      </c>
      <c r="E200" s="317" t="s">
        <v>32451</v>
      </c>
      <c r="F200" s="317" t="s">
        <v>49532</v>
      </c>
      <c r="G200" s="466">
        <v>2.226</v>
      </c>
      <c r="H200" s="463" t="s">
        <v>49556</v>
      </c>
      <c r="I200" s="136" t="s">
        <v>8</v>
      </c>
      <c r="J200" s="136" t="s">
        <v>11236</v>
      </c>
    </row>
    <row r="201" spans="1:10" ht="15.6" x14ac:dyDescent="0.3">
      <c r="A201" s="79">
        <v>199</v>
      </c>
      <c r="B201" s="460" t="s">
        <v>49998</v>
      </c>
      <c r="C201" s="461" t="s">
        <v>49999</v>
      </c>
      <c r="D201" s="461" t="s">
        <v>33202</v>
      </c>
      <c r="E201" s="317" t="s">
        <v>32451</v>
      </c>
      <c r="F201" s="317" t="s">
        <v>49532</v>
      </c>
      <c r="G201" s="466">
        <v>2.125</v>
      </c>
      <c r="H201" s="463" t="s">
        <v>49548</v>
      </c>
      <c r="I201" s="136" t="s">
        <v>8</v>
      </c>
      <c r="J201" s="136" t="s">
        <v>11236</v>
      </c>
    </row>
    <row r="202" spans="1:10" ht="15.6" x14ac:dyDescent="0.3">
      <c r="A202" s="79">
        <v>200</v>
      </c>
      <c r="B202" s="468" t="s">
        <v>50000</v>
      </c>
      <c r="C202" s="461" t="s">
        <v>41206</v>
      </c>
      <c r="D202" s="461" t="s">
        <v>50001</v>
      </c>
      <c r="E202" s="317" t="s">
        <v>32451</v>
      </c>
      <c r="F202" s="317" t="s">
        <v>49532</v>
      </c>
      <c r="G202" s="466">
        <v>2.125</v>
      </c>
      <c r="H202" s="463" t="s">
        <v>49713</v>
      </c>
      <c r="I202" s="136" t="s">
        <v>8</v>
      </c>
      <c r="J202" s="136" t="s">
        <v>11236</v>
      </c>
    </row>
    <row r="203" spans="1:10" ht="15.6" x14ac:dyDescent="0.3">
      <c r="A203" s="79">
        <v>201</v>
      </c>
      <c r="B203" s="460" t="s">
        <v>50002</v>
      </c>
      <c r="C203" s="461" t="s">
        <v>50003</v>
      </c>
      <c r="D203" s="461" t="s">
        <v>49614</v>
      </c>
      <c r="E203" s="317" t="s">
        <v>32451</v>
      </c>
      <c r="F203" s="317" t="s">
        <v>49532</v>
      </c>
      <c r="G203" s="466">
        <v>1.821</v>
      </c>
      <c r="H203" s="463" t="s">
        <v>49545</v>
      </c>
      <c r="I203" s="136" t="s">
        <v>8</v>
      </c>
      <c r="J203" s="136" t="s">
        <v>11236</v>
      </c>
    </row>
    <row r="204" spans="1:10" ht="15.6" x14ac:dyDescent="0.3">
      <c r="A204" s="79">
        <v>202</v>
      </c>
      <c r="B204" s="460" t="s">
        <v>50004</v>
      </c>
      <c r="C204" s="461" t="s">
        <v>50005</v>
      </c>
      <c r="D204" s="461" t="s">
        <v>49614</v>
      </c>
      <c r="E204" s="317" t="s">
        <v>32451</v>
      </c>
      <c r="F204" s="317" t="s">
        <v>49532</v>
      </c>
      <c r="G204" s="466">
        <v>1.821</v>
      </c>
      <c r="H204" s="463" t="s">
        <v>49545</v>
      </c>
      <c r="I204" s="136" t="s">
        <v>8</v>
      </c>
      <c r="J204" s="136" t="s">
        <v>11236</v>
      </c>
    </row>
    <row r="205" spans="1:10" ht="15.6" x14ac:dyDescent="0.3">
      <c r="A205" s="79">
        <v>203</v>
      </c>
      <c r="B205" s="460" t="s">
        <v>50006</v>
      </c>
      <c r="C205" s="461" t="s">
        <v>50007</v>
      </c>
      <c r="D205" s="461" t="s">
        <v>50008</v>
      </c>
      <c r="E205" s="317" t="s">
        <v>32451</v>
      </c>
      <c r="F205" s="317" t="s">
        <v>49532</v>
      </c>
      <c r="G205" s="466">
        <v>2.6309999999999998</v>
      </c>
      <c r="H205" s="463" t="s">
        <v>49560</v>
      </c>
      <c r="I205" s="136" t="s">
        <v>8</v>
      </c>
      <c r="J205" s="136" t="s">
        <v>11236</v>
      </c>
    </row>
    <row r="206" spans="1:10" ht="15.6" x14ac:dyDescent="0.3">
      <c r="A206" s="79">
        <v>204</v>
      </c>
      <c r="B206" s="460" t="s">
        <v>50009</v>
      </c>
      <c r="C206" s="461" t="s">
        <v>50010</v>
      </c>
      <c r="D206" s="461" t="s">
        <v>49544</v>
      </c>
      <c r="E206" s="317" t="s">
        <v>32451</v>
      </c>
      <c r="F206" s="317" t="s">
        <v>49532</v>
      </c>
      <c r="G206" s="466">
        <v>2.6309999999999998</v>
      </c>
      <c r="H206" s="463" t="s">
        <v>49560</v>
      </c>
      <c r="I206" s="136" t="s">
        <v>8</v>
      </c>
      <c r="J206" s="136" t="s">
        <v>11236</v>
      </c>
    </row>
    <row r="207" spans="1:10" ht="15.6" x14ac:dyDescent="0.3">
      <c r="A207" s="79">
        <v>205</v>
      </c>
      <c r="B207" s="460" t="s">
        <v>50011</v>
      </c>
      <c r="C207" s="461" t="s">
        <v>50012</v>
      </c>
      <c r="D207" s="461" t="s">
        <v>1932</v>
      </c>
      <c r="E207" s="317" t="s">
        <v>32451</v>
      </c>
      <c r="F207" s="317" t="s">
        <v>49532</v>
      </c>
      <c r="G207" s="466">
        <v>2.6309999999999998</v>
      </c>
      <c r="H207" s="463" t="s">
        <v>49560</v>
      </c>
      <c r="I207" s="136" t="s">
        <v>8</v>
      </c>
      <c r="J207" s="136" t="s">
        <v>11236</v>
      </c>
    </row>
    <row r="208" spans="1:10" ht="15.6" x14ac:dyDescent="0.3">
      <c r="A208" s="79">
        <v>206</v>
      </c>
      <c r="B208" s="460" t="s">
        <v>50013</v>
      </c>
      <c r="C208" s="461" t="s">
        <v>50014</v>
      </c>
      <c r="D208" s="461" t="s">
        <v>50015</v>
      </c>
      <c r="E208" s="317" t="s">
        <v>32451</v>
      </c>
      <c r="F208" s="317" t="s">
        <v>49532</v>
      </c>
      <c r="G208" s="466">
        <v>2.8340000000000001</v>
      </c>
      <c r="H208" s="463" t="s">
        <v>49667</v>
      </c>
      <c r="I208" s="136" t="s">
        <v>8</v>
      </c>
      <c r="J208" s="136" t="s">
        <v>11236</v>
      </c>
    </row>
    <row r="209" spans="1:10" ht="15.6" x14ac:dyDescent="0.3">
      <c r="A209" s="79">
        <v>207</v>
      </c>
      <c r="B209" s="460" t="s">
        <v>50016</v>
      </c>
      <c r="C209" s="461" t="s">
        <v>50017</v>
      </c>
      <c r="D209" s="461" t="s">
        <v>3481</v>
      </c>
      <c r="E209" s="317" t="s">
        <v>32451</v>
      </c>
      <c r="F209" s="317" t="s">
        <v>49532</v>
      </c>
      <c r="G209" s="466">
        <v>2.226</v>
      </c>
      <c r="H209" s="463" t="s">
        <v>49556</v>
      </c>
      <c r="I209" s="136" t="s">
        <v>8</v>
      </c>
      <c r="J209" s="136" t="s">
        <v>11236</v>
      </c>
    </row>
    <row r="210" spans="1:10" ht="15.6" x14ac:dyDescent="0.3">
      <c r="A210" s="79">
        <v>208</v>
      </c>
      <c r="B210" s="460" t="s">
        <v>50018</v>
      </c>
      <c r="C210" s="461" t="s">
        <v>41104</v>
      </c>
      <c r="D210" s="461" t="s">
        <v>40933</v>
      </c>
      <c r="E210" s="317" t="s">
        <v>32451</v>
      </c>
      <c r="F210" s="317" t="s">
        <v>49532</v>
      </c>
      <c r="G210" s="466">
        <v>3.6429999999999998</v>
      </c>
      <c r="H210" s="463" t="s">
        <v>49660</v>
      </c>
      <c r="I210" s="136" t="s">
        <v>8</v>
      </c>
      <c r="J210" s="136" t="s">
        <v>11236</v>
      </c>
    </row>
    <row r="211" spans="1:10" ht="15.6" x14ac:dyDescent="0.3">
      <c r="A211" s="79">
        <v>209</v>
      </c>
      <c r="B211" s="460" t="s">
        <v>50019</v>
      </c>
      <c r="C211" s="461" t="s">
        <v>50020</v>
      </c>
      <c r="D211" s="461" t="s">
        <v>5437</v>
      </c>
      <c r="E211" s="317" t="s">
        <v>32451</v>
      </c>
      <c r="F211" s="317" t="s">
        <v>49532</v>
      </c>
      <c r="G211" s="466">
        <v>1.821</v>
      </c>
      <c r="H211" s="463" t="s">
        <v>49545</v>
      </c>
      <c r="I211" s="136" t="s">
        <v>8</v>
      </c>
      <c r="J211" s="136" t="s">
        <v>11236</v>
      </c>
    </row>
    <row r="212" spans="1:10" ht="15.6" x14ac:dyDescent="0.3">
      <c r="A212" s="79">
        <v>210</v>
      </c>
      <c r="B212" s="460" t="s">
        <v>50021</v>
      </c>
      <c r="C212" s="461" t="s">
        <v>50022</v>
      </c>
      <c r="D212" s="461" t="s">
        <v>50023</v>
      </c>
      <c r="E212" s="317" t="s">
        <v>32451</v>
      </c>
      <c r="F212" s="317" t="s">
        <v>49532</v>
      </c>
      <c r="G212" s="466">
        <v>2.8340000000000001</v>
      </c>
      <c r="H212" s="463" t="s">
        <v>49698</v>
      </c>
      <c r="I212" s="136" t="s">
        <v>8</v>
      </c>
      <c r="J212" s="136" t="s">
        <v>11236</v>
      </c>
    </row>
    <row r="213" spans="1:10" ht="15.6" x14ac:dyDescent="0.3">
      <c r="A213" s="79">
        <v>211</v>
      </c>
      <c r="B213" s="460" t="s">
        <v>50024</v>
      </c>
      <c r="C213" s="461" t="s">
        <v>50025</v>
      </c>
      <c r="D213" s="461" t="s">
        <v>32962</v>
      </c>
      <c r="E213" s="317" t="s">
        <v>32451</v>
      </c>
      <c r="F213" s="317" t="s">
        <v>49532</v>
      </c>
      <c r="G213" s="466">
        <v>2.9350000000000001</v>
      </c>
      <c r="H213" s="463" t="s">
        <v>49545</v>
      </c>
      <c r="I213" s="136" t="s">
        <v>8</v>
      </c>
      <c r="J213" s="136" t="s">
        <v>11236</v>
      </c>
    </row>
    <row r="214" spans="1:10" ht="15.6" x14ac:dyDescent="0.3">
      <c r="A214" s="79">
        <v>212</v>
      </c>
      <c r="B214" s="460" t="s">
        <v>50026</v>
      </c>
      <c r="C214" s="461" t="s">
        <v>50027</v>
      </c>
      <c r="D214" s="461" t="s">
        <v>32999</v>
      </c>
      <c r="E214" s="317" t="s">
        <v>32451</v>
      </c>
      <c r="F214" s="317" t="s">
        <v>49532</v>
      </c>
      <c r="G214" s="466">
        <v>2.125</v>
      </c>
      <c r="H214" s="463" t="s">
        <v>49713</v>
      </c>
      <c r="I214" s="136" t="s">
        <v>8</v>
      </c>
      <c r="J214" s="136" t="s">
        <v>11236</v>
      </c>
    </row>
    <row r="215" spans="1:10" ht="15.6" x14ac:dyDescent="0.3">
      <c r="A215" s="79">
        <v>213</v>
      </c>
      <c r="B215" s="460" t="s">
        <v>50028</v>
      </c>
      <c r="C215" s="461" t="s">
        <v>50029</v>
      </c>
      <c r="D215" s="461" t="s">
        <v>50030</v>
      </c>
      <c r="E215" s="317" t="s">
        <v>32451</v>
      </c>
      <c r="F215" s="317" t="s">
        <v>49532</v>
      </c>
      <c r="G215" s="466">
        <v>2.8340000000000001</v>
      </c>
      <c r="H215" s="463" t="s">
        <v>49698</v>
      </c>
      <c r="I215" s="136" t="s">
        <v>8</v>
      </c>
      <c r="J215" s="136" t="s">
        <v>11236</v>
      </c>
    </row>
    <row r="216" spans="1:10" ht="15.6" x14ac:dyDescent="0.3">
      <c r="A216" s="79">
        <v>214</v>
      </c>
      <c r="B216" s="460" t="s">
        <v>50031</v>
      </c>
      <c r="C216" s="461" t="s">
        <v>50032</v>
      </c>
      <c r="D216" s="461" t="s">
        <v>50033</v>
      </c>
      <c r="E216" s="317" t="s">
        <v>32451</v>
      </c>
      <c r="F216" s="317" t="s">
        <v>49532</v>
      </c>
      <c r="G216" s="466">
        <v>2.226</v>
      </c>
      <c r="H216" s="463" t="s">
        <v>49729</v>
      </c>
      <c r="I216" s="136" t="s">
        <v>8</v>
      </c>
      <c r="J216" s="136" t="s">
        <v>11236</v>
      </c>
    </row>
    <row r="217" spans="1:10" ht="15.6" x14ac:dyDescent="0.3">
      <c r="A217" s="79">
        <v>215</v>
      </c>
      <c r="B217" s="460" t="s">
        <v>50034</v>
      </c>
      <c r="C217" s="461" t="s">
        <v>41659</v>
      </c>
      <c r="D217" s="461" t="s">
        <v>41050</v>
      </c>
      <c r="E217" s="317" t="s">
        <v>32451</v>
      </c>
      <c r="F217" s="317" t="s">
        <v>49532</v>
      </c>
      <c r="G217" s="466">
        <v>3.036</v>
      </c>
      <c r="H217" s="463" t="s">
        <v>49563</v>
      </c>
      <c r="I217" s="136" t="s">
        <v>8</v>
      </c>
      <c r="J217" s="136" t="s">
        <v>11236</v>
      </c>
    </row>
    <row r="218" spans="1:10" ht="15.6" x14ac:dyDescent="0.3">
      <c r="A218" s="79">
        <v>216</v>
      </c>
      <c r="B218" s="460" t="s">
        <v>50035</v>
      </c>
      <c r="C218" s="461" t="s">
        <v>50036</v>
      </c>
      <c r="D218" s="461" t="s">
        <v>50037</v>
      </c>
      <c r="E218" s="317" t="s">
        <v>32451</v>
      </c>
      <c r="F218" s="317" t="s">
        <v>49532</v>
      </c>
      <c r="G218" s="466">
        <v>2.6309999999999998</v>
      </c>
      <c r="H218" s="463" t="s">
        <v>49694</v>
      </c>
      <c r="I218" s="136" t="s">
        <v>8</v>
      </c>
      <c r="J218" s="136" t="s">
        <v>11236</v>
      </c>
    </row>
    <row r="219" spans="1:10" ht="15.6" x14ac:dyDescent="0.3">
      <c r="A219" s="79">
        <v>217</v>
      </c>
      <c r="B219" s="460" t="s">
        <v>50038</v>
      </c>
      <c r="C219" s="461" t="s">
        <v>50039</v>
      </c>
      <c r="D219" s="461" t="s">
        <v>50040</v>
      </c>
      <c r="E219" s="317" t="s">
        <v>32451</v>
      </c>
      <c r="F219" s="317" t="s">
        <v>49532</v>
      </c>
      <c r="G219" s="466">
        <v>1.72</v>
      </c>
      <c r="H219" s="463" t="s">
        <v>49660</v>
      </c>
      <c r="I219" s="136" t="s">
        <v>8</v>
      </c>
      <c r="J219" s="136" t="s">
        <v>11236</v>
      </c>
    </row>
    <row r="220" spans="1:10" ht="15.6" x14ac:dyDescent="0.3">
      <c r="A220" s="79">
        <v>218</v>
      </c>
      <c r="B220" s="460" t="s">
        <v>50041</v>
      </c>
      <c r="C220" s="461" t="s">
        <v>50042</v>
      </c>
      <c r="D220" s="461" t="s">
        <v>33436</v>
      </c>
      <c r="E220" s="317" t="s">
        <v>32451</v>
      </c>
      <c r="F220" s="317" t="s">
        <v>49532</v>
      </c>
      <c r="G220" s="466">
        <v>3.238</v>
      </c>
      <c r="H220" s="463" t="s">
        <v>49585</v>
      </c>
      <c r="I220" s="136" t="s">
        <v>8</v>
      </c>
      <c r="J220" s="136" t="s">
        <v>11236</v>
      </c>
    </row>
    <row r="221" spans="1:10" ht="15.6" x14ac:dyDescent="0.3">
      <c r="A221" s="79">
        <v>219</v>
      </c>
      <c r="B221" s="460" t="s">
        <v>50043</v>
      </c>
      <c r="C221" s="461" t="s">
        <v>50044</v>
      </c>
      <c r="D221" s="461" t="s">
        <v>34369</v>
      </c>
      <c r="E221" s="317" t="s">
        <v>32451</v>
      </c>
      <c r="F221" s="317" t="s">
        <v>49532</v>
      </c>
      <c r="G221" s="466">
        <v>1.238</v>
      </c>
      <c r="H221" s="463" t="s">
        <v>49541</v>
      </c>
      <c r="I221" s="136" t="s">
        <v>8</v>
      </c>
      <c r="J221" s="136" t="s">
        <v>11236</v>
      </c>
    </row>
    <row r="222" spans="1:10" ht="15.6" x14ac:dyDescent="0.3">
      <c r="A222" s="79">
        <v>220</v>
      </c>
      <c r="B222" s="460" t="s">
        <v>50045</v>
      </c>
      <c r="C222" s="461" t="s">
        <v>50046</v>
      </c>
      <c r="D222" s="461" t="s">
        <v>50047</v>
      </c>
      <c r="E222" s="317" t="s">
        <v>32451</v>
      </c>
      <c r="F222" s="317" t="s">
        <v>49532</v>
      </c>
      <c r="G222" s="466">
        <v>2.226</v>
      </c>
      <c r="H222" s="463" t="s">
        <v>49729</v>
      </c>
      <c r="I222" s="136" t="s">
        <v>8</v>
      </c>
      <c r="J222" s="136" t="s">
        <v>11236</v>
      </c>
    </row>
    <row r="223" spans="1:10" ht="15.6" x14ac:dyDescent="0.3">
      <c r="A223" s="79">
        <v>221</v>
      </c>
      <c r="B223" s="460" t="s">
        <v>50048</v>
      </c>
      <c r="C223" s="461" t="s">
        <v>50049</v>
      </c>
      <c r="D223" s="461" t="s">
        <v>23476</v>
      </c>
      <c r="E223" s="317" t="s">
        <v>32451</v>
      </c>
      <c r="F223" s="317" t="s">
        <v>49532</v>
      </c>
      <c r="G223" s="466">
        <v>2.6309999999999998</v>
      </c>
      <c r="H223" s="463" t="s">
        <v>49560</v>
      </c>
      <c r="I223" s="136" t="s">
        <v>8</v>
      </c>
      <c r="J223" s="136" t="s">
        <v>11236</v>
      </c>
    </row>
    <row r="224" spans="1:10" ht="15.6" x14ac:dyDescent="0.3">
      <c r="A224" s="79">
        <v>222</v>
      </c>
      <c r="B224" s="460" t="s">
        <v>50050</v>
      </c>
      <c r="C224" s="461" t="s">
        <v>50051</v>
      </c>
      <c r="D224" s="461" t="s">
        <v>33040</v>
      </c>
      <c r="E224" s="317" t="s">
        <v>32451</v>
      </c>
      <c r="F224" s="317" t="s">
        <v>49532</v>
      </c>
      <c r="G224" s="466">
        <v>2.8340000000000001</v>
      </c>
      <c r="H224" s="463" t="s">
        <v>49698</v>
      </c>
      <c r="I224" s="136" t="s">
        <v>8</v>
      </c>
      <c r="J224" s="136" t="s">
        <v>11236</v>
      </c>
    </row>
    <row r="225" spans="1:10" ht="15.6" x14ac:dyDescent="0.3">
      <c r="A225" s="79">
        <v>223</v>
      </c>
      <c r="B225" s="460" t="s">
        <v>50052</v>
      </c>
      <c r="C225" s="461" t="s">
        <v>41104</v>
      </c>
      <c r="D225" s="461" t="s">
        <v>22554</v>
      </c>
      <c r="E225" s="317" t="s">
        <v>32451</v>
      </c>
      <c r="F225" s="317" t="s">
        <v>49532</v>
      </c>
      <c r="G225" s="466">
        <v>3.036</v>
      </c>
      <c r="H225" s="463" t="s">
        <v>49563</v>
      </c>
      <c r="I225" s="136" t="s">
        <v>8</v>
      </c>
      <c r="J225" s="136" t="s">
        <v>11236</v>
      </c>
    </row>
    <row r="226" spans="1:10" ht="15.6" x14ac:dyDescent="0.3">
      <c r="A226" s="79">
        <v>224</v>
      </c>
      <c r="B226" s="460" t="s">
        <v>50053</v>
      </c>
      <c r="C226" s="461" t="s">
        <v>50054</v>
      </c>
      <c r="D226" s="461" t="s">
        <v>50055</v>
      </c>
      <c r="E226" s="317" t="s">
        <v>32451</v>
      </c>
      <c r="F226" s="317" t="s">
        <v>49532</v>
      </c>
      <c r="G226" s="466">
        <v>2.6309999999999998</v>
      </c>
      <c r="H226" s="463" t="s">
        <v>49694</v>
      </c>
      <c r="I226" s="136" t="s">
        <v>8</v>
      </c>
      <c r="J226" s="136" t="s">
        <v>11236</v>
      </c>
    </row>
    <row r="227" spans="1:10" ht="15.6" x14ac:dyDescent="0.3">
      <c r="A227" s="79">
        <v>225</v>
      </c>
      <c r="B227" s="460" t="s">
        <v>50056</v>
      </c>
      <c r="C227" s="461" t="s">
        <v>49712</v>
      </c>
      <c r="D227" s="461" t="s">
        <v>33502</v>
      </c>
      <c r="E227" s="317" t="s">
        <v>32451</v>
      </c>
      <c r="F227" s="467" t="s">
        <v>49532</v>
      </c>
      <c r="G227" s="466">
        <v>2.226</v>
      </c>
      <c r="H227" s="463" t="s">
        <v>49729</v>
      </c>
      <c r="I227" s="136" t="s">
        <v>8</v>
      </c>
      <c r="J227" s="136" t="s">
        <v>11236</v>
      </c>
    </row>
    <row r="228" spans="1:10" ht="15.6" x14ac:dyDescent="0.3">
      <c r="A228" s="79">
        <v>226</v>
      </c>
      <c r="B228" s="468" t="s">
        <v>50057</v>
      </c>
      <c r="C228" s="468" t="s">
        <v>50058</v>
      </c>
      <c r="D228" s="468" t="s">
        <v>33502</v>
      </c>
      <c r="E228" s="317" t="s">
        <v>32451</v>
      </c>
      <c r="F228" s="317" t="s">
        <v>49532</v>
      </c>
      <c r="G228" s="469">
        <v>2.8340000000000001</v>
      </c>
      <c r="H228" s="463" t="s">
        <v>49667</v>
      </c>
      <c r="I228" s="136" t="s">
        <v>8</v>
      </c>
      <c r="J228" s="136" t="s">
        <v>11236</v>
      </c>
    </row>
    <row r="229" spans="1:10" ht="15.6" x14ac:dyDescent="0.3">
      <c r="A229" s="79">
        <v>227</v>
      </c>
      <c r="B229" s="460" t="s">
        <v>50059</v>
      </c>
      <c r="C229" s="461" t="s">
        <v>40902</v>
      </c>
      <c r="D229" s="461" t="s">
        <v>32590</v>
      </c>
      <c r="E229" s="317" t="s">
        <v>32451</v>
      </c>
      <c r="F229" s="317" t="s">
        <v>49532</v>
      </c>
      <c r="G229" s="466">
        <v>2.125</v>
      </c>
      <c r="H229" s="463" t="s">
        <v>49548</v>
      </c>
      <c r="I229" s="136" t="s">
        <v>8</v>
      </c>
      <c r="J229" s="136" t="s">
        <v>11236</v>
      </c>
    </row>
    <row r="230" spans="1:10" ht="15.6" x14ac:dyDescent="0.3">
      <c r="A230" s="79">
        <v>228</v>
      </c>
      <c r="B230" s="460" t="s">
        <v>50060</v>
      </c>
      <c r="C230" s="461" t="s">
        <v>50061</v>
      </c>
      <c r="D230" s="461" t="s">
        <v>50062</v>
      </c>
      <c r="E230" s="317" t="s">
        <v>32451</v>
      </c>
      <c r="F230" s="317" t="s">
        <v>49532</v>
      </c>
      <c r="G230" s="466">
        <v>3.137</v>
      </c>
      <c r="H230" s="463" t="s">
        <v>49545</v>
      </c>
      <c r="I230" s="136" t="s">
        <v>8</v>
      </c>
      <c r="J230" s="136" t="s">
        <v>11236</v>
      </c>
    </row>
    <row r="231" spans="1:10" ht="15.6" x14ac:dyDescent="0.3">
      <c r="A231" s="79">
        <v>229</v>
      </c>
      <c r="B231" s="460" t="s">
        <v>50063</v>
      </c>
      <c r="C231" s="461" t="s">
        <v>50064</v>
      </c>
      <c r="D231" s="461" t="s">
        <v>49769</v>
      </c>
      <c r="E231" s="317" t="s">
        <v>32451</v>
      </c>
      <c r="F231" s="317" t="s">
        <v>49532</v>
      </c>
      <c r="G231" s="466">
        <v>1.137</v>
      </c>
      <c r="H231" s="463" t="s">
        <v>49545</v>
      </c>
      <c r="I231" s="136" t="s">
        <v>8</v>
      </c>
      <c r="J231" s="136" t="s">
        <v>11236</v>
      </c>
    </row>
    <row r="232" spans="1:10" ht="15.6" x14ac:dyDescent="0.3">
      <c r="A232" s="79">
        <v>230</v>
      </c>
      <c r="B232" s="460" t="s">
        <v>50065</v>
      </c>
      <c r="C232" s="461" t="s">
        <v>50066</v>
      </c>
      <c r="D232" s="461" t="s">
        <v>32620</v>
      </c>
      <c r="E232" s="317" t="s">
        <v>32451</v>
      </c>
      <c r="F232" s="317" t="s">
        <v>49532</v>
      </c>
      <c r="G232" s="466">
        <v>3.238</v>
      </c>
      <c r="H232" s="463" t="s">
        <v>49541</v>
      </c>
      <c r="I232" s="136" t="s">
        <v>8</v>
      </c>
      <c r="J232" s="136" t="s">
        <v>11236</v>
      </c>
    </row>
    <row r="233" spans="1:10" ht="15.6" x14ac:dyDescent="0.3">
      <c r="A233" s="79">
        <v>231</v>
      </c>
      <c r="B233" s="460" t="s">
        <v>50067</v>
      </c>
      <c r="C233" s="461" t="s">
        <v>50068</v>
      </c>
      <c r="D233" s="461" t="s">
        <v>49599</v>
      </c>
      <c r="E233" s="317" t="s">
        <v>32451</v>
      </c>
      <c r="F233" s="317" t="s">
        <v>49532</v>
      </c>
      <c r="G233" s="466">
        <v>3.137</v>
      </c>
      <c r="H233" s="463" t="s">
        <v>49545</v>
      </c>
      <c r="I233" s="136" t="s">
        <v>8</v>
      </c>
      <c r="J233" s="136" t="s">
        <v>11236</v>
      </c>
    </row>
    <row r="234" spans="1:10" ht="15.6" x14ac:dyDescent="0.3">
      <c r="A234" s="79">
        <v>232</v>
      </c>
      <c r="B234" s="460" t="s">
        <v>50069</v>
      </c>
      <c r="C234" s="461" t="s">
        <v>40902</v>
      </c>
      <c r="D234" s="461" t="s">
        <v>25812</v>
      </c>
      <c r="E234" s="317" t="s">
        <v>32451</v>
      </c>
      <c r="F234" s="317" t="s">
        <v>49532</v>
      </c>
      <c r="G234" s="466">
        <v>2.8340000000000001</v>
      </c>
      <c r="H234" s="463" t="s">
        <v>49667</v>
      </c>
      <c r="I234" s="136" t="s">
        <v>8</v>
      </c>
      <c r="J234" s="136" t="s">
        <v>11236</v>
      </c>
    </row>
    <row r="235" spans="1:10" ht="15.6" x14ac:dyDescent="0.3">
      <c r="A235" s="79">
        <v>233</v>
      </c>
      <c r="B235" s="460" t="s">
        <v>50070</v>
      </c>
      <c r="C235" s="461" t="s">
        <v>50071</v>
      </c>
      <c r="D235" s="461" t="s">
        <v>50072</v>
      </c>
      <c r="E235" s="317" t="s">
        <v>32451</v>
      </c>
      <c r="F235" s="317" t="s">
        <v>49532</v>
      </c>
      <c r="G235" s="466">
        <v>3.238</v>
      </c>
      <c r="H235" s="463" t="s">
        <v>49541</v>
      </c>
      <c r="I235" s="136" t="s">
        <v>8</v>
      </c>
      <c r="J235" s="136" t="s">
        <v>11236</v>
      </c>
    </row>
    <row r="236" spans="1:10" ht="15.6" x14ac:dyDescent="0.3">
      <c r="A236" s="79">
        <v>234</v>
      </c>
      <c r="B236" s="460" t="s">
        <v>50073</v>
      </c>
      <c r="C236" s="461" t="s">
        <v>50074</v>
      </c>
      <c r="D236" s="461" t="s">
        <v>50075</v>
      </c>
      <c r="E236" s="317" t="s">
        <v>32451</v>
      </c>
      <c r="F236" s="317" t="s">
        <v>49532</v>
      </c>
      <c r="G236" s="466">
        <v>3.238</v>
      </c>
      <c r="H236" s="463" t="s">
        <v>49541</v>
      </c>
      <c r="I236" s="136" t="s">
        <v>8</v>
      </c>
      <c r="J236" s="136" t="s">
        <v>11236</v>
      </c>
    </row>
    <row r="237" spans="1:10" ht="15.6" x14ac:dyDescent="0.3">
      <c r="A237" s="79">
        <v>235</v>
      </c>
      <c r="B237" s="460" t="s">
        <v>50076</v>
      </c>
      <c r="C237" s="461" t="s">
        <v>50014</v>
      </c>
      <c r="D237" s="461" t="s">
        <v>50077</v>
      </c>
      <c r="E237" s="317" t="s">
        <v>32451</v>
      </c>
      <c r="F237" s="317" t="s">
        <v>49532</v>
      </c>
      <c r="G237" s="466">
        <v>3.6429999999999998</v>
      </c>
      <c r="H237" s="463" t="s">
        <v>49660</v>
      </c>
      <c r="I237" s="136" t="s">
        <v>8</v>
      </c>
      <c r="J237" s="136" t="s">
        <v>11236</v>
      </c>
    </row>
    <row r="238" spans="1:10" ht="15.6" x14ac:dyDescent="0.3">
      <c r="A238" s="79">
        <v>236</v>
      </c>
      <c r="B238" s="465" t="s">
        <v>50078</v>
      </c>
      <c r="C238" s="461" t="s">
        <v>50079</v>
      </c>
      <c r="D238" s="461" t="s">
        <v>50080</v>
      </c>
      <c r="E238" s="317" t="s">
        <v>32451</v>
      </c>
      <c r="F238" s="317" t="s">
        <v>49532</v>
      </c>
      <c r="G238" s="466">
        <v>2.6309999999999998</v>
      </c>
      <c r="H238" s="463" t="s">
        <v>49560</v>
      </c>
      <c r="I238" s="136" t="s">
        <v>8</v>
      </c>
      <c r="J238" s="136" t="s">
        <v>11236</v>
      </c>
    </row>
    <row r="239" spans="1:10" ht="15.6" x14ac:dyDescent="0.3">
      <c r="A239" s="79">
        <v>237</v>
      </c>
      <c r="B239" s="460" t="s">
        <v>50081</v>
      </c>
      <c r="C239" s="461" t="s">
        <v>50082</v>
      </c>
      <c r="D239" s="461" t="s">
        <v>23476</v>
      </c>
      <c r="E239" s="317" t="s">
        <v>32451</v>
      </c>
      <c r="F239" s="317" t="s">
        <v>49532</v>
      </c>
      <c r="G239" s="466">
        <v>3.238</v>
      </c>
      <c r="H239" s="463" t="s">
        <v>49585</v>
      </c>
      <c r="I239" s="136" t="s">
        <v>8</v>
      </c>
      <c r="J239" s="136" t="s">
        <v>11236</v>
      </c>
    </row>
    <row r="240" spans="1:10" ht="15.6" x14ac:dyDescent="0.3">
      <c r="A240" s="79">
        <v>238</v>
      </c>
      <c r="B240" s="460" t="s">
        <v>50083</v>
      </c>
      <c r="C240" s="461" t="s">
        <v>50084</v>
      </c>
      <c r="D240" s="461" t="s">
        <v>22554</v>
      </c>
      <c r="E240" s="317" t="s">
        <v>32451</v>
      </c>
      <c r="F240" s="317" t="s">
        <v>49532</v>
      </c>
      <c r="G240" s="466">
        <v>2.125</v>
      </c>
      <c r="H240" s="463" t="s">
        <v>49713</v>
      </c>
      <c r="I240" s="136" t="s">
        <v>8</v>
      </c>
      <c r="J240" s="136" t="s">
        <v>11236</v>
      </c>
    </row>
    <row r="241" spans="1:10" ht="15.6" x14ac:dyDescent="0.3">
      <c r="A241" s="79">
        <v>239</v>
      </c>
      <c r="B241" s="460" t="s">
        <v>50085</v>
      </c>
      <c r="C241" s="461" t="s">
        <v>50086</v>
      </c>
      <c r="D241" s="461" t="s">
        <v>6809</v>
      </c>
      <c r="E241" s="317" t="s">
        <v>32451</v>
      </c>
      <c r="F241" s="317" t="s">
        <v>49532</v>
      </c>
      <c r="G241" s="466">
        <v>1.643</v>
      </c>
      <c r="H241" s="463" t="s">
        <v>49545</v>
      </c>
      <c r="I241" s="136" t="s">
        <v>8</v>
      </c>
      <c r="J241" s="136" t="s">
        <v>11236</v>
      </c>
    </row>
    <row r="242" spans="1:10" ht="15.6" x14ac:dyDescent="0.3">
      <c r="A242" s="79">
        <v>240</v>
      </c>
      <c r="B242" s="460" t="s">
        <v>50087</v>
      </c>
      <c r="C242" s="461" t="s">
        <v>40814</v>
      </c>
      <c r="D242" s="461" t="s">
        <v>50088</v>
      </c>
      <c r="E242" s="317" t="s">
        <v>32451</v>
      </c>
      <c r="F242" s="317" t="s">
        <v>49532</v>
      </c>
      <c r="G242" s="466">
        <v>2.9350000000000001</v>
      </c>
      <c r="H242" s="463" t="s">
        <v>49545</v>
      </c>
      <c r="I242" s="136" t="s">
        <v>8</v>
      </c>
      <c r="J242" s="136" t="s">
        <v>11236</v>
      </c>
    </row>
    <row r="243" spans="1:10" ht="15.6" x14ac:dyDescent="0.3">
      <c r="A243" s="79">
        <v>241</v>
      </c>
      <c r="B243" s="460" t="s">
        <v>50089</v>
      </c>
      <c r="C243" s="461" t="s">
        <v>50090</v>
      </c>
      <c r="D243" s="461" t="s">
        <v>49574</v>
      </c>
      <c r="E243" s="317" t="s">
        <v>32451</v>
      </c>
      <c r="F243" s="317" t="s">
        <v>49532</v>
      </c>
      <c r="G243" s="466">
        <v>2.226</v>
      </c>
      <c r="H243" s="463" t="s">
        <v>49729</v>
      </c>
      <c r="I243" s="136" t="s">
        <v>8</v>
      </c>
      <c r="J243" s="136" t="s">
        <v>11236</v>
      </c>
    </row>
    <row r="244" spans="1:10" ht="15.6" x14ac:dyDescent="0.3">
      <c r="A244" s="79">
        <v>242</v>
      </c>
      <c r="B244" s="460" t="s">
        <v>50091</v>
      </c>
      <c r="C244" s="461" t="s">
        <v>50092</v>
      </c>
      <c r="D244" s="461" t="s">
        <v>50093</v>
      </c>
      <c r="E244" s="317" t="s">
        <v>32451</v>
      </c>
      <c r="F244" s="317" t="s">
        <v>49532</v>
      </c>
      <c r="G244" s="466">
        <v>2.8340000000000001</v>
      </c>
      <c r="H244" s="463" t="s">
        <v>49698</v>
      </c>
      <c r="I244" s="136" t="s">
        <v>8</v>
      </c>
      <c r="J244" s="136" t="s">
        <v>11236</v>
      </c>
    </row>
    <row r="245" spans="1:10" ht="15.6" x14ac:dyDescent="0.3">
      <c r="A245" s="79">
        <v>243</v>
      </c>
      <c r="B245" s="460" t="s">
        <v>50094</v>
      </c>
      <c r="C245" s="461" t="s">
        <v>50095</v>
      </c>
      <c r="D245" s="461" t="s">
        <v>31165</v>
      </c>
      <c r="E245" s="317" t="s">
        <v>32451</v>
      </c>
      <c r="F245" s="317" t="s">
        <v>49532</v>
      </c>
      <c r="G245" s="466">
        <v>1.238</v>
      </c>
      <c r="H245" s="463" t="s">
        <v>49541</v>
      </c>
      <c r="I245" s="136" t="s">
        <v>8</v>
      </c>
      <c r="J245" s="136" t="s">
        <v>11236</v>
      </c>
    </row>
    <row r="246" spans="1:10" ht="15.6" x14ac:dyDescent="0.3">
      <c r="A246" s="79">
        <v>244</v>
      </c>
      <c r="B246" s="460" t="s">
        <v>50096</v>
      </c>
      <c r="C246" s="461" t="s">
        <v>50097</v>
      </c>
      <c r="D246" s="461" t="s">
        <v>50098</v>
      </c>
      <c r="E246" s="317" t="s">
        <v>32451</v>
      </c>
      <c r="F246" s="317" t="s">
        <v>49532</v>
      </c>
      <c r="G246" s="466">
        <v>1.821</v>
      </c>
      <c r="H246" s="463" t="s">
        <v>49545</v>
      </c>
      <c r="I246" s="136" t="s">
        <v>8</v>
      </c>
      <c r="J246" s="136" t="s">
        <v>11236</v>
      </c>
    </row>
    <row r="247" spans="1:10" ht="15.6" x14ac:dyDescent="0.3">
      <c r="A247" s="79">
        <v>245</v>
      </c>
      <c r="B247" s="460" t="s">
        <v>50099</v>
      </c>
      <c r="C247" s="461" t="s">
        <v>50100</v>
      </c>
      <c r="D247" s="461" t="s">
        <v>32651</v>
      </c>
      <c r="E247" s="317" t="s">
        <v>32451</v>
      </c>
      <c r="F247" s="317" t="s">
        <v>49532</v>
      </c>
      <c r="G247" s="466">
        <v>2.226</v>
      </c>
      <c r="H247" s="463" t="s">
        <v>49729</v>
      </c>
      <c r="I247" s="136" t="s">
        <v>8</v>
      </c>
      <c r="J247" s="136" t="s">
        <v>11236</v>
      </c>
    </row>
    <row r="248" spans="1:10" ht="15.6" x14ac:dyDescent="0.3">
      <c r="A248" s="79">
        <v>246</v>
      </c>
      <c r="B248" s="460" t="s">
        <v>50101</v>
      </c>
      <c r="C248" s="461" t="s">
        <v>50102</v>
      </c>
      <c r="D248" s="461" t="s">
        <v>50103</v>
      </c>
      <c r="E248" s="317" t="s">
        <v>32451</v>
      </c>
      <c r="F248" s="317" t="s">
        <v>49532</v>
      </c>
      <c r="G248" s="466">
        <v>1.821</v>
      </c>
      <c r="H248" s="463" t="s">
        <v>49545</v>
      </c>
      <c r="I248" s="136" t="s">
        <v>8</v>
      </c>
      <c r="J248" s="136" t="s">
        <v>11236</v>
      </c>
    </row>
    <row r="249" spans="1:10" ht="15.6" x14ac:dyDescent="0.3">
      <c r="A249" s="79">
        <v>247</v>
      </c>
      <c r="B249" s="460" t="s">
        <v>50104</v>
      </c>
      <c r="C249" s="461" t="s">
        <v>50105</v>
      </c>
      <c r="D249" s="461" t="s">
        <v>33025</v>
      </c>
      <c r="E249" s="317" t="s">
        <v>32451</v>
      </c>
      <c r="F249" s="317" t="s">
        <v>49532</v>
      </c>
      <c r="G249" s="466">
        <v>3.5619999999999998</v>
      </c>
      <c r="H249" s="463" t="s">
        <v>49541</v>
      </c>
      <c r="I249" s="136" t="s">
        <v>8</v>
      </c>
      <c r="J249" s="136" t="s">
        <v>11236</v>
      </c>
    </row>
    <row r="250" spans="1:10" ht="15.6" x14ac:dyDescent="0.3">
      <c r="A250" s="79">
        <v>248</v>
      </c>
      <c r="B250" s="460" t="s">
        <v>50106</v>
      </c>
      <c r="C250" s="461" t="s">
        <v>50107</v>
      </c>
      <c r="D250" s="461" t="s">
        <v>32620</v>
      </c>
      <c r="E250" s="317" t="s">
        <v>32451</v>
      </c>
      <c r="F250" s="317" t="s">
        <v>49532</v>
      </c>
      <c r="G250" s="466">
        <v>2.125</v>
      </c>
      <c r="H250" s="463" t="s">
        <v>49548</v>
      </c>
      <c r="I250" s="136" t="s">
        <v>8</v>
      </c>
      <c r="J250" s="136" t="s">
        <v>11236</v>
      </c>
    </row>
    <row r="251" spans="1:10" ht="15.6" x14ac:dyDescent="0.3">
      <c r="A251" s="79">
        <v>249</v>
      </c>
      <c r="B251" s="460" t="s">
        <v>50108</v>
      </c>
      <c r="C251" s="461" t="s">
        <v>50109</v>
      </c>
      <c r="D251" s="461" t="s">
        <v>32506</v>
      </c>
      <c r="E251" s="317" t="s">
        <v>32451</v>
      </c>
      <c r="F251" s="317" t="s">
        <v>49532</v>
      </c>
      <c r="G251" s="466">
        <v>2.9350000000000001</v>
      </c>
      <c r="H251" s="463" t="s">
        <v>49545</v>
      </c>
      <c r="I251" s="136" t="s">
        <v>8</v>
      </c>
      <c r="J251" s="136" t="s">
        <v>11236</v>
      </c>
    </row>
    <row r="252" spans="1:10" ht="15.6" x14ac:dyDescent="0.3">
      <c r="A252" s="79">
        <v>250</v>
      </c>
      <c r="B252" s="460" t="s">
        <v>50110</v>
      </c>
      <c r="C252" s="461" t="s">
        <v>50111</v>
      </c>
      <c r="D252" s="461" t="s">
        <v>49559</v>
      </c>
      <c r="E252" s="317" t="s">
        <v>32451</v>
      </c>
      <c r="F252" s="317" t="s">
        <v>49532</v>
      </c>
      <c r="G252" s="466">
        <v>2.6309999999999998</v>
      </c>
      <c r="H252" s="463" t="s">
        <v>49694</v>
      </c>
      <c r="I252" s="136" t="s">
        <v>8</v>
      </c>
      <c r="J252" s="136" t="s">
        <v>11236</v>
      </c>
    </row>
    <row r="253" spans="1:10" ht="15.6" x14ac:dyDescent="0.3">
      <c r="A253" s="79">
        <v>251</v>
      </c>
      <c r="B253" s="460" t="s">
        <v>50112</v>
      </c>
      <c r="C253" s="461" t="s">
        <v>50113</v>
      </c>
      <c r="D253" s="461" t="s">
        <v>50114</v>
      </c>
      <c r="E253" s="317" t="s">
        <v>32451</v>
      </c>
      <c r="F253" s="317" t="s">
        <v>49532</v>
      </c>
      <c r="G253" s="466">
        <v>2.7320000000000002</v>
      </c>
      <c r="H253" s="463" t="s">
        <v>49556</v>
      </c>
      <c r="I253" s="136" t="s">
        <v>8</v>
      </c>
      <c r="J253" s="136" t="s">
        <v>11236</v>
      </c>
    </row>
    <row r="254" spans="1:10" ht="15.6" x14ac:dyDescent="0.3">
      <c r="A254" s="79">
        <v>252</v>
      </c>
      <c r="B254" s="460" t="s">
        <v>50115</v>
      </c>
      <c r="C254" s="461" t="s">
        <v>50116</v>
      </c>
      <c r="D254" s="461" t="s">
        <v>49175</v>
      </c>
      <c r="E254" s="317" t="s">
        <v>32451</v>
      </c>
      <c r="F254" s="317" t="s">
        <v>49532</v>
      </c>
      <c r="G254" s="466">
        <v>2.6309999999999998</v>
      </c>
      <c r="H254" s="463" t="s">
        <v>49694</v>
      </c>
      <c r="I254" s="136" t="s">
        <v>8</v>
      </c>
      <c r="J254" s="136" t="s">
        <v>11236</v>
      </c>
    </row>
    <row r="255" spans="1:10" ht="15.6" x14ac:dyDescent="0.3">
      <c r="A255" s="79">
        <v>253</v>
      </c>
      <c r="B255" s="460" t="s">
        <v>50117</v>
      </c>
      <c r="C255" s="461" t="s">
        <v>50118</v>
      </c>
      <c r="D255" s="461" t="s">
        <v>32999</v>
      </c>
      <c r="E255" s="317" t="s">
        <v>32451</v>
      </c>
      <c r="F255" s="317" t="s">
        <v>49532</v>
      </c>
      <c r="G255" s="466">
        <v>2.226</v>
      </c>
      <c r="H255" s="463" t="s">
        <v>49556</v>
      </c>
      <c r="I255" s="136" t="s">
        <v>8</v>
      </c>
      <c r="J255" s="136" t="s">
        <v>11236</v>
      </c>
    </row>
    <row r="256" spans="1:10" ht="15.6" x14ac:dyDescent="0.3">
      <c r="A256" s="79">
        <v>254</v>
      </c>
      <c r="B256" s="460" t="s">
        <v>50119</v>
      </c>
      <c r="C256" s="461" t="s">
        <v>50120</v>
      </c>
      <c r="D256" s="461" t="s">
        <v>41427</v>
      </c>
      <c r="E256" s="317" t="s">
        <v>32451</v>
      </c>
      <c r="F256" s="317" t="s">
        <v>49532</v>
      </c>
      <c r="G256" s="466">
        <v>2.226</v>
      </c>
      <c r="H256" s="463" t="s">
        <v>49556</v>
      </c>
      <c r="I256" s="136" t="s">
        <v>8</v>
      </c>
      <c r="J256" s="136" t="s">
        <v>11236</v>
      </c>
    </row>
    <row r="257" spans="1:10" ht="15.6" x14ac:dyDescent="0.3">
      <c r="A257" s="79">
        <v>255</v>
      </c>
      <c r="B257" s="460" t="s">
        <v>50121</v>
      </c>
      <c r="C257" s="461" t="s">
        <v>50122</v>
      </c>
      <c r="D257" s="461" t="s">
        <v>49977</v>
      </c>
      <c r="E257" s="317" t="s">
        <v>32451</v>
      </c>
      <c r="F257" s="317" t="s">
        <v>49532</v>
      </c>
      <c r="G257" s="466">
        <v>3.137</v>
      </c>
      <c r="H257" s="463" t="s">
        <v>49545</v>
      </c>
      <c r="I257" s="136" t="s">
        <v>8</v>
      </c>
      <c r="J257" s="136" t="s">
        <v>11236</v>
      </c>
    </row>
    <row r="258" spans="1:10" ht="15.6" x14ac:dyDescent="0.3">
      <c r="A258" s="79">
        <v>256</v>
      </c>
      <c r="B258" s="460" t="s">
        <v>50123</v>
      </c>
      <c r="C258" s="461" t="s">
        <v>40749</v>
      </c>
      <c r="D258" s="461" t="s">
        <v>50124</v>
      </c>
      <c r="E258" s="317" t="s">
        <v>32451</v>
      </c>
      <c r="F258" s="317" t="s">
        <v>49532</v>
      </c>
      <c r="G258" s="466">
        <v>2.1859999999999999</v>
      </c>
      <c r="H258" s="463" t="s">
        <v>49556</v>
      </c>
      <c r="I258" s="136" t="s">
        <v>8</v>
      </c>
      <c r="J258" s="136" t="s">
        <v>11236</v>
      </c>
    </row>
    <row r="259" spans="1:10" ht="15.6" x14ac:dyDescent="0.3">
      <c r="A259" s="79">
        <v>257</v>
      </c>
      <c r="B259" s="465" t="s">
        <v>50125</v>
      </c>
      <c r="C259" s="461" t="s">
        <v>50126</v>
      </c>
      <c r="D259" s="461" t="s">
        <v>32520</v>
      </c>
      <c r="E259" s="317" t="s">
        <v>32451</v>
      </c>
      <c r="F259" s="317" t="s">
        <v>49532</v>
      </c>
      <c r="G259" s="466">
        <v>3.6429999999999998</v>
      </c>
      <c r="H259" s="463" t="s">
        <v>49660</v>
      </c>
      <c r="I259" s="136" t="s">
        <v>8</v>
      </c>
      <c r="J259" s="136" t="s">
        <v>11236</v>
      </c>
    </row>
    <row r="260" spans="1:10" ht="15.6" x14ac:dyDescent="0.3">
      <c r="A260" s="79">
        <v>258</v>
      </c>
      <c r="B260" s="460" t="s">
        <v>50127</v>
      </c>
      <c r="C260" s="461" t="s">
        <v>50128</v>
      </c>
      <c r="D260" s="461" t="s">
        <v>23476</v>
      </c>
      <c r="E260" s="317" t="s">
        <v>32451</v>
      </c>
      <c r="F260" s="317" t="s">
        <v>49532</v>
      </c>
      <c r="G260" s="466">
        <v>1.821</v>
      </c>
      <c r="H260" s="463" t="s">
        <v>49545</v>
      </c>
      <c r="I260" s="136" t="s">
        <v>8</v>
      </c>
      <c r="J260" s="136" t="s">
        <v>11236</v>
      </c>
    </row>
    <row r="261" spans="1:10" ht="15.6" x14ac:dyDescent="0.3">
      <c r="A261" s="79">
        <v>259</v>
      </c>
      <c r="B261" s="460" t="s">
        <v>50129</v>
      </c>
      <c r="C261" s="461" t="s">
        <v>41176</v>
      </c>
      <c r="D261" s="461" t="s">
        <v>40945</v>
      </c>
      <c r="E261" s="317" t="s">
        <v>32451</v>
      </c>
      <c r="F261" s="317" t="s">
        <v>49532</v>
      </c>
      <c r="G261" s="466">
        <v>2.6309999999999998</v>
      </c>
      <c r="H261" s="463" t="s">
        <v>49560</v>
      </c>
      <c r="I261" s="136" t="s">
        <v>8</v>
      </c>
      <c r="J261" s="136" t="s">
        <v>11236</v>
      </c>
    </row>
    <row r="262" spans="1:10" ht="15.6" x14ac:dyDescent="0.3">
      <c r="A262" s="79">
        <v>260</v>
      </c>
      <c r="B262" s="460" t="s">
        <v>50130</v>
      </c>
      <c r="C262" s="461" t="s">
        <v>50131</v>
      </c>
      <c r="D262" s="461" t="s">
        <v>50132</v>
      </c>
      <c r="E262" s="317" t="s">
        <v>32451</v>
      </c>
      <c r="F262" s="317" t="s">
        <v>49532</v>
      </c>
      <c r="G262" s="466">
        <v>3.238</v>
      </c>
      <c r="H262" s="463" t="s">
        <v>49585</v>
      </c>
      <c r="I262" s="136" t="s">
        <v>8</v>
      </c>
      <c r="J262" s="136" t="s">
        <v>11236</v>
      </c>
    </row>
    <row r="263" spans="1:10" ht="15.6" x14ac:dyDescent="0.3">
      <c r="A263" s="79">
        <v>261</v>
      </c>
      <c r="B263" s="460" t="s">
        <v>50133</v>
      </c>
      <c r="C263" s="461" t="s">
        <v>41176</v>
      </c>
      <c r="D263" s="461" t="s">
        <v>50134</v>
      </c>
      <c r="E263" s="317" t="s">
        <v>32451</v>
      </c>
      <c r="F263" s="317" t="s">
        <v>49532</v>
      </c>
      <c r="G263" s="466">
        <v>2.226</v>
      </c>
      <c r="H263" s="463" t="s">
        <v>49729</v>
      </c>
      <c r="I263" s="136" t="s">
        <v>8</v>
      </c>
      <c r="J263" s="136" t="s">
        <v>11236</v>
      </c>
    </row>
    <row r="264" spans="1:10" ht="15.6" x14ac:dyDescent="0.3">
      <c r="A264" s="79">
        <v>262</v>
      </c>
      <c r="B264" s="460" t="s">
        <v>50135</v>
      </c>
      <c r="C264" s="461" t="s">
        <v>50136</v>
      </c>
      <c r="D264" s="461" t="s">
        <v>32602</v>
      </c>
      <c r="E264" s="317" t="s">
        <v>32451</v>
      </c>
      <c r="F264" s="317" t="s">
        <v>49532</v>
      </c>
      <c r="G264" s="466">
        <v>3.6429999999999998</v>
      </c>
      <c r="H264" s="463" t="s">
        <v>49660</v>
      </c>
      <c r="I264" s="136" t="s">
        <v>8</v>
      </c>
      <c r="J264" s="136" t="s">
        <v>11236</v>
      </c>
    </row>
    <row r="265" spans="1:10" ht="15.6" x14ac:dyDescent="0.3">
      <c r="A265" s="79">
        <v>263</v>
      </c>
      <c r="B265" s="460" t="s">
        <v>50137</v>
      </c>
      <c r="C265" s="461" t="s">
        <v>50138</v>
      </c>
      <c r="D265" s="461" t="s">
        <v>50139</v>
      </c>
      <c r="E265" s="317" t="s">
        <v>32451</v>
      </c>
      <c r="F265" s="317" t="s">
        <v>49532</v>
      </c>
      <c r="G265" s="466">
        <v>1.238</v>
      </c>
      <c r="H265" s="463" t="s">
        <v>49541</v>
      </c>
      <c r="I265" s="136" t="s">
        <v>8</v>
      </c>
      <c r="J265" s="136" t="s">
        <v>11236</v>
      </c>
    </row>
    <row r="266" spans="1:10" ht="15.6" x14ac:dyDescent="0.3">
      <c r="A266" s="79">
        <v>264</v>
      </c>
      <c r="B266" s="460" t="s">
        <v>50140</v>
      </c>
      <c r="C266" s="461" t="s">
        <v>50141</v>
      </c>
      <c r="D266" s="461" t="s">
        <v>50142</v>
      </c>
      <c r="E266" s="317" t="s">
        <v>32451</v>
      </c>
      <c r="F266" s="317" t="s">
        <v>49532</v>
      </c>
      <c r="G266" s="466">
        <v>2.226</v>
      </c>
      <c r="H266" s="463" t="s">
        <v>49729</v>
      </c>
      <c r="I266" s="136" t="s">
        <v>8</v>
      </c>
      <c r="J266" s="136" t="s">
        <v>11236</v>
      </c>
    </row>
    <row r="267" spans="1:10" ht="15.6" x14ac:dyDescent="0.3">
      <c r="A267" s="79">
        <v>265</v>
      </c>
      <c r="B267" s="460" t="s">
        <v>50143</v>
      </c>
      <c r="C267" s="461" t="s">
        <v>50144</v>
      </c>
      <c r="D267" s="461" t="s">
        <v>42700</v>
      </c>
      <c r="E267" s="317" t="s">
        <v>32451</v>
      </c>
      <c r="F267" s="317" t="s">
        <v>49532</v>
      </c>
      <c r="G267" s="466">
        <v>3.093</v>
      </c>
      <c r="H267" s="463" t="s">
        <v>49545</v>
      </c>
      <c r="I267" s="136" t="s">
        <v>8</v>
      </c>
      <c r="J267" s="136" t="s">
        <v>11236</v>
      </c>
    </row>
    <row r="268" spans="1:10" ht="15.6" x14ac:dyDescent="0.3">
      <c r="A268" s="79">
        <v>266</v>
      </c>
      <c r="B268" s="460" t="s">
        <v>50145</v>
      </c>
      <c r="C268" s="461" t="s">
        <v>50146</v>
      </c>
      <c r="D268" s="461" t="s">
        <v>32475</v>
      </c>
      <c r="E268" s="317" t="s">
        <v>32451</v>
      </c>
      <c r="F268" s="317" t="s">
        <v>49532</v>
      </c>
      <c r="G268" s="466">
        <v>1.093</v>
      </c>
      <c r="H268" s="463" t="s">
        <v>49660</v>
      </c>
      <c r="I268" s="136" t="s">
        <v>8</v>
      </c>
      <c r="J268" s="136" t="s">
        <v>11236</v>
      </c>
    </row>
    <row r="269" spans="1:10" ht="15.6" x14ac:dyDescent="0.3">
      <c r="A269" s="79">
        <v>267</v>
      </c>
      <c r="B269" s="460" t="s">
        <v>50147</v>
      </c>
      <c r="C269" s="461" t="s">
        <v>50148</v>
      </c>
      <c r="D269" s="461" t="s">
        <v>50149</v>
      </c>
      <c r="E269" s="317" t="s">
        <v>32451</v>
      </c>
      <c r="F269" s="317" t="s">
        <v>49532</v>
      </c>
      <c r="G269" s="466">
        <v>2.9350000000000001</v>
      </c>
      <c r="H269" s="463" t="s">
        <v>49545</v>
      </c>
      <c r="I269" s="136" t="s">
        <v>8</v>
      </c>
      <c r="J269" s="136" t="s">
        <v>11236</v>
      </c>
    </row>
    <row r="270" spans="1:10" ht="15.6" x14ac:dyDescent="0.3">
      <c r="A270" s="79">
        <v>268</v>
      </c>
      <c r="B270" s="460" t="s">
        <v>50150</v>
      </c>
      <c r="C270" s="461" t="s">
        <v>50151</v>
      </c>
      <c r="D270" s="461" t="s">
        <v>6809</v>
      </c>
      <c r="E270" s="317" t="s">
        <v>32451</v>
      </c>
      <c r="F270" s="317" t="s">
        <v>49532</v>
      </c>
      <c r="G270" s="466">
        <v>1.238</v>
      </c>
      <c r="H270" s="463" t="s">
        <v>49541</v>
      </c>
      <c r="I270" s="136" t="s">
        <v>8</v>
      </c>
      <c r="J270" s="136" t="s">
        <v>11236</v>
      </c>
    </row>
    <row r="271" spans="1:10" ht="15.6" x14ac:dyDescent="0.3">
      <c r="A271" s="79">
        <v>269</v>
      </c>
      <c r="B271" s="460" t="s">
        <v>50152</v>
      </c>
      <c r="C271" s="461" t="s">
        <v>50153</v>
      </c>
      <c r="D271" s="461" t="s">
        <v>33217</v>
      </c>
      <c r="E271" s="317" t="s">
        <v>32451</v>
      </c>
      <c r="F271" s="317" t="s">
        <v>49532</v>
      </c>
      <c r="G271" s="466">
        <v>3.6429999999999998</v>
      </c>
      <c r="H271" s="463" t="s">
        <v>49660</v>
      </c>
      <c r="I271" s="136" t="s">
        <v>8</v>
      </c>
      <c r="J271" s="136" t="s">
        <v>11236</v>
      </c>
    </row>
    <row r="272" spans="1:10" ht="15.6" x14ac:dyDescent="0.3">
      <c r="A272" s="79">
        <v>270</v>
      </c>
      <c r="B272" s="460" t="s">
        <v>50154</v>
      </c>
      <c r="C272" s="461" t="s">
        <v>50155</v>
      </c>
      <c r="D272" s="461" t="s">
        <v>40792</v>
      </c>
      <c r="E272" s="317" t="s">
        <v>32451</v>
      </c>
      <c r="F272" s="317" t="s">
        <v>49532</v>
      </c>
      <c r="G272" s="466">
        <v>1.238</v>
      </c>
      <c r="H272" s="463" t="s">
        <v>49541</v>
      </c>
      <c r="I272" s="136" t="s">
        <v>8</v>
      </c>
      <c r="J272" s="136" t="s">
        <v>11236</v>
      </c>
    </row>
    <row r="273" spans="1:10" ht="15.6" x14ac:dyDescent="0.3">
      <c r="A273" s="79">
        <v>271</v>
      </c>
      <c r="B273" s="460" t="s">
        <v>50156</v>
      </c>
      <c r="C273" s="461" t="s">
        <v>50079</v>
      </c>
      <c r="D273" s="461" t="s">
        <v>40818</v>
      </c>
      <c r="E273" s="317" t="s">
        <v>32451</v>
      </c>
      <c r="F273" s="317" t="s">
        <v>49532</v>
      </c>
      <c r="G273" s="466">
        <v>2.226</v>
      </c>
      <c r="H273" s="463" t="s">
        <v>49729</v>
      </c>
      <c r="I273" s="136" t="s">
        <v>8</v>
      </c>
      <c r="J273" s="136" t="s">
        <v>11236</v>
      </c>
    </row>
    <row r="274" spans="1:10" ht="15.6" x14ac:dyDescent="0.3">
      <c r="A274" s="79">
        <v>272</v>
      </c>
      <c r="B274" s="460" t="s">
        <v>50157</v>
      </c>
      <c r="C274" s="461" t="s">
        <v>41531</v>
      </c>
      <c r="D274" s="461" t="s">
        <v>40792</v>
      </c>
      <c r="E274" s="317" t="s">
        <v>32451</v>
      </c>
      <c r="F274" s="317" t="s">
        <v>49532</v>
      </c>
      <c r="G274" s="466">
        <v>1.643</v>
      </c>
      <c r="H274" s="463" t="s">
        <v>49545</v>
      </c>
      <c r="I274" s="136" t="s">
        <v>8</v>
      </c>
      <c r="J274" s="136" t="s">
        <v>11236</v>
      </c>
    </row>
    <row r="275" spans="1:10" ht="15.6" x14ac:dyDescent="0.3">
      <c r="A275" s="79">
        <v>273</v>
      </c>
      <c r="B275" s="460" t="s">
        <v>50158</v>
      </c>
      <c r="C275" s="461" t="s">
        <v>50159</v>
      </c>
      <c r="D275" s="461" t="s">
        <v>32475</v>
      </c>
      <c r="E275" s="317" t="s">
        <v>32451</v>
      </c>
      <c r="F275" s="317" t="s">
        <v>49532</v>
      </c>
      <c r="G275" s="466">
        <v>3.036</v>
      </c>
      <c r="H275" s="463" t="s">
        <v>49563</v>
      </c>
      <c r="I275" s="136" t="s">
        <v>8</v>
      </c>
      <c r="J275" s="136" t="s">
        <v>11236</v>
      </c>
    </row>
    <row r="276" spans="1:10" ht="15.6" x14ac:dyDescent="0.3">
      <c r="A276" s="79">
        <v>274</v>
      </c>
      <c r="B276" s="465" t="s">
        <v>50160</v>
      </c>
      <c r="C276" s="461" t="s">
        <v>50161</v>
      </c>
      <c r="D276" s="461" t="s">
        <v>34369</v>
      </c>
      <c r="E276" s="317" t="s">
        <v>32451</v>
      </c>
      <c r="F276" s="317" t="s">
        <v>49532</v>
      </c>
      <c r="G276" s="466">
        <v>3.6429999999999998</v>
      </c>
      <c r="H276" s="463" t="s">
        <v>49660</v>
      </c>
      <c r="I276" s="136" t="s">
        <v>8</v>
      </c>
      <c r="J276" s="136" t="s">
        <v>11236</v>
      </c>
    </row>
    <row r="277" spans="1:10" ht="15.6" x14ac:dyDescent="0.3">
      <c r="A277" s="79">
        <v>275</v>
      </c>
      <c r="B277" s="460" t="s">
        <v>50162</v>
      </c>
      <c r="C277" s="461" t="s">
        <v>50163</v>
      </c>
      <c r="D277" s="461" t="s">
        <v>32506</v>
      </c>
      <c r="E277" s="317" t="s">
        <v>32451</v>
      </c>
      <c r="F277" s="317" t="s">
        <v>49532</v>
      </c>
      <c r="G277" s="466">
        <v>2.6309999999999998</v>
      </c>
      <c r="H277" s="463" t="s">
        <v>49694</v>
      </c>
      <c r="I277" s="136" t="s">
        <v>8</v>
      </c>
      <c r="J277" s="136" t="s">
        <v>11236</v>
      </c>
    </row>
    <row r="278" spans="1:10" ht="15.6" x14ac:dyDescent="0.3">
      <c r="A278" s="79">
        <v>276</v>
      </c>
      <c r="B278" s="460" t="s">
        <v>50164</v>
      </c>
      <c r="C278" s="461" t="s">
        <v>50165</v>
      </c>
      <c r="D278" s="461" t="s">
        <v>50166</v>
      </c>
      <c r="E278" s="317" t="s">
        <v>32451</v>
      </c>
      <c r="F278" s="317" t="s">
        <v>49532</v>
      </c>
      <c r="G278" s="466">
        <v>2.226</v>
      </c>
      <c r="H278" s="463" t="s">
        <v>49556</v>
      </c>
      <c r="I278" s="136" t="s">
        <v>8</v>
      </c>
      <c r="J278" s="136" t="s">
        <v>11236</v>
      </c>
    </row>
    <row r="279" spans="1:10" ht="15.6" x14ac:dyDescent="0.3">
      <c r="A279" s="79">
        <v>277</v>
      </c>
      <c r="B279" s="460" t="s">
        <v>50167</v>
      </c>
      <c r="C279" s="461" t="s">
        <v>41085</v>
      </c>
      <c r="D279" s="461" t="s">
        <v>40778</v>
      </c>
      <c r="E279" s="317" t="s">
        <v>32451</v>
      </c>
      <c r="F279" s="317" t="s">
        <v>49532</v>
      </c>
      <c r="G279" s="466">
        <v>2.226</v>
      </c>
      <c r="H279" s="463" t="s">
        <v>49556</v>
      </c>
      <c r="I279" s="136" t="s">
        <v>8</v>
      </c>
      <c r="J279" s="136" t="s">
        <v>11236</v>
      </c>
    </row>
    <row r="280" spans="1:10" ht="15.6" x14ac:dyDescent="0.3">
      <c r="A280" s="79">
        <v>278</v>
      </c>
      <c r="B280" s="460" t="s">
        <v>50168</v>
      </c>
      <c r="C280" s="461" t="s">
        <v>41090</v>
      </c>
      <c r="D280" s="461" t="s">
        <v>33040</v>
      </c>
      <c r="E280" s="317" t="s">
        <v>32451</v>
      </c>
      <c r="F280" s="317" t="s">
        <v>49532</v>
      </c>
      <c r="G280" s="466">
        <v>3.6429999999999998</v>
      </c>
      <c r="H280" s="463" t="s">
        <v>49660</v>
      </c>
      <c r="I280" s="136" t="s">
        <v>8</v>
      </c>
      <c r="J280" s="136" t="s">
        <v>11236</v>
      </c>
    </row>
    <row r="281" spans="1:10" ht="15.6" x14ac:dyDescent="0.3">
      <c r="A281" s="79">
        <v>279</v>
      </c>
      <c r="B281" s="460" t="s">
        <v>50169</v>
      </c>
      <c r="C281" s="461" t="s">
        <v>50170</v>
      </c>
      <c r="D281" s="461" t="s">
        <v>32479</v>
      </c>
      <c r="E281" s="317" t="s">
        <v>32451</v>
      </c>
      <c r="F281" s="317" t="s">
        <v>49532</v>
      </c>
      <c r="G281" s="466">
        <v>2.8340000000000001</v>
      </c>
      <c r="H281" s="463" t="s">
        <v>49698</v>
      </c>
      <c r="I281" s="136" t="s">
        <v>8</v>
      </c>
      <c r="J281" s="136" t="s">
        <v>11236</v>
      </c>
    </row>
    <row r="282" spans="1:10" ht="15.6" x14ac:dyDescent="0.3">
      <c r="A282" s="79">
        <v>280</v>
      </c>
      <c r="B282" s="460" t="s">
        <v>50171</v>
      </c>
      <c r="C282" s="461" t="s">
        <v>50172</v>
      </c>
      <c r="D282" s="461" t="s">
        <v>32620</v>
      </c>
      <c r="E282" s="317" t="s">
        <v>32451</v>
      </c>
      <c r="F282" s="317" t="s">
        <v>49532</v>
      </c>
      <c r="G282" s="466">
        <v>3.6429999999999998</v>
      </c>
      <c r="H282" s="463" t="s">
        <v>49660</v>
      </c>
      <c r="I282" s="136" t="s">
        <v>8</v>
      </c>
      <c r="J282" s="136" t="s">
        <v>11236</v>
      </c>
    </row>
    <row r="283" spans="1:10" ht="15.6" x14ac:dyDescent="0.3">
      <c r="A283" s="79">
        <v>281</v>
      </c>
      <c r="B283" s="465" t="s">
        <v>50173</v>
      </c>
      <c r="C283" s="461" t="s">
        <v>50174</v>
      </c>
      <c r="D283" s="461" t="s">
        <v>40924</v>
      </c>
      <c r="E283" s="317" t="s">
        <v>32451</v>
      </c>
      <c r="F283" s="317" t="s">
        <v>49532</v>
      </c>
      <c r="G283" s="466">
        <v>2.6309999999999998</v>
      </c>
      <c r="H283" s="463" t="s">
        <v>49560</v>
      </c>
      <c r="I283" s="136" t="s">
        <v>8</v>
      </c>
      <c r="J283" s="136" t="s">
        <v>11236</v>
      </c>
    </row>
    <row r="284" spans="1:10" ht="15.6" x14ac:dyDescent="0.3">
      <c r="A284" s="79">
        <v>282</v>
      </c>
      <c r="B284" s="460" t="s">
        <v>50175</v>
      </c>
      <c r="C284" s="461" t="s">
        <v>50176</v>
      </c>
      <c r="D284" s="461" t="s">
        <v>23642</v>
      </c>
      <c r="E284" s="317" t="s">
        <v>32451</v>
      </c>
      <c r="F284" s="317" t="s">
        <v>49532</v>
      </c>
      <c r="G284" s="466">
        <v>2.8340000000000001</v>
      </c>
      <c r="H284" s="463" t="s">
        <v>49698</v>
      </c>
      <c r="I284" s="136" t="s">
        <v>8</v>
      </c>
      <c r="J284" s="136" t="s">
        <v>11236</v>
      </c>
    </row>
    <row r="285" spans="1:10" ht="15.6" x14ac:dyDescent="0.3">
      <c r="A285" s="79">
        <v>283</v>
      </c>
      <c r="B285" s="460" t="s">
        <v>50177</v>
      </c>
      <c r="C285" s="461" t="s">
        <v>50178</v>
      </c>
      <c r="D285" s="461" t="s">
        <v>50179</v>
      </c>
      <c r="E285" s="317" t="s">
        <v>32451</v>
      </c>
      <c r="F285" s="317" t="s">
        <v>49532</v>
      </c>
      <c r="G285" s="466">
        <v>3.6429999999999998</v>
      </c>
      <c r="H285" s="463" t="s">
        <v>49660</v>
      </c>
      <c r="I285" s="136" t="s">
        <v>8</v>
      </c>
      <c r="J285" s="136" t="s">
        <v>11236</v>
      </c>
    </row>
    <row r="286" spans="1:10" ht="15.6" x14ac:dyDescent="0.3">
      <c r="A286" s="79">
        <v>284</v>
      </c>
      <c r="B286" s="460" t="s">
        <v>50180</v>
      </c>
      <c r="C286" s="461" t="s">
        <v>50181</v>
      </c>
      <c r="D286" s="461" t="s">
        <v>33269</v>
      </c>
      <c r="E286" s="317" t="s">
        <v>32451</v>
      </c>
      <c r="F286" s="317" t="s">
        <v>49532</v>
      </c>
      <c r="G286" s="466">
        <v>3.6429999999999998</v>
      </c>
      <c r="H286" s="463" t="s">
        <v>49660</v>
      </c>
      <c r="I286" s="136" t="s">
        <v>8</v>
      </c>
      <c r="J286" s="136" t="s">
        <v>11236</v>
      </c>
    </row>
    <row r="287" spans="1:10" ht="15.6" x14ac:dyDescent="0.3">
      <c r="A287" s="79">
        <v>285</v>
      </c>
      <c r="B287" s="460" t="s">
        <v>50182</v>
      </c>
      <c r="C287" s="461" t="s">
        <v>50183</v>
      </c>
      <c r="D287" s="461" t="s">
        <v>33353</v>
      </c>
      <c r="E287" s="317" t="s">
        <v>32451</v>
      </c>
      <c r="F287" s="317" t="s">
        <v>49532</v>
      </c>
      <c r="G287" s="466">
        <v>3.4409999999999998</v>
      </c>
      <c r="H287" s="463" t="s">
        <v>49624</v>
      </c>
      <c r="I287" s="136" t="s">
        <v>8</v>
      </c>
      <c r="J287" s="136" t="s">
        <v>11236</v>
      </c>
    </row>
    <row r="288" spans="1:10" ht="15.6" x14ac:dyDescent="0.3">
      <c r="A288" s="79">
        <v>286</v>
      </c>
      <c r="B288" s="460" t="s">
        <v>50184</v>
      </c>
      <c r="C288" s="461" t="s">
        <v>49750</v>
      </c>
      <c r="D288" s="461" t="s">
        <v>40945</v>
      </c>
      <c r="E288" s="317" t="s">
        <v>32451</v>
      </c>
      <c r="F288" s="317" t="s">
        <v>49532</v>
      </c>
      <c r="G288" s="466">
        <v>3.5619999999999998</v>
      </c>
      <c r="H288" s="463" t="s">
        <v>49585</v>
      </c>
      <c r="I288" s="136" t="s">
        <v>8</v>
      </c>
      <c r="J288" s="136" t="s">
        <v>11236</v>
      </c>
    </row>
    <row r="289" spans="1:10" ht="15.6" x14ac:dyDescent="0.3">
      <c r="A289" s="79">
        <v>287</v>
      </c>
      <c r="B289" s="460" t="s">
        <v>50185</v>
      </c>
      <c r="C289" s="461" t="s">
        <v>49752</v>
      </c>
      <c r="D289" s="461" t="s">
        <v>50186</v>
      </c>
      <c r="E289" s="317" t="s">
        <v>32451</v>
      </c>
      <c r="F289" s="317" t="s">
        <v>49532</v>
      </c>
      <c r="G289" s="466">
        <v>1.821</v>
      </c>
      <c r="H289" s="463" t="s">
        <v>49545</v>
      </c>
      <c r="I289" s="136" t="s">
        <v>8</v>
      </c>
      <c r="J289" s="136" t="s">
        <v>11236</v>
      </c>
    </row>
    <row r="290" spans="1:10" ht="15.6" x14ac:dyDescent="0.3">
      <c r="A290" s="79">
        <v>288</v>
      </c>
      <c r="B290" s="460" t="s">
        <v>50187</v>
      </c>
      <c r="C290" s="461" t="s">
        <v>50188</v>
      </c>
      <c r="D290" s="461" t="s">
        <v>6809</v>
      </c>
      <c r="E290" s="317" t="s">
        <v>32451</v>
      </c>
      <c r="F290" s="317" t="s">
        <v>49532</v>
      </c>
      <c r="G290" s="466">
        <v>3.5619999999999998</v>
      </c>
      <c r="H290" s="463" t="s">
        <v>49585</v>
      </c>
      <c r="I290" s="136" t="s">
        <v>8</v>
      </c>
      <c r="J290" s="136" t="s">
        <v>11236</v>
      </c>
    </row>
    <row r="291" spans="1:10" ht="15.6" x14ac:dyDescent="0.3">
      <c r="A291" s="79">
        <v>289</v>
      </c>
      <c r="B291" s="460" t="s">
        <v>50189</v>
      </c>
      <c r="C291" s="461" t="s">
        <v>50190</v>
      </c>
      <c r="D291" s="461" t="s">
        <v>28242</v>
      </c>
      <c r="E291" s="317" t="s">
        <v>32451</v>
      </c>
      <c r="F291" s="317" t="s">
        <v>49532</v>
      </c>
      <c r="G291" s="466">
        <v>2.6309999999999998</v>
      </c>
      <c r="H291" s="463" t="s">
        <v>49560</v>
      </c>
      <c r="I291" s="136" t="s">
        <v>8</v>
      </c>
      <c r="J291" s="136" t="s">
        <v>11236</v>
      </c>
    </row>
    <row r="292" spans="1:10" ht="15.6" x14ac:dyDescent="0.3">
      <c r="A292" s="79">
        <v>290</v>
      </c>
      <c r="B292" s="460" t="s">
        <v>50191</v>
      </c>
      <c r="C292" s="461" t="s">
        <v>50192</v>
      </c>
      <c r="D292" s="461" t="s">
        <v>41939</v>
      </c>
      <c r="E292" s="317" t="s">
        <v>32451</v>
      </c>
      <c r="F292" s="317" t="s">
        <v>49532</v>
      </c>
      <c r="G292" s="466">
        <v>1.72</v>
      </c>
      <c r="H292" s="463" t="s">
        <v>49660</v>
      </c>
      <c r="I292" s="136" t="s">
        <v>8</v>
      </c>
      <c r="J292" s="136" t="s">
        <v>11236</v>
      </c>
    </row>
    <row r="293" spans="1:10" ht="15.6" x14ac:dyDescent="0.3">
      <c r="A293" s="79">
        <v>291</v>
      </c>
      <c r="B293" s="460" t="s">
        <v>50193</v>
      </c>
      <c r="C293" s="461" t="s">
        <v>41553</v>
      </c>
      <c r="D293" s="461" t="s">
        <v>50194</v>
      </c>
      <c r="E293" s="317" t="s">
        <v>32451</v>
      </c>
      <c r="F293" s="317" t="s">
        <v>49532</v>
      </c>
      <c r="G293" s="466">
        <v>2.6309999999999998</v>
      </c>
      <c r="H293" s="463" t="s">
        <v>49560</v>
      </c>
      <c r="I293" s="136" t="s">
        <v>8</v>
      </c>
      <c r="J293" s="136" t="s">
        <v>11236</v>
      </c>
    </row>
    <row r="294" spans="1:10" ht="15.6" x14ac:dyDescent="0.3">
      <c r="A294" s="79">
        <v>292</v>
      </c>
      <c r="B294" s="460" t="s">
        <v>50195</v>
      </c>
      <c r="C294" s="461" t="s">
        <v>41553</v>
      </c>
      <c r="D294" s="461" t="s">
        <v>50194</v>
      </c>
      <c r="E294" s="317" t="s">
        <v>32451</v>
      </c>
      <c r="F294" s="317" t="s">
        <v>49532</v>
      </c>
      <c r="G294" s="466">
        <v>2.6309999999999998</v>
      </c>
      <c r="H294" s="463" t="s">
        <v>49560</v>
      </c>
      <c r="I294" s="136" t="s">
        <v>8</v>
      </c>
      <c r="J294" s="136" t="s">
        <v>11236</v>
      </c>
    </row>
    <row r="295" spans="1:10" ht="15.6" x14ac:dyDescent="0.3">
      <c r="A295" s="79">
        <v>293</v>
      </c>
      <c r="B295" s="460" t="s">
        <v>50196</v>
      </c>
      <c r="C295" s="461" t="s">
        <v>50197</v>
      </c>
      <c r="D295" s="461" t="s">
        <v>50198</v>
      </c>
      <c r="E295" s="317" t="s">
        <v>32451</v>
      </c>
      <c r="F295" s="317" t="s">
        <v>49532</v>
      </c>
      <c r="G295" s="466">
        <v>2.8340000000000001</v>
      </c>
      <c r="H295" s="463" t="s">
        <v>49698</v>
      </c>
      <c r="I295" s="136" t="s">
        <v>8</v>
      </c>
      <c r="J295" s="136" t="s">
        <v>11236</v>
      </c>
    </row>
    <row r="296" spans="1:10" ht="15.6" x14ac:dyDescent="0.3">
      <c r="A296" s="79">
        <v>294</v>
      </c>
      <c r="B296" s="460" t="s">
        <v>50199</v>
      </c>
      <c r="C296" s="461" t="s">
        <v>50200</v>
      </c>
      <c r="D296" s="461" t="s">
        <v>50201</v>
      </c>
      <c r="E296" s="317" t="s">
        <v>32451</v>
      </c>
      <c r="F296" s="317" t="s">
        <v>49532</v>
      </c>
      <c r="G296" s="466">
        <v>2.226</v>
      </c>
      <c r="H296" s="463" t="s">
        <v>49729</v>
      </c>
      <c r="I296" s="136" t="s">
        <v>8</v>
      </c>
      <c r="J296" s="136" t="s">
        <v>11236</v>
      </c>
    </row>
    <row r="297" spans="1:10" ht="15.6" x14ac:dyDescent="0.3">
      <c r="A297" s="79">
        <v>295</v>
      </c>
      <c r="B297" s="460" t="s">
        <v>50202</v>
      </c>
      <c r="C297" s="461" t="s">
        <v>50203</v>
      </c>
      <c r="D297" s="461" t="s">
        <v>50204</v>
      </c>
      <c r="E297" s="317" t="s">
        <v>32451</v>
      </c>
      <c r="F297" s="317" t="s">
        <v>49532</v>
      </c>
      <c r="G297" s="466">
        <v>3.6429999999999998</v>
      </c>
      <c r="H297" s="463" t="s">
        <v>49660</v>
      </c>
      <c r="I297" s="136" t="s">
        <v>8</v>
      </c>
      <c r="J297" s="136" t="s">
        <v>11236</v>
      </c>
    </row>
    <row r="298" spans="1:10" ht="15.6" x14ac:dyDescent="0.3">
      <c r="A298" s="79">
        <v>296</v>
      </c>
      <c r="B298" s="460" t="s">
        <v>50205</v>
      </c>
      <c r="C298" s="461" t="s">
        <v>50206</v>
      </c>
      <c r="D298" s="461" t="s">
        <v>31496</v>
      </c>
      <c r="E298" s="317" t="s">
        <v>32451</v>
      </c>
      <c r="F298" s="317" t="s">
        <v>49532</v>
      </c>
      <c r="G298" s="466">
        <v>2.125</v>
      </c>
      <c r="H298" s="463" t="s">
        <v>49713</v>
      </c>
      <c r="I298" s="136" t="s">
        <v>8</v>
      </c>
      <c r="J298" s="136" t="s">
        <v>11236</v>
      </c>
    </row>
    <row r="299" spans="1:10" ht="15.6" x14ac:dyDescent="0.3">
      <c r="A299" s="79">
        <v>297</v>
      </c>
      <c r="B299" s="460" t="s">
        <v>50207</v>
      </c>
      <c r="C299" s="461" t="s">
        <v>50208</v>
      </c>
      <c r="D299" s="461" t="s">
        <v>50209</v>
      </c>
      <c r="E299" s="317" t="s">
        <v>32451</v>
      </c>
      <c r="F299" s="317" t="s">
        <v>49532</v>
      </c>
      <c r="G299" s="466">
        <v>2.8340000000000001</v>
      </c>
      <c r="H299" s="463" t="s">
        <v>49698</v>
      </c>
      <c r="I299" s="136" t="s">
        <v>8</v>
      </c>
      <c r="J299" s="136" t="s">
        <v>11236</v>
      </c>
    </row>
    <row r="300" spans="1:10" ht="15.6" x14ac:dyDescent="0.3">
      <c r="A300" s="79">
        <v>298</v>
      </c>
      <c r="B300" s="460" t="s">
        <v>50210</v>
      </c>
      <c r="C300" s="461" t="s">
        <v>50208</v>
      </c>
      <c r="D300" s="461" t="s">
        <v>50209</v>
      </c>
      <c r="E300" s="317" t="s">
        <v>32451</v>
      </c>
      <c r="F300" s="317" t="s">
        <v>49532</v>
      </c>
      <c r="G300" s="466">
        <v>2.8340000000000001</v>
      </c>
      <c r="H300" s="463" t="s">
        <v>49698</v>
      </c>
      <c r="I300" s="136" t="s">
        <v>8</v>
      </c>
      <c r="J300" s="136" t="s">
        <v>11236</v>
      </c>
    </row>
    <row r="301" spans="1:10" ht="15.6" x14ac:dyDescent="0.3">
      <c r="A301" s="79">
        <v>299</v>
      </c>
      <c r="B301" s="460" t="s">
        <v>50211</v>
      </c>
      <c r="C301" s="461" t="s">
        <v>49862</v>
      </c>
      <c r="D301" s="461" t="s">
        <v>34100</v>
      </c>
      <c r="E301" s="317" t="s">
        <v>32451</v>
      </c>
      <c r="F301" s="317" t="s">
        <v>49532</v>
      </c>
      <c r="G301" s="466">
        <v>3.6429999999999998</v>
      </c>
      <c r="H301" s="463" t="s">
        <v>49660</v>
      </c>
      <c r="I301" s="136" t="s">
        <v>8</v>
      </c>
      <c r="J301" s="136" t="s">
        <v>11236</v>
      </c>
    </row>
    <row r="302" spans="1:10" ht="15.6" x14ac:dyDescent="0.3">
      <c r="A302" s="79">
        <v>300</v>
      </c>
      <c r="B302" s="460" t="s">
        <v>50212</v>
      </c>
      <c r="C302" s="461" t="s">
        <v>49862</v>
      </c>
      <c r="D302" s="461" t="s">
        <v>34100</v>
      </c>
      <c r="E302" s="317" t="s">
        <v>32451</v>
      </c>
      <c r="F302" s="317" t="s">
        <v>49532</v>
      </c>
      <c r="G302" s="466">
        <v>1.821</v>
      </c>
      <c r="H302" s="463" t="s">
        <v>49545</v>
      </c>
      <c r="I302" s="136" t="s">
        <v>8</v>
      </c>
      <c r="J302" s="136" t="s">
        <v>11236</v>
      </c>
    </row>
    <row r="303" spans="1:10" ht="15.6" x14ac:dyDescent="0.3">
      <c r="A303" s="79">
        <v>301</v>
      </c>
      <c r="B303" s="465" t="s">
        <v>50213</v>
      </c>
      <c r="C303" s="461" t="s">
        <v>50214</v>
      </c>
      <c r="D303" s="461" t="s">
        <v>50215</v>
      </c>
      <c r="E303" s="317" t="s">
        <v>32451</v>
      </c>
      <c r="F303" s="317" t="s">
        <v>49532</v>
      </c>
      <c r="G303" s="466">
        <v>3.238</v>
      </c>
      <c r="H303" s="463" t="s">
        <v>49585</v>
      </c>
      <c r="I303" s="136" t="s">
        <v>8</v>
      </c>
      <c r="J303" s="136" t="s">
        <v>11236</v>
      </c>
    </row>
    <row r="304" spans="1:10" ht="15.6" x14ac:dyDescent="0.3">
      <c r="A304" s="79">
        <v>302</v>
      </c>
      <c r="B304" s="460" t="s">
        <v>50216</v>
      </c>
      <c r="C304" s="461" t="s">
        <v>50217</v>
      </c>
      <c r="D304" s="461" t="s">
        <v>41620</v>
      </c>
      <c r="E304" s="317" t="s">
        <v>32451</v>
      </c>
      <c r="F304" s="317" t="s">
        <v>49532</v>
      </c>
      <c r="G304" s="466">
        <v>2.9350000000000001</v>
      </c>
      <c r="H304" s="463" t="s">
        <v>49545</v>
      </c>
      <c r="I304" s="136" t="s">
        <v>8</v>
      </c>
      <c r="J304" s="136" t="s">
        <v>11236</v>
      </c>
    </row>
    <row r="305" spans="1:10" ht="15.6" x14ac:dyDescent="0.3">
      <c r="A305" s="79">
        <v>303</v>
      </c>
      <c r="B305" s="460" t="s">
        <v>50218</v>
      </c>
      <c r="C305" s="461" t="s">
        <v>50219</v>
      </c>
      <c r="D305" s="461" t="s">
        <v>32849</v>
      </c>
      <c r="E305" s="317" t="s">
        <v>32451</v>
      </c>
      <c r="F305" s="317" t="s">
        <v>49532</v>
      </c>
      <c r="G305" s="466">
        <v>1.036</v>
      </c>
      <c r="H305" s="463" t="s">
        <v>49545</v>
      </c>
      <c r="I305" s="136" t="s">
        <v>8</v>
      </c>
      <c r="J305" s="136" t="s">
        <v>11236</v>
      </c>
    </row>
    <row r="306" spans="1:10" ht="15.6" x14ac:dyDescent="0.3">
      <c r="A306" s="79">
        <v>304</v>
      </c>
      <c r="B306" s="460" t="s">
        <v>50220</v>
      </c>
      <c r="C306" s="461" t="s">
        <v>41349</v>
      </c>
      <c r="D306" s="461" t="s">
        <v>23476</v>
      </c>
      <c r="E306" s="317" t="s">
        <v>32451</v>
      </c>
      <c r="F306" s="317" t="s">
        <v>49532</v>
      </c>
      <c r="G306" s="466">
        <v>3.036</v>
      </c>
      <c r="H306" s="463" t="s">
        <v>49563</v>
      </c>
      <c r="I306" s="136" t="s">
        <v>8</v>
      </c>
      <c r="J306" s="136" t="s">
        <v>11236</v>
      </c>
    </row>
    <row r="307" spans="1:10" ht="15.6" x14ac:dyDescent="0.3">
      <c r="A307" s="79">
        <v>305</v>
      </c>
      <c r="B307" s="460" t="s">
        <v>50221</v>
      </c>
      <c r="C307" s="461" t="s">
        <v>41577</v>
      </c>
      <c r="D307" s="461" t="s">
        <v>42515</v>
      </c>
      <c r="E307" s="317" t="s">
        <v>32451</v>
      </c>
      <c r="F307" s="317" t="s">
        <v>49532</v>
      </c>
      <c r="G307" s="466">
        <v>1.821</v>
      </c>
      <c r="H307" s="463" t="s">
        <v>49545</v>
      </c>
      <c r="I307" s="136" t="s">
        <v>8</v>
      </c>
      <c r="J307" s="136" t="s">
        <v>11236</v>
      </c>
    </row>
    <row r="308" spans="1:10" ht="15.6" x14ac:dyDescent="0.3">
      <c r="A308" s="79">
        <v>306</v>
      </c>
      <c r="B308" s="460" t="s">
        <v>50222</v>
      </c>
      <c r="C308" s="461" t="s">
        <v>50223</v>
      </c>
      <c r="D308" s="461" t="s">
        <v>23476</v>
      </c>
      <c r="E308" s="317" t="s">
        <v>32451</v>
      </c>
      <c r="F308" s="317" t="s">
        <v>49532</v>
      </c>
      <c r="G308" s="466">
        <v>2.8340000000000001</v>
      </c>
      <c r="H308" s="463" t="s">
        <v>49698</v>
      </c>
      <c r="I308" s="136" t="s">
        <v>8</v>
      </c>
      <c r="J308" s="136" t="s">
        <v>11236</v>
      </c>
    </row>
    <row r="309" spans="1:10" ht="15.6" x14ac:dyDescent="0.3">
      <c r="A309" s="79">
        <v>307</v>
      </c>
      <c r="B309" s="460" t="s">
        <v>50224</v>
      </c>
      <c r="C309" s="461" t="s">
        <v>50225</v>
      </c>
      <c r="D309" s="461" t="s">
        <v>33031</v>
      </c>
      <c r="E309" s="317" t="s">
        <v>32451</v>
      </c>
      <c r="F309" s="317" t="s">
        <v>49532</v>
      </c>
      <c r="G309" s="466">
        <v>2.8340000000000001</v>
      </c>
      <c r="H309" s="463" t="s">
        <v>49698</v>
      </c>
      <c r="I309" s="136" t="s">
        <v>8</v>
      </c>
      <c r="J309" s="136" t="s">
        <v>11236</v>
      </c>
    </row>
    <row r="310" spans="1:10" ht="15.6" x14ac:dyDescent="0.3">
      <c r="A310" s="79">
        <v>308</v>
      </c>
      <c r="B310" s="460" t="s">
        <v>50226</v>
      </c>
      <c r="C310" s="461" t="s">
        <v>50227</v>
      </c>
      <c r="D310" s="461" t="s">
        <v>32590</v>
      </c>
      <c r="E310" s="317" t="s">
        <v>32451</v>
      </c>
      <c r="F310" s="317" t="s">
        <v>49532</v>
      </c>
      <c r="G310" s="466">
        <v>1.821</v>
      </c>
      <c r="H310" s="463" t="s">
        <v>49545</v>
      </c>
      <c r="I310" s="136" t="s">
        <v>8</v>
      </c>
      <c r="J310" s="136" t="s">
        <v>11236</v>
      </c>
    </row>
    <row r="311" spans="1:10" ht="15.6" x14ac:dyDescent="0.3">
      <c r="A311" s="79">
        <v>309</v>
      </c>
      <c r="B311" s="460" t="s">
        <v>50228</v>
      </c>
      <c r="C311" s="461" t="s">
        <v>50229</v>
      </c>
      <c r="D311" s="461" t="s">
        <v>4797</v>
      </c>
      <c r="E311" s="317" t="s">
        <v>32451</v>
      </c>
      <c r="F311" s="317" t="s">
        <v>49532</v>
      </c>
      <c r="G311" s="466">
        <v>1.643</v>
      </c>
      <c r="H311" s="463" t="s">
        <v>49545</v>
      </c>
      <c r="I311" s="136" t="s">
        <v>8</v>
      </c>
      <c r="J311" s="136" t="s">
        <v>11236</v>
      </c>
    </row>
    <row r="312" spans="1:10" ht="15.6" x14ac:dyDescent="0.3">
      <c r="A312" s="79">
        <v>310</v>
      </c>
      <c r="B312" s="460" t="s">
        <v>50230</v>
      </c>
      <c r="C312" s="461" t="s">
        <v>50231</v>
      </c>
      <c r="D312" s="461" t="s">
        <v>50232</v>
      </c>
      <c r="E312" s="317" t="s">
        <v>32451</v>
      </c>
      <c r="F312" s="317" t="s">
        <v>49532</v>
      </c>
      <c r="G312" s="466">
        <v>2.6309999999999998</v>
      </c>
      <c r="H312" s="463" t="s">
        <v>49560</v>
      </c>
      <c r="I312" s="136" t="s">
        <v>8</v>
      </c>
      <c r="J312" s="136" t="s">
        <v>11236</v>
      </c>
    </row>
    <row r="313" spans="1:10" ht="15.6" x14ac:dyDescent="0.3">
      <c r="A313" s="79">
        <v>311</v>
      </c>
      <c r="B313" s="465" t="s">
        <v>50233</v>
      </c>
      <c r="C313" s="461" t="s">
        <v>50234</v>
      </c>
      <c r="D313" s="461" t="s">
        <v>33031</v>
      </c>
      <c r="E313" s="317" t="s">
        <v>32451</v>
      </c>
      <c r="F313" s="317" t="s">
        <v>49532</v>
      </c>
      <c r="G313" s="466">
        <v>3.5619999999999998</v>
      </c>
      <c r="H313" s="463" t="s">
        <v>49585</v>
      </c>
      <c r="I313" s="136" t="s">
        <v>8</v>
      </c>
      <c r="J313" s="136" t="s">
        <v>11236</v>
      </c>
    </row>
    <row r="314" spans="1:10" ht="15.6" x14ac:dyDescent="0.3">
      <c r="A314" s="79">
        <v>312</v>
      </c>
      <c r="B314" s="460" t="s">
        <v>50235</v>
      </c>
      <c r="C314" s="461" t="s">
        <v>50236</v>
      </c>
      <c r="D314" s="461" t="s">
        <v>50237</v>
      </c>
      <c r="E314" s="317" t="s">
        <v>32451</v>
      </c>
      <c r="F314" s="317" t="s">
        <v>49532</v>
      </c>
      <c r="G314" s="466">
        <v>2.125</v>
      </c>
      <c r="H314" s="463" t="s">
        <v>49713</v>
      </c>
      <c r="I314" s="136" t="s">
        <v>8</v>
      </c>
      <c r="J314" s="136" t="s">
        <v>11236</v>
      </c>
    </row>
    <row r="315" spans="1:10" ht="15.6" x14ac:dyDescent="0.3">
      <c r="A315" s="79">
        <v>313</v>
      </c>
      <c r="B315" s="460" t="s">
        <v>50238</v>
      </c>
      <c r="C315" s="461" t="s">
        <v>50239</v>
      </c>
      <c r="D315" s="461" t="s">
        <v>50237</v>
      </c>
      <c r="E315" s="317" t="s">
        <v>32451</v>
      </c>
      <c r="F315" s="317" t="s">
        <v>49532</v>
      </c>
      <c r="G315" s="466">
        <v>1.821</v>
      </c>
      <c r="H315" s="463" t="s">
        <v>49545</v>
      </c>
      <c r="I315" s="136" t="s">
        <v>8</v>
      </c>
      <c r="J315" s="136" t="s">
        <v>11236</v>
      </c>
    </row>
    <row r="316" spans="1:10" ht="15.6" x14ac:dyDescent="0.3">
      <c r="A316" s="79">
        <v>314</v>
      </c>
      <c r="B316" s="460" t="s">
        <v>50240</v>
      </c>
      <c r="C316" s="461" t="s">
        <v>50241</v>
      </c>
      <c r="D316" s="461" t="s">
        <v>32657</v>
      </c>
      <c r="E316" s="317" t="s">
        <v>32451</v>
      </c>
      <c r="F316" s="317" t="s">
        <v>49532</v>
      </c>
      <c r="G316" s="466">
        <v>1.238</v>
      </c>
      <c r="H316" s="463" t="s">
        <v>49541</v>
      </c>
      <c r="I316" s="136" t="s">
        <v>8</v>
      </c>
      <c r="J316" s="136" t="s">
        <v>11236</v>
      </c>
    </row>
    <row r="317" spans="1:10" ht="15.6" x14ac:dyDescent="0.3">
      <c r="A317" s="79">
        <v>315</v>
      </c>
      <c r="B317" s="460" t="s">
        <v>50242</v>
      </c>
      <c r="C317" s="461" t="s">
        <v>50243</v>
      </c>
      <c r="D317" s="461" t="s">
        <v>50244</v>
      </c>
      <c r="E317" s="317" t="s">
        <v>32451</v>
      </c>
      <c r="F317" s="317" t="s">
        <v>49532</v>
      </c>
      <c r="G317" s="466">
        <v>2.9350000000000001</v>
      </c>
      <c r="H317" s="463" t="s">
        <v>49545</v>
      </c>
      <c r="I317" s="136" t="s">
        <v>8</v>
      </c>
      <c r="J317" s="136" t="s">
        <v>11236</v>
      </c>
    </row>
    <row r="318" spans="1:10" ht="15.6" x14ac:dyDescent="0.3">
      <c r="A318" s="79">
        <v>316</v>
      </c>
      <c r="B318" s="460" t="s">
        <v>50245</v>
      </c>
      <c r="C318" s="461" t="s">
        <v>50246</v>
      </c>
      <c r="D318" s="461" t="s">
        <v>50244</v>
      </c>
      <c r="E318" s="317" t="s">
        <v>32451</v>
      </c>
      <c r="F318" s="317" t="s">
        <v>49532</v>
      </c>
      <c r="G318" s="466">
        <v>1.821</v>
      </c>
      <c r="H318" s="463" t="s">
        <v>49545</v>
      </c>
      <c r="I318" s="136" t="s">
        <v>8</v>
      </c>
      <c r="J318" s="136" t="s">
        <v>11236</v>
      </c>
    </row>
    <row r="319" spans="1:10" ht="15.6" x14ac:dyDescent="0.3">
      <c r="A319" s="79">
        <v>317</v>
      </c>
      <c r="B319" s="465" t="s">
        <v>50247</v>
      </c>
      <c r="C319" s="461" t="s">
        <v>50248</v>
      </c>
      <c r="D319" s="461" t="s">
        <v>50249</v>
      </c>
      <c r="E319" s="317" t="s">
        <v>32451</v>
      </c>
      <c r="F319" s="317" t="s">
        <v>49532</v>
      </c>
      <c r="G319" s="466">
        <v>2.8340000000000001</v>
      </c>
      <c r="H319" s="463" t="s">
        <v>49698</v>
      </c>
      <c r="I319" s="136" t="s">
        <v>8</v>
      </c>
      <c r="J319" s="136" t="s">
        <v>11236</v>
      </c>
    </row>
    <row r="320" spans="1:10" ht="15.6" x14ac:dyDescent="0.3">
      <c r="A320" s="79">
        <v>318</v>
      </c>
      <c r="B320" s="460" t="s">
        <v>50250</v>
      </c>
      <c r="C320" s="461" t="s">
        <v>50251</v>
      </c>
      <c r="D320" s="461" t="s">
        <v>50252</v>
      </c>
      <c r="E320" s="317" t="s">
        <v>32451</v>
      </c>
      <c r="F320" s="317" t="s">
        <v>49532</v>
      </c>
      <c r="G320" s="466">
        <v>1.5620000000000001</v>
      </c>
      <c r="H320" s="463" t="s">
        <v>49585</v>
      </c>
      <c r="I320" s="136" t="s">
        <v>8</v>
      </c>
      <c r="J320" s="136" t="s">
        <v>11236</v>
      </c>
    </row>
    <row r="321" spans="1:10" ht="15.6" x14ac:dyDescent="0.3">
      <c r="A321" s="79">
        <v>319</v>
      </c>
      <c r="B321" s="460" t="s">
        <v>50253</v>
      </c>
      <c r="C321" s="461" t="s">
        <v>50254</v>
      </c>
      <c r="D321" s="461" t="s">
        <v>33012</v>
      </c>
      <c r="E321" s="317" t="s">
        <v>32451</v>
      </c>
      <c r="F321" s="317" t="s">
        <v>49532</v>
      </c>
      <c r="G321" s="466">
        <v>2.1859999999999999</v>
      </c>
      <c r="H321" s="463" t="s">
        <v>49556</v>
      </c>
      <c r="I321" s="136" t="s">
        <v>8</v>
      </c>
      <c r="J321" s="136" t="s">
        <v>11236</v>
      </c>
    </row>
    <row r="322" spans="1:10" ht="15.6" x14ac:dyDescent="0.3">
      <c r="A322" s="79">
        <v>320</v>
      </c>
      <c r="B322" s="460" t="s">
        <v>50255</v>
      </c>
      <c r="C322" s="461" t="s">
        <v>50256</v>
      </c>
      <c r="D322" s="461" t="s">
        <v>28678</v>
      </c>
      <c r="E322" s="317" t="s">
        <v>32451</v>
      </c>
      <c r="F322" s="317" t="s">
        <v>49532</v>
      </c>
      <c r="G322" s="466">
        <v>2.7320000000000002</v>
      </c>
      <c r="H322" s="463" t="s">
        <v>49556</v>
      </c>
      <c r="I322" s="136" t="s">
        <v>8</v>
      </c>
      <c r="J322" s="136" t="s">
        <v>11236</v>
      </c>
    </row>
    <row r="323" spans="1:10" ht="15.6" x14ac:dyDescent="0.3">
      <c r="A323" s="79">
        <v>321</v>
      </c>
      <c r="B323" s="460" t="s">
        <v>50257</v>
      </c>
      <c r="C323" s="461" t="s">
        <v>50258</v>
      </c>
      <c r="D323" s="461" t="s">
        <v>47207</v>
      </c>
      <c r="E323" s="317" t="s">
        <v>32451</v>
      </c>
      <c r="F323" s="317" t="s">
        <v>49532</v>
      </c>
      <c r="G323" s="466">
        <v>3.6429999999999998</v>
      </c>
      <c r="H323" s="463" t="s">
        <v>49660</v>
      </c>
      <c r="I323" s="136" t="s">
        <v>8</v>
      </c>
      <c r="J323" s="136" t="s">
        <v>11236</v>
      </c>
    </row>
    <row r="324" spans="1:10" ht="15.6" x14ac:dyDescent="0.3">
      <c r="A324" s="79">
        <v>322</v>
      </c>
      <c r="B324" s="460" t="s">
        <v>50259</v>
      </c>
      <c r="C324" s="461" t="s">
        <v>50260</v>
      </c>
      <c r="D324" s="461" t="s">
        <v>50261</v>
      </c>
      <c r="E324" s="317" t="s">
        <v>32451</v>
      </c>
      <c r="F324" s="317" t="s">
        <v>49532</v>
      </c>
      <c r="G324" s="466">
        <v>1.643</v>
      </c>
      <c r="H324" s="463" t="s">
        <v>49545</v>
      </c>
      <c r="I324" s="136" t="s">
        <v>8</v>
      </c>
      <c r="J324" s="136" t="s">
        <v>11236</v>
      </c>
    </row>
    <row r="325" spans="1:10" ht="15.6" x14ac:dyDescent="0.3">
      <c r="A325" s="79">
        <v>323</v>
      </c>
      <c r="B325" s="460" t="s">
        <v>50262</v>
      </c>
      <c r="C325" s="461" t="s">
        <v>50263</v>
      </c>
      <c r="D325" s="461" t="s">
        <v>33269</v>
      </c>
      <c r="E325" s="317" t="s">
        <v>32451</v>
      </c>
      <c r="F325" s="317" t="s">
        <v>49532</v>
      </c>
      <c r="G325" s="466">
        <v>3.036</v>
      </c>
      <c r="H325" s="463" t="s">
        <v>49563</v>
      </c>
      <c r="I325" s="136" t="s">
        <v>8</v>
      </c>
      <c r="J325" s="136" t="s">
        <v>11236</v>
      </c>
    </row>
    <row r="326" spans="1:10" ht="15.6" x14ac:dyDescent="0.3">
      <c r="A326" s="79">
        <v>324</v>
      </c>
      <c r="B326" s="460" t="s">
        <v>50264</v>
      </c>
      <c r="C326" s="461" t="s">
        <v>50265</v>
      </c>
      <c r="D326" s="461" t="s">
        <v>50209</v>
      </c>
      <c r="E326" s="317" t="s">
        <v>32451</v>
      </c>
      <c r="F326" s="317" t="s">
        <v>49532</v>
      </c>
      <c r="G326" s="466">
        <v>2.226</v>
      </c>
      <c r="H326" s="463" t="s">
        <v>49729</v>
      </c>
      <c r="I326" s="136" t="s">
        <v>8</v>
      </c>
      <c r="J326" s="136" t="s">
        <v>11236</v>
      </c>
    </row>
    <row r="327" spans="1:10" ht="15.6" x14ac:dyDescent="0.3">
      <c r="A327" s="79">
        <v>325</v>
      </c>
      <c r="B327" s="460" t="s">
        <v>50266</v>
      </c>
      <c r="C327" s="461" t="s">
        <v>50267</v>
      </c>
      <c r="D327" s="461" t="s">
        <v>50268</v>
      </c>
      <c r="E327" s="317" t="s">
        <v>32451</v>
      </c>
      <c r="F327" s="317" t="s">
        <v>49532</v>
      </c>
      <c r="G327" s="466">
        <v>3.6429999999999998</v>
      </c>
      <c r="H327" s="463" t="s">
        <v>49660</v>
      </c>
      <c r="I327" s="136" t="s">
        <v>8</v>
      </c>
      <c r="J327" s="136" t="s">
        <v>11236</v>
      </c>
    </row>
    <row r="328" spans="1:10" ht="15.6" x14ac:dyDescent="0.3">
      <c r="A328" s="79">
        <v>326</v>
      </c>
      <c r="B328" s="460" t="s">
        <v>50269</v>
      </c>
      <c r="C328" s="461" t="s">
        <v>50270</v>
      </c>
      <c r="D328" s="461" t="s">
        <v>50047</v>
      </c>
      <c r="E328" s="317" t="s">
        <v>32451</v>
      </c>
      <c r="F328" s="317" t="s">
        <v>49532</v>
      </c>
      <c r="G328" s="466">
        <v>3.6429999999999998</v>
      </c>
      <c r="H328" s="463" t="s">
        <v>49660</v>
      </c>
      <c r="I328" s="136" t="s">
        <v>8</v>
      </c>
      <c r="J328" s="136" t="s">
        <v>11236</v>
      </c>
    </row>
    <row r="329" spans="1:10" ht="15.6" x14ac:dyDescent="0.3">
      <c r="A329" s="79">
        <v>327</v>
      </c>
      <c r="B329" s="460" t="s">
        <v>50271</v>
      </c>
      <c r="C329" s="461" t="s">
        <v>50272</v>
      </c>
      <c r="D329" s="461" t="s">
        <v>50047</v>
      </c>
      <c r="E329" s="317" t="s">
        <v>32451</v>
      </c>
      <c r="F329" s="317" t="s">
        <v>49532</v>
      </c>
      <c r="G329" s="466">
        <v>2.125</v>
      </c>
      <c r="H329" s="463" t="s">
        <v>49713</v>
      </c>
      <c r="I329" s="136" t="s">
        <v>8</v>
      </c>
      <c r="J329" s="136" t="s">
        <v>11236</v>
      </c>
    </row>
    <row r="330" spans="1:10" ht="15.6" x14ac:dyDescent="0.3">
      <c r="A330" s="79">
        <v>328</v>
      </c>
      <c r="B330" s="460" t="s">
        <v>50273</v>
      </c>
      <c r="C330" s="461" t="s">
        <v>50274</v>
      </c>
      <c r="D330" s="461" t="s">
        <v>50047</v>
      </c>
      <c r="E330" s="317" t="s">
        <v>32451</v>
      </c>
      <c r="F330" s="317" t="s">
        <v>49532</v>
      </c>
      <c r="G330" s="466">
        <v>3.6429999999999998</v>
      </c>
      <c r="H330" s="463" t="s">
        <v>49660</v>
      </c>
      <c r="I330" s="136" t="s">
        <v>8</v>
      </c>
      <c r="J330" s="136" t="s">
        <v>11236</v>
      </c>
    </row>
    <row r="331" spans="1:10" ht="15.6" x14ac:dyDescent="0.3">
      <c r="A331" s="79">
        <v>329</v>
      </c>
      <c r="B331" s="460" t="s">
        <v>50275</v>
      </c>
      <c r="C331" s="461" t="s">
        <v>50276</v>
      </c>
      <c r="D331" s="461" t="s">
        <v>31165</v>
      </c>
      <c r="E331" s="317" t="s">
        <v>32451</v>
      </c>
      <c r="F331" s="317" t="s">
        <v>49532</v>
      </c>
      <c r="G331" s="466">
        <v>3.137</v>
      </c>
      <c r="H331" s="463" t="s">
        <v>49545</v>
      </c>
      <c r="I331" s="136" t="s">
        <v>8</v>
      </c>
      <c r="J331" s="136" t="s">
        <v>11236</v>
      </c>
    </row>
    <row r="332" spans="1:10" ht="15.6" x14ac:dyDescent="0.3">
      <c r="A332" s="79">
        <v>330</v>
      </c>
      <c r="B332" s="460" t="s">
        <v>50277</v>
      </c>
      <c r="C332" s="461" t="s">
        <v>50109</v>
      </c>
      <c r="D332" s="461" t="s">
        <v>32506</v>
      </c>
      <c r="E332" s="317" t="s">
        <v>32451</v>
      </c>
      <c r="F332" s="317" t="s">
        <v>49532</v>
      </c>
      <c r="G332" s="466">
        <v>3.036</v>
      </c>
      <c r="H332" s="463" t="s">
        <v>49563</v>
      </c>
      <c r="I332" s="136" t="s">
        <v>8</v>
      </c>
      <c r="J332" s="136" t="s">
        <v>11236</v>
      </c>
    </row>
    <row r="333" spans="1:10" ht="15.6" x14ac:dyDescent="0.3">
      <c r="A333" s="79">
        <v>331</v>
      </c>
      <c r="B333" s="465" t="s">
        <v>50278</v>
      </c>
      <c r="C333" s="461" t="s">
        <v>50279</v>
      </c>
      <c r="D333" s="461" t="s">
        <v>32651</v>
      </c>
      <c r="E333" s="317" t="s">
        <v>32451</v>
      </c>
      <c r="F333" s="317" t="s">
        <v>49532</v>
      </c>
      <c r="G333" s="466">
        <v>3.6429999999999998</v>
      </c>
      <c r="H333" s="463" t="s">
        <v>49660</v>
      </c>
      <c r="I333" s="136" t="s">
        <v>8</v>
      </c>
      <c r="J333" s="136" t="s">
        <v>11236</v>
      </c>
    </row>
    <row r="334" spans="1:10" ht="15.6" x14ac:dyDescent="0.3">
      <c r="A334" s="79">
        <v>332</v>
      </c>
      <c r="B334" s="460" t="s">
        <v>50280</v>
      </c>
      <c r="C334" s="461" t="s">
        <v>50281</v>
      </c>
      <c r="D334" s="461" t="s">
        <v>50282</v>
      </c>
      <c r="E334" s="317" t="s">
        <v>32451</v>
      </c>
      <c r="F334" s="317" t="s">
        <v>49532</v>
      </c>
      <c r="G334" s="466">
        <v>3.093</v>
      </c>
      <c r="H334" s="463" t="s">
        <v>49545</v>
      </c>
      <c r="I334" s="136" t="s">
        <v>8</v>
      </c>
      <c r="J334" s="136" t="s">
        <v>11236</v>
      </c>
    </row>
    <row r="335" spans="1:10" ht="15.6" x14ac:dyDescent="0.3">
      <c r="A335" s="79">
        <v>333</v>
      </c>
      <c r="B335" s="460" t="s">
        <v>50283</v>
      </c>
      <c r="C335" s="461" t="s">
        <v>50284</v>
      </c>
      <c r="D335" s="461" t="s">
        <v>41532</v>
      </c>
      <c r="E335" s="317" t="s">
        <v>32451</v>
      </c>
      <c r="F335" s="317" t="s">
        <v>49532</v>
      </c>
      <c r="G335" s="466">
        <v>2.125</v>
      </c>
      <c r="H335" s="463" t="s">
        <v>49713</v>
      </c>
      <c r="I335" s="136" t="s">
        <v>8</v>
      </c>
      <c r="J335" s="136" t="s">
        <v>11236</v>
      </c>
    </row>
    <row r="336" spans="1:10" ht="15.6" x14ac:dyDescent="0.3">
      <c r="A336" s="79">
        <v>334</v>
      </c>
      <c r="B336" s="460" t="s">
        <v>50285</v>
      </c>
      <c r="C336" s="461" t="s">
        <v>50286</v>
      </c>
      <c r="D336" s="461" t="s">
        <v>49746</v>
      </c>
      <c r="E336" s="317" t="s">
        <v>32451</v>
      </c>
      <c r="F336" s="317" t="s">
        <v>49532</v>
      </c>
      <c r="G336" s="466">
        <v>2.8340000000000001</v>
      </c>
      <c r="H336" s="463" t="s">
        <v>49667</v>
      </c>
      <c r="I336" s="136" t="s">
        <v>8</v>
      </c>
      <c r="J336" s="136" t="s">
        <v>11236</v>
      </c>
    </row>
    <row r="337" spans="1:10" ht="15.6" x14ac:dyDescent="0.3">
      <c r="A337" s="79">
        <v>335</v>
      </c>
      <c r="B337" s="460" t="s">
        <v>50287</v>
      </c>
      <c r="C337" s="461" t="s">
        <v>50288</v>
      </c>
      <c r="D337" s="461" t="s">
        <v>6809</v>
      </c>
      <c r="E337" s="317" t="s">
        <v>32451</v>
      </c>
      <c r="F337" s="317" t="s">
        <v>49532</v>
      </c>
      <c r="G337" s="466">
        <v>1.72</v>
      </c>
      <c r="H337" s="463" t="s">
        <v>49660</v>
      </c>
      <c r="I337" s="136" t="s">
        <v>8</v>
      </c>
      <c r="J337" s="136" t="s">
        <v>11236</v>
      </c>
    </row>
    <row r="338" spans="1:10" ht="15.6" x14ac:dyDescent="0.3">
      <c r="A338" s="79">
        <v>336</v>
      </c>
      <c r="B338" s="460" t="s">
        <v>50289</v>
      </c>
      <c r="C338" s="461" t="s">
        <v>50290</v>
      </c>
      <c r="D338" s="461" t="s">
        <v>50291</v>
      </c>
      <c r="E338" s="317" t="s">
        <v>32451</v>
      </c>
      <c r="F338" s="317" t="s">
        <v>49532</v>
      </c>
      <c r="G338" s="466">
        <v>2.226</v>
      </c>
      <c r="H338" s="463" t="s">
        <v>49729</v>
      </c>
      <c r="I338" s="136" t="s">
        <v>8</v>
      </c>
      <c r="J338" s="136" t="s">
        <v>11236</v>
      </c>
    </row>
    <row r="339" spans="1:10" ht="15.6" x14ac:dyDescent="0.3">
      <c r="A339" s="79">
        <v>337</v>
      </c>
      <c r="B339" s="460" t="s">
        <v>50292</v>
      </c>
      <c r="C339" s="461" t="s">
        <v>50120</v>
      </c>
      <c r="D339" s="461" t="s">
        <v>28242</v>
      </c>
      <c r="E339" s="317" t="s">
        <v>32451</v>
      </c>
      <c r="F339" s="317" t="s">
        <v>49532</v>
      </c>
      <c r="G339" s="466">
        <v>1.238</v>
      </c>
      <c r="H339" s="463" t="s">
        <v>49541</v>
      </c>
      <c r="I339" s="136" t="s">
        <v>8</v>
      </c>
      <c r="J339" s="136" t="s">
        <v>11236</v>
      </c>
    </row>
    <row r="340" spans="1:10" ht="15.6" x14ac:dyDescent="0.3">
      <c r="A340" s="79">
        <v>338</v>
      </c>
      <c r="B340" s="460" t="s">
        <v>50293</v>
      </c>
      <c r="C340" s="461" t="s">
        <v>50294</v>
      </c>
      <c r="D340" s="461" t="s">
        <v>28242</v>
      </c>
      <c r="E340" s="317" t="s">
        <v>32451</v>
      </c>
      <c r="F340" s="317" t="s">
        <v>49532</v>
      </c>
      <c r="G340" s="466">
        <v>3.4409999999999998</v>
      </c>
      <c r="H340" s="463" t="s">
        <v>49624</v>
      </c>
      <c r="I340" s="136" t="s">
        <v>8</v>
      </c>
      <c r="J340" s="136" t="s">
        <v>11236</v>
      </c>
    </row>
    <row r="341" spans="1:10" ht="15.6" x14ac:dyDescent="0.3">
      <c r="A341" s="79">
        <v>339</v>
      </c>
      <c r="B341" s="460" t="s">
        <v>50295</v>
      </c>
      <c r="C341" s="461" t="s">
        <v>50296</v>
      </c>
      <c r="D341" s="461" t="s">
        <v>50297</v>
      </c>
      <c r="E341" s="317" t="s">
        <v>32451</v>
      </c>
      <c r="F341" s="317" t="s">
        <v>49532</v>
      </c>
      <c r="G341" s="466">
        <v>2.57</v>
      </c>
      <c r="H341" s="463" t="s">
        <v>49738</v>
      </c>
      <c r="I341" s="136" t="s">
        <v>8</v>
      </c>
      <c r="J341" s="136" t="s">
        <v>11236</v>
      </c>
    </row>
    <row r="342" spans="1:10" ht="15.6" x14ac:dyDescent="0.3">
      <c r="A342" s="79">
        <v>340</v>
      </c>
      <c r="B342" s="460" t="s">
        <v>50298</v>
      </c>
      <c r="C342" s="461" t="s">
        <v>50299</v>
      </c>
      <c r="D342" s="461" t="s">
        <v>4696</v>
      </c>
      <c r="E342" s="317" t="s">
        <v>32451</v>
      </c>
      <c r="F342" s="317" t="s">
        <v>49532</v>
      </c>
      <c r="G342" s="466">
        <v>1.093</v>
      </c>
      <c r="H342" s="463" t="s">
        <v>49660</v>
      </c>
      <c r="I342" s="136" t="s">
        <v>8</v>
      </c>
      <c r="J342" s="136" t="s">
        <v>11236</v>
      </c>
    </row>
    <row r="343" spans="1:10" ht="15.6" x14ac:dyDescent="0.3">
      <c r="A343" s="79">
        <v>341</v>
      </c>
      <c r="B343" s="460" t="s">
        <v>50300</v>
      </c>
      <c r="C343" s="461" t="s">
        <v>50301</v>
      </c>
      <c r="D343" s="461" t="s">
        <v>50282</v>
      </c>
      <c r="E343" s="317" t="s">
        <v>32451</v>
      </c>
      <c r="F343" s="317" t="s">
        <v>49532</v>
      </c>
      <c r="G343" s="466">
        <v>1.643</v>
      </c>
      <c r="H343" s="463" t="s">
        <v>49545</v>
      </c>
      <c r="I343" s="136" t="s">
        <v>8</v>
      </c>
      <c r="J343" s="136" t="s">
        <v>11236</v>
      </c>
    </row>
    <row r="344" spans="1:10" ht="15.6" x14ac:dyDescent="0.3">
      <c r="A344" s="79">
        <v>342</v>
      </c>
      <c r="B344" s="460" t="s">
        <v>50302</v>
      </c>
      <c r="C344" s="461" t="s">
        <v>50303</v>
      </c>
      <c r="D344" s="461" t="s">
        <v>32475</v>
      </c>
      <c r="E344" s="317" t="s">
        <v>32451</v>
      </c>
      <c r="F344" s="317" t="s">
        <v>49532</v>
      </c>
      <c r="G344" s="466">
        <v>3.5619999999999998</v>
      </c>
      <c r="H344" s="463" t="s">
        <v>49585</v>
      </c>
      <c r="I344" s="136" t="s">
        <v>8</v>
      </c>
      <c r="J344" s="136" t="s">
        <v>11236</v>
      </c>
    </row>
    <row r="345" spans="1:10" ht="15.6" x14ac:dyDescent="0.3">
      <c r="A345" s="79">
        <v>343</v>
      </c>
      <c r="B345" s="460" t="s">
        <v>50304</v>
      </c>
      <c r="C345" s="461" t="s">
        <v>50305</v>
      </c>
      <c r="D345" s="461" t="s">
        <v>23476</v>
      </c>
      <c r="E345" s="317" t="s">
        <v>32451</v>
      </c>
      <c r="F345" s="317" t="s">
        <v>49532</v>
      </c>
      <c r="G345" s="466">
        <v>2.226</v>
      </c>
      <c r="H345" s="463" t="s">
        <v>49729</v>
      </c>
      <c r="I345" s="136" t="s">
        <v>8</v>
      </c>
      <c r="J345" s="136" t="s">
        <v>11236</v>
      </c>
    </row>
    <row r="346" spans="1:10" ht="15.6" x14ac:dyDescent="0.3">
      <c r="A346" s="79">
        <v>344</v>
      </c>
      <c r="B346" s="468" t="s">
        <v>50306</v>
      </c>
      <c r="C346" s="461" t="s">
        <v>50307</v>
      </c>
      <c r="D346" s="461" t="s">
        <v>22554</v>
      </c>
      <c r="E346" s="317" t="s">
        <v>32451</v>
      </c>
      <c r="F346" s="317" t="s">
        <v>49532</v>
      </c>
      <c r="G346" s="466">
        <v>1.821</v>
      </c>
      <c r="H346" s="463" t="s">
        <v>49545</v>
      </c>
      <c r="I346" s="136" t="s">
        <v>8</v>
      </c>
      <c r="J346" s="136" t="s">
        <v>11236</v>
      </c>
    </row>
    <row r="347" spans="1:10" ht="15.6" x14ac:dyDescent="0.3">
      <c r="A347" s="79">
        <v>345</v>
      </c>
      <c r="B347" s="460" t="s">
        <v>50308</v>
      </c>
      <c r="C347" s="461" t="s">
        <v>50309</v>
      </c>
      <c r="D347" s="461" t="s">
        <v>50310</v>
      </c>
      <c r="E347" s="317" t="s">
        <v>32451</v>
      </c>
      <c r="F347" s="317" t="s">
        <v>49532</v>
      </c>
      <c r="G347" s="466">
        <v>3.238</v>
      </c>
      <c r="H347" s="463" t="s">
        <v>49585</v>
      </c>
      <c r="I347" s="136" t="s">
        <v>8</v>
      </c>
      <c r="J347" s="136" t="s">
        <v>11236</v>
      </c>
    </row>
    <row r="348" spans="1:10" ht="15.6" x14ac:dyDescent="0.3">
      <c r="A348" s="79">
        <v>346</v>
      </c>
      <c r="B348" s="460" t="s">
        <v>50311</v>
      </c>
      <c r="C348" s="461" t="s">
        <v>50312</v>
      </c>
      <c r="D348" s="461" t="s">
        <v>31496</v>
      </c>
      <c r="E348" s="317" t="s">
        <v>32451</v>
      </c>
      <c r="F348" s="317" t="s">
        <v>49532</v>
      </c>
      <c r="G348" s="466">
        <v>1.821</v>
      </c>
      <c r="H348" s="463" t="s">
        <v>49545</v>
      </c>
      <c r="I348" s="136" t="s">
        <v>8</v>
      </c>
      <c r="J348" s="136" t="s">
        <v>11236</v>
      </c>
    </row>
    <row r="349" spans="1:10" ht="15.6" x14ac:dyDescent="0.3">
      <c r="A349" s="79">
        <v>347</v>
      </c>
      <c r="B349" s="460" t="s">
        <v>50313</v>
      </c>
      <c r="C349" s="461" t="s">
        <v>50314</v>
      </c>
      <c r="D349" s="461" t="s">
        <v>22554</v>
      </c>
      <c r="E349" s="317" t="s">
        <v>32451</v>
      </c>
      <c r="F349" s="317" t="s">
        <v>49532</v>
      </c>
      <c r="G349" s="466">
        <v>2.8340000000000001</v>
      </c>
      <c r="H349" s="463" t="s">
        <v>49667</v>
      </c>
      <c r="I349" s="136" t="s">
        <v>8</v>
      </c>
      <c r="J349" s="136" t="s">
        <v>11236</v>
      </c>
    </row>
    <row r="350" spans="1:10" ht="15.6" x14ac:dyDescent="0.3">
      <c r="A350" s="79">
        <v>348</v>
      </c>
      <c r="B350" s="460" t="s">
        <v>50315</v>
      </c>
      <c r="C350" s="461" t="s">
        <v>49862</v>
      </c>
      <c r="D350" s="461" t="s">
        <v>50316</v>
      </c>
      <c r="E350" s="317" t="s">
        <v>32451</v>
      </c>
      <c r="F350" s="317" t="s">
        <v>49532</v>
      </c>
      <c r="G350" s="466">
        <v>1.036</v>
      </c>
      <c r="H350" s="463" t="s">
        <v>49545</v>
      </c>
      <c r="I350" s="136" t="s">
        <v>8</v>
      </c>
      <c r="J350" s="136" t="s">
        <v>11236</v>
      </c>
    </row>
    <row r="351" spans="1:10" ht="15.6" x14ac:dyDescent="0.3">
      <c r="A351" s="79">
        <v>349</v>
      </c>
      <c r="B351" s="460" t="s">
        <v>50317</v>
      </c>
      <c r="C351" s="461" t="s">
        <v>40902</v>
      </c>
      <c r="D351" s="461" t="s">
        <v>49732</v>
      </c>
      <c r="E351" s="317" t="s">
        <v>32451</v>
      </c>
      <c r="F351" s="317" t="s">
        <v>49532</v>
      </c>
      <c r="G351" s="466">
        <v>2.6309999999999998</v>
      </c>
      <c r="H351" s="463" t="s">
        <v>49560</v>
      </c>
      <c r="I351" s="136" t="s">
        <v>8</v>
      </c>
      <c r="J351" s="136" t="s">
        <v>11236</v>
      </c>
    </row>
    <row r="352" spans="1:10" ht="15.6" x14ac:dyDescent="0.3">
      <c r="A352" s="79">
        <v>350</v>
      </c>
      <c r="B352" s="460" t="s">
        <v>50318</v>
      </c>
      <c r="C352" s="461" t="s">
        <v>50319</v>
      </c>
      <c r="D352" s="461" t="s">
        <v>49894</v>
      </c>
      <c r="E352" s="317" t="s">
        <v>32451</v>
      </c>
      <c r="F352" s="317" t="s">
        <v>49532</v>
      </c>
      <c r="G352" s="466">
        <v>2.6309999999999998</v>
      </c>
      <c r="H352" s="463" t="s">
        <v>49560</v>
      </c>
      <c r="I352" s="136" t="s">
        <v>8</v>
      </c>
      <c r="J352" s="136" t="s">
        <v>11236</v>
      </c>
    </row>
    <row r="353" spans="1:10" ht="15.6" x14ac:dyDescent="0.3">
      <c r="A353" s="79">
        <v>351</v>
      </c>
      <c r="B353" s="460" t="s">
        <v>50320</v>
      </c>
      <c r="C353" s="461" t="s">
        <v>50321</v>
      </c>
      <c r="D353" s="461" t="s">
        <v>50322</v>
      </c>
      <c r="E353" s="317" t="s">
        <v>32451</v>
      </c>
      <c r="F353" s="317" t="s">
        <v>49532</v>
      </c>
      <c r="G353" s="466">
        <v>1.821</v>
      </c>
      <c r="H353" s="463" t="s">
        <v>49545</v>
      </c>
      <c r="I353" s="136" t="s">
        <v>8</v>
      </c>
      <c r="J353" s="136" t="s">
        <v>11236</v>
      </c>
    </row>
    <row r="354" spans="1:10" ht="15.6" x14ac:dyDescent="0.3">
      <c r="A354" s="79">
        <v>352</v>
      </c>
      <c r="B354" s="460" t="s">
        <v>50323</v>
      </c>
      <c r="C354" s="461" t="s">
        <v>50324</v>
      </c>
      <c r="D354" s="461" t="s">
        <v>50103</v>
      </c>
      <c r="E354" s="317" t="s">
        <v>32451</v>
      </c>
      <c r="F354" s="317" t="s">
        <v>49532</v>
      </c>
      <c r="G354" s="466">
        <v>3.6429999999999998</v>
      </c>
      <c r="H354" s="463" t="s">
        <v>49660</v>
      </c>
      <c r="I354" s="136" t="s">
        <v>8</v>
      </c>
      <c r="J354" s="136" t="s">
        <v>11236</v>
      </c>
    </row>
    <row r="355" spans="1:10" ht="15.6" x14ac:dyDescent="0.3">
      <c r="A355" s="79">
        <v>353</v>
      </c>
      <c r="B355" s="460" t="s">
        <v>50325</v>
      </c>
      <c r="C355" s="461" t="s">
        <v>50326</v>
      </c>
      <c r="D355" s="461" t="s">
        <v>50232</v>
      </c>
      <c r="E355" s="317" t="s">
        <v>32451</v>
      </c>
      <c r="F355" s="317" t="s">
        <v>49532</v>
      </c>
      <c r="G355" s="466">
        <v>1.093</v>
      </c>
      <c r="H355" s="463" t="s">
        <v>49660</v>
      </c>
      <c r="I355" s="136" t="s">
        <v>8</v>
      </c>
      <c r="J355" s="136" t="s">
        <v>11236</v>
      </c>
    </row>
    <row r="356" spans="1:10" ht="15.6" x14ac:dyDescent="0.3">
      <c r="A356" s="79">
        <v>354</v>
      </c>
      <c r="B356" s="460" t="s">
        <v>50327</v>
      </c>
      <c r="C356" s="461" t="s">
        <v>50328</v>
      </c>
      <c r="D356" s="461" t="s">
        <v>23476</v>
      </c>
      <c r="E356" s="317" t="s">
        <v>32451</v>
      </c>
      <c r="F356" s="317" t="s">
        <v>49532</v>
      </c>
      <c r="G356" s="466">
        <v>2.6309999999999998</v>
      </c>
      <c r="H356" s="463" t="s">
        <v>49560</v>
      </c>
      <c r="I356" s="136" t="s">
        <v>8</v>
      </c>
      <c r="J356" s="136" t="s">
        <v>11236</v>
      </c>
    </row>
    <row r="357" spans="1:10" ht="15.6" x14ac:dyDescent="0.3">
      <c r="A357" s="79">
        <v>355</v>
      </c>
      <c r="B357" s="460" t="s">
        <v>50329</v>
      </c>
      <c r="C357" s="461" t="s">
        <v>41080</v>
      </c>
      <c r="D357" s="461" t="s">
        <v>33217</v>
      </c>
      <c r="E357" s="317" t="s">
        <v>32451</v>
      </c>
      <c r="F357" s="317" t="s">
        <v>49532</v>
      </c>
      <c r="G357" s="466">
        <v>3.238</v>
      </c>
      <c r="H357" s="463" t="s">
        <v>49585</v>
      </c>
      <c r="I357" s="136" t="s">
        <v>8</v>
      </c>
      <c r="J357" s="136" t="s">
        <v>11236</v>
      </c>
    </row>
    <row r="358" spans="1:10" ht="15.6" x14ac:dyDescent="0.3">
      <c r="A358" s="79">
        <v>356</v>
      </c>
      <c r="B358" s="460" t="s">
        <v>50330</v>
      </c>
      <c r="C358" s="461" t="s">
        <v>33295</v>
      </c>
      <c r="D358" s="461" t="s">
        <v>49544</v>
      </c>
      <c r="E358" s="317" t="s">
        <v>32451</v>
      </c>
      <c r="F358" s="317" t="s">
        <v>49532</v>
      </c>
      <c r="G358" s="466">
        <v>3.6429999999999998</v>
      </c>
      <c r="H358" s="463" t="s">
        <v>49660</v>
      </c>
      <c r="I358" s="136" t="s">
        <v>8</v>
      </c>
      <c r="J358" s="136" t="s">
        <v>11236</v>
      </c>
    </row>
    <row r="359" spans="1:10" ht="15.6" x14ac:dyDescent="0.3">
      <c r="A359" s="79">
        <v>357</v>
      </c>
      <c r="B359" s="460" t="s">
        <v>50331</v>
      </c>
      <c r="C359" s="461" t="s">
        <v>50332</v>
      </c>
      <c r="D359" s="461" t="s">
        <v>50333</v>
      </c>
      <c r="E359" s="317" t="s">
        <v>32451</v>
      </c>
      <c r="F359" s="317" t="s">
        <v>49532</v>
      </c>
      <c r="G359" s="466">
        <v>3.238</v>
      </c>
      <c r="H359" s="463" t="s">
        <v>49585</v>
      </c>
      <c r="I359" s="136" t="s">
        <v>8</v>
      </c>
      <c r="J359" s="136" t="s">
        <v>11236</v>
      </c>
    </row>
    <row r="360" spans="1:10" ht="15.6" x14ac:dyDescent="0.3">
      <c r="A360" s="79">
        <v>358</v>
      </c>
      <c r="B360" s="460" t="s">
        <v>50334</v>
      </c>
      <c r="C360" s="461" t="s">
        <v>50335</v>
      </c>
      <c r="D360" s="461" t="s">
        <v>33501</v>
      </c>
      <c r="E360" s="317" t="s">
        <v>32451</v>
      </c>
      <c r="F360" s="317" t="s">
        <v>49532</v>
      </c>
      <c r="G360" s="466">
        <v>3.036</v>
      </c>
      <c r="H360" s="463" t="s">
        <v>49563</v>
      </c>
      <c r="I360" s="136" t="s">
        <v>8</v>
      </c>
      <c r="J360" s="136" t="s">
        <v>11236</v>
      </c>
    </row>
    <row r="361" spans="1:10" ht="15.6" x14ac:dyDescent="0.3">
      <c r="A361" s="79">
        <v>359</v>
      </c>
      <c r="B361" s="460" t="s">
        <v>50336</v>
      </c>
      <c r="C361" s="461" t="s">
        <v>50337</v>
      </c>
      <c r="D361" s="461" t="s">
        <v>33108</v>
      </c>
      <c r="E361" s="317" t="s">
        <v>32451</v>
      </c>
      <c r="F361" s="317" t="s">
        <v>49532</v>
      </c>
      <c r="G361" s="466">
        <v>2.226</v>
      </c>
      <c r="H361" s="463" t="s">
        <v>49729</v>
      </c>
      <c r="I361" s="136" t="s">
        <v>8</v>
      </c>
      <c r="J361" s="136" t="s">
        <v>11236</v>
      </c>
    </row>
    <row r="362" spans="1:10" ht="15.6" x14ac:dyDescent="0.3">
      <c r="A362" s="79">
        <v>360</v>
      </c>
      <c r="B362" s="460" t="s">
        <v>50338</v>
      </c>
      <c r="C362" s="461" t="s">
        <v>50339</v>
      </c>
      <c r="D362" s="461" t="s">
        <v>50340</v>
      </c>
      <c r="E362" s="317" t="s">
        <v>32451</v>
      </c>
      <c r="F362" s="317" t="s">
        <v>49532</v>
      </c>
      <c r="G362" s="466">
        <v>3.238</v>
      </c>
      <c r="H362" s="463" t="s">
        <v>49541</v>
      </c>
      <c r="I362" s="136" t="s">
        <v>8</v>
      </c>
      <c r="J362" s="136" t="s">
        <v>11236</v>
      </c>
    </row>
    <row r="363" spans="1:10" ht="15.6" x14ac:dyDescent="0.3">
      <c r="A363" s="79">
        <v>361</v>
      </c>
      <c r="B363" s="460" t="s">
        <v>50341</v>
      </c>
      <c r="C363" s="461" t="s">
        <v>50342</v>
      </c>
      <c r="D363" s="461" t="s">
        <v>6809</v>
      </c>
      <c r="E363" s="317" t="s">
        <v>32451</v>
      </c>
      <c r="F363" s="317" t="s">
        <v>49532</v>
      </c>
      <c r="G363" s="466">
        <v>2.8340000000000001</v>
      </c>
      <c r="H363" s="463" t="s">
        <v>49698</v>
      </c>
      <c r="I363" s="136" t="s">
        <v>8</v>
      </c>
      <c r="J363" s="136" t="s">
        <v>11236</v>
      </c>
    </row>
    <row r="364" spans="1:10" ht="15.6" x14ac:dyDescent="0.3">
      <c r="A364" s="79">
        <v>362</v>
      </c>
      <c r="B364" s="460" t="s">
        <v>50343</v>
      </c>
      <c r="C364" s="461" t="s">
        <v>50309</v>
      </c>
      <c r="D364" s="461" t="s">
        <v>50310</v>
      </c>
      <c r="E364" s="317" t="s">
        <v>32451</v>
      </c>
      <c r="F364" s="317" t="s">
        <v>49532</v>
      </c>
      <c r="G364" s="466">
        <v>2.8340000000000001</v>
      </c>
      <c r="H364" s="463" t="s">
        <v>49698</v>
      </c>
      <c r="I364" s="136" t="s">
        <v>8</v>
      </c>
      <c r="J364" s="136" t="s">
        <v>11236</v>
      </c>
    </row>
    <row r="365" spans="1:10" ht="15.6" x14ac:dyDescent="0.3">
      <c r="A365" s="79">
        <v>363</v>
      </c>
      <c r="B365" s="460" t="s">
        <v>50344</v>
      </c>
      <c r="C365" s="461" t="s">
        <v>50345</v>
      </c>
      <c r="D365" s="461" t="s">
        <v>33153</v>
      </c>
      <c r="E365" s="317" t="s">
        <v>32451</v>
      </c>
      <c r="F365" s="317" t="s">
        <v>49532</v>
      </c>
      <c r="G365" s="466">
        <v>1.821</v>
      </c>
      <c r="H365" s="463" t="s">
        <v>49545</v>
      </c>
      <c r="I365" s="136" t="s">
        <v>8</v>
      </c>
      <c r="J365" s="136" t="s">
        <v>11236</v>
      </c>
    </row>
    <row r="366" spans="1:10" ht="15.6" x14ac:dyDescent="0.3">
      <c r="A366" s="79">
        <v>364</v>
      </c>
      <c r="B366" s="460" t="s">
        <v>50346</v>
      </c>
      <c r="C366" s="461" t="s">
        <v>50347</v>
      </c>
      <c r="D366" s="461" t="s">
        <v>28242</v>
      </c>
      <c r="E366" s="317" t="s">
        <v>32451</v>
      </c>
      <c r="F366" s="317" t="s">
        <v>49532</v>
      </c>
      <c r="G366" s="466">
        <v>1.4410000000000001</v>
      </c>
      <c r="H366" s="463" t="s">
        <v>49541</v>
      </c>
      <c r="I366" s="136" t="s">
        <v>8</v>
      </c>
      <c r="J366" s="136" t="s">
        <v>11236</v>
      </c>
    </row>
    <row r="367" spans="1:10" ht="15.6" x14ac:dyDescent="0.3">
      <c r="A367" s="79">
        <v>365</v>
      </c>
      <c r="B367" s="460" t="s">
        <v>50348</v>
      </c>
      <c r="C367" s="461" t="s">
        <v>50349</v>
      </c>
      <c r="D367" s="461" t="s">
        <v>23476</v>
      </c>
      <c r="E367" s="317" t="s">
        <v>32451</v>
      </c>
      <c r="F367" s="317" t="s">
        <v>49532</v>
      </c>
      <c r="G367" s="466">
        <v>2.226</v>
      </c>
      <c r="H367" s="463" t="s">
        <v>49729</v>
      </c>
      <c r="I367" s="136" t="s">
        <v>8</v>
      </c>
      <c r="J367" s="136" t="s">
        <v>11236</v>
      </c>
    </row>
    <row r="368" spans="1:10" ht="15.6" x14ac:dyDescent="0.3">
      <c r="A368" s="79">
        <v>366</v>
      </c>
      <c r="B368" s="460" t="s">
        <v>50350</v>
      </c>
      <c r="C368" s="461" t="s">
        <v>41549</v>
      </c>
      <c r="D368" s="461" t="s">
        <v>40744</v>
      </c>
      <c r="E368" s="317" t="s">
        <v>32451</v>
      </c>
      <c r="F368" s="317" t="s">
        <v>49532</v>
      </c>
      <c r="G368" s="466">
        <v>2.6309999999999998</v>
      </c>
      <c r="H368" s="463" t="s">
        <v>50351</v>
      </c>
      <c r="I368" s="136" t="s">
        <v>8</v>
      </c>
      <c r="J368" s="136" t="s">
        <v>11236</v>
      </c>
    </row>
    <row r="369" spans="1:10" ht="15.6" x14ac:dyDescent="0.3">
      <c r="A369" s="79">
        <v>367</v>
      </c>
      <c r="B369" s="468" t="s">
        <v>50352</v>
      </c>
      <c r="C369" s="468" t="s">
        <v>50058</v>
      </c>
      <c r="D369" s="468" t="s">
        <v>33502</v>
      </c>
      <c r="E369" s="317" t="s">
        <v>32451</v>
      </c>
      <c r="F369" s="467" t="s">
        <v>49532</v>
      </c>
      <c r="G369" s="469">
        <v>2.8340000000000001</v>
      </c>
      <c r="H369" s="463" t="s">
        <v>50353</v>
      </c>
      <c r="I369" s="136" t="s">
        <v>8</v>
      </c>
      <c r="J369" s="136" t="s">
        <v>11236</v>
      </c>
    </row>
    <row r="370" spans="1:10" ht="15.6" x14ac:dyDescent="0.3">
      <c r="A370" s="79">
        <v>368</v>
      </c>
      <c r="B370" s="460" t="s">
        <v>50354</v>
      </c>
      <c r="C370" s="461" t="s">
        <v>49741</v>
      </c>
      <c r="D370" s="461" t="s">
        <v>50355</v>
      </c>
      <c r="E370" s="317" t="s">
        <v>32451</v>
      </c>
      <c r="F370" s="317" t="s">
        <v>49532</v>
      </c>
      <c r="G370" s="466">
        <v>1.643</v>
      </c>
      <c r="H370" s="463" t="s">
        <v>50356</v>
      </c>
      <c r="I370" s="136" t="s">
        <v>8</v>
      </c>
      <c r="J370" s="136" t="s">
        <v>11236</v>
      </c>
    </row>
    <row r="371" spans="1:10" ht="15.6" x14ac:dyDescent="0.3">
      <c r="A371" s="79">
        <v>369</v>
      </c>
      <c r="B371" s="460" t="s">
        <v>50357</v>
      </c>
      <c r="C371" s="461" t="s">
        <v>50358</v>
      </c>
      <c r="D371" s="461" t="s">
        <v>41532</v>
      </c>
      <c r="E371" s="317" t="s">
        <v>32451</v>
      </c>
      <c r="F371" s="317" t="s">
        <v>49532</v>
      </c>
      <c r="G371" s="466">
        <v>1.4410000000000001</v>
      </c>
      <c r="H371" s="463" t="s">
        <v>50359</v>
      </c>
      <c r="I371" s="136" t="s">
        <v>8</v>
      </c>
      <c r="J371" s="136" t="s">
        <v>11236</v>
      </c>
    </row>
    <row r="372" spans="1:10" ht="15.6" x14ac:dyDescent="0.3">
      <c r="A372" s="79">
        <v>370</v>
      </c>
      <c r="B372" s="460" t="s">
        <v>50360</v>
      </c>
      <c r="C372" s="461" t="s">
        <v>50361</v>
      </c>
      <c r="D372" s="461" t="s">
        <v>49684</v>
      </c>
      <c r="E372" s="317" t="s">
        <v>32451</v>
      </c>
      <c r="F372" s="317" t="s">
        <v>49532</v>
      </c>
      <c r="G372" s="466">
        <v>2.1859999999999999</v>
      </c>
      <c r="H372" s="463" t="s">
        <v>50362</v>
      </c>
      <c r="I372" s="136" t="s">
        <v>8</v>
      </c>
      <c r="J372" s="136" t="s">
        <v>11236</v>
      </c>
    </row>
    <row r="373" spans="1:10" ht="15.6" x14ac:dyDescent="0.3">
      <c r="A373" s="79">
        <v>371</v>
      </c>
      <c r="B373" s="460" t="s">
        <v>50363</v>
      </c>
      <c r="C373" s="461" t="s">
        <v>50364</v>
      </c>
      <c r="D373" s="461" t="s">
        <v>50365</v>
      </c>
      <c r="E373" s="317" t="s">
        <v>32451</v>
      </c>
      <c r="F373" s="317" t="s">
        <v>49532</v>
      </c>
      <c r="G373" s="466">
        <v>3.238</v>
      </c>
      <c r="H373" s="463" t="s">
        <v>50366</v>
      </c>
      <c r="I373" s="136" t="s">
        <v>8</v>
      </c>
      <c r="J373" s="136" t="s">
        <v>11236</v>
      </c>
    </row>
    <row r="374" spans="1:10" ht="15.6" x14ac:dyDescent="0.3">
      <c r="A374" s="79">
        <v>372</v>
      </c>
      <c r="B374" s="460" t="s">
        <v>50367</v>
      </c>
      <c r="C374" s="461" t="s">
        <v>50368</v>
      </c>
      <c r="D374" s="461" t="s">
        <v>50369</v>
      </c>
      <c r="E374" s="317" t="s">
        <v>32451</v>
      </c>
      <c r="F374" s="317" t="s">
        <v>49532</v>
      </c>
      <c r="G374" s="466">
        <v>1.643</v>
      </c>
      <c r="H374" s="463" t="s">
        <v>50356</v>
      </c>
      <c r="I374" s="136" t="s">
        <v>8</v>
      </c>
      <c r="J374" s="136" t="s">
        <v>11236</v>
      </c>
    </row>
    <row r="375" spans="1:10" ht="15.6" x14ac:dyDescent="0.3">
      <c r="A375" s="79">
        <v>373</v>
      </c>
      <c r="B375" s="460" t="s">
        <v>50370</v>
      </c>
      <c r="C375" s="461" t="s">
        <v>50371</v>
      </c>
      <c r="D375" s="461" t="s">
        <v>23426</v>
      </c>
      <c r="E375" s="317" t="s">
        <v>32451</v>
      </c>
      <c r="F375" s="317" t="s">
        <v>49532</v>
      </c>
      <c r="G375" s="466">
        <v>1.821</v>
      </c>
      <c r="H375" s="463" t="s">
        <v>50356</v>
      </c>
      <c r="I375" s="136" t="s">
        <v>8</v>
      </c>
      <c r="J375" s="136" t="s">
        <v>11236</v>
      </c>
    </row>
    <row r="376" spans="1:10" ht="15.6" x14ac:dyDescent="0.3">
      <c r="A376" s="79">
        <v>374</v>
      </c>
      <c r="B376" s="460" t="s">
        <v>50372</v>
      </c>
      <c r="C376" s="461" t="s">
        <v>50373</v>
      </c>
      <c r="D376" s="461" t="s">
        <v>49536</v>
      </c>
      <c r="E376" s="317" t="s">
        <v>32451</v>
      </c>
      <c r="F376" s="317" t="s">
        <v>49532</v>
      </c>
      <c r="G376" s="466">
        <v>2.125</v>
      </c>
      <c r="H376" s="463" t="s">
        <v>50374</v>
      </c>
      <c r="I376" s="136" t="s">
        <v>8</v>
      </c>
      <c r="J376" s="136" t="s">
        <v>11236</v>
      </c>
    </row>
    <row r="377" spans="1:10" ht="15.6" x14ac:dyDescent="0.3">
      <c r="A377" s="79">
        <v>375</v>
      </c>
      <c r="B377" s="460" t="s">
        <v>50375</v>
      </c>
      <c r="C377" s="461" t="s">
        <v>50376</v>
      </c>
      <c r="D377" s="461" t="s">
        <v>50377</v>
      </c>
      <c r="E377" s="317" t="s">
        <v>32451</v>
      </c>
      <c r="F377" s="317" t="s">
        <v>49532</v>
      </c>
      <c r="G377" s="466">
        <v>2.6309999999999998</v>
      </c>
      <c r="H377" s="463" t="s">
        <v>50351</v>
      </c>
      <c r="I377" s="136" t="s">
        <v>8</v>
      </c>
      <c r="J377" s="136" t="s">
        <v>11236</v>
      </c>
    </row>
    <row r="378" spans="1:10" ht="15.6" x14ac:dyDescent="0.3">
      <c r="A378" s="79">
        <v>376</v>
      </c>
      <c r="B378" s="460" t="s">
        <v>50378</v>
      </c>
      <c r="C378" s="461" t="s">
        <v>50379</v>
      </c>
      <c r="D378" s="461" t="s">
        <v>50380</v>
      </c>
      <c r="E378" s="317" t="s">
        <v>32451</v>
      </c>
      <c r="F378" s="317" t="s">
        <v>49532</v>
      </c>
      <c r="G378" s="466">
        <v>1.72</v>
      </c>
      <c r="H378" s="463" t="s">
        <v>50381</v>
      </c>
      <c r="I378" s="136" t="s">
        <v>8</v>
      </c>
      <c r="J378" s="136" t="s">
        <v>11236</v>
      </c>
    </row>
    <row r="379" spans="1:10" ht="15.6" x14ac:dyDescent="0.3">
      <c r="A379" s="79">
        <v>377</v>
      </c>
      <c r="B379" s="460" t="s">
        <v>50382</v>
      </c>
      <c r="C379" s="461" t="s">
        <v>50383</v>
      </c>
      <c r="D379" s="461" t="s">
        <v>50384</v>
      </c>
      <c r="E379" s="317" t="s">
        <v>32451</v>
      </c>
      <c r="F379" s="317" t="s">
        <v>49532</v>
      </c>
      <c r="G379" s="466">
        <v>2.125</v>
      </c>
      <c r="H379" s="463" t="s">
        <v>50374</v>
      </c>
      <c r="I379" s="136" t="s">
        <v>8</v>
      </c>
      <c r="J379" s="136" t="s">
        <v>11236</v>
      </c>
    </row>
    <row r="380" spans="1:10" ht="15.6" x14ac:dyDescent="0.3">
      <c r="A380" s="79">
        <v>378</v>
      </c>
      <c r="B380" s="460" t="s">
        <v>50385</v>
      </c>
      <c r="C380" s="461" t="s">
        <v>49997</v>
      </c>
      <c r="D380" s="461" t="s">
        <v>32494</v>
      </c>
      <c r="E380" s="317" t="s">
        <v>32451</v>
      </c>
      <c r="F380" s="317" t="s">
        <v>49532</v>
      </c>
      <c r="G380" s="466">
        <v>2.226</v>
      </c>
      <c r="H380" s="463" t="s">
        <v>50386</v>
      </c>
      <c r="I380" s="136" t="s">
        <v>8</v>
      </c>
      <c r="J380" s="136" t="s">
        <v>11236</v>
      </c>
    </row>
    <row r="381" spans="1:10" ht="15.6" x14ac:dyDescent="0.3">
      <c r="A381" s="79">
        <v>379</v>
      </c>
      <c r="B381" s="460" t="s">
        <v>50387</v>
      </c>
      <c r="C381" s="461" t="s">
        <v>50388</v>
      </c>
      <c r="D381" s="461" t="s">
        <v>49769</v>
      </c>
      <c r="E381" s="317" t="s">
        <v>32451</v>
      </c>
      <c r="F381" s="317" t="s">
        <v>49532</v>
      </c>
      <c r="G381" s="466">
        <v>3.137</v>
      </c>
      <c r="H381" s="463" t="s">
        <v>50356</v>
      </c>
      <c r="I381" s="136" t="s">
        <v>8</v>
      </c>
      <c r="J381" s="136" t="s">
        <v>11236</v>
      </c>
    </row>
    <row r="382" spans="1:10" ht="15.6" x14ac:dyDescent="0.3">
      <c r="A382" s="79">
        <v>380</v>
      </c>
      <c r="B382" s="460" t="s">
        <v>50389</v>
      </c>
      <c r="C382" s="461" t="s">
        <v>50390</v>
      </c>
      <c r="D382" s="461" t="s">
        <v>41026</v>
      </c>
      <c r="E382" s="317" t="s">
        <v>32451</v>
      </c>
      <c r="F382" s="317" t="s">
        <v>49532</v>
      </c>
      <c r="G382" s="466">
        <v>1.643</v>
      </c>
      <c r="H382" s="463" t="s">
        <v>50356</v>
      </c>
      <c r="I382" s="136" t="s">
        <v>8</v>
      </c>
      <c r="J382" s="136" t="s">
        <v>11236</v>
      </c>
    </row>
    <row r="383" spans="1:10" ht="15.6" x14ac:dyDescent="0.3">
      <c r="A383" s="79">
        <v>381</v>
      </c>
      <c r="B383" s="460" t="s">
        <v>50391</v>
      </c>
      <c r="C383" s="461" t="s">
        <v>50392</v>
      </c>
      <c r="D383" s="461" t="s">
        <v>50040</v>
      </c>
      <c r="E383" s="317" t="s">
        <v>32451</v>
      </c>
      <c r="F383" s="317" t="s">
        <v>49532</v>
      </c>
      <c r="G383" s="466">
        <v>3.093</v>
      </c>
      <c r="H383" s="463" t="s">
        <v>50356</v>
      </c>
      <c r="I383" s="136" t="s">
        <v>8</v>
      </c>
      <c r="J383" s="136" t="s">
        <v>11236</v>
      </c>
    </row>
    <row r="384" spans="1:10" ht="15.6" x14ac:dyDescent="0.3">
      <c r="A384" s="79">
        <v>382</v>
      </c>
      <c r="B384" s="460" t="s">
        <v>50393</v>
      </c>
      <c r="C384" s="461" t="s">
        <v>50394</v>
      </c>
      <c r="D384" s="461" t="s">
        <v>32839</v>
      </c>
      <c r="E384" s="317" t="s">
        <v>32451</v>
      </c>
      <c r="F384" s="317" t="s">
        <v>49532</v>
      </c>
      <c r="G384" s="466">
        <v>2.9350000000000001</v>
      </c>
      <c r="H384" s="463" t="s">
        <v>50356</v>
      </c>
      <c r="I384" s="136" t="s">
        <v>8</v>
      </c>
      <c r="J384" s="136" t="s">
        <v>11236</v>
      </c>
    </row>
    <row r="385" spans="1:10" ht="15.6" x14ac:dyDescent="0.3">
      <c r="A385" s="79">
        <v>383</v>
      </c>
      <c r="B385" s="460" t="s">
        <v>50395</v>
      </c>
      <c r="C385" s="461" t="s">
        <v>50396</v>
      </c>
      <c r="D385" s="461" t="s">
        <v>50397</v>
      </c>
      <c r="E385" s="317" t="s">
        <v>32451</v>
      </c>
      <c r="F385" s="317" t="s">
        <v>49532</v>
      </c>
      <c r="G385" s="466">
        <v>1.137</v>
      </c>
      <c r="H385" s="463" t="s">
        <v>50356</v>
      </c>
      <c r="I385" s="136" t="s">
        <v>8</v>
      </c>
      <c r="J385" s="136" t="s">
        <v>11236</v>
      </c>
    </row>
    <row r="386" spans="1:10" ht="15.6" x14ac:dyDescent="0.3">
      <c r="A386" s="79">
        <v>384</v>
      </c>
      <c r="B386" s="460" t="s">
        <v>50398</v>
      </c>
      <c r="C386" s="461" t="s">
        <v>50399</v>
      </c>
      <c r="D386" s="461" t="s">
        <v>32675</v>
      </c>
      <c r="E386" s="317" t="s">
        <v>32451</v>
      </c>
      <c r="F386" s="317" t="s">
        <v>49532</v>
      </c>
      <c r="G386" s="466">
        <v>2.9350000000000001</v>
      </c>
      <c r="H386" s="463" t="s">
        <v>50356</v>
      </c>
      <c r="I386" s="136" t="s">
        <v>8</v>
      </c>
      <c r="J386" s="136" t="s">
        <v>11236</v>
      </c>
    </row>
    <row r="387" spans="1:10" ht="15.6" x14ac:dyDescent="0.3">
      <c r="A387" s="79">
        <v>385</v>
      </c>
      <c r="B387" s="460" t="s">
        <v>50400</v>
      </c>
      <c r="C387" s="461" t="s">
        <v>50401</v>
      </c>
      <c r="D387" s="461" t="s">
        <v>33040</v>
      </c>
      <c r="E387" s="317" t="s">
        <v>32451</v>
      </c>
      <c r="F387" s="317" t="s">
        <v>49532</v>
      </c>
      <c r="G387" s="466">
        <v>3.093</v>
      </c>
      <c r="H387" s="463" t="s">
        <v>50356</v>
      </c>
      <c r="I387" s="136" t="s">
        <v>8</v>
      </c>
      <c r="J387" s="136" t="s">
        <v>11236</v>
      </c>
    </row>
    <row r="388" spans="1:10" ht="15.6" x14ac:dyDescent="0.3">
      <c r="A388" s="79">
        <v>386</v>
      </c>
      <c r="B388" s="465" t="s">
        <v>50402</v>
      </c>
      <c r="C388" s="461" t="s">
        <v>41436</v>
      </c>
      <c r="D388" s="461" t="s">
        <v>50403</v>
      </c>
      <c r="E388" s="317" t="s">
        <v>32451</v>
      </c>
      <c r="F388" s="317" t="s">
        <v>49532</v>
      </c>
      <c r="G388" s="466">
        <v>1.821</v>
      </c>
      <c r="H388" s="463" t="s">
        <v>50356</v>
      </c>
      <c r="I388" s="136" t="s">
        <v>8</v>
      </c>
      <c r="J388" s="136" t="s">
        <v>11236</v>
      </c>
    </row>
    <row r="389" spans="1:10" ht="15.6" x14ac:dyDescent="0.3">
      <c r="A389" s="79">
        <v>387</v>
      </c>
      <c r="B389" s="460" t="s">
        <v>50404</v>
      </c>
      <c r="C389" s="461" t="s">
        <v>50405</v>
      </c>
      <c r="D389" s="461" t="s">
        <v>50406</v>
      </c>
      <c r="E389" s="317" t="s">
        <v>32451</v>
      </c>
      <c r="F389" s="317" t="s">
        <v>49532</v>
      </c>
      <c r="G389" s="466">
        <v>3.5619999999999998</v>
      </c>
      <c r="H389" s="463" t="s">
        <v>50366</v>
      </c>
      <c r="I389" s="136" t="s">
        <v>8</v>
      </c>
      <c r="J389" s="136" t="s">
        <v>11236</v>
      </c>
    </row>
    <row r="390" spans="1:10" ht="15.6" x14ac:dyDescent="0.3">
      <c r="A390" s="79">
        <v>388</v>
      </c>
      <c r="B390" s="460" t="s">
        <v>50407</v>
      </c>
      <c r="C390" s="461" t="s">
        <v>50408</v>
      </c>
      <c r="D390" s="461" t="s">
        <v>50194</v>
      </c>
      <c r="E390" s="317" t="s">
        <v>32451</v>
      </c>
      <c r="F390" s="317" t="s">
        <v>49532</v>
      </c>
      <c r="G390" s="466">
        <v>2.6309999999999998</v>
      </c>
      <c r="H390" s="463" t="s">
        <v>50351</v>
      </c>
      <c r="I390" s="136" t="s">
        <v>8</v>
      </c>
      <c r="J390" s="136" t="s">
        <v>11236</v>
      </c>
    </row>
    <row r="391" spans="1:10" ht="15.6" x14ac:dyDescent="0.3">
      <c r="A391" s="79">
        <v>389</v>
      </c>
      <c r="B391" s="460" t="s">
        <v>50409</v>
      </c>
      <c r="C391" s="461" t="s">
        <v>50410</v>
      </c>
      <c r="D391" s="461" t="s">
        <v>32602</v>
      </c>
      <c r="E391" s="317" t="s">
        <v>32451</v>
      </c>
      <c r="F391" s="317" t="s">
        <v>49532</v>
      </c>
      <c r="G391" s="466">
        <v>2.8340000000000001</v>
      </c>
      <c r="H391" s="463" t="s">
        <v>50353</v>
      </c>
      <c r="I391" s="136" t="s">
        <v>8</v>
      </c>
      <c r="J391" s="136" t="s">
        <v>11236</v>
      </c>
    </row>
    <row r="392" spans="1:10" ht="15.6" x14ac:dyDescent="0.3">
      <c r="A392" s="79">
        <v>390</v>
      </c>
      <c r="B392" s="460" t="s">
        <v>50411</v>
      </c>
      <c r="C392" s="461" t="s">
        <v>50412</v>
      </c>
      <c r="D392" s="461" t="s">
        <v>50413</v>
      </c>
      <c r="E392" s="317" t="s">
        <v>32451</v>
      </c>
      <c r="F392" s="317" t="s">
        <v>49532</v>
      </c>
      <c r="G392" s="466">
        <v>2.125</v>
      </c>
      <c r="H392" s="463" t="s">
        <v>50374</v>
      </c>
      <c r="I392" s="136" t="s">
        <v>8</v>
      </c>
      <c r="J392" s="136" t="s">
        <v>11236</v>
      </c>
    </row>
    <row r="393" spans="1:10" ht="15.6" x14ac:dyDescent="0.3">
      <c r="A393" s="79">
        <v>391</v>
      </c>
      <c r="B393" s="460" t="s">
        <v>50414</v>
      </c>
      <c r="C393" s="461" t="s">
        <v>50415</v>
      </c>
      <c r="D393" s="461" t="s">
        <v>50416</v>
      </c>
      <c r="E393" s="317" t="s">
        <v>32451</v>
      </c>
      <c r="F393" s="317" t="s">
        <v>49532</v>
      </c>
      <c r="G393" s="466">
        <v>3.6429999999999998</v>
      </c>
      <c r="H393" s="463" t="s">
        <v>50381</v>
      </c>
      <c r="I393" s="136" t="s">
        <v>8</v>
      </c>
      <c r="J393" s="136" t="s">
        <v>11236</v>
      </c>
    </row>
    <row r="394" spans="1:10" ht="15.6" x14ac:dyDescent="0.3">
      <c r="A394" s="79">
        <v>392</v>
      </c>
      <c r="B394" s="460" t="s">
        <v>50417</v>
      </c>
      <c r="C394" s="461" t="s">
        <v>40806</v>
      </c>
      <c r="D394" s="461" t="s">
        <v>50291</v>
      </c>
      <c r="E394" s="317" t="s">
        <v>32451</v>
      </c>
      <c r="F394" s="317" t="s">
        <v>49532</v>
      </c>
      <c r="G394" s="466">
        <v>1.5620000000000001</v>
      </c>
      <c r="H394" s="463" t="s">
        <v>50359</v>
      </c>
      <c r="I394" s="136" t="s">
        <v>8</v>
      </c>
      <c r="J394" s="136" t="s">
        <v>11236</v>
      </c>
    </row>
    <row r="395" spans="1:10" ht="15.6" x14ac:dyDescent="0.3">
      <c r="A395" s="79">
        <v>393</v>
      </c>
      <c r="B395" s="460" t="s">
        <v>50418</v>
      </c>
      <c r="C395" s="461" t="s">
        <v>50419</v>
      </c>
      <c r="D395" s="461" t="s">
        <v>32965</v>
      </c>
      <c r="E395" s="317" t="s">
        <v>32451</v>
      </c>
      <c r="F395" s="317" t="s">
        <v>49532</v>
      </c>
      <c r="G395" s="466">
        <v>2.8340000000000001</v>
      </c>
      <c r="H395" s="463" t="s">
        <v>50353</v>
      </c>
      <c r="I395" s="136" t="s">
        <v>8</v>
      </c>
      <c r="J395" s="136" t="s">
        <v>11236</v>
      </c>
    </row>
    <row r="396" spans="1:10" ht="15.6" x14ac:dyDescent="0.3">
      <c r="A396" s="79">
        <v>394</v>
      </c>
      <c r="B396" s="468" t="s">
        <v>50420</v>
      </c>
      <c r="C396" s="461" t="s">
        <v>50421</v>
      </c>
      <c r="D396" s="461" t="s">
        <v>50422</v>
      </c>
      <c r="E396" s="317" t="s">
        <v>32451</v>
      </c>
      <c r="F396" s="317" t="s">
        <v>49532</v>
      </c>
      <c r="G396" s="466">
        <v>3.137</v>
      </c>
      <c r="H396" s="463" t="s">
        <v>50356</v>
      </c>
      <c r="I396" s="136" t="s">
        <v>8</v>
      </c>
      <c r="J396" s="136" t="s">
        <v>11236</v>
      </c>
    </row>
    <row r="397" spans="1:10" ht="15.6" x14ac:dyDescent="0.3">
      <c r="A397" s="79">
        <v>395</v>
      </c>
      <c r="B397" s="460" t="s">
        <v>50423</v>
      </c>
      <c r="C397" s="461" t="s">
        <v>50424</v>
      </c>
      <c r="D397" s="461" t="s">
        <v>33530</v>
      </c>
      <c r="E397" s="317" t="s">
        <v>32451</v>
      </c>
      <c r="F397" s="317" t="s">
        <v>49532</v>
      </c>
      <c r="G397" s="466">
        <v>1.238</v>
      </c>
      <c r="H397" s="463" t="s">
        <v>50359</v>
      </c>
      <c r="I397" s="136" t="s">
        <v>8</v>
      </c>
      <c r="J397" s="136" t="s">
        <v>11236</v>
      </c>
    </row>
    <row r="398" spans="1:10" ht="15.6" x14ac:dyDescent="0.3">
      <c r="A398" s="79">
        <v>396</v>
      </c>
      <c r="B398" s="460" t="s">
        <v>50425</v>
      </c>
      <c r="C398" s="461" t="s">
        <v>50426</v>
      </c>
      <c r="D398" s="461" t="s">
        <v>49753</v>
      </c>
      <c r="E398" s="317" t="s">
        <v>32451</v>
      </c>
      <c r="F398" s="317" t="s">
        <v>49532</v>
      </c>
      <c r="G398" s="466">
        <v>3.6429999999999998</v>
      </c>
      <c r="H398" s="463" t="s">
        <v>50381</v>
      </c>
      <c r="I398" s="136" t="s">
        <v>8</v>
      </c>
      <c r="J398" s="136" t="s">
        <v>11236</v>
      </c>
    </row>
    <row r="399" spans="1:10" ht="15.6" x14ac:dyDescent="0.3">
      <c r="A399" s="79">
        <v>397</v>
      </c>
      <c r="B399" s="460" t="s">
        <v>50427</v>
      </c>
      <c r="C399" s="461" t="s">
        <v>49904</v>
      </c>
      <c r="D399" s="461" t="s">
        <v>23462</v>
      </c>
      <c r="E399" s="317" t="s">
        <v>32451</v>
      </c>
      <c r="F399" s="317" t="s">
        <v>49532</v>
      </c>
      <c r="G399" s="466">
        <v>1.821</v>
      </c>
      <c r="H399" s="463" t="s">
        <v>50356</v>
      </c>
      <c r="I399" s="136" t="s">
        <v>8</v>
      </c>
      <c r="J399" s="136" t="s">
        <v>11236</v>
      </c>
    </row>
    <row r="400" spans="1:10" ht="15.6" x14ac:dyDescent="0.3">
      <c r="A400" s="79">
        <v>398</v>
      </c>
      <c r="B400" s="460" t="s">
        <v>50428</v>
      </c>
      <c r="C400" s="461" t="s">
        <v>50429</v>
      </c>
      <c r="D400" s="461" t="s">
        <v>50047</v>
      </c>
      <c r="E400" s="317" t="s">
        <v>32451</v>
      </c>
      <c r="F400" s="317" t="s">
        <v>49532</v>
      </c>
      <c r="G400" s="466">
        <v>1.72</v>
      </c>
      <c r="H400" s="463" t="s">
        <v>50381</v>
      </c>
      <c r="I400" s="136" t="s">
        <v>8</v>
      </c>
      <c r="J400" s="136" t="s">
        <v>11236</v>
      </c>
    </row>
    <row r="401" spans="1:10" ht="15.6" x14ac:dyDescent="0.3">
      <c r="A401" s="79">
        <v>399</v>
      </c>
      <c r="B401" s="460" t="s">
        <v>50430</v>
      </c>
      <c r="C401" s="461" t="s">
        <v>50431</v>
      </c>
      <c r="D401" s="461" t="s">
        <v>41510</v>
      </c>
      <c r="E401" s="317" t="s">
        <v>32451</v>
      </c>
      <c r="F401" s="317" t="s">
        <v>49532</v>
      </c>
      <c r="G401" s="466">
        <v>2.226</v>
      </c>
      <c r="H401" s="463" t="s">
        <v>50386</v>
      </c>
      <c r="I401" s="136" t="s">
        <v>8</v>
      </c>
      <c r="J401" s="136" t="s">
        <v>11236</v>
      </c>
    </row>
    <row r="402" spans="1:10" ht="15.6" x14ac:dyDescent="0.3">
      <c r="A402" s="79">
        <v>400</v>
      </c>
      <c r="B402" s="460" t="s">
        <v>50432</v>
      </c>
      <c r="C402" s="461" t="s">
        <v>41085</v>
      </c>
      <c r="D402" s="461" t="s">
        <v>50282</v>
      </c>
      <c r="E402" s="317" t="s">
        <v>32451</v>
      </c>
      <c r="F402" s="317" t="s">
        <v>49532</v>
      </c>
      <c r="G402" s="466">
        <v>3.6429999999999998</v>
      </c>
      <c r="H402" s="463" t="s">
        <v>50381</v>
      </c>
      <c r="I402" s="136" t="s">
        <v>8</v>
      </c>
      <c r="J402" s="136" t="s">
        <v>11236</v>
      </c>
    </row>
    <row r="403" spans="1:10" ht="15.6" x14ac:dyDescent="0.3">
      <c r="A403" s="79">
        <v>401</v>
      </c>
      <c r="B403" s="460" t="s">
        <v>50433</v>
      </c>
      <c r="C403" s="461" t="s">
        <v>50042</v>
      </c>
      <c r="D403" s="461" t="s">
        <v>33436</v>
      </c>
      <c r="E403" s="317" t="s">
        <v>32451</v>
      </c>
      <c r="F403" s="317" t="s">
        <v>49532</v>
      </c>
      <c r="G403" s="466">
        <v>2.1859999999999999</v>
      </c>
      <c r="H403" s="463" t="s">
        <v>50362</v>
      </c>
      <c r="I403" s="136" t="s">
        <v>8</v>
      </c>
      <c r="J403" s="136" t="s">
        <v>11236</v>
      </c>
    </row>
    <row r="404" spans="1:10" ht="15.6" x14ac:dyDescent="0.3">
      <c r="A404" s="79">
        <v>402</v>
      </c>
      <c r="B404" s="460" t="s">
        <v>50434</v>
      </c>
      <c r="C404" s="461" t="s">
        <v>49632</v>
      </c>
      <c r="D404" s="461" t="s">
        <v>32965</v>
      </c>
      <c r="E404" s="317" t="s">
        <v>32451</v>
      </c>
      <c r="F404" s="317" t="s">
        <v>49532</v>
      </c>
      <c r="G404" s="466">
        <v>2.226</v>
      </c>
      <c r="H404" s="463" t="s">
        <v>50362</v>
      </c>
      <c r="I404" s="136" t="s">
        <v>8</v>
      </c>
      <c r="J404" s="136" t="s">
        <v>11236</v>
      </c>
    </row>
    <row r="405" spans="1:10" ht="15.6" x14ac:dyDescent="0.3">
      <c r="A405" s="79">
        <v>403</v>
      </c>
      <c r="B405" s="460" t="s">
        <v>50435</v>
      </c>
      <c r="C405" s="461" t="s">
        <v>50436</v>
      </c>
      <c r="D405" s="461" t="s">
        <v>32820</v>
      </c>
      <c r="E405" s="317" t="s">
        <v>32451</v>
      </c>
      <c r="F405" s="317" t="s">
        <v>49532</v>
      </c>
      <c r="G405" s="466">
        <v>3.238</v>
      </c>
      <c r="H405" s="463" t="s">
        <v>50366</v>
      </c>
      <c r="I405" s="136" t="s">
        <v>8</v>
      </c>
      <c r="J405" s="136" t="s">
        <v>11236</v>
      </c>
    </row>
    <row r="406" spans="1:10" ht="15.6" x14ac:dyDescent="0.3">
      <c r="A406" s="79">
        <v>404</v>
      </c>
      <c r="B406" s="460" t="s">
        <v>50437</v>
      </c>
      <c r="C406" s="461" t="s">
        <v>50438</v>
      </c>
      <c r="D406" s="461" t="s">
        <v>42700</v>
      </c>
      <c r="E406" s="317" t="s">
        <v>32451</v>
      </c>
      <c r="F406" s="317" t="s">
        <v>49532</v>
      </c>
      <c r="G406" s="466">
        <v>2.8340000000000001</v>
      </c>
      <c r="H406" s="463" t="s">
        <v>50353</v>
      </c>
      <c r="I406" s="136" t="s">
        <v>8</v>
      </c>
      <c r="J406" s="136" t="s">
        <v>11236</v>
      </c>
    </row>
    <row r="407" spans="1:10" ht="15.6" x14ac:dyDescent="0.3">
      <c r="A407" s="79">
        <v>405</v>
      </c>
      <c r="B407" s="460" t="s">
        <v>50439</v>
      </c>
      <c r="C407" s="461" t="s">
        <v>50440</v>
      </c>
      <c r="D407" s="461" t="s">
        <v>50209</v>
      </c>
      <c r="E407" s="317" t="s">
        <v>32451</v>
      </c>
      <c r="F407" s="317" t="s">
        <v>49532</v>
      </c>
      <c r="G407" s="466">
        <v>1.821</v>
      </c>
      <c r="H407" s="463" t="s">
        <v>50356</v>
      </c>
      <c r="I407" s="136" t="s">
        <v>8</v>
      </c>
      <c r="J407" s="136" t="s">
        <v>11236</v>
      </c>
    </row>
    <row r="408" spans="1:10" ht="15.6" x14ac:dyDescent="0.3">
      <c r="A408" s="79">
        <v>406</v>
      </c>
      <c r="B408" s="460" t="s">
        <v>50441</v>
      </c>
      <c r="C408" s="461" t="s">
        <v>50442</v>
      </c>
      <c r="D408" s="461" t="s">
        <v>50443</v>
      </c>
      <c r="E408" s="317" t="s">
        <v>32451</v>
      </c>
      <c r="F408" s="317" t="s">
        <v>49532</v>
      </c>
      <c r="G408" s="466">
        <v>2.226</v>
      </c>
      <c r="H408" s="463" t="s">
        <v>50386</v>
      </c>
      <c r="I408" s="136" t="s">
        <v>8</v>
      </c>
      <c r="J408" s="136" t="s">
        <v>11236</v>
      </c>
    </row>
    <row r="409" spans="1:10" ht="15.6" x14ac:dyDescent="0.3">
      <c r="A409" s="79">
        <v>407</v>
      </c>
      <c r="B409" s="460" t="s">
        <v>50444</v>
      </c>
      <c r="C409" s="461" t="s">
        <v>50445</v>
      </c>
      <c r="D409" s="461" t="s">
        <v>40778</v>
      </c>
      <c r="E409" s="317" t="s">
        <v>32451</v>
      </c>
      <c r="F409" s="317" t="s">
        <v>49532</v>
      </c>
      <c r="G409" s="466">
        <v>2.8340000000000001</v>
      </c>
      <c r="H409" s="463" t="s">
        <v>50353</v>
      </c>
      <c r="I409" s="136" t="s">
        <v>8</v>
      </c>
      <c r="J409" s="136" t="s">
        <v>11236</v>
      </c>
    </row>
    <row r="410" spans="1:10" ht="15.6" x14ac:dyDescent="0.3">
      <c r="A410" s="79">
        <v>408</v>
      </c>
      <c r="B410" s="460" t="s">
        <v>50446</v>
      </c>
      <c r="C410" s="461" t="s">
        <v>50447</v>
      </c>
      <c r="D410" s="461" t="s">
        <v>32590</v>
      </c>
      <c r="E410" s="317" t="s">
        <v>32451</v>
      </c>
      <c r="F410" s="317" t="s">
        <v>49532</v>
      </c>
      <c r="G410" s="466">
        <v>3.6429999999999998</v>
      </c>
      <c r="H410" s="463" t="s">
        <v>50381</v>
      </c>
      <c r="I410" s="136" t="s">
        <v>8</v>
      </c>
      <c r="J410" s="136" t="s">
        <v>11236</v>
      </c>
    </row>
    <row r="411" spans="1:10" ht="15.6" x14ac:dyDescent="0.3">
      <c r="A411" s="79">
        <v>409</v>
      </c>
      <c r="B411" s="460" t="s">
        <v>50448</v>
      </c>
      <c r="C411" s="461" t="s">
        <v>50449</v>
      </c>
      <c r="D411" s="461" t="s">
        <v>50450</v>
      </c>
      <c r="E411" s="317" t="s">
        <v>32451</v>
      </c>
      <c r="F411" s="317" t="s">
        <v>49532</v>
      </c>
      <c r="G411" s="466">
        <v>2.226</v>
      </c>
      <c r="H411" s="463" t="s">
        <v>50386</v>
      </c>
      <c r="I411" s="136" t="s">
        <v>8</v>
      </c>
      <c r="J411" s="136" t="s">
        <v>11236</v>
      </c>
    </row>
    <row r="412" spans="1:10" ht="15.6" x14ac:dyDescent="0.3">
      <c r="A412" s="79">
        <v>410</v>
      </c>
      <c r="B412" s="460" t="s">
        <v>50451</v>
      </c>
      <c r="C412" s="461" t="s">
        <v>50452</v>
      </c>
      <c r="D412" s="461" t="s">
        <v>32839</v>
      </c>
      <c r="E412" s="317" t="s">
        <v>32451</v>
      </c>
      <c r="F412" s="317" t="s">
        <v>49532</v>
      </c>
      <c r="G412" s="466">
        <v>2.226</v>
      </c>
      <c r="H412" s="463" t="s">
        <v>50386</v>
      </c>
      <c r="I412" s="136" t="s">
        <v>8</v>
      </c>
      <c r="J412" s="136" t="s">
        <v>11236</v>
      </c>
    </row>
    <row r="413" spans="1:10" ht="15.6" x14ac:dyDescent="0.3">
      <c r="A413" s="79">
        <v>411</v>
      </c>
      <c r="B413" s="460" t="s">
        <v>50453</v>
      </c>
      <c r="C413" s="461" t="s">
        <v>50454</v>
      </c>
      <c r="D413" s="461" t="s">
        <v>788</v>
      </c>
      <c r="E413" s="317" t="s">
        <v>32451</v>
      </c>
      <c r="F413" s="317" t="s">
        <v>49532</v>
      </c>
      <c r="G413" s="466">
        <v>3.5619999999999998</v>
      </c>
      <c r="H413" s="463" t="s">
        <v>50366</v>
      </c>
      <c r="I413" s="136" t="s">
        <v>8</v>
      </c>
      <c r="J413" s="136" t="s">
        <v>11236</v>
      </c>
    </row>
    <row r="414" spans="1:10" ht="15.6" x14ac:dyDescent="0.3">
      <c r="A414" s="79">
        <v>412</v>
      </c>
      <c r="B414" s="460" t="s">
        <v>50455</v>
      </c>
      <c r="C414" s="461" t="s">
        <v>50454</v>
      </c>
      <c r="D414" s="461" t="s">
        <v>788</v>
      </c>
      <c r="E414" s="317" t="s">
        <v>32451</v>
      </c>
      <c r="F414" s="317" t="s">
        <v>49532</v>
      </c>
      <c r="G414" s="466">
        <v>3.238</v>
      </c>
      <c r="H414" s="463" t="s">
        <v>50366</v>
      </c>
      <c r="I414" s="136" t="s">
        <v>8</v>
      </c>
      <c r="J414" s="136" t="s">
        <v>11236</v>
      </c>
    </row>
    <row r="415" spans="1:10" ht="15.6" x14ac:dyDescent="0.3">
      <c r="A415" s="79">
        <v>413</v>
      </c>
      <c r="B415" s="460" t="s">
        <v>50456</v>
      </c>
      <c r="C415" s="461" t="s">
        <v>50457</v>
      </c>
      <c r="D415" s="461" t="s">
        <v>50458</v>
      </c>
      <c r="E415" s="317" t="s">
        <v>32451</v>
      </c>
      <c r="F415" s="317" t="s">
        <v>49532</v>
      </c>
      <c r="G415" s="466">
        <v>3.238</v>
      </c>
      <c r="H415" s="463" t="s">
        <v>50366</v>
      </c>
      <c r="I415" s="136" t="s">
        <v>8</v>
      </c>
      <c r="J415" s="136" t="s">
        <v>11236</v>
      </c>
    </row>
    <row r="416" spans="1:10" ht="15.6" x14ac:dyDescent="0.3">
      <c r="A416" s="79">
        <v>414</v>
      </c>
      <c r="B416" s="460" t="s">
        <v>50459</v>
      </c>
      <c r="C416" s="461" t="s">
        <v>49718</v>
      </c>
      <c r="D416" s="461" t="s">
        <v>33040</v>
      </c>
      <c r="E416" s="317" t="s">
        <v>32451</v>
      </c>
      <c r="F416" s="317" t="s">
        <v>49532</v>
      </c>
      <c r="G416" s="466">
        <v>2.8340000000000001</v>
      </c>
      <c r="H416" s="463" t="s">
        <v>50353</v>
      </c>
      <c r="I416" s="136" t="s">
        <v>8</v>
      </c>
      <c r="J416" s="136" t="s">
        <v>11236</v>
      </c>
    </row>
    <row r="417" spans="1:10" ht="15.6" x14ac:dyDescent="0.3">
      <c r="A417" s="79">
        <v>415</v>
      </c>
      <c r="B417" s="460" t="s">
        <v>50460</v>
      </c>
      <c r="C417" s="461" t="s">
        <v>50461</v>
      </c>
      <c r="D417" s="461" t="s">
        <v>50462</v>
      </c>
      <c r="E417" s="317" t="s">
        <v>32451</v>
      </c>
      <c r="F417" s="317" t="s">
        <v>49532</v>
      </c>
      <c r="G417" s="466">
        <v>2.125</v>
      </c>
      <c r="H417" s="463" t="s">
        <v>50374</v>
      </c>
      <c r="I417" s="136" t="s">
        <v>8</v>
      </c>
      <c r="J417" s="136" t="s">
        <v>11236</v>
      </c>
    </row>
    <row r="418" spans="1:10" ht="15.6" x14ac:dyDescent="0.3">
      <c r="A418" s="79">
        <v>416</v>
      </c>
      <c r="B418" s="460" t="s">
        <v>50463</v>
      </c>
      <c r="C418" s="461" t="s">
        <v>50464</v>
      </c>
      <c r="D418" s="461" t="s">
        <v>32820</v>
      </c>
      <c r="E418" s="317" t="s">
        <v>32451</v>
      </c>
      <c r="F418" s="317" t="s">
        <v>49532</v>
      </c>
      <c r="G418" s="466">
        <v>2.226</v>
      </c>
      <c r="H418" s="463" t="s">
        <v>50386</v>
      </c>
      <c r="I418" s="136" t="s">
        <v>8</v>
      </c>
      <c r="J418" s="136" t="s">
        <v>11236</v>
      </c>
    </row>
    <row r="419" spans="1:10" ht="15.6" x14ac:dyDescent="0.3">
      <c r="A419" s="79">
        <v>417</v>
      </c>
      <c r="B419" s="460" t="s">
        <v>50465</v>
      </c>
      <c r="C419" s="461" t="s">
        <v>50466</v>
      </c>
      <c r="D419" s="461" t="s">
        <v>28678</v>
      </c>
      <c r="E419" s="317" t="s">
        <v>32451</v>
      </c>
      <c r="F419" s="317" t="s">
        <v>49532</v>
      </c>
      <c r="G419" s="466">
        <v>2.125</v>
      </c>
      <c r="H419" s="463" t="s">
        <v>50374</v>
      </c>
      <c r="I419" s="136" t="s">
        <v>8</v>
      </c>
      <c r="J419" s="136" t="s">
        <v>11236</v>
      </c>
    </row>
    <row r="420" spans="1:10" ht="15.6" x14ac:dyDescent="0.3">
      <c r="A420" s="79">
        <v>418</v>
      </c>
      <c r="B420" s="460" t="s">
        <v>50467</v>
      </c>
      <c r="C420" s="461" t="s">
        <v>49832</v>
      </c>
      <c r="D420" s="461" t="s">
        <v>23476</v>
      </c>
      <c r="E420" s="317" t="s">
        <v>32451</v>
      </c>
      <c r="F420" s="317" t="s">
        <v>49532</v>
      </c>
      <c r="G420" s="466">
        <v>3.6429999999999998</v>
      </c>
      <c r="H420" s="463" t="s">
        <v>50381</v>
      </c>
      <c r="I420" s="136" t="s">
        <v>8</v>
      </c>
      <c r="J420" s="136" t="s">
        <v>11236</v>
      </c>
    </row>
    <row r="421" spans="1:10" ht="15.6" x14ac:dyDescent="0.3">
      <c r="A421" s="79">
        <v>419</v>
      </c>
      <c r="B421" s="460" t="s">
        <v>50468</v>
      </c>
      <c r="C421" s="461" t="s">
        <v>50469</v>
      </c>
      <c r="D421" s="461" t="s">
        <v>50470</v>
      </c>
      <c r="E421" s="317" t="s">
        <v>32451</v>
      </c>
      <c r="F421" s="317" t="s">
        <v>49532</v>
      </c>
      <c r="G421" s="466">
        <v>3.6429999999999998</v>
      </c>
      <c r="H421" s="463" t="s">
        <v>50381</v>
      </c>
      <c r="I421" s="136" t="s">
        <v>8</v>
      </c>
      <c r="J421" s="136" t="s">
        <v>11236</v>
      </c>
    </row>
    <row r="422" spans="1:10" ht="15.6" x14ac:dyDescent="0.3">
      <c r="A422" s="79">
        <v>420</v>
      </c>
      <c r="B422" s="460" t="s">
        <v>50471</v>
      </c>
      <c r="C422" s="461" t="s">
        <v>50472</v>
      </c>
      <c r="D422" s="461" t="s">
        <v>32620</v>
      </c>
      <c r="E422" s="317" t="s">
        <v>32451</v>
      </c>
      <c r="F422" s="317" t="s">
        <v>49532</v>
      </c>
      <c r="G422" s="466">
        <v>2.226</v>
      </c>
      <c r="H422" s="463" t="s">
        <v>50386</v>
      </c>
      <c r="I422" s="136" t="s">
        <v>8</v>
      </c>
      <c r="J422" s="136" t="s">
        <v>11236</v>
      </c>
    </row>
    <row r="423" spans="1:10" ht="15.6" x14ac:dyDescent="0.3">
      <c r="A423" s="79">
        <v>421</v>
      </c>
      <c r="B423" s="460" t="s">
        <v>50473</v>
      </c>
      <c r="C423" s="461" t="s">
        <v>50474</v>
      </c>
      <c r="D423" s="461" t="s">
        <v>33436</v>
      </c>
      <c r="E423" s="317" t="s">
        <v>32451</v>
      </c>
      <c r="F423" s="317" t="s">
        <v>49532</v>
      </c>
      <c r="G423" s="466">
        <v>2.226</v>
      </c>
      <c r="H423" s="463" t="s">
        <v>50386</v>
      </c>
      <c r="I423" s="136" t="s">
        <v>8</v>
      </c>
      <c r="J423" s="136" t="s">
        <v>11236</v>
      </c>
    </row>
    <row r="424" spans="1:10" ht="15.6" x14ac:dyDescent="0.3">
      <c r="A424" s="79">
        <v>422</v>
      </c>
      <c r="B424" s="460" t="s">
        <v>50475</v>
      </c>
      <c r="C424" s="461" t="s">
        <v>50476</v>
      </c>
      <c r="D424" s="461" t="s">
        <v>50477</v>
      </c>
      <c r="E424" s="317" t="s">
        <v>32451</v>
      </c>
      <c r="F424" s="317" t="s">
        <v>49532</v>
      </c>
      <c r="G424" s="466">
        <v>2.226</v>
      </c>
      <c r="H424" s="463" t="s">
        <v>50386</v>
      </c>
      <c r="I424" s="136" t="s">
        <v>8</v>
      </c>
      <c r="J424" s="136" t="s">
        <v>11236</v>
      </c>
    </row>
    <row r="425" spans="1:10" ht="15.6" x14ac:dyDescent="0.3">
      <c r="A425" s="79">
        <v>423</v>
      </c>
      <c r="B425" s="460" t="s">
        <v>50478</v>
      </c>
      <c r="C425" s="461" t="s">
        <v>50042</v>
      </c>
      <c r="D425" s="461" t="s">
        <v>33436</v>
      </c>
      <c r="E425" s="317" t="s">
        <v>32451</v>
      </c>
      <c r="F425" s="317" t="s">
        <v>49532</v>
      </c>
      <c r="G425" s="466">
        <v>2.8340000000000001</v>
      </c>
      <c r="H425" s="463" t="s">
        <v>50479</v>
      </c>
      <c r="I425" s="136" t="s">
        <v>8</v>
      </c>
      <c r="J425" s="136" t="s">
        <v>11236</v>
      </c>
    </row>
    <row r="426" spans="1:10" ht="15.6" x14ac:dyDescent="0.3">
      <c r="A426" s="79">
        <v>424</v>
      </c>
      <c r="B426" s="460" t="s">
        <v>50480</v>
      </c>
      <c r="C426" s="461" t="s">
        <v>50481</v>
      </c>
      <c r="D426" s="461" t="s">
        <v>50482</v>
      </c>
      <c r="E426" s="317" t="s">
        <v>32451</v>
      </c>
      <c r="F426" s="317" t="s">
        <v>49532</v>
      </c>
      <c r="G426" s="466">
        <v>3.6429999999999998</v>
      </c>
      <c r="H426" s="463" t="s">
        <v>50381</v>
      </c>
      <c r="I426" s="136" t="s">
        <v>8</v>
      </c>
      <c r="J426" s="136" t="s">
        <v>11236</v>
      </c>
    </row>
    <row r="427" spans="1:10" ht="15.6" x14ac:dyDescent="0.3">
      <c r="A427" s="79">
        <v>425</v>
      </c>
      <c r="B427" s="460" t="s">
        <v>50483</v>
      </c>
      <c r="C427" s="461" t="s">
        <v>50484</v>
      </c>
      <c r="D427" s="461" t="s">
        <v>33464</v>
      </c>
      <c r="E427" s="317" t="s">
        <v>32451</v>
      </c>
      <c r="F427" s="317" t="s">
        <v>49532</v>
      </c>
      <c r="G427" s="466">
        <v>3.137</v>
      </c>
      <c r="H427" s="463" t="s">
        <v>50356</v>
      </c>
      <c r="I427" s="136" t="s">
        <v>8</v>
      </c>
      <c r="J427" s="136" t="s">
        <v>11236</v>
      </c>
    </row>
    <row r="428" spans="1:10" ht="15.6" x14ac:dyDescent="0.3">
      <c r="A428" s="79">
        <v>426</v>
      </c>
      <c r="B428" s="460" t="s">
        <v>50485</v>
      </c>
      <c r="C428" s="461" t="s">
        <v>50486</v>
      </c>
      <c r="D428" s="461" t="s">
        <v>50487</v>
      </c>
      <c r="E428" s="317" t="s">
        <v>32451</v>
      </c>
      <c r="F428" s="317" t="s">
        <v>49532</v>
      </c>
      <c r="G428" s="466">
        <v>3.238</v>
      </c>
      <c r="H428" s="463" t="s">
        <v>50359</v>
      </c>
      <c r="I428" s="136" t="s">
        <v>8</v>
      </c>
      <c r="J428" s="136" t="s">
        <v>11236</v>
      </c>
    </row>
    <row r="429" spans="1:10" ht="15.6" x14ac:dyDescent="0.3">
      <c r="A429" s="79">
        <v>427</v>
      </c>
      <c r="B429" s="460" t="s">
        <v>50488</v>
      </c>
      <c r="C429" s="461" t="s">
        <v>50489</v>
      </c>
      <c r="D429" s="461" t="s">
        <v>32849</v>
      </c>
      <c r="E429" s="317" t="s">
        <v>32451</v>
      </c>
      <c r="F429" s="317" t="s">
        <v>49532</v>
      </c>
      <c r="G429" s="466">
        <v>1.821</v>
      </c>
      <c r="H429" s="463" t="s">
        <v>50356</v>
      </c>
      <c r="I429" s="136" t="s">
        <v>8</v>
      </c>
      <c r="J429" s="136" t="s">
        <v>11236</v>
      </c>
    </row>
    <row r="430" spans="1:10" ht="15.6" x14ac:dyDescent="0.3">
      <c r="A430" s="79">
        <v>428</v>
      </c>
      <c r="B430" s="460" t="s">
        <v>50490</v>
      </c>
      <c r="C430" s="461" t="s">
        <v>50491</v>
      </c>
      <c r="D430" s="461" t="s">
        <v>50103</v>
      </c>
      <c r="E430" s="317" t="s">
        <v>32451</v>
      </c>
      <c r="F430" s="317" t="s">
        <v>49532</v>
      </c>
      <c r="G430" s="466">
        <v>3.036</v>
      </c>
      <c r="H430" s="463" t="s">
        <v>50492</v>
      </c>
      <c r="I430" s="136" t="s">
        <v>8</v>
      </c>
      <c r="J430" s="136" t="s">
        <v>11236</v>
      </c>
    </row>
    <row r="431" spans="1:10" ht="15.6" x14ac:dyDescent="0.3">
      <c r="A431" s="79">
        <v>429</v>
      </c>
      <c r="B431" s="460" t="s">
        <v>50493</v>
      </c>
      <c r="C431" s="461" t="s">
        <v>50494</v>
      </c>
      <c r="D431" s="461" t="s">
        <v>33202</v>
      </c>
      <c r="E431" s="317" t="s">
        <v>32451</v>
      </c>
      <c r="F431" s="317" t="s">
        <v>49532</v>
      </c>
      <c r="G431" s="466">
        <v>2.8340000000000001</v>
      </c>
      <c r="H431" s="463" t="s">
        <v>50479</v>
      </c>
      <c r="I431" s="136" t="s">
        <v>8</v>
      </c>
      <c r="J431" s="136" t="s">
        <v>11236</v>
      </c>
    </row>
    <row r="432" spans="1:10" ht="15.6" x14ac:dyDescent="0.3">
      <c r="A432" s="79">
        <v>430</v>
      </c>
      <c r="B432" s="460" t="s">
        <v>50495</v>
      </c>
      <c r="C432" s="461" t="s">
        <v>50100</v>
      </c>
      <c r="D432" s="461" t="s">
        <v>32651</v>
      </c>
      <c r="E432" s="317" t="s">
        <v>32451</v>
      </c>
      <c r="F432" s="317" t="s">
        <v>49532</v>
      </c>
      <c r="G432" s="466">
        <v>2.7320000000000002</v>
      </c>
      <c r="H432" s="463" t="s">
        <v>50362</v>
      </c>
      <c r="I432" s="136" t="s">
        <v>8</v>
      </c>
      <c r="J432" s="136" t="s">
        <v>11236</v>
      </c>
    </row>
    <row r="433" spans="1:10" ht="15.6" x14ac:dyDescent="0.3">
      <c r="A433" s="79">
        <v>431</v>
      </c>
      <c r="B433" s="460" t="s">
        <v>50496</v>
      </c>
      <c r="C433" s="461" t="s">
        <v>50497</v>
      </c>
      <c r="D433" s="461" t="s">
        <v>6809</v>
      </c>
      <c r="E433" s="317" t="s">
        <v>32451</v>
      </c>
      <c r="F433" s="317" t="s">
        <v>49532</v>
      </c>
      <c r="G433" s="466">
        <v>2.7320000000000002</v>
      </c>
      <c r="H433" s="463" t="s">
        <v>50362</v>
      </c>
      <c r="I433" s="136" t="s">
        <v>8</v>
      </c>
      <c r="J433" s="136" t="s">
        <v>11236</v>
      </c>
    </row>
    <row r="434" spans="1:10" ht="15.6" x14ac:dyDescent="0.3">
      <c r="A434" s="79">
        <v>432</v>
      </c>
      <c r="B434" s="460" t="s">
        <v>50498</v>
      </c>
      <c r="C434" s="461" t="s">
        <v>50497</v>
      </c>
      <c r="D434" s="461" t="s">
        <v>6809</v>
      </c>
      <c r="E434" s="317" t="s">
        <v>32451</v>
      </c>
      <c r="F434" s="317" t="s">
        <v>49532</v>
      </c>
      <c r="G434" s="466">
        <v>2.6309999999999998</v>
      </c>
      <c r="H434" s="463" t="s">
        <v>50351</v>
      </c>
      <c r="I434" s="136" t="s">
        <v>8</v>
      </c>
      <c r="J434" s="136" t="s">
        <v>11236</v>
      </c>
    </row>
    <row r="435" spans="1:10" ht="15.6" x14ac:dyDescent="0.3">
      <c r="A435" s="79">
        <v>433</v>
      </c>
      <c r="B435" s="465" t="s">
        <v>50499</v>
      </c>
      <c r="C435" s="461" t="s">
        <v>50500</v>
      </c>
      <c r="D435" s="461" t="s">
        <v>49651</v>
      </c>
      <c r="E435" s="317" t="s">
        <v>32451</v>
      </c>
      <c r="F435" s="317" t="s">
        <v>49532</v>
      </c>
      <c r="G435" s="466">
        <v>2.8340000000000001</v>
      </c>
      <c r="H435" s="463" t="s">
        <v>50353</v>
      </c>
      <c r="I435" s="136" t="s">
        <v>8</v>
      </c>
      <c r="J435" s="136" t="s">
        <v>11236</v>
      </c>
    </row>
    <row r="436" spans="1:10" ht="15.6" x14ac:dyDescent="0.3">
      <c r="A436" s="79">
        <v>434</v>
      </c>
      <c r="B436" s="460" t="s">
        <v>50501</v>
      </c>
      <c r="C436" s="461" t="s">
        <v>50248</v>
      </c>
      <c r="D436" s="461" t="s">
        <v>50249</v>
      </c>
      <c r="E436" s="317" t="s">
        <v>32451</v>
      </c>
      <c r="F436" s="317" t="s">
        <v>49532</v>
      </c>
      <c r="G436" s="466">
        <v>1.821</v>
      </c>
      <c r="H436" s="463" t="s">
        <v>50356</v>
      </c>
      <c r="I436" s="136" t="s">
        <v>8</v>
      </c>
      <c r="J436" s="136" t="s">
        <v>11236</v>
      </c>
    </row>
    <row r="437" spans="1:10" ht="15.6" x14ac:dyDescent="0.3">
      <c r="A437" s="79">
        <v>435</v>
      </c>
      <c r="B437" s="460" t="s">
        <v>50502</v>
      </c>
      <c r="C437" s="461" t="s">
        <v>50503</v>
      </c>
      <c r="D437" s="461" t="s">
        <v>50504</v>
      </c>
      <c r="E437" s="317" t="s">
        <v>32451</v>
      </c>
      <c r="F437" s="317" t="s">
        <v>49532</v>
      </c>
      <c r="G437" s="466">
        <v>1.036</v>
      </c>
      <c r="H437" s="463" t="s">
        <v>50356</v>
      </c>
      <c r="I437" s="136" t="s">
        <v>8</v>
      </c>
      <c r="J437" s="136" t="s">
        <v>11236</v>
      </c>
    </row>
    <row r="438" spans="1:10" ht="15.6" x14ac:dyDescent="0.3">
      <c r="A438" s="79">
        <v>436</v>
      </c>
      <c r="B438" s="460" t="s">
        <v>50505</v>
      </c>
      <c r="C438" s="461" t="s">
        <v>50506</v>
      </c>
      <c r="D438" s="461" t="s">
        <v>50507</v>
      </c>
      <c r="E438" s="317" t="s">
        <v>32451</v>
      </c>
      <c r="F438" s="317" t="s">
        <v>49532</v>
      </c>
      <c r="G438" s="466">
        <v>2.8340000000000001</v>
      </c>
      <c r="H438" s="463" t="s">
        <v>50353</v>
      </c>
      <c r="I438" s="136" t="s">
        <v>8</v>
      </c>
      <c r="J438" s="136" t="s">
        <v>11236</v>
      </c>
    </row>
    <row r="439" spans="1:10" ht="15.6" x14ac:dyDescent="0.3">
      <c r="A439" s="79">
        <v>437</v>
      </c>
      <c r="B439" s="468" t="s">
        <v>50508</v>
      </c>
      <c r="C439" s="468" t="s">
        <v>50051</v>
      </c>
      <c r="D439" s="468" t="s">
        <v>41939</v>
      </c>
      <c r="E439" s="317" t="s">
        <v>32451</v>
      </c>
      <c r="F439" s="467" t="s">
        <v>49532</v>
      </c>
      <c r="G439" s="469">
        <v>1.238</v>
      </c>
      <c r="H439" s="463" t="s">
        <v>50359</v>
      </c>
      <c r="I439" s="136" t="s">
        <v>8</v>
      </c>
      <c r="J439" s="136" t="s">
        <v>11236</v>
      </c>
    </row>
    <row r="440" spans="1:10" ht="15.6" x14ac:dyDescent="0.3">
      <c r="A440" s="79">
        <v>438</v>
      </c>
      <c r="B440" s="460" t="s">
        <v>50509</v>
      </c>
      <c r="C440" s="461" t="s">
        <v>50265</v>
      </c>
      <c r="D440" s="461" t="s">
        <v>50209</v>
      </c>
      <c r="E440" s="317" t="s">
        <v>32451</v>
      </c>
      <c r="F440" s="317" t="s">
        <v>49532</v>
      </c>
      <c r="G440" s="466">
        <v>3.6429999999999998</v>
      </c>
      <c r="H440" s="463" t="s">
        <v>50381</v>
      </c>
      <c r="I440" s="136" t="s">
        <v>8</v>
      </c>
      <c r="J440" s="136" t="s">
        <v>11236</v>
      </c>
    </row>
    <row r="441" spans="1:10" ht="15.6" x14ac:dyDescent="0.3">
      <c r="A441" s="79">
        <v>439</v>
      </c>
      <c r="B441" s="460" t="s">
        <v>50510</v>
      </c>
      <c r="C441" s="461" t="s">
        <v>49653</v>
      </c>
      <c r="D441" s="461" t="s">
        <v>28678</v>
      </c>
      <c r="E441" s="317" t="s">
        <v>32451</v>
      </c>
      <c r="F441" s="317" t="s">
        <v>49532</v>
      </c>
      <c r="G441" s="466">
        <v>2.226</v>
      </c>
      <c r="H441" s="463" t="s">
        <v>50386</v>
      </c>
      <c r="I441" s="136" t="s">
        <v>8</v>
      </c>
      <c r="J441" s="136" t="s">
        <v>11236</v>
      </c>
    </row>
    <row r="442" spans="1:10" ht="15.6" x14ac:dyDescent="0.3">
      <c r="A442" s="79">
        <v>440</v>
      </c>
      <c r="B442" s="460" t="s">
        <v>50511</v>
      </c>
      <c r="C442" s="461" t="s">
        <v>49904</v>
      </c>
      <c r="D442" s="461" t="s">
        <v>23462</v>
      </c>
      <c r="E442" s="317" t="s">
        <v>32451</v>
      </c>
      <c r="F442" s="317" t="s">
        <v>49532</v>
      </c>
      <c r="G442" s="466">
        <v>2.6309999999999998</v>
      </c>
      <c r="H442" s="463" t="s">
        <v>50351</v>
      </c>
      <c r="I442" s="136" t="s">
        <v>8</v>
      </c>
      <c r="J442" s="136" t="s">
        <v>11236</v>
      </c>
    </row>
    <row r="443" spans="1:10" ht="15.6" x14ac:dyDescent="0.3">
      <c r="A443" s="79">
        <v>441</v>
      </c>
      <c r="B443" s="460" t="s">
        <v>50512</v>
      </c>
      <c r="C443" s="461" t="s">
        <v>49530</v>
      </c>
      <c r="D443" s="461" t="s">
        <v>32742</v>
      </c>
      <c r="E443" s="317" t="s">
        <v>32451</v>
      </c>
      <c r="F443" s="317" t="s">
        <v>49532</v>
      </c>
      <c r="G443" s="466">
        <v>2.125</v>
      </c>
      <c r="H443" s="463" t="s">
        <v>50374</v>
      </c>
      <c r="I443" s="136" t="s">
        <v>8</v>
      </c>
      <c r="J443" s="136" t="s">
        <v>11236</v>
      </c>
    </row>
    <row r="444" spans="1:10" ht="15.6" x14ac:dyDescent="0.3">
      <c r="A444" s="79">
        <v>442</v>
      </c>
      <c r="B444" s="460" t="s">
        <v>50513</v>
      </c>
      <c r="C444" s="461" t="s">
        <v>49530</v>
      </c>
      <c r="D444" s="461" t="s">
        <v>32742</v>
      </c>
      <c r="E444" s="317" t="s">
        <v>32451</v>
      </c>
      <c r="F444" s="317" t="s">
        <v>49532</v>
      </c>
      <c r="G444" s="466">
        <v>2.226</v>
      </c>
      <c r="H444" s="463" t="s">
        <v>50386</v>
      </c>
      <c r="I444" s="136" t="s">
        <v>8</v>
      </c>
      <c r="J444" s="136" t="s">
        <v>11236</v>
      </c>
    </row>
    <row r="445" spans="1:10" ht="15.6" x14ac:dyDescent="0.3">
      <c r="A445" s="79">
        <v>443</v>
      </c>
      <c r="B445" s="468" t="s">
        <v>50514</v>
      </c>
      <c r="C445" s="461" t="s">
        <v>50497</v>
      </c>
      <c r="D445" s="461" t="s">
        <v>6809</v>
      </c>
      <c r="E445" s="317" t="s">
        <v>32451</v>
      </c>
      <c r="F445" s="317" t="s">
        <v>49532</v>
      </c>
      <c r="G445" s="466">
        <v>3.036</v>
      </c>
      <c r="H445" s="463" t="s">
        <v>50515</v>
      </c>
      <c r="I445" s="136" t="s">
        <v>8</v>
      </c>
      <c r="J445" s="136" t="s">
        <v>11236</v>
      </c>
    </row>
    <row r="446" spans="1:10" ht="15.6" x14ac:dyDescent="0.3">
      <c r="A446" s="79">
        <v>444</v>
      </c>
      <c r="B446" s="460" t="s">
        <v>50516</v>
      </c>
      <c r="C446" s="461" t="s">
        <v>50517</v>
      </c>
      <c r="D446" s="461" t="s">
        <v>33530</v>
      </c>
      <c r="E446" s="317" t="s">
        <v>32451</v>
      </c>
      <c r="F446" s="317" t="s">
        <v>49532</v>
      </c>
      <c r="G446" s="466">
        <v>2.226</v>
      </c>
      <c r="H446" s="463" t="s">
        <v>50362</v>
      </c>
      <c r="I446" s="136" t="s">
        <v>8</v>
      </c>
      <c r="J446" s="136" t="s">
        <v>11236</v>
      </c>
    </row>
    <row r="447" spans="1:10" ht="15.6" x14ac:dyDescent="0.3">
      <c r="A447" s="79">
        <v>445</v>
      </c>
      <c r="B447" s="460" t="s">
        <v>50518</v>
      </c>
      <c r="C447" s="461" t="s">
        <v>50118</v>
      </c>
      <c r="D447" s="461" t="s">
        <v>32999</v>
      </c>
      <c r="E447" s="317" t="s">
        <v>32451</v>
      </c>
      <c r="F447" s="317" t="s">
        <v>49532</v>
      </c>
      <c r="G447" s="466">
        <v>2.8340000000000001</v>
      </c>
      <c r="H447" s="463" t="s">
        <v>50353</v>
      </c>
      <c r="I447" s="136" t="s">
        <v>8</v>
      </c>
      <c r="J447" s="136" t="s">
        <v>11236</v>
      </c>
    </row>
    <row r="448" spans="1:10" ht="15.6" x14ac:dyDescent="0.3">
      <c r="A448" s="79">
        <v>446</v>
      </c>
      <c r="B448" s="460" t="s">
        <v>50519</v>
      </c>
      <c r="C448" s="461" t="s">
        <v>50254</v>
      </c>
      <c r="D448" s="461" t="s">
        <v>33012</v>
      </c>
      <c r="E448" s="317" t="s">
        <v>32451</v>
      </c>
      <c r="F448" s="317" t="s">
        <v>49532</v>
      </c>
      <c r="G448" s="466">
        <v>1.22</v>
      </c>
      <c r="H448" s="463" t="s">
        <v>50366</v>
      </c>
      <c r="I448" s="136" t="s">
        <v>8</v>
      </c>
      <c r="J448" s="136" t="s">
        <v>11236</v>
      </c>
    </row>
    <row r="449" spans="1:10" ht="15.6" x14ac:dyDescent="0.3">
      <c r="A449" s="79">
        <v>447</v>
      </c>
      <c r="B449" s="460" t="s">
        <v>50520</v>
      </c>
      <c r="C449" s="461" t="s">
        <v>49602</v>
      </c>
      <c r="D449" s="461" t="s">
        <v>32506</v>
      </c>
      <c r="E449" s="317" t="s">
        <v>32451</v>
      </c>
      <c r="F449" s="317" t="s">
        <v>49532</v>
      </c>
      <c r="G449" s="466">
        <v>2.8340000000000001</v>
      </c>
      <c r="H449" s="463" t="s">
        <v>50353</v>
      </c>
      <c r="I449" s="136" t="s">
        <v>8</v>
      </c>
      <c r="J449" s="136" t="s">
        <v>11236</v>
      </c>
    </row>
    <row r="450" spans="1:10" ht="15.6" x14ac:dyDescent="0.3">
      <c r="A450" s="79">
        <v>448</v>
      </c>
      <c r="B450" s="460" t="s">
        <v>50521</v>
      </c>
      <c r="C450" s="461" t="s">
        <v>40838</v>
      </c>
      <c r="D450" s="461" t="s">
        <v>33040</v>
      </c>
      <c r="E450" s="317" t="s">
        <v>32451</v>
      </c>
      <c r="F450" s="317" t="s">
        <v>49532</v>
      </c>
      <c r="G450" s="466">
        <v>2.6309999999999998</v>
      </c>
      <c r="H450" s="463" t="s">
        <v>50351</v>
      </c>
      <c r="I450" s="136" t="s">
        <v>8</v>
      </c>
      <c r="J450" s="136" t="s">
        <v>11236</v>
      </c>
    </row>
    <row r="451" spans="1:10" ht="15.6" x14ac:dyDescent="0.3">
      <c r="A451" s="79">
        <v>449</v>
      </c>
      <c r="B451" s="460" t="s">
        <v>50522</v>
      </c>
      <c r="C451" s="461" t="s">
        <v>23642</v>
      </c>
      <c r="D451" s="461" t="s">
        <v>23642</v>
      </c>
      <c r="E451" s="317" t="s">
        <v>32451</v>
      </c>
      <c r="F451" s="317" t="s">
        <v>50523</v>
      </c>
      <c r="G451" s="466">
        <v>3.6429999999999998</v>
      </c>
      <c r="H451" s="463" t="s">
        <v>50381</v>
      </c>
      <c r="I451" s="136" t="s">
        <v>8</v>
      </c>
      <c r="J451" s="136" t="s">
        <v>11236</v>
      </c>
    </row>
    <row r="452" spans="1:10" ht="15.6" x14ac:dyDescent="0.3">
      <c r="A452" s="79">
        <v>450</v>
      </c>
      <c r="B452" s="460" t="s">
        <v>50524</v>
      </c>
      <c r="C452" s="461" t="s">
        <v>50525</v>
      </c>
      <c r="D452" s="461" t="s">
        <v>49623</v>
      </c>
      <c r="E452" s="317" t="s">
        <v>32451</v>
      </c>
      <c r="F452" s="317" t="s">
        <v>50523</v>
      </c>
      <c r="G452" s="466">
        <v>1.821</v>
      </c>
      <c r="H452" s="463" t="s">
        <v>50356</v>
      </c>
      <c r="I452" s="136" t="s">
        <v>8</v>
      </c>
      <c r="J452" s="136" t="s">
        <v>11236</v>
      </c>
    </row>
    <row r="453" spans="1:10" ht="15.6" x14ac:dyDescent="0.3">
      <c r="A453" s="79">
        <v>451</v>
      </c>
      <c r="B453" s="460" t="s">
        <v>50526</v>
      </c>
      <c r="C453" s="461" t="s">
        <v>50527</v>
      </c>
      <c r="D453" s="461" t="s">
        <v>50528</v>
      </c>
      <c r="E453" s="317" t="s">
        <v>32451</v>
      </c>
      <c r="F453" s="317" t="s">
        <v>50523</v>
      </c>
      <c r="G453" s="466">
        <v>1.821</v>
      </c>
      <c r="H453" s="463" t="s">
        <v>50356</v>
      </c>
      <c r="I453" s="136" t="s">
        <v>8</v>
      </c>
      <c r="J453" s="136" t="s">
        <v>11236</v>
      </c>
    </row>
    <row r="454" spans="1:10" ht="15.6" x14ac:dyDescent="0.3">
      <c r="A454" s="79">
        <v>452</v>
      </c>
      <c r="B454" s="460" t="s">
        <v>50529</v>
      </c>
      <c r="C454" s="461" t="s">
        <v>50530</v>
      </c>
      <c r="D454" s="461" t="s">
        <v>50531</v>
      </c>
      <c r="E454" s="317" t="s">
        <v>32451</v>
      </c>
      <c r="F454" s="317" t="s">
        <v>50523</v>
      </c>
      <c r="G454" s="466">
        <v>2.6309999999999998</v>
      </c>
      <c r="H454" s="463" t="s">
        <v>50351</v>
      </c>
      <c r="I454" s="136" t="s">
        <v>8</v>
      </c>
      <c r="J454" s="136" t="s">
        <v>11236</v>
      </c>
    </row>
    <row r="455" spans="1:10" ht="15.6" x14ac:dyDescent="0.3">
      <c r="A455" s="79">
        <v>453</v>
      </c>
      <c r="B455" s="460" t="s">
        <v>50532</v>
      </c>
      <c r="C455" s="461" t="s">
        <v>50533</v>
      </c>
      <c r="D455" s="461" t="s">
        <v>32859</v>
      </c>
      <c r="E455" s="317" t="s">
        <v>32451</v>
      </c>
      <c r="F455" s="317" t="s">
        <v>50523</v>
      </c>
      <c r="G455" s="466">
        <v>2.6309999999999998</v>
      </c>
      <c r="H455" s="463" t="s">
        <v>50351</v>
      </c>
      <c r="I455" s="136" t="s">
        <v>8</v>
      </c>
      <c r="J455" s="136" t="s">
        <v>11236</v>
      </c>
    </row>
    <row r="456" spans="1:10" ht="15.6" x14ac:dyDescent="0.3">
      <c r="A456" s="79">
        <v>454</v>
      </c>
      <c r="B456" s="460" t="s">
        <v>50534</v>
      </c>
      <c r="C456" s="461" t="s">
        <v>50535</v>
      </c>
      <c r="D456" s="461" t="s">
        <v>50528</v>
      </c>
      <c r="E456" s="317" t="s">
        <v>32451</v>
      </c>
      <c r="F456" s="317" t="s">
        <v>50523</v>
      </c>
      <c r="G456" s="466">
        <v>1.821</v>
      </c>
      <c r="H456" s="463" t="s">
        <v>50356</v>
      </c>
      <c r="I456" s="136" t="s">
        <v>8</v>
      </c>
      <c r="J456" s="136" t="s">
        <v>11236</v>
      </c>
    </row>
    <row r="457" spans="1:10" ht="15.6" x14ac:dyDescent="0.3">
      <c r="A457" s="79">
        <v>455</v>
      </c>
      <c r="B457" s="460" t="s">
        <v>50536</v>
      </c>
      <c r="C457" s="461" t="s">
        <v>50537</v>
      </c>
      <c r="D457" s="461" t="s">
        <v>22554</v>
      </c>
      <c r="E457" s="317" t="s">
        <v>32451</v>
      </c>
      <c r="F457" s="317" t="s">
        <v>50523</v>
      </c>
      <c r="G457" s="466">
        <v>3.6429999999999998</v>
      </c>
      <c r="H457" s="463" t="s">
        <v>50381</v>
      </c>
      <c r="I457" s="136" t="s">
        <v>8</v>
      </c>
      <c r="J457" s="136" t="s">
        <v>11236</v>
      </c>
    </row>
    <row r="458" spans="1:10" ht="15.6" x14ac:dyDescent="0.3">
      <c r="A458" s="79">
        <v>456</v>
      </c>
      <c r="B458" s="460" t="s">
        <v>50538</v>
      </c>
      <c r="C458" s="461" t="s">
        <v>50539</v>
      </c>
      <c r="D458" s="461" t="s">
        <v>32894</v>
      </c>
      <c r="E458" s="317" t="s">
        <v>32451</v>
      </c>
      <c r="F458" s="317" t="s">
        <v>50523</v>
      </c>
      <c r="G458" s="466">
        <v>3.5619999999999998</v>
      </c>
      <c r="H458" s="463" t="s">
        <v>50366</v>
      </c>
      <c r="I458" s="136" t="s">
        <v>8</v>
      </c>
      <c r="J458" s="136" t="s">
        <v>11236</v>
      </c>
    </row>
    <row r="459" spans="1:10" ht="15.6" x14ac:dyDescent="0.3">
      <c r="A459" s="79">
        <v>457</v>
      </c>
      <c r="B459" s="460" t="s">
        <v>50540</v>
      </c>
      <c r="C459" s="461" t="s">
        <v>50541</v>
      </c>
      <c r="D459" s="461" t="s">
        <v>22554</v>
      </c>
      <c r="E459" s="317" t="s">
        <v>32451</v>
      </c>
      <c r="F459" s="317" t="s">
        <v>50523</v>
      </c>
      <c r="G459" s="466">
        <v>3.5619999999999998</v>
      </c>
      <c r="H459" s="463" t="s">
        <v>50366</v>
      </c>
      <c r="I459" s="136" t="s">
        <v>8</v>
      </c>
      <c r="J459" s="136" t="s">
        <v>11236</v>
      </c>
    </row>
    <row r="460" spans="1:10" ht="15.6" x14ac:dyDescent="0.3">
      <c r="A460" s="79">
        <v>458</v>
      </c>
      <c r="B460" s="460" t="s">
        <v>50542</v>
      </c>
      <c r="C460" s="461" t="s">
        <v>40749</v>
      </c>
      <c r="D460" s="461" t="s">
        <v>33310</v>
      </c>
      <c r="E460" s="317" t="s">
        <v>32451</v>
      </c>
      <c r="F460" s="317" t="s">
        <v>50523</v>
      </c>
      <c r="G460" s="466">
        <v>2.6309999999999998</v>
      </c>
      <c r="H460" s="463" t="s">
        <v>50351</v>
      </c>
      <c r="I460" s="136" t="s">
        <v>8</v>
      </c>
      <c r="J460" s="136" t="s">
        <v>11236</v>
      </c>
    </row>
    <row r="461" spans="1:10" ht="15.6" x14ac:dyDescent="0.3">
      <c r="A461" s="79">
        <v>459</v>
      </c>
      <c r="B461" s="460" t="s">
        <v>50543</v>
      </c>
      <c r="C461" s="461" t="s">
        <v>50544</v>
      </c>
      <c r="D461" s="461" t="s">
        <v>50545</v>
      </c>
      <c r="E461" s="317" t="s">
        <v>32451</v>
      </c>
      <c r="F461" s="317" t="s">
        <v>50523</v>
      </c>
      <c r="G461" s="466">
        <v>2.226</v>
      </c>
      <c r="H461" s="463" t="s">
        <v>50362</v>
      </c>
      <c r="I461" s="136" t="s">
        <v>8</v>
      </c>
      <c r="J461" s="136" t="s">
        <v>11236</v>
      </c>
    </row>
    <row r="462" spans="1:10" ht="15.6" x14ac:dyDescent="0.3">
      <c r="A462" s="79">
        <v>460</v>
      </c>
      <c r="B462" s="460" t="s">
        <v>50546</v>
      </c>
      <c r="C462" s="461" t="s">
        <v>50547</v>
      </c>
      <c r="D462" s="461" t="s">
        <v>50548</v>
      </c>
      <c r="E462" s="317" t="s">
        <v>32451</v>
      </c>
      <c r="F462" s="317" t="s">
        <v>50523</v>
      </c>
      <c r="G462" s="466">
        <v>3.036</v>
      </c>
      <c r="H462" s="463" t="s">
        <v>50515</v>
      </c>
      <c r="I462" s="136" t="s">
        <v>8</v>
      </c>
      <c r="J462" s="136" t="s">
        <v>11236</v>
      </c>
    </row>
    <row r="463" spans="1:10" ht="15.6" x14ac:dyDescent="0.3">
      <c r="A463" s="79">
        <v>461</v>
      </c>
      <c r="B463" s="460" t="s">
        <v>50549</v>
      </c>
      <c r="C463" s="461" t="s">
        <v>50550</v>
      </c>
      <c r="D463" s="461" t="s">
        <v>32894</v>
      </c>
      <c r="E463" s="317" t="s">
        <v>32451</v>
      </c>
      <c r="F463" s="317" t="s">
        <v>50523</v>
      </c>
      <c r="G463" s="466">
        <v>1.5620000000000001</v>
      </c>
      <c r="H463" s="463" t="s">
        <v>50366</v>
      </c>
      <c r="I463" s="136" t="s">
        <v>8</v>
      </c>
      <c r="J463" s="136" t="s">
        <v>11236</v>
      </c>
    </row>
    <row r="464" spans="1:10" ht="15.6" x14ac:dyDescent="0.3">
      <c r="A464" s="79">
        <v>462</v>
      </c>
      <c r="B464" s="460" t="s">
        <v>50551</v>
      </c>
      <c r="C464" s="461" t="s">
        <v>50552</v>
      </c>
      <c r="D464" s="461" t="s">
        <v>33025</v>
      </c>
      <c r="E464" s="317" t="s">
        <v>32451</v>
      </c>
      <c r="F464" s="317" t="s">
        <v>50523</v>
      </c>
      <c r="G464" s="466">
        <v>2.9350000000000001</v>
      </c>
      <c r="H464" s="463" t="s">
        <v>50356</v>
      </c>
      <c r="I464" s="136" t="s">
        <v>8</v>
      </c>
      <c r="J464" s="136" t="s">
        <v>11236</v>
      </c>
    </row>
    <row r="465" spans="1:10" ht="15.6" x14ac:dyDescent="0.3">
      <c r="A465" s="79">
        <v>463</v>
      </c>
      <c r="B465" s="460" t="s">
        <v>50553</v>
      </c>
      <c r="C465" s="461" t="s">
        <v>50554</v>
      </c>
      <c r="D465" s="461" t="s">
        <v>32951</v>
      </c>
      <c r="E465" s="317" t="s">
        <v>32451</v>
      </c>
      <c r="F465" s="317" t="s">
        <v>50523</v>
      </c>
      <c r="G465" s="466">
        <v>2.226</v>
      </c>
      <c r="H465" s="463" t="s">
        <v>50362</v>
      </c>
      <c r="I465" s="136" t="s">
        <v>8</v>
      </c>
      <c r="J465" s="136" t="s">
        <v>11236</v>
      </c>
    </row>
    <row r="466" spans="1:10" ht="15.6" x14ac:dyDescent="0.3">
      <c r="A466" s="79">
        <v>464</v>
      </c>
      <c r="B466" s="465" t="s">
        <v>50555</v>
      </c>
      <c r="C466" s="461" t="s">
        <v>41260</v>
      </c>
      <c r="D466" s="461" t="s">
        <v>50556</v>
      </c>
      <c r="E466" s="317" t="s">
        <v>32451</v>
      </c>
      <c r="F466" s="317" t="s">
        <v>50523</v>
      </c>
      <c r="G466" s="466">
        <v>3.6429999999999998</v>
      </c>
      <c r="H466" s="463" t="s">
        <v>50381</v>
      </c>
      <c r="I466" s="136" t="s">
        <v>8</v>
      </c>
      <c r="J466" s="136" t="s">
        <v>11236</v>
      </c>
    </row>
    <row r="467" spans="1:10" ht="15.6" x14ac:dyDescent="0.3">
      <c r="A467" s="79">
        <v>465</v>
      </c>
      <c r="B467" s="460" t="s">
        <v>50557</v>
      </c>
      <c r="C467" s="461" t="s">
        <v>40814</v>
      </c>
      <c r="D467" s="461" t="s">
        <v>50558</v>
      </c>
      <c r="E467" s="317" t="s">
        <v>32451</v>
      </c>
      <c r="F467" s="317" t="s">
        <v>50523</v>
      </c>
      <c r="G467" s="466">
        <v>2.226</v>
      </c>
      <c r="H467" s="463" t="s">
        <v>50386</v>
      </c>
      <c r="I467" s="136" t="s">
        <v>8</v>
      </c>
      <c r="J467" s="136" t="s">
        <v>11236</v>
      </c>
    </row>
    <row r="468" spans="1:10" ht="15.6" x14ac:dyDescent="0.3">
      <c r="A468" s="79">
        <v>466</v>
      </c>
      <c r="B468" s="460" t="s">
        <v>50559</v>
      </c>
      <c r="C468" s="461" t="s">
        <v>33380</v>
      </c>
      <c r="D468" s="461" t="s">
        <v>50560</v>
      </c>
      <c r="E468" s="317" t="s">
        <v>32451</v>
      </c>
      <c r="F468" s="317" t="s">
        <v>50523</v>
      </c>
      <c r="G468" s="466">
        <v>1.821</v>
      </c>
      <c r="H468" s="463" t="s">
        <v>50356</v>
      </c>
      <c r="I468" s="136" t="s">
        <v>8</v>
      </c>
      <c r="J468" s="136" t="s">
        <v>11236</v>
      </c>
    </row>
    <row r="469" spans="1:10" ht="15.6" x14ac:dyDescent="0.3">
      <c r="A469" s="79">
        <v>467</v>
      </c>
      <c r="B469" s="460" t="s">
        <v>50561</v>
      </c>
      <c r="C469" s="461" t="s">
        <v>50562</v>
      </c>
      <c r="D469" s="461" t="s">
        <v>22554</v>
      </c>
      <c r="E469" s="317" t="s">
        <v>32451</v>
      </c>
      <c r="F469" s="317" t="s">
        <v>50523</v>
      </c>
      <c r="G469" s="466">
        <v>1.643</v>
      </c>
      <c r="H469" s="463" t="s">
        <v>50356</v>
      </c>
      <c r="I469" s="136" t="s">
        <v>8</v>
      </c>
      <c r="J469" s="136" t="s">
        <v>11236</v>
      </c>
    </row>
    <row r="470" spans="1:10" ht="15.6" x14ac:dyDescent="0.3">
      <c r="A470" s="79">
        <v>468</v>
      </c>
      <c r="B470" s="460" t="s">
        <v>50563</v>
      </c>
      <c r="C470" s="461" t="s">
        <v>33137</v>
      </c>
      <c r="D470" s="461" t="s">
        <v>32951</v>
      </c>
      <c r="E470" s="317" t="s">
        <v>32451</v>
      </c>
      <c r="F470" s="317" t="s">
        <v>50523</v>
      </c>
      <c r="G470" s="466">
        <v>3.6429999999999998</v>
      </c>
      <c r="H470" s="463" t="s">
        <v>50381</v>
      </c>
      <c r="I470" s="136" t="s">
        <v>8</v>
      </c>
      <c r="J470" s="136" t="s">
        <v>11236</v>
      </c>
    </row>
    <row r="471" spans="1:10" ht="15.6" x14ac:dyDescent="0.3">
      <c r="A471" s="79">
        <v>469</v>
      </c>
      <c r="B471" s="460" t="s">
        <v>50564</v>
      </c>
      <c r="C471" s="461" t="s">
        <v>50565</v>
      </c>
      <c r="D471" s="461" t="s">
        <v>50566</v>
      </c>
      <c r="E471" s="317" t="s">
        <v>32451</v>
      </c>
      <c r="F471" s="317" t="s">
        <v>50523</v>
      </c>
      <c r="G471" s="466">
        <v>2.125</v>
      </c>
      <c r="H471" s="463" t="s">
        <v>50374</v>
      </c>
      <c r="I471" s="136" t="s">
        <v>8</v>
      </c>
      <c r="J471" s="136" t="s">
        <v>11236</v>
      </c>
    </row>
    <row r="472" spans="1:10" ht="15.6" x14ac:dyDescent="0.3">
      <c r="A472" s="79">
        <v>470</v>
      </c>
      <c r="B472" s="460" t="s">
        <v>50567</v>
      </c>
      <c r="C472" s="461" t="s">
        <v>50568</v>
      </c>
      <c r="D472" s="461" t="s">
        <v>50569</v>
      </c>
      <c r="E472" s="317" t="s">
        <v>32451</v>
      </c>
      <c r="F472" s="317" t="s">
        <v>50523</v>
      </c>
      <c r="G472" s="466">
        <v>3.093</v>
      </c>
      <c r="H472" s="463" t="s">
        <v>50356</v>
      </c>
      <c r="I472" s="136" t="s">
        <v>8</v>
      </c>
      <c r="J472" s="136" t="s">
        <v>11236</v>
      </c>
    </row>
    <row r="473" spans="1:10" ht="15.6" x14ac:dyDescent="0.3">
      <c r="A473" s="79">
        <v>471</v>
      </c>
      <c r="B473" s="460" t="s">
        <v>50570</v>
      </c>
      <c r="C473" s="461" t="s">
        <v>50571</v>
      </c>
      <c r="D473" s="461" t="s">
        <v>33422</v>
      </c>
      <c r="E473" s="317" t="s">
        <v>32451</v>
      </c>
      <c r="F473" s="317" t="s">
        <v>50523</v>
      </c>
      <c r="G473" s="466">
        <v>3.5619999999999998</v>
      </c>
      <c r="H473" s="463" t="s">
        <v>50366</v>
      </c>
      <c r="I473" s="136" t="s">
        <v>8</v>
      </c>
      <c r="J473" s="136" t="s">
        <v>11236</v>
      </c>
    </row>
    <row r="474" spans="1:10" ht="15.6" x14ac:dyDescent="0.3">
      <c r="A474" s="79">
        <v>472</v>
      </c>
      <c r="B474" s="460" t="s">
        <v>50572</v>
      </c>
      <c r="C474" s="461" t="s">
        <v>50573</v>
      </c>
      <c r="D474" s="461" t="s">
        <v>32506</v>
      </c>
      <c r="E474" s="317" t="s">
        <v>32451</v>
      </c>
      <c r="F474" s="317" t="s">
        <v>50523</v>
      </c>
      <c r="G474" s="466">
        <v>3.238</v>
      </c>
      <c r="H474" s="463" t="s">
        <v>50366</v>
      </c>
      <c r="I474" s="136" t="s">
        <v>8</v>
      </c>
      <c r="J474" s="136" t="s">
        <v>11236</v>
      </c>
    </row>
    <row r="475" spans="1:10" ht="15.6" x14ac:dyDescent="0.3">
      <c r="A475" s="79">
        <v>473</v>
      </c>
      <c r="B475" s="460" t="s">
        <v>50574</v>
      </c>
      <c r="C475" s="461" t="s">
        <v>50575</v>
      </c>
      <c r="D475" s="461" t="s">
        <v>50576</v>
      </c>
      <c r="E475" s="317" t="s">
        <v>32451</v>
      </c>
      <c r="F475" s="317" t="s">
        <v>50523</v>
      </c>
      <c r="G475" s="466">
        <v>3.6429999999999998</v>
      </c>
      <c r="H475" s="463" t="s">
        <v>50381</v>
      </c>
      <c r="I475" s="136" t="s">
        <v>8</v>
      </c>
      <c r="J475" s="136" t="s">
        <v>11236</v>
      </c>
    </row>
    <row r="476" spans="1:10" ht="15.6" x14ac:dyDescent="0.3">
      <c r="A476" s="79">
        <v>474</v>
      </c>
      <c r="B476" s="460" t="s">
        <v>50577</v>
      </c>
      <c r="C476" s="461" t="s">
        <v>50578</v>
      </c>
      <c r="D476" s="461" t="s">
        <v>49433</v>
      </c>
      <c r="E476" s="317" t="s">
        <v>32451</v>
      </c>
      <c r="F476" s="317" t="s">
        <v>50523</v>
      </c>
      <c r="G476" s="466">
        <v>3.6429999999999998</v>
      </c>
      <c r="H476" s="463" t="s">
        <v>50381</v>
      </c>
      <c r="I476" s="136" t="s">
        <v>8</v>
      </c>
      <c r="J476" s="136" t="s">
        <v>11236</v>
      </c>
    </row>
    <row r="477" spans="1:10" ht="15.6" x14ac:dyDescent="0.3">
      <c r="A477" s="79">
        <v>475</v>
      </c>
      <c r="B477" s="465" t="s">
        <v>50579</v>
      </c>
      <c r="C477" s="461" t="s">
        <v>50580</v>
      </c>
      <c r="D477" s="461" t="s">
        <v>32859</v>
      </c>
      <c r="E477" s="317" t="s">
        <v>32451</v>
      </c>
      <c r="F477" s="317" t="s">
        <v>50523</v>
      </c>
      <c r="G477" s="466">
        <v>2.6309999999999998</v>
      </c>
      <c r="H477" s="463" t="s">
        <v>50351</v>
      </c>
      <c r="I477" s="136" t="s">
        <v>8</v>
      </c>
      <c r="J477" s="136" t="s">
        <v>11236</v>
      </c>
    </row>
    <row r="478" spans="1:10" ht="15.6" x14ac:dyDescent="0.3">
      <c r="A478" s="79">
        <v>476</v>
      </c>
      <c r="B478" s="460" t="s">
        <v>50581</v>
      </c>
      <c r="C478" s="461" t="s">
        <v>50582</v>
      </c>
      <c r="D478" s="461" t="s">
        <v>41357</v>
      </c>
      <c r="E478" s="317" t="s">
        <v>32451</v>
      </c>
      <c r="F478" s="317" t="s">
        <v>50523</v>
      </c>
      <c r="G478" s="466">
        <v>3.6429999999999998</v>
      </c>
      <c r="H478" s="463" t="s">
        <v>50381</v>
      </c>
      <c r="I478" s="136" t="s">
        <v>8</v>
      </c>
      <c r="J478" s="136" t="s">
        <v>11236</v>
      </c>
    </row>
    <row r="479" spans="1:10" ht="15.6" x14ac:dyDescent="0.3">
      <c r="A479" s="79">
        <v>477</v>
      </c>
      <c r="B479" s="460" t="s">
        <v>50583</v>
      </c>
      <c r="C479" s="461" t="s">
        <v>50584</v>
      </c>
      <c r="D479" s="461" t="s">
        <v>32475</v>
      </c>
      <c r="E479" s="317" t="s">
        <v>32451</v>
      </c>
      <c r="F479" s="317" t="s">
        <v>50523</v>
      </c>
      <c r="G479" s="466">
        <v>2.8340000000000001</v>
      </c>
      <c r="H479" s="463" t="s">
        <v>50353</v>
      </c>
      <c r="I479" s="136" t="s">
        <v>8</v>
      </c>
      <c r="J479" s="136" t="s">
        <v>11236</v>
      </c>
    </row>
    <row r="480" spans="1:10" ht="15.6" x14ac:dyDescent="0.3">
      <c r="A480" s="79">
        <v>478</v>
      </c>
      <c r="B480" s="460" t="s">
        <v>50585</v>
      </c>
      <c r="C480" s="461" t="s">
        <v>50586</v>
      </c>
      <c r="D480" s="461" t="s">
        <v>31496</v>
      </c>
      <c r="E480" s="317" t="s">
        <v>32451</v>
      </c>
      <c r="F480" s="317" t="s">
        <v>50523</v>
      </c>
      <c r="G480" s="466">
        <v>3.6429999999999998</v>
      </c>
      <c r="H480" s="463" t="s">
        <v>50381</v>
      </c>
      <c r="I480" s="136" t="s">
        <v>8</v>
      </c>
      <c r="J480" s="136" t="s">
        <v>11236</v>
      </c>
    </row>
    <row r="481" spans="1:10" ht="15.6" x14ac:dyDescent="0.3">
      <c r="A481" s="79">
        <v>479</v>
      </c>
      <c r="B481" s="460" t="s">
        <v>50587</v>
      </c>
      <c r="C481" s="461" t="s">
        <v>50588</v>
      </c>
      <c r="D481" s="461" t="s">
        <v>40933</v>
      </c>
      <c r="E481" s="317" t="s">
        <v>32451</v>
      </c>
      <c r="F481" s="317" t="s">
        <v>50523</v>
      </c>
      <c r="G481" s="466">
        <v>2.9350000000000001</v>
      </c>
      <c r="H481" s="463" t="s">
        <v>50356</v>
      </c>
      <c r="I481" s="136" t="s">
        <v>8</v>
      </c>
      <c r="J481" s="136" t="s">
        <v>11236</v>
      </c>
    </row>
    <row r="482" spans="1:10" ht="15.6" x14ac:dyDescent="0.3">
      <c r="A482" s="79">
        <v>480</v>
      </c>
      <c r="B482" s="460" t="s">
        <v>50589</v>
      </c>
      <c r="C482" s="461" t="s">
        <v>50590</v>
      </c>
      <c r="D482" s="461" t="s">
        <v>50591</v>
      </c>
      <c r="E482" s="317" t="s">
        <v>32451</v>
      </c>
      <c r="F482" s="317" t="s">
        <v>50523</v>
      </c>
      <c r="G482" s="466">
        <v>1.821</v>
      </c>
      <c r="H482" s="463" t="s">
        <v>50356</v>
      </c>
      <c r="I482" s="136" t="s">
        <v>8</v>
      </c>
      <c r="J482" s="136" t="s">
        <v>11236</v>
      </c>
    </row>
    <row r="483" spans="1:10" ht="15.6" x14ac:dyDescent="0.3">
      <c r="A483" s="79">
        <v>481</v>
      </c>
      <c r="B483" s="460" t="s">
        <v>50592</v>
      </c>
      <c r="C483" s="461" t="s">
        <v>50593</v>
      </c>
      <c r="D483" s="461" t="s">
        <v>40778</v>
      </c>
      <c r="E483" s="317" t="s">
        <v>32451</v>
      </c>
      <c r="F483" s="317" t="s">
        <v>50523</v>
      </c>
      <c r="G483" s="466">
        <v>1.643</v>
      </c>
      <c r="H483" s="463" t="s">
        <v>50356</v>
      </c>
      <c r="I483" s="136" t="s">
        <v>8</v>
      </c>
      <c r="J483" s="136" t="s">
        <v>11236</v>
      </c>
    </row>
    <row r="484" spans="1:10" ht="15.6" x14ac:dyDescent="0.3">
      <c r="A484" s="79">
        <v>482</v>
      </c>
      <c r="B484" s="460" t="s">
        <v>50594</v>
      </c>
      <c r="C484" s="461" t="s">
        <v>50595</v>
      </c>
      <c r="D484" s="461" t="s">
        <v>40933</v>
      </c>
      <c r="E484" s="317" t="s">
        <v>32451</v>
      </c>
      <c r="F484" s="317" t="s">
        <v>50523</v>
      </c>
      <c r="G484" s="466">
        <v>3.6429999999999998</v>
      </c>
      <c r="H484" s="463" t="s">
        <v>50381</v>
      </c>
      <c r="I484" s="136" t="s">
        <v>8</v>
      </c>
      <c r="J484" s="136" t="s">
        <v>11236</v>
      </c>
    </row>
    <row r="485" spans="1:10" ht="15.6" x14ac:dyDescent="0.3">
      <c r="A485" s="79">
        <v>483</v>
      </c>
      <c r="B485" s="460" t="s">
        <v>50596</v>
      </c>
      <c r="C485" s="461" t="s">
        <v>50597</v>
      </c>
      <c r="D485" s="461" t="s">
        <v>32962</v>
      </c>
      <c r="E485" s="317" t="s">
        <v>32451</v>
      </c>
      <c r="F485" s="317" t="s">
        <v>50523</v>
      </c>
      <c r="G485" s="466">
        <v>1.821</v>
      </c>
      <c r="H485" s="463" t="s">
        <v>50356</v>
      </c>
      <c r="I485" s="136" t="s">
        <v>8</v>
      </c>
      <c r="J485" s="136" t="s">
        <v>11236</v>
      </c>
    </row>
    <row r="486" spans="1:10" ht="15.6" x14ac:dyDescent="0.3">
      <c r="A486" s="79">
        <v>484</v>
      </c>
      <c r="B486" s="460" t="s">
        <v>50598</v>
      </c>
      <c r="C486" s="461" t="s">
        <v>50599</v>
      </c>
      <c r="D486" s="461" t="s">
        <v>32894</v>
      </c>
      <c r="E486" s="317" t="s">
        <v>32451</v>
      </c>
      <c r="F486" s="317" t="s">
        <v>50523</v>
      </c>
      <c r="G486" s="466">
        <v>3.036</v>
      </c>
      <c r="H486" s="463" t="s">
        <v>50515</v>
      </c>
      <c r="I486" s="136" t="s">
        <v>8</v>
      </c>
      <c r="J486" s="136" t="s">
        <v>11236</v>
      </c>
    </row>
    <row r="487" spans="1:10" ht="15.6" x14ac:dyDescent="0.3">
      <c r="A487" s="79">
        <v>485</v>
      </c>
      <c r="B487" s="460" t="s">
        <v>50600</v>
      </c>
      <c r="C487" s="461" t="s">
        <v>50601</v>
      </c>
      <c r="D487" s="461" t="s">
        <v>32675</v>
      </c>
      <c r="E487" s="317" t="s">
        <v>32451</v>
      </c>
      <c r="F487" s="317" t="s">
        <v>50523</v>
      </c>
      <c r="G487" s="466">
        <v>1.238</v>
      </c>
      <c r="H487" s="463" t="s">
        <v>50359</v>
      </c>
      <c r="I487" s="136" t="s">
        <v>8</v>
      </c>
      <c r="J487" s="136" t="s">
        <v>11236</v>
      </c>
    </row>
    <row r="488" spans="1:10" ht="15.6" x14ac:dyDescent="0.3">
      <c r="A488" s="79">
        <v>486</v>
      </c>
      <c r="B488" s="460" t="s">
        <v>50602</v>
      </c>
      <c r="C488" s="461" t="s">
        <v>40806</v>
      </c>
      <c r="D488" s="461" t="s">
        <v>33444</v>
      </c>
      <c r="E488" s="317" t="s">
        <v>32451</v>
      </c>
      <c r="F488" s="317" t="s">
        <v>50523</v>
      </c>
      <c r="G488" s="466">
        <v>2.8340000000000001</v>
      </c>
      <c r="H488" s="463" t="s">
        <v>50353</v>
      </c>
      <c r="I488" s="136" t="s">
        <v>8</v>
      </c>
      <c r="J488" s="136" t="s">
        <v>11236</v>
      </c>
    </row>
    <row r="489" spans="1:10" ht="15.6" x14ac:dyDescent="0.3">
      <c r="A489" s="79">
        <v>487</v>
      </c>
      <c r="B489" s="460" t="s">
        <v>50603</v>
      </c>
      <c r="C489" s="461" t="s">
        <v>41369</v>
      </c>
      <c r="D489" s="461" t="s">
        <v>33444</v>
      </c>
      <c r="E489" s="317" t="s">
        <v>32451</v>
      </c>
      <c r="F489" s="317" t="s">
        <v>50523</v>
      </c>
      <c r="G489" s="466">
        <v>2.6309999999999998</v>
      </c>
      <c r="H489" s="463" t="s">
        <v>50351</v>
      </c>
      <c r="I489" s="136" t="s">
        <v>8</v>
      </c>
      <c r="J489" s="136" t="s">
        <v>11236</v>
      </c>
    </row>
    <row r="490" spans="1:10" ht="15.6" x14ac:dyDescent="0.3">
      <c r="A490" s="79">
        <v>488</v>
      </c>
      <c r="B490" s="460" t="s">
        <v>50604</v>
      </c>
      <c r="C490" s="461" t="s">
        <v>50605</v>
      </c>
      <c r="D490" s="461" t="s">
        <v>33012</v>
      </c>
      <c r="E490" s="317" t="s">
        <v>32451</v>
      </c>
      <c r="F490" s="317" t="s">
        <v>50523</v>
      </c>
      <c r="G490" s="466">
        <v>2.6309999999999998</v>
      </c>
      <c r="H490" s="463" t="s">
        <v>50351</v>
      </c>
      <c r="I490" s="136" t="s">
        <v>8</v>
      </c>
      <c r="J490" s="136" t="s">
        <v>11236</v>
      </c>
    </row>
    <row r="491" spans="1:10" ht="15.6" x14ac:dyDescent="0.3">
      <c r="A491" s="79">
        <v>489</v>
      </c>
      <c r="B491" s="465" t="s">
        <v>50606</v>
      </c>
      <c r="C491" s="461" t="s">
        <v>33137</v>
      </c>
      <c r="D491" s="461" t="s">
        <v>32951</v>
      </c>
      <c r="E491" s="317" t="s">
        <v>32451</v>
      </c>
      <c r="F491" s="317" t="s">
        <v>50523</v>
      </c>
      <c r="G491" s="466">
        <v>2.125</v>
      </c>
      <c r="H491" s="463" t="s">
        <v>50374</v>
      </c>
      <c r="I491" s="136" t="s">
        <v>8</v>
      </c>
      <c r="J491" s="136" t="s">
        <v>11236</v>
      </c>
    </row>
    <row r="492" spans="1:10" ht="15.6" x14ac:dyDescent="0.3">
      <c r="A492" s="79">
        <v>490</v>
      </c>
      <c r="B492" s="460" t="s">
        <v>50607</v>
      </c>
      <c r="C492" s="461" t="s">
        <v>49860</v>
      </c>
      <c r="D492" s="461" t="s">
        <v>49433</v>
      </c>
      <c r="E492" s="317" t="s">
        <v>32451</v>
      </c>
      <c r="F492" s="317" t="s">
        <v>50523</v>
      </c>
      <c r="G492" s="466">
        <v>1.643</v>
      </c>
      <c r="H492" s="463" t="s">
        <v>50356</v>
      </c>
      <c r="I492" s="136" t="s">
        <v>8</v>
      </c>
      <c r="J492" s="136" t="s">
        <v>11236</v>
      </c>
    </row>
    <row r="493" spans="1:10" ht="15.6" x14ac:dyDescent="0.3">
      <c r="A493" s="79">
        <v>491</v>
      </c>
      <c r="B493" s="460" t="s">
        <v>50608</v>
      </c>
      <c r="C493" s="461" t="s">
        <v>50609</v>
      </c>
      <c r="D493" s="461" t="s">
        <v>42515</v>
      </c>
      <c r="E493" s="317" t="s">
        <v>32451</v>
      </c>
      <c r="F493" s="317" t="s">
        <v>50523</v>
      </c>
      <c r="G493" s="466">
        <v>2.226</v>
      </c>
      <c r="H493" s="463" t="s">
        <v>50386</v>
      </c>
      <c r="I493" s="136" t="s">
        <v>8</v>
      </c>
      <c r="J493" s="136" t="s">
        <v>11236</v>
      </c>
    </row>
    <row r="494" spans="1:10" s="472" customFormat="1" ht="15.6" x14ac:dyDescent="0.3">
      <c r="A494" s="109">
        <v>492</v>
      </c>
      <c r="B494" s="461" t="s">
        <v>50610</v>
      </c>
      <c r="C494" s="461" t="s">
        <v>50611</v>
      </c>
      <c r="D494" s="461" t="s">
        <v>39746</v>
      </c>
      <c r="E494" s="317" t="s">
        <v>32451</v>
      </c>
      <c r="F494" s="317" t="s">
        <v>50523</v>
      </c>
      <c r="G494" s="470">
        <v>3.5619999999999998</v>
      </c>
      <c r="H494" s="471" t="s">
        <v>50366</v>
      </c>
      <c r="I494" s="316" t="s">
        <v>8</v>
      </c>
      <c r="J494" s="316" t="s">
        <v>11236</v>
      </c>
    </row>
    <row r="727" spans="2:2" ht="15.6" x14ac:dyDescent="0.3">
      <c r="B727" s="473"/>
    </row>
    <row r="728" spans="2:2" ht="15.6" x14ac:dyDescent="0.3">
      <c r="B728" s="473"/>
    </row>
    <row r="729" spans="2:2" ht="15.6" x14ac:dyDescent="0.3">
      <c r="B729" s="474"/>
    </row>
    <row r="730" spans="2:2" ht="15.6" x14ac:dyDescent="0.3">
      <c r="B730" s="473"/>
    </row>
    <row r="731" spans="2:2" ht="15.6" x14ac:dyDescent="0.3">
      <c r="B731" s="475"/>
    </row>
    <row r="732" spans="2:2" ht="15.6" x14ac:dyDescent="0.3">
      <c r="B732" s="473"/>
    </row>
    <row r="733" spans="2:2" ht="15.6" x14ac:dyDescent="0.3">
      <c r="B733" s="473"/>
    </row>
    <row r="734" spans="2:2" ht="15.6" x14ac:dyDescent="0.3">
      <c r="B734" s="475"/>
    </row>
    <row r="735" spans="2:2" ht="15.6" x14ac:dyDescent="0.3">
      <c r="B735" s="473"/>
    </row>
    <row r="736" spans="2:2" ht="15.6" x14ac:dyDescent="0.3">
      <c r="B736" s="473"/>
    </row>
    <row r="737" spans="2:2" ht="15.6" x14ac:dyDescent="0.3">
      <c r="B737" s="473"/>
    </row>
    <row r="738" spans="2:2" ht="15.6" x14ac:dyDescent="0.3">
      <c r="B738" s="473"/>
    </row>
    <row r="739" spans="2:2" ht="15.6" x14ac:dyDescent="0.3">
      <c r="B739" s="473"/>
    </row>
    <row r="740" spans="2:2" ht="15.6" x14ac:dyDescent="0.3">
      <c r="B740" s="473"/>
    </row>
    <row r="741" spans="2:2" ht="15.6" x14ac:dyDescent="0.3">
      <c r="B741" s="473"/>
    </row>
    <row r="742" spans="2:2" ht="15.6" x14ac:dyDescent="0.3">
      <c r="B742" s="473"/>
    </row>
    <row r="743" spans="2:2" ht="15.6" x14ac:dyDescent="0.3">
      <c r="B743" s="473"/>
    </row>
    <row r="744" spans="2:2" ht="15.6" x14ac:dyDescent="0.3">
      <c r="B744" s="473"/>
    </row>
    <row r="745" spans="2:2" ht="15.6" x14ac:dyDescent="0.3">
      <c r="B745" s="473"/>
    </row>
    <row r="746" spans="2:2" ht="15.6" x14ac:dyDescent="0.3">
      <c r="B746" s="473"/>
    </row>
    <row r="747" spans="2:2" ht="15.6" x14ac:dyDescent="0.3">
      <c r="B747" s="473"/>
    </row>
    <row r="748" spans="2:2" ht="15.6" x14ac:dyDescent="0.3">
      <c r="B748" s="474"/>
    </row>
    <row r="749" spans="2:2" ht="15.6" x14ac:dyDescent="0.3">
      <c r="B749" s="473"/>
    </row>
    <row r="750" spans="2:2" ht="15.6" x14ac:dyDescent="0.3">
      <c r="B750" s="473"/>
    </row>
    <row r="751" spans="2:2" ht="15.6" x14ac:dyDescent="0.3">
      <c r="B751" s="473"/>
    </row>
    <row r="752" spans="2:2" ht="15.6" x14ac:dyDescent="0.3">
      <c r="B752" s="473"/>
    </row>
    <row r="753" spans="2:2" ht="15.6" x14ac:dyDescent="0.3">
      <c r="B753" s="473"/>
    </row>
    <row r="754" spans="2:2" ht="15.6" x14ac:dyDescent="0.3">
      <c r="B754" s="474"/>
    </row>
    <row r="755" spans="2:2" ht="15.6" x14ac:dyDescent="0.3">
      <c r="B755" s="473"/>
    </row>
    <row r="756" spans="2:2" ht="15.6" x14ac:dyDescent="0.3">
      <c r="B756" s="473"/>
    </row>
    <row r="757" spans="2:2" ht="15.6" x14ac:dyDescent="0.3">
      <c r="B757" s="473"/>
    </row>
    <row r="758" spans="2:2" ht="15.6" x14ac:dyDescent="0.3">
      <c r="B758" s="473"/>
    </row>
    <row r="759" spans="2:2" ht="15.6" x14ac:dyDescent="0.3">
      <c r="B759" s="473"/>
    </row>
    <row r="760" spans="2:2" ht="15.6" x14ac:dyDescent="0.3">
      <c r="B760" s="473"/>
    </row>
    <row r="761" spans="2:2" ht="15.6" x14ac:dyDescent="0.3">
      <c r="B761" s="473"/>
    </row>
    <row r="762" spans="2:2" ht="15.6" x14ac:dyDescent="0.3">
      <c r="B762" s="473"/>
    </row>
    <row r="763" spans="2:2" ht="15.6" x14ac:dyDescent="0.3">
      <c r="B763" s="473"/>
    </row>
    <row r="764" spans="2:2" ht="15.6" x14ac:dyDescent="0.3">
      <c r="B764" s="476"/>
    </row>
    <row r="765" spans="2:2" ht="15.6" x14ac:dyDescent="0.3">
      <c r="B765" s="473"/>
    </row>
    <row r="766" spans="2:2" ht="15.6" x14ac:dyDescent="0.3">
      <c r="B766" s="473"/>
    </row>
    <row r="767" spans="2:2" ht="15.6" x14ac:dyDescent="0.3">
      <c r="B767" s="473"/>
    </row>
    <row r="768" spans="2:2" ht="15.6" x14ac:dyDescent="0.3">
      <c r="B768" s="473"/>
    </row>
    <row r="769" spans="2:2" ht="15.6" x14ac:dyDescent="0.3">
      <c r="B769" s="473"/>
    </row>
    <row r="770" spans="2:2" ht="15.6" x14ac:dyDescent="0.3">
      <c r="B770" s="473"/>
    </row>
    <row r="771" spans="2:2" ht="15.6" x14ac:dyDescent="0.3">
      <c r="B771" s="473"/>
    </row>
    <row r="772" spans="2:2" ht="15.6" x14ac:dyDescent="0.3">
      <c r="B772" s="473"/>
    </row>
    <row r="773" spans="2:2" ht="15.6" x14ac:dyDescent="0.3">
      <c r="B773" s="473"/>
    </row>
    <row r="774" spans="2:2" ht="15.6" x14ac:dyDescent="0.3">
      <c r="B774" s="473"/>
    </row>
    <row r="775" spans="2:2" ht="15.6" x14ac:dyDescent="0.3">
      <c r="B775" s="473"/>
    </row>
    <row r="776" spans="2:2" ht="15.6" x14ac:dyDescent="0.3">
      <c r="B776" s="473"/>
    </row>
    <row r="777" spans="2:2" ht="15.6" x14ac:dyDescent="0.3">
      <c r="B777" s="473"/>
    </row>
    <row r="778" spans="2:2" ht="15.6" x14ac:dyDescent="0.3">
      <c r="B778" s="473"/>
    </row>
    <row r="779" spans="2:2" ht="15.6" x14ac:dyDescent="0.3">
      <c r="B779" s="476"/>
    </row>
    <row r="780" spans="2:2" ht="15.6" x14ac:dyDescent="0.3">
      <c r="B780" s="473"/>
    </row>
    <row r="781" spans="2:2" ht="15.6" x14ac:dyDescent="0.3">
      <c r="B781" s="473"/>
    </row>
    <row r="782" spans="2:2" ht="15.6" x14ac:dyDescent="0.3">
      <c r="B782" s="473"/>
    </row>
    <row r="783" spans="2:2" ht="15.6" x14ac:dyDescent="0.3">
      <c r="B783" s="473"/>
    </row>
    <row r="784" spans="2:2" ht="15.6" x14ac:dyDescent="0.3">
      <c r="B784" s="473"/>
    </row>
    <row r="785" spans="2:2" ht="15.6" x14ac:dyDescent="0.3">
      <c r="B785" s="473"/>
    </row>
    <row r="786" spans="2:2" ht="15.6" x14ac:dyDescent="0.3">
      <c r="B786" s="473"/>
    </row>
    <row r="787" spans="2:2" ht="15.6" x14ac:dyDescent="0.3">
      <c r="B787" s="473"/>
    </row>
    <row r="788" spans="2:2" ht="15.6" x14ac:dyDescent="0.3">
      <c r="B788" s="473"/>
    </row>
    <row r="789" spans="2:2" ht="15.6" x14ac:dyDescent="0.3">
      <c r="B789" s="473"/>
    </row>
    <row r="790" spans="2:2" ht="15.6" x14ac:dyDescent="0.3">
      <c r="B790" s="473"/>
    </row>
    <row r="791" spans="2:2" ht="15.6" x14ac:dyDescent="0.3">
      <c r="B791" s="473"/>
    </row>
    <row r="792" spans="2:2" ht="15.6" x14ac:dyDescent="0.3">
      <c r="B792" s="473"/>
    </row>
    <row r="793" spans="2:2" ht="15.6" x14ac:dyDescent="0.3">
      <c r="B793" s="473"/>
    </row>
    <row r="794" spans="2:2" ht="15.6" x14ac:dyDescent="0.3">
      <c r="B794" s="473"/>
    </row>
    <row r="795" spans="2:2" ht="15.6" x14ac:dyDescent="0.3">
      <c r="B795" s="473"/>
    </row>
    <row r="796" spans="2:2" ht="15.6" x14ac:dyDescent="0.3">
      <c r="B796" s="473"/>
    </row>
    <row r="797" spans="2:2" ht="15.6" x14ac:dyDescent="0.3">
      <c r="B797" s="474"/>
    </row>
    <row r="798" spans="2:2" ht="15.6" x14ac:dyDescent="0.3">
      <c r="B798" s="473"/>
    </row>
    <row r="799" spans="2:2" ht="15.6" x14ac:dyDescent="0.3">
      <c r="B799" s="473"/>
    </row>
    <row r="800" spans="2:2" ht="15.6" x14ac:dyDescent="0.3">
      <c r="B800" s="473"/>
    </row>
    <row r="801" spans="2:2" ht="15.6" x14ac:dyDescent="0.3">
      <c r="B801" s="473"/>
    </row>
    <row r="802" spans="2:2" ht="15.6" x14ac:dyDescent="0.3">
      <c r="B802" s="473"/>
    </row>
    <row r="803" spans="2:2" ht="15.6" x14ac:dyDescent="0.3">
      <c r="B803" s="473"/>
    </row>
    <row r="804" spans="2:2" ht="15.6" x14ac:dyDescent="0.3">
      <c r="B804" s="473"/>
    </row>
    <row r="805" spans="2:2" ht="15.6" x14ac:dyDescent="0.3">
      <c r="B805" s="473"/>
    </row>
    <row r="806" spans="2:2" ht="15.6" x14ac:dyDescent="0.3">
      <c r="B806" s="473"/>
    </row>
    <row r="807" spans="2:2" ht="15.6" x14ac:dyDescent="0.3">
      <c r="B807" s="474"/>
    </row>
    <row r="808" spans="2:2" ht="15.6" x14ac:dyDescent="0.3">
      <c r="B808" s="473"/>
    </row>
    <row r="809" spans="2:2" ht="15.6" x14ac:dyDescent="0.3">
      <c r="B809" s="473"/>
    </row>
    <row r="810" spans="2:2" ht="15.6" x14ac:dyDescent="0.3">
      <c r="B810" s="473"/>
    </row>
    <row r="811" spans="2:2" ht="15.6" x14ac:dyDescent="0.3">
      <c r="B811" s="473"/>
    </row>
    <row r="812" spans="2:2" ht="15.6" x14ac:dyDescent="0.3">
      <c r="B812" s="473"/>
    </row>
    <row r="813" spans="2:2" ht="15.6" x14ac:dyDescent="0.3">
      <c r="B813" s="474"/>
    </row>
    <row r="814" spans="2:2" ht="15.6" x14ac:dyDescent="0.3">
      <c r="B814" s="473"/>
    </row>
    <row r="815" spans="2:2" ht="15.6" x14ac:dyDescent="0.3">
      <c r="B815" s="473"/>
    </row>
    <row r="816" spans="2:2" ht="15.6" x14ac:dyDescent="0.3">
      <c r="B816" s="473"/>
    </row>
    <row r="817" spans="2:2" ht="15.6" x14ac:dyDescent="0.3">
      <c r="B817" s="473"/>
    </row>
    <row r="818" spans="2:2" ht="15.6" x14ac:dyDescent="0.3">
      <c r="B818" s="473"/>
    </row>
    <row r="819" spans="2:2" ht="15.6" x14ac:dyDescent="0.3">
      <c r="B819" s="473"/>
    </row>
    <row r="820" spans="2:2" ht="15.6" x14ac:dyDescent="0.3">
      <c r="B820" s="473"/>
    </row>
    <row r="821" spans="2:2" ht="15.6" x14ac:dyDescent="0.3">
      <c r="B821" s="473"/>
    </row>
    <row r="822" spans="2:2" ht="15.6" x14ac:dyDescent="0.3">
      <c r="B822" s="473"/>
    </row>
    <row r="823" spans="2:2" ht="15.6" x14ac:dyDescent="0.3">
      <c r="B823" s="473"/>
    </row>
    <row r="824" spans="2:2" ht="15.6" x14ac:dyDescent="0.3">
      <c r="B824" s="473"/>
    </row>
    <row r="825" spans="2:2" ht="15.6" x14ac:dyDescent="0.3">
      <c r="B825" s="473"/>
    </row>
    <row r="826" spans="2:2" ht="15.6" x14ac:dyDescent="0.3">
      <c r="B826" s="473"/>
    </row>
    <row r="827" spans="2:2" ht="15.6" x14ac:dyDescent="0.3">
      <c r="B827" s="473"/>
    </row>
    <row r="828" spans="2:2" ht="15.6" x14ac:dyDescent="0.3">
      <c r="B828" s="474"/>
    </row>
    <row r="829" spans="2:2" ht="15.6" x14ac:dyDescent="0.3">
      <c r="B829" s="473"/>
    </row>
    <row r="830" spans="2:2" ht="15.6" x14ac:dyDescent="0.3">
      <c r="B830" s="473"/>
    </row>
    <row r="831" spans="2:2" ht="15.6" x14ac:dyDescent="0.3">
      <c r="B831" s="473"/>
    </row>
    <row r="832" spans="2:2" ht="15.6" x14ac:dyDescent="0.3">
      <c r="B832" s="473"/>
    </row>
    <row r="833" spans="2:2" ht="15.6" x14ac:dyDescent="0.3">
      <c r="B833" s="473"/>
    </row>
    <row r="834" spans="2:2" ht="15.6" x14ac:dyDescent="0.3">
      <c r="B834" s="473"/>
    </row>
    <row r="835" spans="2:2" ht="15.6" x14ac:dyDescent="0.3">
      <c r="B835" s="473"/>
    </row>
    <row r="836" spans="2:2" ht="15.6" x14ac:dyDescent="0.3">
      <c r="B836" s="473"/>
    </row>
    <row r="837" spans="2:2" ht="15.6" x14ac:dyDescent="0.3">
      <c r="B837" s="473"/>
    </row>
    <row r="838" spans="2:2" ht="15.6" x14ac:dyDescent="0.3">
      <c r="B838" s="473"/>
    </row>
    <row r="839" spans="2:2" ht="15.6" x14ac:dyDescent="0.3">
      <c r="B839" s="473"/>
    </row>
    <row r="840" spans="2:2" ht="15.6" x14ac:dyDescent="0.3">
      <c r="B840" s="473"/>
    </row>
    <row r="841" spans="2:2" ht="15.6" x14ac:dyDescent="0.3">
      <c r="B841" s="475"/>
    </row>
    <row r="842" spans="2:2" ht="15.6" x14ac:dyDescent="0.3">
      <c r="B842" s="473"/>
    </row>
    <row r="843" spans="2:2" ht="15.6" x14ac:dyDescent="0.3">
      <c r="B843" s="473"/>
    </row>
    <row r="844" spans="2:2" ht="15.6" x14ac:dyDescent="0.3">
      <c r="B844" s="473"/>
    </row>
    <row r="845" spans="2:2" ht="15.6" x14ac:dyDescent="0.3">
      <c r="B845" s="473"/>
    </row>
    <row r="846" spans="2:2" ht="15.6" x14ac:dyDescent="0.3">
      <c r="B846" s="473"/>
    </row>
    <row r="847" spans="2:2" ht="15.6" x14ac:dyDescent="0.3">
      <c r="B847" s="473"/>
    </row>
    <row r="848" spans="2:2" ht="15.6" x14ac:dyDescent="0.3">
      <c r="B848" s="473"/>
    </row>
    <row r="849" spans="2:2" ht="15.6" x14ac:dyDescent="0.3">
      <c r="B849" s="473"/>
    </row>
    <row r="850" spans="2:2" ht="15.6" x14ac:dyDescent="0.3">
      <c r="B850" s="473"/>
    </row>
    <row r="851" spans="2:2" ht="15.6" x14ac:dyDescent="0.3">
      <c r="B851" s="473"/>
    </row>
    <row r="852" spans="2:2" ht="15.6" x14ac:dyDescent="0.3">
      <c r="B852" s="473"/>
    </row>
    <row r="853" spans="2:2" ht="15.6" x14ac:dyDescent="0.3">
      <c r="B853" s="473"/>
    </row>
    <row r="854" spans="2:2" ht="15.6" x14ac:dyDescent="0.3">
      <c r="B854" s="473"/>
    </row>
    <row r="855" spans="2:2" ht="15.6" x14ac:dyDescent="0.3">
      <c r="B855" s="473"/>
    </row>
    <row r="856" spans="2:2" ht="15.6" x14ac:dyDescent="0.3">
      <c r="B856" s="473"/>
    </row>
    <row r="857" spans="2:2" ht="15.6" x14ac:dyDescent="0.3">
      <c r="B857" s="473"/>
    </row>
    <row r="858" spans="2:2" ht="15.6" x14ac:dyDescent="0.3">
      <c r="B858" s="473"/>
    </row>
    <row r="859" spans="2:2" ht="15.6" x14ac:dyDescent="0.3">
      <c r="B859" s="473"/>
    </row>
    <row r="860" spans="2:2" ht="15.6" x14ac:dyDescent="0.3">
      <c r="B860" s="473"/>
    </row>
    <row r="861" spans="2:2" ht="15.6" x14ac:dyDescent="0.3">
      <c r="B861" s="473"/>
    </row>
    <row r="862" spans="2:2" ht="15.6" x14ac:dyDescent="0.3">
      <c r="B862" s="473"/>
    </row>
  </sheetData>
  <mergeCells count="1">
    <mergeCell ref="A1:J1"/>
  </mergeCells>
  <pageMargins left="0.7" right="0.7" top="0.75" bottom="0.75" header="0.3" footer="0.3"/>
  <pageSetup scale="7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95E99-D247-483D-87AA-25738CC03B00}">
  <dimension ref="A1:P478"/>
  <sheetViews>
    <sheetView zoomScale="70" zoomScaleNormal="70" workbookViewId="0">
      <selection activeCell="D171" sqref="D171:D480"/>
    </sheetView>
  </sheetViews>
  <sheetFormatPr defaultRowHeight="14.4" x14ac:dyDescent="0.3"/>
  <cols>
    <col min="1" max="1" width="6.109375" bestFit="1" customWidth="1"/>
    <col min="2" max="2" width="14.5546875" bestFit="1" customWidth="1"/>
    <col min="3" max="3" width="21.44140625" customWidth="1"/>
    <col min="4" max="4" width="23.33203125" bestFit="1" customWidth="1"/>
    <col min="5" max="5" width="15.21875" bestFit="1" customWidth="1"/>
    <col min="6" max="6" width="10.77734375" bestFit="1" customWidth="1"/>
    <col min="7" max="7" width="16.77734375" bestFit="1" customWidth="1"/>
    <col min="8" max="8" width="14.88671875" bestFit="1" customWidth="1"/>
    <col min="9" max="9" width="10.21875" bestFit="1" customWidth="1"/>
    <col min="10" max="10" width="13.44140625" bestFit="1" customWidth="1"/>
    <col min="11" max="11" width="13.6640625" bestFit="1" customWidth="1"/>
    <col min="12" max="12" width="17.21875" style="182" customWidth="1"/>
    <col min="13" max="13" width="36.6640625" bestFit="1" customWidth="1"/>
    <col min="14" max="14" width="17.88671875" customWidth="1"/>
    <col min="15" max="15" width="18" customWidth="1"/>
    <col min="16" max="16" width="13.5546875" customWidth="1"/>
  </cols>
  <sheetData>
    <row r="1" spans="1:16" ht="101.7" customHeight="1" x14ac:dyDescent="0.3">
      <c r="A1" s="249" t="s">
        <v>50612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</row>
    <row r="2" spans="1:16" ht="66" customHeight="1" x14ac:dyDescent="0.3">
      <c r="A2" s="477" t="s">
        <v>1</v>
      </c>
      <c r="B2" s="477" t="s">
        <v>30186</v>
      </c>
      <c r="C2" s="477" t="s">
        <v>2</v>
      </c>
      <c r="D2" s="477" t="s">
        <v>3</v>
      </c>
      <c r="E2" s="477" t="s">
        <v>4</v>
      </c>
      <c r="F2" s="477"/>
      <c r="G2" s="477"/>
      <c r="H2" s="477"/>
      <c r="I2" s="477"/>
      <c r="J2" s="477" t="s">
        <v>5</v>
      </c>
      <c r="K2" s="477"/>
      <c r="L2" s="477" t="s">
        <v>6</v>
      </c>
      <c r="M2" s="477" t="s">
        <v>7</v>
      </c>
      <c r="N2" s="477" t="s">
        <v>8</v>
      </c>
      <c r="O2" s="477" t="s">
        <v>9</v>
      </c>
    </row>
    <row r="3" spans="1:16" ht="66" customHeight="1" x14ac:dyDescent="0.3">
      <c r="A3" s="477"/>
      <c r="B3" s="477"/>
      <c r="C3" s="477"/>
      <c r="D3" s="477"/>
      <c r="E3" s="478" t="s">
        <v>24515</v>
      </c>
      <c r="F3" s="478" t="s">
        <v>24516</v>
      </c>
      <c r="G3" s="478" t="s">
        <v>24517</v>
      </c>
      <c r="H3" s="478" t="s">
        <v>24518</v>
      </c>
      <c r="I3" s="478" t="s">
        <v>24674</v>
      </c>
      <c r="J3" s="478" t="s">
        <v>30187</v>
      </c>
      <c r="K3" s="478" t="s">
        <v>30188</v>
      </c>
      <c r="L3" s="477"/>
      <c r="M3" s="477"/>
      <c r="N3" s="477"/>
      <c r="O3" s="477"/>
    </row>
    <row r="4" spans="1:16" ht="26.4" x14ac:dyDescent="0.3">
      <c r="A4" s="479">
        <v>1</v>
      </c>
      <c r="B4" s="401" t="s">
        <v>50613</v>
      </c>
      <c r="C4" s="401" t="s">
        <v>50614</v>
      </c>
      <c r="D4" s="364" t="s">
        <v>32498</v>
      </c>
      <c r="E4" s="401" t="s">
        <v>50615</v>
      </c>
      <c r="F4" s="401" t="s">
        <v>50616</v>
      </c>
      <c r="G4" s="480" t="s">
        <v>50617</v>
      </c>
      <c r="H4" s="481" t="s">
        <v>39484</v>
      </c>
      <c r="I4" s="401">
        <v>531027</v>
      </c>
      <c r="J4" s="401" t="s">
        <v>50618</v>
      </c>
      <c r="K4" s="401" t="s">
        <v>50619</v>
      </c>
      <c r="L4" s="482">
        <v>0.94</v>
      </c>
      <c r="M4" s="479" t="s">
        <v>50620</v>
      </c>
      <c r="N4" s="481" t="s">
        <v>15</v>
      </c>
      <c r="O4" s="481" t="s">
        <v>30190</v>
      </c>
    </row>
    <row r="5" spans="1:16" ht="26.4" x14ac:dyDescent="0.3">
      <c r="A5" s="479">
        <v>2</v>
      </c>
      <c r="B5" s="401" t="s">
        <v>50621</v>
      </c>
      <c r="C5" s="401" t="s">
        <v>50622</v>
      </c>
      <c r="D5" s="401" t="s">
        <v>50623</v>
      </c>
      <c r="E5" s="401" t="s">
        <v>50615</v>
      </c>
      <c r="F5" s="401" t="s">
        <v>50616</v>
      </c>
      <c r="G5" s="480" t="s">
        <v>50617</v>
      </c>
      <c r="H5" s="481" t="s">
        <v>39484</v>
      </c>
      <c r="I5" s="401">
        <v>531027</v>
      </c>
      <c r="J5" s="401" t="s">
        <v>50624</v>
      </c>
      <c r="K5" s="401" t="s">
        <v>50625</v>
      </c>
      <c r="L5" s="482">
        <v>0.40400000000000003</v>
      </c>
      <c r="M5" s="479" t="s">
        <v>50620</v>
      </c>
      <c r="N5" s="481" t="s">
        <v>15</v>
      </c>
      <c r="O5" s="481" t="s">
        <v>30190</v>
      </c>
    </row>
    <row r="6" spans="1:16" ht="26.4" x14ac:dyDescent="0.3">
      <c r="A6" s="479">
        <v>3</v>
      </c>
      <c r="B6" s="401" t="s">
        <v>50626</v>
      </c>
      <c r="C6" s="401" t="s">
        <v>50627</v>
      </c>
      <c r="D6" s="401" t="s">
        <v>50628</v>
      </c>
      <c r="E6" s="401" t="s">
        <v>50615</v>
      </c>
      <c r="F6" s="401" t="s">
        <v>50616</v>
      </c>
      <c r="G6" s="480" t="s">
        <v>50617</v>
      </c>
      <c r="H6" s="481" t="s">
        <v>39484</v>
      </c>
      <c r="I6" s="401">
        <v>531027</v>
      </c>
      <c r="J6" s="401" t="s">
        <v>50629</v>
      </c>
      <c r="K6" s="401" t="s">
        <v>50630</v>
      </c>
      <c r="L6" s="482">
        <v>0.69199999999999995</v>
      </c>
      <c r="M6" s="479" t="s">
        <v>50620</v>
      </c>
      <c r="N6" s="481" t="s">
        <v>15</v>
      </c>
      <c r="O6" s="481" t="s">
        <v>30190</v>
      </c>
    </row>
    <row r="7" spans="1:16" ht="26.4" x14ac:dyDescent="0.3">
      <c r="A7" s="479">
        <v>4</v>
      </c>
      <c r="B7" s="364" t="s">
        <v>50631</v>
      </c>
      <c r="C7" s="401" t="s">
        <v>50632</v>
      </c>
      <c r="D7" s="401" t="s">
        <v>32657</v>
      </c>
      <c r="E7" s="401" t="s">
        <v>50615</v>
      </c>
      <c r="F7" s="401" t="s">
        <v>50616</v>
      </c>
      <c r="G7" s="480" t="s">
        <v>50617</v>
      </c>
      <c r="H7" s="481" t="s">
        <v>39484</v>
      </c>
      <c r="I7" s="401">
        <v>531027</v>
      </c>
      <c r="J7" s="401" t="s">
        <v>50633</v>
      </c>
      <c r="K7" s="401" t="s">
        <v>50634</v>
      </c>
      <c r="L7" s="482">
        <v>0.94</v>
      </c>
      <c r="M7" s="479" t="s">
        <v>50620</v>
      </c>
      <c r="N7" s="481" t="s">
        <v>15</v>
      </c>
      <c r="O7" s="481" t="s">
        <v>30190</v>
      </c>
      <c r="P7" s="80"/>
    </row>
    <row r="8" spans="1:16" ht="26.4" x14ac:dyDescent="0.3">
      <c r="A8" s="479">
        <v>5</v>
      </c>
      <c r="B8" s="401" t="s">
        <v>50635</v>
      </c>
      <c r="C8" s="401" t="s">
        <v>50636</v>
      </c>
      <c r="D8" s="401" t="s">
        <v>50637</v>
      </c>
      <c r="E8" s="401" t="s">
        <v>50615</v>
      </c>
      <c r="F8" s="401" t="s">
        <v>50616</v>
      </c>
      <c r="G8" s="480" t="s">
        <v>50617</v>
      </c>
      <c r="H8" s="481" t="s">
        <v>39484</v>
      </c>
      <c r="I8" s="401">
        <v>531027</v>
      </c>
      <c r="J8" s="401" t="s">
        <v>50638</v>
      </c>
      <c r="K8" s="401" t="s">
        <v>50639</v>
      </c>
      <c r="L8" s="482">
        <v>0.51600000000000001</v>
      </c>
      <c r="M8" s="479" t="s">
        <v>50620</v>
      </c>
      <c r="N8" s="481" t="s">
        <v>15</v>
      </c>
      <c r="O8" s="481" t="s">
        <v>30190</v>
      </c>
    </row>
    <row r="9" spans="1:16" ht="26.4" x14ac:dyDescent="0.3">
      <c r="A9" s="479">
        <v>6</v>
      </c>
      <c r="B9" s="401" t="s">
        <v>50640</v>
      </c>
      <c r="C9" s="401" t="s">
        <v>50641</v>
      </c>
      <c r="D9" s="401" t="s">
        <v>50642</v>
      </c>
      <c r="E9" s="401" t="s">
        <v>50615</v>
      </c>
      <c r="F9" s="401" t="s">
        <v>50616</v>
      </c>
      <c r="G9" s="480" t="s">
        <v>50617</v>
      </c>
      <c r="H9" s="481" t="s">
        <v>39484</v>
      </c>
      <c r="I9" s="401">
        <v>531027</v>
      </c>
      <c r="J9" s="401" t="s">
        <v>50643</v>
      </c>
      <c r="K9" s="401" t="s">
        <v>50644</v>
      </c>
      <c r="L9" s="482">
        <v>0.98799999999999999</v>
      </c>
      <c r="M9" s="479" t="s">
        <v>50620</v>
      </c>
      <c r="N9" s="481" t="s">
        <v>15</v>
      </c>
      <c r="O9" s="481" t="s">
        <v>30190</v>
      </c>
    </row>
    <row r="10" spans="1:16" ht="26.4" x14ac:dyDescent="0.3">
      <c r="A10" s="479">
        <v>7</v>
      </c>
      <c r="B10" s="401" t="s">
        <v>50645</v>
      </c>
      <c r="C10" s="401" t="s">
        <v>50646</v>
      </c>
      <c r="D10" s="401" t="s">
        <v>39887</v>
      </c>
      <c r="E10" s="401" t="s">
        <v>50615</v>
      </c>
      <c r="F10" s="401" t="s">
        <v>50616</v>
      </c>
      <c r="G10" s="480" t="s">
        <v>50617</v>
      </c>
      <c r="H10" s="481" t="s">
        <v>39484</v>
      </c>
      <c r="I10" s="401">
        <v>531027</v>
      </c>
      <c r="J10" s="401" t="s">
        <v>50647</v>
      </c>
      <c r="K10" s="401" t="s">
        <v>50648</v>
      </c>
      <c r="L10" s="482">
        <v>2.1760000000000002</v>
      </c>
      <c r="M10" s="479" t="s">
        <v>50620</v>
      </c>
      <c r="N10" s="481" t="s">
        <v>15</v>
      </c>
      <c r="O10" s="481" t="s">
        <v>30190</v>
      </c>
    </row>
    <row r="11" spans="1:16" ht="26.4" x14ac:dyDescent="0.3">
      <c r="A11" s="479">
        <v>8</v>
      </c>
      <c r="B11" s="401" t="s">
        <v>50649</v>
      </c>
      <c r="C11" s="401" t="s">
        <v>50650</v>
      </c>
      <c r="D11" s="401" t="s">
        <v>50651</v>
      </c>
      <c r="E11" s="401" t="s">
        <v>50615</v>
      </c>
      <c r="F11" s="401" t="s">
        <v>50616</v>
      </c>
      <c r="G11" s="480" t="s">
        <v>50617</v>
      </c>
      <c r="H11" s="481" t="s">
        <v>39484</v>
      </c>
      <c r="I11" s="401">
        <v>531027</v>
      </c>
      <c r="J11" s="401" t="s">
        <v>50652</v>
      </c>
      <c r="K11" s="401" t="s">
        <v>50653</v>
      </c>
      <c r="L11" s="482">
        <v>0.86399999999999999</v>
      </c>
      <c r="M11" s="479" t="s">
        <v>50620</v>
      </c>
      <c r="N11" s="481" t="s">
        <v>15</v>
      </c>
      <c r="O11" s="481" t="s">
        <v>30190</v>
      </c>
    </row>
    <row r="12" spans="1:16" ht="26.4" x14ac:dyDescent="0.3">
      <c r="A12" s="479">
        <v>9</v>
      </c>
      <c r="B12" s="401" t="s">
        <v>50654</v>
      </c>
      <c r="C12" s="401" t="s">
        <v>50655</v>
      </c>
      <c r="D12" s="401" t="s">
        <v>50656</v>
      </c>
      <c r="E12" s="401" t="s">
        <v>50615</v>
      </c>
      <c r="F12" s="401" t="s">
        <v>50616</v>
      </c>
      <c r="G12" s="480" t="s">
        <v>50617</v>
      </c>
      <c r="H12" s="481" t="s">
        <v>39484</v>
      </c>
      <c r="I12" s="401">
        <v>531027</v>
      </c>
      <c r="J12" s="401" t="s">
        <v>50657</v>
      </c>
      <c r="K12" s="401" t="s">
        <v>50658</v>
      </c>
      <c r="L12" s="482">
        <v>1.7</v>
      </c>
      <c r="M12" s="479" t="s">
        <v>50620</v>
      </c>
      <c r="N12" s="481" t="s">
        <v>15</v>
      </c>
      <c r="O12" s="481" t="s">
        <v>30190</v>
      </c>
    </row>
    <row r="13" spans="1:16" ht="26.4" x14ac:dyDescent="0.3">
      <c r="A13" s="479">
        <v>10</v>
      </c>
      <c r="B13" s="401" t="s">
        <v>50659</v>
      </c>
      <c r="C13" s="401" t="s">
        <v>50660</v>
      </c>
      <c r="D13" s="401" t="s">
        <v>39741</v>
      </c>
      <c r="E13" s="401" t="s">
        <v>50615</v>
      </c>
      <c r="F13" s="401" t="s">
        <v>50616</v>
      </c>
      <c r="G13" s="480" t="s">
        <v>50617</v>
      </c>
      <c r="H13" s="481" t="s">
        <v>39484</v>
      </c>
      <c r="I13" s="401">
        <v>531027</v>
      </c>
      <c r="J13" s="401" t="s">
        <v>50661</v>
      </c>
      <c r="K13" s="401" t="s">
        <v>50662</v>
      </c>
      <c r="L13" s="482">
        <v>3.8039999999999998</v>
      </c>
      <c r="M13" s="479" t="s">
        <v>50620</v>
      </c>
      <c r="N13" s="481" t="s">
        <v>15</v>
      </c>
      <c r="O13" s="481" t="s">
        <v>30190</v>
      </c>
    </row>
    <row r="14" spans="1:16" ht="26.4" x14ac:dyDescent="0.3">
      <c r="A14" s="479">
        <v>11</v>
      </c>
      <c r="B14" s="401" t="s">
        <v>50663</v>
      </c>
      <c r="C14" s="401" t="s">
        <v>50664</v>
      </c>
      <c r="D14" s="401" t="s">
        <v>50665</v>
      </c>
      <c r="E14" s="401" t="s">
        <v>50615</v>
      </c>
      <c r="F14" s="401" t="s">
        <v>50616</v>
      </c>
      <c r="G14" s="480" t="s">
        <v>50617</v>
      </c>
      <c r="H14" s="481" t="s">
        <v>39484</v>
      </c>
      <c r="I14" s="401">
        <v>531027</v>
      </c>
      <c r="J14" s="401" t="s">
        <v>50666</v>
      </c>
      <c r="K14" s="401" t="s">
        <v>50667</v>
      </c>
      <c r="L14" s="482">
        <v>1.94</v>
      </c>
      <c r="M14" s="479" t="s">
        <v>50620</v>
      </c>
      <c r="N14" s="481" t="s">
        <v>15</v>
      </c>
      <c r="O14" s="481" t="s">
        <v>30190</v>
      </c>
    </row>
    <row r="15" spans="1:16" ht="26.4" x14ac:dyDescent="0.3">
      <c r="A15" s="479">
        <v>12</v>
      </c>
      <c r="B15" s="401" t="s">
        <v>50668</v>
      </c>
      <c r="C15" s="401" t="s">
        <v>50669</v>
      </c>
      <c r="D15" s="401" t="s">
        <v>50670</v>
      </c>
      <c r="E15" s="401" t="s">
        <v>50615</v>
      </c>
      <c r="F15" s="401" t="s">
        <v>50616</v>
      </c>
      <c r="G15" s="480" t="s">
        <v>50617</v>
      </c>
      <c r="H15" s="481" t="s">
        <v>39484</v>
      </c>
      <c r="I15" s="401">
        <v>531027</v>
      </c>
      <c r="J15" s="401" t="s">
        <v>50652</v>
      </c>
      <c r="K15" s="401" t="s">
        <v>50653</v>
      </c>
      <c r="L15" s="482">
        <v>0.38</v>
      </c>
      <c r="M15" s="479" t="s">
        <v>50620</v>
      </c>
      <c r="N15" s="481" t="s">
        <v>15</v>
      </c>
      <c r="O15" s="481" t="s">
        <v>30190</v>
      </c>
    </row>
    <row r="16" spans="1:16" ht="26.4" x14ac:dyDescent="0.3">
      <c r="A16" s="479">
        <v>13</v>
      </c>
      <c r="B16" s="401" t="s">
        <v>50671</v>
      </c>
      <c r="C16" s="401" t="s">
        <v>50672</v>
      </c>
      <c r="D16" s="401" t="s">
        <v>33927</v>
      </c>
      <c r="E16" s="401" t="s">
        <v>50615</v>
      </c>
      <c r="F16" s="401" t="s">
        <v>50616</v>
      </c>
      <c r="G16" s="480" t="s">
        <v>50617</v>
      </c>
      <c r="H16" s="481" t="s">
        <v>39484</v>
      </c>
      <c r="I16" s="401">
        <v>531027</v>
      </c>
      <c r="J16" s="401" t="s">
        <v>50673</v>
      </c>
      <c r="K16" s="401" t="s">
        <v>50674</v>
      </c>
      <c r="L16" s="482">
        <v>3.5760000000000001</v>
      </c>
      <c r="M16" s="479" t="s">
        <v>50620</v>
      </c>
      <c r="N16" s="481" t="s">
        <v>15</v>
      </c>
      <c r="O16" s="481" t="s">
        <v>30190</v>
      </c>
    </row>
    <row r="17" spans="1:15" ht="26.4" x14ac:dyDescent="0.3">
      <c r="A17" s="479">
        <v>14</v>
      </c>
      <c r="B17" s="401" t="s">
        <v>50675</v>
      </c>
      <c r="C17" s="401" t="s">
        <v>50676</v>
      </c>
      <c r="D17" s="401" t="s">
        <v>50677</v>
      </c>
      <c r="E17" s="401" t="s">
        <v>50615</v>
      </c>
      <c r="F17" s="401" t="s">
        <v>50616</v>
      </c>
      <c r="G17" s="480" t="s">
        <v>50617</v>
      </c>
      <c r="H17" s="481" t="s">
        <v>39484</v>
      </c>
      <c r="I17" s="401">
        <v>531027</v>
      </c>
      <c r="J17" s="401" t="s">
        <v>50678</v>
      </c>
      <c r="K17" s="401" t="s">
        <v>50679</v>
      </c>
      <c r="L17" s="482">
        <v>1.6080000000000001</v>
      </c>
      <c r="M17" s="479" t="s">
        <v>50620</v>
      </c>
      <c r="N17" s="481" t="s">
        <v>15</v>
      </c>
      <c r="O17" s="481" t="s">
        <v>30190</v>
      </c>
    </row>
    <row r="18" spans="1:15" ht="26.4" x14ac:dyDescent="0.3">
      <c r="A18" s="479">
        <v>15</v>
      </c>
      <c r="B18" s="401" t="s">
        <v>50680</v>
      </c>
      <c r="C18" s="401" t="s">
        <v>50681</v>
      </c>
      <c r="D18" s="401" t="s">
        <v>39653</v>
      </c>
      <c r="E18" s="401" t="s">
        <v>50615</v>
      </c>
      <c r="F18" s="401" t="s">
        <v>50616</v>
      </c>
      <c r="G18" s="480" t="s">
        <v>50617</v>
      </c>
      <c r="H18" s="481" t="s">
        <v>39484</v>
      </c>
      <c r="I18" s="401">
        <v>531027</v>
      </c>
      <c r="J18" s="401" t="s">
        <v>50682</v>
      </c>
      <c r="K18" s="401" t="s">
        <v>50683</v>
      </c>
      <c r="L18" s="482">
        <v>1.8120000000000001</v>
      </c>
      <c r="M18" s="479" t="s">
        <v>50620</v>
      </c>
      <c r="N18" s="481" t="s">
        <v>15</v>
      </c>
      <c r="O18" s="481" t="s">
        <v>30190</v>
      </c>
    </row>
    <row r="19" spans="1:15" ht="26.4" x14ac:dyDescent="0.3">
      <c r="A19" s="479">
        <v>16</v>
      </c>
      <c r="B19" s="401" t="s">
        <v>50684</v>
      </c>
      <c r="C19" s="401" t="s">
        <v>50685</v>
      </c>
      <c r="D19" s="401" t="s">
        <v>39603</v>
      </c>
      <c r="E19" s="401" t="s">
        <v>50615</v>
      </c>
      <c r="F19" s="401" t="s">
        <v>50616</v>
      </c>
      <c r="G19" s="480" t="s">
        <v>50617</v>
      </c>
      <c r="H19" s="481" t="s">
        <v>39484</v>
      </c>
      <c r="I19" s="401">
        <v>531027</v>
      </c>
      <c r="J19" s="401" t="s">
        <v>50686</v>
      </c>
      <c r="K19" s="401" t="s">
        <v>50687</v>
      </c>
      <c r="L19" s="482">
        <v>1.3160000000000001</v>
      </c>
      <c r="M19" s="479" t="s">
        <v>50620</v>
      </c>
      <c r="N19" s="481" t="s">
        <v>15</v>
      </c>
      <c r="O19" s="481" t="s">
        <v>30190</v>
      </c>
    </row>
    <row r="20" spans="1:15" ht="26.4" x14ac:dyDescent="0.3">
      <c r="A20" s="479">
        <v>17</v>
      </c>
      <c r="B20" s="401" t="s">
        <v>50688</v>
      </c>
      <c r="C20" s="401" t="s">
        <v>50689</v>
      </c>
      <c r="D20" s="401" t="s">
        <v>50690</v>
      </c>
      <c r="E20" s="401" t="s">
        <v>50615</v>
      </c>
      <c r="F20" s="401" t="s">
        <v>50616</v>
      </c>
      <c r="G20" s="480" t="s">
        <v>50617</v>
      </c>
      <c r="H20" s="481" t="s">
        <v>39484</v>
      </c>
      <c r="I20" s="401">
        <v>531027</v>
      </c>
      <c r="J20" s="401" t="s">
        <v>50691</v>
      </c>
      <c r="K20" s="401" t="s">
        <v>50692</v>
      </c>
      <c r="L20" s="482">
        <v>1.784</v>
      </c>
      <c r="M20" s="479" t="s">
        <v>50620</v>
      </c>
      <c r="N20" s="481" t="s">
        <v>15</v>
      </c>
      <c r="O20" s="481" t="s">
        <v>30190</v>
      </c>
    </row>
    <row r="21" spans="1:15" ht="26.4" x14ac:dyDescent="0.3">
      <c r="A21" s="479">
        <v>18</v>
      </c>
      <c r="B21" s="401" t="s">
        <v>50693</v>
      </c>
      <c r="C21" s="401" t="s">
        <v>50694</v>
      </c>
      <c r="D21" s="401" t="s">
        <v>32498</v>
      </c>
      <c r="E21" s="401" t="s">
        <v>50615</v>
      </c>
      <c r="F21" s="401" t="s">
        <v>50616</v>
      </c>
      <c r="G21" s="480" t="s">
        <v>50617</v>
      </c>
      <c r="H21" s="481" t="s">
        <v>39484</v>
      </c>
      <c r="I21" s="401">
        <v>531027</v>
      </c>
      <c r="J21" s="401" t="s">
        <v>50695</v>
      </c>
      <c r="K21" s="401" t="s">
        <v>50696</v>
      </c>
      <c r="L21" s="482">
        <v>1.1919999999999999</v>
      </c>
      <c r="M21" s="479" t="s">
        <v>50620</v>
      </c>
      <c r="N21" s="481" t="s">
        <v>15</v>
      </c>
      <c r="O21" s="481" t="s">
        <v>30190</v>
      </c>
    </row>
    <row r="22" spans="1:15" ht="26.4" x14ac:dyDescent="0.3">
      <c r="A22" s="479">
        <v>19</v>
      </c>
      <c r="B22" s="401" t="s">
        <v>50697</v>
      </c>
      <c r="C22" s="401" t="s">
        <v>50698</v>
      </c>
      <c r="D22" s="401" t="s">
        <v>39603</v>
      </c>
      <c r="E22" s="401" t="s">
        <v>50615</v>
      </c>
      <c r="F22" s="401" t="s">
        <v>50616</v>
      </c>
      <c r="G22" s="480" t="s">
        <v>50617</v>
      </c>
      <c r="H22" s="481" t="s">
        <v>39484</v>
      </c>
      <c r="I22" s="401">
        <v>531027</v>
      </c>
      <c r="J22" s="401" t="s">
        <v>50699</v>
      </c>
      <c r="K22" s="401" t="s">
        <v>50700</v>
      </c>
      <c r="L22" s="482">
        <v>1.264</v>
      </c>
      <c r="M22" s="479" t="s">
        <v>50620</v>
      </c>
      <c r="N22" s="481" t="s">
        <v>15</v>
      </c>
      <c r="O22" s="481" t="s">
        <v>30190</v>
      </c>
    </row>
    <row r="23" spans="1:15" ht="26.4" x14ac:dyDescent="0.3">
      <c r="A23" s="479">
        <v>20</v>
      </c>
      <c r="B23" s="401" t="s">
        <v>50701</v>
      </c>
      <c r="C23" s="401" t="s">
        <v>50702</v>
      </c>
      <c r="D23" s="401" t="s">
        <v>50703</v>
      </c>
      <c r="E23" s="401" t="s">
        <v>50615</v>
      </c>
      <c r="F23" s="401" t="s">
        <v>50616</v>
      </c>
      <c r="G23" s="480" t="s">
        <v>50617</v>
      </c>
      <c r="H23" s="481" t="s">
        <v>39484</v>
      </c>
      <c r="I23" s="401">
        <v>531027</v>
      </c>
      <c r="J23" s="401" t="s">
        <v>50704</v>
      </c>
      <c r="K23" s="401" t="s">
        <v>50705</v>
      </c>
      <c r="L23" s="482">
        <v>0.78400000000000003</v>
      </c>
      <c r="M23" s="479" t="s">
        <v>50620</v>
      </c>
      <c r="N23" s="481" t="s">
        <v>15</v>
      </c>
      <c r="O23" s="481" t="s">
        <v>30190</v>
      </c>
    </row>
    <row r="24" spans="1:15" ht="26.4" x14ac:dyDescent="0.3">
      <c r="A24" s="479">
        <v>21</v>
      </c>
      <c r="B24" s="401" t="s">
        <v>50706</v>
      </c>
      <c r="C24" s="401" t="s">
        <v>50707</v>
      </c>
      <c r="D24" s="401" t="s">
        <v>32657</v>
      </c>
      <c r="E24" s="401" t="s">
        <v>50615</v>
      </c>
      <c r="F24" s="401" t="s">
        <v>50616</v>
      </c>
      <c r="G24" s="480" t="s">
        <v>50617</v>
      </c>
      <c r="H24" s="481" t="s">
        <v>39484</v>
      </c>
      <c r="I24" s="401">
        <v>531027</v>
      </c>
      <c r="J24" s="401" t="s">
        <v>50708</v>
      </c>
      <c r="K24" s="401" t="s">
        <v>50709</v>
      </c>
      <c r="L24" s="482">
        <v>1.6279999999999999</v>
      </c>
      <c r="M24" s="479" t="s">
        <v>50620</v>
      </c>
      <c r="N24" s="481" t="s">
        <v>15</v>
      </c>
      <c r="O24" s="481" t="s">
        <v>30190</v>
      </c>
    </row>
    <row r="25" spans="1:15" ht="26.4" x14ac:dyDescent="0.3">
      <c r="A25" s="479">
        <v>22</v>
      </c>
      <c r="B25" s="401" t="s">
        <v>50710</v>
      </c>
      <c r="C25" s="401" t="s">
        <v>50711</v>
      </c>
      <c r="D25" s="401" t="s">
        <v>39603</v>
      </c>
      <c r="E25" s="401" t="s">
        <v>50615</v>
      </c>
      <c r="F25" s="401" t="s">
        <v>50616</v>
      </c>
      <c r="G25" s="480" t="s">
        <v>50617</v>
      </c>
      <c r="H25" s="481" t="s">
        <v>39484</v>
      </c>
      <c r="I25" s="401">
        <v>531027</v>
      </c>
      <c r="J25" s="401" t="s">
        <v>50712</v>
      </c>
      <c r="K25" s="401" t="s">
        <v>50713</v>
      </c>
      <c r="L25" s="482">
        <v>0.76800000000000002</v>
      </c>
      <c r="M25" s="479" t="s">
        <v>50620</v>
      </c>
      <c r="N25" s="481" t="s">
        <v>15</v>
      </c>
      <c r="O25" s="481" t="s">
        <v>30190</v>
      </c>
    </row>
    <row r="26" spans="1:15" ht="26.4" x14ac:dyDescent="0.3">
      <c r="A26" s="479">
        <v>23</v>
      </c>
      <c r="B26" s="401" t="s">
        <v>50714</v>
      </c>
      <c r="C26" s="401" t="s">
        <v>50715</v>
      </c>
      <c r="D26" s="401" t="s">
        <v>50703</v>
      </c>
      <c r="E26" s="401" t="s">
        <v>50615</v>
      </c>
      <c r="F26" s="401" t="s">
        <v>50616</v>
      </c>
      <c r="G26" s="480" t="s">
        <v>50617</v>
      </c>
      <c r="H26" s="481" t="s">
        <v>39484</v>
      </c>
      <c r="I26" s="401">
        <v>531027</v>
      </c>
      <c r="J26" s="401" t="s">
        <v>50716</v>
      </c>
      <c r="K26" s="401" t="s">
        <v>50717</v>
      </c>
      <c r="L26" s="482">
        <v>0.73199999999999998</v>
      </c>
      <c r="M26" s="479" t="s">
        <v>50620</v>
      </c>
      <c r="N26" s="481" t="s">
        <v>15</v>
      </c>
      <c r="O26" s="481" t="s">
        <v>30190</v>
      </c>
    </row>
    <row r="27" spans="1:15" ht="26.4" x14ac:dyDescent="0.3">
      <c r="A27" s="479">
        <v>24</v>
      </c>
      <c r="B27" s="401" t="s">
        <v>50718</v>
      </c>
      <c r="C27" s="401" t="s">
        <v>39613</v>
      </c>
      <c r="D27" s="401" t="s">
        <v>50703</v>
      </c>
      <c r="E27" s="401" t="s">
        <v>50615</v>
      </c>
      <c r="F27" s="401" t="s">
        <v>50616</v>
      </c>
      <c r="G27" s="480" t="s">
        <v>50617</v>
      </c>
      <c r="H27" s="481" t="s">
        <v>39484</v>
      </c>
      <c r="I27" s="401">
        <v>531027</v>
      </c>
      <c r="J27" s="401" t="s">
        <v>50719</v>
      </c>
      <c r="K27" s="401" t="s">
        <v>50720</v>
      </c>
      <c r="L27" s="482">
        <v>3.6160000000000001</v>
      </c>
      <c r="M27" s="479" t="s">
        <v>50620</v>
      </c>
      <c r="N27" s="481" t="s">
        <v>15</v>
      </c>
      <c r="O27" s="481" t="s">
        <v>30190</v>
      </c>
    </row>
    <row r="28" spans="1:15" ht="26.4" x14ac:dyDescent="0.3">
      <c r="A28" s="479">
        <v>25</v>
      </c>
      <c r="B28" s="401" t="s">
        <v>50721</v>
      </c>
      <c r="C28" s="401" t="s">
        <v>50722</v>
      </c>
      <c r="D28" s="401" t="s">
        <v>39603</v>
      </c>
      <c r="E28" s="401" t="s">
        <v>50615</v>
      </c>
      <c r="F28" s="401" t="s">
        <v>50616</v>
      </c>
      <c r="G28" s="480" t="s">
        <v>50617</v>
      </c>
      <c r="H28" s="481" t="s">
        <v>39484</v>
      </c>
      <c r="I28" s="401">
        <v>531027</v>
      </c>
      <c r="J28" s="401" t="s">
        <v>50723</v>
      </c>
      <c r="K28" s="401" t="s">
        <v>50724</v>
      </c>
      <c r="L28" s="482">
        <v>1.744</v>
      </c>
      <c r="M28" s="479" t="s">
        <v>50620</v>
      </c>
      <c r="N28" s="481" t="s">
        <v>15</v>
      </c>
      <c r="O28" s="481" t="s">
        <v>30190</v>
      </c>
    </row>
    <row r="29" spans="1:15" ht="26.4" x14ac:dyDescent="0.3">
      <c r="A29" s="479">
        <v>26</v>
      </c>
      <c r="B29" s="401" t="s">
        <v>50725</v>
      </c>
      <c r="C29" s="401" t="s">
        <v>50726</v>
      </c>
      <c r="D29" s="401" t="s">
        <v>50727</v>
      </c>
      <c r="E29" s="401" t="s">
        <v>50615</v>
      </c>
      <c r="F29" s="401" t="s">
        <v>50616</v>
      </c>
      <c r="G29" s="480" t="s">
        <v>50617</v>
      </c>
      <c r="H29" s="481" t="s">
        <v>39484</v>
      </c>
      <c r="I29" s="401">
        <v>531027</v>
      </c>
      <c r="J29" s="401" t="s">
        <v>50728</v>
      </c>
      <c r="K29" s="401" t="s">
        <v>50729</v>
      </c>
      <c r="L29" s="482">
        <v>1.64</v>
      </c>
      <c r="M29" s="479" t="s">
        <v>50620</v>
      </c>
      <c r="N29" s="481" t="s">
        <v>15</v>
      </c>
      <c r="O29" s="481" t="s">
        <v>30190</v>
      </c>
    </row>
    <row r="30" spans="1:15" ht="26.4" x14ac:dyDescent="0.3">
      <c r="A30" s="479">
        <v>27</v>
      </c>
      <c r="B30" s="401" t="s">
        <v>50730</v>
      </c>
      <c r="C30" s="401" t="s">
        <v>50731</v>
      </c>
      <c r="D30" s="401" t="s">
        <v>50732</v>
      </c>
      <c r="E30" s="401" t="s">
        <v>50615</v>
      </c>
      <c r="F30" s="401" t="s">
        <v>50616</v>
      </c>
      <c r="G30" s="480" t="s">
        <v>50617</v>
      </c>
      <c r="H30" s="481" t="s">
        <v>39484</v>
      </c>
      <c r="I30" s="401">
        <v>531027</v>
      </c>
      <c r="J30" s="401" t="s">
        <v>50733</v>
      </c>
      <c r="K30" s="401" t="s">
        <v>50734</v>
      </c>
      <c r="L30" s="482">
        <v>2.8479999999999999</v>
      </c>
      <c r="M30" s="479" t="s">
        <v>50620</v>
      </c>
      <c r="N30" s="481" t="s">
        <v>15</v>
      </c>
      <c r="O30" s="481" t="s">
        <v>30190</v>
      </c>
    </row>
    <row r="31" spans="1:15" ht="26.4" x14ac:dyDescent="0.3">
      <c r="A31" s="479">
        <v>28</v>
      </c>
      <c r="B31" s="401" t="s">
        <v>50735</v>
      </c>
      <c r="C31" s="401" t="s">
        <v>50736</v>
      </c>
      <c r="D31" s="401" t="s">
        <v>50737</v>
      </c>
      <c r="E31" s="401" t="s">
        <v>50615</v>
      </c>
      <c r="F31" s="401" t="s">
        <v>50616</v>
      </c>
      <c r="G31" s="480" t="s">
        <v>50617</v>
      </c>
      <c r="H31" s="481" t="s">
        <v>39484</v>
      </c>
      <c r="I31" s="401">
        <v>531027</v>
      </c>
      <c r="J31" s="401" t="s">
        <v>50738</v>
      </c>
      <c r="K31" s="401" t="s">
        <v>50739</v>
      </c>
      <c r="L31" s="482">
        <v>1.5880000000000001</v>
      </c>
      <c r="M31" s="479" t="s">
        <v>50620</v>
      </c>
      <c r="N31" s="481" t="s">
        <v>15</v>
      </c>
      <c r="O31" s="481" t="s">
        <v>30190</v>
      </c>
    </row>
    <row r="32" spans="1:15" ht="26.4" x14ac:dyDescent="0.3">
      <c r="A32" s="479">
        <v>29</v>
      </c>
      <c r="B32" s="401" t="s">
        <v>50740</v>
      </c>
      <c r="C32" s="401" t="s">
        <v>50741</v>
      </c>
      <c r="D32" s="401" t="s">
        <v>50742</v>
      </c>
      <c r="E32" s="401" t="s">
        <v>50615</v>
      </c>
      <c r="F32" s="401" t="s">
        <v>50616</v>
      </c>
      <c r="G32" s="480" t="s">
        <v>50617</v>
      </c>
      <c r="H32" s="481" t="s">
        <v>39484</v>
      </c>
      <c r="I32" s="401">
        <v>531027</v>
      </c>
      <c r="J32" s="401" t="s">
        <v>50743</v>
      </c>
      <c r="K32" s="401" t="s">
        <v>50744</v>
      </c>
      <c r="L32" s="482">
        <v>0.624</v>
      </c>
      <c r="M32" s="479" t="s">
        <v>50620</v>
      </c>
      <c r="N32" s="481" t="s">
        <v>15</v>
      </c>
      <c r="O32" s="481" t="s">
        <v>30190</v>
      </c>
    </row>
    <row r="33" spans="1:15" ht="26.4" x14ac:dyDescent="0.3">
      <c r="A33" s="479">
        <v>30</v>
      </c>
      <c r="B33" s="401" t="s">
        <v>50745</v>
      </c>
      <c r="C33" s="401" t="s">
        <v>50746</v>
      </c>
      <c r="D33" s="401" t="s">
        <v>50703</v>
      </c>
      <c r="E33" s="401" t="s">
        <v>50615</v>
      </c>
      <c r="F33" s="401" t="s">
        <v>50616</v>
      </c>
      <c r="G33" s="480" t="s">
        <v>50617</v>
      </c>
      <c r="H33" s="481" t="s">
        <v>39484</v>
      </c>
      <c r="I33" s="401">
        <v>531027</v>
      </c>
      <c r="J33" s="401" t="s">
        <v>50747</v>
      </c>
      <c r="K33" s="401" t="s">
        <v>50748</v>
      </c>
      <c r="L33" s="482">
        <v>2.5760000000000001</v>
      </c>
      <c r="M33" s="479" t="s">
        <v>50620</v>
      </c>
      <c r="N33" s="481" t="s">
        <v>15</v>
      </c>
      <c r="O33" s="481" t="s">
        <v>30190</v>
      </c>
    </row>
    <row r="34" spans="1:15" ht="26.4" x14ac:dyDescent="0.3">
      <c r="A34" s="479">
        <v>31</v>
      </c>
      <c r="B34" s="401" t="s">
        <v>50749</v>
      </c>
      <c r="C34" s="401" t="s">
        <v>50750</v>
      </c>
      <c r="D34" s="364" t="s">
        <v>50751</v>
      </c>
      <c r="E34" s="401" t="s">
        <v>50752</v>
      </c>
      <c r="F34" s="401" t="s">
        <v>50616</v>
      </c>
      <c r="G34" s="480" t="s">
        <v>50617</v>
      </c>
      <c r="H34" s="481" t="s">
        <v>39484</v>
      </c>
      <c r="I34" s="401">
        <v>531227</v>
      </c>
      <c r="J34" s="401" t="s">
        <v>50753</v>
      </c>
      <c r="K34" s="401" t="s">
        <v>50754</v>
      </c>
      <c r="L34" s="482">
        <v>1.2</v>
      </c>
      <c r="M34" s="479" t="s">
        <v>50620</v>
      </c>
      <c r="N34" s="481" t="s">
        <v>15</v>
      </c>
      <c r="O34" s="481" t="s">
        <v>30190</v>
      </c>
    </row>
    <row r="35" spans="1:15" ht="26.4" x14ac:dyDescent="0.3">
      <c r="A35" s="479">
        <v>32</v>
      </c>
      <c r="B35" s="401" t="s">
        <v>50755</v>
      </c>
      <c r="C35" s="401" t="s">
        <v>50756</v>
      </c>
      <c r="D35" s="401" t="s">
        <v>33705</v>
      </c>
      <c r="E35" s="401" t="s">
        <v>50752</v>
      </c>
      <c r="F35" s="401" t="s">
        <v>50616</v>
      </c>
      <c r="G35" s="480" t="s">
        <v>50617</v>
      </c>
      <c r="H35" s="481" t="s">
        <v>39484</v>
      </c>
      <c r="I35" s="401">
        <v>531227</v>
      </c>
      <c r="J35" s="401" t="s">
        <v>50757</v>
      </c>
      <c r="K35" s="401" t="s">
        <v>50758</v>
      </c>
      <c r="L35" s="482">
        <v>1.2</v>
      </c>
      <c r="M35" s="479" t="s">
        <v>50620</v>
      </c>
      <c r="N35" s="481" t="s">
        <v>15</v>
      </c>
      <c r="O35" s="481" t="s">
        <v>30190</v>
      </c>
    </row>
    <row r="36" spans="1:15" ht="26.4" x14ac:dyDescent="0.3">
      <c r="A36" s="479">
        <v>33</v>
      </c>
      <c r="B36" s="401" t="s">
        <v>50759</v>
      </c>
      <c r="C36" s="401" t="s">
        <v>50760</v>
      </c>
      <c r="D36" s="401" t="s">
        <v>50761</v>
      </c>
      <c r="E36" s="401" t="s">
        <v>50752</v>
      </c>
      <c r="F36" s="401" t="s">
        <v>50616</v>
      </c>
      <c r="G36" s="480" t="s">
        <v>50617</v>
      </c>
      <c r="H36" s="481" t="s">
        <v>39484</v>
      </c>
      <c r="I36" s="401">
        <v>531227</v>
      </c>
      <c r="J36" s="401" t="s">
        <v>50762</v>
      </c>
      <c r="K36" s="401" t="s">
        <v>50763</v>
      </c>
      <c r="L36" s="482">
        <v>1.2</v>
      </c>
      <c r="M36" s="479" t="s">
        <v>50620</v>
      </c>
      <c r="N36" s="481" t="s">
        <v>15</v>
      </c>
      <c r="O36" s="481" t="s">
        <v>30190</v>
      </c>
    </row>
    <row r="37" spans="1:15" ht="26.4" x14ac:dyDescent="0.3">
      <c r="A37" s="479">
        <v>34</v>
      </c>
      <c r="B37" s="401" t="s">
        <v>50764</v>
      </c>
      <c r="C37" s="401" t="s">
        <v>50765</v>
      </c>
      <c r="D37" s="401" t="s">
        <v>50766</v>
      </c>
      <c r="E37" s="401" t="s">
        <v>50752</v>
      </c>
      <c r="F37" s="401" t="s">
        <v>50616</v>
      </c>
      <c r="G37" s="480" t="s">
        <v>50617</v>
      </c>
      <c r="H37" s="481" t="s">
        <v>39484</v>
      </c>
      <c r="I37" s="401">
        <v>531227</v>
      </c>
      <c r="J37" s="401" t="s">
        <v>50767</v>
      </c>
      <c r="K37" s="401" t="s">
        <v>50768</v>
      </c>
      <c r="L37" s="482">
        <v>1.2</v>
      </c>
      <c r="M37" s="479" t="s">
        <v>50620</v>
      </c>
      <c r="N37" s="481" t="s">
        <v>15</v>
      </c>
      <c r="O37" s="481" t="s">
        <v>30190</v>
      </c>
    </row>
    <row r="38" spans="1:15" ht="26.4" x14ac:dyDescent="0.3">
      <c r="A38" s="479">
        <v>35</v>
      </c>
      <c r="B38" s="401" t="s">
        <v>50769</v>
      </c>
      <c r="C38" s="401" t="s">
        <v>50770</v>
      </c>
      <c r="D38" s="401" t="s">
        <v>50771</v>
      </c>
      <c r="E38" s="401" t="s">
        <v>50752</v>
      </c>
      <c r="F38" s="401" t="s">
        <v>50616</v>
      </c>
      <c r="G38" s="480" t="s">
        <v>50617</v>
      </c>
      <c r="H38" s="481" t="s">
        <v>39484</v>
      </c>
      <c r="I38" s="401">
        <v>531227</v>
      </c>
      <c r="J38" s="401" t="s">
        <v>50772</v>
      </c>
      <c r="K38" s="401" t="s">
        <v>50773</v>
      </c>
      <c r="L38" s="482">
        <v>1.2</v>
      </c>
      <c r="M38" s="479" t="s">
        <v>50620</v>
      </c>
      <c r="N38" s="481" t="s">
        <v>15</v>
      </c>
      <c r="O38" s="481" t="s">
        <v>30190</v>
      </c>
    </row>
    <row r="39" spans="1:15" ht="26.4" x14ac:dyDescent="0.3">
      <c r="A39" s="479">
        <v>36</v>
      </c>
      <c r="B39" s="401" t="s">
        <v>50774</v>
      </c>
      <c r="C39" s="401" t="s">
        <v>50775</v>
      </c>
      <c r="D39" s="401" t="s">
        <v>50703</v>
      </c>
      <c r="E39" s="401" t="s">
        <v>50752</v>
      </c>
      <c r="F39" s="401" t="s">
        <v>50616</v>
      </c>
      <c r="G39" s="480" t="s">
        <v>50617</v>
      </c>
      <c r="H39" s="481" t="s">
        <v>39484</v>
      </c>
      <c r="I39" s="401">
        <v>531227</v>
      </c>
      <c r="J39" s="401" t="s">
        <v>50776</v>
      </c>
      <c r="K39" s="401" t="s">
        <v>50777</v>
      </c>
      <c r="L39" s="482">
        <v>1.2</v>
      </c>
      <c r="M39" s="479" t="s">
        <v>50620</v>
      </c>
      <c r="N39" s="481" t="s">
        <v>15</v>
      </c>
      <c r="O39" s="481" t="s">
        <v>30190</v>
      </c>
    </row>
    <row r="40" spans="1:15" ht="26.4" x14ac:dyDescent="0.3">
      <c r="A40" s="479">
        <v>37</v>
      </c>
      <c r="B40" s="401" t="s">
        <v>50778</v>
      </c>
      <c r="C40" s="401" t="s">
        <v>50779</v>
      </c>
      <c r="D40" s="401" t="s">
        <v>50780</v>
      </c>
      <c r="E40" s="401" t="s">
        <v>50752</v>
      </c>
      <c r="F40" s="401" t="s">
        <v>50616</v>
      </c>
      <c r="G40" s="480" t="s">
        <v>50617</v>
      </c>
      <c r="H40" s="481" t="s">
        <v>39484</v>
      </c>
      <c r="I40" s="401">
        <v>531227</v>
      </c>
      <c r="J40" s="401" t="s">
        <v>50781</v>
      </c>
      <c r="K40" s="401" t="s">
        <v>50782</v>
      </c>
      <c r="L40" s="482">
        <v>1.2</v>
      </c>
      <c r="M40" s="479" t="s">
        <v>50620</v>
      </c>
      <c r="N40" s="481" t="s">
        <v>15</v>
      </c>
      <c r="O40" s="481" t="s">
        <v>30190</v>
      </c>
    </row>
    <row r="41" spans="1:15" ht="26.4" x14ac:dyDescent="0.3">
      <c r="A41" s="479">
        <v>38</v>
      </c>
      <c r="B41" s="401" t="s">
        <v>50783</v>
      </c>
      <c r="C41" s="401" t="s">
        <v>50784</v>
      </c>
      <c r="D41" s="401" t="s">
        <v>50785</v>
      </c>
      <c r="E41" s="401" t="s">
        <v>50752</v>
      </c>
      <c r="F41" s="401" t="s">
        <v>50616</v>
      </c>
      <c r="G41" s="480" t="s">
        <v>50617</v>
      </c>
      <c r="H41" s="481" t="s">
        <v>39484</v>
      </c>
      <c r="I41" s="401">
        <v>531227</v>
      </c>
      <c r="J41" s="401" t="s">
        <v>50786</v>
      </c>
      <c r="K41" s="401" t="s">
        <v>50787</v>
      </c>
      <c r="L41" s="482">
        <v>1.2</v>
      </c>
      <c r="M41" s="479" t="s">
        <v>50620</v>
      </c>
      <c r="N41" s="481" t="s">
        <v>15</v>
      </c>
      <c r="O41" s="481" t="s">
        <v>30190</v>
      </c>
    </row>
    <row r="42" spans="1:15" ht="26.4" x14ac:dyDescent="0.3">
      <c r="A42" s="479">
        <v>39</v>
      </c>
      <c r="B42" s="401" t="s">
        <v>50788</v>
      </c>
      <c r="C42" s="401" t="s">
        <v>50789</v>
      </c>
      <c r="D42" s="401" t="s">
        <v>39795</v>
      </c>
      <c r="E42" s="401" t="s">
        <v>50752</v>
      </c>
      <c r="F42" s="401" t="s">
        <v>50616</v>
      </c>
      <c r="G42" s="480" t="s">
        <v>50617</v>
      </c>
      <c r="H42" s="481" t="s">
        <v>39484</v>
      </c>
      <c r="I42" s="401">
        <v>531227</v>
      </c>
      <c r="J42" s="401" t="s">
        <v>50790</v>
      </c>
      <c r="K42" s="401" t="s">
        <v>50791</v>
      </c>
      <c r="L42" s="482">
        <v>1.2</v>
      </c>
      <c r="M42" s="479" t="s">
        <v>50620</v>
      </c>
      <c r="N42" s="481" t="s">
        <v>15</v>
      </c>
      <c r="O42" s="481" t="s">
        <v>30190</v>
      </c>
    </row>
    <row r="43" spans="1:15" ht="26.4" x14ac:dyDescent="0.3">
      <c r="A43" s="479">
        <v>40</v>
      </c>
      <c r="B43" s="364" t="s">
        <v>50792</v>
      </c>
      <c r="C43" s="401" t="s">
        <v>50793</v>
      </c>
      <c r="D43" s="401" t="s">
        <v>33705</v>
      </c>
      <c r="E43" s="401" t="s">
        <v>50752</v>
      </c>
      <c r="F43" s="401" t="s">
        <v>50616</v>
      </c>
      <c r="G43" s="480" t="s">
        <v>50617</v>
      </c>
      <c r="H43" s="481" t="s">
        <v>39484</v>
      </c>
      <c r="I43" s="401">
        <v>531227</v>
      </c>
      <c r="J43" s="401" t="s">
        <v>50794</v>
      </c>
      <c r="K43" s="401" t="s">
        <v>50795</v>
      </c>
      <c r="L43" s="482">
        <v>1.2</v>
      </c>
      <c r="M43" s="479" t="s">
        <v>50620</v>
      </c>
      <c r="N43" s="481" t="s">
        <v>15</v>
      </c>
      <c r="O43" s="481" t="s">
        <v>30190</v>
      </c>
    </row>
    <row r="44" spans="1:15" ht="26.4" x14ac:dyDescent="0.3">
      <c r="A44" s="479">
        <v>41</v>
      </c>
      <c r="B44" s="364" t="s">
        <v>50796</v>
      </c>
      <c r="C44" s="401" t="s">
        <v>50797</v>
      </c>
      <c r="D44" s="401" t="s">
        <v>50798</v>
      </c>
      <c r="E44" s="401" t="s">
        <v>50752</v>
      </c>
      <c r="F44" s="401" t="s">
        <v>50616</v>
      </c>
      <c r="G44" s="480" t="s">
        <v>50617</v>
      </c>
      <c r="H44" s="481" t="s">
        <v>39484</v>
      </c>
      <c r="I44" s="401">
        <v>531227</v>
      </c>
      <c r="J44" s="401" t="s">
        <v>50799</v>
      </c>
      <c r="K44" s="401" t="s">
        <v>50800</v>
      </c>
      <c r="L44" s="482">
        <v>1.5680000000000001</v>
      </c>
      <c r="M44" s="479" t="s">
        <v>50620</v>
      </c>
      <c r="N44" s="481" t="s">
        <v>15</v>
      </c>
      <c r="O44" s="481" t="s">
        <v>30190</v>
      </c>
    </row>
    <row r="45" spans="1:15" ht="26.4" x14ac:dyDescent="0.3">
      <c r="A45" s="479">
        <v>42</v>
      </c>
      <c r="B45" s="364" t="s">
        <v>50801</v>
      </c>
      <c r="C45" s="401" t="s">
        <v>50802</v>
      </c>
      <c r="D45" s="401" t="s">
        <v>50803</v>
      </c>
      <c r="E45" s="401" t="s">
        <v>50752</v>
      </c>
      <c r="F45" s="401" t="s">
        <v>50616</v>
      </c>
      <c r="G45" s="480" t="s">
        <v>50617</v>
      </c>
      <c r="H45" s="481" t="s">
        <v>39484</v>
      </c>
      <c r="I45" s="401">
        <v>531227</v>
      </c>
      <c r="J45" s="401" t="s">
        <v>50804</v>
      </c>
      <c r="K45" s="401" t="s">
        <v>50805</v>
      </c>
      <c r="L45" s="482">
        <v>1.18</v>
      </c>
      <c r="M45" s="479" t="s">
        <v>50620</v>
      </c>
      <c r="N45" s="481" t="s">
        <v>15</v>
      </c>
      <c r="O45" s="481" t="s">
        <v>30190</v>
      </c>
    </row>
    <row r="46" spans="1:15" ht="26.4" x14ac:dyDescent="0.3">
      <c r="A46" s="479">
        <v>43</v>
      </c>
      <c r="B46" s="364" t="s">
        <v>50806</v>
      </c>
      <c r="C46" s="401" t="s">
        <v>50807</v>
      </c>
      <c r="D46" s="401" t="s">
        <v>50808</v>
      </c>
      <c r="E46" s="401" t="s">
        <v>50752</v>
      </c>
      <c r="F46" s="401" t="s">
        <v>50616</v>
      </c>
      <c r="G46" s="480" t="s">
        <v>50617</v>
      </c>
      <c r="H46" s="481" t="s">
        <v>39484</v>
      </c>
      <c r="I46" s="401">
        <v>531227</v>
      </c>
      <c r="J46" s="401" t="s">
        <v>50809</v>
      </c>
      <c r="K46" s="401" t="s">
        <v>50810</v>
      </c>
      <c r="L46" s="482">
        <v>1.2</v>
      </c>
      <c r="M46" s="479" t="s">
        <v>50620</v>
      </c>
      <c r="N46" s="481" t="s">
        <v>15</v>
      </c>
      <c r="O46" s="481" t="s">
        <v>30190</v>
      </c>
    </row>
    <row r="47" spans="1:15" ht="26.4" x14ac:dyDescent="0.3">
      <c r="A47" s="479">
        <v>44</v>
      </c>
      <c r="B47" s="364" t="s">
        <v>50811</v>
      </c>
      <c r="C47" s="401" t="s">
        <v>50812</v>
      </c>
      <c r="D47" s="401" t="s">
        <v>50813</v>
      </c>
      <c r="E47" s="401" t="s">
        <v>50752</v>
      </c>
      <c r="F47" s="401" t="s">
        <v>50616</v>
      </c>
      <c r="G47" s="480" t="s">
        <v>50617</v>
      </c>
      <c r="H47" s="481" t="s">
        <v>39484</v>
      </c>
      <c r="I47" s="401">
        <v>531227</v>
      </c>
      <c r="J47" s="401" t="s">
        <v>50814</v>
      </c>
      <c r="K47" s="401" t="s">
        <v>50815</v>
      </c>
      <c r="L47" s="482">
        <v>1.2</v>
      </c>
      <c r="M47" s="479" t="s">
        <v>50620</v>
      </c>
      <c r="N47" s="481" t="s">
        <v>15</v>
      </c>
      <c r="O47" s="481" t="s">
        <v>30190</v>
      </c>
    </row>
    <row r="48" spans="1:15" ht="26.4" x14ac:dyDescent="0.3">
      <c r="A48" s="479">
        <v>45</v>
      </c>
      <c r="B48" s="364" t="s">
        <v>50816</v>
      </c>
      <c r="C48" s="401" t="s">
        <v>50817</v>
      </c>
      <c r="D48" s="401" t="s">
        <v>50813</v>
      </c>
      <c r="E48" s="401" t="s">
        <v>50752</v>
      </c>
      <c r="F48" s="401" t="s">
        <v>50616</v>
      </c>
      <c r="G48" s="480" t="s">
        <v>50617</v>
      </c>
      <c r="H48" s="481" t="s">
        <v>39484</v>
      </c>
      <c r="I48" s="401">
        <v>531227</v>
      </c>
      <c r="J48" s="401" t="s">
        <v>50818</v>
      </c>
      <c r="K48" s="401" t="s">
        <v>50819</v>
      </c>
      <c r="L48" s="482">
        <v>1.2</v>
      </c>
      <c r="M48" s="479" t="s">
        <v>50620</v>
      </c>
      <c r="N48" s="481" t="s">
        <v>15</v>
      </c>
      <c r="O48" s="481" t="s">
        <v>30190</v>
      </c>
    </row>
    <row r="49" spans="1:15" ht="26.4" x14ac:dyDescent="0.3">
      <c r="A49" s="479">
        <v>46</v>
      </c>
      <c r="B49" s="364" t="s">
        <v>50820</v>
      </c>
      <c r="C49" s="401" t="s">
        <v>50821</v>
      </c>
      <c r="D49" s="401" t="s">
        <v>50822</v>
      </c>
      <c r="E49" s="401" t="s">
        <v>50752</v>
      </c>
      <c r="F49" s="401" t="s">
        <v>50616</v>
      </c>
      <c r="G49" s="480" t="s">
        <v>50617</v>
      </c>
      <c r="H49" s="481" t="s">
        <v>39484</v>
      </c>
      <c r="I49" s="401">
        <v>531227</v>
      </c>
      <c r="J49" s="401" t="s">
        <v>50823</v>
      </c>
      <c r="K49" s="401" t="s">
        <v>50824</v>
      </c>
      <c r="L49" s="482">
        <v>1.2</v>
      </c>
      <c r="M49" s="479" t="s">
        <v>50620</v>
      </c>
      <c r="N49" s="481" t="s">
        <v>15</v>
      </c>
      <c r="O49" s="481" t="s">
        <v>30190</v>
      </c>
    </row>
    <row r="50" spans="1:15" ht="26.4" x14ac:dyDescent="0.3">
      <c r="A50" s="479">
        <v>47</v>
      </c>
      <c r="B50" s="364" t="s">
        <v>50825</v>
      </c>
      <c r="C50" s="401" t="s">
        <v>50826</v>
      </c>
      <c r="D50" s="401" t="s">
        <v>50827</v>
      </c>
      <c r="E50" s="401" t="s">
        <v>50752</v>
      </c>
      <c r="F50" s="401" t="s">
        <v>50616</v>
      </c>
      <c r="G50" s="480" t="s">
        <v>50617</v>
      </c>
      <c r="H50" s="481" t="s">
        <v>39484</v>
      </c>
      <c r="I50" s="401">
        <v>531227</v>
      </c>
      <c r="J50" s="401" t="s">
        <v>50828</v>
      </c>
      <c r="K50" s="401" t="s">
        <v>50829</v>
      </c>
      <c r="L50" s="482">
        <v>1.2</v>
      </c>
      <c r="M50" s="479" t="s">
        <v>50620</v>
      </c>
      <c r="N50" s="481" t="s">
        <v>15</v>
      </c>
      <c r="O50" s="481" t="s">
        <v>30190</v>
      </c>
    </row>
    <row r="51" spans="1:15" ht="26.4" x14ac:dyDescent="0.3">
      <c r="A51" s="479">
        <v>48</v>
      </c>
      <c r="B51" s="364" t="s">
        <v>50830</v>
      </c>
      <c r="C51" s="401" t="s">
        <v>50831</v>
      </c>
      <c r="D51" s="401" t="s">
        <v>50832</v>
      </c>
      <c r="E51" s="401" t="s">
        <v>50752</v>
      </c>
      <c r="F51" s="401" t="s">
        <v>50616</v>
      </c>
      <c r="G51" s="480" t="s">
        <v>50617</v>
      </c>
      <c r="H51" s="481" t="s">
        <v>39484</v>
      </c>
      <c r="I51" s="401">
        <v>531227</v>
      </c>
      <c r="J51" s="401" t="s">
        <v>50833</v>
      </c>
      <c r="K51" s="401" t="s">
        <v>50834</v>
      </c>
      <c r="L51" s="482">
        <v>1.2</v>
      </c>
      <c r="M51" s="479" t="s">
        <v>50620</v>
      </c>
      <c r="N51" s="481" t="s">
        <v>15</v>
      </c>
      <c r="O51" s="481" t="s">
        <v>30190</v>
      </c>
    </row>
    <row r="52" spans="1:15" ht="26.4" x14ac:dyDescent="0.3">
      <c r="A52" s="479">
        <v>49</v>
      </c>
      <c r="B52" s="364" t="s">
        <v>50835</v>
      </c>
      <c r="C52" s="401" t="s">
        <v>50836</v>
      </c>
      <c r="D52" s="401" t="s">
        <v>50837</v>
      </c>
      <c r="E52" s="401" t="s">
        <v>50752</v>
      </c>
      <c r="F52" s="401" t="s">
        <v>50616</v>
      </c>
      <c r="G52" s="480" t="s">
        <v>50617</v>
      </c>
      <c r="H52" s="481" t="s">
        <v>39484</v>
      </c>
      <c r="I52" s="401">
        <v>531227</v>
      </c>
      <c r="J52" s="401" t="s">
        <v>50838</v>
      </c>
      <c r="K52" s="401" t="s">
        <v>50839</v>
      </c>
      <c r="L52" s="482">
        <v>1.2</v>
      </c>
      <c r="M52" s="479" t="s">
        <v>50620</v>
      </c>
      <c r="N52" s="481" t="s">
        <v>15</v>
      </c>
      <c r="O52" s="481" t="s">
        <v>30190</v>
      </c>
    </row>
    <row r="53" spans="1:15" ht="26.4" x14ac:dyDescent="0.3">
      <c r="A53" s="479">
        <v>50</v>
      </c>
      <c r="B53" s="364" t="s">
        <v>50840</v>
      </c>
      <c r="C53" s="401" t="s">
        <v>50841</v>
      </c>
      <c r="D53" s="401" t="s">
        <v>50766</v>
      </c>
      <c r="E53" s="401" t="s">
        <v>50752</v>
      </c>
      <c r="F53" s="401" t="s">
        <v>50616</v>
      </c>
      <c r="G53" s="480" t="s">
        <v>50617</v>
      </c>
      <c r="H53" s="481" t="s">
        <v>39484</v>
      </c>
      <c r="I53" s="401">
        <v>531227</v>
      </c>
      <c r="J53" s="401" t="s">
        <v>50842</v>
      </c>
      <c r="K53" s="401" t="s">
        <v>50843</v>
      </c>
      <c r="L53" s="482">
        <v>0.8</v>
      </c>
      <c r="M53" s="479" t="s">
        <v>50620</v>
      </c>
      <c r="N53" s="481" t="s">
        <v>15</v>
      </c>
      <c r="O53" s="481" t="s">
        <v>30190</v>
      </c>
    </row>
    <row r="54" spans="1:15" ht="26.4" x14ac:dyDescent="0.3">
      <c r="A54" s="479">
        <v>51</v>
      </c>
      <c r="B54" s="364" t="s">
        <v>50844</v>
      </c>
      <c r="C54" s="401" t="s">
        <v>50845</v>
      </c>
      <c r="D54" s="401" t="s">
        <v>33012</v>
      </c>
      <c r="E54" s="401" t="s">
        <v>50752</v>
      </c>
      <c r="F54" s="401" t="s">
        <v>50616</v>
      </c>
      <c r="G54" s="480" t="s">
        <v>50617</v>
      </c>
      <c r="H54" s="481" t="s">
        <v>39484</v>
      </c>
      <c r="I54" s="401">
        <v>531227</v>
      </c>
      <c r="J54" s="401" t="s">
        <v>50846</v>
      </c>
      <c r="K54" s="401" t="s">
        <v>50847</v>
      </c>
      <c r="L54" s="482">
        <v>0.4</v>
      </c>
      <c r="M54" s="479" t="s">
        <v>50620</v>
      </c>
      <c r="N54" s="481" t="s">
        <v>15</v>
      </c>
      <c r="O54" s="481" t="s">
        <v>30190</v>
      </c>
    </row>
    <row r="55" spans="1:15" ht="26.4" x14ac:dyDescent="0.3">
      <c r="A55" s="479">
        <v>52</v>
      </c>
      <c r="B55" s="364" t="s">
        <v>50848</v>
      </c>
      <c r="C55" s="401" t="s">
        <v>50849</v>
      </c>
      <c r="D55" s="401" t="s">
        <v>50850</v>
      </c>
      <c r="E55" s="401" t="s">
        <v>50752</v>
      </c>
      <c r="F55" s="401" t="s">
        <v>50616</v>
      </c>
      <c r="G55" s="480" t="s">
        <v>50617</v>
      </c>
      <c r="H55" s="481" t="s">
        <v>39484</v>
      </c>
      <c r="I55" s="401">
        <v>531227</v>
      </c>
      <c r="J55" s="401" t="s">
        <v>50851</v>
      </c>
      <c r="K55" s="401" t="s">
        <v>50852</v>
      </c>
      <c r="L55" s="482">
        <v>0.4</v>
      </c>
      <c r="M55" s="479" t="s">
        <v>50620</v>
      </c>
      <c r="N55" s="481" t="s">
        <v>15</v>
      </c>
      <c r="O55" s="481" t="s">
        <v>30190</v>
      </c>
    </row>
    <row r="56" spans="1:15" ht="26.4" x14ac:dyDescent="0.3">
      <c r="A56" s="479">
        <v>53</v>
      </c>
      <c r="B56" s="364" t="s">
        <v>50853</v>
      </c>
      <c r="C56" s="401" t="s">
        <v>50854</v>
      </c>
      <c r="D56" s="401" t="s">
        <v>33705</v>
      </c>
      <c r="E56" s="401" t="s">
        <v>50752</v>
      </c>
      <c r="F56" s="401" t="s">
        <v>50616</v>
      </c>
      <c r="G56" s="480" t="s">
        <v>50617</v>
      </c>
      <c r="H56" s="481" t="s">
        <v>39484</v>
      </c>
      <c r="I56" s="401">
        <v>531227</v>
      </c>
      <c r="J56" s="401" t="s">
        <v>50855</v>
      </c>
      <c r="K56" s="401" t="s">
        <v>50856</v>
      </c>
      <c r="L56" s="482">
        <v>1.2</v>
      </c>
      <c r="M56" s="479" t="s">
        <v>50620</v>
      </c>
      <c r="N56" s="481" t="s">
        <v>15</v>
      </c>
      <c r="O56" s="481" t="s">
        <v>30190</v>
      </c>
    </row>
    <row r="57" spans="1:15" ht="26.4" x14ac:dyDescent="0.3">
      <c r="A57" s="479">
        <v>54</v>
      </c>
      <c r="B57" s="364" t="s">
        <v>50857</v>
      </c>
      <c r="C57" s="401" t="s">
        <v>50858</v>
      </c>
      <c r="D57" s="401" t="s">
        <v>50859</v>
      </c>
      <c r="E57" s="401" t="s">
        <v>50752</v>
      </c>
      <c r="F57" s="401" t="s">
        <v>50616</v>
      </c>
      <c r="G57" s="480" t="s">
        <v>50617</v>
      </c>
      <c r="H57" s="481" t="s">
        <v>39484</v>
      </c>
      <c r="I57" s="401">
        <v>531227</v>
      </c>
      <c r="J57" s="401" t="s">
        <v>50860</v>
      </c>
      <c r="K57" s="401" t="s">
        <v>50861</v>
      </c>
      <c r="L57" s="482">
        <v>1.2</v>
      </c>
      <c r="M57" s="479" t="s">
        <v>50620</v>
      </c>
      <c r="N57" s="481" t="s">
        <v>15</v>
      </c>
      <c r="O57" s="481" t="s">
        <v>30190</v>
      </c>
    </row>
    <row r="58" spans="1:15" ht="26.4" x14ac:dyDescent="0.3">
      <c r="A58" s="479">
        <v>55</v>
      </c>
      <c r="B58" s="364" t="s">
        <v>50862</v>
      </c>
      <c r="C58" s="401" t="s">
        <v>50863</v>
      </c>
      <c r="D58" s="401" t="s">
        <v>4799</v>
      </c>
      <c r="E58" s="401" t="s">
        <v>50752</v>
      </c>
      <c r="F58" s="401" t="s">
        <v>50616</v>
      </c>
      <c r="G58" s="480" t="s">
        <v>50617</v>
      </c>
      <c r="H58" s="481" t="s">
        <v>39484</v>
      </c>
      <c r="I58" s="401">
        <v>531227</v>
      </c>
      <c r="J58" s="401" t="s">
        <v>50864</v>
      </c>
      <c r="K58" s="401" t="s">
        <v>50865</v>
      </c>
      <c r="L58" s="482">
        <v>1.2</v>
      </c>
      <c r="M58" s="479" t="s">
        <v>50620</v>
      </c>
      <c r="N58" s="481" t="s">
        <v>15</v>
      </c>
      <c r="O58" s="481" t="s">
        <v>30190</v>
      </c>
    </row>
    <row r="59" spans="1:15" ht="26.4" x14ac:dyDescent="0.3">
      <c r="A59" s="479">
        <v>56</v>
      </c>
      <c r="B59" s="364" t="s">
        <v>50866</v>
      </c>
      <c r="C59" s="401" t="s">
        <v>50867</v>
      </c>
      <c r="D59" s="401" t="s">
        <v>42643</v>
      </c>
      <c r="E59" s="401" t="s">
        <v>50752</v>
      </c>
      <c r="F59" s="401" t="s">
        <v>50616</v>
      </c>
      <c r="G59" s="480" t="s">
        <v>50617</v>
      </c>
      <c r="H59" s="481" t="s">
        <v>39484</v>
      </c>
      <c r="I59" s="401">
        <v>531227</v>
      </c>
      <c r="J59" s="401" t="s">
        <v>50868</v>
      </c>
      <c r="K59" s="401" t="s">
        <v>50869</v>
      </c>
      <c r="L59" s="482">
        <v>1.2</v>
      </c>
      <c r="M59" s="479" t="s">
        <v>50620</v>
      </c>
      <c r="N59" s="481" t="s">
        <v>15</v>
      </c>
      <c r="O59" s="481" t="s">
        <v>30190</v>
      </c>
    </row>
    <row r="60" spans="1:15" ht="26.4" x14ac:dyDescent="0.3">
      <c r="A60" s="479">
        <v>57</v>
      </c>
      <c r="B60" s="364" t="s">
        <v>50870</v>
      </c>
      <c r="C60" s="401" t="s">
        <v>50871</v>
      </c>
      <c r="D60" s="401" t="s">
        <v>50872</v>
      </c>
      <c r="E60" s="401" t="s">
        <v>50752</v>
      </c>
      <c r="F60" s="401" t="s">
        <v>50616</v>
      </c>
      <c r="G60" s="480" t="s">
        <v>50617</v>
      </c>
      <c r="H60" s="481" t="s">
        <v>39484</v>
      </c>
      <c r="I60" s="401">
        <v>531227</v>
      </c>
      <c r="J60" s="401" t="s">
        <v>50873</v>
      </c>
      <c r="K60" s="401" t="s">
        <v>50874</v>
      </c>
      <c r="L60" s="482">
        <v>1.1679999999999999</v>
      </c>
      <c r="M60" s="479" t="s">
        <v>50620</v>
      </c>
      <c r="N60" s="481" t="s">
        <v>15</v>
      </c>
      <c r="O60" s="481" t="s">
        <v>30190</v>
      </c>
    </row>
    <row r="61" spans="1:15" ht="26.4" x14ac:dyDescent="0.3">
      <c r="A61" s="479">
        <v>58</v>
      </c>
      <c r="B61" s="364" t="s">
        <v>50875</v>
      </c>
      <c r="C61" s="401" t="s">
        <v>50876</v>
      </c>
      <c r="D61" s="401" t="s">
        <v>50628</v>
      </c>
      <c r="E61" s="401" t="s">
        <v>50752</v>
      </c>
      <c r="F61" s="401" t="s">
        <v>50616</v>
      </c>
      <c r="G61" s="480" t="s">
        <v>50617</v>
      </c>
      <c r="H61" s="481" t="s">
        <v>39484</v>
      </c>
      <c r="I61" s="401">
        <v>531227</v>
      </c>
      <c r="J61" s="401" t="s">
        <v>50877</v>
      </c>
      <c r="K61" s="401" t="s">
        <v>50878</v>
      </c>
      <c r="L61" s="482">
        <v>0.8</v>
      </c>
      <c r="M61" s="479" t="s">
        <v>50620</v>
      </c>
      <c r="N61" s="481" t="s">
        <v>15</v>
      </c>
      <c r="O61" s="481" t="s">
        <v>30190</v>
      </c>
    </row>
    <row r="62" spans="1:15" ht="26.4" x14ac:dyDescent="0.3">
      <c r="A62" s="479">
        <v>59</v>
      </c>
      <c r="B62" s="364" t="s">
        <v>50879</v>
      </c>
      <c r="C62" s="401" t="s">
        <v>50880</v>
      </c>
      <c r="D62" s="401" t="s">
        <v>50881</v>
      </c>
      <c r="E62" s="401" t="s">
        <v>50752</v>
      </c>
      <c r="F62" s="401" t="s">
        <v>50616</v>
      </c>
      <c r="G62" s="480" t="s">
        <v>50617</v>
      </c>
      <c r="H62" s="481" t="s">
        <v>39484</v>
      </c>
      <c r="I62" s="401">
        <v>531227</v>
      </c>
      <c r="J62" s="401" t="s">
        <v>50882</v>
      </c>
      <c r="K62" s="401" t="s">
        <v>50883</v>
      </c>
      <c r="L62" s="482">
        <v>0.8</v>
      </c>
      <c r="M62" s="479" t="s">
        <v>50620</v>
      </c>
      <c r="N62" s="481" t="s">
        <v>15</v>
      </c>
      <c r="O62" s="481" t="s">
        <v>30190</v>
      </c>
    </row>
    <row r="63" spans="1:15" ht="26.4" x14ac:dyDescent="0.3">
      <c r="A63" s="479">
        <v>60</v>
      </c>
      <c r="B63" s="364" t="s">
        <v>50884</v>
      </c>
      <c r="C63" s="401" t="s">
        <v>50885</v>
      </c>
      <c r="D63" s="401" t="s">
        <v>50886</v>
      </c>
      <c r="E63" s="401" t="s">
        <v>50887</v>
      </c>
      <c r="F63" s="401" t="s">
        <v>50616</v>
      </c>
      <c r="G63" s="480" t="s">
        <v>50617</v>
      </c>
      <c r="H63" s="481" t="s">
        <v>39484</v>
      </c>
      <c r="I63" s="401">
        <v>531027</v>
      </c>
      <c r="J63" s="401" t="s">
        <v>50888</v>
      </c>
      <c r="K63" s="401" t="s">
        <v>50889</v>
      </c>
      <c r="L63" s="482">
        <v>3.7</v>
      </c>
      <c r="M63" s="479" t="s">
        <v>50620</v>
      </c>
      <c r="N63" s="481" t="s">
        <v>15</v>
      </c>
      <c r="O63" s="481" t="s">
        <v>30190</v>
      </c>
    </row>
    <row r="64" spans="1:15" ht="26.4" x14ac:dyDescent="0.3">
      <c r="A64" s="479">
        <v>61</v>
      </c>
      <c r="B64" s="364" t="s">
        <v>50890</v>
      </c>
      <c r="C64" s="401" t="s">
        <v>50891</v>
      </c>
      <c r="D64" s="401" t="s">
        <v>32527</v>
      </c>
      <c r="E64" s="401" t="s">
        <v>50887</v>
      </c>
      <c r="F64" s="401" t="s">
        <v>50616</v>
      </c>
      <c r="G64" s="480" t="s">
        <v>50617</v>
      </c>
      <c r="H64" s="481" t="s">
        <v>39484</v>
      </c>
      <c r="I64" s="401">
        <v>531027</v>
      </c>
      <c r="J64" s="401" t="s">
        <v>50892</v>
      </c>
      <c r="K64" s="401" t="s">
        <v>50893</v>
      </c>
      <c r="L64" s="482">
        <v>2</v>
      </c>
      <c r="M64" s="479" t="s">
        <v>50620</v>
      </c>
      <c r="N64" s="481" t="s">
        <v>15</v>
      </c>
      <c r="O64" s="481" t="s">
        <v>30190</v>
      </c>
    </row>
    <row r="65" spans="1:15" ht="26.4" x14ac:dyDescent="0.3">
      <c r="A65" s="479">
        <v>62</v>
      </c>
      <c r="B65" s="364" t="s">
        <v>50894</v>
      </c>
      <c r="C65" s="401" t="s">
        <v>50895</v>
      </c>
      <c r="D65" s="401" t="s">
        <v>50896</v>
      </c>
      <c r="E65" s="401" t="s">
        <v>50887</v>
      </c>
      <c r="F65" s="401" t="s">
        <v>50616</v>
      </c>
      <c r="G65" s="480" t="s">
        <v>50617</v>
      </c>
      <c r="H65" s="481" t="s">
        <v>39484</v>
      </c>
      <c r="I65" s="401">
        <v>531027</v>
      </c>
      <c r="J65" s="401" t="s">
        <v>50897</v>
      </c>
      <c r="K65" s="401" t="s">
        <v>50898</v>
      </c>
      <c r="L65" s="482">
        <v>2.1259999999999999</v>
      </c>
      <c r="M65" s="479" t="s">
        <v>50620</v>
      </c>
      <c r="N65" s="481" t="s">
        <v>15</v>
      </c>
      <c r="O65" s="481" t="s">
        <v>30190</v>
      </c>
    </row>
    <row r="66" spans="1:15" ht="26.4" x14ac:dyDescent="0.3">
      <c r="A66" s="479">
        <v>63</v>
      </c>
      <c r="B66" s="364" t="s">
        <v>50899</v>
      </c>
      <c r="C66" s="401" t="s">
        <v>50900</v>
      </c>
      <c r="D66" s="401" t="s">
        <v>50901</v>
      </c>
      <c r="E66" s="401" t="s">
        <v>50887</v>
      </c>
      <c r="F66" s="401" t="s">
        <v>50616</v>
      </c>
      <c r="G66" s="480" t="s">
        <v>50617</v>
      </c>
      <c r="H66" s="481" t="s">
        <v>39484</v>
      </c>
      <c r="I66" s="401">
        <v>531027</v>
      </c>
      <c r="J66" s="401" t="s">
        <v>50902</v>
      </c>
      <c r="K66" s="401" t="s">
        <v>50903</v>
      </c>
      <c r="L66" s="482">
        <v>0.73599999999999999</v>
      </c>
      <c r="M66" s="479" t="s">
        <v>50620</v>
      </c>
      <c r="N66" s="481" t="s">
        <v>15</v>
      </c>
      <c r="O66" s="481" t="s">
        <v>30190</v>
      </c>
    </row>
    <row r="67" spans="1:15" ht="26.4" x14ac:dyDescent="0.3">
      <c r="A67" s="479">
        <v>64</v>
      </c>
      <c r="B67" s="364" t="s">
        <v>50904</v>
      </c>
      <c r="C67" s="401" t="s">
        <v>50905</v>
      </c>
      <c r="D67" s="401" t="s">
        <v>50906</v>
      </c>
      <c r="E67" s="401" t="s">
        <v>50887</v>
      </c>
      <c r="F67" s="401" t="s">
        <v>50616</v>
      </c>
      <c r="G67" s="480" t="s">
        <v>50617</v>
      </c>
      <c r="H67" s="481" t="s">
        <v>39484</v>
      </c>
      <c r="I67" s="401">
        <v>531027</v>
      </c>
      <c r="J67" s="401" t="s">
        <v>50907</v>
      </c>
      <c r="K67" s="401" t="s">
        <v>50908</v>
      </c>
      <c r="L67" s="482">
        <v>2.88</v>
      </c>
      <c r="M67" s="479" t="s">
        <v>50620</v>
      </c>
      <c r="N67" s="481" t="s">
        <v>15</v>
      </c>
      <c r="O67" s="481" t="s">
        <v>30190</v>
      </c>
    </row>
    <row r="68" spans="1:15" ht="26.4" x14ac:dyDescent="0.3">
      <c r="A68" s="479">
        <v>65</v>
      </c>
      <c r="B68" s="364" t="s">
        <v>50909</v>
      </c>
      <c r="C68" s="401" t="s">
        <v>50910</v>
      </c>
      <c r="D68" s="401" t="s">
        <v>50911</v>
      </c>
      <c r="E68" s="401" t="s">
        <v>50887</v>
      </c>
      <c r="F68" s="401" t="s">
        <v>50616</v>
      </c>
      <c r="G68" s="480" t="s">
        <v>50617</v>
      </c>
      <c r="H68" s="481" t="s">
        <v>39484</v>
      </c>
      <c r="I68" s="401">
        <v>531027</v>
      </c>
      <c r="J68" s="401" t="s">
        <v>50912</v>
      </c>
      <c r="K68" s="401" t="s">
        <v>50913</v>
      </c>
      <c r="L68" s="482">
        <v>0.82399999999999995</v>
      </c>
      <c r="M68" s="479" t="s">
        <v>50620</v>
      </c>
      <c r="N68" s="481" t="s">
        <v>15</v>
      </c>
      <c r="O68" s="481" t="s">
        <v>30190</v>
      </c>
    </row>
    <row r="69" spans="1:15" ht="26.4" x14ac:dyDescent="0.3">
      <c r="A69" s="479">
        <v>66</v>
      </c>
      <c r="B69" s="364" t="s">
        <v>50914</v>
      </c>
      <c r="C69" s="401" t="s">
        <v>50915</v>
      </c>
      <c r="D69" s="401" t="s">
        <v>50916</v>
      </c>
      <c r="E69" s="401" t="s">
        <v>50887</v>
      </c>
      <c r="F69" s="401" t="s">
        <v>50616</v>
      </c>
      <c r="G69" s="480" t="s">
        <v>50617</v>
      </c>
      <c r="H69" s="481" t="s">
        <v>39484</v>
      </c>
      <c r="I69" s="401">
        <v>531027</v>
      </c>
      <c r="J69" s="401" t="s">
        <v>50917</v>
      </c>
      <c r="K69" s="401" t="s">
        <v>50918</v>
      </c>
      <c r="L69" s="482">
        <v>0.55200000000000005</v>
      </c>
      <c r="M69" s="479" t="s">
        <v>50620</v>
      </c>
      <c r="N69" s="481" t="s">
        <v>15</v>
      </c>
      <c r="O69" s="481" t="s">
        <v>30190</v>
      </c>
    </row>
    <row r="70" spans="1:15" ht="26.4" x14ac:dyDescent="0.3">
      <c r="A70" s="479">
        <v>67</v>
      </c>
      <c r="B70" s="364" t="s">
        <v>50919</v>
      </c>
      <c r="C70" s="401" t="s">
        <v>50920</v>
      </c>
      <c r="D70" s="401" t="s">
        <v>39954</v>
      </c>
      <c r="E70" s="401" t="s">
        <v>50887</v>
      </c>
      <c r="F70" s="401" t="s">
        <v>50616</v>
      </c>
      <c r="G70" s="480" t="s">
        <v>50617</v>
      </c>
      <c r="H70" s="481" t="s">
        <v>39484</v>
      </c>
      <c r="I70" s="401">
        <v>531027</v>
      </c>
      <c r="J70" s="401" t="s">
        <v>50921</v>
      </c>
      <c r="K70" s="401" t="s">
        <v>50922</v>
      </c>
      <c r="L70" s="482">
        <v>0.55200000000000005</v>
      </c>
      <c r="M70" s="479" t="s">
        <v>50620</v>
      </c>
      <c r="N70" s="481" t="s">
        <v>15</v>
      </c>
      <c r="O70" s="481" t="s">
        <v>30190</v>
      </c>
    </row>
    <row r="71" spans="1:15" ht="26.4" x14ac:dyDescent="0.3">
      <c r="A71" s="479">
        <v>68</v>
      </c>
      <c r="B71" s="364" t="s">
        <v>50923</v>
      </c>
      <c r="C71" s="401" t="s">
        <v>50924</v>
      </c>
      <c r="D71" s="401" t="s">
        <v>50925</v>
      </c>
      <c r="E71" s="401" t="s">
        <v>50887</v>
      </c>
      <c r="F71" s="401" t="s">
        <v>50616</v>
      </c>
      <c r="G71" s="480" t="s">
        <v>50617</v>
      </c>
      <c r="H71" s="481" t="s">
        <v>39484</v>
      </c>
      <c r="I71" s="401">
        <v>531027</v>
      </c>
      <c r="J71" s="401" t="s">
        <v>50926</v>
      </c>
      <c r="K71" s="401" t="s">
        <v>50927</v>
      </c>
      <c r="L71" s="482">
        <v>0.52</v>
      </c>
      <c r="M71" s="479" t="s">
        <v>50620</v>
      </c>
      <c r="N71" s="481" t="s">
        <v>15</v>
      </c>
      <c r="O71" s="481" t="s">
        <v>30190</v>
      </c>
    </row>
    <row r="72" spans="1:15" ht="26.4" x14ac:dyDescent="0.3">
      <c r="A72" s="479">
        <v>69</v>
      </c>
      <c r="B72" s="364" t="s">
        <v>50928</v>
      </c>
      <c r="C72" s="401" t="s">
        <v>50929</v>
      </c>
      <c r="D72" s="401" t="s">
        <v>50925</v>
      </c>
      <c r="E72" s="401" t="s">
        <v>50887</v>
      </c>
      <c r="F72" s="401" t="s">
        <v>50616</v>
      </c>
      <c r="G72" s="480" t="s">
        <v>50617</v>
      </c>
      <c r="H72" s="481" t="s">
        <v>39484</v>
      </c>
      <c r="I72" s="401">
        <v>531027</v>
      </c>
      <c r="J72" s="401" t="s">
        <v>50930</v>
      </c>
      <c r="K72" s="401" t="s">
        <v>50931</v>
      </c>
      <c r="L72" s="482">
        <v>0.80400000000000005</v>
      </c>
      <c r="M72" s="479" t="s">
        <v>50620</v>
      </c>
      <c r="N72" s="481" t="s">
        <v>15</v>
      </c>
      <c r="O72" s="481" t="s">
        <v>30190</v>
      </c>
    </row>
    <row r="73" spans="1:15" ht="26.4" x14ac:dyDescent="0.3">
      <c r="A73" s="479">
        <v>70</v>
      </c>
      <c r="B73" s="364" t="s">
        <v>50932</v>
      </c>
      <c r="C73" s="401" t="s">
        <v>50933</v>
      </c>
      <c r="D73" s="401" t="s">
        <v>50934</v>
      </c>
      <c r="E73" s="401" t="s">
        <v>50887</v>
      </c>
      <c r="F73" s="401" t="s">
        <v>50616</v>
      </c>
      <c r="G73" s="480" t="s">
        <v>50617</v>
      </c>
      <c r="H73" s="481" t="s">
        <v>39484</v>
      </c>
      <c r="I73" s="401">
        <v>531027</v>
      </c>
      <c r="J73" s="401" t="s">
        <v>50935</v>
      </c>
      <c r="K73" s="401" t="s">
        <v>50936</v>
      </c>
      <c r="L73" s="482">
        <v>0.54800000000000004</v>
      </c>
      <c r="M73" s="479" t="s">
        <v>50620</v>
      </c>
      <c r="N73" s="481" t="s">
        <v>15</v>
      </c>
      <c r="O73" s="481" t="s">
        <v>30190</v>
      </c>
    </row>
    <row r="74" spans="1:15" ht="26.4" x14ac:dyDescent="0.3">
      <c r="A74" s="479">
        <v>71</v>
      </c>
      <c r="B74" s="364" t="s">
        <v>50937</v>
      </c>
      <c r="C74" s="401" t="s">
        <v>50938</v>
      </c>
      <c r="D74" s="401" t="s">
        <v>50939</v>
      </c>
      <c r="E74" s="401" t="s">
        <v>50887</v>
      </c>
      <c r="F74" s="401" t="s">
        <v>50616</v>
      </c>
      <c r="G74" s="480" t="s">
        <v>50617</v>
      </c>
      <c r="H74" s="481" t="s">
        <v>39484</v>
      </c>
      <c r="I74" s="401">
        <v>531027</v>
      </c>
      <c r="J74" s="401" t="s">
        <v>50940</v>
      </c>
      <c r="K74" s="401" t="s">
        <v>50941</v>
      </c>
      <c r="L74" s="482">
        <v>0.84</v>
      </c>
      <c r="M74" s="479" t="s">
        <v>50620</v>
      </c>
      <c r="N74" s="481" t="s">
        <v>15</v>
      </c>
      <c r="O74" s="481" t="s">
        <v>30190</v>
      </c>
    </row>
    <row r="75" spans="1:15" ht="26.4" x14ac:dyDescent="0.3">
      <c r="A75" s="479">
        <v>72</v>
      </c>
      <c r="B75" s="364" t="s">
        <v>50942</v>
      </c>
      <c r="C75" s="401" t="s">
        <v>50943</v>
      </c>
      <c r="D75" s="401" t="s">
        <v>50944</v>
      </c>
      <c r="E75" s="401" t="s">
        <v>50887</v>
      </c>
      <c r="F75" s="401" t="s">
        <v>50616</v>
      </c>
      <c r="G75" s="480" t="s">
        <v>50617</v>
      </c>
      <c r="H75" s="481" t="s">
        <v>39484</v>
      </c>
      <c r="I75" s="401">
        <v>531027</v>
      </c>
      <c r="J75" s="401" t="s">
        <v>50945</v>
      </c>
      <c r="K75" s="401" t="s">
        <v>50946</v>
      </c>
      <c r="L75" s="482">
        <v>0.27200000000000002</v>
      </c>
      <c r="M75" s="479" t="s">
        <v>50620</v>
      </c>
      <c r="N75" s="481" t="s">
        <v>15</v>
      </c>
      <c r="O75" s="481" t="s">
        <v>30190</v>
      </c>
    </row>
    <row r="76" spans="1:15" ht="26.4" x14ac:dyDescent="0.3">
      <c r="A76" s="479">
        <v>73</v>
      </c>
      <c r="B76" s="364" t="s">
        <v>50947</v>
      </c>
      <c r="C76" s="401" t="s">
        <v>50948</v>
      </c>
      <c r="D76" s="401" t="s">
        <v>50949</v>
      </c>
      <c r="E76" s="401" t="s">
        <v>50887</v>
      </c>
      <c r="F76" s="401" t="s">
        <v>50616</v>
      </c>
      <c r="G76" s="480" t="s">
        <v>50617</v>
      </c>
      <c r="H76" s="481" t="s">
        <v>39484</v>
      </c>
      <c r="I76" s="401">
        <v>531027</v>
      </c>
      <c r="J76" s="401" t="s">
        <v>50950</v>
      </c>
      <c r="K76" s="401" t="s">
        <v>50951</v>
      </c>
      <c r="L76" s="482">
        <v>0.872</v>
      </c>
      <c r="M76" s="479" t="s">
        <v>50620</v>
      </c>
      <c r="N76" s="481" t="s">
        <v>15</v>
      </c>
      <c r="O76" s="481" t="s">
        <v>30190</v>
      </c>
    </row>
    <row r="77" spans="1:15" ht="26.4" x14ac:dyDescent="0.3">
      <c r="A77" s="479">
        <v>74</v>
      </c>
      <c r="B77" s="364" t="s">
        <v>50952</v>
      </c>
      <c r="C77" s="401" t="s">
        <v>50953</v>
      </c>
      <c r="D77" s="401" t="s">
        <v>50954</v>
      </c>
      <c r="E77" s="401" t="s">
        <v>50887</v>
      </c>
      <c r="F77" s="401" t="s">
        <v>50616</v>
      </c>
      <c r="G77" s="480" t="s">
        <v>50617</v>
      </c>
      <c r="H77" s="481" t="s">
        <v>39484</v>
      </c>
      <c r="I77" s="401">
        <v>531027</v>
      </c>
      <c r="J77" s="401" t="s">
        <v>50955</v>
      </c>
      <c r="K77" s="401" t="s">
        <v>50956</v>
      </c>
      <c r="L77" s="482">
        <v>0.876</v>
      </c>
      <c r="M77" s="479" t="s">
        <v>50620</v>
      </c>
      <c r="N77" s="481" t="s">
        <v>15</v>
      </c>
      <c r="O77" s="481" t="s">
        <v>30190</v>
      </c>
    </row>
    <row r="78" spans="1:15" ht="26.4" x14ac:dyDescent="0.3">
      <c r="A78" s="479">
        <v>75</v>
      </c>
      <c r="B78" s="364" t="s">
        <v>50957</v>
      </c>
      <c r="C78" s="401" t="s">
        <v>50958</v>
      </c>
      <c r="D78" s="401" t="s">
        <v>50959</v>
      </c>
      <c r="E78" s="401" t="s">
        <v>50887</v>
      </c>
      <c r="F78" s="401" t="s">
        <v>50616</v>
      </c>
      <c r="G78" s="480" t="s">
        <v>50617</v>
      </c>
      <c r="H78" s="481" t="s">
        <v>39484</v>
      </c>
      <c r="I78" s="401">
        <v>531027</v>
      </c>
      <c r="J78" s="401" t="s">
        <v>50960</v>
      </c>
      <c r="K78" s="401" t="s">
        <v>50961</v>
      </c>
      <c r="L78" s="482">
        <v>0.51200000000000001</v>
      </c>
      <c r="M78" s="479" t="s">
        <v>50620</v>
      </c>
      <c r="N78" s="481" t="s">
        <v>15</v>
      </c>
      <c r="O78" s="481" t="s">
        <v>30190</v>
      </c>
    </row>
    <row r="79" spans="1:15" ht="26.4" x14ac:dyDescent="0.3">
      <c r="A79" s="479">
        <v>76</v>
      </c>
      <c r="B79" s="364" t="s">
        <v>50962</v>
      </c>
      <c r="C79" s="401" t="s">
        <v>50963</v>
      </c>
      <c r="D79" s="401" t="s">
        <v>39741</v>
      </c>
      <c r="E79" s="401" t="s">
        <v>50887</v>
      </c>
      <c r="F79" s="401" t="s">
        <v>50616</v>
      </c>
      <c r="G79" s="480" t="s">
        <v>50617</v>
      </c>
      <c r="H79" s="481" t="s">
        <v>39484</v>
      </c>
      <c r="I79" s="401">
        <v>531027</v>
      </c>
      <c r="J79" s="401" t="s">
        <v>50964</v>
      </c>
      <c r="K79" s="401" t="s">
        <v>50965</v>
      </c>
      <c r="L79" s="482">
        <v>0.4</v>
      </c>
      <c r="M79" s="479" t="s">
        <v>50620</v>
      </c>
      <c r="N79" s="481" t="s">
        <v>15</v>
      </c>
      <c r="O79" s="481" t="s">
        <v>30190</v>
      </c>
    </row>
    <row r="80" spans="1:15" ht="26.4" x14ac:dyDescent="0.3">
      <c r="A80" s="479">
        <v>77</v>
      </c>
      <c r="B80" s="364" t="s">
        <v>50966</v>
      </c>
      <c r="C80" s="401" t="s">
        <v>50967</v>
      </c>
      <c r="D80" s="401" t="s">
        <v>50968</v>
      </c>
      <c r="E80" s="401" t="s">
        <v>50887</v>
      </c>
      <c r="F80" s="401" t="s">
        <v>50616</v>
      </c>
      <c r="G80" s="480" t="s">
        <v>50617</v>
      </c>
      <c r="H80" s="481" t="s">
        <v>39484</v>
      </c>
      <c r="I80" s="401">
        <v>531027</v>
      </c>
      <c r="J80" s="401" t="s">
        <v>50969</v>
      </c>
      <c r="K80" s="401" t="s">
        <v>50970</v>
      </c>
      <c r="L80" s="482">
        <v>0.876</v>
      </c>
      <c r="M80" s="479" t="s">
        <v>50620</v>
      </c>
      <c r="N80" s="481" t="s">
        <v>15</v>
      </c>
      <c r="O80" s="481" t="s">
        <v>30190</v>
      </c>
    </row>
    <row r="81" spans="1:15" ht="26.4" x14ac:dyDescent="0.3">
      <c r="A81" s="479">
        <v>78</v>
      </c>
      <c r="B81" s="364" t="s">
        <v>50971</v>
      </c>
      <c r="C81" s="401" t="s">
        <v>50972</v>
      </c>
      <c r="D81" s="401" t="s">
        <v>50973</v>
      </c>
      <c r="E81" s="401" t="s">
        <v>50887</v>
      </c>
      <c r="F81" s="401" t="s">
        <v>50616</v>
      </c>
      <c r="G81" s="480" t="s">
        <v>50617</v>
      </c>
      <c r="H81" s="481" t="s">
        <v>39484</v>
      </c>
      <c r="I81" s="401">
        <v>531027</v>
      </c>
      <c r="J81" s="401" t="s">
        <v>50974</v>
      </c>
      <c r="K81" s="401" t="s">
        <v>50975</v>
      </c>
      <c r="L81" s="482">
        <v>0.22800000000000001</v>
      </c>
      <c r="M81" s="479" t="s">
        <v>50620</v>
      </c>
      <c r="N81" s="481" t="s">
        <v>15</v>
      </c>
      <c r="O81" s="481" t="s">
        <v>30190</v>
      </c>
    </row>
    <row r="82" spans="1:15" ht="26.4" x14ac:dyDescent="0.3">
      <c r="A82" s="479">
        <v>79</v>
      </c>
      <c r="B82" s="364" t="s">
        <v>50976</v>
      </c>
      <c r="C82" s="401" t="s">
        <v>50977</v>
      </c>
      <c r="D82" s="401" t="s">
        <v>33927</v>
      </c>
      <c r="E82" s="401" t="s">
        <v>50887</v>
      </c>
      <c r="F82" s="401" t="s">
        <v>50616</v>
      </c>
      <c r="G82" s="480" t="s">
        <v>50617</v>
      </c>
      <c r="H82" s="481" t="s">
        <v>39484</v>
      </c>
      <c r="I82" s="401">
        <v>531027</v>
      </c>
      <c r="J82" s="401" t="s">
        <v>50978</v>
      </c>
      <c r="K82" s="401" t="s">
        <v>50979</v>
      </c>
      <c r="L82" s="482">
        <v>0.90800000000000003</v>
      </c>
      <c r="M82" s="479" t="s">
        <v>50620</v>
      </c>
      <c r="N82" s="481" t="s">
        <v>15</v>
      </c>
      <c r="O82" s="481" t="s">
        <v>30190</v>
      </c>
    </row>
    <row r="83" spans="1:15" ht="26.4" x14ac:dyDescent="0.3">
      <c r="A83" s="479">
        <v>80</v>
      </c>
      <c r="B83" s="364" t="s">
        <v>50980</v>
      </c>
      <c r="C83" s="401" t="s">
        <v>50981</v>
      </c>
      <c r="D83" s="401" t="s">
        <v>50982</v>
      </c>
      <c r="E83" s="401" t="s">
        <v>50887</v>
      </c>
      <c r="F83" s="401" t="s">
        <v>50616</v>
      </c>
      <c r="G83" s="480" t="s">
        <v>50617</v>
      </c>
      <c r="H83" s="481" t="s">
        <v>39484</v>
      </c>
      <c r="I83" s="401">
        <v>531027</v>
      </c>
      <c r="J83" s="401" t="s">
        <v>50983</v>
      </c>
      <c r="K83" s="401" t="s">
        <v>50984</v>
      </c>
      <c r="L83" s="482">
        <v>2.2240000000000002</v>
      </c>
      <c r="M83" s="479" t="s">
        <v>50620</v>
      </c>
      <c r="N83" s="481" t="s">
        <v>15</v>
      </c>
      <c r="O83" s="481" t="s">
        <v>30190</v>
      </c>
    </row>
    <row r="84" spans="1:15" ht="26.4" x14ac:dyDescent="0.3">
      <c r="A84" s="479">
        <v>81</v>
      </c>
      <c r="B84" s="364" t="s">
        <v>50985</v>
      </c>
      <c r="C84" s="401" t="s">
        <v>50986</v>
      </c>
      <c r="D84" s="401" t="s">
        <v>50939</v>
      </c>
      <c r="E84" s="401" t="s">
        <v>50887</v>
      </c>
      <c r="F84" s="401" t="s">
        <v>50616</v>
      </c>
      <c r="G84" s="480" t="s">
        <v>50617</v>
      </c>
      <c r="H84" s="481" t="s">
        <v>39484</v>
      </c>
      <c r="I84" s="401">
        <v>531027</v>
      </c>
      <c r="J84" s="401" t="s">
        <v>50987</v>
      </c>
      <c r="K84" s="401" t="s">
        <v>50988</v>
      </c>
      <c r="L84" s="482">
        <v>0.84</v>
      </c>
      <c r="M84" s="479" t="s">
        <v>50620</v>
      </c>
      <c r="N84" s="481" t="s">
        <v>15</v>
      </c>
      <c r="O84" s="481" t="s">
        <v>30190</v>
      </c>
    </row>
    <row r="85" spans="1:15" ht="26.4" x14ac:dyDescent="0.3">
      <c r="A85" s="479">
        <v>82</v>
      </c>
      <c r="B85" s="364" t="s">
        <v>50989</v>
      </c>
      <c r="C85" s="401" t="s">
        <v>50990</v>
      </c>
      <c r="D85" s="401" t="s">
        <v>50991</v>
      </c>
      <c r="E85" s="401" t="s">
        <v>50887</v>
      </c>
      <c r="F85" s="401" t="s">
        <v>50616</v>
      </c>
      <c r="G85" s="480" t="s">
        <v>50617</v>
      </c>
      <c r="H85" s="481" t="s">
        <v>39484</v>
      </c>
      <c r="I85" s="401">
        <v>531027</v>
      </c>
      <c r="J85" s="401" t="s">
        <v>50992</v>
      </c>
      <c r="K85" s="401" t="s">
        <v>50993</v>
      </c>
      <c r="L85" s="482">
        <v>0.33200000000000002</v>
      </c>
      <c r="M85" s="479" t="s">
        <v>50620</v>
      </c>
      <c r="N85" s="481" t="s">
        <v>15</v>
      </c>
      <c r="O85" s="481" t="s">
        <v>30190</v>
      </c>
    </row>
    <row r="86" spans="1:15" ht="26.4" x14ac:dyDescent="0.3">
      <c r="A86" s="479">
        <v>83</v>
      </c>
      <c r="B86" s="364" t="s">
        <v>50994</v>
      </c>
      <c r="C86" s="401" t="s">
        <v>50995</v>
      </c>
      <c r="D86" s="401" t="s">
        <v>50996</v>
      </c>
      <c r="E86" s="401" t="s">
        <v>50887</v>
      </c>
      <c r="F86" s="401" t="s">
        <v>50616</v>
      </c>
      <c r="G86" s="480" t="s">
        <v>50617</v>
      </c>
      <c r="H86" s="481" t="s">
        <v>39484</v>
      </c>
      <c r="I86" s="401">
        <v>531027</v>
      </c>
      <c r="J86" s="401" t="s">
        <v>50997</v>
      </c>
      <c r="K86" s="401" t="s">
        <v>50998</v>
      </c>
      <c r="L86" s="482">
        <v>1.304</v>
      </c>
      <c r="M86" s="479" t="s">
        <v>50620</v>
      </c>
      <c r="N86" s="481" t="s">
        <v>15</v>
      </c>
      <c r="O86" s="481" t="s">
        <v>30190</v>
      </c>
    </row>
    <row r="87" spans="1:15" ht="26.4" x14ac:dyDescent="0.3">
      <c r="A87" s="479">
        <v>84</v>
      </c>
      <c r="B87" s="364" t="s">
        <v>50999</v>
      </c>
      <c r="C87" s="401" t="s">
        <v>51000</v>
      </c>
      <c r="D87" s="401" t="s">
        <v>33211</v>
      </c>
      <c r="E87" s="401" t="s">
        <v>50887</v>
      </c>
      <c r="F87" s="401" t="s">
        <v>50616</v>
      </c>
      <c r="G87" s="480" t="s">
        <v>50617</v>
      </c>
      <c r="H87" s="481" t="s">
        <v>39484</v>
      </c>
      <c r="I87" s="401">
        <v>531027</v>
      </c>
      <c r="J87" s="401" t="s">
        <v>51001</v>
      </c>
      <c r="K87" s="401" t="s">
        <v>51002</v>
      </c>
      <c r="L87" s="482">
        <v>1.1259999999999999</v>
      </c>
      <c r="M87" s="479" t="s">
        <v>50620</v>
      </c>
      <c r="N87" s="481" t="s">
        <v>15</v>
      </c>
      <c r="O87" s="481" t="s">
        <v>30190</v>
      </c>
    </row>
    <row r="88" spans="1:15" ht="26.4" x14ac:dyDescent="0.3">
      <c r="A88" s="479">
        <v>85</v>
      </c>
      <c r="B88" s="364" t="s">
        <v>51003</v>
      </c>
      <c r="C88" s="401" t="s">
        <v>51004</v>
      </c>
      <c r="D88" s="401" t="s">
        <v>50954</v>
      </c>
      <c r="E88" s="401" t="s">
        <v>50887</v>
      </c>
      <c r="F88" s="401" t="s">
        <v>50616</v>
      </c>
      <c r="G88" s="480" t="s">
        <v>50617</v>
      </c>
      <c r="H88" s="481" t="s">
        <v>39484</v>
      </c>
      <c r="I88" s="401">
        <v>531027</v>
      </c>
      <c r="J88" s="401" t="s">
        <v>51005</v>
      </c>
      <c r="K88" s="401" t="s">
        <v>51006</v>
      </c>
      <c r="L88" s="482">
        <v>0.42</v>
      </c>
      <c r="M88" s="479" t="s">
        <v>50620</v>
      </c>
      <c r="N88" s="481" t="s">
        <v>15</v>
      </c>
      <c r="O88" s="481" t="s">
        <v>30190</v>
      </c>
    </row>
    <row r="89" spans="1:15" ht="26.4" x14ac:dyDescent="0.3">
      <c r="A89" s="479">
        <v>86</v>
      </c>
      <c r="B89" s="364" t="s">
        <v>51007</v>
      </c>
      <c r="C89" s="401" t="s">
        <v>51008</v>
      </c>
      <c r="D89" s="401" t="s">
        <v>51009</v>
      </c>
      <c r="E89" s="401" t="s">
        <v>50887</v>
      </c>
      <c r="F89" s="401" t="s">
        <v>50616</v>
      </c>
      <c r="G89" s="480" t="s">
        <v>50617</v>
      </c>
      <c r="H89" s="481" t="s">
        <v>39484</v>
      </c>
      <c r="I89" s="401">
        <v>531027</v>
      </c>
      <c r="J89" s="401" t="s">
        <v>51010</v>
      </c>
      <c r="K89" s="401" t="s">
        <v>51011</v>
      </c>
      <c r="L89" s="482">
        <v>1.972</v>
      </c>
      <c r="M89" s="479" t="s">
        <v>50620</v>
      </c>
      <c r="N89" s="481" t="s">
        <v>15</v>
      </c>
      <c r="O89" s="481" t="s">
        <v>30190</v>
      </c>
    </row>
    <row r="90" spans="1:15" ht="26.4" x14ac:dyDescent="0.3">
      <c r="A90" s="479">
        <v>87</v>
      </c>
      <c r="B90" s="364" t="s">
        <v>51012</v>
      </c>
      <c r="C90" s="401" t="s">
        <v>51013</v>
      </c>
      <c r="D90" s="401" t="s">
        <v>51014</v>
      </c>
      <c r="E90" s="401" t="s">
        <v>50887</v>
      </c>
      <c r="F90" s="401" t="s">
        <v>50616</v>
      </c>
      <c r="G90" s="480" t="s">
        <v>50617</v>
      </c>
      <c r="H90" s="481" t="s">
        <v>39484</v>
      </c>
      <c r="I90" s="401">
        <v>531027</v>
      </c>
      <c r="J90" s="401" t="s">
        <v>51015</v>
      </c>
      <c r="K90" s="401" t="s">
        <v>51016</v>
      </c>
      <c r="L90" s="482">
        <v>1.988</v>
      </c>
      <c r="M90" s="479" t="s">
        <v>50620</v>
      </c>
      <c r="N90" s="481" t="s">
        <v>15</v>
      </c>
      <c r="O90" s="481" t="s">
        <v>30190</v>
      </c>
    </row>
    <row r="91" spans="1:15" ht="26.4" x14ac:dyDescent="0.3">
      <c r="A91" s="479">
        <v>88</v>
      </c>
      <c r="B91" s="401" t="s">
        <v>51017</v>
      </c>
      <c r="C91" s="401" t="s">
        <v>51018</v>
      </c>
      <c r="D91" s="401" t="s">
        <v>51019</v>
      </c>
      <c r="E91" s="401" t="s">
        <v>50887</v>
      </c>
      <c r="F91" s="401" t="s">
        <v>50616</v>
      </c>
      <c r="G91" s="480" t="s">
        <v>50617</v>
      </c>
      <c r="H91" s="481" t="s">
        <v>39484</v>
      </c>
      <c r="I91" s="401">
        <v>531027</v>
      </c>
      <c r="J91" s="401" t="s">
        <v>51020</v>
      </c>
      <c r="K91" s="401" t="s">
        <v>51021</v>
      </c>
      <c r="L91" s="482">
        <v>1.26</v>
      </c>
      <c r="M91" s="479" t="s">
        <v>50620</v>
      </c>
      <c r="N91" s="481" t="s">
        <v>15</v>
      </c>
      <c r="O91" s="481" t="s">
        <v>30190</v>
      </c>
    </row>
    <row r="92" spans="1:15" ht="26.4" x14ac:dyDescent="0.3">
      <c r="A92" s="479">
        <v>89</v>
      </c>
      <c r="B92" s="401" t="s">
        <v>51022</v>
      </c>
      <c r="C92" s="401" t="s">
        <v>50891</v>
      </c>
      <c r="D92" s="401" t="s">
        <v>34164</v>
      </c>
      <c r="E92" s="401" t="s">
        <v>50887</v>
      </c>
      <c r="F92" s="401" t="s">
        <v>50616</v>
      </c>
      <c r="G92" s="480" t="s">
        <v>50617</v>
      </c>
      <c r="H92" s="481" t="s">
        <v>39484</v>
      </c>
      <c r="I92" s="401">
        <v>531027</v>
      </c>
      <c r="J92" s="401" t="s">
        <v>51023</v>
      </c>
      <c r="K92" s="401" t="s">
        <v>51024</v>
      </c>
      <c r="L92" s="482">
        <v>1.784</v>
      </c>
      <c r="M92" s="479" t="s">
        <v>50620</v>
      </c>
      <c r="N92" s="481" t="s">
        <v>15</v>
      </c>
      <c r="O92" s="481" t="s">
        <v>30190</v>
      </c>
    </row>
    <row r="93" spans="1:15" ht="26.4" x14ac:dyDescent="0.3">
      <c r="A93" s="479">
        <v>90</v>
      </c>
      <c r="B93" s="401" t="s">
        <v>51025</v>
      </c>
      <c r="C93" s="401" t="s">
        <v>51026</v>
      </c>
      <c r="D93" s="401" t="s">
        <v>51027</v>
      </c>
      <c r="E93" s="401" t="s">
        <v>50887</v>
      </c>
      <c r="F93" s="401" t="s">
        <v>50616</v>
      </c>
      <c r="G93" s="480" t="s">
        <v>50617</v>
      </c>
      <c r="H93" s="481" t="s">
        <v>39484</v>
      </c>
      <c r="I93" s="401">
        <v>531027</v>
      </c>
      <c r="J93" s="401" t="s">
        <v>51028</v>
      </c>
      <c r="K93" s="401" t="s">
        <v>50889</v>
      </c>
      <c r="L93" s="482">
        <v>2.028</v>
      </c>
      <c r="M93" s="479" t="s">
        <v>50620</v>
      </c>
      <c r="N93" s="481" t="s">
        <v>15</v>
      </c>
      <c r="O93" s="481" t="s">
        <v>30190</v>
      </c>
    </row>
    <row r="94" spans="1:15" ht="26.4" x14ac:dyDescent="0.3">
      <c r="A94" s="479">
        <v>91</v>
      </c>
      <c r="B94" s="401" t="s">
        <v>51029</v>
      </c>
      <c r="C94" s="401" t="s">
        <v>51030</v>
      </c>
      <c r="D94" s="401" t="s">
        <v>51031</v>
      </c>
      <c r="E94" s="401" t="s">
        <v>50887</v>
      </c>
      <c r="F94" s="401" t="s">
        <v>50616</v>
      </c>
      <c r="G94" s="480" t="s">
        <v>50617</v>
      </c>
      <c r="H94" s="481" t="s">
        <v>39484</v>
      </c>
      <c r="I94" s="401">
        <v>531027</v>
      </c>
      <c r="J94" s="401" t="s">
        <v>51032</v>
      </c>
      <c r="K94" s="401" t="s">
        <v>51033</v>
      </c>
      <c r="L94" s="482">
        <v>2.048</v>
      </c>
      <c r="M94" s="479" t="s">
        <v>50620</v>
      </c>
      <c r="N94" s="481" t="s">
        <v>15</v>
      </c>
      <c r="O94" s="481" t="s">
        <v>30190</v>
      </c>
    </row>
    <row r="95" spans="1:15" ht="26.4" x14ac:dyDescent="0.3">
      <c r="A95" s="479">
        <v>92</v>
      </c>
      <c r="B95" s="401" t="s">
        <v>51034</v>
      </c>
      <c r="C95" s="401" t="s">
        <v>51035</v>
      </c>
      <c r="D95" s="401" t="s">
        <v>50628</v>
      </c>
      <c r="E95" s="401" t="s">
        <v>50887</v>
      </c>
      <c r="F95" s="401" t="s">
        <v>50616</v>
      </c>
      <c r="G95" s="480" t="s">
        <v>50617</v>
      </c>
      <c r="H95" s="481" t="s">
        <v>39484</v>
      </c>
      <c r="I95" s="401">
        <v>531027</v>
      </c>
      <c r="J95" s="401" t="s">
        <v>51036</v>
      </c>
      <c r="K95" s="401" t="s">
        <v>51037</v>
      </c>
      <c r="L95" s="482">
        <v>0.77600000000000002</v>
      </c>
      <c r="M95" s="479" t="s">
        <v>50620</v>
      </c>
      <c r="N95" s="481" t="s">
        <v>15</v>
      </c>
      <c r="O95" s="481" t="s">
        <v>30190</v>
      </c>
    </row>
    <row r="96" spans="1:15" ht="26.4" x14ac:dyDescent="0.3">
      <c r="A96" s="479">
        <v>93</v>
      </c>
      <c r="B96" s="401" t="s">
        <v>51038</v>
      </c>
      <c r="C96" s="401" t="s">
        <v>51039</v>
      </c>
      <c r="D96" s="401" t="s">
        <v>51040</v>
      </c>
      <c r="E96" s="401" t="s">
        <v>50887</v>
      </c>
      <c r="F96" s="401" t="s">
        <v>50616</v>
      </c>
      <c r="G96" s="480" t="s">
        <v>50617</v>
      </c>
      <c r="H96" s="481" t="s">
        <v>39484</v>
      </c>
      <c r="I96" s="401">
        <v>531027</v>
      </c>
      <c r="J96" s="401" t="s">
        <v>51041</v>
      </c>
      <c r="K96" s="401" t="s">
        <v>51042</v>
      </c>
      <c r="L96" s="482">
        <v>0.26800000000000002</v>
      </c>
      <c r="M96" s="479" t="s">
        <v>50620</v>
      </c>
      <c r="N96" s="481" t="s">
        <v>15</v>
      </c>
      <c r="O96" s="481" t="s">
        <v>30190</v>
      </c>
    </row>
    <row r="97" spans="1:15" ht="26.4" x14ac:dyDescent="0.3">
      <c r="A97" s="479">
        <v>94</v>
      </c>
      <c r="B97" s="401" t="s">
        <v>51043</v>
      </c>
      <c r="C97" s="401" t="s">
        <v>51044</v>
      </c>
      <c r="D97" s="401" t="s">
        <v>39746</v>
      </c>
      <c r="E97" s="401" t="s">
        <v>51045</v>
      </c>
      <c r="F97" s="401" t="s">
        <v>50616</v>
      </c>
      <c r="G97" s="480" t="s">
        <v>50617</v>
      </c>
      <c r="H97" s="481" t="s">
        <v>39484</v>
      </c>
      <c r="I97" s="401">
        <v>531027</v>
      </c>
      <c r="J97" s="401" t="s">
        <v>51046</v>
      </c>
      <c r="K97" s="401" t="s">
        <v>51047</v>
      </c>
      <c r="L97" s="482">
        <v>0.95599999999999996</v>
      </c>
      <c r="M97" s="479" t="s">
        <v>50620</v>
      </c>
      <c r="N97" s="481" t="s">
        <v>15</v>
      </c>
      <c r="O97" s="481" t="s">
        <v>30190</v>
      </c>
    </row>
    <row r="98" spans="1:15" ht="26.4" x14ac:dyDescent="0.3">
      <c r="A98" s="479">
        <v>95</v>
      </c>
      <c r="B98" s="401" t="s">
        <v>51048</v>
      </c>
      <c r="C98" s="401" t="s">
        <v>51049</v>
      </c>
      <c r="D98" s="401" t="s">
        <v>4797</v>
      </c>
      <c r="E98" s="401" t="s">
        <v>51045</v>
      </c>
      <c r="F98" s="401" t="s">
        <v>50616</v>
      </c>
      <c r="G98" s="480" t="s">
        <v>50617</v>
      </c>
      <c r="H98" s="481" t="s">
        <v>39484</v>
      </c>
      <c r="I98" s="401">
        <v>531027</v>
      </c>
      <c r="J98" s="401" t="s">
        <v>51050</v>
      </c>
      <c r="K98" s="401" t="s">
        <v>51051</v>
      </c>
      <c r="L98" s="482">
        <v>1.3360000000000001</v>
      </c>
      <c r="M98" s="479" t="s">
        <v>50620</v>
      </c>
      <c r="N98" s="481" t="s">
        <v>15</v>
      </c>
      <c r="O98" s="481" t="s">
        <v>30190</v>
      </c>
    </row>
    <row r="99" spans="1:15" ht="26.4" x14ac:dyDescent="0.3">
      <c r="A99" s="479">
        <v>96</v>
      </c>
      <c r="B99" s="401" t="s">
        <v>51052</v>
      </c>
      <c r="C99" s="401" t="s">
        <v>51053</v>
      </c>
      <c r="D99" s="401" t="s">
        <v>32498</v>
      </c>
      <c r="E99" s="401" t="s">
        <v>51045</v>
      </c>
      <c r="F99" s="401" t="s">
        <v>50616</v>
      </c>
      <c r="G99" s="480" t="s">
        <v>50617</v>
      </c>
      <c r="H99" s="481" t="s">
        <v>39484</v>
      </c>
      <c r="I99" s="401">
        <v>531027</v>
      </c>
      <c r="J99" s="401" t="s">
        <v>51054</v>
      </c>
      <c r="K99" s="401" t="s">
        <v>51055</v>
      </c>
      <c r="L99" s="482">
        <v>0.89600000000000002</v>
      </c>
      <c r="M99" s="479" t="s">
        <v>50620</v>
      </c>
      <c r="N99" s="481" t="s">
        <v>15</v>
      </c>
      <c r="O99" s="481" t="s">
        <v>30190</v>
      </c>
    </row>
    <row r="100" spans="1:15" ht="26.4" x14ac:dyDescent="0.3">
      <c r="A100" s="479">
        <v>97</v>
      </c>
      <c r="B100" s="401" t="s">
        <v>51056</v>
      </c>
      <c r="C100" s="401" t="s">
        <v>51057</v>
      </c>
      <c r="D100" s="401" t="s">
        <v>39795</v>
      </c>
      <c r="E100" s="401" t="s">
        <v>51045</v>
      </c>
      <c r="F100" s="401" t="s">
        <v>50616</v>
      </c>
      <c r="G100" s="480" t="s">
        <v>50617</v>
      </c>
      <c r="H100" s="481" t="s">
        <v>39484</v>
      </c>
      <c r="I100" s="401">
        <v>531027</v>
      </c>
      <c r="J100" s="401" t="s">
        <v>51058</v>
      </c>
      <c r="K100" s="401" t="s">
        <v>51059</v>
      </c>
      <c r="L100" s="482">
        <v>1.8320000000000001</v>
      </c>
      <c r="M100" s="479" t="s">
        <v>50620</v>
      </c>
      <c r="N100" s="481" t="s">
        <v>15</v>
      </c>
      <c r="O100" s="481" t="s">
        <v>30190</v>
      </c>
    </row>
    <row r="101" spans="1:15" ht="26.4" x14ac:dyDescent="0.3">
      <c r="A101" s="479">
        <v>98</v>
      </c>
      <c r="B101" s="401" t="s">
        <v>51060</v>
      </c>
      <c r="C101" s="401" t="s">
        <v>51061</v>
      </c>
      <c r="D101" s="401" t="s">
        <v>50628</v>
      </c>
      <c r="E101" s="401" t="s">
        <v>51045</v>
      </c>
      <c r="F101" s="401" t="s">
        <v>50616</v>
      </c>
      <c r="G101" s="480" t="s">
        <v>50617</v>
      </c>
      <c r="H101" s="481" t="s">
        <v>39484</v>
      </c>
      <c r="I101" s="401">
        <v>531027</v>
      </c>
      <c r="J101" s="401" t="s">
        <v>51062</v>
      </c>
      <c r="K101" s="401" t="s">
        <v>51063</v>
      </c>
      <c r="L101" s="482">
        <v>0.88800000000000001</v>
      </c>
      <c r="M101" s="479" t="s">
        <v>50620</v>
      </c>
      <c r="N101" s="481" t="s">
        <v>15</v>
      </c>
      <c r="O101" s="481" t="s">
        <v>30190</v>
      </c>
    </row>
    <row r="102" spans="1:15" ht="26.4" x14ac:dyDescent="0.3">
      <c r="A102" s="479">
        <v>99</v>
      </c>
      <c r="B102" s="401" t="s">
        <v>51064</v>
      </c>
      <c r="C102" s="401" t="s">
        <v>51065</v>
      </c>
      <c r="D102" s="401" t="s">
        <v>39795</v>
      </c>
      <c r="E102" s="401" t="s">
        <v>51045</v>
      </c>
      <c r="F102" s="401" t="s">
        <v>50616</v>
      </c>
      <c r="G102" s="480" t="s">
        <v>50617</v>
      </c>
      <c r="H102" s="481" t="s">
        <v>39484</v>
      </c>
      <c r="I102" s="401">
        <v>531027</v>
      </c>
      <c r="J102" s="401" t="s">
        <v>51066</v>
      </c>
      <c r="K102" s="401" t="s">
        <v>51067</v>
      </c>
      <c r="L102" s="482">
        <v>0.9</v>
      </c>
      <c r="M102" s="479" t="s">
        <v>50620</v>
      </c>
      <c r="N102" s="481" t="s">
        <v>15</v>
      </c>
      <c r="O102" s="481" t="s">
        <v>30190</v>
      </c>
    </row>
    <row r="103" spans="1:15" ht="26.4" x14ac:dyDescent="0.3">
      <c r="A103" s="479">
        <v>100</v>
      </c>
      <c r="B103" s="401" t="s">
        <v>51068</v>
      </c>
      <c r="C103" s="401" t="s">
        <v>51069</v>
      </c>
      <c r="D103" s="401" t="s">
        <v>51070</v>
      </c>
      <c r="E103" s="401" t="s">
        <v>51045</v>
      </c>
      <c r="F103" s="401" t="s">
        <v>50616</v>
      </c>
      <c r="G103" s="480" t="s">
        <v>50617</v>
      </c>
      <c r="H103" s="481" t="s">
        <v>39484</v>
      </c>
      <c r="I103" s="401">
        <v>531027</v>
      </c>
      <c r="J103" s="401" t="s">
        <v>51071</v>
      </c>
      <c r="K103" s="401" t="s">
        <v>51072</v>
      </c>
      <c r="L103" s="482">
        <v>0.54</v>
      </c>
      <c r="M103" s="479" t="s">
        <v>50620</v>
      </c>
      <c r="N103" s="481" t="s">
        <v>15</v>
      </c>
      <c r="O103" s="481" t="s">
        <v>30190</v>
      </c>
    </row>
    <row r="104" spans="1:15" ht="26.4" x14ac:dyDescent="0.3">
      <c r="A104" s="479">
        <v>101</v>
      </c>
      <c r="B104" s="401" t="s">
        <v>51073</v>
      </c>
      <c r="C104" s="401" t="s">
        <v>51074</v>
      </c>
      <c r="D104" s="401" t="s">
        <v>51075</v>
      </c>
      <c r="E104" s="401" t="s">
        <v>51045</v>
      </c>
      <c r="F104" s="401" t="s">
        <v>50616</v>
      </c>
      <c r="G104" s="480" t="s">
        <v>50617</v>
      </c>
      <c r="H104" s="481" t="s">
        <v>39484</v>
      </c>
      <c r="I104" s="401">
        <v>531027</v>
      </c>
      <c r="J104" s="401" t="s">
        <v>51076</v>
      </c>
      <c r="K104" s="401" t="s">
        <v>51077</v>
      </c>
      <c r="L104" s="482">
        <v>0.55200000000000005</v>
      </c>
      <c r="M104" s="479" t="s">
        <v>50620</v>
      </c>
      <c r="N104" s="481" t="s">
        <v>15</v>
      </c>
      <c r="O104" s="481" t="s">
        <v>30190</v>
      </c>
    </row>
    <row r="105" spans="1:15" ht="26.4" x14ac:dyDescent="0.3">
      <c r="A105" s="479">
        <v>102</v>
      </c>
      <c r="B105" s="401" t="s">
        <v>51078</v>
      </c>
      <c r="C105" s="401" t="s">
        <v>51079</v>
      </c>
      <c r="D105" s="401" t="s">
        <v>50628</v>
      </c>
      <c r="E105" s="401" t="s">
        <v>51045</v>
      </c>
      <c r="F105" s="401" t="s">
        <v>50616</v>
      </c>
      <c r="G105" s="480" t="s">
        <v>50617</v>
      </c>
      <c r="H105" s="481" t="s">
        <v>39484</v>
      </c>
      <c r="I105" s="401">
        <v>531027</v>
      </c>
      <c r="J105" s="401" t="s">
        <v>51080</v>
      </c>
      <c r="K105" s="401" t="s">
        <v>51081</v>
      </c>
      <c r="L105" s="482">
        <v>0.82</v>
      </c>
      <c r="M105" s="479" t="s">
        <v>50620</v>
      </c>
      <c r="N105" s="481" t="s">
        <v>15</v>
      </c>
      <c r="O105" s="481" t="s">
        <v>30190</v>
      </c>
    </row>
    <row r="106" spans="1:15" ht="26.4" x14ac:dyDescent="0.3">
      <c r="A106" s="479">
        <v>103</v>
      </c>
      <c r="B106" s="401" t="s">
        <v>51082</v>
      </c>
      <c r="C106" s="401" t="s">
        <v>51083</v>
      </c>
      <c r="D106" s="401" t="s">
        <v>39795</v>
      </c>
      <c r="E106" s="401" t="s">
        <v>51045</v>
      </c>
      <c r="F106" s="401" t="s">
        <v>50616</v>
      </c>
      <c r="G106" s="480" t="s">
        <v>50617</v>
      </c>
      <c r="H106" s="481" t="s">
        <v>39484</v>
      </c>
      <c r="I106" s="401">
        <v>531027</v>
      </c>
      <c r="J106" s="401" t="s">
        <v>51084</v>
      </c>
      <c r="K106" s="401" t="s">
        <v>51085</v>
      </c>
      <c r="L106" s="482">
        <v>0.82</v>
      </c>
      <c r="M106" s="479" t="s">
        <v>50620</v>
      </c>
      <c r="N106" s="481" t="s">
        <v>15</v>
      </c>
      <c r="O106" s="481" t="s">
        <v>30190</v>
      </c>
    </row>
    <row r="107" spans="1:15" ht="26.4" x14ac:dyDescent="0.3">
      <c r="A107" s="479">
        <v>104</v>
      </c>
      <c r="B107" s="401" t="s">
        <v>51086</v>
      </c>
      <c r="C107" s="401" t="s">
        <v>51087</v>
      </c>
      <c r="D107" s="401" t="s">
        <v>50628</v>
      </c>
      <c r="E107" s="401" t="s">
        <v>51045</v>
      </c>
      <c r="F107" s="401" t="s">
        <v>50616</v>
      </c>
      <c r="G107" s="480" t="s">
        <v>50617</v>
      </c>
      <c r="H107" s="481" t="s">
        <v>39484</v>
      </c>
      <c r="I107" s="401">
        <v>531027</v>
      </c>
      <c r="J107" s="401" t="s">
        <v>51088</v>
      </c>
      <c r="K107" s="401" t="s">
        <v>51089</v>
      </c>
      <c r="L107" s="482">
        <v>0.41199999999999998</v>
      </c>
      <c r="M107" s="479" t="s">
        <v>50620</v>
      </c>
      <c r="N107" s="481" t="s">
        <v>15</v>
      </c>
      <c r="O107" s="481" t="s">
        <v>30190</v>
      </c>
    </row>
    <row r="108" spans="1:15" ht="26.4" x14ac:dyDescent="0.3">
      <c r="A108" s="479">
        <v>105</v>
      </c>
      <c r="B108" s="401" t="s">
        <v>51090</v>
      </c>
      <c r="C108" s="401" t="s">
        <v>51091</v>
      </c>
      <c r="D108" s="401" t="s">
        <v>39795</v>
      </c>
      <c r="E108" s="401" t="s">
        <v>51045</v>
      </c>
      <c r="F108" s="401" t="s">
        <v>50616</v>
      </c>
      <c r="G108" s="480" t="s">
        <v>50617</v>
      </c>
      <c r="H108" s="481" t="s">
        <v>39484</v>
      </c>
      <c r="I108" s="401">
        <v>531027</v>
      </c>
      <c r="J108" s="401" t="s">
        <v>51092</v>
      </c>
      <c r="K108" s="401" t="s">
        <v>51093</v>
      </c>
      <c r="L108" s="482">
        <v>0.41199999999999998</v>
      </c>
      <c r="M108" s="479" t="s">
        <v>50620</v>
      </c>
      <c r="N108" s="481" t="s">
        <v>15</v>
      </c>
      <c r="O108" s="481" t="s">
        <v>30190</v>
      </c>
    </row>
    <row r="109" spans="1:15" ht="26.4" x14ac:dyDescent="0.3">
      <c r="A109" s="479">
        <v>106</v>
      </c>
      <c r="B109" s="401" t="s">
        <v>51094</v>
      </c>
      <c r="C109" s="401" t="s">
        <v>51095</v>
      </c>
      <c r="D109" s="401" t="s">
        <v>51096</v>
      </c>
      <c r="E109" s="401" t="s">
        <v>51045</v>
      </c>
      <c r="F109" s="401" t="s">
        <v>50616</v>
      </c>
      <c r="G109" s="480" t="s">
        <v>50617</v>
      </c>
      <c r="H109" s="481" t="s">
        <v>39484</v>
      </c>
      <c r="I109" s="401">
        <v>531027</v>
      </c>
      <c r="J109" s="401" t="s">
        <v>51097</v>
      </c>
      <c r="K109" s="401" t="s">
        <v>51098</v>
      </c>
      <c r="L109" s="482">
        <v>0.74399999999999999</v>
      </c>
      <c r="M109" s="479" t="s">
        <v>50620</v>
      </c>
      <c r="N109" s="481" t="s">
        <v>15</v>
      </c>
      <c r="O109" s="481" t="s">
        <v>30190</v>
      </c>
    </row>
    <row r="110" spans="1:15" ht="26.4" x14ac:dyDescent="0.3">
      <c r="A110" s="479">
        <v>107</v>
      </c>
      <c r="B110" s="401" t="s">
        <v>51099</v>
      </c>
      <c r="C110" s="401" t="s">
        <v>51100</v>
      </c>
      <c r="D110" s="401" t="s">
        <v>51101</v>
      </c>
      <c r="E110" s="401" t="s">
        <v>51045</v>
      </c>
      <c r="F110" s="401" t="s">
        <v>50616</v>
      </c>
      <c r="G110" s="480" t="s">
        <v>50617</v>
      </c>
      <c r="H110" s="481" t="s">
        <v>39484</v>
      </c>
      <c r="I110" s="401">
        <v>531027</v>
      </c>
      <c r="J110" s="401" t="s">
        <v>51102</v>
      </c>
      <c r="K110" s="401" t="s">
        <v>51103</v>
      </c>
      <c r="L110" s="482">
        <v>0.71599999999999997</v>
      </c>
      <c r="M110" s="479" t="s">
        <v>50620</v>
      </c>
      <c r="N110" s="481" t="s">
        <v>15</v>
      </c>
      <c r="O110" s="481" t="s">
        <v>30190</v>
      </c>
    </row>
    <row r="111" spans="1:15" ht="26.4" x14ac:dyDescent="0.3">
      <c r="A111" s="479">
        <v>108</v>
      </c>
      <c r="B111" s="401" t="s">
        <v>51104</v>
      </c>
      <c r="C111" s="401" t="s">
        <v>51105</v>
      </c>
      <c r="D111" s="401" t="s">
        <v>50954</v>
      </c>
      <c r="E111" s="401" t="s">
        <v>51045</v>
      </c>
      <c r="F111" s="401" t="s">
        <v>50616</v>
      </c>
      <c r="G111" s="480" t="s">
        <v>50617</v>
      </c>
      <c r="H111" s="481" t="s">
        <v>39484</v>
      </c>
      <c r="I111" s="401">
        <v>531027</v>
      </c>
      <c r="J111" s="401" t="s">
        <v>51106</v>
      </c>
      <c r="K111" s="401" t="s">
        <v>51107</v>
      </c>
      <c r="L111" s="482">
        <v>0.74</v>
      </c>
      <c r="M111" s="479" t="s">
        <v>50620</v>
      </c>
      <c r="N111" s="481" t="s">
        <v>15</v>
      </c>
      <c r="O111" s="481" t="s">
        <v>30190</v>
      </c>
    </row>
    <row r="112" spans="1:15" ht="26.4" x14ac:dyDescent="0.3">
      <c r="A112" s="479">
        <v>109</v>
      </c>
      <c r="B112" s="401" t="s">
        <v>51108</v>
      </c>
      <c r="C112" s="401" t="s">
        <v>51109</v>
      </c>
      <c r="D112" s="401" t="s">
        <v>51110</v>
      </c>
      <c r="E112" s="401" t="s">
        <v>51045</v>
      </c>
      <c r="F112" s="401" t="s">
        <v>50616</v>
      </c>
      <c r="G112" s="480" t="s">
        <v>50617</v>
      </c>
      <c r="H112" s="481" t="s">
        <v>39484</v>
      </c>
      <c r="I112" s="401">
        <v>531027</v>
      </c>
      <c r="J112" s="401" t="s">
        <v>51111</v>
      </c>
      <c r="K112" s="401" t="s">
        <v>51112</v>
      </c>
      <c r="L112" s="482">
        <v>0.61199999999999999</v>
      </c>
      <c r="M112" s="479" t="s">
        <v>50620</v>
      </c>
      <c r="N112" s="481" t="s">
        <v>15</v>
      </c>
      <c r="O112" s="481" t="s">
        <v>30190</v>
      </c>
    </row>
    <row r="113" spans="1:15" ht="26.4" x14ac:dyDescent="0.3">
      <c r="A113" s="479">
        <v>110</v>
      </c>
      <c r="B113" s="401" t="s">
        <v>51113</v>
      </c>
      <c r="C113" s="401" t="s">
        <v>51114</v>
      </c>
      <c r="D113" s="401" t="s">
        <v>51115</v>
      </c>
      <c r="E113" s="401" t="s">
        <v>51045</v>
      </c>
      <c r="F113" s="401" t="s">
        <v>50616</v>
      </c>
      <c r="G113" s="480" t="s">
        <v>50617</v>
      </c>
      <c r="H113" s="481" t="s">
        <v>39484</v>
      </c>
      <c r="I113" s="401">
        <v>531027</v>
      </c>
      <c r="J113" s="401" t="s">
        <v>51116</v>
      </c>
      <c r="K113" s="401" t="s">
        <v>51117</v>
      </c>
      <c r="L113" s="482">
        <v>0.72799999999999998</v>
      </c>
      <c r="M113" s="479" t="s">
        <v>50620</v>
      </c>
      <c r="N113" s="481" t="s">
        <v>15</v>
      </c>
      <c r="O113" s="481" t="s">
        <v>30190</v>
      </c>
    </row>
    <row r="114" spans="1:15" ht="26.4" x14ac:dyDescent="0.3">
      <c r="A114" s="479">
        <v>111</v>
      </c>
      <c r="B114" s="401" t="s">
        <v>51118</v>
      </c>
      <c r="C114" s="401" t="s">
        <v>51119</v>
      </c>
      <c r="D114" s="401" t="s">
        <v>51120</v>
      </c>
      <c r="E114" s="401" t="s">
        <v>51045</v>
      </c>
      <c r="F114" s="401" t="s">
        <v>50616</v>
      </c>
      <c r="G114" s="480" t="s">
        <v>50617</v>
      </c>
      <c r="H114" s="481" t="s">
        <v>39484</v>
      </c>
      <c r="I114" s="401">
        <v>531027</v>
      </c>
      <c r="J114" s="401" t="s">
        <v>51121</v>
      </c>
      <c r="K114" s="401" t="s">
        <v>51122</v>
      </c>
      <c r="L114" s="482">
        <v>0.79600000000000004</v>
      </c>
      <c r="M114" s="479" t="s">
        <v>50620</v>
      </c>
      <c r="N114" s="481" t="s">
        <v>15</v>
      </c>
      <c r="O114" s="481" t="s">
        <v>30190</v>
      </c>
    </row>
    <row r="115" spans="1:15" ht="26.4" x14ac:dyDescent="0.3">
      <c r="A115" s="479">
        <v>112</v>
      </c>
      <c r="B115" s="401" t="s">
        <v>51123</v>
      </c>
      <c r="C115" s="401" t="s">
        <v>51124</v>
      </c>
      <c r="D115" s="401" t="s">
        <v>51125</v>
      </c>
      <c r="E115" s="401" t="s">
        <v>51045</v>
      </c>
      <c r="F115" s="401" t="s">
        <v>50616</v>
      </c>
      <c r="G115" s="480" t="s">
        <v>50617</v>
      </c>
      <c r="H115" s="481" t="s">
        <v>39484</v>
      </c>
      <c r="I115" s="401">
        <v>531027</v>
      </c>
      <c r="J115" s="401" t="s">
        <v>51126</v>
      </c>
      <c r="K115" s="401" t="s">
        <v>51127</v>
      </c>
      <c r="L115" s="482">
        <v>0.76</v>
      </c>
      <c r="M115" s="479" t="s">
        <v>50620</v>
      </c>
      <c r="N115" s="481" t="s">
        <v>15</v>
      </c>
      <c r="O115" s="481" t="s">
        <v>30190</v>
      </c>
    </row>
    <row r="116" spans="1:15" ht="26.4" x14ac:dyDescent="0.3">
      <c r="A116" s="479">
        <v>113</v>
      </c>
      <c r="B116" s="401" t="s">
        <v>51128</v>
      </c>
      <c r="C116" s="401" t="s">
        <v>51129</v>
      </c>
      <c r="D116" s="401" t="s">
        <v>51130</v>
      </c>
      <c r="E116" s="401" t="s">
        <v>51045</v>
      </c>
      <c r="F116" s="401" t="s">
        <v>50616</v>
      </c>
      <c r="G116" s="480" t="s">
        <v>50617</v>
      </c>
      <c r="H116" s="481" t="s">
        <v>39484</v>
      </c>
      <c r="I116" s="401">
        <v>531027</v>
      </c>
      <c r="J116" s="401" t="s">
        <v>51131</v>
      </c>
      <c r="K116" s="401" t="s">
        <v>51132</v>
      </c>
      <c r="L116" s="482">
        <v>0.52800000000000002</v>
      </c>
      <c r="M116" s="479" t="s">
        <v>50620</v>
      </c>
      <c r="N116" s="481" t="s">
        <v>15</v>
      </c>
      <c r="O116" s="481" t="s">
        <v>30190</v>
      </c>
    </row>
    <row r="117" spans="1:15" ht="26.4" x14ac:dyDescent="0.3">
      <c r="A117" s="479">
        <v>114</v>
      </c>
      <c r="B117" s="401" t="s">
        <v>51133</v>
      </c>
      <c r="C117" s="401" t="s">
        <v>51134</v>
      </c>
      <c r="D117" s="364" t="s">
        <v>39636</v>
      </c>
      <c r="E117" s="401" t="s">
        <v>51135</v>
      </c>
      <c r="F117" s="401" t="s">
        <v>51136</v>
      </c>
      <c r="G117" s="480" t="s">
        <v>50617</v>
      </c>
      <c r="H117" s="481" t="s">
        <v>39484</v>
      </c>
      <c r="I117" s="401">
        <v>531025</v>
      </c>
      <c r="J117" s="401" t="s">
        <v>51137</v>
      </c>
      <c r="K117" s="401" t="s">
        <v>51138</v>
      </c>
      <c r="L117" s="482">
        <v>1.3959999999999999</v>
      </c>
      <c r="M117" s="479" t="s">
        <v>50620</v>
      </c>
      <c r="N117" s="481" t="s">
        <v>15</v>
      </c>
      <c r="O117" s="481" t="s">
        <v>30190</v>
      </c>
    </row>
    <row r="118" spans="1:15" ht="26.4" x14ac:dyDescent="0.3">
      <c r="A118" s="479">
        <v>115</v>
      </c>
      <c r="B118" s="401" t="s">
        <v>51139</v>
      </c>
      <c r="C118" s="401" t="s">
        <v>51140</v>
      </c>
      <c r="D118" s="401" t="s">
        <v>51141</v>
      </c>
      <c r="E118" s="401" t="s">
        <v>51135</v>
      </c>
      <c r="F118" s="401" t="s">
        <v>51136</v>
      </c>
      <c r="G118" s="480" t="s">
        <v>50617</v>
      </c>
      <c r="H118" s="481" t="s">
        <v>39484</v>
      </c>
      <c r="I118" s="401">
        <v>531025</v>
      </c>
      <c r="J118" s="401" t="s">
        <v>51142</v>
      </c>
      <c r="K118" s="401" t="s">
        <v>51143</v>
      </c>
      <c r="L118" s="482">
        <v>0.6</v>
      </c>
      <c r="M118" s="479" t="s">
        <v>50620</v>
      </c>
      <c r="N118" s="481" t="s">
        <v>15</v>
      </c>
      <c r="O118" s="481" t="s">
        <v>30190</v>
      </c>
    </row>
    <row r="119" spans="1:15" ht="26.4" x14ac:dyDescent="0.3">
      <c r="A119" s="479">
        <v>116</v>
      </c>
      <c r="B119" s="401" t="s">
        <v>51144</v>
      </c>
      <c r="C119" s="401" t="s">
        <v>51145</v>
      </c>
      <c r="D119" s="401" t="s">
        <v>50954</v>
      </c>
      <c r="E119" s="401" t="s">
        <v>51135</v>
      </c>
      <c r="F119" s="401" t="s">
        <v>51136</v>
      </c>
      <c r="G119" s="480" t="s">
        <v>50617</v>
      </c>
      <c r="H119" s="481" t="s">
        <v>39484</v>
      </c>
      <c r="I119" s="401">
        <v>531025</v>
      </c>
      <c r="J119" s="401" t="s">
        <v>51146</v>
      </c>
      <c r="K119" s="401" t="s">
        <v>51147</v>
      </c>
      <c r="L119" s="482">
        <v>0.9</v>
      </c>
      <c r="M119" s="479" t="s">
        <v>50620</v>
      </c>
      <c r="N119" s="481" t="s">
        <v>15</v>
      </c>
      <c r="O119" s="481" t="s">
        <v>30190</v>
      </c>
    </row>
    <row r="120" spans="1:15" ht="26.4" x14ac:dyDescent="0.3">
      <c r="A120" s="479">
        <v>117</v>
      </c>
      <c r="B120" s="401" t="s">
        <v>51148</v>
      </c>
      <c r="C120" s="401" t="s">
        <v>51149</v>
      </c>
      <c r="D120" s="401" t="s">
        <v>51150</v>
      </c>
      <c r="E120" s="401" t="s">
        <v>51135</v>
      </c>
      <c r="F120" s="401" t="s">
        <v>51136</v>
      </c>
      <c r="G120" s="480" t="s">
        <v>50617</v>
      </c>
      <c r="H120" s="481" t="s">
        <v>39484</v>
      </c>
      <c r="I120" s="401">
        <v>531025</v>
      </c>
      <c r="J120" s="401" t="s">
        <v>51151</v>
      </c>
      <c r="K120" s="401" t="s">
        <v>51152</v>
      </c>
      <c r="L120" s="482">
        <v>0.94799999999999995</v>
      </c>
      <c r="M120" s="479" t="s">
        <v>50620</v>
      </c>
      <c r="N120" s="481" t="s">
        <v>15</v>
      </c>
      <c r="O120" s="481" t="s">
        <v>30190</v>
      </c>
    </row>
    <row r="121" spans="1:15" ht="26.4" x14ac:dyDescent="0.3">
      <c r="A121" s="479">
        <v>118</v>
      </c>
      <c r="B121" s="401" t="s">
        <v>51153</v>
      </c>
      <c r="C121" s="401" t="s">
        <v>51154</v>
      </c>
      <c r="D121" s="401" t="s">
        <v>51155</v>
      </c>
      <c r="E121" s="401" t="s">
        <v>51135</v>
      </c>
      <c r="F121" s="401" t="s">
        <v>51136</v>
      </c>
      <c r="G121" s="480" t="s">
        <v>50617</v>
      </c>
      <c r="H121" s="481" t="s">
        <v>39484</v>
      </c>
      <c r="I121" s="401">
        <v>531025</v>
      </c>
      <c r="J121" s="401" t="s">
        <v>51156</v>
      </c>
      <c r="K121" s="401" t="s">
        <v>51157</v>
      </c>
      <c r="L121" s="482">
        <v>1.048</v>
      </c>
      <c r="M121" s="479" t="s">
        <v>50620</v>
      </c>
      <c r="N121" s="481" t="s">
        <v>15</v>
      </c>
      <c r="O121" s="481" t="s">
        <v>30190</v>
      </c>
    </row>
    <row r="122" spans="1:15" ht="26.4" x14ac:dyDescent="0.3">
      <c r="A122" s="479">
        <v>119</v>
      </c>
      <c r="B122" s="401" t="s">
        <v>51158</v>
      </c>
      <c r="C122" s="401" t="s">
        <v>51159</v>
      </c>
      <c r="D122" s="401" t="s">
        <v>51160</v>
      </c>
      <c r="E122" s="401" t="s">
        <v>51135</v>
      </c>
      <c r="F122" s="401" t="s">
        <v>51136</v>
      </c>
      <c r="G122" s="480" t="s">
        <v>50617</v>
      </c>
      <c r="H122" s="481" t="s">
        <v>39484</v>
      </c>
      <c r="I122" s="401">
        <v>531025</v>
      </c>
      <c r="J122" s="401" t="s">
        <v>51161</v>
      </c>
      <c r="K122" s="401" t="s">
        <v>51162</v>
      </c>
      <c r="L122" s="482">
        <v>2.04</v>
      </c>
      <c r="M122" s="479" t="s">
        <v>50620</v>
      </c>
      <c r="N122" s="481" t="s">
        <v>15</v>
      </c>
      <c r="O122" s="481" t="s">
        <v>30190</v>
      </c>
    </row>
    <row r="123" spans="1:15" ht="26.4" x14ac:dyDescent="0.3">
      <c r="A123" s="479">
        <v>120</v>
      </c>
      <c r="B123" s="401" t="s">
        <v>51163</v>
      </c>
      <c r="C123" s="401" t="s">
        <v>51164</v>
      </c>
      <c r="D123" s="401" t="s">
        <v>51165</v>
      </c>
      <c r="E123" s="401" t="s">
        <v>51135</v>
      </c>
      <c r="F123" s="401" t="s">
        <v>51136</v>
      </c>
      <c r="G123" s="480" t="s">
        <v>50617</v>
      </c>
      <c r="H123" s="481" t="s">
        <v>39484</v>
      </c>
      <c r="I123" s="401">
        <v>531025</v>
      </c>
      <c r="J123" s="401" t="s">
        <v>51166</v>
      </c>
      <c r="K123" s="401" t="s">
        <v>51167</v>
      </c>
      <c r="L123" s="482">
        <v>0.94</v>
      </c>
      <c r="M123" s="479" t="s">
        <v>50620</v>
      </c>
      <c r="N123" s="481" t="s">
        <v>15</v>
      </c>
      <c r="O123" s="481" t="s">
        <v>30190</v>
      </c>
    </row>
    <row r="124" spans="1:15" ht="26.4" x14ac:dyDescent="0.3">
      <c r="A124" s="479">
        <v>121</v>
      </c>
      <c r="B124" s="401" t="s">
        <v>51168</v>
      </c>
      <c r="C124" s="401" t="s">
        <v>51169</v>
      </c>
      <c r="D124" s="401" t="s">
        <v>51170</v>
      </c>
      <c r="E124" s="401" t="s">
        <v>51135</v>
      </c>
      <c r="F124" s="401" t="s">
        <v>51136</v>
      </c>
      <c r="G124" s="480" t="s">
        <v>50617</v>
      </c>
      <c r="H124" s="481" t="s">
        <v>39484</v>
      </c>
      <c r="I124" s="401">
        <v>531025</v>
      </c>
      <c r="J124" s="401" t="s">
        <v>51171</v>
      </c>
      <c r="K124" s="401" t="s">
        <v>51172</v>
      </c>
      <c r="L124" s="482">
        <v>1.012</v>
      </c>
      <c r="M124" s="479" t="s">
        <v>50620</v>
      </c>
      <c r="N124" s="481" t="s">
        <v>15</v>
      </c>
      <c r="O124" s="481" t="s">
        <v>30190</v>
      </c>
    </row>
    <row r="125" spans="1:15" ht="26.4" x14ac:dyDescent="0.3">
      <c r="A125" s="479">
        <v>122</v>
      </c>
      <c r="B125" s="401" t="s">
        <v>51173</v>
      </c>
      <c r="C125" s="401" t="s">
        <v>51174</v>
      </c>
      <c r="D125" s="401" t="s">
        <v>39636</v>
      </c>
      <c r="E125" s="401" t="s">
        <v>51135</v>
      </c>
      <c r="F125" s="401" t="s">
        <v>51136</v>
      </c>
      <c r="G125" s="480" t="s">
        <v>50617</v>
      </c>
      <c r="H125" s="481" t="s">
        <v>39484</v>
      </c>
      <c r="I125" s="401">
        <v>531025</v>
      </c>
      <c r="J125" s="401" t="s">
        <v>51175</v>
      </c>
      <c r="K125" s="401" t="s">
        <v>51176</v>
      </c>
      <c r="L125" s="482">
        <v>1.1279999999999999</v>
      </c>
      <c r="M125" s="479" t="s">
        <v>50620</v>
      </c>
      <c r="N125" s="481" t="s">
        <v>15</v>
      </c>
      <c r="O125" s="481" t="s">
        <v>30190</v>
      </c>
    </row>
    <row r="126" spans="1:15" ht="26.4" x14ac:dyDescent="0.3">
      <c r="A126" s="479">
        <v>123</v>
      </c>
      <c r="B126" s="401" t="s">
        <v>51177</v>
      </c>
      <c r="C126" s="401" t="s">
        <v>51178</v>
      </c>
      <c r="D126" s="401" t="s">
        <v>51179</v>
      </c>
      <c r="E126" s="401" t="s">
        <v>51135</v>
      </c>
      <c r="F126" s="401" t="s">
        <v>51136</v>
      </c>
      <c r="G126" s="480" t="s">
        <v>50617</v>
      </c>
      <c r="H126" s="481" t="s">
        <v>39484</v>
      </c>
      <c r="I126" s="401">
        <v>531025</v>
      </c>
      <c r="J126" s="401" t="s">
        <v>51180</v>
      </c>
      <c r="K126" s="401" t="s">
        <v>51181</v>
      </c>
      <c r="L126" s="482">
        <v>0.95199999999999996</v>
      </c>
      <c r="M126" s="479" t="s">
        <v>50620</v>
      </c>
      <c r="N126" s="481" t="s">
        <v>15</v>
      </c>
      <c r="O126" s="481" t="s">
        <v>30190</v>
      </c>
    </row>
    <row r="127" spans="1:15" ht="26.4" x14ac:dyDescent="0.3">
      <c r="A127" s="479">
        <v>124</v>
      </c>
      <c r="B127" s="401" t="s">
        <v>51182</v>
      </c>
      <c r="C127" s="401" t="s">
        <v>51183</v>
      </c>
      <c r="D127" s="401" t="s">
        <v>34369</v>
      </c>
      <c r="E127" s="401" t="s">
        <v>51135</v>
      </c>
      <c r="F127" s="401" t="s">
        <v>51136</v>
      </c>
      <c r="G127" s="480" t="s">
        <v>50617</v>
      </c>
      <c r="H127" s="481" t="s">
        <v>39484</v>
      </c>
      <c r="I127" s="401">
        <v>531025</v>
      </c>
      <c r="J127" s="401" t="s">
        <v>51184</v>
      </c>
      <c r="K127" s="401" t="s">
        <v>51185</v>
      </c>
      <c r="L127" s="482">
        <v>1.6</v>
      </c>
      <c r="M127" s="479" t="s">
        <v>50620</v>
      </c>
      <c r="N127" s="481" t="s">
        <v>15</v>
      </c>
      <c r="O127" s="481" t="s">
        <v>30190</v>
      </c>
    </row>
    <row r="128" spans="1:15" ht="26.4" x14ac:dyDescent="0.3">
      <c r="A128" s="479">
        <v>125</v>
      </c>
      <c r="B128" s="401" t="s">
        <v>51186</v>
      </c>
      <c r="C128" s="401" t="s">
        <v>51187</v>
      </c>
      <c r="D128" s="401" t="s">
        <v>51188</v>
      </c>
      <c r="E128" s="401" t="s">
        <v>51135</v>
      </c>
      <c r="F128" s="401" t="s">
        <v>51136</v>
      </c>
      <c r="G128" s="480" t="s">
        <v>50617</v>
      </c>
      <c r="H128" s="481" t="s">
        <v>39484</v>
      </c>
      <c r="I128" s="401">
        <v>531025</v>
      </c>
      <c r="J128" s="401" t="s">
        <v>51189</v>
      </c>
      <c r="K128" s="401" t="s">
        <v>51190</v>
      </c>
      <c r="L128" s="482">
        <v>1.2</v>
      </c>
      <c r="M128" s="479" t="s">
        <v>50620</v>
      </c>
      <c r="N128" s="481" t="s">
        <v>15</v>
      </c>
      <c r="O128" s="481" t="s">
        <v>30190</v>
      </c>
    </row>
    <row r="129" spans="1:15" ht="26.4" x14ac:dyDescent="0.3">
      <c r="A129" s="479">
        <v>126</v>
      </c>
      <c r="B129" s="401" t="s">
        <v>51191</v>
      </c>
      <c r="C129" s="401" t="s">
        <v>51192</v>
      </c>
      <c r="D129" s="401" t="s">
        <v>50732</v>
      </c>
      <c r="E129" s="401" t="s">
        <v>51135</v>
      </c>
      <c r="F129" s="401" t="s">
        <v>51136</v>
      </c>
      <c r="G129" s="480" t="s">
        <v>50617</v>
      </c>
      <c r="H129" s="481" t="s">
        <v>39484</v>
      </c>
      <c r="I129" s="401">
        <v>531025</v>
      </c>
      <c r="J129" s="401" t="s">
        <v>51193</v>
      </c>
      <c r="K129" s="401" t="s">
        <v>51194</v>
      </c>
      <c r="L129" s="482">
        <v>0.61199999999999999</v>
      </c>
      <c r="M129" s="479" t="s">
        <v>50620</v>
      </c>
      <c r="N129" s="481" t="s">
        <v>15</v>
      </c>
      <c r="O129" s="481" t="s">
        <v>30190</v>
      </c>
    </row>
    <row r="130" spans="1:15" ht="26.4" x14ac:dyDescent="0.3">
      <c r="A130" s="479">
        <v>127</v>
      </c>
      <c r="B130" s="401" t="s">
        <v>51195</v>
      </c>
      <c r="C130" s="401" t="s">
        <v>51196</v>
      </c>
      <c r="D130" s="401" t="s">
        <v>51197</v>
      </c>
      <c r="E130" s="401" t="s">
        <v>51135</v>
      </c>
      <c r="F130" s="401" t="s">
        <v>51136</v>
      </c>
      <c r="G130" s="480" t="s">
        <v>50617</v>
      </c>
      <c r="H130" s="481" t="s">
        <v>39484</v>
      </c>
      <c r="I130" s="401">
        <v>531025</v>
      </c>
      <c r="J130" s="401" t="s">
        <v>51198</v>
      </c>
      <c r="K130" s="401" t="s">
        <v>51199</v>
      </c>
      <c r="L130" s="482">
        <v>0.72399999999999998</v>
      </c>
      <c r="M130" s="479" t="s">
        <v>50620</v>
      </c>
      <c r="N130" s="481" t="s">
        <v>15</v>
      </c>
      <c r="O130" s="481" t="s">
        <v>30190</v>
      </c>
    </row>
    <row r="131" spans="1:15" ht="26.4" x14ac:dyDescent="0.3">
      <c r="A131" s="479">
        <v>128</v>
      </c>
      <c r="B131" s="401" t="s">
        <v>51200</v>
      </c>
      <c r="C131" s="401" t="s">
        <v>51201</v>
      </c>
      <c r="D131" s="401" t="s">
        <v>33235</v>
      </c>
      <c r="E131" s="401" t="s">
        <v>51135</v>
      </c>
      <c r="F131" s="401" t="s">
        <v>51136</v>
      </c>
      <c r="G131" s="480" t="s">
        <v>50617</v>
      </c>
      <c r="H131" s="481" t="s">
        <v>39484</v>
      </c>
      <c r="I131" s="401">
        <v>531025</v>
      </c>
      <c r="J131" s="401" t="s">
        <v>51202</v>
      </c>
      <c r="K131" s="401" t="s">
        <v>51203</v>
      </c>
      <c r="L131" s="482">
        <v>3.6560000000000001</v>
      </c>
      <c r="M131" s="479" t="s">
        <v>50620</v>
      </c>
      <c r="N131" s="481" t="s">
        <v>15</v>
      </c>
      <c r="O131" s="481" t="s">
        <v>30190</v>
      </c>
    </row>
    <row r="132" spans="1:15" ht="26.4" x14ac:dyDescent="0.3">
      <c r="A132" s="479">
        <v>129</v>
      </c>
      <c r="B132" s="401" t="s">
        <v>51204</v>
      </c>
      <c r="C132" s="401" t="s">
        <v>51205</v>
      </c>
      <c r="D132" s="401" t="s">
        <v>51206</v>
      </c>
      <c r="E132" s="401" t="s">
        <v>51135</v>
      </c>
      <c r="F132" s="401" t="s">
        <v>51136</v>
      </c>
      <c r="G132" s="480" t="s">
        <v>50617</v>
      </c>
      <c r="H132" s="481" t="s">
        <v>39484</v>
      </c>
      <c r="I132" s="401">
        <v>531025</v>
      </c>
      <c r="J132" s="401" t="s">
        <v>51207</v>
      </c>
      <c r="K132" s="401" t="s">
        <v>51208</v>
      </c>
      <c r="L132" s="482">
        <v>1.26</v>
      </c>
      <c r="M132" s="479" t="s">
        <v>50620</v>
      </c>
      <c r="N132" s="481" t="s">
        <v>15</v>
      </c>
      <c r="O132" s="481" t="s">
        <v>30190</v>
      </c>
    </row>
    <row r="133" spans="1:15" ht="26.4" x14ac:dyDescent="0.3">
      <c r="A133" s="479">
        <v>130</v>
      </c>
      <c r="B133" s="401" t="s">
        <v>51209</v>
      </c>
      <c r="C133" s="401" t="s">
        <v>51210</v>
      </c>
      <c r="D133" s="401" t="s">
        <v>51211</v>
      </c>
      <c r="E133" s="401" t="s">
        <v>51135</v>
      </c>
      <c r="F133" s="401" t="s">
        <v>51136</v>
      </c>
      <c r="G133" s="480" t="s">
        <v>50617</v>
      </c>
      <c r="H133" s="481" t="s">
        <v>39484</v>
      </c>
      <c r="I133" s="401">
        <v>531025</v>
      </c>
      <c r="J133" s="401" t="s">
        <v>51212</v>
      </c>
      <c r="K133" s="401" t="s">
        <v>51213</v>
      </c>
      <c r="L133" s="482">
        <v>2.968</v>
      </c>
      <c r="M133" s="479" t="s">
        <v>50620</v>
      </c>
      <c r="N133" s="481" t="s">
        <v>15</v>
      </c>
      <c r="O133" s="481" t="s">
        <v>30190</v>
      </c>
    </row>
    <row r="134" spans="1:15" ht="26.4" x14ac:dyDescent="0.3">
      <c r="A134" s="479">
        <v>131</v>
      </c>
      <c r="B134" s="401" t="s">
        <v>51214</v>
      </c>
      <c r="C134" s="401" t="s">
        <v>51215</v>
      </c>
      <c r="D134" s="401" t="s">
        <v>51216</v>
      </c>
      <c r="E134" s="401" t="s">
        <v>51135</v>
      </c>
      <c r="F134" s="401" t="s">
        <v>51136</v>
      </c>
      <c r="G134" s="480" t="s">
        <v>50617</v>
      </c>
      <c r="H134" s="481" t="s">
        <v>39484</v>
      </c>
      <c r="I134" s="401">
        <v>531025</v>
      </c>
      <c r="J134" s="401" t="s">
        <v>51217</v>
      </c>
      <c r="K134" s="401" t="s">
        <v>51218</v>
      </c>
      <c r="L134" s="482">
        <v>1.0680000000000001</v>
      </c>
      <c r="M134" s="479" t="s">
        <v>50620</v>
      </c>
      <c r="N134" s="481" t="s">
        <v>15</v>
      </c>
      <c r="O134" s="481" t="s">
        <v>30190</v>
      </c>
    </row>
    <row r="135" spans="1:15" ht="26.4" x14ac:dyDescent="0.3">
      <c r="A135" s="479">
        <v>132</v>
      </c>
      <c r="B135" s="401" t="s">
        <v>51219</v>
      </c>
      <c r="C135" s="401" t="s">
        <v>51220</v>
      </c>
      <c r="D135" s="401" t="s">
        <v>34164</v>
      </c>
      <c r="E135" s="401" t="s">
        <v>51135</v>
      </c>
      <c r="F135" s="401" t="s">
        <v>51136</v>
      </c>
      <c r="G135" s="480" t="s">
        <v>50617</v>
      </c>
      <c r="H135" s="481" t="s">
        <v>39484</v>
      </c>
      <c r="I135" s="401">
        <v>531025</v>
      </c>
      <c r="J135" s="401" t="s">
        <v>51221</v>
      </c>
      <c r="K135" s="401" t="s">
        <v>51222</v>
      </c>
      <c r="L135" s="482">
        <v>1</v>
      </c>
      <c r="M135" s="479" t="s">
        <v>50620</v>
      </c>
      <c r="N135" s="481" t="s">
        <v>15</v>
      </c>
      <c r="O135" s="481" t="s">
        <v>30190</v>
      </c>
    </row>
    <row r="136" spans="1:15" ht="26.4" x14ac:dyDescent="0.3">
      <c r="A136" s="479">
        <v>133</v>
      </c>
      <c r="B136" s="401" t="s">
        <v>51223</v>
      </c>
      <c r="C136" s="401" t="s">
        <v>51224</v>
      </c>
      <c r="D136" s="401" t="s">
        <v>51225</v>
      </c>
      <c r="E136" s="401" t="s">
        <v>51135</v>
      </c>
      <c r="F136" s="401" t="s">
        <v>51136</v>
      </c>
      <c r="G136" s="480" t="s">
        <v>50617</v>
      </c>
      <c r="H136" s="481" t="s">
        <v>39484</v>
      </c>
      <c r="I136" s="401">
        <v>531025</v>
      </c>
      <c r="J136" s="401" t="s">
        <v>51226</v>
      </c>
      <c r="K136" s="401" t="s">
        <v>51227</v>
      </c>
      <c r="L136" s="482">
        <v>0.88</v>
      </c>
      <c r="M136" s="479" t="s">
        <v>50620</v>
      </c>
      <c r="N136" s="481" t="s">
        <v>15</v>
      </c>
      <c r="O136" s="481" t="s">
        <v>30190</v>
      </c>
    </row>
    <row r="137" spans="1:15" ht="26.4" x14ac:dyDescent="0.3">
      <c r="A137" s="479">
        <v>134</v>
      </c>
      <c r="B137" s="401" t="s">
        <v>51228</v>
      </c>
      <c r="C137" s="401" t="s">
        <v>51229</v>
      </c>
      <c r="D137" s="401" t="s">
        <v>32675</v>
      </c>
      <c r="E137" s="401" t="s">
        <v>51135</v>
      </c>
      <c r="F137" s="401" t="s">
        <v>51136</v>
      </c>
      <c r="G137" s="480" t="s">
        <v>50617</v>
      </c>
      <c r="H137" s="481" t="s">
        <v>39484</v>
      </c>
      <c r="I137" s="401">
        <v>531025</v>
      </c>
      <c r="J137" s="401" t="s">
        <v>51230</v>
      </c>
      <c r="K137" s="401" t="s">
        <v>51231</v>
      </c>
      <c r="L137" s="482">
        <v>0.82399999999999995</v>
      </c>
      <c r="M137" s="479" t="s">
        <v>50620</v>
      </c>
      <c r="N137" s="481" t="s">
        <v>15</v>
      </c>
      <c r="O137" s="481" t="s">
        <v>30190</v>
      </c>
    </row>
    <row r="138" spans="1:15" ht="26.4" x14ac:dyDescent="0.3">
      <c r="A138" s="479">
        <v>135</v>
      </c>
      <c r="B138" s="401" t="s">
        <v>51232</v>
      </c>
      <c r="C138" s="401" t="s">
        <v>51233</v>
      </c>
      <c r="D138" s="401" t="s">
        <v>32675</v>
      </c>
      <c r="E138" s="401" t="s">
        <v>51135</v>
      </c>
      <c r="F138" s="401" t="s">
        <v>51136</v>
      </c>
      <c r="G138" s="480" t="s">
        <v>50617</v>
      </c>
      <c r="H138" s="481" t="s">
        <v>39484</v>
      </c>
      <c r="I138" s="401">
        <v>531025</v>
      </c>
      <c r="J138" s="401" t="s">
        <v>51234</v>
      </c>
      <c r="K138" s="401" t="s">
        <v>51235</v>
      </c>
      <c r="L138" s="482">
        <v>0.8</v>
      </c>
      <c r="M138" s="479" t="s">
        <v>50620</v>
      </c>
      <c r="N138" s="481" t="s">
        <v>15</v>
      </c>
      <c r="O138" s="481" t="s">
        <v>30190</v>
      </c>
    </row>
    <row r="139" spans="1:15" ht="26.4" x14ac:dyDescent="0.3">
      <c r="A139" s="479">
        <v>136</v>
      </c>
      <c r="B139" s="401" t="s">
        <v>51236</v>
      </c>
      <c r="C139" s="401" t="s">
        <v>51237</v>
      </c>
      <c r="D139" s="401" t="s">
        <v>51238</v>
      </c>
      <c r="E139" s="401" t="s">
        <v>51135</v>
      </c>
      <c r="F139" s="401" t="s">
        <v>51136</v>
      </c>
      <c r="G139" s="480" t="s">
        <v>50617</v>
      </c>
      <c r="H139" s="481" t="s">
        <v>39484</v>
      </c>
      <c r="I139" s="401">
        <v>531025</v>
      </c>
      <c r="J139" s="401" t="s">
        <v>51239</v>
      </c>
      <c r="K139" s="401" t="s">
        <v>51240</v>
      </c>
      <c r="L139" s="482">
        <v>0.63600000000000001</v>
      </c>
      <c r="M139" s="479" t="s">
        <v>50620</v>
      </c>
      <c r="N139" s="481" t="s">
        <v>15</v>
      </c>
      <c r="O139" s="481" t="s">
        <v>30190</v>
      </c>
    </row>
    <row r="140" spans="1:15" ht="26.4" x14ac:dyDescent="0.3">
      <c r="A140" s="479">
        <v>137</v>
      </c>
      <c r="B140" s="401" t="s">
        <v>51241</v>
      </c>
      <c r="C140" s="401" t="s">
        <v>51242</v>
      </c>
      <c r="D140" s="401" t="s">
        <v>50771</v>
      </c>
      <c r="E140" s="401" t="s">
        <v>51135</v>
      </c>
      <c r="F140" s="401" t="s">
        <v>51136</v>
      </c>
      <c r="G140" s="480" t="s">
        <v>50617</v>
      </c>
      <c r="H140" s="481" t="s">
        <v>39484</v>
      </c>
      <c r="I140" s="401">
        <v>531025</v>
      </c>
      <c r="J140" s="401" t="s">
        <v>51243</v>
      </c>
      <c r="K140" s="401" t="s">
        <v>51244</v>
      </c>
      <c r="L140" s="482">
        <v>0.76</v>
      </c>
      <c r="M140" s="479" t="s">
        <v>50620</v>
      </c>
      <c r="N140" s="481" t="s">
        <v>15</v>
      </c>
      <c r="O140" s="481" t="s">
        <v>30190</v>
      </c>
    </row>
    <row r="141" spans="1:15" ht="26.4" x14ac:dyDescent="0.3">
      <c r="A141" s="479">
        <v>138</v>
      </c>
      <c r="B141" s="401" t="s">
        <v>51245</v>
      </c>
      <c r="C141" s="401" t="s">
        <v>51246</v>
      </c>
      <c r="D141" s="401" t="s">
        <v>50954</v>
      </c>
      <c r="E141" s="401" t="s">
        <v>51135</v>
      </c>
      <c r="F141" s="401" t="s">
        <v>51136</v>
      </c>
      <c r="G141" s="480" t="s">
        <v>50617</v>
      </c>
      <c r="H141" s="481" t="s">
        <v>39484</v>
      </c>
      <c r="I141" s="401">
        <v>531025</v>
      </c>
      <c r="J141" s="401" t="s">
        <v>51247</v>
      </c>
      <c r="K141" s="401" t="s">
        <v>51248</v>
      </c>
      <c r="L141" s="482">
        <v>0.99199999999999999</v>
      </c>
      <c r="M141" s="479" t="s">
        <v>50620</v>
      </c>
      <c r="N141" s="481" t="s">
        <v>15</v>
      </c>
      <c r="O141" s="481" t="s">
        <v>30190</v>
      </c>
    </row>
    <row r="142" spans="1:15" ht="26.4" x14ac:dyDescent="0.3">
      <c r="A142" s="479">
        <v>139</v>
      </c>
      <c r="B142" s="401" t="s">
        <v>51249</v>
      </c>
      <c r="C142" s="401" t="s">
        <v>51250</v>
      </c>
      <c r="D142" s="401" t="s">
        <v>51251</v>
      </c>
      <c r="E142" s="401" t="s">
        <v>51135</v>
      </c>
      <c r="F142" s="401" t="s">
        <v>51136</v>
      </c>
      <c r="G142" s="480" t="s">
        <v>50617</v>
      </c>
      <c r="H142" s="481" t="s">
        <v>39484</v>
      </c>
      <c r="I142" s="401">
        <v>531025</v>
      </c>
      <c r="J142" s="401" t="s">
        <v>51252</v>
      </c>
      <c r="K142" s="401" t="s">
        <v>51253</v>
      </c>
      <c r="L142" s="482">
        <v>0.98</v>
      </c>
      <c r="M142" s="479" t="s">
        <v>50620</v>
      </c>
      <c r="N142" s="481" t="s">
        <v>15</v>
      </c>
      <c r="O142" s="481" t="s">
        <v>30190</v>
      </c>
    </row>
    <row r="143" spans="1:15" ht="26.4" x14ac:dyDescent="0.3">
      <c r="A143" s="479">
        <v>140</v>
      </c>
      <c r="B143" s="401" t="s">
        <v>51254</v>
      </c>
      <c r="C143" s="401" t="s">
        <v>51255</v>
      </c>
      <c r="D143" s="401" t="s">
        <v>50771</v>
      </c>
      <c r="E143" s="401" t="s">
        <v>51135</v>
      </c>
      <c r="F143" s="401" t="s">
        <v>51136</v>
      </c>
      <c r="G143" s="480" t="s">
        <v>50617</v>
      </c>
      <c r="H143" s="481" t="s">
        <v>39484</v>
      </c>
      <c r="I143" s="401">
        <v>531025</v>
      </c>
      <c r="J143" s="401" t="s">
        <v>51256</v>
      </c>
      <c r="K143" s="401" t="s">
        <v>51257</v>
      </c>
      <c r="L143" s="482">
        <v>0.752</v>
      </c>
      <c r="M143" s="479" t="s">
        <v>50620</v>
      </c>
      <c r="N143" s="481" t="s">
        <v>15</v>
      </c>
      <c r="O143" s="481" t="s">
        <v>30190</v>
      </c>
    </row>
    <row r="144" spans="1:15" ht="26.4" x14ac:dyDescent="0.3">
      <c r="A144" s="479">
        <v>141</v>
      </c>
      <c r="B144" s="401" t="s">
        <v>51258</v>
      </c>
      <c r="C144" s="401" t="s">
        <v>51259</v>
      </c>
      <c r="D144" s="401" t="s">
        <v>51260</v>
      </c>
      <c r="E144" s="401" t="s">
        <v>51135</v>
      </c>
      <c r="F144" s="401" t="s">
        <v>51136</v>
      </c>
      <c r="G144" s="480" t="s">
        <v>50617</v>
      </c>
      <c r="H144" s="481" t="s">
        <v>39484</v>
      </c>
      <c r="I144" s="401">
        <v>531025</v>
      </c>
      <c r="J144" s="401" t="s">
        <v>51261</v>
      </c>
      <c r="K144" s="401" t="s">
        <v>51262</v>
      </c>
      <c r="L144" s="482">
        <v>0.46</v>
      </c>
      <c r="M144" s="479" t="s">
        <v>50620</v>
      </c>
      <c r="N144" s="481" t="s">
        <v>15</v>
      </c>
      <c r="O144" s="481" t="s">
        <v>30190</v>
      </c>
    </row>
    <row r="145" spans="1:15" ht="26.4" x14ac:dyDescent="0.3">
      <c r="A145" s="479">
        <v>142</v>
      </c>
      <c r="B145" s="401" t="s">
        <v>51263</v>
      </c>
      <c r="C145" s="401" t="s">
        <v>51264</v>
      </c>
      <c r="D145" s="401" t="s">
        <v>51265</v>
      </c>
      <c r="E145" s="401" t="s">
        <v>51135</v>
      </c>
      <c r="F145" s="401" t="s">
        <v>51136</v>
      </c>
      <c r="G145" s="480" t="s">
        <v>50617</v>
      </c>
      <c r="H145" s="481" t="s">
        <v>39484</v>
      </c>
      <c r="I145" s="401">
        <v>531025</v>
      </c>
      <c r="J145" s="401" t="s">
        <v>51266</v>
      </c>
      <c r="K145" s="401" t="s">
        <v>51267</v>
      </c>
      <c r="L145" s="482">
        <v>0.6</v>
      </c>
      <c r="M145" s="479" t="s">
        <v>50620</v>
      </c>
      <c r="N145" s="481" t="s">
        <v>15</v>
      </c>
      <c r="O145" s="481" t="s">
        <v>30190</v>
      </c>
    </row>
    <row r="146" spans="1:15" ht="26.4" x14ac:dyDescent="0.3">
      <c r="A146" s="479">
        <v>143</v>
      </c>
      <c r="B146" s="401" t="s">
        <v>51268</v>
      </c>
      <c r="C146" s="401" t="s">
        <v>51269</v>
      </c>
      <c r="D146" s="401" t="s">
        <v>51270</v>
      </c>
      <c r="E146" s="401" t="s">
        <v>51135</v>
      </c>
      <c r="F146" s="401" t="s">
        <v>51136</v>
      </c>
      <c r="G146" s="480" t="s">
        <v>50617</v>
      </c>
      <c r="H146" s="481" t="s">
        <v>39484</v>
      </c>
      <c r="I146" s="401">
        <v>531025</v>
      </c>
      <c r="J146" s="401" t="s">
        <v>51271</v>
      </c>
      <c r="K146" s="401" t="s">
        <v>51272</v>
      </c>
      <c r="L146" s="482">
        <v>0.88800000000000001</v>
      </c>
      <c r="M146" s="479" t="s">
        <v>50620</v>
      </c>
      <c r="N146" s="481" t="s">
        <v>15</v>
      </c>
      <c r="O146" s="481" t="s">
        <v>30190</v>
      </c>
    </row>
    <row r="147" spans="1:15" ht="26.4" x14ac:dyDescent="0.3">
      <c r="A147" s="479">
        <v>144</v>
      </c>
      <c r="B147" s="401" t="s">
        <v>51273</v>
      </c>
      <c r="C147" s="401" t="s">
        <v>51274</v>
      </c>
      <c r="D147" s="401" t="s">
        <v>51275</v>
      </c>
      <c r="E147" s="401" t="s">
        <v>51135</v>
      </c>
      <c r="F147" s="401" t="s">
        <v>51136</v>
      </c>
      <c r="G147" s="480" t="s">
        <v>50617</v>
      </c>
      <c r="H147" s="481" t="s">
        <v>39484</v>
      </c>
      <c r="I147" s="401">
        <v>531025</v>
      </c>
      <c r="J147" s="401" t="s">
        <v>51276</v>
      </c>
      <c r="K147" s="401" t="s">
        <v>51277</v>
      </c>
      <c r="L147" s="482">
        <v>9.6000000000000002E-2</v>
      </c>
      <c r="M147" s="479" t="s">
        <v>50620</v>
      </c>
      <c r="N147" s="481" t="s">
        <v>15</v>
      </c>
      <c r="O147" s="481" t="s">
        <v>30190</v>
      </c>
    </row>
    <row r="148" spans="1:15" ht="26.4" x14ac:dyDescent="0.3">
      <c r="A148" s="479">
        <v>145</v>
      </c>
      <c r="B148" s="401" t="s">
        <v>51278</v>
      </c>
      <c r="C148" s="401" t="s">
        <v>51279</v>
      </c>
      <c r="D148" s="401" t="s">
        <v>51280</v>
      </c>
      <c r="E148" s="401" t="s">
        <v>51135</v>
      </c>
      <c r="F148" s="401" t="s">
        <v>51136</v>
      </c>
      <c r="G148" s="480" t="s">
        <v>50617</v>
      </c>
      <c r="H148" s="481" t="s">
        <v>39484</v>
      </c>
      <c r="I148" s="401">
        <v>531025</v>
      </c>
      <c r="J148" s="401" t="s">
        <v>51281</v>
      </c>
      <c r="K148" s="401" t="s">
        <v>51282</v>
      </c>
      <c r="L148" s="482">
        <v>0.59199999999999997</v>
      </c>
      <c r="M148" s="479" t="s">
        <v>50620</v>
      </c>
      <c r="N148" s="481" t="s">
        <v>15</v>
      </c>
      <c r="O148" s="481" t="s">
        <v>30190</v>
      </c>
    </row>
    <row r="149" spans="1:15" ht="26.4" x14ac:dyDescent="0.3">
      <c r="A149" s="479">
        <v>146</v>
      </c>
      <c r="B149" s="401" t="s">
        <v>51283</v>
      </c>
      <c r="C149" s="401" t="s">
        <v>51284</v>
      </c>
      <c r="D149" s="401" t="s">
        <v>51285</v>
      </c>
      <c r="E149" s="401" t="s">
        <v>51135</v>
      </c>
      <c r="F149" s="401" t="s">
        <v>51136</v>
      </c>
      <c r="G149" s="480" t="s">
        <v>50617</v>
      </c>
      <c r="H149" s="481" t="s">
        <v>39484</v>
      </c>
      <c r="I149" s="401">
        <v>531025</v>
      </c>
      <c r="J149" s="401" t="s">
        <v>51286</v>
      </c>
      <c r="K149" s="401" t="s">
        <v>51287</v>
      </c>
      <c r="L149" s="482">
        <v>0.59199999999999997</v>
      </c>
      <c r="M149" s="479" t="s">
        <v>50620</v>
      </c>
      <c r="N149" s="481" t="s">
        <v>15</v>
      </c>
      <c r="O149" s="481" t="s">
        <v>30190</v>
      </c>
    </row>
    <row r="150" spans="1:15" ht="26.4" x14ac:dyDescent="0.3">
      <c r="A150" s="479">
        <v>147</v>
      </c>
      <c r="B150" s="401" t="s">
        <v>51288</v>
      </c>
      <c r="C150" s="401" t="s">
        <v>51289</v>
      </c>
      <c r="D150" s="401" t="s">
        <v>32675</v>
      </c>
      <c r="E150" s="401" t="s">
        <v>51135</v>
      </c>
      <c r="F150" s="401" t="s">
        <v>51136</v>
      </c>
      <c r="G150" s="480" t="s">
        <v>50617</v>
      </c>
      <c r="H150" s="481" t="s">
        <v>39484</v>
      </c>
      <c r="I150" s="401">
        <v>531025</v>
      </c>
      <c r="J150" s="401" t="s">
        <v>51290</v>
      </c>
      <c r="K150" s="401" t="s">
        <v>51291</v>
      </c>
      <c r="L150" s="482">
        <v>0.86399999999999999</v>
      </c>
      <c r="M150" s="479" t="s">
        <v>50620</v>
      </c>
      <c r="N150" s="481" t="s">
        <v>15</v>
      </c>
      <c r="O150" s="481" t="s">
        <v>30190</v>
      </c>
    </row>
    <row r="151" spans="1:15" ht="26.4" x14ac:dyDescent="0.3">
      <c r="A151" s="479">
        <v>148</v>
      </c>
      <c r="B151" s="401" t="s">
        <v>51292</v>
      </c>
      <c r="C151" s="401" t="s">
        <v>51293</v>
      </c>
      <c r="D151" s="401" t="s">
        <v>51170</v>
      </c>
      <c r="E151" s="401" t="s">
        <v>51135</v>
      </c>
      <c r="F151" s="401" t="s">
        <v>51136</v>
      </c>
      <c r="G151" s="480" t="s">
        <v>50617</v>
      </c>
      <c r="H151" s="481" t="s">
        <v>39484</v>
      </c>
      <c r="I151" s="401">
        <v>531025</v>
      </c>
      <c r="J151" s="401" t="s">
        <v>51294</v>
      </c>
      <c r="K151" s="401" t="s">
        <v>51295</v>
      </c>
      <c r="L151" s="482">
        <v>1.696</v>
      </c>
      <c r="M151" s="479" t="s">
        <v>50620</v>
      </c>
      <c r="N151" s="481" t="s">
        <v>15</v>
      </c>
      <c r="O151" s="481" t="s">
        <v>30190</v>
      </c>
    </row>
    <row r="152" spans="1:15" ht="26.4" x14ac:dyDescent="0.3">
      <c r="A152" s="479">
        <v>149</v>
      </c>
      <c r="B152" s="401" t="s">
        <v>51296</v>
      </c>
      <c r="C152" s="401" t="s">
        <v>51297</v>
      </c>
      <c r="D152" s="401" t="s">
        <v>51206</v>
      </c>
      <c r="E152" s="401" t="s">
        <v>51135</v>
      </c>
      <c r="F152" s="401" t="s">
        <v>51136</v>
      </c>
      <c r="G152" s="480" t="s">
        <v>50617</v>
      </c>
      <c r="H152" s="481" t="s">
        <v>39484</v>
      </c>
      <c r="I152" s="401">
        <v>531025</v>
      </c>
      <c r="J152" s="401" t="s">
        <v>51298</v>
      </c>
      <c r="K152" s="401" t="s">
        <v>51299</v>
      </c>
      <c r="L152" s="482">
        <v>1.196</v>
      </c>
      <c r="M152" s="479" t="s">
        <v>50620</v>
      </c>
      <c r="N152" s="481" t="s">
        <v>15</v>
      </c>
      <c r="O152" s="481" t="s">
        <v>30190</v>
      </c>
    </row>
    <row r="153" spans="1:15" ht="26.4" x14ac:dyDescent="0.3">
      <c r="A153" s="479">
        <v>150</v>
      </c>
      <c r="B153" s="401" t="s">
        <v>51300</v>
      </c>
      <c r="C153" s="401" t="s">
        <v>51030</v>
      </c>
      <c r="D153" s="401" t="s">
        <v>51301</v>
      </c>
      <c r="E153" s="401" t="s">
        <v>51135</v>
      </c>
      <c r="F153" s="401" t="s">
        <v>51136</v>
      </c>
      <c r="G153" s="480" t="s">
        <v>50617</v>
      </c>
      <c r="H153" s="481" t="s">
        <v>39484</v>
      </c>
      <c r="I153" s="401">
        <v>531025</v>
      </c>
      <c r="J153" s="401" t="s">
        <v>51302</v>
      </c>
      <c r="K153" s="401" t="s">
        <v>51303</v>
      </c>
      <c r="L153" s="482">
        <v>0.28000000000000003</v>
      </c>
      <c r="M153" s="479" t="s">
        <v>50620</v>
      </c>
      <c r="N153" s="481" t="s">
        <v>15</v>
      </c>
      <c r="O153" s="481" t="s">
        <v>30190</v>
      </c>
    </row>
    <row r="154" spans="1:15" ht="26.4" x14ac:dyDescent="0.3">
      <c r="A154" s="479">
        <v>151</v>
      </c>
      <c r="B154" s="401" t="s">
        <v>51304</v>
      </c>
      <c r="C154" s="401" t="s">
        <v>51305</v>
      </c>
      <c r="D154" s="401" t="s">
        <v>51306</v>
      </c>
      <c r="E154" s="401" t="s">
        <v>51135</v>
      </c>
      <c r="F154" s="401" t="s">
        <v>51136</v>
      </c>
      <c r="G154" s="480" t="s">
        <v>50617</v>
      </c>
      <c r="H154" s="481" t="s">
        <v>39484</v>
      </c>
      <c r="I154" s="401">
        <v>531025</v>
      </c>
      <c r="J154" s="401" t="s">
        <v>51307</v>
      </c>
      <c r="K154" s="401" t="s">
        <v>51308</v>
      </c>
      <c r="L154" s="482">
        <v>1.4159999999999999</v>
      </c>
      <c r="M154" s="479" t="s">
        <v>50620</v>
      </c>
      <c r="N154" s="481" t="s">
        <v>15</v>
      </c>
      <c r="O154" s="481" t="s">
        <v>30190</v>
      </c>
    </row>
    <row r="155" spans="1:15" ht="26.4" x14ac:dyDescent="0.3">
      <c r="A155" s="479">
        <v>152</v>
      </c>
      <c r="B155" s="401" t="s">
        <v>51309</v>
      </c>
      <c r="C155" s="401" t="s">
        <v>51310</v>
      </c>
      <c r="D155" s="401" t="s">
        <v>50954</v>
      </c>
      <c r="E155" s="401" t="s">
        <v>51135</v>
      </c>
      <c r="F155" s="401" t="s">
        <v>51136</v>
      </c>
      <c r="G155" s="480" t="s">
        <v>50617</v>
      </c>
      <c r="H155" s="481" t="s">
        <v>39484</v>
      </c>
      <c r="I155" s="401">
        <v>531025</v>
      </c>
      <c r="J155" s="401" t="s">
        <v>51311</v>
      </c>
      <c r="K155" s="401" t="s">
        <v>51312</v>
      </c>
      <c r="L155" s="482">
        <v>1.1279999999999999</v>
      </c>
      <c r="M155" s="479" t="s">
        <v>50620</v>
      </c>
      <c r="N155" s="481" t="s">
        <v>15</v>
      </c>
      <c r="O155" s="481" t="s">
        <v>30190</v>
      </c>
    </row>
    <row r="156" spans="1:15" ht="26.4" x14ac:dyDescent="0.3">
      <c r="A156" s="479">
        <v>153</v>
      </c>
      <c r="B156" s="401" t="s">
        <v>51313</v>
      </c>
      <c r="C156" s="401" t="s">
        <v>51314</v>
      </c>
      <c r="D156" s="401" t="s">
        <v>51315</v>
      </c>
      <c r="E156" s="401" t="s">
        <v>51135</v>
      </c>
      <c r="F156" s="401" t="s">
        <v>51136</v>
      </c>
      <c r="G156" s="480" t="s">
        <v>50617</v>
      </c>
      <c r="H156" s="481" t="s">
        <v>39484</v>
      </c>
      <c r="I156" s="401">
        <v>531025</v>
      </c>
      <c r="J156" s="401" t="s">
        <v>51316</v>
      </c>
      <c r="K156" s="401" t="s">
        <v>51317</v>
      </c>
      <c r="L156" s="482">
        <v>1.58</v>
      </c>
      <c r="M156" s="479" t="s">
        <v>50620</v>
      </c>
      <c r="N156" s="481" t="s">
        <v>15</v>
      </c>
      <c r="O156" s="481" t="s">
        <v>30190</v>
      </c>
    </row>
    <row r="157" spans="1:15" ht="26.4" x14ac:dyDescent="0.3">
      <c r="A157" s="479">
        <v>154</v>
      </c>
      <c r="B157" s="401" t="s">
        <v>51318</v>
      </c>
      <c r="C157" s="401" t="s">
        <v>51319</v>
      </c>
      <c r="D157" s="401" t="s">
        <v>51320</v>
      </c>
      <c r="E157" s="401" t="s">
        <v>51135</v>
      </c>
      <c r="F157" s="401" t="s">
        <v>51136</v>
      </c>
      <c r="G157" s="480" t="s">
        <v>50617</v>
      </c>
      <c r="H157" s="481" t="s">
        <v>39484</v>
      </c>
      <c r="I157" s="401">
        <v>531025</v>
      </c>
      <c r="J157" s="401" t="s">
        <v>51321</v>
      </c>
      <c r="K157" s="401" t="s">
        <v>51322</v>
      </c>
      <c r="L157" s="482">
        <v>0.65200000000000002</v>
      </c>
      <c r="M157" s="479" t="s">
        <v>50620</v>
      </c>
      <c r="N157" s="481" t="s">
        <v>15</v>
      </c>
      <c r="O157" s="481" t="s">
        <v>30190</v>
      </c>
    </row>
    <row r="158" spans="1:15" ht="26.4" x14ac:dyDescent="0.3">
      <c r="A158" s="479">
        <v>155</v>
      </c>
      <c r="B158" s="401" t="s">
        <v>51323</v>
      </c>
      <c r="C158" s="401" t="s">
        <v>51324</v>
      </c>
      <c r="D158" s="401" t="s">
        <v>39795</v>
      </c>
      <c r="E158" s="401" t="s">
        <v>51135</v>
      </c>
      <c r="F158" s="401" t="s">
        <v>51136</v>
      </c>
      <c r="G158" s="480" t="s">
        <v>50617</v>
      </c>
      <c r="H158" s="481" t="s">
        <v>39484</v>
      </c>
      <c r="I158" s="401">
        <v>531025</v>
      </c>
      <c r="J158" s="401" t="s">
        <v>51325</v>
      </c>
      <c r="K158" s="401" t="s">
        <v>51326</v>
      </c>
      <c r="L158" s="482">
        <v>2.2919999999999998</v>
      </c>
      <c r="M158" s="479" t="s">
        <v>50620</v>
      </c>
      <c r="N158" s="481" t="s">
        <v>15</v>
      </c>
      <c r="O158" s="481" t="s">
        <v>30190</v>
      </c>
    </row>
    <row r="159" spans="1:15" ht="26.4" x14ac:dyDescent="0.3">
      <c r="A159" s="479">
        <v>156</v>
      </c>
      <c r="B159" s="401" t="s">
        <v>51327</v>
      </c>
      <c r="C159" s="401" t="s">
        <v>51328</v>
      </c>
      <c r="D159" s="401" t="s">
        <v>39653</v>
      </c>
      <c r="E159" s="401" t="s">
        <v>51135</v>
      </c>
      <c r="F159" s="401" t="s">
        <v>51136</v>
      </c>
      <c r="G159" s="480" t="s">
        <v>50617</v>
      </c>
      <c r="H159" s="481" t="s">
        <v>39484</v>
      </c>
      <c r="I159" s="401">
        <v>531025</v>
      </c>
      <c r="J159" s="401" t="s">
        <v>51329</v>
      </c>
      <c r="K159" s="401" t="s">
        <v>51330</v>
      </c>
      <c r="L159" s="482">
        <v>0.94799999999999995</v>
      </c>
      <c r="M159" s="479" t="s">
        <v>50620</v>
      </c>
      <c r="N159" s="481" t="s">
        <v>15</v>
      </c>
      <c r="O159" s="481" t="s">
        <v>30190</v>
      </c>
    </row>
    <row r="160" spans="1:15" ht="26.4" x14ac:dyDescent="0.3">
      <c r="A160" s="479">
        <v>157</v>
      </c>
      <c r="B160" s="401" t="s">
        <v>51331</v>
      </c>
      <c r="C160" s="401" t="s">
        <v>51332</v>
      </c>
      <c r="D160" s="401" t="s">
        <v>34369</v>
      </c>
      <c r="E160" s="401" t="s">
        <v>51135</v>
      </c>
      <c r="F160" s="401" t="s">
        <v>51136</v>
      </c>
      <c r="G160" s="480" t="s">
        <v>50617</v>
      </c>
      <c r="H160" s="481" t="s">
        <v>39484</v>
      </c>
      <c r="I160" s="401">
        <v>531025</v>
      </c>
      <c r="J160" s="401" t="s">
        <v>51333</v>
      </c>
      <c r="K160" s="401" t="s">
        <v>51334</v>
      </c>
      <c r="L160" s="482">
        <v>1.8680000000000001</v>
      </c>
      <c r="M160" s="479" t="s">
        <v>50620</v>
      </c>
      <c r="N160" s="481" t="s">
        <v>15</v>
      </c>
      <c r="O160" s="481" t="s">
        <v>30190</v>
      </c>
    </row>
    <row r="161" spans="1:15" ht="26.4" x14ac:dyDescent="0.3">
      <c r="A161" s="479">
        <v>158</v>
      </c>
      <c r="B161" s="401" t="s">
        <v>51335</v>
      </c>
      <c r="C161" s="401" t="s">
        <v>51336</v>
      </c>
      <c r="D161" s="401" t="s">
        <v>51337</v>
      </c>
      <c r="E161" s="401" t="s">
        <v>51135</v>
      </c>
      <c r="F161" s="401" t="s">
        <v>51136</v>
      </c>
      <c r="G161" s="480" t="s">
        <v>50617</v>
      </c>
      <c r="H161" s="481" t="s">
        <v>39484</v>
      </c>
      <c r="I161" s="401">
        <v>531025</v>
      </c>
      <c r="J161" s="401" t="s">
        <v>51338</v>
      </c>
      <c r="K161" s="401" t="s">
        <v>51339</v>
      </c>
      <c r="L161" s="482">
        <v>1.6359999999999999</v>
      </c>
      <c r="M161" s="479" t="s">
        <v>50620</v>
      </c>
      <c r="N161" s="481" t="s">
        <v>15</v>
      </c>
      <c r="O161" s="481" t="s">
        <v>30190</v>
      </c>
    </row>
    <row r="162" spans="1:15" ht="26.4" x14ac:dyDescent="0.3">
      <c r="A162" s="479">
        <v>159</v>
      </c>
      <c r="B162" s="401" t="s">
        <v>51340</v>
      </c>
      <c r="C162" s="401" t="s">
        <v>51341</v>
      </c>
      <c r="D162" s="401" t="s">
        <v>33527</v>
      </c>
      <c r="E162" s="401" t="s">
        <v>51135</v>
      </c>
      <c r="F162" s="401" t="s">
        <v>51136</v>
      </c>
      <c r="G162" s="480" t="s">
        <v>50617</v>
      </c>
      <c r="H162" s="481" t="s">
        <v>39484</v>
      </c>
      <c r="I162" s="401">
        <v>531025</v>
      </c>
      <c r="J162" s="401" t="s">
        <v>51342</v>
      </c>
      <c r="K162" s="401" t="s">
        <v>51343</v>
      </c>
      <c r="L162" s="482">
        <v>0.82799999999999996</v>
      </c>
      <c r="M162" s="479" t="s">
        <v>50620</v>
      </c>
      <c r="N162" s="481" t="s">
        <v>15</v>
      </c>
      <c r="O162" s="481" t="s">
        <v>30190</v>
      </c>
    </row>
    <row r="163" spans="1:15" ht="26.4" x14ac:dyDescent="0.3">
      <c r="A163" s="479">
        <v>160</v>
      </c>
      <c r="B163" s="401" t="s">
        <v>51344</v>
      </c>
      <c r="C163" s="401" t="s">
        <v>51345</v>
      </c>
      <c r="D163" s="401" t="s">
        <v>32464</v>
      </c>
      <c r="E163" s="401" t="s">
        <v>51135</v>
      </c>
      <c r="F163" s="401" t="s">
        <v>51136</v>
      </c>
      <c r="G163" s="480" t="s">
        <v>50617</v>
      </c>
      <c r="H163" s="481" t="s">
        <v>39484</v>
      </c>
      <c r="I163" s="401">
        <v>531025</v>
      </c>
      <c r="J163" s="401" t="s">
        <v>51346</v>
      </c>
      <c r="K163" s="401" t="s">
        <v>51347</v>
      </c>
      <c r="L163" s="482">
        <v>1.1679999999999999</v>
      </c>
      <c r="M163" s="479" t="s">
        <v>50620</v>
      </c>
      <c r="N163" s="481" t="s">
        <v>15</v>
      </c>
      <c r="O163" s="481" t="s">
        <v>30190</v>
      </c>
    </row>
    <row r="164" spans="1:15" ht="26.4" x14ac:dyDescent="0.3">
      <c r="A164" s="479">
        <v>161</v>
      </c>
      <c r="B164" s="401" t="s">
        <v>51348</v>
      </c>
      <c r="C164" s="401" t="s">
        <v>51349</v>
      </c>
      <c r="D164" s="401" t="s">
        <v>39795</v>
      </c>
      <c r="E164" s="401" t="s">
        <v>51135</v>
      </c>
      <c r="F164" s="401" t="s">
        <v>51136</v>
      </c>
      <c r="G164" s="480" t="s">
        <v>50617</v>
      </c>
      <c r="H164" s="481" t="s">
        <v>39484</v>
      </c>
      <c r="I164" s="401">
        <v>531025</v>
      </c>
      <c r="J164" s="401" t="s">
        <v>51350</v>
      </c>
      <c r="K164" s="401" t="s">
        <v>51351</v>
      </c>
      <c r="L164" s="482">
        <v>1.212</v>
      </c>
      <c r="M164" s="479" t="s">
        <v>50620</v>
      </c>
      <c r="N164" s="481" t="s">
        <v>15</v>
      </c>
      <c r="O164" s="481" t="s">
        <v>30190</v>
      </c>
    </row>
    <row r="165" spans="1:15" ht="26.4" x14ac:dyDescent="0.3">
      <c r="A165" s="479">
        <v>162</v>
      </c>
      <c r="B165" s="401" t="s">
        <v>51352</v>
      </c>
      <c r="C165" s="401" t="s">
        <v>51353</v>
      </c>
      <c r="D165" s="401" t="s">
        <v>51354</v>
      </c>
      <c r="E165" s="401" t="s">
        <v>51135</v>
      </c>
      <c r="F165" s="401" t="s">
        <v>51136</v>
      </c>
      <c r="G165" s="480" t="s">
        <v>50617</v>
      </c>
      <c r="H165" s="481" t="s">
        <v>39484</v>
      </c>
      <c r="I165" s="401">
        <v>531025</v>
      </c>
      <c r="J165" s="401" t="s">
        <v>51355</v>
      </c>
      <c r="K165" s="401" t="s">
        <v>51356</v>
      </c>
      <c r="L165" s="482">
        <v>0.876</v>
      </c>
      <c r="M165" s="479" t="s">
        <v>50620</v>
      </c>
      <c r="N165" s="481" t="s">
        <v>15</v>
      </c>
      <c r="O165" s="481" t="s">
        <v>30190</v>
      </c>
    </row>
    <row r="166" spans="1:15" ht="26.4" x14ac:dyDescent="0.3">
      <c r="A166" s="479">
        <v>163</v>
      </c>
      <c r="B166" s="401" t="s">
        <v>51357</v>
      </c>
      <c r="C166" s="401" t="s">
        <v>51358</v>
      </c>
      <c r="D166" s="401" t="s">
        <v>51359</v>
      </c>
      <c r="E166" s="401" t="s">
        <v>51135</v>
      </c>
      <c r="F166" s="401" t="s">
        <v>51136</v>
      </c>
      <c r="G166" s="480" t="s">
        <v>50617</v>
      </c>
      <c r="H166" s="481" t="s">
        <v>39484</v>
      </c>
      <c r="I166" s="401">
        <v>531025</v>
      </c>
      <c r="J166" s="401" t="s">
        <v>51360</v>
      </c>
      <c r="K166" s="401" t="s">
        <v>51361</v>
      </c>
      <c r="L166" s="482">
        <v>1.508</v>
      </c>
      <c r="M166" s="479" t="s">
        <v>50620</v>
      </c>
      <c r="N166" s="481" t="s">
        <v>15</v>
      </c>
      <c r="O166" s="481" t="s">
        <v>30190</v>
      </c>
    </row>
    <row r="167" spans="1:15" ht="26.4" x14ac:dyDescent="0.3">
      <c r="A167" s="479">
        <v>164</v>
      </c>
      <c r="B167" s="401" t="s">
        <v>51362</v>
      </c>
      <c r="C167" s="401" t="s">
        <v>51145</v>
      </c>
      <c r="D167" s="401" t="s">
        <v>51363</v>
      </c>
      <c r="E167" s="401" t="s">
        <v>51135</v>
      </c>
      <c r="F167" s="401" t="s">
        <v>51136</v>
      </c>
      <c r="G167" s="480" t="s">
        <v>50617</v>
      </c>
      <c r="H167" s="481" t="s">
        <v>39484</v>
      </c>
      <c r="I167" s="401">
        <v>531025</v>
      </c>
      <c r="J167" s="401" t="s">
        <v>51364</v>
      </c>
      <c r="K167" s="401" t="s">
        <v>51365</v>
      </c>
      <c r="L167" s="482">
        <v>1.4359999999999999</v>
      </c>
      <c r="M167" s="479" t="s">
        <v>50620</v>
      </c>
      <c r="N167" s="481" t="s">
        <v>15</v>
      </c>
      <c r="O167" s="481" t="s">
        <v>30190</v>
      </c>
    </row>
    <row r="168" spans="1:15" ht="26.4" x14ac:dyDescent="0.3">
      <c r="A168" s="479">
        <v>165</v>
      </c>
      <c r="B168" s="401" t="s">
        <v>51366</v>
      </c>
      <c r="C168" s="401" t="s">
        <v>51367</v>
      </c>
      <c r="D168" s="401" t="s">
        <v>39887</v>
      </c>
      <c r="E168" s="401" t="s">
        <v>51135</v>
      </c>
      <c r="F168" s="401" t="s">
        <v>51136</v>
      </c>
      <c r="G168" s="480" t="s">
        <v>50617</v>
      </c>
      <c r="H168" s="481" t="s">
        <v>39484</v>
      </c>
      <c r="I168" s="401">
        <v>531025</v>
      </c>
      <c r="J168" s="401" t="s">
        <v>51368</v>
      </c>
      <c r="K168" s="401" t="s">
        <v>51369</v>
      </c>
      <c r="L168" s="482">
        <v>1.3520000000000001</v>
      </c>
      <c r="M168" s="479" t="s">
        <v>50620</v>
      </c>
      <c r="N168" s="481" t="s">
        <v>15</v>
      </c>
      <c r="O168" s="481" t="s">
        <v>30190</v>
      </c>
    </row>
    <row r="169" spans="1:15" ht="26.4" x14ac:dyDescent="0.3">
      <c r="A169" s="479">
        <v>166</v>
      </c>
      <c r="B169" s="401" t="s">
        <v>51370</v>
      </c>
      <c r="C169" s="401" t="s">
        <v>51371</v>
      </c>
      <c r="D169" s="401" t="s">
        <v>50881</v>
      </c>
      <c r="E169" s="401" t="s">
        <v>51135</v>
      </c>
      <c r="F169" s="401" t="s">
        <v>51136</v>
      </c>
      <c r="G169" s="480" t="s">
        <v>50617</v>
      </c>
      <c r="H169" s="481" t="s">
        <v>39484</v>
      </c>
      <c r="I169" s="401">
        <v>531025</v>
      </c>
      <c r="J169" s="401" t="s">
        <v>51372</v>
      </c>
      <c r="K169" s="401" t="s">
        <v>51373</v>
      </c>
      <c r="L169" s="482">
        <v>0.28000000000000003</v>
      </c>
      <c r="M169" s="479" t="s">
        <v>50620</v>
      </c>
      <c r="N169" s="481" t="s">
        <v>15</v>
      </c>
      <c r="O169" s="481" t="s">
        <v>30190</v>
      </c>
    </row>
    <row r="170" spans="1:15" ht="26.4" x14ac:dyDescent="0.3">
      <c r="A170" s="479">
        <v>167</v>
      </c>
      <c r="B170" s="401" t="s">
        <v>51374</v>
      </c>
      <c r="C170" s="401" t="s">
        <v>51375</v>
      </c>
      <c r="D170" s="401" t="s">
        <v>51376</v>
      </c>
      <c r="E170" s="401" t="s">
        <v>51135</v>
      </c>
      <c r="F170" s="401" t="s">
        <v>51136</v>
      </c>
      <c r="G170" s="480" t="s">
        <v>50617</v>
      </c>
      <c r="H170" s="481" t="s">
        <v>39484</v>
      </c>
      <c r="I170" s="401">
        <v>531025</v>
      </c>
      <c r="J170" s="401" t="s">
        <v>51377</v>
      </c>
      <c r="K170" s="401" t="s">
        <v>51378</v>
      </c>
      <c r="L170" s="482">
        <v>0.55600000000000005</v>
      </c>
      <c r="M170" s="479" t="s">
        <v>50620</v>
      </c>
      <c r="N170" s="481" t="s">
        <v>15</v>
      </c>
      <c r="O170" s="481" t="s">
        <v>30190</v>
      </c>
    </row>
    <row r="171" spans="1:15" ht="26.4" x14ac:dyDescent="0.3">
      <c r="A171" s="479">
        <v>168</v>
      </c>
      <c r="B171" s="401" t="s">
        <v>51379</v>
      </c>
      <c r="C171" s="401" t="s">
        <v>51380</v>
      </c>
      <c r="D171" s="401" t="s">
        <v>51381</v>
      </c>
      <c r="E171" s="401" t="s">
        <v>51135</v>
      </c>
      <c r="F171" s="401" t="s">
        <v>51136</v>
      </c>
      <c r="G171" s="480" t="s">
        <v>50617</v>
      </c>
      <c r="H171" s="481" t="s">
        <v>39484</v>
      </c>
      <c r="I171" s="401">
        <v>531025</v>
      </c>
      <c r="J171" s="401" t="s">
        <v>51382</v>
      </c>
      <c r="K171" s="401" t="s">
        <v>51383</v>
      </c>
      <c r="L171" s="482">
        <v>2.2759999999999998</v>
      </c>
      <c r="M171" s="479" t="s">
        <v>50620</v>
      </c>
      <c r="N171" s="481" t="s">
        <v>15</v>
      </c>
      <c r="O171" s="481" t="s">
        <v>30190</v>
      </c>
    </row>
    <row r="172" spans="1:15" ht="26.4" x14ac:dyDescent="0.3">
      <c r="A172" s="479">
        <v>169</v>
      </c>
      <c r="B172" s="401" t="s">
        <v>51384</v>
      </c>
      <c r="C172" s="401" t="s">
        <v>51385</v>
      </c>
      <c r="D172" s="401" t="s">
        <v>51320</v>
      </c>
      <c r="E172" s="401" t="s">
        <v>51135</v>
      </c>
      <c r="F172" s="401" t="s">
        <v>51136</v>
      </c>
      <c r="G172" s="480" t="s">
        <v>50617</v>
      </c>
      <c r="H172" s="481" t="s">
        <v>39484</v>
      </c>
      <c r="I172" s="401">
        <v>531025</v>
      </c>
      <c r="J172" s="401" t="s">
        <v>51386</v>
      </c>
      <c r="K172" s="401" t="s">
        <v>51387</v>
      </c>
      <c r="L172" s="482">
        <v>1.92</v>
      </c>
      <c r="M172" s="479" t="s">
        <v>50620</v>
      </c>
      <c r="N172" s="481" t="s">
        <v>15</v>
      </c>
      <c r="O172" s="481" t="s">
        <v>30190</v>
      </c>
    </row>
    <row r="173" spans="1:15" ht="26.4" x14ac:dyDescent="0.3">
      <c r="A173" s="479">
        <v>170</v>
      </c>
      <c r="B173" s="401" t="s">
        <v>51388</v>
      </c>
      <c r="C173" s="401" t="s">
        <v>51389</v>
      </c>
      <c r="D173" s="401" t="s">
        <v>50651</v>
      </c>
      <c r="E173" s="401" t="s">
        <v>51135</v>
      </c>
      <c r="F173" s="401" t="s">
        <v>51136</v>
      </c>
      <c r="G173" s="480" t="s">
        <v>50617</v>
      </c>
      <c r="H173" s="481" t="s">
        <v>39484</v>
      </c>
      <c r="I173" s="401">
        <v>531025</v>
      </c>
      <c r="J173" s="401" t="s">
        <v>51390</v>
      </c>
      <c r="K173" s="401" t="s">
        <v>51391</v>
      </c>
      <c r="L173" s="482">
        <v>1.1240000000000001</v>
      </c>
      <c r="M173" s="479" t="s">
        <v>50620</v>
      </c>
      <c r="N173" s="481" t="s">
        <v>15</v>
      </c>
      <c r="O173" s="481" t="s">
        <v>30190</v>
      </c>
    </row>
    <row r="174" spans="1:15" ht="26.4" x14ac:dyDescent="0.3">
      <c r="A174" s="479">
        <v>171</v>
      </c>
      <c r="B174" s="401" t="s">
        <v>51392</v>
      </c>
      <c r="C174" s="401" t="s">
        <v>51393</v>
      </c>
      <c r="D174" s="401" t="s">
        <v>51251</v>
      </c>
      <c r="E174" s="401" t="s">
        <v>51135</v>
      </c>
      <c r="F174" s="401" t="s">
        <v>51136</v>
      </c>
      <c r="G174" s="480" t="s">
        <v>50617</v>
      </c>
      <c r="H174" s="481" t="s">
        <v>39484</v>
      </c>
      <c r="I174" s="401">
        <v>531025</v>
      </c>
      <c r="J174" s="401" t="s">
        <v>51394</v>
      </c>
      <c r="K174" s="401" t="s">
        <v>51395</v>
      </c>
      <c r="L174" s="482">
        <v>0.5</v>
      </c>
      <c r="M174" s="479" t="s">
        <v>50620</v>
      </c>
      <c r="N174" s="481" t="s">
        <v>15</v>
      </c>
      <c r="O174" s="481" t="s">
        <v>30190</v>
      </c>
    </row>
    <row r="175" spans="1:15" ht="26.4" x14ac:dyDescent="0.3">
      <c r="A175" s="479">
        <v>172</v>
      </c>
      <c r="B175" s="401" t="s">
        <v>51396</v>
      </c>
      <c r="C175" s="401" t="s">
        <v>51341</v>
      </c>
      <c r="D175" s="401" t="s">
        <v>51397</v>
      </c>
      <c r="E175" s="401" t="s">
        <v>51135</v>
      </c>
      <c r="F175" s="401" t="s">
        <v>51136</v>
      </c>
      <c r="G175" s="480" t="s">
        <v>50617</v>
      </c>
      <c r="H175" s="481" t="s">
        <v>39484</v>
      </c>
      <c r="I175" s="401">
        <v>531025</v>
      </c>
      <c r="J175" s="401" t="s">
        <v>51398</v>
      </c>
      <c r="K175" s="401" t="s">
        <v>51399</v>
      </c>
      <c r="L175" s="482">
        <v>1.776</v>
      </c>
      <c r="M175" s="479" t="s">
        <v>50620</v>
      </c>
      <c r="N175" s="481" t="s">
        <v>15</v>
      </c>
      <c r="O175" s="481" t="s">
        <v>30190</v>
      </c>
    </row>
    <row r="176" spans="1:15" ht="26.4" x14ac:dyDescent="0.3">
      <c r="A176" s="479">
        <v>173</v>
      </c>
      <c r="B176" s="401" t="s">
        <v>51400</v>
      </c>
      <c r="C176" s="401" t="s">
        <v>51401</v>
      </c>
      <c r="D176" s="401" t="s">
        <v>39718</v>
      </c>
      <c r="E176" s="401" t="s">
        <v>51135</v>
      </c>
      <c r="F176" s="401" t="s">
        <v>51136</v>
      </c>
      <c r="G176" s="480" t="s">
        <v>50617</v>
      </c>
      <c r="H176" s="481" t="s">
        <v>39484</v>
      </c>
      <c r="I176" s="401">
        <v>531025</v>
      </c>
      <c r="J176" s="401" t="s">
        <v>51402</v>
      </c>
      <c r="K176" s="401" t="s">
        <v>51403</v>
      </c>
      <c r="L176" s="482">
        <v>1.0720000000000001</v>
      </c>
      <c r="M176" s="479" t="s">
        <v>50620</v>
      </c>
      <c r="N176" s="481" t="s">
        <v>15</v>
      </c>
      <c r="O176" s="481" t="s">
        <v>30190</v>
      </c>
    </row>
    <row r="177" spans="1:15" ht="26.4" x14ac:dyDescent="0.3">
      <c r="A177" s="479">
        <v>174</v>
      </c>
      <c r="B177" s="401" t="s">
        <v>51404</v>
      </c>
      <c r="C177" s="401" t="s">
        <v>51405</v>
      </c>
      <c r="D177" s="401" t="s">
        <v>39636</v>
      </c>
      <c r="E177" s="401" t="s">
        <v>51135</v>
      </c>
      <c r="F177" s="401" t="s">
        <v>51136</v>
      </c>
      <c r="G177" s="480" t="s">
        <v>50617</v>
      </c>
      <c r="H177" s="481" t="s">
        <v>39484</v>
      </c>
      <c r="I177" s="401">
        <v>531025</v>
      </c>
      <c r="J177" s="401" t="s">
        <v>51406</v>
      </c>
      <c r="K177" s="401" t="s">
        <v>51407</v>
      </c>
      <c r="L177" s="482">
        <v>1.032</v>
      </c>
      <c r="M177" s="479" t="s">
        <v>50620</v>
      </c>
      <c r="N177" s="481" t="s">
        <v>15</v>
      </c>
      <c r="O177" s="481" t="s">
        <v>30190</v>
      </c>
    </row>
    <row r="178" spans="1:15" ht="26.4" x14ac:dyDescent="0.3">
      <c r="A178" s="479">
        <v>175</v>
      </c>
      <c r="B178" s="401" t="s">
        <v>51408</v>
      </c>
      <c r="C178" s="401" t="s">
        <v>51409</v>
      </c>
      <c r="D178" s="401" t="s">
        <v>50954</v>
      </c>
      <c r="E178" s="401" t="s">
        <v>51135</v>
      </c>
      <c r="F178" s="401" t="s">
        <v>51136</v>
      </c>
      <c r="G178" s="480" t="s">
        <v>50617</v>
      </c>
      <c r="H178" s="481" t="s">
        <v>39484</v>
      </c>
      <c r="I178" s="401">
        <v>531025</v>
      </c>
      <c r="J178" s="401" t="s">
        <v>51410</v>
      </c>
      <c r="K178" s="401" t="s">
        <v>51411</v>
      </c>
      <c r="L178" s="482">
        <v>1.1240000000000001</v>
      </c>
      <c r="M178" s="479" t="s">
        <v>50620</v>
      </c>
      <c r="N178" s="481" t="s">
        <v>15</v>
      </c>
      <c r="O178" s="481" t="s">
        <v>30190</v>
      </c>
    </row>
    <row r="179" spans="1:15" ht="26.4" x14ac:dyDescent="0.3">
      <c r="A179" s="479">
        <v>176</v>
      </c>
      <c r="B179" s="401" t="s">
        <v>51412</v>
      </c>
      <c r="C179" s="401" t="s">
        <v>51164</v>
      </c>
      <c r="D179" s="401" t="s">
        <v>32675</v>
      </c>
      <c r="E179" s="401" t="s">
        <v>51135</v>
      </c>
      <c r="F179" s="401" t="s">
        <v>51136</v>
      </c>
      <c r="G179" s="480" t="s">
        <v>50617</v>
      </c>
      <c r="H179" s="481" t="s">
        <v>39484</v>
      </c>
      <c r="I179" s="401">
        <v>531025</v>
      </c>
      <c r="J179" s="401" t="s">
        <v>51413</v>
      </c>
      <c r="K179" s="401" t="s">
        <v>51414</v>
      </c>
      <c r="L179" s="482">
        <v>1.74</v>
      </c>
      <c r="M179" s="479" t="s">
        <v>50620</v>
      </c>
      <c r="N179" s="481" t="s">
        <v>15</v>
      </c>
      <c r="O179" s="481" t="s">
        <v>30190</v>
      </c>
    </row>
    <row r="180" spans="1:15" ht="26.4" x14ac:dyDescent="0.3">
      <c r="A180" s="479">
        <v>177</v>
      </c>
      <c r="B180" s="401" t="s">
        <v>51415</v>
      </c>
      <c r="C180" s="401" t="s">
        <v>51030</v>
      </c>
      <c r="D180" s="401" t="s">
        <v>50628</v>
      </c>
      <c r="E180" s="401" t="s">
        <v>51135</v>
      </c>
      <c r="F180" s="401" t="s">
        <v>51136</v>
      </c>
      <c r="G180" s="480" t="s">
        <v>50617</v>
      </c>
      <c r="H180" s="481" t="s">
        <v>39484</v>
      </c>
      <c r="I180" s="401">
        <v>531025</v>
      </c>
      <c r="J180" s="401" t="s">
        <v>51416</v>
      </c>
      <c r="K180" s="401" t="s">
        <v>51417</v>
      </c>
      <c r="L180" s="482">
        <v>1.3120000000000001</v>
      </c>
      <c r="M180" s="479" t="s">
        <v>50620</v>
      </c>
      <c r="N180" s="481" t="s">
        <v>15</v>
      </c>
      <c r="O180" s="481" t="s">
        <v>30190</v>
      </c>
    </row>
    <row r="181" spans="1:15" ht="26.4" x14ac:dyDescent="0.3">
      <c r="A181" s="479">
        <v>178</v>
      </c>
      <c r="B181" s="401" t="s">
        <v>51418</v>
      </c>
      <c r="C181" s="401" t="s">
        <v>51419</v>
      </c>
      <c r="D181" s="401" t="s">
        <v>51179</v>
      </c>
      <c r="E181" s="401" t="s">
        <v>51135</v>
      </c>
      <c r="F181" s="401" t="s">
        <v>51136</v>
      </c>
      <c r="G181" s="480" t="s">
        <v>50617</v>
      </c>
      <c r="H181" s="481" t="s">
        <v>39484</v>
      </c>
      <c r="I181" s="401">
        <v>531025</v>
      </c>
      <c r="J181" s="401" t="s">
        <v>51420</v>
      </c>
      <c r="K181" s="401" t="s">
        <v>51421</v>
      </c>
      <c r="L181" s="482">
        <v>0.90400000000000003</v>
      </c>
      <c r="M181" s="479" t="s">
        <v>50620</v>
      </c>
      <c r="N181" s="481" t="s">
        <v>15</v>
      </c>
      <c r="O181" s="481" t="s">
        <v>30190</v>
      </c>
    </row>
    <row r="182" spans="1:15" ht="26.4" x14ac:dyDescent="0.3">
      <c r="A182" s="479">
        <v>179</v>
      </c>
      <c r="B182" s="401" t="s">
        <v>51422</v>
      </c>
      <c r="C182" s="401" t="s">
        <v>51164</v>
      </c>
      <c r="D182" s="401" t="s">
        <v>39566</v>
      </c>
      <c r="E182" s="401" t="s">
        <v>51135</v>
      </c>
      <c r="F182" s="401" t="s">
        <v>51136</v>
      </c>
      <c r="G182" s="480" t="s">
        <v>50617</v>
      </c>
      <c r="H182" s="481" t="s">
        <v>39484</v>
      </c>
      <c r="I182" s="401">
        <v>531025</v>
      </c>
      <c r="J182" s="401" t="s">
        <v>51423</v>
      </c>
      <c r="K182" s="401" t="s">
        <v>51424</v>
      </c>
      <c r="L182" s="482">
        <v>1.3240000000000001</v>
      </c>
      <c r="M182" s="479" t="s">
        <v>50620</v>
      </c>
      <c r="N182" s="481" t="s">
        <v>15</v>
      </c>
      <c r="O182" s="481" t="s">
        <v>30190</v>
      </c>
    </row>
    <row r="183" spans="1:15" ht="26.4" x14ac:dyDescent="0.3">
      <c r="A183" s="479">
        <v>180</v>
      </c>
      <c r="B183" s="401" t="s">
        <v>51425</v>
      </c>
      <c r="C183" s="401" t="s">
        <v>51426</v>
      </c>
      <c r="D183" s="401" t="s">
        <v>39566</v>
      </c>
      <c r="E183" s="401" t="s">
        <v>51135</v>
      </c>
      <c r="F183" s="401" t="s">
        <v>51136</v>
      </c>
      <c r="G183" s="480" t="s">
        <v>50617</v>
      </c>
      <c r="H183" s="481" t="s">
        <v>39484</v>
      </c>
      <c r="I183" s="401">
        <v>531025</v>
      </c>
      <c r="J183" s="401" t="s">
        <v>51427</v>
      </c>
      <c r="K183" s="401" t="s">
        <v>51428</v>
      </c>
      <c r="L183" s="482">
        <v>1.6240000000000001</v>
      </c>
      <c r="M183" s="479" t="s">
        <v>50620</v>
      </c>
      <c r="N183" s="481" t="s">
        <v>15</v>
      </c>
      <c r="O183" s="481" t="s">
        <v>30190</v>
      </c>
    </row>
    <row r="184" spans="1:15" ht="26.4" x14ac:dyDescent="0.3">
      <c r="A184" s="479">
        <v>181</v>
      </c>
      <c r="B184" s="401" t="s">
        <v>51429</v>
      </c>
      <c r="C184" s="401" t="s">
        <v>51430</v>
      </c>
      <c r="D184" s="401" t="s">
        <v>51165</v>
      </c>
      <c r="E184" s="401" t="s">
        <v>51135</v>
      </c>
      <c r="F184" s="401" t="s">
        <v>51136</v>
      </c>
      <c r="G184" s="480" t="s">
        <v>50617</v>
      </c>
      <c r="H184" s="481" t="s">
        <v>39484</v>
      </c>
      <c r="I184" s="401">
        <v>531025</v>
      </c>
      <c r="J184" s="401" t="s">
        <v>51431</v>
      </c>
      <c r="K184" s="401" t="s">
        <v>51432</v>
      </c>
      <c r="L184" s="482">
        <v>2.4359999999999999</v>
      </c>
      <c r="M184" s="479" t="s">
        <v>50620</v>
      </c>
      <c r="N184" s="481" t="s">
        <v>15</v>
      </c>
      <c r="O184" s="481" t="s">
        <v>30190</v>
      </c>
    </row>
    <row r="185" spans="1:15" ht="26.4" x14ac:dyDescent="0.3">
      <c r="A185" s="479">
        <v>182</v>
      </c>
      <c r="B185" s="401" t="s">
        <v>51433</v>
      </c>
      <c r="C185" s="401" t="s">
        <v>51434</v>
      </c>
      <c r="D185" s="401" t="s">
        <v>51435</v>
      </c>
      <c r="E185" s="401" t="s">
        <v>51135</v>
      </c>
      <c r="F185" s="401" t="s">
        <v>51136</v>
      </c>
      <c r="G185" s="480" t="s">
        <v>50617</v>
      </c>
      <c r="H185" s="481" t="s">
        <v>39484</v>
      </c>
      <c r="I185" s="401">
        <v>531025</v>
      </c>
      <c r="J185" s="401" t="s">
        <v>51436</v>
      </c>
      <c r="K185" s="401" t="s">
        <v>51437</v>
      </c>
      <c r="L185" s="482">
        <v>1.2</v>
      </c>
      <c r="M185" s="479" t="s">
        <v>50620</v>
      </c>
      <c r="N185" s="481" t="s">
        <v>15</v>
      </c>
      <c r="O185" s="481" t="s">
        <v>30190</v>
      </c>
    </row>
    <row r="186" spans="1:15" ht="26.4" x14ac:dyDescent="0.3">
      <c r="A186" s="479">
        <v>183</v>
      </c>
      <c r="B186" s="401" t="s">
        <v>51438</v>
      </c>
      <c r="C186" s="401" t="s">
        <v>51439</v>
      </c>
      <c r="D186" s="401" t="s">
        <v>50954</v>
      </c>
      <c r="E186" s="401" t="s">
        <v>51135</v>
      </c>
      <c r="F186" s="401" t="s">
        <v>51136</v>
      </c>
      <c r="G186" s="480" t="s">
        <v>50617</v>
      </c>
      <c r="H186" s="481" t="s">
        <v>39484</v>
      </c>
      <c r="I186" s="401">
        <v>531025</v>
      </c>
      <c r="J186" s="401" t="s">
        <v>51436</v>
      </c>
      <c r="K186" s="401" t="s">
        <v>51440</v>
      </c>
      <c r="L186" s="482">
        <v>0.92800000000000005</v>
      </c>
      <c r="M186" s="479" t="s">
        <v>50620</v>
      </c>
      <c r="N186" s="481" t="s">
        <v>15</v>
      </c>
      <c r="O186" s="481" t="s">
        <v>30190</v>
      </c>
    </row>
    <row r="187" spans="1:15" ht="26.4" x14ac:dyDescent="0.3">
      <c r="A187" s="479">
        <v>184</v>
      </c>
      <c r="B187" s="401" t="s">
        <v>51441</v>
      </c>
      <c r="C187" s="401" t="s">
        <v>51442</v>
      </c>
      <c r="D187" s="401" t="s">
        <v>50954</v>
      </c>
      <c r="E187" s="401" t="s">
        <v>51135</v>
      </c>
      <c r="F187" s="401" t="s">
        <v>51136</v>
      </c>
      <c r="G187" s="480" t="s">
        <v>50617</v>
      </c>
      <c r="H187" s="481" t="s">
        <v>39484</v>
      </c>
      <c r="I187" s="401">
        <v>531025</v>
      </c>
      <c r="J187" s="401" t="s">
        <v>51443</v>
      </c>
      <c r="K187" s="401" t="s">
        <v>51444</v>
      </c>
      <c r="L187" s="482">
        <v>0.32</v>
      </c>
      <c r="M187" s="479" t="s">
        <v>50620</v>
      </c>
      <c r="N187" s="481" t="s">
        <v>15</v>
      </c>
      <c r="O187" s="481" t="s">
        <v>30190</v>
      </c>
    </row>
    <row r="188" spans="1:15" ht="26.4" x14ac:dyDescent="0.3">
      <c r="A188" s="479">
        <v>185</v>
      </c>
      <c r="B188" s="401" t="s">
        <v>51445</v>
      </c>
      <c r="C188" s="401" t="s">
        <v>51446</v>
      </c>
      <c r="D188" s="401" t="s">
        <v>42373</v>
      </c>
      <c r="E188" s="401" t="s">
        <v>51135</v>
      </c>
      <c r="F188" s="401" t="s">
        <v>51136</v>
      </c>
      <c r="G188" s="480" t="s">
        <v>50617</v>
      </c>
      <c r="H188" s="481" t="s">
        <v>39484</v>
      </c>
      <c r="I188" s="401">
        <v>531025</v>
      </c>
      <c r="J188" s="401" t="s">
        <v>51447</v>
      </c>
      <c r="K188" s="401" t="s">
        <v>51448</v>
      </c>
      <c r="L188" s="482">
        <v>0.312</v>
      </c>
      <c r="M188" s="479" t="s">
        <v>50620</v>
      </c>
      <c r="N188" s="481" t="s">
        <v>15</v>
      </c>
      <c r="O188" s="481" t="s">
        <v>30190</v>
      </c>
    </row>
    <row r="189" spans="1:15" ht="26.4" x14ac:dyDescent="0.3">
      <c r="A189" s="479">
        <v>186</v>
      </c>
      <c r="B189" s="401" t="s">
        <v>51449</v>
      </c>
      <c r="C189" s="401" t="s">
        <v>51450</v>
      </c>
      <c r="D189" s="401" t="s">
        <v>51451</v>
      </c>
      <c r="E189" s="401" t="s">
        <v>51135</v>
      </c>
      <c r="F189" s="401" t="s">
        <v>51136</v>
      </c>
      <c r="G189" s="480" t="s">
        <v>50617</v>
      </c>
      <c r="H189" s="481" t="s">
        <v>39484</v>
      </c>
      <c r="I189" s="401">
        <v>531025</v>
      </c>
      <c r="J189" s="401" t="s">
        <v>51452</v>
      </c>
      <c r="K189" s="401" t="s">
        <v>51453</v>
      </c>
      <c r="L189" s="482">
        <v>0.81200000000000006</v>
      </c>
      <c r="M189" s="479" t="s">
        <v>50620</v>
      </c>
      <c r="N189" s="481" t="s">
        <v>15</v>
      </c>
      <c r="O189" s="481" t="s">
        <v>30190</v>
      </c>
    </row>
    <row r="190" spans="1:15" ht="26.4" x14ac:dyDescent="0.3">
      <c r="A190" s="479">
        <v>187</v>
      </c>
      <c r="B190" s="401" t="s">
        <v>51454</v>
      </c>
      <c r="C190" s="401" t="s">
        <v>51455</v>
      </c>
      <c r="D190" s="401" t="s">
        <v>51456</v>
      </c>
      <c r="E190" s="401" t="s">
        <v>51135</v>
      </c>
      <c r="F190" s="401" t="s">
        <v>51136</v>
      </c>
      <c r="G190" s="480" t="s">
        <v>50617</v>
      </c>
      <c r="H190" s="481" t="s">
        <v>39484</v>
      </c>
      <c r="I190" s="401">
        <v>531025</v>
      </c>
      <c r="J190" s="401" t="s">
        <v>51457</v>
      </c>
      <c r="K190" s="401" t="s">
        <v>51458</v>
      </c>
      <c r="L190" s="482">
        <v>0.8</v>
      </c>
      <c r="M190" s="479" t="s">
        <v>50620</v>
      </c>
      <c r="N190" s="481" t="s">
        <v>15</v>
      </c>
      <c r="O190" s="481" t="s">
        <v>30190</v>
      </c>
    </row>
    <row r="191" spans="1:15" ht="26.4" x14ac:dyDescent="0.3">
      <c r="A191" s="479">
        <v>188</v>
      </c>
      <c r="B191" s="401" t="s">
        <v>51459</v>
      </c>
      <c r="C191" s="401" t="s">
        <v>51242</v>
      </c>
      <c r="D191" s="401" t="s">
        <v>51460</v>
      </c>
      <c r="E191" s="401" t="s">
        <v>51135</v>
      </c>
      <c r="F191" s="401" t="s">
        <v>51136</v>
      </c>
      <c r="G191" s="480" t="s">
        <v>50617</v>
      </c>
      <c r="H191" s="481" t="s">
        <v>39484</v>
      </c>
      <c r="I191" s="401">
        <v>531025</v>
      </c>
      <c r="J191" s="401" t="s">
        <v>51461</v>
      </c>
      <c r="K191" s="401" t="s">
        <v>51462</v>
      </c>
      <c r="L191" s="482">
        <v>0.57999999999999996</v>
      </c>
      <c r="M191" s="479" t="s">
        <v>50620</v>
      </c>
      <c r="N191" s="481" t="s">
        <v>15</v>
      </c>
      <c r="O191" s="481" t="s">
        <v>30190</v>
      </c>
    </row>
    <row r="192" spans="1:15" ht="26.4" x14ac:dyDescent="0.3">
      <c r="A192" s="479">
        <v>189</v>
      </c>
      <c r="B192" s="401" t="s">
        <v>51463</v>
      </c>
      <c r="C192" s="401" t="s">
        <v>51464</v>
      </c>
      <c r="D192" s="401" t="s">
        <v>50771</v>
      </c>
      <c r="E192" s="401" t="s">
        <v>51135</v>
      </c>
      <c r="F192" s="401" t="s">
        <v>51136</v>
      </c>
      <c r="G192" s="480" t="s">
        <v>50617</v>
      </c>
      <c r="H192" s="481" t="s">
        <v>39484</v>
      </c>
      <c r="I192" s="401">
        <v>531025</v>
      </c>
      <c r="J192" s="401" t="s">
        <v>51465</v>
      </c>
      <c r="K192" s="401" t="s">
        <v>51466</v>
      </c>
      <c r="L192" s="482">
        <v>0.66</v>
      </c>
      <c r="M192" s="479" t="s">
        <v>50620</v>
      </c>
      <c r="N192" s="481" t="s">
        <v>15</v>
      </c>
      <c r="O192" s="481" t="s">
        <v>30190</v>
      </c>
    </row>
    <row r="193" spans="1:15" ht="26.4" x14ac:dyDescent="0.3">
      <c r="A193" s="479">
        <v>190</v>
      </c>
      <c r="B193" s="401" t="s">
        <v>51467</v>
      </c>
      <c r="C193" s="401" t="s">
        <v>51468</v>
      </c>
      <c r="D193" s="401" t="s">
        <v>39795</v>
      </c>
      <c r="E193" s="401" t="s">
        <v>51135</v>
      </c>
      <c r="F193" s="401" t="s">
        <v>51136</v>
      </c>
      <c r="G193" s="480" t="s">
        <v>50617</v>
      </c>
      <c r="H193" s="481" t="s">
        <v>39484</v>
      </c>
      <c r="I193" s="401">
        <v>531025</v>
      </c>
      <c r="J193" s="401" t="s">
        <v>51469</v>
      </c>
      <c r="K193" s="401" t="s">
        <v>51470</v>
      </c>
      <c r="L193" s="482">
        <v>0.67200000000000004</v>
      </c>
      <c r="M193" s="479" t="s">
        <v>50620</v>
      </c>
      <c r="N193" s="481" t="s">
        <v>15</v>
      </c>
      <c r="O193" s="481" t="s">
        <v>30190</v>
      </c>
    </row>
    <row r="194" spans="1:15" ht="26.4" x14ac:dyDescent="0.3">
      <c r="A194" s="479">
        <v>191</v>
      </c>
      <c r="B194" s="401" t="s">
        <v>51471</v>
      </c>
      <c r="C194" s="401" t="s">
        <v>51472</v>
      </c>
      <c r="D194" s="401" t="s">
        <v>51473</v>
      </c>
      <c r="E194" s="401" t="s">
        <v>51135</v>
      </c>
      <c r="F194" s="401" t="s">
        <v>51136</v>
      </c>
      <c r="G194" s="480" t="s">
        <v>50617</v>
      </c>
      <c r="H194" s="481" t="s">
        <v>39484</v>
      </c>
      <c r="I194" s="401">
        <v>531025</v>
      </c>
      <c r="J194" s="401" t="s">
        <v>51474</v>
      </c>
      <c r="K194" s="401" t="s">
        <v>51475</v>
      </c>
      <c r="L194" s="482">
        <v>0.32</v>
      </c>
      <c r="M194" s="479" t="s">
        <v>50620</v>
      </c>
      <c r="N194" s="481" t="s">
        <v>15</v>
      </c>
      <c r="O194" s="481" t="s">
        <v>30190</v>
      </c>
    </row>
    <row r="195" spans="1:15" ht="26.4" x14ac:dyDescent="0.3">
      <c r="A195" s="479">
        <v>192</v>
      </c>
      <c r="B195" s="401" t="s">
        <v>51476</v>
      </c>
      <c r="C195" s="401" t="s">
        <v>51477</v>
      </c>
      <c r="D195" s="401" t="s">
        <v>39795</v>
      </c>
      <c r="E195" s="401" t="s">
        <v>51135</v>
      </c>
      <c r="F195" s="401" t="s">
        <v>51136</v>
      </c>
      <c r="G195" s="480" t="s">
        <v>50617</v>
      </c>
      <c r="H195" s="481" t="s">
        <v>39484</v>
      </c>
      <c r="I195" s="401">
        <v>531025</v>
      </c>
      <c r="J195" s="401" t="s">
        <v>51478</v>
      </c>
      <c r="K195" s="401" t="s">
        <v>51479</v>
      </c>
      <c r="L195" s="482">
        <v>0.68</v>
      </c>
      <c r="M195" s="479" t="s">
        <v>50620</v>
      </c>
      <c r="N195" s="481" t="s">
        <v>15</v>
      </c>
      <c r="O195" s="481" t="s">
        <v>30190</v>
      </c>
    </row>
    <row r="196" spans="1:15" ht="26.4" x14ac:dyDescent="0.3">
      <c r="A196" s="479">
        <v>193</v>
      </c>
      <c r="B196" s="401" t="s">
        <v>51480</v>
      </c>
      <c r="C196" s="401" t="s">
        <v>51481</v>
      </c>
      <c r="D196" s="401" t="s">
        <v>51270</v>
      </c>
      <c r="E196" s="401" t="s">
        <v>51135</v>
      </c>
      <c r="F196" s="401" t="s">
        <v>51136</v>
      </c>
      <c r="G196" s="480" t="s">
        <v>50617</v>
      </c>
      <c r="H196" s="481" t="s">
        <v>39484</v>
      </c>
      <c r="I196" s="401">
        <v>531025</v>
      </c>
      <c r="J196" s="401" t="s">
        <v>51482</v>
      </c>
      <c r="K196" s="401" t="s">
        <v>51483</v>
      </c>
      <c r="L196" s="482">
        <v>0.45600000000000002</v>
      </c>
      <c r="M196" s="479" t="s">
        <v>50620</v>
      </c>
      <c r="N196" s="481" t="s">
        <v>15</v>
      </c>
      <c r="O196" s="481" t="s">
        <v>30190</v>
      </c>
    </row>
    <row r="197" spans="1:15" ht="26.4" x14ac:dyDescent="0.3">
      <c r="A197" s="479">
        <v>194</v>
      </c>
      <c r="B197" s="401" t="s">
        <v>51484</v>
      </c>
      <c r="C197" s="401" t="s">
        <v>51485</v>
      </c>
      <c r="D197" s="401" t="s">
        <v>50954</v>
      </c>
      <c r="E197" s="401" t="s">
        <v>51135</v>
      </c>
      <c r="F197" s="401" t="s">
        <v>51136</v>
      </c>
      <c r="G197" s="480" t="s">
        <v>50617</v>
      </c>
      <c r="H197" s="481" t="s">
        <v>39484</v>
      </c>
      <c r="I197" s="401">
        <v>531025</v>
      </c>
      <c r="J197" s="401" t="s">
        <v>51486</v>
      </c>
      <c r="K197" s="401" t="s">
        <v>51487</v>
      </c>
      <c r="L197" s="482">
        <v>0.32</v>
      </c>
      <c r="M197" s="479" t="s">
        <v>50620</v>
      </c>
      <c r="N197" s="481" t="s">
        <v>15</v>
      </c>
      <c r="O197" s="481" t="s">
        <v>30190</v>
      </c>
    </row>
    <row r="198" spans="1:15" ht="26.4" x14ac:dyDescent="0.3">
      <c r="A198" s="479">
        <v>195</v>
      </c>
      <c r="B198" s="401" t="s">
        <v>51488</v>
      </c>
      <c r="C198" s="401" t="s">
        <v>51489</v>
      </c>
      <c r="D198" s="401" t="s">
        <v>51490</v>
      </c>
      <c r="E198" s="401" t="s">
        <v>51135</v>
      </c>
      <c r="F198" s="401" t="s">
        <v>51136</v>
      </c>
      <c r="G198" s="480" t="s">
        <v>50617</v>
      </c>
      <c r="H198" s="481" t="s">
        <v>39484</v>
      </c>
      <c r="I198" s="401">
        <v>531025</v>
      </c>
      <c r="J198" s="401" t="s">
        <v>51491</v>
      </c>
      <c r="K198" s="401" t="s">
        <v>51492</v>
      </c>
      <c r="L198" s="482">
        <v>0.23599999999999999</v>
      </c>
      <c r="M198" s="479" t="s">
        <v>50620</v>
      </c>
      <c r="N198" s="481" t="s">
        <v>15</v>
      </c>
      <c r="O198" s="481" t="s">
        <v>30190</v>
      </c>
    </row>
    <row r="199" spans="1:15" ht="26.4" x14ac:dyDescent="0.3">
      <c r="A199" s="479">
        <v>196</v>
      </c>
      <c r="B199" s="401" t="s">
        <v>51493</v>
      </c>
      <c r="C199" s="401" t="s">
        <v>51494</v>
      </c>
      <c r="D199" s="401" t="s">
        <v>51460</v>
      </c>
      <c r="E199" s="401" t="s">
        <v>51135</v>
      </c>
      <c r="F199" s="401" t="s">
        <v>51136</v>
      </c>
      <c r="G199" s="480" t="s">
        <v>50617</v>
      </c>
      <c r="H199" s="481" t="s">
        <v>39484</v>
      </c>
      <c r="I199" s="401">
        <v>531025</v>
      </c>
      <c r="J199" s="401" t="s">
        <v>51495</v>
      </c>
      <c r="K199" s="401" t="s">
        <v>51496</v>
      </c>
      <c r="L199" s="482">
        <v>0.23599999999999999</v>
      </c>
      <c r="M199" s="479" t="s">
        <v>50620</v>
      </c>
      <c r="N199" s="481" t="s">
        <v>15</v>
      </c>
      <c r="O199" s="481" t="s">
        <v>30190</v>
      </c>
    </row>
    <row r="200" spans="1:15" ht="26.4" x14ac:dyDescent="0.3">
      <c r="A200" s="479">
        <v>197</v>
      </c>
      <c r="B200" s="401" t="s">
        <v>51497</v>
      </c>
      <c r="C200" s="401" t="s">
        <v>51498</v>
      </c>
      <c r="D200" s="401" t="s">
        <v>50954</v>
      </c>
      <c r="E200" s="401" t="s">
        <v>51135</v>
      </c>
      <c r="F200" s="401" t="s">
        <v>51136</v>
      </c>
      <c r="G200" s="480" t="s">
        <v>50617</v>
      </c>
      <c r="H200" s="481" t="s">
        <v>39484</v>
      </c>
      <c r="I200" s="401">
        <v>531025</v>
      </c>
      <c r="J200" s="401" t="s">
        <v>51499</v>
      </c>
      <c r="K200" s="401" t="s">
        <v>51500</v>
      </c>
      <c r="L200" s="482">
        <v>0.23599999999999999</v>
      </c>
      <c r="M200" s="479" t="s">
        <v>50620</v>
      </c>
      <c r="N200" s="481" t="s">
        <v>15</v>
      </c>
      <c r="O200" s="481" t="s">
        <v>30190</v>
      </c>
    </row>
    <row r="201" spans="1:15" ht="26.4" x14ac:dyDescent="0.3">
      <c r="A201" s="479">
        <v>198</v>
      </c>
      <c r="B201" s="401" t="s">
        <v>51501</v>
      </c>
      <c r="C201" s="401" t="s">
        <v>51502</v>
      </c>
      <c r="D201" s="401" t="s">
        <v>51503</v>
      </c>
      <c r="E201" s="401" t="s">
        <v>51135</v>
      </c>
      <c r="F201" s="401" t="s">
        <v>51136</v>
      </c>
      <c r="G201" s="480" t="s">
        <v>50617</v>
      </c>
      <c r="H201" s="481" t="s">
        <v>39484</v>
      </c>
      <c r="I201" s="401">
        <v>531025</v>
      </c>
      <c r="J201" s="401" t="s">
        <v>51504</v>
      </c>
      <c r="K201" s="401" t="s">
        <v>51505</v>
      </c>
      <c r="L201" s="482">
        <v>0.23599999999999999</v>
      </c>
      <c r="M201" s="479" t="s">
        <v>50620</v>
      </c>
      <c r="N201" s="481" t="s">
        <v>15</v>
      </c>
      <c r="O201" s="481" t="s">
        <v>30190</v>
      </c>
    </row>
    <row r="202" spans="1:15" ht="26.4" x14ac:dyDescent="0.3">
      <c r="A202" s="479">
        <v>199</v>
      </c>
      <c r="B202" s="401" t="s">
        <v>51506</v>
      </c>
      <c r="C202" s="401" t="s">
        <v>51507</v>
      </c>
      <c r="D202" s="401" t="s">
        <v>51508</v>
      </c>
      <c r="E202" s="401" t="s">
        <v>51135</v>
      </c>
      <c r="F202" s="401" t="s">
        <v>51136</v>
      </c>
      <c r="G202" s="480" t="s">
        <v>50617</v>
      </c>
      <c r="H202" s="481" t="s">
        <v>39484</v>
      </c>
      <c r="I202" s="401">
        <v>531025</v>
      </c>
      <c r="J202" s="401" t="s">
        <v>51509</v>
      </c>
      <c r="K202" s="401" t="s">
        <v>51510</v>
      </c>
      <c r="L202" s="482">
        <v>0.65600000000000003</v>
      </c>
      <c r="M202" s="479" t="s">
        <v>50620</v>
      </c>
      <c r="N202" s="481" t="s">
        <v>15</v>
      </c>
      <c r="O202" s="481" t="s">
        <v>30190</v>
      </c>
    </row>
    <row r="203" spans="1:15" ht="26.4" x14ac:dyDescent="0.3">
      <c r="A203" s="479">
        <v>200</v>
      </c>
      <c r="B203" s="401" t="s">
        <v>51511</v>
      </c>
      <c r="C203" s="401" t="s">
        <v>51512</v>
      </c>
      <c r="D203" s="401" t="s">
        <v>32675</v>
      </c>
      <c r="E203" s="401" t="s">
        <v>51135</v>
      </c>
      <c r="F203" s="401" t="s">
        <v>51136</v>
      </c>
      <c r="G203" s="480" t="s">
        <v>50617</v>
      </c>
      <c r="H203" s="481" t="s">
        <v>39484</v>
      </c>
      <c r="I203" s="401">
        <v>531025</v>
      </c>
      <c r="J203" s="401" t="s">
        <v>51513</v>
      </c>
      <c r="K203" s="401" t="s">
        <v>51514</v>
      </c>
      <c r="L203" s="482">
        <v>0.32400000000000001</v>
      </c>
      <c r="M203" s="479" t="s">
        <v>50620</v>
      </c>
      <c r="N203" s="481" t="s">
        <v>15</v>
      </c>
      <c r="O203" s="481" t="s">
        <v>30190</v>
      </c>
    </row>
    <row r="204" spans="1:15" ht="26.4" x14ac:dyDescent="0.3">
      <c r="A204" s="479">
        <v>201</v>
      </c>
      <c r="B204" s="401" t="s">
        <v>51515</v>
      </c>
      <c r="C204" s="401" t="s">
        <v>51516</v>
      </c>
      <c r="D204" s="401" t="s">
        <v>51517</v>
      </c>
      <c r="E204" s="401" t="s">
        <v>51135</v>
      </c>
      <c r="F204" s="401" t="s">
        <v>51136</v>
      </c>
      <c r="G204" s="480" t="s">
        <v>50617</v>
      </c>
      <c r="H204" s="481" t="s">
        <v>39484</v>
      </c>
      <c r="I204" s="401">
        <v>531025</v>
      </c>
      <c r="J204" s="401" t="s">
        <v>51518</v>
      </c>
      <c r="K204" s="401" t="s">
        <v>51519</v>
      </c>
      <c r="L204" s="482">
        <v>0.32</v>
      </c>
      <c r="M204" s="479" t="s">
        <v>50620</v>
      </c>
      <c r="N204" s="481" t="s">
        <v>15</v>
      </c>
      <c r="O204" s="481" t="s">
        <v>30190</v>
      </c>
    </row>
    <row r="205" spans="1:15" ht="26.4" x14ac:dyDescent="0.3">
      <c r="A205" s="479">
        <v>202</v>
      </c>
      <c r="B205" s="401" t="s">
        <v>51520</v>
      </c>
      <c r="C205" s="401" t="s">
        <v>51521</v>
      </c>
      <c r="D205" s="401" t="s">
        <v>51522</v>
      </c>
      <c r="E205" s="401" t="s">
        <v>51135</v>
      </c>
      <c r="F205" s="401" t="s">
        <v>51136</v>
      </c>
      <c r="G205" s="480" t="s">
        <v>50617</v>
      </c>
      <c r="H205" s="481" t="s">
        <v>39484</v>
      </c>
      <c r="I205" s="401">
        <v>531025</v>
      </c>
      <c r="J205" s="401" t="s">
        <v>51523</v>
      </c>
      <c r="K205" s="401" t="s">
        <v>51524</v>
      </c>
      <c r="L205" s="482">
        <v>1.54</v>
      </c>
      <c r="M205" s="479" t="s">
        <v>50620</v>
      </c>
      <c r="N205" s="481" t="s">
        <v>15</v>
      </c>
      <c r="O205" s="481" t="s">
        <v>30190</v>
      </c>
    </row>
    <row r="206" spans="1:15" ht="26.4" x14ac:dyDescent="0.3">
      <c r="A206" s="479">
        <v>203</v>
      </c>
      <c r="B206" s="401" t="s">
        <v>51525</v>
      </c>
      <c r="C206" s="401" t="s">
        <v>51526</v>
      </c>
      <c r="D206" s="401" t="s">
        <v>51522</v>
      </c>
      <c r="E206" s="401" t="s">
        <v>51135</v>
      </c>
      <c r="F206" s="401" t="s">
        <v>51136</v>
      </c>
      <c r="G206" s="480" t="s">
        <v>50617</v>
      </c>
      <c r="H206" s="481" t="s">
        <v>39484</v>
      </c>
      <c r="I206" s="401">
        <v>531025</v>
      </c>
      <c r="J206" s="401" t="s">
        <v>51527</v>
      </c>
      <c r="K206" s="401" t="s">
        <v>51528</v>
      </c>
      <c r="L206" s="482">
        <v>1.54</v>
      </c>
      <c r="M206" s="479" t="s">
        <v>50620</v>
      </c>
      <c r="N206" s="481" t="s">
        <v>15</v>
      </c>
      <c r="O206" s="481" t="s">
        <v>30190</v>
      </c>
    </row>
    <row r="207" spans="1:15" ht="26.4" x14ac:dyDescent="0.3">
      <c r="A207" s="479">
        <v>204</v>
      </c>
      <c r="B207" s="401" t="s">
        <v>51529</v>
      </c>
      <c r="C207" s="401" t="s">
        <v>51530</v>
      </c>
      <c r="D207" s="401" t="s">
        <v>51531</v>
      </c>
      <c r="E207" s="401" t="s">
        <v>51135</v>
      </c>
      <c r="F207" s="401" t="s">
        <v>51136</v>
      </c>
      <c r="G207" s="480" t="s">
        <v>50617</v>
      </c>
      <c r="H207" s="481" t="s">
        <v>39484</v>
      </c>
      <c r="I207" s="401">
        <v>531025</v>
      </c>
      <c r="J207" s="401" t="s">
        <v>51532</v>
      </c>
      <c r="K207" s="401" t="s">
        <v>51533</v>
      </c>
      <c r="L207" s="482">
        <f>4.71/2.5</f>
        <v>1.8839999999999999</v>
      </c>
      <c r="M207" s="479" t="s">
        <v>50620</v>
      </c>
      <c r="N207" s="481" t="s">
        <v>15</v>
      </c>
      <c r="O207" s="481" t="s">
        <v>30190</v>
      </c>
    </row>
    <row r="208" spans="1:15" ht="26.4" x14ac:dyDescent="0.3">
      <c r="A208" s="479">
        <v>205</v>
      </c>
      <c r="B208" s="401" t="s">
        <v>51534</v>
      </c>
      <c r="C208" s="401" t="s">
        <v>51535</v>
      </c>
      <c r="D208" s="401" t="s">
        <v>39566</v>
      </c>
      <c r="E208" s="401" t="s">
        <v>51135</v>
      </c>
      <c r="F208" s="401" t="s">
        <v>51136</v>
      </c>
      <c r="G208" s="480" t="s">
        <v>50617</v>
      </c>
      <c r="H208" s="481" t="s">
        <v>39484</v>
      </c>
      <c r="I208" s="401">
        <v>531025</v>
      </c>
      <c r="J208" s="401" t="s">
        <v>51536</v>
      </c>
      <c r="K208" s="401" t="s">
        <v>51537</v>
      </c>
      <c r="L208" s="482">
        <f>2.58/2.5</f>
        <v>1.032</v>
      </c>
      <c r="M208" s="479" t="s">
        <v>50620</v>
      </c>
      <c r="N208" s="481" t="s">
        <v>15</v>
      </c>
      <c r="O208" s="481" t="s">
        <v>30190</v>
      </c>
    </row>
    <row r="209" spans="1:15" ht="26.4" x14ac:dyDescent="0.3">
      <c r="A209" s="479">
        <v>206</v>
      </c>
      <c r="B209" s="401" t="s">
        <v>51538</v>
      </c>
      <c r="C209" s="401" t="s">
        <v>51539</v>
      </c>
      <c r="D209" s="401" t="s">
        <v>50651</v>
      </c>
      <c r="E209" s="401" t="s">
        <v>51135</v>
      </c>
      <c r="F209" s="401" t="s">
        <v>51136</v>
      </c>
      <c r="G209" s="480" t="s">
        <v>50617</v>
      </c>
      <c r="H209" s="481" t="s">
        <v>39484</v>
      </c>
      <c r="I209" s="401">
        <v>531025</v>
      </c>
      <c r="J209" s="401" t="s">
        <v>51540</v>
      </c>
      <c r="K209" s="401" t="s">
        <v>51541</v>
      </c>
      <c r="L209" s="482">
        <f>1.32/2.5</f>
        <v>0.52800000000000002</v>
      </c>
      <c r="M209" s="479" t="s">
        <v>50620</v>
      </c>
      <c r="N209" s="481" t="s">
        <v>15</v>
      </c>
      <c r="O209" s="481" t="s">
        <v>30190</v>
      </c>
    </row>
    <row r="210" spans="1:15" ht="26.4" x14ac:dyDescent="0.3">
      <c r="A210" s="479">
        <v>207</v>
      </c>
      <c r="B210" s="401" t="s">
        <v>51542</v>
      </c>
      <c r="C210" s="401" t="s">
        <v>51543</v>
      </c>
      <c r="D210" s="401" t="s">
        <v>32729</v>
      </c>
      <c r="E210" s="401" t="s">
        <v>51135</v>
      </c>
      <c r="F210" s="401" t="s">
        <v>51136</v>
      </c>
      <c r="G210" s="480" t="s">
        <v>50617</v>
      </c>
      <c r="H210" s="481" t="s">
        <v>39484</v>
      </c>
      <c r="I210" s="401">
        <v>531025</v>
      </c>
      <c r="J210" s="401" t="s">
        <v>51544</v>
      </c>
      <c r="K210" s="401" t="s">
        <v>51545</v>
      </c>
      <c r="L210" s="482">
        <f>4.44/2.5</f>
        <v>1.7760000000000002</v>
      </c>
      <c r="M210" s="479" t="s">
        <v>50620</v>
      </c>
      <c r="N210" s="481" t="s">
        <v>15</v>
      </c>
      <c r="O210" s="481" t="s">
        <v>30190</v>
      </c>
    </row>
    <row r="211" spans="1:15" ht="26.4" x14ac:dyDescent="0.3">
      <c r="A211" s="479">
        <v>208</v>
      </c>
      <c r="B211" s="401" t="s">
        <v>51546</v>
      </c>
      <c r="C211" s="401" t="s">
        <v>50880</v>
      </c>
      <c r="D211" s="401" t="s">
        <v>50973</v>
      </c>
      <c r="E211" s="401" t="s">
        <v>51547</v>
      </c>
      <c r="F211" s="401" t="s">
        <v>51136</v>
      </c>
      <c r="G211" s="480" t="s">
        <v>50617</v>
      </c>
      <c r="H211" s="481" t="s">
        <v>39484</v>
      </c>
      <c r="I211" s="401">
        <v>531025</v>
      </c>
      <c r="J211" s="401" t="s">
        <v>51548</v>
      </c>
      <c r="K211" s="401" t="s">
        <v>51549</v>
      </c>
      <c r="L211" s="482">
        <v>1.1719999999999999</v>
      </c>
      <c r="M211" s="479" t="s">
        <v>50620</v>
      </c>
      <c r="N211" s="481" t="s">
        <v>15</v>
      </c>
      <c r="O211" s="481" t="s">
        <v>30190</v>
      </c>
    </row>
    <row r="212" spans="1:15" ht="26.4" x14ac:dyDescent="0.3">
      <c r="A212" s="479">
        <v>209</v>
      </c>
      <c r="B212" s="401" t="s">
        <v>51550</v>
      </c>
      <c r="C212" s="401" t="s">
        <v>51551</v>
      </c>
      <c r="D212" s="401" t="s">
        <v>51101</v>
      </c>
      <c r="E212" s="401" t="s">
        <v>51547</v>
      </c>
      <c r="F212" s="401" t="s">
        <v>51136</v>
      </c>
      <c r="G212" s="480" t="s">
        <v>50617</v>
      </c>
      <c r="H212" s="481" t="s">
        <v>39484</v>
      </c>
      <c r="I212" s="401">
        <v>531025</v>
      </c>
      <c r="J212" s="401" t="s">
        <v>51552</v>
      </c>
      <c r="K212" s="401" t="s">
        <v>51553</v>
      </c>
      <c r="L212" s="482">
        <v>1.1759999999999999</v>
      </c>
      <c r="M212" s="479" t="s">
        <v>50620</v>
      </c>
      <c r="N212" s="481" t="s">
        <v>15</v>
      </c>
      <c r="O212" s="481" t="s">
        <v>30190</v>
      </c>
    </row>
    <row r="213" spans="1:15" ht="26.4" x14ac:dyDescent="0.3">
      <c r="A213" s="479">
        <v>210</v>
      </c>
      <c r="B213" s="401" t="s">
        <v>51554</v>
      </c>
      <c r="C213" s="401" t="s">
        <v>51555</v>
      </c>
      <c r="D213" s="401" t="s">
        <v>51556</v>
      </c>
      <c r="E213" s="401" t="s">
        <v>51547</v>
      </c>
      <c r="F213" s="401" t="s">
        <v>51136</v>
      </c>
      <c r="G213" s="480" t="s">
        <v>50617</v>
      </c>
      <c r="H213" s="481" t="s">
        <v>39484</v>
      </c>
      <c r="I213" s="401">
        <v>531025</v>
      </c>
      <c r="J213" s="401" t="s">
        <v>51557</v>
      </c>
      <c r="K213" s="401" t="s">
        <v>51558</v>
      </c>
      <c r="L213" s="482">
        <v>1.236</v>
      </c>
      <c r="M213" s="479" t="s">
        <v>50620</v>
      </c>
      <c r="N213" s="481" t="s">
        <v>15</v>
      </c>
      <c r="O213" s="481" t="s">
        <v>30190</v>
      </c>
    </row>
    <row r="214" spans="1:15" ht="26.4" x14ac:dyDescent="0.3">
      <c r="A214" s="479">
        <v>211</v>
      </c>
      <c r="B214" s="401" t="s">
        <v>51559</v>
      </c>
      <c r="C214" s="401" t="s">
        <v>51560</v>
      </c>
      <c r="D214" s="401" t="s">
        <v>51101</v>
      </c>
      <c r="E214" s="401" t="s">
        <v>51547</v>
      </c>
      <c r="F214" s="401" t="s">
        <v>51136</v>
      </c>
      <c r="G214" s="480" t="s">
        <v>50617</v>
      </c>
      <c r="H214" s="481" t="s">
        <v>39484</v>
      </c>
      <c r="I214" s="401">
        <v>531025</v>
      </c>
      <c r="J214" s="401" t="s">
        <v>51561</v>
      </c>
      <c r="K214" s="401" t="s">
        <v>51562</v>
      </c>
      <c r="L214" s="482">
        <v>0.71599999999999997</v>
      </c>
      <c r="M214" s="479" t="s">
        <v>50620</v>
      </c>
      <c r="N214" s="481" t="s">
        <v>15</v>
      </c>
      <c r="O214" s="481" t="s">
        <v>30190</v>
      </c>
    </row>
    <row r="215" spans="1:15" ht="26.4" x14ac:dyDescent="0.3">
      <c r="A215" s="479">
        <v>212</v>
      </c>
      <c r="B215" s="401" t="s">
        <v>51563</v>
      </c>
      <c r="C215" s="401" t="s">
        <v>51564</v>
      </c>
      <c r="D215" s="401" t="s">
        <v>51130</v>
      </c>
      <c r="E215" s="401" t="s">
        <v>51547</v>
      </c>
      <c r="F215" s="401" t="s">
        <v>51136</v>
      </c>
      <c r="G215" s="480" t="s">
        <v>50617</v>
      </c>
      <c r="H215" s="481" t="s">
        <v>39484</v>
      </c>
      <c r="I215" s="401">
        <v>531025</v>
      </c>
      <c r="J215" s="401" t="s">
        <v>51561</v>
      </c>
      <c r="K215" s="401" t="s">
        <v>51562</v>
      </c>
      <c r="L215" s="482">
        <v>1.756</v>
      </c>
      <c r="M215" s="479" t="s">
        <v>50620</v>
      </c>
      <c r="N215" s="481" t="s">
        <v>15</v>
      </c>
      <c r="O215" s="481" t="s">
        <v>30190</v>
      </c>
    </row>
    <row r="216" spans="1:15" ht="26.4" x14ac:dyDescent="0.3">
      <c r="A216" s="479">
        <v>213</v>
      </c>
      <c r="B216" s="401" t="s">
        <v>51565</v>
      </c>
      <c r="C216" s="401" t="s">
        <v>51566</v>
      </c>
      <c r="D216" s="401" t="s">
        <v>51567</v>
      </c>
      <c r="E216" s="401" t="s">
        <v>51547</v>
      </c>
      <c r="F216" s="401" t="s">
        <v>51136</v>
      </c>
      <c r="G216" s="480" t="s">
        <v>50617</v>
      </c>
      <c r="H216" s="481" t="s">
        <v>39484</v>
      </c>
      <c r="I216" s="401">
        <v>531025</v>
      </c>
      <c r="J216" s="401" t="s">
        <v>51568</v>
      </c>
      <c r="K216" s="401" t="s">
        <v>51569</v>
      </c>
      <c r="L216" s="482">
        <v>1.508</v>
      </c>
      <c r="M216" s="479" t="s">
        <v>50620</v>
      </c>
      <c r="N216" s="481" t="s">
        <v>15</v>
      </c>
      <c r="O216" s="481" t="s">
        <v>30190</v>
      </c>
    </row>
    <row r="217" spans="1:15" ht="26.4" x14ac:dyDescent="0.3">
      <c r="A217" s="479">
        <v>214</v>
      </c>
      <c r="B217" s="401" t="s">
        <v>51570</v>
      </c>
      <c r="C217" s="401" t="s">
        <v>51571</v>
      </c>
      <c r="D217" s="401" t="s">
        <v>51179</v>
      </c>
      <c r="E217" s="401" t="s">
        <v>51547</v>
      </c>
      <c r="F217" s="401" t="s">
        <v>51136</v>
      </c>
      <c r="G217" s="480" t="s">
        <v>50617</v>
      </c>
      <c r="H217" s="481" t="s">
        <v>39484</v>
      </c>
      <c r="I217" s="401">
        <v>531025</v>
      </c>
      <c r="J217" s="401" t="s">
        <v>51572</v>
      </c>
      <c r="K217" s="401" t="s">
        <v>51573</v>
      </c>
      <c r="L217" s="482">
        <v>0.39600000000000002</v>
      </c>
      <c r="M217" s="479" t="s">
        <v>50620</v>
      </c>
      <c r="N217" s="481" t="s">
        <v>15</v>
      </c>
      <c r="O217" s="481" t="s">
        <v>30190</v>
      </c>
    </row>
    <row r="218" spans="1:15" ht="26.4" x14ac:dyDescent="0.3">
      <c r="A218" s="479">
        <v>215</v>
      </c>
      <c r="B218" s="401" t="s">
        <v>51574</v>
      </c>
      <c r="C218" s="401" t="s">
        <v>51575</v>
      </c>
      <c r="D218" s="401" t="s">
        <v>51576</v>
      </c>
      <c r="E218" s="401" t="s">
        <v>51547</v>
      </c>
      <c r="F218" s="401" t="s">
        <v>51136</v>
      </c>
      <c r="G218" s="480" t="s">
        <v>50617</v>
      </c>
      <c r="H218" s="481" t="s">
        <v>39484</v>
      </c>
      <c r="I218" s="401">
        <v>531025</v>
      </c>
      <c r="J218" s="401" t="s">
        <v>51577</v>
      </c>
      <c r="K218" s="401" t="s">
        <v>51578</v>
      </c>
      <c r="L218" s="482">
        <v>1.456</v>
      </c>
      <c r="M218" s="479" t="s">
        <v>50620</v>
      </c>
      <c r="N218" s="481" t="s">
        <v>15</v>
      </c>
      <c r="O218" s="481" t="s">
        <v>30190</v>
      </c>
    </row>
    <row r="219" spans="1:15" ht="26.4" x14ac:dyDescent="0.3">
      <c r="A219" s="479">
        <v>216</v>
      </c>
      <c r="B219" s="401" t="s">
        <v>51579</v>
      </c>
      <c r="C219" s="401" t="s">
        <v>51580</v>
      </c>
      <c r="D219" s="401" t="s">
        <v>51581</v>
      </c>
      <c r="E219" s="401" t="s">
        <v>51547</v>
      </c>
      <c r="F219" s="401" t="s">
        <v>51136</v>
      </c>
      <c r="G219" s="480" t="s">
        <v>50617</v>
      </c>
      <c r="H219" s="481" t="s">
        <v>39484</v>
      </c>
      <c r="I219" s="401">
        <v>531025</v>
      </c>
      <c r="J219" s="401" t="s">
        <v>51582</v>
      </c>
      <c r="K219" s="401" t="s">
        <v>51583</v>
      </c>
      <c r="L219" s="482">
        <v>1.3839999999999999</v>
      </c>
      <c r="M219" s="479" t="s">
        <v>50620</v>
      </c>
      <c r="N219" s="481" t="s">
        <v>15</v>
      </c>
      <c r="O219" s="481" t="s">
        <v>30190</v>
      </c>
    </row>
    <row r="220" spans="1:15" ht="26.4" x14ac:dyDescent="0.3">
      <c r="A220" s="479">
        <v>217</v>
      </c>
      <c r="B220" s="401" t="s">
        <v>51584</v>
      </c>
      <c r="C220" s="401" t="s">
        <v>51585</v>
      </c>
      <c r="D220" s="401" t="s">
        <v>51586</v>
      </c>
      <c r="E220" s="401" t="s">
        <v>51547</v>
      </c>
      <c r="F220" s="401" t="s">
        <v>51136</v>
      </c>
      <c r="G220" s="480" t="s">
        <v>50617</v>
      </c>
      <c r="H220" s="481" t="s">
        <v>39484</v>
      </c>
      <c r="I220" s="401">
        <v>531025</v>
      </c>
      <c r="J220" s="401" t="s">
        <v>51587</v>
      </c>
      <c r="K220" s="401" t="s">
        <v>51588</v>
      </c>
      <c r="L220" s="482">
        <v>1.4079999999999999</v>
      </c>
      <c r="M220" s="479" t="s">
        <v>50620</v>
      </c>
      <c r="N220" s="481" t="s">
        <v>15</v>
      </c>
      <c r="O220" s="481" t="s">
        <v>30190</v>
      </c>
    </row>
    <row r="221" spans="1:15" ht="26.4" x14ac:dyDescent="0.3">
      <c r="A221" s="479">
        <v>218</v>
      </c>
      <c r="B221" s="401" t="s">
        <v>51589</v>
      </c>
      <c r="C221" s="401" t="s">
        <v>51590</v>
      </c>
      <c r="D221" s="401" t="s">
        <v>51591</v>
      </c>
      <c r="E221" s="401" t="s">
        <v>51547</v>
      </c>
      <c r="F221" s="401" t="s">
        <v>51136</v>
      </c>
      <c r="G221" s="480" t="s">
        <v>50617</v>
      </c>
      <c r="H221" s="481" t="s">
        <v>39484</v>
      </c>
      <c r="I221" s="401">
        <v>531025</v>
      </c>
      <c r="J221" s="401" t="s">
        <v>51592</v>
      </c>
      <c r="K221" s="401" t="s">
        <v>51593</v>
      </c>
      <c r="L221" s="482">
        <v>2.36</v>
      </c>
      <c r="M221" s="479" t="s">
        <v>50620</v>
      </c>
      <c r="N221" s="481" t="s">
        <v>15</v>
      </c>
      <c r="O221" s="481" t="s">
        <v>30190</v>
      </c>
    </row>
    <row r="222" spans="1:15" ht="26.4" x14ac:dyDescent="0.3">
      <c r="A222" s="479">
        <v>219</v>
      </c>
      <c r="B222" s="401" t="s">
        <v>51594</v>
      </c>
      <c r="C222" s="401" t="s">
        <v>51595</v>
      </c>
      <c r="D222" s="401" t="s">
        <v>51596</v>
      </c>
      <c r="E222" s="401" t="s">
        <v>51547</v>
      </c>
      <c r="F222" s="401" t="s">
        <v>51136</v>
      </c>
      <c r="G222" s="480" t="s">
        <v>50617</v>
      </c>
      <c r="H222" s="481" t="s">
        <v>39484</v>
      </c>
      <c r="I222" s="401">
        <v>531025</v>
      </c>
      <c r="J222" s="401" t="s">
        <v>51597</v>
      </c>
      <c r="K222" s="401" t="s">
        <v>51598</v>
      </c>
      <c r="L222" s="482">
        <v>0.88800000000000001</v>
      </c>
      <c r="M222" s="479" t="s">
        <v>50620</v>
      </c>
      <c r="N222" s="481" t="s">
        <v>15</v>
      </c>
      <c r="O222" s="481" t="s">
        <v>30190</v>
      </c>
    </row>
    <row r="223" spans="1:15" ht="26.4" x14ac:dyDescent="0.3">
      <c r="A223" s="479">
        <v>220</v>
      </c>
      <c r="B223" s="401" t="s">
        <v>51599</v>
      </c>
      <c r="C223" s="401" t="s">
        <v>51600</v>
      </c>
      <c r="D223" s="401" t="s">
        <v>51601</v>
      </c>
      <c r="E223" s="401" t="s">
        <v>51547</v>
      </c>
      <c r="F223" s="401" t="s">
        <v>51136</v>
      </c>
      <c r="G223" s="480" t="s">
        <v>50617</v>
      </c>
      <c r="H223" s="481" t="s">
        <v>39484</v>
      </c>
      <c r="I223" s="401">
        <v>531025</v>
      </c>
      <c r="J223" s="401" t="s">
        <v>51602</v>
      </c>
      <c r="K223" s="401" t="s">
        <v>51603</v>
      </c>
      <c r="L223" s="482">
        <v>0.84799999999999998</v>
      </c>
      <c r="M223" s="479" t="s">
        <v>50620</v>
      </c>
      <c r="N223" s="481" t="s">
        <v>15</v>
      </c>
      <c r="O223" s="481" t="s">
        <v>30190</v>
      </c>
    </row>
    <row r="224" spans="1:15" ht="26.4" x14ac:dyDescent="0.3">
      <c r="A224" s="479">
        <v>221</v>
      </c>
      <c r="B224" s="401" t="s">
        <v>51604</v>
      </c>
      <c r="C224" s="401" t="s">
        <v>51605</v>
      </c>
      <c r="D224" s="401" t="s">
        <v>51606</v>
      </c>
      <c r="E224" s="401" t="s">
        <v>51547</v>
      </c>
      <c r="F224" s="401" t="s">
        <v>51136</v>
      </c>
      <c r="G224" s="480" t="s">
        <v>50617</v>
      </c>
      <c r="H224" s="481" t="s">
        <v>39484</v>
      </c>
      <c r="I224" s="401">
        <v>531025</v>
      </c>
      <c r="J224" s="401" t="s">
        <v>51607</v>
      </c>
      <c r="K224" s="401" t="s">
        <v>51608</v>
      </c>
      <c r="L224" s="482">
        <v>0.47199999999999998</v>
      </c>
      <c r="M224" s="479" t="s">
        <v>50620</v>
      </c>
      <c r="N224" s="481" t="s">
        <v>15</v>
      </c>
      <c r="O224" s="481" t="s">
        <v>30190</v>
      </c>
    </row>
    <row r="225" spans="1:15" ht="26.4" x14ac:dyDescent="0.3">
      <c r="A225" s="479">
        <v>222</v>
      </c>
      <c r="B225" s="401" t="s">
        <v>51609</v>
      </c>
      <c r="C225" s="401" t="s">
        <v>51610</v>
      </c>
      <c r="D225" s="401" t="s">
        <v>50628</v>
      </c>
      <c r="E225" s="401" t="s">
        <v>51547</v>
      </c>
      <c r="F225" s="401" t="s">
        <v>51136</v>
      </c>
      <c r="G225" s="480" t="s">
        <v>50617</v>
      </c>
      <c r="H225" s="481" t="s">
        <v>39484</v>
      </c>
      <c r="I225" s="401">
        <v>531025</v>
      </c>
      <c r="J225" s="401" t="s">
        <v>51611</v>
      </c>
      <c r="K225" s="401" t="s">
        <v>51612</v>
      </c>
      <c r="L225" s="482">
        <v>0.45200000000000001</v>
      </c>
      <c r="M225" s="479" t="s">
        <v>50620</v>
      </c>
      <c r="N225" s="481" t="s">
        <v>15</v>
      </c>
      <c r="O225" s="481" t="s">
        <v>30190</v>
      </c>
    </row>
    <row r="226" spans="1:15" ht="26.4" x14ac:dyDescent="0.3">
      <c r="A226" s="479">
        <v>223</v>
      </c>
      <c r="B226" s="401" t="s">
        <v>51613</v>
      </c>
      <c r="C226" s="401" t="s">
        <v>51614</v>
      </c>
      <c r="D226" s="401" t="s">
        <v>51615</v>
      </c>
      <c r="E226" s="401" t="s">
        <v>51547</v>
      </c>
      <c r="F226" s="401" t="s">
        <v>51136</v>
      </c>
      <c r="G226" s="480" t="s">
        <v>50617</v>
      </c>
      <c r="H226" s="481" t="s">
        <v>39484</v>
      </c>
      <c r="I226" s="401">
        <v>531025</v>
      </c>
      <c r="J226" s="401" t="s">
        <v>51616</v>
      </c>
      <c r="K226" s="401" t="s">
        <v>51617</v>
      </c>
      <c r="L226" s="482">
        <v>0.45200000000000001</v>
      </c>
      <c r="M226" s="479" t="s">
        <v>50620</v>
      </c>
      <c r="N226" s="481" t="s">
        <v>15</v>
      </c>
      <c r="O226" s="481" t="s">
        <v>30190</v>
      </c>
    </row>
    <row r="227" spans="1:15" ht="26.4" x14ac:dyDescent="0.3">
      <c r="A227" s="479">
        <v>224</v>
      </c>
      <c r="B227" s="401" t="s">
        <v>51618</v>
      </c>
      <c r="C227" s="401" t="s">
        <v>51619</v>
      </c>
      <c r="D227" s="401" t="s">
        <v>39718</v>
      </c>
      <c r="E227" s="401" t="s">
        <v>51547</v>
      </c>
      <c r="F227" s="401" t="s">
        <v>51136</v>
      </c>
      <c r="G227" s="480" t="s">
        <v>50617</v>
      </c>
      <c r="H227" s="481" t="s">
        <v>39484</v>
      </c>
      <c r="I227" s="401">
        <v>531025</v>
      </c>
      <c r="J227" s="401" t="s">
        <v>51620</v>
      </c>
      <c r="K227" s="401" t="s">
        <v>51621</v>
      </c>
      <c r="L227" s="482">
        <v>0.35599999999999998</v>
      </c>
      <c r="M227" s="479" t="s">
        <v>50620</v>
      </c>
      <c r="N227" s="481" t="s">
        <v>15</v>
      </c>
      <c r="O227" s="481" t="s">
        <v>30190</v>
      </c>
    </row>
    <row r="228" spans="1:15" ht="26.4" x14ac:dyDescent="0.3">
      <c r="A228" s="479">
        <v>225</v>
      </c>
      <c r="B228" s="401" t="s">
        <v>51622</v>
      </c>
      <c r="C228" s="401" t="s">
        <v>51623</v>
      </c>
      <c r="D228" s="401" t="s">
        <v>51624</v>
      </c>
      <c r="E228" s="401" t="s">
        <v>51547</v>
      </c>
      <c r="F228" s="401" t="s">
        <v>51136</v>
      </c>
      <c r="G228" s="480" t="s">
        <v>50617</v>
      </c>
      <c r="H228" s="481" t="s">
        <v>39484</v>
      </c>
      <c r="I228" s="401">
        <v>531025</v>
      </c>
      <c r="J228" s="401" t="s">
        <v>51625</v>
      </c>
      <c r="K228" s="401" t="s">
        <v>51626</v>
      </c>
      <c r="L228" s="482">
        <v>0.76</v>
      </c>
      <c r="M228" s="479" t="s">
        <v>50620</v>
      </c>
      <c r="N228" s="481" t="s">
        <v>15</v>
      </c>
      <c r="O228" s="481" t="s">
        <v>30190</v>
      </c>
    </row>
    <row r="229" spans="1:15" ht="26.4" x14ac:dyDescent="0.3">
      <c r="A229" s="479">
        <v>226</v>
      </c>
      <c r="B229" s="401" t="s">
        <v>51627</v>
      </c>
      <c r="C229" s="401" t="s">
        <v>51628</v>
      </c>
      <c r="D229" s="401" t="s">
        <v>51629</v>
      </c>
      <c r="E229" s="401" t="s">
        <v>51547</v>
      </c>
      <c r="F229" s="401" t="s">
        <v>51136</v>
      </c>
      <c r="G229" s="480" t="s">
        <v>50617</v>
      </c>
      <c r="H229" s="481" t="s">
        <v>39484</v>
      </c>
      <c r="I229" s="401">
        <v>531025</v>
      </c>
      <c r="J229" s="401" t="s">
        <v>51630</v>
      </c>
      <c r="K229" s="401" t="s">
        <v>51631</v>
      </c>
      <c r="L229" s="482">
        <v>1.36</v>
      </c>
      <c r="M229" s="479" t="s">
        <v>50620</v>
      </c>
      <c r="N229" s="481" t="s">
        <v>15</v>
      </c>
      <c r="O229" s="481" t="s">
        <v>30190</v>
      </c>
    </row>
    <row r="230" spans="1:15" ht="26.4" x14ac:dyDescent="0.3">
      <c r="A230" s="479">
        <v>227</v>
      </c>
      <c r="B230" s="401" t="s">
        <v>51632</v>
      </c>
      <c r="C230" s="401" t="s">
        <v>51633</v>
      </c>
      <c r="D230" s="401" t="s">
        <v>40864</v>
      </c>
      <c r="E230" s="401" t="s">
        <v>51547</v>
      </c>
      <c r="F230" s="401" t="s">
        <v>51136</v>
      </c>
      <c r="G230" s="480" t="s">
        <v>50617</v>
      </c>
      <c r="H230" s="481" t="s">
        <v>39484</v>
      </c>
      <c r="I230" s="401">
        <v>531025</v>
      </c>
      <c r="J230" s="401" t="s">
        <v>51634</v>
      </c>
      <c r="K230" s="401" t="s">
        <v>51635</v>
      </c>
      <c r="L230" s="482">
        <v>0.45600000000000002</v>
      </c>
      <c r="M230" s="479" t="s">
        <v>50620</v>
      </c>
      <c r="N230" s="481" t="s">
        <v>15</v>
      </c>
      <c r="O230" s="481" t="s">
        <v>30190</v>
      </c>
    </row>
    <row r="231" spans="1:15" ht="26.4" x14ac:dyDescent="0.3">
      <c r="A231" s="479">
        <v>228</v>
      </c>
      <c r="B231" s="401" t="s">
        <v>51636</v>
      </c>
      <c r="C231" s="401" t="s">
        <v>51637</v>
      </c>
      <c r="D231" s="401" t="s">
        <v>51165</v>
      </c>
      <c r="E231" s="401" t="s">
        <v>51547</v>
      </c>
      <c r="F231" s="401" t="s">
        <v>51136</v>
      </c>
      <c r="G231" s="480" t="s">
        <v>50617</v>
      </c>
      <c r="H231" s="481" t="s">
        <v>39484</v>
      </c>
      <c r="I231" s="401">
        <v>531025</v>
      </c>
      <c r="J231" s="401" t="s">
        <v>51638</v>
      </c>
      <c r="K231" s="401" t="s">
        <v>51639</v>
      </c>
      <c r="L231" s="482">
        <v>0.80400000000000005</v>
      </c>
      <c r="M231" s="479" t="s">
        <v>50620</v>
      </c>
      <c r="N231" s="481" t="s">
        <v>15</v>
      </c>
      <c r="O231" s="481" t="s">
        <v>30190</v>
      </c>
    </row>
    <row r="232" spans="1:15" ht="26.4" x14ac:dyDescent="0.3">
      <c r="A232" s="479">
        <v>229</v>
      </c>
      <c r="B232" s="401" t="s">
        <v>51640</v>
      </c>
      <c r="C232" s="401" t="s">
        <v>51641</v>
      </c>
      <c r="D232" s="401" t="s">
        <v>50771</v>
      </c>
      <c r="E232" s="401" t="s">
        <v>51547</v>
      </c>
      <c r="F232" s="401" t="s">
        <v>51136</v>
      </c>
      <c r="G232" s="480" t="s">
        <v>50617</v>
      </c>
      <c r="H232" s="481" t="s">
        <v>39484</v>
      </c>
      <c r="I232" s="401">
        <v>531025</v>
      </c>
      <c r="J232" s="401" t="s">
        <v>51642</v>
      </c>
      <c r="K232" s="401" t="s">
        <v>51643</v>
      </c>
      <c r="L232" s="482">
        <v>0.28799999999999998</v>
      </c>
      <c r="M232" s="479" t="s">
        <v>50620</v>
      </c>
      <c r="N232" s="481" t="s">
        <v>15</v>
      </c>
      <c r="O232" s="481" t="s">
        <v>30190</v>
      </c>
    </row>
    <row r="233" spans="1:15" ht="26.4" x14ac:dyDescent="0.3">
      <c r="A233" s="479">
        <v>230</v>
      </c>
      <c r="B233" s="401" t="s">
        <v>51644</v>
      </c>
      <c r="C233" s="401" t="s">
        <v>51645</v>
      </c>
      <c r="D233" s="401" t="s">
        <v>50651</v>
      </c>
      <c r="E233" s="401" t="s">
        <v>51547</v>
      </c>
      <c r="F233" s="401" t="s">
        <v>51136</v>
      </c>
      <c r="G233" s="480" t="s">
        <v>50617</v>
      </c>
      <c r="H233" s="481" t="s">
        <v>39484</v>
      </c>
      <c r="I233" s="401">
        <v>531025</v>
      </c>
      <c r="J233" s="401" t="s">
        <v>51646</v>
      </c>
      <c r="K233" s="401" t="s">
        <v>51647</v>
      </c>
      <c r="L233" s="482">
        <v>0.748</v>
      </c>
      <c r="M233" s="479" t="s">
        <v>50620</v>
      </c>
      <c r="N233" s="481" t="s">
        <v>15</v>
      </c>
      <c r="O233" s="481" t="s">
        <v>30190</v>
      </c>
    </row>
    <row r="234" spans="1:15" ht="26.4" x14ac:dyDescent="0.3">
      <c r="A234" s="479">
        <v>231</v>
      </c>
      <c r="B234" s="401" t="s">
        <v>51648</v>
      </c>
      <c r="C234" s="401" t="s">
        <v>51649</v>
      </c>
      <c r="D234" s="401" t="s">
        <v>51650</v>
      </c>
      <c r="E234" s="401" t="s">
        <v>51547</v>
      </c>
      <c r="F234" s="401" t="s">
        <v>51136</v>
      </c>
      <c r="G234" s="480" t="s">
        <v>50617</v>
      </c>
      <c r="H234" s="481" t="s">
        <v>39484</v>
      </c>
      <c r="I234" s="401">
        <v>531025</v>
      </c>
      <c r="J234" s="401" t="s">
        <v>51651</v>
      </c>
      <c r="K234" s="401" t="s">
        <v>51652</v>
      </c>
      <c r="L234" s="482">
        <v>0.24399999999999999</v>
      </c>
      <c r="M234" s="479" t="s">
        <v>50620</v>
      </c>
      <c r="N234" s="481" t="s">
        <v>15</v>
      </c>
      <c r="O234" s="481" t="s">
        <v>30190</v>
      </c>
    </row>
    <row r="235" spans="1:15" ht="26.4" x14ac:dyDescent="0.3">
      <c r="A235" s="479">
        <v>232</v>
      </c>
      <c r="B235" s="401" t="s">
        <v>51653</v>
      </c>
      <c r="C235" s="401" t="s">
        <v>51654</v>
      </c>
      <c r="D235" s="401" t="s">
        <v>51556</v>
      </c>
      <c r="E235" s="401" t="s">
        <v>51547</v>
      </c>
      <c r="F235" s="401" t="s">
        <v>51136</v>
      </c>
      <c r="G235" s="480" t="s">
        <v>50617</v>
      </c>
      <c r="H235" s="481" t="s">
        <v>39484</v>
      </c>
      <c r="I235" s="401">
        <v>531025</v>
      </c>
      <c r="J235" s="401" t="s">
        <v>51655</v>
      </c>
      <c r="K235" s="401" t="s">
        <v>51656</v>
      </c>
      <c r="L235" s="482">
        <v>0.34799999999999998</v>
      </c>
      <c r="M235" s="479" t="s">
        <v>50620</v>
      </c>
      <c r="N235" s="481" t="s">
        <v>15</v>
      </c>
      <c r="O235" s="481" t="s">
        <v>30190</v>
      </c>
    </row>
    <row r="236" spans="1:15" ht="26.4" x14ac:dyDescent="0.3">
      <c r="A236" s="479">
        <v>233</v>
      </c>
      <c r="B236" s="401" t="s">
        <v>51657</v>
      </c>
      <c r="C236" s="401" t="s">
        <v>51658</v>
      </c>
      <c r="D236" s="401" t="s">
        <v>51659</v>
      </c>
      <c r="E236" s="401" t="s">
        <v>51547</v>
      </c>
      <c r="F236" s="401" t="s">
        <v>51136</v>
      </c>
      <c r="G236" s="480" t="s">
        <v>50617</v>
      </c>
      <c r="H236" s="481" t="s">
        <v>39484</v>
      </c>
      <c r="I236" s="401">
        <v>531025</v>
      </c>
      <c r="J236" s="401" t="s">
        <v>51660</v>
      </c>
      <c r="K236" s="401" t="s">
        <v>51661</v>
      </c>
      <c r="L236" s="482">
        <v>0.69599999999999995</v>
      </c>
      <c r="M236" s="479" t="s">
        <v>50620</v>
      </c>
      <c r="N236" s="481" t="s">
        <v>15</v>
      </c>
      <c r="O236" s="481" t="s">
        <v>30190</v>
      </c>
    </row>
    <row r="237" spans="1:15" ht="26.4" x14ac:dyDescent="0.3">
      <c r="A237" s="479">
        <v>234</v>
      </c>
      <c r="B237" s="401" t="s">
        <v>51662</v>
      </c>
      <c r="C237" s="401" t="s">
        <v>51663</v>
      </c>
      <c r="D237" s="401" t="s">
        <v>50732</v>
      </c>
      <c r="E237" s="401" t="s">
        <v>51547</v>
      </c>
      <c r="F237" s="401" t="s">
        <v>51136</v>
      </c>
      <c r="G237" s="480" t="s">
        <v>50617</v>
      </c>
      <c r="H237" s="481" t="s">
        <v>39484</v>
      </c>
      <c r="I237" s="401">
        <v>531025</v>
      </c>
      <c r="J237" s="401" t="s">
        <v>51664</v>
      </c>
      <c r="K237" s="401" t="s">
        <v>51665</v>
      </c>
      <c r="L237" s="482">
        <v>0.42</v>
      </c>
      <c r="M237" s="479" t="s">
        <v>50620</v>
      </c>
      <c r="N237" s="481" t="s">
        <v>15</v>
      </c>
      <c r="O237" s="481" t="s">
        <v>30190</v>
      </c>
    </row>
    <row r="238" spans="1:15" ht="26.4" x14ac:dyDescent="0.3">
      <c r="A238" s="479">
        <v>235</v>
      </c>
      <c r="B238" s="401" t="s">
        <v>51666</v>
      </c>
      <c r="C238" s="401" t="s">
        <v>51667</v>
      </c>
      <c r="D238" s="401" t="s">
        <v>51668</v>
      </c>
      <c r="E238" s="401" t="s">
        <v>51547</v>
      </c>
      <c r="F238" s="401" t="s">
        <v>51136</v>
      </c>
      <c r="G238" s="480" t="s">
        <v>50617</v>
      </c>
      <c r="H238" s="481" t="s">
        <v>39484</v>
      </c>
      <c r="I238" s="401">
        <v>531025</v>
      </c>
      <c r="J238" s="401" t="s">
        <v>51669</v>
      </c>
      <c r="K238" s="401" t="s">
        <v>51670</v>
      </c>
      <c r="L238" s="482">
        <v>0.77600000000000002</v>
      </c>
      <c r="M238" s="479" t="s">
        <v>50620</v>
      </c>
      <c r="N238" s="481" t="s">
        <v>15</v>
      </c>
      <c r="O238" s="481" t="s">
        <v>30190</v>
      </c>
    </row>
    <row r="239" spans="1:15" ht="26.4" x14ac:dyDescent="0.3">
      <c r="A239" s="479">
        <v>236</v>
      </c>
      <c r="B239" s="401" t="s">
        <v>51671</v>
      </c>
      <c r="C239" s="401" t="s">
        <v>51672</v>
      </c>
      <c r="D239" s="401" t="s">
        <v>51027</v>
      </c>
      <c r="E239" s="401" t="s">
        <v>51547</v>
      </c>
      <c r="F239" s="401" t="s">
        <v>51136</v>
      </c>
      <c r="G239" s="480" t="s">
        <v>50617</v>
      </c>
      <c r="H239" s="481" t="s">
        <v>39484</v>
      </c>
      <c r="I239" s="401">
        <v>531025</v>
      </c>
      <c r="J239" s="401" t="s">
        <v>51673</v>
      </c>
      <c r="K239" s="401" t="s">
        <v>51674</v>
      </c>
      <c r="L239" s="482">
        <f>0.61/2.1</f>
        <v>0.29047619047619044</v>
      </c>
      <c r="M239" s="479" t="s">
        <v>50620</v>
      </c>
      <c r="N239" s="481" t="s">
        <v>15</v>
      </c>
      <c r="O239" s="481" t="s">
        <v>30190</v>
      </c>
    </row>
    <row r="240" spans="1:15" ht="26.4" x14ac:dyDescent="0.3">
      <c r="A240" s="479">
        <v>237</v>
      </c>
      <c r="B240" s="401" t="s">
        <v>51675</v>
      </c>
      <c r="C240" s="401" t="s">
        <v>51676</v>
      </c>
      <c r="D240" s="401" t="s">
        <v>51677</v>
      </c>
      <c r="E240" s="401" t="s">
        <v>51547</v>
      </c>
      <c r="F240" s="401" t="s">
        <v>51136</v>
      </c>
      <c r="G240" s="480" t="s">
        <v>50617</v>
      </c>
      <c r="H240" s="481" t="s">
        <v>39484</v>
      </c>
      <c r="I240" s="401">
        <v>531025</v>
      </c>
      <c r="J240" s="401" t="s">
        <v>51678</v>
      </c>
      <c r="K240" s="401" t="s">
        <v>51679</v>
      </c>
      <c r="L240" s="482">
        <v>0.996</v>
      </c>
      <c r="M240" s="479" t="s">
        <v>50620</v>
      </c>
      <c r="N240" s="481" t="s">
        <v>15</v>
      </c>
      <c r="O240" s="481" t="s">
        <v>30190</v>
      </c>
    </row>
    <row r="241" spans="1:15" ht="26.4" x14ac:dyDescent="0.3">
      <c r="A241" s="479">
        <v>238</v>
      </c>
      <c r="B241" s="401" t="s">
        <v>51680</v>
      </c>
      <c r="C241" s="401" t="s">
        <v>51681</v>
      </c>
      <c r="D241" s="401" t="s">
        <v>51682</v>
      </c>
      <c r="E241" s="401" t="s">
        <v>51547</v>
      </c>
      <c r="F241" s="401" t="s">
        <v>51136</v>
      </c>
      <c r="G241" s="480" t="s">
        <v>50617</v>
      </c>
      <c r="H241" s="481" t="s">
        <v>39484</v>
      </c>
      <c r="I241" s="401">
        <v>531025</v>
      </c>
      <c r="J241" s="401" t="s">
        <v>51683</v>
      </c>
      <c r="K241" s="401" t="s">
        <v>51684</v>
      </c>
      <c r="L241" s="482">
        <v>0.436</v>
      </c>
      <c r="M241" s="479" t="s">
        <v>50620</v>
      </c>
      <c r="N241" s="481" t="s">
        <v>15</v>
      </c>
      <c r="O241" s="481" t="s">
        <v>30190</v>
      </c>
    </row>
    <row r="242" spans="1:15" ht="26.4" x14ac:dyDescent="0.3">
      <c r="A242" s="479">
        <v>239</v>
      </c>
      <c r="B242" s="401" t="s">
        <v>51685</v>
      </c>
      <c r="C242" s="401" t="s">
        <v>51686</v>
      </c>
      <c r="D242" s="401" t="s">
        <v>51687</v>
      </c>
      <c r="E242" s="401" t="s">
        <v>51547</v>
      </c>
      <c r="F242" s="401" t="s">
        <v>51136</v>
      </c>
      <c r="G242" s="480" t="s">
        <v>50617</v>
      </c>
      <c r="H242" s="481" t="s">
        <v>39484</v>
      </c>
      <c r="I242" s="401">
        <v>531025</v>
      </c>
      <c r="J242" s="401" t="s">
        <v>51688</v>
      </c>
      <c r="K242" s="401" t="s">
        <v>51689</v>
      </c>
      <c r="L242" s="482">
        <v>0.38800000000000001</v>
      </c>
      <c r="M242" s="479" t="s">
        <v>50620</v>
      </c>
      <c r="N242" s="481" t="s">
        <v>15</v>
      </c>
      <c r="O242" s="481" t="s">
        <v>30190</v>
      </c>
    </row>
    <row r="243" spans="1:15" ht="26.4" x14ac:dyDescent="0.3">
      <c r="A243" s="479">
        <v>240</v>
      </c>
      <c r="B243" s="401" t="s">
        <v>51690</v>
      </c>
      <c r="C243" s="401" t="s">
        <v>51691</v>
      </c>
      <c r="D243" s="401" t="s">
        <v>51692</v>
      </c>
      <c r="E243" s="401" t="s">
        <v>51547</v>
      </c>
      <c r="F243" s="401" t="s">
        <v>51136</v>
      </c>
      <c r="G243" s="480" t="s">
        <v>50617</v>
      </c>
      <c r="H243" s="481" t="s">
        <v>39484</v>
      </c>
      <c r="I243" s="401">
        <v>531025</v>
      </c>
      <c r="J243" s="401" t="s">
        <v>51693</v>
      </c>
      <c r="K243" s="401" t="s">
        <v>51694</v>
      </c>
      <c r="L243" s="482">
        <v>0.48799999999999999</v>
      </c>
      <c r="M243" s="479" t="s">
        <v>50620</v>
      </c>
      <c r="N243" s="481" t="s">
        <v>15</v>
      </c>
      <c r="O243" s="481" t="s">
        <v>30190</v>
      </c>
    </row>
    <row r="244" spans="1:15" ht="26.4" x14ac:dyDescent="0.3">
      <c r="A244" s="479">
        <v>241</v>
      </c>
      <c r="B244" s="401" t="s">
        <v>51695</v>
      </c>
      <c r="C244" s="401" t="s">
        <v>51696</v>
      </c>
      <c r="D244" s="401" t="s">
        <v>40928</v>
      </c>
      <c r="E244" s="401" t="s">
        <v>51547</v>
      </c>
      <c r="F244" s="401" t="s">
        <v>51136</v>
      </c>
      <c r="G244" s="480" t="s">
        <v>50617</v>
      </c>
      <c r="H244" s="481" t="s">
        <v>39484</v>
      </c>
      <c r="I244" s="401">
        <v>531025</v>
      </c>
      <c r="J244" s="401" t="s">
        <v>51697</v>
      </c>
      <c r="K244" s="401" t="s">
        <v>51698</v>
      </c>
      <c r="L244" s="482">
        <v>0.39600000000000002</v>
      </c>
      <c r="M244" s="479" t="s">
        <v>50620</v>
      </c>
      <c r="N244" s="481" t="s">
        <v>15</v>
      </c>
      <c r="O244" s="481" t="s">
        <v>30190</v>
      </c>
    </row>
    <row r="245" spans="1:15" ht="26.4" x14ac:dyDescent="0.3">
      <c r="A245" s="479">
        <v>242</v>
      </c>
      <c r="B245" s="401" t="s">
        <v>51699</v>
      </c>
      <c r="C245" s="401" t="s">
        <v>51700</v>
      </c>
      <c r="D245" s="401" t="s">
        <v>40928</v>
      </c>
      <c r="E245" s="401" t="s">
        <v>51547</v>
      </c>
      <c r="F245" s="401" t="s">
        <v>51136</v>
      </c>
      <c r="G245" s="480" t="s">
        <v>50617</v>
      </c>
      <c r="H245" s="481" t="s">
        <v>39484</v>
      </c>
      <c r="I245" s="401">
        <v>531025</v>
      </c>
      <c r="J245" s="401" t="s">
        <v>51701</v>
      </c>
      <c r="K245" s="401" t="s">
        <v>51578</v>
      </c>
      <c r="L245" s="482">
        <v>0.49199999999999999</v>
      </c>
      <c r="M245" s="479" t="s">
        <v>50620</v>
      </c>
      <c r="N245" s="481" t="s">
        <v>15</v>
      </c>
      <c r="O245" s="481" t="s">
        <v>30190</v>
      </c>
    </row>
    <row r="246" spans="1:15" ht="26.4" x14ac:dyDescent="0.3">
      <c r="A246" s="479">
        <v>243</v>
      </c>
      <c r="B246" s="401" t="s">
        <v>51702</v>
      </c>
      <c r="C246" s="401" t="s">
        <v>51703</v>
      </c>
      <c r="D246" s="401" t="s">
        <v>51704</v>
      </c>
      <c r="E246" s="401" t="s">
        <v>51547</v>
      </c>
      <c r="F246" s="401" t="s">
        <v>51136</v>
      </c>
      <c r="G246" s="480" t="s">
        <v>50617</v>
      </c>
      <c r="H246" s="481" t="s">
        <v>39484</v>
      </c>
      <c r="I246" s="401">
        <v>531025</v>
      </c>
      <c r="J246" s="401" t="s">
        <v>51705</v>
      </c>
      <c r="K246" s="401" t="s">
        <v>51706</v>
      </c>
      <c r="L246" s="482">
        <v>1.3959999999999999</v>
      </c>
      <c r="M246" s="479" t="s">
        <v>50620</v>
      </c>
      <c r="N246" s="481" t="s">
        <v>15</v>
      </c>
      <c r="O246" s="481" t="s">
        <v>30190</v>
      </c>
    </row>
    <row r="247" spans="1:15" ht="26.4" x14ac:dyDescent="0.3">
      <c r="A247" s="479">
        <v>244</v>
      </c>
      <c r="B247" s="401" t="s">
        <v>51707</v>
      </c>
      <c r="C247" s="401" t="s">
        <v>51708</v>
      </c>
      <c r="D247" s="401" t="s">
        <v>51709</v>
      </c>
      <c r="E247" s="401" t="s">
        <v>51547</v>
      </c>
      <c r="F247" s="401" t="s">
        <v>51136</v>
      </c>
      <c r="G247" s="480" t="s">
        <v>50617</v>
      </c>
      <c r="H247" s="481" t="s">
        <v>39484</v>
      </c>
      <c r="I247" s="401">
        <v>531025</v>
      </c>
      <c r="J247" s="401" t="s">
        <v>51697</v>
      </c>
      <c r="K247" s="401" t="s">
        <v>51710</v>
      </c>
      <c r="L247" s="482">
        <v>0.65600000000000003</v>
      </c>
      <c r="M247" s="479" t="s">
        <v>50620</v>
      </c>
      <c r="N247" s="481" t="s">
        <v>15</v>
      </c>
      <c r="O247" s="481" t="s">
        <v>30190</v>
      </c>
    </row>
    <row r="248" spans="1:15" ht="26.4" x14ac:dyDescent="0.3">
      <c r="A248" s="479">
        <v>245</v>
      </c>
      <c r="B248" s="401" t="s">
        <v>51711</v>
      </c>
      <c r="C248" s="401" t="s">
        <v>51712</v>
      </c>
      <c r="D248" s="401" t="s">
        <v>51125</v>
      </c>
      <c r="E248" s="401" t="s">
        <v>51547</v>
      </c>
      <c r="F248" s="401" t="s">
        <v>51136</v>
      </c>
      <c r="G248" s="480" t="s">
        <v>50617</v>
      </c>
      <c r="H248" s="481" t="s">
        <v>39484</v>
      </c>
      <c r="I248" s="401">
        <v>531025</v>
      </c>
      <c r="J248" s="401" t="s">
        <v>51713</v>
      </c>
      <c r="K248" s="401" t="s">
        <v>51714</v>
      </c>
      <c r="L248" s="482">
        <v>1.516</v>
      </c>
      <c r="M248" s="479" t="s">
        <v>50620</v>
      </c>
      <c r="N248" s="481" t="s">
        <v>15</v>
      </c>
      <c r="O248" s="481" t="s">
        <v>30190</v>
      </c>
    </row>
    <row r="249" spans="1:15" ht="26.4" x14ac:dyDescent="0.3">
      <c r="A249" s="479">
        <v>246</v>
      </c>
      <c r="B249" s="401" t="s">
        <v>51715</v>
      </c>
      <c r="C249" s="401" t="s">
        <v>51716</v>
      </c>
      <c r="D249" s="401" t="s">
        <v>51687</v>
      </c>
      <c r="E249" s="401" t="s">
        <v>51547</v>
      </c>
      <c r="F249" s="401" t="s">
        <v>51136</v>
      </c>
      <c r="G249" s="480" t="s">
        <v>50617</v>
      </c>
      <c r="H249" s="481" t="s">
        <v>39484</v>
      </c>
      <c r="I249" s="401">
        <v>531025</v>
      </c>
      <c r="J249" s="401" t="s">
        <v>51717</v>
      </c>
      <c r="K249" s="401" t="s">
        <v>51718</v>
      </c>
      <c r="L249" s="482">
        <v>0.66</v>
      </c>
      <c r="M249" s="479" t="s">
        <v>50620</v>
      </c>
      <c r="N249" s="481" t="s">
        <v>15</v>
      </c>
      <c r="O249" s="481" t="s">
        <v>30190</v>
      </c>
    </row>
    <row r="250" spans="1:15" ht="26.4" x14ac:dyDescent="0.3">
      <c r="A250" s="479">
        <v>247</v>
      </c>
      <c r="B250" s="401" t="s">
        <v>51719</v>
      </c>
      <c r="C250" s="401" t="s">
        <v>51720</v>
      </c>
      <c r="D250" s="401" t="s">
        <v>51130</v>
      </c>
      <c r="E250" s="401" t="s">
        <v>51547</v>
      </c>
      <c r="F250" s="401" t="s">
        <v>51136</v>
      </c>
      <c r="G250" s="480" t="s">
        <v>50617</v>
      </c>
      <c r="H250" s="481" t="s">
        <v>39484</v>
      </c>
      <c r="I250" s="401">
        <v>531025</v>
      </c>
      <c r="J250" s="401" t="s">
        <v>51721</v>
      </c>
      <c r="K250" s="401" t="s">
        <v>51722</v>
      </c>
      <c r="L250" s="482">
        <v>1.18</v>
      </c>
      <c r="M250" s="479" t="s">
        <v>50620</v>
      </c>
      <c r="N250" s="481" t="s">
        <v>15</v>
      </c>
      <c r="O250" s="481" t="s">
        <v>30190</v>
      </c>
    </row>
    <row r="251" spans="1:15" ht="26.4" x14ac:dyDescent="0.3">
      <c r="A251" s="479">
        <v>248</v>
      </c>
      <c r="B251" s="401" t="s">
        <v>51723</v>
      </c>
      <c r="C251" s="401" t="s">
        <v>51724</v>
      </c>
      <c r="D251" s="401" t="s">
        <v>50973</v>
      </c>
      <c r="E251" s="401" t="s">
        <v>51547</v>
      </c>
      <c r="F251" s="401" t="s">
        <v>51136</v>
      </c>
      <c r="G251" s="480" t="s">
        <v>50617</v>
      </c>
      <c r="H251" s="481" t="s">
        <v>39484</v>
      </c>
      <c r="I251" s="401">
        <v>531025</v>
      </c>
      <c r="J251" s="401" t="s">
        <v>51701</v>
      </c>
      <c r="K251" s="401" t="s">
        <v>51578</v>
      </c>
      <c r="L251" s="482">
        <v>0.16800000000000001</v>
      </c>
      <c r="M251" s="479" t="s">
        <v>50620</v>
      </c>
      <c r="N251" s="481" t="s">
        <v>15</v>
      </c>
      <c r="O251" s="481" t="s">
        <v>30190</v>
      </c>
    </row>
    <row r="252" spans="1:15" ht="26.4" x14ac:dyDescent="0.3">
      <c r="A252" s="479">
        <v>249</v>
      </c>
      <c r="B252" s="401" t="s">
        <v>51725</v>
      </c>
      <c r="C252" s="401" t="s">
        <v>51726</v>
      </c>
      <c r="D252" s="401" t="s">
        <v>51556</v>
      </c>
      <c r="E252" s="401" t="s">
        <v>51547</v>
      </c>
      <c r="F252" s="401" t="s">
        <v>51136</v>
      </c>
      <c r="G252" s="480" t="s">
        <v>50617</v>
      </c>
      <c r="H252" s="481" t="s">
        <v>39484</v>
      </c>
      <c r="I252" s="401">
        <v>531025</v>
      </c>
      <c r="J252" s="401" t="s">
        <v>51727</v>
      </c>
      <c r="K252" s="401" t="s">
        <v>51728</v>
      </c>
      <c r="L252" s="482">
        <v>0.58399999999999996</v>
      </c>
      <c r="M252" s="479" t="s">
        <v>50620</v>
      </c>
      <c r="N252" s="481" t="s">
        <v>15</v>
      </c>
      <c r="O252" s="481" t="s">
        <v>30190</v>
      </c>
    </row>
    <row r="253" spans="1:15" ht="26.4" x14ac:dyDescent="0.3">
      <c r="A253" s="479">
        <v>250</v>
      </c>
      <c r="B253" s="401" t="s">
        <v>51729</v>
      </c>
      <c r="C253" s="401" t="s">
        <v>51730</v>
      </c>
      <c r="D253" s="401" t="s">
        <v>51731</v>
      </c>
      <c r="E253" s="401" t="s">
        <v>51547</v>
      </c>
      <c r="F253" s="401" t="s">
        <v>51136</v>
      </c>
      <c r="G253" s="480" t="s">
        <v>50617</v>
      </c>
      <c r="H253" s="481" t="s">
        <v>39484</v>
      </c>
      <c r="I253" s="401">
        <v>531025</v>
      </c>
      <c r="J253" s="401" t="s">
        <v>51552</v>
      </c>
      <c r="K253" s="401" t="s">
        <v>51553</v>
      </c>
      <c r="L253" s="482">
        <v>0.46800000000000003</v>
      </c>
      <c r="M253" s="479" t="s">
        <v>50620</v>
      </c>
      <c r="N253" s="481" t="s">
        <v>15</v>
      </c>
      <c r="O253" s="481" t="s">
        <v>30190</v>
      </c>
    </row>
    <row r="254" spans="1:15" ht="26.4" x14ac:dyDescent="0.3">
      <c r="A254" s="479">
        <v>251</v>
      </c>
      <c r="B254" s="401" t="s">
        <v>51732</v>
      </c>
      <c r="C254" s="401" t="s">
        <v>51733</v>
      </c>
      <c r="D254" s="401" t="s">
        <v>51734</v>
      </c>
      <c r="E254" s="401" t="s">
        <v>51547</v>
      </c>
      <c r="F254" s="401" t="s">
        <v>51136</v>
      </c>
      <c r="G254" s="480" t="s">
        <v>50617</v>
      </c>
      <c r="H254" s="481" t="s">
        <v>39484</v>
      </c>
      <c r="I254" s="401">
        <v>531025</v>
      </c>
      <c r="J254" s="401" t="s">
        <v>51735</v>
      </c>
      <c r="K254" s="401" t="s">
        <v>51736</v>
      </c>
      <c r="L254" s="482">
        <v>0.63200000000000001</v>
      </c>
      <c r="M254" s="479" t="s">
        <v>50620</v>
      </c>
      <c r="N254" s="481" t="s">
        <v>15</v>
      </c>
      <c r="O254" s="481" t="s">
        <v>30190</v>
      </c>
    </row>
    <row r="255" spans="1:15" ht="26.4" x14ac:dyDescent="0.3">
      <c r="A255" s="479">
        <v>252</v>
      </c>
      <c r="B255" s="401" t="s">
        <v>51737</v>
      </c>
      <c r="C255" s="401" t="s">
        <v>51738</v>
      </c>
      <c r="D255" s="401" t="s">
        <v>51581</v>
      </c>
      <c r="E255" s="401" t="s">
        <v>51547</v>
      </c>
      <c r="F255" s="401" t="s">
        <v>51136</v>
      </c>
      <c r="G255" s="480" t="s">
        <v>50617</v>
      </c>
      <c r="H255" s="481" t="s">
        <v>39484</v>
      </c>
      <c r="I255" s="401">
        <v>531025</v>
      </c>
      <c r="J255" s="401" t="s">
        <v>51739</v>
      </c>
      <c r="K255" s="401" t="s">
        <v>51740</v>
      </c>
      <c r="L255" s="482">
        <v>0.81599999999999995</v>
      </c>
      <c r="M255" s="479" t="s">
        <v>50620</v>
      </c>
      <c r="N255" s="481" t="s">
        <v>15</v>
      </c>
      <c r="O255" s="481" t="s">
        <v>30190</v>
      </c>
    </row>
    <row r="256" spans="1:15" ht="26.4" x14ac:dyDescent="0.3">
      <c r="A256" s="479">
        <v>253</v>
      </c>
      <c r="B256" s="401" t="s">
        <v>51741</v>
      </c>
      <c r="C256" s="401" t="s">
        <v>51742</v>
      </c>
      <c r="D256" s="401" t="s">
        <v>50973</v>
      </c>
      <c r="E256" s="401" t="s">
        <v>51547</v>
      </c>
      <c r="F256" s="401" t="s">
        <v>51136</v>
      </c>
      <c r="G256" s="480" t="s">
        <v>50617</v>
      </c>
      <c r="H256" s="481" t="s">
        <v>39484</v>
      </c>
      <c r="I256" s="401">
        <v>531025</v>
      </c>
      <c r="J256" s="401" t="s">
        <v>51743</v>
      </c>
      <c r="K256" s="401" t="s">
        <v>51744</v>
      </c>
      <c r="L256" s="482">
        <v>0.61199999999999999</v>
      </c>
      <c r="M256" s="479" t="s">
        <v>50620</v>
      </c>
      <c r="N256" s="481" t="s">
        <v>15</v>
      </c>
      <c r="O256" s="481" t="s">
        <v>30190</v>
      </c>
    </row>
    <row r="257" spans="1:15" ht="26.4" x14ac:dyDescent="0.3">
      <c r="A257" s="479">
        <v>254</v>
      </c>
      <c r="B257" s="401" t="s">
        <v>51745</v>
      </c>
      <c r="C257" s="401" t="s">
        <v>51746</v>
      </c>
      <c r="D257" s="401" t="s">
        <v>51460</v>
      </c>
      <c r="E257" s="401" t="s">
        <v>51547</v>
      </c>
      <c r="F257" s="401" t="s">
        <v>51136</v>
      </c>
      <c r="G257" s="480" t="s">
        <v>50617</v>
      </c>
      <c r="H257" s="481" t="s">
        <v>39484</v>
      </c>
      <c r="I257" s="401">
        <v>531025</v>
      </c>
      <c r="J257" s="401" t="s">
        <v>51747</v>
      </c>
      <c r="K257" s="401" t="s">
        <v>51748</v>
      </c>
      <c r="L257" s="482">
        <v>0.38</v>
      </c>
      <c r="M257" s="479" t="s">
        <v>50620</v>
      </c>
      <c r="N257" s="481" t="s">
        <v>15</v>
      </c>
      <c r="O257" s="481" t="s">
        <v>30190</v>
      </c>
    </row>
    <row r="258" spans="1:15" ht="26.4" x14ac:dyDescent="0.3">
      <c r="A258" s="479">
        <v>255</v>
      </c>
      <c r="B258" s="401" t="s">
        <v>51749</v>
      </c>
      <c r="C258" s="401" t="s">
        <v>51750</v>
      </c>
      <c r="D258" s="401" t="s">
        <v>51040</v>
      </c>
      <c r="E258" s="401" t="s">
        <v>51547</v>
      </c>
      <c r="F258" s="401" t="s">
        <v>51136</v>
      </c>
      <c r="G258" s="480" t="s">
        <v>50617</v>
      </c>
      <c r="H258" s="481" t="s">
        <v>39484</v>
      </c>
      <c r="I258" s="401">
        <v>531025</v>
      </c>
      <c r="J258" s="401" t="s">
        <v>51751</v>
      </c>
      <c r="K258" s="401" t="s">
        <v>51752</v>
      </c>
      <c r="L258" s="482">
        <v>0.72</v>
      </c>
      <c r="M258" s="479" t="s">
        <v>50620</v>
      </c>
      <c r="N258" s="481" t="s">
        <v>15</v>
      </c>
      <c r="O258" s="481" t="s">
        <v>30190</v>
      </c>
    </row>
    <row r="259" spans="1:15" ht="26.4" x14ac:dyDescent="0.3">
      <c r="A259" s="479">
        <v>256</v>
      </c>
      <c r="B259" s="401" t="s">
        <v>51753</v>
      </c>
      <c r="C259" s="401" t="s">
        <v>51754</v>
      </c>
      <c r="D259" s="401" t="s">
        <v>50973</v>
      </c>
      <c r="E259" s="401" t="s">
        <v>51547</v>
      </c>
      <c r="F259" s="401" t="s">
        <v>51136</v>
      </c>
      <c r="G259" s="480" t="s">
        <v>50617</v>
      </c>
      <c r="H259" s="481" t="s">
        <v>39484</v>
      </c>
      <c r="I259" s="401">
        <v>531025</v>
      </c>
      <c r="J259" s="401" t="s">
        <v>51755</v>
      </c>
      <c r="K259" s="401" t="s">
        <v>51756</v>
      </c>
      <c r="L259" s="482">
        <v>0.64</v>
      </c>
      <c r="M259" s="479" t="s">
        <v>50620</v>
      </c>
      <c r="N259" s="481" t="s">
        <v>15</v>
      </c>
      <c r="O259" s="481" t="s">
        <v>30190</v>
      </c>
    </row>
    <row r="260" spans="1:15" ht="26.4" x14ac:dyDescent="0.3">
      <c r="A260" s="479">
        <v>257</v>
      </c>
      <c r="B260" s="401" t="s">
        <v>51757</v>
      </c>
      <c r="C260" s="401" t="s">
        <v>51758</v>
      </c>
      <c r="D260" s="401" t="s">
        <v>51027</v>
      </c>
      <c r="E260" s="401" t="s">
        <v>51547</v>
      </c>
      <c r="F260" s="401" t="s">
        <v>51136</v>
      </c>
      <c r="G260" s="480" t="s">
        <v>50617</v>
      </c>
      <c r="H260" s="481" t="s">
        <v>39484</v>
      </c>
      <c r="I260" s="401">
        <v>531025</v>
      </c>
      <c r="J260" s="401" t="s">
        <v>51759</v>
      </c>
      <c r="K260" s="401" t="s">
        <v>51760</v>
      </c>
      <c r="L260" s="482">
        <v>0.77600000000000002</v>
      </c>
      <c r="M260" s="479" t="s">
        <v>50620</v>
      </c>
      <c r="N260" s="481" t="s">
        <v>15</v>
      </c>
      <c r="O260" s="481" t="s">
        <v>30190</v>
      </c>
    </row>
    <row r="261" spans="1:15" ht="26.4" x14ac:dyDescent="0.3">
      <c r="A261" s="479">
        <v>258</v>
      </c>
      <c r="B261" s="401" t="s">
        <v>51761</v>
      </c>
      <c r="C261" s="401" t="s">
        <v>51762</v>
      </c>
      <c r="D261" s="401" t="s">
        <v>50703</v>
      </c>
      <c r="E261" s="401" t="s">
        <v>51547</v>
      </c>
      <c r="F261" s="401" t="s">
        <v>51136</v>
      </c>
      <c r="G261" s="480" t="s">
        <v>50617</v>
      </c>
      <c r="H261" s="481" t="s">
        <v>39484</v>
      </c>
      <c r="I261" s="401">
        <v>531025</v>
      </c>
      <c r="J261" s="401" t="s">
        <v>51763</v>
      </c>
      <c r="K261" s="401" t="s">
        <v>51764</v>
      </c>
      <c r="L261" s="482">
        <v>0.46800000000000003</v>
      </c>
      <c r="M261" s="479" t="s">
        <v>50620</v>
      </c>
      <c r="N261" s="481" t="s">
        <v>15</v>
      </c>
      <c r="O261" s="481" t="s">
        <v>30190</v>
      </c>
    </row>
    <row r="262" spans="1:15" ht="26.4" x14ac:dyDescent="0.3">
      <c r="A262" s="479">
        <v>259</v>
      </c>
      <c r="B262" s="401" t="s">
        <v>51765</v>
      </c>
      <c r="C262" s="401" t="s">
        <v>51766</v>
      </c>
      <c r="D262" s="401" t="s">
        <v>51767</v>
      </c>
      <c r="E262" s="401" t="s">
        <v>51547</v>
      </c>
      <c r="F262" s="401" t="s">
        <v>51136</v>
      </c>
      <c r="G262" s="480" t="s">
        <v>50617</v>
      </c>
      <c r="H262" s="481" t="s">
        <v>39484</v>
      </c>
      <c r="I262" s="401">
        <v>531025</v>
      </c>
      <c r="J262" s="401" t="s">
        <v>51768</v>
      </c>
      <c r="K262" s="401" t="s">
        <v>51769</v>
      </c>
      <c r="L262" s="482">
        <v>0.52800000000000002</v>
      </c>
      <c r="M262" s="479" t="s">
        <v>50620</v>
      </c>
      <c r="N262" s="481" t="s">
        <v>15</v>
      </c>
      <c r="O262" s="481" t="s">
        <v>30190</v>
      </c>
    </row>
    <row r="263" spans="1:15" ht="26.4" x14ac:dyDescent="0.3">
      <c r="A263" s="479">
        <v>260</v>
      </c>
      <c r="B263" s="401" t="s">
        <v>51770</v>
      </c>
      <c r="C263" s="401" t="s">
        <v>51771</v>
      </c>
      <c r="D263" s="401" t="s">
        <v>50703</v>
      </c>
      <c r="E263" s="401" t="s">
        <v>51547</v>
      </c>
      <c r="F263" s="401" t="s">
        <v>51136</v>
      </c>
      <c r="G263" s="480" t="s">
        <v>50617</v>
      </c>
      <c r="H263" s="481" t="s">
        <v>39484</v>
      </c>
      <c r="I263" s="401">
        <v>531025</v>
      </c>
      <c r="J263" s="401" t="s">
        <v>51772</v>
      </c>
      <c r="K263" s="401" t="s">
        <v>51773</v>
      </c>
      <c r="L263" s="482">
        <v>0.46</v>
      </c>
      <c r="M263" s="479" t="s">
        <v>50620</v>
      </c>
      <c r="N263" s="481" t="s">
        <v>15</v>
      </c>
      <c r="O263" s="481" t="s">
        <v>30190</v>
      </c>
    </row>
    <row r="264" spans="1:15" ht="26.4" x14ac:dyDescent="0.3">
      <c r="A264" s="479">
        <v>261</v>
      </c>
      <c r="B264" s="401" t="s">
        <v>51774</v>
      </c>
      <c r="C264" s="401" t="s">
        <v>51775</v>
      </c>
      <c r="D264" s="401" t="s">
        <v>50954</v>
      </c>
      <c r="E264" s="401" t="s">
        <v>51547</v>
      </c>
      <c r="F264" s="401" t="s">
        <v>51136</v>
      </c>
      <c r="G264" s="480" t="s">
        <v>50617</v>
      </c>
      <c r="H264" s="481" t="s">
        <v>39484</v>
      </c>
      <c r="I264" s="401">
        <v>531025</v>
      </c>
      <c r="J264" s="401" t="s">
        <v>51776</v>
      </c>
      <c r="K264" s="401" t="s">
        <v>51777</v>
      </c>
      <c r="L264" s="482">
        <v>0.51600000000000001</v>
      </c>
      <c r="M264" s="479" t="s">
        <v>50620</v>
      </c>
      <c r="N264" s="481" t="s">
        <v>15</v>
      </c>
      <c r="O264" s="481" t="s">
        <v>30190</v>
      </c>
    </row>
    <row r="265" spans="1:15" ht="26.4" x14ac:dyDescent="0.3">
      <c r="A265" s="479">
        <v>262</v>
      </c>
      <c r="B265" s="401" t="s">
        <v>51778</v>
      </c>
      <c r="C265" s="401" t="s">
        <v>51779</v>
      </c>
      <c r="D265" s="401" t="s">
        <v>51581</v>
      </c>
      <c r="E265" s="401" t="s">
        <v>51547</v>
      </c>
      <c r="F265" s="401" t="s">
        <v>51136</v>
      </c>
      <c r="G265" s="480" t="s">
        <v>50617</v>
      </c>
      <c r="H265" s="481" t="s">
        <v>39484</v>
      </c>
      <c r="I265" s="401">
        <v>531025</v>
      </c>
      <c r="J265" s="401" t="s">
        <v>51780</v>
      </c>
      <c r="K265" s="401" t="s">
        <v>51781</v>
      </c>
      <c r="L265" s="482">
        <v>0.78400000000000003</v>
      </c>
      <c r="M265" s="479" t="s">
        <v>50620</v>
      </c>
      <c r="N265" s="481" t="s">
        <v>15</v>
      </c>
      <c r="O265" s="481" t="s">
        <v>30190</v>
      </c>
    </row>
    <row r="266" spans="1:15" ht="26.4" x14ac:dyDescent="0.3">
      <c r="A266" s="479">
        <v>263</v>
      </c>
      <c r="B266" s="401" t="s">
        <v>51782</v>
      </c>
      <c r="C266" s="401" t="s">
        <v>51783</v>
      </c>
      <c r="D266" s="401" t="s">
        <v>51784</v>
      </c>
      <c r="E266" s="401" t="s">
        <v>51547</v>
      </c>
      <c r="F266" s="401" t="s">
        <v>51136</v>
      </c>
      <c r="G266" s="480" t="s">
        <v>50617</v>
      </c>
      <c r="H266" s="481" t="s">
        <v>39484</v>
      </c>
      <c r="I266" s="401">
        <v>531025</v>
      </c>
      <c r="J266" s="401" t="s">
        <v>51785</v>
      </c>
      <c r="K266" s="401" t="s">
        <v>51786</v>
      </c>
      <c r="L266" s="482">
        <v>0.47599999999999998</v>
      </c>
      <c r="M266" s="479" t="s">
        <v>50620</v>
      </c>
      <c r="N266" s="481" t="s">
        <v>15</v>
      </c>
      <c r="O266" s="481" t="s">
        <v>30190</v>
      </c>
    </row>
    <row r="267" spans="1:15" ht="26.4" x14ac:dyDescent="0.3">
      <c r="A267" s="479">
        <v>264</v>
      </c>
      <c r="B267" s="401" t="s">
        <v>51787</v>
      </c>
      <c r="C267" s="401" t="s">
        <v>51788</v>
      </c>
      <c r="D267" s="401" t="s">
        <v>51789</v>
      </c>
      <c r="E267" s="401" t="s">
        <v>51547</v>
      </c>
      <c r="F267" s="401" t="s">
        <v>51136</v>
      </c>
      <c r="G267" s="480" t="s">
        <v>50617</v>
      </c>
      <c r="H267" s="481" t="s">
        <v>39484</v>
      </c>
      <c r="I267" s="401">
        <v>531025</v>
      </c>
      <c r="J267" s="401" t="s">
        <v>51790</v>
      </c>
      <c r="K267" s="401" t="s">
        <v>51791</v>
      </c>
      <c r="L267" s="482">
        <v>0.38400000000000001</v>
      </c>
      <c r="M267" s="479" t="s">
        <v>50620</v>
      </c>
      <c r="N267" s="481" t="s">
        <v>15</v>
      </c>
      <c r="O267" s="481" t="s">
        <v>30190</v>
      </c>
    </row>
    <row r="268" spans="1:15" ht="26.4" x14ac:dyDescent="0.3">
      <c r="A268" s="479">
        <v>265</v>
      </c>
      <c r="B268" s="401" t="s">
        <v>51792</v>
      </c>
      <c r="C268" s="401" t="s">
        <v>51793</v>
      </c>
      <c r="D268" s="401" t="s">
        <v>51794</v>
      </c>
      <c r="E268" s="401" t="s">
        <v>51547</v>
      </c>
      <c r="F268" s="401" t="s">
        <v>51136</v>
      </c>
      <c r="G268" s="480" t="s">
        <v>50617</v>
      </c>
      <c r="H268" s="481" t="s">
        <v>39484</v>
      </c>
      <c r="I268" s="401">
        <v>531025</v>
      </c>
      <c r="J268" s="401" t="s">
        <v>51795</v>
      </c>
      <c r="K268" s="401" t="s">
        <v>51796</v>
      </c>
      <c r="L268" s="482">
        <v>0.49199999999999999</v>
      </c>
      <c r="M268" s="479" t="s">
        <v>50620</v>
      </c>
      <c r="N268" s="481" t="s">
        <v>15</v>
      </c>
      <c r="O268" s="481" t="s">
        <v>30190</v>
      </c>
    </row>
    <row r="269" spans="1:15" ht="26.4" x14ac:dyDescent="0.3">
      <c r="A269" s="479">
        <v>266</v>
      </c>
      <c r="B269" s="401" t="s">
        <v>51797</v>
      </c>
      <c r="C269" s="401" t="s">
        <v>51798</v>
      </c>
      <c r="D269" s="401" t="s">
        <v>51668</v>
      </c>
      <c r="E269" s="401" t="s">
        <v>51547</v>
      </c>
      <c r="F269" s="401" t="s">
        <v>51136</v>
      </c>
      <c r="G269" s="480" t="s">
        <v>50617</v>
      </c>
      <c r="H269" s="481" t="s">
        <v>39484</v>
      </c>
      <c r="I269" s="401">
        <v>531025</v>
      </c>
      <c r="J269" s="401" t="s">
        <v>51799</v>
      </c>
      <c r="K269" s="401" t="s">
        <v>51800</v>
      </c>
      <c r="L269" s="482">
        <v>0.52</v>
      </c>
      <c r="M269" s="479" t="s">
        <v>50620</v>
      </c>
      <c r="N269" s="481" t="s">
        <v>15</v>
      </c>
      <c r="O269" s="481" t="s">
        <v>30190</v>
      </c>
    </row>
    <row r="270" spans="1:15" ht="26.4" x14ac:dyDescent="0.3">
      <c r="A270" s="479">
        <v>267</v>
      </c>
      <c r="B270" s="401" t="s">
        <v>51801</v>
      </c>
      <c r="C270" s="401" t="s">
        <v>51802</v>
      </c>
      <c r="D270" s="401" t="s">
        <v>51803</v>
      </c>
      <c r="E270" s="401" t="s">
        <v>51547</v>
      </c>
      <c r="F270" s="401" t="s">
        <v>51136</v>
      </c>
      <c r="G270" s="480" t="s">
        <v>50617</v>
      </c>
      <c r="H270" s="481" t="s">
        <v>39484</v>
      </c>
      <c r="I270" s="401">
        <v>531025</v>
      </c>
      <c r="J270" s="401" t="s">
        <v>51804</v>
      </c>
      <c r="K270" s="401" t="s">
        <v>51805</v>
      </c>
      <c r="L270" s="482">
        <v>0.44</v>
      </c>
      <c r="M270" s="479" t="s">
        <v>50620</v>
      </c>
      <c r="N270" s="481" t="s">
        <v>15</v>
      </c>
      <c r="O270" s="481" t="s">
        <v>30190</v>
      </c>
    </row>
    <row r="271" spans="1:15" ht="26.4" x14ac:dyDescent="0.3">
      <c r="A271" s="479">
        <v>268</v>
      </c>
      <c r="B271" s="401" t="s">
        <v>51806</v>
      </c>
      <c r="C271" s="401" t="s">
        <v>51807</v>
      </c>
      <c r="D271" s="401" t="s">
        <v>51808</v>
      </c>
      <c r="E271" s="401" t="s">
        <v>51547</v>
      </c>
      <c r="F271" s="401" t="s">
        <v>51136</v>
      </c>
      <c r="G271" s="480" t="s">
        <v>50617</v>
      </c>
      <c r="H271" s="481" t="s">
        <v>39484</v>
      </c>
      <c r="I271" s="401">
        <v>531025</v>
      </c>
      <c r="J271" s="401" t="s">
        <v>51809</v>
      </c>
      <c r="K271" s="401" t="s">
        <v>51810</v>
      </c>
      <c r="L271" s="482">
        <v>0.70399999999999996</v>
      </c>
      <c r="M271" s="479" t="s">
        <v>50620</v>
      </c>
      <c r="N271" s="481" t="s">
        <v>15</v>
      </c>
      <c r="O271" s="481" t="s">
        <v>30190</v>
      </c>
    </row>
    <row r="272" spans="1:15" ht="26.4" x14ac:dyDescent="0.3">
      <c r="A272" s="479">
        <v>269</v>
      </c>
      <c r="B272" s="401" t="s">
        <v>51811</v>
      </c>
      <c r="C272" s="401" t="s">
        <v>51812</v>
      </c>
      <c r="D272" s="401" t="s">
        <v>50628</v>
      </c>
      <c r="E272" s="401" t="s">
        <v>51547</v>
      </c>
      <c r="F272" s="401" t="s">
        <v>51136</v>
      </c>
      <c r="G272" s="480" t="s">
        <v>50617</v>
      </c>
      <c r="H272" s="481" t="s">
        <v>39484</v>
      </c>
      <c r="I272" s="401">
        <v>531025</v>
      </c>
      <c r="J272" s="401" t="s">
        <v>51813</v>
      </c>
      <c r="K272" s="401" t="s">
        <v>51814</v>
      </c>
      <c r="L272" s="482">
        <v>0.68799999999999994</v>
      </c>
      <c r="M272" s="479" t="s">
        <v>50620</v>
      </c>
      <c r="N272" s="481" t="s">
        <v>15</v>
      </c>
      <c r="O272" s="481" t="s">
        <v>30190</v>
      </c>
    </row>
    <row r="273" spans="1:15" ht="26.4" x14ac:dyDescent="0.3">
      <c r="A273" s="479">
        <v>270</v>
      </c>
      <c r="B273" s="401" t="s">
        <v>51815</v>
      </c>
      <c r="C273" s="401" t="s">
        <v>51816</v>
      </c>
      <c r="D273" s="401" t="s">
        <v>51817</v>
      </c>
      <c r="E273" s="401" t="s">
        <v>51547</v>
      </c>
      <c r="F273" s="401" t="s">
        <v>51136</v>
      </c>
      <c r="G273" s="480" t="s">
        <v>50617</v>
      </c>
      <c r="H273" s="481" t="s">
        <v>39484</v>
      </c>
      <c r="I273" s="401">
        <v>531025</v>
      </c>
      <c r="J273" s="401" t="s">
        <v>51818</v>
      </c>
      <c r="K273" s="401" t="s">
        <v>51819</v>
      </c>
      <c r="L273" s="482">
        <v>0.3</v>
      </c>
      <c r="M273" s="479" t="s">
        <v>50620</v>
      </c>
      <c r="N273" s="481" t="s">
        <v>15</v>
      </c>
      <c r="O273" s="481" t="s">
        <v>30190</v>
      </c>
    </row>
    <row r="274" spans="1:15" ht="26.4" x14ac:dyDescent="0.3">
      <c r="A274" s="479">
        <v>271</v>
      </c>
      <c r="B274" s="401" t="s">
        <v>51820</v>
      </c>
      <c r="C274" s="401" t="s">
        <v>51821</v>
      </c>
      <c r="D274" s="401" t="s">
        <v>50628</v>
      </c>
      <c r="E274" s="401" t="s">
        <v>51547</v>
      </c>
      <c r="F274" s="401" t="s">
        <v>51136</v>
      </c>
      <c r="G274" s="480" t="s">
        <v>50617</v>
      </c>
      <c r="H274" s="481" t="s">
        <v>39484</v>
      </c>
      <c r="I274" s="401">
        <v>531025</v>
      </c>
      <c r="J274" s="401" t="s">
        <v>51822</v>
      </c>
      <c r="K274" s="401" t="s">
        <v>51823</v>
      </c>
      <c r="L274" s="482">
        <v>0.51600000000000001</v>
      </c>
      <c r="M274" s="479" t="s">
        <v>50620</v>
      </c>
      <c r="N274" s="481" t="s">
        <v>15</v>
      </c>
      <c r="O274" s="481" t="s">
        <v>30190</v>
      </c>
    </row>
    <row r="275" spans="1:15" ht="26.4" x14ac:dyDescent="0.3">
      <c r="A275" s="479">
        <v>272</v>
      </c>
      <c r="B275" s="401" t="s">
        <v>51824</v>
      </c>
      <c r="C275" s="401" t="s">
        <v>51825</v>
      </c>
      <c r="D275" s="401" t="s">
        <v>51826</v>
      </c>
      <c r="E275" s="401" t="s">
        <v>51547</v>
      </c>
      <c r="F275" s="401" t="s">
        <v>51136</v>
      </c>
      <c r="G275" s="480" t="s">
        <v>50617</v>
      </c>
      <c r="H275" s="481" t="s">
        <v>39484</v>
      </c>
      <c r="I275" s="401">
        <v>531025</v>
      </c>
      <c r="J275" s="401" t="s">
        <v>51827</v>
      </c>
      <c r="K275" s="401" t="s">
        <v>51828</v>
      </c>
      <c r="L275" s="482">
        <v>0.504</v>
      </c>
      <c r="M275" s="479" t="s">
        <v>50620</v>
      </c>
      <c r="N275" s="481" t="s">
        <v>15</v>
      </c>
      <c r="O275" s="481" t="s">
        <v>30190</v>
      </c>
    </row>
    <row r="276" spans="1:15" ht="26.4" x14ac:dyDescent="0.3">
      <c r="A276" s="479">
        <v>273</v>
      </c>
      <c r="B276" s="401" t="s">
        <v>51829</v>
      </c>
      <c r="C276" s="401" t="s">
        <v>51830</v>
      </c>
      <c r="D276" s="401" t="s">
        <v>51831</v>
      </c>
      <c r="E276" s="401" t="s">
        <v>51547</v>
      </c>
      <c r="F276" s="401" t="s">
        <v>51136</v>
      </c>
      <c r="G276" s="480" t="s">
        <v>50617</v>
      </c>
      <c r="H276" s="481" t="s">
        <v>39484</v>
      </c>
      <c r="I276" s="401">
        <v>531025</v>
      </c>
      <c r="J276" s="401" t="s">
        <v>51832</v>
      </c>
      <c r="K276" s="401" t="s">
        <v>51833</v>
      </c>
      <c r="L276" s="482">
        <v>0.72799999999999998</v>
      </c>
      <c r="M276" s="479" t="s">
        <v>50620</v>
      </c>
      <c r="N276" s="481" t="s">
        <v>15</v>
      </c>
      <c r="O276" s="481" t="s">
        <v>30190</v>
      </c>
    </row>
    <row r="277" spans="1:15" ht="26.4" x14ac:dyDescent="0.3">
      <c r="A277" s="479">
        <v>274</v>
      </c>
      <c r="B277" s="401" t="s">
        <v>51834</v>
      </c>
      <c r="C277" s="401" t="s">
        <v>51816</v>
      </c>
      <c r="D277" s="401" t="s">
        <v>50703</v>
      </c>
      <c r="E277" s="401" t="s">
        <v>51547</v>
      </c>
      <c r="F277" s="401" t="s">
        <v>51136</v>
      </c>
      <c r="G277" s="480" t="s">
        <v>50617</v>
      </c>
      <c r="H277" s="481" t="s">
        <v>39484</v>
      </c>
      <c r="I277" s="401">
        <v>531025</v>
      </c>
      <c r="J277" s="401" t="s">
        <v>51835</v>
      </c>
      <c r="K277" s="401" t="s">
        <v>51836</v>
      </c>
      <c r="L277" s="482">
        <v>0.34799999999999998</v>
      </c>
      <c r="M277" s="479" t="s">
        <v>50620</v>
      </c>
      <c r="N277" s="481" t="s">
        <v>15</v>
      </c>
      <c r="O277" s="481" t="s">
        <v>30190</v>
      </c>
    </row>
    <row r="278" spans="1:15" ht="26.4" x14ac:dyDescent="0.3">
      <c r="A278" s="479">
        <v>275</v>
      </c>
      <c r="B278" s="401" t="s">
        <v>51837</v>
      </c>
      <c r="C278" s="401" t="s">
        <v>51838</v>
      </c>
      <c r="D278" s="401" t="s">
        <v>51839</v>
      </c>
      <c r="E278" s="401" t="s">
        <v>51547</v>
      </c>
      <c r="F278" s="401" t="s">
        <v>51136</v>
      </c>
      <c r="G278" s="480" t="s">
        <v>50617</v>
      </c>
      <c r="H278" s="481" t="s">
        <v>39484</v>
      </c>
      <c r="I278" s="401">
        <v>531025</v>
      </c>
      <c r="J278" s="401" t="s">
        <v>51840</v>
      </c>
      <c r="K278" s="401" t="s">
        <v>51841</v>
      </c>
      <c r="L278" s="482">
        <v>0.40400000000000003</v>
      </c>
      <c r="M278" s="479" t="s">
        <v>50620</v>
      </c>
      <c r="N278" s="481" t="s">
        <v>15</v>
      </c>
      <c r="O278" s="481" t="s">
        <v>30190</v>
      </c>
    </row>
    <row r="279" spans="1:15" ht="26.4" x14ac:dyDescent="0.3">
      <c r="A279" s="479">
        <v>276</v>
      </c>
      <c r="B279" s="401" t="s">
        <v>51842</v>
      </c>
      <c r="C279" s="401" t="s">
        <v>51843</v>
      </c>
      <c r="D279" s="401" t="s">
        <v>51844</v>
      </c>
      <c r="E279" s="401" t="s">
        <v>51547</v>
      </c>
      <c r="F279" s="401" t="s">
        <v>51136</v>
      </c>
      <c r="G279" s="480" t="s">
        <v>50617</v>
      </c>
      <c r="H279" s="481" t="s">
        <v>39484</v>
      </c>
      <c r="I279" s="401">
        <v>531025</v>
      </c>
      <c r="J279" s="401" t="s">
        <v>51845</v>
      </c>
      <c r="K279" s="401" t="s">
        <v>51846</v>
      </c>
      <c r="L279" s="482">
        <v>0.68799999999999994</v>
      </c>
      <c r="M279" s="479" t="s">
        <v>50620</v>
      </c>
      <c r="N279" s="481" t="s">
        <v>15</v>
      </c>
      <c r="O279" s="481" t="s">
        <v>30190</v>
      </c>
    </row>
    <row r="280" spans="1:15" ht="26.4" x14ac:dyDescent="0.3">
      <c r="A280" s="479">
        <v>277</v>
      </c>
      <c r="B280" s="401" t="s">
        <v>51847</v>
      </c>
      <c r="C280" s="401" t="s">
        <v>51848</v>
      </c>
      <c r="D280" s="401" t="s">
        <v>51556</v>
      </c>
      <c r="E280" s="401" t="s">
        <v>51547</v>
      </c>
      <c r="F280" s="401" t="s">
        <v>51136</v>
      </c>
      <c r="G280" s="480" t="s">
        <v>50617</v>
      </c>
      <c r="H280" s="481" t="s">
        <v>39484</v>
      </c>
      <c r="I280" s="401">
        <v>531025</v>
      </c>
      <c r="J280" s="401" t="s">
        <v>51849</v>
      </c>
      <c r="K280" s="401" t="s">
        <v>51850</v>
      </c>
      <c r="L280" s="482">
        <v>0.308</v>
      </c>
      <c r="M280" s="479" t="s">
        <v>50620</v>
      </c>
      <c r="N280" s="481" t="s">
        <v>15</v>
      </c>
      <c r="O280" s="481" t="s">
        <v>30190</v>
      </c>
    </row>
    <row r="281" spans="1:15" ht="26.4" x14ac:dyDescent="0.3">
      <c r="A281" s="479">
        <v>278</v>
      </c>
      <c r="B281" s="401" t="s">
        <v>51851</v>
      </c>
      <c r="C281" s="401" t="s">
        <v>51852</v>
      </c>
      <c r="D281" s="401" t="s">
        <v>51853</v>
      </c>
      <c r="E281" s="401" t="s">
        <v>51547</v>
      </c>
      <c r="F281" s="401" t="s">
        <v>51136</v>
      </c>
      <c r="G281" s="480" t="s">
        <v>50617</v>
      </c>
      <c r="H281" s="481" t="s">
        <v>39484</v>
      </c>
      <c r="I281" s="401">
        <v>531025</v>
      </c>
      <c r="J281" s="401" t="s">
        <v>51854</v>
      </c>
      <c r="K281" s="401" t="s">
        <v>51855</v>
      </c>
      <c r="L281" s="482">
        <v>0.59599999999999997</v>
      </c>
      <c r="M281" s="479" t="s">
        <v>50620</v>
      </c>
      <c r="N281" s="481" t="s">
        <v>15</v>
      </c>
      <c r="O281" s="481" t="s">
        <v>30190</v>
      </c>
    </row>
    <row r="282" spans="1:15" ht="26.4" x14ac:dyDescent="0.3">
      <c r="A282" s="479">
        <v>279</v>
      </c>
      <c r="B282" s="401" t="s">
        <v>51856</v>
      </c>
      <c r="C282" s="401" t="s">
        <v>51857</v>
      </c>
      <c r="D282" s="401" t="s">
        <v>51179</v>
      </c>
      <c r="E282" s="401" t="s">
        <v>51547</v>
      </c>
      <c r="F282" s="401" t="s">
        <v>51136</v>
      </c>
      <c r="G282" s="480" t="s">
        <v>50617</v>
      </c>
      <c r="H282" s="481" t="s">
        <v>39484</v>
      </c>
      <c r="I282" s="401">
        <v>531025</v>
      </c>
      <c r="J282" s="401" t="s">
        <v>51858</v>
      </c>
      <c r="K282" s="401" t="s">
        <v>51859</v>
      </c>
      <c r="L282" s="482">
        <v>0.38400000000000001</v>
      </c>
      <c r="M282" s="479" t="s">
        <v>50620</v>
      </c>
      <c r="N282" s="481" t="s">
        <v>15</v>
      </c>
      <c r="O282" s="481" t="s">
        <v>30190</v>
      </c>
    </row>
    <row r="283" spans="1:15" ht="26.4" x14ac:dyDescent="0.3">
      <c r="A283" s="479">
        <v>280</v>
      </c>
      <c r="B283" s="401" t="s">
        <v>51860</v>
      </c>
      <c r="C283" s="401" t="s">
        <v>51861</v>
      </c>
      <c r="D283" s="401" t="s">
        <v>50973</v>
      </c>
      <c r="E283" s="401" t="s">
        <v>51547</v>
      </c>
      <c r="F283" s="401" t="s">
        <v>51136</v>
      </c>
      <c r="G283" s="480" t="s">
        <v>50617</v>
      </c>
      <c r="H283" s="481" t="s">
        <v>39484</v>
      </c>
      <c r="I283" s="401">
        <v>531025</v>
      </c>
      <c r="J283" s="401" t="s">
        <v>51862</v>
      </c>
      <c r="K283" s="401" t="s">
        <v>51863</v>
      </c>
      <c r="L283" s="482">
        <v>0.34799999999999998</v>
      </c>
      <c r="M283" s="479" t="s">
        <v>50620</v>
      </c>
      <c r="N283" s="481" t="s">
        <v>15</v>
      </c>
      <c r="O283" s="481" t="s">
        <v>30190</v>
      </c>
    </row>
    <row r="284" spans="1:15" ht="26.4" x14ac:dyDescent="0.3">
      <c r="A284" s="479">
        <v>281</v>
      </c>
      <c r="B284" s="401" t="s">
        <v>51864</v>
      </c>
      <c r="C284" s="401" t="s">
        <v>51865</v>
      </c>
      <c r="D284" s="401" t="s">
        <v>51839</v>
      </c>
      <c r="E284" s="401" t="s">
        <v>51547</v>
      </c>
      <c r="F284" s="401" t="s">
        <v>51136</v>
      </c>
      <c r="G284" s="480" t="s">
        <v>50617</v>
      </c>
      <c r="H284" s="481" t="s">
        <v>39484</v>
      </c>
      <c r="I284" s="401">
        <v>531025</v>
      </c>
      <c r="J284" s="401" t="s">
        <v>51866</v>
      </c>
      <c r="K284" s="401" t="s">
        <v>51867</v>
      </c>
      <c r="L284" s="482">
        <v>0.55600000000000005</v>
      </c>
      <c r="M284" s="479" t="s">
        <v>50620</v>
      </c>
      <c r="N284" s="481" t="s">
        <v>15</v>
      </c>
      <c r="O284" s="481" t="s">
        <v>30190</v>
      </c>
    </row>
    <row r="285" spans="1:15" ht="26.4" x14ac:dyDescent="0.3">
      <c r="A285" s="479">
        <v>282</v>
      </c>
      <c r="B285" s="401" t="s">
        <v>51868</v>
      </c>
      <c r="C285" s="401" t="s">
        <v>51869</v>
      </c>
      <c r="D285" s="401" t="s">
        <v>51870</v>
      </c>
      <c r="E285" s="401" t="s">
        <v>51547</v>
      </c>
      <c r="F285" s="401" t="s">
        <v>51136</v>
      </c>
      <c r="G285" s="480" t="s">
        <v>50617</v>
      </c>
      <c r="H285" s="481" t="s">
        <v>39484</v>
      </c>
      <c r="I285" s="401">
        <v>531025</v>
      </c>
      <c r="J285" s="401" t="s">
        <v>51871</v>
      </c>
      <c r="K285" s="401" t="s">
        <v>51872</v>
      </c>
      <c r="L285" s="482">
        <v>0.78400000000000003</v>
      </c>
      <c r="M285" s="479" t="s">
        <v>50620</v>
      </c>
      <c r="N285" s="481" t="s">
        <v>15</v>
      </c>
      <c r="O285" s="481" t="s">
        <v>30190</v>
      </c>
    </row>
    <row r="286" spans="1:15" ht="26.4" x14ac:dyDescent="0.3">
      <c r="A286" s="479">
        <v>283</v>
      </c>
      <c r="B286" s="401" t="s">
        <v>51873</v>
      </c>
      <c r="C286" s="401" t="s">
        <v>51874</v>
      </c>
      <c r="D286" s="401" t="s">
        <v>51839</v>
      </c>
      <c r="E286" s="401" t="s">
        <v>51547</v>
      </c>
      <c r="F286" s="401" t="s">
        <v>51136</v>
      </c>
      <c r="G286" s="480" t="s">
        <v>50617</v>
      </c>
      <c r="H286" s="481" t="s">
        <v>39484</v>
      </c>
      <c r="I286" s="401">
        <v>531025</v>
      </c>
      <c r="J286" s="401" t="s">
        <v>51875</v>
      </c>
      <c r="K286" s="401" t="s">
        <v>51876</v>
      </c>
      <c r="L286" s="482">
        <v>0.57599999999999996</v>
      </c>
      <c r="M286" s="479" t="s">
        <v>50620</v>
      </c>
      <c r="N286" s="481" t="s">
        <v>15</v>
      </c>
      <c r="O286" s="481" t="s">
        <v>30190</v>
      </c>
    </row>
    <row r="287" spans="1:15" ht="26.4" x14ac:dyDescent="0.3">
      <c r="A287" s="479">
        <v>284</v>
      </c>
      <c r="B287" s="401" t="s">
        <v>51877</v>
      </c>
      <c r="C287" s="401" t="s">
        <v>51878</v>
      </c>
      <c r="D287" s="401" t="s">
        <v>51682</v>
      </c>
      <c r="E287" s="401" t="s">
        <v>51547</v>
      </c>
      <c r="F287" s="401" t="s">
        <v>51136</v>
      </c>
      <c r="G287" s="480" t="s">
        <v>50617</v>
      </c>
      <c r="H287" s="481" t="s">
        <v>39484</v>
      </c>
      <c r="I287" s="401">
        <v>531025</v>
      </c>
      <c r="J287" s="401" t="s">
        <v>51879</v>
      </c>
      <c r="K287" s="401" t="s">
        <v>51880</v>
      </c>
      <c r="L287" s="482">
        <v>0.36399999999999999</v>
      </c>
      <c r="M287" s="479" t="s">
        <v>50620</v>
      </c>
      <c r="N287" s="481" t="s">
        <v>15</v>
      </c>
      <c r="O287" s="481" t="s">
        <v>30190</v>
      </c>
    </row>
    <row r="288" spans="1:15" ht="26.4" x14ac:dyDescent="0.3">
      <c r="A288" s="479">
        <v>285</v>
      </c>
      <c r="B288" s="401" t="s">
        <v>51881</v>
      </c>
      <c r="C288" s="401" t="s">
        <v>51882</v>
      </c>
      <c r="D288" s="401" t="s">
        <v>51883</v>
      </c>
      <c r="E288" s="401" t="s">
        <v>51547</v>
      </c>
      <c r="F288" s="401" t="s">
        <v>51136</v>
      </c>
      <c r="G288" s="480" t="s">
        <v>50617</v>
      </c>
      <c r="H288" s="481" t="s">
        <v>39484</v>
      </c>
      <c r="I288" s="401">
        <v>531025</v>
      </c>
      <c r="J288" s="401" t="s">
        <v>51884</v>
      </c>
      <c r="K288" s="401" t="s">
        <v>51885</v>
      </c>
      <c r="L288" s="482">
        <v>0.82399999999999995</v>
      </c>
      <c r="M288" s="479" t="s">
        <v>50620</v>
      </c>
      <c r="N288" s="481" t="s">
        <v>15</v>
      </c>
      <c r="O288" s="481" t="s">
        <v>30190</v>
      </c>
    </row>
    <row r="289" spans="1:15" ht="26.4" x14ac:dyDescent="0.3">
      <c r="A289" s="479">
        <v>286</v>
      </c>
      <c r="B289" s="401" t="s">
        <v>51886</v>
      </c>
      <c r="C289" s="401" t="s">
        <v>51887</v>
      </c>
      <c r="D289" s="401" t="s">
        <v>51110</v>
      </c>
      <c r="E289" s="401" t="s">
        <v>51547</v>
      </c>
      <c r="F289" s="401" t="s">
        <v>51136</v>
      </c>
      <c r="G289" s="480" t="s">
        <v>50617</v>
      </c>
      <c r="H289" s="481" t="s">
        <v>39484</v>
      </c>
      <c r="I289" s="401">
        <v>531025</v>
      </c>
      <c r="J289" s="401" t="s">
        <v>51888</v>
      </c>
      <c r="K289" s="401" t="s">
        <v>51889</v>
      </c>
      <c r="L289" s="482">
        <v>0.68799999999999994</v>
      </c>
      <c r="M289" s="479" t="s">
        <v>50620</v>
      </c>
      <c r="N289" s="481" t="s">
        <v>15</v>
      </c>
      <c r="O289" s="481" t="s">
        <v>30190</v>
      </c>
    </row>
    <row r="290" spans="1:15" ht="26.4" x14ac:dyDescent="0.3">
      <c r="A290" s="479">
        <v>287</v>
      </c>
      <c r="B290" s="401" t="s">
        <v>51890</v>
      </c>
      <c r="C290" s="401" t="s">
        <v>51891</v>
      </c>
      <c r="D290" s="401" t="s">
        <v>51556</v>
      </c>
      <c r="E290" s="401" t="s">
        <v>51547</v>
      </c>
      <c r="F290" s="401" t="s">
        <v>51136</v>
      </c>
      <c r="G290" s="480" t="s">
        <v>50617</v>
      </c>
      <c r="H290" s="481" t="s">
        <v>39484</v>
      </c>
      <c r="I290" s="401">
        <v>531025</v>
      </c>
      <c r="J290" s="401" t="s">
        <v>51892</v>
      </c>
      <c r="K290" s="401" t="s">
        <v>51893</v>
      </c>
      <c r="L290" s="482">
        <v>0.72799999999999998</v>
      </c>
      <c r="M290" s="479" t="s">
        <v>50620</v>
      </c>
      <c r="N290" s="481" t="s">
        <v>15</v>
      </c>
      <c r="O290" s="481" t="s">
        <v>30190</v>
      </c>
    </row>
    <row r="291" spans="1:15" ht="26.4" x14ac:dyDescent="0.3">
      <c r="A291" s="479">
        <v>288</v>
      </c>
      <c r="B291" s="401" t="s">
        <v>51894</v>
      </c>
      <c r="C291" s="401" t="s">
        <v>51895</v>
      </c>
      <c r="D291" s="401" t="s">
        <v>51460</v>
      </c>
      <c r="E291" s="401" t="s">
        <v>51547</v>
      </c>
      <c r="F291" s="401" t="s">
        <v>51136</v>
      </c>
      <c r="G291" s="480" t="s">
        <v>50617</v>
      </c>
      <c r="H291" s="481" t="s">
        <v>39484</v>
      </c>
      <c r="I291" s="401">
        <v>531025</v>
      </c>
      <c r="J291" s="401" t="s">
        <v>51896</v>
      </c>
      <c r="K291" s="401" t="s">
        <v>51897</v>
      </c>
      <c r="L291" s="482">
        <v>0.28799999999999998</v>
      </c>
      <c r="M291" s="479" t="s">
        <v>50620</v>
      </c>
      <c r="N291" s="481" t="s">
        <v>15</v>
      </c>
      <c r="O291" s="481" t="s">
        <v>30190</v>
      </c>
    </row>
    <row r="292" spans="1:15" ht="26.4" x14ac:dyDescent="0.3">
      <c r="A292" s="479">
        <v>289</v>
      </c>
      <c r="B292" s="401" t="s">
        <v>51898</v>
      </c>
      <c r="C292" s="401" t="s">
        <v>51899</v>
      </c>
      <c r="D292" s="401" t="s">
        <v>51900</v>
      </c>
      <c r="E292" s="401" t="s">
        <v>51547</v>
      </c>
      <c r="F292" s="401" t="s">
        <v>51136</v>
      </c>
      <c r="G292" s="480" t="s">
        <v>50617</v>
      </c>
      <c r="H292" s="481" t="s">
        <v>39484</v>
      </c>
      <c r="I292" s="401">
        <v>531025</v>
      </c>
      <c r="J292" s="401" t="s">
        <v>51638</v>
      </c>
      <c r="K292" s="401" t="s">
        <v>51639</v>
      </c>
      <c r="L292" s="482">
        <v>0.77600000000000002</v>
      </c>
      <c r="M292" s="479" t="s">
        <v>50620</v>
      </c>
      <c r="N292" s="481" t="s">
        <v>15</v>
      </c>
      <c r="O292" s="481" t="s">
        <v>30190</v>
      </c>
    </row>
    <row r="293" spans="1:15" ht="26.4" x14ac:dyDescent="0.3">
      <c r="A293" s="479">
        <v>290</v>
      </c>
      <c r="B293" s="401" t="s">
        <v>51901</v>
      </c>
      <c r="C293" s="401" t="s">
        <v>51902</v>
      </c>
      <c r="D293" s="401" t="s">
        <v>51903</v>
      </c>
      <c r="E293" s="401" t="s">
        <v>51547</v>
      </c>
      <c r="F293" s="401" t="s">
        <v>51136</v>
      </c>
      <c r="G293" s="480" t="s">
        <v>50617</v>
      </c>
      <c r="H293" s="481" t="s">
        <v>39484</v>
      </c>
      <c r="I293" s="401">
        <v>531025</v>
      </c>
      <c r="J293" s="401" t="s">
        <v>51904</v>
      </c>
      <c r="K293" s="401" t="s">
        <v>51905</v>
      </c>
      <c r="L293" s="482">
        <v>0.80800000000000005</v>
      </c>
      <c r="M293" s="479" t="s">
        <v>50620</v>
      </c>
      <c r="N293" s="481" t="s">
        <v>15</v>
      </c>
      <c r="O293" s="481" t="s">
        <v>30190</v>
      </c>
    </row>
    <row r="294" spans="1:15" ht="26.4" x14ac:dyDescent="0.3">
      <c r="A294" s="479">
        <v>291</v>
      </c>
      <c r="B294" s="401" t="s">
        <v>51906</v>
      </c>
      <c r="C294" s="401" t="s">
        <v>51907</v>
      </c>
      <c r="D294" s="401" t="s">
        <v>51908</v>
      </c>
      <c r="E294" s="401" t="s">
        <v>51547</v>
      </c>
      <c r="F294" s="401" t="s">
        <v>51136</v>
      </c>
      <c r="G294" s="480" t="s">
        <v>50617</v>
      </c>
      <c r="H294" s="481" t="s">
        <v>39484</v>
      </c>
      <c r="I294" s="401">
        <v>531025</v>
      </c>
      <c r="J294" s="401" t="s">
        <v>51909</v>
      </c>
      <c r="K294" s="401" t="s">
        <v>51910</v>
      </c>
      <c r="L294" s="482">
        <v>0.57199999999999995</v>
      </c>
      <c r="M294" s="479" t="s">
        <v>50620</v>
      </c>
      <c r="N294" s="481" t="s">
        <v>15</v>
      </c>
      <c r="O294" s="481" t="s">
        <v>30190</v>
      </c>
    </row>
    <row r="295" spans="1:15" ht="26.4" x14ac:dyDescent="0.3">
      <c r="A295" s="479">
        <v>292</v>
      </c>
      <c r="B295" s="401" t="s">
        <v>51911</v>
      </c>
      <c r="C295" s="401" t="s">
        <v>51912</v>
      </c>
      <c r="D295" s="401" t="s">
        <v>51027</v>
      </c>
      <c r="E295" s="401" t="s">
        <v>51547</v>
      </c>
      <c r="F295" s="401" t="s">
        <v>51136</v>
      </c>
      <c r="G295" s="480" t="s">
        <v>50617</v>
      </c>
      <c r="H295" s="481" t="s">
        <v>39484</v>
      </c>
      <c r="I295" s="401">
        <v>531025</v>
      </c>
      <c r="J295" s="401" t="s">
        <v>51913</v>
      </c>
      <c r="K295" s="401" t="s">
        <v>51914</v>
      </c>
      <c r="L295" s="482">
        <v>0.78</v>
      </c>
      <c r="M295" s="479" t="s">
        <v>50620</v>
      </c>
      <c r="N295" s="481" t="s">
        <v>15</v>
      </c>
      <c r="O295" s="481" t="s">
        <v>30190</v>
      </c>
    </row>
    <row r="296" spans="1:15" ht="26.4" x14ac:dyDescent="0.3">
      <c r="A296" s="479">
        <v>293</v>
      </c>
      <c r="B296" s="401" t="s">
        <v>51915</v>
      </c>
      <c r="C296" s="401" t="s">
        <v>51916</v>
      </c>
      <c r="D296" s="401" t="s">
        <v>51917</v>
      </c>
      <c r="E296" s="401" t="s">
        <v>51547</v>
      </c>
      <c r="F296" s="401" t="s">
        <v>51136</v>
      </c>
      <c r="G296" s="480" t="s">
        <v>50617</v>
      </c>
      <c r="H296" s="481" t="s">
        <v>39484</v>
      </c>
      <c r="I296" s="401">
        <v>531025</v>
      </c>
      <c r="J296" s="401" t="s">
        <v>51918</v>
      </c>
      <c r="K296" s="401" t="s">
        <v>51919</v>
      </c>
      <c r="L296" s="482">
        <v>0.28000000000000003</v>
      </c>
      <c r="M296" s="479" t="s">
        <v>50620</v>
      </c>
      <c r="N296" s="481" t="s">
        <v>15</v>
      </c>
      <c r="O296" s="481" t="s">
        <v>30190</v>
      </c>
    </row>
    <row r="297" spans="1:15" ht="26.4" x14ac:dyDescent="0.3">
      <c r="A297" s="479">
        <v>294</v>
      </c>
      <c r="B297" s="401" t="s">
        <v>51920</v>
      </c>
      <c r="C297" s="401" t="s">
        <v>51921</v>
      </c>
      <c r="D297" s="401" t="s">
        <v>51682</v>
      </c>
      <c r="E297" s="401" t="s">
        <v>51547</v>
      </c>
      <c r="F297" s="401" t="s">
        <v>51136</v>
      </c>
      <c r="G297" s="480" t="s">
        <v>50617</v>
      </c>
      <c r="H297" s="481" t="s">
        <v>39484</v>
      </c>
      <c r="I297" s="401">
        <v>531025</v>
      </c>
      <c r="J297" s="401" t="s">
        <v>51922</v>
      </c>
      <c r="K297" s="401" t="s">
        <v>51923</v>
      </c>
      <c r="L297" s="482">
        <v>0.64</v>
      </c>
      <c r="M297" s="479" t="s">
        <v>50620</v>
      </c>
      <c r="N297" s="481" t="s">
        <v>15</v>
      </c>
      <c r="O297" s="481" t="s">
        <v>30190</v>
      </c>
    </row>
    <row r="298" spans="1:15" ht="26.4" x14ac:dyDescent="0.3">
      <c r="A298" s="479">
        <v>295</v>
      </c>
      <c r="B298" s="401" t="s">
        <v>51924</v>
      </c>
      <c r="C298" s="401" t="s">
        <v>51925</v>
      </c>
      <c r="D298" s="401" t="s">
        <v>50771</v>
      </c>
      <c r="E298" s="401" t="s">
        <v>51547</v>
      </c>
      <c r="F298" s="401" t="s">
        <v>51136</v>
      </c>
      <c r="G298" s="480" t="s">
        <v>50617</v>
      </c>
      <c r="H298" s="481" t="s">
        <v>39484</v>
      </c>
      <c r="I298" s="401">
        <v>531025</v>
      </c>
      <c r="J298" s="401" t="s">
        <v>51926</v>
      </c>
      <c r="K298" s="401" t="s">
        <v>51927</v>
      </c>
      <c r="L298" s="482">
        <v>0.26400000000000001</v>
      </c>
      <c r="M298" s="479" t="s">
        <v>50620</v>
      </c>
      <c r="N298" s="481" t="s">
        <v>15</v>
      </c>
      <c r="O298" s="481" t="s">
        <v>30190</v>
      </c>
    </row>
    <row r="299" spans="1:15" ht="26.4" x14ac:dyDescent="0.3">
      <c r="A299" s="479">
        <v>296</v>
      </c>
      <c r="B299" s="401" t="s">
        <v>51928</v>
      </c>
      <c r="C299" s="401" t="s">
        <v>51929</v>
      </c>
      <c r="D299" s="401" t="s">
        <v>51794</v>
      </c>
      <c r="E299" s="401" t="s">
        <v>51547</v>
      </c>
      <c r="F299" s="401" t="s">
        <v>51136</v>
      </c>
      <c r="G299" s="480" t="s">
        <v>50617</v>
      </c>
      <c r="H299" s="481" t="s">
        <v>39484</v>
      </c>
      <c r="I299" s="401">
        <v>531025</v>
      </c>
      <c r="J299" s="401" t="s">
        <v>51930</v>
      </c>
      <c r="K299" s="401" t="s">
        <v>51931</v>
      </c>
      <c r="L299" s="482">
        <v>0.39200000000000002</v>
      </c>
      <c r="M299" s="479" t="s">
        <v>50620</v>
      </c>
      <c r="N299" s="481" t="s">
        <v>15</v>
      </c>
      <c r="O299" s="481" t="s">
        <v>30190</v>
      </c>
    </row>
    <row r="300" spans="1:15" ht="26.4" x14ac:dyDescent="0.3">
      <c r="A300" s="479">
        <v>297</v>
      </c>
      <c r="B300" s="401" t="s">
        <v>51932</v>
      </c>
      <c r="C300" s="401" t="s">
        <v>51933</v>
      </c>
      <c r="D300" s="401" t="s">
        <v>51934</v>
      </c>
      <c r="E300" s="401" t="s">
        <v>51547</v>
      </c>
      <c r="F300" s="401" t="s">
        <v>51136</v>
      </c>
      <c r="G300" s="480" t="s">
        <v>50617</v>
      </c>
      <c r="H300" s="481" t="s">
        <v>39484</v>
      </c>
      <c r="I300" s="401">
        <v>531025</v>
      </c>
      <c r="J300" s="401" t="s">
        <v>51935</v>
      </c>
      <c r="K300" s="401" t="s">
        <v>51936</v>
      </c>
      <c r="L300" s="482">
        <v>0.57199999999999995</v>
      </c>
      <c r="M300" s="479" t="s">
        <v>50620</v>
      </c>
      <c r="N300" s="481" t="s">
        <v>15</v>
      </c>
      <c r="O300" s="481" t="s">
        <v>30190</v>
      </c>
    </row>
    <row r="301" spans="1:15" ht="26.4" x14ac:dyDescent="0.3">
      <c r="A301" s="479">
        <v>298</v>
      </c>
      <c r="B301" s="401" t="s">
        <v>51937</v>
      </c>
      <c r="C301" s="401" t="s">
        <v>51938</v>
      </c>
      <c r="D301" s="401" t="s">
        <v>51934</v>
      </c>
      <c r="E301" s="401" t="s">
        <v>51547</v>
      </c>
      <c r="F301" s="401" t="s">
        <v>51136</v>
      </c>
      <c r="G301" s="480" t="s">
        <v>50617</v>
      </c>
      <c r="H301" s="481" t="s">
        <v>39484</v>
      </c>
      <c r="I301" s="401">
        <v>531025</v>
      </c>
      <c r="J301" s="401" t="s">
        <v>51939</v>
      </c>
      <c r="K301" s="401" t="s">
        <v>51940</v>
      </c>
      <c r="L301" s="482">
        <v>0.79600000000000004</v>
      </c>
      <c r="M301" s="479" t="s">
        <v>50620</v>
      </c>
      <c r="N301" s="481" t="s">
        <v>15</v>
      </c>
      <c r="O301" s="481" t="s">
        <v>30190</v>
      </c>
    </row>
    <row r="302" spans="1:15" ht="26.4" x14ac:dyDescent="0.3">
      <c r="A302" s="479">
        <v>299</v>
      </c>
      <c r="B302" s="401" t="s">
        <v>51941</v>
      </c>
      <c r="C302" s="401" t="s">
        <v>51942</v>
      </c>
      <c r="D302" s="401" t="s">
        <v>51943</v>
      </c>
      <c r="E302" s="401" t="s">
        <v>51547</v>
      </c>
      <c r="F302" s="401" t="s">
        <v>51136</v>
      </c>
      <c r="G302" s="480" t="s">
        <v>50617</v>
      </c>
      <c r="H302" s="481" t="s">
        <v>39484</v>
      </c>
      <c r="I302" s="401">
        <v>531025</v>
      </c>
      <c r="J302" s="401" t="s">
        <v>51944</v>
      </c>
      <c r="K302" s="401" t="s">
        <v>51945</v>
      </c>
      <c r="L302" s="482">
        <v>0.78400000000000003</v>
      </c>
      <c r="M302" s="479" t="s">
        <v>50620</v>
      </c>
      <c r="N302" s="481" t="s">
        <v>15</v>
      </c>
      <c r="O302" s="481" t="s">
        <v>30190</v>
      </c>
    </row>
    <row r="303" spans="1:15" ht="26.4" x14ac:dyDescent="0.3">
      <c r="A303" s="479">
        <v>300</v>
      </c>
      <c r="B303" s="401" t="s">
        <v>51946</v>
      </c>
      <c r="C303" s="401" t="s">
        <v>51947</v>
      </c>
      <c r="D303" s="401" t="s">
        <v>51948</v>
      </c>
      <c r="E303" s="401" t="s">
        <v>51547</v>
      </c>
      <c r="F303" s="401" t="s">
        <v>51136</v>
      </c>
      <c r="G303" s="480" t="s">
        <v>50617</v>
      </c>
      <c r="H303" s="481" t="s">
        <v>39484</v>
      </c>
      <c r="I303" s="401">
        <v>531025</v>
      </c>
      <c r="J303" s="401" t="s">
        <v>51949</v>
      </c>
      <c r="K303" s="401" t="s">
        <v>51950</v>
      </c>
      <c r="L303" s="482">
        <v>0.46800000000000003</v>
      </c>
      <c r="M303" s="479" t="s">
        <v>50620</v>
      </c>
      <c r="N303" s="481" t="s">
        <v>15</v>
      </c>
      <c r="O303" s="481" t="s">
        <v>30190</v>
      </c>
    </row>
    <row r="304" spans="1:15" ht="26.4" x14ac:dyDescent="0.3">
      <c r="A304" s="479">
        <v>301</v>
      </c>
      <c r="B304" s="401" t="s">
        <v>51951</v>
      </c>
      <c r="C304" s="401" t="s">
        <v>51952</v>
      </c>
      <c r="D304" s="401" t="s">
        <v>51556</v>
      </c>
      <c r="E304" s="401" t="s">
        <v>51547</v>
      </c>
      <c r="F304" s="401" t="s">
        <v>51136</v>
      </c>
      <c r="G304" s="480" t="s">
        <v>50617</v>
      </c>
      <c r="H304" s="481" t="s">
        <v>39484</v>
      </c>
      <c r="I304" s="401">
        <v>531025</v>
      </c>
      <c r="J304" s="401" t="s">
        <v>51953</v>
      </c>
      <c r="K304" s="401" t="s">
        <v>51954</v>
      </c>
      <c r="L304" s="482">
        <v>0.32</v>
      </c>
      <c r="M304" s="479" t="s">
        <v>50620</v>
      </c>
      <c r="N304" s="481" t="s">
        <v>15</v>
      </c>
      <c r="O304" s="481" t="s">
        <v>30190</v>
      </c>
    </row>
    <row r="305" spans="1:15" ht="26.4" x14ac:dyDescent="0.3">
      <c r="A305" s="479">
        <v>302</v>
      </c>
      <c r="B305" s="401" t="s">
        <v>51955</v>
      </c>
      <c r="C305" s="401" t="s">
        <v>51956</v>
      </c>
      <c r="D305" s="401" t="s">
        <v>51957</v>
      </c>
      <c r="E305" s="401" t="s">
        <v>51547</v>
      </c>
      <c r="F305" s="401" t="s">
        <v>51136</v>
      </c>
      <c r="G305" s="480" t="s">
        <v>50617</v>
      </c>
      <c r="H305" s="481" t="s">
        <v>39484</v>
      </c>
      <c r="I305" s="401">
        <v>531025</v>
      </c>
      <c r="J305" s="401" t="s">
        <v>51958</v>
      </c>
      <c r="K305" s="401" t="s">
        <v>51959</v>
      </c>
      <c r="L305" s="482">
        <v>0.61599999999999999</v>
      </c>
      <c r="M305" s="479" t="s">
        <v>50620</v>
      </c>
      <c r="N305" s="481" t="s">
        <v>15</v>
      </c>
      <c r="O305" s="481" t="s">
        <v>30190</v>
      </c>
    </row>
    <row r="306" spans="1:15" ht="26.4" x14ac:dyDescent="0.3">
      <c r="A306" s="479">
        <v>303</v>
      </c>
      <c r="B306" s="401" t="s">
        <v>51960</v>
      </c>
      <c r="C306" s="401" t="s">
        <v>51961</v>
      </c>
      <c r="D306" s="401" t="s">
        <v>50925</v>
      </c>
      <c r="E306" s="401" t="s">
        <v>51547</v>
      </c>
      <c r="F306" s="401" t="s">
        <v>51136</v>
      </c>
      <c r="G306" s="480" t="s">
        <v>50617</v>
      </c>
      <c r="H306" s="481" t="s">
        <v>39484</v>
      </c>
      <c r="I306" s="401">
        <v>531025</v>
      </c>
      <c r="J306" s="401" t="s">
        <v>51962</v>
      </c>
      <c r="K306" s="401" t="s">
        <v>51963</v>
      </c>
      <c r="L306" s="482">
        <v>0.44800000000000001</v>
      </c>
      <c r="M306" s="479" t="s">
        <v>50620</v>
      </c>
      <c r="N306" s="481" t="s">
        <v>15</v>
      </c>
      <c r="O306" s="481" t="s">
        <v>30190</v>
      </c>
    </row>
    <row r="307" spans="1:15" ht="26.4" x14ac:dyDescent="0.3">
      <c r="A307" s="479">
        <v>304</v>
      </c>
      <c r="B307" s="401" t="s">
        <v>51964</v>
      </c>
      <c r="C307" s="401" t="s">
        <v>51965</v>
      </c>
      <c r="D307" s="401" t="s">
        <v>51179</v>
      </c>
      <c r="E307" s="401" t="s">
        <v>51547</v>
      </c>
      <c r="F307" s="401" t="s">
        <v>51136</v>
      </c>
      <c r="G307" s="480" t="s">
        <v>50617</v>
      </c>
      <c r="H307" s="481" t="s">
        <v>39484</v>
      </c>
      <c r="I307" s="401">
        <v>531025</v>
      </c>
      <c r="J307" s="401" t="s">
        <v>51966</v>
      </c>
      <c r="K307" s="401" t="s">
        <v>51967</v>
      </c>
      <c r="L307" s="482">
        <v>0.72399999999999998</v>
      </c>
      <c r="M307" s="479" t="s">
        <v>50620</v>
      </c>
      <c r="N307" s="481" t="s">
        <v>15</v>
      </c>
      <c r="O307" s="481" t="s">
        <v>30190</v>
      </c>
    </row>
    <row r="308" spans="1:15" ht="26.4" x14ac:dyDescent="0.3">
      <c r="A308" s="479">
        <v>305</v>
      </c>
      <c r="B308" s="401" t="s">
        <v>51968</v>
      </c>
      <c r="C308" s="401" t="s">
        <v>51969</v>
      </c>
      <c r="D308" s="364" t="s">
        <v>42373</v>
      </c>
      <c r="E308" s="401" t="s">
        <v>51970</v>
      </c>
      <c r="F308" s="401" t="s">
        <v>51971</v>
      </c>
      <c r="G308" s="480" t="s">
        <v>50617</v>
      </c>
      <c r="H308" s="481" t="s">
        <v>39484</v>
      </c>
      <c r="I308" s="401">
        <v>530125</v>
      </c>
      <c r="J308" s="401" t="s">
        <v>51972</v>
      </c>
      <c r="K308" s="401" t="s">
        <v>51973</v>
      </c>
      <c r="L308" s="482">
        <v>1.252</v>
      </c>
      <c r="M308" s="479" t="s">
        <v>50620</v>
      </c>
      <c r="N308" s="481" t="s">
        <v>15</v>
      </c>
      <c r="O308" s="481" t="s">
        <v>30190</v>
      </c>
    </row>
    <row r="309" spans="1:15" ht="26.4" x14ac:dyDescent="0.3">
      <c r="A309" s="479">
        <v>306</v>
      </c>
      <c r="B309" s="401" t="s">
        <v>51974</v>
      </c>
      <c r="C309" s="401" t="s">
        <v>51975</v>
      </c>
      <c r="D309" s="401" t="s">
        <v>39887</v>
      </c>
      <c r="E309" s="401" t="s">
        <v>51970</v>
      </c>
      <c r="F309" s="401" t="s">
        <v>51971</v>
      </c>
      <c r="G309" s="480" t="s">
        <v>50617</v>
      </c>
      <c r="H309" s="481" t="s">
        <v>39484</v>
      </c>
      <c r="I309" s="401">
        <v>530125</v>
      </c>
      <c r="J309" s="401" t="s">
        <v>51976</v>
      </c>
      <c r="K309" s="401" t="s">
        <v>51977</v>
      </c>
      <c r="L309" s="482">
        <v>1.1559999999999999</v>
      </c>
      <c r="M309" s="479" t="s">
        <v>50620</v>
      </c>
      <c r="N309" s="481" t="s">
        <v>15</v>
      </c>
      <c r="O309" s="481" t="s">
        <v>30190</v>
      </c>
    </row>
    <row r="310" spans="1:15" ht="26.4" x14ac:dyDescent="0.3">
      <c r="A310" s="479">
        <v>307</v>
      </c>
      <c r="B310" s="401" t="s">
        <v>51978</v>
      </c>
      <c r="C310" s="401" t="s">
        <v>51979</v>
      </c>
      <c r="D310" s="401" t="s">
        <v>42373</v>
      </c>
      <c r="E310" s="401" t="s">
        <v>51970</v>
      </c>
      <c r="F310" s="401" t="s">
        <v>51971</v>
      </c>
      <c r="G310" s="480" t="s">
        <v>50617</v>
      </c>
      <c r="H310" s="481" t="s">
        <v>39484</v>
      </c>
      <c r="I310" s="401">
        <v>530125</v>
      </c>
      <c r="J310" s="401" t="s">
        <v>51980</v>
      </c>
      <c r="K310" s="401" t="s">
        <v>51981</v>
      </c>
      <c r="L310" s="482">
        <v>2.3919999999999999</v>
      </c>
      <c r="M310" s="479" t="s">
        <v>50620</v>
      </c>
      <c r="N310" s="481" t="s">
        <v>15</v>
      </c>
      <c r="O310" s="481" t="s">
        <v>30190</v>
      </c>
    </row>
    <row r="311" spans="1:15" ht="26.4" x14ac:dyDescent="0.3">
      <c r="A311" s="479">
        <v>308</v>
      </c>
      <c r="B311" s="401" t="s">
        <v>51982</v>
      </c>
      <c r="C311" s="401" t="s">
        <v>51983</v>
      </c>
      <c r="D311" s="401" t="s">
        <v>34811</v>
      </c>
      <c r="E311" s="401" t="s">
        <v>51970</v>
      </c>
      <c r="F311" s="401" t="s">
        <v>51971</v>
      </c>
      <c r="G311" s="480" t="s">
        <v>50617</v>
      </c>
      <c r="H311" s="481" t="s">
        <v>39484</v>
      </c>
      <c r="I311" s="401">
        <v>530125</v>
      </c>
      <c r="J311" s="401" t="s">
        <v>51984</v>
      </c>
      <c r="K311" s="401" t="s">
        <v>51985</v>
      </c>
      <c r="L311" s="482">
        <v>3.0680000000000001</v>
      </c>
      <c r="M311" s="479" t="s">
        <v>50620</v>
      </c>
      <c r="N311" s="481" t="s">
        <v>15</v>
      </c>
      <c r="O311" s="481" t="s">
        <v>30190</v>
      </c>
    </row>
    <row r="312" spans="1:15" ht="26.4" x14ac:dyDescent="0.3">
      <c r="A312" s="479">
        <v>309</v>
      </c>
      <c r="B312" s="401" t="s">
        <v>51986</v>
      </c>
      <c r="C312" s="401" t="s">
        <v>51987</v>
      </c>
      <c r="D312" s="401" t="s">
        <v>42373</v>
      </c>
      <c r="E312" s="401" t="s">
        <v>51970</v>
      </c>
      <c r="F312" s="401" t="s">
        <v>51971</v>
      </c>
      <c r="G312" s="480" t="s">
        <v>50617</v>
      </c>
      <c r="H312" s="481" t="s">
        <v>39484</v>
      </c>
      <c r="I312" s="401">
        <v>530125</v>
      </c>
      <c r="J312" s="401" t="s">
        <v>51988</v>
      </c>
      <c r="K312" s="401" t="s">
        <v>51989</v>
      </c>
      <c r="L312" s="482">
        <v>1.1919999999999999</v>
      </c>
      <c r="M312" s="479" t="s">
        <v>50620</v>
      </c>
      <c r="N312" s="481" t="s">
        <v>15</v>
      </c>
      <c r="O312" s="481" t="s">
        <v>30190</v>
      </c>
    </row>
    <row r="313" spans="1:15" ht="26.4" x14ac:dyDescent="0.3">
      <c r="A313" s="479">
        <v>310</v>
      </c>
      <c r="B313" s="401" t="s">
        <v>51990</v>
      </c>
      <c r="C313" s="401" t="s">
        <v>51991</v>
      </c>
      <c r="D313" s="401" t="s">
        <v>33705</v>
      </c>
      <c r="E313" s="401" t="s">
        <v>51970</v>
      </c>
      <c r="F313" s="401" t="s">
        <v>51971</v>
      </c>
      <c r="G313" s="480" t="s">
        <v>50617</v>
      </c>
      <c r="H313" s="481" t="s">
        <v>39484</v>
      </c>
      <c r="I313" s="401">
        <v>530125</v>
      </c>
      <c r="J313" s="401" t="s">
        <v>51992</v>
      </c>
      <c r="K313" s="401" t="s">
        <v>51993</v>
      </c>
      <c r="L313" s="482">
        <v>3.8</v>
      </c>
      <c r="M313" s="479" t="s">
        <v>50620</v>
      </c>
      <c r="N313" s="481" t="s">
        <v>15</v>
      </c>
      <c r="O313" s="481" t="s">
        <v>30190</v>
      </c>
    </row>
    <row r="314" spans="1:15" ht="26.4" x14ac:dyDescent="0.3">
      <c r="A314" s="479">
        <v>311</v>
      </c>
      <c r="B314" s="401" t="s">
        <v>51994</v>
      </c>
      <c r="C314" s="401" t="s">
        <v>51995</v>
      </c>
      <c r="D314" s="401" t="s">
        <v>51027</v>
      </c>
      <c r="E314" s="401" t="s">
        <v>51970</v>
      </c>
      <c r="F314" s="401" t="s">
        <v>51971</v>
      </c>
      <c r="G314" s="480" t="s">
        <v>50617</v>
      </c>
      <c r="H314" s="481" t="s">
        <v>39484</v>
      </c>
      <c r="I314" s="401">
        <v>530125</v>
      </c>
      <c r="J314" s="401" t="s">
        <v>51996</v>
      </c>
      <c r="K314" s="401" t="s">
        <v>51997</v>
      </c>
      <c r="L314" s="482">
        <v>1.2</v>
      </c>
      <c r="M314" s="479" t="s">
        <v>50620</v>
      </c>
      <c r="N314" s="481" t="s">
        <v>15</v>
      </c>
      <c r="O314" s="481" t="s">
        <v>30190</v>
      </c>
    </row>
    <row r="315" spans="1:15" ht="26.4" x14ac:dyDescent="0.3">
      <c r="A315" s="479">
        <v>312</v>
      </c>
      <c r="B315" s="401" t="s">
        <v>51998</v>
      </c>
      <c r="C315" s="401" t="s">
        <v>51999</v>
      </c>
      <c r="D315" s="401" t="s">
        <v>52000</v>
      </c>
      <c r="E315" s="401" t="s">
        <v>51970</v>
      </c>
      <c r="F315" s="401" t="s">
        <v>51971</v>
      </c>
      <c r="G315" s="480" t="s">
        <v>50617</v>
      </c>
      <c r="H315" s="481" t="s">
        <v>39484</v>
      </c>
      <c r="I315" s="401">
        <v>530125</v>
      </c>
      <c r="J315" s="401" t="s">
        <v>52001</v>
      </c>
      <c r="K315" s="401" t="s">
        <v>52002</v>
      </c>
      <c r="L315" s="482">
        <v>1.1559999999999999</v>
      </c>
      <c r="M315" s="479" t="s">
        <v>50620</v>
      </c>
      <c r="N315" s="481" t="s">
        <v>15</v>
      </c>
      <c r="O315" s="481" t="s">
        <v>30190</v>
      </c>
    </row>
    <row r="316" spans="1:15" ht="26.4" x14ac:dyDescent="0.3">
      <c r="A316" s="479">
        <v>313</v>
      </c>
      <c r="B316" s="401" t="s">
        <v>52003</v>
      </c>
      <c r="C316" s="401" t="s">
        <v>52004</v>
      </c>
      <c r="D316" s="401" t="s">
        <v>52005</v>
      </c>
      <c r="E316" s="401" t="s">
        <v>51970</v>
      </c>
      <c r="F316" s="401" t="s">
        <v>51971</v>
      </c>
      <c r="G316" s="480" t="s">
        <v>50617</v>
      </c>
      <c r="H316" s="481" t="s">
        <v>39484</v>
      </c>
      <c r="I316" s="401">
        <v>530125</v>
      </c>
      <c r="J316" s="401" t="s">
        <v>52006</v>
      </c>
      <c r="K316" s="401" t="s">
        <v>52007</v>
      </c>
      <c r="L316" s="482">
        <v>1.6879999999999999</v>
      </c>
      <c r="M316" s="479" t="s">
        <v>50620</v>
      </c>
      <c r="N316" s="481" t="s">
        <v>15</v>
      </c>
      <c r="O316" s="481" t="s">
        <v>30190</v>
      </c>
    </row>
    <row r="317" spans="1:15" ht="26.4" x14ac:dyDescent="0.3">
      <c r="A317" s="479">
        <v>314</v>
      </c>
      <c r="B317" s="401" t="s">
        <v>52008</v>
      </c>
      <c r="C317" s="401" t="s">
        <v>52009</v>
      </c>
      <c r="D317" s="401" t="s">
        <v>33541</v>
      </c>
      <c r="E317" s="401" t="s">
        <v>51970</v>
      </c>
      <c r="F317" s="401" t="s">
        <v>51971</v>
      </c>
      <c r="G317" s="480" t="s">
        <v>50617</v>
      </c>
      <c r="H317" s="481" t="s">
        <v>39484</v>
      </c>
      <c r="I317" s="401">
        <v>530125</v>
      </c>
      <c r="J317" s="401" t="s">
        <v>52010</v>
      </c>
      <c r="K317" s="401" t="s">
        <v>52011</v>
      </c>
      <c r="L317" s="482">
        <v>1.4159999999999999</v>
      </c>
      <c r="M317" s="479" t="s">
        <v>50620</v>
      </c>
      <c r="N317" s="481" t="s">
        <v>15</v>
      </c>
      <c r="O317" s="481" t="s">
        <v>30190</v>
      </c>
    </row>
    <row r="318" spans="1:15" ht="26.4" x14ac:dyDescent="0.3">
      <c r="A318" s="479">
        <v>315</v>
      </c>
      <c r="B318" s="401" t="s">
        <v>52012</v>
      </c>
      <c r="C318" s="401" t="s">
        <v>52013</v>
      </c>
      <c r="D318" s="401" t="s">
        <v>39795</v>
      </c>
      <c r="E318" s="401" t="s">
        <v>51970</v>
      </c>
      <c r="F318" s="401" t="s">
        <v>51971</v>
      </c>
      <c r="G318" s="480" t="s">
        <v>50617</v>
      </c>
      <c r="H318" s="481" t="s">
        <v>39484</v>
      </c>
      <c r="I318" s="401">
        <v>530125</v>
      </c>
      <c r="J318" s="401" t="s">
        <v>52014</v>
      </c>
      <c r="K318" s="401" t="s">
        <v>52015</v>
      </c>
      <c r="L318" s="482">
        <v>1.948</v>
      </c>
      <c r="M318" s="479" t="s">
        <v>50620</v>
      </c>
      <c r="N318" s="481" t="s">
        <v>15</v>
      </c>
      <c r="O318" s="481" t="s">
        <v>30190</v>
      </c>
    </row>
    <row r="319" spans="1:15" ht="26.4" x14ac:dyDescent="0.3">
      <c r="A319" s="479">
        <v>316</v>
      </c>
      <c r="B319" s="401" t="s">
        <v>52016</v>
      </c>
      <c r="C319" s="401" t="s">
        <v>52017</v>
      </c>
      <c r="D319" s="401" t="s">
        <v>52018</v>
      </c>
      <c r="E319" s="401" t="s">
        <v>51970</v>
      </c>
      <c r="F319" s="401" t="s">
        <v>51971</v>
      </c>
      <c r="G319" s="480" t="s">
        <v>50617</v>
      </c>
      <c r="H319" s="481" t="s">
        <v>39484</v>
      </c>
      <c r="I319" s="401">
        <v>530125</v>
      </c>
      <c r="J319" s="401" t="s">
        <v>52019</v>
      </c>
      <c r="K319" s="401" t="s">
        <v>52020</v>
      </c>
      <c r="L319" s="482">
        <v>1.752</v>
      </c>
      <c r="M319" s="479" t="s">
        <v>50620</v>
      </c>
      <c r="N319" s="481" t="s">
        <v>15</v>
      </c>
      <c r="O319" s="481" t="s">
        <v>30190</v>
      </c>
    </row>
    <row r="320" spans="1:15" ht="26.4" x14ac:dyDescent="0.3">
      <c r="A320" s="479">
        <v>317</v>
      </c>
      <c r="B320" s="401" t="s">
        <v>52021</v>
      </c>
      <c r="C320" s="401" t="s">
        <v>51140</v>
      </c>
      <c r="D320" s="401" t="s">
        <v>22554</v>
      </c>
      <c r="E320" s="401" t="s">
        <v>51970</v>
      </c>
      <c r="F320" s="401" t="s">
        <v>51971</v>
      </c>
      <c r="G320" s="480" t="s">
        <v>50617</v>
      </c>
      <c r="H320" s="481" t="s">
        <v>39484</v>
      </c>
      <c r="I320" s="401">
        <v>530125</v>
      </c>
      <c r="J320" s="401" t="s">
        <v>52022</v>
      </c>
      <c r="K320" s="401" t="s">
        <v>52023</v>
      </c>
      <c r="L320" s="482">
        <v>1.3120000000000001</v>
      </c>
      <c r="M320" s="479" t="s">
        <v>50620</v>
      </c>
      <c r="N320" s="481" t="s">
        <v>15</v>
      </c>
      <c r="O320" s="481" t="s">
        <v>30190</v>
      </c>
    </row>
    <row r="321" spans="1:15" ht="26.4" x14ac:dyDescent="0.3">
      <c r="A321" s="479">
        <v>318</v>
      </c>
      <c r="B321" s="401" t="s">
        <v>52024</v>
      </c>
      <c r="C321" s="401" t="s">
        <v>52025</v>
      </c>
      <c r="D321" s="401" t="s">
        <v>52026</v>
      </c>
      <c r="E321" s="401" t="s">
        <v>51970</v>
      </c>
      <c r="F321" s="401" t="s">
        <v>51971</v>
      </c>
      <c r="G321" s="480" t="s">
        <v>50617</v>
      </c>
      <c r="H321" s="481" t="s">
        <v>39484</v>
      </c>
      <c r="I321" s="401">
        <v>530125</v>
      </c>
      <c r="J321" s="401" t="s">
        <v>52027</v>
      </c>
      <c r="K321" s="401" t="s">
        <v>52028</v>
      </c>
      <c r="L321" s="482">
        <v>0.92400000000000004</v>
      </c>
      <c r="M321" s="479" t="s">
        <v>50620</v>
      </c>
      <c r="N321" s="481" t="s">
        <v>15</v>
      </c>
      <c r="O321" s="481" t="s">
        <v>30190</v>
      </c>
    </row>
    <row r="322" spans="1:15" ht="26.4" x14ac:dyDescent="0.3">
      <c r="A322" s="479">
        <v>319</v>
      </c>
      <c r="B322" s="401" t="s">
        <v>52029</v>
      </c>
      <c r="C322" s="401" t="s">
        <v>52030</v>
      </c>
      <c r="D322" s="401" t="s">
        <v>39795</v>
      </c>
      <c r="E322" s="401" t="s">
        <v>51970</v>
      </c>
      <c r="F322" s="401" t="s">
        <v>51971</v>
      </c>
      <c r="G322" s="480" t="s">
        <v>50617</v>
      </c>
      <c r="H322" s="481" t="s">
        <v>39484</v>
      </c>
      <c r="I322" s="401">
        <v>530125</v>
      </c>
      <c r="J322" s="401" t="s">
        <v>52031</v>
      </c>
      <c r="K322" s="401" t="s">
        <v>52032</v>
      </c>
      <c r="L322" s="482">
        <v>0.90800000000000003</v>
      </c>
      <c r="M322" s="479" t="s">
        <v>50620</v>
      </c>
      <c r="N322" s="481" t="s">
        <v>15</v>
      </c>
      <c r="O322" s="481" t="s">
        <v>30190</v>
      </c>
    </row>
    <row r="323" spans="1:15" ht="26.4" x14ac:dyDescent="0.3">
      <c r="A323" s="479">
        <v>320</v>
      </c>
      <c r="B323" s="401" t="s">
        <v>52033</v>
      </c>
      <c r="C323" s="401" t="s">
        <v>52034</v>
      </c>
      <c r="D323" s="401" t="s">
        <v>51957</v>
      </c>
      <c r="E323" s="401" t="s">
        <v>51970</v>
      </c>
      <c r="F323" s="401" t="s">
        <v>51971</v>
      </c>
      <c r="G323" s="480" t="s">
        <v>50617</v>
      </c>
      <c r="H323" s="481" t="s">
        <v>39484</v>
      </c>
      <c r="I323" s="401">
        <v>530125</v>
      </c>
      <c r="J323" s="401" t="s">
        <v>52035</v>
      </c>
      <c r="K323" s="401" t="s">
        <v>52036</v>
      </c>
      <c r="L323" s="482">
        <v>1.28</v>
      </c>
      <c r="M323" s="479" t="s">
        <v>50620</v>
      </c>
      <c r="N323" s="481" t="s">
        <v>15</v>
      </c>
      <c r="O323" s="481" t="s">
        <v>30190</v>
      </c>
    </row>
    <row r="324" spans="1:15" ht="26.4" x14ac:dyDescent="0.3">
      <c r="A324" s="479">
        <v>321</v>
      </c>
      <c r="B324" s="401" t="s">
        <v>52037</v>
      </c>
      <c r="C324" s="401" t="s">
        <v>52038</v>
      </c>
      <c r="D324" s="401" t="s">
        <v>50771</v>
      </c>
      <c r="E324" s="401" t="s">
        <v>51970</v>
      </c>
      <c r="F324" s="401" t="s">
        <v>51971</v>
      </c>
      <c r="G324" s="480" t="s">
        <v>50617</v>
      </c>
      <c r="H324" s="481" t="s">
        <v>39484</v>
      </c>
      <c r="I324" s="401">
        <v>530125</v>
      </c>
      <c r="J324" s="401" t="s">
        <v>52039</v>
      </c>
      <c r="K324" s="401" t="s">
        <v>52040</v>
      </c>
      <c r="L324" s="482">
        <v>1.0880000000000001</v>
      </c>
      <c r="M324" s="479" t="s">
        <v>50620</v>
      </c>
      <c r="N324" s="481" t="s">
        <v>15</v>
      </c>
      <c r="O324" s="481" t="s">
        <v>30190</v>
      </c>
    </row>
    <row r="325" spans="1:15" ht="26.4" x14ac:dyDescent="0.3">
      <c r="A325" s="479">
        <v>322</v>
      </c>
      <c r="B325" s="401" t="s">
        <v>52041</v>
      </c>
      <c r="C325" s="401" t="s">
        <v>52042</v>
      </c>
      <c r="D325" s="401" t="s">
        <v>51027</v>
      </c>
      <c r="E325" s="401" t="s">
        <v>51970</v>
      </c>
      <c r="F325" s="401" t="s">
        <v>51971</v>
      </c>
      <c r="G325" s="480" t="s">
        <v>50617</v>
      </c>
      <c r="H325" s="481" t="s">
        <v>39484</v>
      </c>
      <c r="I325" s="401">
        <v>530125</v>
      </c>
      <c r="J325" s="401" t="s">
        <v>52043</v>
      </c>
      <c r="K325" s="401" t="s">
        <v>52044</v>
      </c>
      <c r="L325" s="482">
        <v>1.1160000000000001</v>
      </c>
      <c r="M325" s="479" t="s">
        <v>50620</v>
      </c>
      <c r="N325" s="481" t="s">
        <v>15</v>
      </c>
      <c r="O325" s="481" t="s">
        <v>30190</v>
      </c>
    </row>
    <row r="326" spans="1:15" ht="26.4" x14ac:dyDescent="0.3">
      <c r="A326" s="479">
        <v>323</v>
      </c>
      <c r="B326" s="401" t="s">
        <v>52045</v>
      </c>
      <c r="C326" s="401" t="s">
        <v>52046</v>
      </c>
      <c r="D326" s="401" t="s">
        <v>39795</v>
      </c>
      <c r="E326" s="401" t="s">
        <v>51970</v>
      </c>
      <c r="F326" s="401" t="s">
        <v>51971</v>
      </c>
      <c r="G326" s="480" t="s">
        <v>50617</v>
      </c>
      <c r="H326" s="481" t="s">
        <v>39484</v>
      </c>
      <c r="I326" s="401">
        <v>530125</v>
      </c>
      <c r="J326" s="401" t="s">
        <v>52047</v>
      </c>
      <c r="K326" s="401" t="s">
        <v>52048</v>
      </c>
      <c r="L326" s="482">
        <v>1.58</v>
      </c>
      <c r="M326" s="479" t="s">
        <v>50620</v>
      </c>
      <c r="N326" s="481" t="s">
        <v>15</v>
      </c>
      <c r="O326" s="481" t="s">
        <v>30190</v>
      </c>
    </row>
    <row r="327" spans="1:15" ht="26.4" x14ac:dyDescent="0.3">
      <c r="A327" s="479">
        <v>324</v>
      </c>
      <c r="B327" s="401" t="s">
        <v>52049</v>
      </c>
      <c r="C327" s="401" t="s">
        <v>52050</v>
      </c>
      <c r="D327" s="401" t="s">
        <v>52051</v>
      </c>
      <c r="E327" s="401" t="s">
        <v>51970</v>
      </c>
      <c r="F327" s="401" t="s">
        <v>51971</v>
      </c>
      <c r="G327" s="480" t="s">
        <v>50617</v>
      </c>
      <c r="H327" s="481" t="s">
        <v>39484</v>
      </c>
      <c r="I327" s="401">
        <v>530125</v>
      </c>
      <c r="J327" s="401" t="s">
        <v>52052</v>
      </c>
      <c r="K327" s="401" t="s">
        <v>52053</v>
      </c>
      <c r="L327" s="482">
        <v>0.83199999999999996</v>
      </c>
      <c r="M327" s="479" t="s">
        <v>50620</v>
      </c>
      <c r="N327" s="481" t="s">
        <v>15</v>
      </c>
      <c r="O327" s="481" t="s">
        <v>30190</v>
      </c>
    </row>
    <row r="328" spans="1:15" ht="26.4" x14ac:dyDescent="0.3">
      <c r="A328" s="479">
        <v>325</v>
      </c>
      <c r="B328" s="401" t="s">
        <v>52054</v>
      </c>
      <c r="C328" s="401" t="s">
        <v>52055</v>
      </c>
      <c r="D328" s="401" t="s">
        <v>52051</v>
      </c>
      <c r="E328" s="401" t="s">
        <v>51970</v>
      </c>
      <c r="F328" s="401" t="s">
        <v>51971</v>
      </c>
      <c r="G328" s="480" t="s">
        <v>50617</v>
      </c>
      <c r="H328" s="481" t="s">
        <v>39484</v>
      </c>
      <c r="I328" s="401">
        <v>530125</v>
      </c>
      <c r="J328" s="401" t="s">
        <v>52056</v>
      </c>
      <c r="K328" s="401" t="s">
        <v>52057</v>
      </c>
      <c r="L328" s="482">
        <v>0.83199999999999996</v>
      </c>
      <c r="M328" s="479" t="s">
        <v>50620</v>
      </c>
      <c r="N328" s="481" t="s">
        <v>15</v>
      </c>
      <c r="O328" s="481" t="s">
        <v>30190</v>
      </c>
    </row>
    <row r="329" spans="1:15" ht="26.4" x14ac:dyDescent="0.3">
      <c r="A329" s="479">
        <v>326</v>
      </c>
      <c r="B329" s="401" t="s">
        <v>52058</v>
      </c>
      <c r="C329" s="401" t="s">
        <v>52059</v>
      </c>
      <c r="D329" s="401" t="s">
        <v>32729</v>
      </c>
      <c r="E329" s="401" t="s">
        <v>51970</v>
      </c>
      <c r="F329" s="401" t="s">
        <v>51971</v>
      </c>
      <c r="G329" s="480" t="s">
        <v>50617</v>
      </c>
      <c r="H329" s="481" t="s">
        <v>39484</v>
      </c>
      <c r="I329" s="401">
        <v>530125</v>
      </c>
      <c r="J329" s="401" t="s">
        <v>52060</v>
      </c>
      <c r="K329" s="401" t="s">
        <v>52061</v>
      </c>
      <c r="L329" s="482">
        <v>0.36799999999999999</v>
      </c>
      <c r="M329" s="479" t="s">
        <v>50620</v>
      </c>
      <c r="N329" s="481" t="s">
        <v>15</v>
      </c>
      <c r="O329" s="481" t="s">
        <v>30190</v>
      </c>
    </row>
    <row r="330" spans="1:15" ht="26.4" x14ac:dyDescent="0.3">
      <c r="A330" s="479">
        <v>327</v>
      </c>
      <c r="B330" s="401" t="s">
        <v>52062</v>
      </c>
      <c r="C330" s="401" t="s">
        <v>52063</v>
      </c>
      <c r="D330" s="401" t="s">
        <v>32729</v>
      </c>
      <c r="E330" s="401" t="s">
        <v>51970</v>
      </c>
      <c r="F330" s="401" t="s">
        <v>51971</v>
      </c>
      <c r="G330" s="480" t="s">
        <v>50617</v>
      </c>
      <c r="H330" s="481" t="s">
        <v>39484</v>
      </c>
      <c r="I330" s="401">
        <v>530125</v>
      </c>
      <c r="J330" s="401" t="s">
        <v>52060</v>
      </c>
      <c r="K330" s="401" t="s">
        <v>52061</v>
      </c>
      <c r="L330" s="482">
        <v>0.44400000000000001</v>
      </c>
      <c r="M330" s="479" t="s">
        <v>50620</v>
      </c>
      <c r="N330" s="481" t="s">
        <v>15</v>
      </c>
      <c r="O330" s="481" t="s">
        <v>30190</v>
      </c>
    </row>
    <row r="331" spans="1:15" ht="26.4" x14ac:dyDescent="0.3">
      <c r="A331" s="479">
        <v>328</v>
      </c>
      <c r="B331" s="401" t="s">
        <v>52064</v>
      </c>
      <c r="C331" s="401" t="s">
        <v>52065</v>
      </c>
      <c r="D331" s="401" t="s">
        <v>50651</v>
      </c>
      <c r="E331" s="401" t="s">
        <v>51970</v>
      </c>
      <c r="F331" s="401" t="s">
        <v>51971</v>
      </c>
      <c r="G331" s="480" t="s">
        <v>50617</v>
      </c>
      <c r="H331" s="481" t="s">
        <v>39484</v>
      </c>
      <c r="I331" s="401">
        <v>530125</v>
      </c>
      <c r="J331" s="401" t="s">
        <v>52060</v>
      </c>
      <c r="K331" s="401" t="s">
        <v>52061</v>
      </c>
      <c r="L331" s="482">
        <v>0.53200000000000003</v>
      </c>
      <c r="M331" s="479" t="s">
        <v>50620</v>
      </c>
      <c r="N331" s="481" t="s">
        <v>15</v>
      </c>
      <c r="O331" s="481" t="s">
        <v>30190</v>
      </c>
    </row>
    <row r="332" spans="1:15" ht="26.4" x14ac:dyDescent="0.3">
      <c r="A332" s="479">
        <v>329</v>
      </c>
      <c r="B332" s="401" t="s">
        <v>52066</v>
      </c>
      <c r="C332" s="401" t="s">
        <v>52067</v>
      </c>
      <c r="D332" s="401" t="s">
        <v>52068</v>
      </c>
      <c r="E332" s="401" t="s">
        <v>51970</v>
      </c>
      <c r="F332" s="401" t="s">
        <v>51971</v>
      </c>
      <c r="G332" s="480" t="s">
        <v>50617</v>
      </c>
      <c r="H332" s="481" t="s">
        <v>39484</v>
      </c>
      <c r="I332" s="401">
        <v>530125</v>
      </c>
      <c r="J332" s="401" t="s">
        <v>52069</v>
      </c>
      <c r="K332" s="401" t="s">
        <v>52070</v>
      </c>
      <c r="L332" s="482">
        <v>2.8559999999999999</v>
      </c>
      <c r="M332" s="479" t="s">
        <v>50620</v>
      </c>
      <c r="N332" s="481" t="s">
        <v>15</v>
      </c>
      <c r="O332" s="481" t="s">
        <v>30190</v>
      </c>
    </row>
    <row r="333" spans="1:15" ht="26.4" x14ac:dyDescent="0.3">
      <c r="A333" s="479">
        <v>330</v>
      </c>
      <c r="B333" s="401" t="s">
        <v>52071</v>
      </c>
      <c r="C333" s="401" t="s">
        <v>52072</v>
      </c>
      <c r="D333" s="401" t="s">
        <v>52068</v>
      </c>
      <c r="E333" s="401" t="s">
        <v>51970</v>
      </c>
      <c r="F333" s="401" t="s">
        <v>51971</v>
      </c>
      <c r="G333" s="480" t="s">
        <v>50617</v>
      </c>
      <c r="H333" s="481" t="s">
        <v>39484</v>
      </c>
      <c r="I333" s="401">
        <v>530125</v>
      </c>
      <c r="J333" s="401" t="s">
        <v>52073</v>
      </c>
      <c r="K333" s="401" t="s">
        <v>52074</v>
      </c>
      <c r="L333" s="482">
        <v>1.056</v>
      </c>
      <c r="M333" s="479" t="s">
        <v>50620</v>
      </c>
      <c r="N333" s="481" t="s">
        <v>15</v>
      </c>
      <c r="O333" s="481" t="s">
        <v>30190</v>
      </c>
    </row>
    <row r="334" spans="1:15" ht="26.4" x14ac:dyDescent="0.3">
      <c r="A334" s="479">
        <v>331</v>
      </c>
      <c r="B334" s="401" t="s">
        <v>52075</v>
      </c>
      <c r="C334" s="401" t="s">
        <v>52076</v>
      </c>
      <c r="D334" s="401" t="s">
        <v>39887</v>
      </c>
      <c r="E334" s="401" t="s">
        <v>51970</v>
      </c>
      <c r="F334" s="401" t="s">
        <v>51971</v>
      </c>
      <c r="G334" s="480" t="s">
        <v>50617</v>
      </c>
      <c r="H334" s="481" t="s">
        <v>39484</v>
      </c>
      <c r="I334" s="401">
        <v>530125</v>
      </c>
      <c r="J334" s="401" t="s">
        <v>52077</v>
      </c>
      <c r="K334" s="401" t="s">
        <v>52078</v>
      </c>
      <c r="L334" s="482">
        <v>0.67200000000000004</v>
      </c>
      <c r="M334" s="479" t="s">
        <v>50620</v>
      </c>
      <c r="N334" s="481" t="s">
        <v>15</v>
      </c>
      <c r="O334" s="481" t="s">
        <v>30190</v>
      </c>
    </row>
    <row r="335" spans="1:15" ht="26.4" x14ac:dyDescent="0.3">
      <c r="A335" s="479">
        <v>332</v>
      </c>
      <c r="B335" s="401" t="s">
        <v>52079</v>
      </c>
      <c r="C335" s="401" t="s">
        <v>52080</v>
      </c>
      <c r="D335" s="401" t="s">
        <v>51839</v>
      </c>
      <c r="E335" s="401" t="s">
        <v>51970</v>
      </c>
      <c r="F335" s="401" t="s">
        <v>51971</v>
      </c>
      <c r="G335" s="480" t="s">
        <v>50617</v>
      </c>
      <c r="H335" s="481" t="s">
        <v>39484</v>
      </c>
      <c r="I335" s="401">
        <v>530125</v>
      </c>
      <c r="J335" s="401" t="s">
        <v>52081</v>
      </c>
      <c r="K335" s="401" t="s">
        <v>52082</v>
      </c>
      <c r="L335" s="482">
        <v>0.36799999999999999</v>
      </c>
      <c r="M335" s="479" t="s">
        <v>50620</v>
      </c>
      <c r="N335" s="481" t="s">
        <v>15</v>
      </c>
      <c r="O335" s="481" t="s">
        <v>30190</v>
      </c>
    </row>
    <row r="336" spans="1:15" ht="26.4" x14ac:dyDescent="0.3">
      <c r="A336" s="479">
        <v>333</v>
      </c>
      <c r="B336" s="401" t="s">
        <v>52083</v>
      </c>
      <c r="C336" s="401" t="s">
        <v>52084</v>
      </c>
      <c r="D336" s="401" t="s">
        <v>52085</v>
      </c>
      <c r="E336" s="401" t="s">
        <v>51970</v>
      </c>
      <c r="F336" s="401" t="s">
        <v>51971</v>
      </c>
      <c r="G336" s="480" t="s">
        <v>50617</v>
      </c>
      <c r="H336" s="481" t="s">
        <v>39484</v>
      </c>
      <c r="I336" s="401">
        <v>530125</v>
      </c>
      <c r="J336" s="401" t="s">
        <v>52086</v>
      </c>
      <c r="K336" s="401" t="s">
        <v>52087</v>
      </c>
      <c r="L336" s="482">
        <v>0.39</v>
      </c>
      <c r="M336" s="479" t="s">
        <v>50620</v>
      </c>
      <c r="N336" s="481" t="s">
        <v>15</v>
      </c>
      <c r="O336" s="481" t="s">
        <v>30190</v>
      </c>
    </row>
    <row r="337" spans="1:15" ht="26.4" x14ac:dyDescent="0.3">
      <c r="A337" s="479">
        <v>334</v>
      </c>
      <c r="B337" s="401" t="s">
        <v>52088</v>
      </c>
      <c r="C337" s="401" t="s">
        <v>52089</v>
      </c>
      <c r="D337" s="401" t="s">
        <v>32962</v>
      </c>
      <c r="E337" s="401" t="s">
        <v>51970</v>
      </c>
      <c r="F337" s="401" t="s">
        <v>51971</v>
      </c>
      <c r="G337" s="480" t="s">
        <v>50617</v>
      </c>
      <c r="H337" s="481" t="s">
        <v>39484</v>
      </c>
      <c r="I337" s="401">
        <v>530125</v>
      </c>
      <c r="J337" s="401" t="s">
        <v>52090</v>
      </c>
      <c r="K337" s="401" t="s">
        <v>52091</v>
      </c>
      <c r="L337" s="482">
        <v>0.17199999999999999</v>
      </c>
      <c r="M337" s="479" t="s">
        <v>50620</v>
      </c>
      <c r="N337" s="481" t="s">
        <v>15</v>
      </c>
      <c r="O337" s="481" t="s">
        <v>30190</v>
      </c>
    </row>
    <row r="338" spans="1:15" ht="26.4" x14ac:dyDescent="0.3">
      <c r="A338" s="479">
        <v>335</v>
      </c>
      <c r="B338" s="401" t="s">
        <v>52092</v>
      </c>
      <c r="C338" s="401" t="s">
        <v>52093</v>
      </c>
      <c r="D338" s="401" t="s">
        <v>52051</v>
      </c>
      <c r="E338" s="401" t="s">
        <v>51970</v>
      </c>
      <c r="F338" s="401" t="s">
        <v>51971</v>
      </c>
      <c r="G338" s="480" t="s">
        <v>50617</v>
      </c>
      <c r="H338" s="481" t="s">
        <v>39484</v>
      </c>
      <c r="I338" s="401">
        <v>530125</v>
      </c>
      <c r="J338" s="401" t="s">
        <v>52094</v>
      </c>
      <c r="K338" s="401" t="s">
        <v>52095</v>
      </c>
      <c r="L338" s="482">
        <v>0.70399999999999996</v>
      </c>
      <c r="M338" s="479" t="s">
        <v>50620</v>
      </c>
      <c r="N338" s="481" t="s">
        <v>15</v>
      </c>
      <c r="O338" s="481" t="s">
        <v>30190</v>
      </c>
    </row>
    <row r="339" spans="1:15" ht="26.4" x14ac:dyDescent="0.3">
      <c r="A339" s="479">
        <v>336</v>
      </c>
      <c r="B339" s="401" t="s">
        <v>52096</v>
      </c>
      <c r="C339" s="401" t="s">
        <v>52097</v>
      </c>
      <c r="D339" s="401" t="s">
        <v>52098</v>
      </c>
      <c r="E339" s="401" t="s">
        <v>51970</v>
      </c>
      <c r="F339" s="401" t="s">
        <v>51971</v>
      </c>
      <c r="G339" s="480" t="s">
        <v>50617</v>
      </c>
      <c r="H339" s="481" t="s">
        <v>39484</v>
      </c>
      <c r="I339" s="401">
        <v>530125</v>
      </c>
      <c r="J339" s="401" t="s">
        <v>52099</v>
      </c>
      <c r="K339" s="401" t="s">
        <v>52100</v>
      </c>
      <c r="L339" s="482">
        <v>1.5640000000000001</v>
      </c>
      <c r="M339" s="479" t="s">
        <v>50620</v>
      </c>
      <c r="N339" s="481" t="s">
        <v>15</v>
      </c>
      <c r="O339" s="481" t="s">
        <v>30190</v>
      </c>
    </row>
    <row r="340" spans="1:15" ht="26.4" x14ac:dyDescent="0.3">
      <c r="A340" s="479">
        <v>337</v>
      </c>
      <c r="B340" s="401" t="s">
        <v>52101</v>
      </c>
      <c r="C340" s="401" t="s">
        <v>52102</v>
      </c>
      <c r="D340" s="401" t="s">
        <v>52103</v>
      </c>
      <c r="E340" s="401" t="s">
        <v>51970</v>
      </c>
      <c r="F340" s="401" t="s">
        <v>51971</v>
      </c>
      <c r="G340" s="480" t="s">
        <v>50617</v>
      </c>
      <c r="H340" s="481" t="s">
        <v>39484</v>
      </c>
      <c r="I340" s="401">
        <v>530125</v>
      </c>
      <c r="J340" s="401" t="s">
        <v>52104</v>
      </c>
      <c r="K340" s="401" t="s">
        <v>52105</v>
      </c>
      <c r="L340" s="482">
        <v>1.4159999999999999</v>
      </c>
      <c r="M340" s="479" t="s">
        <v>50620</v>
      </c>
      <c r="N340" s="481" t="s">
        <v>15</v>
      </c>
      <c r="O340" s="481" t="s">
        <v>30190</v>
      </c>
    </row>
    <row r="341" spans="1:15" ht="26.4" x14ac:dyDescent="0.3">
      <c r="A341" s="479">
        <v>338</v>
      </c>
      <c r="B341" s="401" t="s">
        <v>52106</v>
      </c>
      <c r="C341" s="401" t="s">
        <v>52107</v>
      </c>
      <c r="D341" s="401" t="s">
        <v>39887</v>
      </c>
      <c r="E341" s="401" t="s">
        <v>51970</v>
      </c>
      <c r="F341" s="401" t="s">
        <v>51971</v>
      </c>
      <c r="G341" s="480" t="s">
        <v>50617</v>
      </c>
      <c r="H341" s="481" t="s">
        <v>39484</v>
      </c>
      <c r="I341" s="401">
        <v>530125</v>
      </c>
      <c r="J341" s="401" t="s">
        <v>52108</v>
      </c>
      <c r="K341" s="401" t="s">
        <v>52109</v>
      </c>
      <c r="L341" s="482">
        <v>0.72</v>
      </c>
      <c r="M341" s="479" t="s">
        <v>50620</v>
      </c>
      <c r="N341" s="481" t="s">
        <v>15</v>
      </c>
      <c r="O341" s="481" t="s">
        <v>30190</v>
      </c>
    </row>
    <row r="342" spans="1:15" ht="26.4" x14ac:dyDescent="0.3">
      <c r="A342" s="479">
        <v>339</v>
      </c>
      <c r="B342" s="401" t="s">
        <v>52110</v>
      </c>
      <c r="C342" s="401" t="s">
        <v>52111</v>
      </c>
      <c r="D342" s="401" t="s">
        <v>39887</v>
      </c>
      <c r="E342" s="401" t="s">
        <v>51970</v>
      </c>
      <c r="F342" s="401" t="s">
        <v>51971</v>
      </c>
      <c r="G342" s="480" t="s">
        <v>50617</v>
      </c>
      <c r="H342" s="481" t="s">
        <v>39484</v>
      </c>
      <c r="I342" s="401">
        <v>530125</v>
      </c>
      <c r="J342" s="401" t="s">
        <v>52112</v>
      </c>
      <c r="K342" s="401" t="s">
        <v>52113</v>
      </c>
      <c r="L342" s="482">
        <v>0.72</v>
      </c>
      <c r="M342" s="479" t="s">
        <v>50620</v>
      </c>
      <c r="N342" s="481" t="s">
        <v>15</v>
      </c>
      <c r="O342" s="481" t="s">
        <v>30190</v>
      </c>
    </row>
    <row r="343" spans="1:15" ht="26.4" x14ac:dyDescent="0.3">
      <c r="A343" s="479">
        <v>340</v>
      </c>
      <c r="B343" s="401" t="s">
        <v>52114</v>
      </c>
      <c r="C343" s="401" t="s">
        <v>52115</v>
      </c>
      <c r="D343" s="401" t="s">
        <v>52026</v>
      </c>
      <c r="E343" s="401" t="s">
        <v>51970</v>
      </c>
      <c r="F343" s="401" t="s">
        <v>51971</v>
      </c>
      <c r="G343" s="480" t="s">
        <v>50617</v>
      </c>
      <c r="H343" s="481" t="s">
        <v>39484</v>
      </c>
      <c r="I343" s="401">
        <v>530125</v>
      </c>
      <c r="J343" s="401" t="s">
        <v>52116</v>
      </c>
      <c r="K343" s="401" t="s">
        <v>52117</v>
      </c>
      <c r="L343" s="482">
        <v>0.308</v>
      </c>
      <c r="M343" s="479" t="s">
        <v>50620</v>
      </c>
      <c r="N343" s="481" t="s">
        <v>15</v>
      </c>
      <c r="O343" s="481" t="s">
        <v>30190</v>
      </c>
    </row>
    <row r="344" spans="1:15" ht="26.4" x14ac:dyDescent="0.3">
      <c r="A344" s="479">
        <v>341</v>
      </c>
      <c r="B344" s="401" t="s">
        <v>52118</v>
      </c>
      <c r="C344" s="401" t="s">
        <v>52119</v>
      </c>
      <c r="D344" s="401" t="s">
        <v>52120</v>
      </c>
      <c r="E344" s="401" t="s">
        <v>51970</v>
      </c>
      <c r="F344" s="401" t="s">
        <v>51971</v>
      </c>
      <c r="G344" s="480" t="s">
        <v>50617</v>
      </c>
      <c r="H344" s="481" t="s">
        <v>39484</v>
      </c>
      <c r="I344" s="401">
        <v>530125</v>
      </c>
      <c r="J344" s="401" t="s">
        <v>52121</v>
      </c>
      <c r="K344" s="401" t="s">
        <v>52122</v>
      </c>
      <c r="L344" s="482">
        <v>1.944</v>
      </c>
      <c r="M344" s="479" t="s">
        <v>50620</v>
      </c>
      <c r="N344" s="481" t="s">
        <v>15</v>
      </c>
      <c r="O344" s="481" t="s">
        <v>30190</v>
      </c>
    </row>
    <row r="345" spans="1:15" ht="26.4" x14ac:dyDescent="0.3">
      <c r="A345" s="479">
        <v>342</v>
      </c>
      <c r="B345" s="401" t="s">
        <v>52123</v>
      </c>
      <c r="C345" s="401" t="s">
        <v>52124</v>
      </c>
      <c r="D345" s="401" t="s">
        <v>52125</v>
      </c>
      <c r="E345" s="401" t="s">
        <v>51970</v>
      </c>
      <c r="F345" s="401" t="s">
        <v>51971</v>
      </c>
      <c r="G345" s="480" t="s">
        <v>50617</v>
      </c>
      <c r="H345" s="481" t="s">
        <v>39484</v>
      </c>
      <c r="I345" s="401">
        <v>530125</v>
      </c>
      <c r="J345" s="401" t="s">
        <v>52126</v>
      </c>
      <c r="K345" s="401" t="s">
        <v>52127</v>
      </c>
      <c r="L345" s="482">
        <v>2.3959999999999999</v>
      </c>
      <c r="M345" s="479" t="s">
        <v>50620</v>
      </c>
      <c r="N345" s="481" t="s">
        <v>15</v>
      </c>
      <c r="O345" s="481" t="s">
        <v>30190</v>
      </c>
    </row>
    <row r="346" spans="1:15" ht="26.4" x14ac:dyDescent="0.3">
      <c r="A346" s="479">
        <v>343</v>
      </c>
      <c r="B346" s="401" t="s">
        <v>52128</v>
      </c>
      <c r="C346" s="401" t="s">
        <v>52129</v>
      </c>
      <c r="D346" s="401" t="s">
        <v>52130</v>
      </c>
      <c r="E346" s="401" t="s">
        <v>51970</v>
      </c>
      <c r="F346" s="401" t="s">
        <v>51971</v>
      </c>
      <c r="G346" s="480" t="s">
        <v>50617</v>
      </c>
      <c r="H346" s="481" t="s">
        <v>39484</v>
      </c>
      <c r="I346" s="401">
        <v>530125</v>
      </c>
      <c r="J346" s="401" t="s">
        <v>52027</v>
      </c>
      <c r="K346" s="401" t="s">
        <v>52028</v>
      </c>
      <c r="L346" s="482">
        <v>0.66800000000000004</v>
      </c>
      <c r="M346" s="479" t="s">
        <v>50620</v>
      </c>
      <c r="N346" s="481" t="s">
        <v>15</v>
      </c>
      <c r="O346" s="481" t="s">
        <v>30190</v>
      </c>
    </row>
    <row r="347" spans="1:15" ht="26.4" x14ac:dyDescent="0.3">
      <c r="A347" s="479">
        <v>344</v>
      </c>
      <c r="B347" s="401" t="s">
        <v>52131</v>
      </c>
      <c r="C347" s="401" t="s">
        <v>52132</v>
      </c>
      <c r="D347" s="401" t="s">
        <v>39887</v>
      </c>
      <c r="E347" s="401" t="s">
        <v>51970</v>
      </c>
      <c r="F347" s="401" t="s">
        <v>51971</v>
      </c>
      <c r="G347" s="480" t="s">
        <v>50617</v>
      </c>
      <c r="H347" s="481" t="s">
        <v>39484</v>
      </c>
      <c r="I347" s="401">
        <v>530125</v>
      </c>
      <c r="J347" s="401" t="s">
        <v>52133</v>
      </c>
      <c r="K347" s="401" t="s">
        <v>52134</v>
      </c>
      <c r="L347" s="482">
        <v>0.80400000000000005</v>
      </c>
      <c r="M347" s="479" t="s">
        <v>50620</v>
      </c>
      <c r="N347" s="481" t="s">
        <v>15</v>
      </c>
      <c r="O347" s="481" t="s">
        <v>30190</v>
      </c>
    </row>
    <row r="348" spans="1:15" ht="26.4" x14ac:dyDescent="0.3">
      <c r="A348" s="479">
        <v>345</v>
      </c>
      <c r="B348" s="401" t="s">
        <v>52135</v>
      </c>
      <c r="C348" s="401" t="s">
        <v>52055</v>
      </c>
      <c r="D348" s="401" t="s">
        <v>39887</v>
      </c>
      <c r="E348" s="401" t="s">
        <v>51970</v>
      </c>
      <c r="F348" s="401" t="s">
        <v>51971</v>
      </c>
      <c r="G348" s="480" t="s">
        <v>50617</v>
      </c>
      <c r="H348" s="481" t="s">
        <v>39484</v>
      </c>
      <c r="I348" s="401">
        <v>530125</v>
      </c>
      <c r="J348" s="401" t="s">
        <v>52136</v>
      </c>
      <c r="K348" s="401" t="s">
        <v>52137</v>
      </c>
      <c r="L348" s="482">
        <v>0.79600000000000004</v>
      </c>
      <c r="M348" s="479" t="s">
        <v>50620</v>
      </c>
      <c r="N348" s="481" t="s">
        <v>15</v>
      </c>
      <c r="O348" s="481" t="s">
        <v>30190</v>
      </c>
    </row>
    <row r="349" spans="1:15" ht="26.4" x14ac:dyDescent="0.3">
      <c r="A349" s="479">
        <v>346</v>
      </c>
      <c r="B349" s="401" t="s">
        <v>52138</v>
      </c>
      <c r="C349" s="401" t="s">
        <v>52139</v>
      </c>
      <c r="D349" s="401" t="s">
        <v>52140</v>
      </c>
      <c r="E349" s="401" t="s">
        <v>51970</v>
      </c>
      <c r="F349" s="401" t="s">
        <v>51971</v>
      </c>
      <c r="G349" s="480" t="s">
        <v>50617</v>
      </c>
      <c r="H349" s="481" t="s">
        <v>39484</v>
      </c>
      <c r="I349" s="401">
        <v>530125</v>
      </c>
      <c r="J349" s="401" t="s">
        <v>52141</v>
      </c>
      <c r="K349" s="401" t="s">
        <v>52142</v>
      </c>
      <c r="L349" s="482">
        <v>0.4</v>
      </c>
      <c r="M349" s="479" t="s">
        <v>50620</v>
      </c>
      <c r="N349" s="481" t="s">
        <v>15</v>
      </c>
      <c r="O349" s="481" t="s">
        <v>30190</v>
      </c>
    </row>
    <row r="350" spans="1:15" ht="26.4" x14ac:dyDescent="0.3">
      <c r="A350" s="479">
        <v>347</v>
      </c>
      <c r="B350" s="401" t="s">
        <v>52143</v>
      </c>
      <c r="C350" s="401" t="s">
        <v>52144</v>
      </c>
      <c r="D350" s="401" t="s">
        <v>33738</v>
      </c>
      <c r="E350" s="401" t="s">
        <v>51970</v>
      </c>
      <c r="F350" s="401" t="s">
        <v>51971</v>
      </c>
      <c r="G350" s="480" t="s">
        <v>50617</v>
      </c>
      <c r="H350" s="481" t="s">
        <v>39484</v>
      </c>
      <c r="I350" s="401">
        <v>530125</v>
      </c>
      <c r="J350" s="401" t="s">
        <v>52141</v>
      </c>
      <c r="K350" s="401" t="s">
        <v>52142</v>
      </c>
      <c r="L350" s="482">
        <v>0.4</v>
      </c>
      <c r="M350" s="479" t="s">
        <v>50620</v>
      </c>
      <c r="N350" s="481" t="s">
        <v>15</v>
      </c>
      <c r="O350" s="481" t="s">
        <v>30190</v>
      </c>
    </row>
    <row r="351" spans="1:15" ht="26.4" x14ac:dyDescent="0.3">
      <c r="A351" s="479">
        <v>348</v>
      </c>
      <c r="B351" s="401" t="s">
        <v>52145</v>
      </c>
      <c r="C351" s="401" t="s">
        <v>52146</v>
      </c>
      <c r="D351" s="401" t="s">
        <v>33738</v>
      </c>
      <c r="E351" s="401" t="s">
        <v>51970</v>
      </c>
      <c r="F351" s="401" t="s">
        <v>51971</v>
      </c>
      <c r="G351" s="480" t="s">
        <v>50617</v>
      </c>
      <c r="H351" s="481" t="s">
        <v>39484</v>
      </c>
      <c r="I351" s="401">
        <v>530125</v>
      </c>
      <c r="J351" s="401" t="s">
        <v>52141</v>
      </c>
      <c r="K351" s="401" t="s">
        <v>52142</v>
      </c>
      <c r="L351" s="482">
        <v>0.4</v>
      </c>
      <c r="M351" s="479" t="s">
        <v>50620</v>
      </c>
      <c r="N351" s="481" t="s">
        <v>15</v>
      </c>
      <c r="O351" s="481" t="s">
        <v>30190</v>
      </c>
    </row>
    <row r="352" spans="1:15" ht="26.4" x14ac:dyDescent="0.3">
      <c r="A352" s="479">
        <v>349</v>
      </c>
      <c r="B352" s="401" t="s">
        <v>52147</v>
      </c>
      <c r="C352" s="401" t="s">
        <v>52148</v>
      </c>
      <c r="D352" s="401" t="s">
        <v>33738</v>
      </c>
      <c r="E352" s="401" t="s">
        <v>51970</v>
      </c>
      <c r="F352" s="401" t="s">
        <v>51971</v>
      </c>
      <c r="G352" s="480" t="s">
        <v>50617</v>
      </c>
      <c r="H352" s="481" t="s">
        <v>39484</v>
      </c>
      <c r="I352" s="401">
        <v>530125</v>
      </c>
      <c r="J352" s="401" t="s">
        <v>52141</v>
      </c>
      <c r="K352" s="401" t="s">
        <v>52142</v>
      </c>
      <c r="L352" s="482">
        <v>0.4</v>
      </c>
      <c r="M352" s="479" t="s">
        <v>50620</v>
      </c>
      <c r="N352" s="481" t="s">
        <v>15</v>
      </c>
      <c r="O352" s="481" t="s">
        <v>30190</v>
      </c>
    </row>
    <row r="353" spans="1:15" ht="26.4" x14ac:dyDescent="0.3">
      <c r="A353" s="479">
        <v>350</v>
      </c>
      <c r="B353" s="401" t="s">
        <v>52149</v>
      </c>
      <c r="C353" s="401" t="s">
        <v>52150</v>
      </c>
      <c r="D353" s="401" t="s">
        <v>52151</v>
      </c>
      <c r="E353" s="401" t="s">
        <v>51970</v>
      </c>
      <c r="F353" s="401" t="s">
        <v>51971</v>
      </c>
      <c r="G353" s="480" t="s">
        <v>50617</v>
      </c>
      <c r="H353" s="481" t="s">
        <v>39484</v>
      </c>
      <c r="I353" s="401">
        <v>530125</v>
      </c>
      <c r="J353" s="401" t="s">
        <v>52141</v>
      </c>
      <c r="K353" s="401" t="s">
        <v>52142</v>
      </c>
      <c r="L353" s="482">
        <v>0.436</v>
      </c>
      <c r="M353" s="479" t="s">
        <v>50620</v>
      </c>
      <c r="N353" s="481" t="s">
        <v>15</v>
      </c>
      <c r="O353" s="481" t="s">
        <v>30190</v>
      </c>
    </row>
    <row r="354" spans="1:15" ht="26.4" x14ac:dyDescent="0.3">
      <c r="A354" s="479">
        <v>351</v>
      </c>
      <c r="B354" s="401" t="s">
        <v>52152</v>
      </c>
      <c r="C354" s="401" t="s">
        <v>52153</v>
      </c>
      <c r="D354" s="401" t="s">
        <v>33738</v>
      </c>
      <c r="E354" s="401" t="s">
        <v>51970</v>
      </c>
      <c r="F354" s="401" t="s">
        <v>51971</v>
      </c>
      <c r="G354" s="480" t="s">
        <v>50617</v>
      </c>
      <c r="H354" s="481" t="s">
        <v>39484</v>
      </c>
      <c r="I354" s="401">
        <v>530125</v>
      </c>
      <c r="J354" s="401" t="s">
        <v>52141</v>
      </c>
      <c r="K354" s="401" t="s">
        <v>52142</v>
      </c>
      <c r="L354" s="482">
        <v>0.34399999999999997</v>
      </c>
      <c r="M354" s="479" t="s">
        <v>50620</v>
      </c>
      <c r="N354" s="481" t="s">
        <v>15</v>
      </c>
      <c r="O354" s="481" t="s">
        <v>30190</v>
      </c>
    </row>
    <row r="355" spans="1:15" ht="26.4" x14ac:dyDescent="0.3">
      <c r="A355" s="479">
        <v>352</v>
      </c>
      <c r="B355" s="401" t="s">
        <v>52154</v>
      </c>
      <c r="C355" s="401" t="s">
        <v>52155</v>
      </c>
      <c r="D355" s="401" t="s">
        <v>52156</v>
      </c>
      <c r="E355" s="401" t="s">
        <v>51970</v>
      </c>
      <c r="F355" s="401" t="s">
        <v>51971</v>
      </c>
      <c r="G355" s="480" t="s">
        <v>50617</v>
      </c>
      <c r="H355" s="481" t="s">
        <v>39484</v>
      </c>
      <c r="I355" s="401">
        <v>530125</v>
      </c>
      <c r="J355" s="401" t="s">
        <v>52157</v>
      </c>
      <c r="K355" s="401" t="s">
        <v>52158</v>
      </c>
      <c r="L355" s="482">
        <v>0.36399999999999999</v>
      </c>
      <c r="M355" s="479" t="s">
        <v>50620</v>
      </c>
      <c r="N355" s="481" t="s">
        <v>15</v>
      </c>
      <c r="O355" s="481" t="s">
        <v>30190</v>
      </c>
    </row>
    <row r="356" spans="1:15" ht="26.4" x14ac:dyDescent="0.3">
      <c r="A356" s="479">
        <v>353</v>
      </c>
      <c r="B356" s="401" t="s">
        <v>52159</v>
      </c>
      <c r="C356" s="401" t="s">
        <v>52160</v>
      </c>
      <c r="D356" s="401" t="s">
        <v>52161</v>
      </c>
      <c r="E356" s="401" t="s">
        <v>51970</v>
      </c>
      <c r="F356" s="401" t="s">
        <v>51971</v>
      </c>
      <c r="G356" s="480" t="s">
        <v>50617</v>
      </c>
      <c r="H356" s="481" t="s">
        <v>39484</v>
      </c>
      <c r="I356" s="401">
        <v>530125</v>
      </c>
      <c r="J356" s="401" t="s">
        <v>52162</v>
      </c>
      <c r="K356" s="401" t="s">
        <v>52163</v>
      </c>
      <c r="L356" s="482">
        <v>0.46400000000000002</v>
      </c>
      <c r="M356" s="479" t="s">
        <v>50620</v>
      </c>
      <c r="N356" s="481" t="s">
        <v>15</v>
      </c>
      <c r="O356" s="481" t="s">
        <v>30190</v>
      </c>
    </row>
    <row r="357" spans="1:15" ht="26.4" x14ac:dyDescent="0.3">
      <c r="A357" s="479">
        <v>354</v>
      </c>
      <c r="B357" s="401" t="s">
        <v>52164</v>
      </c>
      <c r="C357" s="401" t="s">
        <v>52165</v>
      </c>
      <c r="D357" s="401" t="s">
        <v>52166</v>
      </c>
      <c r="E357" s="401" t="s">
        <v>51970</v>
      </c>
      <c r="F357" s="401" t="s">
        <v>51971</v>
      </c>
      <c r="G357" s="480" t="s">
        <v>50617</v>
      </c>
      <c r="H357" s="481" t="s">
        <v>39484</v>
      </c>
      <c r="I357" s="401">
        <v>530125</v>
      </c>
      <c r="J357" s="401" t="s">
        <v>52167</v>
      </c>
      <c r="K357" s="401" t="s">
        <v>52168</v>
      </c>
      <c r="L357" s="482">
        <v>0.45200000000000001</v>
      </c>
      <c r="M357" s="479" t="s">
        <v>50620</v>
      </c>
      <c r="N357" s="481" t="s">
        <v>15</v>
      </c>
      <c r="O357" s="481" t="s">
        <v>30190</v>
      </c>
    </row>
    <row r="358" spans="1:15" ht="26.4" x14ac:dyDescent="0.3">
      <c r="A358" s="479">
        <v>355</v>
      </c>
      <c r="B358" s="401" t="s">
        <v>52169</v>
      </c>
      <c r="C358" s="401" t="s">
        <v>52170</v>
      </c>
      <c r="D358" s="401" t="s">
        <v>52171</v>
      </c>
      <c r="E358" s="401" t="s">
        <v>51970</v>
      </c>
      <c r="F358" s="401" t="s">
        <v>51971</v>
      </c>
      <c r="G358" s="480" t="s">
        <v>50617</v>
      </c>
      <c r="H358" s="481" t="s">
        <v>39484</v>
      </c>
      <c r="I358" s="401">
        <v>530125</v>
      </c>
      <c r="J358" s="401" t="s">
        <v>52172</v>
      </c>
      <c r="K358" s="401" t="s">
        <v>52173</v>
      </c>
      <c r="L358" s="482">
        <v>0.28799999999999998</v>
      </c>
      <c r="M358" s="479" t="s">
        <v>50620</v>
      </c>
      <c r="N358" s="481" t="s">
        <v>15</v>
      </c>
      <c r="O358" s="481" t="s">
        <v>30190</v>
      </c>
    </row>
    <row r="359" spans="1:15" ht="26.4" x14ac:dyDescent="0.3">
      <c r="A359" s="479">
        <v>356</v>
      </c>
      <c r="B359" s="401" t="s">
        <v>52174</v>
      </c>
      <c r="C359" s="401" t="s">
        <v>52175</v>
      </c>
      <c r="D359" s="401" t="s">
        <v>51155</v>
      </c>
      <c r="E359" s="401" t="s">
        <v>51970</v>
      </c>
      <c r="F359" s="401" t="s">
        <v>51971</v>
      </c>
      <c r="G359" s="480" t="s">
        <v>50617</v>
      </c>
      <c r="H359" s="481" t="s">
        <v>39484</v>
      </c>
      <c r="I359" s="401">
        <v>530125</v>
      </c>
      <c r="J359" s="401" t="s">
        <v>52176</v>
      </c>
      <c r="K359" s="401" t="s">
        <v>52177</v>
      </c>
      <c r="L359" s="482">
        <v>0.41199999999999998</v>
      </c>
      <c r="M359" s="479" t="s">
        <v>50620</v>
      </c>
      <c r="N359" s="481" t="s">
        <v>15</v>
      </c>
      <c r="O359" s="481" t="s">
        <v>30190</v>
      </c>
    </row>
    <row r="360" spans="1:15" ht="26.4" x14ac:dyDescent="0.3">
      <c r="A360" s="479">
        <v>357</v>
      </c>
      <c r="B360" s="401" t="s">
        <v>52178</v>
      </c>
      <c r="C360" s="401" t="s">
        <v>52179</v>
      </c>
      <c r="D360" s="401" t="s">
        <v>52180</v>
      </c>
      <c r="E360" s="401" t="s">
        <v>51970</v>
      </c>
      <c r="F360" s="401" t="s">
        <v>51971</v>
      </c>
      <c r="G360" s="480" t="s">
        <v>50617</v>
      </c>
      <c r="H360" s="481" t="s">
        <v>39484</v>
      </c>
      <c r="I360" s="401">
        <v>530125</v>
      </c>
      <c r="J360" s="401" t="s">
        <v>52181</v>
      </c>
      <c r="K360" s="401" t="s">
        <v>52182</v>
      </c>
      <c r="L360" s="482">
        <v>0.36</v>
      </c>
      <c r="M360" s="479" t="s">
        <v>50620</v>
      </c>
      <c r="N360" s="481" t="s">
        <v>15</v>
      </c>
      <c r="O360" s="481" t="s">
        <v>30190</v>
      </c>
    </row>
    <row r="361" spans="1:15" ht="26.4" x14ac:dyDescent="0.3">
      <c r="A361" s="479">
        <v>358</v>
      </c>
      <c r="B361" s="401" t="s">
        <v>52183</v>
      </c>
      <c r="C361" s="401" t="s">
        <v>52184</v>
      </c>
      <c r="D361" s="401" t="s">
        <v>52185</v>
      </c>
      <c r="E361" s="401" t="s">
        <v>51970</v>
      </c>
      <c r="F361" s="401" t="s">
        <v>51971</v>
      </c>
      <c r="G361" s="480" t="s">
        <v>50617</v>
      </c>
      <c r="H361" s="481" t="s">
        <v>39484</v>
      </c>
      <c r="I361" s="401">
        <v>530125</v>
      </c>
      <c r="J361" s="401" t="s">
        <v>52186</v>
      </c>
      <c r="K361" s="401" t="s">
        <v>52187</v>
      </c>
      <c r="L361" s="482">
        <v>0.06</v>
      </c>
      <c r="M361" s="479" t="s">
        <v>50620</v>
      </c>
      <c r="N361" s="481" t="s">
        <v>15</v>
      </c>
      <c r="O361" s="481" t="s">
        <v>30190</v>
      </c>
    </row>
    <row r="362" spans="1:15" ht="26.4" x14ac:dyDescent="0.3">
      <c r="A362" s="479">
        <v>359</v>
      </c>
      <c r="B362" s="401" t="s">
        <v>52188</v>
      </c>
      <c r="C362" s="401" t="s">
        <v>52189</v>
      </c>
      <c r="D362" s="401" t="s">
        <v>50732</v>
      </c>
      <c r="E362" s="401" t="s">
        <v>51970</v>
      </c>
      <c r="F362" s="401" t="s">
        <v>51971</v>
      </c>
      <c r="G362" s="480" t="s">
        <v>50617</v>
      </c>
      <c r="H362" s="481" t="s">
        <v>39484</v>
      </c>
      <c r="I362" s="401">
        <v>530125</v>
      </c>
      <c r="J362" s="401" t="s">
        <v>52190</v>
      </c>
      <c r="K362" s="401" t="s">
        <v>52191</v>
      </c>
      <c r="L362" s="482">
        <v>0.58399999999999996</v>
      </c>
      <c r="M362" s="479" t="s">
        <v>50620</v>
      </c>
      <c r="N362" s="481" t="s">
        <v>15</v>
      </c>
      <c r="O362" s="481" t="s">
        <v>30190</v>
      </c>
    </row>
    <row r="363" spans="1:15" ht="26.4" x14ac:dyDescent="0.3">
      <c r="A363" s="479">
        <v>360</v>
      </c>
      <c r="B363" s="401" t="s">
        <v>52192</v>
      </c>
      <c r="C363" s="401" t="s">
        <v>52193</v>
      </c>
      <c r="D363" s="401" t="s">
        <v>50732</v>
      </c>
      <c r="E363" s="401" t="s">
        <v>51970</v>
      </c>
      <c r="F363" s="401" t="s">
        <v>51971</v>
      </c>
      <c r="G363" s="480" t="s">
        <v>50617</v>
      </c>
      <c r="H363" s="481" t="s">
        <v>39484</v>
      </c>
      <c r="I363" s="401">
        <v>530125</v>
      </c>
      <c r="J363" s="401" t="s">
        <v>52194</v>
      </c>
      <c r="K363" s="401" t="s">
        <v>52195</v>
      </c>
      <c r="L363" s="482">
        <v>0.57999999999999996</v>
      </c>
      <c r="M363" s="479" t="s">
        <v>50620</v>
      </c>
      <c r="N363" s="481" t="s">
        <v>15</v>
      </c>
      <c r="O363" s="481" t="s">
        <v>30190</v>
      </c>
    </row>
    <row r="364" spans="1:15" ht="26.4" x14ac:dyDescent="0.3">
      <c r="A364" s="479">
        <v>361</v>
      </c>
      <c r="B364" s="401" t="s">
        <v>52196</v>
      </c>
      <c r="C364" s="401" t="s">
        <v>51305</v>
      </c>
      <c r="D364" s="401" t="s">
        <v>52197</v>
      </c>
      <c r="E364" s="401" t="s">
        <v>51970</v>
      </c>
      <c r="F364" s="401" t="s">
        <v>51971</v>
      </c>
      <c r="G364" s="480" t="s">
        <v>50617</v>
      </c>
      <c r="H364" s="481" t="s">
        <v>39484</v>
      </c>
      <c r="I364" s="401">
        <v>530125</v>
      </c>
      <c r="J364" s="401" t="s">
        <v>52198</v>
      </c>
      <c r="K364" s="401" t="s">
        <v>52199</v>
      </c>
      <c r="L364" s="482">
        <v>0.82799999999999996</v>
      </c>
      <c r="M364" s="479" t="s">
        <v>50620</v>
      </c>
      <c r="N364" s="481" t="s">
        <v>15</v>
      </c>
      <c r="O364" s="481" t="s">
        <v>30190</v>
      </c>
    </row>
    <row r="365" spans="1:15" ht="26.4" x14ac:dyDescent="0.3">
      <c r="A365" s="479">
        <v>362</v>
      </c>
      <c r="B365" s="401" t="s">
        <v>52200</v>
      </c>
      <c r="C365" s="401" t="s">
        <v>52025</v>
      </c>
      <c r="D365" s="401" t="s">
        <v>52201</v>
      </c>
      <c r="E365" s="401" t="s">
        <v>51970</v>
      </c>
      <c r="F365" s="401" t="s">
        <v>51971</v>
      </c>
      <c r="G365" s="480" t="s">
        <v>50617</v>
      </c>
      <c r="H365" s="481" t="s">
        <v>39484</v>
      </c>
      <c r="I365" s="401">
        <v>530125</v>
      </c>
      <c r="J365" s="401" t="s">
        <v>52202</v>
      </c>
      <c r="K365" s="401" t="s">
        <v>52203</v>
      </c>
      <c r="L365" s="482">
        <v>0.92400000000000004</v>
      </c>
      <c r="M365" s="479" t="s">
        <v>50620</v>
      </c>
      <c r="N365" s="481" t="s">
        <v>15</v>
      </c>
      <c r="O365" s="481" t="s">
        <v>30190</v>
      </c>
    </row>
    <row r="366" spans="1:15" ht="26.4" x14ac:dyDescent="0.3">
      <c r="A366" s="479">
        <v>363</v>
      </c>
      <c r="B366" s="401" t="s">
        <v>52204</v>
      </c>
      <c r="C366" s="401" t="s">
        <v>52205</v>
      </c>
      <c r="D366" s="401" t="s">
        <v>51285</v>
      </c>
      <c r="E366" s="401" t="s">
        <v>51970</v>
      </c>
      <c r="F366" s="401" t="s">
        <v>51971</v>
      </c>
      <c r="G366" s="480" t="s">
        <v>50617</v>
      </c>
      <c r="H366" s="481" t="s">
        <v>39484</v>
      </c>
      <c r="I366" s="401">
        <v>530125</v>
      </c>
      <c r="J366" s="401" t="s">
        <v>52206</v>
      </c>
      <c r="K366" s="401" t="s">
        <v>52207</v>
      </c>
      <c r="L366" s="482">
        <v>0.68400000000000005</v>
      </c>
      <c r="M366" s="479" t="s">
        <v>50620</v>
      </c>
      <c r="N366" s="481" t="s">
        <v>15</v>
      </c>
      <c r="O366" s="481" t="s">
        <v>30190</v>
      </c>
    </row>
    <row r="367" spans="1:15" ht="26.4" x14ac:dyDescent="0.3">
      <c r="A367" s="479">
        <v>364</v>
      </c>
      <c r="B367" s="401" t="s">
        <v>52208</v>
      </c>
      <c r="C367" s="401" t="s">
        <v>51242</v>
      </c>
      <c r="D367" s="401" t="s">
        <v>50771</v>
      </c>
      <c r="E367" s="401" t="s">
        <v>51970</v>
      </c>
      <c r="F367" s="401" t="s">
        <v>51971</v>
      </c>
      <c r="G367" s="480" t="s">
        <v>50617</v>
      </c>
      <c r="H367" s="481" t="s">
        <v>39484</v>
      </c>
      <c r="I367" s="401">
        <v>530125</v>
      </c>
      <c r="J367" s="401" t="s">
        <v>52209</v>
      </c>
      <c r="K367" s="401" t="s">
        <v>52210</v>
      </c>
      <c r="L367" s="482">
        <v>0.66400000000000003</v>
      </c>
      <c r="M367" s="479" t="s">
        <v>50620</v>
      </c>
      <c r="N367" s="481" t="s">
        <v>15</v>
      </c>
      <c r="O367" s="481" t="s">
        <v>30190</v>
      </c>
    </row>
    <row r="368" spans="1:15" ht="26.4" x14ac:dyDescent="0.3">
      <c r="A368" s="479">
        <v>365</v>
      </c>
      <c r="B368" s="401" t="s">
        <v>52211</v>
      </c>
      <c r="C368" s="401" t="s">
        <v>52212</v>
      </c>
      <c r="D368" s="401" t="s">
        <v>39887</v>
      </c>
      <c r="E368" s="401" t="s">
        <v>51970</v>
      </c>
      <c r="F368" s="401" t="s">
        <v>51971</v>
      </c>
      <c r="G368" s="480" t="s">
        <v>50617</v>
      </c>
      <c r="H368" s="481" t="s">
        <v>39484</v>
      </c>
      <c r="I368" s="401">
        <v>530125</v>
      </c>
      <c r="J368" s="401" t="s">
        <v>52213</v>
      </c>
      <c r="K368" s="401" t="s">
        <v>52214</v>
      </c>
      <c r="L368" s="482">
        <v>0.21199999999999999</v>
      </c>
      <c r="M368" s="479" t="s">
        <v>50620</v>
      </c>
      <c r="N368" s="481" t="s">
        <v>15</v>
      </c>
      <c r="O368" s="481" t="s">
        <v>30190</v>
      </c>
    </row>
    <row r="369" spans="1:15" ht="26.4" x14ac:dyDescent="0.3">
      <c r="A369" s="479">
        <v>366</v>
      </c>
      <c r="B369" s="401" t="s">
        <v>52215</v>
      </c>
      <c r="C369" s="401" t="s">
        <v>52216</v>
      </c>
      <c r="D369" s="401" t="s">
        <v>39887</v>
      </c>
      <c r="E369" s="401" t="s">
        <v>51970</v>
      </c>
      <c r="F369" s="401" t="s">
        <v>51971</v>
      </c>
      <c r="G369" s="480" t="s">
        <v>50617</v>
      </c>
      <c r="H369" s="481" t="s">
        <v>39484</v>
      </c>
      <c r="I369" s="401">
        <v>530125</v>
      </c>
      <c r="J369" s="401" t="s">
        <v>52112</v>
      </c>
      <c r="K369" s="401" t="s">
        <v>52113</v>
      </c>
      <c r="L369" s="482">
        <v>0.21199999999999999</v>
      </c>
      <c r="M369" s="479" t="s">
        <v>50620</v>
      </c>
      <c r="N369" s="481" t="s">
        <v>15</v>
      </c>
      <c r="O369" s="481" t="s">
        <v>30190</v>
      </c>
    </row>
    <row r="370" spans="1:15" ht="26.4" x14ac:dyDescent="0.3">
      <c r="A370" s="479">
        <v>367</v>
      </c>
      <c r="B370" s="401" t="s">
        <v>52217</v>
      </c>
      <c r="C370" s="401" t="s">
        <v>52218</v>
      </c>
      <c r="D370" s="401" t="s">
        <v>39887</v>
      </c>
      <c r="E370" s="401" t="s">
        <v>51970</v>
      </c>
      <c r="F370" s="401" t="s">
        <v>51971</v>
      </c>
      <c r="G370" s="480" t="s">
        <v>50617</v>
      </c>
      <c r="H370" s="481" t="s">
        <v>39484</v>
      </c>
      <c r="I370" s="401">
        <v>530125</v>
      </c>
      <c r="J370" s="401" t="s">
        <v>52112</v>
      </c>
      <c r="K370" s="401" t="s">
        <v>52113</v>
      </c>
      <c r="L370" s="482">
        <v>0.21199999999999999</v>
      </c>
      <c r="M370" s="479" t="s">
        <v>50620</v>
      </c>
      <c r="N370" s="481" t="s">
        <v>15</v>
      </c>
      <c r="O370" s="481" t="s">
        <v>30190</v>
      </c>
    </row>
    <row r="371" spans="1:15" ht="26.4" x14ac:dyDescent="0.3">
      <c r="A371" s="479">
        <v>368</v>
      </c>
      <c r="B371" s="401" t="s">
        <v>52219</v>
      </c>
      <c r="C371" s="401" t="s">
        <v>52220</v>
      </c>
      <c r="D371" s="401" t="s">
        <v>39887</v>
      </c>
      <c r="E371" s="401" t="s">
        <v>51970</v>
      </c>
      <c r="F371" s="401" t="s">
        <v>51971</v>
      </c>
      <c r="G371" s="480" t="s">
        <v>50617</v>
      </c>
      <c r="H371" s="481" t="s">
        <v>39484</v>
      </c>
      <c r="I371" s="401">
        <v>530125</v>
      </c>
      <c r="J371" s="401" t="s">
        <v>51976</v>
      </c>
      <c r="K371" s="401" t="s">
        <v>51977</v>
      </c>
      <c r="L371" s="482">
        <v>0.21199999999999999</v>
      </c>
      <c r="M371" s="479" t="s">
        <v>50620</v>
      </c>
      <c r="N371" s="481" t="s">
        <v>15</v>
      </c>
      <c r="O371" s="481" t="s">
        <v>30190</v>
      </c>
    </row>
    <row r="372" spans="1:15" ht="26.4" x14ac:dyDescent="0.3">
      <c r="A372" s="479">
        <v>369</v>
      </c>
      <c r="B372" s="401" t="s">
        <v>52221</v>
      </c>
      <c r="C372" s="401" t="s">
        <v>52222</v>
      </c>
      <c r="D372" s="401" t="s">
        <v>51101</v>
      </c>
      <c r="E372" s="401" t="s">
        <v>51970</v>
      </c>
      <c r="F372" s="401" t="s">
        <v>51971</v>
      </c>
      <c r="G372" s="480" t="s">
        <v>50617</v>
      </c>
      <c r="H372" s="481" t="s">
        <v>39484</v>
      </c>
      <c r="I372" s="401">
        <v>530125</v>
      </c>
      <c r="J372" s="401" t="s">
        <v>51976</v>
      </c>
      <c r="K372" s="401" t="s">
        <v>51977</v>
      </c>
      <c r="L372" s="482">
        <v>6.4000000000000001E-2</v>
      </c>
      <c r="M372" s="479" t="s">
        <v>50620</v>
      </c>
      <c r="N372" s="481" t="s">
        <v>15</v>
      </c>
      <c r="O372" s="481" t="s">
        <v>30190</v>
      </c>
    </row>
    <row r="373" spans="1:15" ht="26.4" x14ac:dyDescent="0.3">
      <c r="A373" s="479">
        <v>370</v>
      </c>
      <c r="B373" s="401" t="s">
        <v>52223</v>
      </c>
      <c r="C373" s="401" t="s">
        <v>51305</v>
      </c>
      <c r="D373" s="401" t="s">
        <v>39636</v>
      </c>
      <c r="E373" s="401" t="s">
        <v>51970</v>
      </c>
      <c r="F373" s="401" t="s">
        <v>51971</v>
      </c>
      <c r="G373" s="480" t="s">
        <v>50617</v>
      </c>
      <c r="H373" s="481" t="s">
        <v>39484</v>
      </c>
      <c r="I373" s="401">
        <v>530125</v>
      </c>
      <c r="J373" s="401" t="s">
        <v>52224</v>
      </c>
      <c r="K373" s="401" t="s">
        <v>52225</v>
      </c>
      <c r="L373" s="482">
        <v>0.81200000000000006</v>
      </c>
      <c r="M373" s="479" t="s">
        <v>50620</v>
      </c>
      <c r="N373" s="481" t="s">
        <v>15</v>
      </c>
      <c r="O373" s="481" t="s">
        <v>30190</v>
      </c>
    </row>
    <row r="374" spans="1:15" ht="26.4" x14ac:dyDescent="0.3">
      <c r="A374" s="479">
        <v>371</v>
      </c>
      <c r="B374" s="401" t="s">
        <v>52226</v>
      </c>
      <c r="C374" s="401" t="s">
        <v>52227</v>
      </c>
      <c r="D374" s="401" t="s">
        <v>39636</v>
      </c>
      <c r="E374" s="401" t="s">
        <v>51970</v>
      </c>
      <c r="F374" s="401" t="s">
        <v>51971</v>
      </c>
      <c r="G374" s="480" t="s">
        <v>50617</v>
      </c>
      <c r="H374" s="481" t="s">
        <v>39484</v>
      </c>
      <c r="I374" s="401">
        <v>530125</v>
      </c>
      <c r="J374" s="401" t="s">
        <v>52228</v>
      </c>
      <c r="K374" s="401" t="s">
        <v>52229</v>
      </c>
      <c r="L374" s="482">
        <v>0.33600000000000002</v>
      </c>
      <c r="M374" s="479" t="s">
        <v>50620</v>
      </c>
      <c r="N374" s="481" t="s">
        <v>15</v>
      </c>
      <c r="O374" s="481" t="s">
        <v>30190</v>
      </c>
    </row>
    <row r="375" spans="1:15" ht="26.4" x14ac:dyDescent="0.3">
      <c r="A375" s="479">
        <v>372</v>
      </c>
      <c r="B375" s="401" t="s">
        <v>52230</v>
      </c>
      <c r="C375" s="401" t="s">
        <v>52231</v>
      </c>
      <c r="D375" s="401" t="s">
        <v>52156</v>
      </c>
      <c r="E375" s="401" t="s">
        <v>51970</v>
      </c>
      <c r="F375" s="401" t="s">
        <v>51971</v>
      </c>
      <c r="G375" s="480" t="s">
        <v>50617</v>
      </c>
      <c r="H375" s="481" t="s">
        <v>39484</v>
      </c>
      <c r="I375" s="401">
        <v>530125</v>
      </c>
      <c r="J375" s="401" t="s">
        <v>52232</v>
      </c>
      <c r="K375" s="401" t="s">
        <v>52233</v>
      </c>
      <c r="L375" s="482">
        <v>0.26800000000000002</v>
      </c>
      <c r="M375" s="479" t="s">
        <v>50620</v>
      </c>
      <c r="N375" s="481" t="s">
        <v>15</v>
      </c>
      <c r="O375" s="481" t="s">
        <v>30190</v>
      </c>
    </row>
    <row r="376" spans="1:15" ht="26.4" x14ac:dyDescent="0.3">
      <c r="A376" s="479">
        <v>373</v>
      </c>
      <c r="B376" s="401" t="s">
        <v>52234</v>
      </c>
      <c r="C376" s="401" t="s">
        <v>52235</v>
      </c>
      <c r="D376" s="401" t="s">
        <v>51225</v>
      </c>
      <c r="E376" s="401" t="s">
        <v>51970</v>
      </c>
      <c r="F376" s="401" t="s">
        <v>51971</v>
      </c>
      <c r="G376" s="480" t="s">
        <v>50617</v>
      </c>
      <c r="H376" s="481" t="s">
        <v>39484</v>
      </c>
      <c r="I376" s="401">
        <v>530125</v>
      </c>
      <c r="J376" s="401" t="s">
        <v>52236</v>
      </c>
      <c r="K376" s="401" t="s">
        <v>52237</v>
      </c>
      <c r="L376" s="482">
        <v>0.436</v>
      </c>
      <c r="M376" s="479" t="s">
        <v>50620</v>
      </c>
      <c r="N376" s="481" t="s">
        <v>15</v>
      </c>
      <c r="O376" s="481" t="s">
        <v>30190</v>
      </c>
    </row>
    <row r="377" spans="1:15" ht="26.4" x14ac:dyDescent="0.3">
      <c r="A377" s="479">
        <v>374</v>
      </c>
      <c r="B377" s="401" t="s">
        <v>52238</v>
      </c>
      <c r="C377" s="401" t="s">
        <v>52239</v>
      </c>
      <c r="D377" s="401" t="s">
        <v>34164</v>
      </c>
      <c r="E377" s="401" t="s">
        <v>51970</v>
      </c>
      <c r="F377" s="401" t="s">
        <v>51971</v>
      </c>
      <c r="G377" s="480" t="s">
        <v>50617</v>
      </c>
      <c r="H377" s="481" t="s">
        <v>39484</v>
      </c>
      <c r="I377" s="401">
        <v>530125</v>
      </c>
      <c r="J377" s="401" t="s">
        <v>52240</v>
      </c>
      <c r="K377" s="401" t="s">
        <v>52241</v>
      </c>
      <c r="L377" s="482">
        <v>0.436</v>
      </c>
      <c r="M377" s="479" t="s">
        <v>50620</v>
      </c>
      <c r="N377" s="481" t="s">
        <v>15</v>
      </c>
      <c r="O377" s="481" t="s">
        <v>30190</v>
      </c>
    </row>
    <row r="378" spans="1:15" ht="28.8" x14ac:dyDescent="0.3">
      <c r="A378" s="479">
        <v>375</v>
      </c>
      <c r="B378" s="401" t="s">
        <v>52242</v>
      </c>
      <c r="C378" s="364" t="s">
        <v>52243</v>
      </c>
      <c r="D378" s="362" t="s">
        <v>52244</v>
      </c>
      <c r="E378" s="362" t="s">
        <v>52245</v>
      </c>
      <c r="F378" s="362" t="s">
        <v>52246</v>
      </c>
      <c r="G378" s="480" t="s">
        <v>50617</v>
      </c>
      <c r="H378" s="481" t="s">
        <v>39484</v>
      </c>
      <c r="I378" s="362">
        <v>531084</v>
      </c>
      <c r="J378" s="362" t="s">
        <v>52247</v>
      </c>
      <c r="K378" s="362" t="s">
        <v>52248</v>
      </c>
      <c r="L378" s="483">
        <v>1.3240000000000001</v>
      </c>
      <c r="M378" s="479" t="s">
        <v>50620</v>
      </c>
      <c r="N378" s="481" t="s">
        <v>15</v>
      </c>
      <c r="O378" s="481" t="s">
        <v>30190</v>
      </c>
    </row>
    <row r="379" spans="1:15" ht="28.8" x14ac:dyDescent="0.3">
      <c r="A379" s="479">
        <v>376</v>
      </c>
      <c r="B379" s="401" t="s">
        <v>52249</v>
      </c>
      <c r="C379" s="364" t="s">
        <v>52250</v>
      </c>
      <c r="D379" s="362" t="s">
        <v>52251</v>
      </c>
      <c r="E379" s="362" t="s">
        <v>52245</v>
      </c>
      <c r="F379" s="362" t="s">
        <v>52246</v>
      </c>
      <c r="G379" s="480" t="s">
        <v>50617</v>
      </c>
      <c r="H379" s="481" t="s">
        <v>39484</v>
      </c>
      <c r="I379" s="362">
        <v>531084</v>
      </c>
      <c r="J379" s="362" t="s">
        <v>52252</v>
      </c>
      <c r="K379" s="362" t="s">
        <v>52253</v>
      </c>
      <c r="L379" s="483">
        <v>0.8</v>
      </c>
      <c r="M379" s="479" t="s">
        <v>50620</v>
      </c>
      <c r="N379" s="481" t="s">
        <v>15</v>
      </c>
      <c r="O379" s="481" t="s">
        <v>30190</v>
      </c>
    </row>
    <row r="380" spans="1:15" ht="28.8" x14ac:dyDescent="0.3">
      <c r="A380" s="479">
        <v>377</v>
      </c>
      <c r="B380" s="401" t="s">
        <v>52254</v>
      </c>
      <c r="C380" s="364" t="s">
        <v>52255</v>
      </c>
      <c r="D380" s="362" t="s">
        <v>52256</v>
      </c>
      <c r="E380" s="362" t="s">
        <v>52245</v>
      </c>
      <c r="F380" s="362" t="s">
        <v>52246</v>
      </c>
      <c r="G380" s="480" t="s">
        <v>50617</v>
      </c>
      <c r="H380" s="481" t="s">
        <v>39484</v>
      </c>
      <c r="I380" s="362">
        <v>531084</v>
      </c>
      <c r="J380" s="362" t="s">
        <v>52257</v>
      </c>
      <c r="K380" s="362" t="s">
        <v>52258</v>
      </c>
      <c r="L380" s="483">
        <v>0.84799999999999998</v>
      </c>
      <c r="M380" s="479" t="s">
        <v>50620</v>
      </c>
      <c r="N380" s="481" t="s">
        <v>15</v>
      </c>
      <c r="O380" s="481" t="s">
        <v>30190</v>
      </c>
    </row>
    <row r="381" spans="1:15" ht="28.8" x14ac:dyDescent="0.3">
      <c r="A381" s="479">
        <v>378</v>
      </c>
      <c r="B381" s="401" t="s">
        <v>52259</v>
      </c>
      <c r="C381" s="364" t="s">
        <v>52260</v>
      </c>
      <c r="D381" s="362" t="s">
        <v>52261</v>
      </c>
      <c r="E381" s="362" t="s">
        <v>52245</v>
      </c>
      <c r="F381" s="362" t="s">
        <v>52246</v>
      </c>
      <c r="G381" s="480" t="s">
        <v>50617</v>
      </c>
      <c r="H381" s="481" t="s">
        <v>39484</v>
      </c>
      <c r="I381" s="362">
        <v>531084</v>
      </c>
      <c r="J381" s="362" t="s">
        <v>52262</v>
      </c>
      <c r="K381" s="362" t="s">
        <v>52263</v>
      </c>
      <c r="L381" s="483">
        <v>0.93600000000000005</v>
      </c>
      <c r="M381" s="479" t="s">
        <v>50620</v>
      </c>
      <c r="N381" s="481" t="s">
        <v>15</v>
      </c>
      <c r="O381" s="481" t="s">
        <v>30190</v>
      </c>
    </row>
    <row r="382" spans="1:15" ht="28.8" x14ac:dyDescent="0.3">
      <c r="A382" s="479">
        <v>379</v>
      </c>
      <c r="B382" s="401" t="s">
        <v>52264</v>
      </c>
      <c r="C382" s="364" t="s">
        <v>52265</v>
      </c>
      <c r="D382" s="362" t="s">
        <v>52266</v>
      </c>
      <c r="E382" s="362" t="s">
        <v>52245</v>
      </c>
      <c r="F382" s="362" t="s">
        <v>52246</v>
      </c>
      <c r="G382" s="480" t="s">
        <v>50617</v>
      </c>
      <c r="H382" s="481" t="s">
        <v>39484</v>
      </c>
      <c r="I382" s="362">
        <v>531084</v>
      </c>
      <c r="J382" s="362" t="s">
        <v>52267</v>
      </c>
      <c r="K382" s="362" t="s">
        <v>52268</v>
      </c>
      <c r="L382" s="483">
        <v>1.952</v>
      </c>
      <c r="M382" s="479" t="s">
        <v>50620</v>
      </c>
      <c r="N382" s="481" t="s">
        <v>15</v>
      </c>
      <c r="O382" s="481" t="s">
        <v>30190</v>
      </c>
    </row>
    <row r="383" spans="1:15" ht="28.8" x14ac:dyDescent="0.3">
      <c r="A383" s="479">
        <v>380</v>
      </c>
      <c r="B383" s="401" t="s">
        <v>52269</v>
      </c>
      <c r="C383" s="364" t="s">
        <v>52270</v>
      </c>
      <c r="D383" s="362" t="s">
        <v>52271</v>
      </c>
      <c r="E383" s="362" t="s">
        <v>52245</v>
      </c>
      <c r="F383" s="362" t="s">
        <v>52246</v>
      </c>
      <c r="G383" s="480" t="s">
        <v>50617</v>
      </c>
      <c r="H383" s="481" t="s">
        <v>39484</v>
      </c>
      <c r="I383" s="362">
        <v>531084</v>
      </c>
      <c r="J383" s="362" t="s">
        <v>52272</v>
      </c>
      <c r="K383" s="362" t="s">
        <v>52273</v>
      </c>
      <c r="L383" s="483">
        <v>0.91600000000000004</v>
      </c>
      <c r="M383" s="479" t="s">
        <v>50620</v>
      </c>
      <c r="N383" s="481" t="s">
        <v>15</v>
      </c>
      <c r="O383" s="481" t="s">
        <v>30190</v>
      </c>
    </row>
    <row r="384" spans="1:15" ht="28.8" x14ac:dyDescent="0.3">
      <c r="A384" s="479">
        <v>381</v>
      </c>
      <c r="B384" s="401" t="s">
        <v>52274</v>
      </c>
      <c r="C384" s="364" t="s">
        <v>52275</v>
      </c>
      <c r="D384" s="362" t="s">
        <v>52276</v>
      </c>
      <c r="E384" s="362" t="s">
        <v>52245</v>
      </c>
      <c r="F384" s="362" t="s">
        <v>52246</v>
      </c>
      <c r="G384" s="480" t="s">
        <v>50617</v>
      </c>
      <c r="H384" s="481" t="s">
        <v>39484</v>
      </c>
      <c r="I384" s="362">
        <v>531084</v>
      </c>
      <c r="J384" s="362" t="s">
        <v>52272</v>
      </c>
      <c r="K384" s="362" t="s">
        <v>52273</v>
      </c>
      <c r="L384" s="483">
        <v>0.85199999999999998</v>
      </c>
      <c r="M384" s="479" t="s">
        <v>50620</v>
      </c>
      <c r="N384" s="481" t="s">
        <v>15</v>
      </c>
      <c r="O384" s="481" t="s">
        <v>30190</v>
      </c>
    </row>
    <row r="385" spans="1:15" ht="28.8" x14ac:dyDescent="0.3">
      <c r="A385" s="479">
        <v>382</v>
      </c>
      <c r="B385" s="401" t="s">
        <v>52277</v>
      </c>
      <c r="C385" s="364" t="s">
        <v>52278</v>
      </c>
      <c r="D385" s="362" t="s">
        <v>33705</v>
      </c>
      <c r="E385" s="362" t="s">
        <v>52245</v>
      </c>
      <c r="F385" s="362" t="s">
        <v>52246</v>
      </c>
      <c r="G385" s="480" t="s">
        <v>50617</v>
      </c>
      <c r="H385" s="481" t="s">
        <v>39484</v>
      </c>
      <c r="I385" s="362">
        <v>531084</v>
      </c>
      <c r="J385" s="362" t="s">
        <v>52272</v>
      </c>
      <c r="K385" s="362" t="s">
        <v>52273</v>
      </c>
      <c r="L385" s="483">
        <v>1.2</v>
      </c>
      <c r="M385" s="479" t="s">
        <v>50620</v>
      </c>
      <c r="N385" s="481" t="s">
        <v>15</v>
      </c>
      <c r="O385" s="481" t="s">
        <v>30190</v>
      </c>
    </row>
    <row r="386" spans="1:15" ht="28.8" x14ac:dyDescent="0.3">
      <c r="A386" s="479">
        <v>383</v>
      </c>
      <c r="B386" s="401" t="s">
        <v>52279</v>
      </c>
      <c r="C386" s="364" t="s">
        <v>52280</v>
      </c>
      <c r="D386" s="362" t="s">
        <v>52276</v>
      </c>
      <c r="E386" s="362" t="s">
        <v>52245</v>
      </c>
      <c r="F386" s="362" t="s">
        <v>52246</v>
      </c>
      <c r="G386" s="480" t="s">
        <v>50617</v>
      </c>
      <c r="H386" s="481" t="s">
        <v>39484</v>
      </c>
      <c r="I386" s="362">
        <v>531084</v>
      </c>
      <c r="J386" s="362" t="s">
        <v>52272</v>
      </c>
      <c r="K386" s="362" t="s">
        <v>52273</v>
      </c>
      <c r="L386" s="483">
        <v>1.42</v>
      </c>
      <c r="M386" s="479" t="s">
        <v>50620</v>
      </c>
      <c r="N386" s="481" t="s">
        <v>15</v>
      </c>
      <c r="O386" s="481" t="s">
        <v>30190</v>
      </c>
    </row>
    <row r="387" spans="1:15" ht="28.8" x14ac:dyDescent="0.3">
      <c r="A387" s="479">
        <v>384</v>
      </c>
      <c r="B387" s="401" t="s">
        <v>52281</v>
      </c>
      <c r="C387" s="364" t="s">
        <v>52282</v>
      </c>
      <c r="D387" s="362" t="s">
        <v>52283</v>
      </c>
      <c r="E387" s="362" t="s">
        <v>52245</v>
      </c>
      <c r="F387" s="362" t="s">
        <v>52246</v>
      </c>
      <c r="G387" s="480" t="s">
        <v>50617</v>
      </c>
      <c r="H387" s="481" t="s">
        <v>39484</v>
      </c>
      <c r="I387" s="362">
        <v>531084</v>
      </c>
      <c r="J387" s="362" t="s">
        <v>52272</v>
      </c>
      <c r="K387" s="362" t="s">
        <v>52273</v>
      </c>
      <c r="L387" s="483">
        <v>1.3759999999999999</v>
      </c>
      <c r="M387" s="479" t="s">
        <v>50620</v>
      </c>
      <c r="N387" s="481" t="s">
        <v>15</v>
      </c>
      <c r="O387" s="481" t="s">
        <v>30190</v>
      </c>
    </row>
    <row r="388" spans="1:15" ht="28.8" x14ac:dyDescent="0.3">
      <c r="A388" s="479">
        <v>385</v>
      </c>
      <c r="B388" s="401" t="s">
        <v>52284</v>
      </c>
      <c r="C388" s="364" t="s">
        <v>52285</v>
      </c>
      <c r="D388" s="362" t="s">
        <v>39746</v>
      </c>
      <c r="E388" s="362" t="s">
        <v>52245</v>
      </c>
      <c r="F388" s="362" t="s">
        <v>52246</v>
      </c>
      <c r="G388" s="480" t="s">
        <v>50617</v>
      </c>
      <c r="H388" s="481" t="s">
        <v>39484</v>
      </c>
      <c r="I388" s="362">
        <v>531084</v>
      </c>
      <c r="J388" s="362" t="s">
        <v>52286</v>
      </c>
      <c r="K388" s="362" t="s">
        <v>52287</v>
      </c>
      <c r="L388" s="483">
        <v>1.72</v>
      </c>
      <c r="M388" s="479" t="s">
        <v>50620</v>
      </c>
      <c r="N388" s="481" t="s">
        <v>15</v>
      </c>
      <c r="O388" s="481" t="s">
        <v>30190</v>
      </c>
    </row>
    <row r="389" spans="1:15" ht="28.8" x14ac:dyDescent="0.3">
      <c r="A389" s="479">
        <v>386</v>
      </c>
      <c r="B389" s="401" t="s">
        <v>52288</v>
      </c>
      <c r="C389" s="364" t="s">
        <v>52289</v>
      </c>
      <c r="D389" s="362" t="s">
        <v>52290</v>
      </c>
      <c r="E389" s="362" t="s">
        <v>52245</v>
      </c>
      <c r="F389" s="362" t="s">
        <v>52246</v>
      </c>
      <c r="G389" s="480" t="s">
        <v>50617</v>
      </c>
      <c r="H389" s="481" t="s">
        <v>39484</v>
      </c>
      <c r="I389" s="362">
        <v>531084</v>
      </c>
      <c r="J389" s="362" t="s">
        <v>52291</v>
      </c>
      <c r="K389" s="362" t="s">
        <v>52292</v>
      </c>
      <c r="L389" s="483">
        <v>1.1839999999999999</v>
      </c>
      <c r="M389" s="479" t="s">
        <v>50620</v>
      </c>
      <c r="N389" s="481" t="s">
        <v>15</v>
      </c>
      <c r="O389" s="481" t="s">
        <v>30190</v>
      </c>
    </row>
    <row r="390" spans="1:15" ht="28.8" x14ac:dyDescent="0.3">
      <c r="A390" s="479">
        <v>387</v>
      </c>
      <c r="B390" s="401" t="s">
        <v>52293</v>
      </c>
      <c r="C390" s="364" t="s">
        <v>52294</v>
      </c>
      <c r="D390" s="362" t="s">
        <v>52295</v>
      </c>
      <c r="E390" s="362" t="s">
        <v>52245</v>
      </c>
      <c r="F390" s="362" t="s">
        <v>52246</v>
      </c>
      <c r="G390" s="480" t="s">
        <v>50617</v>
      </c>
      <c r="H390" s="481" t="s">
        <v>39484</v>
      </c>
      <c r="I390" s="362">
        <v>531084</v>
      </c>
      <c r="J390" s="362" t="s">
        <v>52257</v>
      </c>
      <c r="K390" s="362" t="s">
        <v>52258</v>
      </c>
      <c r="L390" s="483">
        <v>1.3759999999999999</v>
      </c>
      <c r="M390" s="479" t="s">
        <v>50620</v>
      </c>
      <c r="N390" s="481" t="s">
        <v>15</v>
      </c>
      <c r="O390" s="481" t="s">
        <v>30190</v>
      </c>
    </row>
    <row r="391" spans="1:15" ht="28.8" x14ac:dyDescent="0.3">
      <c r="A391" s="479">
        <v>388</v>
      </c>
      <c r="B391" s="401" t="s">
        <v>52296</v>
      </c>
      <c r="C391" s="364" t="s">
        <v>52297</v>
      </c>
      <c r="D391" s="362" t="s">
        <v>39603</v>
      </c>
      <c r="E391" s="362" t="s">
        <v>52298</v>
      </c>
      <c r="F391" s="362" t="s">
        <v>39482</v>
      </c>
      <c r="G391" s="480" t="s">
        <v>50617</v>
      </c>
      <c r="H391" s="481" t="s">
        <v>39484</v>
      </c>
      <c r="I391" s="362">
        <v>531084</v>
      </c>
      <c r="J391" s="484" t="s">
        <v>52299</v>
      </c>
      <c r="K391" s="484" t="s">
        <v>52300</v>
      </c>
      <c r="L391" s="483">
        <v>1.62</v>
      </c>
      <c r="M391" s="479" t="s">
        <v>50620</v>
      </c>
      <c r="N391" s="481" t="s">
        <v>15</v>
      </c>
      <c r="O391" s="481" t="s">
        <v>30190</v>
      </c>
    </row>
    <row r="392" spans="1:15" ht="26.4" x14ac:dyDescent="0.3">
      <c r="A392" s="479">
        <v>389</v>
      </c>
      <c r="B392" s="401" t="s">
        <v>52301</v>
      </c>
      <c r="C392" s="364" t="s">
        <v>52302</v>
      </c>
      <c r="D392" s="362" t="s">
        <v>39603</v>
      </c>
      <c r="E392" s="362" t="s">
        <v>52298</v>
      </c>
      <c r="F392" s="362" t="s">
        <v>39482</v>
      </c>
      <c r="G392" s="480" t="s">
        <v>50617</v>
      </c>
      <c r="H392" s="481" t="s">
        <v>39484</v>
      </c>
      <c r="I392" s="362">
        <v>531084</v>
      </c>
      <c r="J392" s="484" t="s">
        <v>52303</v>
      </c>
      <c r="K392" s="484" t="s">
        <v>52304</v>
      </c>
      <c r="L392" s="483">
        <v>0.84</v>
      </c>
      <c r="M392" s="479" t="s">
        <v>50620</v>
      </c>
      <c r="N392" s="481" t="s">
        <v>15</v>
      </c>
      <c r="O392" s="481" t="s">
        <v>30190</v>
      </c>
    </row>
    <row r="393" spans="1:15" ht="26.4" x14ac:dyDescent="0.3">
      <c r="A393" s="479">
        <v>390</v>
      </c>
      <c r="B393" s="401" t="s">
        <v>52305</v>
      </c>
      <c r="C393" s="364" t="s">
        <v>52306</v>
      </c>
      <c r="D393" s="362" t="s">
        <v>52307</v>
      </c>
      <c r="E393" s="362" t="s">
        <v>52298</v>
      </c>
      <c r="F393" s="362" t="s">
        <v>39482</v>
      </c>
      <c r="G393" s="480" t="s">
        <v>50617</v>
      </c>
      <c r="H393" s="481" t="s">
        <v>39484</v>
      </c>
      <c r="I393" s="362">
        <v>531084</v>
      </c>
      <c r="J393" s="484" t="s">
        <v>52308</v>
      </c>
      <c r="K393" s="484" t="s">
        <v>52309</v>
      </c>
      <c r="L393" s="483">
        <v>1.62</v>
      </c>
      <c r="M393" s="479" t="s">
        <v>50620</v>
      </c>
      <c r="N393" s="481" t="s">
        <v>15</v>
      </c>
      <c r="O393" s="481" t="s">
        <v>30190</v>
      </c>
    </row>
    <row r="394" spans="1:15" ht="26.4" x14ac:dyDescent="0.3">
      <c r="A394" s="479">
        <v>391</v>
      </c>
      <c r="B394" s="401" t="s">
        <v>52310</v>
      </c>
      <c r="C394" s="364" t="s">
        <v>52311</v>
      </c>
      <c r="D394" s="362" t="s">
        <v>52312</v>
      </c>
      <c r="E394" s="362" t="s">
        <v>52298</v>
      </c>
      <c r="F394" s="362" t="s">
        <v>39482</v>
      </c>
      <c r="G394" s="480" t="s">
        <v>50617</v>
      </c>
      <c r="H394" s="481" t="s">
        <v>39484</v>
      </c>
      <c r="I394" s="362">
        <v>531084</v>
      </c>
      <c r="J394" s="484" t="s">
        <v>52313</v>
      </c>
      <c r="K394" s="484" t="s">
        <v>52314</v>
      </c>
      <c r="L394" s="483">
        <v>0.84</v>
      </c>
      <c r="M394" s="479" t="s">
        <v>50620</v>
      </c>
      <c r="N394" s="481" t="s">
        <v>15</v>
      </c>
      <c r="O394" s="481" t="s">
        <v>30190</v>
      </c>
    </row>
    <row r="395" spans="1:15" ht="26.4" x14ac:dyDescent="0.3">
      <c r="A395" s="479">
        <v>392</v>
      </c>
      <c r="B395" s="401" t="s">
        <v>52315</v>
      </c>
      <c r="C395" s="364" t="s">
        <v>52316</v>
      </c>
      <c r="D395" s="362" t="s">
        <v>34462</v>
      </c>
      <c r="E395" s="362" t="s">
        <v>52298</v>
      </c>
      <c r="F395" s="362" t="s">
        <v>39482</v>
      </c>
      <c r="G395" s="480" t="s">
        <v>50617</v>
      </c>
      <c r="H395" s="481" t="s">
        <v>39484</v>
      </c>
      <c r="I395" s="362">
        <v>531084</v>
      </c>
      <c r="J395" s="484" t="s">
        <v>52317</v>
      </c>
      <c r="K395" s="484" t="s">
        <v>52318</v>
      </c>
      <c r="L395" s="483">
        <v>0.86</v>
      </c>
      <c r="M395" s="479" t="s">
        <v>50620</v>
      </c>
      <c r="N395" s="481" t="s">
        <v>15</v>
      </c>
      <c r="O395" s="481" t="s">
        <v>30190</v>
      </c>
    </row>
    <row r="396" spans="1:15" ht="26.4" x14ac:dyDescent="0.3">
      <c r="A396" s="479">
        <v>393</v>
      </c>
      <c r="B396" s="401" t="s">
        <v>52319</v>
      </c>
      <c r="C396" s="364" t="s">
        <v>52320</v>
      </c>
      <c r="D396" s="362" t="s">
        <v>42035</v>
      </c>
      <c r="E396" s="362" t="s">
        <v>52298</v>
      </c>
      <c r="F396" s="362" t="s">
        <v>39482</v>
      </c>
      <c r="G396" s="480" t="s">
        <v>50617</v>
      </c>
      <c r="H396" s="481" t="s">
        <v>39484</v>
      </c>
      <c r="I396" s="362">
        <v>531084</v>
      </c>
      <c r="J396" s="484" t="s">
        <v>52321</v>
      </c>
      <c r="K396" s="484" t="s">
        <v>52322</v>
      </c>
      <c r="L396" s="483">
        <v>0.84</v>
      </c>
      <c r="M396" s="479" t="s">
        <v>50620</v>
      </c>
      <c r="N396" s="481" t="s">
        <v>15</v>
      </c>
      <c r="O396" s="481" t="s">
        <v>30190</v>
      </c>
    </row>
    <row r="397" spans="1:15" ht="26.4" x14ac:dyDescent="0.3">
      <c r="A397" s="479">
        <v>394</v>
      </c>
      <c r="B397" s="401" t="s">
        <v>52323</v>
      </c>
      <c r="C397" s="364" t="s">
        <v>52324</v>
      </c>
      <c r="D397" s="362" t="s">
        <v>39603</v>
      </c>
      <c r="E397" s="362" t="s">
        <v>52298</v>
      </c>
      <c r="F397" s="362" t="s">
        <v>39482</v>
      </c>
      <c r="G397" s="480" t="s">
        <v>50617</v>
      </c>
      <c r="H397" s="481" t="s">
        <v>39484</v>
      </c>
      <c r="I397" s="362">
        <v>531084</v>
      </c>
      <c r="J397" s="484" t="s">
        <v>52325</v>
      </c>
      <c r="K397" s="484" t="s">
        <v>52326</v>
      </c>
      <c r="L397" s="483">
        <v>1.62</v>
      </c>
      <c r="M397" s="479" t="s">
        <v>50620</v>
      </c>
      <c r="N397" s="481" t="s">
        <v>15</v>
      </c>
      <c r="O397" s="481" t="s">
        <v>30190</v>
      </c>
    </row>
    <row r="398" spans="1:15" ht="26.4" x14ac:dyDescent="0.3">
      <c r="A398" s="479">
        <v>395</v>
      </c>
      <c r="B398" s="401" t="s">
        <v>52327</v>
      </c>
      <c r="C398" s="364" t="s">
        <v>52328</v>
      </c>
      <c r="D398" s="362" t="s">
        <v>52329</v>
      </c>
      <c r="E398" s="362" t="s">
        <v>52298</v>
      </c>
      <c r="F398" s="362" t="s">
        <v>39482</v>
      </c>
      <c r="G398" s="480" t="s">
        <v>50617</v>
      </c>
      <c r="H398" s="481" t="s">
        <v>39484</v>
      </c>
      <c r="I398" s="362">
        <v>531084</v>
      </c>
      <c r="J398" s="484" t="s">
        <v>52330</v>
      </c>
      <c r="K398" s="484" t="s">
        <v>52331</v>
      </c>
      <c r="L398" s="483">
        <v>1.62</v>
      </c>
      <c r="M398" s="479" t="s">
        <v>50620</v>
      </c>
      <c r="N398" s="481" t="s">
        <v>15</v>
      </c>
      <c r="O398" s="481" t="s">
        <v>30190</v>
      </c>
    </row>
    <row r="399" spans="1:15" ht="26.4" x14ac:dyDescent="0.3">
      <c r="A399" s="479">
        <v>396</v>
      </c>
      <c r="B399" s="401" t="s">
        <v>52332</v>
      </c>
      <c r="C399" s="364" t="s">
        <v>52333</v>
      </c>
      <c r="D399" s="362" t="s">
        <v>52334</v>
      </c>
      <c r="E399" s="362" t="s">
        <v>52298</v>
      </c>
      <c r="F399" s="362" t="s">
        <v>39482</v>
      </c>
      <c r="G399" s="480" t="s">
        <v>50617</v>
      </c>
      <c r="H399" s="481" t="s">
        <v>39484</v>
      </c>
      <c r="I399" s="362">
        <v>531084</v>
      </c>
      <c r="J399" s="484" t="s">
        <v>52335</v>
      </c>
      <c r="K399" s="484" t="s">
        <v>52336</v>
      </c>
      <c r="L399" s="483">
        <v>0.84</v>
      </c>
      <c r="M399" s="479" t="s">
        <v>50620</v>
      </c>
      <c r="N399" s="481" t="s">
        <v>15</v>
      </c>
      <c r="O399" s="481" t="s">
        <v>30190</v>
      </c>
    </row>
    <row r="400" spans="1:15" ht="26.4" x14ac:dyDescent="0.3">
      <c r="A400" s="479">
        <v>397</v>
      </c>
      <c r="B400" s="401" t="s">
        <v>52337</v>
      </c>
      <c r="C400" s="364" t="s">
        <v>52338</v>
      </c>
      <c r="D400" s="362" t="s">
        <v>32856</v>
      </c>
      <c r="E400" s="362" t="s">
        <v>52298</v>
      </c>
      <c r="F400" s="362" t="s">
        <v>39482</v>
      </c>
      <c r="G400" s="480" t="s">
        <v>50617</v>
      </c>
      <c r="H400" s="481" t="s">
        <v>39484</v>
      </c>
      <c r="I400" s="362">
        <v>531084</v>
      </c>
      <c r="J400" s="484" t="s">
        <v>52339</v>
      </c>
      <c r="K400" s="484" t="s">
        <v>52340</v>
      </c>
      <c r="L400" s="483">
        <v>1.62</v>
      </c>
      <c r="M400" s="479" t="s">
        <v>50620</v>
      </c>
      <c r="N400" s="481" t="s">
        <v>15</v>
      </c>
      <c r="O400" s="481" t="s">
        <v>30190</v>
      </c>
    </row>
    <row r="401" spans="1:15" ht="26.4" x14ac:dyDescent="0.3">
      <c r="A401" s="479">
        <v>398</v>
      </c>
      <c r="B401" s="401" t="s">
        <v>52341</v>
      </c>
      <c r="C401" s="364" t="s">
        <v>52342</v>
      </c>
      <c r="D401" s="362" t="s">
        <v>52343</v>
      </c>
      <c r="E401" s="362" t="s">
        <v>52298</v>
      </c>
      <c r="F401" s="362" t="s">
        <v>39482</v>
      </c>
      <c r="G401" s="480" t="s">
        <v>50617</v>
      </c>
      <c r="H401" s="481" t="s">
        <v>39484</v>
      </c>
      <c r="I401" s="362">
        <v>531084</v>
      </c>
      <c r="J401" s="484" t="s">
        <v>52344</v>
      </c>
      <c r="K401" s="484" t="s">
        <v>52345</v>
      </c>
      <c r="L401" s="483">
        <v>0.84</v>
      </c>
      <c r="M401" s="479" t="s">
        <v>50620</v>
      </c>
      <c r="N401" s="481" t="s">
        <v>15</v>
      </c>
      <c r="O401" s="481" t="s">
        <v>30190</v>
      </c>
    </row>
    <row r="402" spans="1:15" ht="26.4" x14ac:dyDescent="0.3">
      <c r="A402" s="479">
        <v>399</v>
      </c>
      <c r="B402" s="401" t="s">
        <v>52346</v>
      </c>
      <c r="C402" s="364" t="s">
        <v>52347</v>
      </c>
      <c r="D402" s="362" t="s">
        <v>32894</v>
      </c>
      <c r="E402" s="362" t="s">
        <v>52298</v>
      </c>
      <c r="F402" s="362" t="s">
        <v>39482</v>
      </c>
      <c r="G402" s="480" t="s">
        <v>50617</v>
      </c>
      <c r="H402" s="481" t="s">
        <v>39484</v>
      </c>
      <c r="I402" s="362">
        <v>531084</v>
      </c>
      <c r="J402" s="484" t="s">
        <v>52348</v>
      </c>
      <c r="K402" s="484" t="s">
        <v>52349</v>
      </c>
      <c r="L402" s="483">
        <v>1.62</v>
      </c>
      <c r="M402" s="479" t="s">
        <v>50620</v>
      </c>
      <c r="N402" s="481" t="s">
        <v>15</v>
      </c>
      <c r="O402" s="481" t="s">
        <v>30190</v>
      </c>
    </row>
    <row r="403" spans="1:15" ht="28.8" x14ac:dyDescent="0.3">
      <c r="A403" s="479">
        <v>400</v>
      </c>
      <c r="B403" s="401" t="s">
        <v>52350</v>
      </c>
      <c r="C403" s="364" t="s">
        <v>52351</v>
      </c>
      <c r="D403" s="362" t="s">
        <v>39480</v>
      </c>
      <c r="E403" s="362" t="s">
        <v>52298</v>
      </c>
      <c r="F403" s="362" t="s">
        <v>39482</v>
      </c>
      <c r="G403" s="480" t="s">
        <v>50617</v>
      </c>
      <c r="H403" s="481" t="s">
        <v>39484</v>
      </c>
      <c r="I403" s="362">
        <v>531084</v>
      </c>
      <c r="J403" s="484" t="s">
        <v>52352</v>
      </c>
      <c r="K403" s="484" t="s">
        <v>52353</v>
      </c>
      <c r="L403" s="483">
        <v>0.84</v>
      </c>
      <c r="M403" s="479" t="s">
        <v>50620</v>
      </c>
      <c r="N403" s="481" t="s">
        <v>15</v>
      </c>
      <c r="O403" s="481" t="s">
        <v>30190</v>
      </c>
    </row>
    <row r="404" spans="1:15" ht="26.4" x14ac:dyDescent="0.3">
      <c r="A404" s="479">
        <v>401</v>
      </c>
      <c r="B404" s="401" t="s">
        <v>52354</v>
      </c>
      <c r="C404" s="364" t="s">
        <v>39549</v>
      </c>
      <c r="D404" s="362" t="s">
        <v>32894</v>
      </c>
      <c r="E404" s="362" t="s">
        <v>52298</v>
      </c>
      <c r="F404" s="362" t="s">
        <v>39482</v>
      </c>
      <c r="G404" s="480" t="s">
        <v>50617</v>
      </c>
      <c r="H404" s="481" t="s">
        <v>39484</v>
      </c>
      <c r="I404" s="362">
        <v>531084</v>
      </c>
      <c r="J404" s="484" t="s">
        <v>52355</v>
      </c>
      <c r="K404" s="484" t="s">
        <v>52356</v>
      </c>
      <c r="L404" s="483">
        <v>1.62</v>
      </c>
      <c r="M404" s="479" t="s">
        <v>50620</v>
      </c>
      <c r="N404" s="481" t="s">
        <v>15</v>
      </c>
      <c r="O404" s="481" t="s">
        <v>30190</v>
      </c>
    </row>
    <row r="405" spans="1:15" ht="26.4" x14ac:dyDescent="0.3">
      <c r="A405" s="479">
        <v>402</v>
      </c>
      <c r="B405" s="401" t="s">
        <v>52357</v>
      </c>
      <c r="C405" s="364" t="s">
        <v>52358</v>
      </c>
      <c r="D405" s="362" t="s">
        <v>52359</v>
      </c>
      <c r="E405" s="362" t="s">
        <v>52298</v>
      </c>
      <c r="F405" s="362" t="s">
        <v>39482</v>
      </c>
      <c r="G405" s="480" t="s">
        <v>50617</v>
      </c>
      <c r="H405" s="481" t="s">
        <v>39484</v>
      </c>
      <c r="I405" s="362">
        <v>531084</v>
      </c>
      <c r="J405" s="484" t="s">
        <v>52360</v>
      </c>
      <c r="K405" s="484" t="s">
        <v>52361</v>
      </c>
      <c r="L405" s="483">
        <v>0.84</v>
      </c>
      <c r="M405" s="479" t="s">
        <v>50620</v>
      </c>
      <c r="N405" s="481" t="s">
        <v>15</v>
      </c>
      <c r="O405" s="481" t="s">
        <v>30190</v>
      </c>
    </row>
    <row r="406" spans="1:15" ht="26.4" x14ac:dyDescent="0.3">
      <c r="A406" s="479">
        <v>403</v>
      </c>
      <c r="B406" s="401" t="s">
        <v>52362</v>
      </c>
      <c r="C406" s="364" t="s">
        <v>52363</v>
      </c>
      <c r="D406" s="362" t="s">
        <v>52364</v>
      </c>
      <c r="E406" s="362" t="s">
        <v>52298</v>
      </c>
      <c r="F406" s="362" t="s">
        <v>39482</v>
      </c>
      <c r="G406" s="480" t="s">
        <v>50617</v>
      </c>
      <c r="H406" s="481" t="s">
        <v>39484</v>
      </c>
      <c r="I406" s="362">
        <v>531084</v>
      </c>
      <c r="J406" s="484" t="s">
        <v>52365</v>
      </c>
      <c r="K406" s="484" t="s">
        <v>52366</v>
      </c>
      <c r="L406" s="483">
        <v>1.62</v>
      </c>
      <c r="M406" s="479" t="s">
        <v>50620</v>
      </c>
      <c r="N406" s="481" t="s">
        <v>15</v>
      </c>
      <c r="O406" s="481" t="s">
        <v>30190</v>
      </c>
    </row>
    <row r="407" spans="1:15" ht="26.4" x14ac:dyDescent="0.3">
      <c r="A407" s="479">
        <v>404</v>
      </c>
      <c r="B407" s="401" t="s">
        <v>52367</v>
      </c>
      <c r="C407" s="364" t="s">
        <v>52368</v>
      </c>
      <c r="D407" s="362" t="s">
        <v>52369</v>
      </c>
      <c r="E407" s="362" t="s">
        <v>52298</v>
      </c>
      <c r="F407" s="362" t="s">
        <v>39482</v>
      </c>
      <c r="G407" s="480" t="s">
        <v>50617</v>
      </c>
      <c r="H407" s="481" t="s">
        <v>39484</v>
      </c>
      <c r="I407" s="362">
        <v>531084</v>
      </c>
      <c r="J407" s="484" t="s">
        <v>52370</v>
      </c>
      <c r="K407" s="484" t="s">
        <v>52371</v>
      </c>
      <c r="L407" s="483">
        <v>0.84</v>
      </c>
      <c r="M407" s="479" t="s">
        <v>50620</v>
      </c>
      <c r="N407" s="481" t="s">
        <v>15</v>
      </c>
      <c r="O407" s="481" t="s">
        <v>30190</v>
      </c>
    </row>
    <row r="408" spans="1:15" ht="26.4" x14ac:dyDescent="0.3">
      <c r="A408" s="479">
        <v>405</v>
      </c>
      <c r="B408" s="401" t="s">
        <v>52372</v>
      </c>
      <c r="C408" s="364" t="s">
        <v>52373</v>
      </c>
      <c r="D408" s="362" t="s">
        <v>39603</v>
      </c>
      <c r="E408" s="362" t="s">
        <v>52298</v>
      </c>
      <c r="F408" s="362" t="s">
        <v>39482</v>
      </c>
      <c r="G408" s="480" t="s">
        <v>50617</v>
      </c>
      <c r="H408" s="481" t="s">
        <v>39484</v>
      </c>
      <c r="I408" s="362">
        <v>531084</v>
      </c>
      <c r="J408" s="484" t="s">
        <v>52374</v>
      </c>
      <c r="K408" s="484" t="s">
        <v>52375</v>
      </c>
      <c r="L408" s="483">
        <v>1.62</v>
      </c>
      <c r="M408" s="479" t="s">
        <v>50620</v>
      </c>
      <c r="N408" s="481" t="s">
        <v>15</v>
      </c>
      <c r="O408" s="481" t="s">
        <v>30190</v>
      </c>
    </row>
    <row r="409" spans="1:15" ht="26.4" x14ac:dyDescent="0.3">
      <c r="A409" s="479">
        <v>406</v>
      </c>
      <c r="B409" s="401" t="s">
        <v>52376</v>
      </c>
      <c r="C409" s="364" t="s">
        <v>52377</v>
      </c>
      <c r="D409" s="362" t="s">
        <v>52378</v>
      </c>
      <c r="E409" s="362" t="s">
        <v>52298</v>
      </c>
      <c r="F409" s="362" t="s">
        <v>39482</v>
      </c>
      <c r="G409" s="480" t="s">
        <v>50617</v>
      </c>
      <c r="H409" s="481" t="s">
        <v>39484</v>
      </c>
      <c r="I409" s="362">
        <v>531084</v>
      </c>
      <c r="J409" s="484" t="s">
        <v>52379</v>
      </c>
      <c r="K409" s="484" t="s">
        <v>52380</v>
      </c>
      <c r="L409" s="483">
        <v>0.84</v>
      </c>
      <c r="M409" s="479" t="s">
        <v>50620</v>
      </c>
      <c r="N409" s="481" t="s">
        <v>15</v>
      </c>
      <c r="O409" s="481" t="s">
        <v>30190</v>
      </c>
    </row>
    <row r="410" spans="1:15" ht="26.4" x14ac:dyDescent="0.3">
      <c r="A410" s="479">
        <v>407</v>
      </c>
      <c r="B410" s="401" t="s">
        <v>52381</v>
      </c>
      <c r="C410" s="364" t="s">
        <v>52382</v>
      </c>
      <c r="D410" s="362" t="s">
        <v>39603</v>
      </c>
      <c r="E410" s="362" t="s">
        <v>52298</v>
      </c>
      <c r="F410" s="362" t="s">
        <v>39482</v>
      </c>
      <c r="G410" s="480" t="s">
        <v>50617</v>
      </c>
      <c r="H410" s="481" t="s">
        <v>39484</v>
      </c>
      <c r="I410" s="362">
        <v>531084</v>
      </c>
      <c r="J410" s="484" t="s">
        <v>52383</v>
      </c>
      <c r="K410" s="484" t="s">
        <v>52384</v>
      </c>
      <c r="L410" s="483">
        <v>1.62</v>
      </c>
      <c r="M410" s="479" t="s">
        <v>50620</v>
      </c>
      <c r="N410" s="481" t="s">
        <v>15</v>
      </c>
      <c r="O410" s="481" t="s">
        <v>30190</v>
      </c>
    </row>
    <row r="411" spans="1:15" ht="26.4" x14ac:dyDescent="0.3">
      <c r="A411" s="479">
        <v>408</v>
      </c>
      <c r="B411" s="401" t="s">
        <v>52385</v>
      </c>
      <c r="C411" s="364" t="s">
        <v>52386</v>
      </c>
      <c r="D411" s="362" t="s">
        <v>32894</v>
      </c>
      <c r="E411" s="362" t="s">
        <v>52298</v>
      </c>
      <c r="F411" s="362" t="s">
        <v>39482</v>
      </c>
      <c r="G411" s="480" t="s">
        <v>50617</v>
      </c>
      <c r="H411" s="481" t="s">
        <v>39484</v>
      </c>
      <c r="I411" s="362">
        <v>531084</v>
      </c>
      <c r="J411" s="484" t="s">
        <v>52387</v>
      </c>
      <c r="K411" s="484" t="s">
        <v>52388</v>
      </c>
      <c r="L411" s="483">
        <v>0.84</v>
      </c>
      <c r="M411" s="479" t="s">
        <v>50620</v>
      </c>
      <c r="N411" s="481" t="s">
        <v>15</v>
      </c>
      <c r="O411" s="481" t="s">
        <v>30190</v>
      </c>
    </row>
    <row r="412" spans="1:15" ht="26.4" x14ac:dyDescent="0.3">
      <c r="A412" s="479">
        <v>409</v>
      </c>
      <c r="B412" s="401" t="s">
        <v>52389</v>
      </c>
      <c r="C412" s="364" t="s">
        <v>52390</v>
      </c>
      <c r="D412" s="362" t="s">
        <v>39603</v>
      </c>
      <c r="E412" s="362" t="s">
        <v>52298</v>
      </c>
      <c r="F412" s="362" t="s">
        <v>39482</v>
      </c>
      <c r="G412" s="480" t="s">
        <v>50617</v>
      </c>
      <c r="H412" s="481" t="s">
        <v>39484</v>
      </c>
      <c r="I412" s="362">
        <v>531084</v>
      </c>
      <c r="J412" s="484" t="s">
        <v>52391</v>
      </c>
      <c r="K412" s="484" t="s">
        <v>52392</v>
      </c>
      <c r="L412" s="483">
        <v>1.62</v>
      </c>
      <c r="M412" s="479" t="s">
        <v>50620</v>
      </c>
      <c r="N412" s="481" t="s">
        <v>15</v>
      </c>
      <c r="O412" s="481" t="s">
        <v>30190</v>
      </c>
    </row>
    <row r="413" spans="1:15" ht="26.4" x14ac:dyDescent="0.3">
      <c r="A413" s="479">
        <v>410</v>
      </c>
      <c r="B413" s="401" t="s">
        <v>52393</v>
      </c>
      <c r="C413" s="364" t="s">
        <v>52394</v>
      </c>
      <c r="D413" s="362" t="s">
        <v>52395</v>
      </c>
      <c r="E413" s="362" t="s">
        <v>52298</v>
      </c>
      <c r="F413" s="362" t="s">
        <v>39482</v>
      </c>
      <c r="G413" s="480" t="s">
        <v>50617</v>
      </c>
      <c r="H413" s="481" t="s">
        <v>39484</v>
      </c>
      <c r="I413" s="362">
        <v>531084</v>
      </c>
      <c r="J413" s="484" t="s">
        <v>52396</v>
      </c>
      <c r="K413" s="484" t="s">
        <v>52397</v>
      </c>
      <c r="L413" s="483">
        <v>1.62</v>
      </c>
      <c r="M413" s="479" t="s">
        <v>50620</v>
      </c>
      <c r="N413" s="481" t="s">
        <v>15</v>
      </c>
      <c r="O413" s="481" t="s">
        <v>30190</v>
      </c>
    </row>
    <row r="414" spans="1:15" ht="26.4" x14ac:dyDescent="0.3">
      <c r="A414" s="479">
        <v>411</v>
      </c>
      <c r="B414" s="401" t="s">
        <v>52398</v>
      </c>
      <c r="C414" s="364" t="s">
        <v>52399</v>
      </c>
      <c r="D414" s="362" t="s">
        <v>52400</v>
      </c>
      <c r="E414" s="362" t="s">
        <v>52298</v>
      </c>
      <c r="F414" s="362" t="s">
        <v>39482</v>
      </c>
      <c r="G414" s="480" t="s">
        <v>50617</v>
      </c>
      <c r="H414" s="481" t="s">
        <v>39484</v>
      </c>
      <c r="I414" s="362">
        <v>531084</v>
      </c>
      <c r="J414" s="484" t="s">
        <v>52401</v>
      </c>
      <c r="K414" s="484" t="s">
        <v>52402</v>
      </c>
      <c r="L414" s="483">
        <v>0.84</v>
      </c>
      <c r="M414" s="479" t="s">
        <v>50620</v>
      </c>
      <c r="N414" s="481" t="s">
        <v>15</v>
      </c>
      <c r="O414" s="481" t="s">
        <v>30190</v>
      </c>
    </row>
    <row r="415" spans="1:15" ht="26.4" x14ac:dyDescent="0.3">
      <c r="A415" s="479">
        <v>412</v>
      </c>
      <c r="B415" s="401" t="s">
        <v>52403</v>
      </c>
      <c r="C415" s="364" t="s">
        <v>52404</v>
      </c>
      <c r="D415" s="362" t="s">
        <v>42035</v>
      </c>
      <c r="E415" s="362" t="s">
        <v>52298</v>
      </c>
      <c r="F415" s="362" t="s">
        <v>39482</v>
      </c>
      <c r="G415" s="480" t="s">
        <v>50617</v>
      </c>
      <c r="H415" s="481" t="s">
        <v>39484</v>
      </c>
      <c r="I415" s="362">
        <v>531084</v>
      </c>
      <c r="J415" s="484" t="s">
        <v>52405</v>
      </c>
      <c r="K415" s="484" t="s">
        <v>52406</v>
      </c>
      <c r="L415" s="483">
        <v>1.62</v>
      </c>
      <c r="M415" s="479" t="s">
        <v>50620</v>
      </c>
      <c r="N415" s="481" t="s">
        <v>15</v>
      </c>
      <c r="O415" s="481" t="s">
        <v>30190</v>
      </c>
    </row>
    <row r="416" spans="1:15" ht="26.4" x14ac:dyDescent="0.3">
      <c r="A416" s="479">
        <v>413</v>
      </c>
      <c r="B416" s="401" t="s">
        <v>52407</v>
      </c>
      <c r="C416" s="364" t="s">
        <v>52382</v>
      </c>
      <c r="D416" s="362" t="s">
        <v>52408</v>
      </c>
      <c r="E416" s="362" t="s">
        <v>52298</v>
      </c>
      <c r="F416" s="362" t="s">
        <v>39482</v>
      </c>
      <c r="G416" s="480" t="s">
        <v>50617</v>
      </c>
      <c r="H416" s="481" t="s">
        <v>39484</v>
      </c>
      <c r="I416" s="362">
        <v>531084</v>
      </c>
      <c r="J416" s="484" t="s">
        <v>52409</v>
      </c>
      <c r="K416" s="484" t="s">
        <v>52410</v>
      </c>
      <c r="L416" s="483">
        <v>0.84</v>
      </c>
      <c r="M416" s="479" t="s">
        <v>50620</v>
      </c>
      <c r="N416" s="481" t="s">
        <v>15</v>
      </c>
      <c r="O416" s="481" t="s">
        <v>30190</v>
      </c>
    </row>
    <row r="417" spans="1:15" ht="26.4" x14ac:dyDescent="0.3">
      <c r="A417" s="479">
        <v>414</v>
      </c>
      <c r="B417" s="401" t="s">
        <v>52411</v>
      </c>
      <c r="C417" s="364" t="s">
        <v>50995</v>
      </c>
      <c r="D417" s="362" t="s">
        <v>52412</v>
      </c>
      <c r="E417" s="362" t="s">
        <v>52298</v>
      </c>
      <c r="F417" s="362" t="s">
        <v>39482</v>
      </c>
      <c r="G417" s="480" t="s">
        <v>50617</v>
      </c>
      <c r="H417" s="481" t="s">
        <v>39484</v>
      </c>
      <c r="I417" s="362">
        <v>531084</v>
      </c>
      <c r="J417" s="484" t="s">
        <v>52413</v>
      </c>
      <c r="K417" s="484" t="s">
        <v>52414</v>
      </c>
      <c r="L417" s="483">
        <v>1.62</v>
      </c>
      <c r="M417" s="479" t="s">
        <v>50620</v>
      </c>
      <c r="N417" s="481" t="s">
        <v>15</v>
      </c>
      <c r="O417" s="481" t="s">
        <v>30190</v>
      </c>
    </row>
    <row r="418" spans="1:15" ht="26.4" x14ac:dyDescent="0.3">
      <c r="A418" s="479">
        <v>415</v>
      </c>
      <c r="B418" s="401" t="s">
        <v>52415</v>
      </c>
      <c r="C418" s="364" t="s">
        <v>52416</v>
      </c>
      <c r="D418" s="362" t="s">
        <v>40303</v>
      </c>
      <c r="E418" s="362" t="s">
        <v>52298</v>
      </c>
      <c r="F418" s="362" t="s">
        <v>39482</v>
      </c>
      <c r="G418" s="480" t="s">
        <v>50617</v>
      </c>
      <c r="H418" s="481" t="s">
        <v>39484</v>
      </c>
      <c r="I418" s="362">
        <v>531084</v>
      </c>
      <c r="J418" s="484" t="s">
        <v>52417</v>
      </c>
      <c r="K418" s="484" t="s">
        <v>52418</v>
      </c>
      <c r="L418" s="483">
        <v>1.62</v>
      </c>
      <c r="M418" s="479" t="s">
        <v>50620</v>
      </c>
      <c r="N418" s="481" t="s">
        <v>15</v>
      </c>
      <c r="O418" s="481" t="s">
        <v>30190</v>
      </c>
    </row>
    <row r="419" spans="1:15" ht="26.4" x14ac:dyDescent="0.3">
      <c r="A419" s="479">
        <v>416</v>
      </c>
      <c r="B419" s="401" t="s">
        <v>52419</v>
      </c>
      <c r="C419" s="364" t="s">
        <v>52420</v>
      </c>
      <c r="D419" s="362" t="s">
        <v>39603</v>
      </c>
      <c r="E419" s="362" t="s">
        <v>52298</v>
      </c>
      <c r="F419" s="362" t="s">
        <v>39482</v>
      </c>
      <c r="G419" s="480" t="s">
        <v>50617</v>
      </c>
      <c r="H419" s="481" t="s">
        <v>39484</v>
      </c>
      <c r="I419" s="362">
        <v>531084</v>
      </c>
      <c r="J419" s="484" t="s">
        <v>52421</v>
      </c>
      <c r="K419" s="484" t="s">
        <v>52422</v>
      </c>
      <c r="L419" s="483">
        <v>0.84</v>
      </c>
      <c r="M419" s="479" t="s">
        <v>50620</v>
      </c>
      <c r="N419" s="481" t="s">
        <v>15</v>
      </c>
      <c r="O419" s="481" t="s">
        <v>30190</v>
      </c>
    </row>
    <row r="420" spans="1:15" ht="26.4" x14ac:dyDescent="0.3">
      <c r="A420" s="479">
        <v>417</v>
      </c>
      <c r="B420" s="401" t="s">
        <v>52423</v>
      </c>
      <c r="C420" s="364" t="s">
        <v>52424</v>
      </c>
      <c r="D420" s="362" t="s">
        <v>32490</v>
      </c>
      <c r="E420" s="362" t="s">
        <v>52298</v>
      </c>
      <c r="F420" s="362" t="s">
        <v>39482</v>
      </c>
      <c r="G420" s="480" t="s">
        <v>50617</v>
      </c>
      <c r="H420" s="481" t="s">
        <v>39484</v>
      </c>
      <c r="I420" s="362">
        <v>531084</v>
      </c>
      <c r="J420" s="484" t="s">
        <v>52425</v>
      </c>
      <c r="K420" s="484" t="s">
        <v>52426</v>
      </c>
      <c r="L420" s="483">
        <v>1.62</v>
      </c>
      <c r="M420" s="479" t="s">
        <v>50620</v>
      </c>
      <c r="N420" s="481" t="s">
        <v>15</v>
      </c>
      <c r="O420" s="481" t="s">
        <v>30190</v>
      </c>
    </row>
    <row r="421" spans="1:15" ht="26.4" x14ac:dyDescent="0.3">
      <c r="A421" s="479">
        <v>418</v>
      </c>
      <c r="B421" s="401" t="s">
        <v>52427</v>
      </c>
      <c r="C421" s="364" t="s">
        <v>52428</v>
      </c>
      <c r="D421" s="362" t="s">
        <v>52429</v>
      </c>
      <c r="E421" s="362" t="s">
        <v>52298</v>
      </c>
      <c r="F421" s="362" t="s">
        <v>39482</v>
      </c>
      <c r="G421" s="480" t="s">
        <v>50617</v>
      </c>
      <c r="H421" s="481" t="s">
        <v>39484</v>
      </c>
      <c r="I421" s="362">
        <v>531084</v>
      </c>
      <c r="J421" s="484" t="s">
        <v>52430</v>
      </c>
      <c r="K421" s="484" t="s">
        <v>52431</v>
      </c>
      <c r="L421" s="483">
        <v>0.84</v>
      </c>
      <c r="M421" s="479" t="s">
        <v>50620</v>
      </c>
      <c r="N421" s="481" t="s">
        <v>15</v>
      </c>
      <c r="O421" s="481" t="s">
        <v>30190</v>
      </c>
    </row>
    <row r="422" spans="1:15" ht="26.4" x14ac:dyDescent="0.3">
      <c r="A422" s="479">
        <v>419</v>
      </c>
      <c r="B422" s="401" t="s">
        <v>52432</v>
      </c>
      <c r="C422" s="364" t="s">
        <v>52433</v>
      </c>
      <c r="D422" s="362" t="s">
        <v>52434</v>
      </c>
      <c r="E422" s="362" t="s">
        <v>52298</v>
      </c>
      <c r="F422" s="362" t="s">
        <v>39482</v>
      </c>
      <c r="G422" s="480" t="s">
        <v>50617</v>
      </c>
      <c r="H422" s="481" t="s">
        <v>39484</v>
      </c>
      <c r="I422" s="362">
        <v>531084</v>
      </c>
      <c r="J422" s="484" t="s">
        <v>52435</v>
      </c>
      <c r="K422" s="484" t="s">
        <v>52436</v>
      </c>
      <c r="L422" s="483">
        <v>1.62</v>
      </c>
      <c r="M422" s="479" t="s">
        <v>50620</v>
      </c>
      <c r="N422" s="481" t="s">
        <v>15</v>
      </c>
      <c r="O422" s="481" t="s">
        <v>30190</v>
      </c>
    </row>
    <row r="423" spans="1:15" ht="26.4" x14ac:dyDescent="0.3">
      <c r="A423" s="479">
        <v>420</v>
      </c>
      <c r="B423" s="401" t="s">
        <v>52437</v>
      </c>
      <c r="C423" s="364" t="s">
        <v>52438</v>
      </c>
      <c r="D423" s="362" t="s">
        <v>52439</v>
      </c>
      <c r="E423" s="362" t="s">
        <v>52298</v>
      </c>
      <c r="F423" s="362" t="s">
        <v>39482</v>
      </c>
      <c r="G423" s="480" t="s">
        <v>50617</v>
      </c>
      <c r="H423" s="481" t="s">
        <v>39484</v>
      </c>
      <c r="I423" s="362">
        <v>531084</v>
      </c>
      <c r="J423" s="484" t="s">
        <v>52430</v>
      </c>
      <c r="K423" s="484" t="s">
        <v>52431</v>
      </c>
      <c r="L423" s="483">
        <v>0.84</v>
      </c>
      <c r="M423" s="479" t="s">
        <v>50620</v>
      </c>
      <c r="N423" s="481" t="s">
        <v>15</v>
      </c>
      <c r="O423" s="481" t="s">
        <v>30190</v>
      </c>
    </row>
    <row r="424" spans="1:15" ht="26.4" x14ac:dyDescent="0.3">
      <c r="A424" s="479">
        <v>421</v>
      </c>
      <c r="B424" s="401" t="s">
        <v>52440</v>
      </c>
      <c r="C424" s="364" t="s">
        <v>52441</v>
      </c>
      <c r="D424" s="362" t="s">
        <v>39603</v>
      </c>
      <c r="E424" s="362" t="s">
        <v>52298</v>
      </c>
      <c r="F424" s="362" t="s">
        <v>39482</v>
      </c>
      <c r="G424" s="480" t="s">
        <v>50617</v>
      </c>
      <c r="H424" s="481" t="s">
        <v>39484</v>
      </c>
      <c r="I424" s="362">
        <v>531084</v>
      </c>
      <c r="J424" s="484" t="s">
        <v>52442</v>
      </c>
      <c r="K424" s="484" t="s">
        <v>52443</v>
      </c>
      <c r="L424" s="483">
        <v>1.62</v>
      </c>
      <c r="M424" s="479" t="s">
        <v>50620</v>
      </c>
      <c r="N424" s="481" t="s">
        <v>15</v>
      </c>
      <c r="O424" s="481" t="s">
        <v>30190</v>
      </c>
    </row>
    <row r="425" spans="1:15" ht="26.4" x14ac:dyDescent="0.3">
      <c r="A425" s="479">
        <v>422</v>
      </c>
      <c r="B425" s="401" t="s">
        <v>52444</v>
      </c>
      <c r="C425" s="364" t="s">
        <v>52445</v>
      </c>
      <c r="D425" s="362" t="s">
        <v>39603</v>
      </c>
      <c r="E425" s="362" t="s">
        <v>52298</v>
      </c>
      <c r="F425" s="362" t="s">
        <v>39482</v>
      </c>
      <c r="G425" s="480" t="s">
        <v>50617</v>
      </c>
      <c r="H425" s="481" t="s">
        <v>39484</v>
      </c>
      <c r="I425" s="362">
        <v>531084</v>
      </c>
      <c r="J425" s="484" t="s">
        <v>52446</v>
      </c>
      <c r="K425" s="484" t="s">
        <v>52447</v>
      </c>
      <c r="L425" s="483">
        <v>0.84</v>
      </c>
      <c r="M425" s="479" t="s">
        <v>50620</v>
      </c>
      <c r="N425" s="481" t="s">
        <v>15</v>
      </c>
      <c r="O425" s="481" t="s">
        <v>30190</v>
      </c>
    </row>
    <row r="426" spans="1:15" ht="26.4" x14ac:dyDescent="0.3">
      <c r="A426" s="479">
        <v>423</v>
      </c>
      <c r="B426" s="401" t="s">
        <v>52448</v>
      </c>
      <c r="C426" s="364" t="s">
        <v>52449</v>
      </c>
      <c r="D426" s="362" t="s">
        <v>52450</v>
      </c>
      <c r="E426" s="362" t="s">
        <v>52298</v>
      </c>
      <c r="F426" s="362" t="s">
        <v>39482</v>
      </c>
      <c r="G426" s="480" t="s">
        <v>50617</v>
      </c>
      <c r="H426" s="481" t="s">
        <v>39484</v>
      </c>
      <c r="I426" s="362">
        <v>531084</v>
      </c>
      <c r="J426" s="484" t="s">
        <v>52451</v>
      </c>
      <c r="K426" s="484" t="s">
        <v>52452</v>
      </c>
      <c r="L426" s="483">
        <v>1.62</v>
      </c>
      <c r="M426" s="479" t="s">
        <v>50620</v>
      </c>
      <c r="N426" s="481" t="s">
        <v>15</v>
      </c>
      <c r="O426" s="481" t="s">
        <v>30190</v>
      </c>
    </row>
    <row r="427" spans="1:15" ht="28.8" x14ac:dyDescent="0.3">
      <c r="A427" s="479">
        <v>424</v>
      </c>
      <c r="B427" s="401" t="s">
        <v>52453</v>
      </c>
      <c r="C427" s="364" t="s">
        <v>52454</v>
      </c>
      <c r="D427" s="362" t="s">
        <v>32894</v>
      </c>
      <c r="E427" s="362" t="s">
        <v>52298</v>
      </c>
      <c r="F427" s="362" t="s">
        <v>39482</v>
      </c>
      <c r="G427" s="480" t="s">
        <v>50617</v>
      </c>
      <c r="H427" s="481" t="s">
        <v>39484</v>
      </c>
      <c r="I427" s="362">
        <v>531084</v>
      </c>
      <c r="J427" s="484" t="s">
        <v>52455</v>
      </c>
      <c r="K427" s="484" t="s">
        <v>52456</v>
      </c>
      <c r="L427" s="483">
        <v>0.84</v>
      </c>
      <c r="M427" s="479" t="s">
        <v>50620</v>
      </c>
      <c r="N427" s="481" t="s">
        <v>15</v>
      </c>
      <c r="O427" s="481" t="s">
        <v>30190</v>
      </c>
    </row>
    <row r="428" spans="1:15" ht="28.8" x14ac:dyDescent="0.3">
      <c r="A428" s="479">
        <v>425</v>
      </c>
      <c r="B428" s="401" t="s">
        <v>52457</v>
      </c>
      <c r="C428" s="364" t="s">
        <v>52458</v>
      </c>
      <c r="D428" s="362" t="s">
        <v>39603</v>
      </c>
      <c r="E428" s="362" t="s">
        <v>52298</v>
      </c>
      <c r="F428" s="362" t="s">
        <v>39482</v>
      </c>
      <c r="G428" s="480" t="s">
        <v>50617</v>
      </c>
      <c r="H428" s="481" t="s">
        <v>39484</v>
      </c>
      <c r="I428" s="362">
        <v>531084</v>
      </c>
      <c r="J428" s="484" t="s">
        <v>52459</v>
      </c>
      <c r="K428" s="484" t="s">
        <v>52460</v>
      </c>
      <c r="L428" s="483">
        <v>1.62</v>
      </c>
      <c r="M428" s="479" t="s">
        <v>50620</v>
      </c>
      <c r="N428" s="481" t="s">
        <v>15</v>
      </c>
      <c r="O428" s="481" t="s">
        <v>30190</v>
      </c>
    </row>
    <row r="429" spans="1:15" ht="26.4" x14ac:dyDescent="0.3">
      <c r="A429" s="479">
        <v>426</v>
      </c>
      <c r="B429" s="401" t="s">
        <v>52461</v>
      </c>
      <c r="C429" s="364" t="s">
        <v>52462</v>
      </c>
      <c r="D429" s="362" t="s">
        <v>39498</v>
      </c>
      <c r="E429" s="362" t="s">
        <v>52463</v>
      </c>
      <c r="F429" s="362" t="s">
        <v>39482</v>
      </c>
      <c r="G429" s="480" t="s">
        <v>50617</v>
      </c>
      <c r="H429" s="481" t="s">
        <v>39484</v>
      </c>
      <c r="I429" s="362">
        <v>531116</v>
      </c>
      <c r="J429" s="362" t="s">
        <v>52464</v>
      </c>
      <c r="K429" s="362" t="s">
        <v>52465</v>
      </c>
      <c r="L429" s="483">
        <v>0.6</v>
      </c>
      <c r="M429" s="479" t="s">
        <v>50620</v>
      </c>
      <c r="N429" s="481" t="s">
        <v>15</v>
      </c>
      <c r="O429" s="481" t="s">
        <v>30190</v>
      </c>
    </row>
    <row r="430" spans="1:15" ht="26.4" x14ac:dyDescent="0.3">
      <c r="A430" s="479">
        <v>427</v>
      </c>
      <c r="B430" s="401" t="s">
        <v>52466</v>
      </c>
      <c r="C430" s="364" t="s">
        <v>52467</v>
      </c>
      <c r="D430" s="362" t="s">
        <v>39530</v>
      </c>
      <c r="E430" s="362" t="s">
        <v>52463</v>
      </c>
      <c r="F430" s="362" t="s">
        <v>39482</v>
      </c>
      <c r="G430" s="480" t="s">
        <v>50617</v>
      </c>
      <c r="H430" s="481" t="s">
        <v>39484</v>
      </c>
      <c r="I430" s="362">
        <v>531116</v>
      </c>
      <c r="J430" s="362" t="s">
        <v>52468</v>
      </c>
      <c r="K430" s="362" t="s">
        <v>52469</v>
      </c>
      <c r="L430" s="483">
        <v>0.64</v>
      </c>
      <c r="M430" s="479" t="s">
        <v>50620</v>
      </c>
      <c r="N430" s="481" t="s">
        <v>15</v>
      </c>
      <c r="O430" s="481" t="s">
        <v>30190</v>
      </c>
    </row>
    <row r="431" spans="1:15" ht="26.4" x14ac:dyDescent="0.3">
      <c r="A431" s="479">
        <v>428</v>
      </c>
      <c r="B431" s="401" t="s">
        <v>52470</v>
      </c>
      <c r="C431" s="364" t="s">
        <v>52471</v>
      </c>
      <c r="D431" s="362" t="s">
        <v>52472</v>
      </c>
      <c r="E431" s="362" t="s">
        <v>52463</v>
      </c>
      <c r="F431" s="362" t="s">
        <v>39482</v>
      </c>
      <c r="G431" s="480" t="s">
        <v>50617</v>
      </c>
      <c r="H431" s="481" t="s">
        <v>39484</v>
      </c>
      <c r="I431" s="362">
        <v>531116</v>
      </c>
      <c r="J431" s="362" t="s">
        <v>52468</v>
      </c>
      <c r="K431" s="362" t="s">
        <v>52469</v>
      </c>
      <c r="L431" s="483">
        <v>0.6</v>
      </c>
      <c r="M431" s="479" t="s">
        <v>50620</v>
      </c>
      <c r="N431" s="481" t="s">
        <v>15</v>
      </c>
      <c r="O431" s="481" t="s">
        <v>30190</v>
      </c>
    </row>
    <row r="432" spans="1:15" ht="26.4" x14ac:dyDescent="0.3">
      <c r="A432" s="479">
        <v>429</v>
      </c>
      <c r="B432" s="401" t="s">
        <v>52473</v>
      </c>
      <c r="C432" s="364" t="s">
        <v>52474</v>
      </c>
      <c r="D432" s="362" t="s">
        <v>52475</v>
      </c>
      <c r="E432" s="362" t="s">
        <v>52463</v>
      </c>
      <c r="F432" s="362" t="s">
        <v>39482</v>
      </c>
      <c r="G432" s="480" t="s">
        <v>50617</v>
      </c>
      <c r="H432" s="481" t="s">
        <v>39484</v>
      </c>
      <c r="I432" s="362">
        <v>531116</v>
      </c>
      <c r="J432" s="362" t="s">
        <v>52476</v>
      </c>
      <c r="K432" s="362" t="s">
        <v>52477</v>
      </c>
      <c r="L432" s="483">
        <v>0.64</v>
      </c>
      <c r="M432" s="479" t="s">
        <v>50620</v>
      </c>
      <c r="N432" s="481" t="s">
        <v>15</v>
      </c>
      <c r="O432" s="481" t="s">
        <v>30190</v>
      </c>
    </row>
    <row r="433" spans="1:15" ht="26.4" x14ac:dyDescent="0.3">
      <c r="A433" s="479">
        <v>430</v>
      </c>
      <c r="B433" s="401" t="s">
        <v>52478</v>
      </c>
      <c r="C433" s="364" t="s">
        <v>52479</v>
      </c>
      <c r="D433" s="362" t="s">
        <v>52480</v>
      </c>
      <c r="E433" s="362" t="s">
        <v>52463</v>
      </c>
      <c r="F433" s="362" t="s">
        <v>39482</v>
      </c>
      <c r="G433" s="480" t="s">
        <v>50617</v>
      </c>
      <c r="H433" s="481" t="s">
        <v>39484</v>
      </c>
      <c r="I433" s="362">
        <v>531116</v>
      </c>
      <c r="J433" s="362" t="s">
        <v>52481</v>
      </c>
      <c r="K433" s="362" t="s">
        <v>52482</v>
      </c>
      <c r="L433" s="483">
        <v>0.6</v>
      </c>
      <c r="M433" s="479" t="s">
        <v>50620</v>
      </c>
      <c r="N433" s="481" t="s">
        <v>15</v>
      </c>
      <c r="O433" s="481" t="s">
        <v>30190</v>
      </c>
    </row>
    <row r="434" spans="1:15" ht="26.4" x14ac:dyDescent="0.3">
      <c r="A434" s="479">
        <v>431</v>
      </c>
      <c r="B434" s="401" t="s">
        <v>52483</v>
      </c>
      <c r="C434" s="364" t="s">
        <v>52484</v>
      </c>
      <c r="D434" s="362" t="s">
        <v>39585</v>
      </c>
      <c r="E434" s="362" t="s">
        <v>52463</v>
      </c>
      <c r="F434" s="362" t="s">
        <v>39482</v>
      </c>
      <c r="G434" s="480" t="s">
        <v>50617</v>
      </c>
      <c r="H434" s="481" t="s">
        <v>39484</v>
      </c>
      <c r="I434" s="362">
        <v>531116</v>
      </c>
      <c r="J434" s="362" t="s">
        <v>52481</v>
      </c>
      <c r="K434" s="362" t="s">
        <v>52482</v>
      </c>
      <c r="L434" s="483">
        <v>0.64</v>
      </c>
      <c r="M434" s="479" t="s">
        <v>50620</v>
      </c>
      <c r="N434" s="481" t="s">
        <v>15</v>
      </c>
      <c r="O434" s="481" t="s">
        <v>30190</v>
      </c>
    </row>
    <row r="435" spans="1:15" ht="26.4" x14ac:dyDescent="0.3">
      <c r="A435" s="479">
        <v>432</v>
      </c>
      <c r="B435" s="401" t="s">
        <v>52485</v>
      </c>
      <c r="C435" s="364" t="s">
        <v>52486</v>
      </c>
      <c r="D435" s="362" t="s">
        <v>52487</v>
      </c>
      <c r="E435" s="362" t="s">
        <v>52463</v>
      </c>
      <c r="F435" s="362" t="s">
        <v>39482</v>
      </c>
      <c r="G435" s="480" t="s">
        <v>50617</v>
      </c>
      <c r="H435" s="481" t="s">
        <v>39484</v>
      </c>
      <c r="I435" s="362">
        <v>531116</v>
      </c>
      <c r="J435" s="362" t="s">
        <v>52488</v>
      </c>
      <c r="K435" s="362" t="s">
        <v>52489</v>
      </c>
      <c r="L435" s="483">
        <v>0.6</v>
      </c>
      <c r="M435" s="479" t="s">
        <v>50620</v>
      </c>
      <c r="N435" s="481" t="s">
        <v>15</v>
      </c>
      <c r="O435" s="481" t="s">
        <v>30190</v>
      </c>
    </row>
    <row r="436" spans="1:15" ht="26.4" x14ac:dyDescent="0.3">
      <c r="A436" s="479">
        <v>433</v>
      </c>
      <c r="B436" s="401" t="s">
        <v>52490</v>
      </c>
      <c r="C436" s="364" t="s">
        <v>52491</v>
      </c>
      <c r="D436" s="362" t="s">
        <v>33738</v>
      </c>
      <c r="E436" s="362" t="s">
        <v>52463</v>
      </c>
      <c r="F436" s="362" t="s">
        <v>39482</v>
      </c>
      <c r="G436" s="480" t="s">
        <v>50617</v>
      </c>
      <c r="H436" s="481" t="s">
        <v>39484</v>
      </c>
      <c r="I436" s="362">
        <v>531116</v>
      </c>
      <c r="J436" s="362" t="s">
        <v>52464</v>
      </c>
      <c r="K436" s="362" t="s">
        <v>52465</v>
      </c>
      <c r="L436" s="483">
        <v>0.64</v>
      </c>
      <c r="M436" s="479" t="s">
        <v>50620</v>
      </c>
      <c r="N436" s="481" t="s">
        <v>15</v>
      </c>
      <c r="O436" s="481" t="s">
        <v>30190</v>
      </c>
    </row>
    <row r="437" spans="1:15" ht="26.4" x14ac:dyDescent="0.3">
      <c r="A437" s="479">
        <v>434</v>
      </c>
      <c r="B437" s="401" t="s">
        <v>52492</v>
      </c>
      <c r="C437" s="364" t="s">
        <v>52493</v>
      </c>
      <c r="D437" s="362" t="s">
        <v>32894</v>
      </c>
      <c r="E437" s="362" t="s">
        <v>52463</v>
      </c>
      <c r="F437" s="362" t="s">
        <v>39482</v>
      </c>
      <c r="G437" s="480" t="s">
        <v>50617</v>
      </c>
      <c r="H437" s="481" t="s">
        <v>39484</v>
      </c>
      <c r="I437" s="362">
        <v>531116</v>
      </c>
      <c r="J437" s="362" t="s">
        <v>52464</v>
      </c>
      <c r="K437" s="362" t="s">
        <v>52494</v>
      </c>
      <c r="L437" s="483">
        <v>0.6</v>
      </c>
      <c r="M437" s="479" t="s">
        <v>50620</v>
      </c>
      <c r="N437" s="481" t="s">
        <v>15</v>
      </c>
      <c r="O437" s="481" t="s">
        <v>30190</v>
      </c>
    </row>
    <row r="438" spans="1:15" ht="26.4" x14ac:dyDescent="0.3">
      <c r="A438" s="479">
        <v>435</v>
      </c>
      <c r="B438" s="401" t="s">
        <v>52495</v>
      </c>
      <c r="C438" s="364" t="s">
        <v>52496</v>
      </c>
      <c r="D438" s="362" t="s">
        <v>34867</v>
      </c>
      <c r="E438" s="362" t="s">
        <v>52463</v>
      </c>
      <c r="F438" s="362" t="s">
        <v>39482</v>
      </c>
      <c r="G438" s="480" t="s">
        <v>50617</v>
      </c>
      <c r="H438" s="481" t="s">
        <v>39484</v>
      </c>
      <c r="I438" s="362">
        <v>531116</v>
      </c>
      <c r="J438" s="362" t="s">
        <v>52476</v>
      </c>
      <c r="K438" s="362" t="s">
        <v>52497</v>
      </c>
      <c r="L438" s="483">
        <v>0.64</v>
      </c>
      <c r="M438" s="479" t="s">
        <v>50620</v>
      </c>
      <c r="N438" s="481" t="s">
        <v>15</v>
      </c>
      <c r="O438" s="481" t="s">
        <v>30190</v>
      </c>
    </row>
    <row r="439" spans="1:15" ht="26.4" x14ac:dyDescent="0.3">
      <c r="A439" s="479">
        <v>436</v>
      </c>
      <c r="B439" s="401" t="s">
        <v>52498</v>
      </c>
      <c r="C439" s="364" t="s">
        <v>52499</v>
      </c>
      <c r="D439" s="362" t="s">
        <v>52480</v>
      </c>
      <c r="E439" s="362" t="s">
        <v>52463</v>
      </c>
      <c r="F439" s="362" t="s">
        <v>39482</v>
      </c>
      <c r="G439" s="480" t="s">
        <v>50617</v>
      </c>
      <c r="H439" s="481" t="s">
        <v>39484</v>
      </c>
      <c r="I439" s="362">
        <v>531116</v>
      </c>
      <c r="J439" s="362" t="s">
        <v>52476</v>
      </c>
      <c r="K439" s="362" t="s">
        <v>52497</v>
      </c>
      <c r="L439" s="483">
        <v>0.6</v>
      </c>
      <c r="M439" s="479" t="s">
        <v>50620</v>
      </c>
      <c r="N439" s="481" t="s">
        <v>15</v>
      </c>
      <c r="O439" s="481" t="s">
        <v>30190</v>
      </c>
    </row>
    <row r="440" spans="1:15" ht="26.4" x14ac:dyDescent="0.3">
      <c r="A440" s="479">
        <v>437</v>
      </c>
      <c r="B440" s="401" t="s">
        <v>52500</v>
      </c>
      <c r="C440" s="364" t="s">
        <v>52501</v>
      </c>
      <c r="D440" s="362" t="s">
        <v>39746</v>
      </c>
      <c r="E440" s="362" t="s">
        <v>52463</v>
      </c>
      <c r="F440" s="362" t="s">
        <v>39482</v>
      </c>
      <c r="G440" s="480" t="s">
        <v>50617</v>
      </c>
      <c r="H440" s="481" t="s">
        <v>39484</v>
      </c>
      <c r="I440" s="362">
        <v>531116</v>
      </c>
      <c r="J440" s="362" t="s">
        <v>52476</v>
      </c>
      <c r="K440" s="362" t="s">
        <v>52497</v>
      </c>
      <c r="L440" s="483">
        <v>0.6</v>
      </c>
      <c r="M440" s="479" t="s">
        <v>50620</v>
      </c>
      <c r="N440" s="481" t="s">
        <v>15</v>
      </c>
      <c r="O440" s="481" t="s">
        <v>30190</v>
      </c>
    </row>
    <row r="441" spans="1:15" ht="26.4" x14ac:dyDescent="0.3">
      <c r="A441" s="479">
        <v>438</v>
      </c>
      <c r="B441" s="401" t="s">
        <v>52502</v>
      </c>
      <c r="C441" s="364" t="s">
        <v>52503</v>
      </c>
      <c r="D441" s="362" t="s">
        <v>39741</v>
      </c>
      <c r="E441" s="362" t="s">
        <v>52463</v>
      </c>
      <c r="F441" s="362" t="s">
        <v>39482</v>
      </c>
      <c r="G441" s="480" t="s">
        <v>50617</v>
      </c>
      <c r="H441" s="481" t="s">
        <v>39484</v>
      </c>
      <c r="I441" s="362">
        <v>531116</v>
      </c>
      <c r="J441" s="362" t="s">
        <v>52476</v>
      </c>
      <c r="K441" s="362" t="s">
        <v>52504</v>
      </c>
      <c r="L441" s="483">
        <v>0.64</v>
      </c>
      <c r="M441" s="479" t="s">
        <v>50620</v>
      </c>
      <c r="N441" s="481" t="s">
        <v>15</v>
      </c>
      <c r="O441" s="481" t="s">
        <v>30190</v>
      </c>
    </row>
    <row r="442" spans="1:15" ht="26.4" x14ac:dyDescent="0.3">
      <c r="A442" s="479">
        <v>439</v>
      </c>
      <c r="B442" s="401" t="s">
        <v>52505</v>
      </c>
      <c r="C442" s="364" t="s">
        <v>52506</v>
      </c>
      <c r="D442" s="362" t="s">
        <v>39795</v>
      </c>
      <c r="E442" s="362" t="s">
        <v>52463</v>
      </c>
      <c r="F442" s="362" t="s">
        <v>39482</v>
      </c>
      <c r="G442" s="480" t="s">
        <v>50617</v>
      </c>
      <c r="H442" s="481" t="s">
        <v>39484</v>
      </c>
      <c r="I442" s="362">
        <v>531116</v>
      </c>
      <c r="J442" s="362" t="s">
        <v>52476</v>
      </c>
      <c r="K442" s="362" t="s">
        <v>52497</v>
      </c>
      <c r="L442" s="483">
        <v>0.6</v>
      </c>
      <c r="M442" s="479" t="s">
        <v>50620</v>
      </c>
      <c r="N442" s="481" t="s">
        <v>15</v>
      </c>
      <c r="O442" s="481" t="s">
        <v>30190</v>
      </c>
    </row>
    <row r="443" spans="1:15" ht="26.4" x14ac:dyDescent="0.3">
      <c r="A443" s="479">
        <v>440</v>
      </c>
      <c r="B443" s="401" t="s">
        <v>52507</v>
      </c>
      <c r="C443" s="364" t="s">
        <v>52508</v>
      </c>
      <c r="D443" s="362" t="s">
        <v>32657</v>
      </c>
      <c r="E443" s="362" t="s">
        <v>52463</v>
      </c>
      <c r="F443" s="362" t="s">
        <v>39482</v>
      </c>
      <c r="G443" s="480" t="s">
        <v>50617</v>
      </c>
      <c r="H443" s="481" t="s">
        <v>39484</v>
      </c>
      <c r="I443" s="362">
        <v>531116</v>
      </c>
      <c r="J443" s="362" t="s">
        <v>52464</v>
      </c>
      <c r="K443" s="362" t="s">
        <v>52494</v>
      </c>
      <c r="L443" s="483">
        <v>0.64</v>
      </c>
      <c r="M443" s="479" t="s">
        <v>50620</v>
      </c>
      <c r="N443" s="481" t="s">
        <v>15</v>
      </c>
      <c r="O443" s="481" t="s">
        <v>30190</v>
      </c>
    </row>
    <row r="444" spans="1:15" ht="26.4" x14ac:dyDescent="0.3">
      <c r="A444" s="479">
        <v>441</v>
      </c>
      <c r="B444" s="401" t="s">
        <v>52509</v>
      </c>
      <c r="C444" s="364" t="s">
        <v>52510</v>
      </c>
      <c r="D444" s="362" t="s">
        <v>52511</v>
      </c>
      <c r="E444" s="362" t="s">
        <v>52463</v>
      </c>
      <c r="F444" s="362" t="s">
        <v>39482</v>
      </c>
      <c r="G444" s="480" t="s">
        <v>50617</v>
      </c>
      <c r="H444" s="481" t="s">
        <v>39484</v>
      </c>
      <c r="I444" s="362">
        <v>531116</v>
      </c>
      <c r="J444" s="362" t="s">
        <v>52512</v>
      </c>
      <c r="K444" s="362" t="s">
        <v>52513</v>
      </c>
      <c r="L444" s="483">
        <v>0.6</v>
      </c>
      <c r="M444" s="479" t="s">
        <v>50620</v>
      </c>
      <c r="N444" s="481" t="s">
        <v>15</v>
      </c>
      <c r="O444" s="481" t="s">
        <v>30190</v>
      </c>
    </row>
    <row r="445" spans="1:15" ht="26.4" x14ac:dyDescent="0.3">
      <c r="A445" s="479">
        <v>442</v>
      </c>
      <c r="B445" s="401" t="s">
        <v>52514</v>
      </c>
      <c r="C445" s="364" t="s">
        <v>52515</v>
      </c>
      <c r="D445" s="362" t="s">
        <v>52516</v>
      </c>
      <c r="E445" s="362" t="s">
        <v>52463</v>
      </c>
      <c r="F445" s="362" t="s">
        <v>39482</v>
      </c>
      <c r="G445" s="480" t="s">
        <v>50617</v>
      </c>
      <c r="H445" s="481" t="s">
        <v>39484</v>
      </c>
      <c r="I445" s="362">
        <v>531116</v>
      </c>
      <c r="J445" s="362" t="s">
        <v>52517</v>
      </c>
      <c r="K445" s="362" t="s">
        <v>52518</v>
      </c>
      <c r="L445" s="483">
        <v>0.64</v>
      </c>
      <c r="M445" s="479" t="s">
        <v>50620</v>
      </c>
      <c r="N445" s="481" t="s">
        <v>15</v>
      </c>
      <c r="O445" s="481" t="s">
        <v>30190</v>
      </c>
    </row>
    <row r="446" spans="1:15" ht="26.4" x14ac:dyDescent="0.3">
      <c r="A446" s="479">
        <v>443</v>
      </c>
      <c r="B446" s="401" t="s">
        <v>52519</v>
      </c>
      <c r="C446" s="364" t="s">
        <v>52520</v>
      </c>
      <c r="D446" s="362" t="s">
        <v>52521</v>
      </c>
      <c r="E446" s="362" t="s">
        <v>52463</v>
      </c>
      <c r="F446" s="362" t="s">
        <v>39482</v>
      </c>
      <c r="G446" s="480" t="s">
        <v>50617</v>
      </c>
      <c r="H446" s="481" t="s">
        <v>39484</v>
      </c>
      <c r="I446" s="362">
        <v>531116</v>
      </c>
      <c r="J446" s="362" t="s">
        <v>52522</v>
      </c>
      <c r="K446" s="362" t="s">
        <v>52523</v>
      </c>
      <c r="L446" s="483">
        <v>0.6</v>
      </c>
      <c r="M446" s="479" t="s">
        <v>50620</v>
      </c>
      <c r="N446" s="481" t="s">
        <v>15</v>
      </c>
      <c r="O446" s="481" t="s">
        <v>30190</v>
      </c>
    </row>
    <row r="447" spans="1:15" ht="26.4" x14ac:dyDescent="0.3">
      <c r="A447" s="479">
        <v>444</v>
      </c>
      <c r="B447" s="401" t="s">
        <v>52524</v>
      </c>
      <c r="C447" s="364" t="s">
        <v>52525</v>
      </c>
      <c r="D447" s="362" t="s">
        <v>32657</v>
      </c>
      <c r="E447" s="362" t="s">
        <v>52463</v>
      </c>
      <c r="F447" s="362" t="s">
        <v>39482</v>
      </c>
      <c r="G447" s="480" t="s">
        <v>50617</v>
      </c>
      <c r="H447" s="481" t="s">
        <v>39484</v>
      </c>
      <c r="I447" s="362">
        <v>531116</v>
      </c>
      <c r="J447" s="362" t="s">
        <v>52526</v>
      </c>
      <c r="K447" s="362" t="s">
        <v>52527</v>
      </c>
      <c r="L447" s="483">
        <v>0.64</v>
      </c>
      <c r="M447" s="479" t="s">
        <v>50620</v>
      </c>
      <c r="N447" s="481" t="s">
        <v>15</v>
      </c>
      <c r="O447" s="481" t="s">
        <v>30190</v>
      </c>
    </row>
    <row r="448" spans="1:15" ht="26.4" x14ac:dyDescent="0.3">
      <c r="A448" s="479">
        <v>445</v>
      </c>
      <c r="B448" s="401" t="s">
        <v>52528</v>
      </c>
      <c r="C448" s="364" t="s">
        <v>52529</v>
      </c>
      <c r="D448" s="362" t="s">
        <v>52530</v>
      </c>
      <c r="E448" s="362" t="s">
        <v>52463</v>
      </c>
      <c r="F448" s="362" t="s">
        <v>39482</v>
      </c>
      <c r="G448" s="480" t="s">
        <v>50617</v>
      </c>
      <c r="H448" s="481" t="s">
        <v>39484</v>
      </c>
      <c r="I448" s="362">
        <v>531116</v>
      </c>
      <c r="J448" s="362" t="s">
        <v>52531</v>
      </c>
      <c r="K448" s="362" t="s">
        <v>52532</v>
      </c>
      <c r="L448" s="483">
        <v>0.6</v>
      </c>
      <c r="M448" s="479" t="s">
        <v>50620</v>
      </c>
      <c r="N448" s="481" t="s">
        <v>15</v>
      </c>
      <c r="O448" s="481" t="s">
        <v>30190</v>
      </c>
    </row>
    <row r="449" spans="1:15" ht="26.4" x14ac:dyDescent="0.3">
      <c r="A449" s="479">
        <v>446</v>
      </c>
      <c r="B449" s="401" t="s">
        <v>52533</v>
      </c>
      <c r="C449" s="364" t="s">
        <v>52534</v>
      </c>
      <c r="D449" s="362" t="s">
        <v>52535</v>
      </c>
      <c r="E449" s="362" t="s">
        <v>52463</v>
      </c>
      <c r="F449" s="362" t="s">
        <v>39482</v>
      </c>
      <c r="G449" s="480" t="s">
        <v>50617</v>
      </c>
      <c r="H449" s="481" t="s">
        <v>39484</v>
      </c>
      <c r="I449" s="362">
        <v>531116</v>
      </c>
      <c r="J449" s="362" t="s">
        <v>52536</v>
      </c>
      <c r="K449" s="362" t="s">
        <v>52537</v>
      </c>
      <c r="L449" s="483">
        <v>0.64</v>
      </c>
      <c r="M449" s="479" t="s">
        <v>50620</v>
      </c>
      <c r="N449" s="481" t="s">
        <v>15</v>
      </c>
      <c r="O449" s="481" t="s">
        <v>30190</v>
      </c>
    </row>
    <row r="450" spans="1:15" ht="26.4" x14ac:dyDescent="0.3">
      <c r="A450" s="479">
        <v>447</v>
      </c>
      <c r="B450" s="401" t="s">
        <v>52538</v>
      </c>
      <c r="C450" s="364" t="s">
        <v>52539</v>
      </c>
      <c r="D450" s="362" t="s">
        <v>52535</v>
      </c>
      <c r="E450" s="362" t="s">
        <v>52463</v>
      </c>
      <c r="F450" s="362" t="s">
        <v>39482</v>
      </c>
      <c r="G450" s="480" t="s">
        <v>50617</v>
      </c>
      <c r="H450" s="481" t="s">
        <v>39484</v>
      </c>
      <c r="I450" s="362">
        <v>531116</v>
      </c>
      <c r="J450" s="362" t="s">
        <v>52540</v>
      </c>
      <c r="K450" s="362" t="s">
        <v>52541</v>
      </c>
      <c r="L450" s="483">
        <v>0.6</v>
      </c>
      <c r="M450" s="479" t="s">
        <v>50620</v>
      </c>
      <c r="N450" s="481" t="s">
        <v>15</v>
      </c>
      <c r="O450" s="481" t="s">
        <v>30190</v>
      </c>
    </row>
    <row r="451" spans="1:15" ht="26.4" x14ac:dyDescent="0.3">
      <c r="A451" s="479">
        <v>448</v>
      </c>
      <c r="B451" s="401" t="s">
        <v>52542</v>
      </c>
      <c r="C451" s="364" t="s">
        <v>52543</v>
      </c>
      <c r="D451" s="362" t="s">
        <v>52544</v>
      </c>
      <c r="E451" s="362" t="s">
        <v>52463</v>
      </c>
      <c r="F451" s="362" t="s">
        <v>39482</v>
      </c>
      <c r="G451" s="480" t="s">
        <v>50617</v>
      </c>
      <c r="H451" s="481" t="s">
        <v>39484</v>
      </c>
      <c r="I451" s="362">
        <v>531116</v>
      </c>
      <c r="J451" s="362" t="s">
        <v>52545</v>
      </c>
      <c r="K451" s="362" t="s">
        <v>52546</v>
      </c>
      <c r="L451" s="483">
        <v>0.6</v>
      </c>
      <c r="M451" s="479" t="s">
        <v>50620</v>
      </c>
      <c r="N451" s="481" t="s">
        <v>15</v>
      </c>
      <c r="O451" s="481" t="s">
        <v>30190</v>
      </c>
    </row>
    <row r="452" spans="1:15" ht="26.4" x14ac:dyDescent="0.3">
      <c r="A452" s="479">
        <v>449</v>
      </c>
      <c r="B452" s="401" t="s">
        <v>52547</v>
      </c>
      <c r="C452" s="364" t="s">
        <v>52548</v>
      </c>
      <c r="D452" s="362" t="s">
        <v>40293</v>
      </c>
      <c r="E452" s="362" t="s">
        <v>52463</v>
      </c>
      <c r="F452" s="362" t="s">
        <v>39482</v>
      </c>
      <c r="G452" s="480" t="s">
        <v>50617</v>
      </c>
      <c r="H452" s="481" t="s">
        <v>39484</v>
      </c>
      <c r="I452" s="362">
        <v>531116</v>
      </c>
      <c r="J452" s="362" t="s">
        <v>52549</v>
      </c>
      <c r="K452" s="362" t="s">
        <v>52550</v>
      </c>
      <c r="L452" s="483">
        <v>0.64</v>
      </c>
      <c r="M452" s="479" t="s">
        <v>50620</v>
      </c>
      <c r="N452" s="481" t="s">
        <v>15</v>
      </c>
      <c r="O452" s="481" t="s">
        <v>30190</v>
      </c>
    </row>
    <row r="453" spans="1:15" ht="26.4" x14ac:dyDescent="0.3">
      <c r="A453" s="479">
        <v>450</v>
      </c>
      <c r="B453" s="401" t="s">
        <v>52551</v>
      </c>
      <c r="C453" s="364" t="s">
        <v>52552</v>
      </c>
      <c r="D453" s="362" t="s">
        <v>52553</v>
      </c>
      <c r="E453" s="362" t="s">
        <v>52463</v>
      </c>
      <c r="F453" s="362" t="s">
        <v>39482</v>
      </c>
      <c r="G453" s="480" t="s">
        <v>50617</v>
      </c>
      <c r="H453" s="481" t="s">
        <v>39484</v>
      </c>
      <c r="I453" s="362">
        <v>531116</v>
      </c>
      <c r="J453" s="362" t="s">
        <v>52554</v>
      </c>
      <c r="K453" s="362" t="s">
        <v>52555</v>
      </c>
      <c r="L453" s="483">
        <v>0.6</v>
      </c>
      <c r="M453" s="479" t="s">
        <v>50620</v>
      </c>
      <c r="N453" s="481" t="s">
        <v>15</v>
      </c>
      <c r="O453" s="481" t="s">
        <v>30190</v>
      </c>
    </row>
    <row r="454" spans="1:15" ht="26.4" x14ac:dyDescent="0.3">
      <c r="A454" s="479">
        <v>451</v>
      </c>
      <c r="B454" s="401" t="s">
        <v>52556</v>
      </c>
      <c r="C454" s="364" t="s">
        <v>52557</v>
      </c>
      <c r="D454" s="362" t="s">
        <v>52558</v>
      </c>
      <c r="E454" s="362" t="s">
        <v>52463</v>
      </c>
      <c r="F454" s="362" t="s">
        <v>39482</v>
      </c>
      <c r="G454" s="480" t="s">
        <v>50617</v>
      </c>
      <c r="H454" s="481" t="s">
        <v>39484</v>
      </c>
      <c r="I454" s="362">
        <v>531116</v>
      </c>
      <c r="J454" s="362" t="s">
        <v>52559</v>
      </c>
      <c r="K454" s="362" t="s">
        <v>52560</v>
      </c>
      <c r="L454" s="483">
        <v>0.64</v>
      </c>
      <c r="M454" s="479" t="s">
        <v>50620</v>
      </c>
      <c r="N454" s="481" t="s">
        <v>15</v>
      </c>
      <c r="O454" s="481" t="s">
        <v>30190</v>
      </c>
    </row>
    <row r="455" spans="1:15" ht="26.4" x14ac:dyDescent="0.3">
      <c r="A455" s="479">
        <v>452</v>
      </c>
      <c r="B455" s="401" t="s">
        <v>52561</v>
      </c>
      <c r="C455" s="364" t="s">
        <v>52562</v>
      </c>
      <c r="D455" s="362" t="s">
        <v>39741</v>
      </c>
      <c r="E455" s="362" t="s">
        <v>52463</v>
      </c>
      <c r="F455" s="362" t="s">
        <v>39482</v>
      </c>
      <c r="G455" s="480" t="s">
        <v>50617</v>
      </c>
      <c r="H455" s="481" t="s">
        <v>39484</v>
      </c>
      <c r="I455" s="362">
        <v>531116</v>
      </c>
      <c r="J455" s="362" t="s">
        <v>52563</v>
      </c>
      <c r="K455" s="362" t="s">
        <v>52564</v>
      </c>
      <c r="L455" s="483">
        <v>0.6</v>
      </c>
      <c r="M455" s="479" t="s">
        <v>50620</v>
      </c>
      <c r="N455" s="481" t="s">
        <v>15</v>
      </c>
      <c r="O455" s="481" t="s">
        <v>30190</v>
      </c>
    </row>
    <row r="456" spans="1:15" ht="26.4" x14ac:dyDescent="0.3">
      <c r="A456" s="479">
        <v>453</v>
      </c>
      <c r="B456" s="401" t="s">
        <v>52565</v>
      </c>
      <c r="C456" s="364" t="s">
        <v>52566</v>
      </c>
      <c r="D456" s="362" t="s">
        <v>52567</v>
      </c>
      <c r="E456" s="362" t="s">
        <v>52463</v>
      </c>
      <c r="F456" s="362" t="s">
        <v>39482</v>
      </c>
      <c r="G456" s="480" t="s">
        <v>50617</v>
      </c>
      <c r="H456" s="481" t="s">
        <v>39484</v>
      </c>
      <c r="I456" s="362">
        <v>531116</v>
      </c>
      <c r="J456" s="362" t="s">
        <v>52568</v>
      </c>
      <c r="K456" s="362" t="s">
        <v>52569</v>
      </c>
      <c r="L456" s="483">
        <v>0.64</v>
      </c>
      <c r="M456" s="479" t="s">
        <v>50620</v>
      </c>
      <c r="N456" s="481" t="s">
        <v>15</v>
      </c>
      <c r="O456" s="481" t="s">
        <v>30190</v>
      </c>
    </row>
    <row r="457" spans="1:15" ht="26.4" x14ac:dyDescent="0.3">
      <c r="A457" s="479">
        <v>454</v>
      </c>
      <c r="B457" s="401" t="s">
        <v>52570</v>
      </c>
      <c r="C457" s="364" t="s">
        <v>52571</v>
      </c>
      <c r="D457" s="362" t="s">
        <v>52572</v>
      </c>
      <c r="E457" s="362" t="s">
        <v>52463</v>
      </c>
      <c r="F457" s="362" t="s">
        <v>39482</v>
      </c>
      <c r="G457" s="480" t="s">
        <v>50617</v>
      </c>
      <c r="H457" s="481" t="s">
        <v>39484</v>
      </c>
      <c r="I457" s="362">
        <v>531116</v>
      </c>
      <c r="J457" s="362" t="s">
        <v>52573</v>
      </c>
      <c r="K457" s="362" t="s">
        <v>52574</v>
      </c>
      <c r="L457" s="483">
        <v>0.6</v>
      </c>
      <c r="M457" s="479" t="s">
        <v>50620</v>
      </c>
      <c r="N457" s="481" t="s">
        <v>15</v>
      </c>
      <c r="O457" s="481" t="s">
        <v>30190</v>
      </c>
    </row>
    <row r="458" spans="1:15" ht="26.4" x14ac:dyDescent="0.3">
      <c r="A458" s="479">
        <v>455</v>
      </c>
      <c r="B458" s="401" t="s">
        <v>52575</v>
      </c>
      <c r="C458" s="364" t="s">
        <v>52576</v>
      </c>
      <c r="D458" s="362" t="s">
        <v>52516</v>
      </c>
      <c r="E458" s="362" t="s">
        <v>52463</v>
      </c>
      <c r="F458" s="362" t="s">
        <v>39482</v>
      </c>
      <c r="G458" s="480" t="s">
        <v>50617</v>
      </c>
      <c r="H458" s="481" t="s">
        <v>39484</v>
      </c>
      <c r="I458" s="362">
        <v>531116</v>
      </c>
      <c r="J458" s="362" t="s">
        <v>52577</v>
      </c>
      <c r="K458" s="362" t="s">
        <v>52578</v>
      </c>
      <c r="L458" s="483">
        <v>0.64</v>
      </c>
      <c r="M458" s="479" t="s">
        <v>50620</v>
      </c>
      <c r="N458" s="481" t="s">
        <v>15</v>
      </c>
      <c r="O458" s="481" t="s">
        <v>30190</v>
      </c>
    </row>
    <row r="459" spans="1:15" ht="26.4" x14ac:dyDescent="0.3">
      <c r="A459" s="479">
        <v>456</v>
      </c>
      <c r="B459" s="401" t="s">
        <v>52579</v>
      </c>
      <c r="C459" s="364" t="s">
        <v>52580</v>
      </c>
      <c r="D459" s="362" t="s">
        <v>52581</v>
      </c>
      <c r="E459" s="362" t="s">
        <v>52463</v>
      </c>
      <c r="F459" s="362" t="s">
        <v>39482</v>
      </c>
      <c r="G459" s="480" t="s">
        <v>50617</v>
      </c>
      <c r="H459" s="481" t="s">
        <v>39484</v>
      </c>
      <c r="I459" s="362">
        <v>531116</v>
      </c>
      <c r="J459" s="362" t="s">
        <v>52582</v>
      </c>
      <c r="K459" s="362" t="s">
        <v>52583</v>
      </c>
      <c r="L459" s="483">
        <v>0.6</v>
      </c>
      <c r="M459" s="479" t="s">
        <v>50620</v>
      </c>
      <c r="N459" s="481" t="s">
        <v>15</v>
      </c>
      <c r="O459" s="481" t="s">
        <v>30190</v>
      </c>
    </row>
    <row r="460" spans="1:15" ht="26.4" x14ac:dyDescent="0.3">
      <c r="A460" s="479">
        <v>457</v>
      </c>
      <c r="B460" s="401" t="s">
        <v>52584</v>
      </c>
      <c r="C460" s="364" t="s">
        <v>52585</v>
      </c>
      <c r="D460" s="362" t="s">
        <v>52586</v>
      </c>
      <c r="E460" s="362" t="s">
        <v>52463</v>
      </c>
      <c r="F460" s="362" t="s">
        <v>39482</v>
      </c>
      <c r="G460" s="480" t="s">
        <v>50617</v>
      </c>
      <c r="H460" s="481" t="s">
        <v>39484</v>
      </c>
      <c r="I460" s="362">
        <v>531116</v>
      </c>
      <c r="J460" s="362" t="s">
        <v>52587</v>
      </c>
      <c r="K460" s="362" t="s">
        <v>52588</v>
      </c>
      <c r="L460" s="483">
        <v>0.64</v>
      </c>
      <c r="M460" s="479" t="s">
        <v>50620</v>
      </c>
      <c r="N460" s="481" t="s">
        <v>15</v>
      </c>
      <c r="O460" s="481" t="s">
        <v>30190</v>
      </c>
    </row>
    <row r="461" spans="1:15" ht="26.4" x14ac:dyDescent="0.3">
      <c r="A461" s="479">
        <v>458</v>
      </c>
      <c r="B461" s="401" t="s">
        <v>52589</v>
      </c>
      <c r="C461" s="364" t="s">
        <v>52539</v>
      </c>
      <c r="D461" s="362" t="s">
        <v>32498</v>
      </c>
      <c r="E461" s="362" t="s">
        <v>52463</v>
      </c>
      <c r="F461" s="362" t="s">
        <v>39482</v>
      </c>
      <c r="G461" s="480" t="s">
        <v>50617</v>
      </c>
      <c r="H461" s="481" t="s">
        <v>39484</v>
      </c>
      <c r="I461" s="362">
        <v>531116</v>
      </c>
      <c r="J461" s="362" t="s">
        <v>52590</v>
      </c>
      <c r="K461" s="362" t="s">
        <v>52591</v>
      </c>
      <c r="L461" s="483">
        <v>0.6</v>
      </c>
      <c r="M461" s="479" t="s">
        <v>50620</v>
      </c>
      <c r="N461" s="481" t="s">
        <v>15</v>
      </c>
      <c r="O461" s="481" t="s">
        <v>30190</v>
      </c>
    </row>
    <row r="462" spans="1:15" ht="28.8" x14ac:dyDescent="0.3">
      <c r="A462" s="479">
        <v>459</v>
      </c>
      <c r="B462" s="401" t="s">
        <v>52592</v>
      </c>
      <c r="C462" s="364" t="s">
        <v>52593</v>
      </c>
      <c r="D462" s="362" t="s">
        <v>39887</v>
      </c>
      <c r="E462" s="362" t="s">
        <v>52594</v>
      </c>
      <c r="F462" s="362" t="s">
        <v>52246</v>
      </c>
      <c r="G462" s="480" t="s">
        <v>50617</v>
      </c>
      <c r="H462" s="481" t="s">
        <v>39484</v>
      </c>
      <c r="I462" s="362">
        <v>531116</v>
      </c>
      <c r="J462" s="362" t="s">
        <v>52595</v>
      </c>
      <c r="K462" s="362" t="s">
        <v>52596</v>
      </c>
      <c r="L462" s="483">
        <v>1.81</v>
      </c>
      <c r="M462" s="479" t="s">
        <v>50620</v>
      </c>
      <c r="N462" s="481" t="s">
        <v>15</v>
      </c>
      <c r="O462" s="481" t="s">
        <v>30190</v>
      </c>
    </row>
    <row r="463" spans="1:15" ht="26.4" x14ac:dyDescent="0.3">
      <c r="A463" s="479">
        <v>460</v>
      </c>
      <c r="B463" s="401" t="s">
        <v>52597</v>
      </c>
      <c r="C463" s="364" t="s">
        <v>52598</v>
      </c>
      <c r="D463" s="362" t="s">
        <v>39887</v>
      </c>
      <c r="E463" s="362" t="s">
        <v>52594</v>
      </c>
      <c r="F463" s="362" t="s">
        <v>52246</v>
      </c>
      <c r="G463" s="480" t="s">
        <v>50617</v>
      </c>
      <c r="H463" s="481" t="s">
        <v>39484</v>
      </c>
      <c r="I463" s="362">
        <v>531116</v>
      </c>
      <c r="J463" s="362" t="s">
        <v>52599</v>
      </c>
      <c r="K463" s="362" t="s">
        <v>52600</v>
      </c>
      <c r="L463" s="483">
        <v>0.45200000000000001</v>
      </c>
      <c r="M463" s="479" t="s">
        <v>50620</v>
      </c>
      <c r="N463" s="481" t="s">
        <v>15</v>
      </c>
      <c r="O463" s="481" t="s">
        <v>30190</v>
      </c>
    </row>
    <row r="464" spans="1:15" ht="26.4" x14ac:dyDescent="0.3">
      <c r="A464" s="479">
        <v>461</v>
      </c>
      <c r="B464" s="401" t="s">
        <v>52601</v>
      </c>
      <c r="C464" s="364" t="s">
        <v>52602</v>
      </c>
      <c r="D464" s="362" t="s">
        <v>39746</v>
      </c>
      <c r="E464" s="362" t="s">
        <v>52594</v>
      </c>
      <c r="F464" s="362" t="s">
        <v>52246</v>
      </c>
      <c r="G464" s="480" t="s">
        <v>50617</v>
      </c>
      <c r="H464" s="481" t="s">
        <v>39484</v>
      </c>
      <c r="I464" s="362">
        <v>531116</v>
      </c>
      <c r="J464" s="362" t="s">
        <v>52603</v>
      </c>
      <c r="K464" s="362" t="s">
        <v>52604</v>
      </c>
      <c r="L464" s="483">
        <v>2.1280000000000001</v>
      </c>
      <c r="M464" s="479" t="s">
        <v>50620</v>
      </c>
      <c r="N464" s="481" t="s">
        <v>15</v>
      </c>
      <c r="O464" s="481" t="s">
        <v>30190</v>
      </c>
    </row>
    <row r="465" spans="1:15" ht="26.4" x14ac:dyDescent="0.3">
      <c r="A465" s="479">
        <v>462</v>
      </c>
      <c r="B465" s="401" t="s">
        <v>52605</v>
      </c>
      <c r="C465" s="364" t="s">
        <v>52606</v>
      </c>
      <c r="D465" s="362" t="s">
        <v>52607</v>
      </c>
      <c r="E465" s="362" t="s">
        <v>52594</v>
      </c>
      <c r="F465" s="362" t="s">
        <v>52246</v>
      </c>
      <c r="G465" s="480" t="s">
        <v>50617</v>
      </c>
      <c r="H465" s="481" t="s">
        <v>39484</v>
      </c>
      <c r="I465" s="362">
        <v>531116</v>
      </c>
      <c r="J465" s="362" t="s">
        <v>52608</v>
      </c>
      <c r="K465" s="362" t="s">
        <v>52609</v>
      </c>
      <c r="L465" s="483">
        <v>1.3560000000000001</v>
      </c>
      <c r="M465" s="479" t="s">
        <v>50620</v>
      </c>
      <c r="N465" s="481" t="s">
        <v>15</v>
      </c>
      <c r="O465" s="481" t="s">
        <v>30190</v>
      </c>
    </row>
    <row r="466" spans="1:15" ht="28.8" x14ac:dyDescent="0.3">
      <c r="A466" s="479">
        <v>463</v>
      </c>
      <c r="B466" s="401" t="s">
        <v>52610</v>
      </c>
      <c r="C466" s="364" t="s">
        <v>52611</v>
      </c>
      <c r="D466" s="362" t="s">
        <v>52612</v>
      </c>
      <c r="E466" s="362" t="s">
        <v>52594</v>
      </c>
      <c r="F466" s="362" t="s">
        <v>52246</v>
      </c>
      <c r="G466" s="480" t="s">
        <v>50617</v>
      </c>
      <c r="H466" s="481" t="s">
        <v>39484</v>
      </c>
      <c r="I466" s="362">
        <v>531116</v>
      </c>
      <c r="J466" s="362" t="s">
        <v>52613</v>
      </c>
      <c r="K466" s="362" t="s">
        <v>52614</v>
      </c>
      <c r="L466" s="483">
        <v>1.8120000000000001</v>
      </c>
      <c r="M466" s="479" t="s">
        <v>50620</v>
      </c>
      <c r="N466" s="481" t="s">
        <v>15</v>
      </c>
      <c r="O466" s="481" t="s">
        <v>30190</v>
      </c>
    </row>
    <row r="467" spans="1:15" ht="28.8" x14ac:dyDescent="0.3">
      <c r="A467" s="479">
        <v>464</v>
      </c>
      <c r="B467" s="401" t="s">
        <v>52615</v>
      </c>
      <c r="C467" s="364" t="s">
        <v>52616</v>
      </c>
      <c r="D467" s="362" t="s">
        <v>52612</v>
      </c>
      <c r="E467" s="362" t="s">
        <v>52594</v>
      </c>
      <c r="F467" s="362" t="s">
        <v>52246</v>
      </c>
      <c r="G467" s="480" t="s">
        <v>50617</v>
      </c>
      <c r="H467" s="481" t="s">
        <v>39484</v>
      </c>
      <c r="I467" s="362">
        <v>531116</v>
      </c>
      <c r="J467" s="362" t="s">
        <v>52599</v>
      </c>
      <c r="K467" s="362" t="s">
        <v>52600</v>
      </c>
      <c r="L467" s="483">
        <v>1.92</v>
      </c>
      <c r="M467" s="479" t="s">
        <v>50620</v>
      </c>
      <c r="N467" s="481" t="s">
        <v>15</v>
      </c>
      <c r="O467" s="481" t="s">
        <v>30190</v>
      </c>
    </row>
    <row r="468" spans="1:15" ht="28.8" x14ac:dyDescent="0.3">
      <c r="A468" s="479">
        <v>465</v>
      </c>
      <c r="B468" s="401" t="s">
        <v>52617</v>
      </c>
      <c r="C468" s="364" t="s">
        <v>52618</v>
      </c>
      <c r="D468" s="362" t="s">
        <v>33738</v>
      </c>
      <c r="E468" s="362" t="s">
        <v>52594</v>
      </c>
      <c r="F468" s="362" t="s">
        <v>52246</v>
      </c>
      <c r="G468" s="480" t="s">
        <v>50617</v>
      </c>
      <c r="H468" s="481" t="s">
        <v>39484</v>
      </c>
      <c r="I468" s="362">
        <v>531116</v>
      </c>
      <c r="J468" s="362" t="s">
        <v>52619</v>
      </c>
      <c r="K468" s="362" t="s">
        <v>52620</v>
      </c>
      <c r="L468" s="483">
        <v>3.7919999999999998</v>
      </c>
      <c r="M468" s="479" t="s">
        <v>50620</v>
      </c>
      <c r="N468" s="481" t="s">
        <v>15</v>
      </c>
      <c r="O468" s="481" t="s">
        <v>30190</v>
      </c>
    </row>
    <row r="469" spans="1:15" ht="26.4" x14ac:dyDescent="0.3">
      <c r="A469" s="479">
        <v>466</v>
      </c>
      <c r="B469" s="401" t="s">
        <v>52621</v>
      </c>
      <c r="C469" s="364" t="s">
        <v>52622</v>
      </c>
      <c r="D469" s="362" t="s">
        <v>42035</v>
      </c>
      <c r="E469" s="362" t="s">
        <v>52594</v>
      </c>
      <c r="F469" s="362" t="s">
        <v>52246</v>
      </c>
      <c r="G469" s="480" t="s">
        <v>50617</v>
      </c>
      <c r="H469" s="481" t="s">
        <v>39484</v>
      </c>
      <c r="I469" s="362">
        <v>531116</v>
      </c>
      <c r="J469" s="362" t="s">
        <v>52568</v>
      </c>
      <c r="K469" s="362" t="s">
        <v>52623</v>
      </c>
      <c r="L469" s="483">
        <v>1.3</v>
      </c>
      <c r="M469" s="479" t="s">
        <v>50620</v>
      </c>
      <c r="N469" s="481" t="s">
        <v>15</v>
      </c>
      <c r="O469" s="481" t="s">
        <v>30190</v>
      </c>
    </row>
    <row r="470" spans="1:15" ht="26.4" x14ac:dyDescent="0.3">
      <c r="A470" s="479">
        <v>467</v>
      </c>
      <c r="B470" s="401" t="s">
        <v>52624</v>
      </c>
      <c r="C470" s="364" t="s">
        <v>52625</v>
      </c>
      <c r="D470" s="362" t="s">
        <v>40306</v>
      </c>
      <c r="E470" s="362" t="s">
        <v>52594</v>
      </c>
      <c r="F470" s="362" t="s">
        <v>52246</v>
      </c>
      <c r="G470" s="480" t="s">
        <v>50617</v>
      </c>
      <c r="H470" s="481" t="s">
        <v>39484</v>
      </c>
      <c r="I470" s="362">
        <v>531116</v>
      </c>
      <c r="J470" s="362" t="s">
        <v>52626</v>
      </c>
      <c r="K470" s="362" t="s">
        <v>52627</v>
      </c>
      <c r="L470" s="483">
        <v>0.4</v>
      </c>
      <c r="M470" s="479" t="s">
        <v>50620</v>
      </c>
      <c r="N470" s="481" t="s">
        <v>15</v>
      </c>
      <c r="O470" s="481" t="s">
        <v>30190</v>
      </c>
    </row>
    <row r="471" spans="1:15" ht="26.4" x14ac:dyDescent="0.3">
      <c r="A471" s="479">
        <v>468</v>
      </c>
      <c r="B471" s="401" t="s">
        <v>52628</v>
      </c>
      <c r="C471" s="364" t="s">
        <v>52629</v>
      </c>
      <c r="D471" s="362" t="s">
        <v>52630</v>
      </c>
      <c r="E471" s="362" t="s">
        <v>52594</v>
      </c>
      <c r="F471" s="362" t="s">
        <v>52246</v>
      </c>
      <c r="G471" s="480" t="s">
        <v>50617</v>
      </c>
      <c r="H471" s="481" t="s">
        <v>39484</v>
      </c>
      <c r="I471" s="362">
        <v>531116</v>
      </c>
      <c r="J471" s="362" t="s">
        <v>52568</v>
      </c>
      <c r="K471" s="362" t="s">
        <v>52623</v>
      </c>
      <c r="L471" s="483">
        <v>0.72399999999999998</v>
      </c>
      <c r="M471" s="479" t="s">
        <v>50620</v>
      </c>
      <c r="N471" s="481" t="s">
        <v>15</v>
      </c>
      <c r="O471" s="481" t="s">
        <v>30190</v>
      </c>
    </row>
    <row r="472" spans="1:15" ht="26.4" x14ac:dyDescent="0.3">
      <c r="A472" s="479">
        <v>469</v>
      </c>
      <c r="B472" s="401" t="s">
        <v>52631</v>
      </c>
      <c r="C472" s="364" t="s">
        <v>52632</v>
      </c>
      <c r="D472" s="362" t="s">
        <v>52612</v>
      </c>
      <c r="E472" s="362" t="s">
        <v>52594</v>
      </c>
      <c r="F472" s="362" t="s">
        <v>52246</v>
      </c>
      <c r="G472" s="480" t="s">
        <v>50617</v>
      </c>
      <c r="H472" s="481" t="s">
        <v>39484</v>
      </c>
      <c r="I472" s="362">
        <v>531116</v>
      </c>
      <c r="J472" s="362" t="s">
        <v>52633</v>
      </c>
      <c r="K472" s="362" t="s">
        <v>52634</v>
      </c>
      <c r="L472" s="483">
        <v>1.296</v>
      </c>
      <c r="M472" s="479" t="s">
        <v>50620</v>
      </c>
      <c r="N472" s="481" t="s">
        <v>15</v>
      </c>
      <c r="O472" s="481" t="s">
        <v>30190</v>
      </c>
    </row>
    <row r="473" spans="1:15" ht="28.8" x14ac:dyDescent="0.3">
      <c r="A473" s="479">
        <v>470</v>
      </c>
      <c r="B473" s="401" t="s">
        <v>52635</v>
      </c>
      <c r="C473" s="364" t="s">
        <v>52636</v>
      </c>
      <c r="D473" s="362" t="s">
        <v>52612</v>
      </c>
      <c r="E473" s="362" t="s">
        <v>52594</v>
      </c>
      <c r="F473" s="362" t="s">
        <v>52246</v>
      </c>
      <c r="G473" s="480" t="s">
        <v>50617</v>
      </c>
      <c r="H473" s="481" t="s">
        <v>39484</v>
      </c>
      <c r="I473" s="362">
        <v>531116</v>
      </c>
      <c r="J473" s="362" t="s">
        <v>52637</v>
      </c>
      <c r="K473" s="362" t="s">
        <v>52638</v>
      </c>
      <c r="L473" s="483">
        <v>0.54</v>
      </c>
      <c r="M473" s="479" t="s">
        <v>50620</v>
      </c>
      <c r="N473" s="481" t="s">
        <v>15</v>
      </c>
      <c r="O473" s="481" t="s">
        <v>30190</v>
      </c>
    </row>
    <row r="474" spans="1:15" ht="26.4" x14ac:dyDescent="0.3">
      <c r="A474" s="479">
        <v>471</v>
      </c>
      <c r="B474" s="401" t="s">
        <v>52639</v>
      </c>
      <c r="C474" s="364" t="s">
        <v>52640</v>
      </c>
      <c r="D474" s="362" t="s">
        <v>52641</v>
      </c>
      <c r="E474" s="362" t="s">
        <v>52594</v>
      </c>
      <c r="F474" s="362" t="s">
        <v>52246</v>
      </c>
      <c r="G474" s="480" t="s">
        <v>50617</v>
      </c>
      <c r="H474" s="481" t="s">
        <v>39484</v>
      </c>
      <c r="I474" s="362">
        <v>531116</v>
      </c>
      <c r="J474" s="362" t="s">
        <v>52626</v>
      </c>
      <c r="K474" s="362" t="s">
        <v>52642</v>
      </c>
      <c r="L474" s="483">
        <v>3.1040000000000001</v>
      </c>
      <c r="M474" s="479" t="s">
        <v>50620</v>
      </c>
      <c r="N474" s="481" t="s">
        <v>15</v>
      </c>
      <c r="O474" s="481" t="s">
        <v>30190</v>
      </c>
    </row>
    <row r="475" spans="1:15" ht="26.4" x14ac:dyDescent="0.3">
      <c r="A475" s="479">
        <v>472</v>
      </c>
      <c r="B475" s="401" t="s">
        <v>52643</v>
      </c>
      <c r="C475" s="364" t="s">
        <v>52644</v>
      </c>
      <c r="D475" s="362" t="s">
        <v>52612</v>
      </c>
      <c r="E475" s="362" t="s">
        <v>52594</v>
      </c>
      <c r="F475" s="362" t="s">
        <v>52246</v>
      </c>
      <c r="G475" s="480" t="s">
        <v>50617</v>
      </c>
      <c r="H475" s="481" t="s">
        <v>39484</v>
      </c>
      <c r="I475" s="362">
        <v>531116</v>
      </c>
      <c r="J475" s="362" t="s">
        <v>52626</v>
      </c>
      <c r="K475" s="362" t="s">
        <v>52642</v>
      </c>
      <c r="L475" s="483">
        <v>3.55</v>
      </c>
      <c r="M475" s="479" t="s">
        <v>50620</v>
      </c>
      <c r="N475" s="481" t="s">
        <v>15</v>
      </c>
      <c r="O475" s="481" t="s">
        <v>30190</v>
      </c>
    </row>
    <row r="476" spans="1:15" ht="26.4" x14ac:dyDescent="0.3">
      <c r="A476" s="479">
        <v>473</v>
      </c>
      <c r="B476" s="401" t="s">
        <v>52645</v>
      </c>
      <c r="C476" s="364" t="s">
        <v>52646</v>
      </c>
      <c r="D476" s="362" t="s">
        <v>41810</v>
      </c>
      <c r="E476" s="362" t="s">
        <v>52594</v>
      </c>
      <c r="F476" s="362" t="s">
        <v>52246</v>
      </c>
      <c r="G476" s="480" t="s">
        <v>50617</v>
      </c>
      <c r="H476" s="481" t="s">
        <v>39484</v>
      </c>
      <c r="I476" s="362">
        <v>531116</v>
      </c>
      <c r="J476" s="362" t="s">
        <v>52647</v>
      </c>
      <c r="K476" s="362" t="s">
        <v>52648</v>
      </c>
      <c r="L476" s="483">
        <v>3.55</v>
      </c>
      <c r="M476" s="479" t="s">
        <v>50620</v>
      </c>
      <c r="N476" s="481" t="s">
        <v>15</v>
      </c>
      <c r="O476" s="481" t="s">
        <v>30190</v>
      </c>
    </row>
    <row r="477" spans="1:15" ht="26.4" x14ac:dyDescent="0.3">
      <c r="A477" s="479">
        <v>474</v>
      </c>
      <c r="B477" s="401" t="s">
        <v>52649</v>
      </c>
      <c r="C477" s="364" t="s">
        <v>52650</v>
      </c>
      <c r="D477" s="362" t="s">
        <v>52651</v>
      </c>
      <c r="E477" s="362" t="s">
        <v>52594</v>
      </c>
      <c r="F477" s="362" t="s">
        <v>52246</v>
      </c>
      <c r="G477" s="480" t="s">
        <v>50617</v>
      </c>
      <c r="H477" s="481" t="s">
        <v>39484</v>
      </c>
      <c r="I477" s="362">
        <v>531116</v>
      </c>
      <c r="J477" s="362" t="s">
        <v>52652</v>
      </c>
      <c r="K477" s="362" t="s">
        <v>52653</v>
      </c>
      <c r="L477" s="483">
        <v>0.60399999999999998</v>
      </c>
      <c r="M477" s="479" t="s">
        <v>50620</v>
      </c>
      <c r="N477" s="481" t="s">
        <v>15</v>
      </c>
      <c r="O477" s="481" t="s">
        <v>30190</v>
      </c>
    </row>
    <row r="478" spans="1:15" ht="15.6" x14ac:dyDescent="0.3">
      <c r="L478" s="485">
        <f>SUM(L4:L477)</f>
        <v>473.06247619047599</v>
      </c>
    </row>
  </sheetData>
  <mergeCells count="11">
    <mergeCell ref="O2:O3"/>
    <mergeCell ref="A1:O1"/>
    <mergeCell ref="A2:A3"/>
    <mergeCell ref="B2:B3"/>
    <mergeCell ref="C2:C3"/>
    <mergeCell ref="D2:D3"/>
    <mergeCell ref="E2:I2"/>
    <mergeCell ref="J2:K2"/>
    <mergeCell ref="L2:L3"/>
    <mergeCell ref="M2:M3"/>
    <mergeCell ref="N2:N3"/>
  </mergeCells>
  <pageMargins left="0.7" right="0.7" top="0.75" bottom="0.75" header="0.3" footer="0.3"/>
  <pageSetup scale="70" orientation="landscape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2945F-7EE8-4D4D-B1A4-5B05E1C6243E}">
  <dimension ref="A1:J499"/>
  <sheetViews>
    <sheetView view="pageBreakPreview"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4.5546875" style="31" customWidth="1"/>
    <col min="6" max="6" width="15.8867187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247" t="s">
        <v>52654</v>
      </c>
      <c r="C1" s="247"/>
      <c r="D1" s="247"/>
      <c r="E1" s="247"/>
      <c r="F1" s="247"/>
      <c r="G1" s="247"/>
      <c r="H1" s="247"/>
      <c r="I1" s="247"/>
    </row>
    <row r="2" spans="2:10" ht="83.25" customHeight="1" x14ac:dyDescent="0.4">
      <c r="B2" s="242" t="s">
        <v>1</v>
      </c>
      <c r="C2" s="20" t="s">
        <v>2</v>
      </c>
      <c r="D2" s="242" t="s">
        <v>3</v>
      </c>
      <c r="E2" s="20" t="s">
        <v>4</v>
      </c>
      <c r="F2" s="242" t="s">
        <v>5</v>
      </c>
      <c r="G2" s="242" t="s">
        <v>6</v>
      </c>
      <c r="H2" s="20" t="s">
        <v>7</v>
      </c>
      <c r="I2" s="21" t="s">
        <v>8</v>
      </c>
    </row>
    <row r="3" spans="2:10" ht="60.75" customHeight="1" x14ac:dyDescent="0.4">
      <c r="B3" s="486">
        <v>1</v>
      </c>
      <c r="C3" s="487" t="s">
        <v>52655</v>
      </c>
      <c r="D3" s="344" t="s">
        <v>52656</v>
      </c>
      <c r="E3" s="328" t="s">
        <v>52657</v>
      </c>
      <c r="F3" s="329" t="s">
        <v>52658</v>
      </c>
      <c r="G3" s="345">
        <v>2</v>
      </c>
      <c r="H3" s="23" t="s">
        <v>33635</v>
      </c>
      <c r="I3" s="25" t="s">
        <v>15</v>
      </c>
    </row>
    <row r="4" spans="2:10" ht="60.75" customHeight="1" x14ac:dyDescent="0.4">
      <c r="B4" s="486">
        <v>2</v>
      </c>
      <c r="C4" s="487" t="s">
        <v>52659</v>
      </c>
      <c r="D4" s="344" t="s">
        <v>52660</v>
      </c>
      <c r="E4" s="328" t="s">
        <v>52657</v>
      </c>
      <c r="F4" s="329" t="s">
        <v>52658</v>
      </c>
      <c r="G4" s="345">
        <v>1.9</v>
      </c>
      <c r="H4" s="23" t="s">
        <v>33635</v>
      </c>
      <c r="I4" s="25" t="s">
        <v>15</v>
      </c>
    </row>
    <row r="5" spans="2:10" ht="60.75" customHeight="1" x14ac:dyDescent="0.4">
      <c r="B5" s="486">
        <v>3</v>
      </c>
      <c r="C5" s="487" t="s">
        <v>52661</v>
      </c>
      <c r="D5" s="344" t="s">
        <v>52662</v>
      </c>
      <c r="E5" s="328" t="s">
        <v>52657</v>
      </c>
      <c r="F5" s="329" t="s">
        <v>52658</v>
      </c>
      <c r="G5" s="345">
        <v>1.9</v>
      </c>
      <c r="H5" s="23" t="s">
        <v>33635</v>
      </c>
      <c r="I5" s="25" t="s">
        <v>15</v>
      </c>
      <c r="J5" s="19">
        <v>3</v>
      </c>
    </row>
    <row r="6" spans="2:10" ht="60.75" customHeight="1" x14ac:dyDescent="0.4">
      <c r="B6" s="486">
        <v>4</v>
      </c>
      <c r="C6" s="487" t="s">
        <v>52663</v>
      </c>
      <c r="D6" s="344" t="s">
        <v>52664</v>
      </c>
      <c r="E6" s="328" t="s">
        <v>52657</v>
      </c>
      <c r="F6" s="329" t="s">
        <v>52658</v>
      </c>
      <c r="G6" s="345">
        <v>1.9</v>
      </c>
      <c r="H6" s="23" t="s">
        <v>33635</v>
      </c>
      <c r="I6" s="25" t="s">
        <v>15</v>
      </c>
      <c r="J6" s="19">
        <v>8</v>
      </c>
    </row>
    <row r="7" spans="2:10" ht="60.75" customHeight="1" x14ac:dyDescent="0.4">
      <c r="B7" s="486">
        <v>5</v>
      </c>
      <c r="C7" s="487" t="s">
        <v>52665</v>
      </c>
      <c r="D7" s="344" t="s">
        <v>52666</v>
      </c>
      <c r="E7" s="328" t="s">
        <v>52657</v>
      </c>
      <c r="F7" s="329" t="s">
        <v>52658</v>
      </c>
      <c r="G7" s="345">
        <v>1.5</v>
      </c>
      <c r="H7" s="23" t="s">
        <v>33635</v>
      </c>
      <c r="I7" s="25" t="s">
        <v>15</v>
      </c>
    </row>
    <row r="8" spans="2:10" ht="60.75" customHeight="1" x14ac:dyDescent="0.4">
      <c r="B8" s="486">
        <v>6</v>
      </c>
      <c r="C8" s="487" t="s">
        <v>52667</v>
      </c>
      <c r="D8" s="344" t="s">
        <v>52668</v>
      </c>
      <c r="E8" s="328" t="s">
        <v>52657</v>
      </c>
      <c r="F8" s="329" t="s">
        <v>52658</v>
      </c>
      <c r="G8" s="345">
        <v>1.7</v>
      </c>
      <c r="H8" s="23" t="s">
        <v>33635</v>
      </c>
      <c r="I8" s="25" t="s">
        <v>15</v>
      </c>
    </row>
    <row r="9" spans="2:10" ht="60.75" customHeight="1" x14ac:dyDescent="0.4">
      <c r="B9" s="486">
        <v>7</v>
      </c>
      <c r="C9" s="487" t="s">
        <v>52669</v>
      </c>
      <c r="D9" s="344" t="s">
        <v>52670</v>
      </c>
      <c r="E9" s="328" t="s">
        <v>52657</v>
      </c>
      <c r="F9" s="329" t="s">
        <v>52658</v>
      </c>
      <c r="G9" s="345">
        <v>1.9</v>
      </c>
      <c r="H9" s="23" t="s">
        <v>33635</v>
      </c>
      <c r="I9" s="25" t="s">
        <v>15</v>
      </c>
    </row>
    <row r="10" spans="2:10" ht="60.75" customHeight="1" x14ac:dyDescent="0.4">
      <c r="B10" s="486">
        <v>8</v>
      </c>
      <c r="C10" s="487" t="s">
        <v>52671</v>
      </c>
      <c r="D10" s="344" t="s">
        <v>52672</v>
      </c>
      <c r="E10" s="328" t="s">
        <v>52657</v>
      </c>
      <c r="F10" s="329" t="s">
        <v>52658</v>
      </c>
      <c r="G10" s="345">
        <v>1.9</v>
      </c>
      <c r="H10" s="23" t="s">
        <v>33635</v>
      </c>
      <c r="I10" s="25" t="s">
        <v>15</v>
      </c>
    </row>
    <row r="11" spans="2:10" ht="60.75" customHeight="1" x14ac:dyDescent="0.4">
      <c r="B11" s="486">
        <v>9</v>
      </c>
      <c r="C11" s="487" t="s">
        <v>52673</v>
      </c>
      <c r="D11" s="344" t="s">
        <v>52674</v>
      </c>
      <c r="E11" s="328" t="s">
        <v>52657</v>
      </c>
      <c r="F11" s="329" t="s">
        <v>52658</v>
      </c>
      <c r="G11" s="345">
        <v>2</v>
      </c>
      <c r="H11" s="23" t="s">
        <v>33635</v>
      </c>
      <c r="I11" s="25" t="s">
        <v>15</v>
      </c>
    </row>
    <row r="12" spans="2:10" ht="60.75" customHeight="1" x14ac:dyDescent="0.4">
      <c r="B12" s="486">
        <v>10</v>
      </c>
      <c r="C12" s="487" t="s">
        <v>52675</v>
      </c>
      <c r="D12" s="344" t="s">
        <v>52676</v>
      </c>
      <c r="E12" s="328" t="s">
        <v>52657</v>
      </c>
      <c r="F12" s="329" t="s">
        <v>52658</v>
      </c>
      <c r="G12" s="345">
        <v>1.9</v>
      </c>
      <c r="H12" s="23" t="s">
        <v>33635</v>
      </c>
      <c r="I12" s="25" t="s">
        <v>15</v>
      </c>
    </row>
    <row r="13" spans="2:10" ht="60.75" customHeight="1" x14ac:dyDescent="0.4">
      <c r="B13" s="486">
        <v>11</v>
      </c>
      <c r="C13" s="487" t="s">
        <v>52677</v>
      </c>
      <c r="D13" s="344" t="s">
        <v>52678</v>
      </c>
      <c r="E13" s="328" t="s">
        <v>52657</v>
      </c>
      <c r="F13" s="329" t="s">
        <v>52658</v>
      </c>
      <c r="G13" s="345">
        <v>2</v>
      </c>
      <c r="H13" s="23" t="s">
        <v>33635</v>
      </c>
      <c r="I13" s="25" t="s">
        <v>15</v>
      </c>
    </row>
    <row r="14" spans="2:10" ht="60.75" customHeight="1" x14ac:dyDescent="0.4">
      <c r="B14" s="486">
        <v>12</v>
      </c>
      <c r="C14" s="487" t="s">
        <v>52679</v>
      </c>
      <c r="D14" s="344" t="s">
        <v>52680</v>
      </c>
      <c r="E14" s="328" t="s">
        <v>52657</v>
      </c>
      <c r="F14" s="329" t="s">
        <v>52658</v>
      </c>
      <c r="G14" s="345">
        <v>1.9</v>
      </c>
      <c r="H14" s="23" t="s">
        <v>33635</v>
      </c>
      <c r="I14" s="25" t="s">
        <v>15</v>
      </c>
    </row>
    <row r="15" spans="2:10" ht="60.75" customHeight="1" x14ac:dyDescent="0.4">
      <c r="B15" s="486">
        <v>13</v>
      </c>
      <c r="C15" s="487" t="s">
        <v>52681</v>
      </c>
      <c r="D15" s="344" t="s">
        <v>52682</v>
      </c>
      <c r="E15" s="328" t="s">
        <v>52657</v>
      </c>
      <c r="F15" s="329" t="s">
        <v>52658</v>
      </c>
      <c r="G15" s="345">
        <v>2</v>
      </c>
      <c r="H15" s="23" t="s">
        <v>33635</v>
      </c>
      <c r="I15" s="25" t="s">
        <v>15</v>
      </c>
    </row>
    <row r="16" spans="2:10" ht="60.75" customHeight="1" x14ac:dyDescent="0.4">
      <c r="B16" s="486">
        <v>14</v>
      </c>
      <c r="C16" s="487" t="s">
        <v>52683</v>
      </c>
      <c r="D16" s="344" t="s">
        <v>52684</v>
      </c>
      <c r="E16" s="328" t="s">
        <v>52657</v>
      </c>
      <c r="F16" s="329" t="s">
        <v>52658</v>
      </c>
      <c r="G16" s="345">
        <v>1.5</v>
      </c>
      <c r="H16" s="23" t="s">
        <v>33635</v>
      </c>
      <c r="I16" s="25" t="s">
        <v>15</v>
      </c>
    </row>
    <row r="17" spans="2:9" ht="60.75" customHeight="1" x14ac:dyDescent="0.4">
      <c r="B17" s="486">
        <v>15</v>
      </c>
      <c r="C17" s="487" t="s">
        <v>52685</v>
      </c>
      <c r="D17" s="344" t="s">
        <v>52686</v>
      </c>
      <c r="E17" s="328" t="s">
        <v>52657</v>
      </c>
      <c r="F17" s="329" t="s">
        <v>52658</v>
      </c>
      <c r="G17" s="345">
        <v>1.9</v>
      </c>
      <c r="H17" s="23" t="s">
        <v>33635</v>
      </c>
      <c r="I17" s="25" t="s">
        <v>15</v>
      </c>
    </row>
    <row r="18" spans="2:9" ht="60.75" customHeight="1" x14ac:dyDescent="0.4">
      <c r="B18" s="486">
        <v>16</v>
      </c>
      <c r="C18" s="487" t="s">
        <v>52687</v>
      </c>
      <c r="D18" s="344" t="s">
        <v>52688</v>
      </c>
      <c r="E18" s="328" t="s">
        <v>52657</v>
      </c>
      <c r="F18" s="329" t="s">
        <v>52658</v>
      </c>
      <c r="G18" s="345">
        <v>1.9</v>
      </c>
      <c r="H18" s="23" t="s">
        <v>33635</v>
      </c>
      <c r="I18" s="25" t="s">
        <v>15</v>
      </c>
    </row>
    <row r="19" spans="2:9" ht="60.75" customHeight="1" x14ac:dyDescent="0.4">
      <c r="B19" s="486">
        <v>17</v>
      </c>
      <c r="C19" s="487" t="s">
        <v>52689</v>
      </c>
      <c r="D19" s="344" t="s">
        <v>52690</v>
      </c>
      <c r="E19" s="328" t="s">
        <v>52657</v>
      </c>
      <c r="F19" s="329" t="s">
        <v>52658</v>
      </c>
      <c r="G19" s="345">
        <v>1.9</v>
      </c>
      <c r="H19" s="23" t="s">
        <v>33635</v>
      </c>
      <c r="I19" s="25" t="s">
        <v>15</v>
      </c>
    </row>
    <row r="20" spans="2:9" ht="60.75" customHeight="1" x14ac:dyDescent="0.4">
      <c r="B20" s="486">
        <v>18</v>
      </c>
      <c r="C20" s="487" t="s">
        <v>52691</v>
      </c>
      <c r="D20" s="344" t="s">
        <v>52692</v>
      </c>
      <c r="E20" s="328" t="s">
        <v>52657</v>
      </c>
      <c r="F20" s="329" t="s">
        <v>52658</v>
      </c>
      <c r="G20" s="345">
        <v>1.7</v>
      </c>
      <c r="H20" s="23" t="s">
        <v>33635</v>
      </c>
      <c r="I20" s="25" t="s">
        <v>15</v>
      </c>
    </row>
    <row r="21" spans="2:9" ht="60.75" customHeight="1" x14ac:dyDescent="0.4">
      <c r="B21" s="486">
        <v>19</v>
      </c>
      <c r="C21" s="487" t="s">
        <v>52693</v>
      </c>
      <c r="D21" s="344" t="s">
        <v>52694</v>
      </c>
      <c r="E21" s="328" t="s">
        <v>52657</v>
      </c>
      <c r="F21" s="329" t="s">
        <v>52658</v>
      </c>
      <c r="G21" s="345">
        <v>2</v>
      </c>
      <c r="H21" s="23" t="s">
        <v>33635</v>
      </c>
      <c r="I21" s="25" t="s">
        <v>15</v>
      </c>
    </row>
    <row r="22" spans="2:9" ht="60.75" customHeight="1" x14ac:dyDescent="0.4">
      <c r="B22" s="486">
        <v>20</v>
      </c>
      <c r="C22" s="487" t="s">
        <v>52695</v>
      </c>
      <c r="D22" s="344" t="s">
        <v>52696</v>
      </c>
      <c r="E22" s="328" t="s">
        <v>52657</v>
      </c>
      <c r="F22" s="329" t="s">
        <v>52658</v>
      </c>
      <c r="G22" s="345">
        <v>1.9</v>
      </c>
      <c r="H22" s="23" t="s">
        <v>33635</v>
      </c>
      <c r="I22" s="25" t="s">
        <v>15</v>
      </c>
    </row>
    <row r="23" spans="2:9" ht="60.75" customHeight="1" x14ac:dyDescent="0.4">
      <c r="B23" s="486">
        <v>21</v>
      </c>
      <c r="C23" s="487" t="s">
        <v>52697</v>
      </c>
      <c r="D23" s="344" t="s">
        <v>52698</v>
      </c>
      <c r="E23" s="328" t="s">
        <v>52657</v>
      </c>
      <c r="F23" s="329" t="s">
        <v>52658</v>
      </c>
      <c r="G23" s="345">
        <v>2</v>
      </c>
      <c r="H23" s="23" t="s">
        <v>33635</v>
      </c>
      <c r="I23" s="25" t="s">
        <v>15</v>
      </c>
    </row>
    <row r="24" spans="2:9" ht="60.75" customHeight="1" x14ac:dyDescent="0.4">
      <c r="B24" s="486">
        <v>22</v>
      </c>
      <c r="C24" s="487" t="s">
        <v>52699</v>
      </c>
      <c r="D24" s="344" t="s">
        <v>52700</v>
      </c>
      <c r="E24" s="328" t="s">
        <v>52657</v>
      </c>
      <c r="F24" s="329" t="s">
        <v>52658</v>
      </c>
      <c r="G24" s="345">
        <v>1.9</v>
      </c>
      <c r="H24" s="23" t="s">
        <v>33635</v>
      </c>
      <c r="I24" s="25" t="s">
        <v>15</v>
      </c>
    </row>
    <row r="25" spans="2:9" ht="60.75" customHeight="1" x14ac:dyDescent="0.4">
      <c r="B25" s="486">
        <v>23</v>
      </c>
      <c r="C25" s="487" t="s">
        <v>52701</v>
      </c>
      <c r="D25" s="344" t="s">
        <v>52702</v>
      </c>
      <c r="E25" s="328" t="s">
        <v>52657</v>
      </c>
      <c r="F25" s="329" t="s">
        <v>52658</v>
      </c>
      <c r="G25" s="345">
        <v>1.7</v>
      </c>
      <c r="H25" s="23" t="s">
        <v>33635</v>
      </c>
      <c r="I25" s="25" t="s">
        <v>15</v>
      </c>
    </row>
    <row r="26" spans="2:9" ht="60.75" customHeight="1" x14ac:dyDescent="0.4">
      <c r="B26" s="486">
        <v>24</v>
      </c>
      <c r="C26" s="487" t="s">
        <v>52703</v>
      </c>
      <c r="D26" s="344" t="s">
        <v>52704</v>
      </c>
      <c r="E26" s="328" t="s">
        <v>52657</v>
      </c>
      <c r="F26" s="329" t="s">
        <v>52658</v>
      </c>
      <c r="G26" s="345">
        <v>2</v>
      </c>
      <c r="H26" s="23" t="s">
        <v>33635</v>
      </c>
      <c r="I26" s="25" t="s">
        <v>15</v>
      </c>
    </row>
    <row r="27" spans="2:9" ht="60.75" customHeight="1" x14ac:dyDescent="0.4">
      <c r="B27" s="486">
        <v>25</v>
      </c>
      <c r="C27" s="487" t="s">
        <v>52705</v>
      </c>
      <c r="D27" s="344" t="s">
        <v>52706</v>
      </c>
      <c r="E27" s="328" t="s">
        <v>52657</v>
      </c>
      <c r="F27" s="329" t="s">
        <v>52658</v>
      </c>
      <c r="G27" s="345">
        <v>1.9</v>
      </c>
      <c r="H27" s="23" t="s">
        <v>33635</v>
      </c>
      <c r="I27" s="25" t="s">
        <v>15</v>
      </c>
    </row>
    <row r="28" spans="2:9" ht="60.75" customHeight="1" x14ac:dyDescent="0.4">
      <c r="B28" s="486">
        <v>26</v>
      </c>
      <c r="C28" s="487" t="s">
        <v>52707</v>
      </c>
      <c r="D28" s="344" t="s">
        <v>52708</v>
      </c>
      <c r="E28" s="328" t="s">
        <v>52657</v>
      </c>
      <c r="F28" s="329" t="s">
        <v>52658</v>
      </c>
      <c r="G28" s="345">
        <v>1.5</v>
      </c>
      <c r="H28" s="23" t="s">
        <v>33635</v>
      </c>
      <c r="I28" s="25" t="s">
        <v>15</v>
      </c>
    </row>
    <row r="29" spans="2:9" ht="60.75" customHeight="1" x14ac:dyDescent="0.4">
      <c r="B29" s="486">
        <v>27</v>
      </c>
      <c r="C29" s="487" t="s">
        <v>52709</v>
      </c>
      <c r="D29" s="344" t="s">
        <v>52700</v>
      </c>
      <c r="E29" s="328" t="s">
        <v>52657</v>
      </c>
      <c r="F29" s="329" t="s">
        <v>52658</v>
      </c>
      <c r="G29" s="345">
        <v>2</v>
      </c>
      <c r="H29" s="23" t="s">
        <v>33635</v>
      </c>
      <c r="I29" s="25" t="s">
        <v>15</v>
      </c>
    </row>
    <row r="30" spans="2:9" ht="60.75" customHeight="1" x14ac:dyDescent="0.4">
      <c r="B30" s="486">
        <v>28</v>
      </c>
      <c r="C30" s="487" t="s">
        <v>52710</v>
      </c>
      <c r="D30" s="344" t="s">
        <v>52711</v>
      </c>
      <c r="E30" s="328" t="s">
        <v>52657</v>
      </c>
      <c r="F30" s="329" t="s">
        <v>52658</v>
      </c>
      <c r="G30" s="345">
        <v>1.9</v>
      </c>
      <c r="H30" s="23" t="s">
        <v>33635</v>
      </c>
      <c r="I30" s="25" t="s">
        <v>15</v>
      </c>
    </row>
    <row r="31" spans="2:9" ht="60.75" customHeight="1" x14ac:dyDescent="0.4">
      <c r="B31" s="486">
        <v>29</v>
      </c>
      <c r="C31" s="487" t="s">
        <v>52712</v>
      </c>
      <c r="D31" s="344" t="s">
        <v>52713</v>
      </c>
      <c r="E31" s="328" t="s">
        <v>52657</v>
      </c>
      <c r="F31" s="329" t="s">
        <v>52658</v>
      </c>
      <c r="G31" s="345">
        <v>2</v>
      </c>
      <c r="H31" s="23" t="s">
        <v>33635</v>
      </c>
      <c r="I31" s="25" t="s">
        <v>15</v>
      </c>
    </row>
    <row r="32" spans="2:9" ht="60.75" customHeight="1" x14ac:dyDescent="0.4">
      <c r="B32" s="486">
        <v>30</v>
      </c>
      <c r="C32" s="487" t="s">
        <v>52714</v>
      </c>
      <c r="D32" s="344" t="s">
        <v>52715</v>
      </c>
      <c r="E32" s="328" t="s">
        <v>52657</v>
      </c>
      <c r="F32" s="329" t="s">
        <v>52658</v>
      </c>
      <c r="G32" s="345">
        <v>1.9</v>
      </c>
      <c r="H32" s="23" t="s">
        <v>33635</v>
      </c>
      <c r="I32" s="25" t="s">
        <v>15</v>
      </c>
    </row>
    <row r="33" spans="2:10" ht="60.75" customHeight="1" x14ac:dyDescent="0.4">
      <c r="B33" s="486">
        <v>31</v>
      </c>
      <c r="C33" s="487" t="s">
        <v>52716</v>
      </c>
      <c r="D33" s="344" t="s">
        <v>52717</v>
      </c>
      <c r="E33" s="328" t="s">
        <v>52657</v>
      </c>
      <c r="F33" s="329" t="s">
        <v>52658</v>
      </c>
      <c r="G33" s="345">
        <v>1.5</v>
      </c>
      <c r="H33" s="23" t="s">
        <v>33635</v>
      </c>
      <c r="I33" s="25" t="s">
        <v>15</v>
      </c>
    </row>
    <row r="34" spans="2:10" ht="60.75" customHeight="1" x14ac:dyDescent="0.4">
      <c r="B34" s="486">
        <v>32</v>
      </c>
      <c r="C34" s="487" t="s">
        <v>52718</v>
      </c>
      <c r="D34" s="344" t="s">
        <v>52719</v>
      </c>
      <c r="E34" s="328" t="s">
        <v>52657</v>
      </c>
      <c r="F34" s="329" t="s">
        <v>52658</v>
      </c>
      <c r="G34" s="345">
        <v>1.9</v>
      </c>
      <c r="H34" s="23" t="s">
        <v>33635</v>
      </c>
      <c r="I34" s="25" t="s">
        <v>15</v>
      </c>
    </row>
    <row r="35" spans="2:10" ht="60.75" customHeight="1" x14ac:dyDescent="0.4">
      <c r="B35" s="486">
        <v>33</v>
      </c>
      <c r="C35" s="487" t="s">
        <v>52720</v>
      </c>
      <c r="D35" s="344" t="s">
        <v>52721</v>
      </c>
      <c r="E35" s="328" t="s">
        <v>52657</v>
      </c>
      <c r="F35" s="329" t="s">
        <v>52658</v>
      </c>
      <c r="G35" s="345">
        <v>1.5</v>
      </c>
      <c r="H35" s="23" t="s">
        <v>33635</v>
      </c>
      <c r="I35" s="25" t="s">
        <v>15</v>
      </c>
    </row>
    <row r="36" spans="2:10" ht="60.75" customHeight="1" x14ac:dyDescent="0.4">
      <c r="B36" s="486">
        <v>34</v>
      </c>
      <c r="C36" s="487" t="s">
        <v>52722</v>
      </c>
      <c r="D36" s="344" t="s">
        <v>52723</v>
      </c>
      <c r="E36" s="328" t="s">
        <v>52657</v>
      </c>
      <c r="F36" s="329" t="s">
        <v>52658</v>
      </c>
      <c r="G36" s="345">
        <v>1.9</v>
      </c>
      <c r="H36" s="23" t="s">
        <v>33635</v>
      </c>
      <c r="I36" s="25" t="s">
        <v>15</v>
      </c>
    </row>
    <row r="37" spans="2:10" ht="60.75" customHeight="1" x14ac:dyDescent="0.4">
      <c r="B37" s="486">
        <v>35</v>
      </c>
      <c r="C37" s="487" t="s">
        <v>52724</v>
      </c>
      <c r="D37" s="344" t="s">
        <v>43803</v>
      </c>
      <c r="E37" s="328" t="s">
        <v>52657</v>
      </c>
      <c r="F37" s="329" t="s">
        <v>52658</v>
      </c>
      <c r="G37" s="345">
        <v>2</v>
      </c>
      <c r="H37" s="23" t="s">
        <v>33635</v>
      </c>
      <c r="I37" s="25" t="s">
        <v>15</v>
      </c>
    </row>
    <row r="38" spans="2:10" ht="60.75" customHeight="1" x14ac:dyDescent="0.4">
      <c r="B38" s="486">
        <v>36</v>
      </c>
      <c r="C38" s="487" t="s">
        <v>52725</v>
      </c>
      <c r="D38" s="344" t="s">
        <v>52726</v>
      </c>
      <c r="E38" s="328" t="s">
        <v>52657</v>
      </c>
      <c r="F38" s="329" t="s">
        <v>52658</v>
      </c>
      <c r="G38" s="345">
        <v>1.5</v>
      </c>
      <c r="H38" s="23" t="s">
        <v>33635</v>
      </c>
      <c r="I38" s="25" t="s">
        <v>15</v>
      </c>
      <c r="J38" s="19">
        <v>1</v>
      </c>
    </row>
    <row r="39" spans="2:10" ht="60.75" customHeight="1" x14ac:dyDescent="0.4">
      <c r="B39" s="486">
        <v>37</v>
      </c>
      <c r="C39" s="487" t="s">
        <v>52727</v>
      </c>
      <c r="D39" s="344" t="s">
        <v>52689</v>
      </c>
      <c r="E39" s="328" t="s">
        <v>52657</v>
      </c>
      <c r="F39" s="329" t="s">
        <v>52658</v>
      </c>
      <c r="G39" s="345">
        <v>1.9</v>
      </c>
      <c r="H39" s="23" t="s">
        <v>33635</v>
      </c>
      <c r="I39" s="25" t="s">
        <v>15</v>
      </c>
    </row>
    <row r="40" spans="2:10" ht="60.75" customHeight="1" x14ac:dyDescent="0.4">
      <c r="B40" s="486">
        <v>38</v>
      </c>
      <c r="C40" s="487" t="s">
        <v>52728</v>
      </c>
      <c r="D40" s="344" t="s">
        <v>52729</v>
      </c>
      <c r="E40" s="328" t="s">
        <v>52657</v>
      </c>
      <c r="F40" s="329" t="s">
        <v>52658</v>
      </c>
      <c r="G40" s="345">
        <v>1.9</v>
      </c>
      <c r="H40" s="23" t="s">
        <v>33635</v>
      </c>
      <c r="I40" s="25" t="s">
        <v>15</v>
      </c>
    </row>
    <row r="41" spans="2:10" ht="60.75" customHeight="1" x14ac:dyDescent="0.4">
      <c r="B41" s="486">
        <v>39</v>
      </c>
      <c r="C41" s="487" t="s">
        <v>52730</v>
      </c>
      <c r="D41" s="344" t="s">
        <v>52731</v>
      </c>
      <c r="E41" s="328" t="s">
        <v>52657</v>
      </c>
      <c r="F41" s="329" t="s">
        <v>52658</v>
      </c>
      <c r="G41" s="345">
        <v>2</v>
      </c>
      <c r="H41" s="23" t="s">
        <v>33635</v>
      </c>
      <c r="I41" s="25" t="s">
        <v>15</v>
      </c>
    </row>
    <row r="42" spans="2:10" ht="60.75" customHeight="1" x14ac:dyDescent="0.4">
      <c r="B42" s="486">
        <v>40</v>
      </c>
      <c r="C42" s="487" t="s">
        <v>52732</v>
      </c>
      <c r="D42" s="344" t="s">
        <v>52733</v>
      </c>
      <c r="E42" s="328" t="s">
        <v>52657</v>
      </c>
      <c r="F42" s="329" t="s">
        <v>52658</v>
      </c>
      <c r="G42" s="345">
        <v>1.9</v>
      </c>
      <c r="H42" s="23" t="s">
        <v>33635</v>
      </c>
      <c r="I42" s="25" t="s">
        <v>15</v>
      </c>
    </row>
    <row r="43" spans="2:10" ht="60.75" customHeight="1" x14ac:dyDescent="0.4">
      <c r="B43" s="486">
        <v>41</v>
      </c>
      <c r="C43" s="487" t="s">
        <v>52734</v>
      </c>
      <c r="D43" s="344" t="s">
        <v>52735</v>
      </c>
      <c r="E43" s="328" t="s">
        <v>52657</v>
      </c>
      <c r="F43" s="329" t="s">
        <v>52658</v>
      </c>
      <c r="G43" s="345">
        <v>1.9</v>
      </c>
      <c r="H43" s="23" t="s">
        <v>33635</v>
      </c>
      <c r="I43" s="25" t="s">
        <v>15</v>
      </c>
    </row>
    <row r="44" spans="2:10" ht="60.75" customHeight="1" x14ac:dyDescent="0.4">
      <c r="B44" s="486">
        <v>42</v>
      </c>
      <c r="C44" s="487" t="s">
        <v>52736</v>
      </c>
      <c r="D44" s="344" t="s">
        <v>52737</v>
      </c>
      <c r="E44" s="328" t="s">
        <v>52657</v>
      </c>
      <c r="F44" s="329" t="s">
        <v>52658</v>
      </c>
      <c r="G44" s="345">
        <v>2</v>
      </c>
      <c r="H44" s="23" t="s">
        <v>33635</v>
      </c>
      <c r="I44" s="25" t="s">
        <v>15</v>
      </c>
    </row>
    <row r="45" spans="2:10" ht="60.75" customHeight="1" x14ac:dyDescent="0.4">
      <c r="B45" s="486">
        <v>43</v>
      </c>
      <c r="C45" s="487" t="s">
        <v>52738</v>
      </c>
      <c r="D45" s="344" t="s">
        <v>52739</v>
      </c>
      <c r="E45" s="328" t="s">
        <v>52657</v>
      </c>
      <c r="F45" s="329" t="s">
        <v>52658</v>
      </c>
      <c r="G45" s="345">
        <v>1.9</v>
      </c>
      <c r="H45" s="23" t="s">
        <v>33635</v>
      </c>
      <c r="I45" s="25" t="s">
        <v>15</v>
      </c>
    </row>
    <row r="46" spans="2:10" ht="60.75" customHeight="1" x14ac:dyDescent="0.4">
      <c r="B46" s="486">
        <v>44</v>
      </c>
      <c r="C46" s="487" t="s">
        <v>52740</v>
      </c>
      <c r="D46" s="344" t="s">
        <v>52741</v>
      </c>
      <c r="E46" s="328" t="s">
        <v>52657</v>
      </c>
      <c r="F46" s="329" t="s">
        <v>52658</v>
      </c>
      <c r="G46" s="345">
        <v>1.5</v>
      </c>
      <c r="H46" s="23" t="s">
        <v>33635</v>
      </c>
      <c r="I46" s="25" t="s">
        <v>15</v>
      </c>
    </row>
    <row r="47" spans="2:10" ht="60.75" customHeight="1" x14ac:dyDescent="0.4">
      <c r="B47" s="486">
        <v>45</v>
      </c>
      <c r="C47" s="487" t="s">
        <v>52742</v>
      </c>
      <c r="D47" s="344" t="s">
        <v>52743</v>
      </c>
      <c r="E47" s="328" t="s">
        <v>52657</v>
      </c>
      <c r="F47" s="329" t="s">
        <v>52658</v>
      </c>
      <c r="G47" s="345">
        <v>2</v>
      </c>
      <c r="H47" s="23" t="s">
        <v>33635</v>
      </c>
      <c r="I47" s="25" t="s">
        <v>15</v>
      </c>
    </row>
    <row r="48" spans="2:10" ht="60.75" customHeight="1" x14ac:dyDescent="0.4">
      <c r="B48" s="486">
        <v>46</v>
      </c>
      <c r="C48" s="487" t="s">
        <v>52744</v>
      </c>
      <c r="D48" s="344" t="s">
        <v>52745</v>
      </c>
      <c r="E48" s="328" t="s">
        <v>52657</v>
      </c>
      <c r="F48" s="329" t="s">
        <v>52658</v>
      </c>
      <c r="G48" s="345">
        <v>1.9</v>
      </c>
      <c r="H48" s="23" t="s">
        <v>33635</v>
      </c>
      <c r="I48" s="25" t="s">
        <v>15</v>
      </c>
    </row>
    <row r="49" spans="2:9" ht="60.75" customHeight="1" x14ac:dyDescent="0.4">
      <c r="B49" s="486">
        <v>47</v>
      </c>
      <c r="C49" s="488" t="s">
        <v>52746</v>
      </c>
      <c r="D49" s="344" t="s">
        <v>52747</v>
      </c>
      <c r="E49" s="328" t="s">
        <v>52657</v>
      </c>
      <c r="F49" s="329" t="s">
        <v>52658</v>
      </c>
      <c r="G49" s="345">
        <v>2</v>
      </c>
      <c r="H49" s="23" t="s">
        <v>33635</v>
      </c>
      <c r="I49" s="25" t="s">
        <v>15</v>
      </c>
    </row>
    <row r="50" spans="2:9" ht="60.75" customHeight="1" x14ac:dyDescent="0.4">
      <c r="B50" s="486">
        <v>48</v>
      </c>
      <c r="C50" s="488" t="s">
        <v>52748</v>
      </c>
      <c r="D50" s="344" t="s">
        <v>52749</v>
      </c>
      <c r="E50" s="328" t="s">
        <v>52657</v>
      </c>
      <c r="F50" s="329" t="s">
        <v>52658</v>
      </c>
      <c r="G50" s="345">
        <v>2</v>
      </c>
      <c r="H50" s="23" t="s">
        <v>33635</v>
      </c>
      <c r="I50" s="25" t="s">
        <v>15</v>
      </c>
    </row>
    <row r="51" spans="2:9" ht="60.75" customHeight="1" x14ac:dyDescent="0.4">
      <c r="B51" s="486">
        <v>49</v>
      </c>
      <c r="C51" s="488" t="s">
        <v>52750</v>
      </c>
      <c r="D51" s="344" t="s">
        <v>52751</v>
      </c>
      <c r="E51" s="328" t="s">
        <v>52657</v>
      </c>
      <c r="F51" s="329" t="s">
        <v>52658</v>
      </c>
      <c r="G51" s="345">
        <v>2</v>
      </c>
      <c r="H51" s="23" t="s">
        <v>33635</v>
      </c>
      <c r="I51" s="25" t="s">
        <v>15</v>
      </c>
    </row>
    <row r="52" spans="2:9" ht="60.75" customHeight="1" x14ac:dyDescent="0.4">
      <c r="B52" s="486">
        <v>50</v>
      </c>
      <c r="C52" s="488" t="s">
        <v>52752</v>
      </c>
      <c r="D52" s="344" t="s">
        <v>52753</v>
      </c>
      <c r="E52" s="328" t="s">
        <v>52657</v>
      </c>
      <c r="F52" s="329" t="s">
        <v>52658</v>
      </c>
      <c r="G52" s="345">
        <v>1.5</v>
      </c>
      <c r="H52" s="23" t="s">
        <v>33635</v>
      </c>
      <c r="I52" s="25" t="s">
        <v>15</v>
      </c>
    </row>
    <row r="53" spans="2:9" ht="60.75" customHeight="1" x14ac:dyDescent="0.4">
      <c r="B53" s="486">
        <v>51</v>
      </c>
      <c r="C53" s="488" t="s">
        <v>52754</v>
      </c>
      <c r="D53" s="344" t="s">
        <v>52755</v>
      </c>
      <c r="E53" s="328" t="s">
        <v>52657</v>
      </c>
      <c r="F53" s="329" t="s">
        <v>52658</v>
      </c>
      <c r="G53" s="345">
        <v>1.9</v>
      </c>
      <c r="H53" s="23" t="s">
        <v>33635</v>
      </c>
      <c r="I53" s="25" t="s">
        <v>15</v>
      </c>
    </row>
    <row r="54" spans="2:9" ht="60.75" customHeight="1" x14ac:dyDescent="0.4">
      <c r="B54" s="486">
        <v>52</v>
      </c>
      <c r="C54" s="488" t="s">
        <v>52756</v>
      </c>
      <c r="D54" s="344" t="s">
        <v>52757</v>
      </c>
      <c r="E54" s="328" t="s">
        <v>52657</v>
      </c>
      <c r="F54" s="329" t="s">
        <v>52658</v>
      </c>
      <c r="G54" s="345">
        <v>2</v>
      </c>
      <c r="H54" s="23" t="s">
        <v>33635</v>
      </c>
      <c r="I54" s="25" t="s">
        <v>15</v>
      </c>
    </row>
    <row r="55" spans="2:9" ht="60.75" customHeight="1" x14ac:dyDescent="0.4">
      <c r="B55" s="486">
        <v>53</v>
      </c>
      <c r="C55" s="488" t="s">
        <v>52758</v>
      </c>
      <c r="D55" s="344" t="s">
        <v>52759</v>
      </c>
      <c r="E55" s="328" t="s">
        <v>52657</v>
      </c>
      <c r="F55" s="329" t="s">
        <v>52658</v>
      </c>
      <c r="G55" s="345">
        <v>1.9</v>
      </c>
      <c r="H55" s="23" t="s">
        <v>33635</v>
      </c>
      <c r="I55" s="25" t="s">
        <v>15</v>
      </c>
    </row>
    <row r="56" spans="2:9" ht="60.75" customHeight="1" x14ac:dyDescent="0.4">
      <c r="B56" s="486">
        <v>54</v>
      </c>
      <c r="C56" s="488" t="s">
        <v>52760</v>
      </c>
      <c r="D56" s="344" t="s">
        <v>52761</v>
      </c>
      <c r="E56" s="328" t="s">
        <v>52657</v>
      </c>
      <c r="F56" s="329" t="s">
        <v>52658</v>
      </c>
      <c r="G56" s="345">
        <v>2</v>
      </c>
      <c r="H56" s="23" t="s">
        <v>33635</v>
      </c>
      <c r="I56" s="25" t="s">
        <v>15</v>
      </c>
    </row>
    <row r="57" spans="2:9" ht="60.75" customHeight="1" x14ac:dyDescent="0.4">
      <c r="B57" s="486">
        <v>55</v>
      </c>
      <c r="C57" s="488" t="s">
        <v>52762</v>
      </c>
      <c r="D57" s="344" t="s">
        <v>52763</v>
      </c>
      <c r="E57" s="328" t="s">
        <v>52657</v>
      </c>
      <c r="F57" s="329" t="s">
        <v>52658</v>
      </c>
      <c r="G57" s="345">
        <v>1.9</v>
      </c>
      <c r="H57" s="23" t="s">
        <v>33635</v>
      </c>
      <c r="I57" s="25" t="s">
        <v>15</v>
      </c>
    </row>
    <row r="58" spans="2:9" ht="60.75" customHeight="1" x14ac:dyDescent="0.4">
      <c r="B58" s="486">
        <v>56</v>
      </c>
      <c r="C58" s="488" t="s">
        <v>52764</v>
      </c>
      <c r="D58" s="344" t="s">
        <v>52765</v>
      </c>
      <c r="E58" s="328" t="s">
        <v>52657</v>
      </c>
      <c r="F58" s="329" t="s">
        <v>52658</v>
      </c>
      <c r="G58" s="345">
        <v>1.5</v>
      </c>
      <c r="H58" s="23" t="s">
        <v>33635</v>
      </c>
      <c r="I58" s="25" t="s">
        <v>15</v>
      </c>
    </row>
    <row r="59" spans="2:9" ht="60.75" customHeight="1" x14ac:dyDescent="0.4">
      <c r="B59" s="486">
        <v>57</v>
      </c>
      <c r="C59" s="488" t="s">
        <v>52766</v>
      </c>
      <c r="D59" s="344" t="s">
        <v>52767</v>
      </c>
      <c r="E59" s="328" t="s">
        <v>52657</v>
      </c>
      <c r="F59" s="329" t="s">
        <v>52658</v>
      </c>
      <c r="G59" s="345">
        <v>1.9</v>
      </c>
      <c r="H59" s="23" t="s">
        <v>33635</v>
      </c>
      <c r="I59" s="25" t="s">
        <v>15</v>
      </c>
    </row>
    <row r="60" spans="2:9" ht="60.75" customHeight="1" x14ac:dyDescent="0.4">
      <c r="B60" s="486">
        <v>58</v>
      </c>
      <c r="C60" s="488" t="s">
        <v>52768</v>
      </c>
      <c r="D60" s="344" t="s">
        <v>52769</v>
      </c>
      <c r="E60" s="328" t="s">
        <v>52657</v>
      </c>
      <c r="F60" s="329" t="s">
        <v>52658</v>
      </c>
      <c r="G60" s="345">
        <v>1.9</v>
      </c>
      <c r="H60" s="23" t="s">
        <v>33635</v>
      </c>
      <c r="I60" s="25" t="s">
        <v>15</v>
      </c>
    </row>
    <row r="61" spans="2:9" ht="60.75" customHeight="1" x14ac:dyDescent="0.4">
      <c r="B61" s="486">
        <v>59</v>
      </c>
      <c r="C61" s="488" t="s">
        <v>38870</v>
      </c>
      <c r="D61" s="344" t="s">
        <v>52770</v>
      </c>
      <c r="E61" s="328" t="s">
        <v>52657</v>
      </c>
      <c r="F61" s="329" t="s">
        <v>52658</v>
      </c>
      <c r="G61" s="345">
        <v>1.9</v>
      </c>
      <c r="H61" s="23" t="s">
        <v>33635</v>
      </c>
      <c r="I61" s="25" t="s">
        <v>15</v>
      </c>
    </row>
    <row r="62" spans="2:9" ht="60.75" customHeight="1" x14ac:dyDescent="0.4">
      <c r="B62" s="486">
        <v>60</v>
      </c>
      <c r="C62" s="488" t="s">
        <v>52771</v>
      </c>
      <c r="D62" s="344" t="s">
        <v>52772</v>
      </c>
      <c r="E62" s="328" t="s">
        <v>52657</v>
      </c>
      <c r="F62" s="329" t="s">
        <v>52658</v>
      </c>
      <c r="G62" s="345">
        <v>1.7</v>
      </c>
      <c r="H62" s="23" t="s">
        <v>33635</v>
      </c>
      <c r="I62" s="25" t="s">
        <v>15</v>
      </c>
    </row>
    <row r="63" spans="2:9" ht="60.75" customHeight="1" x14ac:dyDescent="0.4">
      <c r="B63" s="486">
        <v>61</v>
      </c>
      <c r="C63" s="488" t="s">
        <v>52773</v>
      </c>
      <c r="D63" s="344" t="s">
        <v>52774</v>
      </c>
      <c r="E63" s="328" t="s">
        <v>52657</v>
      </c>
      <c r="F63" s="329" t="s">
        <v>52658</v>
      </c>
      <c r="G63" s="345">
        <v>2</v>
      </c>
      <c r="H63" s="23" t="s">
        <v>33635</v>
      </c>
      <c r="I63" s="25" t="s">
        <v>15</v>
      </c>
    </row>
    <row r="64" spans="2:9" ht="60.75" customHeight="1" x14ac:dyDescent="0.4">
      <c r="B64" s="486">
        <v>62</v>
      </c>
      <c r="C64" s="488" t="s">
        <v>52775</v>
      </c>
      <c r="D64" s="344" t="s">
        <v>52776</v>
      </c>
      <c r="E64" s="328" t="s">
        <v>52657</v>
      </c>
      <c r="F64" s="329" t="s">
        <v>52658</v>
      </c>
      <c r="G64" s="345">
        <v>2</v>
      </c>
      <c r="H64" s="23" t="s">
        <v>33635</v>
      </c>
      <c r="I64" s="25" t="s">
        <v>15</v>
      </c>
    </row>
    <row r="65" spans="2:9" ht="60.75" customHeight="1" x14ac:dyDescent="0.4">
      <c r="B65" s="486">
        <v>63</v>
      </c>
      <c r="C65" s="488" t="s">
        <v>52777</v>
      </c>
      <c r="D65" s="344" t="s">
        <v>52778</v>
      </c>
      <c r="E65" s="328" t="s">
        <v>52657</v>
      </c>
      <c r="F65" s="329" t="s">
        <v>52658</v>
      </c>
      <c r="G65" s="345">
        <v>1.9</v>
      </c>
      <c r="H65" s="23" t="s">
        <v>33635</v>
      </c>
      <c r="I65" s="25" t="s">
        <v>15</v>
      </c>
    </row>
    <row r="66" spans="2:9" ht="60.75" customHeight="1" x14ac:dyDescent="0.4">
      <c r="B66" s="486">
        <v>64</v>
      </c>
      <c r="C66" s="488" t="s">
        <v>52779</v>
      </c>
      <c r="D66" s="344" t="s">
        <v>52780</v>
      </c>
      <c r="E66" s="328" t="s">
        <v>52657</v>
      </c>
      <c r="F66" s="329" t="s">
        <v>52658</v>
      </c>
      <c r="G66" s="345">
        <v>2</v>
      </c>
      <c r="H66" s="23" t="s">
        <v>33635</v>
      </c>
      <c r="I66" s="25" t="s">
        <v>15</v>
      </c>
    </row>
    <row r="67" spans="2:9" ht="60.75" customHeight="1" x14ac:dyDescent="0.4">
      <c r="B67" s="486">
        <v>65</v>
      </c>
      <c r="C67" s="488" t="s">
        <v>52781</v>
      </c>
      <c r="D67" s="344" t="s">
        <v>52782</v>
      </c>
      <c r="E67" s="328" t="s">
        <v>52657</v>
      </c>
      <c r="F67" s="329" t="s">
        <v>52658</v>
      </c>
      <c r="G67" s="345">
        <v>1.7</v>
      </c>
      <c r="H67" s="23" t="s">
        <v>33635</v>
      </c>
      <c r="I67" s="25" t="s">
        <v>15</v>
      </c>
    </row>
    <row r="68" spans="2:9" ht="60.75" customHeight="1" x14ac:dyDescent="0.4">
      <c r="B68" s="486">
        <v>66</v>
      </c>
      <c r="C68" s="488" t="s">
        <v>52783</v>
      </c>
      <c r="D68" s="344" t="s">
        <v>52784</v>
      </c>
      <c r="E68" s="328" t="s">
        <v>52657</v>
      </c>
      <c r="F68" s="329" t="s">
        <v>52658</v>
      </c>
      <c r="G68" s="345">
        <v>1.9</v>
      </c>
      <c r="H68" s="23" t="s">
        <v>33635</v>
      </c>
      <c r="I68" s="25" t="s">
        <v>15</v>
      </c>
    </row>
    <row r="69" spans="2:9" ht="60.75" customHeight="1" x14ac:dyDescent="0.4">
      <c r="B69" s="486">
        <v>67</v>
      </c>
      <c r="C69" s="488" t="s">
        <v>52785</v>
      </c>
      <c r="D69" s="344" t="s">
        <v>52786</v>
      </c>
      <c r="E69" s="328" t="s">
        <v>52657</v>
      </c>
      <c r="F69" s="329" t="s">
        <v>52658</v>
      </c>
      <c r="G69" s="345">
        <v>2</v>
      </c>
      <c r="H69" s="23" t="s">
        <v>33635</v>
      </c>
      <c r="I69" s="25" t="s">
        <v>15</v>
      </c>
    </row>
    <row r="70" spans="2:9" ht="60.75" customHeight="1" x14ac:dyDescent="0.4">
      <c r="B70" s="486">
        <v>68</v>
      </c>
      <c r="C70" s="488" t="s">
        <v>52787</v>
      </c>
      <c r="D70" s="344" t="s">
        <v>52788</v>
      </c>
      <c r="E70" s="328" t="s">
        <v>52657</v>
      </c>
      <c r="F70" s="329" t="s">
        <v>52658</v>
      </c>
      <c r="G70" s="345">
        <v>2</v>
      </c>
      <c r="H70" s="23" t="s">
        <v>33635</v>
      </c>
      <c r="I70" s="25" t="s">
        <v>15</v>
      </c>
    </row>
    <row r="71" spans="2:9" ht="60.75" customHeight="1" x14ac:dyDescent="0.4">
      <c r="B71" s="486">
        <v>69</v>
      </c>
      <c r="C71" s="488" t="s">
        <v>52789</v>
      </c>
      <c r="D71" s="344" t="s">
        <v>52790</v>
      </c>
      <c r="E71" s="328" t="s">
        <v>52657</v>
      </c>
      <c r="F71" s="329" t="s">
        <v>52658</v>
      </c>
      <c r="G71" s="345">
        <v>1.9</v>
      </c>
      <c r="H71" s="23" t="s">
        <v>33635</v>
      </c>
      <c r="I71" s="25" t="s">
        <v>15</v>
      </c>
    </row>
    <row r="72" spans="2:9" ht="60.75" customHeight="1" x14ac:dyDescent="0.4">
      <c r="B72" s="486">
        <v>70</v>
      </c>
      <c r="C72" s="488" t="s">
        <v>52791</v>
      </c>
      <c r="D72" s="344" t="s">
        <v>52792</v>
      </c>
      <c r="E72" s="328" t="s">
        <v>52657</v>
      </c>
      <c r="F72" s="329" t="s">
        <v>52658</v>
      </c>
      <c r="G72" s="345">
        <v>1.9</v>
      </c>
      <c r="H72" s="23" t="s">
        <v>33635</v>
      </c>
      <c r="I72" s="25" t="s">
        <v>15</v>
      </c>
    </row>
    <row r="73" spans="2:9" ht="60.75" customHeight="1" x14ac:dyDescent="0.4">
      <c r="B73" s="486">
        <v>71</v>
      </c>
      <c r="C73" s="488" t="s">
        <v>52793</v>
      </c>
      <c r="D73" s="344" t="s">
        <v>52682</v>
      </c>
      <c r="E73" s="328" t="s">
        <v>52657</v>
      </c>
      <c r="F73" s="329" t="s">
        <v>52658</v>
      </c>
      <c r="G73" s="345">
        <v>1.9</v>
      </c>
      <c r="H73" s="23" t="s">
        <v>33635</v>
      </c>
      <c r="I73" s="25" t="s">
        <v>15</v>
      </c>
    </row>
    <row r="74" spans="2:9" ht="60.75" customHeight="1" x14ac:dyDescent="0.4">
      <c r="B74" s="486">
        <v>72</v>
      </c>
      <c r="C74" s="489" t="s">
        <v>52794</v>
      </c>
      <c r="D74" s="344" t="s">
        <v>52795</v>
      </c>
      <c r="E74" s="328" t="s">
        <v>52657</v>
      </c>
      <c r="F74" s="329" t="s">
        <v>52658</v>
      </c>
      <c r="G74" s="345">
        <v>2</v>
      </c>
      <c r="H74" s="23" t="s">
        <v>33635</v>
      </c>
      <c r="I74" s="25" t="s">
        <v>15</v>
      </c>
    </row>
    <row r="75" spans="2:9" ht="60.75" customHeight="1" x14ac:dyDescent="0.4">
      <c r="B75" s="486">
        <v>73</v>
      </c>
      <c r="C75" s="489" t="s">
        <v>52796</v>
      </c>
      <c r="D75" s="344" t="s">
        <v>52797</v>
      </c>
      <c r="E75" s="328" t="s">
        <v>52657</v>
      </c>
      <c r="F75" s="329" t="s">
        <v>52658</v>
      </c>
      <c r="G75" s="345">
        <v>2</v>
      </c>
      <c r="H75" s="23" t="s">
        <v>33635</v>
      </c>
      <c r="I75" s="25" t="s">
        <v>15</v>
      </c>
    </row>
    <row r="76" spans="2:9" ht="60.75" customHeight="1" x14ac:dyDescent="0.4">
      <c r="B76" s="486">
        <v>74</v>
      </c>
      <c r="C76" s="489" t="s">
        <v>52798</v>
      </c>
      <c r="D76" s="344" t="s">
        <v>52799</v>
      </c>
      <c r="E76" s="328" t="s">
        <v>52657</v>
      </c>
      <c r="F76" s="329" t="s">
        <v>52658</v>
      </c>
      <c r="G76" s="345">
        <v>2</v>
      </c>
      <c r="H76" s="23" t="s">
        <v>33635</v>
      </c>
      <c r="I76" s="25" t="s">
        <v>15</v>
      </c>
    </row>
    <row r="77" spans="2:9" ht="60.75" customHeight="1" x14ac:dyDescent="0.4">
      <c r="B77" s="486">
        <v>75</v>
      </c>
      <c r="C77" s="489" t="s">
        <v>52800</v>
      </c>
      <c r="D77" s="344" t="s">
        <v>52700</v>
      </c>
      <c r="E77" s="328" t="s">
        <v>52657</v>
      </c>
      <c r="F77" s="329" t="s">
        <v>52658</v>
      </c>
      <c r="G77" s="345">
        <v>2</v>
      </c>
      <c r="H77" s="23" t="s">
        <v>33635</v>
      </c>
      <c r="I77" s="25" t="s">
        <v>15</v>
      </c>
    </row>
    <row r="78" spans="2:9" ht="60.75" customHeight="1" x14ac:dyDescent="0.4">
      <c r="B78" s="486">
        <v>76</v>
      </c>
      <c r="C78" s="489" t="s">
        <v>52801</v>
      </c>
      <c r="D78" s="344" t="s">
        <v>52802</v>
      </c>
      <c r="E78" s="328" t="s">
        <v>52657</v>
      </c>
      <c r="F78" s="329" t="s">
        <v>52658</v>
      </c>
      <c r="G78" s="345">
        <v>2</v>
      </c>
      <c r="H78" s="23" t="s">
        <v>33635</v>
      </c>
      <c r="I78" s="25" t="s">
        <v>15</v>
      </c>
    </row>
    <row r="79" spans="2:9" ht="60.75" customHeight="1" x14ac:dyDescent="0.4">
      <c r="B79" s="486">
        <v>77</v>
      </c>
      <c r="C79" s="489" t="s">
        <v>52803</v>
      </c>
      <c r="D79" s="344" t="s">
        <v>52804</v>
      </c>
      <c r="E79" s="328" t="s">
        <v>52657</v>
      </c>
      <c r="F79" s="329" t="s">
        <v>52658</v>
      </c>
      <c r="G79" s="345">
        <v>1.5</v>
      </c>
      <c r="H79" s="23" t="s">
        <v>33635</v>
      </c>
      <c r="I79" s="25" t="s">
        <v>15</v>
      </c>
    </row>
    <row r="80" spans="2:9" ht="60.75" customHeight="1" x14ac:dyDescent="0.4">
      <c r="B80" s="486">
        <v>78</v>
      </c>
      <c r="C80" s="489" t="s">
        <v>52805</v>
      </c>
      <c r="D80" s="344" t="s">
        <v>52806</v>
      </c>
      <c r="E80" s="328" t="s">
        <v>52657</v>
      </c>
      <c r="F80" s="329" t="s">
        <v>52658</v>
      </c>
      <c r="G80" s="345">
        <v>1.9</v>
      </c>
      <c r="H80" s="23" t="s">
        <v>33635</v>
      </c>
      <c r="I80" s="25" t="s">
        <v>15</v>
      </c>
    </row>
    <row r="81" spans="2:10" ht="60.75" customHeight="1" x14ac:dyDescent="0.4">
      <c r="B81" s="486">
        <v>79</v>
      </c>
      <c r="C81" s="489" t="s">
        <v>52807</v>
      </c>
      <c r="D81" s="344" t="s">
        <v>52808</v>
      </c>
      <c r="E81" s="328" t="s">
        <v>52657</v>
      </c>
      <c r="F81" s="329" t="s">
        <v>52658</v>
      </c>
      <c r="G81" s="345">
        <v>1.5</v>
      </c>
      <c r="H81" s="23" t="s">
        <v>33635</v>
      </c>
      <c r="I81" s="25" t="s">
        <v>15</v>
      </c>
    </row>
    <row r="82" spans="2:10" ht="60.75" customHeight="1" x14ac:dyDescent="0.4">
      <c r="B82" s="486">
        <v>80</v>
      </c>
      <c r="C82" s="489" t="s">
        <v>52809</v>
      </c>
      <c r="D82" s="344" t="s">
        <v>52810</v>
      </c>
      <c r="E82" s="328" t="s">
        <v>52657</v>
      </c>
      <c r="F82" s="329" t="s">
        <v>52658</v>
      </c>
      <c r="G82" s="345">
        <v>2</v>
      </c>
      <c r="H82" s="23" t="s">
        <v>33635</v>
      </c>
      <c r="I82" s="25" t="s">
        <v>15</v>
      </c>
    </row>
    <row r="83" spans="2:10" ht="60.75" customHeight="1" x14ac:dyDescent="0.4">
      <c r="B83" s="486">
        <v>81</v>
      </c>
      <c r="C83" s="489" t="s">
        <v>52811</v>
      </c>
      <c r="D83" s="344" t="s">
        <v>52812</v>
      </c>
      <c r="E83" s="328" t="s">
        <v>52657</v>
      </c>
      <c r="F83" s="329" t="s">
        <v>52658</v>
      </c>
      <c r="G83" s="345">
        <v>2</v>
      </c>
      <c r="H83" s="23" t="s">
        <v>33635</v>
      </c>
      <c r="I83" s="25" t="s">
        <v>15</v>
      </c>
    </row>
    <row r="84" spans="2:10" ht="60.75" customHeight="1" x14ac:dyDescent="0.4">
      <c r="B84" s="486">
        <v>82</v>
      </c>
      <c r="C84" s="489" t="s">
        <v>52813</v>
      </c>
      <c r="D84" s="344" t="s">
        <v>52814</v>
      </c>
      <c r="E84" s="328" t="s">
        <v>52657</v>
      </c>
      <c r="F84" s="329" t="s">
        <v>52658</v>
      </c>
      <c r="G84" s="345">
        <v>2</v>
      </c>
      <c r="H84" s="23" t="s">
        <v>33635</v>
      </c>
      <c r="I84" s="25" t="s">
        <v>15</v>
      </c>
    </row>
    <row r="85" spans="2:10" ht="60.75" customHeight="1" x14ac:dyDescent="0.4">
      <c r="B85" s="486">
        <v>83</v>
      </c>
      <c r="C85" s="489" t="s">
        <v>52815</v>
      </c>
      <c r="D85" s="344" t="s">
        <v>52816</v>
      </c>
      <c r="E85" s="328" t="s">
        <v>52657</v>
      </c>
      <c r="F85" s="329" t="s">
        <v>52658</v>
      </c>
      <c r="G85" s="345">
        <v>2</v>
      </c>
      <c r="H85" s="23" t="s">
        <v>33635</v>
      </c>
      <c r="I85" s="25" t="s">
        <v>15</v>
      </c>
    </row>
    <row r="86" spans="2:10" ht="60.75" customHeight="1" x14ac:dyDescent="0.4">
      <c r="B86" s="486">
        <v>84</v>
      </c>
      <c r="C86" s="489" t="s">
        <v>52817</v>
      </c>
      <c r="D86" s="344" t="s">
        <v>52818</v>
      </c>
      <c r="E86" s="328" t="s">
        <v>52657</v>
      </c>
      <c r="F86" s="329" t="s">
        <v>52658</v>
      </c>
      <c r="G86" s="345">
        <v>2</v>
      </c>
      <c r="H86" s="23" t="s">
        <v>33635</v>
      </c>
      <c r="I86" s="25" t="s">
        <v>15</v>
      </c>
    </row>
    <row r="87" spans="2:10" ht="60.75" customHeight="1" x14ac:dyDescent="0.4">
      <c r="B87" s="486">
        <v>85</v>
      </c>
      <c r="C87" s="489" t="s">
        <v>52819</v>
      </c>
      <c r="D87" s="344" t="s">
        <v>52820</v>
      </c>
      <c r="E87" s="328" t="s">
        <v>52657</v>
      </c>
      <c r="F87" s="329" t="s">
        <v>52658</v>
      </c>
      <c r="G87" s="345">
        <v>1.5</v>
      </c>
      <c r="H87" s="23" t="s">
        <v>33635</v>
      </c>
      <c r="I87" s="25" t="s">
        <v>15</v>
      </c>
      <c r="J87" s="19">
        <v>1</v>
      </c>
    </row>
    <row r="88" spans="2:10" ht="60.75" customHeight="1" x14ac:dyDescent="0.4">
      <c r="B88" s="486">
        <v>86</v>
      </c>
      <c r="C88" s="489" t="s">
        <v>52821</v>
      </c>
      <c r="D88" s="344" t="s">
        <v>52822</v>
      </c>
      <c r="E88" s="328" t="s">
        <v>52657</v>
      </c>
      <c r="F88" s="329" t="s">
        <v>52658</v>
      </c>
      <c r="G88" s="345">
        <v>1.7</v>
      </c>
      <c r="H88" s="23" t="s">
        <v>33635</v>
      </c>
      <c r="I88" s="25" t="s">
        <v>15</v>
      </c>
    </row>
    <row r="89" spans="2:10" ht="60.75" customHeight="1" x14ac:dyDescent="0.4">
      <c r="B89" s="486">
        <v>87</v>
      </c>
      <c r="C89" s="489" t="s">
        <v>52823</v>
      </c>
      <c r="D89" s="344" t="s">
        <v>52824</v>
      </c>
      <c r="E89" s="328" t="s">
        <v>52657</v>
      </c>
      <c r="F89" s="329" t="s">
        <v>52658</v>
      </c>
      <c r="G89" s="345">
        <v>2</v>
      </c>
      <c r="H89" s="23" t="s">
        <v>33635</v>
      </c>
      <c r="I89" s="25" t="s">
        <v>15</v>
      </c>
    </row>
    <row r="90" spans="2:10" ht="60.75" customHeight="1" x14ac:dyDescent="0.4">
      <c r="B90" s="486">
        <v>88</v>
      </c>
      <c r="C90" s="488" t="s">
        <v>52825</v>
      </c>
      <c r="D90" s="344" t="s">
        <v>52826</v>
      </c>
      <c r="E90" s="328" t="s">
        <v>52657</v>
      </c>
      <c r="F90" s="329" t="s">
        <v>52658</v>
      </c>
      <c r="G90" s="345">
        <v>2</v>
      </c>
      <c r="H90" s="23" t="s">
        <v>33635</v>
      </c>
      <c r="I90" s="25" t="s">
        <v>15</v>
      </c>
    </row>
    <row r="91" spans="2:10" ht="60.75" customHeight="1" x14ac:dyDescent="0.4">
      <c r="B91" s="486">
        <v>89</v>
      </c>
      <c r="C91" s="488" t="s">
        <v>52827</v>
      </c>
      <c r="D91" s="344" t="s">
        <v>52828</v>
      </c>
      <c r="E91" s="328" t="s">
        <v>52657</v>
      </c>
      <c r="F91" s="329" t="s">
        <v>52658</v>
      </c>
      <c r="G91" s="345">
        <v>2</v>
      </c>
      <c r="H91" s="23" t="s">
        <v>33635</v>
      </c>
      <c r="I91" s="25" t="s">
        <v>15</v>
      </c>
    </row>
    <row r="92" spans="2:10" ht="60.75" customHeight="1" x14ac:dyDescent="0.4">
      <c r="B92" s="486">
        <v>90</v>
      </c>
      <c r="C92" s="488" t="s">
        <v>52829</v>
      </c>
      <c r="D92" s="344" t="s">
        <v>52830</v>
      </c>
      <c r="E92" s="328" t="s">
        <v>52657</v>
      </c>
      <c r="F92" s="329" t="s">
        <v>52658</v>
      </c>
      <c r="G92" s="345">
        <v>2</v>
      </c>
      <c r="H92" s="23" t="s">
        <v>33635</v>
      </c>
      <c r="I92" s="25" t="s">
        <v>15</v>
      </c>
    </row>
    <row r="93" spans="2:10" ht="60.75" customHeight="1" x14ac:dyDescent="0.4">
      <c r="B93" s="486">
        <v>91</v>
      </c>
      <c r="C93" s="488" t="s">
        <v>52831</v>
      </c>
      <c r="D93" s="344" t="s">
        <v>52832</v>
      </c>
      <c r="E93" s="328" t="s">
        <v>52657</v>
      </c>
      <c r="F93" s="329" t="s">
        <v>52658</v>
      </c>
      <c r="G93" s="345">
        <v>2</v>
      </c>
      <c r="H93" s="23" t="s">
        <v>33635</v>
      </c>
      <c r="I93" s="25" t="s">
        <v>15</v>
      </c>
    </row>
    <row r="94" spans="2:10" ht="60.75" customHeight="1" x14ac:dyDescent="0.4">
      <c r="B94" s="486">
        <v>92</v>
      </c>
      <c r="C94" s="488" t="s">
        <v>52833</v>
      </c>
      <c r="D94" s="344" t="s">
        <v>52834</v>
      </c>
      <c r="E94" s="328" t="s">
        <v>52657</v>
      </c>
      <c r="F94" s="329" t="s">
        <v>52658</v>
      </c>
      <c r="G94" s="345">
        <v>2</v>
      </c>
      <c r="H94" s="23" t="s">
        <v>33635</v>
      </c>
      <c r="I94" s="25" t="s">
        <v>15</v>
      </c>
    </row>
    <row r="95" spans="2:10" ht="60.75" customHeight="1" x14ac:dyDescent="0.4">
      <c r="B95" s="486">
        <v>93</v>
      </c>
      <c r="C95" s="488" t="s">
        <v>52835</v>
      </c>
      <c r="D95" s="344" t="s">
        <v>52836</v>
      </c>
      <c r="E95" s="328" t="s">
        <v>52657</v>
      </c>
      <c r="F95" s="329" t="s">
        <v>52658</v>
      </c>
      <c r="G95" s="345">
        <v>2</v>
      </c>
      <c r="H95" s="23" t="s">
        <v>33635</v>
      </c>
      <c r="I95" s="25" t="s">
        <v>15</v>
      </c>
    </row>
    <row r="96" spans="2:10" ht="60.75" customHeight="1" x14ac:dyDescent="0.4">
      <c r="B96" s="486">
        <v>94</v>
      </c>
      <c r="C96" s="488" t="s">
        <v>52837</v>
      </c>
      <c r="D96" s="344" t="s">
        <v>52838</v>
      </c>
      <c r="E96" s="328" t="s">
        <v>52657</v>
      </c>
      <c r="F96" s="329" t="s">
        <v>52658</v>
      </c>
      <c r="G96" s="345">
        <v>2</v>
      </c>
      <c r="H96" s="23" t="s">
        <v>33635</v>
      </c>
      <c r="I96" s="25" t="s">
        <v>15</v>
      </c>
    </row>
    <row r="97" spans="2:9" ht="60.75" customHeight="1" x14ac:dyDescent="0.4">
      <c r="B97" s="486">
        <v>95</v>
      </c>
      <c r="C97" s="488" t="s">
        <v>52839</v>
      </c>
      <c r="D97" s="344" t="s">
        <v>52840</v>
      </c>
      <c r="E97" s="328" t="s">
        <v>52657</v>
      </c>
      <c r="F97" s="329" t="s">
        <v>52658</v>
      </c>
      <c r="G97" s="345">
        <v>1.5</v>
      </c>
      <c r="H97" s="23" t="s">
        <v>33635</v>
      </c>
      <c r="I97" s="25" t="s">
        <v>15</v>
      </c>
    </row>
    <row r="98" spans="2:9" ht="60.75" customHeight="1" x14ac:dyDescent="0.4">
      <c r="B98" s="486">
        <v>96</v>
      </c>
      <c r="C98" s="488" t="s">
        <v>52841</v>
      </c>
      <c r="D98" s="344" t="s">
        <v>52842</v>
      </c>
      <c r="E98" s="328" t="s">
        <v>52657</v>
      </c>
      <c r="F98" s="329" t="s">
        <v>52658</v>
      </c>
      <c r="G98" s="345">
        <v>2</v>
      </c>
      <c r="H98" s="23" t="s">
        <v>33635</v>
      </c>
      <c r="I98" s="25" t="s">
        <v>15</v>
      </c>
    </row>
    <row r="99" spans="2:9" ht="60.75" customHeight="1" x14ac:dyDescent="0.4">
      <c r="B99" s="486">
        <v>97</v>
      </c>
      <c r="C99" s="488" t="s">
        <v>52843</v>
      </c>
      <c r="D99" s="344" t="s">
        <v>52844</v>
      </c>
      <c r="E99" s="328" t="s">
        <v>52657</v>
      </c>
      <c r="F99" s="329" t="s">
        <v>52658</v>
      </c>
      <c r="G99" s="345">
        <v>2</v>
      </c>
      <c r="H99" s="23" t="s">
        <v>33635</v>
      </c>
      <c r="I99" s="25" t="s">
        <v>15</v>
      </c>
    </row>
    <row r="100" spans="2:9" ht="60.75" customHeight="1" x14ac:dyDescent="0.4">
      <c r="B100" s="486">
        <v>98</v>
      </c>
      <c r="C100" s="488" t="s">
        <v>52845</v>
      </c>
      <c r="D100" s="344" t="s">
        <v>52846</v>
      </c>
      <c r="E100" s="328" t="s">
        <v>52657</v>
      </c>
      <c r="F100" s="329" t="s">
        <v>52658</v>
      </c>
      <c r="G100" s="345">
        <v>2</v>
      </c>
      <c r="H100" s="23" t="s">
        <v>33635</v>
      </c>
      <c r="I100" s="25" t="s">
        <v>15</v>
      </c>
    </row>
    <row r="101" spans="2:9" ht="60.75" customHeight="1" x14ac:dyDescent="0.4">
      <c r="B101" s="486">
        <v>99</v>
      </c>
      <c r="C101" s="488" t="s">
        <v>52847</v>
      </c>
      <c r="D101" s="344" t="s">
        <v>52848</v>
      </c>
      <c r="E101" s="328" t="s">
        <v>52657</v>
      </c>
      <c r="F101" s="329" t="s">
        <v>52658</v>
      </c>
      <c r="G101" s="345">
        <v>2</v>
      </c>
      <c r="H101" s="23" t="s">
        <v>33635</v>
      </c>
      <c r="I101" s="25" t="s">
        <v>15</v>
      </c>
    </row>
    <row r="102" spans="2:9" ht="60.75" customHeight="1" x14ac:dyDescent="0.4">
      <c r="B102" s="486">
        <v>100</v>
      </c>
      <c r="C102" s="488" t="s">
        <v>52849</v>
      </c>
      <c r="D102" s="344" t="s">
        <v>52850</v>
      </c>
      <c r="E102" s="328" t="s">
        <v>52657</v>
      </c>
      <c r="F102" s="329" t="s">
        <v>52658</v>
      </c>
      <c r="G102" s="345">
        <v>2</v>
      </c>
      <c r="H102" s="23" t="s">
        <v>33635</v>
      </c>
      <c r="I102" s="25" t="s">
        <v>15</v>
      </c>
    </row>
    <row r="103" spans="2:9" ht="60.75" customHeight="1" x14ac:dyDescent="0.4">
      <c r="B103" s="486">
        <v>101</v>
      </c>
      <c r="C103" s="488" t="s">
        <v>52851</v>
      </c>
      <c r="D103" s="344" t="s">
        <v>52852</v>
      </c>
      <c r="E103" s="328" t="s">
        <v>52657</v>
      </c>
      <c r="F103" s="329" t="s">
        <v>52658</v>
      </c>
      <c r="G103" s="345">
        <v>2</v>
      </c>
      <c r="H103" s="23" t="s">
        <v>33635</v>
      </c>
      <c r="I103" s="25" t="s">
        <v>15</v>
      </c>
    </row>
    <row r="104" spans="2:9" ht="60.75" customHeight="1" x14ac:dyDescent="0.4">
      <c r="B104" s="486">
        <v>102</v>
      </c>
      <c r="C104" s="489" t="s">
        <v>52853</v>
      </c>
      <c r="D104" s="344" t="s">
        <v>52854</v>
      </c>
      <c r="E104" s="328" t="s">
        <v>52657</v>
      </c>
      <c r="F104" s="329" t="s">
        <v>52658</v>
      </c>
      <c r="G104" s="345">
        <v>2</v>
      </c>
      <c r="H104" s="23" t="s">
        <v>33635</v>
      </c>
      <c r="I104" s="25" t="s">
        <v>15</v>
      </c>
    </row>
    <row r="105" spans="2:9" ht="60.75" customHeight="1" x14ac:dyDescent="0.4">
      <c r="B105" s="486">
        <v>103</v>
      </c>
      <c r="C105" s="489" t="s">
        <v>52855</v>
      </c>
      <c r="D105" s="344" t="s">
        <v>52856</v>
      </c>
      <c r="E105" s="328" t="s">
        <v>52657</v>
      </c>
      <c r="F105" s="329" t="s">
        <v>52658</v>
      </c>
      <c r="G105" s="345">
        <v>2</v>
      </c>
      <c r="H105" s="23" t="s">
        <v>33635</v>
      </c>
      <c r="I105" s="25" t="s">
        <v>15</v>
      </c>
    </row>
    <row r="106" spans="2:9" ht="60.75" customHeight="1" x14ac:dyDescent="0.4">
      <c r="B106" s="486">
        <v>104</v>
      </c>
      <c r="C106" s="489" t="s">
        <v>52857</v>
      </c>
      <c r="D106" s="344" t="s">
        <v>52858</v>
      </c>
      <c r="E106" s="328" t="s">
        <v>52657</v>
      </c>
      <c r="F106" s="329" t="s">
        <v>52658</v>
      </c>
      <c r="G106" s="345">
        <v>2</v>
      </c>
      <c r="H106" s="23" t="s">
        <v>33635</v>
      </c>
      <c r="I106" s="25" t="s">
        <v>15</v>
      </c>
    </row>
    <row r="107" spans="2:9" ht="60.75" customHeight="1" x14ac:dyDescent="0.4">
      <c r="B107" s="486">
        <v>105</v>
      </c>
      <c r="C107" s="489" t="s">
        <v>52859</v>
      </c>
      <c r="D107" s="344" t="s">
        <v>52778</v>
      </c>
      <c r="E107" s="328" t="s">
        <v>52657</v>
      </c>
      <c r="F107" s="329" t="s">
        <v>52658</v>
      </c>
      <c r="G107" s="345">
        <v>2</v>
      </c>
      <c r="H107" s="23" t="s">
        <v>33635</v>
      </c>
      <c r="I107" s="25" t="s">
        <v>15</v>
      </c>
    </row>
    <row r="108" spans="2:9" ht="60.75" customHeight="1" x14ac:dyDescent="0.4">
      <c r="B108" s="486">
        <v>106</v>
      </c>
      <c r="C108" s="489" t="s">
        <v>52860</v>
      </c>
      <c r="D108" s="344" t="s">
        <v>52861</v>
      </c>
      <c r="E108" s="328" t="s">
        <v>52657</v>
      </c>
      <c r="F108" s="329" t="s">
        <v>52658</v>
      </c>
      <c r="G108" s="345">
        <v>2</v>
      </c>
      <c r="H108" s="23" t="s">
        <v>33635</v>
      </c>
      <c r="I108" s="25" t="s">
        <v>15</v>
      </c>
    </row>
    <row r="109" spans="2:9" ht="60.75" customHeight="1" x14ac:dyDescent="0.4">
      <c r="B109" s="486">
        <v>107</v>
      </c>
      <c r="C109" s="489" t="s">
        <v>52862</v>
      </c>
      <c r="D109" s="344" t="s">
        <v>52863</v>
      </c>
      <c r="E109" s="328" t="s">
        <v>52657</v>
      </c>
      <c r="F109" s="329" t="s">
        <v>52658</v>
      </c>
      <c r="G109" s="345">
        <v>2</v>
      </c>
      <c r="H109" s="23" t="s">
        <v>33635</v>
      </c>
      <c r="I109" s="25" t="s">
        <v>15</v>
      </c>
    </row>
    <row r="110" spans="2:9" ht="60.75" customHeight="1" x14ac:dyDescent="0.4">
      <c r="B110" s="486">
        <v>108</v>
      </c>
      <c r="C110" s="489" t="s">
        <v>52864</v>
      </c>
      <c r="D110" s="344" t="s">
        <v>52865</v>
      </c>
      <c r="E110" s="328" t="s">
        <v>52657</v>
      </c>
      <c r="F110" s="329" t="s">
        <v>52658</v>
      </c>
      <c r="G110" s="345">
        <v>2</v>
      </c>
      <c r="H110" s="23" t="s">
        <v>33635</v>
      </c>
      <c r="I110" s="25" t="s">
        <v>15</v>
      </c>
    </row>
    <row r="111" spans="2:9" ht="60.75" customHeight="1" x14ac:dyDescent="0.4">
      <c r="B111" s="486">
        <v>109</v>
      </c>
      <c r="C111" s="489" t="s">
        <v>52866</v>
      </c>
      <c r="D111" s="344" t="s">
        <v>52867</v>
      </c>
      <c r="E111" s="328" t="s">
        <v>52657</v>
      </c>
      <c r="F111" s="329" t="s">
        <v>52658</v>
      </c>
      <c r="G111" s="345">
        <v>1.7</v>
      </c>
      <c r="H111" s="23" t="s">
        <v>33635</v>
      </c>
      <c r="I111" s="25" t="s">
        <v>15</v>
      </c>
    </row>
    <row r="112" spans="2:9" ht="60.75" customHeight="1" x14ac:dyDescent="0.4">
      <c r="B112" s="486">
        <v>110</v>
      </c>
      <c r="C112" s="489" t="s">
        <v>52868</v>
      </c>
      <c r="D112" s="344" t="s">
        <v>52869</v>
      </c>
      <c r="E112" s="328" t="s">
        <v>52657</v>
      </c>
      <c r="F112" s="329" t="s">
        <v>52658</v>
      </c>
      <c r="G112" s="345">
        <v>1.5</v>
      </c>
      <c r="H112" s="23" t="s">
        <v>33635</v>
      </c>
      <c r="I112" s="25" t="s">
        <v>15</v>
      </c>
    </row>
    <row r="113" spans="2:9" ht="60.75" customHeight="1" x14ac:dyDescent="0.4">
      <c r="B113" s="486">
        <v>111</v>
      </c>
      <c r="C113" s="489" t="s">
        <v>52870</v>
      </c>
      <c r="D113" s="344" t="s">
        <v>52871</v>
      </c>
      <c r="E113" s="328" t="s">
        <v>52657</v>
      </c>
      <c r="F113" s="329" t="s">
        <v>52658</v>
      </c>
      <c r="G113" s="345">
        <v>1.5</v>
      </c>
      <c r="H113" s="23" t="s">
        <v>33635</v>
      </c>
      <c r="I113" s="25" t="s">
        <v>15</v>
      </c>
    </row>
    <row r="114" spans="2:9" ht="60.75" customHeight="1" x14ac:dyDescent="0.4">
      <c r="B114" s="486">
        <v>112</v>
      </c>
      <c r="C114" s="489" t="s">
        <v>52872</v>
      </c>
      <c r="D114" s="344" t="s">
        <v>52704</v>
      </c>
      <c r="E114" s="328" t="s">
        <v>52657</v>
      </c>
      <c r="F114" s="329" t="s">
        <v>52658</v>
      </c>
      <c r="G114" s="345">
        <v>2</v>
      </c>
      <c r="H114" s="23" t="s">
        <v>33635</v>
      </c>
      <c r="I114" s="25" t="s">
        <v>15</v>
      </c>
    </row>
    <row r="115" spans="2:9" ht="60.75" customHeight="1" x14ac:dyDescent="0.4">
      <c r="B115" s="486">
        <v>113</v>
      </c>
      <c r="C115" s="489" t="s">
        <v>52873</v>
      </c>
      <c r="D115" s="344" t="s">
        <v>52874</v>
      </c>
      <c r="E115" s="328" t="s">
        <v>52657</v>
      </c>
      <c r="F115" s="329" t="s">
        <v>52658</v>
      </c>
      <c r="G115" s="345">
        <v>1.5</v>
      </c>
      <c r="H115" s="23" t="s">
        <v>33635</v>
      </c>
      <c r="I115" s="25" t="s">
        <v>15</v>
      </c>
    </row>
    <row r="116" spans="2:9" ht="60.75" customHeight="1" x14ac:dyDescent="0.4">
      <c r="B116" s="486">
        <v>114</v>
      </c>
      <c r="C116" s="489" t="s">
        <v>52875</v>
      </c>
      <c r="D116" s="344" t="s">
        <v>52876</v>
      </c>
      <c r="E116" s="328" t="s">
        <v>52657</v>
      </c>
      <c r="F116" s="329" t="s">
        <v>52658</v>
      </c>
      <c r="G116" s="345">
        <v>2</v>
      </c>
      <c r="H116" s="23" t="s">
        <v>33635</v>
      </c>
      <c r="I116" s="25" t="s">
        <v>15</v>
      </c>
    </row>
    <row r="117" spans="2:9" ht="60.75" customHeight="1" x14ac:dyDescent="0.4">
      <c r="B117" s="486">
        <v>115</v>
      </c>
      <c r="C117" s="489" t="s">
        <v>52877</v>
      </c>
      <c r="D117" s="344" t="s">
        <v>52878</v>
      </c>
      <c r="E117" s="328" t="s">
        <v>52657</v>
      </c>
      <c r="F117" s="329" t="s">
        <v>52658</v>
      </c>
      <c r="G117" s="345">
        <v>2</v>
      </c>
      <c r="H117" s="23" t="s">
        <v>33635</v>
      </c>
      <c r="I117" s="25" t="s">
        <v>15</v>
      </c>
    </row>
    <row r="118" spans="2:9" ht="60.75" customHeight="1" x14ac:dyDescent="0.4">
      <c r="B118" s="486">
        <v>116</v>
      </c>
      <c r="C118" s="489" t="s">
        <v>52879</v>
      </c>
      <c r="D118" s="344" t="s">
        <v>52880</v>
      </c>
      <c r="E118" s="328" t="s">
        <v>52657</v>
      </c>
      <c r="F118" s="329" t="s">
        <v>52658</v>
      </c>
      <c r="G118" s="345">
        <v>2</v>
      </c>
      <c r="H118" s="23" t="s">
        <v>33635</v>
      </c>
      <c r="I118" s="25" t="s">
        <v>15</v>
      </c>
    </row>
    <row r="119" spans="2:9" ht="60.75" customHeight="1" x14ac:dyDescent="0.4">
      <c r="B119" s="486">
        <v>117</v>
      </c>
      <c r="C119" s="489" t="s">
        <v>52881</v>
      </c>
      <c r="D119" s="344" t="s">
        <v>52882</v>
      </c>
      <c r="E119" s="328" t="s">
        <v>52657</v>
      </c>
      <c r="F119" s="329" t="s">
        <v>52658</v>
      </c>
      <c r="G119" s="345">
        <v>2</v>
      </c>
      <c r="H119" s="23" t="s">
        <v>33635</v>
      </c>
      <c r="I119" s="25" t="s">
        <v>15</v>
      </c>
    </row>
    <row r="120" spans="2:9" ht="60.75" customHeight="1" x14ac:dyDescent="0.4">
      <c r="B120" s="486">
        <v>118</v>
      </c>
      <c r="C120" s="489" t="s">
        <v>52883</v>
      </c>
      <c r="D120" s="344" t="s">
        <v>52884</v>
      </c>
      <c r="E120" s="328" t="s">
        <v>52657</v>
      </c>
      <c r="F120" s="329" t="s">
        <v>52658</v>
      </c>
      <c r="G120" s="345">
        <v>2</v>
      </c>
      <c r="H120" s="23" t="s">
        <v>33635</v>
      </c>
      <c r="I120" s="25" t="s">
        <v>15</v>
      </c>
    </row>
    <row r="121" spans="2:9" ht="60.75" customHeight="1" x14ac:dyDescent="0.4">
      <c r="B121" s="486">
        <v>119</v>
      </c>
      <c r="C121" s="489" t="s">
        <v>52885</v>
      </c>
      <c r="D121" s="344" t="s">
        <v>52886</v>
      </c>
      <c r="E121" s="328" t="s">
        <v>52657</v>
      </c>
      <c r="F121" s="329" t="s">
        <v>52658</v>
      </c>
      <c r="G121" s="345">
        <v>2</v>
      </c>
      <c r="H121" s="23" t="s">
        <v>33635</v>
      </c>
      <c r="I121" s="25" t="s">
        <v>15</v>
      </c>
    </row>
    <row r="122" spans="2:9" ht="60.75" customHeight="1" x14ac:dyDescent="0.4">
      <c r="B122" s="486">
        <v>120</v>
      </c>
      <c r="C122" s="489" t="s">
        <v>52887</v>
      </c>
      <c r="D122" s="344" t="s">
        <v>52888</v>
      </c>
      <c r="E122" s="328" t="s">
        <v>52657</v>
      </c>
      <c r="F122" s="329" t="s">
        <v>52658</v>
      </c>
      <c r="G122" s="345">
        <v>1.5</v>
      </c>
      <c r="H122" s="23" t="s">
        <v>33635</v>
      </c>
      <c r="I122" s="25" t="s">
        <v>15</v>
      </c>
    </row>
    <row r="123" spans="2:9" ht="60.75" customHeight="1" x14ac:dyDescent="0.4">
      <c r="B123" s="486">
        <v>121</v>
      </c>
      <c r="C123" s="489" t="s">
        <v>52889</v>
      </c>
      <c r="D123" s="344" t="s">
        <v>52890</v>
      </c>
      <c r="E123" s="328" t="s">
        <v>52657</v>
      </c>
      <c r="F123" s="329" t="s">
        <v>52658</v>
      </c>
      <c r="G123" s="345">
        <v>2</v>
      </c>
      <c r="H123" s="23" t="s">
        <v>33635</v>
      </c>
      <c r="I123" s="25" t="s">
        <v>15</v>
      </c>
    </row>
    <row r="124" spans="2:9" ht="60.75" customHeight="1" x14ac:dyDescent="0.4">
      <c r="B124" s="486">
        <v>122</v>
      </c>
      <c r="C124" s="489" t="s">
        <v>52891</v>
      </c>
      <c r="D124" s="344" t="s">
        <v>52824</v>
      </c>
      <c r="E124" s="328" t="s">
        <v>52657</v>
      </c>
      <c r="F124" s="329" t="s">
        <v>52658</v>
      </c>
      <c r="G124" s="345">
        <v>2</v>
      </c>
      <c r="H124" s="23" t="s">
        <v>33635</v>
      </c>
      <c r="I124" s="25" t="s">
        <v>15</v>
      </c>
    </row>
    <row r="125" spans="2:9" ht="60.75" customHeight="1" x14ac:dyDescent="0.4">
      <c r="B125" s="486">
        <v>123</v>
      </c>
      <c r="C125" s="489" t="s">
        <v>52892</v>
      </c>
      <c r="D125" s="344" t="s">
        <v>52893</v>
      </c>
      <c r="E125" s="328" t="s">
        <v>52657</v>
      </c>
      <c r="F125" s="329" t="s">
        <v>52658</v>
      </c>
      <c r="G125" s="345">
        <v>2</v>
      </c>
      <c r="H125" s="23" t="s">
        <v>33635</v>
      </c>
      <c r="I125" s="25" t="s">
        <v>15</v>
      </c>
    </row>
    <row r="126" spans="2:9" ht="60.75" customHeight="1" x14ac:dyDescent="0.4">
      <c r="B126" s="486">
        <v>124</v>
      </c>
      <c r="C126" s="489" t="s">
        <v>52894</v>
      </c>
      <c r="D126" s="344" t="s">
        <v>52895</v>
      </c>
      <c r="E126" s="328" t="s">
        <v>52657</v>
      </c>
      <c r="F126" s="329" t="s">
        <v>52658</v>
      </c>
      <c r="G126" s="345">
        <v>2</v>
      </c>
      <c r="H126" s="23" t="s">
        <v>33635</v>
      </c>
      <c r="I126" s="25" t="s">
        <v>15</v>
      </c>
    </row>
    <row r="127" spans="2:9" ht="60.75" customHeight="1" x14ac:dyDescent="0.4">
      <c r="B127" s="486">
        <v>125</v>
      </c>
      <c r="C127" s="489" t="s">
        <v>52896</v>
      </c>
      <c r="D127" s="344" t="s">
        <v>52897</v>
      </c>
      <c r="E127" s="328" t="s">
        <v>52657</v>
      </c>
      <c r="F127" s="329" t="s">
        <v>52658</v>
      </c>
      <c r="G127" s="345">
        <v>2</v>
      </c>
      <c r="H127" s="23" t="s">
        <v>33635</v>
      </c>
      <c r="I127" s="25" t="s">
        <v>15</v>
      </c>
    </row>
    <row r="128" spans="2:9" ht="60.75" customHeight="1" x14ac:dyDescent="0.4">
      <c r="B128" s="486">
        <v>126</v>
      </c>
      <c r="C128" s="489" t="s">
        <v>52898</v>
      </c>
      <c r="D128" s="344" t="s">
        <v>52899</v>
      </c>
      <c r="E128" s="328" t="s">
        <v>52657</v>
      </c>
      <c r="F128" s="329" t="s">
        <v>52658</v>
      </c>
      <c r="G128" s="345">
        <v>2</v>
      </c>
      <c r="H128" s="23" t="s">
        <v>33635</v>
      </c>
      <c r="I128" s="25" t="s">
        <v>15</v>
      </c>
    </row>
    <row r="129" spans="2:9" ht="60.75" customHeight="1" x14ac:dyDescent="0.4">
      <c r="B129" s="486">
        <v>127</v>
      </c>
      <c r="C129" s="489" t="s">
        <v>52900</v>
      </c>
      <c r="D129" s="344" t="s">
        <v>52870</v>
      </c>
      <c r="E129" s="328" t="s">
        <v>52657</v>
      </c>
      <c r="F129" s="329" t="s">
        <v>52658</v>
      </c>
      <c r="G129" s="345">
        <v>2</v>
      </c>
      <c r="H129" s="23" t="s">
        <v>33635</v>
      </c>
      <c r="I129" s="25" t="s">
        <v>15</v>
      </c>
    </row>
    <row r="130" spans="2:9" ht="60.75" customHeight="1" x14ac:dyDescent="0.4">
      <c r="B130" s="486">
        <v>128</v>
      </c>
      <c r="C130" s="489" t="s">
        <v>52901</v>
      </c>
      <c r="D130" s="344" t="s">
        <v>52902</v>
      </c>
      <c r="E130" s="328" t="s">
        <v>52657</v>
      </c>
      <c r="F130" s="329" t="s">
        <v>52658</v>
      </c>
      <c r="G130" s="345">
        <v>1.5</v>
      </c>
      <c r="H130" s="23" t="s">
        <v>33635</v>
      </c>
      <c r="I130" s="25" t="s">
        <v>15</v>
      </c>
    </row>
    <row r="131" spans="2:9" ht="60.75" customHeight="1" x14ac:dyDescent="0.4">
      <c r="B131" s="486">
        <v>129</v>
      </c>
      <c r="C131" s="489" t="s">
        <v>52903</v>
      </c>
      <c r="D131" s="344" t="s">
        <v>52904</v>
      </c>
      <c r="E131" s="328" t="s">
        <v>52657</v>
      </c>
      <c r="F131" s="329" t="s">
        <v>52658</v>
      </c>
      <c r="G131" s="345">
        <v>2</v>
      </c>
      <c r="H131" s="23" t="s">
        <v>33635</v>
      </c>
      <c r="I131" s="25" t="s">
        <v>15</v>
      </c>
    </row>
    <row r="132" spans="2:9" ht="60.75" customHeight="1" x14ac:dyDescent="0.4">
      <c r="B132" s="486">
        <v>130</v>
      </c>
      <c r="C132" s="489" t="s">
        <v>52905</v>
      </c>
      <c r="D132" s="344" t="s">
        <v>52906</v>
      </c>
      <c r="E132" s="328" t="s">
        <v>52657</v>
      </c>
      <c r="F132" s="329" t="s">
        <v>52658</v>
      </c>
      <c r="G132" s="345">
        <v>2</v>
      </c>
      <c r="H132" s="23" t="s">
        <v>33635</v>
      </c>
      <c r="I132" s="25" t="s">
        <v>15</v>
      </c>
    </row>
    <row r="133" spans="2:9" ht="60.75" customHeight="1" x14ac:dyDescent="0.4">
      <c r="B133" s="486">
        <v>131</v>
      </c>
      <c r="C133" s="489" t="s">
        <v>52907</v>
      </c>
      <c r="D133" s="344" t="s">
        <v>52908</v>
      </c>
      <c r="E133" s="328" t="s">
        <v>52657</v>
      </c>
      <c r="F133" s="329" t="s">
        <v>52658</v>
      </c>
      <c r="G133" s="345">
        <v>1.5</v>
      </c>
      <c r="H133" s="23" t="s">
        <v>33635</v>
      </c>
      <c r="I133" s="25" t="s">
        <v>15</v>
      </c>
    </row>
    <row r="134" spans="2:9" ht="60.75" customHeight="1" x14ac:dyDescent="0.4">
      <c r="B134" s="486">
        <v>132</v>
      </c>
      <c r="C134" s="489" t="s">
        <v>52909</v>
      </c>
      <c r="D134" s="344" t="s">
        <v>52910</v>
      </c>
      <c r="E134" s="328" t="s">
        <v>52657</v>
      </c>
      <c r="F134" s="329" t="s">
        <v>52658</v>
      </c>
      <c r="G134" s="345">
        <v>1.5</v>
      </c>
      <c r="H134" s="23" t="s">
        <v>33635</v>
      </c>
      <c r="I134" s="25" t="s">
        <v>15</v>
      </c>
    </row>
    <row r="135" spans="2:9" ht="60.75" customHeight="1" x14ac:dyDescent="0.4">
      <c r="B135" s="486">
        <v>133</v>
      </c>
      <c r="C135" s="489" t="s">
        <v>52911</v>
      </c>
      <c r="D135" s="344" t="s">
        <v>52912</v>
      </c>
      <c r="E135" s="328" t="s">
        <v>52657</v>
      </c>
      <c r="F135" s="329" t="s">
        <v>52658</v>
      </c>
      <c r="G135" s="345">
        <v>1.7</v>
      </c>
      <c r="H135" s="23" t="s">
        <v>33635</v>
      </c>
      <c r="I135" s="25" t="s">
        <v>15</v>
      </c>
    </row>
    <row r="136" spans="2:9" ht="60.75" customHeight="1" x14ac:dyDescent="0.4">
      <c r="B136" s="486">
        <v>134</v>
      </c>
      <c r="C136" s="489" t="s">
        <v>52913</v>
      </c>
      <c r="D136" s="344" t="s">
        <v>52914</v>
      </c>
      <c r="E136" s="328" t="s">
        <v>52657</v>
      </c>
      <c r="F136" s="329" t="s">
        <v>52658</v>
      </c>
      <c r="G136" s="345">
        <v>1.5</v>
      </c>
      <c r="H136" s="23" t="s">
        <v>33635</v>
      </c>
      <c r="I136" s="25" t="s">
        <v>15</v>
      </c>
    </row>
    <row r="137" spans="2:9" ht="60.75" customHeight="1" x14ac:dyDescent="0.4">
      <c r="B137" s="486">
        <v>135</v>
      </c>
      <c r="C137" s="489" t="s">
        <v>52915</v>
      </c>
      <c r="D137" s="344" t="s">
        <v>52916</v>
      </c>
      <c r="E137" s="328" t="s">
        <v>52657</v>
      </c>
      <c r="F137" s="329" t="s">
        <v>52658</v>
      </c>
      <c r="G137" s="345">
        <v>2</v>
      </c>
      <c r="H137" s="23" t="s">
        <v>33635</v>
      </c>
      <c r="I137" s="25" t="s">
        <v>15</v>
      </c>
    </row>
    <row r="138" spans="2:9" s="29" customFormat="1" ht="47.25" customHeight="1" x14ac:dyDescent="0.4">
      <c r="B138" s="486">
        <v>136</v>
      </c>
      <c r="C138" s="489" t="s">
        <v>52917</v>
      </c>
      <c r="D138" s="344" t="s">
        <v>52918</v>
      </c>
      <c r="E138" s="328" t="s">
        <v>52657</v>
      </c>
      <c r="F138" s="329" t="s">
        <v>52658</v>
      </c>
      <c r="G138" s="345">
        <v>2</v>
      </c>
      <c r="H138" s="23" t="s">
        <v>33635</v>
      </c>
      <c r="I138" s="25" t="s">
        <v>15</v>
      </c>
    </row>
    <row r="139" spans="2:9" ht="84" x14ac:dyDescent="0.4">
      <c r="B139" s="486">
        <v>137</v>
      </c>
      <c r="C139" s="489" t="s">
        <v>52919</v>
      </c>
      <c r="D139" s="344" t="s">
        <v>52920</v>
      </c>
      <c r="E139" s="328" t="s">
        <v>52657</v>
      </c>
      <c r="F139" s="329" t="s">
        <v>52658</v>
      </c>
      <c r="G139" s="345">
        <v>2</v>
      </c>
      <c r="H139" s="23" t="s">
        <v>33635</v>
      </c>
      <c r="I139" s="25" t="s">
        <v>15</v>
      </c>
    </row>
    <row r="140" spans="2:9" ht="84" x14ac:dyDescent="0.4">
      <c r="B140" s="486">
        <v>138</v>
      </c>
      <c r="C140" s="489" t="s">
        <v>52921</v>
      </c>
      <c r="D140" s="344" t="s">
        <v>52922</v>
      </c>
      <c r="E140" s="328" t="s">
        <v>52657</v>
      </c>
      <c r="F140" s="329" t="s">
        <v>52658</v>
      </c>
      <c r="G140" s="345">
        <v>2</v>
      </c>
      <c r="H140" s="23" t="s">
        <v>33635</v>
      </c>
      <c r="I140" s="25" t="s">
        <v>15</v>
      </c>
    </row>
    <row r="141" spans="2:9" ht="84" x14ac:dyDescent="0.4">
      <c r="B141" s="486">
        <v>139</v>
      </c>
      <c r="C141" s="489" t="s">
        <v>52923</v>
      </c>
      <c r="D141" s="344" t="s">
        <v>52675</v>
      </c>
      <c r="E141" s="328" t="s">
        <v>52657</v>
      </c>
      <c r="F141" s="329" t="s">
        <v>52658</v>
      </c>
      <c r="G141" s="345">
        <v>1.7</v>
      </c>
      <c r="H141" s="23" t="s">
        <v>33635</v>
      </c>
      <c r="I141" s="25" t="s">
        <v>15</v>
      </c>
    </row>
    <row r="142" spans="2:9" ht="84" x14ac:dyDescent="0.4">
      <c r="B142" s="486">
        <v>140</v>
      </c>
      <c r="C142" s="489" t="s">
        <v>52924</v>
      </c>
      <c r="D142" s="344" t="s">
        <v>52925</v>
      </c>
      <c r="E142" s="328" t="s">
        <v>52657</v>
      </c>
      <c r="F142" s="329" t="s">
        <v>52658</v>
      </c>
      <c r="G142" s="345">
        <v>1.7</v>
      </c>
      <c r="H142" s="23" t="s">
        <v>33635</v>
      </c>
      <c r="I142" s="25" t="s">
        <v>15</v>
      </c>
    </row>
    <row r="143" spans="2:9" ht="84" x14ac:dyDescent="0.4">
      <c r="B143" s="486">
        <v>141</v>
      </c>
      <c r="C143" s="489" t="s">
        <v>52926</v>
      </c>
      <c r="D143" s="344" t="s">
        <v>52927</v>
      </c>
      <c r="E143" s="328" t="s">
        <v>52657</v>
      </c>
      <c r="F143" s="329" t="s">
        <v>52658</v>
      </c>
      <c r="G143" s="345">
        <v>1.5</v>
      </c>
      <c r="H143" s="23" t="s">
        <v>33635</v>
      </c>
      <c r="I143" s="25" t="s">
        <v>15</v>
      </c>
    </row>
    <row r="144" spans="2:9" ht="84" x14ac:dyDescent="0.4">
      <c r="B144" s="486">
        <v>142</v>
      </c>
      <c r="C144" s="489" t="s">
        <v>52928</v>
      </c>
      <c r="D144" s="344" t="s">
        <v>52929</v>
      </c>
      <c r="E144" s="328" t="s">
        <v>52657</v>
      </c>
      <c r="F144" s="329" t="s">
        <v>52658</v>
      </c>
      <c r="G144" s="345">
        <v>2</v>
      </c>
      <c r="H144" s="23" t="s">
        <v>33635</v>
      </c>
      <c r="I144" s="25" t="s">
        <v>15</v>
      </c>
    </row>
    <row r="145" spans="2:9" ht="84" x14ac:dyDescent="0.4">
      <c r="B145" s="486">
        <v>143</v>
      </c>
      <c r="C145" s="489" t="s">
        <v>52930</v>
      </c>
      <c r="D145" s="344" t="s">
        <v>52931</v>
      </c>
      <c r="E145" s="328" t="s">
        <v>52657</v>
      </c>
      <c r="F145" s="329" t="s">
        <v>52658</v>
      </c>
      <c r="G145" s="345">
        <v>1.7</v>
      </c>
      <c r="H145" s="23" t="s">
        <v>33635</v>
      </c>
      <c r="I145" s="25" t="s">
        <v>15</v>
      </c>
    </row>
    <row r="146" spans="2:9" ht="84" x14ac:dyDescent="0.4">
      <c r="B146" s="486">
        <v>144</v>
      </c>
      <c r="C146" s="489" t="s">
        <v>52932</v>
      </c>
      <c r="D146" s="344" t="s">
        <v>52933</v>
      </c>
      <c r="E146" s="328" t="s">
        <v>52657</v>
      </c>
      <c r="F146" s="329" t="s">
        <v>52658</v>
      </c>
      <c r="G146" s="345">
        <v>1.7</v>
      </c>
      <c r="H146" s="23" t="s">
        <v>33635</v>
      </c>
      <c r="I146" s="25" t="s">
        <v>15</v>
      </c>
    </row>
    <row r="147" spans="2:9" ht="84" x14ac:dyDescent="0.4">
      <c r="B147" s="486">
        <v>145</v>
      </c>
      <c r="C147" s="487" t="s">
        <v>52934</v>
      </c>
      <c r="D147" s="344" t="s">
        <v>52935</v>
      </c>
      <c r="E147" s="328" t="s">
        <v>52657</v>
      </c>
      <c r="F147" s="329" t="s">
        <v>52658</v>
      </c>
      <c r="G147" s="345">
        <v>1.5</v>
      </c>
      <c r="H147" s="23" t="s">
        <v>33635</v>
      </c>
      <c r="I147" s="25" t="s">
        <v>15</v>
      </c>
    </row>
    <row r="148" spans="2:9" ht="84" x14ac:dyDescent="0.4">
      <c r="B148" s="486">
        <v>146</v>
      </c>
      <c r="C148" s="487" t="s">
        <v>52936</v>
      </c>
      <c r="D148" s="344" t="s">
        <v>52937</v>
      </c>
      <c r="E148" s="328" t="s">
        <v>52657</v>
      </c>
      <c r="F148" s="329" t="s">
        <v>52658</v>
      </c>
      <c r="G148" s="345">
        <v>2</v>
      </c>
      <c r="H148" s="23" t="s">
        <v>33635</v>
      </c>
      <c r="I148" s="25" t="s">
        <v>15</v>
      </c>
    </row>
    <row r="149" spans="2:9" ht="84" x14ac:dyDescent="0.4">
      <c r="B149" s="486">
        <v>147</v>
      </c>
      <c r="C149" s="487" t="s">
        <v>52938</v>
      </c>
      <c r="D149" s="344" t="s">
        <v>52939</v>
      </c>
      <c r="E149" s="328" t="s">
        <v>52657</v>
      </c>
      <c r="F149" s="329" t="s">
        <v>52658</v>
      </c>
      <c r="G149" s="345">
        <v>2</v>
      </c>
      <c r="H149" s="23" t="s">
        <v>33635</v>
      </c>
      <c r="I149" s="25" t="s">
        <v>15</v>
      </c>
    </row>
    <row r="150" spans="2:9" ht="84" x14ac:dyDescent="0.4">
      <c r="B150" s="486">
        <v>148</v>
      </c>
      <c r="C150" s="487" t="s">
        <v>52940</v>
      </c>
      <c r="D150" s="344" t="s">
        <v>52922</v>
      </c>
      <c r="E150" s="328" t="s">
        <v>52657</v>
      </c>
      <c r="F150" s="329" t="s">
        <v>52658</v>
      </c>
      <c r="G150" s="345">
        <v>2</v>
      </c>
      <c r="H150" s="23" t="s">
        <v>33635</v>
      </c>
      <c r="I150" s="25" t="s">
        <v>15</v>
      </c>
    </row>
    <row r="151" spans="2:9" ht="84" x14ac:dyDescent="0.4">
      <c r="B151" s="486">
        <v>149</v>
      </c>
      <c r="C151" s="487" t="s">
        <v>52941</v>
      </c>
      <c r="D151" s="344" t="s">
        <v>52942</v>
      </c>
      <c r="E151" s="328" t="s">
        <v>52657</v>
      </c>
      <c r="F151" s="329" t="s">
        <v>52658</v>
      </c>
      <c r="G151" s="345">
        <v>2</v>
      </c>
      <c r="H151" s="23" t="s">
        <v>33635</v>
      </c>
      <c r="I151" s="25" t="s">
        <v>15</v>
      </c>
    </row>
    <row r="152" spans="2:9" ht="84" x14ac:dyDescent="0.4">
      <c r="B152" s="486">
        <v>150</v>
      </c>
      <c r="C152" s="487" t="s">
        <v>52943</v>
      </c>
      <c r="D152" s="344" t="s">
        <v>52944</v>
      </c>
      <c r="E152" s="328" t="s">
        <v>52657</v>
      </c>
      <c r="F152" s="329" t="s">
        <v>52658</v>
      </c>
      <c r="G152" s="345">
        <v>2</v>
      </c>
      <c r="H152" s="23" t="s">
        <v>33635</v>
      </c>
      <c r="I152" s="25" t="s">
        <v>15</v>
      </c>
    </row>
    <row r="153" spans="2:9" ht="84" x14ac:dyDescent="0.4">
      <c r="B153" s="486">
        <v>151</v>
      </c>
      <c r="C153" s="487" t="s">
        <v>52945</v>
      </c>
      <c r="D153" s="344" t="s">
        <v>52946</v>
      </c>
      <c r="E153" s="328" t="s">
        <v>52657</v>
      </c>
      <c r="F153" s="329" t="s">
        <v>52658</v>
      </c>
      <c r="G153" s="345">
        <v>2</v>
      </c>
      <c r="H153" s="23" t="s">
        <v>33635</v>
      </c>
      <c r="I153" s="25" t="s">
        <v>15</v>
      </c>
    </row>
    <row r="154" spans="2:9" ht="84" x14ac:dyDescent="0.4">
      <c r="B154" s="486">
        <v>152</v>
      </c>
      <c r="C154" s="487" t="s">
        <v>52947</v>
      </c>
      <c r="D154" s="344" t="s">
        <v>52765</v>
      </c>
      <c r="E154" s="328" t="s">
        <v>52657</v>
      </c>
      <c r="F154" s="329" t="s">
        <v>52658</v>
      </c>
      <c r="G154" s="345">
        <v>2</v>
      </c>
      <c r="H154" s="23" t="s">
        <v>33635</v>
      </c>
      <c r="I154" s="25" t="s">
        <v>15</v>
      </c>
    </row>
    <row r="155" spans="2:9" ht="84" x14ac:dyDescent="0.4">
      <c r="B155" s="486">
        <v>153</v>
      </c>
      <c r="C155" s="487" t="s">
        <v>52948</v>
      </c>
      <c r="D155" s="344" t="s">
        <v>52949</v>
      </c>
      <c r="E155" s="328" t="s">
        <v>52657</v>
      </c>
      <c r="F155" s="329" t="s">
        <v>52658</v>
      </c>
      <c r="G155" s="345">
        <v>2</v>
      </c>
      <c r="H155" s="23" t="s">
        <v>33635</v>
      </c>
      <c r="I155" s="25" t="s">
        <v>15</v>
      </c>
    </row>
    <row r="156" spans="2:9" ht="84" x14ac:dyDescent="0.4">
      <c r="B156" s="486">
        <v>154</v>
      </c>
      <c r="C156" s="487" t="s">
        <v>52950</v>
      </c>
      <c r="D156" s="344" t="s">
        <v>52951</v>
      </c>
      <c r="E156" s="328" t="s">
        <v>52657</v>
      </c>
      <c r="F156" s="329" t="s">
        <v>52658</v>
      </c>
      <c r="G156" s="345">
        <v>2</v>
      </c>
      <c r="H156" s="23" t="s">
        <v>33635</v>
      </c>
      <c r="I156" s="25" t="s">
        <v>15</v>
      </c>
    </row>
    <row r="157" spans="2:9" ht="84" x14ac:dyDescent="0.4">
      <c r="B157" s="486">
        <v>155</v>
      </c>
      <c r="C157" s="487" t="s">
        <v>52952</v>
      </c>
      <c r="D157" s="344" t="s">
        <v>52806</v>
      </c>
      <c r="E157" s="328" t="s">
        <v>52657</v>
      </c>
      <c r="F157" s="329" t="s">
        <v>52658</v>
      </c>
      <c r="G157" s="345">
        <v>2</v>
      </c>
      <c r="H157" s="23" t="s">
        <v>33635</v>
      </c>
      <c r="I157" s="25" t="s">
        <v>15</v>
      </c>
    </row>
    <row r="158" spans="2:9" ht="84" x14ac:dyDescent="0.4">
      <c r="B158" s="486">
        <v>156</v>
      </c>
      <c r="C158" s="487" t="s">
        <v>52953</v>
      </c>
      <c r="D158" s="344" t="s">
        <v>52954</v>
      </c>
      <c r="E158" s="328" t="s">
        <v>52657</v>
      </c>
      <c r="F158" s="329" t="s">
        <v>52658</v>
      </c>
      <c r="G158" s="345">
        <v>1.5</v>
      </c>
      <c r="H158" s="23" t="s">
        <v>33635</v>
      </c>
      <c r="I158" s="25" t="s">
        <v>15</v>
      </c>
    </row>
    <row r="159" spans="2:9" ht="84" x14ac:dyDescent="0.4">
      <c r="B159" s="486">
        <v>157</v>
      </c>
      <c r="C159" s="487" t="s">
        <v>52916</v>
      </c>
      <c r="D159" s="344" t="s">
        <v>52784</v>
      </c>
      <c r="E159" s="328" t="s">
        <v>52657</v>
      </c>
      <c r="F159" s="329" t="s">
        <v>52658</v>
      </c>
      <c r="G159" s="345">
        <v>2</v>
      </c>
      <c r="H159" s="23" t="s">
        <v>33635</v>
      </c>
      <c r="I159" s="25" t="s">
        <v>15</v>
      </c>
    </row>
    <row r="160" spans="2:9" ht="84" x14ac:dyDescent="0.4">
      <c r="B160" s="486">
        <v>158</v>
      </c>
      <c r="C160" s="487" t="s">
        <v>44474</v>
      </c>
      <c r="D160" s="344" t="s">
        <v>52955</v>
      </c>
      <c r="E160" s="328" t="s">
        <v>52657</v>
      </c>
      <c r="F160" s="329" t="s">
        <v>52658</v>
      </c>
      <c r="G160" s="345">
        <v>2</v>
      </c>
      <c r="H160" s="23" t="s">
        <v>33635</v>
      </c>
      <c r="I160" s="25" t="s">
        <v>15</v>
      </c>
    </row>
    <row r="161" spans="2:9" ht="84" x14ac:dyDescent="0.4">
      <c r="B161" s="486">
        <v>159</v>
      </c>
      <c r="C161" s="489" t="s">
        <v>52956</v>
      </c>
      <c r="D161" s="344" t="s">
        <v>52957</v>
      </c>
      <c r="E161" s="328" t="s">
        <v>52657</v>
      </c>
      <c r="F161" s="329" t="s">
        <v>52658</v>
      </c>
      <c r="G161" s="345">
        <v>2</v>
      </c>
      <c r="H161" s="23" t="s">
        <v>33635</v>
      </c>
      <c r="I161" s="25" t="s">
        <v>15</v>
      </c>
    </row>
    <row r="162" spans="2:9" ht="84" x14ac:dyDescent="0.4">
      <c r="B162" s="486">
        <v>160</v>
      </c>
      <c r="C162" s="489" t="s">
        <v>52958</v>
      </c>
      <c r="D162" s="344" t="s">
        <v>52959</v>
      </c>
      <c r="E162" s="328" t="s">
        <v>52657</v>
      </c>
      <c r="F162" s="329" t="s">
        <v>52658</v>
      </c>
      <c r="G162" s="345">
        <v>2</v>
      </c>
      <c r="H162" s="23" t="s">
        <v>33635</v>
      </c>
      <c r="I162" s="25" t="s">
        <v>15</v>
      </c>
    </row>
    <row r="163" spans="2:9" ht="84" x14ac:dyDescent="0.4">
      <c r="B163" s="486">
        <v>161</v>
      </c>
      <c r="C163" s="489" t="s">
        <v>52960</v>
      </c>
      <c r="D163" s="344" t="s">
        <v>52961</v>
      </c>
      <c r="E163" s="328" t="s">
        <v>52657</v>
      </c>
      <c r="F163" s="329" t="s">
        <v>52658</v>
      </c>
      <c r="G163" s="345">
        <v>2</v>
      </c>
      <c r="H163" s="23" t="s">
        <v>33635</v>
      </c>
      <c r="I163" s="25" t="s">
        <v>15</v>
      </c>
    </row>
    <row r="164" spans="2:9" ht="84" x14ac:dyDescent="0.4">
      <c r="B164" s="486">
        <v>162</v>
      </c>
      <c r="C164" s="489" t="s">
        <v>52962</v>
      </c>
      <c r="D164" s="344" t="s">
        <v>52963</v>
      </c>
      <c r="E164" s="328" t="s">
        <v>52657</v>
      </c>
      <c r="F164" s="329" t="s">
        <v>52658</v>
      </c>
      <c r="G164" s="345">
        <v>2</v>
      </c>
      <c r="H164" s="23" t="s">
        <v>33635</v>
      </c>
      <c r="I164" s="25" t="s">
        <v>15</v>
      </c>
    </row>
    <row r="165" spans="2:9" ht="84" x14ac:dyDescent="0.4">
      <c r="B165" s="486">
        <v>163</v>
      </c>
      <c r="C165" s="489" t="s">
        <v>52964</v>
      </c>
      <c r="D165" s="344" t="s">
        <v>52965</v>
      </c>
      <c r="E165" s="328" t="s">
        <v>52657</v>
      </c>
      <c r="F165" s="329" t="s">
        <v>52658</v>
      </c>
      <c r="G165" s="345">
        <v>2</v>
      </c>
      <c r="H165" s="23" t="s">
        <v>33635</v>
      </c>
      <c r="I165" s="25" t="s">
        <v>15</v>
      </c>
    </row>
    <row r="166" spans="2:9" ht="84" x14ac:dyDescent="0.4">
      <c r="B166" s="486">
        <v>164</v>
      </c>
      <c r="C166" s="489" t="s">
        <v>52966</v>
      </c>
      <c r="D166" s="344" t="s">
        <v>52967</v>
      </c>
      <c r="E166" s="328" t="s">
        <v>52657</v>
      </c>
      <c r="F166" s="329" t="s">
        <v>52658</v>
      </c>
      <c r="G166" s="345">
        <v>1.7</v>
      </c>
      <c r="H166" s="23" t="s">
        <v>33635</v>
      </c>
      <c r="I166" s="25" t="s">
        <v>15</v>
      </c>
    </row>
    <row r="167" spans="2:9" ht="84" x14ac:dyDescent="0.4">
      <c r="B167" s="486">
        <v>165</v>
      </c>
      <c r="C167" s="489" t="s">
        <v>52968</v>
      </c>
      <c r="D167" s="344" t="s">
        <v>52969</v>
      </c>
      <c r="E167" s="328" t="s">
        <v>52657</v>
      </c>
      <c r="F167" s="329" t="s">
        <v>52658</v>
      </c>
      <c r="G167" s="345">
        <v>2</v>
      </c>
      <c r="H167" s="23" t="s">
        <v>33635</v>
      </c>
      <c r="I167" s="25" t="s">
        <v>15</v>
      </c>
    </row>
    <row r="168" spans="2:9" ht="84" x14ac:dyDescent="0.4">
      <c r="B168" s="486">
        <v>166</v>
      </c>
      <c r="C168" s="489" t="s">
        <v>52841</v>
      </c>
      <c r="D168" s="344" t="s">
        <v>52970</v>
      </c>
      <c r="E168" s="328" t="s">
        <v>52657</v>
      </c>
      <c r="F168" s="329" t="s">
        <v>52658</v>
      </c>
      <c r="G168" s="345">
        <v>2</v>
      </c>
      <c r="H168" s="23" t="s">
        <v>33635</v>
      </c>
      <c r="I168" s="25" t="s">
        <v>15</v>
      </c>
    </row>
    <row r="169" spans="2:9" ht="84" x14ac:dyDescent="0.4">
      <c r="B169" s="486">
        <v>167</v>
      </c>
      <c r="C169" s="489" t="s">
        <v>52971</v>
      </c>
      <c r="D169" s="344" t="s">
        <v>52972</v>
      </c>
      <c r="E169" s="328" t="s">
        <v>52657</v>
      </c>
      <c r="F169" s="329" t="s">
        <v>52658</v>
      </c>
      <c r="G169" s="345">
        <v>2</v>
      </c>
      <c r="H169" s="23" t="s">
        <v>33635</v>
      </c>
      <c r="I169" s="25" t="s">
        <v>15</v>
      </c>
    </row>
    <row r="170" spans="2:9" ht="84" x14ac:dyDescent="0.4">
      <c r="B170" s="486">
        <v>168</v>
      </c>
      <c r="C170" s="489" t="s">
        <v>52973</v>
      </c>
      <c r="D170" s="344" t="s">
        <v>52974</v>
      </c>
      <c r="E170" s="328" t="s">
        <v>52657</v>
      </c>
      <c r="F170" s="329" t="s">
        <v>52658</v>
      </c>
      <c r="G170" s="345">
        <v>1.7</v>
      </c>
      <c r="H170" s="23" t="s">
        <v>33635</v>
      </c>
      <c r="I170" s="25" t="s">
        <v>15</v>
      </c>
    </row>
    <row r="171" spans="2:9" ht="84" x14ac:dyDescent="0.4">
      <c r="B171" s="486">
        <v>169</v>
      </c>
      <c r="C171" s="489" t="s">
        <v>52975</v>
      </c>
      <c r="D171" s="344" t="s">
        <v>52976</v>
      </c>
      <c r="E171" s="328" t="s">
        <v>52657</v>
      </c>
      <c r="F171" s="329" t="s">
        <v>52658</v>
      </c>
      <c r="G171" s="345">
        <v>2</v>
      </c>
      <c r="H171" s="23" t="s">
        <v>33635</v>
      </c>
      <c r="I171" s="25" t="s">
        <v>15</v>
      </c>
    </row>
    <row r="172" spans="2:9" ht="84" x14ac:dyDescent="0.4">
      <c r="B172" s="486">
        <v>170</v>
      </c>
      <c r="C172" s="489" t="s">
        <v>52977</v>
      </c>
      <c r="D172" s="344" t="s">
        <v>52978</v>
      </c>
      <c r="E172" s="328" t="s">
        <v>52657</v>
      </c>
      <c r="F172" s="329" t="s">
        <v>52658</v>
      </c>
      <c r="G172" s="345">
        <v>2</v>
      </c>
      <c r="H172" s="23" t="s">
        <v>33635</v>
      </c>
      <c r="I172" s="25" t="s">
        <v>15</v>
      </c>
    </row>
    <row r="173" spans="2:9" ht="84" x14ac:dyDescent="0.4">
      <c r="B173" s="486">
        <v>171</v>
      </c>
      <c r="C173" s="489" t="s">
        <v>52979</v>
      </c>
      <c r="D173" s="344" t="s">
        <v>52914</v>
      </c>
      <c r="E173" s="328" t="s">
        <v>52657</v>
      </c>
      <c r="F173" s="329" t="s">
        <v>52658</v>
      </c>
      <c r="G173" s="345">
        <v>2</v>
      </c>
      <c r="H173" s="23" t="s">
        <v>33635</v>
      </c>
      <c r="I173" s="25" t="s">
        <v>15</v>
      </c>
    </row>
    <row r="174" spans="2:9" ht="84" x14ac:dyDescent="0.4">
      <c r="B174" s="486">
        <v>172</v>
      </c>
      <c r="C174" s="489" t="s">
        <v>52980</v>
      </c>
      <c r="D174" s="344" t="s">
        <v>52981</v>
      </c>
      <c r="E174" s="328" t="s">
        <v>52657</v>
      </c>
      <c r="F174" s="329" t="s">
        <v>52658</v>
      </c>
      <c r="G174" s="345">
        <v>2</v>
      </c>
      <c r="H174" s="23" t="s">
        <v>33635</v>
      </c>
      <c r="I174" s="25" t="s">
        <v>15</v>
      </c>
    </row>
    <row r="175" spans="2:9" ht="84" x14ac:dyDescent="0.4">
      <c r="B175" s="486">
        <v>173</v>
      </c>
      <c r="C175" s="489" t="s">
        <v>52982</v>
      </c>
      <c r="D175" s="344" t="s">
        <v>52983</v>
      </c>
      <c r="E175" s="328" t="s">
        <v>52657</v>
      </c>
      <c r="F175" s="329" t="s">
        <v>52658</v>
      </c>
      <c r="G175" s="345">
        <v>2</v>
      </c>
      <c r="H175" s="23" t="s">
        <v>33635</v>
      </c>
      <c r="I175" s="25" t="s">
        <v>15</v>
      </c>
    </row>
    <row r="176" spans="2:9" ht="84" x14ac:dyDescent="0.4">
      <c r="B176" s="486">
        <v>174</v>
      </c>
      <c r="C176" s="489" t="s">
        <v>52984</v>
      </c>
      <c r="D176" s="344" t="s">
        <v>52985</v>
      </c>
      <c r="E176" s="328" t="s">
        <v>52657</v>
      </c>
      <c r="F176" s="329" t="s">
        <v>52658</v>
      </c>
      <c r="G176" s="345">
        <v>2</v>
      </c>
      <c r="H176" s="23" t="s">
        <v>33635</v>
      </c>
      <c r="I176" s="25" t="s">
        <v>15</v>
      </c>
    </row>
    <row r="177" spans="1:9" ht="84" x14ac:dyDescent="0.4">
      <c r="B177" s="486">
        <v>175</v>
      </c>
      <c r="C177" s="489" t="s">
        <v>52986</v>
      </c>
      <c r="D177" s="344" t="s">
        <v>52987</v>
      </c>
      <c r="E177" s="328" t="s">
        <v>52657</v>
      </c>
      <c r="F177" s="329" t="s">
        <v>52658</v>
      </c>
      <c r="G177" s="345">
        <v>1.7</v>
      </c>
      <c r="H177" s="23" t="s">
        <v>33635</v>
      </c>
      <c r="I177" s="25" t="s">
        <v>15</v>
      </c>
    </row>
    <row r="178" spans="1:9" ht="84" x14ac:dyDescent="0.4">
      <c r="B178" s="486">
        <v>176</v>
      </c>
      <c r="C178" s="489" t="s">
        <v>52988</v>
      </c>
      <c r="D178" s="344" t="s">
        <v>52989</v>
      </c>
      <c r="E178" s="328" t="s">
        <v>52657</v>
      </c>
      <c r="F178" s="329" t="s">
        <v>52658</v>
      </c>
      <c r="G178" s="345">
        <v>2</v>
      </c>
      <c r="H178" s="23" t="s">
        <v>33635</v>
      </c>
      <c r="I178" s="25" t="s">
        <v>15</v>
      </c>
    </row>
    <row r="179" spans="1:9" ht="84" x14ac:dyDescent="0.4">
      <c r="B179" s="486">
        <v>177</v>
      </c>
      <c r="C179" s="489" t="s">
        <v>52686</v>
      </c>
      <c r="D179" s="344" t="s">
        <v>52990</v>
      </c>
      <c r="E179" s="328" t="s">
        <v>52657</v>
      </c>
      <c r="F179" s="329" t="s">
        <v>52658</v>
      </c>
      <c r="G179" s="345">
        <v>2</v>
      </c>
      <c r="H179" s="23" t="s">
        <v>33635</v>
      </c>
      <c r="I179" s="25" t="s">
        <v>15</v>
      </c>
    </row>
    <row r="180" spans="1:9" ht="84" x14ac:dyDescent="0.4">
      <c r="B180" s="486">
        <v>178</v>
      </c>
      <c r="C180" s="489" t="s">
        <v>52991</v>
      </c>
      <c r="D180" s="344" t="s">
        <v>52862</v>
      </c>
      <c r="E180" s="328" t="s">
        <v>52657</v>
      </c>
      <c r="F180" s="329" t="s">
        <v>52658</v>
      </c>
      <c r="G180" s="345">
        <v>2</v>
      </c>
      <c r="H180" s="23" t="s">
        <v>33635</v>
      </c>
      <c r="I180" s="25" t="s">
        <v>15</v>
      </c>
    </row>
    <row r="181" spans="1:9" ht="84" x14ac:dyDescent="0.4">
      <c r="B181" s="486">
        <v>179</v>
      </c>
      <c r="C181" s="489" t="s">
        <v>52992</v>
      </c>
      <c r="D181" s="344" t="s">
        <v>52993</v>
      </c>
      <c r="E181" s="328" t="s">
        <v>52657</v>
      </c>
      <c r="F181" s="329" t="s">
        <v>52658</v>
      </c>
      <c r="G181" s="345">
        <v>2</v>
      </c>
      <c r="H181" s="23" t="s">
        <v>33635</v>
      </c>
      <c r="I181" s="25" t="s">
        <v>15</v>
      </c>
    </row>
    <row r="182" spans="1:9" ht="84" x14ac:dyDescent="0.4">
      <c r="B182" s="486">
        <v>180</v>
      </c>
      <c r="C182" s="489" t="s">
        <v>52994</v>
      </c>
      <c r="D182" s="344" t="s">
        <v>43833</v>
      </c>
      <c r="E182" s="328" t="s">
        <v>52657</v>
      </c>
      <c r="F182" s="329" t="s">
        <v>52658</v>
      </c>
      <c r="G182" s="345">
        <v>2</v>
      </c>
      <c r="H182" s="23" t="s">
        <v>33635</v>
      </c>
      <c r="I182" s="25" t="s">
        <v>15</v>
      </c>
    </row>
    <row r="183" spans="1:9" ht="84" x14ac:dyDescent="0.4">
      <c r="B183" s="486">
        <v>181</v>
      </c>
      <c r="C183" s="489" t="s">
        <v>52814</v>
      </c>
      <c r="D183" s="344" t="s">
        <v>52995</v>
      </c>
      <c r="E183" s="328" t="s">
        <v>52657</v>
      </c>
      <c r="F183" s="329" t="s">
        <v>52658</v>
      </c>
      <c r="G183" s="345">
        <v>2</v>
      </c>
      <c r="H183" s="23" t="s">
        <v>33635</v>
      </c>
      <c r="I183" s="25" t="s">
        <v>15</v>
      </c>
    </row>
    <row r="184" spans="1:9" ht="84" x14ac:dyDescent="0.4">
      <c r="B184" s="486">
        <v>182</v>
      </c>
      <c r="C184" s="489" t="s">
        <v>52996</v>
      </c>
      <c r="D184" s="344" t="s">
        <v>52997</v>
      </c>
      <c r="E184" s="328" t="s">
        <v>52657</v>
      </c>
      <c r="F184" s="329" t="s">
        <v>52658</v>
      </c>
      <c r="G184" s="345">
        <v>2</v>
      </c>
      <c r="H184" s="23" t="s">
        <v>33635</v>
      </c>
      <c r="I184" s="25" t="s">
        <v>15</v>
      </c>
    </row>
    <row r="185" spans="1:9" ht="84" x14ac:dyDescent="0.4">
      <c r="B185" s="486">
        <v>183</v>
      </c>
      <c r="C185" s="489" t="s">
        <v>52998</v>
      </c>
      <c r="D185" s="344" t="s">
        <v>52999</v>
      </c>
      <c r="E185" s="328" t="s">
        <v>52657</v>
      </c>
      <c r="F185" s="329" t="s">
        <v>52658</v>
      </c>
      <c r="G185" s="345">
        <v>2</v>
      </c>
      <c r="H185" s="23" t="s">
        <v>33635</v>
      </c>
      <c r="I185" s="25" t="s">
        <v>15</v>
      </c>
    </row>
    <row r="186" spans="1:9" ht="84" x14ac:dyDescent="0.4">
      <c r="B186" s="486">
        <v>184</v>
      </c>
      <c r="C186" s="489" t="s">
        <v>53000</v>
      </c>
      <c r="D186" s="344" t="s">
        <v>53001</v>
      </c>
      <c r="E186" s="328" t="s">
        <v>52657</v>
      </c>
      <c r="F186" s="329" t="s">
        <v>52658</v>
      </c>
      <c r="G186" s="345">
        <v>2</v>
      </c>
      <c r="H186" s="23" t="s">
        <v>33635</v>
      </c>
      <c r="I186" s="25" t="s">
        <v>15</v>
      </c>
    </row>
    <row r="187" spans="1:9" ht="84" x14ac:dyDescent="0.4">
      <c r="B187" s="486">
        <v>185</v>
      </c>
      <c r="C187" s="489" t="s">
        <v>53002</v>
      </c>
      <c r="D187" s="344" t="s">
        <v>53003</v>
      </c>
      <c r="E187" s="328" t="s">
        <v>52657</v>
      </c>
      <c r="F187" s="329" t="s">
        <v>52658</v>
      </c>
      <c r="G187" s="345">
        <v>2</v>
      </c>
      <c r="H187" s="23" t="s">
        <v>33635</v>
      </c>
      <c r="I187" s="25" t="s">
        <v>15</v>
      </c>
    </row>
    <row r="188" spans="1:9" ht="84" x14ac:dyDescent="0.4">
      <c r="B188" s="486">
        <v>186</v>
      </c>
      <c r="C188" s="489" t="s">
        <v>53004</v>
      </c>
      <c r="D188" s="344" t="s">
        <v>53005</v>
      </c>
      <c r="E188" s="328" t="s">
        <v>52657</v>
      </c>
      <c r="F188" s="329" t="s">
        <v>52658</v>
      </c>
      <c r="G188" s="345">
        <v>2</v>
      </c>
      <c r="H188" s="23" t="s">
        <v>33635</v>
      </c>
      <c r="I188" s="25" t="s">
        <v>15</v>
      </c>
    </row>
    <row r="189" spans="1:9" ht="84" x14ac:dyDescent="0.4">
      <c r="B189" s="486">
        <v>187</v>
      </c>
      <c r="C189" s="489" t="s">
        <v>53006</v>
      </c>
      <c r="D189" s="344" t="s">
        <v>53007</v>
      </c>
      <c r="E189" s="328" t="s">
        <v>52657</v>
      </c>
      <c r="F189" s="329" t="s">
        <v>52658</v>
      </c>
      <c r="G189" s="345">
        <v>2</v>
      </c>
      <c r="H189" s="23" t="s">
        <v>33635</v>
      </c>
      <c r="I189" s="25" t="s">
        <v>15</v>
      </c>
    </row>
    <row r="190" spans="1:9" ht="84" x14ac:dyDescent="0.4">
      <c r="B190" s="486">
        <v>188</v>
      </c>
      <c r="C190" s="489" t="s">
        <v>53008</v>
      </c>
      <c r="D190" s="344" t="s">
        <v>53009</v>
      </c>
      <c r="E190" s="328" t="s">
        <v>52657</v>
      </c>
      <c r="F190" s="329" t="s">
        <v>52658</v>
      </c>
      <c r="G190" s="345">
        <v>2</v>
      </c>
      <c r="H190" s="23" t="s">
        <v>33635</v>
      </c>
      <c r="I190" s="25" t="s">
        <v>15</v>
      </c>
    </row>
    <row r="191" spans="1:9" ht="84" x14ac:dyDescent="0.4">
      <c r="B191" s="486">
        <v>189</v>
      </c>
      <c r="C191" s="489" t="s">
        <v>53010</v>
      </c>
      <c r="D191" s="344" t="s">
        <v>52782</v>
      </c>
      <c r="E191" s="328" t="s">
        <v>52657</v>
      </c>
      <c r="F191" s="329" t="s">
        <v>52658</v>
      </c>
      <c r="G191" s="345">
        <v>2</v>
      </c>
      <c r="H191" s="23" t="s">
        <v>33635</v>
      </c>
      <c r="I191" s="25" t="s">
        <v>15</v>
      </c>
    </row>
    <row r="192" spans="1:9" ht="84" x14ac:dyDescent="0.4">
      <c r="A192" s="19" t="str">
        <f>+F190</f>
        <v>SUVARANAPURAM</v>
      </c>
      <c r="B192" s="486">
        <v>190</v>
      </c>
      <c r="C192" s="489" t="s">
        <v>53011</v>
      </c>
      <c r="D192" s="344" t="s">
        <v>53012</v>
      </c>
      <c r="E192" s="328" t="s">
        <v>52657</v>
      </c>
      <c r="F192" s="329" t="s">
        <v>52658</v>
      </c>
      <c r="G192" s="345">
        <v>2</v>
      </c>
      <c r="H192" s="23" t="s">
        <v>33635</v>
      </c>
      <c r="I192" s="25" t="s">
        <v>15</v>
      </c>
    </row>
    <row r="193" spans="2:9" ht="84" x14ac:dyDescent="0.4">
      <c r="B193" s="486">
        <v>191</v>
      </c>
      <c r="C193" s="489" t="s">
        <v>53013</v>
      </c>
      <c r="D193" s="344" t="s">
        <v>53014</v>
      </c>
      <c r="E193" s="328" t="s">
        <v>52657</v>
      </c>
      <c r="F193" s="329" t="s">
        <v>52658</v>
      </c>
      <c r="G193" s="345">
        <v>2</v>
      </c>
      <c r="H193" s="23" t="s">
        <v>33635</v>
      </c>
      <c r="I193" s="25" t="s">
        <v>15</v>
      </c>
    </row>
    <row r="194" spans="2:9" ht="84" x14ac:dyDescent="0.4">
      <c r="B194" s="486">
        <v>192</v>
      </c>
      <c r="C194" s="489" t="s">
        <v>53015</v>
      </c>
      <c r="D194" s="344" t="s">
        <v>53016</v>
      </c>
      <c r="E194" s="328" t="s">
        <v>52657</v>
      </c>
      <c r="F194" s="329" t="s">
        <v>52658</v>
      </c>
      <c r="G194" s="345">
        <v>2</v>
      </c>
      <c r="H194" s="23" t="s">
        <v>33635</v>
      </c>
      <c r="I194" s="25" t="s">
        <v>15</v>
      </c>
    </row>
    <row r="195" spans="2:9" ht="84" x14ac:dyDescent="0.4">
      <c r="B195" s="486">
        <v>193</v>
      </c>
      <c r="C195" s="489" t="s">
        <v>53017</v>
      </c>
      <c r="D195" s="344" t="s">
        <v>53018</v>
      </c>
      <c r="E195" s="328" t="s">
        <v>52657</v>
      </c>
      <c r="F195" s="329" t="s">
        <v>52658</v>
      </c>
      <c r="G195" s="345">
        <v>1.45</v>
      </c>
      <c r="H195" s="23" t="s">
        <v>33635</v>
      </c>
      <c r="I195" s="25" t="s">
        <v>15</v>
      </c>
    </row>
    <row r="196" spans="2:9" ht="84" x14ac:dyDescent="0.4">
      <c r="B196" s="486">
        <v>194</v>
      </c>
      <c r="C196" s="489" t="s">
        <v>53019</v>
      </c>
      <c r="D196" s="344" t="s">
        <v>53020</v>
      </c>
      <c r="E196" s="328" t="s">
        <v>52657</v>
      </c>
      <c r="F196" s="329" t="s">
        <v>52658</v>
      </c>
      <c r="G196" s="345">
        <v>1.45</v>
      </c>
      <c r="H196" s="23" t="s">
        <v>33635</v>
      </c>
      <c r="I196" s="25" t="s">
        <v>15</v>
      </c>
    </row>
    <row r="197" spans="2:9" ht="84" x14ac:dyDescent="0.4">
      <c r="B197" s="486">
        <v>195</v>
      </c>
      <c r="C197" s="489" t="s">
        <v>53021</v>
      </c>
      <c r="D197" s="344" t="s">
        <v>53022</v>
      </c>
      <c r="E197" s="328" t="s">
        <v>52657</v>
      </c>
      <c r="F197" s="329" t="s">
        <v>52658</v>
      </c>
      <c r="G197" s="345">
        <v>2</v>
      </c>
      <c r="H197" s="23" t="s">
        <v>33635</v>
      </c>
      <c r="I197" s="25" t="s">
        <v>15</v>
      </c>
    </row>
    <row r="198" spans="2:9" ht="84" x14ac:dyDescent="0.4">
      <c r="B198" s="486">
        <v>196</v>
      </c>
      <c r="C198" s="489" t="s">
        <v>53023</v>
      </c>
      <c r="D198" s="344" t="s">
        <v>53024</v>
      </c>
      <c r="E198" s="328" t="s">
        <v>52657</v>
      </c>
      <c r="F198" s="329" t="s">
        <v>52658</v>
      </c>
      <c r="G198" s="345">
        <v>2</v>
      </c>
      <c r="H198" s="23" t="s">
        <v>33635</v>
      </c>
      <c r="I198" s="25" t="s">
        <v>15</v>
      </c>
    </row>
    <row r="199" spans="2:9" ht="84" x14ac:dyDescent="0.4">
      <c r="B199" s="486">
        <v>197</v>
      </c>
      <c r="C199" s="489" t="s">
        <v>53025</v>
      </c>
      <c r="D199" s="344" t="s">
        <v>53026</v>
      </c>
      <c r="E199" s="328" t="s">
        <v>52657</v>
      </c>
      <c r="F199" s="329" t="s">
        <v>52658</v>
      </c>
      <c r="G199" s="345">
        <v>1.45</v>
      </c>
      <c r="H199" s="23" t="s">
        <v>33635</v>
      </c>
      <c r="I199" s="25" t="s">
        <v>15</v>
      </c>
    </row>
    <row r="200" spans="2:9" ht="84" x14ac:dyDescent="0.4">
      <c r="B200" s="486">
        <v>198</v>
      </c>
      <c r="C200" s="489" t="s">
        <v>53027</v>
      </c>
      <c r="D200" s="344" t="s">
        <v>53028</v>
      </c>
      <c r="E200" s="328" t="s">
        <v>52657</v>
      </c>
      <c r="F200" s="329" t="s">
        <v>52658</v>
      </c>
      <c r="G200" s="345">
        <v>1.45</v>
      </c>
      <c r="H200" s="23" t="s">
        <v>33635</v>
      </c>
      <c r="I200" s="25" t="s">
        <v>15</v>
      </c>
    </row>
    <row r="201" spans="2:9" ht="84" x14ac:dyDescent="0.4">
      <c r="B201" s="486">
        <v>199</v>
      </c>
      <c r="C201" s="489" t="s">
        <v>53029</v>
      </c>
      <c r="D201" s="344" t="s">
        <v>53030</v>
      </c>
      <c r="E201" s="328" t="s">
        <v>52657</v>
      </c>
      <c r="F201" s="329" t="s">
        <v>52658</v>
      </c>
      <c r="G201" s="345">
        <v>1.45</v>
      </c>
      <c r="H201" s="23" t="s">
        <v>33635</v>
      </c>
      <c r="I201" s="25" t="s">
        <v>15</v>
      </c>
    </row>
    <row r="202" spans="2:9" ht="84" x14ac:dyDescent="0.4">
      <c r="B202" s="486">
        <v>200</v>
      </c>
      <c r="C202" s="489" t="s">
        <v>52860</v>
      </c>
      <c r="D202" s="344" t="s">
        <v>52700</v>
      </c>
      <c r="E202" s="328" t="s">
        <v>52657</v>
      </c>
      <c r="F202" s="329" t="s">
        <v>52658</v>
      </c>
      <c r="G202" s="345">
        <v>1.5</v>
      </c>
      <c r="H202" s="23" t="s">
        <v>33635</v>
      </c>
      <c r="I202" s="25" t="s">
        <v>15</v>
      </c>
    </row>
    <row r="203" spans="2:9" ht="84" x14ac:dyDescent="0.4">
      <c r="B203" s="486">
        <v>201</v>
      </c>
      <c r="C203" s="489" t="s">
        <v>53031</v>
      </c>
      <c r="D203" s="344" t="s">
        <v>53032</v>
      </c>
      <c r="E203" s="328" t="s">
        <v>52657</v>
      </c>
      <c r="F203" s="329" t="s">
        <v>52658</v>
      </c>
      <c r="G203" s="345">
        <v>1.7</v>
      </c>
      <c r="H203" s="23" t="s">
        <v>33635</v>
      </c>
      <c r="I203" s="25" t="s">
        <v>15</v>
      </c>
    </row>
    <row r="204" spans="2:9" ht="84" x14ac:dyDescent="0.4">
      <c r="B204" s="486">
        <v>202</v>
      </c>
      <c r="C204" s="489" t="s">
        <v>53033</v>
      </c>
      <c r="D204" s="344" t="s">
        <v>53034</v>
      </c>
      <c r="E204" s="328" t="s">
        <v>52657</v>
      </c>
      <c r="F204" s="329" t="s">
        <v>52658</v>
      </c>
      <c r="G204" s="345">
        <v>1.45</v>
      </c>
      <c r="H204" s="23" t="s">
        <v>33635</v>
      </c>
      <c r="I204" s="25" t="s">
        <v>15</v>
      </c>
    </row>
    <row r="205" spans="2:9" ht="84" x14ac:dyDescent="0.4">
      <c r="B205" s="486">
        <v>203</v>
      </c>
      <c r="C205" s="489" t="s">
        <v>53035</v>
      </c>
      <c r="D205" s="344" t="s">
        <v>53036</v>
      </c>
      <c r="E205" s="328" t="s">
        <v>52657</v>
      </c>
      <c r="F205" s="329" t="s">
        <v>52658</v>
      </c>
      <c r="G205" s="345">
        <v>1.45</v>
      </c>
      <c r="H205" s="23" t="s">
        <v>33635</v>
      </c>
      <c r="I205" s="25" t="s">
        <v>15</v>
      </c>
    </row>
    <row r="206" spans="2:9" ht="84" x14ac:dyDescent="0.4">
      <c r="B206" s="486">
        <v>204</v>
      </c>
      <c r="C206" s="489" t="s">
        <v>53037</v>
      </c>
      <c r="D206" s="344" t="s">
        <v>53038</v>
      </c>
      <c r="E206" s="328" t="s">
        <v>52657</v>
      </c>
      <c r="F206" s="329" t="s">
        <v>52658</v>
      </c>
      <c r="G206" s="345">
        <v>1.45</v>
      </c>
      <c r="H206" s="23" t="s">
        <v>33635</v>
      </c>
      <c r="I206" s="25" t="s">
        <v>15</v>
      </c>
    </row>
    <row r="207" spans="2:9" ht="84" x14ac:dyDescent="0.4">
      <c r="B207" s="486">
        <v>205</v>
      </c>
      <c r="C207" s="489" t="s">
        <v>53039</v>
      </c>
      <c r="D207" s="344" t="s">
        <v>53040</v>
      </c>
      <c r="E207" s="328" t="s">
        <v>52657</v>
      </c>
      <c r="F207" s="329" t="s">
        <v>52658</v>
      </c>
      <c r="G207" s="345">
        <v>1.5</v>
      </c>
      <c r="H207" s="23" t="s">
        <v>33635</v>
      </c>
      <c r="I207" s="25" t="s">
        <v>15</v>
      </c>
    </row>
    <row r="208" spans="2:9" ht="84" x14ac:dyDescent="0.4">
      <c r="B208" s="486">
        <v>206</v>
      </c>
      <c r="C208" s="489" t="s">
        <v>53041</v>
      </c>
      <c r="D208" s="344" t="s">
        <v>52958</v>
      </c>
      <c r="E208" s="328" t="s">
        <v>52657</v>
      </c>
      <c r="F208" s="329" t="s">
        <v>52658</v>
      </c>
      <c r="G208" s="345">
        <v>1.45</v>
      </c>
      <c r="H208" s="23" t="s">
        <v>33635</v>
      </c>
      <c r="I208" s="25" t="s">
        <v>15</v>
      </c>
    </row>
    <row r="209" spans="2:9" ht="84" x14ac:dyDescent="0.4">
      <c r="B209" s="486">
        <v>207</v>
      </c>
      <c r="C209" s="489" t="s">
        <v>53042</v>
      </c>
      <c r="D209" s="344" t="s">
        <v>53043</v>
      </c>
      <c r="E209" s="328" t="s">
        <v>52657</v>
      </c>
      <c r="F209" s="329" t="s">
        <v>52658</v>
      </c>
      <c r="G209" s="345">
        <v>1.45</v>
      </c>
      <c r="H209" s="23" t="s">
        <v>33635</v>
      </c>
      <c r="I209" s="25" t="s">
        <v>15</v>
      </c>
    </row>
    <row r="210" spans="2:9" ht="84" x14ac:dyDescent="0.4">
      <c r="B210" s="486">
        <v>208</v>
      </c>
      <c r="C210" s="489" t="s">
        <v>53014</v>
      </c>
      <c r="D210" s="344" t="s">
        <v>53044</v>
      </c>
      <c r="E210" s="328" t="s">
        <v>52657</v>
      </c>
      <c r="F210" s="329" t="s">
        <v>52658</v>
      </c>
      <c r="G210" s="345">
        <v>1.5</v>
      </c>
      <c r="H210" s="23" t="s">
        <v>33635</v>
      </c>
      <c r="I210" s="25" t="s">
        <v>15</v>
      </c>
    </row>
    <row r="211" spans="2:9" ht="84" x14ac:dyDescent="0.4">
      <c r="B211" s="486">
        <v>209</v>
      </c>
      <c r="C211" s="489" t="s">
        <v>53045</v>
      </c>
      <c r="D211" s="344" t="s">
        <v>53046</v>
      </c>
      <c r="E211" s="328" t="s">
        <v>52657</v>
      </c>
      <c r="F211" s="329" t="s">
        <v>52658</v>
      </c>
      <c r="G211" s="345">
        <v>2</v>
      </c>
      <c r="H211" s="23" t="s">
        <v>33635</v>
      </c>
      <c r="I211" s="25" t="s">
        <v>15</v>
      </c>
    </row>
    <row r="212" spans="2:9" ht="84" x14ac:dyDescent="0.4">
      <c r="B212" s="486">
        <v>210</v>
      </c>
      <c r="C212" s="489" t="s">
        <v>53047</v>
      </c>
      <c r="D212" s="344" t="s">
        <v>53048</v>
      </c>
      <c r="E212" s="328" t="s">
        <v>52657</v>
      </c>
      <c r="F212" s="329" t="s">
        <v>52658</v>
      </c>
      <c r="G212" s="345">
        <v>1.45</v>
      </c>
      <c r="H212" s="23" t="s">
        <v>33635</v>
      </c>
      <c r="I212" s="25" t="s">
        <v>15</v>
      </c>
    </row>
    <row r="213" spans="2:9" ht="84" x14ac:dyDescent="0.4">
      <c r="B213" s="486">
        <v>211</v>
      </c>
      <c r="C213" s="489" t="s">
        <v>53049</v>
      </c>
      <c r="D213" s="344" t="s">
        <v>52976</v>
      </c>
      <c r="E213" s="328" t="s">
        <v>52657</v>
      </c>
      <c r="F213" s="329" t="s">
        <v>52658</v>
      </c>
      <c r="G213" s="345">
        <v>1.45</v>
      </c>
      <c r="H213" s="23" t="s">
        <v>33635</v>
      </c>
      <c r="I213" s="25" t="s">
        <v>15</v>
      </c>
    </row>
    <row r="214" spans="2:9" ht="84" x14ac:dyDescent="0.4">
      <c r="B214" s="486">
        <v>212</v>
      </c>
      <c r="C214" s="489" t="s">
        <v>53050</v>
      </c>
      <c r="D214" s="344" t="s">
        <v>52656</v>
      </c>
      <c r="E214" s="328" t="s">
        <v>52657</v>
      </c>
      <c r="F214" s="329" t="s">
        <v>52658</v>
      </c>
      <c r="G214" s="345">
        <v>2</v>
      </c>
      <c r="H214" s="23" t="s">
        <v>33635</v>
      </c>
      <c r="I214" s="25" t="s">
        <v>15</v>
      </c>
    </row>
    <row r="215" spans="2:9" ht="84" x14ac:dyDescent="0.4">
      <c r="B215" s="486">
        <v>213</v>
      </c>
      <c r="C215" s="489" t="s">
        <v>53051</v>
      </c>
      <c r="D215" s="344" t="s">
        <v>53052</v>
      </c>
      <c r="E215" s="328" t="s">
        <v>52657</v>
      </c>
      <c r="F215" s="329" t="s">
        <v>52658</v>
      </c>
      <c r="G215" s="345">
        <v>1.45</v>
      </c>
      <c r="H215" s="23" t="s">
        <v>33635</v>
      </c>
      <c r="I215" s="25" t="s">
        <v>15</v>
      </c>
    </row>
    <row r="216" spans="2:9" ht="84" x14ac:dyDescent="0.4">
      <c r="B216" s="486">
        <v>214</v>
      </c>
      <c r="C216" s="487" t="s">
        <v>53053</v>
      </c>
      <c r="D216" s="344" t="s">
        <v>53054</v>
      </c>
      <c r="E216" s="328" t="s">
        <v>52657</v>
      </c>
      <c r="F216" s="329" t="s">
        <v>52658</v>
      </c>
      <c r="G216" s="345">
        <v>2</v>
      </c>
      <c r="H216" s="23" t="s">
        <v>33635</v>
      </c>
      <c r="I216" s="25" t="s">
        <v>15</v>
      </c>
    </row>
    <row r="217" spans="2:9" ht="84" x14ac:dyDescent="0.4">
      <c r="B217" s="486">
        <v>215</v>
      </c>
      <c r="C217" s="487" t="s">
        <v>53055</v>
      </c>
      <c r="D217" s="344" t="s">
        <v>53056</v>
      </c>
      <c r="E217" s="328" t="s">
        <v>52657</v>
      </c>
      <c r="F217" s="329" t="s">
        <v>52658</v>
      </c>
      <c r="G217" s="345">
        <v>1.45</v>
      </c>
      <c r="H217" s="23" t="s">
        <v>33635</v>
      </c>
      <c r="I217" s="25" t="s">
        <v>15</v>
      </c>
    </row>
    <row r="218" spans="2:9" ht="84" x14ac:dyDescent="0.4">
      <c r="B218" s="486">
        <v>216</v>
      </c>
      <c r="C218" s="487" t="s">
        <v>53057</v>
      </c>
      <c r="D218" s="344" t="s">
        <v>53058</v>
      </c>
      <c r="E218" s="328" t="s">
        <v>52657</v>
      </c>
      <c r="F218" s="329" t="s">
        <v>52658</v>
      </c>
      <c r="G218" s="345">
        <v>1.7</v>
      </c>
      <c r="H218" s="23" t="s">
        <v>33635</v>
      </c>
      <c r="I218" s="25" t="s">
        <v>15</v>
      </c>
    </row>
    <row r="219" spans="2:9" ht="84" x14ac:dyDescent="0.4">
      <c r="B219" s="486">
        <v>217</v>
      </c>
      <c r="C219" s="487" t="s">
        <v>53059</v>
      </c>
      <c r="D219" s="344" t="s">
        <v>53060</v>
      </c>
      <c r="E219" s="328" t="s">
        <v>52657</v>
      </c>
      <c r="F219" s="329" t="s">
        <v>52658</v>
      </c>
      <c r="G219" s="345">
        <v>1.45</v>
      </c>
      <c r="H219" s="23" t="s">
        <v>33635</v>
      </c>
      <c r="I219" s="25" t="s">
        <v>15</v>
      </c>
    </row>
    <row r="220" spans="2:9" ht="84" x14ac:dyDescent="0.4">
      <c r="B220" s="486">
        <v>218</v>
      </c>
      <c r="C220" s="487" t="s">
        <v>53061</v>
      </c>
      <c r="D220" s="344" t="s">
        <v>53062</v>
      </c>
      <c r="E220" s="328" t="s">
        <v>52657</v>
      </c>
      <c r="F220" s="329" t="s">
        <v>52658</v>
      </c>
      <c r="G220" s="345">
        <v>1.45</v>
      </c>
      <c r="H220" s="23" t="s">
        <v>33635</v>
      </c>
      <c r="I220" s="25" t="s">
        <v>15</v>
      </c>
    </row>
    <row r="221" spans="2:9" ht="84" x14ac:dyDescent="0.4">
      <c r="B221" s="486">
        <v>219</v>
      </c>
      <c r="C221" s="487" t="s">
        <v>53063</v>
      </c>
      <c r="D221" s="344" t="s">
        <v>53064</v>
      </c>
      <c r="E221" s="328" t="s">
        <v>52657</v>
      </c>
      <c r="F221" s="329" t="s">
        <v>52658</v>
      </c>
      <c r="G221" s="345">
        <v>1.45</v>
      </c>
      <c r="H221" s="23" t="s">
        <v>33635</v>
      </c>
      <c r="I221" s="25" t="s">
        <v>15</v>
      </c>
    </row>
    <row r="222" spans="2:9" ht="84" x14ac:dyDescent="0.4">
      <c r="B222" s="486">
        <v>220</v>
      </c>
      <c r="C222" s="487" t="s">
        <v>53065</v>
      </c>
      <c r="D222" s="344" t="s">
        <v>53066</v>
      </c>
      <c r="E222" s="328" t="s">
        <v>52657</v>
      </c>
      <c r="F222" s="329" t="s">
        <v>52658</v>
      </c>
      <c r="G222" s="345">
        <v>1.7</v>
      </c>
      <c r="H222" s="23" t="s">
        <v>33635</v>
      </c>
      <c r="I222" s="25" t="s">
        <v>15</v>
      </c>
    </row>
    <row r="223" spans="2:9" ht="84" x14ac:dyDescent="0.4">
      <c r="B223" s="486">
        <v>221</v>
      </c>
      <c r="C223" s="487" t="s">
        <v>53067</v>
      </c>
      <c r="D223" s="344" t="s">
        <v>53068</v>
      </c>
      <c r="E223" s="328" t="s">
        <v>52657</v>
      </c>
      <c r="F223" s="329" t="s">
        <v>52658</v>
      </c>
      <c r="G223" s="345">
        <v>2</v>
      </c>
      <c r="H223" s="23" t="s">
        <v>33635</v>
      </c>
      <c r="I223" s="25" t="s">
        <v>15</v>
      </c>
    </row>
    <row r="224" spans="2:9" ht="84" x14ac:dyDescent="0.4">
      <c r="B224" s="486">
        <v>222</v>
      </c>
      <c r="C224" s="487" t="s">
        <v>53069</v>
      </c>
      <c r="D224" s="344" t="s">
        <v>53070</v>
      </c>
      <c r="E224" s="328" t="s">
        <v>52657</v>
      </c>
      <c r="F224" s="329" t="s">
        <v>52658</v>
      </c>
      <c r="G224" s="345">
        <v>1.45</v>
      </c>
      <c r="H224" s="23" t="s">
        <v>33635</v>
      </c>
      <c r="I224" s="25" t="s">
        <v>15</v>
      </c>
    </row>
    <row r="225" spans="2:9" ht="84" x14ac:dyDescent="0.4">
      <c r="B225" s="486">
        <v>223</v>
      </c>
      <c r="C225" s="487" t="s">
        <v>53071</v>
      </c>
      <c r="D225" s="344" t="s">
        <v>53072</v>
      </c>
      <c r="E225" s="328" t="s">
        <v>52657</v>
      </c>
      <c r="F225" s="329" t="s">
        <v>52658</v>
      </c>
      <c r="G225" s="345">
        <v>2</v>
      </c>
      <c r="H225" s="23" t="s">
        <v>33635</v>
      </c>
      <c r="I225" s="25" t="s">
        <v>15</v>
      </c>
    </row>
    <row r="226" spans="2:9" ht="84" x14ac:dyDescent="0.4">
      <c r="B226" s="486">
        <v>224</v>
      </c>
      <c r="C226" s="487" t="s">
        <v>53073</v>
      </c>
      <c r="D226" s="344" t="s">
        <v>53074</v>
      </c>
      <c r="E226" s="328" t="s">
        <v>52657</v>
      </c>
      <c r="F226" s="329" t="s">
        <v>52658</v>
      </c>
      <c r="G226" s="345">
        <v>2</v>
      </c>
      <c r="H226" s="23" t="s">
        <v>33635</v>
      </c>
      <c r="I226" s="25" t="s">
        <v>15</v>
      </c>
    </row>
    <row r="227" spans="2:9" ht="84" x14ac:dyDescent="0.4">
      <c r="B227" s="486">
        <v>225</v>
      </c>
      <c r="C227" s="487" t="s">
        <v>53075</v>
      </c>
      <c r="D227" s="344" t="s">
        <v>53076</v>
      </c>
      <c r="E227" s="328" t="s">
        <v>52657</v>
      </c>
      <c r="F227" s="329" t="s">
        <v>52658</v>
      </c>
      <c r="G227" s="345">
        <v>1.45</v>
      </c>
      <c r="H227" s="23" t="s">
        <v>33635</v>
      </c>
      <c r="I227" s="25" t="s">
        <v>15</v>
      </c>
    </row>
    <row r="228" spans="2:9" ht="84" x14ac:dyDescent="0.4">
      <c r="B228" s="486">
        <v>226</v>
      </c>
      <c r="C228" s="487" t="s">
        <v>53077</v>
      </c>
      <c r="D228" s="344" t="s">
        <v>53078</v>
      </c>
      <c r="E228" s="328" t="s">
        <v>52657</v>
      </c>
      <c r="F228" s="329" t="s">
        <v>52658</v>
      </c>
      <c r="G228" s="345">
        <v>2</v>
      </c>
      <c r="H228" s="23" t="s">
        <v>33635</v>
      </c>
      <c r="I228" s="25" t="s">
        <v>15</v>
      </c>
    </row>
    <row r="229" spans="2:9" ht="84" x14ac:dyDescent="0.4">
      <c r="B229" s="486">
        <v>227</v>
      </c>
      <c r="C229" s="487" t="s">
        <v>53079</v>
      </c>
      <c r="D229" s="344" t="s">
        <v>53080</v>
      </c>
      <c r="E229" s="328" t="s">
        <v>52657</v>
      </c>
      <c r="F229" s="329" t="s">
        <v>52658</v>
      </c>
      <c r="G229" s="345">
        <v>1.7</v>
      </c>
      <c r="H229" s="23" t="s">
        <v>33635</v>
      </c>
      <c r="I229" s="25" t="s">
        <v>15</v>
      </c>
    </row>
    <row r="230" spans="2:9" ht="84" x14ac:dyDescent="0.4">
      <c r="B230" s="486">
        <v>228</v>
      </c>
      <c r="C230" s="487" t="s">
        <v>53081</v>
      </c>
      <c r="D230" s="344" t="s">
        <v>53082</v>
      </c>
      <c r="E230" s="328" t="s">
        <v>52657</v>
      </c>
      <c r="F230" s="329" t="s">
        <v>52658</v>
      </c>
      <c r="G230" s="345">
        <v>2</v>
      </c>
      <c r="H230" s="23" t="s">
        <v>33635</v>
      </c>
      <c r="I230" s="25" t="s">
        <v>15</v>
      </c>
    </row>
    <row r="231" spans="2:9" ht="84" x14ac:dyDescent="0.4">
      <c r="B231" s="486">
        <v>229</v>
      </c>
      <c r="C231" s="487" t="s">
        <v>53083</v>
      </c>
      <c r="D231" s="344" t="s">
        <v>53084</v>
      </c>
      <c r="E231" s="328" t="s">
        <v>52657</v>
      </c>
      <c r="F231" s="329" t="s">
        <v>52658</v>
      </c>
      <c r="G231" s="345">
        <v>2</v>
      </c>
      <c r="H231" s="23" t="s">
        <v>33635</v>
      </c>
      <c r="I231" s="25" t="s">
        <v>15</v>
      </c>
    </row>
    <row r="232" spans="2:9" ht="84" x14ac:dyDescent="0.4">
      <c r="B232" s="486">
        <v>230</v>
      </c>
      <c r="C232" s="487" t="s">
        <v>53085</v>
      </c>
      <c r="D232" s="344" t="s">
        <v>52765</v>
      </c>
      <c r="E232" s="328" t="s">
        <v>52657</v>
      </c>
      <c r="F232" s="329" t="s">
        <v>52658</v>
      </c>
      <c r="G232" s="345">
        <v>2</v>
      </c>
      <c r="H232" s="23" t="s">
        <v>33635</v>
      </c>
      <c r="I232" s="25" t="s">
        <v>15</v>
      </c>
    </row>
    <row r="233" spans="2:9" ht="84" x14ac:dyDescent="0.4">
      <c r="B233" s="486">
        <v>231</v>
      </c>
      <c r="C233" s="487" t="s">
        <v>53086</v>
      </c>
      <c r="D233" s="344" t="s">
        <v>53087</v>
      </c>
      <c r="E233" s="328" t="s">
        <v>52657</v>
      </c>
      <c r="F233" s="329" t="s">
        <v>52658</v>
      </c>
      <c r="G233" s="345">
        <v>1.45</v>
      </c>
      <c r="H233" s="23" t="s">
        <v>33635</v>
      </c>
      <c r="I233" s="25" t="s">
        <v>15</v>
      </c>
    </row>
    <row r="234" spans="2:9" ht="84" x14ac:dyDescent="0.4">
      <c r="B234" s="486">
        <v>232</v>
      </c>
      <c r="C234" s="487" t="s">
        <v>53088</v>
      </c>
      <c r="D234" s="344" t="s">
        <v>53089</v>
      </c>
      <c r="E234" s="328" t="s">
        <v>52657</v>
      </c>
      <c r="F234" s="329" t="s">
        <v>52658</v>
      </c>
      <c r="G234" s="345">
        <v>2</v>
      </c>
      <c r="H234" s="23" t="s">
        <v>33635</v>
      </c>
      <c r="I234" s="25" t="s">
        <v>15</v>
      </c>
    </row>
    <row r="235" spans="2:9" ht="84" x14ac:dyDescent="0.4">
      <c r="B235" s="486">
        <v>233</v>
      </c>
      <c r="C235" s="487" t="s">
        <v>53090</v>
      </c>
      <c r="D235" s="344" t="s">
        <v>53091</v>
      </c>
      <c r="E235" s="328" t="s">
        <v>52657</v>
      </c>
      <c r="F235" s="329" t="s">
        <v>52658</v>
      </c>
      <c r="G235" s="345">
        <v>1.45</v>
      </c>
      <c r="H235" s="23" t="s">
        <v>33635</v>
      </c>
      <c r="I235" s="25" t="s">
        <v>15</v>
      </c>
    </row>
    <row r="236" spans="2:9" ht="84" x14ac:dyDescent="0.4">
      <c r="B236" s="486">
        <v>234</v>
      </c>
      <c r="C236" s="487" t="s">
        <v>53092</v>
      </c>
      <c r="D236" s="344" t="s">
        <v>52969</v>
      </c>
      <c r="E236" s="328" t="s">
        <v>52657</v>
      </c>
      <c r="F236" s="329" t="s">
        <v>52658</v>
      </c>
      <c r="G236" s="345">
        <v>2</v>
      </c>
      <c r="H236" s="23" t="s">
        <v>33635</v>
      </c>
      <c r="I236" s="25" t="s">
        <v>15</v>
      </c>
    </row>
    <row r="237" spans="2:9" ht="84" x14ac:dyDescent="0.4">
      <c r="B237" s="486">
        <v>235</v>
      </c>
      <c r="C237" s="487" t="s">
        <v>53093</v>
      </c>
      <c r="D237" s="344" t="s">
        <v>53094</v>
      </c>
      <c r="E237" s="328" t="s">
        <v>52657</v>
      </c>
      <c r="F237" s="329" t="s">
        <v>52658</v>
      </c>
      <c r="G237" s="345">
        <v>2</v>
      </c>
      <c r="H237" s="23" t="s">
        <v>33635</v>
      </c>
      <c r="I237" s="25" t="s">
        <v>15</v>
      </c>
    </row>
    <row r="238" spans="2:9" ht="84" x14ac:dyDescent="0.4">
      <c r="B238" s="486">
        <v>236</v>
      </c>
      <c r="C238" s="487" t="s">
        <v>53095</v>
      </c>
      <c r="D238" s="344" t="s">
        <v>52946</v>
      </c>
      <c r="E238" s="328" t="s">
        <v>52657</v>
      </c>
      <c r="F238" s="329" t="s">
        <v>52658</v>
      </c>
      <c r="G238" s="345">
        <v>1.45</v>
      </c>
      <c r="H238" s="23" t="s">
        <v>33635</v>
      </c>
      <c r="I238" s="25" t="s">
        <v>15</v>
      </c>
    </row>
    <row r="239" spans="2:9" ht="84" x14ac:dyDescent="0.4">
      <c r="B239" s="486">
        <v>237</v>
      </c>
      <c r="C239" s="487" t="s">
        <v>53096</v>
      </c>
      <c r="D239" s="344" t="s">
        <v>53097</v>
      </c>
      <c r="E239" s="328" t="s">
        <v>52657</v>
      </c>
      <c r="F239" s="329" t="s">
        <v>52658</v>
      </c>
      <c r="G239" s="345">
        <v>2</v>
      </c>
      <c r="H239" s="23" t="s">
        <v>33635</v>
      </c>
      <c r="I239" s="25" t="s">
        <v>15</v>
      </c>
    </row>
    <row r="240" spans="2:9" ht="84" x14ac:dyDescent="0.4">
      <c r="B240" s="486">
        <v>238</v>
      </c>
      <c r="C240" s="487" t="s">
        <v>53098</v>
      </c>
      <c r="D240" s="344" t="s">
        <v>53099</v>
      </c>
      <c r="E240" s="328" t="s">
        <v>52657</v>
      </c>
      <c r="F240" s="329" t="s">
        <v>52658</v>
      </c>
      <c r="G240" s="345">
        <v>2</v>
      </c>
      <c r="H240" s="23" t="s">
        <v>33635</v>
      </c>
      <c r="I240" s="25" t="s">
        <v>15</v>
      </c>
    </row>
    <row r="241" spans="2:9" ht="84" x14ac:dyDescent="0.4">
      <c r="B241" s="486">
        <v>239</v>
      </c>
      <c r="C241" s="489" t="s">
        <v>53100</v>
      </c>
      <c r="D241" s="344" t="s">
        <v>53101</v>
      </c>
      <c r="E241" s="328" t="s">
        <v>52657</v>
      </c>
      <c r="F241" s="329" t="s">
        <v>52658</v>
      </c>
      <c r="G241" s="345">
        <v>1.45</v>
      </c>
      <c r="H241" s="23" t="s">
        <v>33635</v>
      </c>
      <c r="I241" s="25" t="s">
        <v>15</v>
      </c>
    </row>
    <row r="242" spans="2:9" ht="84" x14ac:dyDescent="0.4">
      <c r="B242" s="486">
        <v>240</v>
      </c>
      <c r="C242" s="487" t="s">
        <v>53102</v>
      </c>
      <c r="D242" s="344" t="s">
        <v>53103</v>
      </c>
      <c r="E242" s="328" t="s">
        <v>52657</v>
      </c>
      <c r="F242" s="329" t="s">
        <v>52658</v>
      </c>
      <c r="G242" s="345">
        <v>1.45</v>
      </c>
      <c r="H242" s="23" t="s">
        <v>33635</v>
      </c>
      <c r="I242" s="25" t="s">
        <v>15</v>
      </c>
    </row>
    <row r="243" spans="2:9" ht="84" x14ac:dyDescent="0.4">
      <c r="B243" s="486">
        <v>241</v>
      </c>
      <c r="C243" s="487" t="s">
        <v>53104</v>
      </c>
      <c r="D243" s="344" t="s">
        <v>53105</v>
      </c>
      <c r="E243" s="328" t="s">
        <v>52657</v>
      </c>
      <c r="F243" s="329" t="s">
        <v>52658</v>
      </c>
      <c r="G243" s="345">
        <v>2</v>
      </c>
      <c r="H243" s="23" t="s">
        <v>33635</v>
      </c>
      <c r="I243" s="25" t="s">
        <v>15</v>
      </c>
    </row>
    <row r="244" spans="2:9" ht="84" x14ac:dyDescent="0.4">
      <c r="B244" s="486">
        <v>242</v>
      </c>
      <c r="C244" s="487" t="s">
        <v>53106</v>
      </c>
      <c r="D244" s="344" t="s">
        <v>53107</v>
      </c>
      <c r="E244" s="328" t="s">
        <v>52657</v>
      </c>
      <c r="F244" s="329" t="s">
        <v>52658</v>
      </c>
      <c r="G244" s="345">
        <v>1.45</v>
      </c>
      <c r="H244" s="23" t="s">
        <v>33635</v>
      </c>
      <c r="I244" s="25" t="s">
        <v>15</v>
      </c>
    </row>
    <row r="245" spans="2:9" ht="84" x14ac:dyDescent="0.4">
      <c r="B245" s="486">
        <v>243</v>
      </c>
      <c r="C245" s="487" t="s">
        <v>53108</v>
      </c>
      <c r="D245" s="344" t="s">
        <v>52850</v>
      </c>
      <c r="E245" s="328" t="s">
        <v>52657</v>
      </c>
      <c r="F245" s="329" t="s">
        <v>52658</v>
      </c>
      <c r="G245" s="345">
        <v>2</v>
      </c>
      <c r="H245" s="23" t="s">
        <v>33635</v>
      </c>
      <c r="I245" s="25" t="s">
        <v>15</v>
      </c>
    </row>
    <row r="246" spans="2:9" ht="84" x14ac:dyDescent="0.4">
      <c r="B246" s="486">
        <v>244</v>
      </c>
      <c r="C246" s="487" t="s">
        <v>53109</v>
      </c>
      <c r="D246" s="344" t="s">
        <v>53110</v>
      </c>
      <c r="E246" s="328" t="s">
        <v>52657</v>
      </c>
      <c r="F246" s="329" t="s">
        <v>52658</v>
      </c>
      <c r="G246" s="345">
        <v>1.9</v>
      </c>
      <c r="H246" s="23" t="s">
        <v>33635</v>
      </c>
      <c r="I246" s="25" t="s">
        <v>15</v>
      </c>
    </row>
    <row r="247" spans="2:9" ht="84" x14ac:dyDescent="0.4">
      <c r="B247" s="486">
        <v>245</v>
      </c>
      <c r="C247" s="487" t="s">
        <v>53111</v>
      </c>
      <c r="D247" s="344" t="s">
        <v>52741</v>
      </c>
      <c r="E247" s="328" t="s">
        <v>52657</v>
      </c>
      <c r="F247" s="329" t="s">
        <v>52658</v>
      </c>
      <c r="G247" s="345">
        <v>1.9</v>
      </c>
      <c r="H247" s="23" t="s">
        <v>33635</v>
      </c>
      <c r="I247" s="25" t="s">
        <v>15</v>
      </c>
    </row>
    <row r="248" spans="2:9" ht="84" x14ac:dyDescent="0.4">
      <c r="B248" s="486">
        <v>246</v>
      </c>
      <c r="C248" s="487" t="s">
        <v>53112</v>
      </c>
      <c r="D248" s="344" t="s">
        <v>53113</v>
      </c>
      <c r="E248" s="328" t="s">
        <v>52657</v>
      </c>
      <c r="F248" s="329" t="s">
        <v>52658</v>
      </c>
      <c r="G248" s="345">
        <v>1.9</v>
      </c>
      <c r="H248" s="23" t="s">
        <v>33635</v>
      </c>
      <c r="I248" s="25" t="s">
        <v>15</v>
      </c>
    </row>
    <row r="249" spans="2:9" ht="84" x14ac:dyDescent="0.4">
      <c r="B249" s="486">
        <v>247</v>
      </c>
      <c r="C249" s="487" t="s">
        <v>52877</v>
      </c>
      <c r="D249" s="344" t="s">
        <v>52878</v>
      </c>
      <c r="E249" s="328" t="s">
        <v>52657</v>
      </c>
      <c r="F249" s="329" t="s">
        <v>52658</v>
      </c>
      <c r="G249" s="345">
        <v>1.9</v>
      </c>
      <c r="H249" s="23" t="s">
        <v>33635</v>
      </c>
      <c r="I249" s="25" t="s">
        <v>15</v>
      </c>
    </row>
    <row r="250" spans="2:9" ht="84" x14ac:dyDescent="0.4">
      <c r="B250" s="486">
        <v>248</v>
      </c>
      <c r="C250" s="487" t="s">
        <v>53114</v>
      </c>
      <c r="D250" s="344" t="s">
        <v>52692</v>
      </c>
      <c r="E250" s="328" t="s">
        <v>52657</v>
      </c>
      <c r="F250" s="329" t="s">
        <v>52658</v>
      </c>
      <c r="G250" s="345">
        <v>2</v>
      </c>
      <c r="H250" s="23" t="s">
        <v>33635</v>
      </c>
      <c r="I250" s="25" t="s">
        <v>15</v>
      </c>
    </row>
    <row r="251" spans="2:9" ht="84" x14ac:dyDescent="0.4">
      <c r="B251" s="486">
        <v>249</v>
      </c>
      <c r="C251" s="487" t="s">
        <v>53115</v>
      </c>
      <c r="D251" s="344" t="s">
        <v>53116</v>
      </c>
      <c r="E251" s="328" t="s">
        <v>52657</v>
      </c>
      <c r="F251" s="329" t="s">
        <v>52658</v>
      </c>
      <c r="G251" s="345">
        <v>2</v>
      </c>
      <c r="H251" s="23" t="s">
        <v>33635</v>
      </c>
      <c r="I251" s="25" t="s">
        <v>15</v>
      </c>
    </row>
    <row r="252" spans="2:9" ht="84" x14ac:dyDescent="0.4">
      <c r="B252" s="486">
        <v>250</v>
      </c>
      <c r="C252" s="487" t="s">
        <v>53117</v>
      </c>
      <c r="D252" s="344" t="s">
        <v>53118</v>
      </c>
      <c r="E252" s="328" t="s">
        <v>52657</v>
      </c>
      <c r="F252" s="329" t="s">
        <v>52658</v>
      </c>
      <c r="G252" s="345">
        <v>1.9</v>
      </c>
      <c r="H252" s="23" t="s">
        <v>33635</v>
      </c>
      <c r="I252" s="25" t="s">
        <v>15</v>
      </c>
    </row>
    <row r="253" spans="2:9" ht="84" x14ac:dyDescent="0.4">
      <c r="B253" s="486">
        <v>251</v>
      </c>
      <c r="C253" s="487" t="s">
        <v>53119</v>
      </c>
      <c r="D253" s="344" t="s">
        <v>53078</v>
      </c>
      <c r="E253" s="328" t="s">
        <v>52657</v>
      </c>
      <c r="F253" s="329" t="s">
        <v>52658</v>
      </c>
      <c r="G253" s="345">
        <v>1.9</v>
      </c>
      <c r="H253" s="23" t="s">
        <v>33635</v>
      </c>
      <c r="I253" s="25" t="s">
        <v>15</v>
      </c>
    </row>
    <row r="254" spans="2:9" ht="84" x14ac:dyDescent="0.4">
      <c r="B254" s="486">
        <v>252</v>
      </c>
      <c r="C254" s="487" t="s">
        <v>53120</v>
      </c>
      <c r="D254" s="344" t="s">
        <v>52686</v>
      </c>
      <c r="E254" s="328" t="s">
        <v>52657</v>
      </c>
      <c r="F254" s="329" t="s">
        <v>52658</v>
      </c>
      <c r="G254" s="345">
        <v>1.9</v>
      </c>
      <c r="H254" s="23" t="s">
        <v>33635</v>
      </c>
      <c r="I254" s="25" t="s">
        <v>15</v>
      </c>
    </row>
    <row r="255" spans="2:9" ht="84" x14ac:dyDescent="0.4">
      <c r="B255" s="486">
        <v>253</v>
      </c>
      <c r="C255" s="487" t="s">
        <v>53121</v>
      </c>
      <c r="D255" s="344" t="s">
        <v>53122</v>
      </c>
      <c r="E255" s="328" t="s">
        <v>52657</v>
      </c>
      <c r="F255" s="329" t="s">
        <v>52658</v>
      </c>
      <c r="G255" s="345">
        <v>1.5</v>
      </c>
      <c r="H255" s="23" t="s">
        <v>33635</v>
      </c>
      <c r="I255" s="25" t="s">
        <v>15</v>
      </c>
    </row>
    <row r="256" spans="2:9" ht="84" x14ac:dyDescent="0.4">
      <c r="B256" s="486">
        <v>254</v>
      </c>
      <c r="C256" s="487" t="s">
        <v>53123</v>
      </c>
      <c r="D256" s="344" t="s">
        <v>53124</v>
      </c>
      <c r="E256" s="328" t="s">
        <v>52657</v>
      </c>
      <c r="F256" s="329" t="s">
        <v>52658</v>
      </c>
      <c r="G256" s="345">
        <v>1.7</v>
      </c>
      <c r="H256" s="23" t="s">
        <v>33635</v>
      </c>
      <c r="I256" s="25" t="s">
        <v>15</v>
      </c>
    </row>
    <row r="257" spans="2:9" ht="84" x14ac:dyDescent="0.4">
      <c r="B257" s="486">
        <v>255</v>
      </c>
      <c r="C257" s="487" t="s">
        <v>53125</v>
      </c>
      <c r="D257" s="344" t="s">
        <v>53044</v>
      </c>
      <c r="E257" s="328" t="s">
        <v>52657</v>
      </c>
      <c r="F257" s="329" t="s">
        <v>52658</v>
      </c>
      <c r="G257" s="345">
        <v>1.9</v>
      </c>
      <c r="H257" s="23" t="s">
        <v>33635</v>
      </c>
      <c r="I257" s="25" t="s">
        <v>15</v>
      </c>
    </row>
    <row r="258" spans="2:9" ht="84" x14ac:dyDescent="0.4">
      <c r="B258" s="486">
        <v>256</v>
      </c>
      <c r="C258" s="487" t="s">
        <v>53070</v>
      </c>
      <c r="D258" s="344" t="s">
        <v>53126</v>
      </c>
      <c r="E258" s="328" t="s">
        <v>52657</v>
      </c>
      <c r="F258" s="329" t="s">
        <v>52658</v>
      </c>
      <c r="G258" s="345">
        <v>1.9</v>
      </c>
      <c r="H258" s="23" t="s">
        <v>33635</v>
      </c>
      <c r="I258" s="25" t="s">
        <v>15</v>
      </c>
    </row>
    <row r="259" spans="2:9" ht="84" x14ac:dyDescent="0.4">
      <c r="B259" s="486">
        <v>257</v>
      </c>
      <c r="C259" s="487" t="s">
        <v>53127</v>
      </c>
      <c r="D259" s="344" t="s">
        <v>53128</v>
      </c>
      <c r="E259" s="328" t="s">
        <v>52657</v>
      </c>
      <c r="F259" s="329" t="s">
        <v>52658</v>
      </c>
      <c r="G259" s="345">
        <v>1.9</v>
      </c>
      <c r="H259" s="23" t="s">
        <v>33635</v>
      </c>
      <c r="I259" s="25" t="s">
        <v>15</v>
      </c>
    </row>
    <row r="260" spans="2:9" ht="84" x14ac:dyDescent="0.4">
      <c r="B260" s="486">
        <v>258</v>
      </c>
      <c r="C260" s="487" t="s">
        <v>53129</v>
      </c>
      <c r="D260" s="344" t="s">
        <v>53130</v>
      </c>
      <c r="E260" s="328" t="s">
        <v>52657</v>
      </c>
      <c r="F260" s="329" t="s">
        <v>52658</v>
      </c>
      <c r="G260" s="345">
        <v>1.5</v>
      </c>
      <c r="H260" s="23" t="s">
        <v>33635</v>
      </c>
      <c r="I260" s="25" t="s">
        <v>15</v>
      </c>
    </row>
    <row r="261" spans="2:9" ht="84" x14ac:dyDescent="0.4">
      <c r="B261" s="486">
        <v>259</v>
      </c>
      <c r="C261" s="487" t="s">
        <v>53131</v>
      </c>
      <c r="D261" s="344" t="s">
        <v>53132</v>
      </c>
      <c r="E261" s="328" t="s">
        <v>52657</v>
      </c>
      <c r="F261" s="329" t="s">
        <v>52658</v>
      </c>
      <c r="G261" s="345">
        <v>1.9</v>
      </c>
      <c r="H261" s="23" t="s">
        <v>33635</v>
      </c>
      <c r="I261" s="25" t="s">
        <v>15</v>
      </c>
    </row>
    <row r="262" spans="2:9" ht="84" x14ac:dyDescent="0.4">
      <c r="B262" s="486">
        <v>260</v>
      </c>
      <c r="C262" s="487" t="s">
        <v>53133</v>
      </c>
      <c r="D262" s="344" t="s">
        <v>53134</v>
      </c>
      <c r="E262" s="328" t="s">
        <v>52657</v>
      </c>
      <c r="F262" s="329" t="s">
        <v>52658</v>
      </c>
      <c r="G262" s="345">
        <v>1.9</v>
      </c>
      <c r="H262" s="23" t="s">
        <v>33635</v>
      </c>
      <c r="I262" s="25" t="s">
        <v>15</v>
      </c>
    </row>
    <row r="263" spans="2:9" ht="84" x14ac:dyDescent="0.4">
      <c r="B263" s="486">
        <v>261</v>
      </c>
      <c r="C263" s="487" t="s">
        <v>53135</v>
      </c>
      <c r="D263" s="344" t="s">
        <v>53136</v>
      </c>
      <c r="E263" s="328" t="s">
        <v>52657</v>
      </c>
      <c r="F263" s="329" t="s">
        <v>52658</v>
      </c>
      <c r="G263" s="345">
        <v>1.5</v>
      </c>
      <c r="H263" s="23" t="s">
        <v>33635</v>
      </c>
      <c r="I263" s="25" t="s">
        <v>15</v>
      </c>
    </row>
    <row r="264" spans="2:9" ht="84" x14ac:dyDescent="0.4">
      <c r="B264" s="486">
        <v>262</v>
      </c>
      <c r="C264" s="487" t="s">
        <v>53137</v>
      </c>
      <c r="D264" s="344" t="s">
        <v>53138</v>
      </c>
      <c r="E264" s="328" t="s">
        <v>52657</v>
      </c>
      <c r="F264" s="329" t="s">
        <v>52658</v>
      </c>
      <c r="G264" s="345">
        <v>2</v>
      </c>
      <c r="H264" s="23" t="s">
        <v>33635</v>
      </c>
      <c r="I264" s="25" t="s">
        <v>15</v>
      </c>
    </row>
    <row r="265" spans="2:9" ht="84" x14ac:dyDescent="0.4">
      <c r="B265" s="486">
        <v>263</v>
      </c>
      <c r="C265" s="487" t="s">
        <v>53139</v>
      </c>
      <c r="D265" s="344" t="s">
        <v>53140</v>
      </c>
      <c r="E265" s="328" t="s">
        <v>52657</v>
      </c>
      <c r="F265" s="329" t="s">
        <v>52658</v>
      </c>
      <c r="G265" s="345">
        <v>1.9</v>
      </c>
      <c r="H265" s="23" t="s">
        <v>33635</v>
      </c>
      <c r="I265" s="25" t="s">
        <v>15</v>
      </c>
    </row>
    <row r="266" spans="2:9" ht="84" x14ac:dyDescent="0.4">
      <c r="B266" s="486">
        <v>264</v>
      </c>
      <c r="C266" s="487" t="s">
        <v>53141</v>
      </c>
      <c r="D266" s="344" t="s">
        <v>53142</v>
      </c>
      <c r="E266" s="328" t="s">
        <v>52657</v>
      </c>
      <c r="F266" s="329" t="s">
        <v>52658</v>
      </c>
      <c r="G266" s="345">
        <v>1.5</v>
      </c>
      <c r="H266" s="23" t="s">
        <v>33635</v>
      </c>
      <c r="I266" s="25" t="s">
        <v>15</v>
      </c>
    </row>
    <row r="267" spans="2:9" ht="84" x14ac:dyDescent="0.4">
      <c r="B267" s="486">
        <v>265</v>
      </c>
      <c r="C267" s="487" t="s">
        <v>53143</v>
      </c>
      <c r="D267" s="344" t="s">
        <v>53144</v>
      </c>
      <c r="E267" s="328" t="s">
        <v>52657</v>
      </c>
      <c r="F267" s="329" t="s">
        <v>52658</v>
      </c>
      <c r="G267" s="345">
        <v>2</v>
      </c>
      <c r="H267" s="23" t="s">
        <v>33635</v>
      </c>
      <c r="I267" s="25" t="s">
        <v>15</v>
      </c>
    </row>
    <row r="268" spans="2:9" ht="84" x14ac:dyDescent="0.4">
      <c r="B268" s="486">
        <v>266</v>
      </c>
      <c r="C268" s="487" t="s">
        <v>53145</v>
      </c>
      <c r="D268" s="344" t="s">
        <v>53078</v>
      </c>
      <c r="E268" s="328" t="s">
        <v>52657</v>
      </c>
      <c r="F268" s="329" t="s">
        <v>52658</v>
      </c>
      <c r="G268" s="345">
        <v>2</v>
      </c>
      <c r="H268" s="23" t="s">
        <v>33635</v>
      </c>
      <c r="I268" s="25" t="s">
        <v>15</v>
      </c>
    </row>
    <row r="269" spans="2:9" ht="84" x14ac:dyDescent="0.4">
      <c r="B269" s="486">
        <v>267</v>
      </c>
      <c r="C269" s="487" t="s">
        <v>53146</v>
      </c>
      <c r="D269" s="344" t="s">
        <v>53147</v>
      </c>
      <c r="E269" s="328" t="s">
        <v>52657</v>
      </c>
      <c r="F269" s="329" t="s">
        <v>52658</v>
      </c>
      <c r="G269" s="345">
        <v>1.9</v>
      </c>
      <c r="H269" s="23" t="s">
        <v>33635</v>
      </c>
      <c r="I269" s="25" t="s">
        <v>15</v>
      </c>
    </row>
    <row r="270" spans="2:9" ht="84" x14ac:dyDescent="0.4">
      <c r="B270" s="486">
        <v>268</v>
      </c>
      <c r="C270" s="487" t="s">
        <v>53148</v>
      </c>
      <c r="D270" s="344" t="s">
        <v>53149</v>
      </c>
      <c r="E270" s="328" t="s">
        <v>52657</v>
      </c>
      <c r="F270" s="329" t="s">
        <v>52658</v>
      </c>
      <c r="G270" s="345">
        <v>1.9</v>
      </c>
      <c r="H270" s="23" t="s">
        <v>33635</v>
      </c>
      <c r="I270" s="25" t="s">
        <v>15</v>
      </c>
    </row>
    <row r="271" spans="2:9" ht="84" x14ac:dyDescent="0.4">
      <c r="B271" s="486">
        <v>269</v>
      </c>
      <c r="C271" s="487" t="s">
        <v>53150</v>
      </c>
      <c r="D271" s="344" t="s">
        <v>53151</v>
      </c>
      <c r="E271" s="328" t="s">
        <v>52657</v>
      </c>
      <c r="F271" s="329" t="s">
        <v>52658</v>
      </c>
      <c r="G271" s="345">
        <v>2</v>
      </c>
      <c r="H271" s="23" t="s">
        <v>33635</v>
      </c>
      <c r="I271" s="25" t="s">
        <v>15</v>
      </c>
    </row>
    <row r="272" spans="2:9" ht="84" x14ac:dyDescent="0.4">
      <c r="B272" s="486">
        <v>270</v>
      </c>
      <c r="C272" s="487" t="s">
        <v>53152</v>
      </c>
      <c r="D272" s="344" t="s">
        <v>53153</v>
      </c>
      <c r="E272" s="328" t="s">
        <v>52657</v>
      </c>
      <c r="F272" s="329" t="s">
        <v>52658</v>
      </c>
      <c r="G272" s="345">
        <v>1.9</v>
      </c>
      <c r="H272" s="23" t="s">
        <v>33635</v>
      </c>
      <c r="I272" s="25" t="s">
        <v>15</v>
      </c>
    </row>
    <row r="273" spans="2:9" ht="84" x14ac:dyDescent="0.4">
      <c r="B273" s="486">
        <v>271</v>
      </c>
      <c r="C273" s="487" t="s">
        <v>53154</v>
      </c>
      <c r="D273" s="344" t="s">
        <v>53155</v>
      </c>
      <c r="E273" s="328" t="s">
        <v>52657</v>
      </c>
      <c r="F273" s="329" t="s">
        <v>52658</v>
      </c>
      <c r="G273" s="345">
        <v>1.7</v>
      </c>
      <c r="H273" s="23" t="s">
        <v>33635</v>
      </c>
      <c r="I273" s="25" t="s">
        <v>15</v>
      </c>
    </row>
    <row r="274" spans="2:9" ht="84" x14ac:dyDescent="0.4">
      <c r="B274" s="486">
        <v>272</v>
      </c>
      <c r="C274" s="487" t="s">
        <v>53156</v>
      </c>
      <c r="D274" s="344" t="s">
        <v>52749</v>
      </c>
      <c r="E274" s="328" t="s">
        <v>52657</v>
      </c>
      <c r="F274" s="329" t="s">
        <v>52658</v>
      </c>
      <c r="G274" s="345">
        <v>2</v>
      </c>
      <c r="H274" s="23" t="s">
        <v>33635</v>
      </c>
      <c r="I274" s="25" t="s">
        <v>15</v>
      </c>
    </row>
    <row r="275" spans="2:9" ht="84" x14ac:dyDescent="0.4">
      <c r="B275" s="486">
        <v>273</v>
      </c>
      <c r="C275" s="487" t="s">
        <v>53157</v>
      </c>
      <c r="D275" s="344" t="s">
        <v>53158</v>
      </c>
      <c r="E275" s="328" t="s">
        <v>52657</v>
      </c>
      <c r="F275" s="329" t="s">
        <v>52658</v>
      </c>
      <c r="G275" s="345">
        <v>2</v>
      </c>
      <c r="H275" s="23" t="s">
        <v>33635</v>
      </c>
      <c r="I275" s="25" t="s">
        <v>15</v>
      </c>
    </row>
    <row r="276" spans="2:9" ht="84" x14ac:dyDescent="0.4">
      <c r="B276" s="486">
        <v>274</v>
      </c>
      <c r="C276" s="487" t="s">
        <v>53159</v>
      </c>
      <c r="D276" s="344" t="s">
        <v>53160</v>
      </c>
      <c r="E276" s="328" t="s">
        <v>52657</v>
      </c>
      <c r="F276" s="329" t="s">
        <v>52658</v>
      </c>
      <c r="G276" s="345">
        <v>1.9</v>
      </c>
      <c r="H276" s="23" t="s">
        <v>33635</v>
      </c>
      <c r="I276" s="25" t="s">
        <v>15</v>
      </c>
    </row>
    <row r="277" spans="2:9" ht="84" x14ac:dyDescent="0.4">
      <c r="B277" s="486">
        <v>275</v>
      </c>
      <c r="C277" s="487" t="s">
        <v>53161</v>
      </c>
      <c r="D277" s="344" t="s">
        <v>53162</v>
      </c>
      <c r="E277" s="328" t="s">
        <v>52657</v>
      </c>
      <c r="F277" s="329" t="s">
        <v>52658</v>
      </c>
      <c r="G277" s="345">
        <v>1.9</v>
      </c>
      <c r="H277" s="23" t="s">
        <v>33635</v>
      </c>
      <c r="I277" s="25" t="s">
        <v>15</v>
      </c>
    </row>
    <row r="278" spans="2:9" ht="84" x14ac:dyDescent="0.4">
      <c r="B278" s="486">
        <v>276</v>
      </c>
      <c r="C278" s="487" t="s">
        <v>53163</v>
      </c>
      <c r="D278" s="344" t="s">
        <v>53164</v>
      </c>
      <c r="E278" s="328" t="s">
        <v>52657</v>
      </c>
      <c r="F278" s="329" t="s">
        <v>52658</v>
      </c>
      <c r="G278" s="345">
        <v>2</v>
      </c>
      <c r="H278" s="23" t="s">
        <v>33635</v>
      </c>
      <c r="I278" s="25" t="s">
        <v>15</v>
      </c>
    </row>
    <row r="279" spans="2:9" ht="84" x14ac:dyDescent="0.4">
      <c r="B279" s="486">
        <v>277</v>
      </c>
      <c r="C279" s="487" t="s">
        <v>53165</v>
      </c>
      <c r="D279" s="344" t="s">
        <v>53166</v>
      </c>
      <c r="E279" s="328" t="s">
        <v>52657</v>
      </c>
      <c r="F279" s="329" t="s">
        <v>52658</v>
      </c>
      <c r="G279" s="345">
        <v>1.5</v>
      </c>
      <c r="H279" s="23" t="s">
        <v>33635</v>
      </c>
      <c r="I279" s="25" t="s">
        <v>15</v>
      </c>
    </row>
    <row r="280" spans="2:9" ht="84" x14ac:dyDescent="0.4">
      <c r="B280" s="486">
        <v>278</v>
      </c>
      <c r="C280" s="487" t="s">
        <v>53167</v>
      </c>
      <c r="D280" s="344" t="s">
        <v>53168</v>
      </c>
      <c r="E280" s="328" t="s">
        <v>52657</v>
      </c>
      <c r="F280" s="329" t="s">
        <v>52658</v>
      </c>
      <c r="G280" s="345">
        <v>1.9</v>
      </c>
      <c r="H280" s="23" t="s">
        <v>33635</v>
      </c>
      <c r="I280" s="25" t="s">
        <v>15</v>
      </c>
    </row>
    <row r="281" spans="2:9" ht="84" x14ac:dyDescent="0.4">
      <c r="B281" s="486">
        <v>279</v>
      </c>
      <c r="C281" s="487" t="s">
        <v>53169</v>
      </c>
      <c r="D281" s="344" t="s">
        <v>53170</v>
      </c>
      <c r="E281" s="328" t="s">
        <v>52657</v>
      </c>
      <c r="F281" s="329" t="s">
        <v>52658</v>
      </c>
      <c r="G281" s="345">
        <v>1.5</v>
      </c>
      <c r="H281" s="23" t="s">
        <v>33635</v>
      </c>
      <c r="I281" s="25" t="s">
        <v>15</v>
      </c>
    </row>
    <row r="282" spans="2:9" ht="84" x14ac:dyDescent="0.4">
      <c r="B282" s="486">
        <v>280</v>
      </c>
      <c r="C282" s="487" t="s">
        <v>34429</v>
      </c>
      <c r="D282" s="344" t="s">
        <v>53171</v>
      </c>
      <c r="E282" s="328" t="s">
        <v>52657</v>
      </c>
      <c r="F282" s="329" t="s">
        <v>52658</v>
      </c>
      <c r="G282" s="345">
        <v>2</v>
      </c>
      <c r="H282" s="23" t="s">
        <v>33635</v>
      </c>
      <c r="I282" s="25" t="s">
        <v>15</v>
      </c>
    </row>
    <row r="283" spans="2:9" ht="84" x14ac:dyDescent="0.4">
      <c r="B283" s="486">
        <v>281</v>
      </c>
      <c r="C283" s="487" t="s">
        <v>53172</v>
      </c>
      <c r="D283" s="344" t="s">
        <v>53173</v>
      </c>
      <c r="E283" s="328" t="s">
        <v>52657</v>
      </c>
      <c r="F283" s="329" t="s">
        <v>52658</v>
      </c>
      <c r="G283" s="345">
        <v>1.7</v>
      </c>
      <c r="H283" s="23" t="s">
        <v>33635</v>
      </c>
      <c r="I283" s="25" t="s">
        <v>15</v>
      </c>
    </row>
    <row r="284" spans="2:9" ht="84" x14ac:dyDescent="0.4">
      <c r="B284" s="486">
        <v>282</v>
      </c>
      <c r="C284" s="487" t="s">
        <v>53174</v>
      </c>
      <c r="D284" s="344" t="s">
        <v>53106</v>
      </c>
      <c r="E284" s="328" t="s">
        <v>52657</v>
      </c>
      <c r="F284" s="329" t="s">
        <v>52658</v>
      </c>
      <c r="G284" s="345">
        <v>3</v>
      </c>
      <c r="H284" s="23" t="s">
        <v>33635</v>
      </c>
      <c r="I284" s="25" t="s">
        <v>15</v>
      </c>
    </row>
    <row r="285" spans="2:9" ht="84" x14ac:dyDescent="0.4">
      <c r="B285" s="486">
        <v>283</v>
      </c>
      <c r="C285" s="487" t="s">
        <v>53175</v>
      </c>
      <c r="D285" s="344" t="s">
        <v>53176</v>
      </c>
      <c r="E285" s="328" t="s">
        <v>52657</v>
      </c>
      <c r="F285" s="329" t="s">
        <v>52658</v>
      </c>
      <c r="G285" s="345">
        <v>1.5</v>
      </c>
      <c r="H285" s="23" t="s">
        <v>33635</v>
      </c>
      <c r="I285" s="25" t="s">
        <v>15</v>
      </c>
    </row>
    <row r="286" spans="2:9" ht="84" x14ac:dyDescent="0.4">
      <c r="B286" s="486">
        <v>284</v>
      </c>
      <c r="C286" s="487" t="s">
        <v>53177</v>
      </c>
      <c r="D286" s="344" t="s">
        <v>53178</v>
      </c>
      <c r="E286" s="328" t="s">
        <v>52657</v>
      </c>
      <c r="F286" s="329" t="s">
        <v>52658</v>
      </c>
      <c r="G286" s="345">
        <v>3</v>
      </c>
      <c r="H286" s="23" t="s">
        <v>33635</v>
      </c>
      <c r="I286" s="25" t="s">
        <v>15</v>
      </c>
    </row>
    <row r="287" spans="2:9" ht="84" x14ac:dyDescent="0.4">
      <c r="B287" s="486">
        <v>285</v>
      </c>
      <c r="C287" s="487" t="s">
        <v>53179</v>
      </c>
      <c r="D287" s="344" t="s">
        <v>53180</v>
      </c>
      <c r="E287" s="328" t="s">
        <v>52657</v>
      </c>
      <c r="F287" s="329" t="s">
        <v>52658</v>
      </c>
      <c r="G287" s="345">
        <v>1.7</v>
      </c>
      <c r="H287" s="23" t="s">
        <v>33635</v>
      </c>
      <c r="I287" s="25" t="s">
        <v>15</v>
      </c>
    </row>
    <row r="288" spans="2:9" ht="84" x14ac:dyDescent="0.4">
      <c r="B288" s="486">
        <v>286</v>
      </c>
      <c r="C288" s="487" t="s">
        <v>53181</v>
      </c>
      <c r="D288" s="344" t="s">
        <v>53182</v>
      </c>
      <c r="E288" s="328" t="s">
        <v>52657</v>
      </c>
      <c r="F288" s="329" t="s">
        <v>52658</v>
      </c>
      <c r="G288" s="345">
        <v>3</v>
      </c>
      <c r="H288" s="23" t="s">
        <v>33635</v>
      </c>
      <c r="I288" s="25" t="s">
        <v>15</v>
      </c>
    </row>
    <row r="289" spans="2:9" ht="84" x14ac:dyDescent="0.4">
      <c r="B289" s="486">
        <v>287</v>
      </c>
      <c r="C289" s="487" t="s">
        <v>53183</v>
      </c>
      <c r="D289" s="344" t="s">
        <v>53184</v>
      </c>
      <c r="E289" s="328" t="s">
        <v>52657</v>
      </c>
      <c r="F289" s="329" t="s">
        <v>52658</v>
      </c>
      <c r="G289" s="345">
        <v>2</v>
      </c>
      <c r="H289" s="23" t="s">
        <v>33635</v>
      </c>
      <c r="I289" s="25" t="s">
        <v>15</v>
      </c>
    </row>
    <row r="290" spans="2:9" ht="84" x14ac:dyDescent="0.4">
      <c r="B290" s="486">
        <v>288</v>
      </c>
      <c r="C290" s="487" t="s">
        <v>53185</v>
      </c>
      <c r="D290" s="344" t="s">
        <v>53186</v>
      </c>
      <c r="E290" s="328" t="s">
        <v>52657</v>
      </c>
      <c r="F290" s="329" t="s">
        <v>52658</v>
      </c>
      <c r="G290" s="345">
        <v>2</v>
      </c>
      <c r="H290" s="23" t="s">
        <v>33635</v>
      </c>
      <c r="I290" s="25" t="s">
        <v>15</v>
      </c>
    </row>
    <row r="291" spans="2:9" ht="84" x14ac:dyDescent="0.4">
      <c r="B291" s="486">
        <v>289</v>
      </c>
      <c r="C291" s="487" t="s">
        <v>53187</v>
      </c>
      <c r="D291" s="344" t="s">
        <v>53188</v>
      </c>
      <c r="E291" s="328" t="s">
        <v>52657</v>
      </c>
      <c r="F291" s="329" t="s">
        <v>52658</v>
      </c>
      <c r="G291" s="345">
        <v>1.7</v>
      </c>
      <c r="H291" s="23" t="s">
        <v>33635</v>
      </c>
      <c r="I291" s="25" t="s">
        <v>15</v>
      </c>
    </row>
    <row r="292" spans="2:9" ht="84" x14ac:dyDescent="0.4">
      <c r="B292" s="486">
        <v>290</v>
      </c>
      <c r="C292" s="489" t="s">
        <v>53189</v>
      </c>
      <c r="D292" s="344" t="s">
        <v>52990</v>
      </c>
      <c r="E292" s="328" t="s">
        <v>52657</v>
      </c>
      <c r="F292" s="329" t="s">
        <v>52658</v>
      </c>
      <c r="G292" s="345">
        <v>2</v>
      </c>
      <c r="H292" s="23" t="s">
        <v>33635</v>
      </c>
      <c r="I292" s="25" t="s">
        <v>15</v>
      </c>
    </row>
    <row r="293" spans="2:9" ht="84" x14ac:dyDescent="0.4">
      <c r="B293" s="486">
        <v>291</v>
      </c>
      <c r="C293" s="487" t="s">
        <v>53190</v>
      </c>
      <c r="D293" s="344" t="s">
        <v>52702</v>
      </c>
      <c r="E293" s="328" t="s">
        <v>52657</v>
      </c>
      <c r="F293" s="329" t="s">
        <v>52658</v>
      </c>
      <c r="G293" s="345">
        <v>2</v>
      </c>
      <c r="H293" s="23" t="s">
        <v>33635</v>
      </c>
      <c r="I293" s="25" t="s">
        <v>15</v>
      </c>
    </row>
    <row r="294" spans="2:9" ht="84" x14ac:dyDescent="0.4">
      <c r="B294" s="486">
        <v>292</v>
      </c>
      <c r="C294" s="487" t="s">
        <v>53176</v>
      </c>
      <c r="D294" s="344" t="s">
        <v>52983</v>
      </c>
      <c r="E294" s="328" t="s">
        <v>52657</v>
      </c>
      <c r="F294" s="329" t="s">
        <v>52658</v>
      </c>
      <c r="G294" s="345">
        <v>2</v>
      </c>
      <c r="H294" s="23" t="s">
        <v>33635</v>
      </c>
      <c r="I294" s="25" t="s">
        <v>15</v>
      </c>
    </row>
    <row r="295" spans="2:9" ht="84" x14ac:dyDescent="0.4">
      <c r="B295" s="486">
        <v>293</v>
      </c>
      <c r="C295" s="487" t="s">
        <v>53191</v>
      </c>
      <c r="D295" s="344" t="s">
        <v>52791</v>
      </c>
      <c r="E295" s="328" t="s">
        <v>52657</v>
      </c>
      <c r="F295" s="329" t="s">
        <v>52658</v>
      </c>
      <c r="G295" s="345">
        <v>2</v>
      </c>
      <c r="H295" s="23" t="s">
        <v>33635</v>
      </c>
      <c r="I295" s="25" t="s">
        <v>15</v>
      </c>
    </row>
    <row r="296" spans="2:9" ht="84" x14ac:dyDescent="0.4">
      <c r="B296" s="486">
        <v>294</v>
      </c>
      <c r="C296" s="487" t="s">
        <v>53192</v>
      </c>
      <c r="D296" s="344" t="s">
        <v>53193</v>
      </c>
      <c r="E296" s="328" t="s">
        <v>52657</v>
      </c>
      <c r="F296" s="329" t="s">
        <v>52658</v>
      </c>
      <c r="G296" s="345">
        <v>1</v>
      </c>
      <c r="H296" s="23" t="s">
        <v>33635</v>
      </c>
      <c r="I296" s="25" t="s">
        <v>15</v>
      </c>
    </row>
    <row r="297" spans="2:9" ht="84" x14ac:dyDescent="0.4">
      <c r="B297" s="486">
        <v>295</v>
      </c>
      <c r="C297" s="487" t="s">
        <v>53194</v>
      </c>
      <c r="D297" s="344" t="s">
        <v>53195</v>
      </c>
      <c r="E297" s="328" t="s">
        <v>52657</v>
      </c>
      <c r="F297" s="329" t="s">
        <v>52658</v>
      </c>
      <c r="G297" s="345">
        <v>3</v>
      </c>
      <c r="H297" s="23" t="s">
        <v>33635</v>
      </c>
      <c r="I297" s="25" t="s">
        <v>15</v>
      </c>
    </row>
    <row r="298" spans="2:9" ht="84" x14ac:dyDescent="0.4">
      <c r="B298" s="486">
        <v>296</v>
      </c>
      <c r="C298" s="487" t="s">
        <v>53196</v>
      </c>
      <c r="D298" s="344" t="s">
        <v>52749</v>
      </c>
      <c r="E298" s="328" t="s">
        <v>52657</v>
      </c>
      <c r="F298" s="329" t="s">
        <v>52658</v>
      </c>
      <c r="G298" s="345">
        <v>3</v>
      </c>
      <c r="H298" s="23" t="s">
        <v>33635</v>
      </c>
      <c r="I298" s="25" t="s">
        <v>15</v>
      </c>
    </row>
    <row r="299" spans="2:9" ht="84" x14ac:dyDescent="0.4">
      <c r="B299" s="486">
        <v>297</v>
      </c>
      <c r="C299" s="487" t="s">
        <v>53197</v>
      </c>
      <c r="D299" s="344" t="s">
        <v>53198</v>
      </c>
      <c r="E299" s="328" t="s">
        <v>52657</v>
      </c>
      <c r="F299" s="329" t="s">
        <v>52658</v>
      </c>
      <c r="G299" s="345">
        <v>1.5</v>
      </c>
      <c r="H299" s="23" t="s">
        <v>33635</v>
      </c>
      <c r="I299" s="25" t="s">
        <v>15</v>
      </c>
    </row>
    <row r="300" spans="2:9" ht="84" x14ac:dyDescent="0.4">
      <c r="B300" s="486">
        <v>298</v>
      </c>
      <c r="C300" s="487" t="s">
        <v>53199</v>
      </c>
      <c r="D300" s="344" t="s">
        <v>53200</v>
      </c>
      <c r="E300" s="328" t="s">
        <v>52657</v>
      </c>
      <c r="F300" s="329" t="s">
        <v>52658</v>
      </c>
      <c r="G300" s="345">
        <v>1.5</v>
      </c>
      <c r="H300" s="23" t="s">
        <v>33635</v>
      </c>
      <c r="I300" s="25" t="s">
        <v>15</v>
      </c>
    </row>
    <row r="301" spans="2:9" ht="84" x14ac:dyDescent="0.4">
      <c r="B301" s="486">
        <v>299</v>
      </c>
      <c r="C301" s="487" t="s">
        <v>53201</v>
      </c>
      <c r="D301" s="344" t="s">
        <v>37043</v>
      </c>
      <c r="E301" s="328" t="s">
        <v>52657</v>
      </c>
      <c r="F301" s="329" t="s">
        <v>52658</v>
      </c>
      <c r="G301" s="345">
        <v>2</v>
      </c>
      <c r="H301" s="23" t="s">
        <v>33635</v>
      </c>
      <c r="I301" s="25" t="s">
        <v>15</v>
      </c>
    </row>
    <row r="302" spans="2:9" ht="84" x14ac:dyDescent="0.4">
      <c r="B302" s="486">
        <v>300</v>
      </c>
      <c r="C302" s="487" t="s">
        <v>53202</v>
      </c>
      <c r="D302" s="344" t="s">
        <v>53203</v>
      </c>
      <c r="E302" s="328" t="s">
        <v>52657</v>
      </c>
      <c r="F302" s="329" t="s">
        <v>52658</v>
      </c>
      <c r="G302" s="345">
        <v>2.12</v>
      </c>
      <c r="H302" s="23" t="s">
        <v>33635</v>
      </c>
      <c r="I302" s="25" t="s">
        <v>15</v>
      </c>
    </row>
    <row r="303" spans="2:9" ht="84" x14ac:dyDescent="0.4">
      <c r="B303" s="486">
        <v>301</v>
      </c>
      <c r="C303" s="487" t="s">
        <v>53204</v>
      </c>
      <c r="D303" s="344" t="s">
        <v>53048</v>
      </c>
      <c r="E303" s="328" t="s">
        <v>52657</v>
      </c>
      <c r="F303" s="329" t="s">
        <v>52658</v>
      </c>
      <c r="G303" s="345">
        <v>3</v>
      </c>
      <c r="H303" s="23" t="s">
        <v>33635</v>
      </c>
      <c r="I303" s="25" t="s">
        <v>15</v>
      </c>
    </row>
    <row r="304" spans="2:9" ht="84" x14ac:dyDescent="0.4">
      <c r="B304" s="486">
        <v>302</v>
      </c>
      <c r="C304" s="487" t="s">
        <v>53205</v>
      </c>
      <c r="D304" s="344" t="s">
        <v>53206</v>
      </c>
      <c r="E304" s="328" t="s">
        <v>52657</v>
      </c>
      <c r="F304" s="329" t="s">
        <v>52658</v>
      </c>
      <c r="G304" s="345">
        <v>2</v>
      </c>
      <c r="H304" s="23" t="s">
        <v>33635</v>
      </c>
      <c r="I304" s="25" t="s">
        <v>15</v>
      </c>
    </row>
    <row r="305" spans="2:9" ht="84" x14ac:dyDescent="0.4">
      <c r="B305" s="486">
        <v>303</v>
      </c>
      <c r="C305" s="487" t="s">
        <v>53207</v>
      </c>
      <c r="D305" s="344" t="s">
        <v>53208</v>
      </c>
      <c r="E305" s="328" t="s">
        <v>52657</v>
      </c>
      <c r="F305" s="329" t="s">
        <v>52658</v>
      </c>
      <c r="G305" s="345">
        <v>2.5</v>
      </c>
      <c r="H305" s="23" t="s">
        <v>33635</v>
      </c>
      <c r="I305" s="25" t="s">
        <v>15</v>
      </c>
    </row>
    <row r="306" spans="2:9" ht="84" x14ac:dyDescent="0.4">
      <c r="B306" s="486">
        <v>304</v>
      </c>
      <c r="C306" s="487" t="s">
        <v>53209</v>
      </c>
      <c r="D306" s="344" t="s">
        <v>53210</v>
      </c>
      <c r="E306" s="328" t="s">
        <v>52657</v>
      </c>
      <c r="F306" s="329" t="s">
        <v>52658</v>
      </c>
      <c r="G306" s="345">
        <v>1.7</v>
      </c>
      <c r="H306" s="23" t="s">
        <v>33635</v>
      </c>
      <c r="I306" s="25" t="s">
        <v>15</v>
      </c>
    </row>
    <row r="307" spans="2:9" ht="84" x14ac:dyDescent="0.4">
      <c r="B307" s="486">
        <v>305</v>
      </c>
      <c r="C307" s="487" t="s">
        <v>53211</v>
      </c>
      <c r="D307" s="344" t="s">
        <v>52784</v>
      </c>
      <c r="E307" s="328" t="s">
        <v>52657</v>
      </c>
      <c r="F307" s="329" t="s">
        <v>52658</v>
      </c>
      <c r="G307" s="345">
        <v>2</v>
      </c>
      <c r="H307" s="23" t="s">
        <v>33635</v>
      </c>
      <c r="I307" s="25" t="s">
        <v>15</v>
      </c>
    </row>
    <row r="308" spans="2:9" ht="84" x14ac:dyDescent="0.4">
      <c r="B308" s="486">
        <v>306</v>
      </c>
      <c r="C308" s="487" t="s">
        <v>53212</v>
      </c>
      <c r="D308" s="344" t="s">
        <v>52700</v>
      </c>
      <c r="E308" s="328" t="s">
        <v>52657</v>
      </c>
      <c r="F308" s="329" t="s">
        <v>52658</v>
      </c>
      <c r="G308" s="345">
        <v>2.5</v>
      </c>
      <c r="H308" s="23" t="s">
        <v>33635</v>
      </c>
      <c r="I308" s="25" t="s">
        <v>15</v>
      </c>
    </row>
    <row r="309" spans="2:9" ht="84" x14ac:dyDescent="0.4">
      <c r="B309" s="486">
        <v>307</v>
      </c>
      <c r="C309" s="487" t="s">
        <v>53213</v>
      </c>
      <c r="D309" s="344" t="s">
        <v>53214</v>
      </c>
      <c r="E309" s="328" t="s">
        <v>52657</v>
      </c>
      <c r="F309" s="329" t="s">
        <v>52658</v>
      </c>
      <c r="G309" s="345">
        <v>2</v>
      </c>
      <c r="H309" s="23" t="s">
        <v>33635</v>
      </c>
      <c r="I309" s="25" t="s">
        <v>15</v>
      </c>
    </row>
    <row r="310" spans="2:9" ht="84" x14ac:dyDescent="0.4">
      <c r="B310" s="486">
        <v>308</v>
      </c>
      <c r="C310" s="487" t="s">
        <v>53215</v>
      </c>
      <c r="D310" s="344" t="s">
        <v>53216</v>
      </c>
      <c r="E310" s="328" t="s">
        <v>52657</v>
      </c>
      <c r="F310" s="329" t="s">
        <v>52658</v>
      </c>
      <c r="G310" s="345">
        <v>3</v>
      </c>
      <c r="H310" s="23" t="s">
        <v>33635</v>
      </c>
      <c r="I310" s="25" t="s">
        <v>15</v>
      </c>
    </row>
    <row r="311" spans="2:9" ht="84" x14ac:dyDescent="0.4">
      <c r="B311" s="486">
        <v>309</v>
      </c>
      <c r="C311" s="489" t="s">
        <v>53217</v>
      </c>
      <c r="D311" s="344" t="s">
        <v>53070</v>
      </c>
      <c r="E311" s="328" t="s">
        <v>52657</v>
      </c>
      <c r="F311" s="329" t="s">
        <v>52658</v>
      </c>
      <c r="G311" s="345">
        <v>1.7</v>
      </c>
      <c r="H311" s="23" t="s">
        <v>33635</v>
      </c>
      <c r="I311" s="25" t="s">
        <v>15</v>
      </c>
    </row>
    <row r="312" spans="2:9" ht="84" x14ac:dyDescent="0.4">
      <c r="B312" s="486">
        <v>310</v>
      </c>
      <c r="C312" s="489" t="s">
        <v>53218</v>
      </c>
      <c r="D312" s="344" t="s">
        <v>53219</v>
      </c>
      <c r="E312" s="328" t="s">
        <v>52657</v>
      </c>
      <c r="F312" s="329" t="s">
        <v>52658</v>
      </c>
      <c r="G312" s="345">
        <v>2</v>
      </c>
      <c r="H312" s="23" t="s">
        <v>33635</v>
      </c>
      <c r="I312" s="25" t="s">
        <v>15</v>
      </c>
    </row>
    <row r="313" spans="2:9" ht="84" x14ac:dyDescent="0.4">
      <c r="B313" s="486">
        <v>311</v>
      </c>
      <c r="C313" s="489" t="s">
        <v>53220</v>
      </c>
      <c r="D313" s="344" t="s">
        <v>53221</v>
      </c>
      <c r="E313" s="328" t="s">
        <v>52657</v>
      </c>
      <c r="F313" s="329" t="s">
        <v>52658</v>
      </c>
      <c r="G313" s="345">
        <v>2.5</v>
      </c>
      <c r="H313" s="23" t="s">
        <v>33635</v>
      </c>
      <c r="I313" s="25" t="s">
        <v>15</v>
      </c>
    </row>
    <row r="314" spans="2:9" ht="84" x14ac:dyDescent="0.4">
      <c r="B314" s="486">
        <v>312</v>
      </c>
      <c r="C314" s="489" t="s">
        <v>53222</v>
      </c>
      <c r="D314" s="344" t="s">
        <v>53223</v>
      </c>
      <c r="E314" s="328" t="s">
        <v>52657</v>
      </c>
      <c r="F314" s="329" t="s">
        <v>52658</v>
      </c>
      <c r="G314" s="345">
        <v>1.5</v>
      </c>
      <c r="H314" s="23" t="s">
        <v>33635</v>
      </c>
      <c r="I314" s="25" t="s">
        <v>15</v>
      </c>
    </row>
    <row r="315" spans="2:9" ht="84" x14ac:dyDescent="0.4">
      <c r="B315" s="486">
        <v>313</v>
      </c>
      <c r="C315" s="489" t="s">
        <v>53224</v>
      </c>
      <c r="D315" s="344" t="s">
        <v>53225</v>
      </c>
      <c r="E315" s="328" t="s">
        <v>52657</v>
      </c>
      <c r="F315" s="329" t="s">
        <v>52658</v>
      </c>
      <c r="G315" s="345">
        <v>2</v>
      </c>
      <c r="H315" s="23" t="s">
        <v>33635</v>
      </c>
      <c r="I315" s="25" t="s">
        <v>15</v>
      </c>
    </row>
    <row r="316" spans="2:9" ht="84" x14ac:dyDescent="0.4">
      <c r="B316" s="486">
        <v>314</v>
      </c>
      <c r="C316" s="489" t="s">
        <v>53226</v>
      </c>
      <c r="D316" s="344" t="s">
        <v>53227</v>
      </c>
      <c r="E316" s="328" t="s">
        <v>52657</v>
      </c>
      <c r="F316" s="329" t="s">
        <v>52658</v>
      </c>
      <c r="G316" s="345">
        <v>3</v>
      </c>
      <c r="H316" s="23" t="s">
        <v>33635</v>
      </c>
      <c r="I316" s="25" t="s">
        <v>15</v>
      </c>
    </row>
    <row r="317" spans="2:9" ht="84" x14ac:dyDescent="0.4">
      <c r="B317" s="486">
        <v>315</v>
      </c>
      <c r="C317" s="489" t="s">
        <v>53228</v>
      </c>
      <c r="D317" s="344" t="s">
        <v>52692</v>
      </c>
      <c r="E317" s="328" t="s">
        <v>52657</v>
      </c>
      <c r="F317" s="329" t="s">
        <v>52658</v>
      </c>
      <c r="G317" s="345">
        <v>2</v>
      </c>
      <c r="H317" s="23" t="s">
        <v>33635</v>
      </c>
      <c r="I317" s="25" t="s">
        <v>15</v>
      </c>
    </row>
    <row r="318" spans="2:9" ht="84" x14ac:dyDescent="0.4">
      <c r="B318" s="486">
        <v>316</v>
      </c>
      <c r="C318" s="489" t="s">
        <v>53229</v>
      </c>
      <c r="D318" s="344" t="s">
        <v>53230</v>
      </c>
      <c r="E318" s="328" t="s">
        <v>52657</v>
      </c>
      <c r="F318" s="329" t="s">
        <v>52658</v>
      </c>
      <c r="G318" s="345">
        <v>3</v>
      </c>
      <c r="H318" s="23" t="s">
        <v>33635</v>
      </c>
      <c r="I318" s="25" t="s">
        <v>15</v>
      </c>
    </row>
    <row r="319" spans="2:9" ht="84" x14ac:dyDescent="0.4">
      <c r="B319" s="486">
        <v>317</v>
      </c>
      <c r="C319" s="489" t="s">
        <v>53231</v>
      </c>
      <c r="D319" s="344" t="s">
        <v>53232</v>
      </c>
      <c r="E319" s="328" t="s">
        <v>52657</v>
      </c>
      <c r="F319" s="329" t="s">
        <v>52658</v>
      </c>
      <c r="G319" s="345">
        <v>2.5</v>
      </c>
      <c r="H319" s="23" t="s">
        <v>33635</v>
      </c>
      <c r="I319" s="25" t="s">
        <v>15</v>
      </c>
    </row>
    <row r="320" spans="2:9" ht="84" x14ac:dyDescent="0.4">
      <c r="B320" s="486">
        <v>318</v>
      </c>
      <c r="C320" s="489" t="s">
        <v>53233</v>
      </c>
      <c r="D320" s="344" t="s">
        <v>53234</v>
      </c>
      <c r="E320" s="328" t="s">
        <v>52657</v>
      </c>
      <c r="F320" s="329" t="s">
        <v>52658</v>
      </c>
      <c r="G320" s="345">
        <v>1.5</v>
      </c>
      <c r="H320" s="23" t="s">
        <v>33635</v>
      </c>
      <c r="I320" s="25" t="s">
        <v>15</v>
      </c>
    </row>
    <row r="321" spans="2:9" ht="84" x14ac:dyDescent="0.4">
      <c r="B321" s="486">
        <v>319</v>
      </c>
      <c r="C321" s="489" t="s">
        <v>53235</v>
      </c>
      <c r="D321" s="344" t="s">
        <v>52816</v>
      </c>
      <c r="E321" s="328" t="s">
        <v>52657</v>
      </c>
      <c r="F321" s="329" t="s">
        <v>52658</v>
      </c>
      <c r="G321" s="345">
        <v>1.5</v>
      </c>
      <c r="H321" s="23" t="s">
        <v>33635</v>
      </c>
      <c r="I321" s="25" t="s">
        <v>15</v>
      </c>
    </row>
    <row r="322" spans="2:9" ht="84" x14ac:dyDescent="0.4">
      <c r="B322" s="486">
        <v>320</v>
      </c>
      <c r="C322" s="489" t="s">
        <v>53236</v>
      </c>
      <c r="D322" s="344" t="s">
        <v>53237</v>
      </c>
      <c r="E322" s="328" t="s">
        <v>52657</v>
      </c>
      <c r="F322" s="329" t="s">
        <v>52658</v>
      </c>
      <c r="G322" s="345">
        <v>1.7</v>
      </c>
      <c r="H322" s="23" t="s">
        <v>33635</v>
      </c>
      <c r="I322" s="25" t="s">
        <v>15</v>
      </c>
    </row>
    <row r="323" spans="2:9" ht="84" x14ac:dyDescent="0.4">
      <c r="B323" s="486">
        <v>321</v>
      </c>
      <c r="C323" s="489" t="s">
        <v>53237</v>
      </c>
      <c r="D323" s="344" t="s">
        <v>53238</v>
      </c>
      <c r="E323" s="328" t="s">
        <v>52657</v>
      </c>
      <c r="F323" s="329" t="s">
        <v>52658</v>
      </c>
      <c r="G323" s="345">
        <v>2.5</v>
      </c>
      <c r="H323" s="23" t="s">
        <v>33635</v>
      </c>
      <c r="I323" s="25" t="s">
        <v>15</v>
      </c>
    </row>
    <row r="324" spans="2:9" ht="84" x14ac:dyDescent="0.4">
      <c r="B324" s="486">
        <v>322</v>
      </c>
      <c r="C324" s="489" t="s">
        <v>53239</v>
      </c>
      <c r="D324" s="344" t="s">
        <v>53240</v>
      </c>
      <c r="E324" s="328" t="s">
        <v>52657</v>
      </c>
      <c r="F324" s="329" t="s">
        <v>52658</v>
      </c>
      <c r="G324" s="345">
        <v>2</v>
      </c>
      <c r="H324" s="23" t="s">
        <v>33635</v>
      </c>
      <c r="I324" s="25" t="s">
        <v>15</v>
      </c>
    </row>
    <row r="325" spans="2:9" ht="84" x14ac:dyDescent="0.4">
      <c r="B325" s="486">
        <v>323</v>
      </c>
      <c r="C325" s="489" t="s">
        <v>53241</v>
      </c>
      <c r="D325" s="344" t="s">
        <v>53242</v>
      </c>
      <c r="E325" s="328" t="s">
        <v>52657</v>
      </c>
      <c r="F325" s="329" t="s">
        <v>52658</v>
      </c>
      <c r="G325" s="345">
        <v>2</v>
      </c>
      <c r="H325" s="23" t="s">
        <v>33635</v>
      </c>
      <c r="I325" s="25" t="s">
        <v>15</v>
      </c>
    </row>
    <row r="326" spans="2:9" ht="84" x14ac:dyDescent="0.4">
      <c r="B326" s="486">
        <v>324</v>
      </c>
      <c r="C326" s="489" t="s">
        <v>53243</v>
      </c>
      <c r="D326" s="344" t="s">
        <v>53244</v>
      </c>
      <c r="E326" s="328" t="s">
        <v>52657</v>
      </c>
      <c r="F326" s="329" t="s">
        <v>52658</v>
      </c>
      <c r="G326" s="345">
        <v>2</v>
      </c>
      <c r="H326" s="23" t="s">
        <v>33635</v>
      </c>
      <c r="I326" s="25" t="s">
        <v>15</v>
      </c>
    </row>
    <row r="327" spans="2:9" ht="84" x14ac:dyDescent="0.4">
      <c r="B327" s="486">
        <v>325</v>
      </c>
      <c r="C327" s="489" t="s">
        <v>53245</v>
      </c>
      <c r="D327" s="344" t="s">
        <v>53246</v>
      </c>
      <c r="E327" s="328" t="s">
        <v>52657</v>
      </c>
      <c r="F327" s="329" t="s">
        <v>52658</v>
      </c>
      <c r="G327" s="345">
        <v>2</v>
      </c>
      <c r="H327" s="23" t="s">
        <v>33635</v>
      </c>
      <c r="I327" s="25" t="s">
        <v>15</v>
      </c>
    </row>
    <row r="328" spans="2:9" ht="84" x14ac:dyDescent="0.4">
      <c r="B328" s="486">
        <v>326</v>
      </c>
      <c r="C328" s="489" t="s">
        <v>53247</v>
      </c>
      <c r="D328" s="344" t="s">
        <v>53248</v>
      </c>
      <c r="E328" s="328" t="s">
        <v>52657</v>
      </c>
      <c r="F328" s="329" t="s">
        <v>52658</v>
      </c>
      <c r="G328" s="345">
        <v>2.5</v>
      </c>
      <c r="H328" s="23" t="s">
        <v>33635</v>
      </c>
      <c r="I328" s="25" t="s">
        <v>15</v>
      </c>
    </row>
    <row r="329" spans="2:9" ht="84" x14ac:dyDescent="0.4">
      <c r="B329" s="486">
        <v>327</v>
      </c>
      <c r="C329" s="489" t="s">
        <v>53249</v>
      </c>
      <c r="D329" s="344" t="s">
        <v>53077</v>
      </c>
      <c r="E329" s="328" t="s">
        <v>52657</v>
      </c>
      <c r="F329" s="329" t="s">
        <v>52658</v>
      </c>
      <c r="G329" s="345">
        <v>2</v>
      </c>
      <c r="H329" s="23" t="s">
        <v>33635</v>
      </c>
      <c r="I329" s="25" t="s">
        <v>15</v>
      </c>
    </row>
    <row r="330" spans="2:9" ht="84" x14ac:dyDescent="0.4">
      <c r="B330" s="486">
        <v>328</v>
      </c>
      <c r="C330" s="489" t="s">
        <v>53250</v>
      </c>
      <c r="D330" s="344" t="s">
        <v>52686</v>
      </c>
      <c r="E330" s="328" t="s">
        <v>52657</v>
      </c>
      <c r="F330" s="329" t="s">
        <v>52658</v>
      </c>
      <c r="G330" s="345">
        <v>1.5</v>
      </c>
      <c r="H330" s="23" t="s">
        <v>33635</v>
      </c>
      <c r="I330" s="25" t="s">
        <v>15</v>
      </c>
    </row>
    <row r="331" spans="2:9" ht="84" x14ac:dyDescent="0.4">
      <c r="B331" s="486">
        <v>329</v>
      </c>
      <c r="C331" s="489" t="s">
        <v>53251</v>
      </c>
      <c r="D331" s="344" t="s">
        <v>52673</v>
      </c>
      <c r="E331" s="328" t="s">
        <v>52657</v>
      </c>
      <c r="F331" s="329" t="s">
        <v>52658</v>
      </c>
      <c r="G331" s="345">
        <v>2</v>
      </c>
      <c r="H331" s="23" t="s">
        <v>33635</v>
      </c>
      <c r="I331" s="25" t="s">
        <v>15</v>
      </c>
    </row>
    <row r="332" spans="2:9" ht="84" x14ac:dyDescent="0.4">
      <c r="B332" s="486">
        <v>330</v>
      </c>
      <c r="C332" s="489" t="s">
        <v>53252</v>
      </c>
      <c r="D332" s="344" t="s">
        <v>52675</v>
      </c>
      <c r="E332" s="328" t="s">
        <v>52657</v>
      </c>
      <c r="F332" s="329" t="s">
        <v>52658</v>
      </c>
      <c r="G332" s="345">
        <v>1.5</v>
      </c>
      <c r="H332" s="23" t="s">
        <v>33635</v>
      </c>
      <c r="I332" s="25" t="s">
        <v>15</v>
      </c>
    </row>
    <row r="333" spans="2:9" ht="84" x14ac:dyDescent="0.4">
      <c r="B333" s="486">
        <v>331</v>
      </c>
      <c r="C333" s="489" t="s">
        <v>53253</v>
      </c>
      <c r="D333" s="344" t="s">
        <v>53254</v>
      </c>
      <c r="E333" s="328" t="s">
        <v>52657</v>
      </c>
      <c r="F333" s="329" t="s">
        <v>52658</v>
      </c>
      <c r="G333" s="345">
        <v>2</v>
      </c>
      <c r="H333" s="23" t="s">
        <v>33635</v>
      </c>
      <c r="I333" s="25" t="s">
        <v>15</v>
      </c>
    </row>
    <row r="334" spans="2:9" ht="84" x14ac:dyDescent="0.4">
      <c r="B334" s="486">
        <v>332</v>
      </c>
      <c r="C334" s="489" t="s">
        <v>53255</v>
      </c>
      <c r="D334" s="344" t="s">
        <v>53166</v>
      </c>
      <c r="E334" s="328" t="s">
        <v>52657</v>
      </c>
      <c r="F334" s="329" t="s">
        <v>52658</v>
      </c>
      <c r="G334" s="345">
        <v>2</v>
      </c>
      <c r="H334" s="23" t="s">
        <v>33635</v>
      </c>
      <c r="I334" s="25" t="s">
        <v>15</v>
      </c>
    </row>
    <row r="335" spans="2:9" ht="84" x14ac:dyDescent="0.4">
      <c r="B335" s="486">
        <v>333</v>
      </c>
      <c r="C335" s="489" t="s">
        <v>53256</v>
      </c>
      <c r="D335" s="344" t="s">
        <v>53257</v>
      </c>
      <c r="E335" s="328" t="s">
        <v>52657</v>
      </c>
      <c r="F335" s="329" t="s">
        <v>52658</v>
      </c>
      <c r="G335" s="345">
        <v>2.5</v>
      </c>
      <c r="H335" s="23" t="s">
        <v>33635</v>
      </c>
      <c r="I335" s="25" t="s">
        <v>15</v>
      </c>
    </row>
    <row r="336" spans="2:9" ht="84" x14ac:dyDescent="0.4">
      <c r="B336" s="486">
        <v>334</v>
      </c>
      <c r="C336" s="489" t="s">
        <v>53258</v>
      </c>
      <c r="D336" s="344" t="s">
        <v>53259</v>
      </c>
      <c r="E336" s="328" t="s">
        <v>52657</v>
      </c>
      <c r="F336" s="329" t="s">
        <v>52658</v>
      </c>
      <c r="G336" s="345">
        <v>3</v>
      </c>
      <c r="H336" s="23" t="s">
        <v>33635</v>
      </c>
      <c r="I336" s="25" t="s">
        <v>15</v>
      </c>
    </row>
    <row r="337" spans="2:9" ht="84" x14ac:dyDescent="0.4">
      <c r="B337" s="486">
        <v>335</v>
      </c>
      <c r="C337" s="489" t="s">
        <v>53260</v>
      </c>
      <c r="D337" s="344" t="s">
        <v>53261</v>
      </c>
      <c r="E337" s="328" t="s">
        <v>52657</v>
      </c>
      <c r="F337" s="329" t="s">
        <v>52658</v>
      </c>
      <c r="G337" s="345">
        <v>2</v>
      </c>
      <c r="H337" s="23" t="s">
        <v>33635</v>
      </c>
      <c r="I337" s="25" t="s">
        <v>15</v>
      </c>
    </row>
    <row r="338" spans="2:9" ht="84" x14ac:dyDescent="0.4">
      <c r="B338" s="486">
        <v>336</v>
      </c>
      <c r="C338" s="489" t="s">
        <v>53262</v>
      </c>
      <c r="D338" s="344" t="s">
        <v>53263</v>
      </c>
      <c r="E338" s="328" t="s">
        <v>52657</v>
      </c>
      <c r="F338" s="329" t="s">
        <v>52658</v>
      </c>
      <c r="G338" s="345">
        <v>2</v>
      </c>
      <c r="H338" s="23" t="s">
        <v>33635</v>
      </c>
      <c r="I338" s="25" t="s">
        <v>15</v>
      </c>
    </row>
    <row r="339" spans="2:9" ht="84" x14ac:dyDescent="0.4">
      <c r="B339" s="486">
        <v>337</v>
      </c>
      <c r="C339" s="489" t="s">
        <v>53264</v>
      </c>
      <c r="D339" s="344" t="s">
        <v>53265</v>
      </c>
      <c r="E339" s="328" t="s">
        <v>52657</v>
      </c>
      <c r="F339" s="329" t="s">
        <v>52658</v>
      </c>
      <c r="G339" s="345">
        <v>2</v>
      </c>
      <c r="H339" s="23" t="s">
        <v>33635</v>
      </c>
      <c r="I339" s="25" t="s">
        <v>15</v>
      </c>
    </row>
    <row r="340" spans="2:9" ht="84" x14ac:dyDescent="0.4">
      <c r="B340" s="486">
        <v>338</v>
      </c>
      <c r="C340" s="489" t="s">
        <v>53266</v>
      </c>
      <c r="D340" s="344" t="s">
        <v>53267</v>
      </c>
      <c r="E340" s="328" t="s">
        <v>52657</v>
      </c>
      <c r="F340" s="329" t="s">
        <v>52658</v>
      </c>
      <c r="G340" s="345">
        <v>2</v>
      </c>
      <c r="H340" s="23" t="s">
        <v>33635</v>
      </c>
      <c r="I340" s="25" t="s">
        <v>15</v>
      </c>
    </row>
    <row r="341" spans="2:9" ht="84" x14ac:dyDescent="0.4">
      <c r="B341" s="486">
        <v>339</v>
      </c>
      <c r="C341" s="489" t="s">
        <v>53268</v>
      </c>
      <c r="D341" s="344" t="s">
        <v>53269</v>
      </c>
      <c r="E341" s="328" t="s">
        <v>52657</v>
      </c>
      <c r="F341" s="329" t="s">
        <v>52658</v>
      </c>
      <c r="G341" s="345">
        <v>1.5</v>
      </c>
      <c r="H341" s="23" t="s">
        <v>33635</v>
      </c>
      <c r="I341" s="25" t="s">
        <v>15</v>
      </c>
    </row>
    <row r="342" spans="2:9" ht="84" x14ac:dyDescent="0.4">
      <c r="B342" s="486">
        <v>340</v>
      </c>
      <c r="C342" s="489" t="s">
        <v>53270</v>
      </c>
      <c r="D342" s="344" t="s">
        <v>53271</v>
      </c>
      <c r="E342" s="328" t="s">
        <v>52657</v>
      </c>
      <c r="F342" s="329" t="s">
        <v>52658</v>
      </c>
      <c r="G342" s="345">
        <v>2.5</v>
      </c>
      <c r="H342" s="23" t="s">
        <v>33635</v>
      </c>
      <c r="I342" s="25" t="s">
        <v>15</v>
      </c>
    </row>
    <row r="343" spans="2:9" ht="84" x14ac:dyDescent="0.4">
      <c r="B343" s="486">
        <v>341</v>
      </c>
      <c r="C343" s="489" t="s">
        <v>53272</v>
      </c>
      <c r="D343" s="344" t="s">
        <v>53064</v>
      </c>
      <c r="E343" s="328" t="s">
        <v>52657</v>
      </c>
      <c r="F343" s="329" t="s">
        <v>52658</v>
      </c>
      <c r="G343" s="345">
        <v>1.7</v>
      </c>
      <c r="H343" s="23" t="s">
        <v>33635</v>
      </c>
      <c r="I343" s="25" t="s">
        <v>15</v>
      </c>
    </row>
    <row r="344" spans="2:9" ht="84" x14ac:dyDescent="0.4">
      <c r="B344" s="486">
        <v>342</v>
      </c>
      <c r="C344" s="489" t="s">
        <v>53273</v>
      </c>
      <c r="D344" s="344" t="s">
        <v>53058</v>
      </c>
      <c r="E344" s="328" t="s">
        <v>52657</v>
      </c>
      <c r="F344" s="329" t="s">
        <v>52658</v>
      </c>
      <c r="G344" s="345">
        <v>1.7</v>
      </c>
      <c r="H344" s="23" t="s">
        <v>33635</v>
      </c>
      <c r="I344" s="25" t="s">
        <v>15</v>
      </c>
    </row>
    <row r="345" spans="2:9" ht="84" x14ac:dyDescent="0.4">
      <c r="B345" s="486">
        <v>343</v>
      </c>
      <c r="C345" s="489" t="s">
        <v>53274</v>
      </c>
      <c r="D345" s="344" t="s">
        <v>43833</v>
      </c>
      <c r="E345" s="328" t="s">
        <v>52657</v>
      </c>
      <c r="F345" s="329" t="s">
        <v>52658</v>
      </c>
      <c r="G345" s="345">
        <v>1.5</v>
      </c>
      <c r="H345" s="23" t="s">
        <v>33635</v>
      </c>
      <c r="I345" s="25" t="s">
        <v>15</v>
      </c>
    </row>
    <row r="346" spans="2:9" ht="84" x14ac:dyDescent="0.4">
      <c r="B346" s="486">
        <v>344</v>
      </c>
      <c r="C346" s="489" t="s">
        <v>53275</v>
      </c>
      <c r="D346" s="344" t="s">
        <v>53276</v>
      </c>
      <c r="E346" s="328" t="s">
        <v>52657</v>
      </c>
      <c r="F346" s="329" t="s">
        <v>52658</v>
      </c>
      <c r="G346" s="345">
        <v>2</v>
      </c>
      <c r="H346" s="23" t="s">
        <v>33635</v>
      </c>
      <c r="I346" s="25" t="s">
        <v>15</v>
      </c>
    </row>
    <row r="347" spans="2:9" ht="84" x14ac:dyDescent="0.4">
      <c r="B347" s="486">
        <v>345</v>
      </c>
      <c r="C347" s="489" t="s">
        <v>53277</v>
      </c>
      <c r="D347" s="344" t="s">
        <v>53278</v>
      </c>
      <c r="E347" s="328" t="s">
        <v>52657</v>
      </c>
      <c r="F347" s="329" t="s">
        <v>52658</v>
      </c>
      <c r="G347" s="345">
        <v>3</v>
      </c>
      <c r="H347" s="23" t="s">
        <v>33635</v>
      </c>
      <c r="I347" s="25" t="s">
        <v>15</v>
      </c>
    </row>
    <row r="348" spans="2:9" ht="84" x14ac:dyDescent="0.4">
      <c r="B348" s="486">
        <v>346</v>
      </c>
      <c r="C348" s="489" t="s">
        <v>53279</v>
      </c>
      <c r="D348" s="344" t="s">
        <v>53280</v>
      </c>
      <c r="E348" s="328" t="s">
        <v>52657</v>
      </c>
      <c r="F348" s="329" t="s">
        <v>52658</v>
      </c>
      <c r="G348" s="345">
        <v>1.5</v>
      </c>
      <c r="H348" s="23" t="s">
        <v>33635</v>
      </c>
      <c r="I348" s="25" t="s">
        <v>15</v>
      </c>
    </row>
    <row r="349" spans="2:9" ht="84" x14ac:dyDescent="0.4">
      <c r="B349" s="486">
        <v>347</v>
      </c>
      <c r="C349" s="489" t="s">
        <v>53281</v>
      </c>
      <c r="D349" s="344" t="s">
        <v>53282</v>
      </c>
      <c r="E349" s="328" t="s">
        <v>52657</v>
      </c>
      <c r="F349" s="329" t="s">
        <v>52658</v>
      </c>
      <c r="G349" s="345">
        <v>2</v>
      </c>
      <c r="H349" s="23" t="s">
        <v>33635</v>
      </c>
      <c r="I349" s="25" t="s">
        <v>15</v>
      </c>
    </row>
    <row r="350" spans="2:9" ht="84" x14ac:dyDescent="0.4">
      <c r="B350" s="486">
        <v>348</v>
      </c>
      <c r="C350" s="489" t="s">
        <v>53283</v>
      </c>
      <c r="D350" s="344" t="s">
        <v>53284</v>
      </c>
      <c r="E350" s="328" t="s">
        <v>52657</v>
      </c>
      <c r="F350" s="329" t="s">
        <v>52658</v>
      </c>
      <c r="G350" s="345">
        <v>2</v>
      </c>
      <c r="H350" s="23" t="s">
        <v>33635</v>
      </c>
      <c r="I350" s="25" t="s">
        <v>15</v>
      </c>
    </row>
    <row r="351" spans="2:9" ht="84" x14ac:dyDescent="0.4">
      <c r="B351" s="486">
        <v>349</v>
      </c>
      <c r="C351" s="489" t="s">
        <v>53285</v>
      </c>
      <c r="D351" s="344" t="s">
        <v>53286</v>
      </c>
      <c r="E351" s="328" t="s">
        <v>52657</v>
      </c>
      <c r="F351" s="329" t="s">
        <v>52658</v>
      </c>
      <c r="G351" s="345">
        <v>2.5</v>
      </c>
      <c r="H351" s="23" t="s">
        <v>33635</v>
      </c>
      <c r="I351" s="25" t="s">
        <v>15</v>
      </c>
    </row>
    <row r="352" spans="2:9" ht="84" x14ac:dyDescent="0.4">
      <c r="B352" s="486">
        <v>350</v>
      </c>
      <c r="C352" s="489" t="s">
        <v>53287</v>
      </c>
      <c r="D352" s="344" t="s">
        <v>53288</v>
      </c>
      <c r="E352" s="328" t="s">
        <v>52657</v>
      </c>
      <c r="F352" s="329" t="s">
        <v>52658</v>
      </c>
      <c r="G352" s="345">
        <v>2</v>
      </c>
      <c r="H352" s="23" t="s">
        <v>33635</v>
      </c>
      <c r="I352" s="25" t="s">
        <v>15</v>
      </c>
    </row>
    <row r="353" spans="2:9" ht="84" x14ac:dyDescent="0.4">
      <c r="B353" s="486">
        <v>351</v>
      </c>
      <c r="C353" s="489" t="s">
        <v>53289</v>
      </c>
      <c r="D353" s="344" t="s">
        <v>53290</v>
      </c>
      <c r="E353" s="328" t="s">
        <v>52657</v>
      </c>
      <c r="F353" s="329" t="s">
        <v>52658</v>
      </c>
      <c r="G353" s="345">
        <v>2</v>
      </c>
      <c r="H353" s="23" t="s">
        <v>33635</v>
      </c>
      <c r="I353" s="25" t="s">
        <v>15</v>
      </c>
    </row>
    <row r="354" spans="2:9" ht="84" x14ac:dyDescent="0.4">
      <c r="B354" s="486">
        <v>352</v>
      </c>
      <c r="C354" s="489" t="s">
        <v>53291</v>
      </c>
      <c r="D354" s="344" t="s">
        <v>53292</v>
      </c>
      <c r="E354" s="328" t="s">
        <v>52657</v>
      </c>
      <c r="F354" s="329" t="s">
        <v>52658</v>
      </c>
      <c r="G354" s="345">
        <v>3</v>
      </c>
      <c r="H354" s="23" t="s">
        <v>33635</v>
      </c>
      <c r="I354" s="25" t="s">
        <v>15</v>
      </c>
    </row>
    <row r="355" spans="2:9" ht="84" x14ac:dyDescent="0.4">
      <c r="B355" s="486">
        <v>353</v>
      </c>
      <c r="C355" s="489" t="s">
        <v>53293</v>
      </c>
      <c r="D355" s="344" t="s">
        <v>52824</v>
      </c>
      <c r="E355" s="328" t="s">
        <v>52657</v>
      </c>
      <c r="F355" s="329" t="s">
        <v>52658</v>
      </c>
      <c r="G355" s="345">
        <v>2</v>
      </c>
      <c r="H355" s="23" t="s">
        <v>33635</v>
      </c>
      <c r="I355" s="25" t="s">
        <v>15</v>
      </c>
    </row>
    <row r="356" spans="2:9" ht="84" x14ac:dyDescent="0.4">
      <c r="B356" s="486">
        <v>354</v>
      </c>
      <c r="C356" s="489" t="s">
        <v>53294</v>
      </c>
      <c r="D356" s="344" t="s">
        <v>53295</v>
      </c>
      <c r="E356" s="328" t="s">
        <v>52657</v>
      </c>
      <c r="F356" s="329" t="s">
        <v>52658</v>
      </c>
      <c r="G356" s="345">
        <v>2</v>
      </c>
      <c r="H356" s="23" t="s">
        <v>33635</v>
      </c>
      <c r="I356" s="25" t="s">
        <v>15</v>
      </c>
    </row>
    <row r="357" spans="2:9" ht="84" x14ac:dyDescent="0.4">
      <c r="B357" s="486">
        <v>355</v>
      </c>
      <c r="C357" s="489" t="s">
        <v>53296</v>
      </c>
      <c r="D357" s="344" t="s">
        <v>53297</v>
      </c>
      <c r="E357" s="328" t="s">
        <v>52657</v>
      </c>
      <c r="F357" s="329" t="s">
        <v>52658</v>
      </c>
      <c r="G357" s="345">
        <v>2</v>
      </c>
      <c r="H357" s="23" t="s">
        <v>33635</v>
      </c>
      <c r="I357" s="25" t="s">
        <v>15</v>
      </c>
    </row>
    <row r="358" spans="2:9" ht="84" x14ac:dyDescent="0.4">
      <c r="B358" s="486">
        <v>356</v>
      </c>
      <c r="C358" s="487" t="s">
        <v>53298</v>
      </c>
      <c r="D358" s="344" t="s">
        <v>53299</v>
      </c>
      <c r="E358" s="328" t="s">
        <v>52657</v>
      </c>
      <c r="F358" s="329" t="s">
        <v>52658</v>
      </c>
      <c r="G358" s="345">
        <v>2</v>
      </c>
      <c r="H358" s="23" t="s">
        <v>33635</v>
      </c>
      <c r="I358" s="25" t="s">
        <v>15</v>
      </c>
    </row>
    <row r="359" spans="2:9" ht="84" x14ac:dyDescent="0.4">
      <c r="B359" s="486">
        <v>357</v>
      </c>
      <c r="C359" s="487" t="s">
        <v>53300</v>
      </c>
      <c r="D359" s="344" t="s">
        <v>53301</v>
      </c>
      <c r="E359" s="328" t="s">
        <v>52657</v>
      </c>
      <c r="F359" s="329" t="s">
        <v>52658</v>
      </c>
      <c r="G359" s="345">
        <v>1.5</v>
      </c>
      <c r="H359" s="23" t="s">
        <v>33635</v>
      </c>
      <c r="I359" s="25" t="s">
        <v>15</v>
      </c>
    </row>
    <row r="360" spans="2:9" ht="84" x14ac:dyDescent="0.4">
      <c r="B360" s="486">
        <v>358</v>
      </c>
      <c r="C360" s="487" t="s">
        <v>53302</v>
      </c>
      <c r="D360" s="344" t="s">
        <v>53303</v>
      </c>
      <c r="E360" s="328" t="s">
        <v>52657</v>
      </c>
      <c r="F360" s="329" t="s">
        <v>52658</v>
      </c>
      <c r="G360" s="345">
        <v>2</v>
      </c>
      <c r="H360" s="23" t="s">
        <v>33635</v>
      </c>
      <c r="I360" s="25" t="s">
        <v>15</v>
      </c>
    </row>
    <row r="361" spans="2:9" ht="84" x14ac:dyDescent="0.4">
      <c r="B361" s="486">
        <v>359</v>
      </c>
      <c r="C361" s="487" t="s">
        <v>53290</v>
      </c>
      <c r="D361" s="344" t="s">
        <v>52700</v>
      </c>
      <c r="E361" s="328" t="s">
        <v>52657</v>
      </c>
      <c r="F361" s="329" t="s">
        <v>52658</v>
      </c>
      <c r="G361" s="345">
        <v>2</v>
      </c>
      <c r="H361" s="23" t="s">
        <v>33635</v>
      </c>
      <c r="I361" s="25" t="s">
        <v>15</v>
      </c>
    </row>
    <row r="362" spans="2:9" ht="84" x14ac:dyDescent="0.4">
      <c r="B362" s="486">
        <v>360</v>
      </c>
      <c r="C362" s="487" t="s">
        <v>52790</v>
      </c>
      <c r="D362" s="344" t="s">
        <v>53304</v>
      </c>
      <c r="E362" s="328" t="s">
        <v>52657</v>
      </c>
      <c r="F362" s="329" t="s">
        <v>52658</v>
      </c>
      <c r="G362" s="345">
        <v>1.5</v>
      </c>
      <c r="H362" s="23" t="s">
        <v>33635</v>
      </c>
      <c r="I362" s="25" t="s">
        <v>15</v>
      </c>
    </row>
    <row r="363" spans="2:9" ht="84" x14ac:dyDescent="0.4">
      <c r="B363" s="486">
        <v>361</v>
      </c>
      <c r="C363" s="487" t="s">
        <v>53305</v>
      </c>
      <c r="D363" s="344" t="s">
        <v>53306</v>
      </c>
      <c r="E363" s="328" t="s">
        <v>52657</v>
      </c>
      <c r="F363" s="329" t="s">
        <v>52658</v>
      </c>
      <c r="G363" s="345">
        <v>2.5</v>
      </c>
      <c r="H363" s="23" t="s">
        <v>33635</v>
      </c>
      <c r="I363" s="25" t="s">
        <v>15</v>
      </c>
    </row>
    <row r="364" spans="2:9" ht="84" x14ac:dyDescent="0.4">
      <c r="B364" s="486">
        <v>362</v>
      </c>
      <c r="C364" s="487" t="s">
        <v>53307</v>
      </c>
      <c r="D364" s="344" t="s">
        <v>53308</v>
      </c>
      <c r="E364" s="328" t="s">
        <v>52657</v>
      </c>
      <c r="F364" s="329" t="s">
        <v>52658</v>
      </c>
      <c r="G364" s="345">
        <v>1.7</v>
      </c>
      <c r="H364" s="23" t="s">
        <v>33635</v>
      </c>
      <c r="I364" s="25" t="s">
        <v>15</v>
      </c>
    </row>
    <row r="365" spans="2:9" ht="84" x14ac:dyDescent="0.4">
      <c r="B365" s="486">
        <v>363</v>
      </c>
      <c r="C365" s="487" t="s">
        <v>53047</v>
      </c>
      <c r="D365" s="344" t="s">
        <v>53309</v>
      </c>
      <c r="E365" s="328" t="s">
        <v>52657</v>
      </c>
      <c r="F365" s="329" t="s">
        <v>52658</v>
      </c>
      <c r="G365" s="345">
        <v>1.5</v>
      </c>
      <c r="H365" s="23" t="s">
        <v>33635</v>
      </c>
      <c r="I365" s="25" t="s">
        <v>15</v>
      </c>
    </row>
    <row r="366" spans="2:9" ht="84" x14ac:dyDescent="0.4">
      <c r="B366" s="486">
        <v>364</v>
      </c>
      <c r="C366" s="487" t="s">
        <v>52935</v>
      </c>
      <c r="D366" s="344" t="s">
        <v>53310</v>
      </c>
      <c r="E366" s="328" t="s">
        <v>52657</v>
      </c>
      <c r="F366" s="329" t="s">
        <v>52658</v>
      </c>
      <c r="G366" s="345">
        <v>2.5</v>
      </c>
      <c r="H366" s="23" t="s">
        <v>33635</v>
      </c>
      <c r="I366" s="25" t="s">
        <v>15</v>
      </c>
    </row>
    <row r="367" spans="2:9" ht="84" x14ac:dyDescent="0.4">
      <c r="B367" s="486">
        <v>365</v>
      </c>
      <c r="C367" s="487" t="s">
        <v>53311</v>
      </c>
      <c r="D367" s="344" t="s">
        <v>53312</v>
      </c>
      <c r="E367" s="328" t="s">
        <v>52657</v>
      </c>
      <c r="F367" s="329" t="s">
        <v>52658</v>
      </c>
      <c r="G367" s="345">
        <v>1.7</v>
      </c>
      <c r="H367" s="23" t="s">
        <v>33635</v>
      </c>
      <c r="I367" s="25" t="s">
        <v>15</v>
      </c>
    </row>
    <row r="368" spans="2:9" ht="84" x14ac:dyDescent="0.4">
      <c r="B368" s="486">
        <v>366</v>
      </c>
      <c r="C368" s="487" t="s">
        <v>53313</v>
      </c>
      <c r="D368" s="344" t="s">
        <v>53314</v>
      </c>
      <c r="E368" s="328" t="s">
        <v>52657</v>
      </c>
      <c r="F368" s="329" t="s">
        <v>52658</v>
      </c>
      <c r="G368" s="345">
        <v>2</v>
      </c>
      <c r="H368" s="23" t="s">
        <v>33635</v>
      </c>
      <c r="I368" s="25" t="s">
        <v>15</v>
      </c>
    </row>
    <row r="369" spans="2:9" ht="84" x14ac:dyDescent="0.4">
      <c r="B369" s="486">
        <v>367</v>
      </c>
      <c r="C369" s="487" t="s">
        <v>53315</v>
      </c>
      <c r="D369" s="344" t="s">
        <v>53316</v>
      </c>
      <c r="E369" s="328" t="s">
        <v>52657</v>
      </c>
      <c r="F369" s="329" t="s">
        <v>52658</v>
      </c>
      <c r="G369" s="345">
        <v>1.5</v>
      </c>
      <c r="H369" s="23" t="s">
        <v>33635</v>
      </c>
      <c r="I369" s="25" t="s">
        <v>15</v>
      </c>
    </row>
    <row r="370" spans="2:9" ht="84" x14ac:dyDescent="0.4">
      <c r="B370" s="486">
        <v>368</v>
      </c>
      <c r="C370" s="487" t="s">
        <v>53317</v>
      </c>
      <c r="D370" s="344" t="s">
        <v>52667</v>
      </c>
      <c r="E370" s="328" t="s">
        <v>52657</v>
      </c>
      <c r="F370" s="329" t="s">
        <v>52658</v>
      </c>
      <c r="G370" s="345">
        <v>3</v>
      </c>
      <c r="H370" s="23" t="s">
        <v>33635</v>
      </c>
      <c r="I370" s="25" t="s">
        <v>15</v>
      </c>
    </row>
    <row r="371" spans="2:9" ht="84" x14ac:dyDescent="0.4">
      <c r="B371" s="486">
        <v>369</v>
      </c>
      <c r="C371" s="487" t="s">
        <v>53318</v>
      </c>
      <c r="D371" s="344" t="s">
        <v>53319</v>
      </c>
      <c r="E371" s="328" t="s">
        <v>52657</v>
      </c>
      <c r="F371" s="329" t="s">
        <v>52658</v>
      </c>
      <c r="G371" s="345">
        <v>2.5</v>
      </c>
      <c r="H371" s="23" t="s">
        <v>33635</v>
      </c>
      <c r="I371" s="25" t="s">
        <v>15</v>
      </c>
    </row>
    <row r="372" spans="2:9" ht="84" x14ac:dyDescent="0.4">
      <c r="B372" s="486">
        <v>370</v>
      </c>
      <c r="C372" s="487" t="s">
        <v>53239</v>
      </c>
      <c r="D372" s="344" t="s">
        <v>53320</v>
      </c>
      <c r="E372" s="328" t="s">
        <v>52657</v>
      </c>
      <c r="F372" s="329" t="s">
        <v>52658</v>
      </c>
      <c r="G372" s="345">
        <v>2.5</v>
      </c>
      <c r="H372" s="23" t="s">
        <v>33635</v>
      </c>
      <c r="I372" s="25" t="s">
        <v>15</v>
      </c>
    </row>
    <row r="373" spans="2:9" ht="84" x14ac:dyDescent="0.4">
      <c r="B373" s="486">
        <v>371</v>
      </c>
      <c r="C373" s="487" t="s">
        <v>53321</v>
      </c>
      <c r="D373" s="344" t="s">
        <v>53322</v>
      </c>
      <c r="E373" s="328" t="s">
        <v>52657</v>
      </c>
      <c r="F373" s="329" t="s">
        <v>52658</v>
      </c>
      <c r="G373" s="345">
        <v>3</v>
      </c>
      <c r="H373" s="23" t="s">
        <v>33635</v>
      </c>
      <c r="I373" s="25" t="s">
        <v>15</v>
      </c>
    </row>
    <row r="374" spans="2:9" ht="84" x14ac:dyDescent="0.4">
      <c r="B374" s="486">
        <v>372</v>
      </c>
      <c r="C374" s="490" t="s">
        <v>53323</v>
      </c>
      <c r="D374" s="344" t="s">
        <v>53324</v>
      </c>
      <c r="E374" s="328" t="s">
        <v>52657</v>
      </c>
      <c r="F374" s="329" t="s">
        <v>52658</v>
      </c>
      <c r="G374" s="345">
        <v>2</v>
      </c>
      <c r="H374" s="23" t="s">
        <v>33635</v>
      </c>
      <c r="I374" s="25" t="s">
        <v>15</v>
      </c>
    </row>
    <row r="375" spans="2:9" ht="84" x14ac:dyDescent="0.4">
      <c r="B375" s="486">
        <v>373</v>
      </c>
      <c r="C375" s="489" t="s">
        <v>53325</v>
      </c>
      <c r="D375" s="344" t="s">
        <v>53326</v>
      </c>
      <c r="E375" s="328" t="s">
        <v>52657</v>
      </c>
      <c r="F375" s="329" t="s">
        <v>52658</v>
      </c>
      <c r="G375" s="345">
        <v>2</v>
      </c>
      <c r="H375" s="23" t="s">
        <v>33635</v>
      </c>
      <c r="I375" s="25" t="s">
        <v>15</v>
      </c>
    </row>
    <row r="376" spans="2:9" ht="84" x14ac:dyDescent="0.4">
      <c r="B376" s="486">
        <v>374</v>
      </c>
      <c r="C376" s="489" t="s">
        <v>53327</v>
      </c>
      <c r="D376" s="344" t="s">
        <v>53328</v>
      </c>
      <c r="E376" s="328" t="s">
        <v>52657</v>
      </c>
      <c r="F376" s="329" t="s">
        <v>52658</v>
      </c>
      <c r="G376" s="345">
        <v>2.5</v>
      </c>
      <c r="H376" s="23" t="s">
        <v>33635</v>
      </c>
      <c r="I376" s="25" t="s">
        <v>15</v>
      </c>
    </row>
    <row r="377" spans="2:9" ht="84" x14ac:dyDescent="0.4">
      <c r="B377" s="486">
        <v>375</v>
      </c>
      <c r="C377" s="489" t="s">
        <v>53329</v>
      </c>
      <c r="D377" s="349" t="s">
        <v>53330</v>
      </c>
      <c r="E377" s="328" t="s">
        <v>52657</v>
      </c>
      <c r="F377" s="329" t="s">
        <v>52658</v>
      </c>
      <c r="G377" s="350">
        <v>2.5</v>
      </c>
      <c r="H377" s="23" t="s">
        <v>33635</v>
      </c>
      <c r="I377" s="25" t="s">
        <v>15</v>
      </c>
    </row>
    <row r="378" spans="2:9" ht="84" x14ac:dyDescent="0.4">
      <c r="B378" s="486">
        <v>376</v>
      </c>
      <c r="C378" s="489" t="s">
        <v>53331</v>
      </c>
      <c r="D378" s="344" t="s">
        <v>53332</v>
      </c>
      <c r="E378" s="328" t="s">
        <v>52657</v>
      </c>
      <c r="F378" s="329" t="s">
        <v>52658</v>
      </c>
      <c r="G378" s="345">
        <v>3</v>
      </c>
      <c r="H378" s="23" t="s">
        <v>33635</v>
      </c>
      <c r="I378" s="25" t="s">
        <v>15</v>
      </c>
    </row>
    <row r="379" spans="2:9" ht="84" x14ac:dyDescent="0.4">
      <c r="B379" s="486">
        <v>377</v>
      </c>
      <c r="C379" s="489" t="s">
        <v>53333</v>
      </c>
      <c r="D379" s="344" t="s">
        <v>53334</v>
      </c>
      <c r="E379" s="328" t="s">
        <v>52657</v>
      </c>
      <c r="F379" s="329" t="s">
        <v>52658</v>
      </c>
      <c r="G379" s="345">
        <v>2</v>
      </c>
      <c r="H379" s="23" t="s">
        <v>33635</v>
      </c>
      <c r="I379" s="25" t="s">
        <v>15</v>
      </c>
    </row>
    <row r="380" spans="2:9" ht="84" x14ac:dyDescent="0.4">
      <c r="B380" s="486">
        <v>378</v>
      </c>
      <c r="C380" s="489" t="s">
        <v>53335</v>
      </c>
      <c r="D380" s="344" t="s">
        <v>52840</v>
      </c>
      <c r="E380" s="328" t="s">
        <v>52657</v>
      </c>
      <c r="F380" s="329" t="s">
        <v>52658</v>
      </c>
      <c r="G380" s="345">
        <v>2.5</v>
      </c>
      <c r="H380" s="23" t="s">
        <v>33635</v>
      </c>
      <c r="I380" s="25" t="s">
        <v>15</v>
      </c>
    </row>
    <row r="381" spans="2:9" ht="84" x14ac:dyDescent="0.4">
      <c r="B381" s="486">
        <v>379</v>
      </c>
      <c r="C381" s="489" t="s">
        <v>53336</v>
      </c>
      <c r="D381" s="344" t="s">
        <v>53337</v>
      </c>
      <c r="E381" s="328" t="s">
        <v>52657</v>
      </c>
      <c r="F381" s="329" t="s">
        <v>52658</v>
      </c>
      <c r="G381" s="345">
        <v>2</v>
      </c>
      <c r="H381" s="23" t="s">
        <v>33635</v>
      </c>
      <c r="I381" s="25" t="s">
        <v>15</v>
      </c>
    </row>
    <row r="382" spans="2:9" ht="84" x14ac:dyDescent="0.4">
      <c r="B382" s="486">
        <v>380</v>
      </c>
      <c r="C382" s="489" t="s">
        <v>53338</v>
      </c>
      <c r="D382" s="344" t="s">
        <v>52806</v>
      </c>
      <c r="E382" s="328" t="s">
        <v>52657</v>
      </c>
      <c r="F382" s="329" t="s">
        <v>52658</v>
      </c>
      <c r="G382" s="345">
        <v>1.5</v>
      </c>
      <c r="H382" s="23" t="s">
        <v>33635</v>
      </c>
      <c r="I382" s="25" t="s">
        <v>15</v>
      </c>
    </row>
    <row r="383" spans="2:9" ht="84" x14ac:dyDescent="0.4">
      <c r="B383" s="486">
        <v>381</v>
      </c>
      <c r="C383" s="489" t="s">
        <v>53339</v>
      </c>
      <c r="D383" s="344" t="s">
        <v>53259</v>
      </c>
      <c r="E383" s="328" t="s">
        <v>52657</v>
      </c>
      <c r="F383" s="329" t="s">
        <v>52658</v>
      </c>
      <c r="G383" s="345">
        <v>1.5</v>
      </c>
      <c r="H383" s="23" t="s">
        <v>33635</v>
      </c>
      <c r="I383" s="25" t="s">
        <v>15</v>
      </c>
    </row>
    <row r="384" spans="2:9" ht="84" x14ac:dyDescent="0.4">
      <c r="B384" s="486">
        <v>382</v>
      </c>
      <c r="C384" s="489" t="s">
        <v>53340</v>
      </c>
      <c r="D384" s="344" t="s">
        <v>53259</v>
      </c>
      <c r="E384" s="328" t="s">
        <v>52657</v>
      </c>
      <c r="F384" s="329" t="s">
        <v>52658</v>
      </c>
      <c r="G384" s="345">
        <v>1.7</v>
      </c>
      <c r="H384" s="23" t="s">
        <v>33635</v>
      </c>
      <c r="I384" s="25" t="s">
        <v>15</v>
      </c>
    </row>
    <row r="385" spans="2:9" ht="84" x14ac:dyDescent="0.4">
      <c r="B385" s="486">
        <v>383</v>
      </c>
      <c r="C385" s="489" t="s">
        <v>53341</v>
      </c>
      <c r="D385" s="344" t="s">
        <v>53342</v>
      </c>
      <c r="E385" s="328" t="s">
        <v>52657</v>
      </c>
      <c r="F385" s="329" t="s">
        <v>52658</v>
      </c>
      <c r="G385" s="345">
        <v>3</v>
      </c>
      <c r="H385" s="23" t="s">
        <v>33635</v>
      </c>
      <c r="I385" s="25" t="s">
        <v>15</v>
      </c>
    </row>
    <row r="386" spans="2:9" ht="84" x14ac:dyDescent="0.4">
      <c r="B386" s="486">
        <v>384</v>
      </c>
      <c r="C386" s="489" t="s">
        <v>53343</v>
      </c>
      <c r="D386" s="344" t="s">
        <v>53344</v>
      </c>
      <c r="E386" s="328" t="s">
        <v>52657</v>
      </c>
      <c r="F386" s="329" t="s">
        <v>52658</v>
      </c>
      <c r="G386" s="345">
        <v>2</v>
      </c>
      <c r="H386" s="23" t="s">
        <v>33635</v>
      </c>
      <c r="I386" s="25" t="s">
        <v>15</v>
      </c>
    </row>
    <row r="387" spans="2:9" ht="84" x14ac:dyDescent="0.4">
      <c r="B387" s="486">
        <v>385</v>
      </c>
      <c r="C387" s="489" t="s">
        <v>53345</v>
      </c>
      <c r="D387" s="344" t="s">
        <v>38228</v>
      </c>
      <c r="E387" s="328" t="s">
        <v>52657</v>
      </c>
      <c r="F387" s="329" t="s">
        <v>52658</v>
      </c>
      <c r="G387" s="345">
        <v>1.5</v>
      </c>
      <c r="H387" s="23" t="s">
        <v>33635</v>
      </c>
      <c r="I387" s="25" t="s">
        <v>15</v>
      </c>
    </row>
    <row r="388" spans="2:9" ht="84" x14ac:dyDescent="0.4">
      <c r="B388" s="486">
        <v>386</v>
      </c>
      <c r="C388" s="489" t="s">
        <v>53346</v>
      </c>
      <c r="D388" s="344" t="s">
        <v>53347</v>
      </c>
      <c r="E388" s="328" t="s">
        <v>52657</v>
      </c>
      <c r="F388" s="329" t="s">
        <v>52658</v>
      </c>
      <c r="G388" s="345">
        <v>2</v>
      </c>
      <c r="H388" s="23" t="s">
        <v>33635</v>
      </c>
      <c r="I388" s="25" t="s">
        <v>15</v>
      </c>
    </row>
    <row r="389" spans="2:9" ht="84" x14ac:dyDescent="0.4">
      <c r="B389" s="486">
        <v>387</v>
      </c>
      <c r="C389" s="489" t="s">
        <v>53348</v>
      </c>
      <c r="D389" s="344" t="s">
        <v>53349</v>
      </c>
      <c r="E389" s="328" t="s">
        <v>52657</v>
      </c>
      <c r="F389" s="329" t="s">
        <v>52658</v>
      </c>
      <c r="G389" s="345">
        <v>1.5</v>
      </c>
      <c r="H389" s="23" t="s">
        <v>33635</v>
      </c>
      <c r="I389" s="25" t="s">
        <v>15</v>
      </c>
    </row>
    <row r="390" spans="2:9" ht="84" x14ac:dyDescent="0.4">
      <c r="B390" s="486">
        <v>388</v>
      </c>
      <c r="C390" s="489" t="s">
        <v>53350</v>
      </c>
      <c r="D390" s="344" t="s">
        <v>53351</v>
      </c>
      <c r="E390" s="328" t="s">
        <v>52657</v>
      </c>
      <c r="F390" s="329" t="s">
        <v>52658</v>
      </c>
      <c r="G390" s="345">
        <v>2</v>
      </c>
      <c r="H390" s="23" t="s">
        <v>33635</v>
      </c>
      <c r="I390" s="25" t="s">
        <v>15</v>
      </c>
    </row>
    <row r="391" spans="2:9" ht="84" x14ac:dyDescent="0.4">
      <c r="B391" s="486">
        <v>389</v>
      </c>
      <c r="C391" s="489" t="s">
        <v>53352</v>
      </c>
      <c r="D391" s="344" t="s">
        <v>52793</v>
      </c>
      <c r="E391" s="328" t="s">
        <v>52657</v>
      </c>
      <c r="F391" s="329" t="s">
        <v>52658</v>
      </c>
      <c r="G391" s="345">
        <v>2.5</v>
      </c>
      <c r="H391" s="23" t="s">
        <v>33635</v>
      </c>
      <c r="I391" s="25" t="s">
        <v>15</v>
      </c>
    </row>
    <row r="392" spans="2:9" ht="84" x14ac:dyDescent="0.4">
      <c r="B392" s="486">
        <v>390</v>
      </c>
      <c r="C392" s="489" t="s">
        <v>53353</v>
      </c>
      <c r="D392" s="344" t="s">
        <v>53354</v>
      </c>
      <c r="E392" s="328" t="s">
        <v>52657</v>
      </c>
      <c r="F392" s="329" t="s">
        <v>52658</v>
      </c>
      <c r="G392" s="345">
        <v>2.5</v>
      </c>
      <c r="H392" s="23" t="s">
        <v>33635</v>
      </c>
      <c r="I392" s="25" t="s">
        <v>15</v>
      </c>
    </row>
    <row r="393" spans="2:9" ht="84" x14ac:dyDescent="0.4">
      <c r="B393" s="486">
        <v>391</v>
      </c>
      <c r="C393" s="489" t="s">
        <v>53355</v>
      </c>
      <c r="D393" s="344" t="s">
        <v>52840</v>
      </c>
      <c r="E393" s="328" t="s">
        <v>52657</v>
      </c>
      <c r="F393" s="329" t="s">
        <v>52658</v>
      </c>
      <c r="G393" s="345">
        <v>1.7</v>
      </c>
      <c r="H393" s="23" t="s">
        <v>33635</v>
      </c>
      <c r="I393" s="25" t="s">
        <v>15</v>
      </c>
    </row>
    <row r="394" spans="2:9" ht="84" x14ac:dyDescent="0.4">
      <c r="B394" s="486">
        <v>392</v>
      </c>
      <c r="C394" s="489" t="s">
        <v>53356</v>
      </c>
      <c r="D394" s="344" t="s">
        <v>53357</v>
      </c>
      <c r="E394" s="328" t="s">
        <v>52657</v>
      </c>
      <c r="F394" s="329" t="s">
        <v>52658</v>
      </c>
      <c r="G394" s="345">
        <v>2</v>
      </c>
      <c r="H394" s="23" t="s">
        <v>33635</v>
      </c>
      <c r="I394" s="25" t="s">
        <v>15</v>
      </c>
    </row>
    <row r="395" spans="2:9" ht="84" x14ac:dyDescent="0.4">
      <c r="B395" s="486">
        <v>393</v>
      </c>
      <c r="C395" s="489" t="s">
        <v>53358</v>
      </c>
      <c r="D395" s="344" t="s">
        <v>52840</v>
      </c>
      <c r="E395" s="328" t="s">
        <v>52657</v>
      </c>
      <c r="F395" s="329" t="s">
        <v>52658</v>
      </c>
      <c r="G395" s="345">
        <v>2.5</v>
      </c>
      <c r="H395" s="23" t="s">
        <v>33635</v>
      </c>
      <c r="I395" s="25" t="s">
        <v>15</v>
      </c>
    </row>
    <row r="396" spans="2:9" ht="84" x14ac:dyDescent="0.4">
      <c r="B396" s="486">
        <v>394</v>
      </c>
      <c r="C396" s="489" t="s">
        <v>53359</v>
      </c>
      <c r="D396" s="344" t="s">
        <v>53360</v>
      </c>
      <c r="E396" s="328" t="s">
        <v>52657</v>
      </c>
      <c r="F396" s="329" t="s">
        <v>52658</v>
      </c>
      <c r="G396" s="345">
        <v>2.5</v>
      </c>
      <c r="H396" s="23" t="s">
        <v>33635</v>
      </c>
      <c r="I396" s="25" t="s">
        <v>15</v>
      </c>
    </row>
    <row r="397" spans="2:9" ht="84" x14ac:dyDescent="0.4">
      <c r="B397" s="486">
        <v>395</v>
      </c>
      <c r="C397" s="489" t="s">
        <v>53361</v>
      </c>
      <c r="D397" s="344" t="s">
        <v>53362</v>
      </c>
      <c r="E397" s="328" t="s">
        <v>52657</v>
      </c>
      <c r="F397" s="329" t="s">
        <v>52658</v>
      </c>
      <c r="G397" s="345">
        <v>2</v>
      </c>
      <c r="H397" s="23" t="s">
        <v>33635</v>
      </c>
      <c r="I397" s="25" t="s">
        <v>15</v>
      </c>
    </row>
    <row r="398" spans="2:9" ht="84" x14ac:dyDescent="0.4">
      <c r="B398" s="486">
        <v>396</v>
      </c>
      <c r="C398" s="489" t="s">
        <v>53363</v>
      </c>
      <c r="D398" s="344" t="s">
        <v>52812</v>
      </c>
      <c r="E398" s="328" t="s">
        <v>52657</v>
      </c>
      <c r="F398" s="329" t="s">
        <v>52658</v>
      </c>
      <c r="G398" s="345">
        <v>2</v>
      </c>
      <c r="H398" s="23" t="s">
        <v>33635</v>
      </c>
      <c r="I398" s="25" t="s">
        <v>15</v>
      </c>
    </row>
    <row r="399" spans="2:9" ht="84" x14ac:dyDescent="0.4">
      <c r="B399" s="486">
        <v>397</v>
      </c>
      <c r="C399" s="489" t="s">
        <v>53364</v>
      </c>
      <c r="D399" s="344" t="s">
        <v>52736</v>
      </c>
      <c r="E399" s="328" t="s">
        <v>52657</v>
      </c>
      <c r="F399" s="329" t="s">
        <v>52658</v>
      </c>
      <c r="G399" s="345">
        <v>2</v>
      </c>
      <c r="H399" s="23" t="s">
        <v>33635</v>
      </c>
      <c r="I399" s="25" t="s">
        <v>15</v>
      </c>
    </row>
    <row r="400" spans="2:9" ht="84" x14ac:dyDescent="0.4">
      <c r="B400" s="486">
        <v>398</v>
      </c>
      <c r="C400" s="489" t="s">
        <v>53365</v>
      </c>
      <c r="D400" s="344" t="s">
        <v>53366</v>
      </c>
      <c r="E400" s="328" t="s">
        <v>52657</v>
      </c>
      <c r="F400" s="329" t="s">
        <v>52658</v>
      </c>
      <c r="G400" s="345">
        <v>2.5</v>
      </c>
      <c r="H400" s="23" t="s">
        <v>33635</v>
      </c>
      <c r="I400" s="25" t="s">
        <v>15</v>
      </c>
    </row>
    <row r="401" spans="2:9" ht="84" x14ac:dyDescent="0.4">
      <c r="B401" s="486">
        <v>399</v>
      </c>
      <c r="C401" s="489" t="s">
        <v>53367</v>
      </c>
      <c r="D401" s="344" t="s">
        <v>53368</v>
      </c>
      <c r="E401" s="328" t="s">
        <v>52657</v>
      </c>
      <c r="F401" s="329" t="s">
        <v>52658</v>
      </c>
      <c r="G401" s="345">
        <v>3</v>
      </c>
      <c r="H401" s="23" t="s">
        <v>33635</v>
      </c>
      <c r="I401" s="25" t="s">
        <v>15</v>
      </c>
    </row>
    <row r="402" spans="2:9" ht="84" x14ac:dyDescent="0.4">
      <c r="B402" s="486">
        <v>400</v>
      </c>
      <c r="C402" s="489" t="s">
        <v>53369</v>
      </c>
      <c r="D402" s="344" t="s">
        <v>53370</v>
      </c>
      <c r="E402" s="328" t="s">
        <v>52657</v>
      </c>
      <c r="F402" s="329" t="s">
        <v>52658</v>
      </c>
      <c r="G402" s="345">
        <v>2</v>
      </c>
      <c r="H402" s="23" t="s">
        <v>33635</v>
      </c>
      <c r="I402" s="25" t="s">
        <v>15</v>
      </c>
    </row>
    <row r="403" spans="2:9" ht="84" x14ac:dyDescent="0.4">
      <c r="B403" s="486">
        <v>401</v>
      </c>
      <c r="C403" s="489" t="s">
        <v>53371</v>
      </c>
      <c r="D403" s="344" t="s">
        <v>53372</v>
      </c>
      <c r="E403" s="328" t="s">
        <v>52657</v>
      </c>
      <c r="F403" s="329" t="s">
        <v>52658</v>
      </c>
      <c r="G403" s="345">
        <v>2</v>
      </c>
      <c r="H403" s="23" t="s">
        <v>33635</v>
      </c>
      <c r="I403" s="25" t="s">
        <v>15</v>
      </c>
    </row>
    <row r="404" spans="2:9" ht="84" x14ac:dyDescent="0.4">
      <c r="B404" s="486">
        <v>402</v>
      </c>
      <c r="C404" s="489" t="s">
        <v>53373</v>
      </c>
      <c r="D404" s="344" t="s">
        <v>52740</v>
      </c>
      <c r="E404" s="328" t="s">
        <v>52657</v>
      </c>
      <c r="F404" s="329" t="s">
        <v>52658</v>
      </c>
      <c r="G404" s="345">
        <v>3</v>
      </c>
      <c r="H404" s="23" t="s">
        <v>33635</v>
      </c>
      <c r="I404" s="25" t="s">
        <v>15</v>
      </c>
    </row>
    <row r="405" spans="2:9" ht="84" x14ac:dyDescent="0.4">
      <c r="B405" s="486">
        <v>403</v>
      </c>
      <c r="C405" s="489" t="s">
        <v>53374</v>
      </c>
      <c r="D405" s="344" t="s">
        <v>53375</v>
      </c>
      <c r="E405" s="328" t="s">
        <v>52657</v>
      </c>
      <c r="F405" s="329" t="s">
        <v>52658</v>
      </c>
      <c r="G405" s="345">
        <v>1.5</v>
      </c>
      <c r="H405" s="23" t="s">
        <v>33635</v>
      </c>
      <c r="I405" s="25" t="s">
        <v>15</v>
      </c>
    </row>
    <row r="406" spans="2:9" ht="84" x14ac:dyDescent="0.4">
      <c r="B406" s="486">
        <v>404</v>
      </c>
      <c r="C406" s="489" t="s">
        <v>53376</v>
      </c>
      <c r="D406" s="344" t="s">
        <v>53377</v>
      </c>
      <c r="E406" s="328" t="s">
        <v>52657</v>
      </c>
      <c r="F406" s="329" t="s">
        <v>52658</v>
      </c>
      <c r="G406" s="345">
        <v>3</v>
      </c>
      <c r="H406" s="23" t="s">
        <v>33635</v>
      </c>
      <c r="I406" s="25" t="s">
        <v>15</v>
      </c>
    </row>
    <row r="407" spans="2:9" ht="84" x14ac:dyDescent="0.4">
      <c r="B407" s="486">
        <v>405</v>
      </c>
      <c r="C407" s="489" t="s">
        <v>53378</v>
      </c>
      <c r="D407" s="344" t="s">
        <v>53379</v>
      </c>
      <c r="E407" s="328" t="s">
        <v>52657</v>
      </c>
      <c r="F407" s="329" t="s">
        <v>52658</v>
      </c>
      <c r="G407" s="345">
        <v>2</v>
      </c>
      <c r="H407" s="23" t="s">
        <v>33635</v>
      </c>
      <c r="I407" s="25" t="s">
        <v>15</v>
      </c>
    </row>
    <row r="408" spans="2:9" ht="84" x14ac:dyDescent="0.4">
      <c r="B408" s="486">
        <v>406</v>
      </c>
      <c r="C408" s="489" t="s">
        <v>53380</v>
      </c>
      <c r="D408" s="344" t="s">
        <v>53381</v>
      </c>
      <c r="E408" s="328" t="s">
        <v>52657</v>
      </c>
      <c r="F408" s="329" t="s">
        <v>52658</v>
      </c>
      <c r="G408" s="345">
        <v>1.5</v>
      </c>
      <c r="H408" s="23" t="s">
        <v>33635</v>
      </c>
      <c r="I408" s="25" t="s">
        <v>15</v>
      </c>
    </row>
    <row r="409" spans="2:9" ht="84" x14ac:dyDescent="0.4">
      <c r="B409" s="486">
        <v>407</v>
      </c>
      <c r="C409" s="489" t="s">
        <v>53382</v>
      </c>
      <c r="D409" s="344" t="s">
        <v>53383</v>
      </c>
      <c r="E409" s="328" t="s">
        <v>52657</v>
      </c>
      <c r="F409" s="329" t="s">
        <v>52658</v>
      </c>
      <c r="G409" s="345">
        <v>3</v>
      </c>
      <c r="H409" s="23" t="s">
        <v>33635</v>
      </c>
      <c r="I409" s="25" t="s">
        <v>15</v>
      </c>
    </row>
    <row r="410" spans="2:9" ht="84" x14ac:dyDescent="0.4">
      <c r="B410" s="486">
        <v>408</v>
      </c>
      <c r="C410" s="489" t="s">
        <v>53384</v>
      </c>
      <c r="D410" s="344" t="s">
        <v>39219</v>
      </c>
      <c r="E410" s="328" t="s">
        <v>52657</v>
      </c>
      <c r="F410" s="329" t="s">
        <v>52658</v>
      </c>
      <c r="G410" s="345">
        <v>3</v>
      </c>
      <c r="H410" s="23" t="s">
        <v>33635</v>
      </c>
      <c r="I410" s="25" t="s">
        <v>15</v>
      </c>
    </row>
    <row r="411" spans="2:9" ht="84" x14ac:dyDescent="0.4">
      <c r="B411" s="486">
        <v>409</v>
      </c>
      <c r="C411" s="489" t="s">
        <v>53385</v>
      </c>
      <c r="D411" s="344" t="s">
        <v>53386</v>
      </c>
      <c r="E411" s="328" t="s">
        <v>52657</v>
      </c>
      <c r="F411" s="329" t="s">
        <v>52658</v>
      </c>
      <c r="G411" s="345">
        <v>3</v>
      </c>
      <c r="H411" s="23" t="s">
        <v>33635</v>
      </c>
      <c r="I411" s="25" t="s">
        <v>15</v>
      </c>
    </row>
    <row r="412" spans="2:9" ht="84" x14ac:dyDescent="0.4">
      <c r="B412" s="486">
        <v>410</v>
      </c>
      <c r="C412" s="489" t="s">
        <v>53387</v>
      </c>
      <c r="D412" s="344" t="s">
        <v>53388</v>
      </c>
      <c r="E412" s="328" t="s">
        <v>52657</v>
      </c>
      <c r="F412" s="329" t="s">
        <v>52658</v>
      </c>
      <c r="G412" s="345">
        <v>2.5</v>
      </c>
      <c r="H412" s="23" t="s">
        <v>33635</v>
      </c>
      <c r="I412" s="25" t="s">
        <v>15</v>
      </c>
    </row>
    <row r="413" spans="2:9" ht="84" x14ac:dyDescent="0.4">
      <c r="B413" s="486">
        <v>411</v>
      </c>
      <c r="C413" s="489" t="s">
        <v>53389</v>
      </c>
      <c r="D413" s="344" t="s">
        <v>53390</v>
      </c>
      <c r="E413" s="328" t="s">
        <v>52657</v>
      </c>
      <c r="F413" s="329" t="s">
        <v>52658</v>
      </c>
      <c r="G413" s="345">
        <v>2</v>
      </c>
      <c r="H413" s="23" t="s">
        <v>33635</v>
      </c>
      <c r="I413" s="25" t="s">
        <v>15</v>
      </c>
    </row>
    <row r="414" spans="2:9" ht="84" x14ac:dyDescent="0.4">
      <c r="B414" s="486">
        <v>412</v>
      </c>
      <c r="C414" s="489" t="s">
        <v>53391</v>
      </c>
      <c r="D414" s="344" t="s">
        <v>53392</v>
      </c>
      <c r="E414" s="328" t="s">
        <v>52657</v>
      </c>
      <c r="F414" s="329" t="s">
        <v>52658</v>
      </c>
      <c r="G414" s="345">
        <v>2</v>
      </c>
      <c r="H414" s="23" t="s">
        <v>33635</v>
      </c>
      <c r="I414" s="25" t="s">
        <v>15</v>
      </c>
    </row>
    <row r="415" spans="2:9" ht="84" x14ac:dyDescent="0.4">
      <c r="B415" s="486">
        <v>413</v>
      </c>
      <c r="C415" s="489" t="s">
        <v>53393</v>
      </c>
      <c r="D415" s="344" t="s">
        <v>53394</v>
      </c>
      <c r="E415" s="328" t="s">
        <v>52657</v>
      </c>
      <c r="F415" s="329" t="s">
        <v>52658</v>
      </c>
      <c r="G415" s="345">
        <v>1.5</v>
      </c>
      <c r="H415" s="23" t="s">
        <v>33635</v>
      </c>
      <c r="I415" s="25" t="s">
        <v>15</v>
      </c>
    </row>
    <row r="416" spans="2:9" ht="84" x14ac:dyDescent="0.4">
      <c r="B416" s="486">
        <v>414</v>
      </c>
      <c r="C416" s="488" t="s">
        <v>53395</v>
      </c>
      <c r="D416" s="344" t="s">
        <v>53396</v>
      </c>
      <c r="E416" s="328" t="s">
        <v>52657</v>
      </c>
      <c r="F416" s="329" t="s">
        <v>52658</v>
      </c>
      <c r="G416" s="345">
        <v>2</v>
      </c>
      <c r="H416" s="23" t="s">
        <v>33635</v>
      </c>
      <c r="I416" s="25" t="s">
        <v>15</v>
      </c>
    </row>
    <row r="417" spans="2:9" ht="84" x14ac:dyDescent="0.4">
      <c r="B417" s="486">
        <v>415</v>
      </c>
      <c r="C417" s="488" t="s">
        <v>53397</v>
      </c>
      <c r="D417" s="344" t="s">
        <v>53398</v>
      </c>
      <c r="E417" s="328" t="s">
        <v>52657</v>
      </c>
      <c r="F417" s="329" t="s">
        <v>52658</v>
      </c>
      <c r="G417" s="345">
        <v>2.5</v>
      </c>
      <c r="H417" s="23" t="s">
        <v>33635</v>
      </c>
      <c r="I417" s="25" t="s">
        <v>15</v>
      </c>
    </row>
    <row r="418" spans="2:9" ht="84" x14ac:dyDescent="0.4">
      <c r="B418" s="486">
        <v>416</v>
      </c>
      <c r="C418" s="488" t="s">
        <v>53399</v>
      </c>
      <c r="D418" s="344" t="s">
        <v>53400</v>
      </c>
      <c r="E418" s="328" t="s">
        <v>52657</v>
      </c>
      <c r="F418" s="329" t="s">
        <v>52658</v>
      </c>
      <c r="G418" s="345">
        <v>2</v>
      </c>
      <c r="H418" s="23" t="s">
        <v>33635</v>
      </c>
      <c r="I418" s="25" t="s">
        <v>15</v>
      </c>
    </row>
    <row r="419" spans="2:9" ht="84" x14ac:dyDescent="0.4">
      <c r="B419" s="486">
        <v>417</v>
      </c>
      <c r="C419" s="488" t="s">
        <v>53401</v>
      </c>
      <c r="D419" s="344" t="s">
        <v>53402</v>
      </c>
      <c r="E419" s="328" t="s">
        <v>52657</v>
      </c>
      <c r="F419" s="329" t="s">
        <v>52658</v>
      </c>
      <c r="G419" s="345">
        <v>2.5</v>
      </c>
      <c r="H419" s="23" t="s">
        <v>33635</v>
      </c>
      <c r="I419" s="25" t="s">
        <v>15</v>
      </c>
    </row>
    <row r="420" spans="2:9" ht="84" x14ac:dyDescent="0.4">
      <c r="B420" s="486">
        <v>418</v>
      </c>
      <c r="C420" s="488" t="s">
        <v>53016</v>
      </c>
      <c r="D420" s="344" t="s">
        <v>53337</v>
      </c>
      <c r="E420" s="328" t="s">
        <v>52657</v>
      </c>
      <c r="F420" s="329" t="s">
        <v>52658</v>
      </c>
      <c r="G420" s="345">
        <v>2</v>
      </c>
      <c r="H420" s="23" t="s">
        <v>33635</v>
      </c>
      <c r="I420" s="25" t="s">
        <v>15</v>
      </c>
    </row>
    <row r="421" spans="2:9" ht="84" x14ac:dyDescent="0.4">
      <c r="B421" s="486">
        <v>419</v>
      </c>
      <c r="C421" s="488" t="s">
        <v>53403</v>
      </c>
      <c r="D421" s="344" t="s">
        <v>52856</v>
      </c>
      <c r="E421" s="328" t="s">
        <v>52657</v>
      </c>
      <c r="F421" s="329" t="s">
        <v>52658</v>
      </c>
      <c r="G421" s="345">
        <v>2</v>
      </c>
      <c r="H421" s="23" t="s">
        <v>33635</v>
      </c>
      <c r="I421" s="25" t="s">
        <v>15</v>
      </c>
    </row>
    <row r="422" spans="2:9" ht="84" x14ac:dyDescent="0.4">
      <c r="B422" s="486">
        <v>420</v>
      </c>
      <c r="C422" s="488" t="s">
        <v>53404</v>
      </c>
      <c r="D422" s="344" t="s">
        <v>53405</v>
      </c>
      <c r="E422" s="328" t="s">
        <v>52657</v>
      </c>
      <c r="F422" s="329" t="s">
        <v>52658</v>
      </c>
      <c r="G422" s="345">
        <v>2.5</v>
      </c>
      <c r="H422" s="23" t="s">
        <v>33635</v>
      </c>
      <c r="I422" s="25" t="s">
        <v>15</v>
      </c>
    </row>
    <row r="423" spans="2:9" ht="84" x14ac:dyDescent="0.4">
      <c r="B423" s="486">
        <v>421</v>
      </c>
      <c r="C423" s="488" t="s">
        <v>53406</v>
      </c>
      <c r="D423" s="344" t="s">
        <v>53407</v>
      </c>
      <c r="E423" s="328" t="s">
        <v>52657</v>
      </c>
      <c r="F423" s="329" t="s">
        <v>52658</v>
      </c>
      <c r="G423" s="345">
        <v>1.5</v>
      </c>
      <c r="H423" s="23" t="s">
        <v>33635</v>
      </c>
      <c r="I423" s="25" t="s">
        <v>15</v>
      </c>
    </row>
    <row r="424" spans="2:9" ht="84" x14ac:dyDescent="0.4">
      <c r="B424" s="486">
        <v>422</v>
      </c>
      <c r="C424" s="488" t="s">
        <v>53408</v>
      </c>
      <c r="D424" s="344" t="s">
        <v>53409</v>
      </c>
      <c r="E424" s="328" t="s">
        <v>52657</v>
      </c>
      <c r="F424" s="329" t="s">
        <v>52658</v>
      </c>
      <c r="G424" s="345">
        <v>2</v>
      </c>
      <c r="H424" s="23" t="s">
        <v>33635</v>
      </c>
      <c r="I424" s="25" t="s">
        <v>15</v>
      </c>
    </row>
    <row r="425" spans="2:9" ht="84" x14ac:dyDescent="0.4">
      <c r="B425" s="486">
        <v>423</v>
      </c>
      <c r="C425" s="488" t="s">
        <v>53410</v>
      </c>
      <c r="D425" s="344" t="s">
        <v>53078</v>
      </c>
      <c r="E425" s="328" t="s">
        <v>52657</v>
      </c>
      <c r="F425" s="329" t="s">
        <v>52658</v>
      </c>
      <c r="G425" s="345">
        <v>2.5</v>
      </c>
      <c r="H425" s="23" t="s">
        <v>33635</v>
      </c>
      <c r="I425" s="25" t="s">
        <v>15</v>
      </c>
    </row>
    <row r="426" spans="2:9" ht="84" x14ac:dyDescent="0.4">
      <c r="B426" s="486">
        <v>424</v>
      </c>
      <c r="C426" s="488" t="s">
        <v>53411</v>
      </c>
      <c r="D426" s="344" t="s">
        <v>53412</v>
      </c>
      <c r="E426" s="328" t="s">
        <v>52657</v>
      </c>
      <c r="F426" s="329" t="s">
        <v>52658</v>
      </c>
      <c r="G426" s="345">
        <v>1.5</v>
      </c>
      <c r="H426" s="23" t="s">
        <v>33635</v>
      </c>
      <c r="I426" s="25" t="s">
        <v>15</v>
      </c>
    </row>
    <row r="427" spans="2:9" ht="84" x14ac:dyDescent="0.4">
      <c r="B427" s="486">
        <v>425</v>
      </c>
      <c r="C427" s="488" t="s">
        <v>53413</v>
      </c>
      <c r="D427" s="344" t="s">
        <v>53414</v>
      </c>
      <c r="E427" s="328" t="s">
        <v>52657</v>
      </c>
      <c r="F427" s="329" t="s">
        <v>52658</v>
      </c>
      <c r="G427" s="345">
        <v>1.5</v>
      </c>
      <c r="H427" s="23" t="s">
        <v>33635</v>
      </c>
      <c r="I427" s="25" t="s">
        <v>15</v>
      </c>
    </row>
    <row r="428" spans="2:9" ht="84" x14ac:dyDescent="0.4">
      <c r="B428" s="486">
        <v>426</v>
      </c>
      <c r="C428" s="488" t="s">
        <v>53415</v>
      </c>
      <c r="D428" s="344" t="s">
        <v>53416</v>
      </c>
      <c r="E428" s="328" t="s">
        <v>52657</v>
      </c>
      <c r="F428" s="329" t="s">
        <v>52658</v>
      </c>
      <c r="G428" s="345">
        <v>1.7</v>
      </c>
      <c r="H428" s="23" t="s">
        <v>33635</v>
      </c>
      <c r="I428" s="25" t="s">
        <v>15</v>
      </c>
    </row>
    <row r="429" spans="2:9" ht="84" x14ac:dyDescent="0.4">
      <c r="B429" s="486">
        <v>427</v>
      </c>
      <c r="C429" s="488" t="s">
        <v>53417</v>
      </c>
      <c r="D429" s="344" t="s">
        <v>53418</v>
      </c>
      <c r="E429" s="328" t="s">
        <v>52657</v>
      </c>
      <c r="F429" s="329" t="s">
        <v>52658</v>
      </c>
      <c r="G429" s="345">
        <v>1.5</v>
      </c>
      <c r="H429" s="23" t="s">
        <v>33635</v>
      </c>
      <c r="I429" s="25" t="s">
        <v>15</v>
      </c>
    </row>
    <row r="430" spans="2:9" ht="84" x14ac:dyDescent="0.4">
      <c r="B430" s="486">
        <v>428</v>
      </c>
      <c r="C430" s="488" t="s">
        <v>53419</v>
      </c>
      <c r="D430" s="344" t="s">
        <v>53420</v>
      </c>
      <c r="E430" s="328" t="s">
        <v>52657</v>
      </c>
      <c r="F430" s="329" t="s">
        <v>52658</v>
      </c>
      <c r="G430" s="345">
        <v>3</v>
      </c>
      <c r="H430" s="23" t="s">
        <v>33635</v>
      </c>
      <c r="I430" s="25" t="s">
        <v>15</v>
      </c>
    </row>
    <row r="431" spans="2:9" ht="84" x14ac:dyDescent="0.4">
      <c r="B431" s="486">
        <v>429</v>
      </c>
      <c r="C431" s="488" t="s">
        <v>53421</v>
      </c>
      <c r="D431" s="344" t="s">
        <v>53422</v>
      </c>
      <c r="E431" s="328" t="s">
        <v>52657</v>
      </c>
      <c r="F431" s="329" t="s">
        <v>52658</v>
      </c>
      <c r="G431" s="345">
        <v>3</v>
      </c>
      <c r="H431" s="23" t="s">
        <v>33635</v>
      </c>
      <c r="I431" s="25" t="s">
        <v>15</v>
      </c>
    </row>
    <row r="432" spans="2:9" ht="84" x14ac:dyDescent="0.4">
      <c r="B432" s="486">
        <v>430</v>
      </c>
      <c r="C432" s="488" t="s">
        <v>53423</v>
      </c>
      <c r="D432" s="344" t="s">
        <v>53424</v>
      </c>
      <c r="E432" s="328" t="s">
        <v>52657</v>
      </c>
      <c r="F432" s="329" t="s">
        <v>52658</v>
      </c>
      <c r="G432" s="345">
        <v>3</v>
      </c>
      <c r="H432" s="23" t="s">
        <v>33635</v>
      </c>
      <c r="I432" s="25" t="s">
        <v>15</v>
      </c>
    </row>
    <row r="433" spans="2:9" ht="84" x14ac:dyDescent="0.4">
      <c r="B433" s="486">
        <v>431</v>
      </c>
      <c r="C433" s="488" t="s">
        <v>53425</v>
      </c>
      <c r="D433" s="344" t="s">
        <v>53426</v>
      </c>
      <c r="E433" s="328" t="s">
        <v>52657</v>
      </c>
      <c r="F433" s="329" t="s">
        <v>52658</v>
      </c>
      <c r="G433" s="345">
        <v>3</v>
      </c>
      <c r="H433" s="23" t="s">
        <v>33635</v>
      </c>
      <c r="I433" s="25" t="s">
        <v>15</v>
      </c>
    </row>
    <row r="434" spans="2:9" ht="84" x14ac:dyDescent="0.4">
      <c r="B434" s="486">
        <v>432</v>
      </c>
      <c r="C434" s="488" t="s">
        <v>53427</v>
      </c>
      <c r="D434" s="344" t="s">
        <v>52858</v>
      </c>
      <c r="E434" s="328" t="s">
        <v>52657</v>
      </c>
      <c r="F434" s="329" t="s">
        <v>52658</v>
      </c>
      <c r="G434" s="345">
        <v>1.7</v>
      </c>
      <c r="H434" s="23" t="s">
        <v>33635</v>
      </c>
      <c r="I434" s="25" t="s">
        <v>15</v>
      </c>
    </row>
    <row r="435" spans="2:9" ht="84" x14ac:dyDescent="0.4">
      <c r="B435" s="486">
        <v>433</v>
      </c>
      <c r="C435" s="488" t="s">
        <v>53428</v>
      </c>
      <c r="D435" s="344" t="s">
        <v>53429</v>
      </c>
      <c r="E435" s="328" t="s">
        <v>52657</v>
      </c>
      <c r="F435" s="329" t="s">
        <v>52658</v>
      </c>
      <c r="G435" s="345">
        <v>1.7</v>
      </c>
      <c r="H435" s="23" t="s">
        <v>33635</v>
      </c>
      <c r="I435" s="25" t="s">
        <v>15</v>
      </c>
    </row>
    <row r="436" spans="2:9" ht="84" x14ac:dyDescent="0.4">
      <c r="B436" s="486">
        <v>434</v>
      </c>
      <c r="C436" s="488" t="s">
        <v>53430</v>
      </c>
      <c r="D436" s="344" t="s">
        <v>53431</v>
      </c>
      <c r="E436" s="328" t="s">
        <v>52657</v>
      </c>
      <c r="F436" s="329" t="s">
        <v>52658</v>
      </c>
      <c r="G436" s="345">
        <v>1.5</v>
      </c>
      <c r="H436" s="23" t="s">
        <v>33635</v>
      </c>
      <c r="I436" s="25" t="s">
        <v>15</v>
      </c>
    </row>
    <row r="437" spans="2:9" ht="84" x14ac:dyDescent="0.4">
      <c r="B437" s="486">
        <v>435</v>
      </c>
      <c r="C437" s="488" t="s">
        <v>53432</v>
      </c>
      <c r="D437" s="344" t="s">
        <v>53433</v>
      </c>
      <c r="E437" s="328" t="s">
        <v>52657</v>
      </c>
      <c r="F437" s="329" t="s">
        <v>52658</v>
      </c>
      <c r="G437" s="345">
        <v>2</v>
      </c>
      <c r="H437" s="23" t="s">
        <v>33635</v>
      </c>
      <c r="I437" s="25" t="s">
        <v>15</v>
      </c>
    </row>
    <row r="438" spans="2:9" ht="84" x14ac:dyDescent="0.4">
      <c r="B438" s="486">
        <v>436</v>
      </c>
      <c r="C438" s="488" t="s">
        <v>53434</v>
      </c>
      <c r="D438" s="344" t="s">
        <v>53435</v>
      </c>
      <c r="E438" s="328" t="s">
        <v>52657</v>
      </c>
      <c r="F438" s="329" t="s">
        <v>52658</v>
      </c>
      <c r="G438" s="345">
        <v>1.7</v>
      </c>
      <c r="H438" s="23" t="s">
        <v>33635</v>
      </c>
      <c r="I438" s="25" t="s">
        <v>15</v>
      </c>
    </row>
    <row r="439" spans="2:9" ht="84" x14ac:dyDescent="0.4">
      <c r="B439" s="486">
        <v>437</v>
      </c>
      <c r="C439" s="488" t="s">
        <v>52911</v>
      </c>
      <c r="D439" s="344" t="s">
        <v>53012</v>
      </c>
      <c r="E439" s="328" t="s">
        <v>52657</v>
      </c>
      <c r="F439" s="329" t="s">
        <v>52658</v>
      </c>
      <c r="G439" s="345">
        <v>1.7</v>
      </c>
      <c r="H439" s="23" t="s">
        <v>33635</v>
      </c>
      <c r="I439" s="25" t="s">
        <v>15</v>
      </c>
    </row>
    <row r="440" spans="2:9" ht="84" x14ac:dyDescent="0.4">
      <c r="B440" s="486">
        <v>438</v>
      </c>
      <c r="C440" s="488" t="s">
        <v>53436</v>
      </c>
      <c r="D440" s="344" t="s">
        <v>53437</v>
      </c>
      <c r="E440" s="328" t="s">
        <v>52657</v>
      </c>
      <c r="F440" s="329" t="s">
        <v>52658</v>
      </c>
      <c r="G440" s="345">
        <v>1.5</v>
      </c>
      <c r="H440" s="23" t="s">
        <v>33635</v>
      </c>
      <c r="I440" s="25" t="s">
        <v>15</v>
      </c>
    </row>
    <row r="441" spans="2:9" ht="84" x14ac:dyDescent="0.4">
      <c r="B441" s="486">
        <v>439</v>
      </c>
      <c r="C441" s="488" t="s">
        <v>53438</v>
      </c>
      <c r="D441" s="344" t="s">
        <v>53439</v>
      </c>
      <c r="E441" s="328" t="s">
        <v>52657</v>
      </c>
      <c r="F441" s="329" t="s">
        <v>52658</v>
      </c>
      <c r="G441" s="345">
        <v>2</v>
      </c>
      <c r="H441" s="23" t="s">
        <v>33635</v>
      </c>
      <c r="I441" s="25" t="s">
        <v>15</v>
      </c>
    </row>
    <row r="442" spans="2:9" ht="84" x14ac:dyDescent="0.4">
      <c r="B442" s="486">
        <v>440</v>
      </c>
      <c r="C442" s="488" t="s">
        <v>53440</v>
      </c>
      <c r="D442" s="344" t="s">
        <v>53441</v>
      </c>
      <c r="E442" s="328" t="s">
        <v>52657</v>
      </c>
      <c r="F442" s="329" t="s">
        <v>52658</v>
      </c>
      <c r="G442" s="345">
        <v>3</v>
      </c>
      <c r="H442" s="23" t="s">
        <v>33635</v>
      </c>
      <c r="I442" s="25" t="s">
        <v>15</v>
      </c>
    </row>
    <row r="443" spans="2:9" ht="84" x14ac:dyDescent="0.4">
      <c r="B443" s="486">
        <v>441</v>
      </c>
      <c r="C443" s="488" t="s">
        <v>53442</v>
      </c>
      <c r="D443" s="344" t="s">
        <v>53443</v>
      </c>
      <c r="E443" s="328" t="s">
        <v>52657</v>
      </c>
      <c r="F443" s="329" t="s">
        <v>52658</v>
      </c>
      <c r="G443" s="345">
        <v>2</v>
      </c>
      <c r="H443" s="23" t="s">
        <v>33635</v>
      </c>
      <c r="I443" s="25" t="s">
        <v>15</v>
      </c>
    </row>
    <row r="444" spans="2:9" ht="84" x14ac:dyDescent="0.4">
      <c r="B444" s="486">
        <v>442</v>
      </c>
      <c r="C444" s="488" t="s">
        <v>53444</v>
      </c>
      <c r="D444" s="344" t="s">
        <v>53058</v>
      </c>
      <c r="E444" s="328" t="s">
        <v>52657</v>
      </c>
      <c r="F444" s="329" t="s">
        <v>52658</v>
      </c>
      <c r="G444" s="345">
        <v>3</v>
      </c>
      <c r="H444" s="23" t="s">
        <v>33635</v>
      </c>
      <c r="I444" s="25" t="s">
        <v>15</v>
      </c>
    </row>
    <row r="445" spans="2:9" ht="84" x14ac:dyDescent="0.4">
      <c r="B445" s="486">
        <v>443</v>
      </c>
      <c r="C445" s="488" t="s">
        <v>53445</v>
      </c>
      <c r="D445" s="344" t="s">
        <v>52904</v>
      </c>
      <c r="E445" s="328" t="s">
        <v>52657</v>
      </c>
      <c r="F445" s="329" t="s">
        <v>52658</v>
      </c>
      <c r="G445" s="345">
        <v>2.5</v>
      </c>
      <c r="H445" s="23" t="s">
        <v>33635</v>
      </c>
      <c r="I445" s="25" t="s">
        <v>15</v>
      </c>
    </row>
    <row r="446" spans="2:9" ht="84" x14ac:dyDescent="0.4">
      <c r="B446" s="486">
        <v>444</v>
      </c>
      <c r="C446" s="488" t="s">
        <v>53446</v>
      </c>
      <c r="D446" s="344" t="s">
        <v>53447</v>
      </c>
      <c r="E446" s="328" t="s">
        <v>52657</v>
      </c>
      <c r="F446" s="329" t="s">
        <v>52658</v>
      </c>
      <c r="G446" s="345">
        <v>2.5</v>
      </c>
      <c r="H446" s="23" t="s">
        <v>33635</v>
      </c>
      <c r="I446" s="25" t="s">
        <v>15</v>
      </c>
    </row>
    <row r="447" spans="2:9" ht="84" x14ac:dyDescent="0.4">
      <c r="B447" s="486">
        <v>445</v>
      </c>
      <c r="C447" s="488" t="s">
        <v>53448</v>
      </c>
      <c r="D447" s="344" t="s">
        <v>53449</v>
      </c>
      <c r="E447" s="328" t="s">
        <v>52657</v>
      </c>
      <c r="F447" s="329" t="s">
        <v>52658</v>
      </c>
      <c r="G447" s="345">
        <v>2.5</v>
      </c>
      <c r="H447" s="23" t="s">
        <v>33635</v>
      </c>
      <c r="I447" s="25" t="s">
        <v>15</v>
      </c>
    </row>
    <row r="448" spans="2:9" ht="84" x14ac:dyDescent="0.4">
      <c r="B448" s="486">
        <v>446</v>
      </c>
      <c r="C448" s="488" t="s">
        <v>52698</v>
      </c>
      <c r="D448" s="344" t="s">
        <v>52741</v>
      </c>
      <c r="E448" s="328" t="s">
        <v>52657</v>
      </c>
      <c r="F448" s="329" t="s">
        <v>52658</v>
      </c>
      <c r="G448" s="345">
        <v>2.5</v>
      </c>
      <c r="H448" s="23" t="s">
        <v>33635</v>
      </c>
      <c r="I448" s="25" t="s">
        <v>15</v>
      </c>
    </row>
    <row r="449" spans="2:9" ht="84" x14ac:dyDescent="0.4">
      <c r="B449" s="486">
        <v>447</v>
      </c>
      <c r="C449" s="488" t="s">
        <v>53450</v>
      </c>
      <c r="D449" s="344" t="s">
        <v>53451</v>
      </c>
      <c r="E449" s="328" t="s">
        <v>52657</v>
      </c>
      <c r="F449" s="329" t="s">
        <v>52658</v>
      </c>
      <c r="G449" s="345">
        <v>2</v>
      </c>
      <c r="H449" s="23" t="s">
        <v>33635</v>
      </c>
      <c r="I449" s="25" t="s">
        <v>15</v>
      </c>
    </row>
    <row r="450" spans="2:9" ht="84" x14ac:dyDescent="0.4">
      <c r="B450" s="486">
        <v>448</v>
      </c>
      <c r="C450" s="488" t="s">
        <v>53452</v>
      </c>
      <c r="D450" s="344" t="s">
        <v>53453</v>
      </c>
      <c r="E450" s="328" t="s">
        <v>52657</v>
      </c>
      <c r="F450" s="329" t="s">
        <v>52658</v>
      </c>
      <c r="G450" s="345">
        <v>3</v>
      </c>
      <c r="H450" s="23" t="s">
        <v>33635</v>
      </c>
      <c r="I450" s="25" t="s">
        <v>15</v>
      </c>
    </row>
    <row r="451" spans="2:9" ht="84" x14ac:dyDescent="0.4">
      <c r="B451" s="486">
        <v>449</v>
      </c>
      <c r="C451" s="488" t="s">
        <v>52858</v>
      </c>
      <c r="D451" s="344" t="s">
        <v>53309</v>
      </c>
      <c r="E451" s="328" t="s">
        <v>52657</v>
      </c>
      <c r="F451" s="329" t="s">
        <v>52658</v>
      </c>
      <c r="G451" s="345">
        <v>1.5</v>
      </c>
      <c r="H451" s="23" t="s">
        <v>33635</v>
      </c>
      <c r="I451" s="25" t="s">
        <v>15</v>
      </c>
    </row>
    <row r="452" spans="2:9" ht="84" x14ac:dyDescent="0.4">
      <c r="B452" s="486">
        <v>450</v>
      </c>
      <c r="C452" s="488" t="s">
        <v>53454</v>
      </c>
      <c r="D452" s="344" t="s">
        <v>53455</v>
      </c>
      <c r="E452" s="328" t="s">
        <v>52657</v>
      </c>
      <c r="F452" s="329" t="s">
        <v>52658</v>
      </c>
      <c r="G452" s="345">
        <v>2</v>
      </c>
      <c r="H452" s="23" t="s">
        <v>33635</v>
      </c>
      <c r="I452" s="25" t="s">
        <v>15</v>
      </c>
    </row>
    <row r="453" spans="2:9" ht="84" x14ac:dyDescent="0.4">
      <c r="B453" s="486">
        <v>451</v>
      </c>
      <c r="C453" s="488" t="s">
        <v>53456</v>
      </c>
      <c r="D453" s="344" t="s">
        <v>53457</v>
      </c>
      <c r="E453" s="328" t="s">
        <v>52657</v>
      </c>
      <c r="F453" s="329" t="s">
        <v>52658</v>
      </c>
      <c r="G453" s="345">
        <v>3</v>
      </c>
      <c r="H453" s="23" t="s">
        <v>33635</v>
      </c>
      <c r="I453" s="25" t="s">
        <v>15</v>
      </c>
    </row>
    <row r="454" spans="2:9" ht="84" x14ac:dyDescent="0.4">
      <c r="B454" s="486">
        <v>452</v>
      </c>
      <c r="C454" s="488" t="s">
        <v>52982</v>
      </c>
      <c r="D454" s="344" t="s">
        <v>53458</v>
      </c>
      <c r="E454" s="328" t="s">
        <v>52657</v>
      </c>
      <c r="F454" s="329" t="s">
        <v>52658</v>
      </c>
      <c r="G454" s="345">
        <v>3</v>
      </c>
      <c r="H454" s="23" t="s">
        <v>33635</v>
      </c>
      <c r="I454" s="25" t="s">
        <v>15</v>
      </c>
    </row>
    <row r="455" spans="2:9" ht="84" x14ac:dyDescent="0.4">
      <c r="B455" s="486">
        <v>453</v>
      </c>
      <c r="C455" s="488" t="s">
        <v>53459</v>
      </c>
      <c r="D455" s="344" t="s">
        <v>53460</v>
      </c>
      <c r="E455" s="328" t="s">
        <v>52657</v>
      </c>
      <c r="F455" s="329" t="s">
        <v>52658</v>
      </c>
      <c r="G455" s="345">
        <v>2</v>
      </c>
      <c r="H455" s="23" t="s">
        <v>33635</v>
      </c>
      <c r="I455" s="25" t="s">
        <v>15</v>
      </c>
    </row>
    <row r="456" spans="2:9" ht="84" x14ac:dyDescent="0.4">
      <c r="B456" s="486">
        <v>454</v>
      </c>
      <c r="C456" s="488" t="s">
        <v>53461</v>
      </c>
      <c r="D456" s="344" t="s">
        <v>53462</v>
      </c>
      <c r="E456" s="328" t="s">
        <v>52657</v>
      </c>
      <c r="F456" s="329" t="s">
        <v>52658</v>
      </c>
      <c r="G456" s="345">
        <v>2.5</v>
      </c>
      <c r="H456" s="23" t="s">
        <v>33635</v>
      </c>
      <c r="I456" s="25" t="s">
        <v>15</v>
      </c>
    </row>
    <row r="457" spans="2:9" ht="84" x14ac:dyDescent="0.4">
      <c r="B457" s="486">
        <v>455</v>
      </c>
      <c r="C457" s="488" t="s">
        <v>53386</v>
      </c>
      <c r="D457" s="344" t="s">
        <v>53463</v>
      </c>
      <c r="E457" s="328" t="s">
        <v>52657</v>
      </c>
      <c r="F457" s="329" t="s">
        <v>52658</v>
      </c>
      <c r="G457" s="345">
        <v>2</v>
      </c>
      <c r="H457" s="23" t="s">
        <v>33635</v>
      </c>
      <c r="I457" s="25" t="s">
        <v>15</v>
      </c>
    </row>
    <row r="458" spans="2:9" ht="84" x14ac:dyDescent="0.4">
      <c r="B458" s="486">
        <v>456</v>
      </c>
      <c r="C458" s="488" t="s">
        <v>53464</v>
      </c>
      <c r="D458" s="344" t="s">
        <v>53465</v>
      </c>
      <c r="E458" s="328" t="s">
        <v>52657</v>
      </c>
      <c r="F458" s="329" t="s">
        <v>52658</v>
      </c>
      <c r="G458" s="345">
        <v>3</v>
      </c>
      <c r="H458" s="23" t="s">
        <v>33635</v>
      </c>
      <c r="I458" s="25" t="s">
        <v>15</v>
      </c>
    </row>
    <row r="459" spans="2:9" ht="84" x14ac:dyDescent="0.4">
      <c r="B459" s="486">
        <v>457</v>
      </c>
      <c r="C459" s="488" t="s">
        <v>53466</v>
      </c>
      <c r="D459" s="344" t="s">
        <v>53467</v>
      </c>
      <c r="E459" s="328" t="s">
        <v>52657</v>
      </c>
      <c r="F459" s="329" t="s">
        <v>52658</v>
      </c>
      <c r="G459" s="345">
        <v>1.7</v>
      </c>
      <c r="H459" s="23" t="s">
        <v>33635</v>
      </c>
      <c r="I459" s="25" t="s">
        <v>15</v>
      </c>
    </row>
    <row r="460" spans="2:9" ht="84" x14ac:dyDescent="0.4">
      <c r="B460" s="486">
        <v>458</v>
      </c>
      <c r="C460" s="488" t="s">
        <v>53468</v>
      </c>
      <c r="D460" s="344" t="s">
        <v>53469</v>
      </c>
      <c r="E460" s="328" t="s">
        <v>52657</v>
      </c>
      <c r="F460" s="329" t="s">
        <v>52658</v>
      </c>
      <c r="G460" s="345">
        <v>3</v>
      </c>
      <c r="H460" s="23" t="s">
        <v>33635</v>
      </c>
      <c r="I460" s="25" t="s">
        <v>15</v>
      </c>
    </row>
    <row r="461" spans="2:9" ht="84" x14ac:dyDescent="0.4">
      <c r="B461" s="486">
        <v>459</v>
      </c>
      <c r="C461" s="488" t="s">
        <v>53470</v>
      </c>
      <c r="D461" s="344" t="s">
        <v>53471</v>
      </c>
      <c r="E461" s="328" t="s">
        <v>52657</v>
      </c>
      <c r="F461" s="329" t="s">
        <v>52658</v>
      </c>
      <c r="G461" s="345">
        <v>2.5</v>
      </c>
      <c r="H461" s="23" t="s">
        <v>33635</v>
      </c>
      <c r="I461" s="25" t="s">
        <v>15</v>
      </c>
    </row>
    <row r="462" spans="2:9" ht="84" x14ac:dyDescent="0.4">
      <c r="B462" s="486">
        <v>460</v>
      </c>
      <c r="C462" s="488" t="s">
        <v>53472</v>
      </c>
      <c r="D462" s="344" t="s">
        <v>53473</v>
      </c>
      <c r="E462" s="328" t="s">
        <v>52657</v>
      </c>
      <c r="F462" s="329" t="s">
        <v>52658</v>
      </c>
      <c r="G462" s="345">
        <v>3</v>
      </c>
      <c r="H462" s="23" t="s">
        <v>33635</v>
      </c>
      <c r="I462" s="25" t="s">
        <v>15</v>
      </c>
    </row>
    <row r="463" spans="2:9" ht="84" x14ac:dyDescent="0.4">
      <c r="B463" s="486">
        <v>461</v>
      </c>
      <c r="C463" s="488" t="s">
        <v>53474</v>
      </c>
      <c r="D463" s="344" t="s">
        <v>53475</v>
      </c>
      <c r="E463" s="328" t="s">
        <v>52657</v>
      </c>
      <c r="F463" s="329" t="s">
        <v>52658</v>
      </c>
      <c r="G463" s="345">
        <v>1.7</v>
      </c>
      <c r="H463" s="23" t="s">
        <v>33635</v>
      </c>
      <c r="I463" s="25" t="s">
        <v>15</v>
      </c>
    </row>
    <row r="464" spans="2:9" ht="84" x14ac:dyDescent="0.4">
      <c r="B464" s="486">
        <v>462</v>
      </c>
      <c r="C464" s="488" t="s">
        <v>53476</v>
      </c>
      <c r="D464" s="344" t="s">
        <v>53477</v>
      </c>
      <c r="E464" s="328" t="s">
        <v>52657</v>
      </c>
      <c r="F464" s="329" t="s">
        <v>52658</v>
      </c>
      <c r="G464" s="345">
        <v>2</v>
      </c>
      <c r="H464" s="23" t="s">
        <v>33635</v>
      </c>
      <c r="I464" s="25" t="s">
        <v>15</v>
      </c>
    </row>
    <row r="465" spans="2:9" ht="84" x14ac:dyDescent="0.4">
      <c r="B465" s="486">
        <v>463</v>
      </c>
      <c r="C465" s="488" t="s">
        <v>53478</v>
      </c>
      <c r="D465" s="344" t="s">
        <v>53479</v>
      </c>
      <c r="E465" s="328" t="s">
        <v>52657</v>
      </c>
      <c r="F465" s="329" t="s">
        <v>52658</v>
      </c>
      <c r="G465" s="345">
        <v>2.5</v>
      </c>
      <c r="H465" s="23" t="s">
        <v>33635</v>
      </c>
      <c r="I465" s="25" t="s">
        <v>15</v>
      </c>
    </row>
    <row r="466" spans="2:9" ht="84" x14ac:dyDescent="0.4">
      <c r="B466" s="486">
        <v>464</v>
      </c>
      <c r="C466" s="488" t="s">
        <v>53480</v>
      </c>
      <c r="D466" s="344" t="s">
        <v>53481</v>
      </c>
      <c r="E466" s="328" t="s">
        <v>52657</v>
      </c>
      <c r="F466" s="329" t="s">
        <v>52658</v>
      </c>
      <c r="G466" s="345">
        <v>2</v>
      </c>
      <c r="H466" s="23" t="s">
        <v>33635</v>
      </c>
      <c r="I466" s="25" t="s">
        <v>15</v>
      </c>
    </row>
    <row r="467" spans="2:9" ht="84" x14ac:dyDescent="0.4">
      <c r="B467" s="486">
        <v>465</v>
      </c>
      <c r="C467" s="488" t="s">
        <v>53482</v>
      </c>
      <c r="D467" s="344" t="s">
        <v>53483</v>
      </c>
      <c r="E467" s="328" t="s">
        <v>52657</v>
      </c>
      <c r="F467" s="329" t="s">
        <v>52658</v>
      </c>
      <c r="G467" s="345">
        <v>2</v>
      </c>
      <c r="H467" s="23" t="s">
        <v>33635</v>
      </c>
      <c r="I467" s="25" t="s">
        <v>15</v>
      </c>
    </row>
    <row r="468" spans="2:9" ht="84" x14ac:dyDescent="0.4">
      <c r="B468" s="486">
        <v>466</v>
      </c>
      <c r="C468" s="488" t="s">
        <v>53484</v>
      </c>
      <c r="D468" s="344" t="s">
        <v>53485</v>
      </c>
      <c r="E468" s="328" t="s">
        <v>52657</v>
      </c>
      <c r="F468" s="329" t="s">
        <v>52658</v>
      </c>
      <c r="G468" s="345">
        <v>2.5</v>
      </c>
      <c r="H468" s="23" t="s">
        <v>33635</v>
      </c>
      <c r="I468" s="25" t="s">
        <v>15</v>
      </c>
    </row>
    <row r="469" spans="2:9" ht="84" x14ac:dyDescent="0.4">
      <c r="B469" s="486">
        <v>467</v>
      </c>
      <c r="C469" s="488" t="s">
        <v>53486</v>
      </c>
      <c r="D469" s="344" t="s">
        <v>52741</v>
      </c>
      <c r="E469" s="328" t="s">
        <v>52657</v>
      </c>
      <c r="F469" s="329" t="s">
        <v>52658</v>
      </c>
      <c r="G469" s="345">
        <v>2</v>
      </c>
      <c r="H469" s="23" t="s">
        <v>33635</v>
      </c>
      <c r="I469" s="25" t="s">
        <v>15</v>
      </c>
    </row>
    <row r="470" spans="2:9" ht="84" x14ac:dyDescent="0.4">
      <c r="B470" s="486">
        <v>468</v>
      </c>
      <c r="C470" s="488" t="s">
        <v>53487</v>
      </c>
      <c r="D470" s="344" t="s">
        <v>53006</v>
      </c>
      <c r="E470" s="328" t="s">
        <v>52657</v>
      </c>
      <c r="F470" s="329" t="s">
        <v>52658</v>
      </c>
      <c r="G470" s="345">
        <v>1.7</v>
      </c>
      <c r="H470" s="23" t="s">
        <v>33635</v>
      </c>
      <c r="I470" s="25" t="s">
        <v>15</v>
      </c>
    </row>
    <row r="471" spans="2:9" ht="84" x14ac:dyDescent="0.4">
      <c r="B471" s="486">
        <v>469</v>
      </c>
      <c r="C471" s="488" t="s">
        <v>53488</v>
      </c>
      <c r="D471" s="344" t="s">
        <v>53489</v>
      </c>
      <c r="E471" s="328" t="s">
        <v>52657</v>
      </c>
      <c r="F471" s="329" t="s">
        <v>52658</v>
      </c>
      <c r="G471" s="345">
        <v>2</v>
      </c>
      <c r="H471" s="23" t="s">
        <v>33635</v>
      </c>
      <c r="I471" s="25" t="s">
        <v>15</v>
      </c>
    </row>
    <row r="472" spans="2:9" ht="84" x14ac:dyDescent="0.4">
      <c r="B472" s="486">
        <v>470</v>
      </c>
      <c r="C472" s="488" t="s">
        <v>53490</v>
      </c>
      <c r="D472" s="344" t="s">
        <v>53491</v>
      </c>
      <c r="E472" s="328" t="s">
        <v>52657</v>
      </c>
      <c r="F472" s="329" t="s">
        <v>52658</v>
      </c>
      <c r="G472" s="345">
        <v>2</v>
      </c>
      <c r="H472" s="23" t="s">
        <v>33635</v>
      </c>
      <c r="I472" s="25" t="s">
        <v>15</v>
      </c>
    </row>
    <row r="473" spans="2:9" ht="84" x14ac:dyDescent="0.4">
      <c r="B473" s="486">
        <v>471</v>
      </c>
      <c r="C473" s="488" t="s">
        <v>53492</v>
      </c>
      <c r="D473" s="344" t="s">
        <v>53493</v>
      </c>
      <c r="E473" s="328" t="s">
        <v>52657</v>
      </c>
      <c r="F473" s="329" t="s">
        <v>52658</v>
      </c>
      <c r="G473" s="345">
        <v>2</v>
      </c>
      <c r="H473" s="23" t="s">
        <v>33635</v>
      </c>
      <c r="I473" s="25" t="s">
        <v>15</v>
      </c>
    </row>
    <row r="474" spans="2:9" ht="84" x14ac:dyDescent="0.4">
      <c r="B474" s="486">
        <v>472</v>
      </c>
      <c r="C474" s="488" t="s">
        <v>53008</v>
      </c>
      <c r="D474" s="344" t="s">
        <v>53494</v>
      </c>
      <c r="E474" s="328" t="s">
        <v>52657</v>
      </c>
      <c r="F474" s="329" t="s">
        <v>52658</v>
      </c>
      <c r="G474" s="345">
        <v>3</v>
      </c>
      <c r="H474" s="23" t="s">
        <v>33635</v>
      </c>
      <c r="I474" s="25" t="s">
        <v>15</v>
      </c>
    </row>
    <row r="475" spans="2:9" ht="84" x14ac:dyDescent="0.4">
      <c r="B475" s="486">
        <v>473</v>
      </c>
      <c r="C475" s="488" t="s">
        <v>53495</v>
      </c>
      <c r="D475" s="344" t="s">
        <v>53404</v>
      </c>
      <c r="E475" s="328" t="s">
        <v>52657</v>
      </c>
      <c r="F475" s="329" t="s">
        <v>52658</v>
      </c>
      <c r="G475" s="345">
        <v>2</v>
      </c>
      <c r="H475" s="23" t="s">
        <v>33635</v>
      </c>
      <c r="I475" s="25" t="s">
        <v>15</v>
      </c>
    </row>
    <row r="476" spans="2:9" ht="84" x14ac:dyDescent="0.4">
      <c r="B476" s="486">
        <v>474</v>
      </c>
      <c r="C476" s="488" t="s">
        <v>53496</v>
      </c>
      <c r="D476" s="344" t="s">
        <v>52891</v>
      </c>
      <c r="E476" s="328" t="s">
        <v>52657</v>
      </c>
      <c r="F476" s="329" t="s">
        <v>52658</v>
      </c>
      <c r="G476" s="345">
        <v>2.5</v>
      </c>
      <c r="H476" s="23" t="s">
        <v>33635</v>
      </c>
      <c r="I476" s="25" t="s">
        <v>15</v>
      </c>
    </row>
    <row r="477" spans="2:9" ht="84" x14ac:dyDescent="0.4">
      <c r="B477" s="486">
        <v>475</v>
      </c>
      <c r="C477" s="488" t="s">
        <v>53497</v>
      </c>
      <c r="D477" s="344" t="s">
        <v>53498</v>
      </c>
      <c r="E477" s="328" t="s">
        <v>52657</v>
      </c>
      <c r="F477" s="329" t="s">
        <v>52658</v>
      </c>
      <c r="G477" s="345">
        <v>2</v>
      </c>
      <c r="H477" s="23" t="s">
        <v>33635</v>
      </c>
      <c r="I477" s="25" t="s">
        <v>15</v>
      </c>
    </row>
    <row r="478" spans="2:9" ht="84" x14ac:dyDescent="0.4">
      <c r="B478" s="486">
        <v>476</v>
      </c>
      <c r="C478" s="488" t="s">
        <v>53499</v>
      </c>
      <c r="D478" s="344" t="s">
        <v>53500</v>
      </c>
      <c r="E478" s="328" t="s">
        <v>52657</v>
      </c>
      <c r="F478" s="329" t="s">
        <v>52658</v>
      </c>
      <c r="G478" s="345">
        <v>2</v>
      </c>
      <c r="H478" s="23" t="s">
        <v>33635</v>
      </c>
      <c r="I478" s="25" t="s">
        <v>15</v>
      </c>
    </row>
    <row r="479" spans="2:9" ht="84" x14ac:dyDescent="0.4">
      <c r="B479" s="486">
        <v>477</v>
      </c>
      <c r="C479" s="488" t="s">
        <v>53501</v>
      </c>
      <c r="D479" s="344" t="s">
        <v>39242</v>
      </c>
      <c r="E479" s="328" t="s">
        <v>52657</v>
      </c>
      <c r="F479" s="329" t="s">
        <v>52658</v>
      </c>
      <c r="G479" s="345">
        <v>3</v>
      </c>
      <c r="H479" s="23" t="s">
        <v>33635</v>
      </c>
      <c r="I479" s="25" t="s">
        <v>15</v>
      </c>
    </row>
    <row r="480" spans="2:9" ht="84" x14ac:dyDescent="0.4">
      <c r="B480" s="486">
        <v>478</v>
      </c>
      <c r="C480" s="488" t="s">
        <v>53502</v>
      </c>
      <c r="D480" s="344" t="s">
        <v>53255</v>
      </c>
      <c r="E480" s="328" t="s">
        <v>52657</v>
      </c>
      <c r="F480" s="329" t="s">
        <v>52658</v>
      </c>
      <c r="G480" s="345">
        <v>2</v>
      </c>
      <c r="H480" s="23" t="s">
        <v>33635</v>
      </c>
      <c r="I480" s="25" t="s">
        <v>15</v>
      </c>
    </row>
    <row r="481" spans="2:9" ht="84" x14ac:dyDescent="0.4">
      <c r="B481" s="486">
        <v>479</v>
      </c>
      <c r="C481" s="488" t="s">
        <v>53503</v>
      </c>
      <c r="D481" s="344" t="s">
        <v>53411</v>
      </c>
      <c r="E481" s="328" t="s">
        <v>52657</v>
      </c>
      <c r="F481" s="329" t="s">
        <v>52658</v>
      </c>
      <c r="G481" s="345">
        <v>2</v>
      </c>
      <c r="H481" s="23" t="s">
        <v>33635</v>
      </c>
      <c r="I481" s="25" t="s">
        <v>15</v>
      </c>
    </row>
    <row r="482" spans="2:9" ht="84" x14ac:dyDescent="0.4">
      <c r="B482" s="486">
        <v>480</v>
      </c>
      <c r="C482" s="488" t="s">
        <v>53504</v>
      </c>
      <c r="D482" s="344" t="s">
        <v>53505</v>
      </c>
      <c r="E482" s="328" t="s">
        <v>52657</v>
      </c>
      <c r="F482" s="329" t="s">
        <v>52658</v>
      </c>
      <c r="G482" s="345">
        <v>3</v>
      </c>
      <c r="H482" s="23" t="s">
        <v>33635</v>
      </c>
      <c r="I482" s="25" t="s">
        <v>15</v>
      </c>
    </row>
    <row r="483" spans="2:9" ht="84" x14ac:dyDescent="0.4">
      <c r="B483" s="486">
        <v>481</v>
      </c>
      <c r="C483" s="488" t="s">
        <v>53506</v>
      </c>
      <c r="D483" s="344" t="s">
        <v>53507</v>
      </c>
      <c r="E483" s="328" t="s">
        <v>52657</v>
      </c>
      <c r="F483" s="329" t="s">
        <v>52658</v>
      </c>
      <c r="G483" s="345">
        <v>2.5</v>
      </c>
      <c r="H483" s="23" t="s">
        <v>33635</v>
      </c>
      <c r="I483" s="25" t="s">
        <v>15</v>
      </c>
    </row>
    <row r="484" spans="2:9" ht="84" x14ac:dyDescent="0.4">
      <c r="B484" s="486">
        <v>482</v>
      </c>
      <c r="C484" s="488" t="s">
        <v>53508</v>
      </c>
      <c r="D484" s="344" t="s">
        <v>53509</v>
      </c>
      <c r="E484" s="328" t="s">
        <v>52657</v>
      </c>
      <c r="F484" s="329" t="s">
        <v>52658</v>
      </c>
      <c r="G484" s="345">
        <v>2</v>
      </c>
      <c r="H484" s="23" t="s">
        <v>33635</v>
      </c>
      <c r="I484" s="25" t="s">
        <v>15</v>
      </c>
    </row>
    <row r="485" spans="2:9" ht="84" x14ac:dyDescent="0.4">
      <c r="B485" s="486">
        <v>483</v>
      </c>
      <c r="C485" s="488" t="s">
        <v>53510</v>
      </c>
      <c r="D485" s="344" t="s">
        <v>53511</v>
      </c>
      <c r="E485" s="328" t="s">
        <v>52657</v>
      </c>
      <c r="F485" s="329" t="s">
        <v>52658</v>
      </c>
      <c r="G485" s="345">
        <v>3</v>
      </c>
      <c r="H485" s="23" t="s">
        <v>33635</v>
      </c>
      <c r="I485" s="25" t="s">
        <v>15</v>
      </c>
    </row>
    <row r="486" spans="2:9" ht="84" x14ac:dyDescent="0.4">
      <c r="B486" s="486">
        <v>484</v>
      </c>
      <c r="C486" s="488" t="s">
        <v>53512</v>
      </c>
      <c r="D486" s="344" t="s">
        <v>52793</v>
      </c>
      <c r="E486" s="328" t="s">
        <v>52657</v>
      </c>
      <c r="F486" s="329" t="s">
        <v>52658</v>
      </c>
      <c r="G486" s="345">
        <v>2</v>
      </c>
      <c r="H486" s="23" t="s">
        <v>33635</v>
      </c>
      <c r="I486" s="25" t="s">
        <v>15</v>
      </c>
    </row>
    <row r="487" spans="2:9" ht="78.75" customHeight="1" x14ac:dyDescent="0.4">
      <c r="B487" s="486">
        <v>485</v>
      </c>
      <c r="C487" s="488" t="s">
        <v>53513</v>
      </c>
      <c r="D487" s="344" t="s">
        <v>53514</v>
      </c>
      <c r="E487" s="328" t="s">
        <v>52657</v>
      </c>
      <c r="F487" s="329" t="s">
        <v>52658</v>
      </c>
      <c r="G487" s="345">
        <v>2.5</v>
      </c>
      <c r="H487" s="23" t="s">
        <v>33635</v>
      </c>
      <c r="I487" s="25" t="s">
        <v>15</v>
      </c>
    </row>
    <row r="488" spans="2:9" ht="78.75" customHeight="1" x14ac:dyDescent="0.4">
      <c r="B488" s="486">
        <v>486</v>
      </c>
      <c r="C488" s="333" t="s">
        <v>53515</v>
      </c>
      <c r="D488" s="344" t="s">
        <v>53516</v>
      </c>
      <c r="E488" s="328" t="s">
        <v>52657</v>
      </c>
      <c r="F488" s="329" t="s">
        <v>52658</v>
      </c>
      <c r="G488" s="345">
        <v>2.5</v>
      </c>
      <c r="H488" s="23" t="s">
        <v>33635</v>
      </c>
      <c r="I488" s="25" t="s">
        <v>15</v>
      </c>
    </row>
    <row r="489" spans="2:9" ht="78.75" customHeight="1" x14ac:dyDescent="0.4">
      <c r="B489" s="486">
        <v>487</v>
      </c>
      <c r="C489" s="488" t="s">
        <v>44247</v>
      </c>
      <c r="D489" s="344" t="s">
        <v>53416</v>
      </c>
      <c r="E489" s="328" t="s">
        <v>52657</v>
      </c>
      <c r="F489" s="329" t="s">
        <v>52658</v>
      </c>
      <c r="G489" s="345">
        <v>2.5</v>
      </c>
      <c r="H489" s="23" t="s">
        <v>33635</v>
      </c>
      <c r="I489" s="25" t="s">
        <v>15</v>
      </c>
    </row>
    <row r="490" spans="2:9" ht="78.75" customHeight="1" x14ac:dyDescent="0.4">
      <c r="B490" s="486">
        <v>488</v>
      </c>
      <c r="C490" s="488" t="s">
        <v>53517</v>
      </c>
      <c r="D490" s="344" t="s">
        <v>53518</v>
      </c>
      <c r="E490" s="328" t="s">
        <v>52657</v>
      </c>
      <c r="F490" s="329" t="s">
        <v>52658</v>
      </c>
      <c r="G490" s="345">
        <v>2.5</v>
      </c>
      <c r="H490" s="23" t="s">
        <v>33635</v>
      </c>
      <c r="I490" s="25" t="s">
        <v>15</v>
      </c>
    </row>
    <row r="491" spans="2:9" ht="78.75" customHeight="1" x14ac:dyDescent="0.4">
      <c r="B491" s="486">
        <v>489</v>
      </c>
      <c r="C491" s="488" t="s">
        <v>53519</v>
      </c>
      <c r="D491" s="344" t="s">
        <v>53520</v>
      </c>
      <c r="E491" s="328" t="s">
        <v>52657</v>
      </c>
      <c r="F491" s="329" t="s">
        <v>52658</v>
      </c>
      <c r="G491" s="345">
        <v>2</v>
      </c>
      <c r="H491" s="23" t="s">
        <v>33635</v>
      </c>
      <c r="I491" s="25" t="s">
        <v>15</v>
      </c>
    </row>
    <row r="492" spans="2:9" ht="78.75" customHeight="1" x14ac:dyDescent="0.4">
      <c r="B492" s="486">
        <v>490</v>
      </c>
      <c r="C492" s="488" t="s">
        <v>53099</v>
      </c>
      <c r="D492" s="344" t="s">
        <v>53238</v>
      </c>
      <c r="E492" s="328" t="s">
        <v>52657</v>
      </c>
      <c r="F492" s="329" t="s">
        <v>52658</v>
      </c>
      <c r="G492" s="345">
        <v>2</v>
      </c>
      <c r="H492" s="23" t="s">
        <v>33635</v>
      </c>
      <c r="I492" s="25" t="s">
        <v>15</v>
      </c>
    </row>
    <row r="493" spans="2:9" ht="78.75" customHeight="1" x14ac:dyDescent="0.4">
      <c r="B493" s="486">
        <v>491</v>
      </c>
      <c r="C493" s="488" t="s">
        <v>53521</v>
      </c>
      <c r="D493" s="344" t="s">
        <v>53522</v>
      </c>
      <c r="E493" s="328" t="s">
        <v>52657</v>
      </c>
      <c r="F493" s="329" t="s">
        <v>52658</v>
      </c>
      <c r="G493" s="345">
        <v>2.5</v>
      </c>
      <c r="H493" s="23" t="s">
        <v>33635</v>
      </c>
      <c r="I493" s="25" t="s">
        <v>15</v>
      </c>
    </row>
    <row r="494" spans="2:9" ht="78.75" customHeight="1" x14ac:dyDescent="0.4">
      <c r="B494" s="486">
        <v>492</v>
      </c>
      <c r="C494" s="488" t="s">
        <v>53523</v>
      </c>
      <c r="D494" s="344" t="s">
        <v>53524</v>
      </c>
      <c r="E494" s="328" t="s">
        <v>52657</v>
      </c>
      <c r="F494" s="329" t="s">
        <v>52658</v>
      </c>
      <c r="G494" s="345">
        <v>2.5</v>
      </c>
      <c r="H494" s="23" t="s">
        <v>33635</v>
      </c>
      <c r="I494" s="25" t="s">
        <v>15</v>
      </c>
    </row>
    <row r="495" spans="2:9" ht="78.75" customHeight="1" x14ac:dyDescent="0.4">
      <c r="B495" s="486">
        <v>493</v>
      </c>
      <c r="C495" s="491" t="s">
        <v>53525</v>
      </c>
      <c r="D495" s="353" t="s">
        <v>53526</v>
      </c>
      <c r="E495" s="328" t="s">
        <v>52657</v>
      </c>
      <c r="F495" s="329" t="s">
        <v>52658</v>
      </c>
      <c r="G495" s="354">
        <v>2.5</v>
      </c>
      <c r="H495" s="23" t="s">
        <v>33635</v>
      </c>
      <c r="I495" s="25" t="s">
        <v>15</v>
      </c>
    </row>
    <row r="496" spans="2:9" ht="78.75" customHeight="1" x14ac:dyDescent="0.4">
      <c r="B496" s="486">
        <v>494</v>
      </c>
      <c r="C496" s="488" t="s">
        <v>53527</v>
      </c>
      <c r="D496" s="353" t="s">
        <v>53528</v>
      </c>
      <c r="E496" s="328" t="s">
        <v>52657</v>
      </c>
      <c r="F496" s="329" t="s">
        <v>52658</v>
      </c>
      <c r="G496" s="345">
        <v>1.5</v>
      </c>
      <c r="H496" s="23" t="s">
        <v>33635</v>
      </c>
      <c r="I496" s="25" t="s">
        <v>15</v>
      </c>
    </row>
    <row r="497" spans="2:9" ht="78.75" customHeight="1" x14ac:dyDescent="0.4">
      <c r="B497" s="486">
        <v>495</v>
      </c>
      <c r="C497" s="488" t="s">
        <v>53529</v>
      </c>
      <c r="D497" s="344" t="s">
        <v>53530</v>
      </c>
      <c r="E497" s="328" t="s">
        <v>52657</v>
      </c>
      <c r="F497" s="329" t="s">
        <v>52658</v>
      </c>
      <c r="G497" s="345">
        <v>1.7</v>
      </c>
      <c r="H497" s="23" t="s">
        <v>33635</v>
      </c>
      <c r="I497" s="25" t="s">
        <v>15</v>
      </c>
    </row>
    <row r="498" spans="2:9" ht="78.75" customHeight="1" x14ac:dyDescent="0.4">
      <c r="B498" s="486">
        <v>496</v>
      </c>
      <c r="C498" s="488" t="s">
        <v>53531</v>
      </c>
      <c r="D498" s="344" t="s">
        <v>38715</v>
      </c>
      <c r="E498" s="328" t="s">
        <v>52657</v>
      </c>
      <c r="F498" s="329" t="s">
        <v>52658</v>
      </c>
      <c r="G498" s="345">
        <v>3</v>
      </c>
      <c r="H498" s="23" t="s">
        <v>33635</v>
      </c>
      <c r="I498" s="25" t="s">
        <v>15</v>
      </c>
    </row>
    <row r="499" spans="2:9" ht="78.75" customHeight="1" x14ac:dyDescent="0.4">
      <c r="B499" s="486">
        <v>497</v>
      </c>
      <c r="C499" s="488" t="s">
        <v>53532</v>
      </c>
      <c r="D499" s="344" t="s">
        <v>53533</v>
      </c>
      <c r="E499" s="328" t="s">
        <v>52657</v>
      </c>
      <c r="F499" s="329" t="s">
        <v>52658</v>
      </c>
      <c r="G499" s="345">
        <v>2.5</v>
      </c>
      <c r="H499" s="23" t="s">
        <v>33635</v>
      </c>
      <c r="I499" s="25" t="s">
        <v>15</v>
      </c>
    </row>
  </sheetData>
  <mergeCells count="1">
    <mergeCell ref="B1:I1"/>
  </mergeCells>
  <pageMargins left="0.43" right="0.31" top="0.49" bottom="0.3" header="0.3" footer="0.3"/>
  <pageSetup paperSize="9" scale="6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C21CE-CDA5-4B81-B4F2-C48762548D79}">
  <dimension ref="A1:I425"/>
  <sheetViews>
    <sheetView workbookViewId="0">
      <selection activeCell="E4" sqref="E4"/>
    </sheetView>
  </sheetViews>
  <sheetFormatPr defaultRowHeight="14.4" x14ac:dyDescent="0.3"/>
  <cols>
    <col min="1" max="1" width="11.21875" customWidth="1"/>
    <col min="2" max="2" width="21.44140625" customWidth="1"/>
    <col min="3" max="3" width="24.77734375" customWidth="1"/>
    <col min="4" max="4" width="23" customWidth="1"/>
    <col min="5" max="5" width="23.77734375" customWidth="1"/>
    <col min="6" max="6" width="22.21875" customWidth="1"/>
    <col min="7" max="7" width="20.5546875" customWidth="1"/>
    <col min="8" max="8" width="17.77734375" customWidth="1"/>
    <col min="9" max="9" width="34.21875" customWidth="1"/>
    <col min="10" max="10" width="13.5546875" customWidth="1"/>
  </cols>
  <sheetData>
    <row r="1" spans="1:9" ht="87.75" customHeight="1" x14ac:dyDescent="0.3">
      <c r="A1" s="243" t="s">
        <v>4801</v>
      </c>
      <c r="B1" s="243"/>
      <c r="C1" s="243"/>
      <c r="D1" s="243"/>
      <c r="E1" s="243"/>
      <c r="F1" s="243"/>
      <c r="G1" s="243"/>
      <c r="H1" s="243"/>
      <c r="I1" s="243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4802</v>
      </c>
      <c r="C3" s="6" t="s">
        <v>4803</v>
      </c>
      <c r="D3" s="6" t="s">
        <v>4804</v>
      </c>
      <c r="E3" s="6" t="s">
        <v>13</v>
      </c>
      <c r="F3" s="9">
        <v>0.4</v>
      </c>
      <c r="G3" s="6" t="s">
        <v>4805</v>
      </c>
      <c r="H3" s="7" t="s">
        <v>15</v>
      </c>
      <c r="I3" s="2"/>
    </row>
    <row r="4" spans="1:9" x14ac:dyDescent="0.3">
      <c r="A4" s="8">
        <v>2</v>
      </c>
      <c r="B4" s="6" t="s">
        <v>791</v>
      </c>
      <c r="C4" s="6" t="s">
        <v>1517</v>
      </c>
      <c r="D4" s="6" t="s">
        <v>4806</v>
      </c>
      <c r="E4" s="6" t="s">
        <v>1856</v>
      </c>
      <c r="F4" s="9">
        <v>0.25</v>
      </c>
      <c r="G4" s="6" t="s">
        <v>4805</v>
      </c>
      <c r="H4" s="7" t="s">
        <v>15</v>
      </c>
      <c r="I4" s="2"/>
    </row>
    <row r="5" spans="1:9" x14ac:dyDescent="0.3">
      <c r="A5" s="8">
        <v>3</v>
      </c>
      <c r="B5" s="6" t="s">
        <v>4807</v>
      </c>
      <c r="C5" s="6" t="s">
        <v>4808</v>
      </c>
      <c r="D5" s="6" t="s">
        <v>4809</v>
      </c>
      <c r="E5" s="6" t="s">
        <v>1856</v>
      </c>
      <c r="F5" s="9">
        <v>0.39</v>
      </c>
      <c r="G5" s="6" t="s">
        <v>4805</v>
      </c>
      <c r="H5" s="7" t="s">
        <v>15</v>
      </c>
      <c r="I5" s="2"/>
    </row>
    <row r="6" spans="1:9" x14ac:dyDescent="0.3">
      <c r="A6" s="8">
        <v>4</v>
      </c>
      <c r="B6" s="6" t="s">
        <v>156</v>
      </c>
      <c r="C6" s="6" t="s">
        <v>3747</v>
      </c>
      <c r="D6" s="6" t="s">
        <v>4810</v>
      </c>
      <c r="E6" s="6" t="s">
        <v>1856</v>
      </c>
      <c r="F6" s="9">
        <v>0.6</v>
      </c>
      <c r="G6" s="6" t="s">
        <v>4805</v>
      </c>
      <c r="H6" s="7" t="s">
        <v>15</v>
      </c>
      <c r="I6" s="2"/>
    </row>
    <row r="7" spans="1:9" x14ac:dyDescent="0.3">
      <c r="A7" s="8">
        <v>5</v>
      </c>
      <c r="B7" s="6" t="s">
        <v>4811</v>
      </c>
      <c r="C7" s="6" t="s">
        <v>4811</v>
      </c>
      <c r="D7" s="6" t="s">
        <v>4812</v>
      </c>
      <c r="E7" s="6" t="s">
        <v>1856</v>
      </c>
      <c r="F7" s="9">
        <v>0.6</v>
      </c>
      <c r="G7" s="6" t="s">
        <v>4805</v>
      </c>
      <c r="H7" s="7" t="s">
        <v>15</v>
      </c>
      <c r="I7" s="2"/>
    </row>
    <row r="8" spans="1:9" x14ac:dyDescent="0.3">
      <c r="A8" s="8">
        <v>6</v>
      </c>
      <c r="B8" s="6" t="s">
        <v>750</v>
      </c>
      <c r="C8" s="6" t="s">
        <v>105</v>
      </c>
      <c r="D8" s="6" t="s">
        <v>4813</v>
      </c>
      <c r="E8" s="6" t="s">
        <v>1856</v>
      </c>
      <c r="F8" s="9">
        <v>0.38</v>
      </c>
      <c r="G8" s="6" t="s">
        <v>4805</v>
      </c>
      <c r="H8" s="7" t="s">
        <v>15</v>
      </c>
      <c r="I8" s="2"/>
    </row>
    <row r="9" spans="1:9" x14ac:dyDescent="0.3">
      <c r="A9" s="8">
        <v>7</v>
      </c>
      <c r="B9" s="6" t="s">
        <v>4814</v>
      </c>
      <c r="C9" s="6" t="s">
        <v>78</v>
      </c>
      <c r="D9" s="6" t="s">
        <v>4815</v>
      </c>
      <c r="E9" s="6" t="s">
        <v>1856</v>
      </c>
      <c r="F9" s="9">
        <v>0.17</v>
      </c>
      <c r="G9" s="6" t="s">
        <v>4805</v>
      </c>
      <c r="H9" s="7" t="s">
        <v>15</v>
      </c>
      <c r="I9" s="2"/>
    </row>
    <row r="10" spans="1:9" x14ac:dyDescent="0.3">
      <c r="A10" s="8">
        <v>8</v>
      </c>
      <c r="B10" s="6" t="s">
        <v>3408</v>
      </c>
      <c r="C10" s="6" t="s">
        <v>656</v>
      </c>
      <c r="D10" s="6" t="s">
        <v>4816</v>
      </c>
      <c r="E10" s="6" t="s">
        <v>1856</v>
      </c>
      <c r="F10" s="9">
        <v>0.34</v>
      </c>
      <c r="G10" s="6" t="s">
        <v>4805</v>
      </c>
      <c r="H10" s="7" t="s">
        <v>15</v>
      </c>
      <c r="I10" s="2"/>
    </row>
    <row r="11" spans="1:9" x14ac:dyDescent="0.3">
      <c r="A11" s="8">
        <v>9</v>
      </c>
      <c r="B11" s="6" t="s">
        <v>4817</v>
      </c>
      <c r="C11" s="6" t="s">
        <v>438</v>
      </c>
      <c r="D11" s="6" t="s">
        <v>4818</v>
      </c>
      <c r="E11" s="6" t="s">
        <v>1856</v>
      </c>
      <c r="F11" s="9">
        <v>0.17</v>
      </c>
      <c r="G11" s="6" t="s">
        <v>4805</v>
      </c>
      <c r="H11" s="7" t="s">
        <v>15</v>
      </c>
      <c r="I11" s="2"/>
    </row>
    <row r="12" spans="1:9" x14ac:dyDescent="0.3">
      <c r="A12" s="8">
        <v>10</v>
      </c>
      <c r="B12" s="6" t="s">
        <v>3328</v>
      </c>
      <c r="C12" s="6" t="s">
        <v>19</v>
      </c>
      <c r="D12" s="6" t="s">
        <v>4819</v>
      </c>
      <c r="E12" s="6" t="s">
        <v>1856</v>
      </c>
      <c r="F12" s="9">
        <v>0.4</v>
      </c>
      <c r="G12" s="6" t="s">
        <v>4805</v>
      </c>
      <c r="H12" s="7" t="s">
        <v>15</v>
      </c>
      <c r="I12" s="2"/>
    </row>
    <row r="13" spans="1:9" x14ac:dyDescent="0.3">
      <c r="A13" s="8">
        <v>11</v>
      </c>
      <c r="B13" s="6" t="s">
        <v>4820</v>
      </c>
      <c r="C13" s="6" t="s">
        <v>4159</v>
      </c>
      <c r="D13" s="6" t="s">
        <v>4821</v>
      </c>
      <c r="E13" s="6" t="s">
        <v>1856</v>
      </c>
      <c r="F13" s="9">
        <v>0.3</v>
      </c>
      <c r="G13" s="6" t="s">
        <v>4805</v>
      </c>
      <c r="H13" s="7" t="s">
        <v>15</v>
      </c>
      <c r="I13" s="2"/>
    </row>
    <row r="14" spans="1:9" x14ac:dyDescent="0.3">
      <c r="A14" s="8">
        <v>12</v>
      </c>
      <c r="B14" s="6" t="s">
        <v>2054</v>
      </c>
      <c r="C14" s="6" t="s">
        <v>389</v>
      </c>
      <c r="D14" s="6" t="s">
        <v>4822</v>
      </c>
      <c r="E14" s="6" t="s">
        <v>1856</v>
      </c>
      <c r="F14" s="9">
        <v>0.4</v>
      </c>
      <c r="G14" s="6" t="s">
        <v>4805</v>
      </c>
      <c r="H14" s="7" t="s">
        <v>15</v>
      </c>
      <c r="I14" s="2"/>
    </row>
    <row r="15" spans="1:9" x14ac:dyDescent="0.3">
      <c r="A15" s="8">
        <v>13</v>
      </c>
      <c r="B15" s="6" t="s">
        <v>4823</v>
      </c>
      <c r="C15" s="6" t="s">
        <v>732</v>
      </c>
      <c r="D15" s="6" t="s">
        <v>4824</v>
      </c>
      <c r="E15" s="6" t="s">
        <v>1856</v>
      </c>
      <c r="F15" s="9">
        <v>0.2</v>
      </c>
      <c r="G15" s="6" t="s">
        <v>4805</v>
      </c>
      <c r="H15" s="7" t="s">
        <v>15</v>
      </c>
      <c r="I15" s="2"/>
    </row>
    <row r="16" spans="1:9" x14ac:dyDescent="0.3">
      <c r="A16" s="8">
        <v>14</v>
      </c>
      <c r="B16" s="6" t="s">
        <v>784</v>
      </c>
      <c r="C16" s="6" t="s">
        <v>690</v>
      </c>
      <c r="D16" s="6" t="s">
        <v>4825</v>
      </c>
      <c r="E16" s="6" t="s">
        <v>1856</v>
      </c>
      <c r="F16" s="9">
        <v>0.4</v>
      </c>
      <c r="G16" s="6" t="s">
        <v>4805</v>
      </c>
      <c r="H16" s="7" t="s">
        <v>15</v>
      </c>
      <c r="I16" s="2"/>
    </row>
    <row r="17" spans="1:9" x14ac:dyDescent="0.3">
      <c r="A17" s="8">
        <v>15</v>
      </c>
      <c r="B17" s="6" t="s">
        <v>3830</v>
      </c>
      <c r="C17" s="6" t="s">
        <v>156</v>
      </c>
      <c r="D17" s="6" t="s">
        <v>4826</v>
      </c>
      <c r="E17" s="6" t="s">
        <v>1856</v>
      </c>
      <c r="F17" s="9">
        <v>1.1299999999999999</v>
      </c>
      <c r="G17" s="6" t="s">
        <v>4805</v>
      </c>
      <c r="H17" s="7" t="s">
        <v>15</v>
      </c>
      <c r="I17" s="2"/>
    </row>
    <row r="18" spans="1:9" x14ac:dyDescent="0.3">
      <c r="A18" s="8">
        <v>16</v>
      </c>
      <c r="B18" s="6" t="s">
        <v>72</v>
      </c>
      <c r="C18" s="6" t="s">
        <v>76</v>
      </c>
      <c r="D18" s="6" t="s">
        <v>4827</v>
      </c>
      <c r="E18" s="6" t="s">
        <v>1856</v>
      </c>
      <c r="F18" s="9">
        <v>0.68</v>
      </c>
      <c r="G18" s="6" t="s">
        <v>4805</v>
      </c>
      <c r="H18" s="7" t="s">
        <v>15</v>
      </c>
      <c r="I18" s="2"/>
    </row>
    <row r="19" spans="1:9" x14ac:dyDescent="0.3">
      <c r="A19" s="8">
        <v>17</v>
      </c>
      <c r="B19" s="6" t="s">
        <v>404</v>
      </c>
      <c r="C19" s="6" t="s">
        <v>101</v>
      </c>
      <c r="D19" s="6" t="s">
        <v>4828</v>
      </c>
      <c r="E19" s="6" t="s">
        <v>1856</v>
      </c>
      <c r="F19" s="9">
        <v>0.57999999999999996</v>
      </c>
      <c r="G19" s="6" t="s">
        <v>4805</v>
      </c>
      <c r="H19" s="7" t="s">
        <v>15</v>
      </c>
      <c r="I19" s="2"/>
    </row>
    <row r="20" spans="1:9" x14ac:dyDescent="0.3">
      <c r="A20" s="8">
        <v>18</v>
      </c>
      <c r="B20" s="6" t="s">
        <v>2024</v>
      </c>
      <c r="C20" s="6" t="s">
        <v>495</v>
      </c>
      <c r="D20" s="6" t="s">
        <v>4829</v>
      </c>
      <c r="E20" s="6" t="s">
        <v>1856</v>
      </c>
      <c r="F20" s="9">
        <v>0.27</v>
      </c>
      <c r="G20" s="6" t="s">
        <v>4805</v>
      </c>
      <c r="H20" s="7" t="s">
        <v>15</v>
      </c>
      <c r="I20" s="2"/>
    </row>
    <row r="21" spans="1:9" x14ac:dyDescent="0.3">
      <c r="A21" s="8">
        <v>19</v>
      </c>
      <c r="B21" s="6" t="s">
        <v>4830</v>
      </c>
      <c r="C21" s="6" t="s">
        <v>761</v>
      </c>
      <c r="D21" s="6" t="s">
        <v>4831</v>
      </c>
      <c r="E21" s="6" t="s">
        <v>1856</v>
      </c>
      <c r="F21" s="9">
        <v>0.8</v>
      </c>
      <c r="G21" s="6" t="s">
        <v>4805</v>
      </c>
      <c r="H21" s="7" t="s">
        <v>15</v>
      </c>
      <c r="I21" s="2"/>
    </row>
    <row r="22" spans="1:9" x14ac:dyDescent="0.3">
      <c r="A22" s="8">
        <v>20</v>
      </c>
      <c r="B22" s="6" t="s">
        <v>4832</v>
      </c>
      <c r="C22" s="6" t="s">
        <v>64</v>
      </c>
      <c r="D22" s="6" t="s">
        <v>4833</v>
      </c>
      <c r="E22" s="6" t="s">
        <v>1856</v>
      </c>
      <c r="F22" s="9">
        <v>0.27</v>
      </c>
      <c r="G22" s="6" t="s">
        <v>4805</v>
      </c>
      <c r="H22" s="7" t="s">
        <v>15</v>
      </c>
      <c r="I22" s="2"/>
    </row>
    <row r="23" spans="1:9" x14ac:dyDescent="0.3">
      <c r="A23" s="8">
        <v>21</v>
      </c>
      <c r="B23" s="6" t="s">
        <v>4834</v>
      </c>
      <c r="C23" s="6" t="s">
        <v>38</v>
      </c>
      <c r="D23" s="6" t="s">
        <v>4835</v>
      </c>
      <c r="E23" s="6" t="s">
        <v>1856</v>
      </c>
      <c r="F23" s="9">
        <v>0.8</v>
      </c>
      <c r="G23" s="6" t="s">
        <v>4805</v>
      </c>
      <c r="H23" s="7" t="s">
        <v>15</v>
      </c>
      <c r="I23" s="2"/>
    </row>
    <row r="24" spans="1:9" x14ac:dyDescent="0.3">
      <c r="A24" s="8">
        <v>22</v>
      </c>
      <c r="B24" s="6" t="s">
        <v>4836</v>
      </c>
      <c r="C24" s="6" t="s">
        <v>232</v>
      </c>
      <c r="D24" s="6" t="s">
        <v>4837</v>
      </c>
      <c r="E24" s="6" t="s">
        <v>1856</v>
      </c>
      <c r="F24" s="9">
        <v>0.31</v>
      </c>
      <c r="G24" s="6" t="s">
        <v>4805</v>
      </c>
      <c r="H24" s="7" t="s">
        <v>15</v>
      </c>
      <c r="I24" s="2"/>
    </row>
    <row r="25" spans="1:9" x14ac:dyDescent="0.3">
      <c r="A25" s="8">
        <v>23</v>
      </c>
      <c r="B25" s="6" t="s">
        <v>4838</v>
      </c>
      <c r="C25" s="6" t="s">
        <v>761</v>
      </c>
      <c r="D25" s="6" t="s">
        <v>4839</v>
      </c>
      <c r="E25" s="6" t="s">
        <v>1856</v>
      </c>
      <c r="F25" s="9">
        <v>0.61</v>
      </c>
      <c r="G25" s="6" t="s">
        <v>4805</v>
      </c>
      <c r="H25" s="7" t="s">
        <v>15</v>
      </c>
      <c r="I25" s="2"/>
    </row>
    <row r="26" spans="1:9" x14ac:dyDescent="0.3">
      <c r="A26" s="8">
        <v>24</v>
      </c>
      <c r="B26" s="6" t="s">
        <v>4840</v>
      </c>
      <c r="C26" s="6" t="s">
        <v>2024</v>
      </c>
      <c r="D26" s="6" t="s">
        <v>4841</v>
      </c>
      <c r="E26" s="6" t="s">
        <v>1856</v>
      </c>
      <c r="F26" s="9">
        <v>0.36</v>
      </c>
      <c r="G26" s="6" t="s">
        <v>4805</v>
      </c>
      <c r="H26" s="7" t="s">
        <v>15</v>
      </c>
      <c r="I26" s="2"/>
    </row>
    <row r="27" spans="1:9" x14ac:dyDescent="0.3">
      <c r="A27" s="8">
        <v>25</v>
      </c>
      <c r="B27" s="6" t="s">
        <v>4842</v>
      </c>
      <c r="C27" s="6" t="s">
        <v>64</v>
      </c>
      <c r="D27" s="6" t="s">
        <v>4843</v>
      </c>
      <c r="E27" s="6" t="s">
        <v>1856</v>
      </c>
      <c r="F27" s="9">
        <v>0.45</v>
      </c>
      <c r="G27" s="6" t="s">
        <v>4805</v>
      </c>
      <c r="H27" s="7" t="s">
        <v>15</v>
      </c>
      <c r="I27" s="2"/>
    </row>
    <row r="28" spans="1:9" x14ac:dyDescent="0.3">
      <c r="A28" s="8">
        <v>26</v>
      </c>
      <c r="B28" s="6" t="s">
        <v>4844</v>
      </c>
      <c r="C28" s="6" t="s">
        <v>4845</v>
      </c>
      <c r="D28" s="6" t="s">
        <v>4846</v>
      </c>
      <c r="E28" s="6" t="s">
        <v>1856</v>
      </c>
      <c r="F28" s="9">
        <v>0.21</v>
      </c>
      <c r="G28" s="6" t="s">
        <v>4805</v>
      </c>
      <c r="H28" s="7" t="s">
        <v>15</v>
      </c>
      <c r="I28" s="2"/>
    </row>
    <row r="29" spans="1:9" x14ac:dyDescent="0.3">
      <c r="A29" s="8">
        <v>27</v>
      </c>
      <c r="B29" s="6" t="s">
        <v>239</v>
      </c>
      <c r="C29" s="6" t="s">
        <v>114</v>
      </c>
      <c r="D29" s="6" t="s">
        <v>4847</v>
      </c>
      <c r="E29" s="6" t="s">
        <v>1856</v>
      </c>
      <c r="F29" s="9">
        <v>0.6</v>
      </c>
      <c r="G29" s="6" t="s">
        <v>4805</v>
      </c>
      <c r="H29" s="7" t="s">
        <v>15</v>
      </c>
      <c r="I29" s="2"/>
    </row>
    <row r="30" spans="1:9" x14ac:dyDescent="0.3">
      <c r="A30" s="8">
        <v>28</v>
      </c>
      <c r="B30" s="6" t="s">
        <v>19</v>
      </c>
      <c r="C30" s="6" t="s">
        <v>64</v>
      </c>
      <c r="D30" s="6" t="s">
        <v>4848</v>
      </c>
      <c r="E30" s="6" t="s">
        <v>1856</v>
      </c>
      <c r="F30" s="9">
        <v>0.52</v>
      </c>
      <c r="G30" s="6" t="s">
        <v>4805</v>
      </c>
      <c r="H30" s="7" t="s">
        <v>15</v>
      </c>
      <c r="I30" s="2"/>
    </row>
    <row r="31" spans="1:9" x14ac:dyDescent="0.3">
      <c r="A31" s="8">
        <v>29</v>
      </c>
      <c r="B31" s="6" t="s">
        <v>4849</v>
      </c>
      <c r="C31" s="6" t="s">
        <v>105</v>
      </c>
      <c r="D31" s="6" t="s">
        <v>4850</v>
      </c>
      <c r="E31" s="6" t="s">
        <v>1856</v>
      </c>
      <c r="F31" s="9">
        <v>0.8</v>
      </c>
      <c r="G31" s="6" t="s">
        <v>4805</v>
      </c>
      <c r="H31" s="7" t="s">
        <v>15</v>
      </c>
      <c r="I31" s="2"/>
    </row>
    <row r="32" spans="1:9" x14ac:dyDescent="0.3">
      <c r="A32" s="8">
        <v>30</v>
      </c>
      <c r="B32" s="6" t="s">
        <v>4851</v>
      </c>
      <c r="C32" s="6" t="s">
        <v>4852</v>
      </c>
      <c r="D32" s="6" t="s">
        <v>4853</v>
      </c>
      <c r="E32" s="6" t="s">
        <v>4596</v>
      </c>
      <c r="F32" s="9">
        <v>0.2</v>
      </c>
      <c r="G32" s="6" t="s">
        <v>4805</v>
      </c>
      <c r="H32" s="7" t="s">
        <v>15</v>
      </c>
      <c r="I32" s="2"/>
    </row>
    <row r="33" spans="1:9" x14ac:dyDescent="0.3">
      <c r="A33" s="8">
        <v>31</v>
      </c>
      <c r="B33" s="6" t="s">
        <v>4854</v>
      </c>
      <c r="C33" s="6" t="s">
        <v>253</v>
      </c>
      <c r="D33" s="6" t="s">
        <v>4855</v>
      </c>
      <c r="E33" s="6" t="s">
        <v>4596</v>
      </c>
      <c r="F33" s="9">
        <v>0.6</v>
      </c>
      <c r="G33" s="6" t="s">
        <v>4805</v>
      </c>
      <c r="H33" s="7" t="s">
        <v>15</v>
      </c>
      <c r="I33" s="2"/>
    </row>
    <row r="34" spans="1:9" x14ac:dyDescent="0.3">
      <c r="A34" s="8">
        <v>32</v>
      </c>
      <c r="B34" s="6" t="s">
        <v>796</v>
      </c>
      <c r="C34" s="6" t="s">
        <v>141</v>
      </c>
      <c r="D34" s="6" t="s">
        <v>4856</v>
      </c>
      <c r="E34" s="6" t="s">
        <v>4596</v>
      </c>
      <c r="F34" s="9">
        <v>0.32</v>
      </c>
      <c r="G34" s="6" t="s">
        <v>4805</v>
      </c>
      <c r="H34" s="7" t="s">
        <v>15</v>
      </c>
      <c r="I34" s="2"/>
    </row>
    <row r="35" spans="1:9" x14ac:dyDescent="0.3">
      <c r="A35" s="8">
        <v>33</v>
      </c>
      <c r="B35" s="6" t="s">
        <v>851</v>
      </c>
      <c r="C35" s="6" t="s">
        <v>241</v>
      </c>
      <c r="D35" s="6" t="s">
        <v>4857</v>
      </c>
      <c r="E35" s="6" t="s">
        <v>4596</v>
      </c>
      <c r="F35" s="9">
        <v>0.18</v>
      </c>
      <c r="G35" s="6" t="s">
        <v>4805</v>
      </c>
      <c r="H35" s="7" t="s">
        <v>15</v>
      </c>
      <c r="I35" s="2"/>
    </row>
    <row r="36" spans="1:9" x14ac:dyDescent="0.3">
      <c r="A36" s="8">
        <v>34</v>
      </c>
      <c r="B36" s="6" t="s">
        <v>4858</v>
      </c>
      <c r="C36" s="6" t="s">
        <v>4859</v>
      </c>
      <c r="D36" s="6" t="s">
        <v>4860</v>
      </c>
      <c r="E36" s="6" t="s">
        <v>4596</v>
      </c>
      <c r="F36" s="9">
        <v>0.7</v>
      </c>
      <c r="G36" s="6" t="s">
        <v>4805</v>
      </c>
      <c r="H36" s="7" t="s">
        <v>15</v>
      </c>
      <c r="I36" s="2"/>
    </row>
    <row r="37" spans="1:9" x14ac:dyDescent="0.3">
      <c r="A37" s="8">
        <v>35</v>
      </c>
      <c r="B37" s="6" t="s">
        <v>4861</v>
      </c>
      <c r="C37" s="6" t="s">
        <v>105</v>
      </c>
      <c r="D37" s="6" t="s">
        <v>4862</v>
      </c>
      <c r="E37" s="6" t="s">
        <v>4596</v>
      </c>
      <c r="F37" s="9">
        <v>0.44</v>
      </c>
      <c r="G37" s="6" t="s">
        <v>4805</v>
      </c>
      <c r="H37" s="7" t="s">
        <v>15</v>
      </c>
      <c r="I37" s="2"/>
    </row>
    <row r="38" spans="1:9" x14ac:dyDescent="0.3">
      <c r="A38" s="8">
        <v>36</v>
      </c>
      <c r="B38" s="6" t="s">
        <v>4863</v>
      </c>
      <c r="C38" s="6" t="s">
        <v>105</v>
      </c>
      <c r="D38" s="6" t="s">
        <v>4864</v>
      </c>
      <c r="E38" s="6" t="s">
        <v>4596</v>
      </c>
      <c r="F38" s="9">
        <v>0.4</v>
      </c>
      <c r="G38" s="6" t="s">
        <v>4805</v>
      </c>
      <c r="H38" s="7" t="s">
        <v>15</v>
      </c>
      <c r="I38" s="2"/>
    </row>
    <row r="39" spans="1:9" x14ac:dyDescent="0.3">
      <c r="A39" s="8">
        <v>37</v>
      </c>
      <c r="B39" s="6" t="s">
        <v>4865</v>
      </c>
      <c r="C39" s="6" t="s">
        <v>4866</v>
      </c>
      <c r="D39" s="6" t="s">
        <v>4867</v>
      </c>
      <c r="E39" s="6" t="s">
        <v>4596</v>
      </c>
      <c r="F39" s="9">
        <v>0.2</v>
      </c>
      <c r="G39" s="6" t="s">
        <v>4805</v>
      </c>
      <c r="H39" s="7" t="s">
        <v>15</v>
      </c>
      <c r="I39" s="2"/>
    </row>
    <row r="40" spans="1:9" x14ac:dyDescent="0.3">
      <c r="A40" s="8">
        <v>38</v>
      </c>
      <c r="B40" s="6" t="s">
        <v>4868</v>
      </c>
      <c r="C40" s="6" t="s">
        <v>241</v>
      </c>
      <c r="D40" s="6" t="s">
        <v>4869</v>
      </c>
      <c r="E40" s="6" t="s">
        <v>4596</v>
      </c>
      <c r="F40" s="9">
        <v>0.34</v>
      </c>
      <c r="G40" s="6" t="s">
        <v>4805</v>
      </c>
      <c r="H40" s="7" t="s">
        <v>15</v>
      </c>
      <c r="I40" s="2"/>
    </row>
    <row r="41" spans="1:9" x14ac:dyDescent="0.3">
      <c r="A41" s="8">
        <v>39</v>
      </c>
      <c r="B41" s="6" t="s">
        <v>4870</v>
      </c>
      <c r="C41" s="6" t="s">
        <v>708</v>
      </c>
      <c r="D41" s="6" t="s">
        <v>4871</v>
      </c>
      <c r="E41" s="6" t="s">
        <v>4596</v>
      </c>
      <c r="F41" s="9">
        <v>0.18</v>
      </c>
      <c r="G41" s="6" t="s">
        <v>4805</v>
      </c>
      <c r="H41" s="7" t="s">
        <v>15</v>
      </c>
      <c r="I41" s="2"/>
    </row>
    <row r="42" spans="1:9" x14ac:dyDescent="0.3">
      <c r="A42" s="8">
        <v>40</v>
      </c>
      <c r="B42" s="6" t="s">
        <v>4872</v>
      </c>
      <c r="C42" s="6" t="s">
        <v>250</v>
      </c>
      <c r="D42" s="6" t="s">
        <v>4873</v>
      </c>
      <c r="E42" s="6" t="s">
        <v>4596</v>
      </c>
      <c r="F42" s="9">
        <v>0.27</v>
      </c>
      <c r="G42" s="6" t="s">
        <v>4805</v>
      </c>
      <c r="H42" s="7" t="s">
        <v>15</v>
      </c>
      <c r="I42" s="2"/>
    </row>
    <row r="43" spans="1:9" x14ac:dyDescent="0.3">
      <c r="A43" s="8">
        <v>41</v>
      </c>
      <c r="B43" s="6" t="s">
        <v>4874</v>
      </c>
      <c r="C43" s="6" t="s">
        <v>101</v>
      </c>
      <c r="D43" s="6" t="s">
        <v>4875</v>
      </c>
      <c r="E43" s="6" t="s">
        <v>4596</v>
      </c>
      <c r="F43" s="9">
        <v>0.32</v>
      </c>
      <c r="G43" s="6" t="s">
        <v>4805</v>
      </c>
      <c r="H43" s="7" t="s">
        <v>15</v>
      </c>
      <c r="I43" s="2"/>
    </row>
    <row r="44" spans="1:9" x14ac:dyDescent="0.3">
      <c r="A44" s="8">
        <v>42</v>
      </c>
      <c r="B44" s="6" t="s">
        <v>4876</v>
      </c>
      <c r="C44" s="6" t="s">
        <v>2219</v>
      </c>
      <c r="D44" s="6" t="s">
        <v>4877</v>
      </c>
      <c r="E44" s="6" t="s">
        <v>4596</v>
      </c>
      <c r="F44" s="9">
        <v>0.37</v>
      </c>
      <c r="G44" s="6" t="s">
        <v>4805</v>
      </c>
      <c r="H44" s="7" t="s">
        <v>15</v>
      </c>
      <c r="I44" s="2"/>
    </row>
    <row r="45" spans="1:9" x14ac:dyDescent="0.3">
      <c r="A45" s="8">
        <v>43</v>
      </c>
      <c r="B45" s="6" t="s">
        <v>834</v>
      </c>
      <c r="C45" s="6" t="s">
        <v>2219</v>
      </c>
      <c r="D45" s="6" t="s">
        <v>4878</v>
      </c>
      <c r="E45" s="6" t="s">
        <v>4596</v>
      </c>
      <c r="F45" s="9">
        <v>0.2</v>
      </c>
      <c r="G45" s="6" t="s">
        <v>4805</v>
      </c>
      <c r="H45" s="7" t="s">
        <v>15</v>
      </c>
      <c r="I45" s="2"/>
    </row>
    <row r="46" spans="1:9" x14ac:dyDescent="0.3">
      <c r="A46" s="8">
        <v>44</v>
      </c>
      <c r="B46" s="6" t="s">
        <v>779</v>
      </c>
      <c r="C46" s="6" t="s">
        <v>101</v>
      </c>
      <c r="D46" s="6" t="s">
        <v>4879</v>
      </c>
      <c r="E46" s="6" t="s">
        <v>4596</v>
      </c>
      <c r="F46" s="9">
        <v>0.48</v>
      </c>
      <c r="G46" s="6" t="s">
        <v>4805</v>
      </c>
      <c r="H46" s="7" t="s">
        <v>15</v>
      </c>
      <c r="I46" s="2"/>
    </row>
    <row r="47" spans="1:9" x14ac:dyDescent="0.3">
      <c r="A47" s="8">
        <v>45</v>
      </c>
      <c r="B47" s="6" t="s">
        <v>3415</v>
      </c>
      <c r="C47" s="6" t="s">
        <v>232</v>
      </c>
      <c r="D47" s="6" t="s">
        <v>4880</v>
      </c>
      <c r="E47" s="6" t="s">
        <v>4596</v>
      </c>
      <c r="F47" s="9">
        <v>0.27</v>
      </c>
      <c r="G47" s="6" t="s">
        <v>4805</v>
      </c>
      <c r="H47" s="7" t="s">
        <v>15</v>
      </c>
      <c r="I47" s="2"/>
    </row>
    <row r="48" spans="1:9" x14ac:dyDescent="0.3">
      <c r="A48" s="8">
        <v>46</v>
      </c>
      <c r="B48" s="6" t="s">
        <v>4881</v>
      </c>
      <c r="C48" s="6" t="s">
        <v>101</v>
      </c>
      <c r="D48" s="6" t="s">
        <v>4882</v>
      </c>
      <c r="E48" s="6" t="s">
        <v>4596</v>
      </c>
      <c r="F48" s="9">
        <v>0.3</v>
      </c>
      <c r="G48" s="6" t="s">
        <v>4805</v>
      </c>
      <c r="H48" s="7" t="s">
        <v>15</v>
      </c>
      <c r="I48" s="2"/>
    </row>
    <row r="49" spans="1:9" x14ac:dyDescent="0.3">
      <c r="A49" s="8">
        <v>47</v>
      </c>
      <c r="B49" s="6" t="s">
        <v>4883</v>
      </c>
      <c r="C49" s="6" t="s">
        <v>4884</v>
      </c>
      <c r="D49" s="6" t="s">
        <v>4885</v>
      </c>
      <c r="E49" s="6" t="s">
        <v>4596</v>
      </c>
      <c r="F49" s="9">
        <v>0.48</v>
      </c>
      <c r="G49" s="6" t="s">
        <v>4805</v>
      </c>
      <c r="H49" s="7" t="s">
        <v>15</v>
      </c>
      <c r="I49" s="2"/>
    </row>
    <row r="50" spans="1:9" x14ac:dyDescent="0.3">
      <c r="A50" s="8">
        <v>48</v>
      </c>
      <c r="B50" s="6" t="s">
        <v>2689</v>
      </c>
      <c r="C50" s="6" t="s">
        <v>4784</v>
      </c>
      <c r="D50" s="6" t="s">
        <v>4886</v>
      </c>
      <c r="E50" s="6" t="s">
        <v>4596</v>
      </c>
      <c r="F50" s="9">
        <v>0.34</v>
      </c>
      <c r="G50" s="6" t="s">
        <v>4805</v>
      </c>
      <c r="H50" s="7" t="s">
        <v>15</v>
      </c>
      <c r="I50" s="2"/>
    </row>
    <row r="51" spans="1:9" x14ac:dyDescent="0.3">
      <c r="A51" s="8">
        <v>49</v>
      </c>
      <c r="B51" s="6" t="s">
        <v>4887</v>
      </c>
      <c r="C51" s="6" t="s">
        <v>4888</v>
      </c>
      <c r="D51" s="6" t="s">
        <v>4889</v>
      </c>
      <c r="E51" s="6" t="s">
        <v>4596</v>
      </c>
      <c r="F51" s="9">
        <v>0.16</v>
      </c>
      <c r="G51" s="6" t="s">
        <v>4805</v>
      </c>
      <c r="H51" s="7" t="s">
        <v>15</v>
      </c>
      <c r="I51" s="2"/>
    </row>
    <row r="52" spans="1:9" x14ac:dyDescent="0.3">
      <c r="A52" s="8">
        <v>50</v>
      </c>
      <c r="B52" s="6" t="s">
        <v>4890</v>
      </c>
      <c r="C52" s="6" t="s">
        <v>3128</v>
      </c>
      <c r="D52" s="6" t="s">
        <v>4891</v>
      </c>
      <c r="E52" s="6" t="s">
        <v>4596</v>
      </c>
      <c r="F52" s="9">
        <v>0.2</v>
      </c>
      <c r="G52" s="6" t="s">
        <v>4805</v>
      </c>
      <c r="H52" s="7" t="s">
        <v>15</v>
      </c>
      <c r="I52" s="2"/>
    </row>
    <row r="53" spans="1:9" x14ac:dyDescent="0.3">
      <c r="A53" s="8">
        <v>51</v>
      </c>
      <c r="B53" s="6" t="s">
        <v>4892</v>
      </c>
      <c r="C53" s="6" t="s">
        <v>156</v>
      </c>
      <c r="D53" s="6" t="s">
        <v>4893</v>
      </c>
      <c r="E53" s="6" t="s">
        <v>4596</v>
      </c>
      <c r="F53" s="9">
        <v>0.18</v>
      </c>
      <c r="G53" s="6" t="s">
        <v>4805</v>
      </c>
      <c r="H53" s="7" t="s">
        <v>15</v>
      </c>
      <c r="I53" s="2"/>
    </row>
    <row r="54" spans="1:9" x14ac:dyDescent="0.3">
      <c r="A54" s="8">
        <v>52</v>
      </c>
      <c r="B54" s="6" t="s">
        <v>4894</v>
      </c>
      <c r="C54" s="6" t="s">
        <v>156</v>
      </c>
      <c r="D54" s="6" t="s">
        <v>4895</v>
      </c>
      <c r="E54" s="6" t="s">
        <v>4596</v>
      </c>
      <c r="F54" s="9">
        <v>0.28999999999999998</v>
      </c>
      <c r="G54" s="6" t="s">
        <v>4805</v>
      </c>
      <c r="H54" s="7" t="s">
        <v>15</v>
      </c>
      <c r="I54" s="2"/>
    </row>
    <row r="55" spans="1:9" x14ac:dyDescent="0.3">
      <c r="A55" s="8">
        <v>53</v>
      </c>
      <c r="B55" s="6" t="s">
        <v>4896</v>
      </c>
      <c r="C55" s="6" t="s">
        <v>241</v>
      </c>
      <c r="D55" s="6" t="s">
        <v>4897</v>
      </c>
      <c r="E55" s="6" t="s">
        <v>4596</v>
      </c>
      <c r="F55" s="9">
        <v>0.4</v>
      </c>
      <c r="G55" s="6" t="s">
        <v>4805</v>
      </c>
      <c r="H55" s="7" t="s">
        <v>15</v>
      </c>
      <c r="I55" s="2"/>
    </row>
    <row r="56" spans="1:9" x14ac:dyDescent="0.3">
      <c r="A56" s="8">
        <v>54</v>
      </c>
      <c r="B56" s="6" t="s">
        <v>4898</v>
      </c>
      <c r="C56" s="6" t="s">
        <v>389</v>
      </c>
      <c r="D56" s="6" t="s">
        <v>4899</v>
      </c>
      <c r="E56" s="6" t="s">
        <v>4596</v>
      </c>
      <c r="F56" s="9">
        <v>0.61</v>
      </c>
      <c r="G56" s="6" t="s">
        <v>4805</v>
      </c>
      <c r="H56" s="7" t="s">
        <v>15</v>
      </c>
      <c r="I56" s="2"/>
    </row>
    <row r="57" spans="1:9" x14ac:dyDescent="0.3">
      <c r="A57" s="8">
        <v>55</v>
      </c>
      <c r="B57" s="6" t="s">
        <v>4900</v>
      </c>
      <c r="C57" s="6" t="s">
        <v>19</v>
      </c>
      <c r="D57" s="6" t="s">
        <v>4901</v>
      </c>
      <c r="E57" s="6" t="s">
        <v>4596</v>
      </c>
      <c r="F57" s="9">
        <v>0.33</v>
      </c>
      <c r="G57" s="6" t="s">
        <v>4805</v>
      </c>
      <c r="H57" s="7" t="s">
        <v>15</v>
      </c>
      <c r="I57" s="2"/>
    </row>
    <row r="58" spans="1:9" x14ac:dyDescent="0.3">
      <c r="A58" s="8">
        <v>56</v>
      </c>
      <c r="B58" s="6" t="s">
        <v>4902</v>
      </c>
      <c r="C58" s="6" t="s">
        <v>4903</v>
      </c>
      <c r="D58" s="6" t="s">
        <v>4904</v>
      </c>
      <c r="E58" s="6" t="s">
        <v>4596</v>
      </c>
      <c r="F58" s="9">
        <v>0.42</v>
      </c>
      <c r="G58" s="6" t="s">
        <v>4805</v>
      </c>
      <c r="H58" s="7" t="s">
        <v>15</v>
      </c>
      <c r="I58" s="2"/>
    </row>
    <row r="59" spans="1:9" x14ac:dyDescent="0.3">
      <c r="A59" s="8">
        <v>57</v>
      </c>
      <c r="B59" s="6" t="s">
        <v>4905</v>
      </c>
      <c r="C59" s="6" t="s">
        <v>4906</v>
      </c>
      <c r="D59" s="6" t="s">
        <v>4907</v>
      </c>
      <c r="E59" s="6" t="s">
        <v>4596</v>
      </c>
      <c r="F59" s="9">
        <v>0.3</v>
      </c>
      <c r="G59" s="6" t="s">
        <v>4805</v>
      </c>
      <c r="H59" s="7" t="s">
        <v>15</v>
      </c>
      <c r="I59" s="2"/>
    </row>
    <row r="60" spans="1:9" x14ac:dyDescent="0.3">
      <c r="A60" s="8">
        <v>58</v>
      </c>
      <c r="B60" s="6" t="s">
        <v>62</v>
      </c>
      <c r="C60" s="6" t="s">
        <v>3747</v>
      </c>
      <c r="D60" s="6" t="s">
        <v>4908</v>
      </c>
      <c r="E60" s="6" t="s">
        <v>4596</v>
      </c>
      <c r="F60" s="9">
        <v>0.8</v>
      </c>
      <c r="G60" s="6" t="s">
        <v>4805</v>
      </c>
      <c r="H60" s="7" t="s">
        <v>15</v>
      </c>
      <c r="I60" s="2"/>
    </row>
    <row r="61" spans="1:9" x14ac:dyDescent="0.3">
      <c r="A61" s="8">
        <v>59</v>
      </c>
      <c r="B61" s="6" t="s">
        <v>4909</v>
      </c>
      <c r="C61" s="6" t="s">
        <v>96</v>
      </c>
      <c r="D61" s="6" t="s">
        <v>4910</v>
      </c>
      <c r="E61" s="6" t="s">
        <v>1856</v>
      </c>
      <c r="F61" s="9">
        <v>0.2</v>
      </c>
      <c r="G61" s="6" t="s">
        <v>4805</v>
      </c>
      <c r="H61" s="7" t="s">
        <v>15</v>
      </c>
      <c r="I61" s="2"/>
    </row>
    <row r="62" spans="1:9" x14ac:dyDescent="0.3">
      <c r="A62" s="8">
        <v>60</v>
      </c>
      <c r="B62" s="6" t="s">
        <v>4911</v>
      </c>
      <c r="C62" s="6" t="s">
        <v>4912</v>
      </c>
      <c r="D62" s="6" t="s">
        <v>4913</v>
      </c>
      <c r="E62" s="6" t="s">
        <v>1856</v>
      </c>
      <c r="F62" s="9">
        <v>0.2</v>
      </c>
      <c r="G62" s="6" t="s">
        <v>4805</v>
      </c>
      <c r="H62" s="7" t="s">
        <v>15</v>
      </c>
      <c r="I62" s="2"/>
    </row>
    <row r="63" spans="1:9" x14ac:dyDescent="0.3">
      <c r="A63" s="8">
        <v>61</v>
      </c>
      <c r="B63" s="6" t="s">
        <v>232</v>
      </c>
      <c r="C63" s="6" t="s">
        <v>4914</v>
      </c>
      <c r="D63" s="6" t="s">
        <v>4915</v>
      </c>
      <c r="E63" s="6" t="s">
        <v>1856</v>
      </c>
      <c r="F63" s="9">
        <v>0.23</v>
      </c>
      <c r="G63" s="6" t="s">
        <v>4805</v>
      </c>
      <c r="H63" s="7" t="s">
        <v>15</v>
      </c>
      <c r="I63" s="2"/>
    </row>
    <row r="64" spans="1:9" x14ac:dyDescent="0.3">
      <c r="A64" s="8">
        <v>62</v>
      </c>
      <c r="B64" s="6" t="s">
        <v>823</v>
      </c>
      <c r="C64" s="6" t="s">
        <v>3245</v>
      </c>
      <c r="D64" s="6" t="s">
        <v>4916</v>
      </c>
      <c r="E64" s="6" t="s">
        <v>1856</v>
      </c>
      <c r="F64" s="9">
        <v>0.75</v>
      </c>
      <c r="G64" s="6" t="s">
        <v>4805</v>
      </c>
      <c r="H64" s="7" t="s">
        <v>15</v>
      </c>
      <c r="I64" s="2"/>
    </row>
    <row r="65" spans="1:9" x14ac:dyDescent="0.3">
      <c r="A65" s="8">
        <v>63</v>
      </c>
      <c r="B65" s="6" t="s">
        <v>4917</v>
      </c>
      <c r="C65" s="6" t="s">
        <v>785</v>
      </c>
      <c r="D65" s="6" t="s">
        <v>4918</v>
      </c>
      <c r="E65" s="6" t="s">
        <v>1856</v>
      </c>
      <c r="F65" s="9">
        <v>0.32</v>
      </c>
      <c r="G65" s="6" t="s">
        <v>4805</v>
      </c>
      <c r="H65" s="7" t="s">
        <v>15</v>
      </c>
      <c r="I65" s="2"/>
    </row>
    <row r="66" spans="1:9" x14ac:dyDescent="0.3">
      <c r="A66" s="8">
        <v>64</v>
      </c>
      <c r="B66" s="6" t="s">
        <v>4919</v>
      </c>
      <c r="C66" s="6" t="s">
        <v>3456</v>
      </c>
      <c r="D66" s="6" t="s">
        <v>4920</v>
      </c>
      <c r="E66" s="6" t="s">
        <v>1856</v>
      </c>
      <c r="F66" s="9">
        <v>0.4</v>
      </c>
      <c r="G66" s="6" t="s">
        <v>4805</v>
      </c>
      <c r="H66" s="7" t="s">
        <v>15</v>
      </c>
      <c r="I66" s="2"/>
    </row>
    <row r="67" spans="1:9" x14ac:dyDescent="0.3">
      <c r="A67" s="8">
        <v>65</v>
      </c>
      <c r="B67" s="6" t="s">
        <v>1955</v>
      </c>
      <c r="C67" s="6" t="s">
        <v>3189</v>
      </c>
      <c r="D67" s="6" t="s">
        <v>4921</v>
      </c>
      <c r="E67" s="6" t="s">
        <v>1856</v>
      </c>
      <c r="F67" s="9">
        <v>0.61</v>
      </c>
      <c r="G67" s="6" t="s">
        <v>4805</v>
      </c>
      <c r="H67" s="7" t="s">
        <v>15</v>
      </c>
      <c r="I67" s="2"/>
    </row>
    <row r="68" spans="1:9" x14ac:dyDescent="0.3">
      <c r="A68" s="8">
        <v>66</v>
      </c>
      <c r="B68" s="6" t="s">
        <v>4922</v>
      </c>
      <c r="C68" s="6" t="s">
        <v>90</v>
      </c>
      <c r="D68" s="6" t="s">
        <v>4923</v>
      </c>
      <c r="E68" s="6" t="s">
        <v>1856</v>
      </c>
      <c r="F68" s="9">
        <v>1.61</v>
      </c>
      <c r="G68" s="6" t="s">
        <v>4805</v>
      </c>
      <c r="H68" s="7" t="s">
        <v>15</v>
      </c>
      <c r="I68" s="2"/>
    </row>
    <row r="69" spans="1:9" x14ac:dyDescent="0.3">
      <c r="A69" s="8">
        <v>67</v>
      </c>
      <c r="B69" s="6" t="s">
        <v>4924</v>
      </c>
      <c r="C69" s="6" t="s">
        <v>162</v>
      </c>
      <c r="D69" s="6" t="s">
        <v>4925</v>
      </c>
      <c r="E69" s="6" t="s">
        <v>1856</v>
      </c>
      <c r="F69" s="9">
        <v>0.93</v>
      </c>
      <c r="G69" s="6" t="s">
        <v>4805</v>
      </c>
      <c r="H69" s="7" t="s">
        <v>15</v>
      </c>
      <c r="I69" s="2"/>
    </row>
    <row r="70" spans="1:9" x14ac:dyDescent="0.3">
      <c r="A70" s="8">
        <v>68</v>
      </c>
      <c r="B70" s="6" t="s">
        <v>64</v>
      </c>
      <c r="C70" s="6" t="s">
        <v>3189</v>
      </c>
      <c r="D70" s="6" t="s">
        <v>4926</v>
      </c>
      <c r="E70" s="6" t="s">
        <v>1856</v>
      </c>
      <c r="F70" s="9">
        <v>0.4</v>
      </c>
      <c r="G70" s="6" t="s">
        <v>4805</v>
      </c>
      <c r="H70" s="7" t="s">
        <v>15</v>
      </c>
      <c r="I70" s="2"/>
    </row>
    <row r="71" spans="1:9" x14ac:dyDescent="0.3">
      <c r="A71" s="8">
        <v>69</v>
      </c>
      <c r="B71" s="6" t="s">
        <v>4927</v>
      </c>
      <c r="C71" s="6" t="s">
        <v>3938</v>
      </c>
      <c r="D71" s="6" t="s">
        <v>4928</v>
      </c>
      <c r="E71" s="6" t="s">
        <v>1856</v>
      </c>
      <c r="F71" s="9">
        <v>0.28000000000000003</v>
      </c>
      <c r="G71" s="6" t="s">
        <v>4805</v>
      </c>
      <c r="H71" s="7" t="s">
        <v>15</v>
      </c>
      <c r="I71" s="2"/>
    </row>
    <row r="72" spans="1:9" x14ac:dyDescent="0.3">
      <c r="A72" s="8">
        <v>70</v>
      </c>
      <c r="B72" s="6" t="s">
        <v>732</v>
      </c>
      <c r="C72" s="6" t="s">
        <v>105</v>
      </c>
      <c r="D72" s="6" t="s">
        <v>4929</v>
      </c>
      <c r="E72" s="6" t="s">
        <v>1856</v>
      </c>
      <c r="F72" s="9">
        <v>0.56000000000000005</v>
      </c>
      <c r="G72" s="6" t="s">
        <v>4805</v>
      </c>
      <c r="H72" s="7" t="s">
        <v>15</v>
      </c>
      <c r="I72" s="2"/>
    </row>
    <row r="73" spans="1:9" x14ac:dyDescent="0.3">
      <c r="A73" s="8">
        <v>71</v>
      </c>
      <c r="B73" s="6" t="s">
        <v>4930</v>
      </c>
      <c r="C73" s="6" t="s">
        <v>4931</v>
      </c>
      <c r="D73" s="6" t="s">
        <v>4932</v>
      </c>
      <c r="E73" s="6" t="s">
        <v>1856</v>
      </c>
      <c r="F73" s="9">
        <v>0.14000000000000001</v>
      </c>
      <c r="G73" s="6" t="s">
        <v>4805</v>
      </c>
      <c r="H73" s="7" t="s">
        <v>15</v>
      </c>
      <c r="I73" s="2"/>
    </row>
    <row r="74" spans="1:9" x14ac:dyDescent="0.3">
      <c r="A74" s="8">
        <v>72</v>
      </c>
      <c r="B74" s="6" t="s">
        <v>2542</v>
      </c>
      <c r="C74" s="6" t="s">
        <v>4220</v>
      </c>
      <c r="D74" s="6" t="s">
        <v>4933</v>
      </c>
      <c r="E74" s="6" t="s">
        <v>1856</v>
      </c>
      <c r="F74" s="9">
        <v>0.4</v>
      </c>
      <c r="G74" s="6" t="s">
        <v>4805</v>
      </c>
      <c r="H74" s="7" t="s">
        <v>15</v>
      </c>
      <c r="I74" s="2"/>
    </row>
    <row r="75" spans="1:9" x14ac:dyDescent="0.3">
      <c r="A75" s="8">
        <v>73</v>
      </c>
      <c r="B75" s="6" t="s">
        <v>4934</v>
      </c>
      <c r="C75" s="6" t="s">
        <v>64</v>
      </c>
      <c r="D75" s="6" t="s">
        <v>4935</v>
      </c>
      <c r="E75" s="6" t="s">
        <v>1856</v>
      </c>
      <c r="F75" s="9">
        <v>0.4</v>
      </c>
      <c r="G75" s="6" t="s">
        <v>4805</v>
      </c>
      <c r="H75" s="7" t="s">
        <v>15</v>
      </c>
      <c r="I75" s="2"/>
    </row>
    <row r="76" spans="1:9" x14ac:dyDescent="0.3">
      <c r="A76" s="8">
        <v>74</v>
      </c>
      <c r="B76" s="6" t="s">
        <v>4936</v>
      </c>
      <c r="C76" s="6" t="s">
        <v>141</v>
      </c>
      <c r="D76" s="6" t="s">
        <v>4937</v>
      </c>
      <c r="E76" s="6" t="s">
        <v>1856</v>
      </c>
      <c r="F76" s="9">
        <v>0.2</v>
      </c>
      <c r="G76" s="6" t="s">
        <v>4805</v>
      </c>
      <c r="H76" s="7" t="s">
        <v>15</v>
      </c>
      <c r="I76" s="2"/>
    </row>
    <row r="77" spans="1:9" x14ac:dyDescent="0.3">
      <c r="A77" s="8">
        <v>75</v>
      </c>
      <c r="B77" s="6" t="s">
        <v>4938</v>
      </c>
      <c r="C77" s="6" t="s">
        <v>4939</v>
      </c>
      <c r="D77" s="6" t="s">
        <v>4940</v>
      </c>
      <c r="E77" s="6" t="s">
        <v>1856</v>
      </c>
      <c r="F77" s="9">
        <v>0.56000000000000005</v>
      </c>
      <c r="G77" s="6" t="s">
        <v>4805</v>
      </c>
      <c r="H77" s="7" t="s">
        <v>15</v>
      </c>
      <c r="I77" s="2"/>
    </row>
    <row r="78" spans="1:9" x14ac:dyDescent="0.3">
      <c r="A78" s="8">
        <v>76</v>
      </c>
      <c r="B78" s="6" t="s">
        <v>11</v>
      </c>
      <c r="C78" s="6" t="s">
        <v>438</v>
      </c>
      <c r="D78" s="6" t="s">
        <v>4941</v>
      </c>
      <c r="E78" s="6" t="s">
        <v>1856</v>
      </c>
      <c r="F78" s="9">
        <v>1.25</v>
      </c>
      <c r="G78" s="6" t="s">
        <v>4805</v>
      </c>
      <c r="H78" s="7" t="s">
        <v>15</v>
      </c>
      <c r="I78" s="2"/>
    </row>
    <row r="79" spans="1:9" x14ac:dyDescent="0.3">
      <c r="A79" s="8">
        <v>77</v>
      </c>
      <c r="B79" s="6" t="s">
        <v>821</v>
      </c>
      <c r="C79" s="6" t="s">
        <v>438</v>
      </c>
      <c r="D79" s="6" t="s">
        <v>4942</v>
      </c>
      <c r="E79" s="6" t="s">
        <v>1856</v>
      </c>
      <c r="F79" s="9">
        <v>1.74</v>
      </c>
      <c r="G79" s="6" t="s">
        <v>4805</v>
      </c>
      <c r="H79" s="7" t="s">
        <v>15</v>
      </c>
      <c r="I79" s="2"/>
    </row>
    <row r="80" spans="1:9" x14ac:dyDescent="0.3">
      <c r="A80" s="8">
        <v>78</v>
      </c>
      <c r="B80" s="6" t="s">
        <v>4943</v>
      </c>
      <c r="C80" s="6" t="s">
        <v>1015</v>
      </c>
      <c r="D80" s="6" t="s">
        <v>4944</v>
      </c>
      <c r="E80" s="6" t="s">
        <v>1856</v>
      </c>
      <c r="F80" s="9">
        <v>0.62</v>
      </c>
      <c r="G80" s="6" t="s">
        <v>4805</v>
      </c>
      <c r="H80" s="7" t="s">
        <v>15</v>
      </c>
      <c r="I80" s="2"/>
    </row>
    <row r="81" spans="1:9" x14ac:dyDescent="0.3">
      <c r="A81" s="8">
        <v>79</v>
      </c>
      <c r="B81" s="6" t="s">
        <v>4945</v>
      </c>
      <c r="C81" s="6" t="s">
        <v>1174</v>
      </c>
      <c r="D81" s="6" t="s">
        <v>4946</v>
      </c>
      <c r="E81" s="6" t="s">
        <v>1856</v>
      </c>
      <c r="F81" s="9">
        <v>0.3</v>
      </c>
      <c r="G81" s="6" t="s">
        <v>4805</v>
      </c>
      <c r="H81" s="7" t="s">
        <v>15</v>
      </c>
      <c r="I81" s="2"/>
    </row>
    <row r="82" spans="1:9" x14ac:dyDescent="0.3">
      <c r="A82" s="8">
        <v>80</v>
      </c>
      <c r="B82" s="6" t="s">
        <v>854</v>
      </c>
      <c r="C82" s="6" t="s">
        <v>438</v>
      </c>
      <c r="D82" s="6" t="s">
        <v>4947</v>
      </c>
      <c r="E82" s="6" t="s">
        <v>1856</v>
      </c>
      <c r="F82" s="9">
        <v>1.21</v>
      </c>
      <c r="G82" s="6" t="s">
        <v>4805</v>
      </c>
      <c r="H82" s="7" t="s">
        <v>15</v>
      </c>
      <c r="I82" s="2"/>
    </row>
    <row r="83" spans="1:9" x14ac:dyDescent="0.3">
      <c r="A83" s="8">
        <v>81</v>
      </c>
      <c r="B83" s="6" t="s">
        <v>4948</v>
      </c>
      <c r="C83" s="6" t="s">
        <v>438</v>
      </c>
      <c r="D83" s="6" t="s">
        <v>4949</v>
      </c>
      <c r="E83" s="6" t="s">
        <v>1856</v>
      </c>
      <c r="F83" s="9">
        <v>1.45</v>
      </c>
      <c r="G83" s="6" t="s">
        <v>4805</v>
      </c>
      <c r="H83" s="7" t="s">
        <v>15</v>
      </c>
      <c r="I83" s="2"/>
    </row>
    <row r="84" spans="1:9" x14ac:dyDescent="0.3">
      <c r="A84" s="8">
        <v>82</v>
      </c>
      <c r="B84" s="6" t="s">
        <v>4950</v>
      </c>
      <c r="C84" s="6" t="s">
        <v>4771</v>
      </c>
      <c r="D84" s="6" t="s">
        <v>4951</v>
      </c>
      <c r="E84" s="6" t="s">
        <v>1856</v>
      </c>
      <c r="F84" s="9">
        <v>0.89</v>
      </c>
      <c r="G84" s="6" t="s">
        <v>4805</v>
      </c>
      <c r="H84" s="7" t="s">
        <v>15</v>
      </c>
      <c r="I84" s="2"/>
    </row>
    <row r="85" spans="1:9" x14ac:dyDescent="0.3">
      <c r="A85" s="8">
        <v>83</v>
      </c>
      <c r="B85" s="6" t="s">
        <v>4952</v>
      </c>
      <c r="C85" s="6" t="s">
        <v>604</v>
      </c>
      <c r="D85" s="6" t="s">
        <v>4953</v>
      </c>
      <c r="E85" s="6" t="s">
        <v>1856</v>
      </c>
      <c r="F85" s="9">
        <v>0.7</v>
      </c>
      <c r="G85" s="6" t="s">
        <v>4805</v>
      </c>
      <c r="H85" s="7" t="s">
        <v>15</v>
      </c>
      <c r="I85" s="2"/>
    </row>
    <row r="86" spans="1:9" x14ac:dyDescent="0.3">
      <c r="A86" s="8">
        <v>84</v>
      </c>
      <c r="B86" s="6" t="s">
        <v>4954</v>
      </c>
      <c r="C86" s="6" t="s">
        <v>3245</v>
      </c>
      <c r="D86" s="6" t="s">
        <v>4955</v>
      </c>
      <c r="E86" s="6" t="s">
        <v>1856</v>
      </c>
      <c r="F86" s="9">
        <v>0.4</v>
      </c>
      <c r="G86" s="6" t="s">
        <v>4805</v>
      </c>
      <c r="H86" s="7" t="s">
        <v>15</v>
      </c>
      <c r="I86" s="2"/>
    </row>
    <row r="87" spans="1:9" x14ac:dyDescent="0.3">
      <c r="A87" s="8">
        <v>85</v>
      </c>
      <c r="B87" s="6" t="s">
        <v>4956</v>
      </c>
      <c r="C87" s="6" t="s">
        <v>4957</v>
      </c>
      <c r="D87" s="6" t="s">
        <v>4958</v>
      </c>
      <c r="E87" s="6" t="s">
        <v>1856</v>
      </c>
      <c r="F87" s="9">
        <v>0.23</v>
      </c>
      <c r="G87" s="6" t="s">
        <v>4805</v>
      </c>
      <c r="H87" s="7" t="s">
        <v>15</v>
      </c>
      <c r="I87" s="2"/>
    </row>
    <row r="88" spans="1:9" x14ac:dyDescent="0.3">
      <c r="A88" s="8">
        <v>86</v>
      </c>
      <c r="B88" s="6" t="s">
        <v>4959</v>
      </c>
      <c r="C88" s="6" t="s">
        <v>4960</v>
      </c>
      <c r="D88" s="6" t="s">
        <v>4961</v>
      </c>
      <c r="E88" s="6" t="s">
        <v>1856</v>
      </c>
      <c r="F88" s="9">
        <v>0.72</v>
      </c>
      <c r="G88" s="6" t="s">
        <v>4805</v>
      </c>
      <c r="H88" s="7" t="s">
        <v>15</v>
      </c>
      <c r="I88" s="2"/>
    </row>
    <row r="89" spans="1:9" x14ac:dyDescent="0.3">
      <c r="A89" s="8">
        <v>87</v>
      </c>
      <c r="B89" s="6" t="s">
        <v>4962</v>
      </c>
      <c r="C89" s="6" t="s">
        <v>359</v>
      </c>
      <c r="D89" s="6" t="s">
        <v>4963</v>
      </c>
      <c r="E89" s="6" t="s">
        <v>1856</v>
      </c>
      <c r="F89" s="9">
        <v>0.22</v>
      </c>
      <c r="G89" s="6" t="s">
        <v>4805</v>
      </c>
      <c r="H89" s="7" t="s">
        <v>15</v>
      </c>
      <c r="I89" s="2"/>
    </row>
    <row r="90" spans="1:9" x14ac:dyDescent="0.3">
      <c r="A90" s="8">
        <v>88</v>
      </c>
      <c r="B90" s="6" t="s">
        <v>4964</v>
      </c>
      <c r="C90" s="6" t="s">
        <v>101</v>
      </c>
      <c r="D90" s="6" t="s">
        <v>4965</v>
      </c>
      <c r="E90" s="6" t="s">
        <v>4596</v>
      </c>
      <c r="F90" s="9">
        <v>0.48</v>
      </c>
      <c r="G90" s="6" t="s">
        <v>4805</v>
      </c>
      <c r="H90" s="7" t="s">
        <v>15</v>
      </c>
      <c r="I90" s="2"/>
    </row>
    <row r="91" spans="1:9" x14ac:dyDescent="0.3">
      <c r="A91" s="8">
        <v>89</v>
      </c>
      <c r="B91" s="6" t="s">
        <v>4966</v>
      </c>
      <c r="C91" s="6" t="s">
        <v>759</v>
      </c>
      <c r="D91" s="6" t="s">
        <v>4967</v>
      </c>
      <c r="E91" s="6" t="s">
        <v>4596</v>
      </c>
      <c r="F91" s="9">
        <v>1.31</v>
      </c>
      <c r="G91" s="6" t="s">
        <v>4805</v>
      </c>
      <c r="H91" s="7" t="s">
        <v>15</v>
      </c>
      <c r="I91" s="2"/>
    </row>
    <row r="92" spans="1:9" x14ac:dyDescent="0.3">
      <c r="A92" s="8">
        <v>90</v>
      </c>
      <c r="B92" s="6" t="s">
        <v>74</v>
      </c>
      <c r="C92" s="6" t="s">
        <v>1963</v>
      </c>
      <c r="D92" s="6" t="s">
        <v>4968</v>
      </c>
      <c r="E92" s="6" t="s">
        <v>4596</v>
      </c>
      <c r="F92" s="9">
        <v>0.6</v>
      </c>
      <c r="G92" s="6" t="s">
        <v>4805</v>
      </c>
      <c r="H92" s="7" t="s">
        <v>15</v>
      </c>
      <c r="I92" s="2"/>
    </row>
    <row r="93" spans="1:9" x14ac:dyDescent="0.3">
      <c r="A93" s="8">
        <v>91</v>
      </c>
      <c r="B93" s="6" t="s">
        <v>710</v>
      </c>
      <c r="C93" s="6" t="s">
        <v>4969</v>
      </c>
      <c r="D93" s="6" t="s">
        <v>4970</v>
      </c>
      <c r="E93" s="6" t="s">
        <v>4596</v>
      </c>
      <c r="F93" s="9">
        <v>0.6</v>
      </c>
      <c r="G93" s="6" t="s">
        <v>4805</v>
      </c>
      <c r="H93" s="7" t="s">
        <v>15</v>
      </c>
      <c r="I93" s="2"/>
    </row>
    <row r="94" spans="1:9" x14ac:dyDescent="0.3">
      <c r="A94" s="8">
        <v>92</v>
      </c>
      <c r="B94" s="6" t="s">
        <v>4971</v>
      </c>
      <c r="C94" s="6" t="s">
        <v>250</v>
      </c>
      <c r="D94" s="6" t="s">
        <v>4972</v>
      </c>
      <c r="E94" s="6" t="s">
        <v>4596</v>
      </c>
      <c r="F94" s="9">
        <v>0.32</v>
      </c>
      <c r="G94" s="6" t="s">
        <v>4805</v>
      </c>
      <c r="H94" s="7" t="s">
        <v>15</v>
      </c>
      <c r="I94" s="2"/>
    </row>
    <row r="95" spans="1:9" x14ac:dyDescent="0.3">
      <c r="A95" s="8">
        <v>93</v>
      </c>
      <c r="B95" s="6" t="s">
        <v>4973</v>
      </c>
      <c r="C95" s="6" t="s">
        <v>4974</v>
      </c>
      <c r="D95" s="6" t="s">
        <v>4975</v>
      </c>
      <c r="E95" s="6" t="s">
        <v>4596</v>
      </c>
      <c r="F95" s="9">
        <v>0.4</v>
      </c>
      <c r="G95" s="6" t="s">
        <v>4805</v>
      </c>
      <c r="H95" s="7" t="s">
        <v>15</v>
      </c>
      <c r="I95" s="2"/>
    </row>
    <row r="96" spans="1:9" x14ac:dyDescent="0.3">
      <c r="A96" s="8">
        <v>94</v>
      </c>
      <c r="B96" s="6" t="s">
        <v>4976</v>
      </c>
      <c r="C96" s="6" t="s">
        <v>4977</v>
      </c>
      <c r="D96" s="6" t="s">
        <v>4978</v>
      </c>
      <c r="E96" s="6" t="s">
        <v>4596</v>
      </c>
      <c r="F96" s="9">
        <v>0.32</v>
      </c>
      <c r="G96" s="6" t="s">
        <v>4805</v>
      </c>
      <c r="H96" s="7" t="s">
        <v>15</v>
      </c>
      <c r="I96" s="2"/>
    </row>
    <row r="97" spans="1:9" x14ac:dyDescent="0.3">
      <c r="A97" s="8">
        <v>95</v>
      </c>
      <c r="B97" s="6" t="s">
        <v>4979</v>
      </c>
      <c r="C97" s="6" t="s">
        <v>64</v>
      </c>
      <c r="D97" s="6" t="s">
        <v>4980</v>
      </c>
      <c r="E97" s="6" t="s">
        <v>4596</v>
      </c>
      <c r="F97" s="9">
        <v>0.81</v>
      </c>
      <c r="G97" s="6" t="s">
        <v>4805</v>
      </c>
      <c r="H97" s="7" t="s">
        <v>15</v>
      </c>
      <c r="I97" s="2"/>
    </row>
    <row r="98" spans="1:9" x14ac:dyDescent="0.3">
      <c r="A98" s="8">
        <v>96</v>
      </c>
      <c r="B98" s="6" t="s">
        <v>3077</v>
      </c>
      <c r="C98" s="6" t="s">
        <v>4981</v>
      </c>
      <c r="D98" s="6" t="s">
        <v>4982</v>
      </c>
      <c r="E98" s="6" t="s">
        <v>4596</v>
      </c>
      <c r="F98" s="9">
        <v>0.38</v>
      </c>
      <c r="G98" s="6" t="s">
        <v>4805</v>
      </c>
      <c r="H98" s="7" t="s">
        <v>15</v>
      </c>
      <c r="I98" s="2"/>
    </row>
    <row r="99" spans="1:9" x14ac:dyDescent="0.3">
      <c r="A99" s="8">
        <v>97</v>
      </c>
      <c r="B99" s="6" t="s">
        <v>4983</v>
      </c>
      <c r="C99" s="6" t="s">
        <v>74</v>
      </c>
      <c r="D99" s="6" t="s">
        <v>4984</v>
      </c>
      <c r="E99" s="6" t="s">
        <v>4596</v>
      </c>
      <c r="F99" s="9">
        <v>0.6</v>
      </c>
      <c r="G99" s="6" t="s">
        <v>4805</v>
      </c>
      <c r="H99" s="7" t="s">
        <v>15</v>
      </c>
      <c r="I99" s="2"/>
    </row>
    <row r="100" spans="1:9" x14ac:dyDescent="0.3">
      <c r="A100" s="8">
        <v>98</v>
      </c>
      <c r="B100" s="6" t="s">
        <v>4985</v>
      </c>
      <c r="C100" s="6" t="s">
        <v>19</v>
      </c>
      <c r="D100" s="6" t="s">
        <v>4986</v>
      </c>
      <c r="E100" s="6" t="s">
        <v>4596</v>
      </c>
      <c r="F100" s="9">
        <v>0.55000000000000004</v>
      </c>
      <c r="G100" s="6" t="s">
        <v>4805</v>
      </c>
      <c r="H100" s="7" t="s">
        <v>15</v>
      </c>
      <c r="I100" s="2"/>
    </row>
    <row r="101" spans="1:9" x14ac:dyDescent="0.3">
      <c r="A101" s="8">
        <v>99</v>
      </c>
      <c r="B101" s="6" t="s">
        <v>4987</v>
      </c>
      <c r="C101" s="6" t="s">
        <v>4988</v>
      </c>
      <c r="D101" s="6" t="s">
        <v>4989</v>
      </c>
      <c r="E101" s="6" t="s">
        <v>4596</v>
      </c>
      <c r="F101" s="9">
        <v>0.91</v>
      </c>
      <c r="G101" s="6" t="s">
        <v>4805</v>
      </c>
      <c r="H101" s="7" t="s">
        <v>15</v>
      </c>
      <c r="I101" s="2"/>
    </row>
    <row r="102" spans="1:9" x14ac:dyDescent="0.3">
      <c r="A102" s="8">
        <v>100</v>
      </c>
      <c r="B102" s="6" t="s">
        <v>4990</v>
      </c>
      <c r="C102" s="6" t="s">
        <v>863</v>
      </c>
      <c r="D102" s="6" t="s">
        <v>4991</v>
      </c>
      <c r="E102" s="6" t="s">
        <v>4596</v>
      </c>
      <c r="F102" s="9">
        <v>0.8</v>
      </c>
      <c r="G102" s="6" t="s">
        <v>4805</v>
      </c>
      <c r="H102" s="7" t="s">
        <v>15</v>
      </c>
      <c r="I102" s="2"/>
    </row>
    <row r="103" spans="1:9" x14ac:dyDescent="0.3">
      <c r="A103" s="8">
        <v>101</v>
      </c>
      <c r="B103" s="6" t="s">
        <v>4992</v>
      </c>
      <c r="C103" s="6" t="s">
        <v>4993</v>
      </c>
      <c r="D103" s="6" t="s">
        <v>4994</v>
      </c>
      <c r="E103" s="6" t="s">
        <v>4596</v>
      </c>
      <c r="F103" s="9">
        <v>0.3</v>
      </c>
      <c r="G103" s="6" t="s">
        <v>4805</v>
      </c>
      <c r="H103" s="7" t="s">
        <v>15</v>
      </c>
      <c r="I103" s="2"/>
    </row>
    <row r="104" spans="1:9" x14ac:dyDescent="0.3">
      <c r="A104" s="8">
        <v>102</v>
      </c>
      <c r="B104" s="6" t="s">
        <v>4995</v>
      </c>
      <c r="C104" s="6" t="s">
        <v>253</v>
      </c>
      <c r="D104" s="6" t="s">
        <v>4996</v>
      </c>
      <c r="E104" s="6" t="s">
        <v>4596</v>
      </c>
      <c r="F104" s="9">
        <v>0.6</v>
      </c>
      <c r="G104" s="6" t="s">
        <v>4805</v>
      </c>
      <c r="H104" s="7" t="s">
        <v>15</v>
      </c>
      <c r="I104" s="2"/>
    </row>
    <row r="105" spans="1:9" x14ac:dyDescent="0.3">
      <c r="A105" s="8">
        <v>103</v>
      </c>
      <c r="B105" s="6" t="s">
        <v>4997</v>
      </c>
      <c r="C105" s="6" t="s">
        <v>52</v>
      </c>
      <c r="D105" s="6" t="s">
        <v>4998</v>
      </c>
      <c r="E105" s="6" t="s">
        <v>1856</v>
      </c>
      <c r="F105" s="9">
        <v>0.52</v>
      </c>
      <c r="G105" s="6" t="s">
        <v>4805</v>
      </c>
      <c r="H105" s="7" t="s">
        <v>15</v>
      </c>
      <c r="I105" s="2"/>
    </row>
    <row r="106" spans="1:9" x14ac:dyDescent="0.3">
      <c r="A106" s="8">
        <v>104</v>
      </c>
      <c r="B106" s="6" t="s">
        <v>139</v>
      </c>
      <c r="C106" s="6" t="s">
        <v>85</v>
      </c>
      <c r="D106" s="6" t="s">
        <v>4999</v>
      </c>
      <c r="E106" s="6" t="s">
        <v>1856</v>
      </c>
      <c r="F106" s="9">
        <v>0.3</v>
      </c>
      <c r="G106" s="6" t="s">
        <v>4805</v>
      </c>
      <c r="H106" s="7" t="s">
        <v>15</v>
      </c>
      <c r="I106" s="2"/>
    </row>
    <row r="107" spans="1:9" x14ac:dyDescent="0.3">
      <c r="A107" s="8">
        <v>105</v>
      </c>
      <c r="B107" s="6" t="s">
        <v>5000</v>
      </c>
      <c r="C107" s="6" t="s">
        <v>96</v>
      </c>
      <c r="D107" s="6" t="s">
        <v>5001</v>
      </c>
      <c r="E107" s="6" t="s">
        <v>1856</v>
      </c>
      <c r="F107" s="9">
        <v>0.44</v>
      </c>
      <c r="G107" s="6" t="s">
        <v>4805</v>
      </c>
      <c r="H107" s="7" t="s">
        <v>15</v>
      </c>
      <c r="I107" s="2"/>
    </row>
    <row r="108" spans="1:9" x14ac:dyDescent="0.3">
      <c r="A108" s="8">
        <v>106</v>
      </c>
      <c r="B108" s="6" t="s">
        <v>5002</v>
      </c>
      <c r="C108" s="6" t="s">
        <v>377</v>
      </c>
      <c r="D108" s="6" t="s">
        <v>5003</v>
      </c>
      <c r="E108" s="6" t="s">
        <v>1856</v>
      </c>
      <c r="F108" s="9">
        <v>0.26</v>
      </c>
      <c r="G108" s="6" t="s">
        <v>4805</v>
      </c>
      <c r="H108" s="7" t="s">
        <v>15</v>
      </c>
      <c r="I108" s="2"/>
    </row>
    <row r="109" spans="1:9" x14ac:dyDescent="0.3">
      <c r="A109" s="8">
        <v>107</v>
      </c>
      <c r="B109" s="6" t="s">
        <v>5004</v>
      </c>
      <c r="C109" s="6" t="s">
        <v>5005</v>
      </c>
      <c r="D109" s="6" t="s">
        <v>5006</v>
      </c>
      <c r="E109" s="6" t="s">
        <v>1856</v>
      </c>
      <c r="F109" s="9">
        <v>0.59</v>
      </c>
      <c r="G109" s="6" t="s">
        <v>4805</v>
      </c>
      <c r="H109" s="7" t="s">
        <v>15</v>
      </c>
      <c r="I109" s="2"/>
    </row>
    <row r="110" spans="1:9" x14ac:dyDescent="0.3">
      <c r="A110" s="8">
        <v>108</v>
      </c>
      <c r="B110" s="6" t="s">
        <v>5007</v>
      </c>
      <c r="C110" s="6" t="s">
        <v>3747</v>
      </c>
      <c r="D110" s="6" t="s">
        <v>5008</v>
      </c>
      <c r="E110" s="6" t="s">
        <v>1856</v>
      </c>
      <c r="F110" s="9">
        <v>0.18</v>
      </c>
      <c r="G110" s="6" t="s">
        <v>4805</v>
      </c>
      <c r="H110" s="7" t="s">
        <v>15</v>
      </c>
      <c r="I110" s="2"/>
    </row>
    <row r="111" spans="1:9" x14ac:dyDescent="0.3">
      <c r="A111" s="8">
        <v>109</v>
      </c>
      <c r="B111" s="6" t="s">
        <v>814</v>
      </c>
      <c r="C111" s="6" t="s">
        <v>495</v>
      </c>
      <c r="D111" s="6" t="s">
        <v>5009</v>
      </c>
      <c r="E111" s="6" t="s">
        <v>1856</v>
      </c>
      <c r="F111" s="9">
        <v>0.31</v>
      </c>
      <c r="G111" s="6" t="s">
        <v>4805</v>
      </c>
      <c r="H111" s="7" t="s">
        <v>15</v>
      </c>
      <c r="I111" s="2"/>
    </row>
    <row r="112" spans="1:9" x14ac:dyDescent="0.3">
      <c r="A112" s="8">
        <v>110</v>
      </c>
      <c r="B112" s="6" t="s">
        <v>5010</v>
      </c>
      <c r="C112" s="6" t="s">
        <v>5011</v>
      </c>
      <c r="D112" s="6" t="s">
        <v>5012</v>
      </c>
      <c r="E112" s="6" t="s">
        <v>1856</v>
      </c>
      <c r="F112" s="9">
        <v>0.4</v>
      </c>
      <c r="G112" s="6" t="s">
        <v>4805</v>
      </c>
      <c r="H112" s="7" t="s">
        <v>15</v>
      </c>
      <c r="I112" s="2"/>
    </row>
    <row r="113" spans="1:9" x14ac:dyDescent="0.3">
      <c r="A113" s="8">
        <v>111</v>
      </c>
      <c r="B113" s="6" t="s">
        <v>5013</v>
      </c>
      <c r="C113" s="6" t="s">
        <v>19</v>
      </c>
      <c r="D113" s="6" t="s">
        <v>5014</v>
      </c>
      <c r="E113" s="6" t="s">
        <v>1856</v>
      </c>
      <c r="F113" s="9">
        <v>0.4</v>
      </c>
      <c r="G113" s="6" t="s">
        <v>4805</v>
      </c>
      <c r="H113" s="7" t="s">
        <v>15</v>
      </c>
      <c r="I113" s="2"/>
    </row>
    <row r="114" spans="1:9" x14ac:dyDescent="0.3">
      <c r="A114" s="8">
        <v>112</v>
      </c>
      <c r="B114" s="6" t="s">
        <v>5015</v>
      </c>
      <c r="C114" s="6" t="s">
        <v>90</v>
      </c>
      <c r="D114" s="6" t="s">
        <v>5016</v>
      </c>
      <c r="E114" s="6" t="s">
        <v>1856</v>
      </c>
      <c r="F114" s="9">
        <v>0.8</v>
      </c>
      <c r="G114" s="6" t="s">
        <v>4805</v>
      </c>
      <c r="H114" s="7" t="s">
        <v>15</v>
      </c>
      <c r="I114" s="2"/>
    </row>
    <row r="115" spans="1:9" x14ac:dyDescent="0.3">
      <c r="A115" s="8">
        <v>113</v>
      </c>
      <c r="B115" s="6" t="s">
        <v>5017</v>
      </c>
      <c r="C115" s="6" t="s">
        <v>5018</v>
      </c>
      <c r="D115" s="6" t="s">
        <v>5019</v>
      </c>
      <c r="E115" s="6" t="s">
        <v>1856</v>
      </c>
      <c r="F115" s="9">
        <v>0.24</v>
      </c>
      <c r="G115" s="6" t="s">
        <v>4805</v>
      </c>
      <c r="H115" s="7" t="s">
        <v>15</v>
      </c>
      <c r="I115" s="2"/>
    </row>
    <row r="116" spans="1:9" x14ac:dyDescent="0.3">
      <c r="A116" s="8">
        <v>114</v>
      </c>
      <c r="B116" s="6" t="s">
        <v>5020</v>
      </c>
      <c r="C116" s="6" t="s">
        <v>4768</v>
      </c>
      <c r="D116" s="6" t="s">
        <v>5021</v>
      </c>
      <c r="E116" s="6" t="s">
        <v>1856</v>
      </c>
      <c r="F116" s="9">
        <v>0.2</v>
      </c>
      <c r="G116" s="6" t="s">
        <v>4805</v>
      </c>
      <c r="H116" s="7" t="s">
        <v>15</v>
      </c>
      <c r="I116" s="2"/>
    </row>
    <row r="117" spans="1:9" x14ac:dyDescent="0.3">
      <c r="A117" s="8">
        <v>115</v>
      </c>
      <c r="B117" s="6" t="s">
        <v>5022</v>
      </c>
      <c r="C117" s="6" t="s">
        <v>4779</v>
      </c>
      <c r="D117" s="6" t="s">
        <v>5023</v>
      </c>
      <c r="E117" s="6" t="s">
        <v>1856</v>
      </c>
      <c r="F117" s="9">
        <v>0.16</v>
      </c>
      <c r="G117" s="6" t="s">
        <v>4805</v>
      </c>
      <c r="H117" s="7" t="s">
        <v>15</v>
      </c>
      <c r="I117" s="2"/>
    </row>
    <row r="118" spans="1:9" x14ac:dyDescent="0.3">
      <c r="A118" s="8">
        <v>116</v>
      </c>
      <c r="B118" s="6" t="s">
        <v>5024</v>
      </c>
      <c r="C118" s="6" t="s">
        <v>5025</v>
      </c>
      <c r="D118" s="6" t="s">
        <v>5026</v>
      </c>
      <c r="E118" s="6" t="s">
        <v>4596</v>
      </c>
      <c r="F118" s="9">
        <v>1.01</v>
      </c>
      <c r="G118" s="6" t="s">
        <v>4805</v>
      </c>
      <c r="H118" s="7" t="s">
        <v>15</v>
      </c>
      <c r="I118" s="2"/>
    </row>
    <row r="119" spans="1:9" x14ac:dyDescent="0.3">
      <c r="A119" s="8">
        <v>117</v>
      </c>
      <c r="B119" s="6" t="s">
        <v>5027</v>
      </c>
      <c r="C119" s="6" t="s">
        <v>5028</v>
      </c>
      <c r="D119" s="6" t="s">
        <v>5029</v>
      </c>
      <c r="E119" s="6" t="s">
        <v>4596</v>
      </c>
      <c r="F119" s="9">
        <v>0.4</v>
      </c>
      <c r="G119" s="6" t="s">
        <v>4805</v>
      </c>
      <c r="H119" s="7" t="s">
        <v>15</v>
      </c>
      <c r="I119" s="2"/>
    </row>
    <row r="120" spans="1:9" x14ac:dyDescent="0.3">
      <c r="A120" s="8">
        <v>118</v>
      </c>
      <c r="B120" s="6" t="s">
        <v>1083</v>
      </c>
      <c r="C120" s="6" t="s">
        <v>5030</v>
      </c>
      <c r="D120" s="6" t="s">
        <v>5031</v>
      </c>
      <c r="E120" s="6" t="s">
        <v>4596</v>
      </c>
      <c r="F120" s="9">
        <v>0.3</v>
      </c>
      <c r="G120" s="6" t="s">
        <v>4805</v>
      </c>
      <c r="H120" s="7" t="s">
        <v>15</v>
      </c>
      <c r="I120" s="2"/>
    </row>
    <row r="121" spans="1:9" x14ac:dyDescent="0.3">
      <c r="A121" s="8">
        <v>119</v>
      </c>
      <c r="B121" s="6" t="s">
        <v>5032</v>
      </c>
      <c r="C121" s="6" t="s">
        <v>5033</v>
      </c>
      <c r="D121" s="6" t="s">
        <v>5034</v>
      </c>
      <c r="E121" s="6" t="s">
        <v>4596</v>
      </c>
      <c r="F121" s="9">
        <v>0.6</v>
      </c>
      <c r="G121" s="6" t="s">
        <v>4805</v>
      </c>
      <c r="H121" s="7" t="s">
        <v>15</v>
      </c>
      <c r="I121" s="2"/>
    </row>
    <row r="122" spans="1:9" x14ac:dyDescent="0.3">
      <c r="A122" s="8">
        <v>120</v>
      </c>
      <c r="B122" s="6" t="s">
        <v>5035</v>
      </c>
      <c r="C122" s="6" t="s">
        <v>5036</v>
      </c>
      <c r="D122" s="6" t="s">
        <v>5037</v>
      </c>
      <c r="E122" s="6" t="s">
        <v>4596</v>
      </c>
      <c r="F122" s="9">
        <v>0.48</v>
      </c>
      <c r="G122" s="6" t="s">
        <v>4805</v>
      </c>
      <c r="H122" s="7" t="s">
        <v>15</v>
      </c>
      <c r="I122" s="2"/>
    </row>
    <row r="123" spans="1:9" x14ac:dyDescent="0.3">
      <c r="A123" s="8">
        <v>121</v>
      </c>
      <c r="B123" s="6" t="s">
        <v>545</v>
      </c>
      <c r="C123" s="6" t="s">
        <v>5038</v>
      </c>
      <c r="D123" s="6" t="s">
        <v>5039</v>
      </c>
      <c r="E123" s="6" t="s">
        <v>4596</v>
      </c>
      <c r="F123" s="9">
        <v>0.4</v>
      </c>
      <c r="G123" s="6" t="s">
        <v>4805</v>
      </c>
      <c r="H123" s="7" t="s">
        <v>15</v>
      </c>
      <c r="I123" s="2"/>
    </row>
    <row r="124" spans="1:9" x14ac:dyDescent="0.3">
      <c r="A124" s="8">
        <v>122</v>
      </c>
      <c r="B124" s="6" t="s">
        <v>859</v>
      </c>
      <c r="C124" s="6" t="s">
        <v>4025</v>
      </c>
      <c r="D124" s="6" t="s">
        <v>5040</v>
      </c>
      <c r="E124" s="6" t="s">
        <v>1856</v>
      </c>
      <c r="F124" s="9">
        <v>0.8</v>
      </c>
      <c r="G124" s="6" t="s">
        <v>4805</v>
      </c>
      <c r="H124" s="7" t="s">
        <v>15</v>
      </c>
      <c r="I124" s="2"/>
    </row>
    <row r="125" spans="1:9" x14ac:dyDescent="0.3">
      <c r="A125" s="8">
        <v>123</v>
      </c>
      <c r="B125" s="6" t="s">
        <v>5041</v>
      </c>
      <c r="C125" s="6" t="s">
        <v>4025</v>
      </c>
      <c r="D125" s="6" t="s">
        <v>5042</v>
      </c>
      <c r="E125" s="6" t="s">
        <v>1856</v>
      </c>
      <c r="F125" s="9">
        <v>1.42</v>
      </c>
      <c r="G125" s="6" t="s">
        <v>4805</v>
      </c>
      <c r="H125" s="7" t="s">
        <v>15</v>
      </c>
      <c r="I125" s="2"/>
    </row>
    <row r="126" spans="1:9" x14ac:dyDescent="0.3">
      <c r="A126" s="8">
        <v>124</v>
      </c>
      <c r="B126" s="6" t="s">
        <v>5043</v>
      </c>
      <c r="C126" s="6" t="s">
        <v>438</v>
      </c>
      <c r="D126" s="6" t="s">
        <v>5044</v>
      </c>
      <c r="E126" s="6" t="s">
        <v>1856</v>
      </c>
      <c r="F126" s="9">
        <v>1.21</v>
      </c>
      <c r="G126" s="6" t="s">
        <v>4805</v>
      </c>
      <c r="H126" s="7" t="s">
        <v>15</v>
      </c>
      <c r="I126" s="2"/>
    </row>
    <row r="127" spans="1:9" x14ac:dyDescent="0.3">
      <c r="A127" s="8">
        <v>125</v>
      </c>
      <c r="B127" s="6" t="s">
        <v>3391</v>
      </c>
      <c r="C127" s="6" t="s">
        <v>241</v>
      </c>
      <c r="D127" s="6" t="s">
        <v>5045</v>
      </c>
      <c r="E127" s="6" t="s">
        <v>1856</v>
      </c>
      <c r="F127" s="9">
        <v>0.99</v>
      </c>
      <c r="G127" s="6" t="s">
        <v>4805</v>
      </c>
      <c r="H127" s="7" t="s">
        <v>15</v>
      </c>
      <c r="I127" s="2"/>
    </row>
    <row r="128" spans="1:9" x14ac:dyDescent="0.3">
      <c r="A128" s="8">
        <v>126</v>
      </c>
      <c r="B128" s="6" t="s">
        <v>4830</v>
      </c>
      <c r="C128" s="6" t="s">
        <v>5046</v>
      </c>
      <c r="D128" s="6" t="s">
        <v>5047</v>
      </c>
      <c r="E128" s="6" t="s">
        <v>1856</v>
      </c>
      <c r="F128" s="9">
        <v>1.05</v>
      </c>
      <c r="G128" s="6" t="s">
        <v>4805</v>
      </c>
      <c r="H128" s="7" t="s">
        <v>15</v>
      </c>
      <c r="I128" s="2"/>
    </row>
    <row r="129" spans="1:9" x14ac:dyDescent="0.3">
      <c r="A129" s="8">
        <v>127</v>
      </c>
      <c r="B129" s="6" t="s">
        <v>5048</v>
      </c>
      <c r="C129" s="6" t="s">
        <v>5049</v>
      </c>
      <c r="D129" s="6" t="s">
        <v>5050</v>
      </c>
      <c r="E129" s="6" t="s">
        <v>1856</v>
      </c>
      <c r="F129" s="9">
        <v>0.24</v>
      </c>
      <c r="G129" s="6" t="s">
        <v>4805</v>
      </c>
      <c r="H129" s="7" t="s">
        <v>15</v>
      </c>
      <c r="I129" s="2"/>
    </row>
    <row r="130" spans="1:9" x14ac:dyDescent="0.3">
      <c r="A130" s="8">
        <v>128</v>
      </c>
      <c r="B130" s="6" t="s">
        <v>5051</v>
      </c>
      <c r="C130" s="6" t="s">
        <v>750</v>
      </c>
      <c r="D130" s="6" t="s">
        <v>5052</v>
      </c>
      <c r="E130" s="6" t="s">
        <v>1856</v>
      </c>
      <c r="F130" s="9">
        <v>0.35</v>
      </c>
      <c r="G130" s="6" t="s">
        <v>4805</v>
      </c>
      <c r="H130" s="7" t="s">
        <v>15</v>
      </c>
      <c r="I130" s="2"/>
    </row>
    <row r="131" spans="1:9" x14ac:dyDescent="0.3">
      <c r="A131" s="8">
        <v>129</v>
      </c>
      <c r="B131" s="6" t="s">
        <v>5053</v>
      </c>
      <c r="C131" s="6" t="s">
        <v>5054</v>
      </c>
      <c r="D131" s="6" t="s">
        <v>5055</v>
      </c>
      <c r="E131" s="6" t="s">
        <v>1856</v>
      </c>
      <c r="F131" s="9">
        <v>0.26</v>
      </c>
      <c r="G131" s="6" t="s">
        <v>4805</v>
      </c>
      <c r="H131" s="7" t="s">
        <v>15</v>
      </c>
      <c r="I131" s="2"/>
    </row>
    <row r="132" spans="1:9" x14ac:dyDescent="0.3">
      <c r="A132" s="8">
        <v>130</v>
      </c>
      <c r="B132" s="6" t="s">
        <v>3718</v>
      </c>
      <c r="C132" s="6" t="s">
        <v>747</v>
      </c>
      <c r="D132" s="6" t="s">
        <v>5056</v>
      </c>
      <c r="E132" s="6" t="s">
        <v>1856</v>
      </c>
      <c r="F132" s="9">
        <v>0.12</v>
      </c>
      <c r="G132" s="6" t="s">
        <v>4805</v>
      </c>
      <c r="H132" s="7" t="s">
        <v>15</v>
      </c>
      <c r="I132" s="2"/>
    </row>
    <row r="133" spans="1:9" x14ac:dyDescent="0.3">
      <c r="A133" s="8">
        <v>131</v>
      </c>
      <c r="B133" s="6" t="s">
        <v>5057</v>
      </c>
      <c r="C133" s="6" t="s">
        <v>5058</v>
      </c>
      <c r="D133" s="6" t="s">
        <v>5059</v>
      </c>
      <c r="E133" s="6" t="s">
        <v>1856</v>
      </c>
      <c r="F133" s="9">
        <v>1.28</v>
      </c>
      <c r="G133" s="6" t="s">
        <v>4805</v>
      </c>
      <c r="H133" s="7" t="s">
        <v>15</v>
      </c>
      <c r="I133" s="2"/>
    </row>
    <row r="134" spans="1:9" x14ac:dyDescent="0.3">
      <c r="A134" s="8">
        <v>132</v>
      </c>
      <c r="B134" s="6" t="s">
        <v>5060</v>
      </c>
      <c r="C134" s="6" t="s">
        <v>5061</v>
      </c>
      <c r="D134" s="6" t="s">
        <v>5062</v>
      </c>
      <c r="E134" s="6" t="s">
        <v>1856</v>
      </c>
      <c r="F134" s="9">
        <v>0.14000000000000001</v>
      </c>
      <c r="G134" s="6" t="s">
        <v>4805</v>
      </c>
      <c r="H134" s="7" t="s">
        <v>15</v>
      </c>
      <c r="I134" s="2"/>
    </row>
    <row r="135" spans="1:9" x14ac:dyDescent="0.3">
      <c r="A135" s="8">
        <v>133</v>
      </c>
      <c r="B135" s="6" t="s">
        <v>5063</v>
      </c>
      <c r="C135" s="6" t="s">
        <v>5064</v>
      </c>
      <c r="D135" s="6" t="s">
        <v>5065</v>
      </c>
      <c r="E135" s="6" t="s">
        <v>1856</v>
      </c>
      <c r="F135" s="9">
        <v>0.45</v>
      </c>
      <c r="G135" s="6" t="s">
        <v>4805</v>
      </c>
      <c r="H135" s="7" t="s">
        <v>15</v>
      </c>
      <c r="I135" s="2"/>
    </row>
    <row r="136" spans="1:9" x14ac:dyDescent="0.3">
      <c r="A136" s="8">
        <v>134</v>
      </c>
      <c r="B136" s="6" t="s">
        <v>5066</v>
      </c>
      <c r="C136" s="6" t="s">
        <v>1869</v>
      </c>
      <c r="D136" s="6" t="s">
        <v>5067</v>
      </c>
      <c r="E136" s="6" t="s">
        <v>1856</v>
      </c>
      <c r="F136" s="9">
        <v>0.89</v>
      </c>
      <c r="G136" s="6" t="s">
        <v>4805</v>
      </c>
      <c r="H136" s="7" t="s">
        <v>15</v>
      </c>
      <c r="I136" s="2"/>
    </row>
    <row r="137" spans="1:9" x14ac:dyDescent="0.3">
      <c r="A137" s="8">
        <v>135</v>
      </c>
      <c r="B137" s="6" t="s">
        <v>5068</v>
      </c>
      <c r="C137" s="6" t="s">
        <v>5069</v>
      </c>
      <c r="D137" s="6" t="s">
        <v>5070</v>
      </c>
      <c r="E137" s="6" t="s">
        <v>1856</v>
      </c>
      <c r="F137" s="9">
        <v>0.8</v>
      </c>
      <c r="G137" s="6" t="s">
        <v>4805</v>
      </c>
      <c r="H137" s="7" t="s">
        <v>15</v>
      </c>
      <c r="I137" s="2"/>
    </row>
    <row r="138" spans="1:9" x14ac:dyDescent="0.3">
      <c r="A138" s="8">
        <v>136</v>
      </c>
      <c r="B138" s="6" t="s">
        <v>5071</v>
      </c>
      <c r="C138" s="6" t="s">
        <v>5072</v>
      </c>
      <c r="D138" s="6" t="s">
        <v>5073</v>
      </c>
      <c r="E138" s="6" t="s">
        <v>1856</v>
      </c>
      <c r="F138" s="9">
        <v>0.57999999999999996</v>
      </c>
      <c r="G138" s="6" t="s">
        <v>4805</v>
      </c>
      <c r="H138" s="7" t="s">
        <v>15</v>
      </c>
      <c r="I138" s="2"/>
    </row>
    <row r="139" spans="1:9" x14ac:dyDescent="0.3">
      <c r="A139" s="8">
        <v>137</v>
      </c>
      <c r="B139" s="6" t="s">
        <v>5074</v>
      </c>
      <c r="C139" s="6" t="s">
        <v>438</v>
      </c>
      <c r="D139" s="6" t="s">
        <v>5075</v>
      </c>
      <c r="E139" s="6" t="s">
        <v>1856</v>
      </c>
      <c r="F139" s="9">
        <v>0.18</v>
      </c>
      <c r="G139" s="6" t="s">
        <v>4805</v>
      </c>
      <c r="H139" s="7" t="s">
        <v>15</v>
      </c>
      <c r="I139" s="2"/>
    </row>
    <row r="140" spans="1:9" x14ac:dyDescent="0.3">
      <c r="A140" s="8">
        <v>138</v>
      </c>
      <c r="B140" s="6" t="s">
        <v>5076</v>
      </c>
      <c r="C140" s="6" t="s">
        <v>250</v>
      </c>
      <c r="D140" s="6" t="s">
        <v>5077</v>
      </c>
      <c r="E140" s="6" t="s">
        <v>1856</v>
      </c>
      <c r="F140" s="9">
        <v>0.14000000000000001</v>
      </c>
      <c r="G140" s="6" t="s">
        <v>4805</v>
      </c>
      <c r="H140" s="7" t="s">
        <v>15</v>
      </c>
      <c r="I140" s="2"/>
    </row>
    <row r="141" spans="1:9" x14ac:dyDescent="0.3">
      <c r="A141" s="8">
        <v>139</v>
      </c>
      <c r="B141" s="6" t="s">
        <v>5078</v>
      </c>
      <c r="C141" s="6" t="s">
        <v>131</v>
      </c>
      <c r="D141" s="6" t="s">
        <v>5079</v>
      </c>
      <c r="E141" s="6" t="s">
        <v>1856</v>
      </c>
      <c r="F141" s="9">
        <v>0.4</v>
      </c>
      <c r="G141" s="6" t="s">
        <v>4805</v>
      </c>
      <c r="H141" s="7" t="s">
        <v>15</v>
      </c>
      <c r="I141" s="2"/>
    </row>
    <row r="142" spans="1:9" x14ac:dyDescent="0.3">
      <c r="A142" s="8">
        <v>140</v>
      </c>
      <c r="B142" s="6" t="s">
        <v>5080</v>
      </c>
      <c r="C142" s="6" t="s">
        <v>38</v>
      </c>
      <c r="D142" s="6" t="s">
        <v>5081</v>
      </c>
      <c r="E142" s="6" t="s">
        <v>1856</v>
      </c>
      <c r="F142" s="9">
        <v>0.69</v>
      </c>
      <c r="G142" s="6" t="s">
        <v>4805</v>
      </c>
      <c r="H142" s="7" t="s">
        <v>15</v>
      </c>
      <c r="I142" s="2"/>
    </row>
    <row r="143" spans="1:9" x14ac:dyDescent="0.3">
      <c r="A143" s="8">
        <v>141</v>
      </c>
      <c r="B143" s="6" t="s">
        <v>59</v>
      </c>
      <c r="C143" s="6" t="s">
        <v>5082</v>
      </c>
      <c r="D143" s="6" t="s">
        <v>5083</v>
      </c>
      <c r="E143" s="6" t="s">
        <v>1856</v>
      </c>
      <c r="F143" s="9">
        <v>0.18</v>
      </c>
      <c r="G143" s="6" t="s">
        <v>4805</v>
      </c>
      <c r="H143" s="7" t="s">
        <v>15</v>
      </c>
      <c r="I143" s="2"/>
    </row>
    <row r="144" spans="1:9" x14ac:dyDescent="0.3">
      <c r="A144" s="8">
        <v>142</v>
      </c>
      <c r="B144" s="6" t="s">
        <v>5084</v>
      </c>
      <c r="C144" s="6" t="s">
        <v>4714</v>
      </c>
      <c r="D144" s="6" t="s">
        <v>5085</v>
      </c>
      <c r="E144" s="6" t="s">
        <v>1856</v>
      </c>
      <c r="F144" s="9">
        <v>0.36</v>
      </c>
      <c r="G144" s="6" t="s">
        <v>4805</v>
      </c>
      <c r="H144" s="7" t="s">
        <v>15</v>
      </c>
      <c r="I144" s="2"/>
    </row>
    <row r="145" spans="1:9" x14ac:dyDescent="0.3">
      <c r="A145" s="8">
        <v>143</v>
      </c>
      <c r="B145" s="6" t="s">
        <v>821</v>
      </c>
      <c r="C145" s="6" t="s">
        <v>253</v>
      </c>
      <c r="D145" s="6" t="s">
        <v>5086</v>
      </c>
      <c r="E145" s="6" t="s">
        <v>1856</v>
      </c>
      <c r="F145" s="9">
        <v>0.46</v>
      </c>
      <c r="G145" s="6" t="s">
        <v>4805</v>
      </c>
      <c r="H145" s="7" t="s">
        <v>15</v>
      </c>
      <c r="I145" s="2"/>
    </row>
    <row r="146" spans="1:9" x14ac:dyDescent="0.3">
      <c r="A146" s="8">
        <v>144</v>
      </c>
      <c r="B146" s="6" t="s">
        <v>5087</v>
      </c>
      <c r="C146" s="6" t="s">
        <v>1015</v>
      </c>
      <c r="D146" s="6" t="s">
        <v>5088</v>
      </c>
      <c r="E146" s="6" t="s">
        <v>1856</v>
      </c>
      <c r="F146" s="9">
        <v>3.64</v>
      </c>
      <c r="G146" s="6" t="s">
        <v>4805</v>
      </c>
      <c r="H146" s="7" t="s">
        <v>15</v>
      </c>
      <c r="I146" s="2"/>
    </row>
    <row r="147" spans="1:9" x14ac:dyDescent="0.3">
      <c r="A147" s="8">
        <v>145</v>
      </c>
      <c r="B147" s="6" t="s">
        <v>5089</v>
      </c>
      <c r="C147" s="6" t="s">
        <v>5090</v>
      </c>
      <c r="D147" s="6" t="s">
        <v>5091</v>
      </c>
      <c r="E147" s="6" t="s">
        <v>1856</v>
      </c>
      <c r="F147" s="9">
        <v>0.8</v>
      </c>
      <c r="G147" s="6" t="s">
        <v>4805</v>
      </c>
      <c r="H147" s="7" t="s">
        <v>15</v>
      </c>
      <c r="I147" s="2"/>
    </row>
    <row r="148" spans="1:9" x14ac:dyDescent="0.3">
      <c r="A148" s="8">
        <v>146</v>
      </c>
      <c r="B148" s="6" t="s">
        <v>5092</v>
      </c>
      <c r="C148" s="6" t="s">
        <v>438</v>
      </c>
      <c r="D148" s="6" t="s">
        <v>5093</v>
      </c>
      <c r="E148" s="6" t="s">
        <v>1856</v>
      </c>
      <c r="F148" s="9">
        <v>0.24</v>
      </c>
      <c r="G148" s="6" t="s">
        <v>4805</v>
      </c>
      <c r="H148" s="7" t="s">
        <v>15</v>
      </c>
      <c r="I148" s="2"/>
    </row>
    <row r="149" spans="1:9" x14ac:dyDescent="0.3">
      <c r="A149" s="8">
        <v>147</v>
      </c>
      <c r="B149" s="6" t="s">
        <v>690</v>
      </c>
      <c r="C149" s="6" t="s">
        <v>4931</v>
      </c>
      <c r="D149" s="6" t="s">
        <v>5094</v>
      </c>
      <c r="E149" s="6" t="s">
        <v>1856</v>
      </c>
      <c r="F149" s="9">
        <v>0.28000000000000003</v>
      </c>
      <c r="G149" s="6" t="s">
        <v>4805</v>
      </c>
      <c r="H149" s="7" t="s">
        <v>15</v>
      </c>
      <c r="I149" s="2"/>
    </row>
    <row r="150" spans="1:9" x14ac:dyDescent="0.3">
      <c r="A150" s="8">
        <v>148</v>
      </c>
      <c r="B150" s="6" t="s">
        <v>241</v>
      </c>
      <c r="C150" s="6" t="s">
        <v>761</v>
      </c>
      <c r="D150" s="6" t="s">
        <v>5095</v>
      </c>
      <c r="E150" s="6" t="s">
        <v>1856</v>
      </c>
      <c r="F150" s="9">
        <v>0.6</v>
      </c>
      <c r="G150" s="6" t="s">
        <v>4805</v>
      </c>
      <c r="H150" s="7" t="s">
        <v>15</v>
      </c>
      <c r="I150" s="2"/>
    </row>
    <row r="151" spans="1:9" x14ac:dyDescent="0.3">
      <c r="A151" s="8">
        <v>149</v>
      </c>
      <c r="B151" s="6" t="s">
        <v>5096</v>
      </c>
      <c r="C151" s="6" t="s">
        <v>5097</v>
      </c>
      <c r="D151" s="6" t="s">
        <v>5098</v>
      </c>
      <c r="E151" s="6" t="s">
        <v>1856</v>
      </c>
      <c r="F151" s="9">
        <v>0.2</v>
      </c>
      <c r="G151" s="6" t="s">
        <v>4805</v>
      </c>
      <c r="H151" s="7" t="s">
        <v>15</v>
      </c>
      <c r="I151" s="2"/>
    </row>
    <row r="152" spans="1:9" x14ac:dyDescent="0.3">
      <c r="A152" s="8">
        <v>150</v>
      </c>
      <c r="B152" s="6" t="s">
        <v>5099</v>
      </c>
      <c r="C152" s="6" t="s">
        <v>78</v>
      </c>
      <c r="D152" s="6" t="s">
        <v>5100</v>
      </c>
      <c r="E152" s="6" t="s">
        <v>1856</v>
      </c>
      <c r="F152" s="9">
        <v>0.54</v>
      </c>
      <c r="G152" s="6" t="s">
        <v>4805</v>
      </c>
      <c r="H152" s="7" t="s">
        <v>15</v>
      </c>
      <c r="I152" s="2"/>
    </row>
    <row r="153" spans="1:9" x14ac:dyDescent="0.3">
      <c r="A153" s="8">
        <v>151</v>
      </c>
      <c r="B153" s="6" t="s">
        <v>1052</v>
      </c>
      <c r="C153" s="6" t="s">
        <v>1313</v>
      </c>
      <c r="D153" s="6" t="s">
        <v>5101</v>
      </c>
      <c r="E153" s="6" t="s">
        <v>1856</v>
      </c>
      <c r="F153" s="9">
        <v>0.6</v>
      </c>
      <c r="G153" s="6" t="s">
        <v>4805</v>
      </c>
      <c r="H153" s="7" t="s">
        <v>15</v>
      </c>
      <c r="I153" s="2"/>
    </row>
    <row r="154" spans="1:9" x14ac:dyDescent="0.3">
      <c r="A154" s="8">
        <v>152</v>
      </c>
      <c r="B154" s="6" t="s">
        <v>3063</v>
      </c>
      <c r="C154" s="6" t="s">
        <v>5102</v>
      </c>
      <c r="D154" s="6" t="s">
        <v>5103</v>
      </c>
      <c r="E154" s="6" t="s">
        <v>1856</v>
      </c>
      <c r="F154" s="9">
        <v>0.56000000000000005</v>
      </c>
      <c r="G154" s="6" t="s">
        <v>4805</v>
      </c>
      <c r="H154" s="7" t="s">
        <v>15</v>
      </c>
      <c r="I154" s="2"/>
    </row>
    <row r="155" spans="1:9" x14ac:dyDescent="0.3">
      <c r="A155" s="8">
        <v>153</v>
      </c>
      <c r="B155" s="6" t="s">
        <v>5104</v>
      </c>
      <c r="C155" s="6" t="s">
        <v>141</v>
      </c>
      <c r="D155" s="6" t="s">
        <v>5105</v>
      </c>
      <c r="E155" s="6" t="s">
        <v>1856</v>
      </c>
      <c r="F155" s="9">
        <v>0.28000000000000003</v>
      </c>
      <c r="G155" s="6" t="s">
        <v>4805</v>
      </c>
      <c r="H155" s="7" t="s">
        <v>15</v>
      </c>
      <c r="I155" s="2"/>
    </row>
    <row r="156" spans="1:9" x14ac:dyDescent="0.3">
      <c r="A156" s="8">
        <v>154</v>
      </c>
      <c r="B156" s="6" t="s">
        <v>5106</v>
      </c>
      <c r="C156" s="6" t="s">
        <v>1023</v>
      </c>
      <c r="D156" s="6" t="s">
        <v>5107</v>
      </c>
      <c r="E156" s="6" t="s">
        <v>1856</v>
      </c>
      <c r="F156" s="9">
        <v>0.46</v>
      </c>
      <c r="G156" s="6" t="s">
        <v>4805</v>
      </c>
      <c r="H156" s="7" t="s">
        <v>15</v>
      </c>
      <c r="I156" s="2"/>
    </row>
    <row r="157" spans="1:9" x14ac:dyDescent="0.3">
      <c r="A157" s="8">
        <v>155</v>
      </c>
      <c r="B157" s="6" t="s">
        <v>5108</v>
      </c>
      <c r="C157" s="6" t="s">
        <v>5109</v>
      </c>
      <c r="D157" s="6" t="s">
        <v>5110</v>
      </c>
      <c r="E157" s="6" t="s">
        <v>1856</v>
      </c>
      <c r="F157" s="9">
        <v>0.46</v>
      </c>
      <c r="G157" s="6" t="s">
        <v>4805</v>
      </c>
      <c r="H157" s="7" t="s">
        <v>15</v>
      </c>
      <c r="I157" s="2"/>
    </row>
    <row r="158" spans="1:9" x14ac:dyDescent="0.3">
      <c r="A158" s="8">
        <v>156</v>
      </c>
      <c r="B158" s="6" t="s">
        <v>5111</v>
      </c>
      <c r="C158" s="6" t="s">
        <v>5112</v>
      </c>
      <c r="D158" s="6" t="s">
        <v>5113</v>
      </c>
      <c r="E158" s="6" t="s">
        <v>1856</v>
      </c>
      <c r="F158" s="9">
        <v>0.8</v>
      </c>
      <c r="G158" s="6" t="s">
        <v>4805</v>
      </c>
      <c r="H158" s="7" t="s">
        <v>15</v>
      </c>
      <c r="I158" s="2"/>
    </row>
    <row r="159" spans="1:9" x14ac:dyDescent="0.3">
      <c r="A159" s="8">
        <v>157</v>
      </c>
      <c r="B159" s="6" t="s">
        <v>201</v>
      </c>
      <c r="C159" s="6" t="s">
        <v>5114</v>
      </c>
      <c r="D159" s="6" t="s">
        <v>5115</v>
      </c>
      <c r="E159" s="6" t="s">
        <v>1856</v>
      </c>
      <c r="F159" s="9">
        <v>0.4</v>
      </c>
      <c r="G159" s="6" t="s">
        <v>4805</v>
      </c>
      <c r="H159" s="7" t="s">
        <v>15</v>
      </c>
      <c r="I159" s="2"/>
    </row>
    <row r="160" spans="1:9" x14ac:dyDescent="0.3">
      <c r="A160" s="8">
        <v>158</v>
      </c>
      <c r="B160" s="6" t="s">
        <v>5116</v>
      </c>
      <c r="C160" s="6" t="s">
        <v>5117</v>
      </c>
      <c r="D160" s="6" t="s">
        <v>5118</v>
      </c>
      <c r="E160" s="6" t="s">
        <v>1856</v>
      </c>
      <c r="F160" s="9">
        <v>0.4</v>
      </c>
      <c r="G160" s="6" t="s">
        <v>4805</v>
      </c>
      <c r="H160" s="7" t="s">
        <v>15</v>
      </c>
      <c r="I160" s="2"/>
    </row>
    <row r="161" spans="1:9" x14ac:dyDescent="0.3">
      <c r="A161" s="8">
        <v>159</v>
      </c>
      <c r="B161" s="6" t="s">
        <v>4772</v>
      </c>
      <c r="C161" s="6" t="s">
        <v>213</v>
      </c>
      <c r="D161" s="6" t="s">
        <v>5119</v>
      </c>
      <c r="E161" s="6" t="s">
        <v>1856</v>
      </c>
      <c r="F161" s="9">
        <v>0.2</v>
      </c>
      <c r="G161" s="6" t="s">
        <v>4805</v>
      </c>
      <c r="H161" s="7" t="s">
        <v>15</v>
      </c>
      <c r="I161" s="2"/>
    </row>
    <row r="162" spans="1:9" x14ac:dyDescent="0.3">
      <c r="A162" s="8">
        <v>160</v>
      </c>
      <c r="B162" s="6" t="s">
        <v>5120</v>
      </c>
      <c r="C162" s="6" t="s">
        <v>5121</v>
      </c>
      <c r="D162" s="6" t="s">
        <v>5122</v>
      </c>
      <c r="E162" s="6" t="s">
        <v>1856</v>
      </c>
      <c r="F162" s="9">
        <v>0.96</v>
      </c>
      <c r="G162" s="6" t="s">
        <v>4805</v>
      </c>
      <c r="H162" s="7" t="s">
        <v>15</v>
      </c>
      <c r="I162" s="2"/>
    </row>
    <row r="163" spans="1:9" x14ac:dyDescent="0.3">
      <c r="A163" s="8">
        <v>161</v>
      </c>
      <c r="B163" s="6" t="s">
        <v>5123</v>
      </c>
      <c r="C163" s="6" t="s">
        <v>3656</v>
      </c>
      <c r="D163" s="6" t="s">
        <v>5124</v>
      </c>
      <c r="E163" s="6" t="s">
        <v>1856</v>
      </c>
      <c r="F163" s="9">
        <v>0.59</v>
      </c>
      <c r="G163" s="6" t="s">
        <v>4805</v>
      </c>
      <c r="H163" s="7" t="s">
        <v>15</v>
      </c>
      <c r="I163" s="2"/>
    </row>
    <row r="164" spans="1:9" x14ac:dyDescent="0.3">
      <c r="A164" s="8">
        <v>162</v>
      </c>
      <c r="B164" s="6" t="s">
        <v>868</v>
      </c>
      <c r="C164" s="6" t="s">
        <v>5125</v>
      </c>
      <c r="D164" s="6" t="s">
        <v>5126</v>
      </c>
      <c r="E164" s="6" t="s">
        <v>1856</v>
      </c>
      <c r="F164" s="9">
        <v>0.5</v>
      </c>
      <c r="G164" s="6" t="s">
        <v>4805</v>
      </c>
      <c r="H164" s="7" t="s">
        <v>15</v>
      </c>
      <c r="I164" s="2"/>
    </row>
    <row r="165" spans="1:9" x14ac:dyDescent="0.3">
      <c r="A165" s="8">
        <v>163</v>
      </c>
      <c r="B165" s="6" t="s">
        <v>5127</v>
      </c>
      <c r="C165" s="6" t="s">
        <v>105</v>
      </c>
      <c r="D165" s="6" t="s">
        <v>5128</v>
      </c>
      <c r="E165" s="6" t="s">
        <v>1856</v>
      </c>
      <c r="F165" s="9">
        <v>0.4</v>
      </c>
      <c r="G165" s="6" t="s">
        <v>4805</v>
      </c>
      <c r="H165" s="7" t="s">
        <v>15</v>
      </c>
      <c r="I165" s="2"/>
    </row>
    <row r="166" spans="1:9" x14ac:dyDescent="0.3">
      <c r="A166" s="8">
        <v>164</v>
      </c>
      <c r="B166" s="6" t="s">
        <v>4685</v>
      </c>
      <c r="C166" s="6" t="s">
        <v>101</v>
      </c>
      <c r="D166" s="6" t="s">
        <v>5129</v>
      </c>
      <c r="E166" s="6" t="s">
        <v>1856</v>
      </c>
      <c r="F166" s="9">
        <v>0.4</v>
      </c>
      <c r="G166" s="6" t="s">
        <v>4805</v>
      </c>
      <c r="H166" s="7" t="s">
        <v>15</v>
      </c>
      <c r="I166" s="2"/>
    </row>
    <row r="167" spans="1:9" x14ac:dyDescent="0.3">
      <c r="A167" s="8">
        <v>165</v>
      </c>
      <c r="B167" s="6" t="s">
        <v>3197</v>
      </c>
      <c r="C167" s="6" t="s">
        <v>232</v>
      </c>
      <c r="D167" s="6" t="s">
        <v>5130</v>
      </c>
      <c r="E167" s="6" t="s">
        <v>1856</v>
      </c>
      <c r="F167" s="9">
        <v>0.4</v>
      </c>
      <c r="G167" s="6" t="s">
        <v>4805</v>
      </c>
      <c r="H167" s="7" t="s">
        <v>15</v>
      </c>
      <c r="I167" s="2"/>
    </row>
    <row r="168" spans="1:9" x14ac:dyDescent="0.3">
      <c r="A168" s="8">
        <v>166</v>
      </c>
      <c r="B168" s="6" t="s">
        <v>5131</v>
      </c>
      <c r="C168" s="6" t="s">
        <v>866</v>
      </c>
      <c r="D168" s="6" t="s">
        <v>5132</v>
      </c>
      <c r="E168" s="6" t="s">
        <v>1856</v>
      </c>
      <c r="F168" s="9">
        <v>1.21</v>
      </c>
      <c r="G168" s="6" t="s">
        <v>4805</v>
      </c>
      <c r="H168" s="7" t="s">
        <v>15</v>
      </c>
      <c r="I168" s="2"/>
    </row>
    <row r="169" spans="1:9" x14ac:dyDescent="0.3">
      <c r="A169" s="8">
        <v>167</v>
      </c>
      <c r="B169" s="6" t="s">
        <v>5133</v>
      </c>
      <c r="C169" s="6" t="s">
        <v>30</v>
      </c>
      <c r="D169" s="6" t="s">
        <v>5134</v>
      </c>
      <c r="E169" s="6" t="s">
        <v>1856</v>
      </c>
      <c r="F169" s="9">
        <v>0.28000000000000003</v>
      </c>
      <c r="G169" s="6" t="s">
        <v>4805</v>
      </c>
      <c r="H169" s="7" t="s">
        <v>15</v>
      </c>
      <c r="I169" s="2"/>
    </row>
    <row r="170" spans="1:9" x14ac:dyDescent="0.3">
      <c r="A170" s="8">
        <v>168</v>
      </c>
      <c r="B170" s="6" t="s">
        <v>753</v>
      </c>
      <c r="C170" s="6" t="s">
        <v>366</v>
      </c>
      <c r="D170" s="6" t="s">
        <v>5135</v>
      </c>
      <c r="E170" s="6" t="s">
        <v>1856</v>
      </c>
      <c r="F170" s="9">
        <v>0.68</v>
      </c>
      <c r="G170" s="6" t="s">
        <v>4805</v>
      </c>
      <c r="H170" s="7" t="s">
        <v>15</v>
      </c>
      <c r="I170" s="2"/>
    </row>
    <row r="171" spans="1:9" x14ac:dyDescent="0.3">
      <c r="A171" s="8">
        <v>169</v>
      </c>
      <c r="B171" s="6" t="s">
        <v>5136</v>
      </c>
      <c r="C171" s="6" t="s">
        <v>5137</v>
      </c>
      <c r="D171" s="6" t="s">
        <v>5138</v>
      </c>
      <c r="E171" s="6" t="s">
        <v>1856</v>
      </c>
      <c r="F171" s="9">
        <v>1.21</v>
      </c>
      <c r="G171" s="6" t="s">
        <v>4805</v>
      </c>
      <c r="H171" s="7" t="s">
        <v>15</v>
      </c>
      <c r="I171" s="2"/>
    </row>
    <row r="172" spans="1:9" x14ac:dyDescent="0.3">
      <c r="A172" s="8">
        <v>170</v>
      </c>
      <c r="B172" s="6" t="s">
        <v>5139</v>
      </c>
      <c r="C172" s="6" t="s">
        <v>3197</v>
      </c>
      <c r="D172" s="6" t="s">
        <v>5140</v>
      </c>
      <c r="E172" s="6" t="s">
        <v>1856</v>
      </c>
      <c r="F172" s="9">
        <v>0.4</v>
      </c>
      <c r="G172" s="6" t="s">
        <v>4805</v>
      </c>
      <c r="H172" s="7" t="s">
        <v>15</v>
      </c>
      <c r="I172" s="2"/>
    </row>
    <row r="173" spans="1:9" x14ac:dyDescent="0.3">
      <c r="A173" s="8">
        <v>171</v>
      </c>
      <c r="B173" s="6" t="s">
        <v>5141</v>
      </c>
      <c r="C173" s="6" t="s">
        <v>656</v>
      </c>
      <c r="D173" s="6" t="s">
        <v>5142</v>
      </c>
      <c r="E173" s="6" t="s">
        <v>1856</v>
      </c>
      <c r="F173" s="9">
        <v>0.4</v>
      </c>
      <c r="G173" s="6" t="s">
        <v>4805</v>
      </c>
      <c r="H173" s="7" t="s">
        <v>15</v>
      </c>
      <c r="I173" s="2"/>
    </row>
    <row r="174" spans="1:9" x14ac:dyDescent="0.3">
      <c r="A174" s="8">
        <v>172</v>
      </c>
      <c r="B174" s="6" t="s">
        <v>4802</v>
      </c>
      <c r="C174" s="6" t="s">
        <v>746</v>
      </c>
      <c r="D174" s="6" t="s">
        <v>5143</v>
      </c>
      <c r="E174" s="6" t="s">
        <v>1856</v>
      </c>
      <c r="F174" s="9">
        <v>0.28000000000000003</v>
      </c>
      <c r="G174" s="6" t="s">
        <v>4805</v>
      </c>
      <c r="H174" s="7" t="s">
        <v>15</v>
      </c>
      <c r="I174" s="2"/>
    </row>
    <row r="175" spans="1:9" x14ac:dyDescent="0.3">
      <c r="A175" s="8">
        <v>173</v>
      </c>
      <c r="B175" s="6" t="s">
        <v>4778</v>
      </c>
      <c r="C175" s="6" t="s">
        <v>141</v>
      </c>
      <c r="D175" s="6" t="s">
        <v>5144</v>
      </c>
      <c r="E175" s="6" t="s">
        <v>1856</v>
      </c>
      <c r="F175" s="9">
        <v>0.14000000000000001</v>
      </c>
      <c r="G175" s="6" t="s">
        <v>4805</v>
      </c>
      <c r="H175" s="7" t="s">
        <v>15</v>
      </c>
      <c r="I175" s="2"/>
    </row>
    <row r="176" spans="1:9" x14ac:dyDescent="0.3">
      <c r="A176" s="8">
        <v>174</v>
      </c>
      <c r="B176" s="6" t="s">
        <v>838</v>
      </c>
      <c r="C176" s="6" t="s">
        <v>656</v>
      </c>
      <c r="D176" s="6" t="s">
        <v>5145</v>
      </c>
      <c r="E176" s="6" t="s">
        <v>1856</v>
      </c>
      <c r="F176" s="9">
        <v>0.24</v>
      </c>
      <c r="G176" s="6" t="s">
        <v>4805</v>
      </c>
      <c r="H176" s="7" t="s">
        <v>15</v>
      </c>
      <c r="I176" s="2"/>
    </row>
    <row r="177" spans="1:9" x14ac:dyDescent="0.3">
      <c r="A177" s="8">
        <v>175</v>
      </c>
      <c r="B177" s="6" t="s">
        <v>853</v>
      </c>
      <c r="C177" s="6" t="s">
        <v>5146</v>
      </c>
      <c r="D177" s="6" t="s">
        <v>5147</v>
      </c>
      <c r="E177" s="6" t="s">
        <v>1856</v>
      </c>
      <c r="F177" s="9">
        <v>0.56000000000000005</v>
      </c>
      <c r="G177" s="6" t="s">
        <v>4805</v>
      </c>
      <c r="H177" s="7" t="s">
        <v>15</v>
      </c>
      <c r="I177" s="2"/>
    </row>
    <row r="178" spans="1:9" x14ac:dyDescent="0.3">
      <c r="A178" s="8">
        <v>176</v>
      </c>
      <c r="B178" s="6" t="s">
        <v>5148</v>
      </c>
      <c r="C178" s="6" t="s">
        <v>5149</v>
      </c>
      <c r="D178" s="6" t="s">
        <v>5150</v>
      </c>
      <c r="E178" s="6" t="s">
        <v>1856</v>
      </c>
      <c r="F178" s="9">
        <v>1.21</v>
      </c>
      <c r="G178" s="6" t="s">
        <v>4805</v>
      </c>
      <c r="H178" s="7" t="s">
        <v>15</v>
      </c>
      <c r="I178" s="2"/>
    </row>
    <row r="179" spans="1:9" x14ac:dyDescent="0.3">
      <c r="A179" s="8">
        <v>177</v>
      </c>
      <c r="B179" s="6" t="s">
        <v>5151</v>
      </c>
      <c r="C179" s="6" t="s">
        <v>404</v>
      </c>
      <c r="D179" s="6" t="s">
        <v>5152</v>
      </c>
      <c r="E179" s="6" t="s">
        <v>1856</v>
      </c>
      <c r="F179" s="9">
        <v>0.52</v>
      </c>
      <c r="G179" s="6" t="s">
        <v>4805</v>
      </c>
      <c r="H179" s="7" t="s">
        <v>15</v>
      </c>
      <c r="I179" s="2"/>
    </row>
    <row r="180" spans="1:9" x14ac:dyDescent="0.3">
      <c r="A180" s="8">
        <v>178</v>
      </c>
      <c r="B180" s="6" t="s">
        <v>5153</v>
      </c>
      <c r="C180" s="6" t="s">
        <v>2424</v>
      </c>
      <c r="D180" s="6" t="s">
        <v>5154</v>
      </c>
      <c r="E180" s="6" t="s">
        <v>1856</v>
      </c>
      <c r="F180" s="9">
        <v>0.7</v>
      </c>
      <c r="G180" s="6" t="s">
        <v>4805</v>
      </c>
      <c r="H180" s="7" t="s">
        <v>15</v>
      </c>
      <c r="I180" s="2"/>
    </row>
    <row r="181" spans="1:9" x14ac:dyDescent="0.3">
      <c r="A181" s="8">
        <v>179</v>
      </c>
      <c r="B181" s="6" t="s">
        <v>3717</v>
      </c>
      <c r="C181" s="6" t="s">
        <v>141</v>
      </c>
      <c r="D181" s="6" t="s">
        <v>5155</v>
      </c>
      <c r="E181" s="6" t="s">
        <v>1856</v>
      </c>
      <c r="F181" s="9">
        <v>0.4</v>
      </c>
      <c r="G181" s="6" t="s">
        <v>4805</v>
      </c>
      <c r="H181" s="7" t="s">
        <v>15</v>
      </c>
      <c r="I181" s="2"/>
    </row>
    <row r="182" spans="1:9" x14ac:dyDescent="0.3">
      <c r="A182" s="8">
        <v>180</v>
      </c>
      <c r="B182" s="6" t="s">
        <v>3415</v>
      </c>
      <c r="C182" s="6" t="s">
        <v>5125</v>
      </c>
      <c r="D182" s="6" t="s">
        <v>5156</v>
      </c>
      <c r="E182" s="6" t="s">
        <v>1856</v>
      </c>
      <c r="F182" s="9">
        <v>0.4</v>
      </c>
      <c r="G182" s="6" t="s">
        <v>4805</v>
      </c>
      <c r="H182" s="7" t="s">
        <v>15</v>
      </c>
      <c r="I182" s="2"/>
    </row>
    <row r="183" spans="1:9" x14ac:dyDescent="0.3">
      <c r="A183" s="8">
        <v>181</v>
      </c>
      <c r="B183" s="6" t="s">
        <v>5157</v>
      </c>
      <c r="C183" s="6" t="s">
        <v>38</v>
      </c>
      <c r="D183" s="6" t="s">
        <v>5158</v>
      </c>
      <c r="E183" s="6" t="s">
        <v>1856</v>
      </c>
      <c r="F183" s="9">
        <v>0.69</v>
      </c>
      <c r="G183" s="6" t="s">
        <v>4805</v>
      </c>
      <c r="H183" s="7" t="s">
        <v>15</v>
      </c>
      <c r="I183" s="2"/>
    </row>
    <row r="184" spans="1:9" x14ac:dyDescent="0.3">
      <c r="A184" s="8">
        <v>182</v>
      </c>
      <c r="B184" s="6" t="s">
        <v>5159</v>
      </c>
      <c r="C184" s="6" t="s">
        <v>141</v>
      </c>
      <c r="D184" s="6" t="s">
        <v>5160</v>
      </c>
      <c r="E184" s="6" t="s">
        <v>1856</v>
      </c>
      <c r="F184" s="9">
        <v>1.21</v>
      </c>
      <c r="G184" s="6" t="s">
        <v>4805</v>
      </c>
      <c r="H184" s="7" t="s">
        <v>15</v>
      </c>
      <c r="I184" s="2"/>
    </row>
    <row r="185" spans="1:9" x14ac:dyDescent="0.3">
      <c r="A185" s="8">
        <v>183</v>
      </c>
      <c r="B185" s="6" t="s">
        <v>3063</v>
      </c>
      <c r="C185" s="6" t="s">
        <v>1015</v>
      </c>
      <c r="D185" s="6" t="s">
        <v>5161</v>
      </c>
      <c r="E185" s="6" t="s">
        <v>1856</v>
      </c>
      <c r="F185" s="9">
        <v>2.02</v>
      </c>
      <c r="G185" s="6" t="s">
        <v>4805</v>
      </c>
      <c r="H185" s="7" t="s">
        <v>15</v>
      </c>
      <c r="I185" s="2"/>
    </row>
    <row r="186" spans="1:9" x14ac:dyDescent="0.3">
      <c r="A186" s="8">
        <v>184</v>
      </c>
      <c r="B186" s="6" t="s">
        <v>5162</v>
      </c>
      <c r="C186" s="6" t="s">
        <v>350</v>
      </c>
      <c r="D186" s="6" t="s">
        <v>5163</v>
      </c>
      <c r="E186" s="6" t="s">
        <v>1856</v>
      </c>
      <c r="F186" s="9">
        <v>1.3</v>
      </c>
      <c r="G186" s="6" t="s">
        <v>4805</v>
      </c>
      <c r="H186" s="7" t="s">
        <v>15</v>
      </c>
      <c r="I186" s="2"/>
    </row>
    <row r="187" spans="1:9" x14ac:dyDescent="0.3">
      <c r="A187" s="8">
        <v>185</v>
      </c>
      <c r="B187" s="6" t="s">
        <v>5164</v>
      </c>
      <c r="C187" s="6" t="s">
        <v>799</v>
      </c>
      <c r="D187" s="6" t="s">
        <v>5165</v>
      </c>
      <c r="E187" s="6" t="s">
        <v>1856</v>
      </c>
      <c r="F187" s="9">
        <v>0.28000000000000003</v>
      </c>
      <c r="G187" s="6" t="s">
        <v>4805</v>
      </c>
      <c r="H187" s="7" t="s">
        <v>15</v>
      </c>
      <c r="I187" s="2"/>
    </row>
    <row r="188" spans="1:9" x14ac:dyDescent="0.3">
      <c r="A188" s="8">
        <v>186</v>
      </c>
      <c r="B188" s="6" t="s">
        <v>11</v>
      </c>
      <c r="C188" s="6" t="s">
        <v>5166</v>
      </c>
      <c r="D188" s="6" t="s">
        <v>5167</v>
      </c>
      <c r="E188" s="6" t="s">
        <v>1856</v>
      </c>
      <c r="F188" s="9">
        <v>0.28999999999999998</v>
      </c>
      <c r="G188" s="6" t="s">
        <v>4805</v>
      </c>
      <c r="H188" s="7" t="s">
        <v>15</v>
      </c>
      <c r="I188" s="2"/>
    </row>
    <row r="189" spans="1:9" x14ac:dyDescent="0.3">
      <c r="A189" s="8">
        <v>187</v>
      </c>
      <c r="B189" s="6" t="s">
        <v>5168</v>
      </c>
      <c r="C189" s="6" t="s">
        <v>74</v>
      </c>
      <c r="D189" s="6" t="s">
        <v>5169</v>
      </c>
      <c r="E189" s="6" t="s">
        <v>1856</v>
      </c>
      <c r="F189" s="9">
        <v>4.8499999999999996</v>
      </c>
      <c r="G189" s="6" t="s">
        <v>4805</v>
      </c>
      <c r="H189" s="7" t="s">
        <v>15</v>
      </c>
      <c r="I189" s="2"/>
    </row>
    <row r="190" spans="1:9" x14ac:dyDescent="0.3">
      <c r="A190" s="8">
        <v>188</v>
      </c>
      <c r="B190" s="6" t="s">
        <v>5170</v>
      </c>
      <c r="C190" s="6" t="s">
        <v>19</v>
      </c>
      <c r="D190" s="6" t="s">
        <v>5171</v>
      </c>
      <c r="E190" s="6" t="s">
        <v>1856</v>
      </c>
      <c r="F190" s="9">
        <v>1.21</v>
      </c>
      <c r="G190" s="6" t="s">
        <v>4805</v>
      </c>
      <c r="H190" s="7" t="s">
        <v>15</v>
      </c>
      <c r="I190" s="2"/>
    </row>
    <row r="191" spans="1:9" x14ac:dyDescent="0.3">
      <c r="A191" s="8">
        <v>189</v>
      </c>
      <c r="B191" s="6" t="s">
        <v>5172</v>
      </c>
      <c r="C191" s="6" t="s">
        <v>275</v>
      </c>
      <c r="D191" s="6" t="s">
        <v>5173</v>
      </c>
      <c r="E191" s="6" t="s">
        <v>1856</v>
      </c>
      <c r="F191" s="9">
        <v>0.28000000000000003</v>
      </c>
      <c r="G191" s="6" t="s">
        <v>4805</v>
      </c>
      <c r="H191" s="7" t="s">
        <v>15</v>
      </c>
      <c r="I191" s="2"/>
    </row>
    <row r="192" spans="1:9" x14ac:dyDescent="0.3">
      <c r="A192" s="8">
        <v>190</v>
      </c>
      <c r="B192" s="6" t="s">
        <v>5174</v>
      </c>
      <c r="C192" s="6" t="s">
        <v>1313</v>
      </c>
      <c r="D192" s="6" t="s">
        <v>5175</v>
      </c>
      <c r="E192" s="6" t="s">
        <v>1856</v>
      </c>
      <c r="F192" s="9">
        <v>0.5</v>
      </c>
      <c r="G192" s="6" t="s">
        <v>4805</v>
      </c>
      <c r="H192" s="7" t="s">
        <v>15</v>
      </c>
      <c r="I192" s="2"/>
    </row>
    <row r="193" spans="1:9" x14ac:dyDescent="0.3">
      <c r="A193" s="8">
        <v>191</v>
      </c>
      <c r="B193" s="6" t="s">
        <v>131</v>
      </c>
      <c r="C193" s="6" t="s">
        <v>5176</v>
      </c>
      <c r="D193" s="6" t="s">
        <v>5177</v>
      </c>
      <c r="E193" s="6" t="s">
        <v>1856</v>
      </c>
      <c r="F193" s="9">
        <v>0.34</v>
      </c>
      <c r="G193" s="6" t="s">
        <v>4805</v>
      </c>
      <c r="H193" s="7" t="s">
        <v>15</v>
      </c>
      <c r="I193" s="2"/>
    </row>
    <row r="194" spans="1:9" x14ac:dyDescent="0.3">
      <c r="A194" s="8">
        <v>192</v>
      </c>
      <c r="B194" s="6" t="s">
        <v>5178</v>
      </c>
      <c r="C194" s="6" t="s">
        <v>56</v>
      </c>
      <c r="D194" s="6" t="s">
        <v>5179</v>
      </c>
      <c r="E194" s="6" t="s">
        <v>1856</v>
      </c>
      <c r="F194" s="9">
        <v>0.8</v>
      </c>
      <c r="G194" s="6" t="s">
        <v>4805</v>
      </c>
      <c r="H194" s="7" t="s">
        <v>15</v>
      </c>
      <c r="I194" s="2"/>
    </row>
    <row r="195" spans="1:9" x14ac:dyDescent="0.3">
      <c r="A195" s="8">
        <v>193</v>
      </c>
      <c r="B195" s="6" t="s">
        <v>5180</v>
      </c>
      <c r="C195" s="6" t="s">
        <v>5181</v>
      </c>
      <c r="D195" s="6" t="s">
        <v>5182</v>
      </c>
      <c r="E195" s="6" t="s">
        <v>1856</v>
      </c>
      <c r="F195" s="9">
        <v>0.6</v>
      </c>
      <c r="G195" s="6" t="s">
        <v>4805</v>
      </c>
      <c r="H195" s="7" t="s">
        <v>15</v>
      </c>
      <c r="I195" s="2"/>
    </row>
    <row r="196" spans="1:9" x14ac:dyDescent="0.3">
      <c r="A196" s="8">
        <v>194</v>
      </c>
      <c r="B196" s="6" t="s">
        <v>5183</v>
      </c>
      <c r="C196" s="6" t="s">
        <v>5178</v>
      </c>
      <c r="D196" s="6" t="s">
        <v>5184</v>
      </c>
      <c r="E196" s="6" t="s">
        <v>1856</v>
      </c>
      <c r="F196" s="9">
        <v>0.49</v>
      </c>
      <c r="G196" s="6" t="s">
        <v>4805</v>
      </c>
      <c r="H196" s="7" t="s">
        <v>15</v>
      </c>
      <c r="I196" s="2"/>
    </row>
    <row r="197" spans="1:9" x14ac:dyDescent="0.3">
      <c r="A197" s="8">
        <v>195</v>
      </c>
      <c r="B197" s="6" t="s">
        <v>5185</v>
      </c>
      <c r="C197" s="6" t="s">
        <v>5186</v>
      </c>
      <c r="D197" s="6" t="s">
        <v>5187</v>
      </c>
      <c r="E197" s="6" t="s">
        <v>1856</v>
      </c>
      <c r="F197" s="9">
        <v>0.2</v>
      </c>
      <c r="G197" s="6" t="s">
        <v>4805</v>
      </c>
      <c r="H197" s="7" t="s">
        <v>15</v>
      </c>
      <c r="I197" s="2"/>
    </row>
    <row r="198" spans="1:9" x14ac:dyDescent="0.3">
      <c r="A198" s="8">
        <v>196</v>
      </c>
      <c r="B198" s="6" t="s">
        <v>732</v>
      </c>
      <c r="C198" s="6" t="s">
        <v>5188</v>
      </c>
      <c r="D198" s="6" t="s">
        <v>5189</v>
      </c>
      <c r="E198" s="6" t="s">
        <v>1856</v>
      </c>
      <c r="F198" s="9">
        <v>0.3</v>
      </c>
      <c r="G198" s="6" t="s">
        <v>4805</v>
      </c>
      <c r="H198" s="7" t="s">
        <v>15</v>
      </c>
      <c r="I198" s="2"/>
    </row>
    <row r="199" spans="1:9" x14ac:dyDescent="0.3">
      <c r="A199" s="8">
        <v>197</v>
      </c>
      <c r="B199" s="6" t="s">
        <v>5190</v>
      </c>
      <c r="C199" s="6" t="s">
        <v>732</v>
      </c>
      <c r="D199" s="6" t="s">
        <v>5191</v>
      </c>
      <c r="E199" s="6" t="s">
        <v>1856</v>
      </c>
      <c r="F199" s="9">
        <v>0.26</v>
      </c>
      <c r="G199" s="6" t="s">
        <v>4805</v>
      </c>
      <c r="H199" s="7" t="s">
        <v>15</v>
      </c>
      <c r="I199" s="2"/>
    </row>
    <row r="200" spans="1:9" x14ac:dyDescent="0.3">
      <c r="A200" s="8">
        <v>198</v>
      </c>
      <c r="B200" s="6" t="s">
        <v>2675</v>
      </c>
      <c r="C200" s="6" t="s">
        <v>5192</v>
      </c>
      <c r="D200" s="6" t="s">
        <v>5193</v>
      </c>
      <c r="E200" s="6" t="s">
        <v>1856</v>
      </c>
      <c r="F200" s="9">
        <v>0.2</v>
      </c>
      <c r="G200" s="6" t="s">
        <v>4805</v>
      </c>
      <c r="H200" s="7" t="s">
        <v>15</v>
      </c>
      <c r="I200" s="2"/>
    </row>
    <row r="201" spans="1:9" x14ac:dyDescent="0.3">
      <c r="A201" s="8">
        <v>199</v>
      </c>
      <c r="B201" s="6" t="s">
        <v>5194</v>
      </c>
      <c r="C201" s="6" t="s">
        <v>54</v>
      </c>
      <c r="D201" s="6" t="s">
        <v>5195</v>
      </c>
      <c r="E201" s="6" t="s">
        <v>1856</v>
      </c>
      <c r="F201" s="9">
        <v>1.21</v>
      </c>
      <c r="G201" s="6" t="s">
        <v>4805</v>
      </c>
      <c r="H201" s="7" t="s">
        <v>15</v>
      </c>
      <c r="I201" s="2"/>
    </row>
    <row r="202" spans="1:9" x14ac:dyDescent="0.3">
      <c r="A202" s="8">
        <v>200</v>
      </c>
      <c r="B202" s="6" t="s">
        <v>5196</v>
      </c>
      <c r="C202" s="6" t="s">
        <v>755</v>
      </c>
      <c r="D202" s="6" t="s">
        <v>5197</v>
      </c>
      <c r="E202" s="6" t="s">
        <v>1856</v>
      </c>
      <c r="F202" s="9">
        <v>0.22</v>
      </c>
      <c r="G202" s="6" t="s">
        <v>4805</v>
      </c>
      <c r="H202" s="7" t="s">
        <v>15</v>
      </c>
      <c r="I202" s="2"/>
    </row>
    <row r="203" spans="1:9" x14ac:dyDescent="0.3">
      <c r="A203" s="8">
        <v>201</v>
      </c>
      <c r="B203" s="6" t="s">
        <v>1841</v>
      </c>
      <c r="C203" s="6" t="s">
        <v>3249</v>
      </c>
      <c r="D203" s="6" t="s">
        <v>5198</v>
      </c>
      <c r="E203" s="6" t="s">
        <v>1856</v>
      </c>
      <c r="F203" s="9">
        <v>0.2</v>
      </c>
      <c r="G203" s="6" t="s">
        <v>4805</v>
      </c>
      <c r="H203" s="7" t="s">
        <v>15</v>
      </c>
      <c r="I203" s="2"/>
    </row>
    <row r="204" spans="1:9" x14ac:dyDescent="0.3">
      <c r="A204" s="8">
        <v>202</v>
      </c>
      <c r="B204" s="6" t="s">
        <v>2256</v>
      </c>
      <c r="C204" s="6" t="s">
        <v>64</v>
      </c>
      <c r="D204" s="6" t="s">
        <v>5199</v>
      </c>
      <c r="E204" s="6" t="s">
        <v>1856</v>
      </c>
      <c r="F204" s="9">
        <v>0.59</v>
      </c>
      <c r="G204" s="6" t="s">
        <v>4805</v>
      </c>
      <c r="H204" s="7" t="s">
        <v>15</v>
      </c>
      <c r="I204" s="2"/>
    </row>
    <row r="205" spans="1:9" x14ac:dyDescent="0.3">
      <c r="A205" s="8">
        <v>203</v>
      </c>
      <c r="B205" s="6" t="s">
        <v>1313</v>
      </c>
      <c r="C205" s="6" t="s">
        <v>785</v>
      </c>
      <c r="D205" s="6" t="s">
        <v>5200</v>
      </c>
      <c r="E205" s="6" t="s">
        <v>1856</v>
      </c>
      <c r="F205" s="9">
        <v>0.19</v>
      </c>
      <c r="G205" s="6" t="s">
        <v>4805</v>
      </c>
      <c r="H205" s="7" t="s">
        <v>15</v>
      </c>
      <c r="I205" s="2"/>
    </row>
    <row r="206" spans="1:9" x14ac:dyDescent="0.3">
      <c r="A206" s="8">
        <v>204</v>
      </c>
      <c r="B206" s="6" t="s">
        <v>5201</v>
      </c>
      <c r="C206" s="6" t="s">
        <v>3077</v>
      </c>
      <c r="D206" s="6" t="s">
        <v>5202</v>
      </c>
      <c r="E206" s="6" t="s">
        <v>1856</v>
      </c>
      <c r="F206" s="9">
        <v>0.28999999999999998</v>
      </c>
      <c r="G206" s="6" t="s">
        <v>4805</v>
      </c>
      <c r="H206" s="7" t="s">
        <v>15</v>
      </c>
      <c r="I206" s="2"/>
    </row>
    <row r="207" spans="1:9" x14ac:dyDescent="0.3">
      <c r="A207" s="8">
        <v>205</v>
      </c>
      <c r="B207" s="6" t="s">
        <v>3212</v>
      </c>
      <c r="C207" s="6" t="s">
        <v>54</v>
      </c>
      <c r="D207" s="6" t="s">
        <v>5203</v>
      </c>
      <c r="E207" s="6" t="s">
        <v>1856</v>
      </c>
      <c r="F207" s="9">
        <v>0.49</v>
      </c>
      <c r="G207" s="6" t="s">
        <v>4805</v>
      </c>
      <c r="H207" s="7" t="s">
        <v>15</v>
      </c>
      <c r="I207" s="2"/>
    </row>
    <row r="208" spans="1:9" x14ac:dyDescent="0.3">
      <c r="A208" s="8">
        <v>206</v>
      </c>
      <c r="B208" s="6" t="s">
        <v>5204</v>
      </c>
      <c r="C208" s="6" t="s">
        <v>141</v>
      </c>
      <c r="D208" s="6" t="s">
        <v>5205</v>
      </c>
      <c r="E208" s="6" t="s">
        <v>1856</v>
      </c>
      <c r="F208" s="9">
        <v>0.4</v>
      </c>
      <c r="G208" s="6" t="s">
        <v>4805</v>
      </c>
      <c r="H208" s="7" t="s">
        <v>15</v>
      </c>
      <c r="I208" s="2"/>
    </row>
    <row r="209" spans="1:9" x14ac:dyDescent="0.3">
      <c r="A209" s="8">
        <v>207</v>
      </c>
      <c r="B209" s="6" t="s">
        <v>5206</v>
      </c>
      <c r="C209" s="6" t="s">
        <v>114</v>
      </c>
      <c r="D209" s="6" t="s">
        <v>5207</v>
      </c>
      <c r="E209" s="6" t="s">
        <v>1856</v>
      </c>
      <c r="F209" s="9">
        <v>0.75</v>
      </c>
      <c r="G209" s="6" t="s">
        <v>4805</v>
      </c>
      <c r="H209" s="7" t="s">
        <v>15</v>
      </c>
      <c r="I209" s="2"/>
    </row>
    <row r="210" spans="1:9" x14ac:dyDescent="0.3">
      <c r="A210" s="8">
        <v>208</v>
      </c>
      <c r="B210" s="6" t="s">
        <v>837</v>
      </c>
      <c r="C210" s="6" t="s">
        <v>359</v>
      </c>
      <c r="D210" s="6" t="s">
        <v>5208</v>
      </c>
      <c r="E210" s="6" t="s">
        <v>1856</v>
      </c>
      <c r="F210" s="9">
        <v>0.33</v>
      </c>
      <c r="G210" s="6" t="s">
        <v>4805</v>
      </c>
      <c r="H210" s="7" t="s">
        <v>15</v>
      </c>
      <c r="I210" s="2"/>
    </row>
    <row r="211" spans="1:9" x14ac:dyDescent="0.3">
      <c r="A211" s="8">
        <v>209</v>
      </c>
      <c r="B211" s="6" t="s">
        <v>5209</v>
      </c>
      <c r="C211" s="6" t="s">
        <v>5210</v>
      </c>
      <c r="D211" s="6" t="s">
        <v>5211</v>
      </c>
      <c r="E211" s="6" t="s">
        <v>4596</v>
      </c>
      <c r="F211" s="9">
        <v>0.36</v>
      </c>
      <c r="G211" s="6" t="s">
        <v>4805</v>
      </c>
      <c r="H211" s="7" t="s">
        <v>15</v>
      </c>
      <c r="I211" s="2"/>
    </row>
    <row r="212" spans="1:9" x14ac:dyDescent="0.3">
      <c r="A212" s="8">
        <v>210</v>
      </c>
      <c r="B212" s="6" t="s">
        <v>5212</v>
      </c>
      <c r="C212" s="6" t="s">
        <v>5213</v>
      </c>
      <c r="D212" s="6" t="s">
        <v>5214</v>
      </c>
      <c r="E212" s="6" t="s">
        <v>4596</v>
      </c>
      <c r="F212" s="9">
        <v>0.20200000000000001</v>
      </c>
      <c r="G212" s="6" t="s">
        <v>4805</v>
      </c>
      <c r="H212" s="7" t="s">
        <v>15</v>
      </c>
      <c r="I212" s="2"/>
    </row>
    <row r="213" spans="1:9" x14ac:dyDescent="0.3">
      <c r="A213" s="8">
        <v>211</v>
      </c>
      <c r="B213" s="6" t="s">
        <v>5215</v>
      </c>
      <c r="C213" s="6" t="s">
        <v>5216</v>
      </c>
      <c r="D213" s="6" t="s">
        <v>5217</v>
      </c>
      <c r="E213" s="6" t="s">
        <v>4596</v>
      </c>
      <c r="F213" s="9">
        <v>0.4</v>
      </c>
      <c r="G213" s="6" t="s">
        <v>4805</v>
      </c>
      <c r="H213" s="7" t="s">
        <v>15</v>
      </c>
      <c r="I213" s="2"/>
    </row>
    <row r="214" spans="1:9" x14ac:dyDescent="0.3">
      <c r="A214" s="8">
        <v>212</v>
      </c>
      <c r="B214" s="6" t="s">
        <v>5218</v>
      </c>
      <c r="C214" s="6" t="s">
        <v>101</v>
      </c>
      <c r="D214" s="6" t="s">
        <v>5219</v>
      </c>
      <c r="E214" s="6" t="s">
        <v>4596</v>
      </c>
      <c r="F214" s="9">
        <v>0.6</v>
      </c>
      <c r="G214" s="6" t="s">
        <v>4805</v>
      </c>
      <c r="H214" s="7" t="s">
        <v>15</v>
      </c>
      <c r="I214" s="2"/>
    </row>
    <row r="215" spans="1:9" x14ac:dyDescent="0.3">
      <c r="A215" s="8">
        <v>213</v>
      </c>
      <c r="B215" s="6" t="s">
        <v>5220</v>
      </c>
      <c r="C215" s="6" t="s">
        <v>5221</v>
      </c>
      <c r="D215" s="6" t="s">
        <v>5222</v>
      </c>
      <c r="E215" s="6" t="s">
        <v>4596</v>
      </c>
      <c r="F215" s="9">
        <v>0.4</v>
      </c>
      <c r="G215" s="6" t="s">
        <v>4805</v>
      </c>
      <c r="H215" s="7" t="s">
        <v>15</v>
      </c>
      <c r="I215" s="2"/>
    </row>
    <row r="216" spans="1:9" x14ac:dyDescent="0.3">
      <c r="A216" s="8">
        <v>214</v>
      </c>
      <c r="B216" s="6" t="s">
        <v>5223</v>
      </c>
      <c r="C216" s="6" t="s">
        <v>5192</v>
      </c>
      <c r="D216" s="6" t="s">
        <v>5224</v>
      </c>
      <c r="E216" s="6" t="s">
        <v>4596</v>
      </c>
      <c r="F216" s="9">
        <v>0.32</v>
      </c>
      <c r="G216" s="6" t="s">
        <v>4805</v>
      </c>
      <c r="H216" s="7" t="s">
        <v>15</v>
      </c>
      <c r="I216" s="2"/>
    </row>
    <row r="217" spans="1:9" x14ac:dyDescent="0.3">
      <c r="A217" s="8">
        <v>215</v>
      </c>
      <c r="B217" s="6" t="s">
        <v>5225</v>
      </c>
      <c r="C217" s="6" t="s">
        <v>5226</v>
      </c>
      <c r="D217" s="6" t="s">
        <v>5227</v>
      </c>
      <c r="E217" s="6" t="s">
        <v>4596</v>
      </c>
      <c r="F217" s="9">
        <v>0.64</v>
      </c>
      <c r="G217" s="6" t="s">
        <v>4805</v>
      </c>
      <c r="H217" s="7" t="s">
        <v>15</v>
      </c>
      <c r="I217" s="2"/>
    </row>
    <row r="218" spans="1:9" x14ac:dyDescent="0.3">
      <c r="A218" s="8">
        <v>216</v>
      </c>
      <c r="B218" s="6" t="s">
        <v>804</v>
      </c>
      <c r="C218" s="6" t="s">
        <v>5228</v>
      </c>
      <c r="D218" s="6" t="s">
        <v>5229</v>
      </c>
      <c r="E218" s="6" t="s">
        <v>4596</v>
      </c>
      <c r="F218" s="9">
        <v>0.64</v>
      </c>
      <c r="G218" s="6" t="s">
        <v>4805</v>
      </c>
      <c r="H218" s="7" t="s">
        <v>15</v>
      </c>
      <c r="I218" s="2"/>
    </row>
    <row r="219" spans="1:9" x14ac:dyDescent="0.3">
      <c r="A219" s="8">
        <v>217</v>
      </c>
      <c r="B219" s="6" t="s">
        <v>5230</v>
      </c>
      <c r="C219" s="6" t="s">
        <v>5231</v>
      </c>
      <c r="D219" s="6" t="s">
        <v>5232</v>
      </c>
      <c r="E219" s="6" t="s">
        <v>4596</v>
      </c>
      <c r="F219" s="9">
        <v>0.4</v>
      </c>
      <c r="G219" s="6" t="s">
        <v>4805</v>
      </c>
      <c r="H219" s="7" t="s">
        <v>15</v>
      </c>
      <c r="I219" s="2"/>
    </row>
    <row r="220" spans="1:9" x14ac:dyDescent="0.3">
      <c r="A220" s="8">
        <v>218</v>
      </c>
      <c r="B220" s="6" t="s">
        <v>5233</v>
      </c>
      <c r="C220" s="6" t="s">
        <v>380</v>
      </c>
      <c r="D220" s="6" t="s">
        <v>5234</v>
      </c>
      <c r="E220" s="6" t="s">
        <v>4596</v>
      </c>
      <c r="F220" s="9">
        <v>0.57999999999999996</v>
      </c>
      <c r="G220" s="6" t="s">
        <v>4805</v>
      </c>
      <c r="H220" s="7" t="s">
        <v>15</v>
      </c>
      <c r="I220" s="2"/>
    </row>
    <row r="221" spans="1:9" x14ac:dyDescent="0.3">
      <c r="A221" s="8">
        <v>219</v>
      </c>
      <c r="B221" s="6" t="s">
        <v>5235</v>
      </c>
      <c r="C221" s="6" t="s">
        <v>732</v>
      </c>
      <c r="D221" s="6" t="s">
        <v>5236</v>
      </c>
      <c r="E221" s="6" t="s">
        <v>4596</v>
      </c>
      <c r="F221" s="9">
        <v>0.52</v>
      </c>
      <c r="G221" s="6" t="s">
        <v>4805</v>
      </c>
      <c r="H221" s="7" t="s">
        <v>15</v>
      </c>
      <c r="I221" s="2"/>
    </row>
    <row r="222" spans="1:9" x14ac:dyDescent="0.3">
      <c r="A222" s="8">
        <v>220</v>
      </c>
      <c r="B222" s="6" t="s">
        <v>5237</v>
      </c>
      <c r="C222" s="6" t="s">
        <v>5238</v>
      </c>
      <c r="D222" s="6" t="s">
        <v>5239</v>
      </c>
      <c r="E222" s="6" t="s">
        <v>4596</v>
      </c>
      <c r="F222" s="9">
        <v>0.8</v>
      </c>
      <c r="G222" s="6" t="s">
        <v>4805</v>
      </c>
      <c r="H222" s="7" t="s">
        <v>15</v>
      </c>
      <c r="I222" s="2"/>
    </row>
    <row r="223" spans="1:9" x14ac:dyDescent="0.3">
      <c r="A223" s="8">
        <v>221</v>
      </c>
      <c r="B223" s="6" t="s">
        <v>5240</v>
      </c>
      <c r="C223" s="6" t="s">
        <v>1525</v>
      </c>
      <c r="D223" s="6" t="s">
        <v>5241</v>
      </c>
      <c r="E223" s="6" t="s">
        <v>4596</v>
      </c>
      <c r="F223" s="9">
        <v>1.4</v>
      </c>
      <c r="G223" s="6" t="s">
        <v>4805</v>
      </c>
      <c r="H223" s="7" t="s">
        <v>15</v>
      </c>
      <c r="I223" s="2"/>
    </row>
    <row r="224" spans="1:9" x14ac:dyDescent="0.3">
      <c r="A224" s="8">
        <v>222</v>
      </c>
      <c r="B224" s="6" t="s">
        <v>3479</v>
      </c>
      <c r="C224" s="6" t="s">
        <v>5242</v>
      </c>
      <c r="D224" s="6" t="s">
        <v>5243</v>
      </c>
      <c r="E224" s="6" t="s">
        <v>4596</v>
      </c>
      <c r="F224" s="9">
        <v>1.17</v>
      </c>
      <c r="G224" s="6" t="s">
        <v>4805</v>
      </c>
      <c r="H224" s="7" t="s">
        <v>15</v>
      </c>
      <c r="I224" s="2"/>
    </row>
    <row r="225" spans="1:9" x14ac:dyDescent="0.3">
      <c r="A225" s="8">
        <v>223</v>
      </c>
      <c r="B225" s="6" t="s">
        <v>5244</v>
      </c>
      <c r="C225" s="6" t="s">
        <v>5245</v>
      </c>
      <c r="D225" s="6" t="s">
        <v>5246</v>
      </c>
      <c r="E225" s="6" t="s">
        <v>4596</v>
      </c>
      <c r="F225" s="9">
        <v>0.8</v>
      </c>
      <c r="G225" s="6" t="s">
        <v>4805</v>
      </c>
      <c r="H225" s="7" t="s">
        <v>15</v>
      </c>
      <c r="I225" s="2"/>
    </row>
    <row r="226" spans="1:9" x14ac:dyDescent="0.3">
      <c r="A226" s="8">
        <v>224</v>
      </c>
      <c r="B226" s="6" t="s">
        <v>5247</v>
      </c>
      <c r="C226" s="6" t="s">
        <v>781</v>
      </c>
      <c r="D226" s="6" t="s">
        <v>5248</v>
      </c>
      <c r="E226" s="6" t="s">
        <v>4596</v>
      </c>
      <c r="F226" s="9">
        <v>0.8</v>
      </c>
      <c r="G226" s="6" t="s">
        <v>4805</v>
      </c>
      <c r="H226" s="7" t="s">
        <v>15</v>
      </c>
      <c r="I226" s="2"/>
    </row>
    <row r="227" spans="1:9" x14ac:dyDescent="0.3">
      <c r="A227" s="8">
        <v>225</v>
      </c>
      <c r="B227" s="6" t="s">
        <v>5249</v>
      </c>
      <c r="C227" s="6" t="s">
        <v>2219</v>
      </c>
      <c r="D227" s="6" t="s">
        <v>5250</v>
      </c>
      <c r="E227" s="6" t="s">
        <v>4596</v>
      </c>
      <c r="F227" s="9">
        <v>1.21</v>
      </c>
      <c r="G227" s="6" t="s">
        <v>4805</v>
      </c>
      <c r="H227" s="7" t="s">
        <v>15</v>
      </c>
      <c r="I227" s="2"/>
    </row>
    <row r="228" spans="1:9" x14ac:dyDescent="0.3">
      <c r="A228" s="8">
        <v>226</v>
      </c>
      <c r="B228" s="6" t="s">
        <v>5251</v>
      </c>
      <c r="C228" s="6" t="s">
        <v>2219</v>
      </c>
      <c r="D228" s="6" t="s">
        <v>5252</v>
      </c>
      <c r="E228" s="6" t="s">
        <v>4596</v>
      </c>
      <c r="F228" s="9">
        <v>1.21</v>
      </c>
      <c r="G228" s="6" t="s">
        <v>4805</v>
      </c>
      <c r="H228" s="7" t="s">
        <v>15</v>
      </c>
      <c r="I228" s="2"/>
    </row>
    <row r="229" spans="1:9" x14ac:dyDescent="0.3">
      <c r="A229" s="8">
        <v>227</v>
      </c>
      <c r="B229" s="6" t="s">
        <v>5253</v>
      </c>
      <c r="C229" s="6" t="s">
        <v>2219</v>
      </c>
      <c r="D229" s="6" t="s">
        <v>5254</v>
      </c>
      <c r="E229" s="6" t="s">
        <v>4596</v>
      </c>
      <c r="F229" s="9">
        <v>1.21</v>
      </c>
      <c r="G229" s="6" t="s">
        <v>4805</v>
      </c>
      <c r="H229" s="7" t="s">
        <v>15</v>
      </c>
      <c r="I229" s="2"/>
    </row>
    <row r="230" spans="1:9" x14ac:dyDescent="0.3">
      <c r="A230" s="8">
        <v>228</v>
      </c>
      <c r="B230" s="6" t="s">
        <v>5255</v>
      </c>
      <c r="C230" s="6" t="s">
        <v>2219</v>
      </c>
      <c r="D230" s="6" t="s">
        <v>5256</v>
      </c>
      <c r="E230" s="6" t="s">
        <v>4596</v>
      </c>
      <c r="F230" s="9">
        <v>2.42</v>
      </c>
      <c r="G230" s="6" t="s">
        <v>4805</v>
      </c>
      <c r="H230" s="7" t="s">
        <v>15</v>
      </c>
      <c r="I230" s="2"/>
    </row>
    <row r="231" spans="1:9" x14ac:dyDescent="0.3">
      <c r="A231" s="8">
        <v>229</v>
      </c>
      <c r="B231" s="6" t="s">
        <v>4685</v>
      </c>
      <c r="C231" s="6" t="s">
        <v>105</v>
      </c>
      <c r="D231" s="6" t="s">
        <v>5257</v>
      </c>
      <c r="E231" s="6" t="s">
        <v>4596</v>
      </c>
      <c r="F231" s="9">
        <v>0.52</v>
      </c>
      <c r="G231" s="6" t="s">
        <v>4805</v>
      </c>
      <c r="H231" s="7" t="s">
        <v>15</v>
      </c>
      <c r="I231" s="2"/>
    </row>
    <row r="232" spans="1:9" x14ac:dyDescent="0.3">
      <c r="A232" s="8">
        <v>230</v>
      </c>
      <c r="B232" s="6" t="s">
        <v>5258</v>
      </c>
      <c r="C232" s="6" t="s">
        <v>166</v>
      </c>
      <c r="D232" s="6" t="s">
        <v>5259</v>
      </c>
      <c r="E232" s="6" t="s">
        <v>1856</v>
      </c>
      <c r="F232" s="9">
        <v>0.6</v>
      </c>
      <c r="G232" s="6" t="s">
        <v>4805</v>
      </c>
      <c r="H232" s="7" t="s">
        <v>15</v>
      </c>
      <c r="I232" s="2"/>
    </row>
    <row r="233" spans="1:9" x14ac:dyDescent="0.3">
      <c r="A233" s="8">
        <v>231</v>
      </c>
      <c r="B233" s="6" t="s">
        <v>5260</v>
      </c>
      <c r="C233" s="6" t="s">
        <v>5261</v>
      </c>
      <c r="D233" s="6" t="s">
        <v>5262</v>
      </c>
      <c r="E233" s="6" t="s">
        <v>1856</v>
      </c>
      <c r="F233" s="9">
        <v>0.16</v>
      </c>
      <c r="G233" s="6" t="s">
        <v>4805</v>
      </c>
      <c r="H233" s="7" t="s">
        <v>15</v>
      </c>
      <c r="I233" s="2"/>
    </row>
    <row r="234" spans="1:9" x14ac:dyDescent="0.3">
      <c r="A234" s="8">
        <v>232</v>
      </c>
      <c r="B234" s="6" t="s">
        <v>5263</v>
      </c>
      <c r="C234" s="6" t="s">
        <v>5264</v>
      </c>
      <c r="D234" s="6" t="s">
        <v>5265</v>
      </c>
      <c r="E234" s="6" t="s">
        <v>1856</v>
      </c>
      <c r="F234" s="9">
        <v>0.89</v>
      </c>
      <c r="G234" s="6" t="s">
        <v>4805</v>
      </c>
      <c r="H234" s="7" t="s">
        <v>15</v>
      </c>
      <c r="I234" s="2"/>
    </row>
    <row r="235" spans="1:9" x14ac:dyDescent="0.3">
      <c r="A235" s="8">
        <v>233</v>
      </c>
      <c r="B235" s="6" t="s">
        <v>227</v>
      </c>
      <c r="C235" s="6" t="s">
        <v>101</v>
      </c>
      <c r="D235" s="6" t="s">
        <v>5266</v>
      </c>
      <c r="E235" s="6" t="s">
        <v>1856</v>
      </c>
      <c r="F235" s="9">
        <v>0.23</v>
      </c>
      <c r="G235" s="6" t="s">
        <v>4805</v>
      </c>
      <c r="H235" s="7" t="s">
        <v>15</v>
      </c>
      <c r="I235" s="2"/>
    </row>
    <row r="236" spans="1:9" x14ac:dyDescent="0.3">
      <c r="A236" s="8">
        <v>234</v>
      </c>
      <c r="B236" s="6" t="s">
        <v>5267</v>
      </c>
      <c r="C236" s="6" t="s">
        <v>438</v>
      </c>
      <c r="D236" s="6" t="s">
        <v>5268</v>
      </c>
      <c r="E236" s="6" t="s">
        <v>1856</v>
      </c>
      <c r="F236" s="9">
        <v>0.6</v>
      </c>
      <c r="G236" s="6" t="s">
        <v>4805</v>
      </c>
      <c r="H236" s="7" t="s">
        <v>15</v>
      </c>
      <c r="I236" s="2"/>
    </row>
    <row r="237" spans="1:9" x14ac:dyDescent="0.3">
      <c r="A237" s="8">
        <v>235</v>
      </c>
      <c r="B237" s="6" t="s">
        <v>755</v>
      </c>
      <c r="C237" s="6" t="s">
        <v>438</v>
      </c>
      <c r="D237" s="6" t="s">
        <v>5269</v>
      </c>
      <c r="E237" s="6" t="s">
        <v>1856</v>
      </c>
      <c r="F237" s="9">
        <v>0.32</v>
      </c>
      <c r="G237" s="6" t="s">
        <v>4805</v>
      </c>
      <c r="H237" s="7" t="s">
        <v>15</v>
      </c>
      <c r="I237" s="2"/>
    </row>
    <row r="238" spans="1:9" x14ac:dyDescent="0.3">
      <c r="A238" s="8">
        <v>236</v>
      </c>
      <c r="B238" s="6" t="s">
        <v>5270</v>
      </c>
      <c r="C238" s="6" t="s">
        <v>156</v>
      </c>
      <c r="D238" s="6" t="s">
        <v>5271</v>
      </c>
      <c r="E238" s="6" t="s">
        <v>1856</v>
      </c>
      <c r="F238" s="9">
        <v>0.4</v>
      </c>
      <c r="G238" s="6" t="s">
        <v>4805</v>
      </c>
      <c r="H238" s="7" t="s">
        <v>15</v>
      </c>
      <c r="I238" s="2"/>
    </row>
    <row r="239" spans="1:9" x14ac:dyDescent="0.3">
      <c r="A239" s="8">
        <v>237</v>
      </c>
      <c r="B239" s="6" t="s">
        <v>5272</v>
      </c>
      <c r="C239" s="6" t="s">
        <v>5273</v>
      </c>
      <c r="D239" s="6" t="s">
        <v>5274</v>
      </c>
      <c r="E239" s="6" t="s">
        <v>1856</v>
      </c>
      <c r="F239" s="9">
        <v>0.4</v>
      </c>
      <c r="G239" s="6" t="s">
        <v>4805</v>
      </c>
      <c r="H239" s="7" t="s">
        <v>15</v>
      </c>
      <c r="I239" s="2"/>
    </row>
    <row r="240" spans="1:9" x14ac:dyDescent="0.3">
      <c r="A240" s="8">
        <v>238</v>
      </c>
      <c r="B240" s="6" t="s">
        <v>438</v>
      </c>
      <c r="C240" s="6" t="s">
        <v>5275</v>
      </c>
      <c r="D240" s="6" t="s">
        <v>5276</v>
      </c>
      <c r="E240" s="6" t="s">
        <v>1856</v>
      </c>
      <c r="F240" s="9">
        <v>0.4</v>
      </c>
      <c r="G240" s="6" t="s">
        <v>4805</v>
      </c>
      <c r="H240" s="7" t="s">
        <v>15</v>
      </c>
      <c r="I240" s="2"/>
    </row>
    <row r="241" spans="1:9" x14ac:dyDescent="0.3">
      <c r="A241" s="8">
        <v>239</v>
      </c>
      <c r="B241" s="6" t="s">
        <v>5277</v>
      </c>
      <c r="C241" s="6" t="s">
        <v>5278</v>
      </c>
      <c r="D241" s="6" t="s">
        <v>5279</v>
      </c>
      <c r="E241" s="6" t="s">
        <v>1856</v>
      </c>
      <c r="F241" s="9">
        <v>1.21</v>
      </c>
      <c r="G241" s="6" t="s">
        <v>4805</v>
      </c>
      <c r="H241" s="7" t="s">
        <v>15</v>
      </c>
      <c r="I241" s="2"/>
    </row>
    <row r="242" spans="1:9" x14ac:dyDescent="0.3">
      <c r="A242" s="8">
        <v>240</v>
      </c>
      <c r="B242" s="6" t="s">
        <v>5280</v>
      </c>
      <c r="C242" s="6" t="s">
        <v>54</v>
      </c>
      <c r="D242" s="6" t="s">
        <v>5281</v>
      </c>
      <c r="E242" s="6" t="s">
        <v>1856</v>
      </c>
      <c r="F242" s="9">
        <v>0.4</v>
      </c>
      <c r="G242" s="6" t="s">
        <v>4805</v>
      </c>
      <c r="H242" s="7" t="s">
        <v>15</v>
      </c>
      <c r="I242" s="2"/>
    </row>
    <row r="243" spans="1:9" x14ac:dyDescent="0.3">
      <c r="A243" s="8">
        <v>241</v>
      </c>
      <c r="B243" s="6" t="s">
        <v>4025</v>
      </c>
      <c r="C243" s="6" t="s">
        <v>997</v>
      </c>
      <c r="D243" s="6" t="s">
        <v>5282</v>
      </c>
      <c r="E243" s="6" t="s">
        <v>1856</v>
      </c>
      <c r="F243" s="9">
        <v>0.52</v>
      </c>
      <c r="G243" s="6" t="s">
        <v>4805</v>
      </c>
      <c r="H243" s="7" t="s">
        <v>15</v>
      </c>
      <c r="I243" s="2"/>
    </row>
    <row r="244" spans="1:9" x14ac:dyDescent="0.3">
      <c r="A244" s="8">
        <v>242</v>
      </c>
      <c r="B244" s="6" t="s">
        <v>5283</v>
      </c>
      <c r="C244" s="6" t="s">
        <v>156</v>
      </c>
      <c r="D244" s="6" t="s">
        <v>5284</v>
      </c>
      <c r="E244" s="6" t="s">
        <v>1856</v>
      </c>
      <c r="F244" s="9">
        <v>1.33</v>
      </c>
      <c r="G244" s="6" t="s">
        <v>4805</v>
      </c>
      <c r="H244" s="7" t="s">
        <v>15</v>
      </c>
      <c r="I244" s="2"/>
    </row>
    <row r="245" spans="1:9" x14ac:dyDescent="0.3">
      <c r="A245" s="8">
        <v>243</v>
      </c>
      <c r="B245" s="6" t="s">
        <v>156</v>
      </c>
      <c r="C245" s="6" t="s">
        <v>64</v>
      </c>
      <c r="D245" s="6" t="s">
        <v>5285</v>
      </c>
      <c r="E245" s="6" t="s">
        <v>1856</v>
      </c>
      <c r="F245" s="9">
        <v>1.33</v>
      </c>
      <c r="G245" s="6" t="s">
        <v>4805</v>
      </c>
      <c r="H245" s="7" t="s">
        <v>15</v>
      </c>
      <c r="I245" s="2"/>
    </row>
    <row r="246" spans="1:9" x14ac:dyDescent="0.3">
      <c r="A246" s="8">
        <v>244</v>
      </c>
      <c r="B246" s="6" t="s">
        <v>5286</v>
      </c>
      <c r="C246" s="6" t="s">
        <v>357</v>
      </c>
      <c r="D246" s="6" t="s">
        <v>5287</v>
      </c>
      <c r="E246" s="6" t="s">
        <v>548</v>
      </c>
      <c r="F246" s="9">
        <v>1</v>
      </c>
      <c r="G246" s="6" t="s">
        <v>4805</v>
      </c>
      <c r="H246" s="7" t="s">
        <v>15</v>
      </c>
      <c r="I246" s="2"/>
    </row>
    <row r="247" spans="1:9" x14ac:dyDescent="0.3">
      <c r="A247" s="8">
        <v>245</v>
      </c>
      <c r="B247" s="6" t="s">
        <v>5288</v>
      </c>
      <c r="C247" s="6" t="s">
        <v>366</v>
      </c>
      <c r="D247" s="6" t="s">
        <v>5289</v>
      </c>
      <c r="E247" s="6" t="s">
        <v>548</v>
      </c>
      <c r="F247" s="9">
        <v>0.8</v>
      </c>
      <c r="G247" s="6" t="s">
        <v>4805</v>
      </c>
      <c r="H247" s="7" t="s">
        <v>15</v>
      </c>
      <c r="I247" s="2"/>
    </row>
    <row r="248" spans="1:9" x14ac:dyDescent="0.3">
      <c r="A248" s="8">
        <v>246</v>
      </c>
      <c r="B248" s="6" t="s">
        <v>5290</v>
      </c>
      <c r="C248" s="6" t="s">
        <v>5291</v>
      </c>
      <c r="D248" s="6" t="s">
        <v>5292</v>
      </c>
      <c r="E248" s="6" t="s">
        <v>548</v>
      </c>
      <c r="F248" s="9">
        <v>0.4</v>
      </c>
      <c r="G248" s="6" t="s">
        <v>4805</v>
      </c>
      <c r="H248" s="7" t="s">
        <v>15</v>
      </c>
      <c r="I248" s="2"/>
    </row>
    <row r="249" spans="1:9" x14ac:dyDescent="0.3">
      <c r="A249" s="8">
        <v>247</v>
      </c>
      <c r="B249" s="6" t="s">
        <v>5293</v>
      </c>
      <c r="C249" s="6" t="s">
        <v>5294</v>
      </c>
      <c r="D249" s="6" t="s">
        <v>5295</v>
      </c>
      <c r="E249" s="6" t="s">
        <v>548</v>
      </c>
      <c r="F249" s="9">
        <v>0.4</v>
      </c>
      <c r="G249" s="6" t="s">
        <v>4805</v>
      </c>
      <c r="H249" s="7" t="s">
        <v>15</v>
      </c>
      <c r="I249" s="2"/>
    </row>
    <row r="250" spans="1:9" x14ac:dyDescent="0.3">
      <c r="A250" s="8">
        <v>248</v>
      </c>
      <c r="B250" s="6" t="s">
        <v>5296</v>
      </c>
      <c r="C250" s="6" t="s">
        <v>5297</v>
      </c>
      <c r="D250" s="6" t="s">
        <v>5298</v>
      </c>
      <c r="E250" s="6" t="s">
        <v>548</v>
      </c>
      <c r="F250" s="9">
        <v>0.6</v>
      </c>
      <c r="G250" s="6" t="s">
        <v>4805</v>
      </c>
      <c r="H250" s="7" t="s">
        <v>15</v>
      </c>
      <c r="I250" s="2"/>
    </row>
    <row r="251" spans="1:9" x14ac:dyDescent="0.3">
      <c r="A251" s="8">
        <v>249</v>
      </c>
      <c r="B251" s="6" t="s">
        <v>5299</v>
      </c>
      <c r="C251" s="6" t="s">
        <v>241</v>
      </c>
      <c r="D251" s="6" t="s">
        <v>5300</v>
      </c>
      <c r="E251" s="6" t="s">
        <v>548</v>
      </c>
      <c r="F251" s="9">
        <v>0.45</v>
      </c>
      <c r="G251" s="6" t="s">
        <v>4805</v>
      </c>
      <c r="H251" s="7" t="s">
        <v>15</v>
      </c>
      <c r="I251" s="2"/>
    </row>
    <row r="252" spans="1:9" x14ac:dyDescent="0.3">
      <c r="A252" s="8">
        <v>250</v>
      </c>
      <c r="B252" s="6" t="s">
        <v>5301</v>
      </c>
      <c r="C252" s="6" t="s">
        <v>5302</v>
      </c>
      <c r="D252" s="6" t="s">
        <v>5303</v>
      </c>
      <c r="E252" s="6" t="s">
        <v>548</v>
      </c>
      <c r="F252" s="9">
        <v>0.78</v>
      </c>
      <c r="G252" s="6" t="s">
        <v>4805</v>
      </c>
      <c r="H252" s="7" t="s">
        <v>15</v>
      </c>
      <c r="I252" s="2"/>
    </row>
    <row r="253" spans="1:9" x14ac:dyDescent="0.3">
      <c r="A253" s="8">
        <v>251</v>
      </c>
      <c r="B253" s="6" t="s">
        <v>5304</v>
      </c>
      <c r="C253" s="6" t="s">
        <v>5305</v>
      </c>
      <c r="D253" s="6" t="s">
        <v>5306</v>
      </c>
      <c r="E253" s="6" t="s">
        <v>548</v>
      </c>
      <c r="F253" s="9">
        <v>0.8</v>
      </c>
      <c r="G253" s="6" t="s">
        <v>4805</v>
      </c>
      <c r="H253" s="7" t="s">
        <v>15</v>
      </c>
      <c r="I253" s="2"/>
    </row>
    <row r="254" spans="1:9" x14ac:dyDescent="0.3">
      <c r="A254" s="8">
        <v>252</v>
      </c>
      <c r="B254" s="6" t="s">
        <v>4537</v>
      </c>
      <c r="C254" s="6" t="s">
        <v>5307</v>
      </c>
      <c r="D254" s="6" t="s">
        <v>5308</v>
      </c>
      <c r="E254" s="6" t="s">
        <v>548</v>
      </c>
      <c r="F254" s="9">
        <v>0.9</v>
      </c>
      <c r="G254" s="6" t="s">
        <v>4805</v>
      </c>
      <c r="H254" s="7" t="s">
        <v>15</v>
      </c>
      <c r="I254" s="2"/>
    </row>
    <row r="255" spans="1:9" x14ac:dyDescent="0.3">
      <c r="A255" s="8">
        <v>253</v>
      </c>
      <c r="B255" s="6" t="s">
        <v>5309</v>
      </c>
      <c r="C255" s="6" t="s">
        <v>5310</v>
      </c>
      <c r="D255" s="6" t="s">
        <v>5311</v>
      </c>
      <c r="E255" s="6" t="s">
        <v>548</v>
      </c>
      <c r="F255" s="9">
        <v>0.2</v>
      </c>
      <c r="G255" s="6" t="s">
        <v>4805</v>
      </c>
      <c r="H255" s="7" t="s">
        <v>15</v>
      </c>
      <c r="I255" s="2"/>
    </row>
    <row r="256" spans="1:9" x14ac:dyDescent="0.3">
      <c r="A256" s="8">
        <v>254</v>
      </c>
      <c r="B256" s="6" t="s">
        <v>4426</v>
      </c>
      <c r="C256" s="6" t="s">
        <v>5312</v>
      </c>
      <c r="D256" s="6" t="s">
        <v>5313</v>
      </c>
      <c r="E256" s="6" t="s">
        <v>548</v>
      </c>
      <c r="F256" s="9">
        <v>0.4</v>
      </c>
      <c r="G256" s="6" t="s">
        <v>4805</v>
      </c>
      <c r="H256" s="7" t="s">
        <v>15</v>
      </c>
      <c r="I256" s="2"/>
    </row>
    <row r="257" spans="1:9" x14ac:dyDescent="0.3">
      <c r="A257" s="8">
        <v>255</v>
      </c>
      <c r="B257" s="6" t="s">
        <v>5314</v>
      </c>
      <c r="C257" s="6" t="s">
        <v>5315</v>
      </c>
      <c r="D257" s="6" t="s">
        <v>5316</v>
      </c>
      <c r="E257" s="6" t="s">
        <v>548</v>
      </c>
      <c r="F257" s="9">
        <v>0.8</v>
      </c>
      <c r="G257" s="6" t="s">
        <v>4805</v>
      </c>
      <c r="H257" s="7" t="s">
        <v>15</v>
      </c>
      <c r="I257" s="2"/>
    </row>
    <row r="258" spans="1:9" x14ac:dyDescent="0.3">
      <c r="A258" s="8">
        <v>256</v>
      </c>
      <c r="B258" s="6" t="s">
        <v>5317</v>
      </c>
      <c r="C258" s="6" t="s">
        <v>761</v>
      </c>
      <c r="D258" s="6" t="s">
        <v>5318</v>
      </c>
      <c r="E258" s="6" t="s">
        <v>548</v>
      </c>
      <c r="F258" s="9">
        <v>0.4</v>
      </c>
      <c r="G258" s="6" t="s">
        <v>4805</v>
      </c>
      <c r="H258" s="7" t="s">
        <v>15</v>
      </c>
      <c r="I258" s="2"/>
    </row>
    <row r="259" spans="1:9" x14ac:dyDescent="0.3">
      <c r="A259" s="8">
        <v>257</v>
      </c>
      <c r="B259" s="6" t="s">
        <v>5319</v>
      </c>
      <c r="C259" s="6" t="s">
        <v>5320</v>
      </c>
      <c r="D259" s="6" t="s">
        <v>5321</v>
      </c>
      <c r="E259" s="6" t="s">
        <v>548</v>
      </c>
      <c r="F259" s="9">
        <v>0.8</v>
      </c>
      <c r="G259" s="6" t="s">
        <v>4805</v>
      </c>
      <c r="H259" s="7" t="s">
        <v>15</v>
      </c>
      <c r="I259" s="2"/>
    </row>
    <row r="260" spans="1:9" x14ac:dyDescent="0.3">
      <c r="A260" s="8">
        <v>258</v>
      </c>
      <c r="B260" s="6" t="s">
        <v>5322</v>
      </c>
      <c r="C260" s="6" t="s">
        <v>253</v>
      </c>
      <c r="D260" s="6" t="s">
        <v>5323</v>
      </c>
      <c r="E260" s="6" t="s">
        <v>548</v>
      </c>
      <c r="F260" s="9">
        <v>1.1000000000000001</v>
      </c>
      <c r="G260" s="6" t="s">
        <v>4805</v>
      </c>
      <c r="H260" s="7" t="s">
        <v>15</v>
      </c>
      <c r="I260" s="2"/>
    </row>
    <row r="261" spans="1:9" x14ac:dyDescent="0.3">
      <c r="A261" s="8">
        <v>259</v>
      </c>
      <c r="B261" s="6" t="s">
        <v>5324</v>
      </c>
      <c r="C261" s="6" t="s">
        <v>230</v>
      </c>
      <c r="D261" s="6" t="s">
        <v>5325</v>
      </c>
      <c r="E261" s="6" t="s">
        <v>548</v>
      </c>
      <c r="F261" s="9">
        <v>0.81</v>
      </c>
      <c r="G261" s="6" t="s">
        <v>4805</v>
      </c>
      <c r="H261" s="7" t="s">
        <v>15</v>
      </c>
      <c r="I261" s="2"/>
    </row>
    <row r="262" spans="1:9" x14ac:dyDescent="0.3">
      <c r="A262" s="8">
        <v>260</v>
      </c>
      <c r="B262" s="6" t="s">
        <v>5326</v>
      </c>
      <c r="C262" s="6" t="s">
        <v>5327</v>
      </c>
      <c r="D262" s="6" t="s">
        <v>5328</v>
      </c>
      <c r="E262" s="6" t="s">
        <v>548</v>
      </c>
      <c r="F262" s="9">
        <v>0.92</v>
      </c>
      <c r="G262" s="6" t="s">
        <v>4805</v>
      </c>
      <c r="H262" s="7" t="s">
        <v>15</v>
      </c>
      <c r="I262" s="2"/>
    </row>
    <row r="263" spans="1:9" x14ac:dyDescent="0.3">
      <c r="A263" s="8">
        <v>261</v>
      </c>
      <c r="B263" s="6" t="s">
        <v>5329</v>
      </c>
      <c r="C263" s="6" t="s">
        <v>56</v>
      </c>
      <c r="D263" s="6" t="s">
        <v>5330</v>
      </c>
      <c r="E263" s="6" t="s">
        <v>548</v>
      </c>
      <c r="F263" s="9">
        <v>2</v>
      </c>
      <c r="G263" s="6" t="s">
        <v>4805</v>
      </c>
      <c r="H263" s="7" t="s">
        <v>15</v>
      </c>
      <c r="I263" s="2"/>
    </row>
    <row r="264" spans="1:9" x14ac:dyDescent="0.3">
      <c r="A264" s="8">
        <v>262</v>
      </c>
      <c r="B264" s="6" t="s">
        <v>5331</v>
      </c>
      <c r="C264" s="6" t="s">
        <v>5332</v>
      </c>
      <c r="D264" s="6" t="s">
        <v>5333</v>
      </c>
      <c r="E264" s="6" t="s">
        <v>548</v>
      </c>
      <c r="F264" s="9">
        <v>0.57999999999999996</v>
      </c>
      <c r="G264" s="6" t="s">
        <v>4805</v>
      </c>
      <c r="H264" s="7" t="s">
        <v>15</v>
      </c>
      <c r="I264" s="2"/>
    </row>
    <row r="265" spans="1:9" x14ac:dyDescent="0.3">
      <c r="A265" s="8">
        <v>263</v>
      </c>
      <c r="B265" s="6" t="s">
        <v>5334</v>
      </c>
      <c r="C265" s="6" t="s">
        <v>101</v>
      </c>
      <c r="D265" s="6" t="s">
        <v>5335</v>
      </c>
      <c r="E265" s="6" t="s">
        <v>548</v>
      </c>
      <c r="F265" s="9">
        <v>0.7</v>
      </c>
      <c r="G265" s="6" t="s">
        <v>4805</v>
      </c>
      <c r="H265" s="7" t="s">
        <v>15</v>
      </c>
      <c r="I265" s="2"/>
    </row>
    <row r="266" spans="1:9" x14ac:dyDescent="0.3">
      <c r="A266" s="8">
        <v>264</v>
      </c>
      <c r="B266" s="6" t="s">
        <v>5336</v>
      </c>
      <c r="C266" s="6" t="s">
        <v>515</v>
      </c>
      <c r="D266" s="6" t="s">
        <v>5337</v>
      </c>
      <c r="E266" s="6" t="s">
        <v>548</v>
      </c>
      <c r="F266" s="9">
        <v>1.1000000000000001</v>
      </c>
      <c r="G266" s="6" t="s">
        <v>4805</v>
      </c>
      <c r="H266" s="7" t="s">
        <v>15</v>
      </c>
      <c r="I266" s="2"/>
    </row>
    <row r="267" spans="1:9" x14ac:dyDescent="0.3">
      <c r="A267" s="8">
        <v>265</v>
      </c>
      <c r="B267" s="6" t="s">
        <v>5338</v>
      </c>
      <c r="C267" s="6" t="s">
        <v>357</v>
      </c>
      <c r="D267" s="6" t="s">
        <v>5339</v>
      </c>
      <c r="E267" s="6" t="s">
        <v>548</v>
      </c>
      <c r="F267" s="9">
        <v>0.4</v>
      </c>
      <c r="G267" s="6" t="s">
        <v>4805</v>
      </c>
      <c r="H267" s="7" t="s">
        <v>15</v>
      </c>
      <c r="I267" s="2"/>
    </row>
    <row r="268" spans="1:9" x14ac:dyDescent="0.3">
      <c r="A268" s="8">
        <v>266</v>
      </c>
      <c r="B268" s="6" t="s">
        <v>784</v>
      </c>
      <c r="C268" s="6" t="s">
        <v>96</v>
      </c>
      <c r="D268" s="6" t="s">
        <v>5340</v>
      </c>
      <c r="E268" s="6" t="s">
        <v>548</v>
      </c>
      <c r="F268" s="9">
        <v>0.8</v>
      </c>
      <c r="G268" s="6" t="s">
        <v>4805</v>
      </c>
      <c r="H268" s="7" t="s">
        <v>15</v>
      </c>
      <c r="I268" s="2"/>
    </row>
    <row r="269" spans="1:9" x14ac:dyDescent="0.3">
      <c r="A269" s="8">
        <v>267</v>
      </c>
      <c r="B269" s="6" t="s">
        <v>5341</v>
      </c>
      <c r="C269" s="6" t="s">
        <v>584</v>
      </c>
      <c r="D269" s="6" t="s">
        <v>5342</v>
      </c>
      <c r="E269" s="6" t="s">
        <v>548</v>
      </c>
      <c r="F269" s="9">
        <v>0.4</v>
      </c>
      <c r="G269" s="6" t="s">
        <v>4805</v>
      </c>
      <c r="H269" s="7" t="s">
        <v>15</v>
      </c>
      <c r="I269" s="2"/>
    </row>
    <row r="270" spans="1:9" x14ac:dyDescent="0.3">
      <c r="A270" s="8">
        <v>268</v>
      </c>
      <c r="B270" s="6" t="s">
        <v>5343</v>
      </c>
      <c r="C270" s="6" t="s">
        <v>5344</v>
      </c>
      <c r="D270" s="6" t="s">
        <v>5345</v>
      </c>
      <c r="E270" s="6" t="s">
        <v>548</v>
      </c>
      <c r="F270" s="9">
        <v>0.6</v>
      </c>
      <c r="G270" s="6" t="s">
        <v>4805</v>
      </c>
      <c r="H270" s="7" t="s">
        <v>15</v>
      </c>
      <c r="I270" s="2"/>
    </row>
    <row r="271" spans="1:9" x14ac:dyDescent="0.3">
      <c r="A271" s="8">
        <v>269</v>
      </c>
      <c r="B271" s="6" t="s">
        <v>5346</v>
      </c>
      <c r="C271" s="6" t="s">
        <v>101</v>
      </c>
      <c r="D271" s="6" t="s">
        <v>5347</v>
      </c>
      <c r="E271" s="6" t="s">
        <v>548</v>
      </c>
      <c r="F271" s="9">
        <v>0.87</v>
      </c>
      <c r="G271" s="6" t="s">
        <v>4805</v>
      </c>
      <c r="H271" s="7" t="s">
        <v>15</v>
      </c>
      <c r="I271" s="2"/>
    </row>
    <row r="272" spans="1:9" x14ac:dyDescent="0.3">
      <c r="A272" s="8">
        <v>270</v>
      </c>
      <c r="B272" s="6" t="s">
        <v>5348</v>
      </c>
      <c r="C272" s="6" t="s">
        <v>319</v>
      </c>
      <c r="D272" s="6" t="s">
        <v>5349</v>
      </c>
      <c r="E272" s="6" t="s">
        <v>548</v>
      </c>
      <c r="F272" s="9">
        <v>0.4</v>
      </c>
      <c r="G272" s="6" t="s">
        <v>4805</v>
      </c>
      <c r="H272" s="7" t="s">
        <v>15</v>
      </c>
      <c r="I272" s="2"/>
    </row>
    <row r="273" spans="1:9" x14ac:dyDescent="0.3">
      <c r="A273" s="8">
        <v>271</v>
      </c>
      <c r="B273" s="6" t="s">
        <v>5350</v>
      </c>
      <c r="C273" s="6" t="s">
        <v>584</v>
      </c>
      <c r="D273" s="6" t="s">
        <v>5351</v>
      </c>
      <c r="E273" s="6" t="s">
        <v>548</v>
      </c>
      <c r="F273" s="9">
        <v>0.4</v>
      </c>
      <c r="G273" s="6" t="s">
        <v>4805</v>
      </c>
      <c r="H273" s="7" t="s">
        <v>15</v>
      </c>
      <c r="I273" s="2"/>
    </row>
    <row r="274" spans="1:9" x14ac:dyDescent="0.3">
      <c r="A274" s="8">
        <v>272</v>
      </c>
      <c r="B274" s="6" t="s">
        <v>481</v>
      </c>
      <c r="C274" s="6" t="s">
        <v>241</v>
      </c>
      <c r="D274" s="6" t="s">
        <v>5352</v>
      </c>
      <c r="E274" s="6" t="s">
        <v>4590</v>
      </c>
      <c r="F274" s="9">
        <v>1</v>
      </c>
      <c r="G274" s="6" t="s">
        <v>4805</v>
      </c>
      <c r="H274" s="7" t="s">
        <v>15</v>
      </c>
      <c r="I274" s="2"/>
    </row>
    <row r="275" spans="1:9" x14ac:dyDescent="0.3">
      <c r="A275" s="8">
        <v>273</v>
      </c>
      <c r="B275" s="6" t="s">
        <v>838</v>
      </c>
      <c r="C275" s="6" t="s">
        <v>192</v>
      </c>
      <c r="D275" s="6" t="s">
        <v>5353</v>
      </c>
      <c r="E275" s="6" t="s">
        <v>4590</v>
      </c>
      <c r="F275" s="9">
        <v>0.75</v>
      </c>
      <c r="G275" s="6" t="s">
        <v>4805</v>
      </c>
      <c r="H275" s="7" t="s">
        <v>15</v>
      </c>
      <c r="I275" s="2"/>
    </row>
    <row r="276" spans="1:9" x14ac:dyDescent="0.3">
      <c r="A276" s="8">
        <v>274</v>
      </c>
      <c r="B276" s="6" t="s">
        <v>5354</v>
      </c>
      <c r="C276" s="6" t="s">
        <v>5355</v>
      </c>
      <c r="D276" s="6" t="s">
        <v>5356</v>
      </c>
      <c r="E276" s="6" t="s">
        <v>4590</v>
      </c>
      <c r="F276" s="9">
        <v>0.8</v>
      </c>
      <c r="G276" s="6" t="s">
        <v>4805</v>
      </c>
      <c r="H276" s="7" t="s">
        <v>15</v>
      </c>
      <c r="I276" s="2"/>
    </row>
    <row r="277" spans="1:9" x14ac:dyDescent="0.3">
      <c r="A277" s="8">
        <v>275</v>
      </c>
      <c r="B277" s="6" t="s">
        <v>5357</v>
      </c>
      <c r="C277" s="6" t="s">
        <v>746</v>
      </c>
      <c r="D277" s="6" t="s">
        <v>5358</v>
      </c>
      <c r="E277" s="6" t="s">
        <v>4590</v>
      </c>
      <c r="F277" s="9">
        <v>0.64</v>
      </c>
      <c r="G277" s="6" t="s">
        <v>4805</v>
      </c>
      <c r="H277" s="7" t="s">
        <v>15</v>
      </c>
      <c r="I277" s="2"/>
    </row>
    <row r="278" spans="1:9" x14ac:dyDescent="0.3">
      <c r="A278" s="8">
        <v>276</v>
      </c>
      <c r="B278" s="6" t="s">
        <v>755</v>
      </c>
      <c r="C278" s="6" t="s">
        <v>241</v>
      </c>
      <c r="D278" s="6" t="s">
        <v>5359</v>
      </c>
      <c r="E278" s="6" t="s">
        <v>4590</v>
      </c>
      <c r="F278" s="9">
        <v>0.92</v>
      </c>
      <c r="G278" s="6" t="s">
        <v>4805</v>
      </c>
      <c r="H278" s="7" t="s">
        <v>15</v>
      </c>
      <c r="I278" s="2"/>
    </row>
    <row r="279" spans="1:9" x14ac:dyDescent="0.3">
      <c r="A279" s="8">
        <v>277</v>
      </c>
      <c r="B279" s="6" t="s">
        <v>314</v>
      </c>
      <c r="C279" s="6" t="s">
        <v>5360</v>
      </c>
      <c r="D279" s="6" t="s">
        <v>5361</v>
      </c>
      <c r="E279" s="6" t="s">
        <v>4590</v>
      </c>
      <c r="F279" s="9">
        <v>0.6</v>
      </c>
      <c r="G279" s="6" t="s">
        <v>4805</v>
      </c>
      <c r="H279" s="7" t="s">
        <v>15</v>
      </c>
      <c r="I279" s="2"/>
    </row>
    <row r="280" spans="1:9" x14ac:dyDescent="0.3">
      <c r="A280" s="8">
        <v>278</v>
      </c>
      <c r="B280" s="6" t="s">
        <v>382</v>
      </c>
      <c r="C280" s="6" t="s">
        <v>74</v>
      </c>
      <c r="D280" s="6" t="s">
        <v>5362</v>
      </c>
      <c r="E280" s="6" t="s">
        <v>4590</v>
      </c>
      <c r="F280" s="9">
        <v>0.9</v>
      </c>
      <c r="G280" s="6" t="s">
        <v>4805</v>
      </c>
      <c r="H280" s="7" t="s">
        <v>15</v>
      </c>
      <c r="I280" s="2"/>
    </row>
    <row r="281" spans="1:9" x14ac:dyDescent="0.3">
      <c r="A281" s="8">
        <v>279</v>
      </c>
      <c r="B281" s="6" t="s">
        <v>5363</v>
      </c>
      <c r="C281" s="6" t="s">
        <v>370</v>
      </c>
      <c r="D281" s="6" t="s">
        <v>5364</v>
      </c>
      <c r="E281" s="6" t="s">
        <v>4590</v>
      </c>
      <c r="F281" s="9">
        <v>0.4</v>
      </c>
      <c r="G281" s="6" t="s">
        <v>4805</v>
      </c>
      <c r="H281" s="7" t="s">
        <v>15</v>
      </c>
      <c r="I281" s="2"/>
    </row>
    <row r="282" spans="1:9" x14ac:dyDescent="0.3">
      <c r="A282" s="8">
        <v>280</v>
      </c>
      <c r="B282" s="6" t="s">
        <v>5365</v>
      </c>
      <c r="C282" s="6" t="s">
        <v>64</v>
      </c>
      <c r="D282" s="6" t="s">
        <v>5366</v>
      </c>
      <c r="E282" s="6" t="s">
        <v>4590</v>
      </c>
      <c r="F282" s="9">
        <v>0.52</v>
      </c>
      <c r="G282" s="6" t="s">
        <v>4805</v>
      </c>
      <c r="H282" s="7" t="s">
        <v>15</v>
      </c>
      <c r="I282" s="2"/>
    </row>
    <row r="283" spans="1:9" x14ac:dyDescent="0.3">
      <c r="A283" s="8">
        <v>281</v>
      </c>
      <c r="B283" s="6" t="s">
        <v>5367</v>
      </c>
      <c r="C283" s="6" t="s">
        <v>350</v>
      </c>
      <c r="D283" s="6" t="s">
        <v>5368</v>
      </c>
      <c r="E283" s="6" t="s">
        <v>4590</v>
      </c>
      <c r="F283" s="9">
        <v>0.6</v>
      </c>
      <c r="G283" s="6" t="s">
        <v>4805</v>
      </c>
      <c r="H283" s="7" t="s">
        <v>15</v>
      </c>
      <c r="I283" s="2"/>
    </row>
    <row r="284" spans="1:9" x14ac:dyDescent="0.3">
      <c r="A284" s="8">
        <v>282</v>
      </c>
      <c r="B284" s="6" t="s">
        <v>3189</v>
      </c>
      <c r="C284" s="6" t="s">
        <v>4063</v>
      </c>
      <c r="D284" s="6" t="s">
        <v>5369</v>
      </c>
      <c r="E284" s="6" t="s">
        <v>4590</v>
      </c>
      <c r="F284" s="9">
        <v>0.4</v>
      </c>
      <c r="G284" s="6" t="s">
        <v>4805</v>
      </c>
      <c r="H284" s="7" t="s">
        <v>15</v>
      </c>
      <c r="I284" s="2"/>
    </row>
    <row r="285" spans="1:9" x14ac:dyDescent="0.3">
      <c r="A285" s="8">
        <v>283</v>
      </c>
      <c r="B285" s="6" t="s">
        <v>680</v>
      </c>
      <c r="C285" s="6" t="s">
        <v>5370</v>
      </c>
      <c r="D285" s="6" t="s">
        <v>5371</v>
      </c>
      <c r="E285" s="6" t="s">
        <v>4590</v>
      </c>
      <c r="F285" s="9">
        <v>1</v>
      </c>
      <c r="G285" s="6" t="s">
        <v>4805</v>
      </c>
      <c r="H285" s="7" t="s">
        <v>15</v>
      </c>
      <c r="I285" s="2"/>
    </row>
    <row r="286" spans="1:9" x14ac:dyDescent="0.3">
      <c r="A286" s="8">
        <v>284</v>
      </c>
      <c r="B286" s="6" t="s">
        <v>5372</v>
      </c>
      <c r="C286" s="6" t="s">
        <v>59</v>
      </c>
      <c r="D286" s="6" t="s">
        <v>5373</v>
      </c>
      <c r="E286" s="6" t="s">
        <v>4590</v>
      </c>
      <c r="F286" s="9">
        <v>0.4</v>
      </c>
      <c r="G286" s="6" t="s">
        <v>4805</v>
      </c>
      <c r="H286" s="7" t="s">
        <v>15</v>
      </c>
      <c r="I286" s="2"/>
    </row>
    <row r="287" spans="1:9" x14ac:dyDescent="0.3">
      <c r="A287" s="8">
        <v>285</v>
      </c>
      <c r="B287" s="6" t="s">
        <v>5374</v>
      </c>
      <c r="C287" s="6" t="s">
        <v>495</v>
      </c>
      <c r="D287" s="6" t="s">
        <v>5375</v>
      </c>
      <c r="E287" s="6" t="s">
        <v>4590</v>
      </c>
      <c r="F287" s="9">
        <v>0.8</v>
      </c>
      <c r="G287" s="6" t="s">
        <v>4805</v>
      </c>
      <c r="H287" s="7" t="s">
        <v>15</v>
      </c>
      <c r="I287" s="2"/>
    </row>
    <row r="288" spans="1:9" x14ac:dyDescent="0.3">
      <c r="A288" s="8">
        <v>286</v>
      </c>
      <c r="B288" s="6" t="s">
        <v>5376</v>
      </c>
      <c r="C288" s="6" t="s">
        <v>5377</v>
      </c>
      <c r="D288" s="6" t="s">
        <v>5378</v>
      </c>
      <c r="E288" s="6" t="s">
        <v>4590</v>
      </c>
      <c r="F288" s="9">
        <v>0.55000000000000004</v>
      </c>
      <c r="G288" s="6" t="s">
        <v>4805</v>
      </c>
      <c r="H288" s="7" t="s">
        <v>15</v>
      </c>
      <c r="I288" s="2"/>
    </row>
    <row r="289" spans="1:9" x14ac:dyDescent="0.3">
      <c r="A289" s="8">
        <v>287</v>
      </c>
      <c r="B289" s="6" t="s">
        <v>5379</v>
      </c>
      <c r="C289" s="6" t="s">
        <v>78</v>
      </c>
      <c r="D289" s="6" t="s">
        <v>5380</v>
      </c>
      <c r="E289" s="6" t="s">
        <v>4590</v>
      </c>
      <c r="F289" s="9">
        <v>0.55000000000000004</v>
      </c>
      <c r="G289" s="6" t="s">
        <v>4805</v>
      </c>
      <c r="H289" s="7" t="s">
        <v>15</v>
      </c>
      <c r="I289" s="2"/>
    </row>
    <row r="290" spans="1:9" x14ac:dyDescent="0.3">
      <c r="A290" s="8">
        <v>288</v>
      </c>
      <c r="B290" s="6" t="s">
        <v>5381</v>
      </c>
      <c r="C290" s="6" t="s">
        <v>350</v>
      </c>
      <c r="D290" s="6" t="s">
        <v>5382</v>
      </c>
      <c r="E290" s="6" t="s">
        <v>4590</v>
      </c>
      <c r="F290" s="9">
        <v>0.4</v>
      </c>
      <c r="G290" s="6" t="s">
        <v>4805</v>
      </c>
      <c r="H290" s="7" t="s">
        <v>15</v>
      </c>
      <c r="I290" s="2"/>
    </row>
    <row r="291" spans="1:9" x14ac:dyDescent="0.3">
      <c r="A291" s="8">
        <v>289</v>
      </c>
      <c r="B291" s="6" t="s">
        <v>5383</v>
      </c>
      <c r="C291" s="6" t="s">
        <v>59</v>
      </c>
      <c r="D291" s="6" t="s">
        <v>5384</v>
      </c>
      <c r="E291" s="6" t="s">
        <v>4590</v>
      </c>
      <c r="F291" s="9">
        <v>1</v>
      </c>
      <c r="G291" s="6" t="s">
        <v>4805</v>
      </c>
      <c r="H291" s="7" t="s">
        <v>15</v>
      </c>
      <c r="I291" s="2"/>
    </row>
    <row r="292" spans="1:9" x14ac:dyDescent="0.3">
      <c r="A292" s="8">
        <v>290</v>
      </c>
      <c r="B292" s="6" t="s">
        <v>5385</v>
      </c>
      <c r="C292" s="6" t="s">
        <v>139</v>
      </c>
      <c r="D292" s="6" t="s">
        <v>5386</v>
      </c>
      <c r="E292" s="6" t="s">
        <v>4590</v>
      </c>
      <c r="F292" s="9">
        <v>1.05</v>
      </c>
      <c r="G292" s="6" t="s">
        <v>4805</v>
      </c>
      <c r="H292" s="7" t="s">
        <v>15</v>
      </c>
      <c r="I292" s="2"/>
    </row>
    <row r="293" spans="1:9" x14ac:dyDescent="0.3">
      <c r="A293" s="8">
        <v>291</v>
      </c>
      <c r="B293" s="6" t="s">
        <v>5387</v>
      </c>
      <c r="C293" s="6" t="s">
        <v>241</v>
      </c>
      <c r="D293" s="6" t="s">
        <v>5388</v>
      </c>
      <c r="E293" s="6" t="s">
        <v>4590</v>
      </c>
      <c r="F293" s="9">
        <v>1</v>
      </c>
      <c r="G293" s="6" t="s">
        <v>4805</v>
      </c>
      <c r="H293" s="7" t="s">
        <v>15</v>
      </c>
      <c r="I293" s="2"/>
    </row>
    <row r="294" spans="1:9" x14ac:dyDescent="0.3">
      <c r="A294" s="8">
        <v>292</v>
      </c>
      <c r="B294" s="6" t="s">
        <v>5389</v>
      </c>
      <c r="C294" s="6" t="s">
        <v>105</v>
      </c>
      <c r="D294" s="6" t="s">
        <v>5390</v>
      </c>
      <c r="E294" s="6" t="s">
        <v>4590</v>
      </c>
      <c r="F294" s="9">
        <v>1.6</v>
      </c>
      <c r="G294" s="6" t="s">
        <v>4805</v>
      </c>
      <c r="H294" s="7" t="s">
        <v>15</v>
      </c>
      <c r="I294" s="2"/>
    </row>
    <row r="295" spans="1:9" x14ac:dyDescent="0.3">
      <c r="A295" s="8">
        <v>293</v>
      </c>
      <c r="B295" s="6" t="s">
        <v>5238</v>
      </c>
      <c r="C295" s="6" t="s">
        <v>350</v>
      </c>
      <c r="D295" s="6" t="s">
        <v>5391</v>
      </c>
      <c r="E295" s="6" t="s">
        <v>4590</v>
      </c>
      <c r="F295" s="9">
        <v>0.8</v>
      </c>
      <c r="G295" s="6" t="s">
        <v>4805</v>
      </c>
      <c r="H295" s="7" t="s">
        <v>15</v>
      </c>
      <c r="I295" s="2"/>
    </row>
    <row r="296" spans="1:9" x14ac:dyDescent="0.3">
      <c r="A296" s="8">
        <v>294</v>
      </c>
      <c r="B296" s="6" t="s">
        <v>826</v>
      </c>
      <c r="C296" s="6" t="s">
        <v>5392</v>
      </c>
      <c r="D296" s="6" t="s">
        <v>5393</v>
      </c>
      <c r="E296" s="6" t="s">
        <v>4590</v>
      </c>
      <c r="F296" s="9">
        <v>0.65</v>
      </c>
      <c r="G296" s="6" t="s">
        <v>4805</v>
      </c>
      <c r="H296" s="7" t="s">
        <v>15</v>
      </c>
      <c r="I296" s="2"/>
    </row>
    <row r="297" spans="1:9" x14ac:dyDescent="0.3">
      <c r="A297" s="8">
        <v>295</v>
      </c>
      <c r="B297" s="6" t="s">
        <v>5394</v>
      </c>
      <c r="C297" s="6" t="s">
        <v>101</v>
      </c>
      <c r="D297" s="6" t="s">
        <v>5395</v>
      </c>
      <c r="E297" s="6" t="s">
        <v>4590</v>
      </c>
      <c r="F297" s="9">
        <v>0.4</v>
      </c>
      <c r="G297" s="6" t="s">
        <v>4805</v>
      </c>
      <c r="H297" s="7" t="s">
        <v>15</v>
      </c>
      <c r="I297" s="2"/>
    </row>
    <row r="298" spans="1:9" x14ac:dyDescent="0.3">
      <c r="A298" s="8">
        <v>296</v>
      </c>
      <c r="B298" s="6" t="s">
        <v>46</v>
      </c>
      <c r="C298" s="6" t="s">
        <v>5396</v>
      </c>
      <c r="D298" s="6" t="s">
        <v>5397</v>
      </c>
      <c r="E298" s="6" t="s">
        <v>4590</v>
      </c>
      <c r="F298" s="9">
        <v>0.4</v>
      </c>
      <c r="G298" s="6" t="s">
        <v>4805</v>
      </c>
      <c r="H298" s="7" t="s">
        <v>15</v>
      </c>
      <c r="I298" s="2"/>
    </row>
    <row r="299" spans="1:9" x14ac:dyDescent="0.3">
      <c r="A299" s="8">
        <v>297</v>
      </c>
      <c r="B299" s="6" t="s">
        <v>5398</v>
      </c>
      <c r="C299" s="6" t="s">
        <v>96</v>
      </c>
      <c r="D299" s="6" t="s">
        <v>5399</v>
      </c>
      <c r="E299" s="6" t="s">
        <v>4590</v>
      </c>
      <c r="F299" s="9">
        <v>1.41</v>
      </c>
      <c r="G299" s="6" t="s">
        <v>4805</v>
      </c>
      <c r="H299" s="7" t="s">
        <v>15</v>
      </c>
      <c r="I299" s="2"/>
    </row>
    <row r="300" spans="1:9" x14ac:dyDescent="0.3">
      <c r="A300" s="8">
        <v>298</v>
      </c>
      <c r="B300" s="6" t="s">
        <v>5400</v>
      </c>
      <c r="C300" s="6" t="s">
        <v>814</v>
      </c>
      <c r="D300" s="6" t="s">
        <v>5401</v>
      </c>
      <c r="E300" s="6" t="s">
        <v>4590</v>
      </c>
      <c r="F300" s="9">
        <v>0.55000000000000004</v>
      </c>
      <c r="G300" s="6" t="s">
        <v>4805</v>
      </c>
      <c r="H300" s="7" t="s">
        <v>15</v>
      </c>
      <c r="I300" s="2"/>
    </row>
    <row r="301" spans="1:9" x14ac:dyDescent="0.3">
      <c r="A301" s="8">
        <v>299</v>
      </c>
      <c r="B301" s="6" t="s">
        <v>5402</v>
      </c>
      <c r="C301" s="6" t="s">
        <v>19</v>
      </c>
      <c r="D301" s="6" t="s">
        <v>5403</v>
      </c>
      <c r="E301" s="6" t="s">
        <v>4590</v>
      </c>
      <c r="F301" s="9">
        <v>0.4</v>
      </c>
      <c r="G301" s="6" t="s">
        <v>4805</v>
      </c>
      <c r="H301" s="7" t="s">
        <v>566</v>
      </c>
      <c r="I301" s="2"/>
    </row>
    <row r="302" spans="1:9" x14ac:dyDescent="0.3">
      <c r="A302" s="8">
        <v>300</v>
      </c>
      <c r="B302" s="6" t="s">
        <v>5404</v>
      </c>
      <c r="C302" s="6" t="s">
        <v>815</v>
      </c>
      <c r="D302" s="6" t="s">
        <v>5405</v>
      </c>
      <c r="E302" s="6" t="s">
        <v>4590</v>
      </c>
      <c r="F302" s="9">
        <v>0.4</v>
      </c>
      <c r="G302" s="6" t="s">
        <v>4805</v>
      </c>
      <c r="H302" s="7" t="s">
        <v>15</v>
      </c>
      <c r="I302" s="2"/>
    </row>
    <row r="303" spans="1:9" x14ac:dyDescent="0.3">
      <c r="A303" s="8">
        <v>301</v>
      </c>
      <c r="B303" s="6" t="s">
        <v>366</v>
      </c>
      <c r="C303" s="6" t="s">
        <v>5406</v>
      </c>
      <c r="D303" s="6" t="s">
        <v>5407</v>
      </c>
      <c r="E303" s="6" t="s">
        <v>4590</v>
      </c>
      <c r="F303" s="9">
        <v>0.4</v>
      </c>
      <c r="G303" s="6" t="s">
        <v>4805</v>
      </c>
      <c r="H303" s="7" t="s">
        <v>15</v>
      </c>
      <c r="I303" s="2"/>
    </row>
    <row r="304" spans="1:9" x14ac:dyDescent="0.3">
      <c r="A304" s="8">
        <v>302</v>
      </c>
      <c r="B304" s="6" t="s">
        <v>5408</v>
      </c>
      <c r="C304" s="6" t="s">
        <v>183</v>
      </c>
      <c r="D304" s="6" t="s">
        <v>5409</v>
      </c>
      <c r="E304" s="6" t="s">
        <v>4590</v>
      </c>
      <c r="F304" s="9">
        <v>0.6</v>
      </c>
      <c r="G304" s="6" t="s">
        <v>4805</v>
      </c>
      <c r="H304" s="7" t="s">
        <v>15</v>
      </c>
      <c r="I304" s="2"/>
    </row>
    <row r="305" spans="1:9" x14ac:dyDescent="0.3">
      <c r="A305" s="8">
        <v>303</v>
      </c>
      <c r="B305" s="6" t="s">
        <v>5410</v>
      </c>
      <c r="C305" s="6" t="s">
        <v>2286</v>
      </c>
      <c r="D305" s="6" t="s">
        <v>5411</v>
      </c>
      <c r="E305" s="6" t="s">
        <v>4590</v>
      </c>
      <c r="F305" s="9">
        <v>0.5</v>
      </c>
      <c r="G305" s="6" t="s">
        <v>4805</v>
      </c>
      <c r="H305" s="7" t="s">
        <v>15</v>
      </c>
      <c r="I305" s="2"/>
    </row>
    <row r="306" spans="1:9" x14ac:dyDescent="0.3">
      <c r="A306" s="8">
        <v>304</v>
      </c>
      <c r="B306" s="6" t="s">
        <v>5412</v>
      </c>
      <c r="C306" s="6" t="s">
        <v>5413</v>
      </c>
      <c r="D306" s="6" t="s">
        <v>5414</v>
      </c>
      <c r="E306" s="6" t="s">
        <v>4590</v>
      </c>
      <c r="F306" s="9">
        <v>1</v>
      </c>
      <c r="G306" s="6" t="s">
        <v>4805</v>
      </c>
      <c r="H306" s="7" t="s">
        <v>15</v>
      </c>
      <c r="I306" s="2"/>
    </row>
    <row r="307" spans="1:9" x14ac:dyDescent="0.3">
      <c r="A307" s="8">
        <v>305</v>
      </c>
      <c r="B307" s="6" t="s">
        <v>5415</v>
      </c>
      <c r="C307" s="6" t="s">
        <v>2219</v>
      </c>
      <c r="D307" s="6" t="s">
        <v>5416</v>
      </c>
      <c r="E307" s="6" t="s">
        <v>4590</v>
      </c>
      <c r="F307" s="9">
        <v>1</v>
      </c>
      <c r="G307" s="6" t="s">
        <v>4805</v>
      </c>
      <c r="H307" s="7" t="s">
        <v>15</v>
      </c>
      <c r="I307" s="2"/>
    </row>
    <row r="308" spans="1:9" x14ac:dyDescent="0.3">
      <c r="A308" s="8">
        <v>306</v>
      </c>
      <c r="B308" s="6" t="s">
        <v>5417</v>
      </c>
      <c r="C308" s="6" t="s">
        <v>253</v>
      </c>
      <c r="D308" s="6" t="s">
        <v>5418</v>
      </c>
      <c r="E308" s="6" t="s">
        <v>4590</v>
      </c>
      <c r="F308" s="9">
        <v>0.4</v>
      </c>
      <c r="G308" s="6" t="s">
        <v>4805</v>
      </c>
      <c r="H308" s="7" t="s">
        <v>15</v>
      </c>
      <c r="I308" s="2"/>
    </row>
    <row r="309" spans="1:9" x14ac:dyDescent="0.3">
      <c r="A309" s="8">
        <v>307</v>
      </c>
      <c r="B309" s="6" t="s">
        <v>5419</v>
      </c>
      <c r="C309" s="6" t="s">
        <v>5420</v>
      </c>
      <c r="D309" s="6" t="s">
        <v>5421</v>
      </c>
      <c r="E309" s="6" t="s">
        <v>4590</v>
      </c>
      <c r="F309" s="9">
        <v>2</v>
      </c>
      <c r="G309" s="6" t="s">
        <v>4805</v>
      </c>
      <c r="H309" s="7" t="s">
        <v>15</v>
      </c>
      <c r="I309" s="2"/>
    </row>
    <row r="310" spans="1:9" x14ac:dyDescent="0.3">
      <c r="A310" s="8">
        <v>308</v>
      </c>
      <c r="B310" s="6" t="s">
        <v>5422</v>
      </c>
      <c r="C310" s="6" t="s">
        <v>5423</v>
      </c>
      <c r="D310" s="6" t="s">
        <v>5424</v>
      </c>
      <c r="E310" s="6" t="s">
        <v>4590</v>
      </c>
      <c r="F310" s="9">
        <v>0.4</v>
      </c>
      <c r="G310" s="6" t="s">
        <v>4805</v>
      </c>
      <c r="H310" s="7" t="s">
        <v>15</v>
      </c>
      <c r="I310" s="2"/>
    </row>
    <row r="311" spans="1:9" x14ac:dyDescent="0.3">
      <c r="A311" s="8">
        <v>309</v>
      </c>
      <c r="B311" s="6" t="s">
        <v>5425</v>
      </c>
      <c r="C311" s="6" t="s">
        <v>382</v>
      </c>
      <c r="D311" s="6" t="s">
        <v>5426</v>
      </c>
      <c r="E311" s="6" t="s">
        <v>4590</v>
      </c>
      <c r="F311" s="9">
        <v>1.53</v>
      </c>
      <c r="G311" s="6" t="s">
        <v>4805</v>
      </c>
      <c r="H311" s="7" t="s">
        <v>15</v>
      </c>
      <c r="I311" s="2"/>
    </row>
    <row r="312" spans="1:9" x14ac:dyDescent="0.3">
      <c r="A312" s="8">
        <v>310</v>
      </c>
      <c r="B312" s="6" t="s">
        <v>5427</v>
      </c>
      <c r="C312" s="6" t="s">
        <v>183</v>
      </c>
      <c r="D312" s="6" t="s">
        <v>5428</v>
      </c>
      <c r="E312" s="6" t="s">
        <v>4590</v>
      </c>
      <c r="F312" s="9">
        <v>0.4</v>
      </c>
      <c r="G312" s="6" t="s">
        <v>4805</v>
      </c>
      <c r="H312" s="7" t="s">
        <v>15</v>
      </c>
      <c r="I312" s="2"/>
    </row>
    <row r="313" spans="1:9" x14ac:dyDescent="0.3">
      <c r="A313" s="8">
        <v>311</v>
      </c>
      <c r="B313" s="6" t="s">
        <v>5429</v>
      </c>
      <c r="C313" s="6" t="s">
        <v>1041</v>
      </c>
      <c r="D313" s="6" t="s">
        <v>5430</v>
      </c>
      <c r="E313" s="6" t="s">
        <v>4590</v>
      </c>
      <c r="F313" s="9">
        <v>0.6</v>
      </c>
      <c r="G313" s="6" t="s">
        <v>4805</v>
      </c>
      <c r="H313" s="7" t="s">
        <v>15</v>
      </c>
      <c r="I313" s="2"/>
    </row>
    <row r="314" spans="1:9" x14ac:dyDescent="0.3">
      <c r="A314" s="8">
        <v>312</v>
      </c>
      <c r="B314" s="6" t="s">
        <v>5431</v>
      </c>
      <c r="C314" s="6" t="s">
        <v>253</v>
      </c>
      <c r="D314" s="6" t="s">
        <v>5432</v>
      </c>
      <c r="E314" s="6" t="s">
        <v>4590</v>
      </c>
      <c r="F314" s="9">
        <v>0.41</v>
      </c>
      <c r="G314" s="6" t="s">
        <v>4805</v>
      </c>
      <c r="H314" s="7" t="s">
        <v>15</v>
      </c>
      <c r="I314" s="2"/>
    </row>
    <row r="315" spans="1:9" x14ac:dyDescent="0.3">
      <c r="A315" s="8">
        <v>313</v>
      </c>
      <c r="B315" s="6" t="s">
        <v>5433</v>
      </c>
      <c r="C315" s="6" t="s">
        <v>468</v>
      </c>
      <c r="D315" s="6" t="s">
        <v>5434</v>
      </c>
      <c r="E315" s="6" t="s">
        <v>4590</v>
      </c>
      <c r="F315" s="9">
        <v>1.21</v>
      </c>
      <c r="G315" s="6" t="s">
        <v>4805</v>
      </c>
      <c r="H315" s="7" t="s">
        <v>15</v>
      </c>
      <c r="I315" s="2"/>
    </row>
    <row r="316" spans="1:9" x14ac:dyDescent="0.3">
      <c r="A316" s="8">
        <v>314</v>
      </c>
      <c r="B316" s="6" t="s">
        <v>5435</v>
      </c>
      <c r="C316" s="6" t="s">
        <v>253</v>
      </c>
      <c r="D316" s="6" t="s">
        <v>5436</v>
      </c>
      <c r="E316" s="6" t="s">
        <v>4590</v>
      </c>
      <c r="F316" s="9">
        <v>0.5</v>
      </c>
      <c r="G316" s="6" t="s">
        <v>4805</v>
      </c>
      <c r="H316" s="7" t="s">
        <v>15</v>
      </c>
      <c r="I316" s="2"/>
    </row>
    <row r="317" spans="1:9" x14ac:dyDescent="0.3">
      <c r="A317" s="8">
        <v>315</v>
      </c>
      <c r="B317" s="6" t="s">
        <v>5437</v>
      </c>
      <c r="C317" s="6" t="s">
        <v>737</v>
      </c>
      <c r="D317" s="6" t="s">
        <v>5438</v>
      </c>
      <c r="E317" s="6" t="s">
        <v>4590</v>
      </c>
      <c r="F317" s="9">
        <v>0.5</v>
      </c>
      <c r="G317" s="6" t="s">
        <v>4805</v>
      </c>
      <c r="H317" s="7" t="s">
        <v>15</v>
      </c>
      <c r="I317" s="2"/>
    </row>
    <row r="318" spans="1:9" x14ac:dyDescent="0.3">
      <c r="A318" s="8">
        <v>316</v>
      </c>
      <c r="B318" s="6" t="s">
        <v>5439</v>
      </c>
      <c r="C318" s="6" t="s">
        <v>448</v>
      </c>
      <c r="D318" s="6" t="s">
        <v>5440</v>
      </c>
      <c r="E318" s="6" t="s">
        <v>4590</v>
      </c>
      <c r="F318" s="9">
        <v>0.8</v>
      </c>
      <c r="G318" s="6" t="s">
        <v>4805</v>
      </c>
      <c r="H318" s="7" t="s">
        <v>15</v>
      </c>
      <c r="I318" s="2"/>
    </row>
    <row r="319" spans="1:9" x14ac:dyDescent="0.3">
      <c r="A319" s="8">
        <v>317</v>
      </c>
      <c r="B319" s="6" t="s">
        <v>5441</v>
      </c>
      <c r="C319" s="6" t="s">
        <v>241</v>
      </c>
      <c r="D319" s="6" t="s">
        <v>5442</v>
      </c>
      <c r="E319" s="6" t="s">
        <v>4590</v>
      </c>
      <c r="F319" s="9">
        <v>0.6</v>
      </c>
      <c r="G319" s="6" t="s">
        <v>4805</v>
      </c>
      <c r="H319" s="7" t="s">
        <v>15</v>
      </c>
      <c r="I319" s="2"/>
    </row>
    <row r="320" spans="1:9" x14ac:dyDescent="0.3">
      <c r="A320" s="8">
        <v>318</v>
      </c>
      <c r="B320" s="6" t="s">
        <v>791</v>
      </c>
      <c r="C320" s="6" t="s">
        <v>795</v>
      </c>
      <c r="D320" s="6" t="s">
        <v>5443</v>
      </c>
      <c r="E320" s="6" t="s">
        <v>4590</v>
      </c>
      <c r="F320" s="9">
        <v>0.4</v>
      </c>
      <c r="G320" s="6" t="s">
        <v>4805</v>
      </c>
      <c r="H320" s="7" t="s">
        <v>15</v>
      </c>
      <c r="I320" s="2"/>
    </row>
    <row r="321" spans="1:9" x14ac:dyDescent="0.3">
      <c r="A321" s="8">
        <v>319</v>
      </c>
      <c r="B321" s="6" t="s">
        <v>1781</v>
      </c>
      <c r="C321" s="6" t="s">
        <v>5444</v>
      </c>
      <c r="D321" s="6" t="s">
        <v>5445</v>
      </c>
      <c r="E321" s="6" t="s">
        <v>4590</v>
      </c>
      <c r="F321" s="9">
        <v>1.3</v>
      </c>
      <c r="G321" s="6" t="s">
        <v>4805</v>
      </c>
      <c r="H321" s="7" t="s">
        <v>15</v>
      </c>
      <c r="I321" s="2"/>
    </row>
    <row r="322" spans="1:9" x14ac:dyDescent="0.3">
      <c r="A322" s="8">
        <v>320</v>
      </c>
      <c r="B322" s="6" t="s">
        <v>5446</v>
      </c>
      <c r="C322" s="6" t="s">
        <v>205</v>
      </c>
      <c r="D322" s="6" t="s">
        <v>5447</v>
      </c>
      <c r="E322" s="6" t="s">
        <v>4590</v>
      </c>
      <c r="F322" s="9">
        <v>0.6</v>
      </c>
      <c r="G322" s="6" t="s">
        <v>4805</v>
      </c>
      <c r="H322" s="7" t="s">
        <v>15</v>
      </c>
      <c r="I322" s="2"/>
    </row>
    <row r="323" spans="1:9" x14ac:dyDescent="0.3">
      <c r="A323" s="8">
        <v>321</v>
      </c>
      <c r="B323" s="6" t="s">
        <v>5448</v>
      </c>
      <c r="C323" s="6" t="s">
        <v>54</v>
      </c>
      <c r="D323" s="6" t="s">
        <v>5449</v>
      </c>
      <c r="E323" s="6" t="s">
        <v>4590</v>
      </c>
      <c r="F323" s="9">
        <v>1</v>
      </c>
      <c r="G323" s="6" t="s">
        <v>4805</v>
      </c>
      <c r="H323" s="7" t="s">
        <v>15</v>
      </c>
      <c r="I323" s="2"/>
    </row>
    <row r="324" spans="1:9" x14ac:dyDescent="0.3">
      <c r="A324" s="8">
        <v>322</v>
      </c>
      <c r="B324" s="6" t="s">
        <v>5450</v>
      </c>
      <c r="C324" s="6" t="s">
        <v>5451</v>
      </c>
      <c r="D324" s="6" t="s">
        <v>5452</v>
      </c>
      <c r="E324" s="6" t="s">
        <v>4590</v>
      </c>
      <c r="F324" s="9">
        <v>1.1000000000000001</v>
      </c>
      <c r="G324" s="6" t="s">
        <v>4805</v>
      </c>
      <c r="H324" s="7" t="s">
        <v>15</v>
      </c>
      <c r="I324" s="2"/>
    </row>
    <row r="325" spans="1:9" x14ac:dyDescent="0.3">
      <c r="A325" s="8">
        <v>323</v>
      </c>
      <c r="B325" s="6" t="s">
        <v>5453</v>
      </c>
      <c r="C325" s="6" t="s">
        <v>5454</v>
      </c>
      <c r="D325" s="6" t="s">
        <v>5455</v>
      </c>
      <c r="E325" s="6" t="s">
        <v>4590</v>
      </c>
      <c r="F325" s="9">
        <v>1</v>
      </c>
      <c r="G325" s="6" t="s">
        <v>4805</v>
      </c>
      <c r="H325" s="7" t="s">
        <v>15</v>
      </c>
      <c r="I325" s="2"/>
    </row>
    <row r="326" spans="1:9" x14ac:dyDescent="0.3">
      <c r="A326" s="8">
        <v>324</v>
      </c>
      <c r="B326" s="6" t="s">
        <v>5456</v>
      </c>
      <c r="C326" s="6" t="s">
        <v>5457</v>
      </c>
      <c r="D326" s="6" t="s">
        <v>5458</v>
      </c>
      <c r="E326" s="6" t="s">
        <v>4590</v>
      </c>
      <c r="F326" s="9">
        <v>1.6</v>
      </c>
      <c r="G326" s="6" t="s">
        <v>4805</v>
      </c>
      <c r="H326" s="7" t="s">
        <v>15</v>
      </c>
      <c r="I326" s="2"/>
    </row>
    <row r="327" spans="1:9" x14ac:dyDescent="0.3">
      <c r="A327" s="8">
        <v>325</v>
      </c>
      <c r="B327" s="6" t="s">
        <v>5459</v>
      </c>
      <c r="C327" s="6" t="s">
        <v>38</v>
      </c>
      <c r="D327" s="6" t="s">
        <v>5460</v>
      </c>
      <c r="E327" s="6" t="s">
        <v>4590</v>
      </c>
      <c r="F327" s="9">
        <v>0.6</v>
      </c>
      <c r="G327" s="6" t="s">
        <v>4805</v>
      </c>
      <c r="H327" s="7" t="s">
        <v>15</v>
      </c>
      <c r="I327" s="2"/>
    </row>
    <row r="328" spans="1:9" x14ac:dyDescent="0.3">
      <c r="A328" s="8">
        <v>326</v>
      </c>
      <c r="B328" s="6" t="s">
        <v>5461</v>
      </c>
      <c r="C328" s="6" t="s">
        <v>779</v>
      </c>
      <c r="D328" s="6" t="s">
        <v>5462</v>
      </c>
      <c r="E328" s="6" t="s">
        <v>4590</v>
      </c>
      <c r="F328" s="9">
        <v>0.6</v>
      </c>
      <c r="G328" s="6" t="s">
        <v>4805</v>
      </c>
      <c r="H328" s="7" t="s">
        <v>15</v>
      </c>
      <c r="I328" s="2"/>
    </row>
    <row r="329" spans="1:9" x14ac:dyDescent="0.3">
      <c r="A329" s="8">
        <v>327</v>
      </c>
      <c r="B329" s="6" t="s">
        <v>5463</v>
      </c>
      <c r="C329" s="6" t="s">
        <v>5464</v>
      </c>
      <c r="D329" s="6" t="s">
        <v>5465</v>
      </c>
      <c r="E329" s="6" t="s">
        <v>4590</v>
      </c>
      <c r="F329" s="9">
        <v>0.52</v>
      </c>
      <c r="G329" s="6" t="s">
        <v>4805</v>
      </c>
      <c r="H329" s="7" t="s">
        <v>15</v>
      </c>
      <c r="I329" s="2"/>
    </row>
    <row r="330" spans="1:9" x14ac:dyDescent="0.3">
      <c r="A330" s="8">
        <v>328</v>
      </c>
      <c r="B330" s="6" t="s">
        <v>5466</v>
      </c>
      <c r="C330" s="6" t="s">
        <v>38</v>
      </c>
      <c r="D330" s="6" t="s">
        <v>5467</v>
      </c>
      <c r="E330" s="6" t="s">
        <v>4590</v>
      </c>
      <c r="F330" s="9">
        <v>0.6</v>
      </c>
      <c r="G330" s="6" t="s">
        <v>4805</v>
      </c>
      <c r="H330" s="7" t="s">
        <v>15</v>
      </c>
      <c r="I330" s="2"/>
    </row>
    <row r="331" spans="1:9" x14ac:dyDescent="0.3">
      <c r="A331" s="8">
        <v>329</v>
      </c>
      <c r="B331" s="6" t="s">
        <v>5468</v>
      </c>
      <c r="C331" s="6" t="s">
        <v>245</v>
      </c>
      <c r="D331" s="6" t="s">
        <v>5469</v>
      </c>
      <c r="E331" s="6" t="s">
        <v>4590</v>
      </c>
      <c r="F331" s="9">
        <v>0.35</v>
      </c>
      <c r="G331" s="6" t="s">
        <v>4805</v>
      </c>
      <c r="H331" s="7" t="s">
        <v>15</v>
      </c>
      <c r="I331" s="2"/>
    </row>
    <row r="332" spans="1:9" x14ac:dyDescent="0.3">
      <c r="A332" s="8">
        <v>330</v>
      </c>
      <c r="B332" s="6" t="s">
        <v>753</v>
      </c>
      <c r="C332" s="6" t="s">
        <v>866</v>
      </c>
      <c r="D332" s="6" t="s">
        <v>5470</v>
      </c>
      <c r="E332" s="6" t="s">
        <v>4590</v>
      </c>
      <c r="F332" s="9">
        <v>0.6</v>
      </c>
      <c r="G332" s="6" t="s">
        <v>4805</v>
      </c>
      <c r="H332" s="7" t="s">
        <v>15</v>
      </c>
      <c r="I332" s="2"/>
    </row>
    <row r="333" spans="1:9" x14ac:dyDescent="0.3">
      <c r="A333" s="8">
        <v>331</v>
      </c>
      <c r="B333" s="6" t="s">
        <v>5471</v>
      </c>
      <c r="C333" s="6" t="s">
        <v>5472</v>
      </c>
      <c r="D333" s="6" t="s">
        <v>5473</v>
      </c>
      <c r="E333" s="6" t="s">
        <v>4590</v>
      </c>
      <c r="F333" s="9">
        <v>0.32</v>
      </c>
      <c r="G333" s="6" t="s">
        <v>4805</v>
      </c>
      <c r="H333" s="7" t="s">
        <v>15</v>
      </c>
      <c r="I333" s="2"/>
    </row>
    <row r="334" spans="1:9" x14ac:dyDescent="0.3">
      <c r="A334" s="8">
        <v>332</v>
      </c>
      <c r="B334" s="6" t="s">
        <v>5474</v>
      </c>
      <c r="C334" s="6" t="s">
        <v>5475</v>
      </c>
      <c r="D334" s="6" t="s">
        <v>5476</v>
      </c>
      <c r="E334" s="6" t="s">
        <v>4590</v>
      </c>
      <c r="F334" s="9">
        <v>0.4</v>
      </c>
      <c r="G334" s="6" t="s">
        <v>4805</v>
      </c>
      <c r="H334" s="7" t="s">
        <v>15</v>
      </c>
      <c r="I334" s="2"/>
    </row>
    <row r="335" spans="1:9" x14ac:dyDescent="0.3">
      <c r="A335" s="8">
        <v>333</v>
      </c>
      <c r="B335" s="6" t="s">
        <v>5477</v>
      </c>
      <c r="C335" s="6" t="s">
        <v>162</v>
      </c>
      <c r="D335" s="6" t="s">
        <v>5478</v>
      </c>
      <c r="E335" s="6" t="s">
        <v>4590</v>
      </c>
      <c r="F335" s="9">
        <v>0.5</v>
      </c>
      <c r="G335" s="6" t="s">
        <v>4805</v>
      </c>
      <c r="H335" s="7" t="s">
        <v>15</v>
      </c>
      <c r="I335" s="2"/>
    </row>
    <row r="336" spans="1:9" x14ac:dyDescent="0.3">
      <c r="A336" s="8">
        <v>334</v>
      </c>
      <c r="B336" s="6" t="s">
        <v>5479</v>
      </c>
      <c r="C336" s="6" t="s">
        <v>5480</v>
      </c>
      <c r="D336" s="6" t="s">
        <v>5481</v>
      </c>
      <c r="E336" s="6" t="s">
        <v>4590</v>
      </c>
      <c r="F336" s="9">
        <v>1</v>
      </c>
      <c r="G336" s="6" t="s">
        <v>4805</v>
      </c>
      <c r="H336" s="7" t="s">
        <v>15</v>
      </c>
      <c r="I336" s="2"/>
    </row>
    <row r="337" spans="1:9" x14ac:dyDescent="0.3">
      <c r="A337" s="8">
        <v>335</v>
      </c>
      <c r="B337" s="6" t="s">
        <v>101</v>
      </c>
      <c r="C337" s="6" t="s">
        <v>227</v>
      </c>
      <c r="D337" s="6" t="s">
        <v>5482</v>
      </c>
      <c r="E337" s="6" t="s">
        <v>4590</v>
      </c>
      <c r="F337" s="9">
        <v>1.2</v>
      </c>
      <c r="G337" s="6" t="s">
        <v>4805</v>
      </c>
      <c r="H337" s="7" t="s">
        <v>15</v>
      </c>
      <c r="I337" s="2"/>
    </row>
    <row r="338" spans="1:9" x14ac:dyDescent="0.3">
      <c r="A338" s="8">
        <v>336</v>
      </c>
      <c r="B338" s="6" t="s">
        <v>5483</v>
      </c>
      <c r="C338" s="6" t="s">
        <v>760</v>
      </c>
      <c r="D338" s="6" t="s">
        <v>5484</v>
      </c>
      <c r="E338" s="6" t="s">
        <v>4590</v>
      </c>
      <c r="F338" s="9">
        <v>0.5</v>
      </c>
      <c r="G338" s="6" t="s">
        <v>4805</v>
      </c>
      <c r="H338" s="7" t="s">
        <v>15</v>
      </c>
      <c r="I338" s="2"/>
    </row>
    <row r="339" spans="1:9" x14ac:dyDescent="0.3">
      <c r="A339" s="8">
        <v>337</v>
      </c>
      <c r="B339" s="6" t="s">
        <v>5485</v>
      </c>
      <c r="C339" s="6" t="s">
        <v>5486</v>
      </c>
      <c r="D339" s="6" t="s">
        <v>5487</v>
      </c>
      <c r="E339" s="6" t="s">
        <v>4590</v>
      </c>
      <c r="F339" s="9">
        <v>1</v>
      </c>
      <c r="G339" s="6" t="s">
        <v>4805</v>
      </c>
      <c r="H339" s="7" t="s">
        <v>15</v>
      </c>
      <c r="I339" s="2"/>
    </row>
    <row r="340" spans="1:9" x14ac:dyDescent="0.3">
      <c r="A340" s="8">
        <v>338</v>
      </c>
      <c r="B340" s="6" t="s">
        <v>5488</v>
      </c>
      <c r="C340" s="6" t="s">
        <v>4800</v>
      </c>
      <c r="D340" s="6" t="s">
        <v>5489</v>
      </c>
      <c r="E340" s="6" t="s">
        <v>4590</v>
      </c>
      <c r="F340" s="9">
        <v>2</v>
      </c>
      <c r="G340" s="6" t="s">
        <v>4805</v>
      </c>
      <c r="H340" s="7" t="s">
        <v>15</v>
      </c>
      <c r="I340" s="2"/>
    </row>
    <row r="341" spans="1:9" x14ac:dyDescent="0.3">
      <c r="A341" s="8">
        <v>339</v>
      </c>
      <c r="B341" s="6" t="s">
        <v>5490</v>
      </c>
      <c r="C341" s="6" t="s">
        <v>227</v>
      </c>
      <c r="D341" s="6" t="s">
        <v>5491</v>
      </c>
      <c r="E341" s="6" t="s">
        <v>4590</v>
      </c>
      <c r="F341" s="9">
        <v>0.55000000000000004</v>
      </c>
      <c r="G341" s="6" t="s">
        <v>4805</v>
      </c>
      <c r="H341" s="7" t="s">
        <v>15</v>
      </c>
      <c r="I341" s="2"/>
    </row>
    <row r="342" spans="1:9" x14ac:dyDescent="0.3">
      <c r="A342" s="8">
        <v>340</v>
      </c>
      <c r="B342" s="6" t="s">
        <v>5492</v>
      </c>
      <c r="C342" s="6" t="s">
        <v>307</v>
      </c>
      <c r="D342" s="6" t="s">
        <v>5493</v>
      </c>
      <c r="E342" s="6" t="s">
        <v>4590</v>
      </c>
      <c r="F342" s="9">
        <v>0.4</v>
      </c>
      <c r="G342" s="6" t="s">
        <v>4805</v>
      </c>
      <c r="H342" s="7" t="s">
        <v>15</v>
      </c>
      <c r="I342" s="2"/>
    </row>
    <row r="343" spans="1:9" x14ac:dyDescent="0.3">
      <c r="A343" s="8">
        <v>341</v>
      </c>
      <c r="B343" s="6" t="s">
        <v>5494</v>
      </c>
      <c r="C343" s="6" t="s">
        <v>760</v>
      </c>
      <c r="D343" s="6" t="s">
        <v>5495</v>
      </c>
      <c r="E343" s="6" t="s">
        <v>4590</v>
      </c>
      <c r="F343" s="9">
        <v>0.8</v>
      </c>
      <c r="G343" s="6" t="s">
        <v>4805</v>
      </c>
      <c r="H343" s="7" t="s">
        <v>15</v>
      </c>
      <c r="I343" s="2"/>
    </row>
    <row r="344" spans="1:9" x14ac:dyDescent="0.3">
      <c r="A344" s="8">
        <v>342</v>
      </c>
      <c r="B344" s="6" t="s">
        <v>3194</v>
      </c>
      <c r="C344" s="6" t="s">
        <v>54</v>
      </c>
      <c r="D344" s="6" t="s">
        <v>5496</v>
      </c>
      <c r="E344" s="6" t="s">
        <v>4590</v>
      </c>
      <c r="F344" s="9">
        <v>0.6</v>
      </c>
      <c r="G344" s="6" t="s">
        <v>4805</v>
      </c>
      <c r="H344" s="7" t="s">
        <v>15</v>
      </c>
      <c r="I344" s="2"/>
    </row>
    <row r="345" spans="1:9" x14ac:dyDescent="0.3">
      <c r="A345" s="8">
        <v>343</v>
      </c>
      <c r="B345" s="6" t="s">
        <v>732</v>
      </c>
      <c r="C345" s="6" t="s">
        <v>759</v>
      </c>
      <c r="D345" s="6" t="s">
        <v>5497</v>
      </c>
      <c r="E345" s="6" t="s">
        <v>4590</v>
      </c>
      <c r="F345" s="9">
        <v>2</v>
      </c>
      <c r="G345" s="6" t="s">
        <v>4805</v>
      </c>
      <c r="H345" s="7" t="s">
        <v>15</v>
      </c>
      <c r="I345" s="2"/>
    </row>
    <row r="346" spans="1:9" x14ac:dyDescent="0.3">
      <c r="A346" s="8">
        <v>344</v>
      </c>
      <c r="B346" s="6" t="s">
        <v>5498</v>
      </c>
      <c r="C346" s="6" t="s">
        <v>241</v>
      </c>
      <c r="D346" s="6" t="s">
        <v>5499</v>
      </c>
      <c r="E346" s="6" t="s">
        <v>4590</v>
      </c>
      <c r="F346" s="9">
        <v>1</v>
      </c>
      <c r="G346" s="6" t="s">
        <v>4805</v>
      </c>
      <c r="H346" s="7" t="s">
        <v>15</v>
      </c>
      <c r="I346" s="2"/>
    </row>
    <row r="347" spans="1:9" x14ac:dyDescent="0.3">
      <c r="A347" s="8">
        <v>345</v>
      </c>
      <c r="B347" s="6" t="s">
        <v>5500</v>
      </c>
      <c r="C347" s="6" t="s">
        <v>5501</v>
      </c>
      <c r="D347" s="6" t="s">
        <v>5502</v>
      </c>
      <c r="E347" s="6" t="s">
        <v>4590</v>
      </c>
      <c r="F347" s="9">
        <v>0.4</v>
      </c>
      <c r="G347" s="6" t="s">
        <v>4805</v>
      </c>
      <c r="H347" s="7" t="s">
        <v>15</v>
      </c>
      <c r="I347" s="2"/>
    </row>
    <row r="348" spans="1:9" x14ac:dyDescent="0.3">
      <c r="A348" s="8">
        <v>346</v>
      </c>
      <c r="B348" s="6" t="s">
        <v>5503</v>
      </c>
      <c r="C348" s="6" t="s">
        <v>74</v>
      </c>
      <c r="D348" s="6" t="s">
        <v>5504</v>
      </c>
      <c r="E348" s="6" t="s">
        <v>4590</v>
      </c>
      <c r="F348" s="9">
        <v>1</v>
      </c>
      <c r="G348" s="6" t="s">
        <v>4805</v>
      </c>
      <c r="H348" s="7" t="s">
        <v>15</v>
      </c>
      <c r="I348" s="2"/>
    </row>
    <row r="349" spans="1:9" x14ac:dyDescent="0.3">
      <c r="A349" s="8">
        <v>347</v>
      </c>
      <c r="B349" s="6" t="s">
        <v>5505</v>
      </c>
      <c r="C349" s="6" t="s">
        <v>76</v>
      </c>
      <c r="D349" s="6" t="s">
        <v>5506</v>
      </c>
      <c r="E349" s="6" t="s">
        <v>4590</v>
      </c>
      <c r="F349" s="9">
        <v>0.8</v>
      </c>
      <c r="G349" s="6" t="s">
        <v>4805</v>
      </c>
      <c r="H349" s="7" t="s">
        <v>15</v>
      </c>
      <c r="I349" s="2"/>
    </row>
    <row r="350" spans="1:9" x14ac:dyDescent="0.3">
      <c r="A350" s="8">
        <v>348</v>
      </c>
      <c r="B350" s="6" t="s">
        <v>5507</v>
      </c>
      <c r="C350" s="6" t="s">
        <v>64</v>
      </c>
      <c r="D350" s="6" t="s">
        <v>5508</v>
      </c>
      <c r="E350" s="6" t="s">
        <v>4590</v>
      </c>
      <c r="F350" s="9">
        <v>1</v>
      </c>
      <c r="G350" s="6" t="s">
        <v>4805</v>
      </c>
      <c r="H350" s="7" t="s">
        <v>15</v>
      </c>
      <c r="I350" s="2"/>
    </row>
    <row r="351" spans="1:9" x14ac:dyDescent="0.3">
      <c r="A351" s="8">
        <v>349</v>
      </c>
      <c r="B351" s="6" t="s">
        <v>5509</v>
      </c>
      <c r="C351" s="6" t="s">
        <v>370</v>
      </c>
      <c r="D351" s="6" t="s">
        <v>5510</v>
      </c>
      <c r="E351" s="6" t="s">
        <v>4590</v>
      </c>
      <c r="F351" s="9">
        <v>0.73</v>
      </c>
      <c r="G351" s="6" t="s">
        <v>4805</v>
      </c>
      <c r="H351" s="7" t="s">
        <v>15</v>
      </c>
      <c r="I351" s="2"/>
    </row>
    <row r="352" spans="1:9" x14ac:dyDescent="0.3">
      <c r="A352" s="8">
        <v>350</v>
      </c>
      <c r="B352" s="6" t="s">
        <v>5511</v>
      </c>
      <c r="C352" s="6" t="s">
        <v>183</v>
      </c>
      <c r="D352" s="6" t="s">
        <v>5512</v>
      </c>
      <c r="E352" s="6" t="s">
        <v>4590</v>
      </c>
      <c r="F352" s="9">
        <v>0.6</v>
      </c>
      <c r="G352" s="6" t="s">
        <v>4805</v>
      </c>
      <c r="H352" s="7" t="s">
        <v>15</v>
      </c>
      <c r="I352" s="2"/>
    </row>
    <row r="353" spans="1:9" x14ac:dyDescent="0.3">
      <c r="A353" s="8">
        <v>351</v>
      </c>
      <c r="B353" s="6" t="s">
        <v>5513</v>
      </c>
      <c r="C353" s="6" t="s">
        <v>2644</v>
      </c>
      <c r="D353" s="6" t="s">
        <v>5514</v>
      </c>
      <c r="E353" s="6" t="s">
        <v>4590</v>
      </c>
      <c r="F353" s="9">
        <v>1.6</v>
      </c>
      <c r="G353" s="6" t="s">
        <v>4805</v>
      </c>
      <c r="H353" s="7" t="s">
        <v>15</v>
      </c>
      <c r="I353" s="2"/>
    </row>
    <row r="354" spans="1:9" x14ac:dyDescent="0.3">
      <c r="A354" s="8">
        <v>352</v>
      </c>
      <c r="B354" s="6" t="s">
        <v>5515</v>
      </c>
      <c r="C354" s="6" t="s">
        <v>5516</v>
      </c>
      <c r="D354" s="6" t="s">
        <v>5517</v>
      </c>
      <c r="E354" s="6" t="s">
        <v>4590</v>
      </c>
      <c r="F354" s="9">
        <v>1.21</v>
      </c>
      <c r="G354" s="6" t="s">
        <v>4805</v>
      </c>
      <c r="H354" s="7" t="s">
        <v>15</v>
      </c>
      <c r="I354" s="2"/>
    </row>
    <row r="355" spans="1:9" x14ac:dyDescent="0.3">
      <c r="A355" s="8">
        <v>353</v>
      </c>
      <c r="B355" s="6" t="s">
        <v>5518</v>
      </c>
      <c r="C355" s="6" t="s">
        <v>789</v>
      </c>
      <c r="D355" s="6" t="s">
        <v>5519</v>
      </c>
      <c r="E355" s="6" t="s">
        <v>4590</v>
      </c>
      <c r="F355" s="9">
        <v>0.6</v>
      </c>
      <c r="G355" s="6" t="s">
        <v>4805</v>
      </c>
      <c r="H355" s="7" t="s">
        <v>15</v>
      </c>
      <c r="I355" s="2"/>
    </row>
    <row r="356" spans="1:9" x14ac:dyDescent="0.3">
      <c r="A356" s="8">
        <v>354</v>
      </c>
      <c r="B356" s="6" t="s">
        <v>5520</v>
      </c>
      <c r="C356" s="6" t="s">
        <v>76</v>
      </c>
      <c r="D356" s="6" t="s">
        <v>5521</v>
      </c>
      <c r="E356" s="6" t="s">
        <v>4590</v>
      </c>
      <c r="F356" s="9">
        <v>0.8</v>
      </c>
      <c r="G356" s="6" t="s">
        <v>4805</v>
      </c>
      <c r="H356" s="7" t="s">
        <v>15</v>
      </c>
      <c r="I356" s="2"/>
    </row>
    <row r="357" spans="1:9" x14ac:dyDescent="0.3">
      <c r="A357" s="8">
        <v>355</v>
      </c>
      <c r="B357" s="6" t="s">
        <v>5522</v>
      </c>
      <c r="C357" s="6" t="s">
        <v>69</v>
      </c>
      <c r="D357" s="6" t="s">
        <v>5523</v>
      </c>
      <c r="E357" s="6" t="s">
        <v>4590</v>
      </c>
      <c r="F357" s="9">
        <v>0.8</v>
      </c>
      <c r="G357" s="6" t="s">
        <v>4805</v>
      </c>
      <c r="H357" s="7" t="s">
        <v>15</v>
      </c>
      <c r="I357" s="2"/>
    </row>
    <row r="358" spans="1:9" x14ac:dyDescent="0.3">
      <c r="A358" s="8">
        <v>356</v>
      </c>
      <c r="B358" s="6" t="s">
        <v>5524</v>
      </c>
      <c r="C358" s="6" t="s">
        <v>659</v>
      </c>
      <c r="D358" s="6" t="s">
        <v>5525</v>
      </c>
      <c r="E358" s="6" t="s">
        <v>4590</v>
      </c>
      <c r="F358" s="9">
        <v>1.6</v>
      </c>
      <c r="G358" s="6" t="s">
        <v>4805</v>
      </c>
      <c r="H358" s="7" t="s">
        <v>15</v>
      </c>
      <c r="I358" s="2"/>
    </row>
    <row r="359" spans="1:9" x14ac:dyDescent="0.3">
      <c r="A359" s="8">
        <v>357</v>
      </c>
      <c r="B359" s="6" t="s">
        <v>5526</v>
      </c>
      <c r="C359" s="6" t="s">
        <v>3073</v>
      </c>
      <c r="D359" s="6" t="s">
        <v>5527</v>
      </c>
      <c r="E359" s="6" t="s">
        <v>4590</v>
      </c>
      <c r="F359" s="9">
        <v>0.4</v>
      </c>
      <c r="G359" s="6" t="s">
        <v>4805</v>
      </c>
      <c r="H359" s="7" t="s">
        <v>15</v>
      </c>
      <c r="I359" s="2"/>
    </row>
    <row r="360" spans="1:9" x14ac:dyDescent="0.3">
      <c r="A360" s="8">
        <v>358</v>
      </c>
      <c r="B360" s="6" t="s">
        <v>774</v>
      </c>
      <c r="C360" s="6" t="s">
        <v>835</v>
      </c>
      <c r="D360" s="6" t="s">
        <v>5528</v>
      </c>
      <c r="E360" s="6" t="s">
        <v>4590</v>
      </c>
      <c r="F360" s="9">
        <v>1.2</v>
      </c>
      <c r="G360" s="6" t="s">
        <v>4805</v>
      </c>
      <c r="H360" s="7" t="s">
        <v>15</v>
      </c>
      <c r="I360" s="2"/>
    </row>
    <row r="361" spans="1:9" x14ac:dyDescent="0.3">
      <c r="A361" s="8">
        <v>359</v>
      </c>
      <c r="B361" s="6" t="s">
        <v>4865</v>
      </c>
      <c r="C361" s="6" t="s">
        <v>382</v>
      </c>
      <c r="D361" s="6" t="s">
        <v>5529</v>
      </c>
      <c r="E361" s="6" t="s">
        <v>4590</v>
      </c>
      <c r="F361" s="9">
        <v>0.4</v>
      </c>
      <c r="G361" s="6" t="s">
        <v>4805</v>
      </c>
      <c r="H361" s="7" t="s">
        <v>15</v>
      </c>
      <c r="I361" s="2"/>
    </row>
    <row r="362" spans="1:9" x14ac:dyDescent="0.3">
      <c r="A362" s="8">
        <v>360</v>
      </c>
      <c r="B362" s="6" t="s">
        <v>5530</v>
      </c>
      <c r="C362" s="6" t="s">
        <v>802</v>
      </c>
      <c r="D362" s="6" t="s">
        <v>5531</v>
      </c>
      <c r="E362" s="6" t="s">
        <v>4590</v>
      </c>
      <c r="F362" s="9">
        <v>0.4</v>
      </c>
      <c r="G362" s="6" t="s">
        <v>4805</v>
      </c>
      <c r="H362" s="7" t="s">
        <v>15</v>
      </c>
      <c r="I362" s="2"/>
    </row>
    <row r="363" spans="1:9" x14ac:dyDescent="0.3">
      <c r="A363" s="8">
        <v>361</v>
      </c>
      <c r="B363" s="6" t="s">
        <v>5532</v>
      </c>
      <c r="C363" s="6" t="s">
        <v>69</v>
      </c>
      <c r="D363" s="6" t="s">
        <v>5533</v>
      </c>
      <c r="E363" s="6" t="s">
        <v>4590</v>
      </c>
      <c r="F363" s="9">
        <v>0.4</v>
      </c>
      <c r="G363" s="6" t="s">
        <v>4805</v>
      </c>
      <c r="H363" s="7" t="s">
        <v>15</v>
      </c>
      <c r="I363" s="2"/>
    </row>
    <row r="364" spans="1:9" x14ac:dyDescent="0.3">
      <c r="A364" s="8">
        <v>362</v>
      </c>
      <c r="B364" s="6" t="s">
        <v>5534</v>
      </c>
      <c r="C364" s="6" t="s">
        <v>166</v>
      </c>
      <c r="D364" s="6" t="s">
        <v>5535</v>
      </c>
      <c r="E364" s="6" t="s">
        <v>4590</v>
      </c>
      <c r="F364" s="9">
        <v>1.21</v>
      </c>
      <c r="G364" s="6" t="s">
        <v>4805</v>
      </c>
      <c r="H364" s="7" t="s">
        <v>15</v>
      </c>
      <c r="I364" s="2"/>
    </row>
    <row r="365" spans="1:9" x14ac:dyDescent="0.3">
      <c r="A365" s="8">
        <v>363</v>
      </c>
      <c r="B365" s="6" t="s">
        <v>5536</v>
      </c>
      <c r="C365" s="6" t="s">
        <v>76</v>
      </c>
      <c r="D365" s="6" t="s">
        <v>5537</v>
      </c>
      <c r="E365" s="6" t="s">
        <v>4590</v>
      </c>
      <c r="F365" s="9">
        <v>0.6</v>
      </c>
      <c r="G365" s="6" t="s">
        <v>4805</v>
      </c>
      <c r="H365" s="7" t="s">
        <v>15</v>
      </c>
      <c r="I365" s="2"/>
    </row>
    <row r="366" spans="1:9" x14ac:dyDescent="0.3">
      <c r="A366" s="8">
        <v>364</v>
      </c>
      <c r="B366" s="6" t="s">
        <v>5538</v>
      </c>
      <c r="C366" s="6" t="s">
        <v>76</v>
      </c>
      <c r="D366" s="6" t="s">
        <v>5539</v>
      </c>
      <c r="E366" s="6" t="s">
        <v>4590</v>
      </c>
      <c r="F366" s="9">
        <v>0.4</v>
      </c>
      <c r="G366" s="6" t="s">
        <v>4805</v>
      </c>
      <c r="H366" s="7" t="s">
        <v>15</v>
      </c>
      <c r="I366" s="2"/>
    </row>
    <row r="367" spans="1:9" x14ac:dyDescent="0.3">
      <c r="A367" s="8">
        <v>365</v>
      </c>
      <c r="B367" s="6" t="s">
        <v>5540</v>
      </c>
      <c r="C367" s="6" t="s">
        <v>275</v>
      </c>
      <c r="D367" s="6" t="s">
        <v>5541</v>
      </c>
      <c r="E367" s="6" t="s">
        <v>4590</v>
      </c>
      <c r="F367" s="9">
        <v>0.4</v>
      </c>
      <c r="G367" s="6" t="s">
        <v>4805</v>
      </c>
      <c r="H367" s="7" t="s">
        <v>15</v>
      </c>
      <c r="I367" s="2"/>
    </row>
    <row r="368" spans="1:9" x14ac:dyDescent="0.3">
      <c r="A368" s="8">
        <v>366</v>
      </c>
      <c r="B368" s="6" t="s">
        <v>5542</v>
      </c>
      <c r="C368" s="6" t="s">
        <v>19</v>
      </c>
      <c r="D368" s="6" t="s">
        <v>5543</v>
      </c>
      <c r="E368" s="6" t="s">
        <v>4590</v>
      </c>
      <c r="F368" s="9">
        <v>0.4</v>
      </c>
      <c r="G368" s="6" t="s">
        <v>4805</v>
      </c>
      <c r="H368" s="7" t="s">
        <v>15</v>
      </c>
      <c r="I368" s="2"/>
    </row>
    <row r="369" spans="1:9" x14ac:dyDescent="0.3">
      <c r="A369" s="8">
        <v>367</v>
      </c>
      <c r="B369" s="6" t="s">
        <v>5544</v>
      </c>
      <c r="C369" s="6" t="s">
        <v>164</v>
      </c>
      <c r="D369" s="6" t="s">
        <v>5545</v>
      </c>
      <c r="E369" s="6" t="s">
        <v>4590</v>
      </c>
      <c r="F369" s="9">
        <v>0.4</v>
      </c>
      <c r="G369" s="6" t="s">
        <v>4805</v>
      </c>
      <c r="H369" s="7" t="s">
        <v>15</v>
      </c>
      <c r="I369" s="2"/>
    </row>
    <row r="370" spans="1:9" x14ac:dyDescent="0.3">
      <c r="A370" s="8">
        <v>368</v>
      </c>
      <c r="B370" s="6" t="s">
        <v>5546</v>
      </c>
      <c r="C370" s="6" t="s">
        <v>69</v>
      </c>
      <c r="D370" s="6" t="s">
        <v>5547</v>
      </c>
      <c r="E370" s="6" t="s">
        <v>4590</v>
      </c>
      <c r="F370" s="9">
        <v>0.42</v>
      </c>
      <c r="G370" s="6" t="s">
        <v>4805</v>
      </c>
      <c r="H370" s="7" t="s">
        <v>15</v>
      </c>
      <c r="I370" s="2"/>
    </row>
    <row r="371" spans="1:9" x14ac:dyDescent="0.3">
      <c r="A371" s="8">
        <v>369</v>
      </c>
      <c r="B371" s="6" t="s">
        <v>5548</v>
      </c>
      <c r="C371" s="6" t="s">
        <v>76</v>
      </c>
      <c r="D371" s="6" t="s">
        <v>5549</v>
      </c>
      <c r="E371" s="6" t="s">
        <v>4590</v>
      </c>
      <c r="F371" s="9">
        <v>0.8</v>
      </c>
      <c r="G371" s="6" t="s">
        <v>4805</v>
      </c>
      <c r="H371" s="7" t="s">
        <v>15</v>
      </c>
      <c r="I371" s="2"/>
    </row>
    <row r="372" spans="1:9" x14ac:dyDescent="0.3">
      <c r="A372" s="8">
        <v>370</v>
      </c>
      <c r="B372" s="6" t="s">
        <v>250</v>
      </c>
      <c r="C372" s="6" t="s">
        <v>5550</v>
      </c>
      <c r="D372" s="6" t="s">
        <v>5551</v>
      </c>
      <c r="E372" s="6" t="s">
        <v>4590</v>
      </c>
      <c r="F372" s="9">
        <v>0.6</v>
      </c>
      <c r="G372" s="6" t="s">
        <v>4805</v>
      </c>
      <c r="H372" s="7" t="s">
        <v>15</v>
      </c>
      <c r="I372" s="2"/>
    </row>
    <row r="373" spans="1:9" x14ac:dyDescent="0.3">
      <c r="A373" s="8">
        <v>371</v>
      </c>
      <c r="B373" s="6" t="s">
        <v>5552</v>
      </c>
      <c r="C373" s="6" t="s">
        <v>101</v>
      </c>
      <c r="D373" s="6" t="s">
        <v>5553</v>
      </c>
      <c r="E373" s="6" t="s">
        <v>4590</v>
      </c>
      <c r="F373" s="9">
        <v>1</v>
      </c>
      <c r="G373" s="6" t="s">
        <v>4805</v>
      </c>
      <c r="H373" s="7" t="s">
        <v>15</v>
      </c>
      <c r="I373" s="2"/>
    </row>
    <row r="374" spans="1:9" x14ac:dyDescent="0.3">
      <c r="A374" s="8">
        <v>372</v>
      </c>
      <c r="B374" s="6" t="s">
        <v>5554</v>
      </c>
      <c r="C374" s="6" t="s">
        <v>5555</v>
      </c>
      <c r="D374" s="6" t="s">
        <v>5556</v>
      </c>
      <c r="E374" s="6" t="s">
        <v>4590</v>
      </c>
      <c r="F374" s="9">
        <v>0.4</v>
      </c>
      <c r="G374" s="6" t="s">
        <v>4805</v>
      </c>
      <c r="H374" s="7" t="s">
        <v>15</v>
      </c>
      <c r="I374" s="2"/>
    </row>
    <row r="375" spans="1:9" x14ac:dyDescent="0.3">
      <c r="A375" s="8">
        <v>373</v>
      </c>
      <c r="B375" s="6" t="s">
        <v>5557</v>
      </c>
      <c r="C375" s="6" t="s">
        <v>166</v>
      </c>
      <c r="D375" s="6" t="s">
        <v>5558</v>
      </c>
      <c r="E375" s="6" t="s">
        <v>4590</v>
      </c>
      <c r="F375" s="9">
        <v>0.8</v>
      </c>
      <c r="G375" s="6" t="s">
        <v>4805</v>
      </c>
      <c r="H375" s="7" t="s">
        <v>15</v>
      </c>
      <c r="I375" s="2"/>
    </row>
    <row r="376" spans="1:9" x14ac:dyDescent="0.3">
      <c r="A376" s="8">
        <v>374</v>
      </c>
      <c r="B376" s="6" t="s">
        <v>5559</v>
      </c>
      <c r="C376" s="6" t="s">
        <v>783</v>
      </c>
      <c r="D376" s="6" t="s">
        <v>5560</v>
      </c>
      <c r="E376" s="6" t="s">
        <v>4590</v>
      </c>
      <c r="F376" s="9">
        <v>0.45</v>
      </c>
      <c r="G376" s="6" t="s">
        <v>4805</v>
      </c>
      <c r="H376" s="7" t="s">
        <v>15</v>
      </c>
      <c r="I376" s="2"/>
    </row>
    <row r="377" spans="1:9" x14ac:dyDescent="0.3">
      <c r="A377" s="8">
        <v>375</v>
      </c>
      <c r="B377" s="6" t="s">
        <v>5561</v>
      </c>
      <c r="C377" s="6" t="s">
        <v>1906</v>
      </c>
      <c r="D377" s="6" t="s">
        <v>5562</v>
      </c>
      <c r="E377" s="6" t="s">
        <v>673</v>
      </c>
      <c r="F377" s="9">
        <v>50</v>
      </c>
      <c r="G377" s="6" t="s">
        <v>4805</v>
      </c>
      <c r="H377" s="7" t="s">
        <v>15</v>
      </c>
      <c r="I377" s="2"/>
    </row>
    <row r="378" spans="1:9" x14ac:dyDescent="0.3">
      <c r="A378" s="8">
        <v>376</v>
      </c>
      <c r="B378" s="6" t="s">
        <v>5563</v>
      </c>
      <c r="C378" s="6" t="s">
        <v>90</v>
      </c>
      <c r="D378" s="6" t="s">
        <v>5564</v>
      </c>
      <c r="E378" s="6" t="s">
        <v>4590</v>
      </c>
      <c r="F378" s="9">
        <v>1</v>
      </c>
      <c r="G378" s="6" t="s">
        <v>4805</v>
      </c>
      <c r="H378" s="7" t="s">
        <v>15</v>
      </c>
      <c r="I378" s="2"/>
    </row>
    <row r="379" spans="1:9" x14ac:dyDescent="0.3">
      <c r="A379" s="8">
        <v>377</v>
      </c>
      <c r="B379" s="6" t="s">
        <v>232</v>
      </c>
      <c r="C379" s="6" t="s">
        <v>836</v>
      </c>
      <c r="D379" s="6" t="s">
        <v>5565</v>
      </c>
      <c r="E379" s="6" t="s">
        <v>4590</v>
      </c>
      <c r="F379" s="9">
        <v>0.4</v>
      </c>
      <c r="G379" s="6" t="s">
        <v>4805</v>
      </c>
      <c r="H379" s="7" t="s">
        <v>15</v>
      </c>
      <c r="I379" s="2"/>
    </row>
    <row r="380" spans="1:9" x14ac:dyDescent="0.3">
      <c r="A380" s="8">
        <v>378</v>
      </c>
      <c r="B380" s="6" t="s">
        <v>5566</v>
      </c>
      <c r="C380" s="6" t="s">
        <v>4770</v>
      </c>
      <c r="D380" s="6" t="s">
        <v>5567</v>
      </c>
      <c r="E380" s="6" t="s">
        <v>4590</v>
      </c>
      <c r="F380" s="9">
        <v>0.55000000000000004</v>
      </c>
      <c r="G380" s="6" t="s">
        <v>4805</v>
      </c>
      <c r="H380" s="7" t="s">
        <v>15</v>
      </c>
      <c r="I380" s="2"/>
    </row>
    <row r="381" spans="1:9" x14ac:dyDescent="0.3">
      <c r="A381" s="8">
        <v>379</v>
      </c>
      <c r="B381" s="6" t="s">
        <v>5568</v>
      </c>
      <c r="C381" s="6" t="s">
        <v>90</v>
      </c>
      <c r="D381" s="6" t="s">
        <v>5569</v>
      </c>
      <c r="E381" s="6" t="s">
        <v>4590</v>
      </c>
      <c r="F381" s="9">
        <v>2.08</v>
      </c>
      <c r="G381" s="6" t="s">
        <v>4805</v>
      </c>
      <c r="H381" s="7" t="s">
        <v>15</v>
      </c>
      <c r="I381" s="2"/>
    </row>
    <row r="382" spans="1:9" x14ac:dyDescent="0.3">
      <c r="A382" s="8">
        <v>380</v>
      </c>
      <c r="B382" s="6" t="s">
        <v>2290</v>
      </c>
      <c r="C382" s="6" t="s">
        <v>604</v>
      </c>
      <c r="D382" s="6" t="s">
        <v>5570</v>
      </c>
      <c r="E382" s="6" t="s">
        <v>4590</v>
      </c>
      <c r="F382" s="9">
        <v>1.62</v>
      </c>
      <c r="G382" s="6" t="s">
        <v>4805</v>
      </c>
      <c r="H382" s="7" t="s">
        <v>15</v>
      </c>
      <c r="I382" s="2"/>
    </row>
    <row r="383" spans="1:9" x14ac:dyDescent="0.3">
      <c r="A383" s="8">
        <v>381</v>
      </c>
      <c r="B383" s="6" t="s">
        <v>5571</v>
      </c>
      <c r="C383" s="6" t="s">
        <v>755</v>
      </c>
      <c r="D383" s="6" t="s">
        <v>5572</v>
      </c>
      <c r="E383" s="6" t="s">
        <v>4590</v>
      </c>
      <c r="F383" s="9">
        <v>0.6</v>
      </c>
      <c r="G383" s="6" t="s">
        <v>4805</v>
      </c>
      <c r="H383" s="7" t="s">
        <v>15</v>
      </c>
      <c r="I383" s="2"/>
    </row>
    <row r="384" spans="1:9" x14ac:dyDescent="0.3">
      <c r="A384" s="8">
        <v>382</v>
      </c>
      <c r="B384" s="6" t="s">
        <v>5573</v>
      </c>
      <c r="C384" s="6" t="s">
        <v>38</v>
      </c>
      <c r="D384" s="6" t="s">
        <v>5574</v>
      </c>
      <c r="E384" s="6" t="s">
        <v>4590</v>
      </c>
      <c r="F384" s="9">
        <v>0.6</v>
      </c>
      <c r="G384" s="6" t="s">
        <v>4805</v>
      </c>
      <c r="H384" s="7" t="s">
        <v>15</v>
      </c>
      <c r="I384" s="2"/>
    </row>
    <row r="385" spans="1:9" x14ac:dyDescent="0.3">
      <c r="A385" s="8">
        <v>383</v>
      </c>
      <c r="B385" s="6" t="s">
        <v>5575</v>
      </c>
      <c r="C385" s="6" t="s">
        <v>114</v>
      </c>
      <c r="D385" s="6" t="s">
        <v>5576</v>
      </c>
      <c r="E385" s="6" t="s">
        <v>1856</v>
      </c>
      <c r="F385" s="9">
        <v>0.4</v>
      </c>
      <c r="G385" s="6" t="s">
        <v>4805</v>
      </c>
      <c r="H385" s="7" t="s">
        <v>15</v>
      </c>
      <c r="I385" s="2"/>
    </row>
    <row r="386" spans="1:9" x14ac:dyDescent="0.3">
      <c r="A386" s="8">
        <v>384</v>
      </c>
      <c r="B386" s="6" t="s">
        <v>3483</v>
      </c>
      <c r="C386" s="6" t="s">
        <v>720</v>
      </c>
      <c r="D386" s="6" t="s">
        <v>5577</v>
      </c>
      <c r="E386" s="6" t="s">
        <v>1856</v>
      </c>
      <c r="F386" s="9">
        <v>0.4</v>
      </c>
      <c r="G386" s="6" t="s">
        <v>4805</v>
      </c>
      <c r="H386" s="7" t="s">
        <v>15</v>
      </c>
      <c r="I386" s="2"/>
    </row>
    <row r="387" spans="1:9" x14ac:dyDescent="0.3">
      <c r="A387" s="8">
        <v>385</v>
      </c>
      <c r="B387" s="6" t="s">
        <v>5578</v>
      </c>
      <c r="C387" s="6" t="s">
        <v>5579</v>
      </c>
      <c r="D387" s="6" t="s">
        <v>5580</v>
      </c>
      <c r="E387" s="6" t="s">
        <v>1856</v>
      </c>
      <c r="F387" s="9">
        <v>0.97</v>
      </c>
      <c r="G387" s="6" t="s">
        <v>4805</v>
      </c>
      <c r="H387" s="7" t="s">
        <v>15</v>
      </c>
      <c r="I387" s="2"/>
    </row>
    <row r="388" spans="1:9" x14ac:dyDescent="0.3">
      <c r="A388" s="8">
        <v>386</v>
      </c>
      <c r="B388" s="6" t="s">
        <v>5581</v>
      </c>
      <c r="C388" s="6" t="s">
        <v>5376</v>
      </c>
      <c r="D388" s="6" t="s">
        <v>5582</v>
      </c>
      <c r="E388" s="6" t="s">
        <v>1856</v>
      </c>
      <c r="F388" s="9">
        <v>0.6</v>
      </c>
      <c r="G388" s="6" t="s">
        <v>4805</v>
      </c>
      <c r="H388" s="7" t="s">
        <v>15</v>
      </c>
      <c r="I388" s="2"/>
    </row>
    <row r="389" spans="1:9" x14ac:dyDescent="0.3">
      <c r="A389" s="8">
        <v>387</v>
      </c>
      <c r="B389" s="6" t="s">
        <v>5583</v>
      </c>
      <c r="C389" s="6" t="s">
        <v>69</v>
      </c>
      <c r="D389" s="6" t="s">
        <v>5584</v>
      </c>
      <c r="E389" s="6" t="s">
        <v>4596</v>
      </c>
      <c r="F389" s="9">
        <v>0.54</v>
      </c>
      <c r="G389" s="6" t="s">
        <v>4805</v>
      </c>
      <c r="H389" s="7" t="s">
        <v>15</v>
      </c>
      <c r="I389" s="2"/>
    </row>
    <row r="390" spans="1:9" x14ac:dyDescent="0.3">
      <c r="A390" s="8">
        <v>388</v>
      </c>
      <c r="B390" s="6" t="s">
        <v>5585</v>
      </c>
      <c r="C390" s="6" t="s">
        <v>5586</v>
      </c>
      <c r="D390" s="6" t="s">
        <v>5587</v>
      </c>
      <c r="E390" s="6" t="s">
        <v>4596</v>
      </c>
      <c r="F390" s="9">
        <v>0.4</v>
      </c>
      <c r="G390" s="6" t="s">
        <v>4805</v>
      </c>
      <c r="H390" s="7" t="s">
        <v>15</v>
      </c>
      <c r="I390" s="2"/>
    </row>
    <row r="391" spans="1:9" x14ac:dyDescent="0.3">
      <c r="A391" s="8">
        <v>389</v>
      </c>
      <c r="B391" s="6" t="s">
        <v>5588</v>
      </c>
      <c r="C391" s="6" t="s">
        <v>472</v>
      </c>
      <c r="D391" s="6" t="s">
        <v>5589</v>
      </c>
      <c r="E391" s="6" t="s">
        <v>4596</v>
      </c>
      <c r="F391" s="9">
        <v>0.49</v>
      </c>
      <c r="G391" s="6" t="s">
        <v>4805</v>
      </c>
      <c r="H391" s="7" t="s">
        <v>15</v>
      </c>
      <c r="I391" s="2"/>
    </row>
    <row r="392" spans="1:9" x14ac:dyDescent="0.3">
      <c r="A392" s="8">
        <v>390</v>
      </c>
      <c r="B392" s="6" t="s">
        <v>5590</v>
      </c>
      <c r="C392" s="6" t="s">
        <v>389</v>
      </c>
      <c r="D392" s="6" t="s">
        <v>5591</v>
      </c>
      <c r="E392" s="6" t="s">
        <v>4596</v>
      </c>
      <c r="F392" s="9">
        <v>0.28999999999999998</v>
      </c>
      <c r="G392" s="6" t="s">
        <v>4805</v>
      </c>
      <c r="H392" s="7" t="s">
        <v>15</v>
      </c>
      <c r="I392" s="2"/>
    </row>
    <row r="393" spans="1:9" x14ac:dyDescent="0.3">
      <c r="A393" s="8">
        <v>391</v>
      </c>
      <c r="B393" s="6" t="s">
        <v>5592</v>
      </c>
      <c r="C393" s="6" t="s">
        <v>4777</v>
      </c>
      <c r="D393" s="6" t="s">
        <v>5593</v>
      </c>
      <c r="E393" s="6" t="s">
        <v>4596</v>
      </c>
      <c r="F393" s="9">
        <v>0.3</v>
      </c>
      <c r="G393" s="6" t="s">
        <v>4805</v>
      </c>
      <c r="H393" s="7" t="s">
        <v>15</v>
      </c>
      <c r="I393" s="2"/>
    </row>
    <row r="394" spans="1:9" x14ac:dyDescent="0.3">
      <c r="A394" s="8">
        <v>392</v>
      </c>
      <c r="B394" s="6" t="s">
        <v>5594</v>
      </c>
      <c r="C394" s="6" t="s">
        <v>366</v>
      </c>
      <c r="D394" s="6" t="s">
        <v>5595</v>
      </c>
      <c r="E394" s="6" t="s">
        <v>4596</v>
      </c>
      <c r="F394" s="9">
        <v>0.4</v>
      </c>
      <c r="G394" s="6" t="s">
        <v>4805</v>
      </c>
      <c r="H394" s="7" t="s">
        <v>15</v>
      </c>
      <c r="I394" s="2"/>
    </row>
    <row r="395" spans="1:9" x14ac:dyDescent="0.3">
      <c r="A395" s="8">
        <v>393</v>
      </c>
      <c r="B395" s="6" t="s">
        <v>5596</v>
      </c>
      <c r="C395" s="6" t="s">
        <v>5597</v>
      </c>
      <c r="D395" s="6" t="s">
        <v>5598</v>
      </c>
      <c r="E395" s="6" t="s">
        <v>195</v>
      </c>
      <c r="F395" s="9">
        <v>18</v>
      </c>
      <c r="G395" s="6" t="s">
        <v>4805</v>
      </c>
      <c r="H395" s="7" t="s">
        <v>15</v>
      </c>
      <c r="I395" s="2"/>
    </row>
    <row r="396" spans="1:9" x14ac:dyDescent="0.3">
      <c r="A396" s="8">
        <v>394</v>
      </c>
      <c r="B396" s="6" t="s">
        <v>5599</v>
      </c>
      <c r="C396" s="6" t="s">
        <v>5600</v>
      </c>
      <c r="D396" s="6" t="s">
        <v>5601</v>
      </c>
      <c r="E396" s="6" t="s">
        <v>1856</v>
      </c>
      <c r="F396" s="9">
        <v>1.62</v>
      </c>
      <c r="G396" s="6" t="s">
        <v>4805</v>
      </c>
      <c r="H396" s="7" t="s">
        <v>15</v>
      </c>
      <c r="I396" s="2"/>
    </row>
    <row r="397" spans="1:9" x14ac:dyDescent="0.3">
      <c r="A397" s="8">
        <v>395</v>
      </c>
      <c r="B397" s="6" t="s">
        <v>5602</v>
      </c>
      <c r="C397" s="6" t="s">
        <v>76</v>
      </c>
      <c r="D397" s="6" t="s">
        <v>5603</v>
      </c>
      <c r="E397" s="6" t="s">
        <v>1856</v>
      </c>
      <c r="F397" s="9">
        <v>0.4</v>
      </c>
      <c r="G397" s="6" t="s">
        <v>4805</v>
      </c>
      <c r="H397" s="7" t="s">
        <v>15</v>
      </c>
      <c r="I397" s="2"/>
    </row>
    <row r="398" spans="1:9" x14ac:dyDescent="0.3">
      <c r="A398" s="8">
        <v>396</v>
      </c>
      <c r="B398" s="6" t="s">
        <v>5604</v>
      </c>
      <c r="C398" s="6" t="s">
        <v>853</v>
      </c>
      <c r="D398" s="6" t="s">
        <v>5605</v>
      </c>
      <c r="E398" s="6" t="s">
        <v>1856</v>
      </c>
      <c r="F398" s="9">
        <v>1.2</v>
      </c>
      <c r="G398" s="6" t="s">
        <v>4805</v>
      </c>
      <c r="H398" s="7" t="s">
        <v>15</v>
      </c>
      <c r="I398" s="2"/>
    </row>
    <row r="399" spans="1:9" x14ac:dyDescent="0.3">
      <c r="A399" s="8">
        <v>397</v>
      </c>
      <c r="B399" s="6" t="s">
        <v>5606</v>
      </c>
      <c r="C399" s="6" t="s">
        <v>5607</v>
      </c>
      <c r="D399" s="6" t="s">
        <v>5608</v>
      </c>
      <c r="E399" s="6" t="s">
        <v>1856</v>
      </c>
      <c r="F399" s="9">
        <v>0.46</v>
      </c>
      <c r="G399" s="6" t="s">
        <v>4805</v>
      </c>
      <c r="H399" s="7" t="s">
        <v>15</v>
      </c>
      <c r="I399" s="2"/>
    </row>
    <row r="400" spans="1:9" x14ac:dyDescent="0.3">
      <c r="A400" s="8">
        <v>398</v>
      </c>
      <c r="B400" s="6" t="s">
        <v>5609</v>
      </c>
      <c r="C400" s="6" t="s">
        <v>5610</v>
      </c>
      <c r="D400" s="6" t="s">
        <v>5611</v>
      </c>
      <c r="E400" s="6" t="s">
        <v>1856</v>
      </c>
      <c r="F400" s="9">
        <v>0.8</v>
      </c>
      <c r="G400" s="6" t="s">
        <v>4805</v>
      </c>
      <c r="H400" s="7" t="s">
        <v>15</v>
      </c>
      <c r="I400" s="2"/>
    </row>
    <row r="401" spans="1:9" x14ac:dyDescent="0.3">
      <c r="A401" s="8">
        <v>399</v>
      </c>
      <c r="B401" s="6" t="s">
        <v>5612</v>
      </c>
      <c r="C401" s="6" t="s">
        <v>5609</v>
      </c>
      <c r="D401" s="6" t="s">
        <v>5613</v>
      </c>
      <c r="E401" s="6" t="s">
        <v>1856</v>
      </c>
      <c r="F401" s="9">
        <v>0.8</v>
      </c>
      <c r="G401" s="6" t="s">
        <v>4805</v>
      </c>
      <c r="H401" s="7" t="s">
        <v>15</v>
      </c>
      <c r="I401" s="2"/>
    </row>
    <row r="402" spans="1:9" x14ac:dyDescent="0.3">
      <c r="A402" s="8">
        <v>400</v>
      </c>
      <c r="B402" s="6" t="s">
        <v>5614</v>
      </c>
      <c r="C402" s="6" t="s">
        <v>5615</v>
      </c>
      <c r="D402" s="6" t="s">
        <v>5616</v>
      </c>
      <c r="E402" s="6" t="s">
        <v>1856</v>
      </c>
      <c r="F402" s="9">
        <v>0.4</v>
      </c>
      <c r="G402" s="6" t="s">
        <v>4805</v>
      </c>
      <c r="H402" s="7" t="s">
        <v>15</v>
      </c>
      <c r="I402" s="2"/>
    </row>
    <row r="403" spans="1:9" x14ac:dyDescent="0.3">
      <c r="A403" s="8">
        <v>401</v>
      </c>
      <c r="B403" s="6" t="s">
        <v>5617</v>
      </c>
      <c r="C403" s="6" t="s">
        <v>19</v>
      </c>
      <c r="D403" s="6" t="s">
        <v>5618</v>
      </c>
      <c r="E403" s="6" t="s">
        <v>1856</v>
      </c>
      <c r="F403" s="9">
        <v>0.85</v>
      </c>
      <c r="G403" s="6" t="s">
        <v>4805</v>
      </c>
      <c r="H403" s="7" t="s">
        <v>15</v>
      </c>
      <c r="I403" s="2"/>
    </row>
    <row r="404" spans="1:9" x14ac:dyDescent="0.3">
      <c r="A404" s="8">
        <v>402</v>
      </c>
      <c r="B404" s="6" t="s">
        <v>5619</v>
      </c>
      <c r="C404" s="6" t="s">
        <v>4291</v>
      </c>
      <c r="D404" s="6" t="s">
        <v>5620</v>
      </c>
      <c r="E404" s="6" t="s">
        <v>4590</v>
      </c>
      <c r="F404" s="9">
        <v>0.4</v>
      </c>
      <c r="G404" s="6" t="s">
        <v>4805</v>
      </c>
      <c r="H404" s="7" t="s">
        <v>15</v>
      </c>
      <c r="I404" s="2"/>
    </row>
    <row r="405" spans="1:9" x14ac:dyDescent="0.3">
      <c r="A405" s="8">
        <v>403</v>
      </c>
      <c r="B405" s="6" t="s">
        <v>5621</v>
      </c>
      <c r="C405" s="6" t="s">
        <v>227</v>
      </c>
      <c r="D405" s="6" t="s">
        <v>5622</v>
      </c>
      <c r="E405" s="6" t="s">
        <v>4590</v>
      </c>
      <c r="F405" s="9">
        <v>0.8</v>
      </c>
      <c r="G405" s="6" t="s">
        <v>4805</v>
      </c>
      <c r="H405" s="7" t="s">
        <v>15</v>
      </c>
      <c r="I405" s="2"/>
    </row>
    <row r="406" spans="1:9" x14ac:dyDescent="0.3">
      <c r="A406" s="8">
        <v>404</v>
      </c>
      <c r="B406" s="6" t="s">
        <v>5623</v>
      </c>
      <c r="C406" s="6" t="s">
        <v>227</v>
      </c>
      <c r="D406" s="6" t="s">
        <v>5624</v>
      </c>
      <c r="E406" s="6" t="s">
        <v>4590</v>
      </c>
      <c r="F406" s="9">
        <v>0.5</v>
      </c>
      <c r="G406" s="6" t="s">
        <v>4805</v>
      </c>
      <c r="H406" s="7" t="s">
        <v>15</v>
      </c>
      <c r="I406" s="2"/>
    </row>
    <row r="407" spans="1:9" x14ac:dyDescent="0.3">
      <c r="A407" s="8">
        <v>405</v>
      </c>
      <c r="B407" s="6" t="s">
        <v>5625</v>
      </c>
      <c r="C407" s="6" t="s">
        <v>275</v>
      </c>
      <c r="D407" s="6" t="s">
        <v>5626</v>
      </c>
      <c r="E407" s="6" t="s">
        <v>4590</v>
      </c>
      <c r="F407" s="9">
        <v>0.6</v>
      </c>
      <c r="G407" s="6" t="s">
        <v>4805</v>
      </c>
      <c r="H407" s="7" t="s">
        <v>15</v>
      </c>
      <c r="I407" s="2"/>
    </row>
    <row r="408" spans="1:9" x14ac:dyDescent="0.3">
      <c r="A408" s="8">
        <v>406</v>
      </c>
      <c r="B408" s="6" t="s">
        <v>5627</v>
      </c>
      <c r="C408" s="6" t="s">
        <v>4782</v>
      </c>
      <c r="D408" s="6" t="s">
        <v>5628</v>
      </c>
      <c r="E408" s="6" t="s">
        <v>4590</v>
      </c>
      <c r="F408" s="9">
        <v>0.8</v>
      </c>
      <c r="G408" s="6" t="s">
        <v>4805</v>
      </c>
      <c r="H408" s="7" t="s">
        <v>15</v>
      </c>
      <c r="I408" s="2"/>
    </row>
    <row r="409" spans="1:9" x14ac:dyDescent="0.3">
      <c r="A409" s="8">
        <v>407</v>
      </c>
      <c r="B409" s="6" t="s">
        <v>5629</v>
      </c>
      <c r="C409" s="6" t="s">
        <v>96</v>
      </c>
      <c r="D409" s="6" t="s">
        <v>5630</v>
      </c>
      <c r="E409" s="6" t="s">
        <v>4590</v>
      </c>
      <c r="F409" s="9">
        <v>0.8</v>
      </c>
      <c r="G409" s="6" t="s">
        <v>4805</v>
      </c>
      <c r="H409" s="7" t="s">
        <v>15</v>
      </c>
      <c r="I409" s="2"/>
    </row>
    <row r="410" spans="1:9" x14ac:dyDescent="0.3">
      <c r="A410" s="8">
        <v>408</v>
      </c>
      <c r="B410" s="6" t="s">
        <v>5631</v>
      </c>
      <c r="C410" s="6" t="s">
        <v>96</v>
      </c>
      <c r="D410" s="6" t="s">
        <v>5632</v>
      </c>
      <c r="E410" s="6" t="s">
        <v>4590</v>
      </c>
      <c r="F410" s="9">
        <v>0.7</v>
      </c>
      <c r="G410" s="6" t="s">
        <v>4805</v>
      </c>
      <c r="H410" s="7" t="s">
        <v>15</v>
      </c>
      <c r="I410" s="2"/>
    </row>
    <row r="411" spans="1:9" x14ac:dyDescent="0.3">
      <c r="A411" s="8">
        <v>409</v>
      </c>
      <c r="B411" s="6" t="s">
        <v>5633</v>
      </c>
      <c r="C411" s="6" t="s">
        <v>114</v>
      </c>
      <c r="D411" s="6" t="s">
        <v>5634</v>
      </c>
      <c r="E411" s="6" t="s">
        <v>4590</v>
      </c>
      <c r="F411" s="9">
        <v>1.6</v>
      </c>
      <c r="G411" s="6" t="s">
        <v>4805</v>
      </c>
      <c r="H411" s="7" t="s">
        <v>15</v>
      </c>
      <c r="I411" s="2"/>
    </row>
    <row r="412" spans="1:9" x14ac:dyDescent="0.3">
      <c r="A412" s="8">
        <v>410</v>
      </c>
      <c r="B412" s="6" t="s">
        <v>5635</v>
      </c>
      <c r="C412" s="6" t="s">
        <v>5636</v>
      </c>
      <c r="D412" s="6" t="s">
        <v>5637</v>
      </c>
      <c r="E412" s="6" t="s">
        <v>1825</v>
      </c>
      <c r="F412" s="9">
        <v>19.43</v>
      </c>
      <c r="G412" s="6" t="s">
        <v>4805</v>
      </c>
      <c r="H412" s="7" t="s">
        <v>15</v>
      </c>
      <c r="I412" s="2"/>
    </row>
    <row r="413" spans="1:9" x14ac:dyDescent="0.3">
      <c r="A413" s="8">
        <v>411</v>
      </c>
      <c r="B413" s="6" t="s">
        <v>5638</v>
      </c>
      <c r="C413" s="6" t="s">
        <v>4025</v>
      </c>
      <c r="D413" s="6" t="s">
        <v>5639</v>
      </c>
      <c r="E413" s="6" t="s">
        <v>1856</v>
      </c>
      <c r="F413" s="9">
        <v>0.8</v>
      </c>
      <c r="G413" s="6" t="s">
        <v>4805</v>
      </c>
      <c r="H413" s="7" t="s">
        <v>179</v>
      </c>
      <c r="I413" s="2"/>
    </row>
    <row r="414" spans="1:9" x14ac:dyDescent="0.3">
      <c r="A414" s="8">
        <v>412</v>
      </c>
      <c r="B414" s="6" t="s">
        <v>5640</v>
      </c>
      <c r="C414" s="6" t="s">
        <v>5641</v>
      </c>
      <c r="D414" s="6" t="s">
        <v>5642</v>
      </c>
      <c r="E414" s="6" t="s">
        <v>660</v>
      </c>
      <c r="F414" s="9">
        <v>1.6</v>
      </c>
      <c r="G414" s="6" t="s">
        <v>4805</v>
      </c>
      <c r="H414" s="7" t="s">
        <v>179</v>
      </c>
      <c r="I414" s="2"/>
    </row>
    <row r="415" spans="1:9" x14ac:dyDescent="0.3">
      <c r="A415" s="8">
        <v>413</v>
      </c>
      <c r="B415" s="6" t="s">
        <v>5643</v>
      </c>
      <c r="C415" s="6" t="s">
        <v>5644</v>
      </c>
      <c r="D415" s="6" t="s">
        <v>5645</v>
      </c>
      <c r="E415" s="6" t="s">
        <v>1856</v>
      </c>
      <c r="F415" s="9">
        <v>0.6</v>
      </c>
      <c r="G415" s="6" t="s">
        <v>4805</v>
      </c>
      <c r="H415" s="7" t="s">
        <v>179</v>
      </c>
      <c r="I415" s="2"/>
    </row>
    <row r="416" spans="1:9" x14ac:dyDescent="0.3">
      <c r="A416" s="8">
        <v>414</v>
      </c>
      <c r="B416" s="6" t="s">
        <v>5646</v>
      </c>
      <c r="C416" s="6" t="s">
        <v>5647</v>
      </c>
      <c r="D416" s="6" t="s">
        <v>5648</v>
      </c>
      <c r="E416" s="6" t="s">
        <v>1856</v>
      </c>
      <c r="F416" s="9">
        <v>0.79</v>
      </c>
      <c r="G416" s="6" t="s">
        <v>4805</v>
      </c>
      <c r="H416" s="7" t="s">
        <v>179</v>
      </c>
      <c r="I416" s="2"/>
    </row>
    <row r="417" spans="1:9" x14ac:dyDescent="0.3">
      <c r="A417" s="8">
        <v>415</v>
      </c>
      <c r="B417" s="6" t="s">
        <v>5649</v>
      </c>
      <c r="C417" s="6" t="s">
        <v>819</v>
      </c>
      <c r="D417" s="6" t="s">
        <v>5650</v>
      </c>
      <c r="E417" s="6" t="s">
        <v>1856</v>
      </c>
      <c r="F417" s="9">
        <v>0.4</v>
      </c>
      <c r="G417" s="6" t="s">
        <v>4805</v>
      </c>
      <c r="H417" s="7" t="s">
        <v>179</v>
      </c>
      <c r="I417" s="2"/>
    </row>
    <row r="418" spans="1:9" x14ac:dyDescent="0.3">
      <c r="A418" s="8">
        <v>416</v>
      </c>
      <c r="B418" s="6" t="s">
        <v>5651</v>
      </c>
      <c r="C418" s="6" t="s">
        <v>5652</v>
      </c>
      <c r="D418" s="6" t="s">
        <v>5653</v>
      </c>
      <c r="E418" s="6" t="s">
        <v>1856</v>
      </c>
      <c r="F418" s="9">
        <v>0.6</v>
      </c>
      <c r="G418" s="6" t="s">
        <v>4805</v>
      </c>
      <c r="H418" s="7" t="s">
        <v>179</v>
      </c>
      <c r="I418" s="2"/>
    </row>
    <row r="419" spans="1:9" x14ac:dyDescent="0.3">
      <c r="A419" s="8">
        <v>417</v>
      </c>
      <c r="B419" s="6" t="s">
        <v>5654</v>
      </c>
      <c r="C419" s="6" t="s">
        <v>5655</v>
      </c>
      <c r="D419" s="6" t="s">
        <v>5656</v>
      </c>
      <c r="E419" s="6" t="s">
        <v>13</v>
      </c>
      <c r="F419" s="9">
        <v>0.9</v>
      </c>
      <c r="G419" s="6" t="s">
        <v>4805</v>
      </c>
      <c r="H419" s="7" t="s">
        <v>179</v>
      </c>
      <c r="I419" s="2"/>
    </row>
    <row r="420" spans="1:9" x14ac:dyDescent="0.3">
      <c r="A420" s="8">
        <v>418</v>
      </c>
      <c r="B420" s="6" t="s">
        <v>5657</v>
      </c>
      <c r="C420" s="6" t="s">
        <v>819</v>
      </c>
      <c r="D420" s="6" t="s">
        <v>5658</v>
      </c>
      <c r="E420" s="6" t="s">
        <v>1856</v>
      </c>
      <c r="F420" s="9">
        <v>0.56999999999999995</v>
      </c>
      <c r="G420" s="6" t="s">
        <v>4805</v>
      </c>
      <c r="H420" s="7" t="s">
        <v>179</v>
      </c>
      <c r="I420" s="2"/>
    </row>
    <row r="421" spans="1:9" x14ac:dyDescent="0.3">
      <c r="A421" s="8">
        <v>419</v>
      </c>
      <c r="B421" s="6" t="s">
        <v>5659</v>
      </c>
      <c r="C421" s="6" t="s">
        <v>819</v>
      </c>
      <c r="D421" s="6" t="s">
        <v>5660</v>
      </c>
      <c r="E421" s="6" t="s">
        <v>1856</v>
      </c>
      <c r="F421" s="9">
        <v>0.56999999999999995</v>
      </c>
      <c r="G421" s="6" t="s">
        <v>4805</v>
      </c>
      <c r="H421" s="7" t="s">
        <v>179</v>
      </c>
      <c r="I421" s="2"/>
    </row>
    <row r="422" spans="1:9" x14ac:dyDescent="0.3">
      <c r="A422" s="8">
        <v>420</v>
      </c>
      <c r="B422" s="6" t="s">
        <v>5661</v>
      </c>
      <c r="C422" s="6" t="s">
        <v>819</v>
      </c>
      <c r="D422" s="6" t="s">
        <v>5662</v>
      </c>
      <c r="E422" s="6" t="s">
        <v>1856</v>
      </c>
      <c r="F422" s="9">
        <v>0.6</v>
      </c>
      <c r="G422" s="6" t="s">
        <v>4805</v>
      </c>
      <c r="H422" s="7" t="s">
        <v>179</v>
      </c>
      <c r="I422" s="2"/>
    </row>
    <row r="423" spans="1:9" x14ac:dyDescent="0.3">
      <c r="A423" s="8">
        <v>421</v>
      </c>
      <c r="B423" s="6" t="s">
        <v>5663</v>
      </c>
      <c r="C423" s="6" t="s">
        <v>4164</v>
      </c>
      <c r="D423" s="6" t="s">
        <v>5664</v>
      </c>
      <c r="E423" s="6" t="s">
        <v>1856</v>
      </c>
      <c r="F423" s="9">
        <v>1.82</v>
      </c>
      <c r="G423" s="6" t="s">
        <v>4805</v>
      </c>
      <c r="H423" s="7" t="s">
        <v>715</v>
      </c>
      <c r="I423" s="2"/>
    </row>
    <row r="424" spans="1:9" x14ac:dyDescent="0.3">
      <c r="A424" s="8">
        <v>422</v>
      </c>
      <c r="B424" s="6" t="s">
        <v>5665</v>
      </c>
      <c r="C424" s="6" t="s">
        <v>5666</v>
      </c>
      <c r="D424" s="6" t="s">
        <v>5667</v>
      </c>
      <c r="E424" s="6" t="s">
        <v>1856</v>
      </c>
      <c r="F424" s="9">
        <v>0.8</v>
      </c>
      <c r="G424" s="6" t="s">
        <v>4805</v>
      </c>
      <c r="H424" s="7" t="s">
        <v>715</v>
      </c>
      <c r="I424" s="2"/>
    </row>
    <row r="425" spans="1:9" x14ac:dyDescent="0.3">
      <c r="A425" s="8">
        <v>423</v>
      </c>
      <c r="B425" s="6" t="s">
        <v>5668</v>
      </c>
      <c r="C425" s="6" t="s">
        <v>5669</v>
      </c>
      <c r="D425" s="6" t="s">
        <v>5670</v>
      </c>
      <c r="E425" s="6" t="s">
        <v>1856</v>
      </c>
      <c r="F425" s="9">
        <v>0.4</v>
      </c>
      <c r="G425" s="6" t="s">
        <v>4805</v>
      </c>
      <c r="H425" s="7" t="s">
        <v>715</v>
      </c>
      <c r="I425" s="2"/>
    </row>
  </sheetData>
  <protectedRanges>
    <protectedRange sqref="B404" name="Range1_1_3_14_1_1"/>
    <protectedRange sqref="B405" name="Range1_1_3_16_1_1"/>
    <protectedRange sqref="B409" name="Range1_1_3_19_1_1"/>
    <protectedRange sqref="B410" name="Range1_1_3_21_2_1"/>
    <protectedRange password="CE88" sqref="D404" name="Range1_7_1_3_1"/>
    <protectedRange password="CE88" sqref="D423:D425" name="Range50_3_2_2_1_1_1"/>
    <protectedRange password="CE88" sqref="D423:D425" name="Range1_7_2_1_1_1_1_1"/>
    <protectedRange sqref="C402:C403" name="Range2_2_1_2_2_1"/>
    <protectedRange sqref="C407" name="Range2_1_1_2_4_3_1"/>
    <protectedRange sqref="C409" name="Range2_1_1_2_5_2_1"/>
    <protectedRange sqref="C410" name="Range2_1_1_2_6_2_1"/>
    <protectedRange sqref="C411" name="Range1_1_3_36_1_1"/>
    <protectedRange sqref="C412" name="Range2_1_1_2_11_1_1_1"/>
    <protectedRange sqref="E395" name="Range2_1_2_1_1_1"/>
    <protectedRange sqref="E404:E410" name="Range2_1_4_2_15_2"/>
    <protectedRange sqref="E411" name="Range2_1_4_2_15_1_1"/>
  </protectedRanges>
  <mergeCells count="1">
    <mergeCell ref="A1:I1"/>
  </mergeCells>
  <dataValidations count="1">
    <dataValidation type="decimal" operator="greaterThan" allowBlank="1" showInputMessage="1" showErrorMessage="1" sqref="F377:F412 F423:F425" xr:uid="{2EF7CA5B-8365-4651-9B10-62D090DEC9AA}">
      <formula1>0</formula1>
    </dataValidation>
  </dataValidation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F792B-0947-4D20-B05D-3A40B0CCCDD9}">
  <dimension ref="A1:J500"/>
  <sheetViews>
    <sheetView view="pageBreakPreview"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247" t="s">
        <v>53534</v>
      </c>
      <c r="C1" s="247"/>
      <c r="D1" s="247"/>
      <c r="E1" s="247"/>
      <c r="F1" s="247"/>
      <c r="G1" s="247"/>
      <c r="H1" s="247"/>
      <c r="I1" s="247"/>
    </row>
    <row r="2" spans="2:10" ht="87.75" customHeight="1" x14ac:dyDescent="0.4">
      <c r="B2" s="242" t="s">
        <v>1</v>
      </c>
      <c r="C2" s="20" t="s">
        <v>2</v>
      </c>
      <c r="D2" s="242" t="s">
        <v>3</v>
      </c>
      <c r="E2" s="20" t="s">
        <v>4</v>
      </c>
      <c r="F2" s="242" t="s">
        <v>5</v>
      </c>
      <c r="G2" s="242" t="s">
        <v>6</v>
      </c>
      <c r="H2" s="20" t="s">
        <v>7</v>
      </c>
      <c r="I2" s="21" t="s">
        <v>8</v>
      </c>
    </row>
    <row r="3" spans="2:10" ht="87.75" customHeight="1" x14ac:dyDescent="0.4">
      <c r="B3" s="342">
        <v>1</v>
      </c>
      <c r="C3" s="343" t="s">
        <v>53535</v>
      </c>
      <c r="D3" s="355" t="s">
        <v>53536</v>
      </c>
      <c r="E3" s="328" t="s">
        <v>53537</v>
      </c>
      <c r="F3" s="329" t="s">
        <v>53538</v>
      </c>
      <c r="G3" s="356">
        <v>1.8</v>
      </c>
      <c r="H3" s="23" t="s">
        <v>33635</v>
      </c>
      <c r="I3" s="25" t="s">
        <v>15</v>
      </c>
    </row>
    <row r="4" spans="2:10" ht="87.75" customHeight="1" x14ac:dyDescent="0.4">
      <c r="B4" s="342">
        <v>2</v>
      </c>
      <c r="C4" s="343" t="s">
        <v>53539</v>
      </c>
      <c r="D4" s="355" t="s">
        <v>53540</v>
      </c>
      <c r="E4" s="328" t="s">
        <v>53537</v>
      </c>
      <c r="F4" s="329" t="s">
        <v>53538</v>
      </c>
      <c r="G4" s="356">
        <v>1.8</v>
      </c>
      <c r="H4" s="23" t="s">
        <v>33635</v>
      </c>
      <c r="I4" s="25" t="s">
        <v>15</v>
      </c>
    </row>
    <row r="5" spans="2:10" ht="87.75" customHeight="1" x14ac:dyDescent="0.4">
      <c r="B5" s="342">
        <v>3</v>
      </c>
      <c r="C5" s="343" t="s">
        <v>53541</v>
      </c>
      <c r="D5" s="355" t="s">
        <v>53542</v>
      </c>
      <c r="E5" s="328" t="s">
        <v>53537</v>
      </c>
      <c r="F5" s="329" t="s">
        <v>53538</v>
      </c>
      <c r="G5" s="356">
        <v>2.5</v>
      </c>
      <c r="H5" s="23" t="s">
        <v>33635</v>
      </c>
      <c r="I5" s="25" t="s">
        <v>15</v>
      </c>
      <c r="J5" s="19">
        <v>3</v>
      </c>
    </row>
    <row r="6" spans="2:10" ht="87.75" customHeight="1" x14ac:dyDescent="0.4">
      <c r="B6" s="342">
        <v>4</v>
      </c>
      <c r="C6" s="343" t="s">
        <v>53543</v>
      </c>
      <c r="D6" s="355" t="s">
        <v>53544</v>
      </c>
      <c r="E6" s="328" t="s">
        <v>53537</v>
      </c>
      <c r="F6" s="329" t="s">
        <v>53538</v>
      </c>
      <c r="G6" s="356">
        <v>2</v>
      </c>
      <c r="H6" s="23" t="s">
        <v>33635</v>
      </c>
      <c r="I6" s="25" t="s">
        <v>15</v>
      </c>
      <c r="J6" s="19">
        <v>8</v>
      </c>
    </row>
    <row r="7" spans="2:10" ht="87.75" customHeight="1" x14ac:dyDescent="0.4">
      <c r="B7" s="342">
        <v>5</v>
      </c>
      <c r="C7" s="343" t="s">
        <v>53545</v>
      </c>
      <c r="D7" s="355" t="s">
        <v>53546</v>
      </c>
      <c r="E7" s="328" t="s">
        <v>53537</v>
      </c>
      <c r="F7" s="329" t="s">
        <v>53538</v>
      </c>
      <c r="G7" s="356">
        <v>1.8</v>
      </c>
      <c r="H7" s="23" t="s">
        <v>33635</v>
      </c>
      <c r="I7" s="25" t="s">
        <v>15</v>
      </c>
    </row>
    <row r="8" spans="2:10" ht="87.75" customHeight="1" x14ac:dyDescent="0.4">
      <c r="B8" s="342">
        <v>6</v>
      </c>
      <c r="C8" s="343" t="s">
        <v>53547</v>
      </c>
      <c r="D8" s="355" t="s">
        <v>53548</v>
      </c>
      <c r="E8" s="328" t="s">
        <v>53537</v>
      </c>
      <c r="F8" s="329" t="s">
        <v>53538</v>
      </c>
      <c r="G8" s="356">
        <v>2</v>
      </c>
      <c r="H8" s="23" t="s">
        <v>33635</v>
      </c>
      <c r="I8" s="25" t="s">
        <v>15</v>
      </c>
    </row>
    <row r="9" spans="2:10" ht="87.75" customHeight="1" x14ac:dyDescent="0.4">
      <c r="B9" s="342">
        <v>7</v>
      </c>
      <c r="C9" s="343" t="s">
        <v>53549</v>
      </c>
      <c r="D9" s="355" t="s">
        <v>53550</v>
      </c>
      <c r="E9" s="328" t="s">
        <v>53537</v>
      </c>
      <c r="F9" s="329" t="s">
        <v>53538</v>
      </c>
      <c r="G9" s="356">
        <v>2</v>
      </c>
      <c r="H9" s="23" t="s">
        <v>33635</v>
      </c>
      <c r="I9" s="25" t="s">
        <v>15</v>
      </c>
    </row>
    <row r="10" spans="2:10" ht="87.75" customHeight="1" x14ac:dyDescent="0.4">
      <c r="B10" s="342">
        <v>8</v>
      </c>
      <c r="C10" s="343" t="s">
        <v>53551</v>
      </c>
      <c r="D10" s="355" t="s">
        <v>53552</v>
      </c>
      <c r="E10" s="328" t="s">
        <v>53537</v>
      </c>
      <c r="F10" s="329" t="s">
        <v>53538</v>
      </c>
      <c r="G10" s="356">
        <v>2</v>
      </c>
      <c r="H10" s="23" t="s">
        <v>33635</v>
      </c>
      <c r="I10" s="25" t="s">
        <v>15</v>
      </c>
    </row>
    <row r="11" spans="2:10" ht="87.75" customHeight="1" x14ac:dyDescent="0.4">
      <c r="B11" s="342">
        <v>9</v>
      </c>
      <c r="C11" s="343" t="s">
        <v>53553</v>
      </c>
      <c r="D11" s="355" t="s">
        <v>53554</v>
      </c>
      <c r="E11" s="328" t="s">
        <v>53537</v>
      </c>
      <c r="F11" s="329" t="s">
        <v>53538</v>
      </c>
      <c r="G11" s="356">
        <v>1.5</v>
      </c>
      <c r="H11" s="23" t="s">
        <v>33635</v>
      </c>
      <c r="I11" s="25" t="s">
        <v>15</v>
      </c>
    </row>
    <row r="12" spans="2:10" ht="87.75" customHeight="1" x14ac:dyDescent="0.4">
      <c r="B12" s="342">
        <v>10</v>
      </c>
      <c r="C12" s="343" t="s">
        <v>53555</v>
      </c>
      <c r="D12" s="355" t="s">
        <v>53556</v>
      </c>
      <c r="E12" s="328" t="s">
        <v>53537</v>
      </c>
      <c r="F12" s="329" t="s">
        <v>53538</v>
      </c>
      <c r="G12" s="356">
        <v>1.5</v>
      </c>
      <c r="H12" s="23" t="s">
        <v>33635</v>
      </c>
      <c r="I12" s="25" t="s">
        <v>15</v>
      </c>
    </row>
    <row r="13" spans="2:10" ht="87.75" customHeight="1" x14ac:dyDescent="0.4">
      <c r="B13" s="342">
        <v>11</v>
      </c>
      <c r="C13" s="343" t="s">
        <v>53557</v>
      </c>
      <c r="D13" s="355" t="s">
        <v>53558</v>
      </c>
      <c r="E13" s="328" t="s">
        <v>53537</v>
      </c>
      <c r="F13" s="329" t="s">
        <v>53538</v>
      </c>
      <c r="G13" s="356">
        <v>2.5</v>
      </c>
      <c r="H13" s="23" t="s">
        <v>33635</v>
      </c>
      <c r="I13" s="25" t="s">
        <v>15</v>
      </c>
    </row>
    <row r="14" spans="2:10" ht="87.75" customHeight="1" x14ac:dyDescent="0.4">
      <c r="B14" s="342">
        <v>12</v>
      </c>
      <c r="C14" s="343" t="s">
        <v>53559</v>
      </c>
      <c r="D14" s="355" t="s">
        <v>53560</v>
      </c>
      <c r="E14" s="328" t="s">
        <v>53537</v>
      </c>
      <c r="F14" s="329" t="s">
        <v>53538</v>
      </c>
      <c r="G14" s="356">
        <v>1.8</v>
      </c>
      <c r="H14" s="23" t="s">
        <v>33635</v>
      </c>
      <c r="I14" s="25" t="s">
        <v>15</v>
      </c>
    </row>
    <row r="15" spans="2:10" ht="87.75" customHeight="1" x14ac:dyDescent="0.4">
      <c r="B15" s="342">
        <v>13</v>
      </c>
      <c r="C15" s="343" t="s">
        <v>53561</v>
      </c>
      <c r="D15" s="355" t="s">
        <v>53562</v>
      </c>
      <c r="E15" s="328" t="s">
        <v>53537</v>
      </c>
      <c r="F15" s="329" t="s">
        <v>53538</v>
      </c>
      <c r="G15" s="356">
        <v>2</v>
      </c>
      <c r="H15" s="23" t="s">
        <v>33635</v>
      </c>
      <c r="I15" s="25" t="s">
        <v>15</v>
      </c>
    </row>
    <row r="16" spans="2:10" ht="87.75" customHeight="1" x14ac:dyDescent="0.4">
      <c r="B16" s="342">
        <v>14</v>
      </c>
      <c r="C16" s="343" t="s">
        <v>53563</v>
      </c>
      <c r="D16" s="355" t="s">
        <v>53564</v>
      </c>
      <c r="E16" s="328" t="s">
        <v>53537</v>
      </c>
      <c r="F16" s="329" t="s">
        <v>53538</v>
      </c>
      <c r="G16" s="356">
        <v>2</v>
      </c>
      <c r="H16" s="23" t="s">
        <v>33635</v>
      </c>
      <c r="I16" s="25" t="s">
        <v>15</v>
      </c>
    </row>
    <row r="17" spans="2:9" ht="87.75" customHeight="1" x14ac:dyDescent="0.4">
      <c r="B17" s="342">
        <v>15</v>
      </c>
      <c r="C17" s="343" t="s">
        <v>53565</v>
      </c>
      <c r="D17" s="355" t="s">
        <v>53566</v>
      </c>
      <c r="E17" s="328" t="s">
        <v>53537</v>
      </c>
      <c r="F17" s="329" t="s">
        <v>53538</v>
      </c>
      <c r="G17" s="356">
        <v>1.8</v>
      </c>
      <c r="H17" s="23" t="s">
        <v>33635</v>
      </c>
      <c r="I17" s="25" t="s">
        <v>15</v>
      </c>
    </row>
    <row r="18" spans="2:9" ht="87.75" customHeight="1" x14ac:dyDescent="0.4">
      <c r="B18" s="342">
        <v>16</v>
      </c>
      <c r="C18" s="343" t="s">
        <v>53567</v>
      </c>
      <c r="D18" s="355" t="s">
        <v>53562</v>
      </c>
      <c r="E18" s="328" t="s">
        <v>53537</v>
      </c>
      <c r="F18" s="329" t="s">
        <v>53538</v>
      </c>
      <c r="G18" s="356">
        <v>1.8</v>
      </c>
      <c r="H18" s="23" t="s">
        <v>33635</v>
      </c>
      <c r="I18" s="25" t="s">
        <v>15</v>
      </c>
    </row>
    <row r="19" spans="2:9" ht="87.75" customHeight="1" x14ac:dyDescent="0.4">
      <c r="B19" s="342">
        <v>17</v>
      </c>
      <c r="C19" s="343" t="s">
        <v>53568</v>
      </c>
      <c r="D19" s="355" t="s">
        <v>53566</v>
      </c>
      <c r="E19" s="328" t="s">
        <v>53537</v>
      </c>
      <c r="F19" s="329" t="s">
        <v>53538</v>
      </c>
      <c r="G19" s="356">
        <v>2.5</v>
      </c>
      <c r="H19" s="23" t="s">
        <v>33635</v>
      </c>
      <c r="I19" s="25" t="s">
        <v>15</v>
      </c>
    </row>
    <row r="20" spans="2:9" ht="87.75" customHeight="1" x14ac:dyDescent="0.4">
      <c r="B20" s="342">
        <v>18</v>
      </c>
      <c r="C20" s="343" t="s">
        <v>53569</v>
      </c>
      <c r="D20" s="355" t="s">
        <v>53570</v>
      </c>
      <c r="E20" s="328" t="s">
        <v>53537</v>
      </c>
      <c r="F20" s="329" t="s">
        <v>53538</v>
      </c>
      <c r="G20" s="356">
        <v>1.5</v>
      </c>
      <c r="H20" s="23" t="s">
        <v>33635</v>
      </c>
      <c r="I20" s="25" t="s">
        <v>15</v>
      </c>
    </row>
    <row r="21" spans="2:9" ht="87.75" customHeight="1" x14ac:dyDescent="0.4">
      <c r="B21" s="342">
        <v>19</v>
      </c>
      <c r="C21" s="343" t="s">
        <v>53571</v>
      </c>
      <c r="D21" s="355" t="s">
        <v>53572</v>
      </c>
      <c r="E21" s="328" t="s">
        <v>53537</v>
      </c>
      <c r="F21" s="329" t="s">
        <v>53538</v>
      </c>
      <c r="G21" s="356">
        <v>1.5</v>
      </c>
      <c r="H21" s="23" t="s">
        <v>33635</v>
      </c>
      <c r="I21" s="25" t="s">
        <v>15</v>
      </c>
    </row>
    <row r="22" spans="2:9" ht="87.75" customHeight="1" x14ac:dyDescent="0.4">
      <c r="B22" s="342">
        <v>20</v>
      </c>
      <c r="C22" s="343" t="s">
        <v>53573</v>
      </c>
      <c r="D22" s="355" t="s">
        <v>53574</v>
      </c>
      <c r="E22" s="328" t="s">
        <v>53537</v>
      </c>
      <c r="F22" s="329" t="s">
        <v>53538</v>
      </c>
      <c r="G22" s="356">
        <v>1.5</v>
      </c>
      <c r="H22" s="23" t="s">
        <v>33635</v>
      </c>
      <c r="I22" s="25" t="s">
        <v>15</v>
      </c>
    </row>
    <row r="23" spans="2:9" ht="87.75" customHeight="1" x14ac:dyDescent="0.4">
      <c r="B23" s="342">
        <v>21</v>
      </c>
      <c r="C23" s="343" t="s">
        <v>53575</v>
      </c>
      <c r="D23" s="355" t="s">
        <v>53576</v>
      </c>
      <c r="E23" s="328" t="s">
        <v>53537</v>
      </c>
      <c r="F23" s="329" t="s">
        <v>53538</v>
      </c>
      <c r="G23" s="356">
        <v>2</v>
      </c>
      <c r="H23" s="23" t="s">
        <v>33635</v>
      </c>
      <c r="I23" s="25" t="s">
        <v>15</v>
      </c>
    </row>
    <row r="24" spans="2:9" ht="87.75" customHeight="1" x14ac:dyDescent="0.4">
      <c r="B24" s="342">
        <v>22</v>
      </c>
      <c r="C24" s="343" t="s">
        <v>53577</v>
      </c>
      <c r="D24" s="355" t="s">
        <v>53578</v>
      </c>
      <c r="E24" s="328" t="s">
        <v>53537</v>
      </c>
      <c r="F24" s="329" t="s">
        <v>53538</v>
      </c>
      <c r="G24" s="356">
        <v>2</v>
      </c>
      <c r="H24" s="23" t="s">
        <v>33635</v>
      </c>
      <c r="I24" s="25" t="s">
        <v>15</v>
      </c>
    </row>
    <row r="25" spans="2:9" ht="87.75" customHeight="1" x14ac:dyDescent="0.4">
      <c r="B25" s="342">
        <v>23</v>
      </c>
      <c r="C25" s="343" t="s">
        <v>53579</v>
      </c>
      <c r="D25" s="355" t="s">
        <v>53574</v>
      </c>
      <c r="E25" s="328" t="s">
        <v>53537</v>
      </c>
      <c r="F25" s="329" t="s">
        <v>53538</v>
      </c>
      <c r="G25" s="356">
        <v>2</v>
      </c>
      <c r="H25" s="23" t="s">
        <v>33635</v>
      </c>
      <c r="I25" s="25" t="s">
        <v>15</v>
      </c>
    </row>
    <row r="26" spans="2:9" ht="87.75" customHeight="1" x14ac:dyDescent="0.4">
      <c r="B26" s="342">
        <v>24</v>
      </c>
      <c r="C26" s="343" t="s">
        <v>53580</v>
      </c>
      <c r="D26" s="355" t="s">
        <v>53581</v>
      </c>
      <c r="E26" s="328" t="s">
        <v>53537</v>
      </c>
      <c r="F26" s="329" t="s">
        <v>53538</v>
      </c>
      <c r="G26" s="356">
        <v>2</v>
      </c>
      <c r="H26" s="23" t="s">
        <v>33635</v>
      </c>
      <c r="I26" s="25" t="s">
        <v>15</v>
      </c>
    </row>
    <row r="27" spans="2:9" ht="87.75" customHeight="1" x14ac:dyDescent="0.4">
      <c r="B27" s="342">
        <v>25</v>
      </c>
      <c r="C27" s="343" t="s">
        <v>53582</v>
      </c>
      <c r="D27" s="355" t="s">
        <v>53583</v>
      </c>
      <c r="E27" s="328" t="s">
        <v>53537</v>
      </c>
      <c r="F27" s="329" t="s">
        <v>53538</v>
      </c>
      <c r="G27" s="356">
        <v>1.8</v>
      </c>
      <c r="H27" s="23" t="s">
        <v>33635</v>
      </c>
      <c r="I27" s="25" t="s">
        <v>15</v>
      </c>
    </row>
    <row r="28" spans="2:9" ht="87.75" customHeight="1" x14ac:dyDescent="0.4">
      <c r="B28" s="342">
        <v>26</v>
      </c>
      <c r="C28" s="343" t="s">
        <v>53584</v>
      </c>
      <c r="D28" s="355" t="s">
        <v>53583</v>
      </c>
      <c r="E28" s="328" t="s">
        <v>53537</v>
      </c>
      <c r="F28" s="329" t="s">
        <v>53538</v>
      </c>
      <c r="G28" s="356">
        <v>1.8</v>
      </c>
      <c r="H28" s="23" t="s">
        <v>33635</v>
      </c>
      <c r="I28" s="25" t="s">
        <v>15</v>
      </c>
    </row>
    <row r="29" spans="2:9" ht="87.75" customHeight="1" x14ac:dyDescent="0.4">
      <c r="B29" s="342">
        <v>27</v>
      </c>
      <c r="C29" s="343" t="s">
        <v>53585</v>
      </c>
      <c r="D29" s="355" t="s">
        <v>53586</v>
      </c>
      <c r="E29" s="328" t="s">
        <v>53537</v>
      </c>
      <c r="F29" s="329" t="s">
        <v>53538</v>
      </c>
      <c r="G29" s="356">
        <v>2</v>
      </c>
      <c r="H29" s="23" t="s">
        <v>33635</v>
      </c>
      <c r="I29" s="25" t="s">
        <v>15</v>
      </c>
    </row>
    <row r="30" spans="2:9" ht="87.75" customHeight="1" x14ac:dyDescent="0.4">
      <c r="B30" s="342">
        <v>28</v>
      </c>
      <c r="C30" s="343" t="s">
        <v>53579</v>
      </c>
      <c r="D30" s="355" t="s">
        <v>53587</v>
      </c>
      <c r="E30" s="328" t="s">
        <v>53537</v>
      </c>
      <c r="F30" s="329" t="s">
        <v>53538</v>
      </c>
      <c r="G30" s="356">
        <v>1.5</v>
      </c>
      <c r="H30" s="23" t="s">
        <v>33635</v>
      </c>
      <c r="I30" s="25" t="s">
        <v>15</v>
      </c>
    </row>
    <row r="31" spans="2:9" ht="87.75" customHeight="1" x14ac:dyDescent="0.4">
      <c r="B31" s="342">
        <v>29</v>
      </c>
      <c r="C31" s="346" t="s">
        <v>53588</v>
      </c>
      <c r="D31" s="355" t="s">
        <v>53589</v>
      </c>
      <c r="E31" s="328" t="s">
        <v>53537</v>
      </c>
      <c r="F31" s="329" t="s">
        <v>53538</v>
      </c>
      <c r="G31" s="356">
        <v>2</v>
      </c>
      <c r="H31" s="23" t="s">
        <v>33635</v>
      </c>
      <c r="I31" s="25" t="s">
        <v>15</v>
      </c>
    </row>
    <row r="32" spans="2:9" ht="87.75" customHeight="1" x14ac:dyDescent="0.4">
      <c r="B32" s="342">
        <v>30</v>
      </c>
      <c r="C32" s="346" t="s">
        <v>53590</v>
      </c>
      <c r="D32" s="355" t="s">
        <v>53591</v>
      </c>
      <c r="E32" s="328" t="s">
        <v>53537</v>
      </c>
      <c r="F32" s="329" t="s">
        <v>53538</v>
      </c>
      <c r="G32" s="356">
        <v>1.5</v>
      </c>
      <c r="H32" s="23" t="s">
        <v>33635</v>
      </c>
      <c r="I32" s="25" t="s">
        <v>15</v>
      </c>
    </row>
    <row r="33" spans="2:10" ht="87.75" customHeight="1" x14ac:dyDescent="0.4">
      <c r="B33" s="342">
        <v>31</v>
      </c>
      <c r="C33" s="346" t="s">
        <v>53592</v>
      </c>
      <c r="D33" s="355" t="s">
        <v>53593</v>
      </c>
      <c r="E33" s="328" t="s">
        <v>53537</v>
      </c>
      <c r="F33" s="329" t="s">
        <v>53538</v>
      </c>
      <c r="G33" s="356">
        <v>2</v>
      </c>
      <c r="H33" s="23" t="s">
        <v>33635</v>
      </c>
      <c r="I33" s="25" t="s">
        <v>15</v>
      </c>
    </row>
    <row r="34" spans="2:10" ht="87.75" customHeight="1" x14ac:dyDescent="0.4">
      <c r="B34" s="342">
        <v>32</v>
      </c>
      <c r="C34" s="346" t="s">
        <v>53594</v>
      </c>
      <c r="D34" s="355" t="s">
        <v>53595</v>
      </c>
      <c r="E34" s="328" t="s">
        <v>53537</v>
      </c>
      <c r="F34" s="329" t="s">
        <v>53538</v>
      </c>
      <c r="G34" s="356">
        <v>1.8</v>
      </c>
      <c r="H34" s="23" t="s">
        <v>33635</v>
      </c>
      <c r="I34" s="25" t="s">
        <v>15</v>
      </c>
    </row>
    <row r="35" spans="2:10" ht="87.75" customHeight="1" x14ac:dyDescent="0.4">
      <c r="B35" s="342">
        <v>33</v>
      </c>
      <c r="C35" s="346" t="s">
        <v>53596</v>
      </c>
      <c r="D35" s="355" t="s">
        <v>53597</v>
      </c>
      <c r="E35" s="328" t="s">
        <v>53537</v>
      </c>
      <c r="F35" s="329" t="s">
        <v>53538</v>
      </c>
      <c r="G35" s="356">
        <v>2.5</v>
      </c>
      <c r="H35" s="23" t="s">
        <v>33635</v>
      </c>
      <c r="I35" s="25" t="s">
        <v>15</v>
      </c>
    </row>
    <row r="36" spans="2:10" ht="87.75" customHeight="1" x14ac:dyDescent="0.4">
      <c r="B36" s="342">
        <v>34</v>
      </c>
      <c r="C36" s="346" t="s">
        <v>53598</v>
      </c>
      <c r="D36" s="355" t="s">
        <v>53594</v>
      </c>
      <c r="E36" s="328" t="s">
        <v>53537</v>
      </c>
      <c r="F36" s="329" t="s">
        <v>53538</v>
      </c>
      <c r="G36" s="356">
        <v>1.8</v>
      </c>
      <c r="H36" s="23" t="s">
        <v>33635</v>
      </c>
      <c r="I36" s="25" t="s">
        <v>15</v>
      </c>
    </row>
    <row r="37" spans="2:10" ht="87.75" customHeight="1" x14ac:dyDescent="0.4">
      <c r="B37" s="342">
        <v>35</v>
      </c>
      <c r="C37" s="346" t="s">
        <v>53599</v>
      </c>
      <c r="D37" s="355" t="s">
        <v>53600</v>
      </c>
      <c r="E37" s="328" t="s">
        <v>53537</v>
      </c>
      <c r="F37" s="329" t="s">
        <v>53538</v>
      </c>
      <c r="G37" s="356">
        <v>2</v>
      </c>
      <c r="H37" s="23" t="s">
        <v>33635</v>
      </c>
      <c r="I37" s="25" t="s">
        <v>15</v>
      </c>
    </row>
    <row r="38" spans="2:10" ht="87.75" customHeight="1" x14ac:dyDescent="0.4">
      <c r="B38" s="342">
        <v>36</v>
      </c>
      <c r="C38" s="346" t="s">
        <v>53601</v>
      </c>
      <c r="D38" s="355" t="s">
        <v>53602</v>
      </c>
      <c r="E38" s="328" t="s">
        <v>53537</v>
      </c>
      <c r="F38" s="329" t="s">
        <v>53538</v>
      </c>
      <c r="G38" s="356">
        <v>2</v>
      </c>
      <c r="H38" s="23" t="s">
        <v>33635</v>
      </c>
      <c r="I38" s="25" t="s">
        <v>15</v>
      </c>
      <c r="J38" s="19">
        <v>1</v>
      </c>
    </row>
    <row r="39" spans="2:10" ht="87.75" customHeight="1" x14ac:dyDescent="0.4">
      <c r="B39" s="342">
        <v>37</v>
      </c>
      <c r="C39" s="346" t="s">
        <v>53603</v>
      </c>
      <c r="D39" s="355" t="s">
        <v>53604</v>
      </c>
      <c r="E39" s="328" t="s">
        <v>53537</v>
      </c>
      <c r="F39" s="329" t="s">
        <v>53538</v>
      </c>
      <c r="G39" s="356">
        <v>1.8</v>
      </c>
      <c r="H39" s="23" t="s">
        <v>33635</v>
      </c>
      <c r="I39" s="25" t="s">
        <v>15</v>
      </c>
    </row>
    <row r="40" spans="2:10" ht="87.75" customHeight="1" x14ac:dyDescent="0.4">
      <c r="B40" s="342">
        <v>38</v>
      </c>
      <c r="C40" s="346" t="s">
        <v>38653</v>
      </c>
      <c r="D40" s="355" t="s">
        <v>53605</v>
      </c>
      <c r="E40" s="328" t="s">
        <v>53537</v>
      </c>
      <c r="F40" s="329" t="s">
        <v>53538</v>
      </c>
      <c r="G40" s="356">
        <v>2</v>
      </c>
      <c r="H40" s="23" t="s">
        <v>33635</v>
      </c>
      <c r="I40" s="25" t="s">
        <v>15</v>
      </c>
    </row>
    <row r="41" spans="2:10" ht="87.75" customHeight="1" x14ac:dyDescent="0.4">
      <c r="B41" s="342">
        <v>39</v>
      </c>
      <c r="C41" s="346" t="s">
        <v>53606</v>
      </c>
      <c r="D41" s="355" t="s">
        <v>53607</v>
      </c>
      <c r="E41" s="328" t="s">
        <v>53537</v>
      </c>
      <c r="F41" s="329" t="s">
        <v>53538</v>
      </c>
      <c r="G41" s="356">
        <v>1.8</v>
      </c>
      <c r="H41" s="23" t="s">
        <v>33635</v>
      </c>
      <c r="I41" s="25" t="s">
        <v>15</v>
      </c>
    </row>
    <row r="42" spans="2:10" ht="87.75" customHeight="1" x14ac:dyDescent="0.4">
      <c r="B42" s="342">
        <v>40</v>
      </c>
      <c r="C42" s="346" t="s">
        <v>53608</v>
      </c>
      <c r="D42" s="355" t="s">
        <v>53609</v>
      </c>
      <c r="E42" s="328" t="s">
        <v>53537</v>
      </c>
      <c r="F42" s="329" t="s">
        <v>53538</v>
      </c>
      <c r="G42" s="356">
        <v>1.5</v>
      </c>
      <c r="H42" s="23" t="s">
        <v>33635</v>
      </c>
      <c r="I42" s="25" t="s">
        <v>15</v>
      </c>
    </row>
    <row r="43" spans="2:10" ht="87.75" customHeight="1" x14ac:dyDescent="0.4">
      <c r="B43" s="342">
        <v>41</v>
      </c>
      <c r="C43" s="346" t="s">
        <v>53610</v>
      </c>
      <c r="D43" s="355" t="s">
        <v>53611</v>
      </c>
      <c r="E43" s="328" t="s">
        <v>53537</v>
      </c>
      <c r="F43" s="329" t="s">
        <v>53538</v>
      </c>
      <c r="G43" s="356">
        <v>2</v>
      </c>
      <c r="H43" s="23" t="s">
        <v>33635</v>
      </c>
      <c r="I43" s="25" t="s">
        <v>15</v>
      </c>
    </row>
    <row r="44" spans="2:10" ht="87.75" customHeight="1" x14ac:dyDescent="0.4">
      <c r="B44" s="342">
        <v>42</v>
      </c>
      <c r="C44" s="346" t="s">
        <v>53612</v>
      </c>
      <c r="D44" s="355" t="s">
        <v>53613</v>
      </c>
      <c r="E44" s="328" t="s">
        <v>53537</v>
      </c>
      <c r="F44" s="329" t="s">
        <v>53538</v>
      </c>
      <c r="G44" s="356">
        <v>1.8</v>
      </c>
      <c r="H44" s="23" t="s">
        <v>33635</v>
      </c>
      <c r="I44" s="25" t="s">
        <v>15</v>
      </c>
    </row>
    <row r="45" spans="2:10" ht="87.75" customHeight="1" x14ac:dyDescent="0.4">
      <c r="B45" s="342">
        <v>43</v>
      </c>
      <c r="C45" s="346" t="s">
        <v>53614</v>
      </c>
      <c r="D45" s="355" t="s">
        <v>53615</v>
      </c>
      <c r="E45" s="328" t="s">
        <v>53537</v>
      </c>
      <c r="F45" s="329" t="s">
        <v>53538</v>
      </c>
      <c r="G45" s="356">
        <v>2</v>
      </c>
      <c r="H45" s="23" t="s">
        <v>33635</v>
      </c>
      <c r="I45" s="25" t="s">
        <v>15</v>
      </c>
    </row>
    <row r="46" spans="2:10" ht="87.75" customHeight="1" x14ac:dyDescent="0.4">
      <c r="B46" s="342">
        <v>44</v>
      </c>
      <c r="C46" s="346" t="s">
        <v>53616</v>
      </c>
      <c r="D46" s="355" t="s">
        <v>53617</v>
      </c>
      <c r="E46" s="328" t="s">
        <v>53537</v>
      </c>
      <c r="F46" s="329" t="s">
        <v>53538</v>
      </c>
      <c r="G46" s="356">
        <v>2</v>
      </c>
      <c r="H46" s="23" t="s">
        <v>33635</v>
      </c>
      <c r="I46" s="25" t="s">
        <v>15</v>
      </c>
    </row>
    <row r="47" spans="2:10" ht="87.75" customHeight="1" x14ac:dyDescent="0.4">
      <c r="B47" s="342">
        <v>45</v>
      </c>
      <c r="C47" s="347" t="s">
        <v>53618</v>
      </c>
      <c r="D47" s="355" t="s">
        <v>53619</v>
      </c>
      <c r="E47" s="328" t="s">
        <v>53537</v>
      </c>
      <c r="F47" s="329" t="s">
        <v>53538</v>
      </c>
      <c r="G47" s="356">
        <v>2</v>
      </c>
      <c r="H47" s="23" t="s">
        <v>33635</v>
      </c>
      <c r="I47" s="25" t="s">
        <v>15</v>
      </c>
    </row>
    <row r="48" spans="2:10" ht="87.75" customHeight="1" x14ac:dyDescent="0.4">
      <c r="B48" s="342">
        <v>46</v>
      </c>
      <c r="C48" s="347" t="s">
        <v>53620</v>
      </c>
      <c r="D48" s="355" t="s">
        <v>53621</v>
      </c>
      <c r="E48" s="328" t="s">
        <v>53537</v>
      </c>
      <c r="F48" s="329" t="s">
        <v>53538</v>
      </c>
      <c r="G48" s="356">
        <v>1.8</v>
      </c>
      <c r="H48" s="23" t="s">
        <v>33635</v>
      </c>
      <c r="I48" s="25" t="s">
        <v>15</v>
      </c>
    </row>
    <row r="49" spans="2:9" ht="87.75" customHeight="1" x14ac:dyDescent="0.4">
      <c r="B49" s="342">
        <v>47</v>
      </c>
      <c r="C49" s="347" t="s">
        <v>53622</v>
      </c>
      <c r="D49" s="355" t="s">
        <v>53623</v>
      </c>
      <c r="E49" s="328" t="s">
        <v>53537</v>
      </c>
      <c r="F49" s="329" t="s">
        <v>53538</v>
      </c>
      <c r="G49" s="356">
        <v>1.8</v>
      </c>
      <c r="H49" s="23" t="s">
        <v>33635</v>
      </c>
      <c r="I49" s="25" t="s">
        <v>15</v>
      </c>
    </row>
    <row r="50" spans="2:9" ht="87.75" customHeight="1" x14ac:dyDescent="0.4">
      <c r="B50" s="342">
        <v>48</v>
      </c>
      <c r="C50" s="347" t="s">
        <v>53624</v>
      </c>
      <c r="D50" s="355" t="s">
        <v>53625</v>
      </c>
      <c r="E50" s="328" t="s">
        <v>53537</v>
      </c>
      <c r="F50" s="329" t="s">
        <v>53538</v>
      </c>
      <c r="G50" s="356">
        <v>2.5</v>
      </c>
      <c r="H50" s="23" t="s">
        <v>33635</v>
      </c>
      <c r="I50" s="25" t="s">
        <v>15</v>
      </c>
    </row>
    <row r="51" spans="2:9" ht="87.75" customHeight="1" x14ac:dyDescent="0.4">
      <c r="B51" s="342">
        <v>49</v>
      </c>
      <c r="C51" s="347" t="s">
        <v>53626</v>
      </c>
      <c r="D51" s="355" t="s">
        <v>53627</v>
      </c>
      <c r="E51" s="328" t="s">
        <v>53537</v>
      </c>
      <c r="F51" s="329" t="s">
        <v>53538</v>
      </c>
      <c r="G51" s="356">
        <v>2.5</v>
      </c>
      <c r="H51" s="23" t="s">
        <v>33635</v>
      </c>
      <c r="I51" s="25" t="s">
        <v>15</v>
      </c>
    </row>
    <row r="52" spans="2:9" ht="87.75" customHeight="1" x14ac:dyDescent="0.4">
      <c r="B52" s="342">
        <v>50</v>
      </c>
      <c r="C52" s="347" t="s">
        <v>53628</v>
      </c>
      <c r="D52" s="355" t="s">
        <v>53629</v>
      </c>
      <c r="E52" s="328" t="s">
        <v>53537</v>
      </c>
      <c r="F52" s="329" t="s">
        <v>53538</v>
      </c>
      <c r="G52" s="356">
        <v>1.8</v>
      </c>
      <c r="H52" s="23" t="s">
        <v>33635</v>
      </c>
      <c r="I52" s="25" t="s">
        <v>15</v>
      </c>
    </row>
    <row r="53" spans="2:9" ht="87.75" customHeight="1" x14ac:dyDescent="0.4">
      <c r="B53" s="342">
        <v>51</v>
      </c>
      <c r="C53" s="347" t="s">
        <v>53630</v>
      </c>
      <c r="D53" s="355" t="s">
        <v>53631</v>
      </c>
      <c r="E53" s="328" t="s">
        <v>53537</v>
      </c>
      <c r="F53" s="329" t="s">
        <v>53538</v>
      </c>
      <c r="G53" s="356">
        <v>1.5</v>
      </c>
      <c r="H53" s="23" t="s">
        <v>33635</v>
      </c>
      <c r="I53" s="25" t="s">
        <v>15</v>
      </c>
    </row>
    <row r="54" spans="2:9" ht="87.75" customHeight="1" x14ac:dyDescent="0.4">
      <c r="B54" s="342">
        <v>52</v>
      </c>
      <c r="C54" s="347" t="s">
        <v>53632</v>
      </c>
      <c r="D54" s="355" t="s">
        <v>53633</v>
      </c>
      <c r="E54" s="328" t="s">
        <v>53537</v>
      </c>
      <c r="F54" s="329" t="s">
        <v>53538</v>
      </c>
      <c r="G54" s="356">
        <v>1.5</v>
      </c>
      <c r="H54" s="23" t="s">
        <v>33635</v>
      </c>
      <c r="I54" s="25" t="s">
        <v>15</v>
      </c>
    </row>
    <row r="55" spans="2:9" ht="87.75" customHeight="1" x14ac:dyDescent="0.4">
      <c r="B55" s="342">
        <v>53</v>
      </c>
      <c r="C55" s="347" t="s">
        <v>38663</v>
      </c>
      <c r="D55" s="355" t="s">
        <v>53634</v>
      </c>
      <c r="E55" s="328" t="s">
        <v>53537</v>
      </c>
      <c r="F55" s="329" t="s">
        <v>53538</v>
      </c>
      <c r="G55" s="356">
        <v>2.5</v>
      </c>
      <c r="H55" s="23" t="s">
        <v>33635</v>
      </c>
      <c r="I55" s="25" t="s">
        <v>15</v>
      </c>
    </row>
    <row r="56" spans="2:9" ht="87.75" customHeight="1" x14ac:dyDescent="0.4">
      <c r="B56" s="342">
        <v>54</v>
      </c>
      <c r="C56" s="347" t="s">
        <v>53635</v>
      </c>
      <c r="D56" s="355" t="s">
        <v>53636</v>
      </c>
      <c r="E56" s="328" t="s">
        <v>53537</v>
      </c>
      <c r="F56" s="329" t="s">
        <v>53538</v>
      </c>
      <c r="G56" s="356">
        <v>2.5</v>
      </c>
      <c r="H56" s="23" t="s">
        <v>33635</v>
      </c>
      <c r="I56" s="25" t="s">
        <v>15</v>
      </c>
    </row>
    <row r="57" spans="2:9" ht="87.75" customHeight="1" x14ac:dyDescent="0.4">
      <c r="B57" s="342">
        <v>55</v>
      </c>
      <c r="C57" s="346" t="s">
        <v>53637</v>
      </c>
      <c r="D57" s="355" t="s">
        <v>53638</v>
      </c>
      <c r="E57" s="328" t="s">
        <v>53537</v>
      </c>
      <c r="F57" s="329" t="s">
        <v>53538</v>
      </c>
      <c r="G57" s="356">
        <v>2.5</v>
      </c>
      <c r="H57" s="23" t="s">
        <v>33635</v>
      </c>
      <c r="I57" s="25" t="s">
        <v>15</v>
      </c>
    </row>
    <row r="58" spans="2:9" ht="87.75" customHeight="1" x14ac:dyDescent="0.4">
      <c r="B58" s="342">
        <v>56</v>
      </c>
      <c r="C58" s="346" t="s">
        <v>53639</v>
      </c>
      <c r="D58" s="355" t="s">
        <v>53640</v>
      </c>
      <c r="E58" s="328" t="s">
        <v>53537</v>
      </c>
      <c r="F58" s="329" t="s">
        <v>53538</v>
      </c>
      <c r="G58" s="356">
        <v>2.5</v>
      </c>
      <c r="H58" s="23" t="s">
        <v>33635</v>
      </c>
      <c r="I58" s="25" t="s">
        <v>15</v>
      </c>
    </row>
    <row r="59" spans="2:9" ht="87.75" customHeight="1" x14ac:dyDescent="0.4">
      <c r="B59" s="342">
        <v>57</v>
      </c>
      <c r="C59" s="346" t="s">
        <v>53641</v>
      </c>
      <c r="D59" s="355" t="s">
        <v>53642</v>
      </c>
      <c r="E59" s="328" t="s">
        <v>53537</v>
      </c>
      <c r="F59" s="329" t="s">
        <v>53538</v>
      </c>
      <c r="G59" s="356">
        <v>2</v>
      </c>
      <c r="H59" s="23" t="s">
        <v>33635</v>
      </c>
      <c r="I59" s="25" t="s">
        <v>15</v>
      </c>
    </row>
    <row r="60" spans="2:9" ht="87.75" customHeight="1" x14ac:dyDescent="0.4">
      <c r="B60" s="342">
        <v>58</v>
      </c>
      <c r="C60" s="346" t="s">
        <v>53643</v>
      </c>
      <c r="D60" s="355" t="s">
        <v>53644</v>
      </c>
      <c r="E60" s="328" t="s">
        <v>53537</v>
      </c>
      <c r="F60" s="329" t="s">
        <v>53538</v>
      </c>
      <c r="G60" s="356">
        <v>2</v>
      </c>
      <c r="H60" s="23" t="s">
        <v>33635</v>
      </c>
      <c r="I60" s="25" t="s">
        <v>15</v>
      </c>
    </row>
    <row r="61" spans="2:9" ht="87.75" customHeight="1" x14ac:dyDescent="0.4">
      <c r="B61" s="342">
        <v>59</v>
      </c>
      <c r="C61" s="346" t="s">
        <v>53645</v>
      </c>
      <c r="D61" s="355" t="s">
        <v>53646</v>
      </c>
      <c r="E61" s="328" t="s">
        <v>53537</v>
      </c>
      <c r="F61" s="329" t="s">
        <v>53538</v>
      </c>
      <c r="G61" s="356">
        <v>2</v>
      </c>
      <c r="H61" s="23" t="s">
        <v>33635</v>
      </c>
      <c r="I61" s="25" t="s">
        <v>15</v>
      </c>
    </row>
    <row r="62" spans="2:9" ht="87.75" customHeight="1" x14ac:dyDescent="0.4">
      <c r="B62" s="342">
        <v>60</v>
      </c>
      <c r="C62" s="346" t="s">
        <v>53633</v>
      </c>
      <c r="D62" s="355" t="s">
        <v>53647</v>
      </c>
      <c r="E62" s="328" t="s">
        <v>53537</v>
      </c>
      <c r="F62" s="329" t="s">
        <v>53538</v>
      </c>
      <c r="G62" s="356">
        <v>1.8</v>
      </c>
      <c r="H62" s="23" t="s">
        <v>33635</v>
      </c>
      <c r="I62" s="25" t="s">
        <v>15</v>
      </c>
    </row>
    <row r="63" spans="2:9" ht="87.75" customHeight="1" x14ac:dyDescent="0.4">
      <c r="B63" s="342">
        <v>61</v>
      </c>
      <c r="C63" s="346" t="s">
        <v>53648</v>
      </c>
      <c r="D63" s="355" t="s">
        <v>53649</v>
      </c>
      <c r="E63" s="328" t="s">
        <v>53537</v>
      </c>
      <c r="F63" s="329" t="s">
        <v>53538</v>
      </c>
      <c r="G63" s="356">
        <v>1.5</v>
      </c>
      <c r="H63" s="23" t="s">
        <v>33635</v>
      </c>
      <c r="I63" s="25" t="s">
        <v>15</v>
      </c>
    </row>
    <row r="64" spans="2:9" ht="87.75" customHeight="1" x14ac:dyDescent="0.4">
      <c r="B64" s="342">
        <v>62</v>
      </c>
      <c r="C64" s="346" t="s">
        <v>53650</v>
      </c>
      <c r="D64" s="355" t="s">
        <v>53651</v>
      </c>
      <c r="E64" s="328" t="s">
        <v>53537</v>
      </c>
      <c r="F64" s="329" t="s">
        <v>53538</v>
      </c>
      <c r="G64" s="356">
        <v>2</v>
      </c>
      <c r="H64" s="23" t="s">
        <v>33635</v>
      </c>
      <c r="I64" s="25" t="s">
        <v>15</v>
      </c>
    </row>
    <row r="65" spans="2:9" ht="87.75" customHeight="1" x14ac:dyDescent="0.4">
      <c r="B65" s="342">
        <v>63</v>
      </c>
      <c r="C65" s="346" t="s">
        <v>53652</v>
      </c>
      <c r="D65" s="355" t="s">
        <v>53653</v>
      </c>
      <c r="E65" s="328" t="s">
        <v>53537</v>
      </c>
      <c r="F65" s="329" t="s">
        <v>53538</v>
      </c>
      <c r="G65" s="356">
        <v>2.5</v>
      </c>
      <c r="H65" s="23" t="s">
        <v>33635</v>
      </c>
      <c r="I65" s="25" t="s">
        <v>15</v>
      </c>
    </row>
    <row r="66" spans="2:9" ht="87.75" customHeight="1" x14ac:dyDescent="0.4">
      <c r="B66" s="342">
        <v>64</v>
      </c>
      <c r="C66" s="346" t="s">
        <v>53654</v>
      </c>
      <c r="D66" s="355" t="s">
        <v>53655</v>
      </c>
      <c r="E66" s="328" t="s">
        <v>53537</v>
      </c>
      <c r="F66" s="329" t="s">
        <v>53538</v>
      </c>
      <c r="G66" s="356">
        <v>2</v>
      </c>
      <c r="H66" s="23" t="s">
        <v>33635</v>
      </c>
      <c r="I66" s="25" t="s">
        <v>15</v>
      </c>
    </row>
    <row r="67" spans="2:9" ht="87.75" customHeight="1" x14ac:dyDescent="0.4">
      <c r="B67" s="342">
        <v>65</v>
      </c>
      <c r="C67" s="346" t="s">
        <v>53656</v>
      </c>
      <c r="D67" s="355" t="s">
        <v>39423</v>
      </c>
      <c r="E67" s="328" t="s">
        <v>53537</v>
      </c>
      <c r="F67" s="329" t="s">
        <v>53538</v>
      </c>
      <c r="G67" s="356">
        <v>2</v>
      </c>
      <c r="H67" s="23" t="s">
        <v>33635</v>
      </c>
      <c r="I67" s="25" t="s">
        <v>15</v>
      </c>
    </row>
    <row r="68" spans="2:9" ht="87.75" customHeight="1" x14ac:dyDescent="0.4">
      <c r="B68" s="342">
        <v>66</v>
      </c>
      <c r="C68" s="347" t="s">
        <v>53657</v>
      </c>
      <c r="D68" s="355" t="s">
        <v>53658</v>
      </c>
      <c r="E68" s="328" t="s">
        <v>53537</v>
      </c>
      <c r="F68" s="329" t="s">
        <v>53538</v>
      </c>
      <c r="G68" s="356">
        <v>1.5</v>
      </c>
      <c r="H68" s="23" t="s">
        <v>33635</v>
      </c>
      <c r="I68" s="25" t="s">
        <v>15</v>
      </c>
    </row>
    <row r="69" spans="2:9" ht="87.75" customHeight="1" x14ac:dyDescent="0.4">
      <c r="B69" s="342">
        <v>67</v>
      </c>
      <c r="C69" s="347" t="s">
        <v>53659</v>
      </c>
      <c r="D69" s="355" t="s">
        <v>53660</v>
      </c>
      <c r="E69" s="328" t="s">
        <v>53537</v>
      </c>
      <c r="F69" s="329" t="s">
        <v>53538</v>
      </c>
      <c r="G69" s="356">
        <v>2</v>
      </c>
      <c r="H69" s="23" t="s">
        <v>33635</v>
      </c>
      <c r="I69" s="25" t="s">
        <v>15</v>
      </c>
    </row>
    <row r="70" spans="2:9" ht="87.75" customHeight="1" x14ac:dyDescent="0.4">
      <c r="B70" s="342">
        <v>68</v>
      </c>
      <c r="C70" s="347" t="s">
        <v>53661</v>
      </c>
      <c r="D70" s="355" t="s">
        <v>53655</v>
      </c>
      <c r="E70" s="328" t="s">
        <v>53537</v>
      </c>
      <c r="F70" s="329" t="s">
        <v>53538</v>
      </c>
      <c r="G70" s="356">
        <v>2</v>
      </c>
      <c r="H70" s="23" t="s">
        <v>33635</v>
      </c>
      <c r="I70" s="25" t="s">
        <v>15</v>
      </c>
    </row>
    <row r="71" spans="2:9" ht="87.75" customHeight="1" x14ac:dyDescent="0.4">
      <c r="B71" s="342">
        <v>69</v>
      </c>
      <c r="C71" s="347" t="s">
        <v>53651</v>
      </c>
      <c r="D71" s="355" t="s">
        <v>53662</v>
      </c>
      <c r="E71" s="328" t="s">
        <v>53537</v>
      </c>
      <c r="F71" s="329" t="s">
        <v>53538</v>
      </c>
      <c r="G71" s="356">
        <v>2.5</v>
      </c>
      <c r="H71" s="23" t="s">
        <v>33635</v>
      </c>
      <c r="I71" s="25" t="s">
        <v>15</v>
      </c>
    </row>
    <row r="72" spans="2:9" ht="87.75" customHeight="1" x14ac:dyDescent="0.4">
      <c r="B72" s="342">
        <v>70</v>
      </c>
      <c r="C72" s="347" t="s">
        <v>52712</v>
      </c>
      <c r="D72" s="355" t="s">
        <v>53663</v>
      </c>
      <c r="E72" s="328" t="s">
        <v>53537</v>
      </c>
      <c r="F72" s="329" t="s">
        <v>53538</v>
      </c>
      <c r="G72" s="356">
        <v>1.8</v>
      </c>
      <c r="H72" s="23" t="s">
        <v>33635</v>
      </c>
      <c r="I72" s="25" t="s">
        <v>15</v>
      </c>
    </row>
    <row r="73" spans="2:9" ht="87.75" customHeight="1" x14ac:dyDescent="0.4">
      <c r="B73" s="342">
        <v>71</v>
      </c>
      <c r="C73" s="347" t="s">
        <v>53664</v>
      </c>
      <c r="D73" s="355" t="s">
        <v>53665</v>
      </c>
      <c r="E73" s="328" t="s">
        <v>53537</v>
      </c>
      <c r="F73" s="329" t="s">
        <v>53538</v>
      </c>
      <c r="G73" s="356">
        <v>2</v>
      </c>
      <c r="H73" s="23" t="s">
        <v>33635</v>
      </c>
      <c r="I73" s="25" t="s">
        <v>15</v>
      </c>
    </row>
    <row r="74" spans="2:9" ht="87.75" customHeight="1" x14ac:dyDescent="0.4">
      <c r="B74" s="342">
        <v>72</v>
      </c>
      <c r="C74" s="347" t="s">
        <v>53666</v>
      </c>
      <c r="D74" s="355" t="s">
        <v>53653</v>
      </c>
      <c r="E74" s="328" t="s">
        <v>53537</v>
      </c>
      <c r="F74" s="329" t="s">
        <v>53538</v>
      </c>
      <c r="G74" s="356">
        <v>2</v>
      </c>
      <c r="H74" s="23" t="s">
        <v>33635</v>
      </c>
      <c r="I74" s="25" t="s">
        <v>15</v>
      </c>
    </row>
    <row r="75" spans="2:9" ht="87.75" customHeight="1" x14ac:dyDescent="0.4">
      <c r="B75" s="342">
        <v>73</v>
      </c>
      <c r="C75" s="347" t="s">
        <v>53667</v>
      </c>
      <c r="D75" s="355" t="s">
        <v>43904</v>
      </c>
      <c r="E75" s="328" t="s">
        <v>53537</v>
      </c>
      <c r="F75" s="329" t="s">
        <v>53538</v>
      </c>
      <c r="G75" s="356">
        <v>1.5</v>
      </c>
      <c r="H75" s="23" t="s">
        <v>33635</v>
      </c>
      <c r="I75" s="25" t="s">
        <v>15</v>
      </c>
    </row>
    <row r="76" spans="2:9" ht="87.75" customHeight="1" x14ac:dyDescent="0.4">
      <c r="B76" s="342">
        <v>74</v>
      </c>
      <c r="C76" s="347" t="s">
        <v>53668</v>
      </c>
      <c r="D76" s="355" t="s">
        <v>53669</v>
      </c>
      <c r="E76" s="328" t="s">
        <v>53537</v>
      </c>
      <c r="F76" s="329" t="s">
        <v>53538</v>
      </c>
      <c r="G76" s="356">
        <v>2</v>
      </c>
      <c r="H76" s="23" t="s">
        <v>33635</v>
      </c>
      <c r="I76" s="25" t="s">
        <v>15</v>
      </c>
    </row>
    <row r="77" spans="2:9" ht="87.75" customHeight="1" x14ac:dyDescent="0.4">
      <c r="B77" s="342">
        <v>75</v>
      </c>
      <c r="C77" s="347" t="s">
        <v>53670</v>
      </c>
      <c r="D77" s="355" t="s">
        <v>53671</v>
      </c>
      <c r="E77" s="328" t="s">
        <v>53537</v>
      </c>
      <c r="F77" s="329" t="s">
        <v>53538</v>
      </c>
      <c r="G77" s="356">
        <v>2</v>
      </c>
      <c r="H77" s="23" t="s">
        <v>33635</v>
      </c>
      <c r="I77" s="25" t="s">
        <v>15</v>
      </c>
    </row>
    <row r="78" spans="2:9" ht="87.75" customHeight="1" x14ac:dyDescent="0.4">
      <c r="B78" s="342">
        <v>76</v>
      </c>
      <c r="C78" s="347" t="s">
        <v>53672</v>
      </c>
      <c r="D78" s="355" t="s">
        <v>53673</v>
      </c>
      <c r="E78" s="328" t="s">
        <v>53537</v>
      </c>
      <c r="F78" s="329" t="s">
        <v>53538</v>
      </c>
      <c r="G78" s="356">
        <v>2</v>
      </c>
      <c r="H78" s="23" t="s">
        <v>33635</v>
      </c>
      <c r="I78" s="25" t="s">
        <v>15</v>
      </c>
    </row>
    <row r="79" spans="2:9" ht="87.75" customHeight="1" x14ac:dyDescent="0.4">
      <c r="B79" s="342">
        <v>77</v>
      </c>
      <c r="C79" s="347" t="s">
        <v>53674</v>
      </c>
      <c r="D79" s="355" t="s">
        <v>38886</v>
      </c>
      <c r="E79" s="328" t="s">
        <v>53537</v>
      </c>
      <c r="F79" s="329" t="s">
        <v>53538</v>
      </c>
      <c r="G79" s="356">
        <v>2.5</v>
      </c>
      <c r="H79" s="23" t="s">
        <v>33635</v>
      </c>
      <c r="I79" s="25" t="s">
        <v>15</v>
      </c>
    </row>
    <row r="80" spans="2:9" ht="87.75" customHeight="1" x14ac:dyDescent="0.4">
      <c r="B80" s="342">
        <v>78</v>
      </c>
      <c r="C80" s="347" t="s">
        <v>53675</v>
      </c>
      <c r="D80" s="355" t="s">
        <v>53652</v>
      </c>
      <c r="E80" s="328" t="s">
        <v>53537</v>
      </c>
      <c r="F80" s="329" t="s">
        <v>53538</v>
      </c>
      <c r="G80" s="356">
        <v>2</v>
      </c>
      <c r="H80" s="23" t="s">
        <v>33635</v>
      </c>
      <c r="I80" s="25" t="s">
        <v>15</v>
      </c>
    </row>
    <row r="81" spans="2:10" ht="87.75" customHeight="1" x14ac:dyDescent="0.4">
      <c r="B81" s="342">
        <v>79</v>
      </c>
      <c r="C81" s="347" t="s">
        <v>53676</v>
      </c>
      <c r="D81" s="355" t="s">
        <v>53652</v>
      </c>
      <c r="E81" s="328" t="s">
        <v>53537</v>
      </c>
      <c r="F81" s="329" t="s">
        <v>53538</v>
      </c>
      <c r="G81" s="356">
        <v>2</v>
      </c>
      <c r="H81" s="23" t="s">
        <v>33635</v>
      </c>
      <c r="I81" s="25" t="s">
        <v>15</v>
      </c>
    </row>
    <row r="82" spans="2:10" ht="87.75" customHeight="1" x14ac:dyDescent="0.4">
      <c r="B82" s="342">
        <v>80</v>
      </c>
      <c r="C82" s="347" t="s">
        <v>53677</v>
      </c>
      <c r="D82" s="355" t="s">
        <v>53678</v>
      </c>
      <c r="E82" s="328" t="s">
        <v>53537</v>
      </c>
      <c r="F82" s="329" t="s">
        <v>53538</v>
      </c>
      <c r="G82" s="356">
        <v>2</v>
      </c>
      <c r="H82" s="23" t="s">
        <v>33635</v>
      </c>
      <c r="I82" s="25" t="s">
        <v>15</v>
      </c>
    </row>
    <row r="83" spans="2:10" ht="87.75" customHeight="1" x14ac:dyDescent="0.4">
      <c r="B83" s="342">
        <v>81</v>
      </c>
      <c r="C83" s="347" t="s">
        <v>53679</v>
      </c>
      <c r="D83" s="355" t="s">
        <v>53680</v>
      </c>
      <c r="E83" s="328" t="s">
        <v>53537</v>
      </c>
      <c r="F83" s="329" t="s">
        <v>53538</v>
      </c>
      <c r="G83" s="356">
        <v>2.5</v>
      </c>
      <c r="H83" s="23" t="s">
        <v>33635</v>
      </c>
      <c r="I83" s="25" t="s">
        <v>15</v>
      </c>
    </row>
    <row r="84" spans="2:10" ht="87.75" customHeight="1" x14ac:dyDescent="0.4">
      <c r="B84" s="342">
        <v>82</v>
      </c>
      <c r="C84" s="347" t="s">
        <v>53681</v>
      </c>
      <c r="D84" s="355" t="s">
        <v>53682</v>
      </c>
      <c r="E84" s="328" t="s">
        <v>53537</v>
      </c>
      <c r="F84" s="329" t="s">
        <v>53538</v>
      </c>
      <c r="G84" s="356">
        <v>2</v>
      </c>
      <c r="H84" s="23" t="s">
        <v>33635</v>
      </c>
      <c r="I84" s="25" t="s">
        <v>15</v>
      </c>
    </row>
    <row r="85" spans="2:10" ht="87.75" customHeight="1" x14ac:dyDescent="0.4">
      <c r="B85" s="342">
        <v>83</v>
      </c>
      <c r="C85" s="347" t="s">
        <v>53683</v>
      </c>
      <c r="D85" s="355" t="s">
        <v>53684</v>
      </c>
      <c r="E85" s="328" t="s">
        <v>53537</v>
      </c>
      <c r="F85" s="329" t="s">
        <v>53538</v>
      </c>
      <c r="G85" s="356">
        <v>2</v>
      </c>
      <c r="H85" s="23" t="s">
        <v>33635</v>
      </c>
      <c r="I85" s="25" t="s">
        <v>15</v>
      </c>
    </row>
    <row r="86" spans="2:10" ht="87.75" customHeight="1" x14ac:dyDescent="0.4">
      <c r="B86" s="342">
        <v>84</v>
      </c>
      <c r="C86" s="347" t="s">
        <v>53685</v>
      </c>
      <c r="D86" s="355" t="s">
        <v>53686</v>
      </c>
      <c r="E86" s="328" t="s">
        <v>53537</v>
      </c>
      <c r="F86" s="329" t="s">
        <v>53538</v>
      </c>
      <c r="G86" s="356">
        <v>2.5</v>
      </c>
      <c r="H86" s="23" t="s">
        <v>33635</v>
      </c>
      <c r="I86" s="25" t="s">
        <v>15</v>
      </c>
    </row>
    <row r="87" spans="2:10" ht="87.75" customHeight="1" x14ac:dyDescent="0.4">
      <c r="B87" s="342">
        <v>85</v>
      </c>
      <c r="C87" s="347" t="s">
        <v>53687</v>
      </c>
      <c r="D87" s="355" t="s">
        <v>53688</v>
      </c>
      <c r="E87" s="328" t="s">
        <v>53537</v>
      </c>
      <c r="F87" s="329" t="s">
        <v>53538</v>
      </c>
      <c r="G87" s="356">
        <v>1.8</v>
      </c>
      <c r="H87" s="23" t="s">
        <v>33635</v>
      </c>
      <c r="I87" s="25" t="s">
        <v>15</v>
      </c>
      <c r="J87" s="19">
        <v>1</v>
      </c>
    </row>
    <row r="88" spans="2:10" ht="87.75" customHeight="1" x14ac:dyDescent="0.4">
      <c r="B88" s="342">
        <v>86</v>
      </c>
      <c r="C88" s="347" t="s">
        <v>53689</v>
      </c>
      <c r="D88" s="355" t="s">
        <v>53690</v>
      </c>
      <c r="E88" s="328" t="s">
        <v>53537</v>
      </c>
      <c r="F88" s="329" t="s">
        <v>53538</v>
      </c>
      <c r="G88" s="356">
        <v>2</v>
      </c>
      <c r="H88" s="23" t="s">
        <v>33635</v>
      </c>
      <c r="I88" s="25" t="s">
        <v>15</v>
      </c>
    </row>
    <row r="89" spans="2:10" ht="87.75" customHeight="1" x14ac:dyDescent="0.4">
      <c r="B89" s="342">
        <v>87</v>
      </c>
      <c r="C89" s="347" t="s">
        <v>53691</v>
      </c>
      <c r="D89" s="355" t="s">
        <v>53692</v>
      </c>
      <c r="E89" s="328" t="s">
        <v>53537</v>
      </c>
      <c r="F89" s="329" t="s">
        <v>53538</v>
      </c>
      <c r="G89" s="356">
        <v>2</v>
      </c>
      <c r="H89" s="23" t="s">
        <v>33635</v>
      </c>
      <c r="I89" s="25" t="s">
        <v>15</v>
      </c>
    </row>
    <row r="90" spans="2:10" ht="87.75" customHeight="1" x14ac:dyDescent="0.4">
      <c r="B90" s="342">
        <v>88</v>
      </c>
      <c r="C90" s="347" t="s">
        <v>53693</v>
      </c>
      <c r="D90" s="355" t="s">
        <v>53694</v>
      </c>
      <c r="E90" s="328" t="s">
        <v>53537</v>
      </c>
      <c r="F90" s="329" t="s">
        <v>53538</v>
      </c>
      <c r="G90" s="356">
        <v>2</v>
      </c>
      <c r="H90" s="23" t="s">
        <v>33635</v>
      </c>
      <c r="I90" s="25" t="s">
        <v>15</v>
      </c>
    </row>
    <row r="91" spans="2:10" ht="87.75" customHeight="1" x14ac:dyDescent="0.4">
      <c r="B91" s="342">
        <v>89</v>
      </c>
      <c r="C91" s="347" t="s">
        <v>39075</v>
      </c>
      <c r="D91" s="355" t="s">
        <v>53695</v>
      </c>
      <c r="E91" s="328" t="s">
        <v>53537</v>
      </c>
      <c r="F91" s="329" t="s">
        <v>53538</v>
      </c>
      <c r="G91" s="356">
        <v>2</v>
      </c>
      <c r="H91" s="23" t="s">
        <v>33635</v>
      </c>
      <c r="I91" s="25" t="s">
        <v>15</v>
      </c>
    </row>
    <row r="92" spans="2:10" ht="87.75" customHeight="1" x14ac:dyDescent="0.4">
      <c r="B92" s="342">
        <v>90</v>
      </c>
      <c r="C92" s="347" t="s">
        <v>53652</v>
      </c>
      <c r="D92" s="355" t="s">
        <v>53696</v>
      </c>
      <c r="E92" s="328" t="s">
        <v>53537</v>
      </c>
      <c r="F92" s="329" t="s">
        <v>53538</v>
      </c>
      <c r="G92" s="356">
        <v>1.5</v>
      </c>
      <c r="H92" s="23" t="s">
        <v>33635</v>
      </c>
      <c r="I92" s="25" t="s">
        <v>15</v>
      </c>
    </row>
    <row r="93" spans="2:10" ht="87.75" customHeight="1" x14ac:dyDescent="0.4">
      <c r="B93" s="342">
        <v>91</v>
      </c>
      <c r="C93" s="347" t="s">
        <v>53697</v>
      </c>
      <c r="D93" s="355" t="s">
        <v>53698</v>
      </c>
      <c r="E93" s="328" t="s">
        <v>53537</v>
      </c>
      <c r="F93" s="329" t="s">
        <v>53538</v>
      </c>
      <c r="G93" s="356">
        <v>2</v>
      </c>
      <c r="H93" s="23" t="s">
        <v>33635</v>
      </c>
      <c r="I93" s="25" t="s">
        <v>15</v>
      </c>
    </row>
    <row r="94" spans="2:10" ht="87.75" customHeight="1" x14ac:dyDescent="0.4">
      <c r="B94" s="342">
        <v>92</v>
      </c>
      <c r="C94" s="347" t="s">
        <v>53699</v>
      </c>
      <c r="D94" s="355" t="s">
        <v>53682</v>
      </c>
      <c r="E94" s="328" t="s">
        <v>53537</v>
      </c>
      <c r="F94" s="329" t="s">
        <v>53538</v>
      </c>
      <c r="G94" s="356">
        <v>2</v>
      </c>
      <c r="H94" s="23" t="s">
        <v>33635</v>
      </c>
      <c r="I94" s="25" t="s">
        <v>15</v>
      </c>
    </row>
    <row r="95" spans="2:10" ht="87.75" customHeight="1" x14ac:dyDescent="0.4">
      <c r="B95" s="342">
        <v>93</v>
      </c>
      <c r="C95" s="347" t="s">
        <v>53694</v>
      </c>
      <c r="D95" s="355" t="s">
        <v>53700</v>
      </c>
      <c r="E95" s="328" t="s">
        <v>53537</v>
      </c>
      <c r="F95" s="329" t="s">
        <v>53538</v>
      </c>
      <c r="G95" s="356">
        <v>1.5</v>
      </c>
      <c r="H95" s="23" t="s">
        <v>33635</v>
      </c>
      <c r="I95" s="25" t="s">
        <v>15</v>
      </c>
    </row>
    <row r="96" spans="2:10" ht="87.75" customHeight="1" x14ac:dyDescent="0.4">
      <c r="B96" s="342">
        <v>94</v>
      </c>
      <c r="C96" s="347" t="s">
        <v>53701</v>
      </c>
      <c r="D96" s="355" t="s">
        <v>53702</v>
      </c>
      <c r="E96" s="328" t="s">
        <v>53537</v>
      </c>
      <c r="F96" s="329" t="s">
        <v>53538</v>
      </c>
      <c r="G96" s="356">
        <v>2.5</v>
      </c>
      <c r="H96" s="23" t="s">
        <v>33635</v>
      </c>
      <c r="I96" s="25" t="s">
        <v>15</v>
      </c>
    </row>
    <row r="97" spans="2:9" ht="87.75" customHeight="1" x14ac:dyDescent="0.4">
      <c r="B97" s="342">
        <v>95</v>
      </c>
      <c r="C97" s="347" t="s">
        <v>53703</v>
      </c>
      <c r="D97" s="355" t="s">
        <v>53704</v>
      </c>
      <c r="E97" s="328" t="s">
        <v>53537</v>
      </c>
      <c r="F97" s="329" t="s">
        <v>53538</v>
      </c>
      <c r="G97" s="356">
        <v>2</v>
      </c>
      <c r="H97" s="23" t="s">
        <v>33635</v>
      </c>
      <c r="I97" s="25" t="s">
        <v>15</v>
      </c>
    </row>
    <row r="98" spans="2:9" ht="87.75" customHeight="1" x14ac:dyDescent="0.4">
      <c r="B98" s="342">
        <v>96</v>
      </c>
      <c r="C98" s="347" t="s">
        <v>53705</v>
      </c>
      <c r="D98" s="355" t="s">
        <v>53706</v>
      </c>
      <c r="E98" s="328" t="s">
        <v>53537</v>
      </c>
      <c r="F98" s="329" t="s">
        <v>53538</v>
      </c>
      <c r="G98" s="356">
        <v>2</v>
      </c>
      <c r="H98" s="23" t="s">
        <v>33635</v>
      </c>
      <c r="I98" s="25" t="s">
        <v>15</v>
      </c>
    </row>
    <row r="99" spans="2:9" ht="87.75" customHeight="1" x14ac:dyDescent="0.4">
      <c r="B99" s="342">
        <v>97</v>
      </c>
      <c r="C99" s="347" t="s">
        <v>53707</v>
      </c>
      <c r="D99" s="355" t="s">
        <v>53708</v>
      </c>
      <c r="E99" s="328" t="s">
        <v>53537</v>
      </c>
      <c r="F99" s="329" t="s">
        <v>53538</v>
      </c>
      <c r="G99" s="356">
        <v>1.8</v>
      </c>
      <c r="H99" s="23" t="s">
        <v>33635</v>
      </c>
      <c r="I99" s="25" t="s">
        <v>15</v>
      </c>
    </row>
    <row r="100" spans="2:9" ht="87.75" customHeight="1" x14ac:dyDescent="0.4">
      <c r="B100" s="342">
        <v>98</v>
      </c>
      <c r="C100" s="347" t="s">
        <v>53709</v>
      </c>
      <c r="D100" s="355" t="s">
        <v>53710</v>
      </c>
      <c r="E100" s="328" t="s">
        <v>53537</v>
      </c>
      <c r="F100" s="329" t="s">
        <v>53538</v>
      </c>
      <c r="G100" s="356">
        <v>2</v>
      </c>
      <c r="H100" s="23" t="s">
        <v>33635</v>
      </c>
      <c r="I100" s="25" t="s">
        <v>15</v>
      </c>
    </row>
    <row r="101" spans="2:9" ht="87.75" customHeight="1" x14ac:dyDescent="0.4">
      <c r="B101" s="342">
        <v>99</v>
      </c>
      <c r="C101" s="343" t="s">
        <v>53711</v>
      </c>
      <c r="D101" s="355" t="s">
        <v>53712</v>
      </c>
      <c r="E101" s="328" t="s">
        <v>53537</v>
      </c>
      <c r="F101" s="329" t="s">
        <v>53538</v>
      </c>
      <c r="G101" s="356">
        <v>2</v>
      </c>
      <c r="H101" s="23" t="s">
        <v>33635</v>
      </c>
      <c r="I101" s="25" t="s">
        <v>15</v>
      </c>
    </row>
    <row r="102" spans="2:9" ht="87.75" customHeight="1" x14ac:dyDescent="0.4">
      <c r="B102" s="342">
        <v>100</v>
      </c>
      <c r="C102" s="343" t="s">
        <v>53713</v>
      </c>
      <c r="D102" s="355" t="s">
        <v>53714</v>
      </c>
      <c r="E102" s="328" t="s">
        <v>53537</v>
      </c>
      <c r="F102" s="329" t="s">
        <v>53538</v>
      </c>
      <c r="G102" s="356">
        <v>1.8</v>
      </c>
      <c r="H102" s="23" t="s">
        <v>33635</v>
      </c>
      <c r="I102" s="25" t="s">
        <v>15</v>
      </c>
    </row>
    <row r="103" spans="2:9" ht="87.75" customHeight="1" x14ac:dyDescent="0.4">
      <c r="B103" s="342">
        <v>101</v>
      </c>
      <c r="C103" s="343" t="s">
        <v>53715</v>
      </c>
      <c r="D103" s="355" t="s">
        <v>53716</v>
      </c>
      <c r="E103" s="328" t="s">
        <v>53537</v>
      </c>
      <c r="F103" s="329" t="s">
        <v>53538</v>
      </c>
      <c r="G103" s="356">
        <v>1.5</v>
      </c>
      <c r="H103" s="23" t="s">
        <v>33635</v>
      </c>
      <c r="I103" s="25" t="s">
        <v>15</v>
      </c>
    </row>
    <row r="104" spans="2:9" ht="87.75" customHeight="1" x14ac:dyDescent="0.4">
      <c r="B104" s="342">
        <v>102</v>
      </c>
      <c r="C104" s="343" t="s">
        <v>53717</v>
      </c>
      <c r="D104" s="355" t="s">
        <v>53718</v>
      </c>
      <c r="E104" s="328" t="s">
        <v>53537</v>
      </c>
      <c r="F104" s="329" t="s">
        <v>53538</v>
      </c>
      <c r="G104" s="356">
        <v>1.5</v>
      </c>
      <c r="H104" s="23" t="s">
        <v>33635</v>
      </c>
      <c r="I104" s="25" t="s">
        <v>15</v>
      </c>
    </row>
    <row r="105" spans="2:9" ht="87.75" customHeight="1" x14ac:dyDescent="0.4">
      <c r="B105" s="342">
        <v>103</v>
      </c>
      <c r="C105" s="343" t="s">
        <v>53719</v>
      </c>
      <c r="D105" s="355" t="s">
        <v>53720</v>
      </c>
      <c r="E105" s="328" t="s">
        <v>53537</v>
      </c>
      <c r="F105" s="329" t="s">
        <v>53538</v>
      </c>
      <c r="G105" s="356">
        <v>2</v>
      </c>
      <c r="H105" s="23" t="s">
        <v>33635</v>
      </c>
      <c r="I105" s="25" t="s">
        <v>15</v>
      </c>
    </row>
    <row r="106" spans="2:9" ht="87.75" customHeight="1" x14ac:dyDescent="0.4">
      <c r="B106" s="342">
        <v>104</v>
      </c>
      <c r="C106" s="343" t="s">
        <v>53721</v>
      </c>
      <c r="D106" s="355" t="s">
        <v>53672</v>
      </c>
      <c r="E106" s="328" t="s">
        <v>53537</v>
      </c>
      <c r="F106" s="329" t="s">
        <v>53538</v>
      </c>
      <c r="G106" s="356">
        <v>1.8</v>
      </c>
      <c r="H106" s="23" t="s">
        <v>33635</v>
      </c>
      <c r="I106" s="25" t="s">
        <v>15</v>
      </c>
    </row>
    <row r="107" spans="2:9" ht="87.75" customHeight="1" x14ac:dyDescent="0.4">
      <c r="B107" s="342">
        <v>105</v>
      </c>
      <c r="C107" s="343" t="s">
        <v>53722</v>
      </c>
      <c r="D107" s="355" t="s">
        <v>53723</v>
      </c>
      <c r="E107" s="328" t="s">
        <v>53537</v>
      </c>
      <c r="F107" s="329" t="s">
        <v>53538</v>
      </c>
      <c r="G107" s="356">
        <v>1.5</v>
      </c>
      <c r="H107" s="23" t="s">
        <v>33635</v>
      </c>
      <c r="I107" s="25" t="s">
        <v>15</v>
      </c>
    </row>
    <row r="108" spans="2:9" ht="87.75" customHeight="1" x14ac:dyDescent="0.4">
      <c r="B108" s="342">
        <v>106</v>
      </c>
      <c r="C108" s="343" t="s">
        <v>53724</v>
      </c>
      <c r="D108" s="355" t="s">
        <v>53725</v>
      </c>
      <c r="E108" s="328" t="s">
        <v>53537</v>
      </c>
      <c r="F108" s="329" t="s">
        <v>53538</v>
      </c>
      <c r="G108" s="356">
        <v>1.8</v>
      </c>
      <c r="H108" s="23" t="s">
        <v>33635</v>
      </c>
      <c r="I108" s="25" t="s">
        <v>15</v>
      </c>
    </row>
    <row r="109" spans="2:9" ht="87.75" customHeight="1" x14ac:dyDescent="0.4">
      <c r="B109" s="342">
        <v>107</v>
      </c>
      <c r="C109" s="343" t="s">
        <v>53724</v>
      </c>
      <c r="D109" s="355" t="s">
        <v>53726</v>
      </c>
      <c r="E109" s="328" t="s">
        <v>53537</v>
      </c>
      <c r="F109" s="329" t="s">
        <v>53538</v>
      </c>
      <c r="G109" s="356">
        <v>2</v>
      </c>
      <c r="H109" s="23" t="s">
        <v>33635</v>
      </c>
      <c r="I109" s="25" t="s">
        <v>15</v>
      </c>
    </row>
    <row r="110" spans="2:9" ht="87.75" customHeight="1" x14ac:dyDescent="0.4">
      <c r="B110" s="342">
        <v>108</v>
      </c>
      <c r="C110" s="343" t="s">
        <v>53727</v>
      </c>
      <c r="D110" s="355" t="s">
        <v>53728</v>
      </c>
      <c r="E110" s="328" t="s">
        <v>53537</v>
      </c>
      <c r="F110" s="329" t="s">
        <v>53538</v>
      </c>
      <c r="G110" s="356">
        <v>1.5</v>
      </c>
      <c r="H110" s="23" t="s">
        <v>33635</v>
      </c>
      <c r="I110" s="25" t="s">
        <v>15</v>
      </c>
    </row>
    <row r="111" spans="2:9" ht="87.75" customHeight="1" x14ac:dyDescent="0.4">
      <c r="B111" s="342">
        <v>109</v>
      </c>
      <c r="C111" s="343" t="s">
        <v>53729</v>
      </c>
      <c r="D111" s="355" t="s">
        <v>53730</v>
      </c>
      <c r="E111" s="328" t="s">
        <v>53537</v>
      </c>
      <c r="F111" s="329" t="s">
        <v>53538</v>
      </c>
      <c r="G111" s="356">
        <v>1.5</v>
      </c>
      <c r="H111" s="23" t="s">
        <v>33635</v>
      </c>
      <c r="I111" s="25" t="s">
        <v>15</v>
      </c>
    </row>
    <row r="112" spans="2:9" ht="87.75" customHeight="1" x14ac:dyDescent="0.4">
      <c r="B112" s="342">
        <v>110</v>
      </c>
      <c r="C112" s="347" t="s">
        <v>53731</v>
      </c>
      <c r="D112" s="355" t="s">
        <v>53732</v>
      </c>
      <c r="E112" s="328" t="s">
        <v>53537</v>
      </c>
      <c r="F112" s="329" t="s">
        <v>53538</v>
      </c>
      <c r="G112" s="356">
        <v>2.5</v>
      </c>
      <c r="H112" s="23" t="s">
        <v>33635</v>
      </c>
      <c r="I112" s="25" t="s">
        <v>15</v>
      </c>
    </row>
    <row r="113" spans="2:9" ht="87.75" customHeight="1" x14ac:dyDescent="0.4">
      <c r="B113" s="342">
        <v>111</v>
      </c>
      <c r="C113" s="347" t="s">
        <v>53733</v>
      </c>
      <c r="D113" s="355" t="s">
        <v>53734</v>
      </c>
      <c r="E113" s="328" t="s">
        <v>53537</v>
      </c>
      <c r="F113" s="329" t="s">
        <v>53538</v>
      </c>
      <c r="G113" s="356">
        <v>1.8</v>
      </c>
      <c r="H113" s="23" t="s">
        <v>33635</v>
      </c>
      <c r="I113" s="25" t="s">
        <v>15</v>
      </c>
    </row>
    <row r="114" spans="2:9" ht="87.75" customHeight="1" x14ac:dyDescent="0.4">
      <c r="B114" s="342">
        <v>112</v>
      </c>
      <c r="C114" s="347" t="s">
        <v>53652</v>
      </c>
      <c r="D114" s="355" t="s">
        <v>53735</v>
      </c>
      <c r="E114" s="328" t="s">
        <v>53537</v>
      </c>
      <c r="F114" s="329" t="s">
        <v>53538</v>
      </c>
      <c r="G114" s="356">
        <v>1.8</v>
      </c>
      <c r="H114" s="23" t="s">
        <v>33635</v>
      </c>
      <c r="I114" s="25" t="s">
        <v>15</v>
      </c>
    </row>
    <row r="115" spans="2:9" ht="87.75" customHeight="1" x14ac:dyDescent="0.4">
      <c r="B115" s="342">
        <v>113</v>
      </c>
      <c r="C115" s="347" t="s">
        <v>53736</v>
      </c>
      <c r="D115" s="355" t="s">
        <v>53671</v>
      </c>
      <c r="E115" s="328" t="s">
        <v>53537</v>
      </c>
      <c r="F115" s="329" t="s">
        <v>53538</v>
      </c>
      <c r="G115" s="356">
        <v>1.8</v>
      </c>
      <c r="H115" s="23" t="s">
        <v>33635</v>
      </c>
      <c r="I115" s="25" t="s">
        <v>15</v>
      </c>
    </row>
    <row r="116" spans="2:9" ht="87.75" customHeight="1" x14ac:dyDescent="0.4">
      <c r="B116" s="342">
        <v>114</v>
      </c>
      <c r="C116" s="347" t="s">
        <v>53737</v>
      </c>
      <c r="D116" s="355" t="s">
        <v>52680</v>
      </c>
      <c r="E116" s="328" t="s">
        <v>53537</v>
      </c>
      <c r="F116" s="329" t="s">
        <v>53538</v>
      </c>
      <c r="G116" s="356">
        <v>2.5</v>
      </c>
      <c r="H116" s="23" t="s">
        <v>33635</v>
      </c>
      <c r="I116" s="25" t="s">
        <v>15</v>
      </c>
    </row>
    <row r="117" spans="2:9" ht="87.75" customHeight="1" x14ac:dyDescent="0.4">
      <c r="B117" s="342">
        <v>115</v>
      </c>
      <c r="C117" s="347" t="s">
        <v>53738</v>
      </c>
      <c r="D117" s="355" t="s">
        <v>53671</v>
      </c>
      <c r="E117" s="328" t="s">
        <v>53537</v>
      </c>
      <c r="F117" s="329" t="s">
        <v>53538</v>
      </c>
      <c r="G117" s="356">
        <v>2</v>
      </c>
      <c r="H117" s="23" t="s">
        <v>33635</v>
      </c>
      <c r="I117" s="25" t="s">
        <v>15</v>
      </c>
    </row>
    <row r="118" spans="2:9" ht="87.75" customHeight="1" x14ac:dyDescent="0.4">
      <c r="B118" s="342">
        <v>116</v>
      </c>
      <c r="C118" s="347" t="s">
        <v>53739</v>
      </c>
      <c r="D118" s="355" t="s">
        <v>53671</v>
      </c>
      <c r="E118" s="328" t="s">
        <v>53537</v>
      </c>
      <c r="F118" s="329" t="s">
        <v>53538</v>
      </c>
      <c r="G118" s="356">
        <v>2</v>
      </c>
      <c r="H118" s="23" t="s">
        <v>33635</v>
      </c>
      <c r="I118" s="25" t="s">
        <v>15</v>
      </c>
    </row>
    <row r="119" spans="2:9" ht="87.75" customHeight="1" x14ac:dyDescent="0.4">
      <c r="B119" s="342">
        <v>117</v>
      </c>
      <c r="C119" s="347" t="s">
        <v>53740</v>
      </c>
      <c r="D119" s="355" t="s">
        <v>53741</v>
      </c>
      <c r="E119" s="328" t="s">
        <v>53537</v>
      </c>
      <c r="F119" s="329" t="s">
        <v>53538</v>
      </c>
      <c r="G119" s="356">
        <v>2.5</v>
      </c>
      <c r="H119" s="23" t="s">
        <v>33635</v>
      </c>
      <c r="I119" s="25" t="s">
        <v>15</v>
      </c>
    </row>
    <row r="120" spans="2:9" ht="87.75" customHeight="1" x14ac:dyDescent="0.4">
      <c r="B120" s="342">
        <v>118</v>
      </c>
      <c r="C120" s="347" t="s">
        <v>53742</v>
      </c>
      <c r="D120" s="355" t="s">
        <v>53743</v>
      </c>
      <c r="E120" s="328" t="s">
        <v>53537</v>
      </c>
      <c r="F120" s="329" t="s">
        <v>53538</v>
      </c>
      <c r="G120" s="356">
        <v>1.5</v>
      </c>
      <c r="H120" s="23" t="s">
        <v>33635</v>
      </c>
      <c r="I120" s="25" t="s">
        <v>15</v>
      </c>
    </row>
    <row r="121" spans="2:9" ht="87.75" customHeight="1" x14ac:dyDescent="0.4">
      <c r="B121" s="342">
        <v>119</v>
      </c>
      <c r="C121" s="347" t="s">
        <v>53680</v>
      </c>
      <c r="D121" s="355" t="s">
        <v>53744</v>
      </c>
      <c r="E121" s="328" t="s">
        <v>53537</v>
      </c>
      <c r="F121" s="329" t="s">
        <v>53538</v>
      </c>
      <c r="G121" s="356">
        <v>1.5</v>
      </c>
      <c r="H121" s="23" t="s">
        <v>33635</v>
      </c>
      <c r="I121" s="25" t="s">
        <v>15</v>
      </c>
    </row>
    <row r="122" spans="2:9" ht="87.75" customHeight="1" x14ac:dyDescent="0.4">
      <c r="B122" s="342">
        <v>120</v>
      </c>
      <c r="C122" s="347" t="s">
        <v>53745</v>
      </c>
      <c r="D122" s="355" t="s">
        <v>53746</v>
      </c>
      <c r="E122" s="328" t="s">
        <v>53537</v>
      </c>
      <c r="F122" s="329" t="s">
        <v>53538</v>
      </c>
      <c r="G122" s="356">
        <v>2.5</v>
      </c>
      <c r="H122" s="23" t="s">
        <v>33635</v>
      </c>
      <c r="I122" s="25" t="s">
        <v>15</v>
      </c>
    </row>
    <row r="123" spans="2:9" ht="87.75" customHeight="1" x14ac:dyDescent="0.4">
      <c r="B123" s="342">
        <v>121</v>
      </c>
      <c r="C123" s="347" t="s">
        <v>53747</v>
      </c>
      <c r="D123" s="355" t="s">
        <v>53748</v>
      </c>
      <c r="E123" s="328" t="s">
        <v>53537</v>
      </c>
      <c r="F123" s="329" t="s">
        <v>53538</v>
      </c>
      <c r="G123" s="356">
        <v>2</v>
      </c>
      <c r="H123" s="23" t="s">
        <v>33635</v>
      </c>
      <c r="I123" s="25" t="s">
        <v>15</v>
      </c>
    </row>
    <row r="124" spans="2:9" ht="87.75" customHeight="1" x14ac:dyDescent="0.4">
      <c r="B124" s="342">
        <v>122</v>
      </c>
      <c r="C124" s="347" t="s">
        <v>53749</v>
      </c>
      <c r="D124" s="355" t="s">
        <v>53750</v>
      </c>
      <c r="E124" s="328" t="s">
        <v>53537</v>
      </c>
      <c r="F124" s="329" t="s">
        <v>53538</v>
      </c>
      <c r="G124" s="356">
        <v>2</v>
      </c>
      <c r="H124" s="23" t="s">
        <v>33635</v>
      </c>
      <c r="I124" s="25" t="s">
        <v>15</v>
      </c>
    </row>
    <row r="125" spans="2:9" ht="87.75" customHeight="1" x14ac:dyDescent="0.4">
      <c r="B125" s="342">
        <v>123</v>
      </c>
      <c r="C125" s="347" t="s">
        <v>53751</v>
      </c>
      <c r="D125" s="355" t="s">
        <v>53652</v>
      </c>
      <c r="E125" s="328" t="s">
        <v>53537</v>
      </c>
      <c r="F125" s="329" t="s">
        <v>53538</v>
      </c>
      <c r="G125" s="356">
        <v>1.5</v>
      </c>
      <c r="H125" s="23" t="s">
        <v>33635</v>
      </c>
      <c r="I125" s="25" t="s">
        <v>15</v>
      </c>
    </row>
    <row r="126" spans="2:9" ht="87.75" customHeight="1" x14ac:dyDescent="0.4">
      <c r="B126" s="342">
        <v>124</v>
      </c>
      <c r="C126" s="347" t="s">
        <v>53752</v>
      </c>
      <c r="D126" s="355" t="s">
        <v>53753</v>
      </c>
      <c r="E126" s="328" t="s">
        <v>53537</v>
      </c>
      <c r="F126" s="329" t="s">
        <v>53538</v>
      </c>
      <c r="G126" s="356">
        <v>2</v>
      </c>
      <c r="H126" s="23" t="s">
        <v>33635</v>
      </c>
      <c r="I126" s="25" t="s">
        <v>15</v>
      </c>
    </row>
    <row r="127" spans="2:9" ht="87.75" customHeight="1" x14ac:dyDescent="0.4">
      <c r="B127" s="342">
        <v>125</v>
      </c>
      <c r="C127" s="347" t="s">
        <v>53754</v>
      </c>
      <c r="D127" s="355" t="s">
        <v>53755</v>
      </c>
      <c r="E127" s="328" t="s">
        <v>53537</v>
      </c>
      <c r="F127" s="329" t="s">
        <v>53538</v>
      </c>
      <c r="G127" s="356">
        <v>1.5</v>
      </c>
      <c r="H127" s="23" t="s">
        <v>33635</v>
      </c>
      <c r="I127" s="25" t="s">
        <v>15</v>
      </c>
    </row>
    <row r="128" spans="2:9" ht="87.75" customHeight="1" x14ac:dyDescent="0.4">
      <c r="B128" s="342">
        <v>126</v>
      </c>
      <c r="C128" s="347" t="s">
        <v>53756</v>
      </c>
      <c r="D128" s="355" t="s">
        <v>53757</v>
      </c>
      <c r="E128" s="328" t="s">
        <v>53537</v>
      </c>
      <c r="F128" s="329" t="s">
        <v>53538</v>
      </c>
      <c r="G128" s="356">
        <v>1.8</v>
      </c>
      <c r="H128" s="23" t="s">
        <v>33635</v>
      </c>
      <c r="I128" s="25" t="s">
        <v>15</v>
      </c>
    </row>
    <row r="129" spans="2:9" ht="87.75" customHeight="1" x14ac:dyDescent="0.4">
      <c r="B129" s="342">
        <v>127</v>
      </c>
      <c r="C129" s="347" t="s">
        <v>53758</v>
      </c>
      <c r="D129" s="355" t="s">
        <v>53759</v>
      </c>
      <c r="E129" s="328" t="s">
        <v>53537</v>
      </c>
      <c r="F129" s="329" t="s">
        <v>53538</v>
      </c>
      <c r="G129" s="356">
        <v>2</v>
      </c>
      <c r="H129" s="23" t="s">
        <v>33635</v>
      </c>
      <c r="I129" s="25" t="s">
        <v>15</v>
      </c>
    </row>
    <row r="130" spans="2:9" ht="87.75" customHeight="1" x14ac:dyDescent="0.4">
      <c r="B130" s="342">
        <v>128</v>
      </c>
      <c r="C130" s="347" t="s">
        <v>53760</v>
      </c>
      <c r="D130" s="355" t="s">
        <v>53761</v>
      </c>
      <c r="E130" s="328" t="s">
        <v>53537</v>
      </c>
      <c r="F130" s="329" t="s">
        <v>53538</v>
      </c>
      <c r="G130" s="356">
        <v>2</v>
      </c>
      <c r="H130" s="23" t="s">
        <v>33635</v>
      </c>
      <c r="I130" s="25" t="s">
        <v>15</v>
      </c>
    </row>
    <row r="131" spans="2:9" ht="87.75" customHeight="1" x14ac:dyDescent="0.4">
      <c r="B131" s="342">
        <v>129</v>
      </c>
      <c r="C131" s="347" t="s">
        <v>53762</v>
      </c>
      <c r="D131" s="355" t="s">
        <v>53763</v>
      </c>
      <c r="E131" s="328" t="s">
        <v>53537</v>
      </c>
      <c r="F131" s="329" t="s">
        <v>53538</v>
      </c>
      <c r="G131" s="356">
        <v>1.8</v>
      </c>
      <c r="H131" s="23" t="s">
        <v>33635</v>
      </c>
      <c r="I131" s="25" t="s">
        <v>15</v>
      </c>
    </row>
    <row r="132" spans="2:9" ht="87.75" customHeight="1" x14ac:dyDescent="0.4">
      <c r="B132" s="342">
        <v>130</v>
      </c>
      <c r="C132" s="347" t="s">
        <v>53764</v>
      </c>
      <c r="D132" s="355" t="s">
        <v>53765</v>
      </c>
      <c r="E132" s="328" t="s">
        <v>53537</v>
      </c>
      <c r="F132" s="329" t="s">
        <v>53538</v>
      </c>
      <c r="G132" s="356">
        <v>2.5</v>
      </c>
      <c r="H132" s="23" t="s">
        <v>33635</v>
      </c>
      <c r="I132" s="25" t="s">
        <v>15</v>
      </c>
    </row>
    <row r="133" spans="2:9" ht="87.75" customHeight="1" x14ac:dyDescent="0.4">
      <c r="B133" s="342">
        <v>131</v>
      </c>
      <c r="C133" s="347" t="s">
        <v>53766</v>
      </c>
      <c r="D133" s="355" t="s">
        <v>53759</v>
      </c>
      <c r="E133" s="328" t="s">
        <v>53537</v>
      </c>
      <c r="F133" s="329" t="s">
        <v>53538</v>
      </c>
      <c r="G133" s="356">
        <v>2</v>
      </c>
      <c r="H133" s="23" t="s">
        <v>33635</v>
      </c>
      <c r="I133" s="25" t="s">
        <v>15</v>
      </c>
    </row>
    <row r="134" spans="2:9" ht="87.75" customHeight="1" x14ac:dyDescent="0.4">
      <c r="B134" s="342">
        <v>132</v>
      </c>
      <c r="C134" s="347" t="s">
        <v>53767</v>
      </c>
      <c r="D134" s="355" t="s">
        <v>53768</v>
      </c>
      <c r="E134" s="328" t="s">
        <v>53537</v>
      </c>
      <c r="F134" s="329" t="s">
        <v>53538</v>
      </c>
      <c r="G134" s="356">
        <v>2</v>
      </c>
      <c r="H134" s="23" t="s">
        <v>33635</v>
      </c>
      <c r="I134" s="25" t="s">
        <v>15</v>
      </c>
    </row>
    <row r="135" spans="2:9" ht="87.75" customHeight="1" x14ac:dyDescent="0.4">
      <c r="B135" s="342">
        <v>133</v>
      </c>
      <c r="C135" s="347" t="s">
        <v>53769</v>
      </c>
      <c r="D135" s="355" t="s">
        <v>53770</v>
      </c>
      <c r="E135" s="328" t="s">
        <v>53537</v>
      </c>
      <c r="F135" s="329" t="s">
        <v>53538</v>
      </c>
      <c r="G135" s="356">
        <v>1</v>
      </c>
      <c r="H135" s="23" t="s">
        <v>33635</v>
      </c>
      <c r="I135" s="25" t="s">
        <v>15</v>
      </c>
    </row>
    <row r="136" spans="2:9" ht="87.75" customHeight="1" x14ac:dyDescent="0.4">
      <c r="B136" s="342">
        <v>134</v>
      </c>
      <c r="C136" s="347" t="s">
        <v>53771</v>
      </c>
      <c r="D136" s="355" t="s">
        <v>53772</v>
      </c>
      <c r="E136" s="328" t="s">
        <v>53537</v>
      </c>
      <c r="F136" s="329" t="s">
        <v>53538</v>
      </c>
      <c r="G136" s="356">
        <v>2</v>
      </c>
      <c r="H136" s="23" t="s">
        <v>33635</v>
      </c>
      <c r="I136" s="25" t="s">
        <v>15</v>
      </c>
    </row>
    <row r="137" spans="2:9" ht="87.75" customHeight="1" x14ac:dyDescent="0.4">
      <c r="B137" s="342">
        <v>135</v>
      </c>
      <c r="C137" s="347" t="s">
        <v>53773</v>
      </c>
      <c r="D137" s="355" t="s">
        <v>53774</v>
      </c>
      <c r="E137" s="328" t="s">
        <v>53537</v>
      </c>
      <c r="F137" s="329" t="s">
        <v>53538</v>
      </c>
      <c r="G137" s="356">
        <v>1.5</v>
      </c>
      <c r="H137" s="23" t="s">
        <v>33635</v>
      </c>
      <c r="I137" s="25" t="s">
        <v>15</v>
      </c>
    </row>
    <row r="138" spans="2:9" s="29" customFormat="1" ht="87.75" customHeight="1" x14ac:dyDescent="0.4">
      <c r="B138" s="342">
        <v>136</v>
      </c>
      <c r="C138" s="347" t="s">
        <v>53775</v>
      </c>
      <c r="D138" s="355" t="s">
        <v>53776</v>
      </c>
      <c r="E138" s="328" t="s">
        <v>53537</v>
      </c>
      <c r="F138" s="329" t="s">
        <v>53538</v>
      </c>
      <c r="G138" s="356">
        <v>2</v>
      </c>
      <c r="H138" s="23" t="s">
        <v>33635</v>
      </c>
      <c r="I138" s="25" t="s">
        <v>15</v>
      </c>
    </row>
    <row r="139" spans="2:9" ht="87.75" customHeight="1" x14ac:dyDescent="0.4">
      <c r="B139" s="342">
        <v>137</v>
      </c>
      <c r="C139" s="347" t="s">
        <v>53777</v>
      </c>
      <c r="D139" s="355" t="s">
        <v>53638</v>
      </c>
      <c r="E139" s="328" t="s">
        <v>53537</v>
      </c>
      <c r="F139" s="329" t="s">
        <v>53538</v>
      </c>
      <c r="G139" s="356">
        <v>2</v>
      </c>
      <c r="H139" s="23" t="s">
        <v>33635</v>
      </c>
      <c r="I139" s="25" t="s">
        <v>15</v>
      </c>
    </row>
    <row r="140" spans="2:9" ht="87.75" customHeight="1" x14ac:dyDescent="0.4">
      <c r="B140" s="342">
        <v>138</v>
      </c>
      <c r="C140" s="347" t="s">
        <v>53778</v>
      </c>
      <c r="D140" s="355" t="s">
        <v>53779</v>
      </c>
      <c r="E140" s="328" t="s">
        <v>53537</v>
      </c>
      <c r="F140" s="329" t="s">
        <v>53538</v>
      </c>
      <c r="G140" s="356">
        <v>1.8</v>
      </c>
      <c r="H140" s="23" t="s">
        <v>33635</v>
      </c>
      <c r="I140" s="25" t="s">
        <v>15</v>
      </c>
    </row>
    <row r="141" spans="2:9" ht="87.75" customHeight="1" x14ac:dyDescent="0.4">
      <c r="B141" s="342">
        <v>139</v>
      </c>
      <c r="C141" s="347" t="s">
        <v>53780</v>
      </c>
      <c r="D141" s="355" t="s">
        <v>53781</v>
      </c>
      <c r="E141" s="328" t="s">
        <v>53537</v>
      </c>
      <c r="F141" s="329" t="s">
        <v>53538</v>
      </c>
      <c r="G141" s="356">
        <v>1.5</v>
      </c>
      <c r="H141" s="23" t="s">
        <v>33635</v>
      </c>
      <c r="I141" s="25" t="s">
        <v>15</v>
      </c>
    </row>
    <row r="142" spans="2:9" ht="87.75" customHeight="1" x14ac:dyDescent="0.4">
      <c r="B142" s="342">
        <v>140</v>
      </c>
      <c r="C142" s="347" t="s">
        <v>53782</v>
      </c>
      <c r="D142" s="355" t="s">
        <v>53783</v>
      </c>
      <c r="E142" s="328" t="s">
        <v>53537</v>
      </c>
      <c r="F142" s="329" t="s">
        <v>53538</v>
      </c>
      <c r="G142" s="356">
        <v>2</v>
      </c>
      <c r="H142" s="23" t="s">
        <v>33635</v>
      </c>
      <c r="I142" s="25" t="s">
        <v>15</v>
      </c>
    </row>
    <row r="143" spans="2:9" ht="87.75" customHeight="1" x14ac:dyDescent="0.4">
      <c r="B143" s="342">
        <v>141</v>
      </c>
      <c r="C143" s="347" t="s">
        <v>53784</v>
      </c>
      <c r="D143" s="355" t="s">
        <v>53785</v>
      </c>
      <c r="E143" s="328" t="s">
        <v>53537</v>
      </c>
      <c r="F143" s="329" t="s">
        <v>53538</v>
      </c>
      <c r="G143" s="356">
        <v>1.8</v>
      </c>
      <c r="H143" s="23" t="s">
        <v>33635</v>
      </c>
      <c r="I143" s="25" t="s">
        <v>15</v>
      </c>
    </row>
    <row r="144" spans="2:9" ht="87.75" customHeight="1" x14ac:dyDescent="0.4">
      <c r="B144" s="342">
        <v>142</v>
      </c>
      <c r="C144" s="347" t="s">
        <v>53786</v>
      </c>
      <c r="D144" s="355" t="s">
        <v>53787</v>
      </c>
      <c r="E144" s="328" t="s">
        <v>53537</v>
      </c>
      <c r="F144" s="329" t="s">
        <v>53538</v>
      </c>
      <c r="G144" s="356">
        <v>2</v>
      </c>
      <c r="H144" s="23" t="s">
        <v>33635</v>
      </c>
      <c r="I144" s="25" t="s">
        <v>15</v>
      </c>
    </row>
    <row r="145" spans="2:9" ht="87.75" customHeight="1" x14ac:dyDescent="0.4">
      <c r="B145" s="342">
        <v>143</v>
      </c>
      <c r="C145" s="347" t="s">
        <v>53771</v>
      </c>
      <c r="D145" s="355" t="s">
        <v>53788</v>
      </c>
      <c r="E145" s="328" t="s">
        <v>53537</v>
      </c>
      <c r="F145" s="329" t="s">
        <v>53538</v>
      </c>
      <c r="G145" s="356">
        <v>2</v>
      </c>
      <c r="H145" s="23" t="s">
        <v>33635</v>
      </c>
      <c r="I145" s="25" t="s">
        <v>15</v>
      </c>
    </row>
    <row r="146" spans="2:9" ht="87.75" customHeight="1" x14ac:dyDescent="0.4">
      <c r="B146" s="342">
        <v>144</v>
      </c>
      <c r="C146" s="347" t="s">
        <v>53789</v>
      </c>
      <c r="D146" s="355" t="s">
        <v>53638</v>
      </c>
      <c r="E146" s="328" t="s">
        <v>53537</v>
      </c>
      <c r="F146" s="329" t="s">
        <v>53538</v>
      </c>
      <c r="G146" s="356">
        <v>2</v>
      </c>
      <c r="H146" s="23" t="s">
        <v>33635</v>
      </c>
      <c r="I146" s="25" t="s">
        <v>15</v>
      </c>
    </row>
    <row r="147" spans="2:9" ht="87.75" customHeight="1" x14ac:dyDescent="0.4">
      <c r="B147" s="342">
        <v>145</v>
      </c>
      <c r="C147" s="347" t="s">
        <v>53638</v>
      </c>
      <c r="D147" s="355" t="s">
        <v>53783</v>
      </c>
      <c r="E147" s="328" t="s">
        <v>53537</v>
      </c>
      <c r="F147" s="329" t="s">
        <v>53538</v>
      </c>
      <c r="G147" s="356">
        <v>1.8</v>
      </c>
      <c r="H147" s="23" t="s">
        <v>33635</v>
      </c>
      <c r="I147" s="25" t="s">
        <v>15</v>
      </c>
    </row>
    <row r="148" spans="2:9" ht="87.75" customHeight="1" x14ac:dyDescent="0.4">
      <c r="B148" s="342">
        <v>146</v>
      </c>
      <c r="C148" s="347" t="s">
        <v>53790</v>
      </c>
      <c r="D148" s="355" t="s">
        <v>53791</v>
      </c>
      <c r="E148" s="328" t="s">
        <v>53537</v>
      </c>
      <c r="F148" s="329" t="s">
        <v>53538</v>
      </c>
      <c r="G148" s="356">
        <v>2</v>
      </c>
      <c r="H148" s="23" t="s">
        <v>33635</v>
      </c>
      <c r="I148" s="25" t="s">
        <v>15</v>
      </c>
    </row>
    <row r="149" spans="2:9" ht="87.75" customHeight="1" x14ac:dyDescent="0.4">
      <c r="B149" s="342">
        <v>147</v>
      </c>
      <c r="C149" s="347" t="s">
        <v>53787</v>
      </c>
      <c r="D149" s="355" t="s">
        <v>53792</v>
      </c>
      <c r="E149" s="328" t="s">
        <v>53537</v>
      </c>
      <c r="F149" s="329" t="s">
        <v>53538</v>
      </c>
      <c r="G149" s="356">
        <v>1.5</v>
      </c>
      <c r="H149" s="23" t="s">
        <v>33635</v>
      </c>
      <c r="I149" s="25" t="s">
        <v>15</v>
      </c>
    </row>
    <row r="150" spans="2:9" ht="87.75" customHeight="1" x14ac:dyDescent="0.4">
      <c r="B150" s="342">
        <v>148</v>
      </c>
      <c r="C150" s="347" t="s">
        <v>53793</v>
      </c>
      <c r="D150" s="355" t="s">
        <v>53757</v>
      </c>
      <c r="E150" s="328" t="s">
        <v>53537</v>
      </c>
      <c r="F150" s="329" t="s">
        <v>53538</v>
      </c>
      <c r="G150" s="356">
        <v>2</v>
      </c>
      <c r="H150" s="23" t="s">
        <v>33635</v>
      </c>
      <c r="I150" s="25" t="s">
        <v>15</v>
      </c>
    </row>
    <row r="151" spans="2:9" ht="87.75" customHeight="1" x14ac:dyDescent="0.4">
      <c r="B151" s="342">
        <v>149</v>
      </c>
      <c r="C151" s="347" t="s">
        <v>53794</v>
      </c>
      <c r="D151" s="355" t="s">
        <v>53795</v>
      </c>
      <c r="E151" s="328" t="s">
        <v>53537</v>
      </c>
      <c r="F151" s="329" t="s">
        <v>53538</v>
      </c>
      <c r="G151" s="356">
        <v>1.5</v>
      </c>
      <c r="H151" s="23" t="s">
        <v>33635</v>
      </c>
      <c r="I151" s="25" t="s">
        <v>15</v>
      </c>
    </row>
    <row r="152" spans="2:9" ht="87.75" customHeight="1" x14ac:dyDescent="0.4">
      <c r="B152" s="342">
        <v>150</v>
      </c>
      <c r="C152" s="347" t="s">
        <v>53796</v>
      </c>
      <c r="D152" s="355" t="s">
        <v>53797</v>
      </c>
      <c r="E152" s="328" t="s">
        <v>53537</v>
      </c>
      <c r="F152" s="329" t="s">
        <v>53538</v>
      </c>
      <c r="G152" s="356">
        <v>2</v>
      </c>
      <c r="H152" s="23" t="s">
        <v>33635</v>
      </c>
      <c r="I152" s="25" t="s">
        <v>15</v>
      </c>
    </row>
    <row r="153" spans="2:9" ht="87.75" customHeight="1" x14ac:dyDescent="0.4">
      <c r="B153" s="342">
        <v>151</v>
      </c>
      <c r="C153" s="347" t="s">
        <v>53798</v>
      </c>
      <c r="D153" s="355" t="s">
        <v>53799</v>
      </c>
      <c r="E153" s="328" t="s">
        <v>53537</v>
      </c>
      <c r="F153" s="329" t="s">
        <v>53538</v>
      </c>
      <c r="G153" s="356">
        <v>2</v>
      </c>
      <c r="H153" s="23" t="s">
        <v>33635</v>
      </c>
      <c r="I153" s="25" t="s">
        <v>15</v>
      </c>
    </row>
    <row r="154" spans="2:9" ht="87.75" customHeight="1" x14ac:dyDescent="0.4">
      <c r="B154" s="342">
        <v>152</v>
      </c>
      <c r="C154" s="347" t="s">
        <v>53800</v>
      </c>
      <c r="D154" s="355" t="s">
        <v>53801</v>
      </c>
      <c r="E154" s="328" t="s">
        <v>53537</v>
      </c>
      <c r="F154" s="329" t="s">
        <v>53538</v>
      </c>
      <c r="G154" s="356">
        <v>2</v>
      </c>
      <c r="H154" s="23" t="s">
        <v>33635</v>
      </c>
      <c r="I154" s="25" t="s">
        <v>15</v>
      </c>
    </row>
    <row r="155" spans="2:9" ht="87.75" customHeight="1" x14ac:dyDescent="0.4">
      <c r="B155" s="342">
        <v>153</v>
      </c>
      <c r="C155" s="347" t="s">
        <v>53802</v>
      </c>
      <c r="D155" s="355" t="s">
        <v>53638</v>
      </c>
      <c r="E155" s="328" t="s">
        <v>53537</v>
      </c>
      <c r="F155" s="329" t="s">
        <v>53538</v>
      </c>
      <c r="G155" s="356">
        <v>1.5</v>
      </c>
      <c r="H155" s="23" t="s">
        <v>33635</v>
      </c>
      <c r="I155" s="25" t="s">
        <v>15</v>
      </c>
    </row>
    <row r="156" spans="2:9" ht="87.75" customHeight="1" x14ac:dyDescent="0.4">
      <c r="B156" s="342">
        <v>154</v>
      </c>
      <c r="C156" s="347" t="s">
        <v>53803</v>
      </c>
      <c r="D156" s="355" t="s">
        <v>53804</v>
      </c>
      <c r="E156" s="328" t="s">
        <v>53537</v>
      </c>
      <c r="F156" s="329" t="s">
        <v>53538</v>
      </c>
      <c r="G156" s="356">
        <v>1.8</v>
      </c>
      <c r="H156" s="23" t="s">
        <v>33635</v>
      </c>
      <c r="I156" s="25" t="s">
        <v>15</v>
      </c>
    </row>
    <row r="157" spans="2:9" ht="87.75" customHeight="1" x14ac:dyDescent="0.4">
      <c r="B157" s="342">
        <v>155</v>
      </c>
      <c r="C157" s="343" t="s">
        <v>53805</v>
      </c>
      <c r="D157" s="355" t="s">
        <v>53806</v>
      </c>
      <c r="E157" s="328" t="s">
        <v>53537</v>
      </c>
      <c r="F157" s="329" t="s">
        <v>53538</v>
      </c>
      <c r="G157" s="356">
        <v>1.8</v>
      </c>
      <c r="H157" s="23" t="s">
        <v>33635</v>
      </c>
      <c r="I157" s="25" t="s">
        <v>15</v>
      </c>
    </row>
    <row r="158" spans="2:9" ht="87.75" customHeight="1" x14ac:dyDescent="0.4">
      <c r="B158" s="342">
        <v>156</v>
      </c>
      <c r="C158" s="343" t="s">
        <v>53807</v>
      </c>
      <c r="D158" s="355" t="s">
        <v>53808</v>
      </c>
      <c r="E158" s="328" t="s">
        <v>53537</v>
      </c>
      <c r="F158" s="329" t="s">
        <v>53538</v>
      </c>
      <c r="G158" s="356">
        <v>1.5</v>
      </c>
      <c r="H158" s="23" t="s">
        <v>33635</v>
      </c>
      <c r="I158" s="25" t="s">
        <v>15</v>
      </c>
    </row>
    <row r="159" spans="2:9" ht="87.75" customHeight="1" x14ac:dyDescent="0.4">
      <c r="B159" s="342">
        <v>157</v>
      </c>
      <c r="C159" s="343" t="s">
        <v>53809</v>
      </c>
      <c r="D159" s="355" t="s">
        <v>53810</v>
      </c>
      <c r="E159" s="328" t="s">
        <v>53537</v>
      </c>
      <c r="F159" s="329" t="s">
        <v>53538</v>
      </c>
      <c r="G159" s="356">
        <v>1.5</v>
      </c>
      <c r="H159" s="23" t="s">
        <v>33635</v>
      </c>
      <c r="I159" s="25" t="s">
        <v>15</v>
      </c>
    </row>
    <row r="160" spans="2:9" ht="87.75" customHeight="1" x14ac:dyDescent="0.4">
      <c r="B160" s="342">
        <v>158</v>
      </c>
      <c r="C160" s="343" t="s">
        <v>53806</v>
      </c>
      <c r="D160" s="355" t="s">
        <v>53811</v>
      </c>
      <c r="E160" s="328" t="s">
        <v>53537</v>
      </c>
      <c r="F160" s="329" t="s">
        <v>53538</v>
      </c>
      <c r="G160" s="356">
        <v>2</v>
      </c>
      <c r="H160" s="23" t="s">
        <v>33635</v>
      </c>
      <c r="I160" s="25" t="s">
        <v>15</v>
      </c>
    </row>
    <row r="161" spans="2:9" ht="87.75" customHeight="1" x14ac:dyDescent="0.4">
      <c r="B161" s="342">
        <v>159</v>
      </c>
      <c r="C161" s="343" t="s">
        <v>53803</v>
      </c>
      <c r="D161" s="355" t="s">
        <v>53812</v>
      </c>
      <c r="E161" s="328" t="s">
        <v>53537</v>
      </c>
      <c r="F161" s="329" t="s">
        <v>53538</v>
      </c>
      <c r="G161" s="356">
        <v>2</v>
      </c>
      <c r="H161" s="23" t="s">
        <v>33635</v>
      </c>
      <c r="I161" s="25" t="s">
        <v>15</v>
      </c>
    </row>
    <row r="162" spans="2:9" ht="87.75" customHeight="1" x14ac:dyDescent="0.4">
      <c r="B162" s="342">
        <v>160</v>
      </c>
      <c r="C162" s="343" t="s">
        <v>53813</v>
      </c>
      <c r="D162" s="355" t="s">
        <v>53814</v>
      </c>
      <c r="E162" s="328" t="s">
        <v>53537</v>
      </c>
      <c r="F162" s="329" t="s">
        <v>53538</v>
      </c>
      <c r="G162" s="356">
        <v>1.8</v>
      </c>
      <c r="H162" s="23" t="s">
        <v>33635</v>
      </c>
      <c r="I162" s="25" t="s">
        <v>15</v>
      </c>
    </row>
    <row r="163" spans="2:9" ht="87.75" customHeight="1" x14ac:dyDescent="0.4">
      <c r="B163" s="342">
        <v>161</v>
      </c>
      <c r="C163" s="343" t="s">
        <v>53815</v>
      </c>
      <c r="D163" s="355" t="s">
        <v>53816</v>
      </c>
      <c r="E163" s="328" t="s">
        <v>53537</v>
      </c>
      <c r="F163" s="329" t="s">
        <v>53538</v>
      </c>
      <c r="G163" s="356">
        <v>2</v>
      </c>
      <c r="H163" s="23" t="s">
        <v>33635</v>
      </c>
      <c r="I163" s="25" t="s">
        <v>15</v>
      </c>
    </row>
    <row r="164" spans="2:9" ht="87.75" customHeight="1" x14ac:dyDescent="0.4">
      <c r="B164" s="342">
        <v>162</v>
      </c>
      <c r="C164" s="343" t="s">
        <v>53817</v>
      </c>
      <c r="D164" s="355" t="s">
        <v>53818</v>
      </c>
      <c r="E164" s="328" t="s">
        <v>53537</v>
      </c>
      <c r="F164" s="329" t="s">
        <v>53538</v>
      </c>
      <c r="G164" s="356">
        <v>2.5</v>
      </c>
      <c r="H164" s="23" t="s">
        <v>33635</v>
      </c>
      <c r="I164" s="25" t="s">
        <v>15</v>
      </c>
    </row>
    <row r="165" spans="2:9" ht="87.75" customHeight="1" x14ac:dyDescent="0.4">
      <c r="B165" s="342">
        <v>163</v>
      </c>
      <c r="C165" s="343" t="s">
        <v>53819</v>
      </c>
      <c r="D165" s="355" t="s">
        <v>53820</v>
      </c>
      <c r="E165" s="328" t="s">
        <v>53537</v>
      </c>
      <c r="F165" s="329" t="s">
        <v>53538</v>
      </c>
      <c r="G165" s="356">
        <v>1.8</v>
      </c>
      <c r="H165" s="23" t="s">
        <v>33635</v>
      </c>
      <c r="I165" s="25" t="s">
        <v>15</v>
      </c>
    </row>
    <row r="166" spans="2:9" ht="87.75" customHeight="1" x14ac:dyDescent="0.4">
      <c r="B166" s="342">
        <v>164</v>
      </c>
      <c r="C166" s="343" t="s">
        <v>53821</v>
      </c>
      <c r="D166" s="355" t="s">
        <v>53822</v>
      </c>
      <c r="E166" s="328" t="s">
        <v>53537</v>
      </c>
      <c r="F166" s="329" t="s">
        <v>53538</v>
      </c>
      <c r="G166" s="356">
        <v>2</v>
      </c>
      <c r="H166" s="23" t="s">
        <v>33635</v>
      </c>
      <c r="I166" s="25" t="s">
        <v>15</v>
      </c>
    </row>
    <row r="167" spans="2:9" ht="87.75" customHeight="1" x14ac:dyDescent="0.4">
      <c r="B167" s="342">
        <v>165</v>
      </c>
      <c r="C167" s="343" t="s">
        <v>53823</v>
      </c>
      <c r="D167" s="355" t="s">
        <v>53824</v>
      </c>
      <c r="E167" s="328" t="s">
        <v>53537</v>
      </c>
      <c r="F167" s="329" t="s">
        <v>53538</v>
      </c>
      <c r="G167" s="356">
        <v>2</v>
      </c>
      <c r="H167" s="23" t="s">
        <v>33635</v>
      </c>
      <c r="I167" s="25" t="s">
        <v>15</v>
      </c>
    </row>
    <row r="168" spans="2:9" ht="87.75" customHeight="1" x14ac:dyDescent="0.4">
      <c r="B168" s="342">
        <v>166</v>
      </c>
      <c r="C168" s="343" t="s">
        <v>53825</v>
      </c>
      <c r="D168" s="355" t="s">
        <v>53826</v>
      </c>
      <c r="E168" s="328" t="s">
        <v>53537</v>
      </c>
      <c r="F168" s="329" t="s">
        <v>53538</v>
      </c>
      <c r="G168" s="356">
        <v>2.5</v>
      </c>
      <c r="H168" s="23" t="s">
        <v>33635</v>
      </c>
      <c r="I168" s="25" t="s">
        <v>15</v>
      </c>
    </row>
    <row r="169" spans="2:9" ht="87.75" customHeight="1" x14ac:dyDescent="0.4">
      <c r="B169" s="342">
        <v>167</v>
      </c>
      <c r="C169" s="343" t="s">
        <v>53827</v>
      </c>
      <c r="D169" s="355" t="s">
        <v>53828</v>
      </c>
      <c r="E169" s="328" t="s">
        <v>53537</v>
      </c>
      <c r="F169" s="329" t="s">
        <v>53538</v>
      </c>
      <c r="G169" s="356">
        <v>2.5</v>
      </c>
      <c r="H169" s="23" t="s">
        <v>33635</v>
      </c>
      <c r="I169" s="25" t="s">
        <v>15</v>
      </c>
    </row>
    <row r="170" spans="2:9" ht="87.75" customHeight="1" x14ac:dyDescent="0.4">
      <c r="B170" s="342">
        <v>168</v>
      </c>
      <c r="C170" s="343" t="s">
        <v>53829</v>
      </c>
      <c r="D170" s="355" t="s">
        <v>53830</v>
      </c>
      <c r="E170" s="328" t="s">
        <v>53537</v>
      </c>
      <c r="F170" s="329" t="s">
        <v>53538</v>
      </c>
      <c r="G170" s="356">
        <v>1.8</v>
      </c>
      <c r="H170" s="23" t="s">
        <v>33635</v>
      </c>
      <c r="I170" s="25" t="s">
        <v>15</v>
      </c>
    </row>
    <row r="171" spans="2:9" ht="87.75" customHeight="1" x14ac:dyDescent="0.4">
      <c r="B171" s="342">
        <v>169</v>
      </c>
      <c r="C171" s="343" t="s">
        <v>53831</v>
      </c>
      <c r="D171" s="355" t="s">
        <v>53832</v>
      </c>
      <c r="E171" s="328" t="s">
        <v>53537</v>
      </c>
      <c r="F171" s="329" t="s">
        <v>53538</v>
      </c>
      <c r="G171" s="356">
        <v>1.5</v>
      </c>
      <c r="H171" s="23" t="s">
        <v>33635</v>
      </c>
      <c r="I171" s="25" t="s">
        <v>15</v>
      </c>
    </row>
    <row r="172" spans="2:9" ht="87.75" customHeight="1" x14ac:dyDescent="0.4">
      <c r="B172" s="342">
        <v>170</v>
      </c>
      <c r="C172" s="343" t="s">
        <v>53833</v>
      </c>
      <c r="D172" s="355" t="s">
        <v>53834</v>
      </c>
      <c r="E172" s="328" t="s">
        <v>53537</v>
      </c>
      <c r="F172" s="329" t="s">
        <v>53538</v>
      </c>
      <c r="G172" s="356">
        <v>1.8</v>
      </c>
      <c r="H172" s="23" t="s">
        <v>33635</v>
      </c>
      <c r="I172" s="25" t="s">
        <v>15</v>
      </c>
    </row>
    <row r="173" spans="2:9" ht="87.75" customHeight="1" x14ac:dyDescent="0.4">
      <c r="B173" s="342">
        <v>171</v>
      </c>
      <c r="C173" s="347" t="s">
        <v>53835</v>
      </c>
      <c r="D173" s="355" t="s">
        <v>53836</v>
      </c>
      <c r="E173" s="328" t="s">
        <v>53537</v>
      </c>
      <c r="F173" s="329" t="s">
        <v>53538</v>
      </c>
      <c r="G173" s="356">
        <v>1.5</v>
      </c>
      <c r="H173" s="23" t="s">
        <v>33635</v>
      </c>
      <c r="I173" s="25" t="s">
        <v>15</v>
      </c>
    </row>
    <row r="174" spans="2:9" ht="87.75" customHeight="1" x14ac:dyDescent="0.4">
      <c r="B174" s="342">
        <v>172</v>
      </c>
      <c r="C174" s="343" t="s">
        <v>53837</v>
      </c>
      <c r="D174" s="355" t="s">
        <v>53838</v>
      </c>
      <c r="E174" s="328" t="s">
        <v>53537</v>
      </c>
      <c r="F174" s="329" t="s">
        <v>53538</v>
      </c>
      <c r="G174" s="356">
        <v>1.5</v>
      </c>
      <c r="H174" s="23" t="s">
        <v>33635</v>
      </c>
      <c r="I174" s="25" t="s">
        <v>15</v>
      </c>
    </row>
    <row r="175" spans="2:9" ht="87.75" customHeight="1" x14ac:dyDescent="0.4">
      <c r="B175" s="342">
        <v>173</v>
      </c>
      <c r="C175" s="343" t="s">
        <v>53839</v>
      </c>
      <c r="D175" s="355" t="s">
        <v>53824</v>
      </c>
      <c r="E175" s="328" t="s">
        <v>53537</v>
      </c>
      <c r="F175" s="329" t="s">
        <v>53538</v>
      </c>
      <c r="G175" s="356">
        <v>1.5</v>
      </c>
      <c r="H175" s="23" t="s">
        <v>33635</v>
      </c>
      <c r="I175" s="25" t="s">
        <v>15</v>
      </c>
    </row>
    <row r="176" spans="2:9" ht="87.75" customHeight="1" x14ac:dyDescent="0.4">
      <c r="B176" s="342">
        <v>174</v>
      </c>
      <c r="C176" s="343" t="s">
        <v>53840</v>
      </c>
      <c r="D176" s="355" t="s">
        <v>53841</v>
      </c>
      <c r="E176" s="328" t="s">
        <v>53537</v>
      </c>
      <c r="F176" s="329" t="s">
        <v>53538</v>
      </c>
      <c r="G176" s="356">
        <v>1.5</v>
      </c>
      <c r="H176" s="23" t="s">
        <v>33635</v>
      </c>
      <c r="I176" s="25" t="s">
        <v>15</v>
      </c>
    </row>
    <row r="177" spans="2:9" ht="87.75" customHeight="1" x14ac:dyDescent="0.4">
      <c r="B177" s="342">
        <v>175</v>
      </c>
      <c r="C177" s="343" t="s">
        <v>53842</v>
      </c>
      <c r="D177" s="355" t="s">
        <v>53843</v>
      </c>
      <c r="E177" s="328" t="s">
        <v>53537</v>
      </c>
      <c r="F177" s="329" t="s">
        <v>53538</v>
      </c>
      <c r="G177" s="356">
        <v>2</v>
      </c>
      <c r="H177" s="23" t="s">
        <v>33635</v>
      </c>
      <c r="I177" s="25" t="s">
        <v>15</v>
      </c>
    </row>
    <row r="178" spans="2:9" ht="87.75" customHeight="1" x14ac:dyDescent="0.4">
      <c r="B178" s="342">
        <v>176</v>
      </c>
      <c r="C178" s="343" t="s">
        <v>53844</v>
      </c>
      <c r="D178" s="355" t="s">
        <v>53845</v>
      </c>
      <c r="E178" s="328" t="s">
        <v>53537</v>
      </c>
      <c r="F178" s="329" t="s">
        <v>53538</v>
      </c>
      <c r="G178" s="356">
        <v>2</v>
      </c>
      <c r="H178" s="23" t="s">
        <v>33635</v>
      </c>
      <c r="I178" s="25" t="s">
        <v>15</v>
      </c>
    </row>
    <row r="179" spans="2:9" ht="87.75" customHeight="1" x14ac:dyDescent="0.4">
      <c r="B179" s="342">
        <v>177</v>
      </c>
      <c r="C179" s="343" t="s">
        <v>53846</v>
      </c>
      <c r="D179" s="355" t="s">
        <v>53847</v>
      </c>
      <c r="E179" s="328" t="s">
        <v>53537</v>
      </c>
      <c r="F179" s="329" t="s">
        <v>53538</v>
      </c>
      <c r="G179" s="356">
        <v>2</v>
      </c>
      <c r="H179" s="23" t="s">
        <v>33635</v>
      </c>
      <c r="I179" s="25" t="s">
        <v>15</v>
      </c>
    </row>
    <row r="180" spans="2:9" ht="87.75" customHeight="1" x14ac:dyDescent="0.4">
      <c r="B180" s="342">
        <v>178</v>
      </c>
      <c r="C180" s="343" t="s">
        <v>53848</v>
      </c>
      <c r="D180" s="355" t="s">
        <v>53849</v>
      </c>
      <c r="E180" s="328" t="s">
        <v>53537</v>
      </c>
      <c r="F180" s="329" t="s">
        <v>53538</v>
      </c>
      <c r="G180" s="356">
        <v>1.8</v>
      </c>
      <c r="H180" s="23" t="s">
        <v>33635</v>
      </c>
      <c r="I180" s="25" t="s">
        <v>15</v>
      </c>
    </row>
    <row r="181" spans="2:9" ht="87.75" customHeight="1" x14ac:dyDescent="0.4">
      <c r="B181" s="342">
        <v>179</v>
      </c>
      <c r="C181" s="343" t="s">
        <v>53850</v>
      </c>
      <c r="D181" s="355" t="s">
        <v>53851</v>
      </c>
      <c r="E181" s="328" t="s">
        <v>53537</v>
      </c>
      <c r="F181" s="329" t="s">
        <v>53538</v>
      </c>
      <c r="G181" s="356">
        <v>1.8</v>
      </c>
      <c r="H181" s="23" t="s">
        <v>33635</v>
      </c>
      <c r="I181" s="25" t="s">
        <v>15</v>
      </c>
    </row>
    <row r="182" spans="2:9" ht="87.75" customHeight="1" x14ac:dyDescent="0.4">
      <c r="B182" s="342">
        <v>180</v>
      </c>
      <c r="C182" s="343" t="s">
        <v>53852</v>
      </c>
      <c r="D182" s="355" t="s">
        <v>53853</v>
      </c>
      <c r="E182" s="328" t="s">
        <v>53537</v>
      </c>
      <c r="F182" s="329" t="s">
        <v>53538</v>
      </c>
      <c r="G182" s="356">
        <v>2</v>
      </c>
      <c r="H182" s="23" t="s">
        <v>33635</v>
      </c>
      <c r="I182" s="25" t="s">
        <v>15</v>
      </c>
    </row>
    <row r="183" spans="2:9" ht="87.75" customHeight="1" x14ac:dyDescent="0.4">
      <c r="B183" s="342">
        <v>181</v>
      </c>
      <c r="C183" s="343" t="s">
        <v>53854</v>
      </c>
      <c r="D183" s="355" t="s">
        <v>53855</v>
      </c>
      <c r="E183" s="328" t="s">
        <v>53537</v>
      </c>
      <c r="F183" s="329" t="s">
        <v>53538</v>
      </c>
      <c r="G183" s="356">
        <v>2.5</v>
      </c>
      <c r="H183" s="23" t="s">
        <v>33635</v>
      </c>
      <c r="I183" s="25" t="s">
        <v>15</v>
      </c>
    </row>
    <row r="184" spans="2:9" ht="87.75" customHeight="1" x14ac:dyDescent="0.4">
      <c r="B184" s="342">
        <v>182</v>
      </c>
      <c r="C184" s="343" t="s">
        <v>53856</v>
      </c>
      <c r="D184" s="355" t="s">
        <v>53857</v>
      </c>
      <c r="E184" s="328" t="s">
        <v>53537</v>
      </c>
      <c r="F184" s="329" t="s">
        <v>53538</v>
      </c>
      <c r="G184" s="356">
        <v>2</v>
      </c>
      <c r="H184" s="23" t="s">
        <v>33635</v>
      </c>
      <c r="I184" s="25" t="s">
        <v>15</v>
      </c>
    </row>
    <row r="185" spans="2:9" ht="87.75" customHeight="1" x14ac:dyDescent="0.4">
      <c r="B185" s="342">
        <v>183</v>
      </c>
      <c r="C185" s="343" t="s">
        <v>53858</v>
      </c>
      <c r="D185" s="355" t="s">
        <v>53859</v>
      </c>
      <c r="E185" s="328" t="s">
        <v>53537</v>
      </c>
      <c r="F185" s="329" t="s">
        <v>53538</v>
      </c>
      <c r="G185" s="356">
        <v>1.8</v>
      </c>
      <c r="H185" s="23" t="s">
        <v>33635</v>
      </c>
      <c r="I185" s="25" t="s">
        <v>15</v>
      </c>
    </row>
    <row r="186" spans="2:9" ht="87.75" customHeight="1" x14ac:dyDescent="0.4">
      <c r="B186" s="342">
        <v>184</v>
      </c>
      <c r="C186" s="343" t="s">
        <v>53860</v>
      </c>
      <c r="D186" s="355" t="s">
        <v>53861</v>
      </c>
      <c r="E186" s="328" t="s">
        <v>53537</v>
      </c>
      <c r="F186" s="329" t="s">
        <v>53538</v>
      </c>
      <c r="G186" s="356">
        <v>1.8</v>
      </c>
      <c r="H186" s="23" t="s">
        <v>33635</v>
      </c>
      <c r="I186" s="25" t="s">
        <v>15</v>
      </c>
    </row>
    <row r="187" spans="2:9" ht="87.75" customHeight="1" x14ac:dyDescent="0.4">
      <c r="B187" s="342">
        <v>185</v>
      </c>
      <c r="C187" s="343" t="s">
        <v>53862</v>
      </c>
      <c r="D187" s="355" t="s">
        <v>53863</v>
      </c>
      <c r="E187" s="328" t="s">
        <v>53537</v>
      </c>
      <c r="F187" s="329" t="s">
        <v>53538</v>
      </c>
      <c r="G187" s="356">
        <v>1.8</v>
      </c>
      <c r="H187" s="23" t="s">
        <v>33635</v>
      </c>
      <c r="I187" s="25" t="s">
        <v>15</v>
      </c>
    </row>
    <row r="188" spans="2:9" ht="87.75" customHeight="1" x14ac:dyDescent="0.4">
      <c r="B188" s="342">
        <v>186</v>
      </c>
      <c r="C188" s="343" t="s">
        <v>53864</v>
      </c>
      <c r="D188" s="355" t="s">
        <v>53865</v>
      </c>
      <c r="E188" s="328" t="s">
        <v>53537</v>
      </c>
      <c r="F188" s="329" t="s">
        <v>53538</v>
      </c>
      <c r="G188" s="356">
        <v>2.5</v>
      </c>
      <c r="H188" s="23" t="s">
        <v>33635</v>
      </c>
      <c r="I188" s="25" t="s">
        <v>15</v>
      </c>
    </row>
    <row r="189" spans="2:9" ht="87.75" customHeight="1" x14ac:dyDescent="0.4">
      <c r="B189" s="342">
        <v>187</v>
      </c>
      <c r="C189" s="343" t="s">
        <v>53866</v>
      </c>
      <c r="D189" s="355" t="s">
        <v>53867</v>
      </c>
      <c r="E189" s="328" t="s">
        <v>53537</v>
      </c>
      <c r="F189" s="329" t="s">
        <v>53538</v>
      </c>
      <c r="G189" s="356">
        <v>2.5</v>
      </c>
      <c r="H189" s="23" t="s">
        <v>33635</v>
      </c>
      <c r="I189" s="25" t="s">
        <v>15</v>
      </c>
    </row>
    <row r="190" spans="2:9" ht="87.75" customHeight="1" x14ac:dyDescent="0.4">
      <c r="B190" s="342">
        <v>188</v>
      </c>
      <c r="C190" s="343" t="s">
        <v>53868</v>
      </c>
      <c r="D190" s="355" t="s">
        <v>53869</v>
      </c>
      <c r="E190" s="328" t="s">
        <v>53537</v>
      </c>
      <c r="F190" s="329" t="s">
        <v>53538</v>
      </c>
      <c r="G190" s="356">
        <v>1.8</v>
      </c>
      <c r="H190" s="23" t="s">
        <v>33635</v>
      </c>
      <c r="I190" s="25" t="s">
        <v>15</v>
      </c>
    </row>
    <row r="191" spans="2:9" ht="87.75" customHeight="1" x14ac:dyDescent="0.4">
      <c r="B191" s="342">
        <v>189</v>
      </c>
      <c r="C191" s="343" t="s">
        <v>53870</v>
      </c>
      <c r="D191" s="355" t="s">
        <v>53871</v>
      </c>
      <c r="E191" s="328" t="s">
        <v>53537</v>
      </c>
      <c r="F191" s="329" t="s">
        <v>53538</v>
      </c>
      <c r="G191" s="356">
        <v>2</v>
      </c>
      <c r="H191" s="23" t="s">
        <v>33635</v>
      </c>
      <c r="I191" s="25" t="s">
        <v>15</v>
      </c>
    </row>
    <row r="192" spans="2:9" ht="87.75" customHeight="1" x14ac:dyDescent="0.4">
      <c r="B192" s="342">
        <v>190</v>
      </c>
      <c r="C192" s="343" t="s">
        <v>53872</v>
      </c>
      <c r="D192" s="355" t="s">
        <v>53873</v>
      </c>
      <c r="E192" s="328" t="s">
        <v>53537</v>
      </c>
      <c r="F192" s="329" t="s">
        <v>53538</v>
      </c>
      <c r="G192" s="356">
        <v>1.6</v>
      </c>
      <c r="H192" s="23" t="s">
        <v>33635</v>
      </c>
      <c r="I192" s="25" t="s">
        <v>15</v>
      </c>
    </row>
    <row r="193" spans="1:9" ht="87.75" customHeight="1" x14ac:dyDescent="0.4">
      <c r="A193" s="19" t="str">
        <f>+F191</f>
        <v>YADAVALLI</v>
      </c>
      <c r="B193" s="342">
        <v>191</v>
      </c>
      <c r="C193" s="343" t="s">
        <v>53874</v>
      </c>
      <c r="D193" s="355" t="s">
        <v>53875</v>
      </c>
      <c r="E193" s="328" t="s">
        <v>53537</v>
      </c>
      <c r="F193" s="329" t="s">
        <v>53538</v>
      </c>
      <c r="G193" s="356">
        <v>2</v>
      </c>
      <c r="H193" s="23" t="s">
        <v>33635</v>
      </c>
      <c r="I193" s="25" t="s">
        <v>15</v>
      </c>
    </row>
    <row r="194" spans="1:9" ht="87.75" customHeight="1" x14ac:dyDescent="0.4">
      <c r="B194" s="342">
        <v>192</v>
      </c>
      <c r="C194" s="343" t="s">
        <v>53876</v>
      </c>
      <c r="D194" s="355" t="s">
        <v>53877</v>
      </c>
      <c r="E194" s="328" t="s">
        <v>53537</v>
      </c>
      <c r="F194" s="329" t="s">
        <v>53538</v>
      </c>
      <c r="G194" s="356">
        <v>1.5</v>
      </c>
      <c r="H194" s="23" t="s">
        <v>33635</v>
      </c>
      <c r="I194" s="25" t="s">
        <v>15</v>
      </c>
    </row>
    <row r="195" spans="1:9" ht="87.75" customHeight="1" x14ac:dyDescent="0.4">
      <c r="B195" s="342">
        <v>193</v>
      </c>
      <c r="C195" s="343" t="s">
        <v>53878</v>
      </c>
      <c r="D195" s="355" t="s">
        <v>53879</v>
      </c>
      <c r="E195" s="328" t="s">
        <v>53537</v>
      </c>
      <c r="F195" s="329" t="s">
        <v>53538</v>
      </c>
      <c r="G195" s="356">
        <v>2.5</v>
      </c>
      <c r="H195" s="23" t="s">
        <v>33635</v>
      </c>
      <c r="I195" s="25" t="s">
        <v>15</v>
      </c>
    </row>
    <row r="196" spans="1:9" ht="87.75" customHeight="1" x14ac:dyDescent="0.4">
      <c r="B196" s="342">
        <v>194</v>
      </c>
      <c r="C196" s="343" t="s">
        <v>53880</v>
      </c>
      <c r="D196" s="355" t="s">
        <v>53881</v>
      </c>
      <c r="E196" s="328" t="s">
        <v>53537</v>
      </c>
      <c r="F196" s="329" t="s">
        <v>53538</v>
      </c>
      <c r="G196" s="356">
        <v>2.5</v>
      </c>
      <c r="H196" s="23" t="s">
        <v>33635</v>
      </c>
      <c r="I196" s="25" t="s">
        <v>15</v>
      </c>
    </row>
    <row r="197" spans="1:9" ht="87.75" customHeight="1" x14ac:dyDescent="0.4">
      <c r="B197" s="342">
        <v>195</v>
      </c>
      <c r="C197" s="343" t="s">
        <v>53882</v>
      </c>
      <c r="D197" s="355" t="s">
        <v>53883</v>
      </c>
      <c r="E197" s="328" t="s">
        <v>53537</v>
      </c>
      <c r="F197" s="329" t="s">
        <v>53538</v>
      </c>
      <c r="G197" s="356">
        <v>2.5</v>
      </c>
      <c r="H197" s="23" t="s">
        <v>33635</v>
      </c>
      <c r="I197" s="25" t="s">
        <v>15</v>
      </c>
    </row>
    <row r="198" spans="1:9" ht="87.75" customHeight="1" x14ac:dyDescent="0.4">
      <c r="B198" s="342">
        <v>196</v>
      </c>
      <c r="C198" s="343" t="s">
        <v>53884</v>
      </c>
      <c r="D198" s="355" t="s">
        <v>53885</v>
      </c>
      <c r="E198" s="328" t="s">
        <v>53537</v>
      </c>
      <c r="F198" s="329" t="s">
        <v>53538</v>
      </c>
      <c r="G198" s="356">
        <v>1.6</v>
      </c>
      <c r="H198" s="23" t="s">
        <v>33635</v>
      </c>
      <c r="I198" s="25" t="s">
        <v>15</v>
      </c>
    </row>
    <row r="199" spans="1:9" ht="87.75" customHeight="1" x14ac:dyDescent="0.4">
      <c r="B199" s="342">
        <v>197</v>
      </c>
      <c r="C199" s="343" t="s">
        <v>53886</v>
      </c>
      <c r="D199" s="355" t="s">
        <v>53887</v>
      </c>
      <c r="E199" s="328" t="s">
        <v>53537</v>
      </c>
      <c r="F199" s="329" t="s">
        <v>53538</v>
      </c>
      <c r="G199" s="356">
        <v>1.6</v>
      </c>
      <c r="H199" s="23" t="s">
        <v>33635</v>
      </c>
      <c r="I199" s="25" t="s">
        <v>15</v>
      </c>
    </row>
    <row r="200" spans="1:9" ht="87.75" customHeight="1" x14ac:dyDescent="0.4">
      <c r="B200" s="342">
        <v>198</v>
      </c>
      <c r="C200" s="343" t="s">
        <v>53888</v>
      </c>
      <c r="D200" s="355" t="s">
        <v>53889</v>
      </c>
      <c r="E200" s="328" t="s">
        <v>53537</v>
      </c>
      <c r="F200" s="329" t="s">
        <v>53538</v>
      </c>
      <c r="G200" s="356">
        <v>2</v>
      </c>
      <c r="H200" s="23" t="s">
        <v>33635</v>
      </c>
      <c r="I200" s="25" t="s">
        <v>15</v>
      </c>
    </row>
    <row r="201" spans="1:9" ht="87.75" customHeight="1" x14ac:dyDescent="0.4">
      <c r="B201" s="342">
        <v>199</v>
      </c>
      <c r="C201" s="343" t="s">
        <v>53890</v>
      </c>
      <c r="D201" s="355" t="s">
        <v>53891</v>
      </c>
      <c r="E201" s="328" t="s">
        <v>53537</v>
      </c>
      <c r="F201" s="329" t="s">
        <v>53538</v>
      </c>
      <c r="G201" s="356">
        <v>2</v>
      </c>
      <c r="H201" s="23" t="s">
        <v>33635</v>
      </c>
      <c r="I201" s="25" t="s">
        <v>15</v>
      </c>
    </row>
    <row r="202" spans="1:9" ht="87.75" customHeight="1" x14ac:dyDescent="0.4">
      <c r="B202" s="342">
        <v>200</v>
      </c>
      <c r="C202" s="343" t="s">
        <v>53892</v>
      </c>
      <c r="D202" s="355" t="s">
        <v>53889</v>
      </c>
      <c r="E202" s="328" t="s">
        <v>53537</v>
      </c>
      <c r="F202" s="329" t="s">
        <v>53538</v>
      </c>
      <c r="G202" s="356">
        <v>2.5</v>
      </c>
      <c r="H202" s="23" t="s">
        <v>33635</v>
      </c>
      <c r="I202" s="25" t="s">
        <v>15</v>
      </c>
    </row>
    <row r="203" spans="1:9" ht="87.75" customHeight="1" x14ac:dyDescent="0.4">
      <c r="B203" s="342">
        <v>201</v>
      </c>
      <c r="C203" s="343" t="s">
        <v>53893</v>
      </c>
      <c r="D203" s="355" t="s">
        <v>53894</v>
      </c>
      <c r="E203" s="328" t="s">
        <v>53537</v>
      </c>
      <c r="F203" s="329" t="s">
        <v>53538</v>
      </c>
      <c r="G203" s="356">
        <v>1.6</v>
      </c>
      <c r="H203" s="23" t="s">
        <v>33635</v>
      </c>
      <c r="I203" s="25" t="s">
        <v>15</v>
      </c>
    </row>
    <row r="204" spans="1:9" ht="87.75" customHeight="1" x14ac:dyDescent="0.4">
      <c r="B204" s="342">
        <v>202</v>
      </c>
      <c r="C204" s="343" t="s">
        <v>53895</v>
      </c>
      <c r="D204" s="355" t="s">
        <v>53896</v>
      </c>
      <c r="E204" s="328" t="s">
        <v>53537</v>
      </c>
      <c r="F204" s="329" t="s">
        <v>53538</v>
      </c>
      <c r="G204" s="356">
        <v>2</v>
      </c>
      <c r="H204" s="23" t="s">
        <v>33635</v>
      </c>
      <c r="I204" s="25" t="s">
        <v>15</v>
      </c>
    </row>
    <row r="205" spans="1:9" ht="87.75" customHeight="1" x14ac:dyDescent="0.4">
      <c r="B205" s="342">
        <v>203</v>
      </c>
      <c r="C205" s="343" t="s">
        <v>53897</v>
      </c>
      <c r="D205" s="355" t="s">
        <v>53898</v>
      </c>
      <c r="E205" s="328" t="s">
        <v>53537</v>
      </c>
      <c r="F205" s="329" t="s">
        <v>53538</v>
      </c>
      <c r="G205" s="356">
        <v>2</v>
      </c>
      <c r="H205" s="23" t="s">
        <v>33635</v>
      </c>
      <c r="I205" s="25" t="s">
        <v>15</v>
      </c>
    </row>
    <row r="206" spans="1:9" ht="87.75" customHeight="1" x14ac:dyDescent="0.4">
      <c r="B206" s="342">
        <v>204</v>
      </c>
      <c r="C206" s="343" t="s">
        <v>53899</v>
      </c>
      <c r="D206" s="355" t="s">
        <v>53900</v>
      </c>
      <c r="E206" s="328" t="s">
        <v>53537</v>
      </c>
      <c r="F206" s="329" t="s">
        <v>53538</v>
      </c>
      <c r="G206" s="356">
        <v>1.6</v>
      </c>
      <c r="H206" s="23" t="s">
        <v>33635</v>
      </c>
      <c r="I206" s="25" t="s">
        <v>15</v>
      </c>
    </row>
    <row r="207" spans="1:9" ht="87.75" customHeight="1" x14ac:dyDescent="0.4">
      <c r="B207" s="342">
        <v>205</v>
      </c>
      <c r="C207" s="343" t="s">
        <v>53901</v>
      </c>
      <c r="D207" s="355" t="s">
        <v>38789</v>
      </c>
      <c r="E207" s="328" t="s">
        <v>53537</v>
      </c>
      <c r="F207" s="329" t="s">
        <v>53538</v>
      </c>
      <c r="G207" s="356">
        <v>2</v>
      </c>
      <c r="H207" s="23" t="s">
        <v>33635</v>
      </c>
      <c r="I207" s="25" t="s">
        <v>15</v>
      </c>
    </row>
    <row r="208" spans="1:9" ht="87.75" customHeight="1" x14ac:dyDescent="0.4">
      <c r="B208" s="342">
        <v>206</v>
      </c>
      <c r="C208" s="343" t="s">
        <v>53902</v>
      </c>
      <c r="D208" s="355" t="s">
        <v>53903</v>
      </c>
      <c r="E208" s="328" t="s">
        <v>53537</v>
      </c>
      <c r="F208" s="329" t="s">
        <v>53538</v>
      </c>
      <c r="G208" s="356">
        <v>1.5</v>
      </c>
      <c r="H208" s="23" t="s">
        <v>33635</v>
      </c>
      <c r="I208" s="25" t="s">
        <v>15</v>
      </c>
    </row>
    <row r="209" spans="2:9" ht="87.75" customHeight="1" x14ac:dyDescent="0.4">
      <c r="B209" s="342">
        <v>207</v>
      </c>
      <c r="C209" s="343" t="s">
        <v>53904</v>
      </c>
      <c r="D209" s="355" t="s">
        <v>53905</v>
      </c>
      <c r="E209" s="328" t="s">
        <v>53537</v>
      </c>
      <c r="F209" s="329" t="s">
        <v>53538</v>
      </c>
      <c r="G209" s="356">
        <v>1.6</v>
      </c>
      <c r="H209" s="23" t="s">
        <v>33635</v>
      </c>
      <c r="I209" s="25" t="s">
        <v>15</v>
      </c>
    </row>
    <row r="210" spans="2:9" ht="87.75" customHeight="1" x14ac:dyDescent="0.4">
      <c r="B210" s="342">
        <v>208</v>
      </c>
      <c r="C210" s="343" t="s">
        <v>38759</v>
      </c>
      <c r="D210" s="355" t="s">
        <v>53906</v>
      </c>
      <c r="E210" s="328" t="s">
        <v>53537</v>
      </c>
      <c r="F210" s="329" t="s">
        <v>53538</v>
      </c>
      <c r="G210" s="356">
        <v>2</v>
      </c>
      <c r="H210" s="23" t="s">
        <v>33635</v>
      </c>
      <c r="I210" s="25" t="s">
        <v>15</v>
      </c>
    </row>
    <row r="211" spans="2:9" ht="87.75" customHeight="1" x14ac:dyDescent="0.4">
      <c r="B211" s="342">
        <v>209</v>
      </c>
      <c r="C211" s="347" t="s">
        <v>53907</v>
      </c>
      <c r="D211" s="355" t="s">
        <v>53908</v>
      </c>
      <c r="E211" s="328" t="s">
        <v>53537</v>
      </c>
      <c r="F211" s="329" t="s">
        <v>53538</v>
      </c>
      <c r="G211" s="356">
        <v>1.6</v>
      </c>
      <c r="H211" s="23" t="s">
        <v>33635</v>
      </c>
      <c r="I211" s="25" t="s">
        <v>15</v>
      </c>
    </row>
    <row r="212" spans="2:9" ht="87.75" customHeight="1" x14ac:dyDescent="0.4">
      <c r="B212" s="342">
        <v>210</v>
      </c>
      <c r="C212" s="347" t="s">
        <v>53909</v>
      </c>
      <c r="D212" s="355" t="s">
        <v>53910</v>
      </c>
      <c r="E212" s="328" t="s">
        <v>53537</v>
      </c>
      <c r="F212" s="329" t="s">
        <v>53538</v>
      </c>
      <c r="G212" s="356">
        <v>2.5</v>
      </c>
      <c r="H212" s="23" t="s">
        <v>33635</v>
      </c>
      <c r="I212" s="25" t="s">
        <v>15</v>
      </c>
    </row>
    <row r="213" spans="2:9" ht="87.75" customHeight="1" x14ac:dyDescent="0.4">
      <c r="B213" s="342">
        <v>211</v>
      </c>
      <c r="C213" s="347" t="s">
        <v>53911</v>
      </c>
      <c r="D213" s="355" t="s">
        <v>53912</v>
      </c>
      <c r="E213" s="328" t="s">
        <v>53537</v>
      </c>
      <c r="F213" s="329" t="s">
        <v>53538</v>
      </c>
      <c r="G213" s="356">
        <v>2.5</v>
      </c>
      <c r="H213" s="23" t="s">
        <v>33635</v>
      </c>
      <c r="I213" s="25" t="s">
        <v>15</v>
      </c>
    </row>
    <row r="214" spans="2:9" ht="87.75" customHeight="1" x14ac:dyDescent="0.4">
      <c r="B214" s="342">
        <v>212</v>
      </c>
      <c r="C214" s="347" t="s">
        <v>53905</v>
      </c>
      <c r="D214" s="355" t="s">
        <v>53913</v>
      </c>
      <c r="E214" s="328" t="s">
        <v>53537</v>
      </c>
      <c r="F214" s="329" t="s">
        <v>53538</v>
      </c>
      <c r="G214" s="356">
        <v>2</v>
      </c>
      <c r="H214" s="23" t="s">
        <v>33635</v>
      </c>
      <c r="I214" s="25" t="s">
        <v>15</v>
      </c>
    </row>
    <row r="215" spans="2:9" ht="87.75" customHeight="1" x14ac:dyDescent="0.4">
      <c r="B215" s="342">
        <v>213</v>
      </c>
      <c r="C215" s="347" t="s">
        <v>53914</v>
      </c>
      <c r="D215" s="355" t="s">
        <v>53915</v>
      </c>
      <c r="E215" s="328" t="s">
        <v>53537</v>
      </c>
      <c r="F215" s="329" t="s">
        <v>53538</v>
      </c>
      <c r="G215" s="356">
        <v>1.6</v>
      </c>
      <c r="H215" s="23" t="s">
        <v>33635</v>
      </c>
      <c r="I215" s="25" t="s">
        <v>15</v>
      </c>
    </row>
    <row r="216" spans="2:9" ht="87.75" customHeight="1" x14ac:dyDescent="0.4">
      <c r="B216" s="342">
        <v>214</v>
      </c>
      <c r="C216" s="347" t="s">
        <v>53916</v>
      </c>
      <c r="D216" s="355" t="s">
        <v>53917</v>
      </c>
      <c r="E216" s="328" t="s">
        <v>53537</v>
      </c>
      <c r="F216" s="329" t="s">
        <v>53538</v>
      </c>
      <c r="G216" s="356">
        <v>2</v>
      </c>
      <c r="H216" s="23" t="s">
        <v>33635</v>
      </c>
      <c r="I216" s="25" t="s">
        <v>15</v>
      </c>
    </row>
    <row r="217" spans="2:9" ht="87.75" customHeight="1" x14ac:dyDescent="0.4">
      <c r="B217" s="342">
        <v>215</v>
      </c>
      <c r="C217" s="347" t="s">
        <v>53918</v>
      </c>
      <c r="D217" s="355" t="s">
        <v>53919</v>
      </c>
      <c r="E217" s="328" t="s">
        <v>53537</v>
      </c>
      <c r="F217" s="329" t="s">
        <v>53538</v>
      </c>
      <c r="G217" s="356">
        <v>1.6</v>
      </c>
      <c r="H217" s="23" t="s">
        <v>33635</v>
      </c>
      <c r="I217" s="25" t="s">
        <v>15</v>
      </c>
    </row>
    <row r="218" spans="2:9" ht="87.75" customHeight="1" x14ac:dyDescent="0.4">
      <c r="B218" s="342">
        <v>216</v>
      </c>
      <c r="C218" s="347" t="s">
        <v>53920</v>
      </c>
      <c r="D218" s="355" t="s">
        <v>53921</v>
      </c>
      <c r="E218" s="328" t="s">
        <v>53537</v>
      </c>
      <c r="F218" s="329" t="s">
        <v>53538</v>
      </c>
      <c r="G218" s="356">
        <v>1.6</v>
      </c>
      <c r="H218" s="23" t="s">
        <v>33635</v>
      </c>
      <c r="I218" s="25" t="s">
        <v>15</v>
      </c>
    </row>
    <row r="219" spans="2:9" ht="87.75" customHeight="1" x14ac:dyDescent="0.4">
      <c r="B219" s="342">
        <v>217</v>
      </c>
      <c r="C219" s="347" t="s">
        <v>53922</v>
      </c>
      <c r="D219" s="355" t="s">
        <v>53923</v>
      </c>
      <c r="E219" s="328" t="s">
        <v>53537</v>
      </c>
      <c r="F219" s="329" t="s">
        <v>53538</v>
      </c>
      <c r="G219" s="356">
        <v>1.6</v>
      </c>
      <c r="H219" s="23" t="s">
        <v>33635</v>
      </c>
      <c r="I219" s="25" t="s">
        <v>15</v>
      </c>
    </row>
    <row r="220" spans="2:9" ht="87.75" customHeight="1" x14ac:dyDescent="0.4">
      <c r="B220" s="342">
        <v>218</v>
      </c>
      <c r="C220" s="347" t="s">
        <v>53924</v>
      </c>
      <c r="D220" s="355" t="s">
        <v>53925</v>
      </c>
      <c r="E220" s="328" t="s">
        <v>53537</v>
      </c>
      <c r="F220" s="329" t="s">
        <v>53538</v>
      </c>
      <c r="G220" s="356">
        <v>2</v>
      </c>
      <c r="H220" s="23" t="s">
        <v>33635</v>
      </c>
      <c r="I220" s="25" t="s">
        <v>15</v>
      </c>
    </row>
    <row r="221" spans="2:9" ht="87.75" customHeight="1" x14ac:dyDescent="0.4">
      <c r="B221" s="342">
        <v>219</v>
      </c>
      <c r="C221" s="347" t="s">
        <v>53926</v>
      </c>
      <c r="D221" s="355" t="s">
        <v>53927</v>
      </c>
      <c r="E221" s="328" t="s">
        <v>53537</v>
      </c>
      <c r="F221" s="329" t="s">
        <v>53538</v>
      </c>
      <c r="G221" s="356">
        <v>2</v>
      </c>
      <c r="H221" s="23" t="s">
        <v>33635</v>
      </c>
      <c r="I221" s="25" t="s">
        <v>15</v>
      </c>
    </row>
    <row r="222" spans="2:9" ht="87.75" customHeight="1" x14ac:dyDescent="0.4">
      <c r="B222" s="342">
        <v>220</v>
      </c>
      <c r="C222" s="347" t="s">
        <v>53928</v>
      </c>
      <c r="D222" s="355" t="s">
        <v>53929</v>
      </c>
      <c r="E222" s="328" t="s">
        <v>53537</v>
      </c>
      <c r="F222" s="329" t="s">
        <v>53538</v>
      </c>
      <c r="G222" s="356">
        <v>2.5</v>
      </c>
      <c r="H222" s="23" t="s">
        <v>33635</v>
      </c>
      <c r="I222" s="25" t="s">
        <v>15</v>
      </c>
    </row>
    <row r="223" spans="2:9" ht="87.75" customHeight="1" x14ac:dyDescent="0.4">
      <c r="B223" s="342">
        <v>221</v>
      </c>
      <c r="C223" s="347" t="s">
        <v>53930</v>
      </c>
      <c r="D223" s="355" t="s">
        <v>53931</v>
      </c>
      <c r="E223" s="328" t="s">
        <v>53537</v>
      </c>
      <c r="F223" s="329" t="s">
        <v>53538</v>
      </c>
      <c r="G223" s="356">
        <v>1.6</v>
      </c>
      <c r="H223" s="23" t="s">
        <v>33635</v>
      </c>
      <c r="I223" s="25" t="s">
        <v>15</v>
      </c>
    </row>
    <row r="224" spans="2:9" ht="87.75" customHeight="1" x14ac:dyDescent="0.4">
      <c r="B224" s="342">
        <v>222</v>
      </c>
      <c r="C224" s="347" t="s">
        <v>53932</v>
      </c>
      <c r="D224" s="355" t="s">
        <v>53933</v>
      </c>
      <c r="E224" s="328" t="s">
        <v>53537</v>
      </c>
      <c r="F224" s="329" t="s">
        <v>53538</v>
      </c>
      <c r="G224" s="356">
        <v>2.5</v>
      </c>
      <c r="H224" s="23" t="s">
        <v>33635</v>
      </c>
      <c r="I224" s="25" t="s">
        <v>15</v>
      </c>
    </row>
    <row r="225" spans="2:9" ht="87.75" customHeight="1" x14ac:dyDescent="0.4">
      <c r="B225" s="342">
        <v>223</v>
      </c>
      <c r="C225" s="347" t="s">
        <v>53934</v>
      </c>
      <c r="D225" s="355" t="s">
        <v>53935</v>
      </c>
      <c r="E225" s="328" t="s">
        <v>53537</v>
      </c>
      <c r="F225" s="329" t="s">
        <v>53538</v>
      </c>
      <c r="G225" s="356">
        <v>1.5</v>
      </c>
      <c r="H225" s="23" t="s">
        <v>33635</v>
      </c>
      <c r="I225" s="25" t="s">
        <v>15</v>
      </c>
    </row>
    <row r="226" spans="2:9" ht="87.75" customHeight="1" x14ac:dyDescent="0.4">
      <c r="B226" s="342">
        <v>224</v>
      </c>
      <c r="C226" s="347" t="s">
        <v>53936</v>
      </c>
      <c r="D226" s="355" t="s">
        <v>53937</v>
      </c>
      <c r="E226" s="328" t="s">
        <v>53537</v>
      </c>
      <c r="F226" s="329" t="s">
        <v>53538</v>
      </c>
      <c r="G226" s="356">
        <v>2.5</v>
      </c>
      <c r="H226" s="23" t="s">
        <v>33635</v>
      </c>
      <c r="I226" s="25" t="s">
        <v>15</v>
      </c>
    </row>
    <row r="227" spans="2:9" ht="87.75" customHeight="1" x14ac:dyDescent="0.4">
      <c r="B227" s="342">
        <v>225</v>
      </c>
      <c r="C227" s="347" t="s">
        <v>53938</v>
      </c>
      <c r="D227" s="355" t="s">
        <v>53939</v>
      </c>
      <c r="E227" s="328" t="s">
        <v>53537</v>
      </c>
      <c r="F227" s="329" t="s">
        <v>53538</v>
      </c>
      <c r="G227" s="356">
        <v>2</v>
      </c>
      <c r="H227" s="23" t="s">
        <v>33635</v>
      </c>
      <c r="I227" s="25" t="s">
        <v>15</v>
      </c>
    </row>
    <row r="228" spans="2:9" ht="87.75" customHeight="1" x14ac:dyDescent="0.4">
      <c r="B228" s="342">
        <v>226</v>
      </c>
      <c r="C228" s="347" t="s">
        <v>53940</v>
      </c>
      <c r="D228" s="355" t="s">
        <v>53941</v>
      </c>
      <c r="E228" s="328" t="s">
        <v>53537</v>
      </c>
      <c r="F228" s="329" t="s">
        <v>53538</v>
      </c>
      <c r="G228" s="356">
        <v>1.6</v>
      </c>
      <c r="H228" s="23" t="s">
        <v>33635</v>
      </c>
      <c r="I228" s="25" t="s">
        <v>15</v>
      </c>
    </row>
    <row r="229" spans="2:9" ht="87.75" customHeight="1" x14ac:dyDescent="0.4">
      <c r="B229" s="342">
        <v>227</v>
      </c>
      <c r="C229" s="347" t="s">
        <v>53942</v>
      </c>
      <c r="D229" s="355" t="s">
        <v>53943</v>
      </c>
      <c r="E229" s="328" t="s">
        <v>53537</v>
      </c>
      <c r="F229" s="329" t="s">
        <v>53538</v>
      </c>
      <c r="G229" s="356">
        <v>2</v>
      </c>
      <c r="H229" s="23" t="s">
        <v>33635</v>
      </c>
      <c r="I229" s="25" t="s">
        <v>15</v>
      </c>
    </row>
    <row r="230" spans="2:9" ht="87.75" customHeight="1" x14ac:dyDescent="0.4">
      <c r="B230" s="342">
        <v>228</v>
      </c>
      <c r="C230" s="343" t="s">
        <v>53944</v>
      </c>
      <c r="D230" s="355" t="s">
        <v>53945</v>
      </c>
      <c r="E230" s="328" t="s">
        <v>53537</v>
      </c>
      <c r="F230" s="329" t="s">
        <v>53538</v>
      </c>
      <c r="G230" s="356">
        <v>1.6</v>
      </c>
      <c r="H230" s="23" t="s">
        <v>33635</v>
      </c>
      <c r="I230" s="25" t="s">
        <v>15</v>
      </c>
    </row>
    <row r="231" spans="2:9" ht="87.75" customHeight="1" x14ac:dyDescent="0.4">
      <c r="B231" s="342">
        <v>229</v>
      </c>
      <c r="C231" s="343" t="s">
        <v>53946</v>
      </c>
      <c r="D231" s="355" t="s">
        <v>53947</v>
      </c>
      <c r="E231" s="328" t="s">
        <v>53537</v>
      </c>
      <c r="F231" s="329" t="s">
        <v>53538</v>
      </c>
      <c r="G231" s="356">
        <v>1.6</v>
      </c>
      <c r="H231" s="23" t="s">
        <v>33635</v>
      </c>
      <c r="I231" s="25" t="s">
        <v>15</v>
      </c>
    </row>
    <row r="232" spans="2:9" ht="87.75" customHeight="1" x14ac:dyDescent="0.4">
      <c r="B232" s="342">
        <v>230</v>
      </c>
      <c r="C232" s="343" t="s">
        <v>53948</v>
      </c>
      <c r="D232" s="355" t="s">
        <v>53949</v>
      </c>
      <c r="E232" s="328" t="s">
        <v>53537</v>
      </c>
      <c r="F232" s="329" t="s">
        <v>53538</v>
      </c>
      <c r="G232" s="356">
        <v>1.6</v>
      </c>
      <c r="H232" s="23" t="s">
        <v>33635</v>
      </c>
      <c r="I232" s="25" t="s">
        <v>15</v>
      </c>
    </row>
    <row r="233" spans="2:9" ht="87.75" customHeight="1" x14ac:dyDescent="0.4">
      <c r="B233" s="342">
        <v>231</v>
      </c>
      <c r="C233" s="343" t="s">
        <v>53950</v>
      </c>
      <c r="D233" s="355" t="s">
        <v>53951</v>
      </c>
      <c r="E233" s="328" t="s">
        <v>53537</v>
      </c>
      <c r="F233" s="329" t="s">
        <v>53538</v>
      </c>
      <c r="G233" s="356">
        <v>2.5</v>
      </c>
      <c r="H233" s="23" t="s">
        <v>33635</v>
      </c>
      <c r="I233" s="25" t="s">
        <v>15</v>
      </c>
    </row>
    <row r="234" spans="2:9" ht="87.75" customHeight="1" x14ac:dyDescent="0.4">
      <c r="B234" s="342">
        <v>232</v>
      </c>
      <c r="C234" s="343" t="s">
        <v>53952</v>
      </c>
      <c r="D234" s="355" t="s">
        <v>53953</v>
      </c>
      <c r="E234" s="328" t="s">
        <v>53537</v>
      </c>
      <c r="F234" s="329" t="s">
        <v>53538</v>
      </c>
      <c r="G234" s="356">
        <v>2</v>
      </c>
      <c r="H234" s="23" t="s">
        <v>33635</v>
      </c>
      <c r="I234" s="25" t="s">
        <v>15</v>
      </c>
    </row>
    <row r="235" spans="2:9" ht="87.75" customHeight="1" x14ac:dyDescent="0.4">
      <c r="B235" s="342">
        <v>233</v>
      </c>
      <c r="C235" s="343" t="s">
        <v>53954</v>
      </c>
      <c r="D235" s="355" t="s">
        <v>53955</v>
      </c>
      <c r="E235" s="328" t="s">
        <v>53537</v>
      </c>
      <c r="F235" s="329" t="s">
        <v>53538</v>
      </c>
      <c r="G235" s="356">
        <v>1.5</v>
      </c>
      <c r="H235" s="23" t="s">
        <v>33635</v>
      </c>
      <c r="I235" s="25" t="s">
        <v>15</v>
      </c>
    </row>
    <row r="236" spans="2:9" ht="87.75" customHeight="1" x14ac:dyDescent="0.4">
      <c r="B236" s="342">
        <v>234</v>
      </c>
      <c r="C236" s="343" t="s">
        <v>53956</v>
      </c>
      <c r="D236" s="355" t="s">
        <v>53957</v>
      </c>
      <c r="E236" s="328" t="s">
        <v>53537</v>
      </c>
      <c r="F236" s="329" t="s">
        <v>53538</v>
      </c>
      <c r="G236" s="356">
        <v>1.6</v>
      </c>
      <c r="H236" s="23" t="s">
        <v>33635</v>
      </c>
      <c r="I236" s="25" t="s">
        <v>15</v>
      </c>
    </row>
    <row r="237" spans="2:9" ht="87.75" customHeight="1" x14ac:dyDescent="0.4">
      <c r="B237" s="342">
        <v>235</v>
      </c>
      <c r="C237" s="343" t="s">
        <v>53958</v>
      </c>
      <c r="D237" s="355" t="s">
        <v>53959</v>
      </c>
      <c r="E237" s="328" t="s">
        <v>53537</v>
      </c>
      <c r="F237" s="329" t="s">
        <v>53538</v>
      </c>
      <c r="G237" s="356">
        <v>2.5</v>
      </c>
      <c r="H237" s="23" t="s">
        <v>33635</v>
      </c>
      <c r="I237" s="25" t="s">
        <v>15</v>
      </c>
    </row>
    <row r="238" spans="2:9" ht="87.75" customHeight="1" x14ac:dyDescent="0.4">
      <c r="B238" s="342">
        <v>236</v>
      </c>
      <c r="C238" s="343" t="s">
        <v>53960</v>
      </c>
      <c r="D238" s="355" t="s">
        <v>53961</v>
      </c>
      <c r="E238" s="328" t="s">
        <v>53537</v>
      </c>
      <c r="F238" s="329" t="s">
        <v>53538</v>
      </c>
      <c r="G238" s="356">
        <v>2.5</v>
      </c>
      <c r="H238" s="23" t="s">
        <v>33635</v>
      </c>
      <c r="I238" s="25" t="s">
        <v>15</v>
      </c>
    </row>
    <row r="239" spans="2:9" ht="87.75" customHeight="1" x14ac:dyDescent="0.4">
      <c r="B239" s="342">
        <v>237</v>
      </c>
      <c r="C239" s="343" t="s">
        <v>53962</v>
      </c>
      <c r="D239" s="355" t="s">
        <v>53963</v>
      </c>
      <c r="E239" s="328" t="s">
        <v>53537</v>
      </c>
      <c r="F239" s="329" t="s">
        <v>53538</v>
      </c>
      <c r="G239" s="356">
        <v>1.6</v>
      </c>
      <c r="H239" s="23" t="s">
        <v>33635</v>
      </c>
      <c r="I239" s="25" t="s">
        <v>15</v>
      </c>
    </row>
    <row r="240" spans="2:9" ht="87.75" customHeight="1" x14ac:dyDescent="0.4">
      <c r="B240" s="342">
        <v>238</v>
      </c>
      <c r="C240" s="343" t="s">
        <v>53964</v>
      </c>
      <c r="D240" s="355" t="s">
        <v>39029</v>
      </c>
      <c r="E240" s="328" t="s">
        <v>53537</v>
      </c>
      <c r="F240" s="329" t="s">
        <v>53538</v>
      </c>
      <c r="G240" s="356">
        <v>2</v>
      </c>
      <c r="H240" s="23" t="s">
        <v>33635</v>
      </c>
      <c r="I240" s="25" t="s">
        <v>15</v>
      </c>
    </row>
    <row r="241" spans="2:9" ht="87.75" customHeight="1" x14ac:dyDescent="0.4">
      <c r="B241" s="342">
        <v>239</v>
      </c>
      <c r="C241" s="348" t="s">
        <v>53965</v>
      </c>
      <c r="D241" s="355" t="s">
        <v>53966</v>
      </c>
      <c r="E241" s="328" t="s">
        <v>53537</v>
      </c>
      <c r="F241" s="329" t="s">
        <v>53538</v>
      </c>
      <c r="G241" s="356">
        <v>2.5</v>
      </c>
      <c r="H241" s="23" t="s">
        <v>33635</v>
      </c>
      <c r="I241" s="25" t="s">
        <v>15</v>
      </c>
    </row>
    <row r="242" spans="2:9" ht="87.75" customHeight="1" x14ac:dyDescent="0.4">
      <c r="B242" s="342">
        <v>240</v>
      </c>
      <c r="C242" s="347" t="s">
        <v>53967</v>
      </c>
      <c r="D242" s="355" t="s">
        <v>53966</v>
      </c>
      <c r="E242" s="328" t="s">
        <v>53537</v>
      </c>
      <c r="F242" s="329" t="s">
        <v>53538</v>
      </c>
      <c r="G242" s="356">
        <v>2</v>
      </c>
      <c r="H242" s="23" t="s">
        <v>33635</v>
      </c>
      <c r="I242" s="25" t="s">
        <v>15</v>
      </c>
    </row>
    <row r="243" spans="2:9" ht="87.75" customHeight="1" x14ac:dyDescent="0.4">
      <c r="B243" s="342">
        <v>241</v>
      </c>
      <c r="C243" s="347" t="s">
        <v>53968</v>
      </c>
      <c r="D243" s="355" t="s">
        <v>53969</v>
      </c>
      <c r="E243" s="328" t="s">
        <v>53537</v>
      </c>
      <c r="F243" s="329" t="s">
        <v>53538</v>
      </c>
      <c r="G243" s="356">
        <v>1.5</v>
      </c>
      <c r="H243" s="23" t="s">
        <v>33635</v>
      </c>
      <c r="I243" s="25" t="s">
        <v>15</v>
      </c>
    </row>
    <row r="244" spans="2:9" ht="87.75" customHeight="1" x14ac:dyDescent="0.4">
      <c r="B244" s="342">
        <v>242</v>
      </c>
      <c r="C244" s="347" t="s">
        <v>53970</v>
      </c>
      <c r="D244" s="355" t="s">
        <v>53971</v>
      </c>
      <c r="E244" s="328" t="s">
        <v>53537</v>
      </c>
      <c r="F244" s="329" t="s">
        <v>53538</v>
      </c>
      <c r="G244" s="356">
        <v>2</v>
      </c>
      <c r="H244" s="23" t="s">
        <v>33635</v>
      </c>
      <c r="I244" s="25" t="s">
        <v>15</v>
      </c>
    </row>
    <row r="245" spans="2:9" ht="87.75" customHeight="1" x14ac:dyDescent="0.4">
      <c r="B245" s="342">
        <v>243</v>
      </c>
      <c r="C245" s="347" t="s">
        <v>53972</v>
      </c>
      <c r="D245" s="355" t="s">
        <v>53973</v>
      </c>
      <c r="E245" s="328" t="s">
        <v>53537</v>
      </c>
      <c r="F245" s="329" t="s">
        <v>53538</v>
      </c>
      <c r="G245" s="356">
        <v>2</v>
      </c>
      <c r="H245" s="23" t="s">
        <v>33635</v>
      </c>
      <c r="I245" s="25" t="s">
        <v>15</v>
      </c>
    </row>
    <row r="246" spans="2:9" ht="87.75" customHeight="1" x14ac:dyDescent="0.4">
      <c r="B246" s="342">
        <v>244</v>
      </c>
      <c r="C246" s="347" t="s">
        <v>53974</v>
      </c>
      <c r="D246" s="355" t="s">
        <v>53975</v>
      </c>
      <c r="E246" s="328" t="s">
        <v>53537</v>
      </c>
      <c r="F246" s="329" t="s">
        <v>53538</v>
      </c>
      <c r="G246" s="356">
        <v>2</v>
      </c>
      <c r="H246" s="23" t="s">
        <v>33635</v>
      </c>
      <c r="I246" s="25" t="s">
        <v>15</v>
      </c>
    </row>
    <row r="247" spans="2:9" ht="87.75" customHeight="1" x14ac:dyDescent="0.4">
      <c r="B247" s="342">
        <v>245</v>
      </c>
      <c r="C247" s="347" t="s">
        <v>53976</v>
      </c>
      <c r="D247" s="355" t="s">
        <v>53977</v>
      </c>
      <c r="E247" s="328" t="s">
        <v>53537</v>
      </c>
      <c r="F247" s="329" t="s">
        <v>53538</v>
      </c>
      <c r="G247" s="356">
        <v>2</v>
      </c>
      <c r="H247" s="23" t="s">
        <v>33635</v>
      </c>
      <c r="I247" s="25" t="s">
        <v>15</v>
      </c>
    </row>
    <row r="248" spans="2:9" ht="87.75" customHeight="1" x14ac:dyDescent="0.4">
      <c r="B248" s="342">
        <v>246</v>
      </c>
      <c r="C248" s="347" t="s">
        <v>53978</v>
      </c>
      <c r="D248" s="355" t="s">
        <v>53979</v>
      </c>
      <c r="E248" s="328" t="s">
        <v>53537</v>
      </c>
      <c r="F248" s="329" t="s">
        <v>53538</v>
      </c>
      <c r="G248" s="356">
        <v>2</v>
      </c>
      <c r="H248" s="23" t="s">
        <v>33635</v>
      </c>
      <c r="I248" s="25" t="s">
        <v>15</v>
      </c>
    </row>
    <row r="249" spans="2:9" ht="87.75" customHeight="1" x14ac:dyDescent="0.4">
      <c r="B249" s="342">
        <v>247</v>
      </c>
      <c r="C249" s="347" t="s">
        <v>53980</v>
      </c>
      <c r="D249" s="355" t="s">
        <v>53981</v>
      </c>
      <c r="E249" s="328" t="s">
        <v>53537</v>
      </c>
      <c r="F249" s="329" t="s">
        <v>53538</v>
      </c>
      <c r="G249" s="356">
        <v>1.6</v>
      </c>
      <c r="H249" s="23" t="s">
        <v>33635</v>
      </c>
      <c r="I249" s="25" t="s">
        <v>15</v>
      </c>
    </row>
    <row r="250" spans="2:9" ht="87.75" customHeight="1" x14ac:dyDescent="0.4">
      <c r="B250" s="342">
        <v>248</v>
      </c>
      <c r="C250" s="347" t="s">
        <v>53982</v>
      </c>
      <c r="D250" s="355" t="s">
        <v>53983</v>
      </c>
      <c r="E250" s="328" t="s">
        <v>53537</v>
      </c>
      <c r="F250" s="329" t="s">
        <v>53538</v>
      </c>
      <c r="G250" s="356">
        <v>1.6</v>
      </c>
      <c r="H250" s="23" t="s">
        <v>33635</v>
      </c>
      <c r="I250" s="25" t="s">
        <v>15</v>
      </c>
    </row>
    <row r="251" spans="2:9" ht="87.75" customHeight="1" x14ac:dyDescent="0.4">
      <c r="B251" s="342">
        <v>249</v>
      </c>
      <c r="C251" s="347" t="s">
        <v>53984</v>
      </c>
      <c r="D251" s="355" t="s">
        <v>53985</v>
      </c>
      <c r="E251" s="328" t="s">
        <v>53537</v>
      </c>
      <c r="F251" s="329" t="s">
        <v>53538</v>
      </c>
      <c r="G251" s="356">
        <v>1.5</v>
      </c>
      <c r="H251" s="23" t="s">
        <v>33635</v>
      </c>
      <c r="I251" s="25" t="s">
        <v>15</v>
      </c>
    </row>
    <row r="252" spans="2:9" ht="87.75" customHeight="1" x14ac:dyDescent="0.4">
      <c r="B252" s="342">
        <v>250</v>
      </c>
      <c r="C252" s="347" t="s">
        <v>53986</v>
      </c>
      <c r="D252" s="355" t="s">
        <v>53987</v>
      </c>
      <c r="E252" s="328" t="s">
        <v>53537</v>
      </c>
      <c r="F252" s="329" t="s">
        <v>53538</v>
      </c>
      <c r="G252" s="356">
        <v>2.5</v>
      </c>
      <c r="H252" s="23" t="s">
        <v>33635</v>
      </c>
      <c r="I252" s="25" t="s">
        <v>15</v>
      </c>
    </row>
    <row r="253" spans="2:9" ht="87.75" customHeight="1" x14ac:dyDescent="0.4">
      <c r="B253" s="342">
        <v>251</v>
      </c>
      <c r="C253" s="347" t="s">
        <v>53988</v>
      </c>
      <c r="D253" s="355" t="s">
        <v>53989</v>
      </c>
      <c r="E253" s="328" t="s">
        <v>53537</v>
      </c>
      <c r="F253" s="329" t="s">
        <v>53538</v>
      </c>
      <c r="G253" s="356">
        <v>2</v>
      </c>
      <c r="H253" s="23" t="s">
        <v>33635</v>
      </c>
      <c r="I253" s="25" t="s">
        <v>15</v>
      </c>
    </row>
    <row r="254" spans="2:9" ht="87.75" customHeight="1" x14ac:dyDescent="0.4">
      <c r="B254" s="342">
        <v>252</v>
      </c>
      <c r="C254" s="347" t="s">
        <v>53990</v>
      </c>
      <c r="D254" s="355" t="s">
        <v>53991</v>
      </c>
      <c r="E254" s="328" t="s">
        <v>53537</v>
      </c>
      <c r="F254" s="329" t="s">
        <v>53538</v>
      </c>
      <c r="G254" s="356">
        <v>1.6</v>
      </c>
      <c r="H254" s="23" t="s">
        <v>33635</v>
      </c>
      <c r="I254" s="25" t="s">
        <v>15</v>
      </c>
    </row>
    <row r="255" spans="2:9" ht="87.75" customHeight="1" x14ac:dyDescent="0.4">
      <c r="B255" s="342">
        <v>253</v>
      </c>
      <c r="C255" s="347" t="s">
        <v>53992</v>
      </c>
      <c r="D255" s="355" t="s">
        <v>53993</v>
      </c>
      <c r="E255" s="328" t="s">
        <v>53537</v>
      </c>
      <c r="F255" s="329" t="s">
        <v>53538</v>
      </c>
      <c r="G255" s="356">
        <v>2</v>
      </c>
      <c r="H255" s="23" t="s">
        <v>33635</v>
      </c>
      <c r="I255" s="25" t="s">
        <v>15</v>
      </c>
    </row>
    <row r="256" spans="2:9" ht="87.75" customHeight="1" x14ac:dyDescent="0.4">
      <c r="B256" s="342">
        <v>254</v>
      </c>
      <c r="C256" s="347" t="s">
        <v>53994</v>
      </c>
      <c r="D256" s="355" t="s">
        <v>53995</v>
      </c>
      <c r="E256" s="328" t="s">
        <v>53537</v>
      </c>
      <c r="F256" s="329" t="s">
        <v>53538</v>
      </c>
      <c r="G256" s="356">
        <v>2</v>
      </c>
      <c r="H256" s="23" t="s">
        <v>33635</v>
      </c>
      <c r="I256" s="25" t="s">
        <v>15</v>
      </c>
    </row>
    <row r="257" spans="2:9" ht="87.75" customHeight="1" x14ac:dyDescent="0.4">
      <c r="B257" s="342">
        <v>255</v>
      </c>
      <c r="C257" s="347" t="s">
        <v>53996</v>
      </c>
      <c r="D257" s="355" t="s">
        <v>53997</v>
      </c>
      <c r="E257" s="328" t="s">
        <v>53537</v>
      </c>
      <c r="F257" s="329" t="s">
        <v>53538</v>
      </c>
      <c r="G257" s="356">
        <v>1.6</v>
      </c>
      <c r="H257" s="23" t="s">
        <v>33635</v>
      </c>
      <c r="I257" s="25" t="s">
        <v>15</v>
      </c>
    </row>
    <row r="258" spans="2:9" ht="87.75" customHeight="1" x14ac:dyDescent="0.4">
      <c r="B258" s="342">
        <v>256</v>
      </c>
      <c r="C258" s="347" t="s">
        <v>53998</v>
      </c>
      <c r="D258" s="355" t="s">
        <v>53999</v>
      </c>
      <c r="E258" s="328" t="s">
        <v>53537</v>
      </c>
      <c r="F258" s="329" t="s">
        <v>53538</v>
      </c>
      <c r="G258" s="356">
        <v>2.5</v>
      </c>
      <c r="H258" s="23" t="s">
        <v>33635</v>
      </c>
      <c r="I258" s="25" t="s">
        <v>15</v>
      </c>
    </row>
    <row r="259" spans="2:9" ht="87.75" customHeight="1" x14ac:dyDescent="0.4">
      <c r="B259" s="342">
        <v>257</v>
      </c>
      <c r="C259" s="347" t="s">
        <v>54000</v>
      </c>
      <c r="D259" s="355" t="s">
        <v>54001</v>
      </c>
      <c r="E259" s="328" t="s">
        <v>53537</v>
      </c>
      <c r="F259" s="329" t="s">
        <v>53538</v>
      </c>
      <c r="G259" s="356">
        <v>1.5</v>
      </c>
      <c r="H259" s="23" t="s">
        <v>33635</v>
      </c>
      <c r="I259" s="25" t="s">
        <v>15</v>
      </c>
    </row>
    <row r="260" spans="2:9" ht="87.75" customHeight="1" x14ac:dyDescent="0.4">
      <c r="B260" s="342">
        <v>258</v>
      </c>
      <c r="C260" s="343" t="s">
        <v>54002</v>
      </c>
      <c r="D260" s="355" t="s">
        <v>54003</v>
      </c>
      <c r="E260" s="328" t="s">
        <v>53537</v>
      </c>
      <c r="F260" s="329" t="s">
        <v>53538</v>
      </c>
      <c r="G260" s="356">
        <v>2</v>
      </c>
      <c r="H260" s="23" t="s">
        <v>33635</v>
      </c>
      <c r="I260" s="25" t="s">
        <v>15</v>
      </c>
    </row>
    <row r="261" spans="2:9" ht="87.75" customHeight="1" x14ac:dyDescent="0.4">
      <c r="B261" s="342">
        <v>259</v>
      </c>
      <c r="C261" s="343" t="s">
        <v>38960</v>
      </c>
      <c r="D261" s="355" t="s">
        <v>54004</v>
      </c>
      <c r="E261" s="328" t="s">
        <v>53537</v>
      </c>
      <c r="F261" s="329" t="s">
        <v>53538</v>
      </c>
      <c r="G261" s="356">
        <v>2</v>
      </c>
      <c r="H261" s="23" t="s">
        <v>33635</v>
      </c>
      <c r="I261" s="25" t="s">
        <v>15</v>
      </c>
    </row>
    <row r="262" spans="2:9" ht="87.75" customHeight="1" x14ac:dyDescent="0.4">
      <c r="B262" s="342">
        <v>260</v>
      </c>
      <c r="C262" s="343" t="s">
        <v>54005</v>
      </c>
      <c r="D262" s="355" t="s">
        <v>54006</v>
      </c>
      <c r="E262" s="328" t="s">
        <v>53537</v>
      </c>
      <c r="F262" s="329" t="s">
        <v>53538</v>
      </c>
      <c r="G262" s="356">
        <v>2</v>
      </c>
      <c r="H262" s="23" t="s">
        <v>33635</v>
      </c>
      <c r="I262" s="25" t="s">
        <v>15</v>
      </c>
    </row>
    <row r="263" spans="2:9" ht="87.75" customHeight="1" x14ac:dyDescent="0.4">
      <c r="B263" s="342">
        <v>261</v>
      </c>
      <c r="C263" s="343" t="s">
        <v>54007</v>
      </c>
      <c r="D263" s="355" t="s">
        <v>54008</v>
      </c>
      <c r="E263" s="328" t="s">
        <v>53537</v>
      </c>
      <c r="F263" s="329" t="s">
        <v>53538</v>
      </c>
      <c r="G263" s="356">
        <v>2.5</v>
      </c>
      <c r="H263" s="23" t="s">
        <v>33635</v>
      </c>
      <c r="I263" s="25" t="s">
        <v>15</v>
      </c>
    </row>
    <row r="264" spans="2:9" ht="87.75" customHeight="1" x14ac:dyDescent="0.4">
      <c r="B264" s="342">
        <v>262</v>
      </c>
      <c r="C264" s="343" t="s">
        <v>53562</v>
      </c>
      <c r="D264" s="355" t="s">
        <v>54009</v>
      </c>
      <c r="E264" s="328" t="s">
        <v>53537</v>
      </c>
      <c r="F264" s="329" t="s">
        <v>53538</v>
      </c>
      <c r="G264" s="356">
        <v>2</v>
      </c>
      <c r="H264" s="23" t="s">
        <v>33635</v>
      </c>
      <c r="I264" s="25" t="s">
        <v>15</v>
      </c>
    </row>
    <row r="265" spans="2:9" ht="87.75" customHeight="1" x14ac:dyDescent="0.4">
      <c r="B265" s="342">
        <v>263</v>
      </c>
      <c r="C265" s="343" t="s">
        <v>54010</v>
      </c>
      <c r="D265" s="355" t="s">
        <v>53595</v>
      </c>
      <c r="E265" s="328" t="s">
        <v>53537</v>
      </c>
      <c r="F265" s="329" t="s">
        <v>53538</v>
      </c>
      <c r="G265" s="356">
        <v>2.5</v>
      </c>
      <c r="H265" s="23" t="s">
        <v>33635</v>
      </c>
      <c r="I265" s="25" t="s">
        <v>15</v>
      </c>
    </row>
    <row r="266" spans="2:9" ht="87.75" customHeight="1" x14ac:dyDescent="0.4">
      <c r="B266" s="342">
        <v>264</v>
      </c>
      <c r="C266" s="343" t="s">
        <v>54011</v>
      </c>
      <c r="D266" s="355" t="s">
        <v>53573</v>
      </c>
      <c r="E266" s="328" t="s">
        <v>53537</v>
      </c>
      <c r="F266" s="329" t="s">
        <v>53538</v>
      </c>
      <c r="G266" s="356">
        <v>2.5</v>
      </c>
      <c r="H266" s="23" t="s">
        <v>33635</v>
      </c>
      <c r="I266" s="25" t="s">
        <v>15</v>
      </c>
    </row>
    <row r="267" spans="2:9" ht="87.75" customHeight="1" x14ac:dyDescent="0.4">
      <c r="B267" s="342">
        <v>265</v>
      </c>
      <c r="C267" s="343" t="s">
        <v>54012</v>
      </c>
      <c r="D267" s="355" t="s">
        <v>54013</v>
      </c>
      <c r="E267" s="328" t="s">
        <v>53537</v>
      </c>
      <c r="F267" s="329" t="s">
        <v>53538</v>
      </c>
      <c r="G267" s="356">
        <v>1.8</v>
      </c>
      <c r="H267" s="23" t="s">
        <v>33635</v>
      </c>
      <c r="I267" s="25" t="s">
        <v>15</v>
      </c>
    </row>
    <row r="268" spans="2:9" ht="87.75" customHeight="1" x14ac:dyDescent="0.4">
      <c r="B268" s="342">
        <v>266</v>
      </c>
      <c r="C268" s="343" t="s">
        <v>53576</v>
      </c>
      <c r="D268" s="355" t="s">
        <v>53583</v>
      </c>
      <c r="E268" s="328" t="s">
        <v>53537</v>
      </c>
      <c r="F268" s="329" t="s">
        <v>53538</v>
      </c>
      <c r="G268" s="356">
        <v>2</v>
      </c>
      <c r="H268" s="23" t="s">
        <v>33635</v>
      </c>
      <c r="I268" s="25" t="s">
        <v>15</v>
      </c>
    </row>
    <row r="269" spans="2:9" ht="87.75" customHeight="1" x14ac:dyDescent="0.4">
      <c r="B269" s="342">
        <v>267</v>
      </c>
      <c r="C269" s="343" t="s">
        <v>54014</v>
      </c>
      <c r="D269" s="355" t="s">
        <v>54015</v>
      </c>
      <c r="E269" s="328" t="s">
        <v>53537</v>
      </c>
      <c r="F269" s="329" t="s">
        <v>53538</v>
      </c>
      <c r="G269" s="356">
        <v>2.5</v>
      </c>
      <c r="H269" s="23" t="s">
        <v>33635</v>
      </c>
      <c r="I269" s="25" t="s">
        <v>15</v>
      </c>
    </row>
    <row r="270" spans="2:9" ht="87.75" customHeight="1" x14ac:dyDescent="0.4">
      <c r="B270" s="342">
        <v>268</v>
      </c>
      <c r="C270" s="343" t="s">
        <v>54016</v>
      </c>
      <c r="D270" s="355" t="s">
        <v>53583</v>
      </c>
      <c r="E270" s="328" t="s">
        <v>53537</v>
      </c>
      <c r="F270" s="329" t="s">
        <v>53538</v>
      </c>
      <c r="G270" s="356">
        <v>1.8</v>
      </c>
      <c r="H270" s="23" t="s">
        <v>33635</v>
      </c>
      <c r="I270" s="25" t="s">
        <v>15</v>
      </c>
    </row>
    <row r="271" spans="2:9" ht="87.75" customHeight="1" x14ac:dyDescent="0.4">
      <c r="B271" s="342">
        <v>269</v>
      </c>
      <c r="C271" s="343" t="s">
        <v>54017</v>
      </c>
      <c r="D271" s="355" t="s">
        <v>54018</v>
      </c>
      <c r="E271" s="328" t="s">
        <v>53537</v>
      </c>
      <c r="F271" s="329" t="s">
        <v>53538</v>
      </c>
      <c r="G271" s="356">
        <v>1.5</v>
      </c>
      <c r="H271" s="23" t="s">
        <v>33635</v>
      </c>
      <c r="I271" s="25" t="s">
        <v>15</v>
      </c>
    </row>
    <row r="272" spans="2:9" ht="87.75" customHeight="1" x14ac:dyDescent="0.4">
      <c r="B272" s="342">
        <v>270</v>
      </c>
      <c r="C272" s="343" t="s">
        <v>54019</v>
      </c>
      <c r="D272" s="355" t="s">
        <v>53574</v>
      </c>
      <c r="E272" s="328" t="s">
        <v>53537</v>
      </c>
      <c r="F272" s="329" t="s">
        <v>53538</v>
      </c>
      <c r="G272" s="356">
        <v>2</v>
      </c>
      <c r="H272" s="23" t="s">
        <v>33635</v>
      </c>
      <c r="I272" s="25" t="s">
        <v>15</v>
      </c>
    </row>
    <row r="273" spans="2:9" ht="87.75" customHeight="1" x14ac:dyDescent="0.4">
      <c r="B273" s="342">
        <v>271</v>
      </c>
      <c r="C273" s="343" t="s">
        <v>54020</v>
      </c>
      <c r="D273" s="355" t="s">
        <v>54021</v>
      </c>
      <c r="E273" s="328" t="s">
        <v>53537</v>
      </c>
      <c r="F273" s="329" t="s">
        <v>53538</v>
      </c>
      <c r="G273" s="356">
        <v>2</v>
      </c>
      <c r="H273" s="23" t="s">
        <v>33635</v>
      </c>
      <c r="I273" s="25" t="s">
        <v>15</v>
      </c>
    </row>
    <row r="274" spans="2:9" ht="87.75" customHeight="1" x14ac:dyDescent="0.4">
      <c r="B274" s="342">
        <v>272</v>
      </c>
      <c r="C274" s="343" t="s">
        <v>54022</v>
      </c>
      <c r="D274" s="355" t="s">
        <v>53586</v>
      </c>
      <c r="E274" s="328" t="s">
        <v>53537</v>
      </c>
      <c r="F274" s="329" t="s">
        <v>53538</v>
      </c>
      <c r="G274" s="356">
        <v>2</v>
      </c>
      <c r="H274" s="23" t="s">
        <v>33635</v>
      </c>
      <c r="I274" s="25" t="s">
        <v>15</v>
      </c>
    </row>
    <row r="275" spans="2:9" ht="87.75" customHeight="1" x14ac:dyDescent="0.4">
      <c r="B275" s="342">
        <v>273</v>
      </c>
      <c r="C275" s="343" t="s">
        <v>54023</v>
      </c>
      <c r="D275" s="355" t="s">
        <v>54024</v>
      </c>
      <c r="E275" s="328" t="s">
        <v>53537</v>
      </c>
      <c r="F275" s="329" t="s">
        <v>53538</v>
      </c>
      <c r="G275" s="356">
        <v>2</v>
      </c>
      <c r="H275" s="23" t="s">
        <v>33635</v>
      </c>
      <c r="I275" s="25" t="s">
        <v>15</v>
      </c>
    </row>
    <row r="276" spans="2:9" ht="87.75" customHeight="1" x14ac:dyDescent="0.4">
      <c r="B276" s="342">
        <v>274</v>
      </c>
      <c r="C276" s="343" t="s">
        <v>54025</v>
      </c>
      <c r="D276" s="355" t="s">
        <v>53566</v>
      </c>
      <c r="E276" s="328" t="s">
        <v>53537</v>
      </c>
      <c r="F276" s="329" t="s">
        <v>53538</v>
      </c>
      <c r="G276" s="356">
        <v>1.8</v>
      </c>
      <c r="H276" s="23" t="s">
        <v>33635</v>
      </c>
      <c r="I276" s="25" t="s">
        <v>15</v>
      </c>
    </row>
    <row r="277" spans="2:9" ht="87.75" customHeight="1" x14ac:dyDescent="0.4">
      <c r="B277" s="342">
        <v>275</v>
      </c>
      <c r="C277" s="343" t="s">
        <v>54026</v>
      </c>
      <c r="D277" s="355" t="s">
        <v>53566</v>
      </c>
      <c r="E277" s="328" t="s">
        <v>53537</v>
      </c>
      <c r="F277" s="329" t="s">
        <v>53538</v>
      </c>
      <c r="G277" s="356">
        <v>2</v>
      </c>
      <c r="H277" s="23" t="s">
        <v>33635</v>
      </c>
      <c r="I277" s="25" t="s">
        <v>15</v>
      </c>
    </row>
    <row r="278" spans="2:9" ht="87.75" customHeight="1" x14ac:dyDescent="0.4">
      <c r="B278" s="342">
        <v>276</v>
      </c>
      <c r="C278" s="343" t="s">
        <v>54027</v>
      </c>
      <c r="D278" s="355" t="s">
        <v>53583</v>
      </c>
      <c r="E278" s="328" t="s">
        <v>53537</v>
      </c>
      <c r="F278" s="329" t="s">
        <v>53538</v>
      </c>
      <c r="G278" s="356">
        <v>2</v>
      </c>
      <c r="H278" s="23" t="s">
        <v>33635</v>
      </c>
      <c r="I278" s="25" t="s">
        <v>15</v>
      </c>
    </row>
    <row r="279" spans="2:9" ht="87.75" customHeight="1" x14ac:dyDescent="0.4">
      <c r="B279" s="342">
        <v>277</v>
      </c>
      <c r="C279" s="346" t="s">
        <v>54028</v>
      </c>
      <c r="D279" s="355" t="s">
        <v>54029</v>
      </c>
      <c r="E279" s="328" t="s">
        <v>53537</v>
      </c>
      <c r="F279" s="329" t="s">
        <v>53538</v>
      </c>
      <c r="G279" s="356">
        <v>2</v>
      </c>
      <c r="H279" s="23" t="s">
        <v>33635</v>
      </c>
      <c r="I279" s="25" t="s">
        <v>15</v>
      </c>
    </row>
    <row r="280" spans="2:9" ht="87.75" customHeight="1" x14ac:dyDescent="0.4">
      <c r="B280" s="342">
        <v>278</v>
      </c>
      <c r="C280" s="346" t="s">
        <v>54030</v>
      </c>
      <c r="D280" s="355" t="s">
        <v>54031</v>
      </c>
      <c r="E280" s="328" t="s">
        <v>53537</v>
      </c>
      <c r="F280" s="329" t="s">
        <v>53538</v>
      </c>
      <c r="G280" s="356">
        <v>1.8</v>
      </c>
      <c r="H280" s="23" t="s">
        <v>33635</v>
      </c>
      <c r="I280" s="25" t="s">
        <v>15</v>
      </c>
    </row>
    <row r="281" spans="2:9" ht="87.75" customHeight="1" x14ac:dyDescent="0.4">
      <c r="B281" s="342">
        <v>279</v>
      </c>
      <c r="C281" s="346" t="s">
        <v>54032</v>
      </c>
      <c r="D281" s="355" t="s">
        <v>53591</v>
      </c>
      <c r="E281" s="328" t="s">
        <v>53537</v>
      </c>
      <c r="F281" s="329" t="s">
        <v>53538</v>
      </c>
      <c r="G281" s="356">
        <v>1.8</v>
      </c>
      <c r="H281" s="23" t="s">
        <v>33635</v>
      </c>
      <c r="I281" s="25" t="s">
        <v>15</v>
      </c>
    </row>
    <row r="282" spans="2:9" ht="87.75" customHeight="1" x14ac:dyDescent="0.4">
      <c r="B282" s="342">
        <v>280</v>
      </c>
      <c r="C282" s="346" t="s">
        <v>54033</v>
      </c>
      <c r="D282" s="355" t="s">
        <v>54034</v>
      </c>
      <c r="E282" s="328" t="s">
        <v>53537</v>
      </c>
      <c r="F282" s="329" t="s">
        <v>53538</v>
      </c>
      <c r="G282" s="356">
        <v>1.8</v>
      </c>
      <c r="H282" s="23" t="s">
        <v>33635</v>
      </c>
      <c r="I282" s="25" t="s">
        <v>15</v>
      </c>
    </row>
    <row r="283" spans="2:9" ht="87.75" customHeight="1" x14ac:dyDescent="0.4">
      <c r="B283" s="342">
        <v>281</v>
      </c>
      <c r="C283" s="346" t="s">
        <v>54035</v>
      </c>
      <c r="D283" s="355" t="s">
        <v>54036</v>
      </c>
      <c r="E283" s="328" t="s">
        <v>53537</v>
      </c>
      <c r="F283" s="329" t="s">
        <v>53538</v>
      </c>
      <c r="G283" s="356">
        <v>2</v>
      </c>
      <c r="H283" s="23" t="s">
        <v>33635</v>
      </c>
      <c r="I283" s="25" t="s">
        <v>15</v>
      </c>
    </row>
    <row r="284" spans="2:9" ht="87.75" customHeight="1" x14ac:dyDescent="0.4">
      <c r="B284" s="342">
        <v>282</v>
      </c>
      <c r="C284" s="346" t="s">
        <v>54037</v>
      </c>
      <c r="D284" s="355" t="s">
        <v>53594</v>
      </c>
      <c r="E284" s="328" t="s">
        <v>53537</v>
      </c>
      <c r="F284" s="329" t="s">
        <v>53538</v>
      </c>
      <c r="G284" s="356">
        <v>2.5</v>
      </c>
      <c r="H284" s="23" t="s">
        <v>33635</v>
      </c>
      <c r="I284" s="25" t="s">
        <v>15</v>
      </c>
    </row>
    <row r="285" spans="2:9" ht="87.75" customHeight="1" x14ac:dyDescent="0.4">
      <c r="B285" s="342">
        <v>283</v>
      </c>
      <c r="C285" s="346" t="s">
        <v>54038</v>
      </c>
      <c r="D285" s="355" t="s">
        <v>39423</v>
      </c>
      <c r="E285" s="328" t="s">
        <v>53537</v>
      </c>
      <c r="F285" s="329" t="s">
        <v>53538</v>
      </c>
      <c r="G285" s="356">
        <v>2</v>
      </c>
      <c r="H285" s="23" t="s">
        <v>33635</v>
      </c>
      <c r="I285" s="25" t="s">
        <v>15</v>
      </c>
    </row>
    <row r="286" spans="2:9" ht="87.75" customHeight="1" x14ac:dyDescent="0.4">
      <c r="B286" s="342">
        <v>284</v>
      </c>
      <c r="C286" s="346" t="s">
        <v>54039</v>
      </c>
      <c r="D286" s="355" t="s">
        <v>54040</v>
      </c>
      <c r="E286" s="328" t="s">
        <v>53537</v>
      </c>
      <c r="F286" s="329" t="s">
        <v>53538</v>
      </c>
      <c r="G286" s="356">
        <v>2</v>
      </c>
      <c r="H286" s="23" t="s">
        <v>33635</v>
      </c>
      <c r="I286" s="25" t="s">
        <v>15</v>
      </c>
    </row>
    <row r="287" spans="2:9" ht="87.75" customHeight="1" x14ac:dyDescent="0.4">
      <c r="B287" s="342">
        <v>285</v>
      </c>
      <c r="C287" s="346" t="s">
        <v>54041</v>
      </c>
      <c r="D287" s="355" t="s">
        <v>54042</v>
      </c>
      <c r="E287" s="328" t="s">
        <v>53537</v>
      </c>
      <c r="F287" s="329" t="s">
        <v>53538</v>
      </c>
      <c r="G287" s="356">
        <v>2</v>
      </c>
      <c r="H287" s="23" t="s">
        <v>33635</v>
      </c>
      <c r="I287" s="25" t="s">
        <v>15</v>
      </c>
    </row>
    <row r="288" spans="2:9" ht="87.75" customHeight="1" x14ac:dyDescent="0.4">
      <c r="B288" s="342">
        <v>286</v>
      </c>
      <c r="C288" s="347" t="s">
        <v>54043</v>
      </c>
      <c r="D288" s="355" t="s">
        <v>54041</v>
      </c>
      <c r="E288" s="328" t="s">
        <v>53537</v>
      </c>
      <c r="F288" s="329" t="s">
        <v>53538</v>
      </c>
      <c r="G288" s="356">
        <v>2.5</v>
      </c>
      <c r="H288" s="23" t="s">
        <v>33635</v>
      </c>
      <c r="I288" s="25" t="s">
        <v>15</v>
      </c>
    </row>
    <row r="289" spans="2:9" ht="87.75" customHeight="1" x14ac:dyDescent="0.4">
      <c r="B289" s="342">
        <v>287</v>
      </c>
      <c r="C289" s="347" t="s">
        <v>54044</v>
      </c>
      <c r="D289" s="355" t="s">
        <v>54045</v>
      </c>
      <c r="E289" s="328" t="s">
        <v>53537</v>
      </c>
      <c r="F289" s="329" t="s">
        <v>53538</v>
      </c>
      <c r="G289" s="356">
        <v>2</v>
      </c>
      <c r="H289" s="23" t="s">
        <v>33635</v>
      </c>
      <c r="I289" s="25" t="s">
        <v>15</v>
      </c>
    </row>
    <row r="290" spans="2:9" ht="87.75" customHeight="1" x14ac:dyDescent="0.4">
      <c r="B290" s="342">
        <v>288</v>
      </c>
      <c r="C290" s="347" t="s">
        <v>54046</v>
      </c>
      <c r="D290" s="355" t="s">
        <v>54047</v>
      </c>
      <c r="E290" s="328" t="s">
        <v>53537</v>
      </c>
      <c r="F290" s="329" t="s">
        <v>53538</v>
      </c>
      <c r="G290" s="356">
        <v>1.8</v>
      </c>
      <c r="H290" s="23" t="s">
        <v>33635</v>
      </c>
      <c r="I290" s="25" t="s">
        <v>15</v>
      </c>
    </row>
    <row r="291" spans="2:9" ht="87.75" customHeight="1" x14ac:dyDescent="0.4">
      <c r="B291" s="342">
        <v>289</v>
      </c>
      <c r="C291" s="347" t="s">
        <v>54048</v>
      </c>
      <c r="D291" s="355" t="s">
        <v>54049</v>
      </c>
      <c r="E291" s="328" t="s">
        <v>53537</v>
      </c>
      <c r="F291" s="329" t="s">
        <v>53538</v>
      </c>
      <c r="G291" s="356">
        <v>2</v>
      </c>
      <c r="H291" s="23" t="s">
        <v>33635</v>
      </c>
      <c r="I291" s="25" t="s">
        <v>15</v>
      </c>
    </row>
    <row r="292" spans="2:9" ht="87.75" customHeight="1" x14ac:dyDescent="0.4">
      <c r="B292" s="342">
        <v>290</v>
      </c>
      <c r="C292" s="347" t="s">
        <v>54050</v>
      </c>
      <c r="D292" s="355" t="s">
        <v>54051</v>
      </c>
      <c r="E292" s="328" t="s">
        <v>53537</v>
      </c>
      <c r="F292" s="329" t="s">
        <v>53538</v>
      </c>
      <c r="G292" s="356">
        <v>2.5</v>
      </c>
      <c r="H292" s="23" t="s">
        <v>33635</v>
      </c>
      <c r="I292" s="25" t="s">
        <v>15</v>
      </c>
    </row>
    <row r="293" spans="2:9" ht="87.75" customHeight="1" x14ac:dyDescent="0.4">
      <c r="B293" s="342">
        <v>291</v>
      </c>
      <c r="C293" s="347" t="s">
        <v>54052</v>
      </c>
      <c r="D293" s="355" t="s">
        <v>53781</v>
      </c>
      <c r="E293" s="328" t="s">
        <v>53537</v>
      </c>
      <c r="F293" s="329" t="s">
        <v>53538</v>
      </c>
      <c r="G293" s="356">
        <v>2</v>
      </c>
      <c r="H293" s="23" t="s">
        <v>33635</v>
      </c>
      <c r="I293" s="25" t="s">
        <v>15</v>
      </c>
    </row>
    <row r="294" spans="2:9" ht="87.75" customHeight="1" x14ac:dyDescent="0.4">
      <c r="B294" s="342">
        <v>292</v>
      </c>
      <c r="C294" s="346" t="s">
        <v>43904</v>
      </c>
      <c r="D294" s="355" t="s">
        <v>54053</v>
      </c>
      <c r="E294" s="328" t="s">
        <v>53537</v>
      </c>
      <c r="F294" s="329" t="s">
        <v>53538</v>
      </c>
      <c r="G294" s="356">
        <v>2</v>
      </c>
      <c r="H294" s="23" t="s">
        <v>33635</v>
      </c>
      <c r="I294" s="25" t="s">
        <v>15</v>
      </c>
    </row>
    <row r="295" spans="2:9" ht="87.75" customHeight="1" x14ac:dyDescent="0.4">
      <c r="B295" s="342">
        <v>293</v>
      </c>
      <c r="C295" s="346" t="s">
        <v>53275</v>
      </c>
      <c r="D295" s="355" t="s">
        <v>54054</v>
      </c>
      <c r="E295" s="328" t="s">
        <v>53537</v>
      </c>
      <c r="F295" s="329" t="s">
        <v>53538</v>
      </c>
      <c r="G295" s="356">
        <v>2</v>
      </c>
      <c r="H295" s="23" t="s">
        <v>33635</v>
      </c>
      <c r="I295" s="25" t="s">
        <v>15</v>
      </c>
    </row>
    <row r="296" spans="2:9" ht="87.75" customHeight="1" x14ac:dyDescent="0.4">
      <c r="B296" s="342">
        <v>294</v>
      </c>
      <c r="C296" s="346" t="s">
        <v>54055</v>
      </c>
      <c r="D296" s="355" t="s">
        <v>54056</v>
      </c>
      <c r="E296" s="328" t="s">
        <v>53537</v>
      </c>
      <c r="F296" s="329" t="s">
        <v>53538</v>
      </c>
      <c r="G296" s="356">
        <v>1.5</v>
      </c>
      <c r="H296" s="23" t="s">
        <v>33635</v>
      </c>
      <c r="I296" s="25" t="s">
        <v>15</v>
      </c>
    </row>
    <row r="297" spans="2:9" ht="87.75" customHeight="1" x14ac:dyDescent="0.4">
      <c r="B297" s="342">
        <v>295</v>
      </c>
      <c r="C297" s="347" t="s">
        <v>54057</v>
      </c>
      <c r="D297" s="355" t="s">
        <v>54058</v>
      </c>
      <c r="E297" s="328" t="s">
        <v>53537</v>
      </c>
      <c r="F297" s="329" t="s">
        <v>53538</v>
      </c>
      <c r="G297" s="356">
        <v>2.5</v>
      </c>
      <c r="H297" s="23" t="s">
        <v>33635</v>
      </c>
      <c r="I297" s="25" t="s">
        <v>15</v>
      </c>
    </row>
    <row r="298" spans="2:9" ht="87.75" customHeight="1" x14ac:dyDescent="0.4">
      <c r="B298" s="342">
        <v>296</v>
      </c>
      <c r="C298" s="347" t="s">
        <v>54059</v>
      </c>
      <c r="D298" s="355" t="s">
        <v>54060</v>
      </c>
      <c r="E298" s="328" t="s">
        <v>53537</v>
      </c>
      <c r="F298" s="329" t="s">
        <v>53538</v>
      </c>
      <c r="G298" s="356">
        <v>1.8</v>
      </c>
      <c r="H298" s="23" t="s">
        <v>33635</v>
      </c>
      <c r="I298" s="25" t="s">
        <v>15</v>
      </c>
    </row>
    <row r="299" spans="2:9" ht="87.75" customHeight="1" x14ac:dyDescent="0.4">
      <c r="B299" s="342">
        <v>297</v>
      </c>
      <c r="C299" s="347" t="s">
        <v>54061</v>
      </c>
      <c r="D299" s="355" t="s">
        <v>53744</v>
      </c>
      <c r="E299" s="328" t="s">
        <v>53537</v>
      </c>
      <c r="F299" s="329" t="s">
        <v>53538</v>
      </c>
      <c r="G299" s="356">
        <v>2</v>
      </c>
      <c r="H299" s="23" t="s">
        <v>33635</v>
      </c>
      <c r="I299" s="25" t="s">
        <v>15</v>
      </c>
    </row>
    <row r="300" spans="2:9" ht="87.75" customHeight="1" x14ac:dyDescent="0.4">
      <c r="B300" s="342">
        <v>298</v>
      </c>
      <c r="C300" s="347" t="s">
        <v>54062</v>
      </c>
      <c r="D300" s="355" t="s">
        <v>54063</v>
      </c>
      <c r="E300" s="328" t="s">
        <v>53537</v>
      </c>
      <c r="F300" s="329" t="s">
        <v>53538</v>
      </c>
      <c r="G300" s="356">
        <v>1.8</v>
      </c>
      <c r="H300" s="23" t="s">
        <v>33635</v>
      </c>
      <c r="I300" s="25" t="s">
        <v>15</v>
      </c>
    </row>
    <row r="301" spans="2:9" ht="87.75" customHeight="1" x14ac:dyDescent="0.4">
      <c r="B301" s="342">
        <v>299</v>
      </c>
      <c r="C301" s="347" t="s">
        <v>53675</v>
      </c>
      <c r="D301" s="355" t="s">
        <v>53715</v>
      </c>
      <c r="E301" s="328" t="s">
        <v>53537</v>
      </c>
      <c r="F301" s="329" t="s">
        <v>53538</v>
      </c>
      <c r="G301" s="356">
        <v>2.5</v>
      </c>
      <c r="H301" s="23" t="s">
        <v>33635</v>
      </c>
      <c r="I301" s="25" t="s">
        <v>15</v>
      </c>
    </row>
    <row r="302" spans="2:9" ht="87.75" customHeight="1" x14ac:dyDescent="0.4">
      <c r="B302" s="342">
        <v>300</v>
      </c>
      <c r="C302" s="347" t="s">
        <v>53671</v>
      </c>
      <c r="D302" s="355" t="s">
        <v>53735</v>
      </c>
      <c r="E302" s="328" t="s">
        <v>53537</v>
      </c>
      <c r="F302" s="329" t="s">
        <v>53538</v>
      </c>
      <c r="G302" s="356">
        <v>2.5</v>
      </c>
      <c r="H302" s="23" t="s">
        <v>33635</v>
      </c>
      <c r="I302" s="25" t="s">
        <v>15</v>
      </c>
    </row>
    <row r="303" spans="2:9" ht="87.75" customHeight="1" x14ac:dyDescent="0.4">
      <c r="B303" s="342">
        <v>301</v>
      </c>
      <c r="C303" s="347" t="s">
        <v>54064</v>
      </c>
      <c r="D303" s="355" t="s">
        <v>54065</v>
      </c>
      <c r="E303" s="328" t="s">
        <v>53537</v>
      </c>
      <c r="F303" s="329" t="s">
        <v>53538</v>
      </c>
      <c r="G303" s="356">
        <v>1.8</v>
      </c>
      <c r="H303" s="23" t="s">
        <v>33635</v>
      </c>
      <c r="I303" s="25" t="s">
        <v>15</v>
      </c>
    </row>
    <row r="304" spans="2:9" ht="87.75" customHeight="1" x14ac:dyDescent="0.4">
      <c r="B304" s="342">
        <v>302</v>
      </c>
      <c r="C304" s="347" t="s">
        <v>54066</v>
      </c>
      <c r="D304" s="355" t="s">
        <v>53696</v>
      </c>
      <c r="E304" s="328" t="s">
        <v>53537</v>
      </c>
      <c r="F304" s="329" t="s">
        <v>53538</v>
      </c>
      <c r="G304" s="356">
        <v>1.5</v>
      </c>
      <c r="H304" s="23" t="s">
        <v>33635</v>
      </c>
      <c r="I304" s="25" t="s">
        <v>15</v>
      </c>
    </row>
    <row r="305" spans="2:9" ht="87.75" customHeight="1" x14ac:dyDescent="0.4">
      <c r="B305" s="342">
        <v>303</v>
      </c>
      <c r="C305" s="347" t="s">
        <v>53671</v>
      </c>
      <c r="D305" s="355" t="s">
        <v>54067</v>
      </c>
      <c r="E305" s="328" t="s">
        <v>53537</v>
      </c>
      <c r="F305" s="329" t="s">
        <v>53538</v>
      </c>
      <c r="G305" s="356">
        <v>2</v>
      </c>
      <c r="H305" s="23" t="s">
        <v>33635</v>
      </c>
      <c r="I305" s="25" t="s">
        <v>15</v>
      </c>
    </row>
    <row r="306" spans="2:9" ht="87.75" customHeight="1" x14ac:dyDescent="0.4">
      <c r="B306" s="342">
        <v>304</v>
      </c>
      <c r="C306" s="347" t="s">
        <v>54068</v>
      </c>
      <c r="D306" s="355" t="s">
        <v>53671</v>
      </c>
      <c r="E306" s="328" t="s">
        <v>53537</v>
      </c>
      <c r="F306" s="329" t="s">
        <v>53538</v>
      </c>
      <c r="G306" s="356">
        <v>2</v>
      </c>
      <c r="H306" s="23" t="s">
        <v>33635</v>
      </c>
      <c r="I306" s="25" t="s">
        <v>15</v>
      </c>
    </row>
    <row r="307" spans="2:9" ht="87.75" customHeight="1" x14ac:dyDescent="0.4">
      <c r="B307" s="342">
        <v>305</v>
      </c>
      <c r="C307" s="343" t="s">
        <v>54069</v>
      </c>
      <c r="D307" s="355" t="s">
        <v>38886</v>
      </c>
      <c r="E307" s="328" t="s">
        <v>53537</v>
      </c>
      <c r="F307" s="329" t="s">
        <v>53538</v>
      </c>
      <c r="G307" s="356">
        <v>1.8</v>
      </c>
      <c r="H307" s="23" t="s">
        <v>33635</v>
      </c>
      <c r="I307" s="25" t="s">
        <v>15</v>
      </c>
    </row>
    <row r="308" spans="2:9" ht="87.75" customHeight="1" x14ac:dyDescent="0.4">
      <c r="B308" s="342">
        <v>306</v>
      </c>
      <c r="C308" s="343" t="s">
        <v>54070</v>
      </c>
      <c r="D308" s="355" t="s">
        <v>54071</v>
      </c>
      <c r="E308" s="328" t="s">
        <v>53537</v>
      </c>
      <c r="F308" s="329" t="s">
        <v>53538</v>
      </c>
      <c r="G308" s="356">
        <v>1.8</v>
      </c>
      <c r="H308" s="23" t="s">
        <v>33635</v>
      </c>
      <c r="I308" s="25" t="s">
        <v>15</v>
      </c>
    </row>
    <row r="309" spans="2:9" ht="87.75" customHeight="1" x14ac:dyDescent="0.4">
      <c r="B309" s="342">
        <v>307</v>
      </c>
      <c r="C309" s="343" t="s">
        <v>54072</v>
      </c>
      <c r="D309" s="355" t="s">
        <v>54073</v>
      </c>
      <c r="E309" s="328" t="s">
        <v>53537</v>
      </c>
      <c r="F309" s="329" t="s">
        <v>53538</v>
      </c>
      <c r="G309" s="356">
        <v>1.8</v>
      </c>
      <c r="H309" s="23" t="s">
        <v>33635</v>
      </c>
      <c r="I309" s="25" t="s">
        <v>15</v>
      </c>
    </row>
    <row r="310" spans="2:9" ht="87.75" customHeight="1" x14ac:dyDescent="0.4">
      <c r="B310" s="342">
        <v>308</v>
      </c>
      <c r="C310" s="347" t="s">
        <v>54074</v>
      </c>
      <c r="D310" s="355" t="s">
        <v>53652</v>
      </c>
      <c r="E310" s="328" t="s">
        <v>53537</v>
      </c>
      <c r="F310" s="329" t="s">
        <v>53538</v>
      </c>
      <c r="G310" s="356">
        <v>1.8</v>
      </c>
      <c r="H310" s="23" t="s">
        <v>33635</v>
      </c>
      <c r="I310" s="25" t="s">
        <v>15</v>
      </c>
    </row>
    <row r="311" spans="2:9" ht="87.75" customHeight="1" x14ac:dyDescent="0.4">
      <c r="B311" s="342">
        <v>309</v>
      </c>
      <c r="C311" s="347" t="s">
        <v>53755</v>
      </c>
      <c r="D311" s="355" t="s">
        <v>54075</v>
      </c>
      <c r="E311" s="328" t="s">
        <v>53537</v>
      </c>
      <c r="F311" s="329" t="s">
        <v>53538</v>
      </c>
      <c r="G311" s="356">
        <v>2.5</v>
      </c>
      <c r="H311" s="23" t="s">
        <v>33635</v>
      </c>
      <c r="I311" s="25" t="s">
        <v>15</v>
      </c>
    </row>
    <row r="312" spans="2:9" ht="87.75" customHeight="1" x14ac:dyDescent="0.4">
      <c r="B312" s="342">
        <v>310</v>
      </c>
      <c r="C312" s="347" t="s">
        <v>54076</v>
      </c>
      <c r="D312" s="355" t="s">
        <v>54077</v>
      </c>
      <c r="E312" s="328" t="s">
        <v>53537</v>
      </c>
      <c r="F312" s="329" t="s">
        <v>53538</v>
      </c>
      <c r="G312" s="356">
        <v>2.5</v>
      </c>
      <c r="H312" s="23" t="s">
        <v>33635</v>
      </c>
      <c r="I312" s="25" t="s">
        <v>15</v>
      </c>
    </row>
    <row r="313" spans="2:9" ht="87.75" customHeight="1" x14ac:dyDescent="0.4">
      <c r="B313" s="342">
        <v>311</v>
      </c>
      <c r="C313" s="347" t="s">
        <v>54078</v>
      </c>
      <c r="D313" s="355" t="s">
        <v>54079</v>
      </c>
      <c r="E313" s="328" t="s">
        <v>53537</v>
      </c>
      <c r="F313" s="329" t="s">
        <v>53538</v>
      </c>
      <c r="G313" s="356">
        <v>1.8</v>
      </c>
      <c r="H313" s="23" t="s">
        <v>33635</v>
      </c>
      <c r="I313" s="25" t="s">
        <v>15</v>
      </c>
    </row>
    <row r="314" spans="2:9" ht="87.75" customHeight="1" x14ac:dyDescent="0.4">
      <c r="B314" s="342">
        <v>312</v>
      </c>
      <c r="C314" s="347" t="s">
        <v>54080</v>
      </c>
      <c r="D314" s="355" t="s">
        <v>54081</v>
      </c>
      <c r="E314" s="328" t="s">
        <v>53537</v>
      </c>
      <c r="F314" s="329" t="s">
        <v>53538</v>
      </c>
      <c r="G314" s="356">
        <v>2</v>
      </c>
      <c r="H314" s="23" t="s">
        <v>33635</v>
      </c>
      <c r="I314" s="25" t="s">
        <v>15</v>
      </c>
    </row>
    <row r="315" spans="2:9" ht="87.75" customHeight="1" x14ac:dyDescent="0.4">
      <c r="B315" s="342">
        <v>313</v>
      </c>
      <c r="C315" s="347" t="s">
        <v>54082</v>
      </c>
      <c r="D315" s="355" t="s">
        <v>54083</v>
      </c>
      <c r="E315" s="328" t="s">
        <v>53537</v>
      </c>
      <c r="F315" s="329" t="s">
        <v>53538</v>
      </c>
      <c r="G315" s="356">
        <v>2.5</v>
      </c>
      <c r="H315" s="23" t="s">
        <v>33635</v>
      </c>
      <c r="I315" s="25" t="s">
        <v>15</v>
      </c>
    </row>
    <row r="316" spans="2:9" ht="87.75" customHeight="1" x14ac:dyDescent="0.4">
      <c r="B316" s="342">
        <v>314</v>
      </c>
      <c r="C316" s="347" t="s">
        <v>54084</v>
      </c>
      <c r="D316" s="355" t="s">
        <v>53783</v>
      </c>
      <c r="E316" s="328" t="s">
        <v>53537</v>
      </c>
      <c r="F316" s="329" t="s">
        <v>53538</v>
      </c>
      <c r="G316" s="356">
        <v>1.8</v>
      </c>
      <c r="H316" s="23" t="s">
        <v>33635</v>
      </c>
      <c r="I316" s="25" t="s">
        <v>15</v>
      </c>
    </row>
    <row r="317" spans="2:9" ht="87.75" customHeight="1" x14ac:dyDescent="0.4">
      <c r="B317" s="342">
        <v>315</v>
      </c>
      <c r="C317" s="347" t="s">
        <v>53619</v>
      </c>
      <c r="D317" s="355" t="s">
        <v>53812</v>
      </c>
      <c r="E317" s="328" t="s">
        <v>53537</v>
      </c>
      <c r="F317" s="329" t="s">
        <v>53538</v>
      </c>
      <c r="G317" s="356">
        <v>2</v>
      </c>
      <c r="H317" s="23" t="s">
        <v>33635</v>
      </c>
      <c r="I317" s="25" t="s">
        <v>15</v>
      </c>
    </row>
    <row r="318" spans="2:9" ht="87.75" customHeight="1" x14ac:dyDescent="0.4">
      <c r="B318" s="342">
        <v>316</v>
      </c>
      <c r="C318" s="347" t="s">
        <v>54080</v>
      </c>
      <c r="D318" s="355" t="s">
        <v>53783</v>
      </c>
      <c r="E318" s="328" t="s">
        <v>53537</v>
      </c>
      <c r="F318" s="329" t="s">
        <v>53538</v>
      </c>
      <c r="G318" s="356">
        <v>1.8</v>
      </c>
      <c r="H318" s="23" t="s">
        <v>33635</v>
      </c>
      <c r="I318" s="25" t="s">
        <v>15</v>
      </c>
    </row>
    <row r="319" spans="2:9" ht="87.75" customHeight="1" x14ac:dyDescent="0.4">
      <c r="B319" s="342">
        <v>317</v>
      </c>
      <c r="C319" s="347" t="s">
        <v>44390</v>
      </c>
      <c r="D319" s="355" t="s">
        <v>54085</v>
      </c>
      <c r="E319" s="328" t="s">
        <v>53537</v>
      </c>
      <c r="F319" s="329" t="s">
        <v>53538</v>
      </c>
      <c r="G319" s="356">
        <v>2.5</v>
      </c>
      <c r="H319" s="23" t="s">
        <v>33635</v>
      </c>
      <c r="I319" s="25" t="s">
        <v>15</v>
      </c>
    </row>
    <row r="320" spans="2:9" ht="87.75" customHeight="1" x14ac:dyDescent="0.4">
      <c r="B320" s="342">
        <v>318</v>
      </c>
      <c r="C320" s="343" t="s">
        <v>54086</v>
      </c>
      <c r="D320" s="355" t="s">
        <v>54087</v>
      </c>
      <c r="E320" s="328" t="s">
        <v>53537</v>
      </c>
      <c r="F320" s="329" t="s">
        <v>53538</v>
      </c>
      <c r="G320" s="356">
        <v>1.5</v>
      </c>
      <c r="H320" s="23" t="s">
        <v>33635</v>
      </c>
      <c r="I320" s="25" t="s">
        <v>15</v>
      </c>
    </row>
    <row r="321" spans="2:9" ht="87.75" customHeight="1" x14ac:dyDescent="0.4">
      <c r="B321" s="342">
        <v>319</v>
      </c>
      <c r="C321" s="343" t="s">
        <v>54088</v>
      </c>
      <c r="D321" s="355" t="s">
        <v>54089</v>
      </c>
      <c r="E321" s="328" t="s">
        <v>53537</v>
      </c>
      <c r="F321" s="329" t="s">
        <v>53538</v>
      </c>
      <c r="G321" s="356">
        <v>2</v>
      </c>
      <c r="H321" s="23" t="s">
        <v>33635</v>
      </c>
      <c r="I321" s="25" t="s">
        <v>15</v>
      </c>
    </row>
    <row r="322" spans="2:9" ht="87.75" customHeight="1" x14ac:dyDescent="0.4">
      <c r="B322" s="342">
        <v>320</v>
      </c>
      <c r="C322" s="343" t="s">
        <v>53803</v>
      </c>
      <c r="D322" s="355" t="s">
        <v>53783</v>
      </c>
      <c r="E322" s="328" t="s">
        <v>53537</v>
      </c>
      <c r="F322" s="329" t="s">
        <v>53538</v>
      </c>
      <c r="G322" s="356">
        <v>2</v>
      </c>
      <c r="H322" s="23" t="s">
        <v>33635</v>
      </c>
      <c r="I322" s="25" t="s">
        <v>15</v>
      </c>
    </row>
    <row r="323" spans="2:9" ht="87.75" customHeight="1" x14ac:dyDescent="0.4">
      <c r="B323" s="342">
        <v>321</v>
      </c>
      <c r="C323" s="343" t="s">
        <v>54090</v>
      </c>
      <c r="D323" s="355" t="s">
        <v>54091</v>
      </c>
      <c r="E323" s="328" t="s">
        <v>53537</v>
      </c>
      <c r="F323" s="329" t="s">
        <v>53538</v>
      </c>
      <c r="G323" s="356">
        <v>2</v>
      </c>
      <c r="H323" s="23" t="s">
        <v>33635</v>
      </c>
      <c r="I323" s="25" t="s">
        <v>15</v>
      </c>
    </row>
    <row r="324" spans="2:9" ht="87.75" customHeight="1" x14ac:dyDescent="0.4">
      <c r="B324" s="342">
        <v>322</v>
      </c>
      <c r="C324" s="343" t="s">
        <v>54092</v>
      </c>
      <c r="D324" s="355" t="s">
        <v>54093</v>
      </c>
      <c r="E324" s="328" t="s">
        <v>53537</v>
      </c>
      <c r="F324" s="329" t="s">
        <v>53538</v>
      </c>
      <c r="G324" s="356">
        <v>2.5</v>
      </c>
      <c r="H324" s="23" t="s">
        <v>33635</v>
      </c>
      <c r="I324" s="25" t="s">
        <v>15</v>
      </c>
    </row>
    <row r="325" spans="2:9" ht="87.75" customHeight="1" x14ac:dyDescent="0.4">
      <c r="B325" s="342">
        <v>323</v>
      </c>
      <c r="C325" s="343" t="s">
        <v>54094</v>
      </c>
      <c r="D325" s="355" t="s">
        <v>54095</v>
      </c>
      <c r="E325" s="328" t="s">
        <v>53537</v>
      </c>
      <c r="F325" s="329" t="s">
        <v>53538</v>
      </c>
      <c r="G325" s="356">
        <v>2.5</v>
      </c>
      <c r="H325" s="23" t="s">
        <v>33635</v>
      </c>
      <c r="I325" s="25" t="s">
        <v>15</v>
      </c>
    </row>
    <row r="326" spans="2:9" ht="87.75" customHeight="1" x14ac:dyDescent="0.4">
      <c r="B326" s="342">
        <v>324</v>
      </c>
      <c r="C326" s="343" t="s">
        <v>54096</v>
      </c>
      <c r="D326" s="355" t="s">
        <v>54097</v>
      </c>
      <c r="E326" s="328" t="s">
        <v>53537</v>
      </c>
      <c r="F326" s="329" t="s">
        <v>53538</v>
      </c>
      <c r="G326" s="356">
        <v>1.8</v>
      </c>
      <c r="H326" s="23" t="s">
        <v>33635</v>
      </c>
      <c r="I326" s="25" t="s">
        <v>15</v>
      </c>
    </row>
    <row r="327" spans="2:9" ht="87.75" customHeight="1" x14ac:dyDescent="0.4">
      <c r="B327" s="342">
        <v>325</v>
      </c>
      <c r="C327" s="343" t="s">
        <v>54098</v>
      </c>
      <c r="D327" s="355" t="s">
        <v>54099</v>
      </c>
      <c r="E327" s="328" t="s">
        <v>53537</v>
      </c>
      <c r="F327" s="329" t="s">
        <v>53538</v>
      </c>
      <c r="G327" s="356">
        <v>1.8</v>
      </c>
      <c r="H327" s="23" t="s">
        <v>33635</v>
      </c>
      <c r="I327" s="25" t="s">
        <v>15</v>
      </c>
    </row>
    <row r="328" spans="2:9" ht="87.75" customHeight="1" x14ac:dyDescent="0.4">
      <c r="B328" s="342">
        <v>326</v>
      </c>
      <c r="C328" s="343" t="s">
        <v>54100</v>
      </c>
      <c r="D328" s="355" t="s">
        <v>54101</v>
      </c>
      <c r="E328" s="328" t="s">
        <v>53537</v>
      </c>
      <c r="F328" s="329" t="s">
        <v>53538</v>
      </c>
      <c r="G328" s="356">
        <v>2</v>
      </c>
      <c r="H328" s="23" t="s">
        <v>33635</v>
      </c>
      <c r="I328" s="25" t="s">
        <v>15</v>
      </c>
    </row>
    <row r="329" spans="2:9" ht="87.75" customHeight="1" x14ac:dyDescent="0.4">
      <c r="B329" s="342">
        <v>327</v>
      </c>
      <c r="C329" s="343" t="s">
        <v>54102</v>
      </c>
      <c r="D329" s="355" t="s">
        <v>54103</v>
      </c>
      <c r="E329" s="328" t="s">
        <v>53537</v>
      </c>
      <c r="F329" s="329" t="s">
        <v>53538</v>
      </c>
      <c r="G329" s="356">
        <v>2</v>
      </c>
      <c r="H329" s="23" t="s">
        <v>33635</v>
      </c>
      <c r="I329" s="25" t="s">
        <v>15</v>
      </c>
    </row>
    <row r="330" spans="2:9" ht="87.75" customHeight="1" x14ac:dyDescent="0.4">
      <c r="B330" s="342">
        <v>328</v>
      </c>
      <c r="C330" s="343" t="s">
        <v>54104</v>
      </c>
      <c r="D330" s="355" t="s">
        <v>54105</v>
      </c>
      <c r="E330" s="328" t="s">
        <v>53537</v>
      </c>
      <c r="F330" s="329" t="s">
        <v>53538</v>
      </c>
      <c r="G330" s="356">
        <v>2.5</v>
      </c>
      <c r="H330" s="23" t="s">
        <v>33635</v>
      </c>
      <c r="I330" s="25" t="s">
        <v>15</v>
      </c>
    </row>
    <row r="331" spans="2:9" ht="87.75" customHeight="1" x14ac:dyDescent="0.4">
      <c r="B331" s="342">
        <v>329</v>
      </c>
      <c r="C331" s="343" t="s">
        <v>54106</v>
      </c>
      <c r="D331" s="355" t="s">
        <v>54107</v>
      </c>
      <c r="E331" s="328" t="s">
        <v>53537</v>
      </c>
      <c r="F331" s="329" t="s">
        <v>53538</v>
      </c>
      <c r="G331" s="356">
        <v>1.8</v>
      </c>
      <c r="H331" s="23" t="s">
        <v>33635</v>
      </c>
      <c r="I331" s="25" t="s">
        <v>15</v>
      </c>
    </row>
    <row r="332" spans="2:9" ht="87.75" customHeight="1" x14ac:dyDescent="0.4">
      <c r="B332" s="342">
        <v>330</v>
      </c>
      <c r="C332" s="343" t="s">
        <v>54108</v>
      </c>
      <c r="D332" s="355" t="s">
        <v>54109</v>
      </c>
      <c r="E332" s="328" t="s">
        <v>53537</v>
      </c>
      <c r="F332" s="329" t="s">
        <v>53538</v>
      </c>
      <c r="G332" s="356">
        <v>2</v>
      </c>
      <c r="H332" s="23" t="s">
        <v>33635</v>
      </c>
      <c r="I332" s="25" t="s">
        <v>15</v>
      </c>
    </row>
    <row r="333" spans="2:9" ht="87.75" customHeight="1" x14ac:dyDescent="0.4">
      <c r="B333" s="342">
        <v>331</v>
      </c>
      <c r="C333" s="343" t="s">
        <v>54110</v>
      </c>
      <c r="D333" s="355" t="s">
        <v>54109</v>
      </c>
      <c r="E333" s="328" t="s">
        <v>53537</v>
      </c>
      <c r="F333" s="329" t="s">
        <v>53538</v>
      </c>
      <c r="G333" s="356">
        <v>1.8</v>
      </c>
      <c r="H333" s="23" t="s">
        <v>33635</v>
      </c>
      <c r="I333" s="25" t="s">
        <v>15</v>
      </c>
    </row>
    <row r="334" spans="2:9" ht="87.75" customHeight="1" x14ac:dyDescent="0.4">
      <c r="B334" s="342">
        <v>332</v>
      </c>
      <c r="C334" s="343" t="s">
        <v>38837</v>
      </c>
      <c r="D334" s="355" t="s">
        <v>54111</v>
      </c>
      <c r="E334" s="328" t="s">
        <v>53537</v>
      </c>
      <c r="F334" s="329" t="s">
        <v>53538</v>
      </c>
      <c r="G334" s="356">
        <v>1.8</v>
      </c>
      <c r="H334" s="23" t="s">
        <v>33635</v>
      </c>
      <c r="I334" s="25" t="s">
        <v>15</v>
      </c>
    </row>
    <row r="335" spans="2:9" ht="87.75" customHeight="1" x14ac:dyDescent="0.4">
      <c r="B335" s="342">
        <v>333</v>
      </c>
      <c r="C335" s="343" t="s">
        <v>54112</v>
      </c>
      <c r="D335" s="355" t="s">
        <v>54113</v>
      </c>
      <c r="E335" s="328" t="s">
        <v>53537</v>
      </c>
      <c r="F335" s="329" t="s">
        <v>53538</v>
      </c>
      <c r="G335" s="356">
        <v>1.8</v>
      </c>
      <c r="H335" s="23" t="s">
        <v>33635</v>
      </c>
      <c r="I335" s="25" t="s">
        <v>15</v>
      </c>
    </row>
    <row r="336" spans="2:9" ht="87.75" customHeight="1" x14ac:dyDescent="0.4">
      <c r="B336" s="342">
        <v>334</v>
      </c>
      <c r="C336" s="343" t="s">
        <v>54114</v>
      </c>
      <c r="D336" s="355" t="s">
        <v>54115</v>
      </c>
      <c r="E336" s="328" t="s">
        <v>53537</v>
      </c>
      <c r="F336" s="329" t="s">
        <v>53538</v>
      </c>
      <c r="G336" s="356">
        <v>1.8</v>
      </c>
      <c r="H336" s="23" t="s">
        <v>33635</v>
      </c>
      <c r="I336" s="25" t="s">
        <v>15</v>
      </c>
    </row>
    <row r="337" spans="2:9" ht="87.75" customHeight="1" x14ac:dyDescent="0.4">
      <c r="B337" s="342">
        <v>335</v>
      </c>
      <c r="C337" s="343" t="s">
        <v>54116</v>
      </c>
      <c r="D337" s="355" t="s">
        <v>53859</v>
      </c>
      <c r="E337" s="328" t="s">
        <v>53537</v>
      </c>
      <c r="F337" s="329" t="s">
        <v>53538</v>
      </c>
      <c r="G337" s="356">
        <v>2</v>
      </c>
      <c r="H337" s="23" t="s">
        <v>33635</v>
      </c>
      <c r="I337" s="25" t="s">
        <v>15</v>
      </c>
    </row>
    <row r="338" spans="2:9" ht="87.75" customHeight="1" x14ac:dyDescent="0.4">
      <c r="B338" s="342">
        <v>336</v>
      </c>
      <c r="C338" s="343" t="s">
        <v>54117</v>
      </c>
      <c r="D338" s="355" t="s">
        <v>54118</v>
      </c>
      <c r="E338" s="328" t="s">
        <v>53537</v>
      </c>
      <c r="F338" s="329" t="s">
        <v>53538</v>
      </c>
      <c r="G338" s="356">
        <v>2</v>
      </c>
      <c r="H338" s="23" t="s">
        <v>33635</v>
      </c>
      <c r="I338" s="25" t="s">
        <v>15</v>
      </c>
    </row>
    <row r="339" spans="2:9" ht="87.75" customHeight="1" x14ac:dyDescent="0.4">
      <c r="B339" s="342">
        <v>337</v>
      </c>
      <c r="C339" s="343" t="s">
        <v>54119</v>
      </c>
      <c r="D339" s="355" t="s">
        <v>54120</v>
      </c>
      <c r="E339" s="328" t="s">
        <v>53537</v>
      </c>
      <c r="F339" s="329" t="s">
        <v>53538</v>
      </c>
      <c r="G339" s="356">
        <v>2.5</v>
      </c>
      <c r="H339" s="23" t="s">
        <v>33635</v>
      </c>
      <c r="I339" s="25" t="s">
        <v>15</v>
      </c>
    </row>
    <row r="340" spans="2:9" ht="87.75" customHeight="1" x14ac:dyDescent="0.4">
      <c r="B340" s="342">
        <v>338</v>
      </c>
      <c r="C340" s="343" t="s">
        <v>54121</v>
      </c>
      <c r="D340" s="355" t="s">
        <v>53873</v>
      </c>
      <c r="E340" s="328" t="s">
        <v>53537</v>
      </c>
      <c r="F340" s="329" t="s">
        <v>53538</v>
      </c>
      <c r="G340" s="356">
        <v>2</v>
      </c>
      <c r="H340" s="23" t="s">
        <v>33635</v>
      </c>
      <c r="I340" s="25" t="s">
        <v>15</v>
      </c>
    </row>
    <row r="341" spans="2:9" ht="87.75" customHeight="1" x14ac:dyDescent="0.4">
      <c r="B341" s="342">
        <v>339</v>
      </c>
      <c r="C341" s="343" t="s">
        <v>54122</v>
      </c>
      <c r="D341" s="355" t="s">
        <v>54123</v>
      </c>
      <c r="E341" s="328" t="s">
        <v>53537</v>
      </c>
      <c r="F341" s="329" t="s">
        <v>53538</v>
      </c>
      <c r="G341" s="356">
        <v>2.5</v>
      </c>
      <c r="H341" s="23" t="s">
        <v>33635</v>
      </c>
      <c r="I341" s="25" t="s">
        <v>15</v>
      </c>
    </row>
    <row r="342" spans="2:9" ht="87.75" customHeight="1" x14ac:dyDescent="0.4">
      <c r="B342" s="342">
        <v>340</v>
      </c>
      <c r="C342" s="343" t="s">
        <v>54124</v>
      </c>
      <c r="D342" s="355" t="s">
        <v>54125</v>
      </c>
      <c r="E342" s="328" t="s">
        <v>53537</v>
      </c>
      <c r="F342" s="329" t="s">
        <v>53538</v>
      </c>
      <c r="G342" s="356">
        <v>1.6</v>
      </c>
      <c r="H342" s="23" t="s">
        <v>33635</v>
      </c>
      <c r="I342" s="25" t="s">
        <v>15</v>
      </c>
    </row>
    <row r="343" spans="2:9" ht="87.75" customHeight="1" x14ac:dyDescent="0.4">
      <c r="B343" s="342">
        <v>341</v>
      </c>
      <c r="C343" s="343" t="s">
        <v>54126</v>
      </c>
      <c r="D343" s="355" t="s">
        <v>54127</v>
      </c>
      <c r="E343" s="328" t="s">
        <v>53537</v>
      </c>
      <c r="F343" s="329" t="s">
        <v>53538</v>
      </c>
      <c r="G343" s="356">
        <v>2.5</v>
      </c>
      <c r="H343" s="23" t="s">
        <v>33635</v>
      </c>
      <c r="I343" s="25" t="s">
        <v>15</v>
      </c>
    </row>
    <row r="344" spans="2:9" ht="87.75" customHeight="1" x14ac:dyDescent="0.4">
      <c r="B344" s="342">
        <v>342</v>
      </c>
      <c r="C344" s="343" t="s">
        <v>54128</v>
      </c>
      <c r="D344" s="355" t="s">
        <v>54129</v>
      </c>
      <c r="E344" s="328" t="s">
        <v>53537</v>
      </c>
      <c r="F344" s="329" t="s">
        <v>53538</v>
      </c>
      <c r="G344" s="356">
        <v>2.5</v>
      </c>
      <c r="H344" s="23" t="s">
        <v>33635</v>
      </c>
      <c r="I344" s="25" t="s">
        <v>15</v>
      </c>
    </row>
    <row r="345" spans="2:9" ht="87.75" customHeight="1" x14ac:dyDescent="0.4">
      <c r="B345" s="342">
        <v>343</v>
      </c>
      <c r="C345" s="343" t="s">
        <v>54130</v>
      </c>
      <c r="D345" s="355" t="s">
        <v>54131</v>
      </c>
      <c r="E345" s="328" t="s">
        <v>53537</v>
      </c>
      <c r="F345" s="329" t="s">
        <v>53538</v>
      </c>
      <c r="G345" s="356">
        <v>1.6</v>
      </c>
      <c r="H345" s="23" t="s">
        <v>33635</v>
      </c>
      <c r="I345" s="25" t="s">
        <v>15</v>
      </c>
    </row>
    <row r="346" spans="2:9" ht="87.75" customHeight="1" x14ac:dyDescent="0.4">
      <c r="B346" s="342">
        <v>344</v>
      </c>
      <c r="C346" s="343" t="s">
        <v>53885</v>
      </c>
      <c r="D346" s="355" t="s">
        <v>54132</v>
      </c>
      <c r="E346" s="328" t="s">
        <v>53537</v>
      </c>
      <c r="F346" s="329" t="s">
        <v>53538</v>
      </c>
      <c r="G346" s="356">
        <v>1.5</v>
      </c>
      <c r="H346" s="23" t="s">
        <v>33635</v>
      </c>
      <c r="I346" s="25" t="s">
        <v>15</v>
      </c>
    </row>
    <row r="347" spans="2:9" ht="87.75" customHeight="1" x14ac:dyDescent="0.4">
      <c r="B347" s="342">
        <v>345</v>
      </c>
      <c r="C347" s="343" t="s">
        <v>54133</v>
      </c>
      <c r="D347" s="355" t="s">
        <v>53885</v>
      </c>
      <c r="E347" s="328" t="s">
        <v>53537</v>
      </c>
      <c r="F347" s="329" t="s">
        <v>53538</v>
      </c>
      <c r="G347" s="356">
        <v>1.6</v>
      </c>
      <c r="H347" s="23" t="s">
        <v>33635</v>
      </c>
      <c r="I347" s="25" t="s">
        <v>15</v>
      </c>
    </row>
    <row r="348" spans="2:9" ht="87.75" customHeight="1" x14ac:dyDescent="0.4">
      <c r="B348" s="342">
        <v>346</v>
      </c>
      <c r="C348" s="343" t="s">
        <v>54134</v>
      </c>
      <c r="D348" s="355" t="s">
        <v>54135</v>
      </c>
      <c r="E348" s="328" t="s">
        <v>53537</v>
      </c>
      <c r="F348" s="329" t="s">
        <v>53538</v>
      </c>
      <c r="G348" s="356">
        <v>2</v>
      </c>
      <c r="H348" s="23" t="s">
        <v>33635</v>
      </c>
      <c r="I348" s="25" t="s">
        <v>15</v>
      </c>
    </row>
    <row r="349" spans="2:9" ht="87.75" customHeight="1" x14ac:dyDescent="0.4">
      <c r="B349" s="342">
        <v>347</v>
      </c>
      <c r="C349" s="347" t="s">
        <v>54136</v>
      </c>
      <c r="D349" s="355" t="s">
        <v>53887</v>
      </c>
      <c r="E349" s="328" t="s">
        <v>53537</v>
      </c>
      <c r="F349" s="329" t="s">
        <v>53538</v>
      </c>
      <c r="G349" s="356">
        <v>2.5</v>
      </c>
      <c r="H349" s="23" t="s">
        <v>33635</v>
      </c>
      <c r="I349" s="25" t="s">
        <v>15</v>
      </c>
    </row>
    <row r="350" spans="2:9" ht="87.75" customHeight="1" x14ac:dyDescent="0.4">
      <c r="B350" s="342">
        <v>348</v>
      </c>
      <c r="C350" s="343" t="s">
        <v>54137</v>
      </c>
      <c r="D350" s="355" t="s">
        <v>54138</v>
      </c>
      <c r="E350" s="328" t="s">
        <v>53537</v>
      </c>
      <c r="F350" s="329" t="s">
        <v>53538</v>
      </c>
      <c r="G350" s="356">
        <v>2.5</v>
      </c>
      <c r="H350" s="23" t="s">
        <v>33635</v>
      </c>
      <c r="I350" s="25" t="s">
        <v>15</v>
      </c>
    </row>
    <row r="351" spans="2:9" ht="87.75" customHeight="1" x14ac:dyDescent="0.4">
      <c r="B351" s="342">
        <v>349</v>
      </c>
      <c r="C351" s="343" t="s">
        <v>54139</v>
      </c>
      <c r="D351" s="355" t="s">
        <v>53889</v>
      </c>
      <c r="E351" s="328" t="s">
        <v>53537</v>
      </c>
      <c r="F351" s="329" t="s">
        <v>53538</v>
      </c>
      <c r="G351" s="356">
        <v>2</v>
      </c>
      <c r="H351" s="23" t="s">
        <v>33635</v>
      </c>
      <c r="I351" s="25" t="s">
        <v>15</v>
      </c>
    </row>
    <row r="352" spans="2:9" ht="87.75" customHeight="1" x14ac:dyDescent="0.4">
      <c r="B352" s="342">
        <v>350</v>
      </c>
      <c r="C352" s="343" t="s">
        <v>54140</v>
      </c>
      <c r="D352" s="355" t="s">
        <v>54120</v>
      </c>
      <c r="E352" s="328" t="s">
        <v>53537</v>
      </c>
      <c r="F352" s="329" t="s">
        <v>53538</v>
      </c>
      <c r="G352" s="356">
        <v>2</v>
      </c>
      <c r="H352" s="23" t="s">
        <v>33635</v>
      </c>
      <c r="I352" s="25" t="s">
        <v>15</v>
      </c>
    </row>
    <row r="353" spans="2:9" ht="87.75" customHeight="1" x14ac:dyDescent="0.4">
      <c r="B353" s="342">
        <v>351</v>
      </c>
      <c r="C353" s="343" t="s">
        <v>54141</v>
      </c>
      <c r="D353" s="355" t="s">
        <v>53889</v>
      </c>
      <c r="E353" s="328" t="s">
        <v>53537</v>
      </c>
      <c r="F353" s="329" t="s">
        <v>53538</v>
      </c>
      <c r="G353" s="356">
        <v>2</v>
      </c>
      <c r="H353" s="23" t="s">
        <v>33635</v>
      </c>
      <c r="I353" s="25" t="s">
        <v>15</v>
      </c>
    </row>
    <row r="354" spans="2:9" ht="87.75" customHeight="1" x14ac:dyDescent="0.4">
      <c r="B354" s="342">
        <v>352</v>
      </c>
      <c r="C354" s="343" t="s">
        <v>53881</v>
      </c>
      <c r="D354" s="355" t="s">
        <v>54142</v>
      </c>
      <c r="E354" s="328" t="s">
        <v>53537</v>
      </c>
      <c r="F354" s="329" t="s">
        <v>53538</v>
      </c>
      <c r="G354" s="356">
        <v>2</v>
      </c>
      <c r="H354" s="23" t="s">
        <v>33635</v>
      </c>
      <c r="I354" s="25" t="s">
        <v>15</v>
      </c>
    </row>
    <row r="355" spans="2:9" ht="87.75" customHeight="1" x14ac:dyDescent="0.4">
      <c r="B355" s="342">
        <v>353</v>
      </c>
      <c r="C355" s="343" t="s">
        <v>54143</v>
      </c>
      <c r="D355" s="355" t="s">
        <v>54144</v>
      </c>
      <c r="E355" s="328" t="s">
        <v>53537</v>
      </c>
      <c r="F355" s="329" t="s">
        <v>53538</v>
      </c>
      <c r="G355" s="356">
        <v>2</v>
      </c>
      <c r="H355" s="23" t="s">
        <v>33635</v>
      </c>
      <c r="I355" s="25" t="s">
        <v>15</v>
      </c>
    </row>
    <row r="356" spans="2:9" ht="87.75" customHeight="1" x14ac:dyDescent="0.4">
      <c r="B356" s="342">
        <v>354</v>
      </c>
      <c r="C356" s="343" t="s">
        <v>54145</v>
      </c>
      <c r="D356" s="355" t="s">
        <v>53899</v>
      </c>
      <c r="E356" s="328" t="s">
        <v>53537</v>
      </c>
      <c r="F356" s="329" t="s">
        <v>53538</v>
      </c>
      <c r="G356" s="356">
        <v>2.5</v>
      </c>
      <c r="H356" s="23" t="s">
        <v>33635</v>
      </c>
      <c r="I356" s="25" t="s">
        <v>15</v>
      </c>
    </row>
    <row r="357" spans="2:9" ht="87.75" customHeight="1" x14ac:dyDescent="0.4">
      <c r="B357" s="342">
        <v>355</v>
      </c>
      <c r="C357" s="343" t="s">
        <v>54146</v>
      </c>
      <c r="D357" s="355" t="s">
        <v>54147</v>
      </c>
      <c r="E357" s="328" t="s">
        <v>53537</v>
      </c>
      <c r="F357" s="329" t="s">
        <v>53538</v>
      </c>
      <c r="G357" s="356">
        <v>1.6</v>
      </c>
      <c r="H357" s="23" t="s">
        <v>33635</v>
      </c>
      <c r="I357" s="25" t="s">
        <v>15</v>
      </c>
    </row>
    <row r="358" spans="2:9" ht="87.75" customHeight="1" x14ac:dyDescent="0.4">
      <c r="B358" s="342">
        <v>356</v>
      </c>
      <c r="C358" s="343" t="s">
        <v>54148</v>
      </c>
      <c r="D358" s="355" t="s">
        <v>54149</v>
      </c>
      <c r="E358" s="328" t="s">
        <v>53537</v>
      </c>
      <c r="F358" s="329" t="s">
        <v>53538</v>
      </c>
      <c r="G358" s="356">
        <v>1.5</v>
      </c>
      <c r="H358" s="23" t="s">
        <v>33635</v>
      </c>
      <c r="I358" s="25" t="s">
        <v>15</v>
      </c>
    </row>
    <row r="359" spans="2:9" ht="87.75" customHeight="1" x14ac:dyDescent="0.4">
      <c r="B359" s="342">
        <v>357</v>
      </c>
      <c r="C359" s="343" t="s">
        <v>54150</v>
      </c>
      <c r="D359" s="355" t="s">
        <v>54148</v>
      </c>
      <c r="E359" s="328" t="s">
        <v>53537</v>
      </c>
      <c r="F359" s="329" t="s">
        <v>53538</v>
      </c>
      <c r="G359" s="356">
        <v>2</v>
      </c>
      <c r="H359" s="23" t="s">
        <v>33635</v>
      </c>
      <c r="I359" s="25" t="s">
        <v>15</v>
      </c>
    </row>
    <row r="360" spans="2:9" ht="87.75" customHeight="1" x14ac:dyDescent="0.4">
      <c r="B360" s="342">
        <v>358</v>
      </c>
      <c r="C360" s="343" t="s">
        <v>54151</v>
      </c>
      <c r="D360" s="355" t="s">
        <v>54152</v>
      </c>
      <c r="E360" s="328" t="s">
        <v>53537</v>
      </c>
      <c r="F360" s="329" t="s">
        <v>53538</v>
      </c>
      <c r="G360" s="356">
        <v>2</v>
      </c>
      <c r="H360" s="23" t="s">
        <v>33635</v>
      </c>
      <c r="I360" s="25" t="s">
        <v>15</v>
      </c>
    </row>
    <row r="361" spans="2:9" ht="87.75" customHeight="1" x14ac:dyDescent="0.4">
      <c r="B361" s="342">
        <v>359</v>
      </c>
      <c r="C361" s="347" t="s">
        <v>54153</v>
      </c>
      <c r="D361" s="355" t="s">
        <v>54154</v>
      </c>
      <c r="E361" s="328" t="s">
        <v>53537</v>
      </c>
      <c r="F361" s="329" t="s">
        <v>53538</v>
      </c>
      <c r="G361" s="356">
        <v>1.6</v>
      </c>
      <c r="H361" s="23" t="s">
        <v>33635</v>
      </c>
      <c r="I361" s="25" t="s">
        <v>15</v>
      </c>
    </row>
    <row r="362" spans="2:9" ht="87.75" customHeight="1" x14ac:dyDescent="0.4">
      <c r="B362" s="342">
        <v>360</v>
      </c>
      <c r="C362" s="347" t="s">
        <v>54155</v>
      </c>
      <c r="D362" s="355" t="s">
        <v>54156</v>
      </c>
      <c r="E362" s="328" t="s">
        <v>53537</v>
      </c>
      <c r="F362" s="329" t="s">
        <v>53538</v>
      </c>
      <c r="G362" s="356">
        <v>2</v>
      </c>
      <c r="H362" s="23" t="s">
        <v>33635</v>
      </c>
      <c r="I362" s="25" t="s">
        <v>15</v>
      </c>
    </row>
    <row r="363" spans="2:9" ht="87.75" customHeight="1" x14ac:dyDescent="0.4">
      <c r="B363" s="342">
        <v>361</v>
      </c>
      <c r="C363" s="347" t="s">
        <v>54157</v>
      </c>
      <c r="D363" s="355" t="s">
        <v>53910</v>
      </c>
      <c r="E363" s="328" t="s">
        <v>53537</v>
      </c>
      <c r="F363" s="329" t="s">
        <v>53538</v>
      </c>
      <c r="G363" s="356">
        <v>2.5</v>
      </c>
      <c r="H363" s="23" t="s">
        <v>33635</v>
      </c>
      <c r="I363" s="25" t="s">
        <v>15</v>
      </c>
    </row>
    <row r="364" spans="2:9" ht="87.75" customHeight="1" x14ac:dyDescent="0.4">
      <c r="B364" s="342">
        <v>362</v>
      </c>
      <c r="C364" s="347" t="s">
        <v>54158</v>
      </c>
      <c r="D364" s="355" t="s">
        <v>53915</v>
      </c>
      <c r="E364" s="328" t="s">
        <v>53537</v>
      </c>
      <c r="F364" s="329" t="s">
        <v>53538</v>
      </c>
      <c r="G364" s="356">
        <v>1.6</v>
      </c>
      <c r="H364" s="23" t="s">
        <v>33635</v>
      </c>
      <c r="I364" s="25" t="s">
        <v>15</v>
      </c>
    </row>
    <row r="365" spans="2:9" ht="87.75" customHeight="1" x14ac:dyDescent="0.4">
      <c r="B365" s="342">
        <v>363</v>
      </c>
      <c r="C365" s="347" t="s">
        <v>54159</v>
      </c>
      <c r="D365" s="355" t="s">
        <v>54160</v>
      </c>
      <c r="E365" s="328" t="s">
        <v>53537</v>
      </c>
      <c r="F365" s="329" t="s">
        <v>53538</v>
      </c>
      <c r="G365" s="356">
        <v>2.5</v>
      </c>
      <c r="H365" s="23" t="s">
        <v>33635</v>
      </c>
      <c r="I365" s="25" t="s">
        <v>15</v>
      </c>
    </row>
    <row r="366" spans="2:9" ht="87.75" customHeight="1" x14ac:dyDescent="0.4">
      <c r="B366" s="342">
        <v>364</v>
      </c>
      <c r="C366" s="347" t="s">
        <v>54161</v>
      </c>
      <c r="D366" s="355" t="s">
        <v>54162</v>
      </c>
      <c r="E366" s="328" t="s">
        <v>53537</v>
      </c>
      <c r="F366" s="329" t="s">
        <v>53538</v>
      </c>
      <c r="G366" s="356">
        <v>2.5</v>
      </c>
      <c r="H366" s="23" t="s">
        <v>33635</v>
      </c>
      <c r="I366" s="25" t="s">
        <v>15</v>
      </c>
    </row>
    <row r="367" spans="2:9" ht="87.75" customHeight="1" x14ac:dyDescent="0.4">
      <c r="B367" s="342">
        <v>365</v>
      </c>
      <c r="C367" s="347" t="s">
        <v>54163</v>
      </c>
      <c r="D367" s="355" t="s">
        <v>54164</v>
      </c>
      <c r="E367" s="328" t="s">
        <v>53537</v>
      </c>
      <c r="F367" s="329" t="s">
        <v>53538</v>
      </c>
      <c r="G367" s="356">
        <v>2</v>
      </c>
      <c r="H367" s="23" t="s">
        <v>33635</v>
      </c>
      <c r="I367" s="25" t="s">
        <v>15</v>
      </c>
    </row>
    <row r="368" spans="2:9" ht="87.75" customHeight="1" x14ac:dyDescent="0.4">
      <c r="B368" s="342">
        <v>366</v>
      </c>
      <c r="C368" s="347" t="s">
        <v>54165</v>
      </c>
      <c r="D368" s="355" t="s">
        <v>54166</v>
      </c>
      <c r="E368" s="328" t="s">
        <v>53537</v>
      </c>
      <c r="F368" s="329" t="s">
        <v>53538</v>
      </c>
      <c r="G368" s="356">
        <v>2.5</v>
      </c>
      <c r="H368" s="23" t="s">
        <v>33635</v>
      </c>
      <c r="I368" s="25" t="s">
        <v>15</v>
      </c>
    </row>
    <row r="369" spans="2:9" ht="87.75" customHeight="1" x14ac:dyDescent="0.4">
      <c r="B369" s="342">
        <v>367</v>
      </c>
      <c r="C369" s="347" t="s">
        <v>54167</v>
      </c>
      <c r="D369" s="355" t="s">
        <v>54168</v>
      </c>
      <c r="E369" s="328" t="s">
        <v>53537</v>
      </c>
      <c r="F369" s="329" t="s">
        <v>53538</v>
      </c>
      <c r="G369" s="356">
        <v>2.5</v>
      </c>
      <c r="H369" s="23" t="s">
        <v>33635</v>
      </c>
      <c r="I369" s="25" t="s">
        <v>15</v>
      </c>
    </row>
    <row r="370" spans="2:9" ht="87.75" customHeight="1" x14ac:dyDescent="0.4">
      <c r="B370" s="342">
        <v>368</v>
      </c>
      <c r="C370" s="347" t="s">
        <v>54169</v>
      </c>
      <c r="D370" s="355" t="s">
        <v>54170</v>
      </c>
      <c r="E370" s="328" t="s">
        <v>53537</v>
      </c>
      <c r="F370" s="329" t="s">
        <v>53538</v>
      </c>
      <c r="G370" s="356">
        <v>2</v>
      </c>
      <c r="H370" s="23" t="s">
        <v>33635</v>
      </c>
      <c r="I370" s="25" t="s">
        <v>15</v>
      </c>
    </row>
    <row r="371" spans="2:9" ht="87.75" customHeight="1" x14ac:dyDescent="0.4">
      <c r="B371" s="342">
        <v>369</v>
      </c>
      <c r="C371" s="347" t="s">
        <v>53915</v>
      </c>
      <c r="D371" s="355" t="s">
        <v>54171</v>
      </c>
      <c r="E371" s="328" t="s">
        <v>53537</v>
      </c>
      <c r="F371" s="329" t="s">
        <v>53538</v>
      </c>
      <c r="G371" s="356">
        <v>2.5</v>
      </c>
      <c r="H371" s="23" t="s">
        <v>33635</v>
      </c>
      <c r="I371" s="25" t="s">
        <v>15</v>
      </c>
    </row>
    <row r="372" spans="2:9" ht="87.75" customHeight="1" x14ac:dyDescent="0.4">
      <c r="B372" s="342">
        <v>370</v>
      </c>
      <c r="C372" s="347" t="s">
        <v>54172</v>
      </c>
      <c r="D372" s="355" t="s">
        <v>54173</v>
      </c>
      <c r="E372" s="328" t="s">
        <v>53537</v>
      </c>
      <c r="F372" s="329" t="s">
        <v>53538</v>
      </c>
      <c r="G372" s="356">
        <v>2</v>
      </c>
      <c r="H372" s="23" t="s">
        <v>33635</v>
      </c>
      <c r="I372" s="25" t="s">
        <v>15</v>
      </c>
    </row>
    <row r="373" spans="2:9" ht="87.75" customHeight="1" x14ac:dyDescent="0.4">
      <c r="B373" s="342">
        <v>371</v>
      </c>
      <c r="C373" s="347" t="s">
        <v>54174</v>
      </c>
      <c r="D373" s="355" t="s">
        <v>38973</v>
      </c>
      <c r="E373" s="328" t="s">
        <v>53537</v>
      </c>
      <c r="F373" s="329" t="s">
        <v>53538</v>
      </c>
      <c r="G373" s="356">
        <v>2</v>
      </c>
      <c r="H373" s="23" t="s">
        <v>33635</v>
      </c>
      <c r="I373" s="25" t="s">
        <v>15</v>
      </c>
    </row>
    <row r="374" spans="2:9" ht="87.75" customHeight="1" x14ac:dyDescent="0.4">
      <c r="B374" s="342">
        <v>372</v>
      </c>
      <c r="C374" s="347" t="s">
        <v>54175</v>
      </c>
      <c r="D374" s="355" t="s">
        <v>54176</v>
      </c>
      <c r="E374" s="328" t="s">
        <v>53537</v>
      </c>
      <c r="F374" s="329" t="s">
        <v>53538</v>
      </c>
      <c r="G374" s="356">
        <v>1.5</v>
      </c>
      <c r="H374" s="23" t="s">
        <v>33635</v>
      </c>
      <c r="I374" s="25" t="s">
        <v>15</v>
      </c>
    </row>
    <row r="375" spans="2:9" ht="87.75" customHeight="1" x14ac:dyDescent="0.4">
      <c r="B375" s="342">
        <v>373</v>
      </c>
      <c r="C375" s="347" t="s">
        <v>53917</v>
      </c>
      <c r="D375" s="355" t="s">
        <v>54177</v>
      </c>
      <c r="E375" s="328" t="s">
        <v>53537</v>
      </c>
      <c r="F375" s="329" t="s">
        <v>53538</v>
      </c>
      <c r="G375" s="356">
        <v>2</v>
      </c>
      <c r="H375" s="23" t="s">
        <v>33635</v>
      </c>
      <c r="I375" s="25" t="s">
        <v>15</v>
      </c>
    </row>
    <row r="376" spans="2:9" ht="87.75" customHeight="1" x14ac:dyDescent="0.4">
      <c r="B376" s="342">
        <v>374</v>
      </c>
      <c r="C376" s="347" t="s">
        <v>54178</v>
      </c>
      <c r="D376" s="355" t="s">
        <v>54179</v>
      </c>
      <c r="E376" s="328" t="s">
        <v>53537</v>
      </c>
      <c r="F376" s="329" t="s">
        <v>53538</v>
      </c>
      <c r="G376" s="356">
        <v>2.5</v>
      </c>
      <c r="H376" s="23" t="s">
        <v>33635</v>
      </c>
      <c r="I376" s="25" t="s">
        <v>15</v>
      </c>
    </row>
    <row r="377" spans="2:9" ht="87.75" customHeight="1" x14ac:dyDescent="0.4">
      <c r="B377" s="342">
        <v>375</v>
      </c>
      <c r="C377" s="347" t="s">
        <v>54180</v>
      </c>
      <c r="D377" s="355" t="s">
        <v>54181</v>
      </c>
      <c r="E377" s="328" t="s">
        <v>53537</v>
      </c>
      <c r="F377" s="329" t="s">
        <v>53538</v>
      </c>
      <c r="G377" s="356">
        <v>2.5</v>
      </c>
      <c r="H377" s="23" t="s">
        <v>33635</v>
      </c>
      <c r="I377" s="25" t="s">
        <v>15</v>
      </c>
    </row>
    <row r="378" spans="2:9" ht="87.75" customHeight="1" x14ac:dyDescent="0.4">
      <c r="B378" s="342">
        <v>376</v>
      </c>
      <c r="C378" s="347" t="s">
        <v>54182</v>
      </c>
      <c r="D378" s="355" t="s">
        <v>54183</v>
      </c>
      <c r="E378" s="328" t="s">
        <v>53537</v>
      </c>
      <c r="F378" s="329" t="s">
        <v>53538</v>
      </c>
      <c r="G378" s="356">
        <v>1.6</v>
      </c>
      <c r="H378" s="23" t="s">
        <v>33635</v>
      </c>
      <c r="I378" s="25" t="s">
        <v>15</v>
      </c>
    </row>
    <row r="379" spans="2:9" ht="87.75" customHeight="1" x14ac:dyDescent="0.4">
      <c r="B379" s="342">
        <v>377</v>
      </c>
      <c r="C379" s="347" t="s">
        <v>54170</v>
      </c>
      <c r="D379" s="355" t="s">
        <v>54184</v>
      </c>
      <c r="E379" s="328" t="s">
        <v>53537</v>
      </c>
      <c r="F379" s="329" t="s">
        <v>53538</v>
      </c>
      <c r="G379" s="356">
        <v>2</v>
      </c>
      <c r="H379" s="23" t="s">
        <v>33635</v>
      </c>
      <c r="I379" s="25" t="s">
        <v>15</v>
      </c>
    </row>
    <row r="380" spans="2:9" ht="87.75" customHeight="1" x14ac:dyDescent="0.4">
      <c r="B380" s="342">
        <v>378</v>
      </c>
      <c r="C380" s="347" t="s">
        <v>54185</v>
      </c>
      <c r="D380" s="355" t="s">
        <v>54186</v>
      </c>
      <c r="E380" s="328" t="s">
        <v>53537</v>
      </c>
      <c r="F380" s="329" t="s">
        <v>53538</v>
      </c>
      <c r="G380" s="356">
        <v>1.6</v>
      </c>
      <c r="H380" s="23" t="s">
        <v>33635</v>
      </c>
      <c r="I380" s="25" t="s">
        <v>15</v>
      </c>
    </row>
    <row r="381" spans="2:9" ht="87.75" customHeight="1" x14ac:dyDescent="0.4">
      <c r="B381" s="342">
        <v>379</v>
      </c>
      <c r="C381" s="347" t="s">
        <v>54187</v>
      </c>
      <c r="D381" s="355" t="s">
        <v>54188</v>
      </c>
      <c r="E381" s="328" t="s">
        <v>53537</v>
      </c>
      <c r="F381" s="329" t="s">
        <v>53538</v>
      </c>
      <c r="G381" s="356">
        <v>2</v>
      </c>
      <c r="H381" s="23" t="s">
        <v>33635</v>
      </c>
      <c r="I381" s="25" t="s">
        <v>15</v>
      </c>
    </row>
    <row r="382" spans="2:9" ht="87.75" customHeight="1" x14ac:dyDescent="0.4">
      <c r="B382" s="342">
        <v>380</v>
      </c>
      <c r="C382" s="347" t="s">
        <v>54189</v>
      </c>
      <c r="D382" s="355" t="s">
        <v>54190</v>
      </c>
      <c r="E382" s="328" t="s">
        <v>53537</v>
      </c>
      <c r="F382" s="329" t="s">
        <v>53538</v>
      </c>
      <c r="G382" s="356">
        <v>2</v>
      </c>
      <c r="H382" s="23" t="s">
        <v>33635</v>
      </c>
      <c r="I382" s="25" t="s">
        <v>15</v>
      </c>
    </row>
    <row r="383" spans="2:9" ht="87.75" customHeight="1" x14ac:dyDescent="0.4">
      <c r="B383" s="342">
        <v>381</v>
      </c>
      <c r="C383" s="347" t="s">
        <v>54191</v>
      </c>
      <c r="D383" s="355" t="s">
        <v>53971</v>
      </c>
      <c r="E383" s="328" t="s">
        <v>53537</v>
      </c>
      <c r="F383" s="329" t="s">
        <v>53538</v>
      </c>
      <c r="G383" s="356">
        <v>1.5</v>
      </c>
      <c r="H383" s="23" t="s">
        <v>33635</v>
      </c>
      <c r="I383" s="25" t="s">
        <v>15</v>
      </c>
    </row>
    <row r="384" spans="2:9" ht="87.75" customHeight="1" x14ac:dyDescent="0.4">
      <c r="B384" s="342">
        <v>382</v>
      </c>
      <c r="C384" s="347" t="s">
        <v>54192</v>
      </c>
      <c r="D384" s="355" t="s">
        <v>54193</v>
      </c>
      <c r="E384" s="328" t="s">
        <v>53537</v>
      </c>
      <c r="F384" s="329" t="s">
        <v>53538</v>
      </c>
      <c r="G384" s="356">
        <v>1.6</v>
      </c>
      <c r="H384" s="23" t="s">
        <v>33635</v>
      </c>
      <c r="I384" s="25" t="s">
        <v>15</v>
      </c>
    </row>
    <row r="385" spans="2:9" ht="87.75" customHeight="1" x14ac:dyDescent="0.4">
      <c r="B385" s="342">
        <v>383</v>
      </c>
      <c r="C385" s="347" t="s">
        <v>54194</v>
      </c>
      <c r="D385" s="355" t="s">
        <v>54195</v>
      </c>
      <c r="E385" s="328" t="s">
        <v>53537</v>
      </c>
      <c r="F385" s="329" t="s">
        <v>53538</v>
      </c>
      <c r="G385" s="356">
        <v>2</v>
      </c>
      <c r="H385" s="23" t="s">
        <v>33635</v>
      </c>
      <c r="I385" s="25" t="s">
        <v>15</v>
      </c>
    </row>
    <row r="386" spans="2:9" ht="87.75" customHeight="1" x14ac:dyDescent="0.4">
      <c r="B386" s="342">
        <v>384</v>
      </c>
      <c r="C386" s="347" t="s">
        <v>54196</v>
      </c>
      <c r="D386" s="355" t="s">
        <v>54197</v>
      </c>
      <c r="E386" s="328" t="s">
        <v>53537</v>
      </c>
      <c r="F386" s="329" t="s">
        <v>53538</v>
      </c>
      <c r="G386" s="356">
        <v>1.5</v>
      </c>
      <c r="H386" s="23" t="s">
        <v>33635</v>
      </c>
      <c r="I386" s="25" t="s">
        <v>15</v>
      </c>
    </row>
    <row r="387" spans="2:9" ht="87.75" customHeight="1" x14ac:dyDescent="0.4">
      <c r="B387" s="342">
        <v>385</v>
      </c>
      <c r="C387" s="347" t="s">
        <v>54198</v>
      </c>
      <c r="D387" s="355" t="s">
        <v>54199</v>
      </c>
      <c r="E387" s="328" t="s">
        <v>53537</v>
      </c>
      <c r="F387" s="329" t="s">
        <v>53538</v>
      </c>
      <c r="G387" s="356">
        <v>1.6</v>
      </c>
      <c r="H387" s="23" t="s">
        <v>33635</v>
      </c>
      <c r="I387" s="25" t="s">
        <v>15</v>
      </c>
    </row>
    <row r="388" spans="2:9" ht="87.75" customHeight="1" x14ac:dyDescent="0.4">
      <c r="B388" s="342">
        <v>386</v>
      </c>
      <c r="C388" s="343" t="s">
        <v>54200</v>
      </c>
      <c r="D388" s="355" t="s">
        <v>54201</v>
      </c>
      <c r="E388" s="328" t="s">
        <v>53537</v>
      </c>
      <c r="F388" s="329" t="s">
        <v>53538</v>
      </c>
      <c r="G388" s="356">
        <v>1.6</v>
      </c>
      <c r="H388" s="23" t="s">
        <v>33635</v>
      </c>
      <c r="I388" s="25" t="s">
        <v>15</v>
      </c>
    </row>
    <row r="389" spans="2:9" ht="87.75" customHeight="1" x14ac:dyDescent="0.4">
      <c r="B389" s="342">
        <v>387</v>
      </c>
      <c r="C389" s="343" t="s">
        <v>54202</v>
      </c>
      <c r="D389" s="355" t="s">
        <v>54203</v>
      </c>
      <c r="E389" s="328" t="s">
        <v>53537</v>
      </c>
      <c r="F389" s="329" t="s">
        <v>53538</v>
      </c>
      <c r="G389" s="356">
        <v>2</v>
      </c>
      <c r="H389" s="23" t="s">
        <v>33635</v>
      </c>
      <c r="I389" s="25" t="s">
        <v>15</v>
      </c>
    </row>
    <row r="390" spans="2:9" ht="87.75" customHeight="1" x14ac:dyDescent="0.4">
      <c r="B390" s="342">
        <v>388</v>
      </c>
      <c r="C390" s="343" t="s">
        <v>53975</v>
      </c>
      <c r="D390" s="355" t="s">
        <v>54204</v>
      </c>
      <c r="E390" s="328" t="s">
        <v>53537</v>
      </c>
      <c r="F390" s="329" t="s">
        <v>53538</v>
      </c>
      <c r="G390" s="356">
        <v>2.5</v>
      </c>
      <c r="H390" s="23" t="s">
        <v>33635</v>
      </c>
      <c r="I390" s="25" t="s">
        <v>15</v>
      </c>
    </row>
    <row r="391" spans="2:9" ht="87.75" customHeight="1" x14ac:dyDescent="0.4">
      <c r="B391" s="342">
        <v>389</v>
      </c>
      <c r="C391" s="343" t="s">
        <v>54205</v>
      </c>
      <c r="D391" s="355" t="s">
        <v>54206</v>
      </c>
      <c r="E391" s="328" t="s">
        <v>53537</v>
      </c>
      <c r="F391" s="329" t="s">
        <v>53538</v>
      </c>
      <c r="G391" s="356">
        <v>2</v>
      </c>
      <c r="H391" s="23" t="s">
        <v>33635</v>
      </c>
      <c r="I391" s="25" t="s">
        <v>15</v>
      </c>
    </row>
    <row r="392" spans="2:9" ht="87.75" customHeight="1" x14ac:dyDescent="0.4">
      <c r="B392" s="342">
        <v>390</v>
      </c>
      <c r="C392" s="343" t="s">
        <v>54207</v>
      </c>
      <c r="D392" s="355" t="s">
        <v>54208</v>
      </c>
      <c r="E392" s="328" t="s">
        <v>53537</v>
      </c>
      <c r="F392" s="329" t="s">
        <v>53538</v>
      </c>
      <c r="G392" s="356">
        <v>2.5</v>
      </c>
      <c r="H392" s="23" t="s">
        <v>33635</v>
      </c>
      <c r="I392" s="25" t="s">
        <v>15</v>
      </c>
    </row>
    <row r="393" spans="2:9" ht="87.75" customHeight="1" x14ac:dyDescent="0.4">
      <c r="B393" s="342">
        <v>391</v>
      </c>
      <c r="C393" s="343" t="s">
        <v>54209</v>
      </c>
      <c r="D393" s="355" t="s">
        <v>54210</v>
      </c>
      <c r="E393" s="328" t="s">
        <v>53537</v>
      </c>
      <c r="F393" s="329" t="s">
        <v>53538</v>
      </c>
      <c r="G393" s="356">
        <v>1.6</v>
      </c>
      <c r="H393" s="23" t="s">
        <v>33635</v>
      </c>
      <c r="I393" s="25" t="s">
        <v>15</v>
      </c>
    </row>
    <row r="394" spans="2:9" ht="87.75" customHeight="1" x14ac:dyDescent="0.4">
      <c r="B394" s="342">
        <v>392</v>
      </c>
      <c r="C394" s="347" t="s">
        <v>54211</v>
      </c>
      <c r="D394" s="357" t="s">
        <v>54212</v>
      </c>
      <c r="E394" s="328" t="s">
        <v>53537</v>
      </c>
      <c r="F394" s="329" t="s">
        <v>53538</v>
      </c>
      <c r="G394" s="358">
        <v>1.5</v>
      </c>
      <c r="H394" s="23" t="s">
        <v>33635</v>
      </c>
      <c r="I394" s="25" t="s">
        <v>15</v>
      </c>
    </row>
    <row r="395" spans="2:9" ht="87.75" customHeight="1" x14ac:dyDescent="0.4">
      <c r="B395" s="342">
        <v>393</v>
      </c>
      <c r="C395" s="347" t="s">
        <v>54213</v>
      </c>
      <c r="D395" s="355" t="s">
        <v>39026</v>
      </c>
      <c r="E395" s="328" t="s">
        <v>53537</v>
      </c>
      <c r="F395" s="329" t="s">
        <v>53538</v>
      </c>
      <c r="G395" s="356">
        <v>2.5</v>
      </c>
      <c r="H395" s="23" t="s">
        <v>33635</v>
      </c>
      <c r="I395" s="25" t="s">
        <v>15</v>
      </c>
    </row>
    <row r="396" spans="2:9" ht="87.75" customHeight="1" x14ac:dyDescent="0.4">
      <c r="B396" s="342">
        <v>394</v>
      </c>
      <c r="C396" s="347" t="s">
        <v>54214</v>
      </c>
      <c r="D396" s="355" t="s">
        <v>54191</v>
      </c>
      <c r="E396" s="328" t="s">
        <v>53537</v>
      </c>
      <c r="F396" s="329" t="s">
        <v>53538</v>
      </c>
      <c r="G396" s="356">
        <v>2.5</v>
      </c>
      <c r="H396" s="23" t="s">
        <v>33635</v>
      </c>
      <c r="I396" s="25" t="s">
        <v>15</v>
      </c>
    </row>
    <row r="397" spans="2:9" ht="87.75" customHeight="1" x14ac:dyDescent="0.4">
      <c r="B397" s="342">
        <v>395</v>
      </c>
      <c r="C397" s="347" t="s">
        <v>39029</v>
      </c>
      <c r="D397" s="355" t="s">
        <v>54215</v>
      </c>
      <c r="E397" s="328" t="s">
        <v>53537</v>
      </c>
      <c r="F397" s="329" t="s">
        <v>53538</v>
      </c>
      <c r="G397" s="356">
        <v>2</v>
      </c>
      <c r="H397" s="23" t="s">
        <v>33635</v>
      </c>
      <c r="I397" s="25" t="s">
        <v>15</v>
      </c>
    </row>
    <row r="398" spans="2:9" ht="87.75" customHeight="1" x14ac:dyDescent="0.4">
      <c r="B398" s="342">
        <v>396</v>
      </c>
      <c r="C398" s="347" t="s">
        <v>54216</v>
      </c>
      <c r="D398" s="355" t="s">
        <v>54217</v>
      </c>
      <c r="E398" s="328" t="s">
        <v>53537</v>
      </c>
      <c r="F398" s="329" t="s">
        <v>53538</v>
      </c>
      <c r="G398" s="356">
        <v>2.5</v>
      </c>
      <c r="H398" s="23" t="s">
        <v>33635</v>
      </c>
      <c r="I398" s="25" t="s">
        <v>15</v>
      </c>
    </row>
    <row r="399" spans="2:9" ht="87.75" customHeight="1" x14ac:dyDescent="0.4">
      <c r="B399" s="342">
        <v>397</v>
      </c>
      <c r="C399" s="347" t="s">
        <v>54218</v>
      </c>
      <c r="D399" s="355" t="s">
        <v>39075</v>
      </c>
      <c r="E399" s="328" t="s">
        <v>53537</v>
      </c>
      <c r="F399" s="329" t="s">
        <v>53538</v>
      </c>
      <c r="G399" s="356">
        <v>2</v>
      </c>
      <c r="H399" s="23" t="s">
        <v>33635</v>
      </c>
      <c r="I399" s="25" t="s">
        <v>15</v>
      </c>
    </row>
    <row r="400" spans="2:9" ht="87.75" customHeight="1" x14ac:dyDescent="0.4">
      <c r="B400" s="342">
        <v>398</v>
      </c>
      <c r="C400" s="347" t="s">
        <v>54219</v>
      </c>
      <c r="D400" s="355" t="s">
        <v>54220</v>
      </c>
      <c r="E400" s="328" t="s">
        <v>53537</v>
      </c>
      <c r="F400" s="329" t="s">
        <v>53538</v>
      </c>
      <c r="G400" s="356">
        <v>2</v>
      </c>
      <c r="H400" s="23" t="s">
        <v>33635</v>
      </c>
      <c r="I400" s="25" t="s">
        <v>15</v>
      </c>
    </row>
    <row r="401" spans="2:9" ht="87.75" customHeight="1" x14ac:dyDescent="0.4">
      <c r="B401" s="342">
        <v>399</v>
      </c>
      <c r="C401" s="347" t="s">
        <v>54221</v>
      </c>
      <c r="D401" s="355" t="s">
        <v>54222</v>
      </c>
      <c r="E401" s="328" t="s">
        <v>53537</v>
      </c>
      <c r="F401" s="329" t="s">
        <v>53538</v>
      </c>
      <c r="G401" s="356">
        <v>2</v>
      </c>
      <c r="H401" s="23" t="s">
        <v>33635</v>
      </c>
      <c r="I401" s="25" t="s">
        <v>15</v>
      </c>
    </row>
    <row r="402" spans="2:9" ht="87.75" customHeight="1" x14ac:dyDescent="0.4">
      <c r="B402" s="342">
        <v>400</v>
      </c>
      <c r="C402" s="347" t="s">
        <v>54223</v>
      </c>
      <c r="D402" s="355" t="s">
        <v>54224</v>
      </c>
      <c r="E402" s="328" t="s">
        <v>53537</v>
      </c>
      <c r="F402" s="329" t="s">
        <v>53538</v>
      </c>
      <c r="G402" s="356">
        <v>1.6</v>
      </c>
      <c r="H402" s="23" t="s">
        <v>33635</v>
      </c>
      <c r="I402" s="25" t="s">
        <v>15</v>
      </c>
    </row>
    <row r="403" spans="2:9" ht="87.75" customHeight="1" x14ac:dyDescent="0.4">
      <c r="B403" s="342">
        <v>401</v>
      </c>
      <c r="C403" s="347" t="s">
        <v>54225</v>
      </c>
      <c r="D403" s="355" t="s">
        <v>54226</v>
      </c>
      <c r="E403" s="328" t="s">
        <v>53537</v>
      </c>
      <c r="F403" s="329" t="s">
        <v>53538</v>
      </c>
      <c r="G403" s="356">
        <v>2</v>
      </c>
      <c r="H403" s="23" t="s">
        <v>33635</v>
      </c>
      <c r="I403" s="25" t="s">
        <v>15</v>
      </c>
    </row>
    <row r="404" spans="2:9" ht="87.75" customHeight="1" x14ac:dyDescent="0.4">
      <c r="B404" s="342">
        <v>402</v>
      </c>
      <c r="C404" s="347" t="s">
        <v>54227</v>
      </c>
      <c r="D404" s="355" t="s">
        <v>54228</v>
      </c>
      <c r="E404" s="328" t="s">
        <v>53537</v>
      </c>
      <c r="F404" s="329" t="s">
        <v>53538</v>
      </c>
      <c r="G404" s="356">
        <v>2.5</v>
      </c>
      <c r="H404" s="23" t="s">
        <v>33635</v>
      </c>
      <c r="I404" s="25" t="s">
        <v>15</v>
      </c>
    </row>
    <row r="405" spans="2:9" ht="87.75" customHeight="1" x14ac:dyDescent="0.4">
      <c r="B405" s="342">
        <v>403</v>
      </c>
      <c r="C405" s="347" t="s">
        <v>54229</v>
      </c>
      <c r="D405" s="355" t="s">
        <v>54230</v>
      </c>
      <c r="E405" s="328" t="s">
        <v>53537</v>
      </c>
      <c r="F405" s="329" t="s">
        <v>53538</v>
      </c>
      <c r="G405" s="356">
        <v>1.5</v>
      </c>
      <c r="H405" s="23" t="s">
        <v>33635</v>
      </c>
      <c r="I405" s="25" t="s">
        <v>15</v>
      </c>
    </row>
    <row r="406" spans="2:9" ht="87.75" customHeight="1" x14ac:dyDescent="0.4">
      <c r="B406" s="342">
        <v>404</v>
      </c>
      <c r="C406" s="347" t="s">
        <v>54231</v>
      </c>
      <c r="D406" s="355" t="s">
        <v>54232</v>
      </c>
      <c r="E406" s="328" t="s">
        <v>53537</v>
      </c>
      <c r="F406" s="329" t="s">
        <v>53538</v>
      </c>
      <c r="G406" s="356">
        <v>1.6</v>
      </c>
      <c r="H406" s="23" t="s">
        <v>33635</v>
      </c>
      <c r="I406" s="25" t="s">
        <v>15</v>
      </c>
    </row>
    <row r="407" spans="2:9" ht="87.75" customHeight="1" x14ac:dyDescent="0.4">
      <c r="B407" s="342">
        <v>405</v>
      </c>
      <c r="C407" s="347" t="s">
        <v>54233</v>
      </c>
      <c r="D407" s="355" t="s">
        <v>54234</v>
      </c>
      <c r="E407" s="328" t="s">
        <v>53537</v>
      </c>
      <c r="F407" s="329" t="s">
        <v>53538</v>
      </c>
      <c r="G407" s="356">
        <v>1.5</v>
      </c>
      <c r="H407" s="23" t="s">
        <v>33635</v>
      </c>
      <c r="I407" s="25" t="s">
        <v>15</v>
      </c>
    </row>
    <row r="408" spans="2:9" ht="87.75" customHeight="1" x14ac:dyDescent="0.4">
      <c r="B408" s="342">
        <v>406</v>
      </c>
      <c r="C408" s="347" t="s">
        <v>54235</v>
      </c>
      <c r="D408" s="355" t="s">
        <v>54236</v>
      </c>
      <c r="E408" s="328" t="s">
        <v>53537</v>
      </c>
      <c r="F408" s="329" t="s">
        <v>53538</v>
      </c>
      <c r="G408" s="356">
        <v>2</v>
      </c>
      <c r="H408" s="23" t="s">
        <v>33635</v>
      </c>
      <c r="I408" s="25" t="s">
        <v>15</v>
      </c>
    </row>
    <row r="409" spans="2:9" ht="87.75" customHeight="1" x14ac:dyDescent="0.4">
      <c r="B409" s="342">
        <v>407</v>
      </c>
      <c r="C409" s="347" t="s">
        <v>53981</v>
      </c>
      <c r="D409" s="355" t="s">
        <v>53989</v>
      </c>
      <c r="E409" s="328" t="s">
        <v>53537</v>
      </c>
      <c r="F409" s="329" t="s">
        <v>53538</v>
      </c>
      <c r="G409" s="356">
        <v>2.5</v>
      </c>
      <c r="H409" s="23" t="s">
        <v>33635</v>
      </c>
      <c r="I409" s="25" t="s">
        <v>15</v>
      </c>
    </row>
    <row r="410" spans="2:9" ht="87.75" customHeight="1" x14ac:dyDescent="0.4">
      <c r="B410" s="342">
        <v>408</v>
      </c>
      <c r="C410" s="347" t="s">
        <v>54237</v>
      </c>
      <c r="D410" s="355" t="s">
        <v>54238</v>
      </c>
      <c r="E410" s="328" t="s">
        <v>53537</v>
      </c>
      <c r="F410" s="329" t="s">
        <v>53538</v>
      </c>
      <c r="G410" s="356">
        <v>2.5</v>
      </c>
      <c r="H410" s="23" t="s">
        <v>33635</v>
      </c>
      <c r="I410" s="25" t="s">
        <v>15</v>
      </c>
    </row>
    <row r="411" spans="2:9" ht="87.75" customHeight="1" x14ac:dyDescent="0.4">
      <c r="B411" s="342">
        <v>409</v>
      </c>
      <c r="C411" s="347" t="s">
        <v>54239</v>
      </c>
      <c r="D411" s="355" t="s">
        <v>54240</v>
      </c>
      <c r="E411" s="328" t="s">
        <v>53537</v>
      </c>
      <c r="F411" s="329" t="s">
        <v>53538</v>
      </c>
      <c r="G411" s="356">
        <v>2.5</v>
      </c>
      <c r="H411" s="23" t="s">
        <v>33635</v>
      </c>
      <c r="I411" s="25" t="s">
        <v>15</v>
      </c>
    </row>
    <row r="412" spans="2:9" ht="87.75" customHeight="1" x14ac:dyDescent="0.4">
      <c r="B412" s="342">
        <v>410</v>
      </c>
      <c r="C412" s="347" t="s">
        <v>54241</v>
      </c>
      <c r="D412" s="355" t="s">
        <v>54242</v>
      </c>
      <c r="E412" s="328" t="s">
        <v>53537</v>
      </c>
      <c r="F412" s="329" t="s">
        <v>53538</v>
      </c>
      <c r="G412" s="356">
        <v>2</v>
      </c>
      <c r="H412" s="23" t="s">
        <v>33635</v>
      </c>
      <c r="I412" s="25" t="s">
        <v>15</v>
      </c>
    </row>
    <row r="413" spans="2:9" ht="87.75" customHeight="1" x14ac:dyDescent="0.4">
      <c r="B413" s="342">
        <v>411</v>
      </c>
      <c r="C413" s="347" t="s">
        <v>54243</v>
      </c>
      <c r="D413" s="355" t="s">
        <v>53980</v>
      </c>
      <c r="E413" s="328" t="s">
        <v>53537</v>
      </c>
      <c r="F413" s="329" t="s">
        <v>53538</v>
      </c>
      <c r="G413" s="356">
        <v>1.6</v>
      </c>
      <c r="H413" s="23" t="s">
        <v>33635</v>
      </c>
      <c r="I413" s="25" t="s">
        <v>15</v>
      </c>
    </row>
    <row r="414" spans="2:9" ht="87.75" customHeight="1" x14ac:dyDescent="0.4">
      <c r="B414" s="342">
        <v>412</v>
      </c>
      <c r="C414" s="347" t="s">
        <v>54244</v>
      </c>
      <c r="D414" s="355" t="s">
        <v>54245</v>
      </c>
      <c r="E414" s="328" t="s">
        <v>53537</v>
      </c>
      <c r="F414" s="329" t="s">
        <v>53538</v>
      </c>
      <c r="G414" s="356">
        <v>2</v>
      </c>
      <c r="H414" s="23" t="s">
        <v>33635</v>
      </c>
      <c r="I414" s="25" t="s">
        <v>15</v>
      </c>
    </row>
    <row r="415" spans="2:9" ht="87.75" customHeight="1" x14ac:dyDescent="0.4">
      <c r="B415" s="342">
        <v>413</v>
      </c>
      <c r="C415" s="347" t="s">
        <v>54246</v>
      </c>
      <c r="D415" s="355" t="s">
        <v>54247</v>
      </c>
      <c r="E415" s="328" t="s">
        <v>53537</v>
      </c>
      <c r="F415" s="329" t="s">
        <v>53538</v>
      </c>
      <c r="G415" s="356">
        <v>2</v>
      </c>
      <c r="H415" s="23" t="s">
        <v>33635</v>
      </c>
      <c r="I415" s="25" t="s">
        <v>15</v>
      </c>
    </row>
    <row r="416" spans="2:9" ht="87.75" customHeight="1" x14ac:dyDescent="0.4">
      <c r="B416" s="342">
        <v>414</v>
      </c>
      <c r="C416" s="347" t="s">
        <v>53993</v>
      </c>
      <c r="D416" s="355" t="s">
        <v>54248</v>
      </c>
      <c r="E416" s="328" t="s">
        <v>53537</v>
      </c>
      <c r="F416" s="329" t="s">
        <v>53538</v>
      </c>
      <c r="G416" s="356">
        <v>2</v>
      </c>
      <c r="H416" s="23" t="s">
        <v>33635</v>
      </c>
      <c r="I416" s="25" t="s">
        <v>15</v>
      </c>
    </row>
    <row r="417" spans="2:9" ht="87.75" customHeight="1" x14ac:dyDescent="0.4">
      <c r="B417" s="342">
        <v>415</v>
      </c>
      <c r="C417" s="346" t="s">
        <v>54249</v>
      </c>
      <c r="D417" s="355" t="s">
        <v>54250</v>
      </c>
      <c r="E417" s="328" t="s">
        <v>53537</v>
      </c>
      <c r="F417" s="329" t="s">
        <v>53538</v>
      </c>
      <c r="G417" s="356">
        <v>2</v>
      </c>
      <c r="H417" s="23" t="s">
        <v>33635</v>
      </c>
      <c r="I417" s="25" t="s">
        <v>15</v>
      </c>
    </row>
    <row r="418" spans="2:9" ht="87.75" customHeight="1" x14ac:dyDescent="0.4">
      <c r="B418" s="342">
        <v>416</v>
      </c>
      <c r="C418" s="346" t="s">
        <v>53991</v>
      </c>
      <c r="D418" s="355" t="s">
        <v>54251</v>
      </c>
      <c r="E418" s="328" t="s">
        <v>53537</v>
      </c>
      <c r="F418" s="329" t="s">
        <v>53538</v>
      </c>
      <c r="G418" s="356">
        <v>1.5</v>
      </c>
      <c r="H418" s="23" t="s">
        <v>33635</v>
      </c>
      <c r="I418" s="25" t="s">
        <v>15</v>
      </c>
    </row>
    <row r="419" spans="2:9" ht="87.75" customHeight="1" x14ac:dyDescent="0.4">
      <c r="B419" s="342">
        <v>417</v>
      </c>
      <c r="C419" s="346" t="s">
        <v>54252</v>
      </c>
      <c r="D419" s="355" t="s">
        <v>54253</v>
      </c>
      <c r="E419" s="328" t="s">
        <v>53537</v>
      </c>
      <c r="F419" s="329" t="s">
        <v>53538</v>
      </c>
      <c r="G419" s="356">
        <v>1.5</v>
      </c>
      <c r="H419" s="23" t="s">
        <v>33635</v>
      </c>
      <c r="I419" s="25" t="s">
        <v>15</v>
      </c>
    </row>
    <row r="420" spans="2:9" ht="87.75" customHeight="1" x14ac:dyDescent="0.4">
      <c r="B420" s="342">
        <v>418</v>
      </c>
      <c r="C420" s="346" t="s">
        <v>54254</v>
      </c>
      <c r="D420" s="355" t="s">
        <v>54255</v>
      </c>
      <c r="E420" s="328" t="s">
        <v>53537</v>
      </c>
      <c r="F420" s="329" t="s">
        <v>53538</v>
      </c>
      <c r="G420" s="356">
        <v>2.5</v>
      </c>
      <c r="H420" s="23" t="s">
        <v>33635</v>
      </c>
      <c r="I420" s="25" t="s">
        <v>15</v>
      </c>
    </row>
    <row r="421" spans="2:9" ht="87.75" customHeight="1" x14ac:dyDescent="0.4">
      <c r="B421" s="342">
        <v>419</v>
      </c>
      <c r="C421" s="346" t="s">
        <v>54256</v>
      </c>
      <c r="D421" s="355" t="s">
        <v>54257</v>
      </c>
      <c r="E421" s="328" t="s">
        <v>53537</v>
      </c>
      <c r="F421" s="329" t="s">
        <v>53538</v>
      </c>
      <c r="G421" s="356">
        <v>1.6</v>
      </c>
      <c r="H421" s="23" t="s">
        <v>33635</v>
      </c>
      <c r="I421" s="25" t="s">
        <v>15</v>
      </c>
    </row>
    <row r="422" spans="2:9" ht="87.75" customHeight="1" x14ac:dyDescent="0.4">
      <c r="B422" s="342">
        <v>420</v>
      </c>
      <c r="C422" s="346" t="s">
        <v>54258</v>
      </c>
      <c r="D422" s="355" t="s">
        <v>54245</v>
      </c>
      <c r="E422" s="328" t="s">
        <v>53537</v>
      </c>
      <c r="F422" s="329" t="s">
        <v>53538</v>
      </c>
      <c r="G422" s="356">
        <v>2.5</v>
      </c>
      <c r="H422" s="23" t="s">
        <v>33635</v>
      </c>
      <c r="I422" s="25" t="s">
        <v>15</v>
      </c>
    </row>
    <row r="423" spans="2:9" ht="87.75" customHeight="1" x14ac:dyDescent="0.4">
      <c r="B423" s="342">
        <v>421</v>
      </c>
      <c r="C423" s="346" t="s">
        <v>54259</v>
      </c>
      <c r="D423" s="355" t="s">
        <v>54258</v>
      </c>
      <c r="E423" s="328" t="s">
        <v>53537</v>
      </c>
      <c r="F423" s="329" t="s">
        <v>53538</v>
      </c>
      <c r="G423" s="356">
        <v>1.6</v>
      </c>
      <c r="H423" s="23" t="s">
        <v>33635</v>
      </c>
      <c r="I423" s="25" t="s">
        <v>15</v>
      </c>
    </row>
    <row r="424" spans="2:9" ht="87.75" customHeight="1" x14ac:dyDescent="0.4">
      <c r="B424" s="342">
        <v>422</v>
      </c>
      <c r="C424" s="346" t="s">
        <v>53991</v>
      </c>
      <c r="D424" s="355" t="s">
        <v>54260</v>
      </c>
      <c r="E424" s="328" t="s">
        <v>53537</v>
      </c>
      <c r="F424" s="329" t="s">
        <v>53538</v>
      </c>
      <c r="G424" s="356">
        <v>1.6</v>
      </c>
      <c r="H424" s="23" t="s">
        <v>33635</v>
      </c>
      <c r="I424" s="25" t="s">
        <v>15</v>
      </c>
    </row>
    <row r="425" spans="2:9" ht="87.75" customHeight="1" x14ac:dyDescent="0.4">
      <c r="B425" s="342">
        <v>423</v>
      </c>
      <c r="C425" s="346" t="s">
        <v>54261</v>
      </c>
      <c r="D425" s="355" t="s">
        <v>53993</v>
      </c>
      <c r="E425" s="328" t="s">
        <v>53537</v>
      </c>
      <c r="F425" s="329" t="s">
        <v>53538</v>
      </c>
      <c r="G425" s="356">
        <v>2</v>
      </c>
      <c r="H425" s="23" t="s">
        <v>33635</v>
      </c>
      <c r="I425" s="25" t="s">
        <v>15</v>
      </c>
    </row>
    <row r="426" spans="2:9" ht="87.75" customHeight="1" x14ac:dyDescent="0.4">
      <c r="B426" s="342">
        <v>424</v>
      </c>
      <c r="C426" s="346" t="s">
        <v>54262</v>
      </c>
      <c r="D426" s="355" t="s">
        <v>54263</v>
      </c>
      <c r="E426" s="328" t="s">
        <v>53537</v>
      </c>
      <c r="F426" s="329" t="s">
        <v>53538</v>
      </c>
      <c r="G426" s="356">
        <v>1.6</v>
      </c>
      <c r="H426" s="23" t="s">
        <v>33635</v>
      </c>
      <c r="I426" s="25" t="s">
        <v>15</v>
      </c>
    </row>
    <row r="427" spans="2:9" ht="87.75" customHeight="1" x14ac:dyDescent="0.4">
      <c r="B427" s="342">
        <v>425</v>
      </c>
      <c r="C427" s="346" t="s">
        <v>54264</v>
      </c>
      <c r="D427" s="355" t="s">
        <v>54265</v>
      </c>
      <c r="E427" s="328" t="s">
        <v>53537</v>
      </c>
      <c r="F427" s="329" t="s">
        <v>53538</v>
      </c>
      <c r="G427" s="356">
        <v>2</v>
      </c>
      <c r="H427" s="23" t="s">
        <v>33635</v>
      </c>
      <c r="I427" s="25" t="s">
        <v>15</v>
      </c>
    </row>
    <row r="428" spans="2:9" ht="87.75" customHeight="1" x14ac:dyDescent="0.4">
      <c r="B428" s="342">
        <v>426</v>
      </c>
      <c r="C428" s="346" t="s">
        <v>54266</v>
      </c>
      <c r="D428" s="355" t="s">
        <v>54267</v>
      </c>
      <c r="E428" s="328" t="s">
        <v>53537</v>
      </c>
      <c r="F428" s="329" t="s">
        <v>53538</v>
      </c>
      <c r="G428" s="356">
        <v>1.6</v>
      </c>
      <c r="H428" s="23" t="s">
        <v>33635</v>
      </c>
      <c r="I428" s="25" t="s">
        <v>15</v>
      </c>
    </row>
    <row r="429" spans="2:9" ht="87.75" customHeight="1" x14ac:dyDescent="0.4">
      <c r="B429" s="342">
        <v>427</v>
      </c>
      <c r="C429" s="346" t="s">
        <v>54268</v>
      </c>
      <c r="D429" s="355" t="s">
        <v>54269</v>
      </c>
      <c r="E429" s="328" t="s">
        <v>53537</v>
      </c>
      <c r="F429" s="329" t="s">
        <v>53538</v>
      </c>
      <c r="G429" s="356">
        <v>3.7</v>
      </c>
      <c r="H429" s="23" t="s">
        <v>33635</v>
      </c>
      <c r="I429" s="25" t="s">
        <v>15</v>
      </c>
    </row>
    <row r="430" spans="2:9" ht="87.75" customHeight="1" x14ac:dyDescent="0.4">
      <c r="B430" s="342">
        <v>428</v>
      </c>
      <c r="C430" s="346" t="s">
        <v>54270</v>
      </c>
      <c r="D430" s="355" t="s">
        <v>54271</v>
      </c>
      <c r="E430" s="328" t="s">
        <v>53537</v>
      </c>
      <c r="F430" s="329" t="s">
        <v>53538</v>
      </c>
      <c r="G430" s="356">
        <v>3.5</v>
      </c>
      <c r="H430" s="23" t="s">
        <v>33635</v>
      </c>
      <c r="I430" s="25" t="s">
        <v>15</v>
      </c>
    </row>
    <row r="431" spans="2:9" ht="87.75" customHeight="1" x14ac:dyDescent="0.4">
      <c r="B431" s="342">
        <v>429</v>
      </c>
      <c r="C431" s="346" t="s">
        <v>54272</v>
      </c>
      <c r="D431" s="355" t="s">
        <v>53991</v>
      </c>
      <c r="E431" s="328" t="s">
        <v>53537</v>
      </c>
      <c r="F431" s="329" t="s">
        <v>53538</v>
      </c>
      <c r="G431" s="356">
        <v>1.5</v>
      </c>
      <c r="H431" s="23" t="s">
        <v>33635</v>
      </c>
      <c r="I431" s="25" t="s">
        <v>15</v>
      </c>
    </row>
    <row r="432" spans="2:9" ht="87.75" customHeight="1" x14ac:dyDescent="0.4">
      <c r="B432" s="342">
        <v>430</v>
      </c>
      <c r="C432" s="346" t="s">
        <v>54273</v>
      </c>
      <c r="D432" s="355" t="s">
        <v>54274</v>
      </c>
      <c r="E432" s="328" t="s">
        <v>53537</v>
      </c>
      <c r="F432" s="329" t="s">
        <v>53538</v>
      </c>
      <c r="G432" s="356">
        <v>1.6</v>
      </c>
      <c r="H432" s="23" t="s">
        <v>33635</v>
      </c>
      <c r="I432" s="25" t="s">
        <v>15</v>
      </c>
    </row>
    <row r="433" spans="2:9" ht="87.75" customHeight="1" x14ac:dyDescent="0.4">
      <c r="B433" s="342">
        <v>431</v>
      </c>
      <c r="C433" s="346" t="s">
        <v>54275</v>
      </c>
      <c r="D433" s="355" t="s">
        <v>54276</v>
      </c>
      <c r="E433" s="328" t="s">
        <v>53537</v>
      </c>
      <c r="F433" s="329" t="s">
        <v>53538</v>
      </c>
      <c r="G433" s="356">
        <v>2</v>
      </c>
      <c r="H433" s="23" t="s">
        <v>33635</v>
      </c>
      <c r="I433" s="25" t="s">
        <v>15</v>
      </c>
    </row>
    <row r="434" spans="2:9" ht="87.75" customHeight="1" x14ac:dyDescent="0.4">
      <c r="B434" s="342">
        <v>432</v>
      </c>
      <c r="C434" s="346" t="s">
        <v>54255</v>
      </c>
      <c r="D434" s="355" t="s">
        <v>54277</v>
      </c>
      <c r="E434" s="328" t="s">
        <v>53537</v>
      </c>
      <c r="F434" s="329" t="s">
        <v>53538</v>
      </c>
      <c r="G434" s="356">
        <v>2</v>
      </c>
      <c r="H434" s="23" t="s">
        <v>33635</v>
      </c>
      <c r="I434" s="25" t="s">
        <v>15</v>
      </c>
    </row>
    <row r="435" spans="2:9" ht="87.75" customHeight="1" x14ac:dyDescent="0.4">
      <c r="B435" s="342">
        <v>433</v>
      </c>
      <c r="C435" s="346" t="s">
        <v>54278</v>
      </c>
      <c r="D435" s="355" t="s">
        <v>54279</v>
      </c>
      <c r="E435" s="328" t="s">
        <v>53537</v>
      </c>
      <c r="F435" s="329" t="s">
        <v>53538</v>
      </c>
      <c r="G435" s="356">
        <v>1.6</v>
      </c>
      <c r="H435" s="23" t="s">
        <v>33635</v>
      </c>
      <c r="I435" s="25" t="s">
        <v>15</v>
      </c>
    </row>
    <row r="436" spans="2:9" ht="87.75" customHeight="1" x14ac:dyDescent="0.4">
      <c r="B436" s="342">
        <v>434</v>
      </c>
      <c r="C436" s="346" t="s">
        <v>54280</v>
      </c>
      <c r="D436" s="355" t="s">
        <v>54281</v>
      </c>
      <c r="E436" s="328" t="s">
        <v>53537</v>
      </c>
      <c r="F436" s="329" t="s">
        <v>53538</v>
      </c>
      <c r="G436" s="356">
        <v>2</v>
      </c>
      <c r="H436" s="23" t="s">
        <v>33635</v>
      </c>
      <c r="I436" s="25" t="s">
        <v>15</v>
      </c>
    </row>
    <row r="437" spans="2:9" ht="87.75" customHeight="1" x14ac:dyDescent="0.4">
      <c r="B437" s="342">
        <v>435</v>
      </c>
      <c r="C437" s="346" t="s">
        <v>54282</v>
      </c>
      <c r="D437" s="355" t="s">
        <v>54283</v>
      </c>
      <c r="E437" s="328" t="s">
        <v>53537</v>
      </c>
      <c r="F437" s="329" t="s">
        <v>53538</v>
      </c>
      <c r="G437" s="356">
        <v>2</v>
      </c>
      <c r="H437" s="23" t="s">
        <v>33635</v>
      </c>
      <c r="I437" s="25" t="s">
        <v>15</v>
      </c>
    </row>
    <row r="438" spans="2:9" ht="87.75" customHeight="1" x14ac:dyDescent="0.4">
      <c r="B438" s="342">
        <v>436</v>
      </c>
      <c r="C438" s="346" t="s">
        <v>54284</v>
      </c>
      <c r="D438" s="355" t="s">
        <v>54285</v>
      </c>
      <c r="E438" s="328" t="s">
        <v>53537</v>
      </c>
      <c r="F438" s="329" t="s">
        <v>53538</v>
      </c>
      <c r="G438" s="356">
        <v>3.5</v>
      </c>
      <c r="H438" s="23" t="s">
        <v>33635</v>
      </c>
      <c r="I438" s="25" t="s">
        <v>15</v>
      </c>
    </row>
    <row r="439" spans="2:9" ht="87.75" customHeight="1" x14ac:dyDescent="0.4">
      <c r="B439" s="342">
        <v>437</v>
      </c>
      <c r="C439" s="346" t="s">
        <v>54286</v>
      </c>
      <c r="D439" s="355" t="s">
        <v>54287</v>
      </c>
      <c r="E439" s="328" t="s">
        <v>53537</v>
      </c>
      <c r="F439" s="329" t="s">
        <v>53538</v>
      </c>
      <c r="G439" s="356">
        <v>3.5</v>
      </c>
      <c r="H439" s="23" t="s">
        <v>33635</v>
      </c>
      <c r="I439" s="25" t="s">
        <v>15</v>
      </c>
    </row>
    <row r="440" spans="2:9" ht="87.75" customHeight="1" x14ac:dyDescent="0.4">
      <c r="B440" s="342">
        <v>438</v>
      </c>
      <c r="C440" s="346" t="s">
        <v>54288</v>
      </c>
      <c r="D440" s="355" t="s">
        <v>54289</v>
      </c>
      <c r="E440" s="328" t="s">
        <v>53537</v>
      </c>
      <c r="F440" s="329" t="s">
        <v>53538</v>
      </c>
      <c r="G440" s="356">
        <v>2</v>
      </c>
      <c r="H440" s="23" t="s">
        <v>33635</v>
      </c>
      <c r="I440" s="25" t="s">
        <v>15</v>
      </c>
    </row>
    <row r="441" spans="2:9" ht="87.75" customHeight="1" x14ac:dyDescent="0.4">
      <c r="B441" s="342">
        <v>439</v>
      </c>
      <c r="C441" s="346" t="s">
        <v>54290</v>
      </c>
      <c r="D441" s="355" t="s">
        <v>54291</v>
      </c>
      <c r="E441" s="328" t="s">
        <v>53537</v>
      </c>
      <c r="F441" s="329" t="s">
        <v>53538</v>
      </c>
      <c r="G441" s="356">
        <v>2</v>
      </c>
      <c r="H441" s="23" t="s">
        <v>33635</v>
      </c>
      <c r="I441" s="25" t="s">
        <v>15</v>
      </c>
    </row>
    <row r="442" spans="2:9" ht="87.75" customHeight="1" x14ac:dyDescent="0.4">
      <c r="B442" s="342">
        <v>440</v>
      </c>
      <c r="C442" s="346" t="s">
        <v>54292</v>
      </c>
      <c r="D442" s="355" t="s">
        <v>54293</v>
      </c>
      <c r="E442" s="328" t="s">
        <v>53537</v>
      </c>
      <c r="F442" s="329" t="s">
        <v>53538</v>
      </c>
      <c r="G442" s="356">
        <v>3.5</v>
      </c>
      <c r="H442" s="23" t="s">
        <v>33635</v>
      </c>
      <c r="I442" s="25" t="s">
        <v>15</v>
      </c>
    </row>
    <row r="443" spans="2:9" ht="87.75" customHeight="1" x14ac:dyDescent="0.4">
      <c r="B443" s="342">
        <v>441</v>
      </c>
      <c r="C443" s="346" t="s">
        <v>54294</v>
      </c>
      <c r="D443" s="355" t="s">
        <v>54295</v>
      </c>
      <c r="E443" s="328" t="s">
        <v>53537</v>
      </c>
      <c r="F443" s="329" t="s">
        <v>53538</v>
      </c>
      <c r="G443" s="356">
        <v>1.6</v>
      </c>
      <c r="H443" s="23" t="s">
        <v>33635</v>
      </c>
      <c r="I443" s="25" t="s">
        <v>15</v>
      </c>
    </row>
    <row r="444" spans="2:9" ht="87.75" customHeight="1" x14ac:dyDescent="0.4">
      <c r="B444" s="342">
        <v>442</v>
      </c>
      <c r="C444" s="346" t="s">
        <v>54296</v>
      </c>
      <c r="D444" s="355" t="s">
        <v>54297</v>
      </c>
      <c r="E444" s="328" t="s">
        <v>53537</v>
      </c>
      <c r="F444" s="329" t="s">
        <v>53538</v>
      </c>
      <c r="G444" s="356">
        <v>2</v>
      </c>
      <c r="H444" s="23" t="s">
        <v>33635</v>
      </c>
      <c r="I444" s="25" t="s">
        <v>15</v>
      </c>
    </row>
    <row r="445" spans="2:9" ht="87.75" customHeight="1" x14ac:dyDescent="0.4">
      <c r="B445" s="342">
        <v>443</v>
      </c>
      <c r="C445" s="346" t="s">
        <v>54298</v>
      </c>
      <c r="D445" s="355" t="s">
        <v>54299</v>
      </c>
      <c r="E445" s="328" t="s">
        <v>53537</v>
      </c>
      <c r="F445" s="329" t="s">
        <v>53538</v>
      </c>
      <c r="G445" s="356">
        <v>1.6</v>
      </c>
      <c r="H445" s="23" t="s">
        <v>33635</v>
      </c>
      <c r="I445" s="25" t="s">
        <v>15</v>
      </c>
    </row>
    <row r="446" spans="2:9" ht="87.75" customHeight="1" x14ac:dyDescent="0.4">
      <c r="B446" s="342">
        <v>444</v>
      </c>
      <c r="C446" s="346" t="s">
        <v>54300</v>
      </c>
      <c r="D446" s="355" t="s">
        <v>54274</v>
      </c>
      <c r="E446" s="328" t="s">
        <v>53537</v>
      </c>
      <c r="F446" s="329" t="s">
        <v>53538</v>
      </c>
      <c r="G446" s="356">
        <v>1.5</v>
      </c>
      <c r="H446" s="23" t="s">
        <v>33635</v>
      </c>
      <c r="I446" s="25" t="s">
        <v>15</v>
      </c>
    </row>
    <row r="447" spans="2:9" ht="87.75" customHeight="1" x14ac:dyDescent="0.4">
      <c r="B447" s="342">
        <v>445</v>
      </c>
      <c r="C447" s="346" t="s">
        <v>54301</v>
      </c>
      <c r="D447" s="355" t="s">
        <v>54302</v>
      </c>
      <c r="E447" s="328" t="s">
        <v>53537</v>
      </c>
      <c r="F447" s="329" t="s">
        <v>53538</v>
      </c>
      <c r="G447" s="356">
        <v>2</v>
      </c>
      <c r="H447" s="23" t="s">
        <v>33635</v>
      </c>
      <c r="I447" s="25" t="s">
        <v>15</v>
      </c>
    </row>
    <row r="448" spans="2:9" ht="87.75" customHeight="1" x14ac:dyDescent="0.4">
      <c r="B448" s="342">
        <v>446</v>
      </c>
      <c r="C448" s="346" t="s">
        <v>54303</v>
      </c>
      <c r="D448" s="355" t="s">
        <v>54304</v>
      </c>
      <c r="E448" s="328" t="s">
        <v>53537</v>
      </c>
      <c r="F448" s="329" t="s">
        <v>53538</v>
      </c>
      <c r="G448" s="356">
        <v>2</v>
      </c>
      <c r="H448" s="23" t="s">
        <v>33635</v>
      </c>
      <c r="I448" s="25" t="s">
        <v>15</v>
      </c>
    </row>
    <row r="449" spans="2:9" ht="87.75" customHeight="1" x14ac:dyDescent="0.4">
      <c r="B449" s="342">
        <v>447</v>
      </c>
      <c r="C449" s="346" t="s">
        <v>54305</v>
      </c>
      <c r="D449" s="355" t="s">
        <v>54306</v>
      </c>
      <c r="E449" s="328" t="s">
        <v>53537</v>
      </c>
      <c r="F449" s="329" t="s">
        <v>53538</v>
      </c>
      <c r="G449" s="356">
        <v>3.5</v>
      </c>
      <c r="H449" s="23" t="s">
        <v>33635</v>
      </c>
      <c r="I449" s="25" t="s">
        <v>15</v>
      </c>
    </row>
    <row r="450" spans="2:9" ht="87.75" customHeight="1" x14ac:dyDescent="0.4">
      <c r="B450" s="342">
        <v>448</v>
      </c>
      <c r="C450" s="346" t="s">
        <v>54307</v>
      </c>
      <c r="D450" s="355" t="s">
        <v>54302</v>
      </c>
      <c r="E450" s="328" t="s">
        <v>53537</v>
      </c>
      <c r="F450" s="329" t="s">
        <v>53538</v>
      </c>
      <c r="G450" s="356">
        <v>3.5</v>
      </c>
      <c r="H450" s="23" t="s">
        <v>33635</v>
      </c>
      <c r="I450" s="25" t="s">
        <v>15</v>
      </c>
    </row>
    <row r="451" spans="2:9" ht="87.75" customHeight="1" x14ac:dyDescent="0.4">
      <c r="B451" s="342">
        <v>449</v>
      </c>
      <c r="C451" s="346" t="s">
        <v>54308</v>
      </c>
      <c r="D451" s="355" t="s">
        <v>54309</v>
      </c>
      <c r="E451" s="328" t="s">
        <v>53537</v>
      </c>
      <c r="F451" s="329" t="s">
        <v>53538</v>
      </c>
      <c r="G451" s="356">
        <v>2</v>
      </c>
      <c r="H451" s="23" t="s">
        <v>33635</v>
      </c>
      <c r="I451" s="25" t="s">
        <v>15</v>
      </c>
    </row>
    <row r="452" spans="2:9" ht="87.75" customHeight="1" x14ac:dyDescent="0.4">
      <c r="B452" s="342">
        <v>450</v>
      </c>
      <c r="C452" s="346" t="s">
        <v>54310</v>
      </c>
      <c r="D452" s="355" t="s">
        <v>54311</v>
      </c>
      <c r="E452" s="328" t="s">
        <v>53537</v>
      </c>
      <c r="F452" s="329" t="s">
        <v>53538</v>
      </c>
      <c r="G452" s="356">
        <v>2</v>
      </c>
      <c r="H452" s="23" t="s">
        <v>33635</v>
      </c>
      <c r="I452" s="25" t="s">
        <v>15</v>
      </c>
    </row>
    <row r="453" spans="2:9" ht="87.75" customHeight="1" x14ac:dyDescent="0.4">
      <c r="B453" s="342">
        <v>451</v>
      </c>
      <c r="C453" s="346" t="s">
        <v>54312</v>
      </c>
      <c r="D453" s="355" t="s">
        <v>54313</v>
      </c>
      <c r="E453" s="328" t="s">
        <v>53537</v>
      </c>
      <c r="F453" s="329" t="s">
        <v>53538</v>
      </c>
      <c r="G453" s="356">
        <v>3.5</v>
      </c>
      <c r="H453" s="23" t="s">
        <v>33635</v>
      </c>
      <c r="I453" s="25" t="s">
        <v>15</v>
      </c>
    </row>
    <row r="454" spans="2:9" ht="87.75" customHeight="1" x14ac:dyDescent="0.4">
      <c r="B454" s="342">
        <v>452</v>
      </c>
      <c r="C454" s="346" t="s">
        <v>54314</v>
      </c>
      <c r="D454" s="355" t="s">
        <v>54315</v>
      </c>
      <c r="E454" s="328" t="s">
        <v>53537</v>
      </c>
      <c r="F454" s="329" t="s">
        <v>53538</v>
      </c>
      <c r="G454" s="356">
        <v>2.1</v>
      </c>
      <c r="H454" s="23" t="s">
        <v>33635</v>
      </c>
      <c r="I454" s="25" t="s">
        <v>15</v>
      </c>
    </row>
    <row r="455" spans="2:9" ht="87.75" customHeight="1" x14ac:dyDescent="0.4">
      <c r="B455" s="342">
        <v>453</v>
      </c>
      <c r="C455" s="346" t="s">
        <v>54316</v>
      </c>
      <c r="D455" s="355" t="s">
        <v>54317</v>
      </c>
      <c r="E455" s="328" t="s">
        <v>53537</v>
      </c>
      <c r="F455" s="329" t="s">
        <v>53538</v>
      </c>
      <c r="G455" s="356">
        <v>1.6</v>
      </c>
      <c r="H455" s="23" t="s">
        <v>33635</v>
      </c>
      <c r="I455" s="25" t="s">
        <v>15</v>
      </c>
    </row>
    <row r="456" spans="2:9" ht="87.75" customHeight="1" x14ac:dyDescent="0.4">
      <c r="B456" s="342">
        <v>454</v>
      </c>
      <c r="C456" s="346" t="s">
        <v>54318</v>
      </c>
      <c r="D456" s="355" t="s">
        <v>54319</v>
      </c>
      <c r="E456" s="328" t="s">
        <v>53537</v>
      </c>
      <c r="F456" s="329" t="s">
        <v>53538</v>
      </c>
      <c r="G456" s="356">
        <v>2</v>
      </c>
      <c r="H456" s="23" t="s">
        <v>33635</v>
      </c>
      <c r="I456" s="25" t="s">
        <v>15</v>
      </c>
    </row>
    <row r="457" spans="2:9" ht="87.75" customHeight="1" x14ac:dyDescent="0.4">
      <c r="B457" s="342">
        <v>455</v>
      </c>
      <c r="C457" s="346" t="s">
        <v>54320</v>
      </c>
      <c r="D457" s="355" t="s">
        <v>54321</v>
      </c>
      <c r="E457" s="328" t="s">
        <v>53537</v>
      </c>
      <c r="F457" s="329" t="s">
        <v>53538</v>
      </c>
      <c r="G457" s="356">
        <v>1.6</v>
      </c>
      <c r="H457" s="23" t="s">
        <v>33635</v>
      </c>
      <c r="I457" s="25" t="s">
        <v>15</v>
      </c>
    </row>
    <row r="458" spans="2:9" ht="87.75" customHeight="1" x14ac:dyDescent="0.4">
      <c r="B458" s="342">
        <v>456</v>
      </c>
      <c r="C458" s="346" t="s">
        <v>54308</v>
      </c>
      <c r="D458" s="355" t="s">
        <v>54322</v>
      </c>
      <c r="E458" s="328" t="s">
        <v>53537</v>
      </c>
      <c r="F458" s="329" t="s">
        <v>53538</v>
      </c>
      <c r="G458" s="356">
        <v>1.6</v>
      </c>
      <c r="H458" s="23" t="s">
        <v>33635</v>
      </c>
      <c r="I458" s="25" t="s">
        <v>15</v>
      </c>
    </row>
    <row r="459" spans="2:9" ht="87.75" customHeight="1" x14ac:dyDescent="0.4">
      <c r="B459" s="342">
        <v>457</v>
      </c>
      <c r="C459" s="346" t="s">
        <v>54323</v>
      </c>
      <c r="D459" s="355" t="s">
        <v>54320</v>
      </c>
      <c r="E459" s="328" t="s">
        <v>53537</v>
      </c>
      <c r="F459" s="329" t="s">
        <v>53538</v>
      </c>
      <c r="G459" s="356">
        <v>1.6</v>
      </c>
      <c r="H459" s="23" t="s">
        <v>33635</v>
      </c>
      <c r="I459" s="25" t="s">
        <v>15</v>
      </c>
    </row>
    <row r="460" spans="2:9" ht="87.75" customHeight="1" x14ac:dyDescent="0.4">
      <c r="B460" s="342">
        <v>458</v>
      </c>
      <c r="C460" s="346" t="s">
        <v>54324</v>
      </c>
      <c r="D460" s="355" t="s">
        <v>54325</v>
      </c>
      <c r="E460" s="328" t="s">
        <v>53537</v>
      </c>
      <c r="F460" s="329" t="s">
        <v>53538</v>
      </c>
      <c r="G460" s="356">
        <v>2</v>
      </c>
      <c r="H460" s="23" t="s">
        <v>33635</v>
      </c>
      <c r="I460" s="25" t="s">
        <v>15</v>
      </c>
    </row>
    <row r="461" spans="2:9" ht="87.75" customHeight="1" x14ac:dyDescent="0.4">
      <c r="B461" s="342">
        <v>459</v>
      </c>
      <c r="C461" s="346" t="s">
        <v>54326</v>
      </c>
      <c r="D461" s="355" t="s">
        <v>54327</v>
      </c>
      <c r="E461" s="328" t="s">
        <v>53537</v>
      </c>
      <c r="F461" s="329" t="s">
        <v>53538</v>
      </c>
      <c r="G461" s="356">
        <v>2</v>
      </c>
      <c r="H461" s="23" t="s">
        <v>33635</v>
      </c>
      <c r="I461" s="25" t="s">
        <v>15</v>
      </c>
    </row>
    <row r="462" spans="2:9" ht="87.75" customHeight="1" x14ac:dyDescent="0.4">
      <c r="B462" s="342">
        <v>460</v>
      </c>
      <c r="C462" s="346" t="s">
        <v>54328</v>
      </c>
      <c r="D462" s="355" t="s">
        <v>54329</v>
      </c>
      <c r="E462" s="328" t="s">
        <v>53537</v>
      </c>
      <c r="F462" s="329" t="s">
        <v>53538</v>
      </c>
      <c r="G462" s="356">
        <v>1.6</v>
      </c>
      <c r="H462" s="23" t="s">
        <v>33635</v>
      </c>
      <c r="I462" s="25" t="s">
        <v>15</v>
      </c>
    </row>
    <row r="463" spans="2:9" ht="87.75" customHeight="1" x14ac:dyDescent="0.4">
      <c r="B463" s="342">
        <v>461</v>
      </c>
      <c r="C463" s="346" t="s">
        <v>54330</v>
      </c>
      <c r="D463" s="355" t="s">
        <v>54331</v>
      </c>
      <c r="E463" s="328" t="s">
        <v>53537</v>
      </c>
      <c r="F463" s="329" t="s">
        <v>53538</v>
      </c>
      <c r="G463" s="356">
        <v>1.6</v>
      </c>
      <c r="H463" s="23" t="s">
        <v>33635</v>
      </c>
      <c r="I463" s="25" t="s">
        <v>15</v>
      </c>
    </row>
    <row r="464" spans="2:9" ht="87.75" customHeight="1" x14ac:dyDescent="0.4">
      <c r="B464" s="342">
        <v>462</v>
      </c>
      <c r="C464" s="346" t="s">
        <v>39075</v>
      </c>
      <c r="D464" s="355" t="s">
        <v>39076</v>
      </c>
      <c r="E464" s="328" t="s">
        <v>53537</v>
      </c>
      <c r="F464" s="329" t="s">
        <v>53538</v>
      </c>
      <c r="G464" s="356">
        <v>1.6</v>
      </c>
      <c r="H464" s="23" t="s">
        <v>33635</v>
      </c>
      <c r="I464" s="25" t="s">
        <v>15</v>
      </c>
    </row>
    <row r="465" spans="2:9" ht="87.75" customHeight="1" x14ac:dyDescent="0.4">
      <c r="B465" s="342">
        <v>463</v>
      </c>
      <c r="C465" s="346" t="s">
        <v>54332</v>
      </c>
      <c r="D465" s="355" t="s">
        <v>54333</v>
      </c>
      <c r="E465" s="328" t="s">
        <v>53537</v>
      </c>
      <c r="F465" s="329" t="s">
        <v>53538</v>
      </c>
      <c r="G465" s="356">
        <v>2.5</v>
      </c>
      <c r="H465" s="23" t="s">
        <v>33635</v>
      </c>
      <c r="I465" s="25" t="s">
        <v>15</v>
      </c>
    </row>
    <row r="466" spans="2:9" ht="87.75" customHeight="1" x14ac:dyDescent="0.4">
      <c r="B466" s="342">
        <v>464</v>
      </c>
      <c r="C466" s="346" t="s">
        <v>54334</v>
      </c>
      <c r="D466" s="355" t="s">
        <v>54335</v>
      </c>
      <c r="E466" s="328" t="s">
        <v>53537</v>
      </c>
      <c r="F466" s="329" t="s">
        <v>53538</v>
      </c>
      <c r="G466" s="356">
        <v>2</v>
      </c>
      <c r="H466" s="23" t="s">
        <v>33635</v>
      </c>
      <c r="I466" s="25" t="s">
        <v>15</v>
      </c>
    </row>
    <row r="467" spans="2:9" ht="87.75" customHeight="1" x14ac:dyDescent="0.4">
      <c r="B467" s="342">
        <v>465</v>
      </c>
      <c r="C467" s="346" t="s">
        <v>54336</v>
      </c>
      <c r="D467" s="355" t="s">
        <v>53917</v>
      </c>
      <c r="E467" s="328" t="s">
        <v>53537</v>
      </c>
      <c r="F467" s="329" t="s">
        <v>53538</v>
      </c>
      <c r="G467" s="356">
        <v>1.5</v>
      </c>
      <c r="H467" s="23" t="s">
        <v>33635</v>
      </c>
      <c r="I467" s="25" t="s">
        <v>15</v>
      </c>
    </row>
    <row r="468" spans="2:9" ht="87.75" customHeight="1" x14ac:dyDescent="0.4">
      <c r="B468" s="342">
        <v>466</v>
      </c>
      <c r="C468" s="346" t="s">
        <v>54337</v>
      </c>
      <c r="D468" s="355" t="s">
        <v>54274</v>
      </c>
      <c r="E468" s="328" t="s">
        <v>53537</v>
      </c>
      <c r="F468" s="329" t="s">
        <v>53538</v>
      </c>
      <c r="G468" s="356">
        <v>2.5</v>
      </c>
      <c r="H468" s="23" t="s">
        <v>33635</v>
      </c>
      <c r="I468" s="25" t="s">
        <v>15</v>
      </c>
    </row>
    <row r="469" spans="2:9" ht="87.75" customHeight="1" x14ac:dyDescent="0.4">
      <c r="B469" s="342">
        <v>467</v>
      </c>
      <c r="C469" s="346" t="s">
        <v>54338</v>
      </c>
      <c r="D469" s="355" t="s">
        <v>39066</v>
      </c>
      <c r="E469" s="328" t="s">
        <v>53537</v>
      </c>
      <c r="F469" s="329" t="s">
        <v>53538</v>
      </c>
      <c r="G469" s="356">
        <v>2</v>
      </c>
      <c r="H469" s="23" t="s">
        <v>33635</v>
      </c>
      <c r="I469" s="25" t="s">
        <v>15</v>
      </c>
    </row>
    <row r="470" spans="2:9" ht="87.75" customHeight="1" x14ac:dyDescent="0.4">
      <c r="B470" s="342">
        <v>468</v>
      </c>
      <c r="C470" s="346" t="s">
        <v>54339</v>
      </c>
      <c r="D470" s="355" t="s">
        <v>54340</v>
      </c>
      <c r="E470" s="328" t="s">
        <v>53537</v>
      </c>
      <c r="F470" s="329" t="s">
        <v>53538</v>
      </c>
      <c r="G470" s="356">
        <v>1</v>
      </c>
      <c r="H470" s="23" t="s">
        <v>33635</v>
      </c>
      <c r="I470" s="25" t="s">
        <v>15</v>
      </c>
    </row>
    <row r="471" spans="2:9" ht="87.75" customHeight="1" x14ac:dyDescent="0.4">
      <c r="B471" s="342">
        <v>469</v>
      </c>
      <c r="C471" s="346" t="s">
        <v>54341</v>
      </c>
      <c r="D471" s="355" t="s">
        <v>54342</v>
      </c>
      <c r="E471" s="328" t="s">
        <v>53537</v>
      </c>
      <c r="F471" s="329" t="s">
        <v>53538</v>
      </c>
      <c r="G471" s="356">
        <v>1.6</v>
      </c>
      <c r="H471" s="23" t="s">
        <v>33635</v>
      </c>
      <c r="I471" s="25" t="s">
        <v>15</v>
      </c>
    </row>
    <row r="472" spans="2:9" ht="87.75" customHeight="1" x14ac:dyDescent="0.4">
      <c r="B472" s="342">
        <v>470</v>
      </c>
      <c r="C472" s="346" t="s">
        <v>54343</v>
      </c>
      <c r="D472" s="355" t="s">
        <v>54344</v>
      </c>
      <c r="E472" s="328" t="s">
        <v>53537</v>
      </c>
      <c r="F472" s="329" t="s">
        <v>53538</v>
      </c>
      <c r="G472" s="356">
        <v>2</v>
      </c>
      <c r="H472" s="23" t="s">
        <v>33635</v>
      </c>
      <c r="I472" s="25" t="s">
        <v>15</v>
      </c>
    </row>
    <row r="473" spans="2:9" ht="87.75" customHeight="1" x14ac:dyDescent="0.4">
      <c r="B473" s="342">
        <v>471</v>
      </c>
      <c r="C473" s="346" t="s">
        <v>54230</v>
      </c>
      <c r="D473" s="355" t="s">
        <v>53995</v>
      </c>
      <c r="E473" s="328" t="s">
        <v>53537</v>
      </c>
      <c r="F473" s="329" t="s">
        <v>53538</v>
      </c>
      <c r="G473" s="356">
        <v>2</v>
      </c>
      <c r="H473" s="23" t="s">
        <v>33635</v>
      </c>
      <c r="I473" s="25" t="s">
        <v>15</v>
      </c>
    </row>
    <row r="474" spans="2:9" ht="87.75" customHeight="1" x14ac:dyDescent="0.4">
      <c r="B474" s="342">
        <v>472</v>
      </c>
      <c r="C474" s="346" t="s">
        <v>54345</v>
      </c>
      <c r="D474" s="355" t="s">
        <v>54346</v>
      </c>
      <c r="E474" s="328" t="s">
        <v>53537</v>
      </c>
      <c r="F474" s="329" t="s">
        <v>53538</v>
      </c>
      <c r="G474" s="356">
        <v>2.5</v>
      </c>
      <c r="H474" s="23" t="s">
        <v>33635</v>
      </c>
      <c r="I474" s="25" t="s">
        <v>15</v>
      </c>
    </row>
    <row r="475" spans="2:9" ht="87.75" customHeight="1" x14ac:dyDescent="0.4">
      <c r="B475" s="342">
        <v>473</v>
      </c>
      <c r="C475" s="346" t="s">
        <v>54347</v>
      </c>
      <c r="D475" s="355" t="s">
        <v>54348</v>
      </c>
      <c r="E475" s="328" t="s">
        <v>53537</v>
      </c>
      <c r="F475" s="329" t="s">
        <v>53538</v>
      </c>
      <c r="G475" s="356">
        <v>2</v>
      </c>
      <c r="H475" s="23" t="s">
        <v>33635</v>
      </c>
      <c r="I475" s="25" t="s">
        <v>15</v>
      </c>
    </row>
    <row r="476" spans="2:9" ht="87.75" customHeight="1" x14ac:dyDescent="0.4">
      <c r="B476" s="342">
        <v>474</v>
      </c>
      <c r="C476" s="346" t="s">
        <v>54349</v>
      </c>
      <c r="D476" s="355" t="s">
        <v>54350</v>
      </c>
      <c r="E476" s="328" t="s">
        <v>53537</v>
      </c>
      <c r="F476" s="329" t="s">
        <v>53538</v>
      </c>
      <c r="G476" s="356">
        <v>1.5</v>
      </c>
      <c r="H476" s="23" t="s">
        <v>33635</v>
      </c>
      <c r="I476" s="25" t="s">
        <v>15</v>
      </c>
    </row>
    <row r="477" spans="2:9" ht="87.75" customHeight="1" x14ac:dyDescent="0.4">
      <c r="B477" s="342">
        <v>475</v>
      </c>
      <c r="C477" s="346" t="s">
        <v>54351</v>
      </c>
      <c r="D477" s="355" t="s">
        <v>54352</v>
      </c>
      <c r="E477" s="328" t="s">
        <v>53537</v>
      </c>
      <c r="F477" s="329" t="s">
        <v>53538</v>
      </c>
      <c r="G477" s="356">
        <v>2.5</v>
      </c>
      <c r="H477" s="23" t="s">
        <v>33635</v>
      </c>
      <c r="I477" s="25" t="s">
        <v>15</v>
      </c>
    </row>
    <row r="478" spans="2:9" ht="87.75" customHeight="1" x14ac:dyDescent="0.4">
      <c r="B478" s="342">
        <v>476</v>
      </c>
      <c r="C478" s="346" t="s">
        <v>54353</v>
      </c>
      <c r="D478" s="355" t="s">
        <v>54354</v>
      </c>
      <c r="E478" s="328" t="s">
        <v>53537</v>
      </c>
      <c r="F478" s="329" t="s">
        <v>53538</v>
      </c>
      <c r="G478" s="356">
        <v>1.5</v>
      </c>
      <c r="H478" s="23" t="s">
        <v>33635</v>
      </c>
      <c r="I478" s="25" t="s">
        <v>15</v>
      </c>
    </row>
    <row r="479" spans="2:9" ht="87.75" customHeight="1" x14ac:dyDescent="0.4">
      <c r="B479" s="342">
        <v>477</v>
      </c>
      <c r="C479" s="346" t="s">
        <v>54355</v>
      </c>
      <c r="D479" s="355" t="s">
        <v>54356</v>
      </c>
      <c r="E479" s="328" t="s">
        <v>53537</v>
      </c>
      <c r="F479" s="329" t="s">
        <v>53538</v>
      </c>
      <c r="G479" s="356">
        <v>2</v>
      </c>
      <c r="H479" s="23" t="s">
        <v>33635</v>
      </c>
      <c r="I479" s="25" t="s">
        <v>15</v>
      </c>
    </row>
    <row r="480" spans="2:9" ht="87.75" customHeight="1" x14ac:dyDescent="0.4">
      <c r="B480" s="342">
        <v>478</v>
      </c>
      <c r="C480" s="346" t="s">
        <v>54357</v>
      </c>
      <c r="D480" s="355" t="s">
        <v>33704</v>
      </c>
      <c r="E480" s="328" t="s">
        <v>53537</v>
      </c>
      <c r="F480" s="329" t="s">
        <v>53538</v>
      </c>
      <c r="G480" s="356">
        <v>1.6</v>
      </c>
      <c r="H480" s="23" t="s">
        <v>33635</v>
      </c>
      <c r="I480" s="25" t="s">
        <v>15</v>
      </c>
    </row>
    <row r="481" spans="2:9" ht="87.75" customHeight="1" x14ac:dyDescent="0.4">
      <c r="B481" s="342">
        <v>479</v>
      </c>
      <c r="C481" s="346" t="s">
        <v>54358</v>
      </c>
      <c r="D481" s="355" t="s">
        <v>54359</v>
      </c>
      <c r="E481" s="328" t="s">
        <v>53537</v>
      </c>
      <c r="F481" s="329" t="s">
        <v>53538</v>
      </c>
      <c r="G481" s="356">
        <v>1.5</v>
      </c>
      <c r="H481" s="23" t="s">
        <v>33635</v>
      </c>
      <c r="I481" s="25" t="s">
        <v>15</v>
      </c>
    </row>
    <row r="482" spans="2:9" ht="87.75" customHeight="1" x14ac:dyDescent="0.4">
      <c r="B482" s="342">
        <v>480</v>
      </c>
      <c r="C482" s="346" t="s">
        <v>54360</v>
      </c>
      <c r="D482" s="355" t="s">
        <v>54361</v>
      </c>
      <c r="E482" s="328" t="s">
        <v>53537</v>
      </c>
      <c r="F482" s="329" t="s">
        <v>53538</v>
      </c>
      <c r="G482" s="356">
        <v>1.5</v>
      </c>
      <c r="H482" s="23" t="s">
        <v>33635</v>
      </c>
      <c r="I482" s="25" t="s">
        <v>15</v>
      </c>
    </row>
    <row r="483" spans="2:9" ht="87.75" customHeight="1" x14ac:dyDescent="0.4">
      <c r="B483" s="342">
        <v>481</v>
      </c>
      <c r="C483" s="346" t="s">
        <v>54362</v>
      </c>
      <c r="D483" s="355" t="s">
        <v>54363</v>
      </c>
      <c r="E483" s="328" t="s">
        <v>53537</v>
      </c>
      <c r="F483" s="329" t="s">
        <v>53538</v>
      </c>
      <c r="G483" s="356">
        <v>1.6</v>
      </c>
      <c r="H483" s="23" t="s">
        <v>33635</v>
      </c>
      <c r="I483" s="25" t="s">
        <v>15</v>
      </c>
    </row>
    <row r="484" spans="2:9" ht="87.75" customHeight="1" x14ac:dyDescent="0.4">
      <c r="B484" s="342">
        <v>482</v>
      </c>
      <c r="C484" s="346" t="s">
        <v>54364</v>
      </c>
      <c r="D484" s="355" t="s">
        <v>53694</v>
      </c>
      <c r="E484" s="328" t="s">
        <v>53537</v>
      </c>
      <c r="F484" s="329" t="s">
        <v>53538</v>
      </c>
      <c r="G484" s="356">
        <v>2</v>
      </c>
      <c r="H484" s="23" t="s">
        <v>33635</v>
      </c>
      <c r="I484" s="25" t="s">
        <v>15</v>
      </c>
    </row>
    <row r="485" spans="2:9" ht="87.75" customHeight="1" x14ac:dyDescent="0.4">
      <c r="B485" s="342">
        <v>483</v>
      </c>
      <c r="C485" s="346" t="s">
        <v>54365</v>
      </c>
      <c r="D485" s="355" t="s">
        <v>54366</v>
      </c>
      <c r="E485" s="328" t="s">
        <v>53537</v>
      </c>
      <c r="F485" s="329" t="s">
        <v>53538</v>
      </c>
      <c r="G485" s="356">
        <v>1.5</v>
      </c>
      <c r="H485" s="23" t="s">
        <v>33635</v>
      </c>
      <c r="I485" s="25" t="s">
        <v>15</v>
      </c>
    </row>
    <row r="486" spans="2:9" ht="87.75" customHeight="1" x14ac:dyDescent="0.4">
      <c r="B486" s="342">
        <v>484</v>
      </c>
      <c r="C486" s="346" t="s">
        <v>54367</v>
      </c>
      <c r="D486" s="355" t="s">
        <v>54368</v>
      </c>
      <c r="E486" s="328" t="s">
        <v>53537</v>
      </c>
      <c r="F486" s="329" t="s">
        <v>53538</v>
      </c>
      <c r="G486" s="356">
        <v>2.5</v>
      </c>
      <c r="H486" s="23" t="s">
        <v>33635</v>
      </c>
      <c r="I486" s="25" t="s">
        <v>15</v>
      </c>
    </row>
    <row r="487" spans="2:9" ht="87.75" customHeight="1" x14ac:dyDescent="0.4">
      <c r="B487" s="342">
        <v>485</v>
      </c>
      <c r="C487" s="346" t="s">
        <v>54369</v>
      </c>
      <c r="D487" s="355" t="s">
        <v>54370</v>
      </c>
      <c r="E487" s="328" t="s">
        <v>53537</v>
      </c>
      <c r="F487" s="329" t="s">
        <v>53538</v>
      </c>
      <c r="G487" s="356">
        <v>1.5</v>
      </c>
      <c r="H487" s="23" t="s">
        <v>33635</v>
      </c>
      <c r="I487" s="25" t="s">
        <v>15</v>
      </c>
    </row>
    <row r="488" spans="2:9" ht="87.75" customHeight="1" x14ac:dyDescent="0.4">
      <c r="B488" s="342">
        <v>486</v>
      </c>
      <c r="C488" s="346" t="s">
        <v>54371</v>
      </c>
      <c r="D488" s="355" t="s">
        <v>54372</v>
      </c>
      <c r="E488" s="328" t="s">
        <v>53537</v>
      </c>
      <c r="F488" s="329" t="s">
        <v>53538</v>
      </c>
      <c r="G488" s="356">
        <v>2</v>
      </c>
      <c r="H488" s="23" t="s">
        <v>33635</v>
      </c>
      <c r="I488" s="25" t="s">
        <v>15</v>
      </c>
    </row>
    <row r="489" spans="2:9" ht="87.75" customHeight="1" x14ac:dyDescent="0.4">
      <c r="B489" s="342">
        <v>487</v>
      </c>
      <c r="C489" s="351" t="s">
        <v>54373</v>
      </c>
      <c r="D489" s="355" t="s">
        <v>54374</v>
      </c>
      <c r="E489" s="328" t="s">
        <v>53537</v>
      </c>
      <c r="F489" s="329" t="s">
        <v>53538</v>
      </c>
      <c r="G489" s="356">
        <v>2</v>
      </c>
      <c r="H489" s="23" t="s">
        <v>33635</v>
      </c>
      <c r="I489" s="25" t="s">
        <v>15</v>
      </c>
    </row>
    <row r="490" spans="2:9" ht="87.75" customHeight="1" x14ac:dyDescent="0.4">
      <c r="B490" s="342">
        <v>488</v>
      </c>
      <c r="C490" s="346" t="s">
        <v>54375</v>
      </c>
      <c r="D490" s="355" t="s">
        <v>54376</v>
      </c>
      <c r="E490" s="328" t="s">
        <v>53537</v>
      </c>
      <c r="F490" s="329" t="s">
        <v>53538</v>
      </c>
      <c r="G490" s="356">
        <v>2.5</v>
      </c>
      <c r="H490" s="23" t="s">
        <v>33635</v>
      </c>
      <c r="I490" s="25" t="s">
        <v>15</v>
      </c>
    </row>
    <row r="491" spans="2:9" ht="87.75" customHeight="1" x14ac:dyDescent="0.4">
      <c r="B491" s="342">
        <v>489</v>
      </c>
      <c r="C491" s="346" t="s">
        <v>54377</v>
      </c>
      <c r="D491" s="355" t="s">
        <v>54378</v>
      </c>
      <c r="E491" s="328" t="s">
        <v>53537</v>
      </c>
      <c r="F491" s="329" t="s">
        <v>53538</v>
      </c>
      <c r="G491" s="356">
        <v>2</v>
      </c>
      <c r="H491" s="23" t="s">
        <v>33635</v>
      </c>
      <c r="I491" s="25" t="s">
        <v>15</v>
      </c>
    </row>
    <row r="492" spans="2:9" ht="87.75" customHeight="1" x14ac:dyDescent="0.4">
      <c r="B492" s="342">
        <v>490</v>
      </c>
      <c r="C492" s="346" t="s">
        <v>54379</v>
      </c>
      <c r="D492" s="355" t="s">
        <v>54380</v>
      </c>
      <c r="E492" s="328" t="s">
        <v>53537</v>
      </c>
      <c r="F492" s="329" t="s">
        <v>53538</v>
      </c>
      <c r="G492" s="356">
        <v>2</v>
      </c>
      <c r="H492" s="23" t="s">
        <v>33635</v>
      </c>
      <c r="I492" s="25" t="s">
        <v>15</v>
      </c>
    </row>
    <row r="493" spans="2:9" ht="87.75" customHeight="1" x14ac:dyDescent="0.4">
      <c r="B493" s="342">
        <v>491</v>
      </c>
      <c r="C493" s="346" t="s">
        <v>54381</v>
      </c>
      <c r="D493" s="355" t="s">
        <v>54382</v>
      </c>
      <c r="E493" s="328" t="s">
        <v>53537</v>
      </c>
      <c r="F493" s="329" t="s">
        <v>53538</v>
      </c>
      <c r="G493" s="356">
        <v>1.6</v>
      </c>
      <c r="H493" s="23" t="s">
        <v>33635</v>
      </c>
      <c r="I493" s="25" t="s">
        <v>15</v>
      </c>
    </row>
    <row r="494" spans="2:9" ht="87.75" customHeight="1" x14ac:dyDescent="0.4">
      <c r="B494" s="342">
        <v>492</v>
      </c>
      <c r="C494" s="346" t="s">
        <v>54383</v>
      </c>
      <c r="D494" s="355" t="s">
        <v>54384</v>
      </c>
      <c r="E494" s="328" t="s">
        <v>53537</v>
      </c>
      <c r="F494" s="329" t="s">
        <v>53538</v>
      </c>
      <c r="G494" s="356">
        <v>2.5</v>
      </c>
      <c r="H494" s="23" t="s">
        <v>33635</v>
      </c>
      <c r="I494" s="25" t="s">
        <v>15</v>
      </c>
    </row>
    <row r="495" spans="2:9" ht="87.75" customHeight="1" x14ac:dyDescent="0.4">
      <c r="B495" s="342">
        <v>493</v>
      </c>
      <c r="C495" s="346" t="s">
        <v>54385</v>
      </c>
      <c r="D495" s="355" t="s">
        <v>54386</v>
      </c>
      <c r="E495" s="328" t="s">
        <v>53537</v>
      </c>
      <c r="F495" s="329" t="s">
        <v>53538</v>
      </c>
      <c r="G495" s="356">
        <v>2</v>
      </c>
      <c r="H495" s="23" t="s">
        <v>33635</v>
      </c>
      <c r="I495" s="25" t="s">
        <v>15</v>
      </c>
    </row>
    <row r="496" spans="2:9" ht="87.75" customHeight="1" x14ac:dyDescent="0.4">
      <c r="B496" s="342">
        <v>494</v>
      </c>
      <c r="C496" s="352" t="s">
        <v>54387</v>
      </c>
      <c r="D496" s="359" t="s">
        <v>54388</v>
      </c>
      <c r="E496" s="328" t="s">
        <v>53537</v>
      </c>
      <c r="F496" s="329" t="s">
        <v>53538</v>
      </c>
      <c r="G496" s="360">
        <v>2</v>
      </c>
      <c r="H496" s="23" t="s">
        <v>33635</v>
      </c>
      <c r="I496" s="25" t="s">
        <v>15</v>
      </c>
    </row>
    <row r="497" spans="2:9" ht="87.75" customHeight="1" x14ac:dyDescent="0.4">
      <c r="B497" s="342">
        <v>495</v>
      </c>
      <c r="C497" s="346" t="s">
        <v>54389</v>
      </c>
      <c r="D497" s="359" t="s">
        <v>54390</v>
      </c>
      <c r="E497" s="328" t="s">
        <v>53537</v>
      </c>
      <c r="F497" s="329" t="s">
        <v>53538</v>
      </c>
      <c r="G497" s="356">
        <v>2.5</v>
      </c>
      <c r="H497" s="23" t="s">
        <v>33635</v>
      </c>
      <c r="I497" s="25" t="s">
        <v>15</v>
      </c>
    </row>
    <row r="498" spans="2:9" ht="87.75" customHeight="1" x14ac:dyDescent="0.4">
      <c r="B498" s="342">
        <v>496</v>
      </c>
      <c r="C498" s="346" t="s">
        <v>54391</v>
      </c>
      <c r="D498" s="355" t="s">
        <v>54392</v>
      </c>
      <c r="E498" s="328" t="s">
        <v>53537</v>
      </c>
      <c r="F498" s="329" t="s">
        <v>53538</v>
      </c>
      <c r="G498" s="356">
        <v>1.6</v>
      </c>
      <c r="H498" s="23" t="s">
        <v>33635</v>
      </c>
      <c r="I498" s="25" t="s">
        <v>15</v>
      </c>
    </row>
    <row r="499" spans="2:9" ht="87.75" customHeight="1" x14ac:dyDescent="0.4">
      <c r="B499" s="342">
        <v>497</v>
      </c>
      <c r="C499" s="346" t="s">
        <v>54393</v>
      </c>
      <c r="D499" s="355" t="s">
        <v>53685</v>
      </c>
      <c r="E499" s="328" t="s">
        <v>53537</v>
      </c>
      <c r="F499" s="329" t="s">
        <v>53538</v>
      </c>
      <c r="G499" s="356">
        <v>2.5</v>
      </c>
      <c r="H499" s="23" t="s">
        <v>33635</v>
      </c>
      <c r="I499" s="25" t="s">
        <v>15</v>
      </c>
    </row>
    <row r="500" spans="2:9" ht="87.75" customHeight="1" x14ac:dyDescent="0.4">
      <c r="B500" s="342">
        <v>498</v>
      </c>
      <c r="C500" s="346" t="s">
        <v>54394</v>
      </c>
      <c r="D500" s="355" t="s">
        <v>54395</v>
      </c>
      <c r="E500" s="328" t="s">
        <v>53537</v>
      </c>
      <c r="F500" s="329" t="s">
        <v>53538</v>
      </c>
      <c r="G500" s="356">
        <v>1.5</v>
      </c>
      <c r="H500" s="23" t="s">
        <v>33635</v>
      </c>
      <c r="I500" s="25" t="s">
        <v>15</v>
      </c>
    </row>
  </sheetData>
  <mergeCells count="1">
    <mergeCell ref="B1:I1"/>
  </mergeCells>
  <pageMargins left="0.43" right="0.31" top="0.49" bottom="0.3" header="0.3" footer="0.3"/>
  <pageSetup paperSize="9" scale="64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FEDE4-E1BF-411B-BD1A-2FBD43D403EA}">
  <dimension ref="A1:N95"/>
  <sheetViews>
    <sheetView topLeftCell="A66" zoomScale="70" zoomScaleNormal="70" workbookViewId="0">
      <selection activeCell="D171" sqref="D171:D480"/>
    </sheetView>
  </sheetViews>
  <sheetFormatPr defaultRowHeight="14.4" x14ac:dyDescent="0.3"/>
  <cols>
    <col min="1" max="1" width="11.21875" customWidth="1"/>
    <col min="2" max="2" width="21.44140625" customWidth="1"/>
    <col min="3" max="6" width="24.77734375" customWidth="1"/>
    <col min="7" max="7" width="25.21875" customWidth="1"/>
    <col min="8" max="9" width="23.77734375" customWidth="1"/>
    <col min="10" max="10" width="22.21875" customWidth="1"/>
    <col min="11" max="11" width="20.5546875" customWidth="1"/>
    <col min="12" max="12" width="17.77734375" customWidth="1"/>
    <col min="13" max="13" width="18" customWidth="1"/>
    <col min="14" max="14" width="13.5546875" customWidth="1"/>
  </cols>
  <sheetData>
    <row r="1" spans="1:14" ht="101.7" customHeight="1" x14ac:dyDescent="0.3">
      <c r="A1" s="249" t="s">
        <v>54396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</row>
    <row r="2" spans="1:14" ht="36" x14ac:dyDescent="0.3">
      <c r="A2" s="492" t="s">
        <v>1</v>
      </c>
      <c r="B2" s="492" t="s">
        <v>2</v>
      </c>
      <c r="C2" s="492" t="s">
        <v>3</v>
      </c>
      <c r="D2" s="493" t="s">
        <v>4</v>
      </c>
      <c r="E2" s="493"/>
      <c r="F2" s="493"/>
      <c r="G2" s="493"/>
      <c r="H2" s="493"/>
      <c r="I2" s="492" t="s">
        <v>5</v>
      </c>
      <c r="J2" s="492" t="s">
        <v>6</v>
      </c>
      <c r="K2" s="492" t="s">
        <v>7</v>
      </c>
      <c r="L2" s="492" t="s">
        <v>8</v>
      </c>
      <c r="M2" s="494" t="s">
        <v>9</v>
      </c>
    </row>
    <row r="3" spans="1:14" ht="18" x14ac:dyDescent="0.3">
      <c r="A3" s="492"/>
      <c r="B3" s="492"/>
      <c r="C3" s="492"/>
      <c r="D3" s="495" t="s">
        <v>24515</v>
      </c>
      <c r="E3" s="495" t="s">
        <v>54397</v>
      </c>
      <c r="F3" s="495" t="s">
        <v>24517</v>
      </c>
      <c r="G3" s="495" t="s">
        <v>24518</v>
      </c>
      <c r="H3" s="495" t="s">
        <v>24674</v>
      </c>
      <c r="I3" s="496"/>
      <c r="J3" s="492"/>
      <c r="K3" s="492"/>
      <c r="L3" s="492"/>
      <c r="M3" s="497"/>
    </row>
    <row r="4" spans="1:14" s="2" customFormat="1" ht="18" x14ac:dyDescent="0.35">
      <c r="A4" s="154">
        <v>1</v>
      </c>
      <c r="B4" s="498" t="s">
        <v>54398</v>
      </c>
      <c r="C4" s="208" t="s">
        <v>54399</v>
      </c>
      <c r="D4" s="499" t="s">
        <v>54400</v>
      </c>
      <c r="E4" s="500" t="s">
        <v>54401</v>
      </c>
      <c r="F4" s="500" t="s">
        <v>54401</v>
      </c>
      <c r="G4" s="500" t="s">
        <v>54402</v>
      </c>
      <c r="H4" s="44">
        <v>504103</v>
      </c>
      <c r="I4" s="499" t="s">
        <v>54400</v>
      </c>
      <c r="J4" s="154"/>
      <c r="K4" s="154" t="s">
        <v>54403</v>
      </c>
      <c r="L4" s="51" t="s">
        <v>14295</v>
      </c>
      <c r="M4" s="240"/>
    </row>
    <row r="5" spans="1:14" ht="18" x14ac:dyDescent="0.35">
      <c r="A5" s="154">
        <v>2</v>
      </c>
      <c r="B5" s="498" t="s">
        <v>54404</v>
      </c>
      <c r="C5" s="208" t="s">
        <v>54405</v>
      </c>
      <c r="D5" s="499" t="s">
        <v>54400</v>
      </c>
      <c r="E5" s="500" t="s">
        <v>54401</v>
      </c>
      <c r="F5" s="500" t="s">
        <v>54401</v>
      </c>
      <c r="G5" s="500" t="s">
        <v>54402</v>
      </c>
      <c r="H5" s="44">
        <v>504103</v>
      </c>
      <c r="I5" s="499" t="s">
        <v>54400</v>
      </c>
      <c r="J5" s="154"/>
      <c r="K5" s="154" t="s">
        <v>54403</v>
      </c>
      <c r="L5" s="51" t="s">
        <v>14295</v>
      </c>
      <c r="M5" s="501"/>
    </row>
    <row r="6" spans="1:14" ht="18" x14ac:dyDescent="0.35">
      <c r="A6" s="154">
        <v>3</v>
      </c>
      <c r="B6" s="498" t="s">
        <v>54406</v>
      </c>
      <c r="C6" s="208" t="s">
        <v>54407</v>
      </c>
      <c r="D6" s="499" t="s">
        <v>54400</v>
      </c>
      <c r="E6" s="500" t="s">
        <v>54401</v>
      </c>
      <c r="F6" s="500" t="s">
        <v>54401</v>
      </c>
      <c r="G6" s="500" t="s">
        <v>54402</v>
      </c>
      <c r="H6" s="44">
        <v>504103</v>
      </c>
      <c r="I6" s="499" t="s">
        <v>54400</v>
      </c>
      <c r="J6" s="154"/>
      <c r="K6" s="154" t="s">
        <v>54403</v>
      </c>
      <c r="L6" s="51" t="s">
        <v>14295</v>
      </c>
      <c r="M6" s="240"/>
    </row>
    <row r="7" spans="1:14" ht="18" x14ac:dyDescent="0.35">
      <c r="A7" s="154">
        <v>4</v>
      </c>
      <c r="B7" s="498" t="s">
        <v>54408</v>
      </c>
      <c r="C7" s="208" t="s">
        <v>54409</v>
      </c>
      <c r="D7" s="499" t="s">
        <v>54410</v>
      </c>
      <c r="E7" s="500" t="s">
        <v>54401</v>
      </c>
      <c r="F7" s="500" t="s">
        <v>54401</v>
      </c>
      <c r="G7" s="500" t="s">
        <v>54402</v>
      </c>
      <c r="H7" s="44">
        <v>504103</v>
      </c>
      <c r="I7" s="499" t="s">
        <v>54410</v>
      </c>
      <c r="J7" s="154"/>
      <c r="K7" s="154" t="s">
        <v>54403</v>
      </c>
      <c r="L7" s="51" t="s">
        <v>14295</v>
      </c>
      <c r="M7" s="240"/>
    </row>
    <row r="8" spans="1:14" ht="18" x14ac:dyDescent="0.35">
      <c r="A8" s="154">
        <v>5</v>
      </c>
      <c r="B8" s="498" t="s">
        <v>54411</v>
      </c>
      <c r="C8" s="208" t="s">
        <v>54412</v>
      </c>
      <c r="D8" s="499" t="s">
        <v>54413</v>
      </c>
      <c r="E8" s="500" t="s">
        <v>54401</v>
      </c>
      <c r="F8" s="500" t="s">
        <v>54401</v>
      </c>
      <c r="G8" s="500" t="s">
        <v>54402</v>
      </c>
      <c r="H8" s="44">
        <v>504103</v>
      </c>
      <c r="I8" s="499" t="s">
        <v>54413</v>
      </c>
      <c r="J8" s="154"/>
      <c r="K8" s="154" t="s">
        <v>54403</v>
      </c>
      <c r="L8" s="51" t="s">
        <v>14295</v>
      </c>
      <c r="M8" s="240"/>
    </row>
    <row r="9" spans="1:14" ht="18" x14ac:dyDescent="0.35">
      <c r="A9" s="154">
        <v>6</v>
      </c>
      <c r="B9" s="498" t="s">
        <v>54414</v>
      </c>
      <c r="C9" s="208" t="s">
        <v>54415</v>
      </c>
      <c r="D9" s="499" t="s">
        <v>54413</v>
      </c>
      <c r="E9" s="500" t="s">
        <v>54401</v>
      </c>
      <c r="F9" s="500" t="s">
        <v>54401</v>
      </c>
      <c r="G9" s="500" t="s">
        <v>54402</v>
      </c>
      <c r="H9" s="44">
        <v>504103</v>
      </c>
      <c r="I9" s="499" t="s">
        <v>54413</v>
      </c>
      <c r="J9" s="154"/>
      <c r="K9" s="154" t="s">
        <v>54403</v>
      </c>
      <c r="L9" s="51" t="s">
        <v>14295</v>
      </c>
      <c r="N9" s="80"/>
    </row>
    <row r="10" spans="1:14" ht="18" x14ac:dyDescent="0.35">
      <c r="A10" s="154">
        <v>7</v>
      </c>
      <c r="B10" s="498" t="s">
        <v>54416</v>
      </c>
      <c r="C10" s="208" t="s">
        <v>54399</v>
      </c>
      <c r="D10" s="499" t="s">
        <v>54413</v>
      </c>
      <c r="E10" s="500" t="s">
        <v>54401</v>
      </c>
      <c r="F10" s="500" t="s">
        <v>54401</v>
      </c>
      <c r="G10" s="500" t="s">
        <v>54402</v>
      </c>
      <c r="H10" s="44">
        <v>504103</v>
      </c>
      <c r="I10" s="499" t="s">
        <v>54413</v>
      </c>
      <c r="J10" s="154"/>
      <c r="K10" s="154" t="s">
        <v>54403</v>
      </c>
      <c r="L10" s="51" t="s">
        <v>14295</v>
      </c>
    </row>
    <row r="11" spans="1:14" ht="18" x14ac:dyDescent="0.35">
      <c r="A11" s="154">
        <v>8</v>
      </c>
      <c r="B11" s="498" t="s">
        <v>54417</v>
      </c>
      <c r="C11" s="208" t="s">
        <v>54418</v>
      </c>
      <c r="D11" s="499" t="s">
        <v>54413</v>
      </c>
      <c r="E11" s="500" t="s">
        <v>54401</v>
      </c>
      <c r="F11" s="500" t="s">
        <v>54401</v>
      </c>
      <c r="G11" s="500" t="s">
        <v>54402</v>
      </c>
      <c r="H11" s="44">
        <v>504103</v>
      </c>
      <c r="I11" s="499" t="s">
        <v>54413</v>
      </c>
      <c r="J11" s="154"/>
      <c r="K11" s="154" t="s">
        <v>54403</v>
      </c>
      <c r="L11" s="51" t="s">
        <v>14295</v>
      </c>
    </row>
    <row r="12" spans="1:14" ht="18" x14ac:dyDescent="0.35">
      <c r="A12" s="154">
        <v>9</v>
      </c>
      <c r="B12" s="498" t="s">
        <v>54419</v>
      </c>
      <c r="C12" s="208" t="s">
        <v>54420</v>
      </c>
      <c r="D12" s="51" t="s">
        <v>54421</v>
      </c>
      <c r="E12" s="500" t="s">
        <v>54401</v>
      </c>
      <c r="F12" s="500" t="s">
        <v>54401</v>
      </c>
      <c r="G12" s="500" t="s">
        <v>54402</v>
      </c>
      <c r="H12" s="44">
        <v>504103</v>
      </c>
      <c r="I12" s="51" t="s">
        <v>54421</v>
      </c>
      <c r="J12" s="154"/>
      <c r="K12" s="154" t="s">
        <v>54403</v>
      </c>
      <c r="L12" s="51" t="s">
        <v>14295</v>
      </c>
    </row>
    <row r="13" spans="1:14" ht="18" x14ac:dyDescent="0.35">
      <c r="A13" s="154">
        <v>10</v>
      </c>
      <c r="B13" s="498" t="s">
        <v>54422</v>
      </c>
      <c r="C13" s="208" t="s">
        <v>54423</v>
      </c>
      <c r="D13" s="51" t="s">
        <v>54421</v>
      </c>
      <c r="E13" s="500" t="s">
        <v>54401</v>
      </c>
      <c r="F13" s="500" t="s">
        <v>54401</v>
      </c>
      <c r="G13" s="500" t="s">
        <v>54402</v>
      </c>
      <c r="H13" s="44">
        <v>504103</v>
      </c>
      <c r="I13" s="51" t="s">
        <v>54421</v>
      </c>
      <c r="J13" s="154"/>
      <c r="K13" s="154" t="s">
        <v>54403</v>
      </c>
      <c r="L13" s="51" t="s">
        <v>14295</v>
      </c>
    </row>
    <row r="14" spans="1:14" ht="18" x14ac:dyDescent="0.35">
      <c r="A14" s="154">
        <v>11</v>
      </c>
      <c r="B14" s="498" t="s">
        <v>54424</v>
      </c>
      <c r="C14" s="208" t="s">
        <v>54425</v>
      </c>
      <c r="D14" s="51" t="s">
        <v>54421</v>
      </c>
      <c r="E14" s="500" t="s">
        <v>54401</v>
      </c>
      <c r="F14" s="500" t="s">
        <v>54401</v>
      </c>
      <c r="G14" s="500" t="s">
        <v>54402</v>
      </c>
      <c r="H14" s="44">
        <v>504103</v>
      </c>
      <c r="I14" s="51" t="s">
        <v>54421</v>
      </c>
      <c r="J14" s="154"/>
      <c r="K14" s="154" t="s">
        <v>54403</v>
      </c>
      <c r="L14" s="51" t="s">
        <v>14295</v>
      </c>
    </row>
    <row r="15" spans="1:14" ht="18" x14ac:dyDescent="0.35">
      <c r="A15" s="154">
        <v>12</v>
      </c>
      <c r="B15" s="498" t="s">
        <v>54426</v>
      </c>
      <c r="C15" s="208" t="s">
        <v>54427</v>
      </c>
      <c r="D15" s="51" t="s">
        <v>54421</v>
      </c>
      <c r="E15" s="499" t="s">
        <v>54428</v>
      </c>
      <c r="F15" s="500" t="s">
        <v>54401</v>
      </c>
      <c r="G15" s="500" t="s">
        <v>54402</v>
      </c>
      <c r="H15" s="44">
        <v>504103</v>
      </c>
      <c r="I15" s="51" t="s">
        <v>54421</v>
      </c>
      <c r="J15" s="154"/>
      <c r="K15" s="154" t="s">
        <v>54403</v>
      </c>
      <c r="L15" s="51" t="s">
        <v>14295</v>
      </c>
    </row>
    <row r="16" spans="1:14" ht="18" x14ac:dyDescent="0.35">
      <c r="A16" s="154">
        <v>13</v>
      </c>
      <c r="B16" s="498" t="s">
        <v>54429</v>
      </c>
      <c r="C16" s="208" t="s">
        <v>54430</v>
      </c>
      <c r="D16" s="51" t="s">
        <v>54421</v>
      </c>
      <c r="E16" s="500" t="s">
        <v>54401</v>
      </c>
      <c r="F16" s="500" t="s">
        <v>54401</v>
      </c>
      <c r="G16" s="500" t="s">
        <v>54402</v>
      </c>
      <c r="H16" s="44">
        <v>504103</v>
      </c>
      <c r="I16" s="51" t="s">
        <v>54421</v>
      </c>
      <c r="J16" s="154"/>
      <c r="K16" s="154" t="s">
        <v>54403</v>
      </c>
      <c r="L16" s="51" t="s">
        <v>14295</v>
      </c>
    </row>
    <row r="17" spans="1:12" ht="18" x14ac:dyDescent="0.35">
      <c r="A17" s="154">
        <v>14</v>
      </c>
      <c r="B17" s="498" t="s">
        <v>54431</v>
      </c>
      <c r="C17" s="208" t="s">
        <v>54432</v>
      </c>
      <c r="D17" s="51" t="s">
        <v>54421</v>
      </c>
      <c r="E17" s="499" t="s">
        <v>54428</v>
      </c>
      <c r="F17" s="500" t="s">
        <v>54401</v>
      </c>
      <c r="G17" s="500" t="s">
        <v>54402</v>
      </c>
      <c r="H17" s="44">
        <v>504103</v>
      </c>
      <c r="I17" s="51" t="s">
        <v>54421</v>
      </c>
      <c r="J17" s="154"/>
      <c r="K17" s="154" t="s">
        <v>54403</v>
      </c>
      <c r="L17" s="51" t="s">
        <v>14295</v>
      </c>
    </row>
    <row r="18" spans="1:12" ht="18" x14ac:dyDescent="0.35">
      <c r="A18" s="154">
        <v>15</v>
      </c>
      <c r="B18" s="498" t="s">
        <v>54433</v>
      </c>
      <c r="C18" s="208" t="s">
        <v>54434</v>
      </c>
      <c r="D18" s="51" t="s">
        <v>54421</v>
      </c>
      <c r="E18" s="499" t="s">
        <v>54428</v>
      </c>
      <c r="F18" s="500" t="s">
        <v>54401</v>
      </c>
      <c r="G18" s="500" t="s">
        <v>54402</v>
      </c>
      <c r="H18" s="44">
        <v>504103</v>
      </c>
      <c r="I18" s="51" t="s">
        <v>54421</v>
      </c>
      <c r="J18" s="154"/>
      <c r="K18" s="154" t="s">
        <v>54403</v>
      </c>
      <c r="L18" s="51" t="s">
        <v>14295</v>
      </c>
    </row>
    <row r="19" spans="1:12" ht="18" x14ac:dyDescent="0.35">
      <c r="A19" s="154">
        <v>16</v>
      </c>
      <c r="B19" s="498" t="s">
        <v>54435</v>
      </c>
      <c r="C19" s="208" t="s">
        <v>34164</v>
      </c>
      <c r="D19" s="51" t="s">
        <v>54436</v>
      </c>
      <c r="E19" s="499" t="s">
        <v>54428</v>
      </c>
      <c r="F19" s="500" t="s">
        <v>54401</v>
      </c>
      <c r="G19" s="500" t="s">
        <v>54402</v>
      </c>
      <c r="H19" s="44">
        <v>423203</v>
      </c>
      <c r="I19" s="51" t="s">
        <v>54436</v>
      </c>
      <c r="J19" s="154"/>
      <c r="K19" s="154" t="s">
        <v>54403</v>
      </c>
      <c r="L19" s="51" t="s">
        <v>14295</v>
      </c>
    </row>
    <row r="20" spans="1:12" ht="18" x14ac:dyDescent="0.35">
      <c r="A20" s="154">
        <v>17</v>
      </c>
      <c r="B20" s="498" t="s">
        <v>54437</v>
      </c>
      <c r="C20" s="208" t="s">
        <v>54438</v>
      </c>
      <c r="D20" s="51" t="s">
        <v>54436</v>
      </c>
      <c r="E20" s="499" t="s">
        <v>54428</v>
      </c>
      <c r="F20" s="500" t="s">
        <v>54401</v>
      </c>
      <c r="G20" s="500" t="s">
        <v>54402</v>
      </c>
      <c r="H20" s="44">
        <v>423203</v>
      </c>
      <c r="I20" s="51" t="s">
        <v>54436</v>
      </c>
      <c r="J20" s="154"/>
      <c r="K20" s="154" t="s">
        <v>54403</v>
      </c>
      <c r="L20" s="51" t="s">
        <v>14295</v>
      </c>
    </row>
    <row r="21" spans="1:12" ht="18" x14ac:dyDescent="0.35">
      <c r="A21" s="154">
        <v>18</v>
      </c>
      <c r="B21" s="498" t="s">
        <v>54439</v>
      </c>
      <c r="C21" s="208" t="s">
        <v>54438</v>
      </c>
      <c r="D21" s="51" t="s">
        <v>54436</v>
      </c>
      <c r="E21" s="499" t="s">
        <v>54428</v>
      </c>
      <c r="F21" s="500" t="s">
        <v>54401</v>
      </c>
      <c r="G21" s="500" t="s">
        <v>54402</v>
      </c>
      <c r="H21" s="44">
        <v>423203</v>
      </c>
      <c r="I21" s="51" t="s">
        <v>54436</v>
      </c>
      <c r="J21" s="154"/>
      <c r="K21" s="154" t="s">
        <v>54403</v>
      </c>
      <c r="L21" s="51" t="s">
        <v>14295</v>
      </c>
    </row>
    <row r="22" spans="1:12" ht="18" x14ac:dyDescent="0.35">
      <c r="A22" s="154">
        <v>19</v>
      </c>
      <c r="B22" s="498" t="s">
        <v>54440</v>
      </c>
      <c r="C22" s="208" t="s">
        <v>54441</v>
      </c>
      <c r="D22" s="51" t="s">
        <v>54442</v>
      </c>
      <c r="E22" s="499" t="s">
        <v>54428</v>
      </c>
      <c r="F22" s="500" t="s">
        <v>54401</v>
      </c>
      <c r="G22" s="500" t="s">
        <v>54402</v>
      </c>
      <c r="H22" s="44">
        <v>423203</v>
      </c>
      <c r="I22" s="51" t="s">
        <v>54442</v>
      </c>
      <c r="J22" s="154"/>
      <c r="K22" s="154" t="s">
        <v>54403</v>
      </c>
      <c r="L22" s="51" t="s">
        <v>14295</v>
      </c>
    </row>
    <row r="23" spans="1:12" ht="18" x14ac:dyDescent="0.35">
      <c r="A23" s="154">
        <v>20</v>
      </c>
      <c r="B23" s="498" t="s">
        <v>54443</v>
      </c>
      <c r="C23" s="208" t="s">
        <v>54444</v>
      </c>
      <c r="D23" s="51" t="s">
        <v>54442</v>
      </c>
      <c r="E23" s="499" t="s">
        <v>54428</v>
      </c>
      <c r="F23" s="500" t="s">
        <v>54401</v>
      </c>
      <c r="G23" s="500" t="s">
        <v>54402</v>
      </c>
      <c r="H23" s="44">
        <v>423203</v>
      </c>
      <c r="I23" s="51" t="s">
        <v>54442</v>
      </c>
      <c r="J23" s="154"/>
      <c r="K23" s="154" t="s">
        <v>54403</v>
      </c>
      <c r="L23" s="51" t="s">
        <v>14295</v>
      </c>
    </row>
    <row r="24" spans="1:12" ht="18" x14ac:dyDescent="0.35">
      <c r="A24" s="154">
        <v>21</v>
      </c>
      <c r="B24" s="498" t="s">
        <v>54445</v>
      </c>
      <c r="C24" s="208" t="s">
        <v>54446</v>
      </c>
      <c r="D24" s="51" t="s">
        <v>54447</v>
      </c>
      <c r="E24" s="499" t="s">
        <v>54428</v>
      </c>
      <c r="F24" s="500" t="s">
        <v>54401</v>
      </c>
      <c r="G24" s="500" t="s">
        <v>54402</v>
      </c>
      <c r="H24" s="44">
        <v>854333</v>
      </c>
      <c r="I24" s="51" t="s">
        <v>54447</v>
      </c>
      <c r="J24" s="154"/>
      <c r="K24" s="154" t="s">
        <v>54403</v>
      </c>
      <c r="L24" s="51" t="s">
        <v>14295</v>
      </c>
    </row>
    <row r="25" spans="1:12" ht="18" x14ac:dyDescent="0.35">
      <c r="A25" s="154">
        <v>22</v>
      </c>
      <c r="B25" s="498" t="s">
        <v>54448</v>
      </c>
      <c r="C25" s="208" t="s">
        <v>54449</v>
      </c>
      <c r="D25" s="51" t="s">
        <v>54450</v>
      </c>
      <c r="E25" s="499" t="s">
        <v>54428</v>
      </c>
      <c r="F25" s="500" t="s">
        <v>54401</v>
      </c>
      <c r="G25" s="500" t="s">
        <v>54402</v>
      </c>
      <c r="H25" s="44">
        <v>504310</v>
      </c>
      <c r="I25" s="51" t="s">
        <v>54450</v>
      </c>
      <c r="J25" s="154"/>
      <c r="K25" s="154" t="s">
        <v>54403</v>
      </c>
      <c r="L25" s="51" t="s">
        <v>14295</v>
      </c>
    </row>
    <row r="26" spans="1:12" ht="18" x14ac:dyDescent="0.35">
      <c r="A26" s="154">
        <v>23</v>
      </c>
      <c r="B26" s="498" t="s">
        <v>54451</v>
      </c>
      <c r="C26" s="208" t="s">
        <v>54452</v>
      </c>
      <c r="D26" s="499" t="s">
        <v>54453</v>
      </c>
      <c r="E26" s="500" t="s">
        <v>54401</v>
      </c>
      <c r="F26" s="500" t="s">
        <v>54401</v>
      </c>
      <c r="G26" s="500" t="s">
        <v>54402</v>
      </c>
      <c r="H26" s="44">
        <v>504310</v>
      </c>
      <c r="I26" s="499" t="s">
        <v>54453</v>
      </c>
      <c r="J26" s="154"/>
      <c r="K26" s="154" t="s">
        <v>54403</v>
      </c>
      <c r="L26" s="51" t="s">
        <v>14295</v>
      </c>
    </row>
    <row r="27" spans="1:12" ht="18" x14ac:dyDescent="0.35">
      <c r="A27" s="154">
        <v>24</v>
      </c>
      <c r="B27" s="498" t="s">
        <v>54454</v>
      </c>
      <c r="C27" s="208" t="s">
        <v>54455</v>
      </c>
      <c r="D27" s="499" t="s">
        <v>54456</v>
      </c>
      <c r="E27" s="500" t="s">
        <v>54401</v>
      </c>
      <c r="F27" s="500" t="s">
        <v>54401</v>
      </c>
      <c r="G27" s="500" t="s">
        <v>54402</v>
      </c>
      <c r="H27" s="44">
        <v>504293</v>
      </c>
      <c r="I27" s="499" t="s">
        <v>54456</v>
      </c>
      <c r="J27" s="154"/>
      <c r="K27" s="154" t="s">
        <v>54403</v>
      </c>
      <c r="L27" s="51" t="s">
        <v>14295</v>
      </c>
    </row>
    <row r="28" spans="1:12" ht="18" x14ac:dyDescent="0.35">
      <c r="A28" s="154">
        <v>25</v>
      </c>
      <c r="B28" s="498" t="s">
        <v>54457</v>
      </c>
      <c r="C28" s="208" t="s">
        <v>54458</v>
      </c>
      <c r="D28" s="499" t="s">
        <v>54459</v>
      </c>
      <c r="E28" s="500" t="s">
        <v>54401</v>
      </c>
      <c r="F28" s="500" t="s">
        <v>54401</v>
      </c>
      <c r="G28" s="500" t="s">
        <v>54402</v>
      </c>
      <c r="H28" s="44">
        <v>503230</v>
      </c>
      <c r="I28" s="499" t="s">
        <v>54459</v>
      </c>
      <c r="J28" s="154"/>
      <c r="K28" s="154" t="s">
        <v>54403</v>
      </c>
      <c r="L28" s="51" t="s">
        <v>14295</v>
      </c>
    </row>
    <row r="29" spans="1:12" ht="18" x14ac:dyDescent="0.35">
      <c r="A29" s="154">
        <v>26</v>
      </c>
      <c r="B29" s="498" t="s">
        <v>54460</v>
      </c>
      <c r="C29" s="208" t="s">
        <v>54461</v>
      </c>
      <c r="D29" s="499" t="s">
        <v>54462</v>
      </c>
      <c r="E29" s="500" t="s">
        <v>54401</v>
      </c>
      <c r="F29" s="500" t="s">
        <v>54401</v>
      </c>
      <c r="G29" s="500" t="s">
        <v>54402</v>
      </c>
      <c r="H29" s="44">
        <v>504110</v>
      </c>
      <c r="I29" s="499" t="s">
        <v>54462</v>
      </c>
      <c r="J29" s="154"/>
      <c r="K29" s="154" t="s">
        <v>54403</v>
      </c>
      <c r="L29" s="51" t="s">
        <v>14295</v>
      </c>
    </row>
    <row r="30" spans="1:12" ht="18" x14ac:dyDescent="0.35">
      <c r="A30" s="154">
        <v>27</v>
      </c>
      <c r="B30" s="498" t="s">
        <v>54463</v>
      </c>
      <c r="C30" s="208" t="s">
        <v>54464</v>
      </c>
      <c r="D30" s="499" t="s">
        <v>54465</v>
      </c>
      <c r="E30" s="500" t="s">
        <v>54401</v>
      </c>
      <c r="F30" s="500" t="s">
        <v>54401</v>
      </c>
      <c r="G30" s="500" t="s">
        <v>54402</v>
      </c>
      <c r="H30" s="44">
        <v>506356</v>
      </c>
      <c r="I30" s="499" t="s">
        <v>54465</v>
      </c>
      <c r="J30" s="154"/>
      <c r="K30" s="154" t="s">
        <v>54403</v>
      </c>
      <c r="L30" s="51" t="s">
        <v>14295</v>
      </c>
    </row>
    <row r="31" spans="1:12" ht="18" x14ac:dyDescent="0.35">
      <c r="A31" s="154">
        <v>28</v>
      </c>
      <c r="B31" s="498" t="s">
        <v>54466</v>
      </c>
      <c r="C31" s="208" t="s">
        <v>54467</v>
      </c>
      <c r="D31" s="499" t="s">
        <v>54468</v>
      </c>
      <c r="E31" s="500" t="s">
        <v>54401</v>
      </c>
      <c r="F31" s="500" t="s">
        <v>54401</v>
      </c>
      <c r="G31" s="500" t="s">
        <v>54402</v>
      </c>
      <c r="H31" s="44">
        <v>504306</v>
      </c>
      <c r="I31" s="499" t="s">
        <v>54468</v>
      </c>
      <c r="J31" s="154"/>
      <c r="K31" s="154" t="s">
        <v>54403</v>
      </c>
      <c r="L31" s="51" t="s">
        <v>14295</v>
      </c>
    </row>
    <row r="32" spans="1:12" ht="18" x14ac:dyDescent="0.35">
      <c r="A32" s="154">
        <v>29</v>
      </c>
      <c r="B32" s="498" t="s">
        <v>54469</v>
      </c>
      <c r="C32" s="208" t="s">
        <v>54470</v>
      </c>
      <c r="D32" s="499" t="s">
        <v>54471</v>
      </c>
      <c r="E32" s="500" t="s">
        <v>54401</v>
      </c>
      <c r="F32" s="500" t="s">
        <v>54401</v>
      </c>
      <c r="G32" s="500" t="s">
        <v>54402</v>
      </c>
      <c r="H32" s="44">
        <v>504310</v>
      </c>
      <c r="I32" s="499" t="s">
        <v>54471</v>
      </c>
      <c r="J32" s="154"/>
      <c r="K32" s="154" t="s">
        <v>54403</v>
      </c>
      <c r="L32" s="51" t="s">
        <v>14295</v>
      </c>
    </row>
    <row r="33" spans="1:12" ht="18" x14ac:dyDescent="0.35">
      <c r="A33" s="154">
        <v>30</v>
      </c>
      <c r="B33" s="498" t="s">
        <v>54472</v>
      </c>
      <c r="C33" s="208" t="s">
        <v>54473</v>
      </c>
      <c r="D33" s="499" t="s">
        <v>54471</v>
      </c>
      <c r="E33" s="500" t="s">
        <v>54401</v>
      </c>
      <c r="F33" s="500" t="s">
        <v>54401</v>
      </c>
      <c r="G33" s="500" t="s">
        <v>54402</v>
      </c>
      <c r="H33" s="44">
        <v>504310</v>
      </c>
      <c r="I33" s="499" t="s">
        <v>54471</v>
      </c>
      <c r="J33" s="154"/>
      <c r="K33" s="154" t="s">
        <v>54403</v>
      </c>
      <c r="L33" s="51" t="s">
        <v>14295</v>
      </c>
    </row>
    <row r="34" spans="1:12" ht="18" x14ac:dyDescent="0.35">
      <c r="A34" s="154">
        <v>31</v>
      </c>
      <c r="B34" s="498" t="s">
        <v>54474</v>
      </c>
      <c r="C34" s="208" t="s">
        <v>54475</v>
      </c>
      <c r="D34" s="499" t="s">
        <v>54476</v>
      </c>
      <c r="E34" s="500" t="s">
        <v>54401</v>
      </c>
      <c r="F34" s="500" t="s">
        <v>54401</v>
      </c>
      <c r="G34" s="500" t="s">
        <v>54402</v>
      </c>
      <c r="H34" s="44">
        <v>504310</v>
      </c>
      <c r="I34" s="499" t="s">
        <v>54476</v>
      </c>
      <c r="J34" s="154"/>
      <c r="K34" s="154" t="s">
        <v>54403</v>
      </c>
      <c r="L34" s="51" t="s">
        <v>14295</v>
      </c>
    </row>
    <row r="35" spans="1:12" ht="18" x14ac:dyDescent="0.35">
      <c r="A35" s="154">
        <v>32</v>
      </c>
      <c r="B35" s="498" t="s">
        <v>54477</v>
      </c>
      <c r="C35" s="208" t="s">
        <v>54478</v>
      </c>
      <c r="D35" s="499" t="s">
        <v>54476</v>
      </c>
      <c r="E35" s="500" t="s">
        <v>54401</v>
      </c>
      <c r="F35" s="500" t="s">
        <v>54401</v>
      </c>
      <c r="G35" s="500" t="s">
        <v>54402</v>
      </c>
      <c r="H35" s="44">
        <v>504310</v>
      </c>
      <c r="I35" s="499" t="s">
        <v>54476</v>
      </c>
      <c r="J35" s="154"/>
      <c r="K35" s="154" t="s">
        <v>54403</v>
      </c>
      <c r="L35" s="51" t="s">
        <v>14295</v>
      </c>
    </row>
    <row r="36" spans="1:12" ht="18" x14ac:dyDescent="0.35">
      <c r="A36" s="154">
        <v>33</v>
      </c>
      <c r="B36" s="498" t="s">
        <v>54479</v>
      </c>
      <c r="C36" s="208" t="s">
        <v>54480</v>
      </c>
      <c r="D36" s="499" t="s">
        <v>54476</v>
      </c>
      <c r="E36" s="500" t="s">
        <v>54401</v>
      </c>
      <c r="F36" s="500" t="s">
        <v>54401</v>
      </c>
      <c r="G36" s="500" t="s">
        <v>54402</v>
      </c>
      <c r="H36" s="44">
        <v>504310</v>
      </c>
      <c r="I36" s="499" t="s">
        <v>54476</v>
      </c>
      <c r="J36" s="154"/>
      <c r="K36" s="154" t="s">
        <v>54403</v>
      </c>
      <c r="L36" s="51" t="s">
        <v>14295</v>
      </c>
    </row>
    <row r="37" spans="1:12" ht="18" x14ac:dyDescent="0.35">
      <c r="A37" s="154">
        <v>34</v>
      </c>
      <c r="B37" s="498" t="s">
        <v>54481</v>
      </c>
      <c r="C37" s="208" t="s">
        <v>54482</v>
      </c>
      <c r="D37" s="499" t="s">
        <v>54476</v>
      </c>
      <c r="E37" s="500" t="s">
        <v>54401</v>
      </c>
      <c r="F37" s="500" t="s">
        <v>54401</v>
      </c>
      <c r="G37" s="500" t="s">
        <v>54402</v>
      </c>
      <c r="H37" s="44">
        <v>504310</v>
      </c>
      <c r="I37" s="499" t="s">
        <v>54476</v>
      </c>
      <c r="J37" s="154"/>
      <c r="K37" s="154" t="s">
        <v>54403</v>
      </c>
      <c r="L37" s="51" t="s">
        <v>14295</v>
      </c>
    </row>
    <row r="38" spans="1:12" ht="18" x14ac:dyDescent="0.35">
      <c r="A38" s="154">
        <v>35</v>
      </c>
      <c r="B38" s="498" t="s">
        <v>54483</v>
      </c>
      <c r="C38" s="208" t="s">
        <v>54484</v>
      </c>
      <c r="D38" s="499" t="s">
        <v>54476</v>
      </c>
      <c r="E38" s="500" t="s">
        <v>54401</v>
      </c>
      <c r="F38" s="500" t="s">
        <v>54401</v>
      </c>
      <c r="G38" s="500" t="s">
        <v>54402</v>
      </c>
      <c r="H38" s="44">
        <v>504310</v>
      </c>
      <c r="I38" s="499" t="s">
        <v>54476</v>
      </c>
      <c r="J38" s="154"/>
      <c r="K38" s="154" t="s">
        <v>54403</v>
      </c>
      <c r="L38" s="51" t="s">
        <v>14295</v>
      </c>
    </row>
    <row r="39" spans="1:12" ht="18" x14ac:dyDescent="0.35">
      <c r="A39" s="154">
        <v>36</v>
      </c>
      <c r="B39" s="498" t="s">
        <v>54485</v>
      </c>
      <c r="C39" s="208" t="s">
        <v>54486</v>
      </c>
      <c r="D39" s="499" t="s">
        <v>54476</v>
      </c>
      <c r="E39" s="500" t="s">
        <v>54401</v>
      </c>
      <c r="F39" s="500" t="s">
        <v>54401</v>
      </c>
      <c r="G39" s="500" t="s">
        <v>54402</v>
      </c>
      <c r="H39" s="44">
        <v>504310</v>
      </c>
      <c r="I39" s="499" t="s">
        <v>54476</v>
      </c>
      <c r="J39" s="154"/>
      <c r="K39" s="154" t="s">
        <v>54403</v>
      </c>
      <c r="L39" s="51" t="s">
        <v>14295</v>
      </c>
    </row>
    <row r="40" spans="1:12" ht="18" x14ac:dyDescent="0.35">
      <c r="A40" s="154">
        <v>37</v>
      </c>
      <c r="B40" s="498" t="s">
        <v>54487</v>
      </c>
      <c r="C40" s="208" t="s">
        <v>54488</v>
      </c>
      <c r="D40" s="499" t="s">
        <v>54476</v>
      </c>
      <c r="E40" s="500" t="s">
        <v>54401</v>
      </c>
      <c r="F40" s="500" t="s">
        <v>54401</v>
      </c>
      <c r="G40" s="500" t="s">
        <v>54402</v>
      </c>
      <c r="H40" s="44">
        <v>504310</v>
      </c>
      <c r="I40" s="499" t="s">
        <v>54476</v>
      </c>
      <c r="J40" s="154"/>
      <c r="K40" s="154" t="s">
        <v>54403</v>
      </c>
      <c r="L40" s="51" t="s">
        <v>14295</v>
      </c>
    </row>
    <row r="41" spans="1:12" ht="36" x14ac:dyDescent="0.35">
      <c r="A41" s="154">
        <v>38</v>
      </c>
      <c r="B41" s="498" t="s">
        <v>54489</v>
      </c>
      <c r="C41" s="502" t="s">
        <v>54490</v>
      </c>
      <c r="D41" s="499" t="s">
        <v>54491</v>
      </c>
      <c r="E41" s="500" t="s">
        <v>54401</v>
      </c>
      <c r="F41" s="500" t="s">
        <v>54401</v>
      </c>
      <c r="G41" s="500" t="s">
        <v>54402</v>
      </c>
      <c r="H41" s="44">
        <v>503212</v>
      </c>
      <c r="I41" s="499" t="s">
        <v>54491</v>
      </c>
      <c r="J41" s="154"/>
      <c r="K41" s="154" t="s">
        <v>54403</v>
      </c>
      <c r="L41" s="51" t="s">
        <v>14295</v>
      </c>
    </row>
    <row r="42" spans="1:12" ht="18" x14ac:dyDescent="0.35">
      <c r="A42" s="154">
        <v>39</v>
      </c>
      <c r="B42" s="498" t="s">
        <v>54492</v>
      </c>
      <c r="C42" s="208" t="s">
        <v>54493</v>
      </c>
      <c r="D42" s="499" t="s">
        <v>54494</v>
      </c>
      <c r="E42" s="500" t="s">
        <v>54401</v>
      </c>
      <c r="F42" s="500" t="s">
        <v>54401</v>
      </c>
      <c r="G42" s="500" t="s">
        <v>54402</v>
      </c>
      <c r="H42" s="44">
        <v>503213</v>
      </c>
      <c r="I42" s="499" t="s">
        <v>54494</v>
      </c>
      <c r="J42" s="154"/>
      <c r="K42" s="154" t="s">
        <v>54403</v>
      </c>
      <c r="L42" s="51" t="s">
        <v>14295</v>
      </c>
    </row>
    <row r="43" spans="1:12" ht="18" x14ac:dyDescent="0.35">
      <c r="A43" s="154"/>
      <c r="B43" s="503"/>
      <c r="C43" s="504"/>
      <c r="D43" s="505"/>
      <c r="E43" s="506"/>
      <c r="F43" s="506"/>
      <c r="G43" s="506"/>
      <c r="H43" s="507"/>
      <c r="I43" s="505"/>
      <c r="J43" s="154"/>
      <c r="K43" s="154" t="s">
        <v>54403</v>
      </c>
      <c r="L43" s="503"/>
    </row>
    <row r="44" spans="1:12" ht="18" x14ac:dyDescent="0.35">
      <c r="A44" s="154"/>
      <c r="B44" s="508" t="s">
        <v>11798</v>
      </c>
      <c r="C44" s="504"/>
      <c r="D44" s="505"/>
      <c r="E44" s="506"/>
      <c r="F44" s="506"/>
      <c r="G44" s="506"/>
      <c r="H44" s="507"/>
      <c r="I44" s="505"/>
      <c r="J44" s="154"/>
      <c r="K44" s="154" t="s">
        <v>54403</v>
      </c>
      <c r="L44" s="503"/>
    </row>
    <row r="45" spans="1:12" ht="18" x14ac:dyDescent="0.35">
      <c r="A45" s="154">
        <v>40</v>
      </c>
      <c r="B45" s="205" t="s">
        <v>54495</v>
      </c>
      <c r="C45" s="208"/>
      <c r="D45" s="499" t="s">
        <v>54496</v>
      </c>
      <c r="E45" s="499" t="s">
        <v>54428</v>
      </c>
      <c r="F45" s="500" t="s">
        <v>54401</v>
      </c>
      <c r="G45" s="500" t="s">
        <v>54402</v>
      </c>
      <c r="H45" s="44">
        <v>504103</v>
      </c>
      <c r="I45" s="499" t="s">
        <v>54496</v>
      </c>
      <c r="J45" s="154"/>
      <c r="K45" s="154" t="s">
        <v>54403</v>
      </c>
      <c r="L45" s="499" t="s">
        <v>11798</v>
      </c>
    </row>
    <row r="46" spans="1:12" ht="18" x14ac:dyDescent="0.35">
      <c r="A46" s="154">
        <v>41</v>
      </c>
      <c r="B46" s="205" t="s">
        <v>54497</v>
      </c>
      <c r="C46" s="208"/>
      <c r="D46" s="499" t="s">
        <v>54498</v>
      </c>
      <c r="E46" s="499" t="s">
        <v>54428</v>
      </c>
      <c r="F46" s="500" t="s">
        <v>54401</v>
      </c>
      <c r="G46" s="500" t="s">
        <v>54402</v>
      </c>
      <c r="H46" s="44">
        <v>504103</v>
      </c>
      <c r="I46" s="499" t="s">
        <v>54498</v>
      </c>
      <c r="J46" s="154"/>
      <c r="K46" s="154" t="s">
        <v>54403</v>
      </c>
      <c r="L46" s="499" t="s">
        <v>11798</v>
      </c>
    </row>
    <row r="47" spans="1:12" ht="18" x14ac:dyDescent="0.35">
      <c r="A47" s="154">
        <v>42</v>
      </c>
      <c r="B47" s="205" t="s">
        <v>54499</v>
      </c>
      <c r="C47" s="208" t="s">
        <v>54500</v>
      </c>
      <c r="D47" s="499" t="s">
        <v>54498</v>
      </c>
      <c r="E47" s="499" t="s">
        <v>54428</v>
      </c>
      <c r="F47" s="500" t="s">
        <v>54401</v>
      </c>
      <c r="G47" s="500" t="s">
        <v>54402</v>
      </c>
      <c r="H47" s="44">
        <v>504103</v>
      </c>
      <c r="I47" s="499" t="s">
        <v>54498</v>
      </c>
      <c r="J47" s="154"/>
      <c r="K47" s="154" t="s">
        <v>54403</v>
      </c>
      <c r="L47" s="499" t="s">
        <v>11798</v>
      </c>
    </row>
    <row r="48" spans="1:12" ht="18" x14ac:dyDescent="0.35">
      <c r="A48" s="154">
        <v>43</v>
      </c>
      <c r="B48" s="205" t="s">
        <v>54501</v>
      </c>
      <c r="C48" s="208"/>
      <c r="D48" s="499" t="s">
        <v>54502</v>
      </c>
      <c r="E48" s="500" t="s">
        <v>54401</v>
      </c>
      <c r="F48" s="500" t="s">
        <v>54401</v>
      </c>
      <c r="G48" s="500" t="s">
        <v>54402</v>
      </c>
      <c r="H48" s="44">
        <v>504306</v>
      </c>
      <c r="I48" s="499" t="s">
        <v>54502</v>
      </c>
      <c r="J48" s="154"/>
      <c r="K48" s="154" t="s">
        <v>54403</v>
      </c>
      <c r="L48" s="499" t="s">
        <v>11798</v>
      </c>
    </row>
    <row r="49" spans="1:12" ht="18" x14ac:dyDescent="0.35">
      <c r="A49" s="154">
        <v>44</v>
      </c>
      <c r="B49" s="205" t="s">
        <v>54503</v>
      </c>
      <c r="C49" s="208"/>
      <c r="D49" s="499" t="s">
        <v>54465</v>
      </c>
      <c r="E49" s="500" t="s">
        <v>54401</v>
      </c>
      <c r="F49" s="500" t="s">
        <v>54401</v>
      </c>
      <c r="G49" s="500" t="s">
        <v>54402</v>
      </c>
      <c r="H49" s="44">
        <v>506356</v>
      </c>
      <c r="I49" s="499" t="s">
        <v>54465</v>
      </c>
      <c r="J49" s="154"/>
      <c r="K49" s="154" t="s">
        <v>54403</v>
      </c>
      <c r="L49" s="499" t="s">
        <v>11798</v>
      </c>
    </row>
    <row r="50" spans="1:12" ht="18" x14ac:dyDescent="0.35">
      <c r="A50" s="154">
        <v>45</v>
      </c>
      <c r="B50" s="205" t="s">
        <v>54504</v>
      </c>
      <c r="C50" s="208" t="s">
        <v>54505</v>
      </c>
      <c r="D50" s="499" t="s">
        <v>54506</v>
      </c>
      <c r="E50" s="500" t="s">
        <v>54401</v>
      </c>
      <c r="F50" s="500" t="s">
        <v>54401</v>
      </c>
      <c r="G50" s="500" t="s">
        <v>54402</v>
      </c>
      <c r="H50" s="44">
        <v>503212</v>
      </c>
      <c r="I50" s="499" t="s">
        <v>54506</v>
      </c>
      <c r="J50" s="154"/>
      <c r="K50" s="154" t="s">
        <v>54403</v>
      </c>
      <c r="L50" s="499" t="s">
        <v>11798</v>
      </c>
    </row>
    <row r="51" spans="1:12" ht="18" x14ac:dyDescent="0.35">
      <c r="A51" s="154">
        <v>46</v>
      </c>
      <c r="B51" s="205" t="s">
        <v>54507</v>
      </c>
      <c r="C51" s="208" t="s">
        <v>54508</v>
      </c>
      <c r="D51" s="499" t="s">
        <v>54506</v>
      </c>
      <c r="E51" s="500" t="s">
        <v>54401</v>
      </c>
      <c r="F51" s="500" t="s">
        <v>54401</v>
      </c>
      <c r="G51" s="500" t="s">
        <v>54402</v>
      </c>
      <c r="H51" s="44">
        <v>503212</v>
      </c>
      <c r="I51" s="499" t="s">
        <v>54506</v>
      </c>
      <c r="J51" s="154"/>
      <c r="K51" s="154" t="s">
        <v>54403</v>
      </c>
      <c r="L51" s="499" t="s">
        <v>11798</v>
      </c>
    </row>
    <row r="52" spans="1:12" ht="18" x14ac:dyDescent="0.35">
      <c r="A52" s="154">
        <v>47</v>
      </c>
      <c r="B52" s="205" t="s">
        <v>54509</v>
      </c>
      <c r="C52" s="208"/>
      <c r="D52" s="499" t="s">
        <v>54506</v>
      </c>
      <c r="E52" s="500" t="s">
        <v>54401</v>
      </c>
      <c r="F52" s="500" t="s">
        <v>54401</v>
      </c>
      <c r="G52" s="500" t="s">
        <v>54402</v>
      </c>
      <c r="H52" s="44">
        <v>503212</v>
      </c>
      <c r="I52" s="499" t="s">
        <v>54506</v>
      </c>
      <c r="J52" s="154"/>
      <c r="K52" s="154" t="s">
        <v>54403</v>
      </c>
      <c r="L52" s="499" t="s">
        <v>11798</v>
      </c>
    </row>
    <row r="53" spans="1:12" ht="18" x14ac:dyDescent="0.35">
      <c r="A53" s="154">
        <v>48</v>
      </c>
      <c r="B53" s="205" t="s">
        <v>54510</v>
      </c>
      <c r="C53" s="208"/>
      <c r="D53" s="499" t="s">
        <v>54511</v>
      </c>
      <c r="E53" s="500" t="s">
        <v>54401</v>
      </c>
      <c r="F53" s="500" t="s">
        <v>54401</v>
      </c>
      <c r="G53" s="500" t="s">
        <v>54402</v>
      </c>
      <c r="H53" s="44">
        <v>504306</v>
      </c>
      <c r="I53" s="499" t="s">
        <v>54511</v>
      </c>
      <c r="J53" s="154"/>
      <c r="K53" s="154" t="s">
        <v>54403</v>
      </c>
      <c r="L53" s="499" t="s">
        <v>11798</v>
      </c>
    </row>
    <row r="54" spans="1:12" ht="18" x14ac:dyDescent="0.35">
      <c r="A54" s="154"/>
      <c r="B54" s="144"/>
      <c r="C54" s="208"/>
      <c r="D54" s="44"/>
      <c r="E54" s="44"/>
      <c r="F54" s="500"/>
      <c r="G54" s="44"/>
      <c r="H54" s="44"/>
      <c r="I54" s="44"/>
      <c r="J54" s="154"/>
      <c r="K54" s="154" t="s">
        <v>54403</v>
      </c>
      <c r="L54" s="144"/>
    </row>
    <row r="55" spans="1:12" ht="18" x14ac:dyDescent="0.35">
      <c r="A55" s="154"/>
      <c r="B55" s="154" t="s">
        <v>22509</v>
      </c>
      <c r="C55" s="208"/>
      <c r="D55" s="44"/>
      <c r="E55" s="44"/>
      <c r="F55" s="500"/>
      <c r="G55" s="44"/>
      <c r="H55" s="44"/>
      <c r="I55" s="44"/>
      <c r="J55" s="154"/>
      <c r="K55" s="154" t="s">
        <v>54403</v>
      </c>
      <c r="L55" s="144"/>
    </row>
    <row r="56" spans="1:12" ht="18" x14ac:dyDescent="0.35">
      <c r="A56" s="154">
        <v>49</v>
      </c>
      <c r="B56" s="205" t="s">
        <v>54512</v>
      </c>
      <c r="C56" s="509" t="s">
        <v>54513</v>
      </c>
      <c r="D56" s="499" t="s">
        <v>54514</v>
      </c>
      <c r="E56" s="499" t="s">
        <v>54515</v>
      </c>
      <c r="F56" s="499" t="s">
        <v>54401</v>
      </c>
      <c r="G56" s="500" t="s">
        <v>54402</v>
      </c>
      <c r="H56" s="499">
        <v>504310</v>
      </c>
      <c r="I56" s="499" t="s">
        <v>54514</v>
      </c>
      <c r="J56" s="154"/>
      <c r="K56" s="154" t="s">
        <v>54403</v>
      </c>
      <c r="L56" s="510" t="s">
        <v>22509</v>
      </c>
    </row>
    <row r="57" spans="1:12" ht="18" x14ac:dyDescent="0.35">
      <c r="A57" s="154">
        <v>50</v>
      </c>
      <c r="B57" s="205" t="s">
        <v>54516</v>
      </c>
      <c r="C57" s="511" t="s">
        <v>54517</v>
      </c>
      <c r="D57" s="499" t="s">
        <v>54514</v>
      </c>
      <c r="E57" s="499" t="s">
        <v>54515</v>
      </c>
      <c r="F57" s="499" t="s">
        <v>54401</v>
      </c>
      <c r="G57" s="500" t="s">
        <v>54402</v>
      </c>
      <c r="H57" s="499">
        <v>504310</v>
      </c>
      <c r="I57" s="499" t="s">
        <v>54514</v>
      </c>
      <c r="J57" s="154"/>
      <c r="K57" s="154" t="s">
        <v>54403</v>
      </c>
      <c r="L57" s="510" t="s">
        <v>22509</v>
      </c>
    </row>
    <row r="58" spans="1:12" ht="18" x14ac:dyDescent="0.35">
      <c r="A58" s="154">
        <v>51</v>
      </c>
      <c r="B58" s="205" t="s">
        <v>54518</v>
      </c>
      <c r="C58" s="511" t="s">
        <v>54519</v>
      </c>
      <c r="D58" s="499" t="s">
        <v>54514</v>
      </c>
      <c r="E58" s="499" t="s">
        <v>54515</v>
      </c>
      <c r="F58" s="499" t="s">
        <v>54401</v>
      </c>
      <c r="G58" s="500" t="s">
        <v>54402</v>
      </c>
      <c r="H58" s="499">
        <v>504310</v>
      </c>
      <c r="I58" s="499" t="s">
        <v>54514</v>
      </c>
      <c r="J58" s="154"/>
      <c r="K58" s="154" t="s">
        <v>54403</v>
      </c>
      <c r="L58" s="510" t="s">
        <v>22509</v>
      </c>
    </row>
    <row r="59" spans="1:12" ht="18" x14ac:dyDescent="0.35">
      <c r="A59" s="154">
        <v>52</v>
      </c>
      <c r="B59" s="509" t="s">
        <v>54520</v>
      </c>
      <c r="C59" s="511" t="s">
        <v>54521</v>
      </c>
      <c r="D59" s="499" t="s">
        <v>54514</v>
      </c>
      <c r="E59" s="499" t="s">
        <v>54515</v>
      </c>
      <c r="F59" s="499" t="s">
        <v>54401</v>
      </c>
      <c r="G59" s="500" t="s">
        <v>54402</v>
      </c>
      <c r="H59" s="499">
        <v>504310</v>
      </c>
      <c r="I59" s="499" t="s">
        <v>54514</v>
      </c>
      <c r="J59" s="154"/>
      <c r="K59" s="154" t="s">
        <v>54403</v>
      </c>
      <c r="L59" s="510" t="s">
        <v>22509</v>
      </c>
    </row>
    <row r="60" spans="1:12" ht="18" x14ac:dyDescent="0.35">
      <c r="A60" s="154">
        <v>53</v>
      </c>
      <c r="B60" s="205" t="s">
        <v>54522</v>
      </c>
      <c r="C60" s="511" t="s">
        <v>54513</v>
      </c>
      <c r="D60" s="499" t="s">
        <v>54514</v>
      </c>
      <c r="E60" s="499" t="s">
        <v>54515</v>
      </c>
      <c r="F60" s="499" t="s">
        <v>54401</v>
      </c>
      <c r="G60" s="500" t="s">
        <v>54402</v>
      </c>
      <c r="H60" s="499">
        <v>504310</v>
      </c>
      <c r="I60" s="499" t="s">
        <v>54514</v>
      </c>
      <c r="J60" s="154"/>
      <c r="K60" s="154" t="s">
        <v>54403</v>
      </c>
      <c r="L60" s="510" t="s">
        <v>22509</v>
      </c>
    </row>
    <row r="61" spans="1:12" ht="18" x14ac:dyDescent="0.35">
      <c r="A61" s="154">
        <v>54</v>
      </c>
      <c r="B61" s="205" t="s">
        <v>54523</v>
      </c>
      <c r="C61" s="509" t="s">
        <v>54524</v>
      </c>
      <c r="D61" s="499" t="s">
        <v>54514</v>
      </c>
      <c r="E61" s="499" t="s">
        <v>54515</v>
      </c>
      <c r="F61" s="499" t="s">
        <v>54401</v>
      </c>
      <c r="G61" s="500" t="s">
        <v>54402</v>
      </c>
      <c r="H61" s="499">
        <v>504310</v>
      </c>
      <c r="I61" s="499" t="s">
        <v>54514</v>
      </c>
      <c r="J61" s="154"/>
      <c r="K61" s="154" t="s">
        <v>54403</v>
      </c>
      <c r="L61" s="510" t="s">
        <v>22509</v>
      </c>
    </row>
    <row r="62" spans="1:12" ht="18" x14ac:dyDescent="0.35">
      <c r="A62" s="154">
        <v>55</v>
      </c>
      <c r="B62" s="205" t="s">
        <v>54525</v>
      </c>
      <c r="C62" s="509" t="s">
        <v>54526</v>
      </c>
      <c r="D62" s="499" t="s">
        <v>54527</v>
      </c>
      <c r="E62" s="499" t="s">
        <v>54401</v>
      </c>
      <c r="F62" s="499" t="s">
        <v>54401</v>
      </c>
      <c r="G62" s="500" t="s">
        <v>54402</v>
      </c>
      <c r="H62" s="499">
        <v>504106</v>
      </c>
      <c r="I62" s="499" t="s">
        <v>54527</v>
      </c>
      <c r="J62" s="154"/>
      <c r="K62" s="154" t="s">
        <v>54403</v>
      </c>
      <c r="L62" s="510" t="s">
        <v>22509</v>
      </c>
    </row>
    <row r="63" spans="1:12" ht="18" x14ac:dyDescent="0.35">
      <c r="A63" s="154">
        <v>56</v>
      </c>
      <c r="B63" s="205" t="s">
        <v>54528</v>
      </c>
      <c r="C63" s="509" t="s">
        <v>51150</v>
      </c>
      <c r="D63" s="499" t="s">
        <v>54527</v>
      </c>
      <c r="E63" s="499" t="s">
        <v>54401</v>
      </c>
      <c r="F63" s="499" t="s">
        <v>54401</v>
      </c>
      <c r="G63" s="500" t="s">
        <v>54402</v>
      </c>
      <c r="H63" s="499">
        <v>504106</v>
      </c>
      <c r="I63" s="499" t="s">
        <v>54527</v>
      </c>
      <c r="J63" s="154"/>
      <c r="K63" s="154" t="s">
        <v>54403</v>
      </c>
      <c r="L63" s="510" t="s">
        <v>22509</v>
      </c>
    </row>
    <row r="64" spans="1:12" ht="18" x14ac:dyDescent="0.35">
      <c r="A64" s="154">
        <v>57</v>
      </c>
      <c r="B64" s="205" t="s">
        <v>54529</v>
      </c>
      <c r="C64" s="509" t="s">
        <v>54524</v>
      </c>
      <c r="D64" s="499" t="s">
        <v>54527</v>
      </c>
      <c r="E64" s="499" t="s">
        <v>54401</v>
      </c>
      <c r="F64" s="499" t="s">
        <v>54401</v>
      </c>
      <c r="G64" s="500" t="s">
        <v>54402</v>
      </c>
      <c r="H64" s="499">
        <v>504106</v>
      </c>
      <c r="I64" s="499" t="s">
        <v>54527</v>
      </c>
      <c r="J64" s="154"/>
      <c r="K64" s="154" t="s">
        <v>54403</v>
      </c>
      <c r="L64" s="510" t="s">
        <v>22509</v>
      </c>
    </row>
    <row r="65" spans="1:12" ht="18" x14ac:dyDescent="0.35">
      <c r="A65" s="154">
        <v>58</v>
      </c>
      <c r="B65" s="205" t="s">
        <v>54530</v>
      </c>
      <c r="C65" s="509" t="s">
        <v>23299</v>
      </c>
      <c r="D65" s="499" t="s">
        <v>54527</v>
      </c>
      <c r="E65" s="499" t="s">
        <v>54401</v>
      </c>
      <c r="F65" s="499" t="s">
        <v>54401</v>
      </c>
      <c r="G65" s="500" t="s">
        <v>54402</v>
      </c>
      <c r="H65" s="499">
        <v>504106</v>
      </c>
      <c r="I65" s="499" t="s">
        <v>54527</v>
      </c>
      <c r="J65" s="154"/>
      <c r="K65" s="154" t="s">
        <v>54403</v>
      </c>
      <c r="L65" s="510" t="s">
        <v>22509</v>
      </c>
    </row>
    <row r="66" spans="1:12" ht="18" x14ac:dyDescent="0.35">
      <c r="A66" s="154">
        <v>59</v>
      </c>
      <c r="B66" s="205" t="s">
        <v>54531</v>
      </c>
      <c r="C66" s="509" t="s">
        <v>54532</v>
      </c>
      <c r="D66" s="499" t="s">
        <v>54527</v>
      </c>
      <c r="E66" s="499" t="s">
        <v>54401</v>
      </c>
      <c r="F66" s="499" t="s">
        <v>54401</v>
      </c>
      <c r="G66" s="500" t="s">
        <v>54402</v>
      </c>
      <c r="H66" s="499">
        <v>504106</v>
      </c>
      <c r="I66" s="499" t="s">
        <v>54527</v>
      </c>
      <c r="J66" s="154"/>
      <c r="K66" s="154" t="s">
        <v>54403</v>
      </c>
      <c r="L66" s="510" t="s">
        <v>22509</v>
      </c>
    </row>
    <row r="67" spans="1:12" ht="18" x14ac:dyDescent="0.35">
      <c r="A67" s="154">
        <v>60</v>
      </c>
      <c r="B67" s="205" t="s">
        <v>54533</v>
      </c>
      <c r="C67" s="509" t="s">
        <v>23929</v>
      </c>
      <c r="D67" s="499" t="s">
        <v>54527</v>
      </c>
      <c r="E67" s="499" t="s">
        <v>54401</v>
      </c>
      <c r="F67" s="499" t="s">
        <v>54401</v>
      </c>
      <c r="G67" s="500" t="s">
        <v>54402</v>
      </c>
      <c r="H67" s="499">
        <v>504106</v>
      </c>
      <c r="I67" s="499" t="s">
        <v>54527</v>
      </c>
      <c r="J67" s="154"/>
      <c r="K67" s="154" t="s">
        <v>54403</v>
      </c>
      <c r="L67" s="510" t="s">
        <v>22509</v>
      </c>
    </row>
    <row r="68" spans="1:12" ht="18" x14ac:dyDescent="0.35">
      <c r="A68" s="154">
        <v>61</v>
      </c>
      <c r="B68" s="205" t="s">
        <v>54534</v>
      </c>
      <c r="C68" s="509" t="s">
        <v>54535</v>
      </c>
      <c r="D68" s="499" t="s">
        <v>54527</v>
      </c>
      <c r="E68" s="499" t="s">
        <v>54401</v>
      </c>
      <c r="F68" s="499" t="s">
        <v>54401</v>
      </c>
      <c r="G68" s="500" t="s">
        <v>54402</v>
      </c>
      <c r="H68" s="499">
        <v>504106</v>
      </c>
      <c r="I68" s="499" t="s">
        <v>54527</v>
      </c>
      <c r="J68" s="154"/>
      <c r="K68" s="154" t="s">
        <v>54403</v>
      </c>
      <c r="L68" s="510" t="s">
        <v>22509</v>
      </c>
    </row>
    <row r="69" spans="1:12" ht="18" x14ac:dyDescent="0.35">
      <c r="A69" s="154">
        <v>62</v>
      </c>
      <c r="B69" s="205" t="s">
        <v>54536</v>
      </c>
      <c r="C69" s="509" t="s">
        <v>23929</v>
      </c>
      <c r="D69" s="499" t="s">
        <v>54527</v>
      </c>
      <c r="E69" s="499" t="s">
        <v>54401</v>
      </c>
      <c r="F69" s="499" t="s">
        <v>54401</v>
      </c>
      <c r="G69" s="500" t="s">
        <v>54402</v>
      </c>
      <c r="H69" s="499">
        <v>504106</v>
      </c>
      <c r="I69" s="499" t="s">
        <v>54527</v>
      </c>
      <c r="J69" s="154"/>
      <c r="K69" s="154" t="s">
        <v>54403</v>
      </c>
      <c r="L69" s="510" t="s">
        <v>22509</v>
      </c>
    </row>
    <row r="70" spans="1:12" ht="18" x14ac:dyDescent="0.35">
      <c r="A70" s="154">
        <v>63</v>
      </c>
      <c r="B70" s="205" t="s">
        <v>54537</v>
      </c>
      <c r="C70" s="509" t="s">
        <v>23929</v>
      </c>
      <c r="D70" s="499" t="s">
        <v>54527</v>
      </c>
      <c r="E70" s="499" t="s">
        <v>54401</v>
      </c>
      <c r="F70" s="499" t="s">
        <v>54401</v>
      </c>
      <c r="G70" s="500" t="s">
        <v>54402</v>
      </c>
      <c r="H70" s="499">
        <v>504106</v>
      </c>
      <c r="I70" s="499" t="s">
        <v>54527</v>
      </c>
      <c r="J70" s="154"/>
      <c r="K70" s="154" t="s">
        <v>54403</v>
      </c>
      <c r="L70" s="510" t="s">
        <v>22509</v>
      </c>
    </row>
    <row r="71" spans="1:12" ht="18" x14ac:dyDescent="0.35">
      <c r="A71" s="154">
        <v>64</v>
      </c>
      <c r="B71" s="205" t="s">
        <v>54538</v>
      </c>
      <c r="C71" s="509" t="s">
        <v>51160</v>
      </c>
      <c r="D71" s="499" t="s">
        <v>54527</v>
      </c>
      <c r="E71" s="499" t="s">
        <v>54401</v>
      </c>
      <c r="F71" s="499" t="s">
        <v>54401</v>
      </c>
      <c r="G71" s="500" t="s">
        <v>54402</v>
      </c>
      <c r="H71" s="499">
        <v>504106</v>
      </c>
      <c r="I71" s="499" t="s">
        <v>54527</v>
      </c>
      <c r="J71" s="154"/>
      <c r="K71" s="154" t="s">
        <v>54403</v>
      </c>
      <c r="L71" s="510" t="s">
        <v>22509</v>
      </c>
    </row>
    <row r="72" spans="1:12" ht="18" x14ac:dyDescent="0.35">
      <c r="A72" s="154">
        <v>65</v>
      </c>
      <c r="B72" s="205" t="s">
        <v>54539</v>
      </c>
      <c r="C72" s="509" t="s">
        <v>23929</v>
      </c>
      <c r="D72" s="499" t="s">
        <v>54527</v>
      </c>
      <c r="E72" s="499" t="s">
        <v>54401</v>
      </c>
      <c r="F72" s="499" t="s">
        <v>54401</v>
      </c>
      <c r="G72" s="500" t="s">
        <v>54402</v>
      </c>
      <c r="H72" s="499">
        <v>504106</v>
      </c>
      <c r="I72" s="499" t="s">
        <v>54527</v>
      </c>
      <c r="J72" s="154"/>
      <c r="K72" s="154" t="s">
        <v>54403</v>
      </c>
      <c r="L72" s="510" t="s">
        <v>22509</v>
      </c>
    </row>
    <row r="73" spans="1:12" ht="18" x14ac:dyDescent="0.35">
      <c r="A73" s="154">
        <v>66</v>
      </c>
      <c r="B73" s="205" t="s">
        <v>54540</v>
      </c>
      <c r="C73" s="509" t="s">
        <v>54541</v>
      </c>
      <c r="D73" s="499" t="s">
        <v>54527</v>
      </c>
      <c r="E73" s="499" t="s">
        <v>54401</v>
      </c>
      <c r="F73" s="499" t="s">
        <v>54401</v>
      </c>
      <c r="G73" s="500" t="s">
        <v>54402</v>
      </c>
      <c r="H73" s="499">
        <v>504106</v>
      </c>
      <c r="I73" s="499" t="s">
        <v>54527</v>
      </c>
      <c r="J73" s="154"/>
      <c r="K73" s="154" t="s">
        <v>54403</v>
      </c>
      <c r="L73" s="510" t="s">
        <v>22509</v>
      </c>
    </row>
    <row r="74" spans="1:12" ht="18" x14ac:dyDescent="0.35">
      <c r="A74" s="154">
        <v>67</v>
      </c>
      <c r="B74" s="205" t="s">
        <v>54542</v>
      </c>
      <c r="C74" s="509" t="s">
        <v>54524</v>
      </c>
      <c r="D74" s="499" t="s">
        <v>54527</v>
      </c>
      <c r="E74" s="499" t="s">
        <v>54401</v>
      </c>
      <c r="F74" s="499" t="s">
        <v>54401</v>
      </c>
      <c r="G74" s="500" t="s">
        <v>54402</v>
      </c>
      <c r="H74" s="499">
        <v>504106</v>
      </c>
      <c r="I74" s="499" t="s">
        <v>54527</v>
      </c>
      <c r="J74" s="154"/>
      <c r="K74" s="154" t="s">
        <v>54403</v>
      </c>
      <c r="L74" s="510" t="s">
        <v>22509</v>
      </c>
    </row>
    <row r="75" spans="1:12" ht="18" x14ac:dyDescent="0.35">
      <c r="A75" s="154">
        <v>68</v>
      </c>
      <c r="B75" s="205" t="s">
        <v>54543</v>
      </c>
      <c r="C75" s="509" t="s">
        <v>22904</v>
      </c>
      <c r="D75" s="499" t="s">
        <v>54527</v>
      </c>
      <c r="E75" s="499" t="s">
        <v>54401</v>
      </c>
      <c r="F75" s="499" t="s">
        <v>54401</v>
      </c>
      <c r="G75" s="500" t="s">
        <v>54402</v>
      </c>
      <c r="H75" s="499">
        <v>504106</v>
      </c>
      <c r="I75" s="499" t="s">
        <v>54527</v>
      </c>
      <c r="J75" s="154"/>
      <c r="K75" s="154" t="s">
        <v>54403</v>
      </c>
      <c r="L75" s="510" t="s">
        <v>22509</v>
      </c>
    </row>
    <row r="76" spans="1:12" ht="18" x14ac:dyDescent="0.35">
      <c r="A76" s="154">
        <v>69</v>
      </c>
      <c r="B76" s="205" t="s">
        <v>54544</v>
      </c>
      <c r="C76" s="509" t="s">
        <v>54545</v>
      </c>
      <c r="D76" s="499" t="s">
        <v>54527</v>
      </c>
      <c r="E76" s="499" t="s">
        <v>54401</v>
      </c>
      <c r="F76" s="499" t="s">
        <v>54401</v>
      </c>
      <c r="G76" s="500" t="s">
        <v>54402</v>
      </c>
      <c r="H76" s="499">
        <v>504106</v>
      </c>
      <c r="I76" s="499" t="s">
        <v>54527</v>
      </c>
      <c r="J76" s="154"/>
      <c r="K76" s="154" t="s">
        <v>54403</v>
      </c>
      <c r="L76" s="510" t="s">
        <v>22509</v>
      </c>
    </row>
    <row r="77" spans="1:12" ht="18" x14ac:dyDescent="0.35">
      <c r="A77" s="154">
        <v>70</v>
      </c>
      <c r="B77" s="205" t="s">
        <v>54546</v>
      </c>
      <c r="C77" s="509" t="s">
        <v>54547</v>
      </c>
      <c r="D77" s="499" t="s">
        <v>54548</v>
      </c>
      <c r="E77" s="499" t="s">
        <v>54549</v>
      </c>
      <c r="F77" s="499" t="s">
        <v>54401</v>
      </c>
      <c r="G77" s="500" t="s">
        <v>54402</v>
      </c>
      <c r="H77" s="499">
        <v>504110</v>
      </c>
      <c r="I77" s="499" t="s">
        <v>54548</v>
      </c>
      <c r="J77" s="154"/>
      <c r="K77" s="154" t="s">
        <v>54403</v>
      </c>
      <c r="L77" s="510" t="s">
        <v>22509</v>
      </c>
    </row>
    <row r="78" spans="1:12" ht="18" x14ac:dyDescent="0.35">
      <c r="A78" s="154">
        <v>71</v>
      </c>
      <c r="B78" s="205" t="s">
        <v>54550</v>
      </c>
      <c r="C78" s="509" t="s">
        <v>54551</v>
      </c>
      <c r="D78" s="499" t="s">
        <v>54548</v>
      </c>
      <c r="E78" s="499" t="s">
        <v>54549</v>
      </c>
      <c r="F78" s="499" t="s">
        <v>54401</v>
      </c>
      <c r="G78" s="500" t="s">
        <v>54402</v>
      </c>
      <c r="H78" s="499">
        <v>504110</v>
      </c>
      <c r="I78" s="499" t="s">
        <v>54548</v>
      </c>
      <c r="J78" s="154"/>
      <c r="K78" s="154" t="s">
        <v>54403</v>
      </c>
      <c r="L78" s="510" t="s">
        <v>22509</v>
      </c>
    </row>
    <row r="79" spans="1:12" ht="18" x14ac:dyDescent="0.35">
      <c r="A79" s="154">
        <v>72</v>
      </c>
      <c r="B79" s="205" t="s">
        <v>54552</v>
      </c>
      <c r="C79" s="509" t="s">
        <v>34614</v>
      </c>
      <c r="D79" s="499" t="s">
        <v>54548</v>
      </c>
      <c r="E79" s="499" t="s">
        <v>54549</v>
      </c>
      <c r="F79" s="499" t="s">
        <v>54401</v>
      </c>
      <c r="G79" s="500" t="s">
        <v>54402</v>
      </c>
      <c r="H79" s="499">
        <v>504110</v>
      </c>
      <c r="I79" s="499" t="s">
        <v>54548</v>
      </c>
      <c r="J79" s="154"/>
      <c r="K79" s="154" t="s">
        <v>54403</v>
      </c>
      <c r="L79" s="510" t="s">
        <v>22509</v>
      </c>
    </row>
    <row r="80" spans="1:12" ht="18" x14ac:dyDescent="0.35">
      <c r="A80" s="154">
        <v>73</v>
      </c>
      <c r="B80" s="205" t="s">
        <v>54553</v>
      </c>
      <c r="C80" s="509" t="s">
        <v>28678</v>
      </c>
      <c r="D80" s="499" t="s">
        <v>54548</v>
      </c>
      <c r="E80" s="499" t="s">
        <v>54549</v>
      </c>
      <c r="F80" s="499" t="s">
        <v>54401</v>
      </c>
      <c r="G80" s="500" t="s">
        <v>54402</v>
      </c>
      <c r="H80" s="499">
        <v>504110</v>
      </c>
      <c r="I80" s="499" t="s">
        <v>54548</v>
      </c>
      <c r="J80" s="154"/>
      <c r="K80" s="154" t="s">
        <v>54403</v>
      </c>
      <c r="L80" s="510" t="s">
        <v>22509</v>
      </c>
    </row>
    <row r="81" spans="1:12" ht="18" x14ac:dyDescent="0.35">
      <c r="A81" s="154">
        <v>74</v>
      </c>
      <c r="B81" s="205" t="s">
        <v>54554</v>
      </c>
      <c r="C81" s="509" t="s">
        <v>35009</v>
      </c>
      <c r="D81" s="499" t="s">
        <v>54548</v>
      </c>
      <c r="E81" s="499" t="s">
        <v>54549</v>
      </c>
      <c r="F81" s="499" t="s">
        <v>54401</v>
      </c>
      <c r="G81" s="500" t="s">
        <v>54402</v>
      </c>
      <c r="H81" s="499">
        <v>504110</v>
      </c>
      <c r="I81" s="499" t="s">
        <v>54548</v>
      </c>
      <c r="J81" s="154"/>
      <c r="K81" s="154" t="s">
        <v>54403</v>
      </c>
      <c r="L81" s="510" t="s">
        <v>22509</v>
      </c>
    </row>
    <row r="82" spans="1:12" ht="18" x14ac:dyDescent="0.35">
      <c r="A82" s="154">
        <v>75</v>
      </c>
      <c r="B82" s="205" t="s">
        <v>54555</v>
      </c>
      <c r="C82" s="509" t="s">
        <v>54556</v>
      </c>
      <c r="D82" s="499" t="s">
        <v>54548</v>
      </c>
      <c r="E82" s="499" t="s">
        <v>54549</v>
      </c>
      <c r="F82" s="499" t="s">
        <v>54401</v>
      </c>
      <c r="G82" s="500" t="s">
        <v>54402</v>
      </c>
      <c r="H82" s="499">
        <v>504110</v>
      </c>
      <c r="I82" s="499" t="s">
        <v>54548</v>
      </c>
      <c r="J82" s="154"/>
      <c r="K82" s="154" t="s">
        <v>54403</v>
      </c>
      <c r="L82" s="510" t="s">
        <v>22509</v>
      </c>
    </row>
    <row r="83" spans="1:12" ht="18" x14ac:dyDescent="0.35">
      <c r="A83" s="154">
        <v>76</v>
      </c>
      <c r="B83" s="205" t="s">
        <v>54557</v>
      </c>
      <c r="C83" s="509" t="s">
        <v>23929</v>
      </c>
      <c r="D83" s="499" t="s">
        <v>54527</v>
      </c>
      <c r="E83" s="499" t="s">
        <v>54401</v>
      </c>
      <c r="F83" s="499" t="s">
        <v>54401</v>
      </c>
      <c r="G83" s="500" t="s">
        <v>54402</v>
      </c>
      <c r="H83" s="499">
        <v>504106</v>
      </c>
      <c r="I83" s="499" t="s">
        <v>54527</v>
      </c>
      <c r="J83" s="154"/>
      <c r="K83" s="154" t="s">
        <v>54403</v>
      </c>
      <c r="L83" s="510" t="s">
        <v>22509</v>
      </c>
    </row>
    <row r="84" spans="1:12" ht="18" x14ac:dyDescent="0.35">
      <c r="A84" s="154"/>
      <c r="B84" s="144"/>
      <c r="C84" s="208"/>
      <c r="D84" s="44"/>
      <c r="E84" s="44"/>
      <c r="F84" s="44"/>
      <c r="G84" s="44"/>
      <c r="H84" s="44"/>
      <c r="I84" s="44"/>
      <c r="J84" s="154"/>
      <c r="K84" s="154" t="s">
        <v>54403</v>
      </c>
      <c r="L84" s="144"/>
    </row>
    <row r="85" spans="1:12" ht="18" x14ac:dyDescent="0.35">
      <c r="A85" s="154"/>
      <c r="B85" s="144" t="s">
        <v>22779</v>
      </c>
      <c r="C85" s="208"/>
      <c r="D85" s="44"/>
      <c r="E85" s="44"/>
      <c r="F85" s="44"/>
      <c r="G85" s="44"/>
      <c r="H85" s="44"/>
      <c r="I85" s="44"/>
      <c r="J85" s="154"/>
      <c r="K85" s="154" t="s">
        <v>54403</v>
      </c>
      <c r="L85" s="144"/>
    </row>
    <row r="86" spans="1:12" ht="18" x14ac:dyDescent="0.35">
      <c r="A86" s="154">
        <v>77</v>
      </c>
      <c r="B86" s="512" t="s">
        <v>54558</v>
      </c>
      <c r="C86" s="509" t="s">
        <v>51150</v>
      </c>
      <c r="D86" s="499" t="s">
        <v>54506</v>
      </c>
      <c r="E86" s="499" t="s">
        <v>54401</v>
      </c>
      <c r="F86" s="499" t="s">
        <v>54401</v>
      </c>
      <c r="G86" s="499" t="s">
        <v>54402</v>
      </c>
      <c r="H86" s="499">
        <v>504106</v>
      </c>
      <c r="I86" s="499" t="s">
        <v>54506</v>
      </c>
      <c r="J86" s="154"/>
      <c r="K86" s="154" t="s">
        <v>54403</v>
      </c>
      <c r="L86" s="144" t="s">
        <v>22779</v>
      </c>
    </row>
    <row r="87" spans="1:12" ht="18" x14ac:dyDescent="0.35">
      <c r="A87" s="154">
        <v>78</v>
      </c>
      <c r="B87" s="512" t="s">
        <v>54559</v>
      </c>
      <c r="C87" s="509" t="s">
        <v>54524</v>
      </c>
      <c r="D87" s="499" t="s">
        <v>54506</v>
      </c>
      <c r="E87" s="499" t="s">
        <v>54401</v>
      </c>
      <c r="F87" s="499" t="s">
        <v>54401</v>
      </c>
      <c r="G87" s="499" t="s">
        <v>54402</v>
      </c>
      <c r="H87" s="499">
        <v>504106</v>
      </c>
      <c r="I87" s="499" t="s">
        <v>54506</v>
      </c>
      <c r="J87" s="154"/>
      <c r="K87" s="154" t="s">
        <v>54403</v>
      </c>
      <c r="L87" s="144" t="s">
        <v>22779</v>
      </c>
    </row>
    <row r="88" spans="1:12" ht="18" x14ac:dyDescent="0.35">
      <c r="A88" s="154">
        <v>79</v>
      </c>
      <c r="B88" s="512" t="s">
        <v>54560</v>
      </c>
      <c r="C88" s="509" t="s">
        <v>23929</v>
      </c>
      <c r="D88" s="499" t="s">
        <v>54506</v>
      </c>
      <c r="E88" s="499" t="s">
        <v>54401</v>
      </c>
      <c r="F88" s="499" t="s">
        <v>54401</v>
      </c>
      <c r="G88" s="499" t="s">
        <v>54402</v>
      </c>
      <c r="H88" s="499">
        <v>504106</v>
      </c>
      <c r="I88" s="499" t="s">
        <v>54506</v>
      </c>
      <c r="J88" s="154"/>
      <c r="K88" s="154" t="s">
        <v>54403</v>
      </c>
      <c r="L88" s="144" t="s">
        <v>22779</v>
      </c>
    </row>
    <row r="89" spans="1:12" ht="18" x14ac:dyDescent="0.35">
      <c r="A89" s="154">
        <v>80</v>
      </c>
      <c r="B89" s="512" t="s">
        <v>54561</v>
      </c>
      <c r="C89" s="509" t="s">
        <v>51150</v>
      </c>
      <c r="D89" s="499" t="s">
        <v>54506</v>
      </c>
      <c r="E89" s="499" t="s">
        <v>54401</v>
      </c>
      <c r="F89" s="499" t="s">
        <v>54401</v>
      </c>
      <c r="G89" s="499" t="s">
        <v>54402</v>
      </c>
      <c r="H89" s="499">
        <v>504106</v>
      </c>
      <c r="I89" s="499" t="s">
        <v>54506</v>
      </c>
      <c r="J89" s="154"/>
      <c r="K89" s="154" t="s">
        <v>54403</v>
      </c>
      <c r="L89" s="144" t="s">
        <v>22779</v>
      </c>
    </row>
    <row r="90" spans="1:12" ht="18" x14ac:dyDescent="0.35">
      <c r="A90" s="154">
        <v>81</v>
      </c>
      <c r="B90" s="512" t="s">
        <v>54562</v>
      </c>
      <c r="C90" s="509" t="s">
        <v>32880</v>
      </c>
      <c r="D90" s="499" t="s">
        <v>54506</v>
      </c>
      <c r="E90" s="499" t="s">
        <v>54401</v>
      </c>
      <c r="F90" s="499" t="s">
        <v>54401</v>
      </c>
      <c r="G90" s="499" t="s">
        <v>54402</v>
      </c>
      <c r="H90" s="499">
        <v>504106</v>
      </c>
      <c r="I90" s="499" t="s">
        <v>54506</v>
      </c>
      <c r="J90" s="154"/>
      <c r="K90" s="154" t="s">
        <v>54403</v>
      </c>
      <c r="L90" s="144" t="s">
        <v>22779</v>
      </c>
    </row>
    <row r="91" spans="1:12" ht="18" x14ac:dyDescent="0.35">
      <c r="A91" s="154">
        <v>82</v>
      </c>
      <c r="B91" s="512" t="s">
        <v>54563</v>
      </c>
      <c r="C91" s="509" t="s">
        <v>54541</v>
      </c>
      <c r="D91" s="499" t="s">
        <v>54506</v>
      </c>
      <c r="E91" s="499" t="s">
        <v>54401</v>
      </c>
      <c r="F91" s="499" t="s">
        <v>54401</v>
      </c>
      <c r="G91" s="499" t="s">
        <v>54402</v>
      </c>
      <c r="H91" s="499">
        <v>504106</v>
      </c>
      <c r="I91" s="499" t="s">
        <v>54506</v>
      </c>
      <c r="J91" s="154"/>
      <c r="K91" s="154" t="s">
        <v>54403</v>
      </c>
      <c r="L91" s="144" t="s">
        <v>22779</v>
      </c>
    </row>
    <row r="92" spans="1:12" ht="18" x14ac:dyDescent="0.35">
      <c r="A92" s="154">
        <v>83</v>
      </c>
      <c r="B92" s="512" t="s">
        <v>54564</v>
      </c>
      <c r="C92" s="509" t="s">
        <v>54541</v>
      </c>
      <c r="D92" s="499" t="s">
        <v>54506</v>
      </c>
      <c r="E92" s="499" t="s">
        <v>54401</v>
      </c>
      <c r="F92" s="499" t="s">
        <v>54401</v>
      </c>
      <c r="G92" s="499" t="s">
        <v>54402</v>
      </c>
      <c r="H92" s="499">
        <v>504106</v>
      </c>
      <c r="I92" s="499" t="s">
        <v>54506</v>
      </c>
      <c r="J92" s="154"/>
      <c r="K92" s="154" t="s">
        <v>54403</v>
      </c>
      <c r="L92" s="144" t="s">
        <v>22779</v>
      </c>
    </row>
    <row r="93" spans="1:12" ht="18" x14ac:dyDescent="0.35">
      <c r="A93" s="154">
        <v>84</v>
      </c>
      <c r="B93" s="512" t="s">
        <v>54565</v>
      </c>
      <c r="C93" s="509" t="s">
        <v>54566</v>
      </c>
      <c r="D93" s="499" t="s">
        <v>54476</v>
      </c>
      <c r="E93" s="499" t="s">
        <v>54401</v>
      </c>
      <c r="F93" s="499" t="s">
        <v>54401</v>
      </c>
      <c r="G93" s="499" t="s">
        <v>54402</v>
      </c>
      <c r="H93" s="499">
        <v>504310</v>
      </c>
      <c r="I93" s="499" t="s">
        <v>54476</v>
      </c>
      <c r="J93" s="154"/>
      <c r="K93" s="154" t="s">
        <v>54403</v>
      </c>
      <c r="L93" s="144" t="s">
        <v>22779</v>
      </c>
    </row>
    <row r="94" spans="1:12" ht="18" x14ac:dyDescent="0.35">
      <c r="A94" s="154">
        <v>85</v>
      </c>
      <c r="B94" s="512" t="s">
        <v>54567</v>
      </c>
      <c r="C94" s="509" t="s">
        <v>54566</v>
      </c>
      <c r="D94" s="499" t="s">
        <v>54568</v>
      </c>
      <c r="E94" s="499" t="s">
        <v>54568</v>
      </c>
      <c r="F94" s="499" t="s">
        <v>54401</v>
      </c>
      <c r="G94" s="499" t="s">
        <v>54402</v>
      </c>
      <c r="H94" s="499">
        <v>504106</v>
      </c>
      <c r="I94" s="499" t="s">
        <v>54568</v>
      </c>
      <c r="J94" s="154"/>
      <c r="K94" s="154" t="s">
        <v>54403</v>
      </c>
      <c r="L94" s="144" t="s">
        <v>22779</v>
      </c>
    </row>
    <row r="95" spans="1:12" ht="18" x14ac:dyDescent="0.35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</row>
  </sheetData>
  <mergeCells count="2">
    <mergeCell ref="A1:M1"/>
    <mergeCell ref="D2:H2"/>
  </mergeCells>
  <pageMargins left="0.7" right="0.7" top="0.75" bottom="0.75" header="0.3" footer="0.3"/>
  <pageSetup scale="70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5A86C-AD0A-48BE-9488-5B06A65E2D69}">
  <dimension ref="A1:IV498"/>
  <sheetViews>
    <sheetView zoomScaleSheetLayoutView="100" workbookViewId="0">
      <selection activeCell="D171" sqref="D171:D480"/>
    </sheetView>
  </sheetViews>
  <sheetFormatPr defaultColWidth="9.109375" defaultRowHeight="13.2" x14ac:dyDescent="0.3"/>
  <cols>
    <col min="1" max="1" width="9.109375" style="516"/>
    <col min="2" max="2" width="51.33203125" style="516" customWidth="1"/>
    <col min="3" max="3" width="18.5546875" style="516" customWidth="1"/>
    <col min="4" max="4" width="38.21875" style="584" customWidth="1"/>
    <col min="5" max="5" width="14.5546875" style="516" customWidth="1"/>
    <col min="6" max="6" width="13" style="585" customWidth="1"/>
    <col min="7" max="7" width="11.33203125" style="516" customWidth="1"/>
    <col min="8" max="8" width="19.88671875" style="516" customWidth="1"/>
    <col min="9" max="9" width="10.33203125" style="516" customWidth="1"/>
    <col min="10" max="10" width="11.44140625" style="516" customWidth="1"/>
    <col min="11" max="256" width="9.109375" style="516"/>
    <col min="257" max="16384" width="9.109375" style="586"/>
  </cols>
  <sheetData>
    <row r="1" spans="1:10" ht="62.4" customHeight="1" x14ac:dyDescent="0.3">
      <c r="A1" s="513" t="s">
        <v>54569</v>
      </c>
      <c r="B1" s="514"/>
      <c r="C1" s="514"/>
      <c r="D1" s="514"/>
      <c r="E1" s="514"/>
      <c r="F1" s="514"/>
      <c r="G1" s="515"/>
    </row>
    <row r="2" spans="1:10" s="522" customFormat="1" ht="66" customHeight="1" x14ac:dyDescent="0.3">
      <c r="A2" s="517" t="s">
        <v>54570</v>
      </c>
      <c r="B2" s="518" t="s">
        <v>2</v>
      </c>
      <c r="C2" s="519" t="s">
        <v>3</v>
      </c>
      <c r="D2" s="520" t="s">
        <v>4</v>
      </c>
      <c r="E2" s="518" t="s">
        <v>54571</v>
      </c>
      <c r="F2" s="521" t="s">
        <v>54572</v>
      </c>
      <c r="G2" s="518" t="s">
        <v>6</v>
      </c>
      <c r="H2" s="517" t="s">
        <v>7</v>
      </c>
      <c r="I2" s="517" t="s">
        <v>8</v>
      </c>
      <c r="J2" s="517" t="s">
        <v>9</v>
      </c>
    </row>
    <row r="3" spans="1:10" s="516" customFormat="1" ht="14.4" x14ac:dyDescent="0.3">
      <c r="A3" s="516">
        <v>1</v>
      </c>
      <c r="B3" s="523" t="s">
        <v>54573</v>
      </c>
      <c r="D3" s="524" t="s">
        <v>54574</v>
      </c>
      <c r="E3" s="525">
        <v>1133449</v>
      </c>
      <c r="F3" s="526">
        <v>7619357</v>
      </c>
      <c r="G3" s="527">
        <v>1.21</v>
      </c>
      <c r="H3" s="528" t="s">
        <v>54575</v>
      </c>
      <c r="I3" s="529" t="s">
        <v>14295</v>
      </c>
    </row>
    <row r="4" spans="1:10" s="516" customFormat="1" ht="14.4" x14ac:dyDescent="0.3">
      <c r="A4" s="516">
        <v>2</v>
      </c>
      <c r="B4" s="523" t="s">
        <v>54576</v>
      </c>
      <c r="D4" s="524" t="s">
        <v>54574</v>
      </c>
      <c r="E4" s="525">
        <v>11334401</v>
      </c>
      <c r="F4" s="526">
        <v>76195305</v>
      </c>
      <c r="G4" s="527">
        <v>0.8</v>
      </c>
      <c r="H4" s="528" t="s">
        <v>54575</v>
      </c>
      <c r="I4" s="529" t="s">
        <v>14295</v>
      </c>
    </row>
    <row r="5" spans="1:10" s="516" customFormat="1" ht="14.4" x14ac:dyDescent="0.3">
      <c r="A5" s="516">
        <v>3</v>
      </c>
      <c r="B5" s="523" t="s">
        <v>54577</v>
      </c>
      <c r="C5" s="530"/>
      <c r="D5" s="524" t="s">
        <v>54574</v>
      </c>
      <c r="E5" s="525">
        <v>1133449</v>
      </c>
      <c r="F5" s="526">
        <v>7619357</v>
      </c>
      <c r="G5" s="527">
        <v>1.21</v>
      </c>
      <c r="H5" s="528" t="s">
        <v>54575</v>
      </c>
      <c r="I5" s="529" t="s">
        <v>14295</v>
      </c>
    </row>
    <row r="6" spans="1:10" s="516" customFormat="1" ht="14.4" x14ac:dyDescent="0.3">
      <c r="A6" s="516">
        <v>4</v>
      </c>
      <c r="B6" s="523" t="s">
        <v>54578</v>
      </c>
      <c r="D6" s="524" t="s">
        <v>54574</v>
      </c>
      <c r="E6" s="531">
        <v>1133449</v>
      </c>
      <c r="F6" s="532">
        <v>7619357</v>
      </c>
      <c r="G6" s="527">
        <v>2.4700000000000002</v>
      </c>
      <c r="H6" s="528" t="s">
        <v>54575</v>
      </c>
      <c r="I6" s="529" t="s">
        <v>14295</v>
      </c>
    </row>
    <row r="7" spans="1:10" s="516" customFormat="1" ht="14.4" x14ac:dyDescent="0.3">
      <c r="A7" s="516">
        <v>5</v>
      </c>
      <c r="B7" s="523" t="s">
        <v>54579</v>
      </c>
      <c r="D7" s="524" t="s">
        <v>54580</v>
      </c>
      <c r="E7" s="533">
        <v>1133447</v>
      </c>
      <c r="F7" s="534">
        <v>7619291</v>
      </c>
      <c r="G7" s="527">
        <v>0.4</v>
      </c>
      <c r="H7" s="528" t="s">
        <v>54575</v>
      </c>
      <c r="I7" s="529" t="s">
        <v>14295</v>
      </c>
    </row>
    <row r="8" spans="1:10" s="516" customFormat="1" ht="14.4" x14ac:dyDescent="0.3">
      <c r="A8" s="516">
        <v>6</v>
      </c>
      <c r="B8" s="523" t="s">
        <v>54581</v>
      </c>
      <c r="D8" s="524" t="s">
        <v>54582</v>
      </c>
      <c r="E8" s="535">
        <v>1131907</v>
      </c>
      <c r="F8" s="536">
        <v>7616273</v>
      </c>
      <c r="G8" s="527">
        <v>2.02</v>
      </c>
      <c r="H8" s="528" t="s">
        <v>54575</v>
      </c>
      <c r="I8" s="529" t="s">
        <v>14295</v>
      </c>
    </row>
    <row r="9" spans="1:10" s="516" customFormat="1" ht="14.4" x14ac:dyDescent="0.3">
      <c r="A9" s="516">
        <v>7</v>
      </c>
      <c r="B9" s="523" t="s">
        <v>54583</v>
      </c>
      <c r="D9" s="524" t="s">
        <v>54580</v>
      </c>
      <c r="E9" s="535">
        <v>1133541</v>
      </c>
      <c r="F9" s="536">
        <v>7616481</v>
      </c>
      <c r="G9" s="527">
        <v>0.6</v>
      </c>
      <c r="H9" s="528" t="s">
        <v>54575</v>
      </c>
      <c r="I9" s="529" t="s">
        <v>14295</v>
      </c>
    </row>
    <row r="10" spans="1:10" s="516" customFormat="1" ht="14.4" x14ac:dyDescent="0.3">
      <c r="A10" s="516">
        <v>8</v>
      </c>
      <c r="B10" s="523" t="s">
        <v>54584</v>
      </c>
      <c r="D10" s="524" t="s">
        <v>54582</v>
      </c>
      <c r="E10" s="537">
        <v>1131740</v>
      </c>
      <c r="F10" s="538">
        <v>7616404</v>
      </c>
      <c r="G10" s="527">
        <v>1.41</v>
      </c>
      <c r="H10" s="528" t="s">
        <v>54575</v>
      </c>
      <c r="I10" s="529" t="s">
        <v>14295</v>
      </c>
    </row>
    <row r="11" spans="1:10" s="516" customFormat="1" ht="14.4" x14ac:dyDescent="0.3">
      <c r="A11" s="516">
        <v>9</v>
      </c>
      <c r="B11" s="523" t="s">
        <v>54585</v>
      </c>
      <c r="D11" s="524" t="s">
        <v>54580</v>
      </c>
      <c r="E11" s="539">
        <v>1133508</v>
      </c>
      <c r="F11" s="540">
        <v>7614720</v>
      </c>
      <c r="G11" s="527">
        <v>0.4</v>
      </c>
      <c r="H11" s="528" t="s">
        <v>54575</v>
      </c>
      <c r="I11" s="529" t="s">
        <v>14295</v>
      </c>
    </row>
    <row r="12" spans="1:10" s="516" customFormat="1" ht="14.4" x14ac:dyDescent="0.3">
      <c r="A12" s="516">
        <v>10</v>
      </c>
      <c r="B12" s="523" t="s">
        <v>54586</v>
      </c>
      <c r="C12" s="530"/>
      <c r="D12" s="524" t="s">
        <v>54587</v>
      </c>
      <c r="E12" s="539">
        <v>1134009</v>
      </c>
      <c r="F12" s="540">
        <v>7616159</v>
      </c>
      <c r="G12" s="527">
        <v>0.8</v>
      </c>
      <c r="H12" s="528" t="s">
        <v>54575</v>
      </c>
      <c r="I12" s="529" t="s">
        <v>14295</v>
      </c>
    </row>
    <row r="13" spans="1:10" s="516" customFormat="1" ht="14.4" x14ac:dyDescent="0.3">
      <c r="A13" s="516">
        <v>11</v>
      </c>
      <c r="B13" s="523" t="s">
        <v>54588</v>
      </c>
      <c r="C13" s="530"/>
      <c r="D13" s="524" t="s">
        <v>54589</v>
      </c>
      <c r="E13" s="539">
        <v>1133258</v>
      </c>
      <c r="F13" s="540">
        <v>7614910</v>
      </c>
      <c r="G13" s="527">
        <v>1.01</v>
      </c>
      <c r="H13" s="528" t="s">
        <v>54575</v>
      </c>
      <c r="I13" s="529" t="s">
        <v>14295</v>
      </c>
    </row>
    <row r="14" spans="1:10" s="516" customFormat="1" ht="14.4" x14ac:dyDescent="0.3">
      <c r="A14" s="516">
        <v>12</v>
      </c>
      <c r="B14" s="523" t="s">
        <v>54590</v>
      </c>
      <c r="D14" s="524" t="s">
        <v>54582</v>
      </c>
      <c r="E14" s="539">
        <v>1132295</v>
      </c>
      <c r="F14" s="540">
        <v>7615616</v>
      </c>
      <c r="G14" s="527">
        <v>1.1399999999999999</v>
      </c>
      <c r="H14" s="528" t="s">
        <v>54575</v>
      </c>
      <c r="I14" s="529" t="s">
        <v>14295</v>
      </c>
    </row>
    <row r="15" spans="1:10" s="516" customFormat="1" ht="14.4" x14ac:dyDescent="0.3">
      <c r="A15" s="516">
        <v>13</v>
      </c>
      <c r="B15" s="523" t="s">
        <v>54591</v>
      </c>
      <c r="C15" s="530"/>
      <c r="D15" s="524" t="s">
        <v>54592</v>
      </c>
      <c r="E15" s="539">
        <v>1131931</v>
      </c>
      <c r="F15" s="540">
        <v>7619931</v>
      </c>
      <c r="G15" s="527">
        <v>1.95</v>
      </c>
      <c r="H15" s="528" t="s">
        <v>54575</v>
      </c>
      <c r="I15" s="529" t="s">
        <v>14295</v>
      </c>
    </row>
    <row r="16" spans="1:10" s="516" customFormat="1" ht="14.4" x14ac:dyDescent="0.3">
      <c r="A16" s="516">
        <v>14</v>
      </c>
      <c r="B16" s="523" t="s">
        <v>54593</v>
      </c>
      <c r="C16" s="530"/>
      <c r="D16" s="524" t="s">
        <v>54580</v>
      </c>
      <c r="E16" s="539">
        <v>1133481</v>
      </c>
      <c r="F16" s="540">
        <v>74648209</v>
      </c>
      <c r="G16" s="527">
        <v>0.4</v>
      </c>
      <c r="H16" s="528" t="s">
        <v>54575</v>
      </c>
      <c r="I16" s="529" t="s">
        <v>14295</v>
      </c>
    </row>
    <row r="17" spans="1:9" s="516" customFormat="1" ht="14.4" x14ac:dyDescent="0.3">
      <c r="A17" s="516">
        <v>15</v>
      </c>
      <c r="B17" s="523" t="s">
        <v>54594</v>
      </c>
      <c r="D17" s="524" t="s">
        <v>54580</v>
      </c>
      <c r="E17" s="539">
        <v>1134616</v>
      </c>
      <c r="F17" s="540">
        <v>7616425</v>
      </c>
      <c r="G17" s="527">
        <v>0.8</v>
      </c>
      <c r="H17" s="528" t="s">
        <v>54575</v>
      </c>
      <c r="I17" s="529" t="s">
        <v>14295</v>
      </c>
    </row>
    <row r="18" spans="1:9" s="516" customFormat="1" ht="14.4" x14ac:dyDescent="0.3">
      <c r="A18" s="516">
        <v>16</v>
      </c>
      <c r="B18" s="523" t="s">
        <v>54595</v>
      </c>
      <c r="D18" s="524" t="s">
        <v>54582</v>
      </c>
      <c r="E18" s="537">
        <v>1132822</v>
      </c>
      <c r="F18" s="538">
        <v>7621522</v>
      </c>
      <c r="G18" s="527">
        <v>0.4</v>
      </c>
      <c r="H18" s="528" t="s">
        <v>54575</v>
      </c>
      <c r="I18" s="529" t="s">
        <v>14295</v>
      </c>
    </row>
    <row r="19" spans="1:9" s="516" customFormat="1" ht="14.4" x14ac:dyDescent="0.3">
      <c r="A19" s="516">
        <v>17</v>
      </c>
      <c r="B19" s="523" t="s">
        <v>54596</v>
      </c>
      <c r="D19" s="524" t="s">
        <v>54582</v>
      </c>
      <c r="E19" s="533">
        <v>1132280</v>
      </c>
      <c r="F19" s="534">
        <v>7615939</v>
      </c>
      <c r="G19" s="527">
        <v>0.4</v>
      </c>
      <c r="H19" s="528" t="s">
        <v>54575</v>
      </c>
      <c r="I19" s="529" t="s">
        <v>14295</v>
      </c>
    </row>
    <row r="20" spans="1:9" s="516" customFormat="1" ht="14.4" x14ac:dyDescent="0.3">
      <c r="A20" s="516">
        <v>18</v>
      </c>
      <c r="B20" s="523" t="s">
        <v>54597</v>
      </c>
      <c r="D20" s="524" t="s">
        <v>54580</v>
      </c>
      <c r="E20" s="537">
        <v>1134638</v>
      </c>
      <c r="F20" s="538">
        <v>7619763</v>
      </c>
      <c r="G20" s="527">
        <v>0.8</v>
      </c>
      <c r="H20" s="528" t="s">
        <v>54575</v>
      </c>
      <c r="I20" s="529" t="s">
        <v>14295</v>
      </c>
    </row>
    <row r="21" spans="1:9" s="516" customFormat="1" ht="14.4" x14ac:dyDescent="0.3">
      <c r="A21" s="516">
        <v>19</v>
      </c>
      <c r="B21" s="523" t="s">
        <v>54598</v>
      </c>
      <c r="D21" s="524" t="s">
        <v>54580</v>
      </c>
      <c r="E21" s="537">
        <v>7619364</v>
      </c>
      <c r="F21" s="538">
        <v>7619930</v>
      </c>
      <c r="G21" s="527">
        <v>0.6</v>
      </c>
      <c r="H21" s="528" t="s">
        <v>54575</v>
      </c>
      <c r="I21" s="529" t="s">
        <v>14295</v>
      </c>
    </row>
    <row r="22" spans="1:9" s="516" customFormat="1" ht="14.4" x14ac:dyDescent="0.3">
      <c r="A22" s="516">
        <v>20</v>
      </c>
      <c r="B22" s="523" t="s">
        <v>54599</v>
      </c>
      <c r="D22" s="524" t="s">
        <v>54580</v>
      </c>
      <c r="E22" s="537">
        <v>1133482</v>
      </c>
      <c r="F22" s="538">
        <v>7620184</v>
      </c>
      <c r="G22" s="527">
        <v>0.4</v>
      </c>
      <c r="H22" s="528" t="s">
        <v>54575</v>
      </c>
      <c r="I22" s="529" t="s">
        <v>14295</v>
      </c>
    </row>
    <row r="23" spans="1:9" s="516" customFormat="1" ht="14.4" x14ac:dyDescent="0.3">
      <c r="A23" s="516">
        <v>21</v>
      </c>
      <c r="B23" s="523" t="s">
        <v>54600</v>
      </c>
      <c r="C23" s="530"/>
      <c r="D23" s="524" t="s">
        <v>54587</v>
      </c>
      <c r="E23" s="537">
        <v>1132833</v>
      </c>
      <c r="F23" s="538">
        <v>7619291</v>
      </c>
      <c r="G23" s="527">
        <v>0.6</v>
      </c>
      <c r="H23" s="528" t="s">
        <v>54575</v>
      </c>
      <c r="I23" s="529" t="s">
        <v>14295</v>
      </c>
    </row>
    <row r="24" spans="1:9" s="516" customFormat="1" ht="14.4" x14ac:dyDescent="0.3">
      <c r="A24" s="516">
        <v>22</v>
      </c>
      <c r="B24" s="523" t="s">
        <v>54601</v>
      </c>
      <c r="D24" s="524" t="s">
        <v>54580</v>
      </c>
      <c r="E24" s="541">
        <v>1133447</v>
      </c>
      <c r="F24" s="542">
        <v>7619292</v>
      </c>
      <c r="G24" s="527">
        <v>0.8</v>
      </c>
      <c r="H24" s="528" t="s">
        <v>54575</v>
      </c>
      <c r="I24" s="529" t="s">
        <v>14295</v>
      </c>
    </row>
    <row r="25" spans="1:9" s="516" customFormat="1" ht="14.4" x14ac:dyDescent="0.3">
      <c r="A25" s="516">
        <v>23</v>
      </c>
      <c r="B25" s="523" t="s">
        <v>54602</v>
      </c>
      <c r="D25" s="524" t="s">
        <v>54582</v>
      </c>
      <c r="E25" s="533">
        <v>113345</v>
      </c>
      <c r="F25" s="534">
        <v>7616247</v>
      </c>
      <c r="G25" s="527">
        <v>0.8</v>
      </c>
      <c r="H25" s="528" t="s">
        <v>54575</v>
      </c>
      <c r="I25" s="529" t="s">
        <v>14295</v>
      </c>
    </row>
    <row r="26" spans="1:9" s="516" customFormat="1" ht="14.4" x14ac:dyDescent="0.3">
      <c r="A26" s="516">
        <v>24</v>
      </c>
      <c r="B26" s="523" t="s">
        <v>54603</v>
      </c>
      <c r="C26" s="530"/>
      <c r="D26" s="524" t="s">
        <v>54604</v>
      </c>
      <c r="E26" s="537">
        <v>1133543</v>
      </c>
      <c r="F26" s="538">
        <v>7620190</v>
      </c>
      <c r="G26" s="527">
        <v>0.3</v>
      </c>
      <c r="H26" s="528" t="s">
        <v>54575</v>
      </c>
      <c r="I26" s="529" t="s">
        <v>14295</v>
      </c>
    </row>
    <row r="27" spans="1:9" s="516" customFormat="1" ht="14.4" x14ac:dyDescent="0.3">
      <c r="A27" s="516">
        <v>25</v>
      </c>
      <c r="B27" s="523" t="s">
        <v>54605</v>
      </c>
      <c r="D27" s="524" t="s">
        <v>54574</v>
      </c>
      <c r="E27" s="537">
        <v>11335543</v>
      </c>
      <c r="F27" s="538">
        <v>7619357</v>
      </c>
      <c r="G27" s="527">
        <v>0.8</v>
      </c>
      <c r="H27" s="528" t="s">
        <v>54575</v>
      </c>
      <c r="I27" s="529" t="s">
        <v>14295</v>
      </c>
    </row>
    <row r="28" spans="1:9" s="516" customFormat="1" ht="14.4" x14ac:dyDescent="0.3">
      <c r="A28" s="516">
        <v>26</v>
      </c>
      <c r="B28" s="523" t="s">
        <v>54606</v>
      </c>
      <c r="C28" s="530"/>
      <c r="D28" s="524" t="s">
        <v>54607</v>
      </c>
      <c r="E28" s="543">
        <v>1133745</v>
      </c>
      <c r="F28" s="544">
        <v>7616102</v>
      </c>
      <c r="G28" s="545">
        <v>0.64</v>
      </c>
      <c r="H28" s="528" t="s">
        <v>54575</v>
      </c>
      <c r="I28" s="529" t="s">
        <v>14295</v>
      </c>
    </row>
    <row r="29" spans="1:9" s="516" customFormat="1" ht="14.4" x14ac:dyDescent="0.3">
      <c r="A29" s="516">
        <v>27</v>
      </c>
      <c r="B29" s="523" t="s">
        <v>54608</v>
      </c>
      <c r="C29" s="530"/>
      <c r="D29" s="524" t="s">
        <v>54604</v>
      </c>
      <c r="E29" s="525">
        <v>1133545</v>
      </c>
      <c r="F29" s="526">
        <v>7620190</v>
      </c>
      <c r="G29" s="527">
        <v>0.14000000000000001</v>
      </c>
      <c r="H29" s="528" t="s">
        <v>54575</v>
      </c>
      <c r="I29" s="529" t="s">
        <v>14295</v>
      </c>
    </row>
    <row r="30" spans="1:9" s="516" customFormat="1" ht="14.4" x14ac:dyDescent="0.3">
      <c r="A30" s="516">
        <v>28</v>
      </c>
      <c r="B30" s="523" t="s">
        <v>54609</v>
      </c>
      <c r="D30" s="524" t="s">
        <v>54607</v>
      </c>
      <c r="E30" s="525">
        <v>1134567</v>
      </c>
      <c r="F30" s="526">
        <v>7621500</v>
      </c>
      <c r="G30" s="527">
        <v>1.41</v>
      </c>
      <c r="H30" s="528" t="s">
        <v>54575</v>
      </c>
      <c r="I30" s="529" t="s">
        <v>14295</v>
      </c>
    </row>
    <row r="31" spans="1:9" s="516" customFormat="1" ht="14.4" x14ac:dyDescent="0.3">
      <c r="A31" s="516">
        <v>29</v>
      </c>
      <c r="B31" s="523" t="s">
        <v>54610</v>
      </c>
      <c r="D31" s="524" t="s">
        <v>54607</v>
      </c>
      <c r="E31" s="525">
        <v>1132292</v>
      </c>
      <c r="F31" s="526">
        <v>7616156</v>
      </c>
      <c r="G31" s="527">
        <v>0.8</v>
      </c>
      <c r="H31" s="528" t="s">
        <v>54575</v>
      </c>
      <c r="I31" s="529" t="s">
        <v>14295</v>
      </c>
    </row>
    <row r="32" spans="1:9" s="516" customFormat="1" ht="14.4" x14ac:dyDescent="0.3">
      <c r="A32" s="516">
        <v>30</v>
      </c>
      <c r="B32" s="523" t="s">
        <v>54611</v>
      </c>
      <c r="D32" s="524" t="s">
        <v>54607</v>
      </c>
      <c r="E32" s="525">
        <v>1133231</v>
      </c>
      <c r="F32" s="526">
        <v>7617098</v>
      </c>
      <c r="G32" s="527">
        <v>2.83</v>
      </c>
      <c r="H32" s="528" t="s">
        <v>54575</v>
      </c>
      <c r="I32" s="529" t="s">
        <v>14295</v>
      </c>
    </row>
    <row r="33" spans="1:9" s="516" customFormat="1" ht="14.4" x14ac:dyDescent="0.3">
      <c r="A33" s="516">
        <v>31</v>
      </c>
      <c r="B33" s="523" t="s">
        <v>54612</v>
      </c>
      <c r="D33" s="524" t="s">
        <v>54589</v>
      </c>
      <c r="E33" s="525">
        <v>11335172</v>
      </c>
      <c r="F33" s="526">
        <v>7615662</v>
      </c>
      <c r="G33" s="546">
        <v>0.4</v>
      </c>
      <c r="H33" s="528" t="s">
        <v>54575</v>
      </c>
      <c r="I33" s="529" t="s">
        <v>14295</v>
      </c>
    </row>
    <row r="34" spans="1:9" s="516" customFormat="1" ht="14.4" x14ac:dyDescent="0.3">
      <c r="A34" s="516">
        <v>32</v>
      </c>
      <c r="B34" s="523" t="s">
        <v>54613</v>
      </c>
      <c r="C34" s="530"/>
      <c r="D34" s="524" t="s">
        <v>54580</v>
      </c>
      <c r="E34" s="525">
        <v>1133567</v>
      </c>
      <c r="F34" s="526">
        <v>7619291</v>
      </c>
      <c r="G34" s="527">
        <v>0.6</v>
      </c>
      <c r="H34" s="528" t="s">
        <v>54575</v>
      </c>
      <c r="I34" s="529" t="s">
        <v>14295</v>
      </c>
    </row>
    <row r="35" spans="1:9" s="516" customFormat="1" ht="14.4" x14ac:dyDescent="0.3">
      <c r="A35" s="516">
        <v>33</v>
      </c>
      <c r="B35" s="523" t="s">
        <v>54614</v>
      </c>
      <c r="D35" s="524" t="s">
        <v>54574</v>
      </c>
      <c r="E35" s="525">
        <v>1132567</v>
      </c>
      <c r="F35" s="526">
        <v>7614910</v>
      </c>
      <c r="G35" s="527">
        <v>0.8</v>
      </c>
      <c r="H35" s="528" t="s">
        <v>54575</v>
      </c>
      <c r="I35" s="529" t="s">
        <v>14295</v>
      </c>
    </row>
    <row r="36" spans="1:9" s="516" customFormat="1" ht="14.4" x14ac:dyDescent="0.3">
      <c r="A36" s="516">
        <v>34</v>
      </c>
      <c r="B36" s="523" t="s">
        <v>54615</v>
      </c>
      <c r="C36" s="530"/>
      <c r="D36" s="524" t="s">
        <v>54580</v>
      </c>
      <c r="E36" s="525">
        <v>1133410</v>
      </c>
      <c r="F36" s="526">
        <v>7621491</v>
      </c>
      <c r="G36" s="527">
        <v>0.4</v>
      </c>
      <c r="H36" s="528" t="s">
        <v>54575</v>
      </c>
      <c r="I36" s="529" t="s">
        <v>14295</v>
      </c>
    </row>
    <row r="37" spans="1:9" s="516" customFormat="1" ht="14.4" x14ac:dyDescent="0.3">
      <c r="A37" s="516">
        <v>35</v>
      </c>
      <c r="B37" s="523" t="s">
        <v>12349</v>
      </c>
      <c r="C37" s="530"/>
      <c r="D37" s="524" t="s">
        <v>54616</v>
      </c>
      <c r="E37" s="525">
        <v>1130320</v>
      </c>
      <c r="F37" s="526">
        <v>762985</v>
      </c>
      <c r="G37" s="527">
        <v>0.4</v>
      </c>
      <c r="H37" s="528" t="s">
        <v>54575</v>
      </c>
      <c r="I37" s="529" t="s">
        <v>14295</v>
      </c>
    </row>
    <row r="38" spans="1:9" s="516" customFormat="1" ht="14.4" x14ac:dyDescent="0.3">
      <c r="A38" s="516">
        <v>36</v>
      </c>
      <c r="B38" s="523" t="s">
        <v>54617</v>
      </c>
      <c r="D38" s="524" t="s">
        <v>54580</v>
      </c>
      <c r="E38" s="525">
        <v>1132593</v>
      </c>
      <c r="F38" s="526">
        <v>7621491</v>
      </c>
      <c r="G38" s="527">
        <v>0.4</v>
      </c>
      <c r="H38" s="528" t="s">
        <v>54575</v>
      </c>
      <c r="I38" s="529" t="s">
        <v>14295</v>
      </c>
    </row>
    <row r="39" spans="1:9" s="516" customFormat="1" ht="14.4" x14ac:dyDescent="0.3">
      <c r="A39" s="516">
        <v>37</v>
      </c>
      <c r="B39" s="523" t="s">
        <v>54618</v>
      </c>
      <c r="D39" s="524" t="s">
        <v>54607</v>
      </c>
      <c r="E39" s="525">
        <v>1132455</v>
      </c>
      <c r="F39" s="526">
        <v>7616460</v>
      </c>
      <c r="G39" s="545">
        <v>0.68</v>
      </c>
      <c r="H39" s="528" t="s">
        <v>54575</v>
      </c>
      <c r="I39" s="529" t="s">
        <v>14295</v>
      </c>
    </row>
    <row r="40" spans="1:9" s="516" customFormat="1" ht="14.4" x14ac:dyDescent="0.3">
      <c r="A40" s="516">
        <v>38</v>
      </c>
      <c r="B40" s="523" t="s">
        <v>54619</v>
      </c>
      <c r="D40" s="524" t="s">
        <v>54587</v>
      </c>
      <c r="E40" s="525">
        <v>1133447</v>
      </c>
      <c r="F40" s="526">
        <v>7619291</v>
      </c>
      <c r="G40" s="527">
        <v>0.6</v>
      </c>
      <c r="H40" s="528" t="s">
        <v>54575</v>
      </c>
      <c r="I40" s="529" t="s">
        <v>14295</v>
      </c>
    </row>
    <row r="41" spans="1:9" s="516" customFormat="1" ht="14.4" x14ac:dyDescent="0.3">
      <c r="A41" s="516">
        <v>39</v>
      </c>
      <c r="B41" s="523" t="s">
        <v>54620</v>
      </c>
      <c r="D41" s="524" t="s">
        <v>54580</v>
      </c>
      <c r="E41" s="525">
        <v>1133448</v>
      </c>
      <c r="F41" s="526">
        <v>7619291</v>
      </c>
      <c r="G41" s="527">
        <v>0.8</v>
      </c>
      <c r="H41" s="528" t="s">
        <v>54575</v>
      </c>
      <c r="I41" s="529" t="s">
        <v>14295</v>
      </c>
    </row>
    <row r="42" spans="1:9" s="516" customFormat="1" ht="14.4" x14ac:dyDescent="0.3">
      <c r="A42" s="516">
        <v>40</v>
      </c>
      <c r="B42" s="523" t="s">
        <v>54621</v>
      </c>
      <c r="C42" s="530"/>
      <c r="D42" s="524" t="s">
        <v>54592</v>
      </c>
      <c r="E42" s="525">
        <v>1134675</v>
      </c>
      <c r="F42" s="526">
        <v>76161076</v>
      </c>
      <c r="G42" s="527">
        <v>0.3</v>
      </c>
      <c r="H42" s="528" t="s">
        <v>54575</v>
      </c>
      <c r="I42" s="529" t="s">
        <v>14295</v>
      </c>
    </row>
    <row r="43" spans="1:9" s="516" customFormat="1" ht="14.4" x14ac:dyDescent="0.3">
      <c r="A43" s="516">
        <v>41</v>
      </c>
      <c r="B43" s="523" t="s">
        <v>54622</v>
      </c>
      <c r="D43" s="524" t="s">
        <v>54604</v>
      </c>
      <c r="E43" s="525">
        <v>1132456</v>
      </c>
      <c r="F43" s="526">
        <v>7620190</v>
      </c>
      <c r="G43" s="527">
        <v>1.82</v>
      </c>
      <c r="H43" s="528" t="s">
        <v>54575</v>
      </c>
      <c r="I43" s="529" t="s">
        <v>14295</v>
      </c>
    </row>
    <row r="44" spans="1:9" s="516" customFormat="1" ht="14.4" x14ac:dyDescent="0.3">
      <c r="A44" s="516">
        <v>42</v>
      </c>
      <c r="B44" s="523" t="s">
        <v>54623</v>
      </c>
      <c r="D44" s="524" t="s">
        <v>54589</v>
      </c>
      <c r="E44" s="533">
        <v>1132646</v>
      </c>
      <c r="F44" s="534">
        <v>1132646</v>
      </c>
      <c r="G44" s="527">
        <v>0.31</v>
      </c>
      <c r="H44" s="528" t="s">
        <v>54575</v>
      </c>
      <c r="I44" s="529" t="s">
        <v>14295</v>
      </c>
    </row>
    <row r="45" spans="1:9" s="516" customFormat="1" ht="14.4" x14ac:dyDescent="0.3">
      <c r="A45" s="516">
        <v>43</v>
      </c>
      <c r="B45" s="523" t="s">
        <v>54624</v>
      </c>
      <c r="D45" s="524" t="s">
        <v>54574</v>
      </c>
      <c r="E45" s="533">
        <v>7614910</v>
      </c>
      <c r="F45" s="534">
        <v>7614910</v>
      </c>
      <c r="G45" s="546">
        <v>0.8</v>
      </c>
      <c r="H45" s="528" t="s">
        <v>54575</v>
      </c>
      <c r="I45" s="529" t="s">
        <v>14295</v>
      </c>
    </row>
    <row r="46" spans="1:9" s="516" customFormat="1" ht="14.4" x14ac:dyDescent="0.3">
      <c r="A46" s="516">
        <v>44</v>
      </c>
      <c r="B46" s="523" t="s">
        <v>54625</v>
      </c>
      <c r="D46" s="524" t="s">
        <v>54574</v>
      </c>
      <c r="E46" s="533">
        <v>7619357</v>
      </c>
      <c r="F46" s="534">
        <v>7619357</v>
      </c>
      <c r="G46" s="546">
        <v>2.2000000000000002</v>
      </c>
      <c r="H46" s="528" t="s">
        <v>54575</v>
      </c>
      <c r="I46" s="529" t="s">
        <v>14295</v>
      </c>
    </row>
    <row r="47" spans="1:9" s="516" customFormat="1" ht="14.4" x14ac:dyDescent="0.3">
      <c r="A47" s="516">
        <v>45</v>
      </c>
      <c r="B47" s="523" t="s">
        <v>54626</v>
      </c>
      <c r="C47" s="530"/>
      <c r="D47" s="524" t="s">
        <v>54580</v>
      </c>
      <c r="E47" s="533">
        <v>7621763</v>
      </c>
      <c r="F47" s="534">
        <v>7621763</v>
      </c>
      <c r="G47" s="546">
        <v>0.4</v>
      </c>
      <c r="H47" s="528" t="s">
        <v>54575</v>
      </c>
      <c r="I47" s="529" t="s">
        <v>14295</v>
      </c>
    </row>
    <row r="48" spans="1:9" s="516" customFormat="1" ht="14.4" x14ac:dyDescent="0.3">
      <c r="A48" s="516">
        <v>46</v>
      </c>
      <c r="B48" s="523" t="s">
        <v>54627</v>
      </c>
      <c r="C48" s="530"/>
      <c r="D48" s="524" t="s">
        <v>54587</v>
      </c>
      <c r="E48" s="533">
        <v>7619291</v>
      </c>
      <c r="F48" s="534">
        <v>7619291</v>
      </c>
      <c r="G48" s="546">
        <v>0.6</v>
      </c>
      <c r="H48" s="528" t="s">
        <v>54575</v>
      </c>
      <c r="I48" s="529" t="s">
        <v>14295</v>
      </c>
    </row>
    <row r="49" spans="1:9" s="516" customFormat="1" ht="14.4" x14ac:dyDescent="0.3">
      <c r="A49" s="516">
        <v>47</v>
      </c>
      <c r="B49" s="523" t="s">
        <v>54628</v>
      </c>
      <c r="D49" s="524" t="s">
        <v>54580</v>
      </c>
      <c r="E49" s="533">
        <v>7619291</v>
      </c>
      <c r="F49" s="534">
        <v>7619291</v>
      </c>
      <c r="G49" s="546">
        <v>0.4</v>
      </c>
      <c r="H49" s="528" t="s">
        <v>54575</v>
      </c>
      <c r="I49" s="529" t="s">
        <v>14295</v>
      </c>
    </row>
    <row r="50" spans="1:9" s="516" customFormat="1" ht="14.4" x14ac:dyDescent="0.3">
      <c r="A50" s="516">
        <v>48</v>
      </c>
      <c r="B50" s="523" t="s">
        <v>54629</v>
      </c>
      <c r="D50" s="524" t="s">
        <v>54607</v>
      </c>
      <c r="E50" s="547">
        <v>7616443</v>
      </c>
      <c r="F50" s="548">
        <v>7616443</v>
      </c>
      <c r="G50" s="546">
        <v>0.56000000000000005</v>
      </c>
      <c r="H50" s="528" t="s">
        <v>54575</v>
      </c>
      <c r="I50" s="529" t="s">
        <v>14295</v>
      </c>
    </row>
    <row r="51" spans="1:9" s="516" customFormat="1" ht="14.4" x14ac:dyDescent="0.3">
      <c r="A51" s="516">
        <v>49</v>
      </c>
      <c r="B51" s="523" t="s">
        <v>54630</v>
      </c>
      <c r="D51" s="524" t="s">
        <v>54604</v>
      </c>
      <c r="E51" s="533">
        <v>7620190</v>
      </c>
      <c r="F51" s="534">
        <v>7620190</v>
      </c>
      <c r="G51" s="546">
        <v>0.2</v>
      </c>
      <c r="H51" s="528" t="s">
        <v>54575</v>
      </c>
      <c r="I51" s="529" t="s">
        <v>14295</v>
      </c>
    </row>
    <row r="52" spans="1:9" s="516" customFormat="1" ht="14.4" x14ac:dyDescent="0.3">
      <c r="A52" s="516">
        <v>50</v>
      </c>
      <c r="B52" s="523" t="s">
        <v>54631</v>
      </c>
      <c r="D52" s="524" t="s">
        <v>54604</v>
      </c>
      <c r="E52" s="533">
        <v>7620190</v>
      </c>
      <c r="F52" s="534">
        <v>7620190</v>
      </c>
      <c r="G52" s="546">
        <v>1.61</v>
      </c>
      <c r="H52" s="528" t="s">
        <v>54575</v>
      </c>
      <c r="I52" s="529" t="s">
        <v>14295</v>
      </c>
    </row>
    <row r="53" spans="1:9" s="516" customFormat="1" ht="14.4" x14ac:dyDescent="0.3">
      <c r="A53" s="516">
        <v>51</v>
      </c>
      <c r="B53" s="523" t="s">
        <v>54632</v>
      </c>
      <c r="D53" s="524" t="s">
        <v>54604</v>
      </c>
      <c r="E53" s="533">
        <v>7618416</v>
      </c>
      <c r="F53" s="534">
        <v>7618416</v>
      </c>
      <c r="G53" s="546">
        <v>1.76</v>
      </c>
      <c r="H53" s="528" t="s">
        <v>54575</v>
      </c>
      <c r="I53" s="529" t="s">
        <v>14295</v>
      </c>
    </row>
    <row r="54" spans="1:9" s="516" customFormat="1" ht="14.4" x14ac:dyDescent="0.3">
      <c r="A54" s="516">
        <v>52</v>
      </c>
      <c r="B54" s="523" t="s">
        <v>54633</v>
      </c>
      <c r="D54" s="524" t="s">
        <v>54580</v>
      </c>
      <c r="E54" s="533">
        <v>7616425</v>
      </c>
      <c r="F54" s="534">
        <v>7616425</v>
      </c>
      <c r="G54" s="546">
        <v>0.8</v>
      </c>
      <c r="H54" s="528" t="s">
        <v>54575</v>
      </c>
      <c r="I54" s="529" t="s">
        <v>14295</v>
      </c>
    </row>
    <row r="55" spans="1:9" s="516" customFormat="1" ht="14.4" x14ac:dyDescent="0.3">
      <c r="A55" s="516">
        <v>53</v>
      </c>
      <c r="B55" s="523" t="s">
        <v>54634</v>
      </c>
      <c r="D55" s="524" t="s">
        <v>54607</v>
      </c>
      <c r="E55" s="533">
        <v>7615769</v>
      </c>
      <c r="F55" s="534">
        <v>7615769</v>
      </c>
      <c r="G55" s="546">
        <v>3.48</v>
      </c>
      <c r="H55" s="528" t="s">
        <v>54575</v>
      </c>
      <c r="I55" s="529" t="s">
        <v>14295</v>
      </c>
    </row>
    <row r="56" spans="1:9" s="516" customFormat="1" ht="14.4" x14ac:dyDescent="0.3">
      <c r="A56" s="516">
        <v>54</v>
      </c>
      <c r="B56" s="523" t="s">
        <v>54635</v>
      </c>
      <c r="D56" s="524" t="s">
        <v>54580</v>
      </c>
      <c r="E56" s="533">
        <v>7619364</v>
      </c>
      <c r="F56" s="534">
        <v>7619364</v>
      </c>
      <c r="G56" s="546">
        <v>0.8</v>
      </c>
      <c r="H56" s="528" t="s">
        <v>54575</v>
      </c>
      <c r="I56" s="529" t="s">
        <v>14295</v>
      </c>
    </row>
    <row r="57" spans="1:9" s="516" customFormat="1" ht="14.4" x14ac:dyDescent="0.3">
      <c r="A57" s="516">
        <v>55</v>
      </c>
      <c r="B57" s="523" t="s">
        <v>54636</v>
      </c>
      <c r="D57" s="524" t="s">
        <v>54580</v>
      </c>
      <c r="E57" s="533">
        <v>7619606</v>
      </c>
      <c r="F57" s="534">
        <v>7619606</v>
      </c>
      <c r="G57" s="546">
        <v>0.4</v>
      </c>
      <c r="H57" s="528" t="s">
        <v>54575</v>
      </c>
      <c r="I57" s="529" t="s">
        <v>14295</v>
      </c>
    </row>
    <row r="58" spans="1:9" s="516" customFormat="1" ht="14.4" x14ac:dyDescent="0.3">
      <c r="A58" s="516">
        <v>56</v>
      </c>
      <c r="B58" s="523" t="s">
        <v>54637</v>
      </c>
      <c r="D58" s="524" t="s">
        <v>54580</v>
      </c>
      <c r="E58" s="533">
        <v>7619357</v>
      </c>
      <c r="F58" s="534">
        <v>7619357</v>
      </c>
      <c r="G58" s="546">
        <v>0.8</v>
      </c>
      <c r="H58" s="528" t="s">
        <v>54575</v>
      </c>
      <c r="I58" s="529" t="s">
        <v>14295</v>
      </c>
    </row>
    <row r="59" spans="1:9" s="516" customFormat="1" ht="14.4" x14ac:dyDescent="0.3">
      <c r="A59" s="516">
        <v>57</v>
      </c>
      <c r="B59" s="523" t="s">
        <v>13532</v>
      </c>
      <c r="D59" s="524" t="s">
        <v>54616</v>
      </c>
      <c r="E59" s="533" t="s">
        <v>54638</v>
      </c>
      <c r="F59" s="534" t="s">
        <v>54639</v>
      </c>
      <c r="G59" s="546">
        <v>0.4</v>
      </c>
      <c r="H59" s="528" t="s">
        <v>54575</v>
      </c>
      <c r="I59" s="529" t="s">
        <v>14295</v>
      </c>
    </row>
    <row r="60" spans="1:9" s="516" customFormat="1" ht="14.4" x14ac:dyDescent="0.3">
      <c r="A60" s="516">
        <v>58</v>
      </c>
      <c r="B60" s="523" t="s">
        <v>54640</v>
      </c>
      <c r="D60" s="524" t="s">
        <v>54580</v>
      </c>
      <c r="E60" s="537">
        <v>7619291</v>
      </c>
      <c r="F60" s="538">
        <v>7619291</v>
      </c>
      <c r="G60" s="527">
        <v>1.1100000000000001</v>
      </c>
      <c r="H60" s="528" t="s">
        <v>54575</v>
      </c>
      <c r="I60" s="529" t="s">
        <v>14295</v>
      </c>
    </row>
    <row r="61" spans="1:9" s="516" customFormat="1" ht="14.4" x14ac:dyDescent="0.3">
      <c r="A61" s="516">
        <v>59</v>
      </c>
      <c r="B61" s="523" t="s">
        <v>54641</v>
      </c>
      <c r="D61" s="524" t="s">
        <v>54580</v>
      </c>
      <c r="E61" s="547">
        <v>7618416</v>
      </c>
      <c r="F61" s="548">
        <v>7618416</v>
      </c>
      <c r="G61" s="546">
        <v>1.21</v>
      </c>
      <c r="H61" s="528" t="s">
        <v>54575</v>
      </c>
      <c r="I61" s="529" t="s">
        <v>14295</v>
      </c>
    </row>
    <row r="62" spans="1:9" s="516" customFormat="1" ht="14.4" x14ac:dyDescent="0.3">
      <c r="A62" s="516">
        <v>60</v>
      </c>
      <c r="B62" s="523" t="s">
        <v>54642</v>
      </c>
      <c r="D62" s="524" t="s">
        <v>54587</v>
      </c>
      <c r="E62" s="537">
        <v>7619291</v>
      </c>
      <c r="F62" s="538">
        <v>7619291</v>
      </c>
      <c r="G62" s="546">
        <v>0.8</v>
      </c>
      <c r="H62" s="528" t="s">
        <v>54575</v>
      </c>
      <c r="I62" s="529" t="s">
        <v>14295</v>
      </c>
    </row>
    <row r="63" spans="1:9" s="516" customFormat="1" ht="14.4" x14ac:dyDescent="0.3">
      <c r="A63" s="516">
        <v>61</v>
      </c>
      <c r="B63" s="523" t="s">
        <v>54643</v>
      </c>
      <c r="D63" s="524" t="s">
        <v>54580</v>
      </c>
      <c r="E63" s="537">
        <v>7619357</v>
      </c>
      <c r="F63" s="538">
        <v>7619357</v>
      </c>
      <c r="G63" s="546">
        <v>0.4</v>
      </c>
      <c r="H63" s="528" t="s">
        <v>54575</v>
      </c>
      <c r="I63" s="529" t="s">
        <v>14295</v>
      </c>
    </row>
    <row r="64" spans="1:9" s="516" customFormat="1" ht="14.4" x14ac:dyDescent="0.3">
      <c r="A64" s="516">
        <v>62</v>
      </c>
      <c r="B64" s="523" t="s">
        <v>54644</v>
      </c>
      <c r="C64" s="530"/>
      <c r="D64" s="524" t="s">
        <v>54580</v>
      </c>
      <c r="E64" s="547">
        <v>1133481</v>
      </c>
      <c r="F64" s="548">
        <v>7621491</v>
      </c>
      <c r="G64" s="546">
        <v>0.8</v>
      </c>
      <c r="H64" s="528" t="s">
        <v>54575</v>
      </c>
      <c r="I64" s="529" t="s">
        <v>14295</v>
      </c>
    </row>
    <row r="65" spans="1:9" s="516" customFormat="1" ht="14.4" x14ac:dyDescent="0.3">
      <c r="A65" s="516">
        <v>63</v>
      </c>
      <c r="B65" s="523" t="s">
        <v>54645</v>
      </c>
      <c r="D65" s="524" t="s">
        <v>54587</v>
      </c>
      <c r="E65" s="537">
        <v>1133447</v>
      </c>
      <c r="F65" s="538">
        <v>7619291</v>
      </c>
      <c r="G65" s="546">
        <v>0.6</v>
      </c>
      <c r="H65" s="528" t="s">
        <v>54575</v>
      </c>
      <c r="I65" s="529" t="s">
        <v>14295</v>
      </c>
    </row>
    <row r="66" spans="1:9" s="516" customFormat="1" ht="14.4" x14ac:dyDescent="0.3">
      <c r="A66" s="516">
        <v>64</v>
      </c>
      <c r="B66" s="523" t="s">
        <v>54646</v>
      </c>
      <c r="D66" s="524" t="s">
        <v>54580</v>
      </c>
      <c r="E66" s="547">
        <v>1133481</v>
      </c>
      <c r="F66" s="548">
        <v>7619931</v>
      </c>
      <c r="G66" s="546">
        <v>0.4</v>
      </c>
      <c r="H66" s="528" t="s">
        <v>54575</v>
      </c>
      <c r="I66" s="529" t="s">
        <v>14295</v>
      </c>
    </row>
    <row r="67" spans="1:9" s="516" customFormat="1" ht="14.4" x14ac:dyDescent="0.3">
      <c r="A67" s="516">
        <v>65</v>
      </c>
      <c r="B67" s="523" t="s">
        <v>54647</v>
      </c>
      <c r="C67" s="530"/>
      <c r="D67" s="524" t="s">
        <v>54580</v>
      </c>
      <c r="E67" s="549">
        <v>1133650</v>
      </c>
      <c r="F67" s="550">
        <v>7619807</v>
      </c>
      <c r="G67" s="546">
        <v>1.1000000000000001</v>
      </c>
      <c r="H67" s="528" t="s">
        <v>54575</v>
      </c>
      <c r="I67" s="529" t="s">
        <v>14295</v>
      </c>
    </row>
    <row r="68" spans="1:9" s="516" customFormat="1" ht="14.4" x14ac:dyDescent="0.3">
      <c r="A68" s="516">
        <v>66</v>
      </c>
      <c r="B68" s="523" t="s">
        <v>54648</v>
      </c>
      <c r="D68" s="524" t="s">
        <v>54587</v>
      </c>
      <c r="E68" s="547">
        <v>1133447</v>
      </c>
      <c r="F68" s="548">
        <v>7619291</v>
      </c>
      <c r="G68" s="546">
        <v>0.8</v>
      </c>
      <c r="H68" s="528" t="s">
        <v>54575</v>
      </c>
      <c r="I68" s="529" t="s">
        <v>14295</v>
      </c>
    </row>
    <row r="69" spans="1:9" s="516" customFormat="1" ht="14.4" x14ac:dyDescent="0.3">
      <c r="A69" s="516">
        <v>67</v>
      </c>
      <c r="B69" s="523" t="s">
        <v>54649</v>
      </c>
      <c r="D69" s="524" t="s">
        <v>54589</v>
      </c>
      <c r="E69" s="547">
        <v>11325550</v>
      </c>
      <c r="F69" s="548">
        <v>76147490</v>
      </c>
      <c r="G69" s="546">
        <v>0.91</v>
      </c>
      <c r="H69" s="528" t="s">
        <v>54575</v>
      </c>
      <c r="I69" s="529" t="s">
        <v>14295</v>
      </c>
    </row>
    <row r="70" spans="1:9" s="516" customFormat="1" ht="14.4" x14ac:dyDescent="0.3">
      <c r="A70" s="516">
        <v>68</v>
      </c>
      <c r="B70" s="523" t="s">
        <v>54650</v>
      </c>
      <c r="D70" s="524" t="s">
        <v>54587</v>
      </c>
      <c r="E70" s="547">
        <v>1133447</v>
      </c>
      <c r="F70" s="548">
        <v>7619291</v>
      </c>
      <c r="G70" s="546">
        <v>0.8</v>
      </c>
      <c r="H70" s="528" t="s">
        <v>54575</v>
      </c>
      <c r="I70" s="529" t="s">
        <v>14295</v>
      </c>
    </row>
    <row r="71" spans="1:9" s="516" customFormat="1" ht="14.4" x14ac:dyDescent="0.3">
      <c r="A71" s="516">
        <v>69</v>
      </c>
      <c r="B71" s="523" t="s">
        <v>54651</v>
      </c>
      <c r="D71" s="524" t="s">
        <v>54580</v>
      </c>
      <c r="E71" s="547">
        <v>1133471</v>
      </c>
      <c r="F71" s="548">
        <v>7619509</v>
      </c>
      <c r="G71" s="546">
        <v>0.4</v>
      </c>
      <c r="H71" s="528" t="s">
        <v>54575</v>
      </c>
      <c r="I71" s="529" t="s">
        <v>14295</v>
      </c>
    </row>
    <row r="72" spans="1:9" s="516" customFormat="1" ht="14.4" x14ac:dyDescent="0.3">
      <c r="A72" s="516">
        <v>70</v>
      </c>
      <c r="B72" s="523" t="s">
        <v>54652</v>
      </c>
      <c r="D72" s="524" t="s">
        <v>54580</v>
      </c>
      <c r="E72" s="533">
        <v>1133613</v>
      </c>
      <c r="F72" s="534">
        <v>7619606</v>
      </c>
      <c r="G72" s="546">
        <v>0.4</v>
      </c>
      <c r="H72" s="528" t="s">
        <v>54575</v>
      </c>
      <c r="I72" s="529" t="s">
        <v>14295</v>
      </c>
    </row>
    <row r="73" spans="1:9" s="516" customFormat="1" ht="14.4" x14ac:dyDescent="0.3">
      <c r="A73" s="516">
        <v>71</v>
      </c>
      <c r="B73" s="523" t="s">
        <v>54653</v>
      </c>
      <c r="D73" s="524" t="s">
        <v>54607</v>
      </c>
      <c r="E73" s="537">
        <v>1131772</v>
      </c>
      <c r="F73" s="538">
        <v>7616483</v>
      </c>
      <c r="G73" s="551">
        <v>0.14000000000000001</v>
      </c>
      <c r="H73" s="528" t="s">
        <v>54575</v>
      </c>
      <c r="I73" s="529" t="s">
        <v>14295</v>
      </c>
    </row>
    <row r="74" spans="1:9" s="516" customFormat="1" ht="14.4" x14ac:dyDescent="0.3">
      <c r="A74" s="516">
        <v>72</v>
      </c>
      <c r="B74" s="523" t="s">
        <v>54654</v>
      </c>
      <c r="D74" s="524" t="s">
        <v>54580</v>
      </c>
      <c r="E74" s="533">
        <v>1133576</v>
      </c>
      <c r="F74" s="534">
        <v>7618416</v>
      </c>
      <c r="G74" s="546">
        <v>0.4</v>
      </c>
      <c r="H74" s="528" t="s">
        <v>54575</v>
      </c>
      <c r="I74" s="529" t="s">
        <v>14295</v>
      </c>
    </row>
    <row r="75" spans="1:9" s="516" customFormat="1" ht="14.4" x14ac:dyDescent="0.3">
      <c r="A75" s="516">
        <v>73</v>
      </c>
      <c r="B75" s="523" t="s">
        <v>54655</v>
      </c>
      <c r="D75" s="524" t="s">
        <v>54580</v>
      </c>
      <c r="E75" s="537">
        <v>1133471</v>
      </c>
      <c r="F75" s="538">
        <v>7619509</v>
      </c>
      <c r="G75" s="546">
        <v>0.8</v>
      </c>
      <c r="H75" s="528" t="s">
        <v>54575</v>
      </c>
      <c r="I75" s="529" t="s">
        <v>14295</v>
      </c>
    </row>
    <row r="76" spans="1:9" s="516" customFormat="1" ht="14.4" x14ac:dyDescent="0.3">
      <c r="A76" s="516">
        <v>74</v>
      </c>
      <c r="B76" s="523" t="s">
        <v>54656</v>
      </c>
      <c r="D76" s="524" t="s">
        <v>54580</v>
      </c>
      <c r="E76" s="537">
        <v>1133571</v>
      </c>
      <c r="F76" s="538">
        <v>7619875</v>
      </c>
      <c r="G76" s="546">
        <v>0.6</v>
      </c>
      <c r="H76" s="528" t="s">
        <v>54575</v>
      </c>
      <c r="I76" s="529" t="s">
        <v>14295</v>
      </c>
    </row>
    <row r="77" spans="1:9" s="516" customFormat="1" ht="14.4" x14ac:dyDescent="0.3">
      <c r="A77" s="516">
        <v>75</v>
      </c>
      <c r="B77" s="523" t="s">
        <v>54657</v>
      </c>
      <c r="D77" s="524" t="s">
        <v>54607</v>
      </c>
      <c r="E77" s="537">
        <v>1131781</v>
      </c>
      <c r="F77" s="538">
        <v>7616532</v>
      </c>
      <c r="G77" s="546">
        <v>0.6</v>
      </c>
      <c r="H77" s="528" t="s">
        <v>54575</v>
      </c>
      <c r="I77" s="529" t="s">
        <v>14295</v>
      </c>
    </row>
    <row r="78" spans="1:9" s="516" customFormat="1" ht="14.4" x14ac:dyDescent="0.3">
      <c r="A78" s="516">
        <v>76</v>
      </c>
      <c r="B78" s="523" t="s">
        <v>54658</v>
      </c>
      <c r="D78" s="524" t="s">
        <v>54580</v>
      </c>
      <c r="E78" s="537">
        <v>7619291</v>
      </c>
      <c r="F78" s="538">
        <v>7619291</v>
      </c>
      <c r="G78" s="546">
        <v>0.4</v>
      </c>
      <c r="H78" s="528" t="s">
        <v>54575</v>
      </c>
      <c r="I78" s="529" t="s">
        <v>14295</v>
      </c>
    </row>
    <row r="79" spans="1:9" s="516" customFormat="1" ht="14.4" x14ac:dyDescent="0.3">
      <c r="A79" s="516">
        <v>77</v>
      </c>
      <c r="B79" s="523" t="s">
        <v>54659</v>
      </c>
      <c r="D79" s="524" t="s">
        <v>54580</v>
      </c>
      <c r="E79" s="533">
        <v>7619357</v>
      </c>
      <c r="F79" s="534">
        <v>7619357</v>
      </c>
      <c r="G79" s="546">
        <v>0.4</v>
      </c>
      <c r="H79" s="528" t="s">
        <v>54575</v>
      </c>
      <c r="I79" s="529" t="s">
        <v>14295</v>
      </c>
    </row>
    <row r="80" spans="1:9" s="516" customFormat="1" ht="14.4" x14ac:dyDescent="0.3">
      <c r="A80" s="516">
        <v>78</v>
      </c>
      <c r="B80" s="523" t="s">
        <v>54660</v>
      </c>
      <c r="D80" s="524" t="s">
        <v>54580</v>
      </c>
      <c r="E80" s="533">
        <v>7619606</v>
      </c>
      <c r="F80" s="534">
        <v>7619606</v>
      </c>
      <c r="G80" s="546">
        <v>0.4</v>
      </c>
      <c r="H80" s="528" t="s">
        <v>54575</v>
      </c>
      <c r="I80" s="529" t="s">
        <v>14295</v>
      </c>
    </row>
    <row r="81" spans="1:9" s="516" customFormat="1" ht="14.4" x14ac:dyDescent="0.3">
      <c r="A81" s="516">
        <v>79</v>
      </c>
      <c r="B81" s="523" t="s">
        <v>54661</v>
      </c>
      <c r="D81" s="524" t="s">
        <v>54580</v>
      </c>
      <c r="E81" s="537">
        <v>7619291</v>
      </c>
      <c r="F81" s="538">
        <v>7619291</v>
      </c>
      <c r="G81" s="546">
        <v>0.2</v>
      </c>
      <c r="H81" s="528" t="s">
        <v>54575</v>
      </c>
      <c r="I81" s="529" t="s">
        <v>14295</v>
      </c>
    </row>
    <row r="82" spans="1:9" s="516" customFormat="1" ht="14.4" x14ac:dyDescent="0.3">
      <c r="A82" s="516">
        <v>80</v>
      </c>
      <c r="B82" s="523" t="s">
        <v>54662</v>
      </c>
      <c r="D82" s="524" t="s">
        <v>54580</v>
      </c>
      <c r="E82" s="537">
        <v>7619291</v>
      </c>
      <c r="F82" s="538">
        <v>7619291</v>
      </c>
      <c r="G82" s="546">
        <v>0.6</v>
      </c>
      <c r="H82" s="528" t="s">
        <v>54575</v>
      </c>
      <c r="I82" s="529" t="s">
        <v>14295</v>
      </c>
    </row>
    <row r="83" spans="1:9" s="516" customFormat="1" ht="14.4" x14ac:dyDescent="0.3">
      <c r="A83" s="516">
        <v>81</v>
      </c>
      <c r="B83" s="523" t="s">
        <v>54663</v>
      </c>
      <c r="D83" s="524" t="s">
        <v>54580</v>
      </c>
      <c r="E83" s="533">
        <v>7619606</v>
      </c>
      <c r="F83" s="534">
        <v>7619606</v>
      </c>
      <c r="G83" s="546">
        <v>0.8</v>
      </c>
      <c r="H83" s="528" t="s">
        <v>54575</v>
      </c>
      <c r="I83" s="529" t="s">
        <v>14295</v>
      </c>
    </row>
    <row r="84" spans="1:9" s="516" customFormat="1" ht="14.4" x14ac:dyDescent="0.3">
      <c r="A84" s="516">
        <v>82</v>
      </c>
      <c r="B84" s="523" t="s">
        <v>54664</v>
      </c>
      <c r="D84" s="524" t="s">
        <v>54587</v>
      </c>
      <c r="E84" s="533">
        <v>76192914</v>
      </c>
      <c r="F84" s="534">
        <v>76192914</v>
      </c>
      <c r="G84" s="546">
        <v>0.6</v>
      </c>
      <c r="H84" s="528" t="s">
        <v>54575</v>
      </c>
      <c r="I84" s="529" t="s">
        <v>14295</v>
      </c>
    </row>
    <row r="85" spans="1:9" s="516" customFormat="1" ht="14.4" x14ac:dyDescent="0.3">
      <c r="A85" s="516">
        <v>83</v>
      </c>
      <c r="B85" s="523" t="s">
        <v>54665</v>
      </c>
      <c r="D85" s="524" t="s">
        <v>54580</v>
      </c>
      <c r="E85" s="537">
        <v>7621491</v>
      </c>
      <c r="F85" s="538">
        <v>7621491</v>
      </c>
      <c r="G85" s="546">
        <v>0.4</v>
      </c>
      <c r="H85" s="528" t="s">
        <v>54575</v>
      </c>
      <c r="I85" s="529" t="s">
        <v>14295</v>
      </c>
    </row>
    <row r="86" spans="1:9" s="516" customFormat="1" ht="14.4" x14ac:dyDescent="0.3">
      <c r="A86" s="516">
        <v>84</v>
      </c>
      <c r="B86" s="523" t="s">
        <v>54666</v>
      </c>
      <c r="D86" s="524" t="s">
        <v>54580</v>
      </c>
      <c r="E86" s="537">
        <v>7619869</v>
      </c>
      <c r="F86" s="538">
        <v>7619869</v>
      </c>
      <c r="G86" s="527">
        <v>0.4</v>
      </c>
      <c r="H86" s="528" t="s">
        <v>54575</v>
      </c>
      <c r="I86" s="529" t="s">
        <v>14295</v>
      </c>
    </row>
    <row r="87" spans="1:9" s="516" customFormat="1" ht="14.4" x14ac:dyDescent="0.3">
      <c r="A87" s="516">
        <v>85</v>
      </c>
      <c r="B87" s="523" t="s">
        <v>54667</v>
      </c>
      <c r="D87" s="524" t="s">
        <v>54604</v>
      </c>
      <c r="E87" s="537">
        <v>7620190</v>
      </c>
      <c r="F87" s="538">
        <v>7620190</v>
      </c>
      <c r="G87" s="546">
        <v>0.64</v>
      </c>
      <c r="H87" s="528" t="s">
        <v>54575</v>
      </c>
      <c r="I87" s="529" t="s">
        <v>14295</v>
      </c>
    </row>
    <row r="88" spans="1:9" s="516" customFormat="1" ht="14.4" x14ac:dyDescent="0.3">
      <c r="A88" s="516">
        <v>86</v>
      </c>
      <c r="B88" s="523" t="s">
        <v>54668</v>
      </c>
      <c r="D88" s="524" t="s">
        <v>54607</v>
      </c>
      <c r="E88" s="537">
        <v>7616102</v>
      </c>
      <c r="F88" s="538">
        <v>7616102</v>
      </c>
      <c r="G88" s="546">
        <v>1.25</v>
      </c>
      <c r="H88" s="528" t="s">
        <v>54575</v>
      </c>
      <c r="I88" s="529" t="s">
        <v>14295</v>
      </c>
    </row>
    <row r="89" spans="1:9" s="516" customFormat="1" ht="14.4" x14ac:dyDescent="0.3">
      <c r="A89" s="516">
        <v>87</v>
      </c>
      <c r="B89" s="523" t="s">
        <v>54669</v>
      </c>
      <c r="D89" s="524" t="s">
        <v>54580</v>
      </c>
      <c r="E89" s="533">
        <v>7619357</v>
      </c>
      <c r="F89" s="534">
        <v>7619357</v>
      </c>
      <c r="G89" s="546">
        <v>0.4</v>
      </c>
      <c r="H89" s="528" t="s">
        <v>54575</v>
      </c>
      <c r="I89" s="529" t="s">
        <v>14295</v>
      </c>
    </row>
    <row r="90" spans="1:9" s="516" customFormat="1" ht="14.4" x14ac:dyDescent="0.3">
      <c r="A90" s="516">
        <v>88</v>
      </c>
      <c r="B90" s="523" t="s">
        <v>54670</v>
      </c>
      <c r="D90" s="524" t="s">
        <v>54580</v>
      </c>
      <c r="E90" s="537">
        <v>7619357</v>
      </c>
      <c r="F90" s="538">
        <v>7619357</v>
      </c>
      <c r="G90" s="527">
        <v>0.4</v>
      </c>
      <c r="H90" s="528" t="s">
        <v>54575</v>
      </c>
      <c r="I90" s="529" t="s">
        <v>14295</v>
      </c>
    </row>
    <row r="91" spans="1:9" s="516" customFormat="1" ht="14.4" x14ac:dyDescent="0.3">
      <c r="A91" s="516">
        <v>89</v>
      </c>
      <c r="B91" s="523" t="s">
        <v>54671</v>
      </c>
      <c r="D91" s="524" t="s">
        <v>54589</v>
      </c>
      <c r="E91" s="552">
        <v>7616917</v>
      </c>
      <c r="F91" s="553">
        <v>7616917</v>
      </c>
      <c r="G91" s="546">
        <v>1.21</v>
      </c>
      <c r="H91" s="528" t="s">
        <v>54575</v>
      </c>
      <c r="I91" s="529" t="s">
        <v>14295</v>
      </c>
    </row>
    <row r="92" spans="1:9" s="516" customFormat="1" ht="14.4" x14ac:dyDescent="0.3">
      <c r="A92" s="516">
        <v>90</v>
      </c>
      <c r="B92" s="523" t="s">
        <v>54672</v>
      </c>
      <c r="D92" s="524" t="s">
        <v>54607</v>
      </c>
      <c r="E92" s="533">
        <v>7616471</v>
      </c>
      <c r="F92" s="534">
        <v>7616471</v>
      </c>
      <c r="G92" s="527">
        <v>1.51</v>
      </c>
      <c r="H92" s="528" t="s">
        <v>54575</v>
      </c>
      <c r="I92" s="529" t="s">
        <v>14295</v>
      </c>
    </row>
    <row r="93" spans="1:9" s="516" customFormat="1" ht="14.4" x14ac:dyDescent="0.3">
      <c r="A93" s="516">
        <v>91</v>
      </c>
      <c r="B93" s="523" t="s">
        <v>54673</v>
      </c>
      <c r="D93" s="524" t="s">
        <v>54580</v>
      </c>
      <c r="E93" s="533">
        <v>7619291</v>
      </c>
      <c r="F93" s="534">
        <v>7619291</v>
      </c>
      <c r="G93" s="546">
        <v>0.2</v>
      </c>
      <c r="H93" s="528" t="s">
        <v>54575</v>
      </c>
      <c r="I93" s="529" t="s">
        <v>14295</v>
      </c>
    </row>
    <row r="94" spans="1:9" s="516" customFormat="1" ht="14.4" x14ac:dyDescent="0.3">
      <c r="A94" s="516">
        <v>92</v>
      </c>
      <c r="B94" s="523" t="s">
        <v>54674</v>
      </c>
      <c r="D94" s="524" t="s">
        <v>54580</v>
      </c>
      <c r="E94" s="547">
        <v>7619606</v>
      </c>
      <c r="F94" s="548">
        <v>7619606</v>
      </c>
      <c r="G94" s="546">
        <v>0.8</v>
      </c>
      <c r="H94" s="528" t="s">
        <v>54575</v>
      </c>
      <c r="I94" s="529" t="s">
        <v>14295</v>
      </c>
    </row>
    <row r="95" spans="1:9" s="516" customFormat="1" ht="14.4" x14ac:dyDescent="0.3">
      <c r="A95" s="516">
        <v>93</v>
      </c>
      <c r="B95" s="523" t="s">
        <v>54675</v>
      </c>
      <c r="C95" s="530"/>
      <c r="D95" s="524" t="s">
        <v>54604</v>
      </c>
      <c r="E95" s="547">
        <v>1132842</v>
      </c>
      <c r="F95" s="548">
        <v>7620190</v>
      </c>
      <c r="G95" s="546">
        <v>0.2</v>
      </c>
      <c r="H95" s="528" t="s">
        <v>54575</v>
      </c>
      <c r="I95" s="529" t="s">
        <v>14295</v>
      </c>
    </row>
    <row r="96" spans="1:9" s="516" customFormat="1" ht="14.4" x14ac:dyDescent="0.3">
      <c r="A96" s="516">
        <v>94</v>
      </c>
      <c r="B96" s="523" t="s">
        <v>54676</v>
      </c>
      <c r="C96" s="530"/>
      <c r="D96" s="524" t="s">
        <v>54677</v>
      </c>
      <c r="E96" s="547" t="s">
        <v>54678</v>
      </c>
      <c r="F96" s="548" t="s">
        <v>54679</v>
      </c>
      <c r="G96" s="546">
        <v>0.51</v>
      </c>
      <c r="H96" s="528" t="s">
        <v>54575</v>
      </c>
      <c r="I96" s="529" t="s">
        <v>14295</v>
      </c>
    </row>
    <row r="97" spans="1:9" s="516" customFormat="1" ht="14.4" x14ac:dyDescent="0.3">
      <c r="A97" s="516">
        <v>95</v>
      </c>
      <c r="B97" s="523" t="s">
        <v>54680</v>
      </c>
      <c r="C97" s="530"/>
      <c r="D97" s="524" t="s">
        <v>54587</v>
      </c>
      <c r="E97" s="525">
        <v>1133447</v>
      </c>
      <c r="F97" s="526">
        <v>7619291</v>
      </c>
      <c r="G97" s="527">
        <v>0.6</v>
      </c>
      <c r="H97" s="528" t="s">
        <v>54575</v>
      </c>
      <c r="I97" s="529" t="s">
        <v>14295</v>
      </c>
    </row>
    <row r="98" spans="1:9" s="516" customFormat="1" ht="14.4" x14ac:dyDescent="0.3">
      <c r="A98" s="516">
        <v>96</v>
      </c>
      <c r="B98" s="523" t="s">
        <v>54681</v>
      </c>
      <c r="C98" s="530"/>
      <c r="D98" s="524" t="s">
        <v>54604</v>
      </c>
      <c r="E98" s="547">
        <v>1132842</v>
      </c>
      <c r="F98" s="548">
        <v>7620190</v>
      </c>
      <c r="G98" s="546">
        <v>1.01</v>
      </c>
      <c r="H98" s="528" t="s">
        <v>54575</v>
      </c>
      <c r="I98" s="529" t="s">
        <v>14295</v>
      </c>
    </row>
    <row r="99" spans="1:9" s="516" customFormat="1" ht="14.4" x14ac:dyDescent="0.3">
      <c r="A99" s="516">
        <v>97</v>
      </c>
      <c r="B99" s="523" t="s">
        <v>54682</v>
      </c>
      <c r="C99" s="530"/>
      <c r="D99" s="524" t="s">
        <v>54580</v>
      </c>
      <c r="E99" s="547">
        <v>1133604</v>
      </c>
      <c r="F99" s="548">
        <v>7619596</v>
      </c>
      <c r="G99" s="546">
        <v>0.87</v>
      </c>
      <c r="H99" s="528" t="s">
        <v>54575</v>
      </c>
      <c r="I99" s="529" t="s">
        <v>14295</v>
      </c>
    </row>
    <row r="100" spans="1:9" s="516" customFormat="1" ht="14.4" x14ac:dyDescent="0.3">
      <c r="A100" s="516">
        <v>98</v>
      </c>
      <c r="B100" s="523" t="s">
        <v>54683</v>
      </c>
      <c r="C100" s="530"/>
      <c r="D100" s="524" t="s">
        <v>54587</v>
      </c>
      <c r="E100" s="554">
        <v>1134009</v>
      </c>
      <c r="F100" s="555">
        <v>7618382</v>
      </c>
      <c r="G100" s="527">
        <v>0.8</v>
      </c>
      <c r="H100" s="528" t="s">
        <v>54575</v>
      </c>
      <c r="I100" s="529" t="s">
        <v>14295</v>
      </c>
    </row>
    <row r="101" spans="1:9" s="516" customFormat="1" ht="14.4" x14ac:dyDescent="0.3">
      <c r="A101" s="516">
        <v>99</v>
      </c>
      <c r="B101" s="523" t="s">
        <v>54684</v>
      </c>
      <c r="C101" s="530"/>
      <c r="D101" s="524" t="s">
        <v>54574</v>
      </c>
      <c r="E101" s="537">
        <v>1133449</v>
      </c>
      <c r="F101" s="538">
        <v>7619357</v>
      </c>
      <c r="G101" s="527">
        <v>2.2000000000000002</v>
      </c>
      <c r="H101" s="528" t="s">
        <v>54575</v>
      </c>
      <c r="I101" s="529" t="s">
        <v>14295</v>
      </c>
    </row>
    <row r="102" spans="1:9" s="516" customFormat="1" ht="14.4" x14ac:dyDescent="0.3">
      <c r="A102" s="516">
        <v>100</v>
      </c>
      <c r="B102" s="523" t="s">
        <v>54685</v>
      </c>
      <c r="C102" s="530"/>
      <c r="D102" s="524" t="s">
        <v>54589</v>
      </c>
      <c r="E102" s="537">
        <v>11331351</v>
      </c>
      <c r="F102" s="538">
        <v>7615734</v>
      </c>
      <c r="G102" s="527">
        <v>0.5</v>
      </c>
      <c r="H102" s="528" t="s">
        <v>54575</v>
      </c>
      <c r="I102" s="529" t="s">
        <v>14295</v>
      </c>
    </row>
    <row r="103" spans="1:9" s="516" customFormat="1" ht="14.4" x14ac:dyDescent="0.3">
      <c r="A103" s="516">
        <v>101</v>
      </c>
      <c r="B103" s="523" t="s">
        <v>54686</v>
      </c>
      <c r="C103" s="530"/>
      <c r="D103" s="524" t="s">
        <v>54587</v>
      </c>
      <c r="E103" s="554">
        <v>1134285</v>
      </c>
      <c r="F103" s="555">
        <v>7619649</v>
      </c>
      <c r="G103" s="527">
        <v>0.6</v>
      </c>
      <c r="H103" s="528" t="s">
        <v>54575</v>
      </c>
      <c r="I103" s="529" t="s">
        <v>14295</v>
      </c>
    </row>
    <row r="104" spans="1:9" s="516" customFormat="1" ht="14.4" x14ac:dyDescent="0.3">
      <c r="A104" s="516">
        <v>102</v>
      </c>
      <c r="B104" s="523" t="s">
        <v>54687</v>
      </c>
      <c r="C104" s="530"/>
      <c r="D104" s="524" t="s">
        <v>54580</v>
      </c>
      <c r="E104" s="533">
        <v>1133604</v>
      </c>
      <c r="F104" s="534">
        <v>7619596</v>
      </c>
      <c r="G104" s="527">
        <v>0.4</v>
      </c>
      <c r="H104" s="528" t="s">
        <v>54575</v>
      </c>
      <c r="I104" s="529" t="s">
        <v>14295</v>
      </c>
    </row>
    <row r="105" spans="1:9" s="516" customFormat="1" ht="14.4" x14ac:dyDescent="0.3">
      <c r="A105" s="516">
        <v>103</v>
      </c>
      <c r="B105" s="523" t="s">
        <v>54688</v>
      </c>
      <c r="C105" s="530"/>
      <c r="D105" s="524" t="s">
        <v>54607</v>
      </c>
      <c r="E105" s="533">
        <v>1132572</v>
      </c>
      <c r="F105" s="534">
        <v>7616057</v>
      </c>
      <c r="G105" s="527">
        <v>0.4</v>
      </c>
      <c r="H105" s="528" t="s">
        <v>54575</v>
      </c>
      <c r="I105" s="529" t="s">
        <v>14295</v>
      </c>
    </row>
    <row r="106" spans="1:9" s="516" customFormat="1" ht="14.4" x14ac:dyDescent="0.3">
      <c r="A106" s="516">
        <v>104</v>
      </c>
      <c r="B106" s="523" t="s">
        <v>54689</v>
      </c>
      <c r="D106" s="524" t="s">
        <v>54587</v>
      </c>
      <c r="E106" s="533">
        <v>1132833</v>
      </c>
      <c r="F106" s="534">
        <v>7620185</v>
      </c>
      <c r="G106" s="527">
        <v>0.6</v>
      </c>
      <c r="H106" s="528" t="s">
        <v>54575</v>
      </c>
      <c r="I106" s="529" t="s">
        <v>14295</v>
      </c>
    </row>
    <row r="107" spans="1:9" s="516" customFormat="1" ht="14.4" x14ac:dyDescent="0.3">
      <c r="A107" s="516">
        <v>105</v>
      </c>
      <c r="B107" s="523" t="s">
        <v>54690</v>
      </c>
      <c r="C107" s="530"/>
      <c r="D107" s="524" t="s">
        <v>54604</v>
      </c>
      <c r="E107" s="537">
        <v>1132842</v>
      </c>
      <c r="F107" s="538">
        <v>7620190</v>
      </c>
      <c r="G107" s="527">
        <v>0.24</v>
      </c>
      <c r="H107" s="528" t="s">
        <v>54575</v>
      </c>
      <c r="I107" s="529" t="s">
        <v>14295</v>
      </c>
    </row>
    <row r="108" spans="1:9" s="516" customFormat="1" ht="14.4" x14ac:dyDescent="0.3">
      <c r="A108" s="516">
        <v>106</v>
      </c>
      <c r="B108" s="523" t="s">
        <v>54691</v>
      </c>
      <c r="C108" s="530"/>
      <c r="D108" s="524" t="s">
        <v>54587</v>
      </c>
      <c r="E108" s="537">
        <v>1133447</v>
      </c>
      <c r="F108" s="538">
        <v>7619291</v>
      </c>
      <c r="G108" s="527">
        <v>0.8</v>
      </c>
      <c r="H108" s="528" t="s">
        <v>54575</v>
      </c>
      <c r="I108" s="529" t="s">
        <v>14295</v>
      </c>
    </row>
    <row r="109" spans="1:9" s="516" customFormat="1" ht="14.4" x14ac:dyDescent="0.3">
      <c r="A109" s="516">
        <v>107</v>
      </c>
      <c r="B109" s="523" t="s">
        <v>54692</v>
      </c>
      <c r="D109" s="524" t="s">
        <v>54580</v>
      </c>
      <c r="E109" s="537">
        <v>1134638</v>
      </c>
      <c r="F109" s="538">
        <v>7621763</v>
      </c>
      <c r="G109" s="527">
        <v>0.4</v>
      </c>
      <c r="H109" s="528" t="s">
        <v>54575</v>
      </c>
      <c r="I109" s="529" t="s">
        <v>14295</v>
      </c>
    </row>
    <row r="110" spans="1:9" s="516" customFormat="1" ht="14.4" x14ac:dyDescent="0.3">
      <c r="A110" s="516">
        <v>108</v>
      </c>
      <c r="B110" s="523" t="s">
        <v>54693</v>
      </c>
      <c r="D110" s="524" t="s">
        <v>54616</v>
      </c>
      <c r="E110" s="525" t="s">
        <v>54638</v>
      </c>
      <c r="F110" s="526" t="s">
        <v>54694</v>
      </c>
      <c r="G110" s="545">
        <v>0.4</v>
      </c>
      <c r="H110" s="528" t="s">
        <v>54575</v>
      </c>
      <c r="I110" s="529" t="s">
        <v>14295</v>
      </c>
    </row>
    <row r="111" spans="1:9" s="516" customFormat="1" ht="14.4" x14ac:dyDescent="0.3">
      <c r="A111" s="516">
        <v>109</v>
      </c>
      <c r="B111" s="523" t="s">
        <v>54695</v>
      </c>
      <c r="D111" s="524" t="s">
        <v>54677</v>
      </c>
      <c r="E111" s="525" t="s">
        <v>54696</v>
      </c>
      <c r="F111" s="526" t="s">
        <v>54697</v>
      </c>
      <c r="G111" s="545">
        <v>0.4</v>
      </c>
      <c r="H111" s="528" t="s">
        <v>54575</v>
      </c>
      <c r="I111" s="529" t="s">
        <v>14295</v>
      </c>
    </row>
    <row r="112" spans="1:9" s="516" customFormat="1" ht="14.4" x14ac:dyDescent="0.3">
      <c r="A112" s="516">
        <v>110</v>
      </c>
      <c r="B112" s="523" t="s">
        <v>54698</v>
      </c>
      <c r="D112" s="524" t="s">
        <v>54607</v>
      </c>
      <c r="E112" s="525">
        <v>1134918</v>
      </c>
      <c r="F112" s="526">
        <v>7619947</v>
      </c>
      <c r="G112" s="527">
        <v>0.34</v>
      </c>
      <c r="H112" s="528" t="s">
        <v>54575</v>
      </c>
      <c r="I112" s="529" t="s">
        <v>14295</v>
      </c>
    </row>
    <row r="113" spans="1:9" s="516" customFormat="1" ht="14.4" x14ac:dyDescent="0.3">
      <c r="A113" s="516">
        <v>111</v>
      </c>
      <c r="B113" s="523" t="s">
        <v>54699</v>
      </c>
      <c r="D113" s="524" t="s">
        <v>54604</v>
      </c>
      <c r="E113" s="525">
        <v>1132842</v>
      </c>
      <c r="F113" s="526">
        <v>7620190</v>
      </c>
      <c r="G113" s="527">
        <v>1.01</v>
      </c>
      <c r="H113" s="528" t="s">
        <v>54575</v>
      </c>
      <c r="I113" s="529" t="s">
        <v>14295</v>
      </c>
    </row>
    <row r="114" spans="1:9" s="516" customFormat="1" ht="14.4" x14ac:dyDescent="0.3">
      <c r="A114" s="516">
        <v>112</v>
      </c>
      <c r="B114" s="523" t="s">
        <v>54700</v>
      </c>
      <c r="C114" s="530"/>
      <c r="D114" s="524" t="s">
        <v>54607</v>
      </c>
      <c r="E114" s="525">
        <v>1132521</v>
      </c>
      <c r="F114" s="526">
        <v>7615450</v>
      </c>
      <c r="G114" s="527">
        <v>2.4700000000000002</v>
      </c>
      <c r="H114" s="528" t="s">
        <v>54575</v>
      </c>
      <c r="I114" s="529" t="s">
        <v>14295</v>
      </c>
    </row>
    <row r="115" spans="1:9" s="516" customFormat="1" ht="14.4" x14ac:dyDescent="0.3">
      <c r="A115" s="516">
        <v>113</v>
      </c>
      <c r="B115" s="523" t="s">
        <v>54701</v>
      </c>
      <c r="C115" s="530"/>
      <c r="D115" s="524" t="s">
        <v>54607</v>
      </c>
      <c r="E115" s="525">
        <v>1132625</v>
      </c>
      <c r="F115" s="526">
        <v>7617435</v>
      </c>
      <c r="G115" s="527">
        <v>1.17</v>
      </c>
      <c r="H115" s="528" t="s">
        <v>54575</v>
      </c>
      <c r="I115" s="529" t="s">
        <v>14295</v>
      </c>
    </row>
    <row r="116" spans="1:9" s="516" customFormat="1" ht="14.4" x14ac:dyDescent="0.3">
      <c r="A116" s="516">
        <v>114</v>
      </c>
      <c r="B116" s="523" t="s">
        <v>54702</v>
      </c>
      <c r="C116" s="530"/>
      <c r="D116" s="524" t="s">
        <v>54580</v>
      </c>
      <c r="E116" s="525">
        <v>1133650</v>
      </c>
      <c r="F116" s="526">
        <v>7619807</v>
      </c>
      <c r="G116" s="545">
        <v>0.8</v>
      </c>
      <c r="H116" s="528" t="s">
        <v>54575</v>
      </c>
      <c r="I116" s="529" t="s">
        <v>14295</v>
      </c>
    </row>
    <row r="117" spans="1:9" s="516" customFormat="1" ht="14.4" x14ac:dyDescent="0.3">
      <c r="A117" s="516">
        <v>115</v>
      </c>
      <c r="B117" s="523" t="s">
        <v>54703</v>
      </c>
      <c r="D117" s="524" t="s">
        <v>54580</v>
      </c>
      <c r="E117" s="537">
        <v>1133447</v>
      </c>
      <c r="F117" s="538">
        <v>7619291</v>
      </c>
      <c r="G117" s="527">
        <v>0.2</v>
      </c>
      <c r="H117" s="528" t="s">
        <v>54575</v>
      </c>
      <c r="I117" s="529" t="s">
        <v>14295</v>
      </c>
    </row>
    <row r="118" spans="1:9" s="516" customFormat="1" ht="14.4" x14ac:dyDescent="0.3">
      <c r="A118" s="516">
        <v>116</v>
      </c>
      <c r="B118" s="523" t="s">
        <v>54704</v>
      </c>
      <c r="D118" s="524" t="s">
        <v>54580</v>
      </c>
      <c r="E118" s="537">
        <v>1133447</v>
      </c>
      <c r="F118" s="538">
        <v>7619291</v>
      </c>
      <c r="G118" s="527">
        <v>0.2</v>
      </c>
      <c r="H118" s="528" t="s">
        <v>54575</v>
      </c>
      <c r="I118" s="529" t="s">
        <v>14295</v>
      </c>
    </row>
    <row r="119" spans="1:9" s="516" customFormat="1" ht="14.4" x14ac:dyDescent="0.3">
      <c r="A119" s="516">
        <v>117</v>
      </c>
      <c r="B119" s="523" t="s">
        <v>54705</v>
      </c>
      <c r="D119" s="524" t="s">
        <v>54604</v>
      </c>
      <c r="E119" s="537">
        <v>1132842</v>
      </c>
      <c r="F119" s="538">
        <v>7620190</v>
      </c>
      <c r="G119" s="527">
        <v>0.91</v>
      </c>
      <c r="H119" s="528" t="s">
        <v>54575</v>
      </c>
      <c r="I119" s="529" t="s">
        <v>14295</v>
      </c>
    </row>
    <row r="120" spans="1:9" s="516" customFormat="1" ht="14.4" x14ac:dyDescent="0.3">
      <c r="A120" s="516">
        <v>118</v>
      </c>
      <c r="B120" s="556" t="s">
        <v>54706</v>
      </c>
      <c r="D120" s="557" t="s">
        <v>54604</v>
      </c>
      <c r="E120" s="537">
        <v>11552748</v>
      </c>
      <c r="F120" s="538">
        <v>7631017</v>
      </c>
      <c r="G120" s="527">
        <v>80.930000000000007</v>
      </c>
      <c r="H120" s="528" t="s">
        <v>54575</v>
      </c>
      <c r="I120" s="529" t="s">
        <v>14295</v>
      </c>
    </row>
    <row r="121" spans="1:9" s="516" customFormat="1" ht="14.4" x14ac:dyDescent="0.3">
      <c r="A121" s="516">
        <v>119</v>
      </c>
      <c r="B121" s="556" t="s">
        <v>54707</v>
      </c>
      <c r="C121" s="530"/>
      <c r="D121" s="557" t="s">
        <v>54604</v>
      </c>
      <c r="E121" s="537">
        <v>11552766</v>
      </c>
      <c r="F121" s="538">
        <v>7631014</v>
      </c>
      <c r="G121" s="527">
        <v>0.4</v>
      </c>
      <c r="H121" s="528" t="s">
        <v>54575</v>
      </c>
      <c r="I121" s="529" t="s">
        <v>14295</v>
      </c>
    </row>
    <row r="122" spans="1:9" s="516" customFormat="1" ht="14.4" x14ac:dyDescent="0.3">
      <c r="A122" s="516">
        <v>120</v>
      </c>
      <c r="B122" s="556" t="s">
        <v>54708</v>
      </c>
      <c r="C122" s="530"/>
      <c r="D122" s="557" t="s">
        <v>54604</v>
      </c>
      <c r="E122" s="525">
        <v>11552848</v>
      </c>
      <c r="F122" s="526">
        <v>7631021</v>
      </c>
      <c r="G122" s="527">
        <v>0.76</v>
      </c>
      <c r="H122" s="528" t="s">
        <v>54575</v>
      </c>
      <c r="I122" s="529" t="s">
        <v>14295</v>
      </c>
    </row>
    <row r="123" spans="1:9" s="516" customFormat="1" ht="14.4" x14ac:dyDescent="0.3">
      <c r="A123" s="516">
        <v>121</v>
      </c>
      <c r="B123" s="556" t="s">
        <v>54709</v>
      </c>
      <c r="D123" s="557" t="s">
        <v>54604</v>
      </c>
      <c r="E123" s="537">
        <v>11552548</v>
      </c>
      <c r="F123" s="538">
        <v>7631028</v>
      </c>
      <c r="G123" s="527">
        <v>1.21</v>
      </c>
      <c r="H123" s="528" t="s">
        <v>54575</v>
      </c>
      <c r="I123" s="529" t="s">
        <v>14295</v>
      </c>
    </row>
    <row r="124" spans="1:9" s="516" customFormat="1" ht="14.4" x14ac:dyDescent="0.3">
      <c r="A124" s="516">
        <v>122</v>
      </c>
      <c r="B124" s="556" t="s">
        <v>11958</v>
      </c>
      <c r="D124" s="524" t="s">
        <v>54580</v>
      </c>
      <c r="E124" s="525">
        <v>1134086</v>
      </c>
      <c r="F124" s="526">
        <v>7618692</v>
      </c>
      <c r="G124" s="527">
        <v>0.59</v>
      </c>
      <c r="H124" s="528" t="s">
        <v>54575</v>
      </c>
      <c r="I124" s="529" t="s">
        <v>14295</v>
      </c>
    </row>
    <row r="125" spans="1:9" s="516" customFormat="1" ht="14.4" x14ac:dyDescent="0.3">
      <c r="A125" s="516">
        <v>123</v>
      </c>
      <c r="B125" s="556" t="s">
        <v>54710</v>
      </c>
      <c r="C125" s="530"/>
      <c r="D125" s="557" t="s">
        <v>54711</v>
      </c>
      <c r="E125" s="525">
        <v>1134068</v>
      </c>
      <c r="F125" s="526">
        <v>7618629</v>
      </c>
      <c r="G125" s="527">
        <v>0.5</v>
      </c>
      <c r="H125" s="528" t="s">
        <v>54575</v>
      </c>
      <c r="I125" s="529" t="s">
        <v>14295</v>
      </c>
    </row>
    <row r="126" spans="1:9" s="516" customFormat="1" ht="14.4" x14ac:dyDescent="0.3">
      <c r="A126" s="516">
        <v>124</v>
      </c>
      <c r="B126" s="556" t="s">
        <v>54712</v>
      </c>
      <c r="D126" s="557" t="s">
        <v>54713</v>
      </c>
      <c r="E126" s="533">
        <v>1128727</v>
      </c>
      <c r="F126" s="534">
        <v>7628442</v>
      </c>
      <c r="G126" s="527">
        <v>1.05</v>
      </c>
      <c r="H126" s="528" t="s">
        <v>54575</v>
      </c>
      <c r="I126" s="529" t="s">
        <v>14295</v>
      </c>
    </row>
    <row r="127" spans="1:9" s="516" customFormat="1" ht="14.4" x14ac:dyDescent="0.3">
      <c r="A127" s="516">
        <v>125</v>
      </c>
      <c r="B127" s="556" t="s">
        <v>54714</v>
      </c>
      <c r="D127" s="557" t="s">
        <v>54715</v>
      </c>
      <c r="E127" s="537">
        <v>11334491</v>
      </c>
      <c r="F127" s="538">
        <v>76193510</v>
      </c>
      <c r="G127" s="545">
        <v>0.4</v>
      </c>
      <c r="H127" s="528" t="s">
        <v>54575</v>
      </c>
      <c r="I127" s="529" t="s">
        <v>14295</v>
      </c>
    </row>
    <row r="128" spans="1:9" s="516" customFormat="1" ht="14.4" x14ac:dyDescent="0.3">
      <c r="A128" s="516">
        <v>126</v>
      </c>
      <c r="B128" s="556" t="s">
        <v>54716</v>
      </c>
      <c r="D128" s="557" t="s">
        <v>54715</v>
      </c>
      <c r="E128" s="537">
        <v>11334484</v>
      </c>
      <c r="F128" s="538">
        <v>76193518</v>
      </c>
      <c r="G128" s="527">
        <v>1.49</v>
      </c>
      <c r="H128" s="528" t="s">
        <v>54575</v>
      </c>
      <c r="I128" s="529" t="s">
        <v>14295</v>
      </c>
    </row>
    <row r="129" spans="1:9" s="516" customFormat="1" ht="14.4" x14ac:dyDescent="0.3">
      <c r="A129" s="516">
        <v>127</v>
      </c>
      <c r="B129" s="556" t="s">
        <v>54717</v>
      </c>
      <c r="D129" s="557" t="s">
        <v>54715</v>
      </c>
      <c r="E129" s="537">
        <v>11334496</v>
      </c>
      <c r="F129" s="538">
        <v>76193524</v>
      </c>
      <c r="G129" s="527">
        <v>0.8</v>
      </c>
      <c r="H129" s="528" t="s">
        <v>54575</v>
      </c>
      <c r="I129" s="529" t="s">
        <v>14295</v>
      </c>
    </row>
    <row r="130" spans="1:9" s="516" customFormat="1" ht="14.4" x14ac:dyDescent="0.3">
      <c r="A130" s="516">
        <v>128</v>
      </c>
      <c r="B130" s="556" t="s">
        <v>54718</v>
      </c>
      <c r="C130" s="530"/>
      <c r="D130" s="557" t="s">
        <v>54715</v>
      </c>
      <c r="E130" s="537">
        <v>1134136</v>
      </c>
      <c r="F130" s="538">
        <v>7618285</v>
      </c>
      <c r="G130" s="527">
        <v>0.4</v>
      </c>
      <c r="H130" s="528" t="s">
        <v>54575</v>
      </c>
      <c r="I130" s="529" t="s">
        <v>14295</v>
      </c>
    </row>
    <row r="131" spans="1:9" s="516" customFormat="1" ht="14.4" x14ac:dyDescent="0.3">
      <c r="A131" s="516">
        <v>129</v>
      </c>
      <c r="B131" s="556" t="s">
        <v>12128</v>
      </c>
      <c r="D131" s="557" t="s">
        <v>54715</v>
      </c>
      <c r="E131" s="533">
        <v>1134285</v>
      </c>
      <c r="F131" s="534">
        <v>7618584</v>
      </c>
      <c r="G131" s="527">
        <v>0.64</v>
      </c>
      <c r="H131" s="528" t="s">
        <v>54575</v>
      </c>
      <c r="I131" s="529" t="s">
        <v>14295</v>
      </c>
    </row>
    <row r="132" spans="1:9" s="516" customFormat="1" ht="14.4" x14ac:dyDescent="0.3">
      <c r="A132" s="516">
        <v>130</v>
      </c>
      <c r="B132" s="556" t="s">
        <v>54709</v>
      </c>
      <c r="D132" s="524" t="s">
        <v>54677</v>
      </c>
      <c r="E132" s="537">
        <v>1128722</v>
      </c>
      <c r="F132" s="538">
        <v>7628458</v>
      </c>
      <c r="G132" s="527">
        <v>0.4</v>
      </c>
      <c r="H132" s="528" t="s">
        <v>54575</v>
      </c>
      <c r="I132" s="529" t="s">
        <v>14295</v>
      </c>
    </row>
    <row r="133" spans="1:9" s="558" customFormat="1" ht="14.4" x14ac:dyDescent="0.3">
      <c r="A133" s="516">
        <v>131</v>
      </c>
      <c r="B133" s="556" t="s">
        <v>54719</v>
      </c>
      <c r="D133" s="557" t="s">
        <v>54604</v>
      </c>
      <c r="E133" s="535">
        <v>1128747</v>
      </c>
      <c r="F133" s="536">
        <v>7628582</v>
      </c>
      <c r="G133" s="527">
        <v>0.47</v>
      </c>
      <c r="H133" s="528" t="s">
        <v>54575</v>
      </c>
      <c r="I133" s="529" t="s">
        <v>14295</v>
      </c>
    </row>
    <row r="134" spans="1:9" s="516" customFormat="1" ht="14.4" x14ac:dyDescent="0.3">
      <c r="A134" s="516">
        <v>132</v>
      </c>
      <c r="B134" s="556" t="s">
        <v>54720</v>
      </c>
      <c r="D134" s="524" t="s">
        <v>54677</v>
      </c>
      <c r="E134" s="535">
        <v>1128859</v>
      </c>
      <c r="F134" s="536">
        <v>7628481</v>
      </c>
      <c r="G134" s="527">
        <v>0.8</v>
      </c>
      <c r="H134" s="528" t="s">
        <v>54575</v>
      </c>
      <c r="I134" s="529" t="s">
        <v>14295</v>
      </c>
    </row>
    <row r="135" spans="1:9" s="516" customFormat="1" ht="14.4" x14ac:dyDescent="0.3">
      <c r="A135" s="516">
        <v>133</v>
      </c>
      <c r="B135" s="556" t="s">
        <v>54721</v>
      </c>
      <c r="D135" s="557" t="s">
        <v>54604</v>
      </c>
      <c r="E135" s="537">
        <v>11558480</v>
      </c>
      <c r="F135" s="538">
        <v>7630816</v>
      </c>
      <c r="G135" s="527">
        <v>0.6</v>
      </c>
      <c r="H135" s="528" t="s">
        <v>54575</v>
      </c>
      <c r="I135" s="529" t="s">
        <v>14295</v>
      </c>
    </row>
    <row r="136" spans="1:9" s="516" customFormat="1" ht="14.4" x14ac:dyDescent="0.3">
      <c r="A136" s="516">
        <v>134</v>
      </c>
      <c r="B136" s="556" t="s">
        <v>54722</v>
      </c>
      <c r="D136" s="524" t="s">
        <v>54723</v>
      </c>
      <c r="E136" s="537">
        <v>11557243</v>
      </c>
      <c r="F136" s="538">
        <v>7628976</v>
      </c>
      <c r="G136" s="527">
        <v>0.6</v>
      </c>
      <c r="H136" s="528" t="s">
        <v>54575</v>
      </c>
      <c r="I136" s="529" t="s">
        <v>14295</v>
      </c>
    </row>
    <row r="137" spans="1:9" s="516" customFormat="1" ht="14.4" x14ac:dyDescent="0.3">
      <c r="A137" s="516">
        <v>135</v>
      </c>
      <c r="B137" s="556" t="s">
        <v>54724</v>
      </c>
      <c r="D137" s="557" t="s">
        <v>54725</v>
      </c>
      <c r="E137" s="537">
        <v>1132988</v>
      </c>
      <c r="F137" s="538">
        <v>7623712</v>
      </c>
      <c r="G137" s="527">
        <v>1.2</v>
      </c>
      <c r="H137" s="528" t="s">
        <v>54575</v>
      </c>
      <c r="I137" s="529" t="s">
        <v>14295</v>
      </c>
    </row>
    <row r="138" spans="1:9" s="516" customFormat="1" ht="14.4" x14ac:dyDescent="0.3">
      <c r="A138" s="516">
        <v>136</v>
      </c>
      <c r="B138" s="523" t="s">
        <v>54726</v>
      </c>
      <c r="D138" s="524" t="s">
        <v>54580</v>
      </c>
      <c r="E138" s="537">
        <v>11556672</v>
      </c>
      <c r="F138" s="538">
        <v>76322172</v>
      </c>
      <c r="G138" s="527">
        <v>0.93</v>
      </c>
      <c r="H138" s="528" t="s">
        <v>54575</v>
      </c>
      <c r="I138" s="529" t="s">
        <v>12614</v>
      </c>
    </row>
    <row r="139" spans="1:9" s="516" customFormat="1" ht="14.4" x14ac:dyDescent="0.3">
      <c r="A139" s="516">
        <v>137</v>
      </c>
      <c r="B139" s="523" t="s">
        <v>54727</v>
      </c>
      <c r="D139" s="524" t="s">
        <v>54580</v>
      </c>
      <c r="E139" s="537">
        <v>11554997</v>
      </c>
      <c r="F139" s="538">
        <v>76315623</v>
      </c>
      <c r="G139" s="527">
        <v>0.92</v>
      </c>
      <c r="H139" s="528" t="s">
        <v>54575</v>
      </c>
      <c r="I139" s="529" t="s">
        <v>12614</v>
      </c>
    </row>
    <row r="140" spans="1:9" s="516" customFormat="1" ht="14.4" x14ac:dyDescent="0.3">
      <c r="A140" s="516">
        <v>138</v>
      </c>
      <c r="B140" s="523" t="s">
        <v>54728</v>
      </c>
      <c r="C140" s="530"/>
      <c r="D140" s="524" t="s">
        <v>54580</v>
      </c>
      <c r="E140" s="537">
        <v>11538289</v>
      </c>
      <c r="F140" s="538">
        <v>76311081</v>
      </c>
      <c r="G140" s="527">
        <v>0.93</v>
      </c>
      <c r="H140" s="528" t="s">
        <v>54575</v>
      </c>
      <c r="I140" s="529" t="s">
        <v>12614</v>
      </c>
    </row>
    <row r="141" spans="1:9" s="516" customFormat="1" ht="14.4" x14ac:dyDescent="0.3">
      <c r="A141" s="516">
        <v>139</v>
      </c>
      <c r="B141" s="523" t="s">
        <v>54729</v>
      </c>
      <c r="C141" s="530"/>
      <c r="D141" s="524" t="s">
        <v>54580</v>
      </c>
      <c r="E141" s="537">
        <v>1156071</v>
      </c>
      <c r="F141" s="538">
        <v>76324095</v>
      </c>
      <c r="G141" s="545">
        <v>0.4</v>
      </c>
      <c r="H141" s="528" t="s">
        <v>54575</v>
      </c>
      <c r="I141" s="529" t="s">
        <v>12614</v>
      </c>
    </row>
    <row r="142" spans="1:9" s="516" customFormat="1" ht="14.4" x14ac:dyDescent="0.3">
      <c r="A142" s="516">
        <v>140</v>
      </c>
      <c r="B142" s="523" t="s">
        <v>54730</v>
      </c>
      <c r="C142" s="530"/>
      <c r="D142" s="524" t="s">
        <v>54580</v>
      </c>
      <c r="E142" s="525">
        <v>11550802</v>
      </c>
      <c r="F142" s="526">
        <v>76311442</v>
      </c>
      <c r="G142" s="545">
        <v>0.92</v>
      </c>
      <c r="H142" s="528" t="s">
        <v>54575</v>
      </c>
      <c r="I142" s="529" t="s">
        <v>12614</v>
      </c>
    </row>
    <row r="143" spans="1:9" s="516" customFormat="1" ht="14.4" x14ac:dyDescent="0.3">
      <c r="A143" s="516">
        <v>141</v>
      </c>
      <c r="B143" s="523" t="s">
        <v>54731</v>
      </c>
      <c r="D143" s="524" t="s">
        <v>54580</v>
      </c>
      <c r="E143" s="525">
        <v>11564118</v>
      </c>
      <c r="F143" s="526">
        <v>76314676</v>
      </c>
      <c r="G143" s="545">
        <v>0.56999999999999995</v>
      </c>
      <c r="H143" s="528" t="s">
        <v>54575</v>
      </c>
      <c r="I143" s="529" t="s">
        <v>12614</v>
      </c>
    </row>
    <row r="144" spans="1:9" s="516" customFormat="1" ht="14.4" x14ac:dyDescent="0.3">
      <c r="A144" s="516">
        <v>142</v>
      </c>
      <c r="B144" s="523" t="s">
        <v>13997</v>
      </c>
      <c r="D144" s="524" t="s">
        <v>54580</v>
      </c>
      <c r="E144" s="543">
        <v>11564118</v>
      </c>
      <c r="F144" s="544">
        <v>76314676</v>
      </c>
      <c r="G144" s="545">
        <v>0.81</v>
      </c>
      <c r="H144" s="528" t="s">
        <v>54575</v>
      </c>
      <c r="I144" s="529" t="s">
        <v>12614</v>
      </c>
    </row>
    <row r="145" spans="1:9" s="516" customFormat="1" ht="14.4" x14ac:dyDescent="0.3">
      <c r="A145" s="516">
        <v>143</v>
      </c>
      <c r="B145" s="523" t="s">
        <v>54732</v>
      </c>
      <c r="D145" s="557" t="s">
        <v>54604</v>
      </c>
      <c r="E145" s="543">
        <v>1155929</v>
      </c>
      <c r="F145" s="544">
        <v>76300223</v>
      </c>
      <c r="G145" s="545">
        <v>2.02</v>
      </c>
      <c r="H145" s="528" t="s">
        <v>54575</v>
      </c>
      <c r="I145" s="529" t="s">
        <v>12614</v>
      </c>
    </row>
    <row r="146" spans="1:9" s="516" customFormat="1" ht="14.4" x14ac:dyDescent="0.3">
      <c r="A146" s="516">
        <v>144</v>
      </c>
      <c r="B146" s="523" t="s">
        <v>12915</v>
      </c>
      <c r="D146" s="557" t="s">
        <v>54604</v>
      </c>
      <c r="E146" s="543">
        <v>11567089</v>
      </c>
      <c r="F146" s="544">
        <v>76311159</v>
      </c>
      <c r="G146" s="545">
        <v>0.49</v>
      </c>
      <c r="H146" s="528" t="s">
        <v>54575</v>
      </c>
      <c r="I146" s="529" t="s">
        <v>12614</v>
      </c>
    </row>
    <row r="147" spans="1:9" s="516" customFormat="1" ht="14.4" x14ac:dyDescent="0.3">
      <c r="A147" s="516">
        <v>145</v>
      </c>
      <c r="B147" s="523" t="s">
        <v>54733</v>
      </c>
      <c r="D147" s="524" t="s">
        <v>54580</v>
      </c>
      <c r="E147" s="525">
        <v>11554997</v>
      </c>
      <c r="F147" s="526">
        <v>76315623</v>
      </c>
      <c r="G147" s="545">
        <v>1.21</v>
      </c>
      <c r="H147" s="528" t="s">
        <v>54575</v>
      </c>
      <c r="I147" s="529" t="s">
        <v>12614</v>
      </c>
    </row>
    <row r="148" spans="1:9" s="516" customFormat="1" ht="14.4" x14ac:dyDescent="0.3">
      <c r="A148" s="516">
        <v>146</v>
      </c>
      <c r="B148" s="523" t="s">
        <v>13687</v>
      </c>
      <c r="D148" s="557" t="s">
        <v>54734</v>
      </c>
      <c r="E148" s="525">
        <v>11565123</v>
      </c>
      <c r="F148" s="526">
        <v>76316809</v>
      </c>
      <c r="G148" s="527">
        <v>2.02</v>
      </c>
      <c r="H148" s="528" t="s">
        <v>54575</v>
      </c>
      <c r="I148" s="529" t="s">
        <v>12614</v>
      </c>
    </row>
    <row r="149" spans="1:9" s="516" customFormat="1" ht="14.4" x14ac:dyDescent="0.3">
      <c r="A149" s="516">
        <v>147</v>
      </c>
      <c r="B149" s="556" t="s">
        <v>4768</v>
      </c>
      <c r="D149" s="557" t="s">
        <v>54711</v>
      </c>
      <c r="E149" s="525">
        <v>11.57081</v>
      </c>
      <c r="F149" s="526">
        <v>7631897</v>
      </c>
      <c r="G149" s="527">
        <v>0.69</v>
      </c>
      <c r="H149" s="528" t="s">
        <v>54575</v>
      </c>
      <c r="I149" s="529" t="s">
        <v>12614</v>
      </c>
    </row>
    <row r="150" spans="1:9" s="516" customFormat="1" ht="14.4" x14ac:dyDescent="0.3">
      <c r="A150" s="516">
        <v>148</v>
      </c>
      <c r="B150" s="556" t="s">
        <v>6829</v>
      </c>
      <c r="D150" s="559" t="s">
        <v>54734</v>
      </c>
      <c r="E150" s="525">
        <v>11568927</v>
      </c>
      <c r="F150" s="526">
        <v>76320592</v>
      </c>
      <c r="G150" s="527">
        <v>0.81</v>
      </c>
      <c r="H150" s="528" t="s">
        <v>54575</v>
      </c>
      <c r="I150" s="529" t="s">
        <v>12614</v>
      </c>
    </row>
    <row r="151" spans="1:9" s="516" customFormat="1" ht="14.4" x14ac:dyDescent="0.3">
      <c r="A151" s="516">
        <v>149</v>
      </c>
      <c r="B151" s="556" t="s">
        <v>838</v>
      </c>
      <c r="D151" s="559" t="s">
        <v>54734</v>
      </c>
      <c r="E151" s="525">
        <v>1156453</v>
      </c>
      <c r="F151" s="526">
        <v>76315424</v>
      </c>
      <c r="G151" s="527">
        <v>0.61</v>
      </c>
      <c r="H151" s="528" t="s">
        <v>54575</v>
      </c>
      <c r="I151" s="529" t="s">
        <v>12614</v>
      </c>
    </row>
    <row r="152" spans="1:9" s="516" customFormat="1" ht="14.4" x14ac:dyDescent="0.3">
      <c r="A152" s="516">
        <v>150</v>
      </c>
      <c r="B152" s="556" t="s">
        <v>54735</v>
      </c>
      <c r="D152" s="524" t="s">
        <v>54677</v>
      </c>
      <c r="E152" s="525">
        <v>11568927</v>
      </c>
      <c r="F152" s="526">
        <v>76320592</v>
      </c>
      <c r="G152" s="527">
        <v>0.61</v>
      </c>
      <c r="H152" s="528" t="s">
        <v>54575</v>
      </c>
      <c r="I152" s="529" t="s">
        <v>12614</v>
      </c>
    </row>
    <row r="153" spans="1:9" s="516" customFormat="1" ht="14.4" x14ac:dyDescent="0.3">
      <c r="A153" s="516">
        <v>151</v>
      </c>
      <c r="B153" s="556" t="s">
        <v>54736</v>
      </c>
      <c r="D153" s="559" t="s">
        <v>54604</v>
      </c>
      <c r="E153" s="525">
        <v>11538067</v>
      </c>
      <c r="F153" s="526">
        <v>76314702</v>
      </c>
      <c r="G153" s="527">
        <v>0.61</v>
      </c>
      <c r="H153" s="528" t="s">
        <v>54575</v>
      </c>
      <c r="I153" s="529" t="s">
        <v>12614</v>
      </c>
    </row>
    <row r="154" spans="1:9" s="516" customFormat="1" ht="14.4" x14ac:dyDescent="0.3">
      <c r="A154" s="516">
        <v>152</v>
      </c>
      <c r="B154" s="556" t="s">
        <v>54737</v>
      </c>
      <c r="D154" s="524" t="s">
        <v>54677</v>
      </c>
      <c r="E154" s="525">
        <v>11568927</v>
      </c>
      <c r="F154" s="526">
        <v>76320592</v>
      </c>
      <c r="G154" s="527">
        <v>0.61</v>
      </c>
      <c r="H154" s="528" t="s">
        <v>54575</v>
      </c>
      <c r="I154" s="529" t="s">
        <v>12614</v>
      </c>
    </row>
    <row r="155" spans="1:9" s="516" customFormat="1" ht="14.4" x14ac:dyDescent="0.3">
      <c r="A155" s="516">
        <v>153</v>
      </c>
      <c r="B155" s="556" t="s">
        <v>54738</v>
      </c>
      <c r="C155" s="530"/>
      <c r="D155" s="559" t="s">
        <v>54734</v>
      </c>
      <c r="E155" s="537">
        <v>11575279</v>
      </c>
      <c r="F155" s="538">
        <v>76338086</v>
      </c>
      <c r="G155" s="527">
        <v>0.61</v>
      </c>
      <c r="H155" s="528" t="s">
        <v>54575</v>
      </c>
      <c r="I155" s="529" t="s">
        <v>12614</v>
      </c>
    </row>
    <row r="156" spans="1:9" s="516" customFormat="1" ht="14.4" x14ac:dyDescent="0.3">
      <c r="A156" s="516">
        <v>154</v>
      </c>
      <c r="B156" s="556" t="s">
        <v>2187</v>
      </c>
      <c r="D156" s="557" t="s">
        <v>54711</v>
      </c>
      <c r="E156" s="537">
        <v>11568927</v>
      </c>
      <c r="F156" s="538">
        <v>76320592</v>
      </c>
      <c r="G156" s="527">
        <v>0.73</v>
      </c>
      <c r="H156" s="528" t="s">
        <v>54575</v>
      </c>
      <c r="I156" s="529" t="s">
        <v>12614</v>
      </c>
    </row>
    <row r="157" spans="1:9" s="516" customFormat="1" ht="14.4" x14ac:dyDescent="0.3">
      <c r="A157" s="516">
        <v>155</v>
      </c>
      <c r="B157" s="556" t="s">
        <v>54739</v>
      </c>
      <c r="D157" s="524" t="s">
        <v>54677</v>
      </c>
      <c r="E157" s="537">
        <v>11579485</v>
      </c>
      <c r="F157" s="538">
        <v>76326609</v>
      </c>
      <c r="G157" s="527">
        <v>0.61</v>
      </c>
      <c r="H157" s="528" t="s">
        <v>54575</v>
      </c>
      <c r="I157" s="529" t="s">
        <v>12614</v>
      </c>
    </row>
    <row r="158" spans="1:9" s="516" customFormat="1" ht="14.4" x14ac:dyDescent="0.3">
      <c r="A158" s="516">
        <v>156</v>
      </c>
      <c r="B158" s="556" t="s">
        <v>54740</v>
      </c>
      <c r="D158" s="524" t="s">
        <v>54677</v>
      </c>
      <c r="E158" s="525">
        <v>11568841</v>
      </c>
      <c r="F158" s="526">
        <v>76320606</v>
      </c>
      <c r="G158" s="545">
        <v>0.81</v>
      </c>
      <c r="H158" s="528" t="s">
        <v>54575</v>
      </c>
      <c r="I158" s="529" t="s">
        <v>12614</v>
      </c>
    </row>
    <row r="159" spans="1:9" s="516" customFormat="1" ht="14.4" x14ac:dyDescent="0.3">
      <c r="A159" s="516">
        <v>157</v>
      </c>
      <c r="B159" s="560" t="s">
        <v>54741</v>
      </c>
      <c r="D159" s="524" t="s">
        <v>54677</v>
      </c>
      <c r="E159" s="525">
        <v>1132467</v>
      </c>
      <c r="F159" s="526">
        <v>7633456</v>
      </c>
      <c r="G159" s="527">
        <v>0.4</v>
      </c>
      <c r="H159" s="528" t="s">
        <v>54575</v>
      </c>
      <c r="I159" s="529" t="s">
        <v>12614</v>
      </c>
    </row>
    <row r="160" spans="1:9" s="516" customFormat="1" ht="14.4" x14ac:dyDescent="0.3">
      <c r="A160" s="516">
        <v>158</v>
      </c>
      <c r="B160" s="560" t="s">
        <v>54742</v>
      </c>
      <c r="C160" s="530"/>
      <c r="D160" s="524" t="s">
        <v>54677</v>
      </c>
      <c r="E160" s="525">
        <v>11577635</v>
      </c>
      <c r="F160" s="526">
        <v>76328089</v>
      </c>
      <c r="G160" s="545">
        <v>1.21</v>
      </c>
      <c r="H160" s="528" t="s">
        <v>54575</v>
      </c>
      <c r="I160" s="529" t="s">
        <v>12614</v>
      </c>
    </row>
    <row r="161" spans="1:9" s="516" customFormat="1" ht="14.4" x14ac:dyDescent="0.3">
      <c r="A161" s="516">
        <v>159</v>
      </c>
      <c r="B161" s="560" t="s">
        <v>54743</v>
      </c>
      <c r="D161" s="524" t="s">
        <v>54677</v>
      </c>
      <c r="E161" s="525">
        <v>11537753</v>
      </c>
      <c r="F161" s="526">
        <v>11537753</v>
      </c>
      <c r="G161" s="545">
        <v>0.8</v>
      </c>
      <c r="H161" s="528" t="s">
        <v>54575</v>
      </c>
      <c r="I161" s="529" t="s">
        <v>12614</v>
      </c>
    </row>
    <row r="162" spans="1:9" s="516" customFormat="1" ht="14.4" x14ac:dyDescent="0.3">
      <c r="A162" s="516">
        <v>160</v>
      </c>
      <c r="B162" s="560" t="s">
        <v>54744</v>
      </c>
      <c r="C162" s="530"/>
      <c r="D162" s="557" t="s">
        <v>54713</v>
      </c>
      <c r="E162" s="525">
        <v>11575289</v>
      </c>
      <c r="F162" s="526">
        <v>76336441</v>
      </c>
      <c r="G162" s="527">
        <v>1.21</v>
      </c>
      <c r="H162" s="528" t="s">
        <v>54575</v>
      </c>
      <c r="I162" s="529" t="s">
        <v>12614</v>
      </c>
    </row>
    <row r="163" spans="1:9" s="516" customFormat="1" ht="14.4" x14ac:dyDescent="0.3">
      <c r="A163" s="516">
        <v>161</v>
      </c>
      <c r="B163" s="560" t="s">
        <v>54745</v>
      </c>
      <c r="C163" s="530"/>
      <c r="D163" s="561" t="s">
        <v>54734</v>
      </c>
      <c r="E163" s="525">
        <v>1156766</v>
      </c>
      <c r="F163" s="526">
        <v>76326753</v>
      </c>
      <c r="G163" s="527">
        <v>0.4</v>
      </c>
      <c r="H163" s="528" t="s">
        <v>54575</v>
      </c>
      <c r="I163" s="529" t="s">
        <v>12614</v>
      </c>
    </row>
    <row r="164" spans="1:9" s="516" customFormat="1" ht="14.4" x14ac:dyDescent="0.3">
      <c r="A164" s="516">
        <v>162</v>
      </c>
      <c r="B164" s="560" t="s">
        <v>54746</v>
      </c>
      <c r="C164" s="530"/>
      <c r="D164" s="561" t="s">
        <v>54734</v>
      </c>
      <c r="E164" s="525">
        <v>11567359</v>
      </c>
      <c r="F164" s="526">
        <v>76323747</v>
      </c>
      <c r="G164" s="527">
        <v>0.4</v>
      </c>
      <c r="H164" s="528" t="s">
        <v>54575</v>
      </c>
      <c r="I164" s="529" t="s">
        <v>12614</v>
      </c>
    </row>
    <row r="165" spans="1:9" s="516" customFormat="1" ht="14.4" x14ac:dyDescent="0.3">
      <c r="A165" s="516">
        <v>163</v>
      </c>
      <c r="B165" s="560" t="s">
        <v>54747</v>
      </c>
      <c r="C165" s="530"/>
      <c r="D165" s="561" t="s">
        <v>54748</v>
      </c>
      <c r="E165" s="547">
        <v>1134567</v>
      </c>
      <c r="F165" s="548">
        <v>7654389</v>
      </c>
      <c r="G165" s="546">
        <v>0.8</v>
      </c>
      <c r="H165" s="528" t="s">
        <v>54575</v>
      </c>
      <c r="I165" s="529" t="s">
        <v>12614</v>
      </c>
    </row>
    <row r="166" spans="1:9" s="516" customFormat="1" ht="14.4" x14ac:dyDescent="0.3">
      <c r="A166" s="516">
        <v>164</v>
      </c>
      <c r="B166" s="560" t="s">
        <v>54749</v>
      </c>
      <c r="C166" s="530"/>
      <c r="D166" s="524" t="s">
        <v>54677</v>
      </c>
      <c r="E166" s="525">
        <v>1133245</v>
      </c>
      <c r="F166" s="526">
        <v>765543278</v>
      </c>
      <c r="G166" s="527">
        <v>1.21</v>
      </c>
      <c r="H166" s="528" t="s">
        <v>54575</v>
      </c>
      <c r="I166" s="529" t="s">
        <v>12614</v>
      </c>
    </row>
    <row r="167" spans="1:9" s="516" customFormat="1" ht="14.4" x14ac:dyDescent="0.3">
      <c r="A167" s="516">
        <v>165</v>
      </c>
      <c r="B167" s="560" t="s">
        <v>54750</v>
      </c>
      <c r="C167" s="530"/>
      <c r="D167" s="524" t="s">
        <v>54677</v>
      </c>
      <c r="E167" s="525">
        <v>11325564</v>
      </c>
      <c r="F167" s="526">
        <v>76553421</v>
      </c>
      <c r="G167" s="527">
        <v>0.4</v>
      </c>
      <c r="H167" s="528" t="s">
        <v>54575</v>
      </c>
      <c r="I167" s="529" t="s">
        <v>12614</v>
      </c>
    </row>
    <row r="168" spans="1:9" s="516" customFormat="1" ht="14.4" x14ac:dyDescent="0.3">
      <c r="A168" s="516">
        <v>166</v>
      </c>
      <c r="B168" s="560" t="s">
        <v>11958</v>
      </c>
      <c r="C168" s="530"/>
      <c r="D168" s="561" t="s">
        <v>54604</v>
      </c>
      <c r="E168" s="547">
        <v>11567084</v>
      </c>
      <c r="F168" s="548">
        <v>7630348</v>
      </c>
      <c r="G168" s="546">
        <v>0.4</v>
      </c>
      <c r="H168" s="528" t="s">
        <v>54575</v>
      </c>
      <c r="I168" s="529" t="s">
        <v>12614</v>
      </c>
    </row>
    <row r="169" spans="1:9" s="516" customFormat="1" ht="14.4" x14ac:dyDescent="0.3">
      <c r="A169" s="516">
        <v>167</v>
      </c>
      <c r="B169" s="560" t="s">
        <v>12193</v>
      </c>
      <c r="D169" s="561" t="s">
        <v>54604</v>
      </c>
      <c r="E169" s="525">
        <v>11556893</v>
      </c>
      <c r="F169" s="526">
        <v>76315424</v>
      </c>
      <c r="G169" s="527">
        <v>1.21</v>
      </c>
      <c r="H169" s="528" t="s">
        <v>54575</v>
      </c>
      <c r="I169" s="529" t="s">
        <v>12614</v>
      </c>
    </row>
    <row r="170" spans="1:9" s="516" customFormat="1" ht="14.4" x14ac:dyDescent="0.3">
      <c r="A170" s="516">
        <v>168</v>
      </c>
      <c r="B170" s="560" t="s">
        <v>54751</v>
      </c>
      <c r="C170" s="530"/>
      <c r="D170" s="561" t="s">
        <v>54604</v>
      </c>
      <c r="E170" s="525">
        <v>11558685</v>
      </c>
      <c r="F170" s="526">
        <v>76306987</v>
      </c>
      <c r="G170" s="527">
        <v>0.56000000000000005</v>
      </c>
      <c r="H170" s="528" t="s">
        <v>54575</v>
      </c>
      <c r="I170" s="529" t="s">
        <v>12614</v>
      </c>
    </row>
    <row r="171" spans="1:9" s="516" customFormat="1" ht="14.4" x14ac:dyDescent="0.3">
      <c r="A171" s="516">
        <v>169</v>
      </c>
      <c r="B171" s="560" t="s">
        <v>54752</v>
      </c>
      <c r="C171" s="530"/>
      <c r="D171" s="524" t="s">
        <v>54677</v>
      </c>
      <c r="E171" s="533">
        <v>11577082</v>
      </c>
      <c r="F171" s="534">
        <v>76362462</v>
      </c>
      <c r="G171" s="546">
        <v>1.61</v>
      </c>
      <c r="H171" s="528" t="s">
        <v>54575</v>
      </c>
      <c r="I171" s="529" t="s">
        <v>12614</v>
      </c>
    </row>
    <row r="172" spans="1:9" s="516" customFormat="1" ht="14.4" x14ac:dyDescent="0.3">
      <c r="A172" s="516">
        <v>170</v>
      </c>
      <c r="B172" s="560" t="s">
        <v>54753</v>
      </c>
      <c r="C172" s="530"/>
      <c r="D172" s="524" t="s">
        <v>54677</v>
      </c>
      <c r="E172" s="537">
        <v>11563834</v>
      </c>
      <c r="F172" s="538">
        <v>76329899</v>
      </c>
      <c r="G172" s="546">
        <v>0.8</v>
      </c>
      <c r="H172" s="528" t="s">
        <v>54575</v>
      </c>
      <c r="I172" s="529" t="s">
        <v>12614</v>
      </c>
    </row>
    <row r="173" spans="1:9" s="516" customFormat="1" ht="14.4" x14ac:dyDescent="0.3">
      <c r="A173" s="516">
        <v>171</v>
      </c>
      <c r="B173" s="560" t="s">
        <v>11958</v>
      </c>
      <c r="C173" s="530"/>
      <c r="D173" s="557" t="s">
        <v>54711</v>
      </c>
      <c r="E173" s="537">
        <v>11537753</v>
      </c>
      <c r="F173" s="538">
        <v>76268242</v>
      </c>
      <c r="G173" s="546">
        <v>0.4</v>
      </c>
      <c r="H173" s="528" t="s">
        <v>54575</v>
      </c>
      <c r="I173" s="529" t="s">
        <v>12614</v>
      </c>
    </row>
    <row r="174" spans="1:9" s="516" customFormat="1" ht="14.4" x14ac:dyDescent="0.3">
      <c r="A174" s="516">
        <v>172</v>
      </c>
      <c r="B174" s="523" t="s">
        <v>54754</v>
      </c>
      <c r="C174" s="530"/>
      <c r="D174" s="524" t="s">
        <v>54755</v>
      </c>
      <c r="E174" s="531">
        <v>11.501760000000001</v>
      </c>
      <c r="F174" s="532">
        <v>7648209</v>
      </c>
      <c r="G174" s="527">
        <v>0.4</v>
      </c>
      <c r="H174" s="528" t="s">
        <v>54575</v>
      </c>
      <c r="I174" s="529" t="s">
        <v>14295</v>
      </c>
    </row>
    <row r="175" spans="1:9" s="516" customFormat="1" ht="14.4" x14ac:dyDescent="0.3">
      <c r="A175" s="516">
        <v>173</v>
      </c>
      <c r="B175" s="523" t="s">
        <v>54756</v>
      </c>
      <c r="C175" s="530"/>
      <c r="D175" s="524" t="s">
        <v>54757</v>
      </c>
      <c r="E175" s="531" t="s">
        <v>54758</v>
      </c>
      <c r="F175" s="532" t="s">
        <v>54759</v>
      </c>
      <c r="G175" s="527">
        <v>1.45</v>
      </c>
      <c r="H175" s="528" t="s">
        <v>54575</v>
      </c>
      <c r="I175" s="529" t="s">
        <v>54760</v>
      </c>
    </row>
    <row r="176" spans="1:9" s="516" customFormat="1" ht="14.4" x14ac:dyDescent="0.3">
      <c r="A176" s="516">
        <v>174</v>
      </c>
      <c r="B176" s="523" t="s">
        <v>54761</v>
      </c>
      <c r="C176" s="530"/>
      <c r="D176" s="524" t="s">
        <v>54762</v>
      </c>
      <c r="E176" s="562">
        <v>1133354</v>
      </c>
      <c r="F176" s="526">
        <v>7615296</v>
      </c>
      <c r="G176" s="527">
        <v>1.21</v>
      </c>
      <c r="H176" s="528" t="s">
        <v>54575</v>
      </c>
      <c r="I176" s="529" t="s">
        <v>14295</v>
      </c>
    </row>
    <row r="177" spans="1:9" s="516" customFormat="1" ht="14.4" x14ac:dyDescent="0.3">
      <c r="A177" s="516">
        <v>175</v>
      </c>
      <c r="B177" s="523" t="s">
        <v>54763</v>
      </c>
      <c r="C177" s="530"/>
      <c r="D177" s="524" t="s">
        <v>54764</v>
      </c>
      <c r="E177" s="533">
        <v>11336551</v>
      </c>
      <c r="F177" s="534">
        <v>76146001</v>
      </c>
      <c r="G177" s="527">
        <v>0.4</v>
      </c>
      <c r="H177" s="528" t="s">
        <v>54575</v>
      </c>
      <c r="I177" s="529" t="s">
        <v>14295</v>
      </c>
    </row>
    <row r="178" spans="1:9" s="516" customFormat="1" ht="14.4" x14ac:dyDescent="0.3">
      <c r="A178" s="516">
        <v>176</v>
      </c>
      <c r="B178" s="523" t="s">
        <v>54765</v>
      </c>
      <c r="C178" s="530"/>
      <c r="D178" s="561" t="s">
        <v>54766</v>
      </c>
      <c r="E178" s="552">
        <v>1133497</v>
      </c>
      <c r="F178" s="536">
        <v>7621539</v>
      </c>
      <c r="G178" s="527">
        <v>0.61</v>
      </c>
      <c r="H178" s="528" t="s">
        <v>54575</v>
      </c>
      <c r="I178" s="529" t="s">
        <v>14295</v>
      </c>
    </row>
    <row r="179" spans="1:9" s="516" customFormat="1" ht="14.4" x14ac:dyDescent="0.3">
      <c r="A179" s="516">
        <v>177</v>
      </c>
      <c r="B179" s="523" t="s">
        <v>54767</v>
      </c>
      <c r="D179" s="524" t="s">
        <v>54762</v>
      </c>
      <c r="E179" s="533">
        <v>1133305</v>
      </c>
      <c r="F179" s="534">
        <v>7614621</v>
      </c>
      <c r="G179" s="527">
        <v>0.7</v>
      </c>
      <c r="H179" s="528" t="s">
        <v>54575</v>
      </c>
      <c r="I179" s="529" t="s">
        <v>14295</v>
      </c>
    </row>
    <row r="180" spans="1:9" s="516" customFormat="1" ht="14.4" x14ac:dyDescent="0.3">
      <c r="A180" s="516">
        <v>178</v>
      </c>
      <c r="B180" s="523" t="s">
        <v>54768</v>
      </c>
      <c r="D180" s="524" t="s">
        <v>54769</v>
      </c>
      <c r="E180" s="533" t="s">
        <v>54770</v>
      </c>
      <c r="F180" s="534">
        <v>7621200</v>
      </c>
      <c r="G180" s="546">
        <v>0.98</v>
      </c>
      <c r="H180" s="528" t="s">
        <v>54575</v>
      </c>
      <c r="I180" s="529" t="s">
        <v>14295</v>
      </c>
    </row>
    <row r="181" spans="1:9" s="516" customFormat="1" ht="14.4" x14ac:dyDescent="0.3">
      <c r="A181" s="516">
        <v>179</v>
      </c>
      <c r="B181" s="523" t="s">
        <v>54771</v>
      </c>
      <c r="C181" s="530"/>
      <c r="D181" s="524" t="s">
        <v>54772</v>
      </c>
      <c r="E181" s="533">
        <v>1133137</v>
      </c>
      <c r="F181" s="536">
        <v>7621612</v>
      </c>
      <c r="G181" s="527">
        <v>0.8</v>
      </c>
      <c r="H181" s="528" t="s">
        <v>54575</v>
      </c>
      <c r="I181" s="529" t="s">
        <v>14295</v>
      </c>
    </row>
    <row r="182" spans="1:9" s="516" customFormat="1" ht="14.4" x14ac:dyDescent="0.3">
      <c r="A182" s="516">
        <v>180</v>
      </c>
      <c r="B182" s="523" t="s">
        <v>54773</v>
      </c>
      <c r="C182" s="530"/>
      <c r="D182" s="561" t="s">
        <v>54766</v>
      </c>
      <c r="E182" s="552">
        <v>1133598</v>
      </c>
      <c r="F182" s="536">
        <v>7621539</v>
      </c>
      <c r="G182" s="527">
        <v>0.62</v>
      </c>
      <c r="H182" s="528" t="s">
        <v>54575</v>
      </c>
      <c r="I182" s="529" t="s">
        <v>14295</v>
      </c>
    </row>
    <row r="183" spans="1:9" s="516" customFormat="1" ht="14.4" x14ac:dyDescent="0.3">
      <c r="A183" s="516">
        <v>181</v>
      </c>
      <c r="B183" s="523" t="s">
        <v>54774</v>
      </c>
      <c r="D183" s="524" t="s">
        <v>54775</v>
      </c>
      <c r="E183" s="533">
        <v>1133465</v>
      </c>
      <c r="F183" s="534">
        <v>7621463</v>
      </c>
      <c r="G183" s="527">
        <v>0.27</v>
      </c>
      <c r="H183" s="528" t="s">
        <v>54575</v>
      </c>
      <c r="I183" s="529" t="s">
        <v>14295</v>
      </c>
    </row>
    <row r="184" spans="1:9" s="516" customFormat="1" ht="14.4" x14ac:dyDescent="0.3">
      <c r="A184" s="516">
        <v>182</v>
      </c>
      <c r="B184" s="523" t="s">
        <v>54776</v>
      </c>
      <c r="D184" s="524" t="s">
        <v>54762</v>
      </c>
      <c r="E184" s="533">
        <v>1132928</v>
      </c>
      <c r="F184" s="534">
        <v>7614811</v>
      </c>
      <c r="G184" s="527">
        <v>0.71</v>
      </c>
      <c r="H184" s="528" t="s">
        <v>54575</v>
      </c>
      <c r="I184" s="529" t="s">
        <v>14295</v>
      </c>
    </row>
    <row r="185" spans="1:9" s="516" customFormat="1" ht="14.4" x14ac:dyDescent="0.3">
      <c r="A185" s="516">
        <v>183</v>
      </c>
      <c r="B185" s="523" t="s">
        <v>54777</v>
      </c>
      <c r="D185" s="524" t="s">
        <v>54762</v>
      </c>
      <c r="E185" s="537">
        <v>1133163</v>
      </c>
      <c r="F185" s="538">
        <v>7614825</v>
      </c>
      <c r="G185" s="527">
        <v>0.36</v>
      </c>
      <c r="H185" s="528" t="s">
        <v>54575</v>
      </c>
      <c r="I185" s="529" t="s">
        <v>14295</v>
      </c>
    </row>
    <row r="186" spans="1:9" s="516" customFormat="1" ht="14.4" x14ac:dyDescent="0.3">
      <c r="A186" s="516">
        <v>184</v>
      </c>
      <c r="B186" s="523" t="s">
        <v>54778</v>
      </c>
      <c r="D186" s="524" t="s">
        <v>54757</v>
      </c>
      <c r="E186" s="533">
        <v>1132517</v>
      </c>
      <c r="F186" s="534">
        <v>7618417</v>
      </c>
      <c r="G186" s="527">
        <v>0.6</v>
      </c>
      <c r="H186" s="528" t="s">
        <v>54575</v>
      </c>
      <c r="I186" s="529" t="s">
        <v>14295</v>
      </c>
    </row>
    <row r="187" spans="1:9" s="516" customFormat="1" ht="14.4" x14ac:dyDescent="0.3">
      <c r="A187" s="516">
        <v>185</v>
      </c>
      <c r="B187" s="523" t="s">
        <v>54779</v>
      </c>
      <c r="C187" s="530"/>
      <c r="D187" s="561" t="s">
        <v>54780</v>
      </c>
      <c r="E187" s="533">
        <v>1132417</v>
      </c>
      <c r="F187" s="534">
        <v>7621508</v>
      </c>
      <c r="G187" s="527">
        <v>0.32</v>
      </c>
      <c r="H187" s="528" t="s">
        <v>54575</v>
      </c>
      <c r="I187" s="529" t="s">
        <v>14295</v>
      </c>
    </row>
    <row r="188" spans="1:9" s="516" customFormat="1" ht="14.4" x14ac:dyDescent="0.3">
      <c r="A188" s="516">
        <v>186</v>
      </c>
      <c r="B188" s="523" t="s">
        <v>12096</v>
      </c>
      <c r="D188" s="524" t="s">
        <v>54775</v>
      </c>
      <c r="E188" s="533" t="s">
        <v>54781</v>
      </c>
      <c r="F188" s="534" t="s">
        <v>54782</v>
      </c>
      <c r="G188" s="527">
        <v>0.12</v>
      </c>
      <c r="H188" s="528" t="s">
        <v>54575</v>
      </c>
      <c r="I188" s="529" t="s">
        <v>11881</v>
      </c>
    </row>
    <row r="189" spans="1:9" s="516" customFormat="1" ht="14.4" x14ac:dyDescent="0.3">
      <c r="A189" s="516">
        <v>187</v>
      </c>
      <c r="B189" s="523" t="s">
        <v>54783</v>
      </c>
      <c r="D189" s="524" t="s">
        <v>54762</v>
      </c>
      <c r="E189" s="533">
        <v>1133031</v>
      </c>
      <c r="F189" s="534">
        <v>7619867</v>
      </c>
      <c r="G189" s="527">
        <v>1.21</v>
      </c>
      <c r="H189" s="528" t="s">
        <v>54575</v>
      </c>
      <c r="I189" s="529" t="s">
        <v>14295</v>
      </c>
    </row>
    <row r="190" spans="1:9" s="516" customFormat="1" ht="14.4" x14ac:dyDescent="0.3">
      <c r="A190" s="516">
        <v>188</v>
      </c>
      <c r="B190" s="523" t="s">
        <v>54784</v>
      </c>
      <c r="D190" s="524" t="s">
        <v>54762</v>
      </c>
      <c r="E190" s="533" t="s">
        <v>54785</v>
      </c>
      <c r="F190" s="534" t="s">
        <v>54786</v>
      </c>
      <c r="G190" s="527">
        <v>0.2</v>
      </c>
      <c r="H190" s="528" t="s">
        <v>54575</v>
      </c>
      <c r="I190" s="529" t="s">
        <v>14295</v>
      </c>
    </row>
    <row r="191" spans="1:9" s="516" customFormat="1" ht="14.4" x14ac:dyDescent="0.3">
      <c r="A191" s="516">
        <v>189</v>
      </c>
      <c r="B191" s="523" t="s">
        <v>54787</v>
      </c>
      <c r="D191" s="524" t="s">
        <v>54769</v>
      </c>
      <c r="E191" s="533" t="s">
        <v>54788</v>
      </c>
      <c r="F191" s="534">
        <v>7662333</v>
      </c>
      <c r="G191" s="546">
        <v>2.02</v>
      </c>
      <c r="H191" s="528" t="s">
        <v>54575</v>
      </c>
      <c r="I191" s="529" t="s">
        <v>14295</v>
      </c>
    </row>
    <row r="192" spans="1:9" s="516" customFormat="1" ht="14.4" x14ac:dyDescent="0.3">
      <c r="A192" s="516">
        <v>190</v>
      </c>
      <c r="B192" s="523" t="s">
        <v>54789</v>
      </c>
      <c r="D192" s="524" t="s">
        <v>54769</v>
      </c>
      <c r="E192" s="563">
        <v>1134812</v>
      </c>
      <c r="F192" s="564">
        <v>7619045</v>
      </c>
      <c r="G192" s="565">
        <v>0.81</v>
      </c>
      <c r="H192" s="528" t="s">
        <v>54575</v>
      </c>
      <c r="I192" s="529" t="s">
        <v>14295</v>
      </c>
    </row>
    <row r="193" spans="1:9" s="516" customFormat="1" ht="14.4" x14ac:dyDescent="0.3">
      <c r="A193" s="516">
        <v>191</v>
      </c>
      <c r="B193" s="523" t="s">
        <v>54790</v>
      </c>
      <c r="D193" s="524" t="s">
        <v>54791</v>
      </c>
      <c r="E193" s="535">
        <v>1133485</v>
      </c>
      <c r="F193" s="536">
        <v>7620277</v>
      </c>
      <c r="G193" s="527">
        <v>0.51</v>
      </c>
      <c r="H193" s="528" t="s">
        <v>54575</v>
      </c>
      <c r="I193" s="529" t="s">
        <v>14295</v>
      </c>
    </row>
    <row r="194" spans="1:9" s="516" customFormat="1" ht="14.4" x14ac:dyDescent="0.3">
      <c r="A194" s="516">
        <v>192</v>
      </c>
      <c r="B194" s="523" t="s">
        <v>54792</v>
      </c>
      <c r="D194" s="524" t="s">
        <v>54793</v>
      </c>
      <c r="E194" s="537">
        <v>1133331</v>
      </c>
      <c r="F194" s="538">
        <v>7615059</v>
      </c>
      <c r="G194" s="527">
        <v>0.19</v>
      </c>
      <c r="H194" s="528" t="s">
        <v>54575</v>
      </c>
      <c r="I194" s="529" t="s">
        <v>14295</v>
      </c>
    </row>
    <row r="195" spans="1:9" s="516" customFormat="1" ht="14.4" x14ac:dyDescent="0.3">
      <c r="A195" s="516">
        <v>193</v>
      </c>
      <c r="B195" s="523" t="s">
        <v>54794</v>
      </c>
      <c r="D195" s="524" t="s">
        <v>54757</v>
      </c>
      <c r="E195" s="525" t="s">
        <v>54795</v>
      </c>
      <c r="F195" s="526" t="s">
        <v>54796</v>
      </c>
      <c r="G195" s="527">
        <v>0.2</v>
      </c>
      <c r="H195" s="528" t="s">
        <v>54575</v>
      </c>
      <c r="I195" s="529" t="s">
        <v>14295</v>
      </c>
    </row>
    <row r="196" spans="1:9" s="516" customFormat="1" ht="14.4" x14ac:dyDescent="0.3">
      <c r="A196" s="516">
        <v>194</v>
      </c>
      <c r="B196" s="523" t="s">
        <v>54797</v>
      </c>
      <c r="D196" s="524" t="s">
        <v>54798</v>
      </c>
      <c r="E196" s="537" t="s">
        <v>54799</v>
      </c>
      <c r="F196" s="538">
        <v>7620994</v>
      </c>
      <c r="G196" s="527">
        <v>0.27</v>
      </c>
      <c r="H196" s="528" t="s">
        <v>54575</v>
      </c>
      <c r="I196" s="529" t="s">
        <v>14295</v>
      </c>
    </row>
    <row r="197" spans="1:9" s="516" customFormat="1" ht="14.4" x14ac:dyDescent="0.3">
      <c r="A197" s="516">
        <v>195</v>
      </c>
      <c r="B197" s="523" t="s">
        <v>54800</v>
      </c>
      <c r="D197" s="524" t="s">
        <v>54762</v>
      </c>
      <c r="E197" s="537">
        <v>11332511</v>
      </c>
      <c r="F197" s="538">
        <v>7621416</v>
      </c>
      <c r="G197" s="527">
        <v>0.8</v>
      </c>
      <c r="H197" s="528" t="s">
        <v>54575</v>
      </c>
      <c r="I197" s="529" t="s">
        <v>14295</v>
      </c>
    </row>
    <row r="198" spans="1:9" s="516" customFormat="1" ht="14.4" x14ac:dyDescent="0.3">
      <c r="A198" s="516">
        <v>196</v>
      </c>
      <c r="B198" s="523" t="s">
        <v>54801</v>
      </c>
      <c r="D198" s="524" t="s">
        <v>54762</v>
      </c>
      <c r="E198" s="537">
        <v>1134422</v>
      </c>
      <c r="F198" s="538">
        <v>76145378</v>
      </c>
      <c r="G198" s="527">
        <v>0.41</v>
      </c>
      <c r="H198" s="528" t="s">
        <v>54575</v>
      </c>
      <c r="I198" s="529" t="s">
        <v>14295</v>
      </c>
    </row>
    <row r="199" spans="1:9" s="516" customFormat="1" ht="14.4" x14ac:dyDescent="0.3">
      <c r="A199" s="516">
        <v>197</v>
      </c>
      <c r="B199" s="523" t="s">
        <v>54802</v>
      </c>
      <c r="D199" s="524" t="s">
        <v>54769</v>
      </c>
      <c r="E199" s="533">
        <v>1133702</v>
      </c>
      <c r="F199" s="534">
        <v>76145434</v>
      </c>
      <c r="G199" s="527">
        <v>0.3</v>
      </c>
      <c r="H199" s="528" t="s">
        <v>54575</v>
      </c>
      <c r="I199" s="529" t="s">
        <v>14295</v>
      </c>
    </row>
    <row r="200" spans="1:9" s="516" customFormat="1" ht="14.4" x14ac:dyDescent="0.3">
      <c r="A200" s="516">
        <v>198</v>
      </c>
      <c r="B200" s="523" t="s">
        <v>54803</v>
      </c>
      <c r="D200" s="524" t="s">
        <v>54769</v>
      </c>
      <c r="E200" s="537">
        <v>1133489</v>
      </c>
      <c r="F200" s="538">
        <v>7620811</v>
      </c>
      <c r="G200" s="527">
        <v>1.62</v>
      </c>
      <c r="H200" s="528" t="s">
        <v>54575</v>
      </c>
      <c r="I200" s="529" t="s">
        <v>14295</v>
      </c>
    </row>
    <row r="201" spans="1:9" s="516" customFormat="1" ht="14.4" x14ac:dyDescent="0.3">
      <c r="A201" s="516">
        <v>199</v>
      </c>
      <c r="B201" s="523" t="s">
        <v>11886</v>
      </c>
      <c r="D201" s="524" t="s">
        <v>54775</v>
      </c>
      <c r="E201" s="535">
        <v>1126654</v>
      </c>
      <c r="F201" s="536">
        <v>765480</v>
      </c>
      <c r="G201" s="527">
        <v>0.21</v>
      </c>
      <c r="H201" s="528" t="s">
        <v>54575</v>
      </c>
      <c r="I201" s="529" t="s">
        <v>14295</v>
      </c>
    </row>
    <row r="202" spans="1:9" s="516" customFormat="1" ht="14.4" x14ac:dyDescent="0.3">
      <c r="A202" s="516">
        <v>200</v>
      </c>
      <c r="B202" s="523" t="s">
        <v>54804</v>
      </c>
      <c r="D202" s="524" t="s">
        <v>54805</v>
      </c>
      <c r="E202" s="539">
        <v>1133576</v>
      </c>
      <c r="F202" s="540">
        <v>7615222</v>
      </c>
      <c r="G202" s="527">
        <v>0.44</v>
      </c>
      <c r="H202" s="528" t="s">
        <v>54575</v>
      </c>
      <c r="I202" s="529" t="s">
        <v>14295</v>
      </c>
    </row>
    <row r="203" spans="1:9" s="516" customFormat="1" ht="14.4" x14ac:dyDescent="0.3">
      <c r="A203" s="516">
        <v>201</v>
      </c>
      <c r="B203" s="523" t="s">
        <v>54806</v>
      </c>
      <c r="D203" s="524" t="s">
        <v>54775</v>
      </c>
      <c r="E203" s="539" t="s">
        <v>54807</v>
      </c>
      <c r="F203" s="540">
        <v>7623928</v>
      </c>
      <c r="G203" s="527">
        <v>0.2</v>
      </c>
      <c r="H203" s="528" t="s">
        <v>54575</v>
      </c>
      <c r="I203" s="529" t="s">
        <v>14295</v>
      </c>
    </row>
    <row r="204" spans="1:9" s="516" customFormat="1" ht="14.4" x14ac:dyDescent="0.3">
      <c r="A204" s="516">
        <v>202</v>
      </c>
      <c r="B204" s="523" t="s">
        <v>54808</v>
      </c>
      <c r="D204" s="524" t="s">
        <v>54769</v>
      </c>
      <c r="E204" s="539">
        <v>1134716</v>
      </c>
      <c r="F204" s="540">
        <v>7620146</v>
      </c>
      <c r="G204" s="527">
        <v>0.4</v>
      </c>
      <c r="H204" s="528" t="s">
        <v>54575</v>
      </c>
      <c r="I204" s="529" t="s">
        <v>14295</v>
      </c>
    </row>
    <row r="205" spans="1:9" s="516" customFormat="1" ht="14.4" x14ac:dyDescent="0.3">
      <c r="A205" s="516">
        <v>203</v>
      </c>
      <c r="B205" s="523" t="s">
        <v>54809</v>
      </c>
      <c r="D205" s="524" t="s">
        <v>54762</v>
      </c>
      <c r="E205" s="539">
        <v>1132557</v>
      </c>
      <c r="F205" s="540">
        <v>7621018</v>
      </c>
      <c r="G205" s="527">
        <v>0.6</v>
      </c>
      <c r="H205" s="528" t="s">
        <v>54575</v>
      </c>
      <c r="I205" s="529" t="s">
        <v>14295</v>
      </c>
    </row>
    <row r="206" spans="1:9" s="516" customFormat="1" ht="14.4" x14ac:dyDescent="0.3">
      <c r="A206" s="516">
        <v>204</v>
      </c>
      <c r="B206" s="523" t="s">
        <v>54810</v>
      </c>
      <c r="D206" s="524" t="s">
        <v>54764</v>
      </c>
      <c r="E206" s="539">
        <v>1134095</v>
      </c>
      <c r="F206" s="540">
        <v>7614782</v>
      </c>
      <c r="G206" s="527">
        <v>0.6</v>
      </c>
      <c r="H206" s="528" t="s">
        <v>54575</v>
      </c>
      <c r="I206" s="529" t="s">
        <v>14295</v>
      </c>
    </row>
    <row r="207" spans="1:9" s="516" customFormat="1" ht="14.4" x14ac:dyDescent="0.3">
      <c r="A207" s="516">
        <v>205</v>
      </c>
      <c r="B207" s="523" t="s">
        <v>54811</v>
      </c>
      <c r="D207" s="524" t="s">
        <v>54805</v>
      </c>
      <c r="E207" s="539">
        <v>1133576</v>
      </c>
      <c r="F207" s="540">
        <v>7614765</v>
      </c>
      <c r="G207" s="527">
        <v>0.7</v>
      </c>
      <c r="H207" s="528" t="s">
        <v>54575</v>
      </c>
      <c r="I207" s="529" t="s">
        <v>14295</v>
      </c>
    </row>
    <row r="208" spans="1:9" s="516" customFormat="1" ht="14.4" x14ac:dyDescent="0.3">
      <c r="A208" s="516">
        <v>206</v>
      </c>
      <c r="B208" s="523" t="s">
        <v>54812</v>
      </c>
      <c r="C208" s="530"/>
      <c r="D208" s="524" t="s">
        <v>54757</v>
      </c>
      <c r="E208" s="539">
        <v>1132669</v>
      </c>
      <c r="F208" s="540">
        <v>7619291</v>
      </c>
      <c r="G208" s="527">
        <v>0.8</v>
      </c>
      <c r="H208" s="528" t="s">
        <v>54575</v>
      </c>
      <c r="I208" s="529" t="s">
        <v>14295</v>
      </c>
    </row>
    <row r="209" spans="1:9" s="516" customFormat="1" ht="14.4" x14ac:dyDescent="0.3">
      <c r="A209" s="516">
        <v>207</v>
      </c>
      <c r="B209" s="523" t="s">
        <v>54813</v>
      </c>
      <c r="D209" s="524" t="s">
        <v>54772</v>
      </c>
      <c r="E209" s="539">
        <v>1134434</v>
      </c>
      <c r="F209" s="540">
        <v>7617252</v>
      </c>
      <c r="G209" s="527">
        <v>0.6</v>
      </c>
      <c r="H209" s="528" t="s">
        <v>54575</v>
      </c>
      <c r="I209" s="529" t="s">
        <v>14295</v>
      </c>
    </row>
    <row r="210" spans="1:9" s="516" customFormat="1" ht="14.4" x14ac:dyDescent="0.3">
      <c r="A210" s="516">
        <v>208</v>
      </c>
      <c r="B210" s="523" t="s">
        <v>54814</v>
      </c>
      <c r="D210" s="524" t="s">
        <v>54762</v>
      </c>
      <c r="E210" s="539">
        <v>1133001</v>
      </c>
      <c r="F210" s="540">
        <v>7621913</v>
      </c>
      <c r="G210" s="527">
        <v>0.28000000000000003</v>
      </c>
      <c r="H210" s="528" t="s">
        <v>54575</v>
      </c>
      <c r="I210" s="529" t="s">
        <v>14295</v>
      </c>
    </row>
    <row r="211" spans="1:9" s="516" customFormat="1" ht="14.4" x14ac:dyDescent="0.3">
      <c r="A211" s="516">
        <v>209</v>
      </c>
      <c r="B211" s="523" t="s">
        <v>54815</v>
      </c>
      <c r="D211" s="524" t="s">
        <v>54816</v>
      </c>
      <c r="E211" s="539">
        <v>1133447</v>
      </c>
      <c r="F211" s="540">
        <v>7616425</v>
      </c>
      <c r="G211" s="527">
        <v>0.2</v>
      </c>
      <c r="H211" s="528" t="s">
        <v>54575</v>
      </c>
      <c r="I211" s="529" t="s">
        <v>14295</v>
      </c>
    </row>
    <row r="212" spans="1:9" s="516" customFormat="1" ht="14.4" x14ac:dyDescent="0.3">
      <c r="A212" s="516">
        <v>210</v>
      </c>
      <c r="B212" s="523" t="s">
        <v>54817</v>
      </c>
      <c r="D212" s="524" t="s">
        <v>54816</v>
      </c>
      <c r="E212" s="539">
        <v>1132952</v>
      </c>
      <c r="F212" s="540">
        <v>76145134</v>
      </c>
      <c r="G212" s="527">
        <v>0.8</v>
      </c>
      <c r="H212" s="528" t="s">
        <v>54575</v>
      </c>
      <c r="I212" s="529" t="s">
        <v>14295</v>
      </c>
    </row>
    <row r="213" spans="1:9" s="516" customFormat="1" ht="14.4" x14ac:dyDescent="0.3">
      <c r="A213" s="516">
        <v>211</v>
      </c>
      <c r="B213" s="523" t="s">
        <v>54818</v>
      </c>
      <c r="D213" s="524" t="s">
        <v>54798</v>
      </c>
      <c r="E213" s="539" t="s">
        <v>54819</v>
      </c>
      <c r="F213" s="540">
        <v>7616274</v>
      </c>
      <c r="G213" s="527">
        <v>1.82</v>
      </c>
      <c r="H213" s="528" t="s">
        <v>54575</v>
      </c>
      <c r="I213" s="529" t="s">
        <v>14295</v>
      </c>
    </row>
    <row r="214" spans="1:9" s="516" customFormat="1" ht="14.4" x14ac:dyDescent="0.3">
      <c r="A214" s="516">
        <v>212</v>
      </c>
      <c r="B214" s="523" t="s">
        <v>54820</v>
      </c>
      <c r="D214" s="524" t="s">
        <v>54764</v>
      </c>
      <c r="E214" s="537">
        <v>11331397</v>
      </c>
      <c r="F214" s="538">
        <v>76165134</v>
      </c>
      <c r="G214" s="527">
        <v>8.5000000000000006E-2</v>
      </c>
      <c r="H214" s="528" t="s">
        <v>54575</v>
      </c>
      <c r="I214" s="529" t="s">
        <v>14295</v>
      </c>
    </row>
    <row r="215" spans="1:9" s="516" customFormat="1" ht="14.4" x14ac:dyDescent="0.3">
      <c r="A215" s="516">
        <v>213</v>
      </c>
      <c r="B215" s="523" t="s">
        <v>54821</v>
      </c>
      <c r="D215" s="524" t="s">
        <v>54755</v>
      </c>
      <c r="E215" s="537">
        <v>11.50173</v>
      </c>
      <c r="F215" s="538">
        <v>74648209</v>
      </c>
      <c r="G215" s="527">
        <v>0.8</v>
      </c>
      <c r="H215" s="528" t="s">
        <v>54575</v>
      </c>
      <c r="I215" s="529" t="s">
        <v>14295</v>
      </c>
    </row>
    <row r="216" spans="1:9" s="516" customFormat="1" ht="14.4" x14ac:dyDescent="0.3">
      <c r="A216" s="516">
        <v>214</v>
      </c>
      <c r="B216" s="523" t="s">
        <v>54822</v>
      </c>
      <c r="D216" s="524" t="s">
        <v>54793</v>
      </c>
      <c r="E216" s="537">
        <v>1133331</v>
      </c>
      <c r="F216" s="538">
        <v>7616274</v>
      </c>
      <c r="G216" s="527">
        <v>0.8</v>
      </c>
      <c r="H216" s="528" t="s">
        <v>54575</v>
      </c>
      <c r="I216" s="529" t="s">
        <v>14295</v>
      </c>
    </row>
    <row r="217" spans="1:9" s="516" customFormat="1" ht="14.4" x14ac:dyDescent="0.3">
      <c r="A217" s="516">
        <v>215</v>
      </c>
      <c r="B217" s="523" t="s">
        <v>54823</v>
      </c>
      <c r="D217" s="524" t="s">
        <v>54757</v>
      </c>
      <c r="E217" s="537" t="s">
        <v>54824</v>
      </c>
      <c r="F217" s="538" t="s">
        <v>54825</v>
      </c>
      <c r="G217" s="527">
        <v>0.81</v>
      </c>
      <c r="H217" s="528" t="s">
        <v>54575</v>
      </c>
      <c r="I217" s="529" t="s">
        <v>14295</v>
      </c>
    </row>
    <row r="218" spans="1:9" s="516" customFormat="1" ht="14.4" x14ac:dyDescent="0.3">
      <c r="A218" s="516">
        <v>216</v>
      </c>
      <c r="B218" s="523" t="s">
        <v>54826</v>
      </c>
      <c r="D218" s="524" t="s">
        <v>54757</v>
      </c>
      <c r="E218" s="537" t="s">
        <v>54827</v>
      </c>
      <c r="F218" s="538" t="s">
        <v>54828</v>
      </c>
      <c r="G218" s="527">
        <v>0.4</v>
      </c>
      <c r="H218" s="528" t="s">
        <v>54575</v>
      </c>
      <c r="I218" s="529" t="s">
        <v>14295</v>
      </c>
    </row>
    <row r="219" spans="1:9" s="516" customFormat="1" ht="14.4" x14ac:dyDescent="0.3">
      <c r="A219" s="516">
        <v>217</v>
      </c>
      <c r="B219" s="523" t="s">
        <v>54829</v>
      </c>
      <c r="D219" s="524" t="s">
        <v>54830</v>
      </c>
      <c r="E219" s="537" t="s">
        <v>54831</v>
      </c>
      <c r="F219" s="538" t="s">
        <v>54832</v>
      </c>
      <c r="G219" s="527">
        <v>0.4</v>
      </c>
      <c r="H219" s="528" t="s">
        <v>54575</v>
      </c>
      <c r="I219" s="529" t="s">
        <v>14295</v>
      </c>
    </row>
    <row r="220" spans="1:9" s="516" customFormat="1" ht="14.4" x14ac:dyDescent="0.3">
      <c r="A220" s="516">
        <v>218</v>
      </c>
      <c r="B220" s="523" t="s">
        <v>54833</v>
      </c>
      <c r="D220" s="524" t="s">
        <v>54762</v>
      </c>
      <c r="E220" s="537">
        <v>1134323</v>
      </c>
      <c r="F220" s="538">
        <v>7621072</v>
      </c>
      <c r="G220" s="527">
        <v>1.31</v>
      </c>
      <c r="H220" s="528" t="s">
        <v>54575</v>
      </c>
      <c r="I220" s="529" t="s">
        <v>14295</v>
      </c>
    </row>
    <row r="221" spans="1:9" s="516" customFormat="1" ht="14.4" x14ac:dyDescent="0.3">
      <c r="A221" s="516">
        <v>219</v>
      </c>
      <c r="B221" s="523" t="s">
        <v>54834</v>
      </c>
      <c r="D221" s="524" t="s">
        <v>54762</v>
      </c>
      <c r="E221" s="537">
        <v>1132845</v>
      </c>
      <c r="F221" s="538">
        <v>7615088</v>
      </c>
      <c r="G221" s="527">
        <v>1.21</v>
      </c>
      <c r="H221" s="528" t="s">
        <v>54575</v>
      </c>
      <c r="I221" s="529" t="s">
        <v>14295</v>
      </c>
    </row>
    <row r="222" spans="1:9" s="516" customFormat="1" ht="14.4" x14ac:dyDescent="0.3">
      <c r="A222" s="516">
        <v>220</v>
      </c>
      <c r="B222" s="523" t="s">
        <v>54835</v>
      </c>
      <c r="D222" s="524" t="s">
        <v>54769</v>
      </c>
      <c r="E222" s="537">
        <v>1133415</v>
      </c>
      <c r="F222" s="538">
        <v>7621477</v>
      </c>
      <c r="G222" s="527">
        <v>0.2</v>
      </c>
      <c r="H222" s="528" t="s">
        <v>54575</v>
      </c>
      <c r="I222" s="529" t="s">
        <v>14295</v>
      </c>
    </row>
    <row r="223" spans="1:9" s="516" customFormat="1" ht="14.4" x14ac:dyDescent="0.3">
      <c r="A223" s="516">
        <v>221</v>
      </c>
      <c r="B223" s="523" t="s">
        <v>54836</v>
      </c>
      <c r="C223" s="522"/>
      <c r="D223" s="524" t="s">
        <v>54757</v>
      </c>
      <c r="E223" s="533" t="s">
        <v>54837</v>
      </c>
      <c r="F223" s="566" t="s">
        <v>54838</v>
      </c>
      <c r="G223" s="527">
        <v>0.2</v>
      </c>
      <c r="H223" s="528" t="s">
        <v>54575</v>
      </c>
      <c r="I223" s="529" t="s">
        <v>14295</v>
      </c>
    </row>
    <row r="224" spans="1:9" s="516" customFormat="1" ht="14.4" x14ac:dyDescent="0.3">
      <c r="A224" s="516">
        <v>222</v>
      </c>
      <c r="B224" s="523" t="s">
        <v>54839</v>
      </c>
      <c r="C224" s="522"/>
      <c r="D224" s="524" t="s">
        <v>54791</v>
      </c>
      <c r="E224" s="533" t="s">
        <v>54840</v>
      </c>
      <c r="F224" s="534" t="s">
        <v>54841</v>
      </c>
      <c r="G224" s="527">
        <v>2.36</v>
      </c>
      <c r="H224" s="528" t="s">
        <v>54575</v>
      </c>
      <c r="I224" s="529" t="s">
        <v>14295</v>
      </c>
    </row>
    <row r="225" spans="1:9" s="516" customFormat="1" ht="14.4" x14ac:dyDescent="0.3">
      <c r="A225" s="516">
        <v>223</v>
      </c>
      <c r="B225" s="523" t="s">
        <v>54842</v>
      </c>
      <c r="C225" s="522"/>
      <c r="D225" s="524" t="s">
        <v>54843</v>
      </c>
      <c r="E225" s="537">
        <v>1132596</v>
      </c>
      <c r="F225" s="538">
        <v>7622233</v>
      </c>
      <c r="G225" s="527">
        <v>1.21</v>
      </c>
      <c r="H225" s="528" t="s">
        <v>54575</v>
      </c>
      <c r="I225" s="529" t="s">
        <v>14295</v>
      </c>
    </row>
    <row r="226" spans="1:9" s="516" customFormat="1" ht="14.4" x14ac:dyDescent="0.3">
      <c r="A226" s="516">
        <v>224</v>
      </c>
      <c r="B226" s="523" t="s">
        <v>54844</v>
      </c>
      <c r="C226" s="522"/>
      <c r="D226" s="524" t="s">
        <v>54845</v>
      </c>
      <c r="E226" s="537" t="s">
        <v>54846</v>
      </c>
      <c r="F226" s="567" t="s">
        <v>54847</v>
      </c>
      <c r="G226" s="527">
        <v>0.4</v>
      </c>
      <c r="H226" s="528" t="s">
        <v>54575</v>
      </c>
      <c r="I226" s="529" t="s">
        <v>14295</v>
      </c>
    </row>
    <row r="227" spans="1:9" s="516" customFormat="1" ht="14.4" x14ac:dyDescent="0.3">
      <c r="A227" s="516">
        <v>225</v>
      </c>
      <c r="B227" s="523" t="s">
        <v>54848</v>
      </c>
      <c r="C227" s="522"/>
      <c r="D227" s="524" t="s">
        <v>54769</v>
      </c>
      <c r="E227" s="537">
        <v>1134807</v>
      </c>
      <c r="F227" s="538">
        <v>7619053</v>
      </c>
      <c r="G227" s="527">
        <v>0.81</v>
      </c>
      <c r="H227" s="528" t="s">
        <v>54575</v>
      </c>
      <c r="I227" s="529" t="s">
        <v>14295</v>
      </c>
    </row>
    <row r="228" spans="1:9" s="516" customFormat="1" ht="14.4" x14ac:dyDescent="0.3">
      <c r="A228" s="516">
        <v>226</v>
      </c>
      <c r="B228" s="523" t="s">
        <v>54849</v>
      </c>
      <c r="C228" s="522"/>
      <c r="D228" s="524" t="s">
        <v>54850</v>
      </c>
      <c r="E228" s="537">
        <v>74649209</v>
      </c>
      <c r="F228" s="538">
        <v>74649209</v>
      </c>
      <c r="G228" s="527">
        <v>0.5</v>
      </c>
      <c r="H228" s="528" t="s">
        <v>54575</v>
      </c>
      <c r="I228" s="529" t="s">
        <v>14295</v>
      </c>
    </row>
    <row r="229" spans="1:9" s="516" customFormat="1" ht="14.4" x14ac:dyDescent="0.3">
      <c r="A229" s="516">
        <v>227</v>
      </c>
      <c r="B229" s="523" t="s">
        <v>54851</v>
      </c>
      <c r="D229" s="524" t="s">
        <v>54775</v>
      </c>
      <c r="E229" s="533">
        <v>1134576</v>
      </c>
      <c r="F229" s="534">
        <v>7621476</v>
      </c>
      <c r="G229" s="527">
        <v>0.1</v>
      </c>
      <c r="H229" s="528" t="s">
        <v>54575</v>
      </c>
      <c r="I229" s="529" t="s">
        <v>14295</v>
      </c>
    </row>
    <row r="230" spans="1:9" s="516" customFormat="1" ht="14.4" x14ac:dyDescent="0.3">
      <c r="A230" s="516">
        <v>228</v>
      </c>
      <c r="B230" s="523" t="s">
        <v>54852</v>
      </c>
      <c r="D230" s="524" t="s">
        <v>54769</v>
      </c>
      <c r="E230" s="537" t="s">
        <v>54853</v>
      </c>
      <c r="F230" s="538" t="s">
        <v>54854</v>
      </c>
      <c r="G230" s="527">
        <v>1.21</v>
      </c>
      <c r="H230" s="528" t="s">
        <v>54575</v>
      </c>
      <c r="I230" s="529" t="s">
        <v>14295</v>
      </c>
    </row>
    <row r="231" spans="1:9" s="516" customFormat="1" ht="14.4" x14ac:dyDescent="0.3">
      <c r="A231" s="516">
        <v>229</v>
      </c>
      <c r="B231" s="523" t="s">
        <v>54855</v>
      </c>
      <c r="C231" s="522"/>
      <c r="D231" s="524" t="s">
        <v>54769</v>
      </c>
      <c r="E231" s="537">
        <v>1133951</v>
      </c>
      <c r="F231" s="538">
        <v>7620402</v>
      </c>
      <c r="G231" s="527">
        <v>0.32</v>
      </c>
      <c r="H231" s="528" t="s">
        <v>54575</v>
      </c>
      <c r="I231" s="529" t="s">
        <v>14295</v>
      </c>
    </row>
    <row r="232" spans="1:9" s="516" customFormat="1" ht="14.4" x14ac:dyDescent="0.3">
      <c r="A232" s="516">
        <v>230</v>
      </c>
      <c r="B232" s="523" t="s">
        <v>54856</v>
      </c>
      <c r="C232" s="522"/>
      <c r="D232" s="524" t="s">
        <v>54775</v>
      </c>
      <c r="E232" s="533">
        <v>1134346</v>
      </c>
      <c r="F232" s="534">
        <v>7614975</v>
      </c>
      <c r="G232" s="527">
        <v>1.01</v>
      </c>
      <c r="H232" s="528" t="s">
        <v>54575</v>
      </c>
      <c r="I232" s="529" t="s">
        <v>14295</v>
      </c>
    </row>
    <row r="233" spans="1:9" s="516" customFormat="1" ht="14.4" x14ac:dyDescent="0.3">
      <c r="A233" s="516">
        <v>231</v>
      </c>
      <c r="B233" s="523" t="s">
        <v>54857</v>
      </c>
      <c r="C233" s="522"/>
      <c r="D233" s="524" t="s">
        <v>54772</v>
      </c>
      <c r="E233" s="537">
        <v>1133456</v>
      </c>
      <c r="F233" s="538">
        <v>7621617</v>
      </c>
      <c r="G233" s="527">
        <v>0.6</v>
      </c>
      <c r="H233" s="528" t="s">
        <v>54575</v>
      </c>
      <c r="I233" s="529" t="s">
        <v>14295</v>
      </c>
    </row>
    <row r="234" spans="1:9" s="516" customFormat="1" ht="14.4" x14ac:dyDescent="0.3">
      <c r="A234" s="516">
        <v>232</v>
      </c>
      <c r="B234" s="523" t="s">
        <v>54858</v>
      </c>
      <c r="C234" s="522"/>
      <c r="D234" s="524" t="s">
        <v>54775</v>
      </c>
      <c r="E234" s="537">
        <v>11334542</v>
      </c>
      <c r="F234" s="538">
        <v>7621490</v>
      </c>
      <c r="G234" s="527">
        <v>0.15</v>
      </c>
      <c r="H234" s="528" t="s">
        <v>54575</v>
      </c>
      <c r="I234" s="529" t="s">
        <v>14295</v>
      </c>
    </row>
    <row r="235" spans="1:9" s="516" customFormat="1" ht="14.4" x14ac:dyDescent="0.3">
      <c r="A235" s="516">
        <v>233</v>
      </c>
      <c r="B235" s="523" t="s">
        <v>54859</v>
      </c>
      <c r="D235" s="524" t="s">
        <v>54769</v>
      </c>
      <c r="E235" s="537">
        <v>1133747</v>
      </c>
      <c r="F235" s="538">
        <v>7621643</v>
      </c>
      <c r="G235" s="527">
        <v>1.62</v>
      </c>
      <c r="H235" s="528" t="s">
        <v>54575</v>
      </c>
      <c r="I235" s="529" t="s">
        <v>14295</v>
      </c>
    </row>
    <row r="236" spans="1:9" s="516" customFormat="1" ht="14.4" x14ac:dyDescent="0.3">
      <c r="A236" s="516">
        <v>234</v>
      </c>
      <c r="B236" s="523" t="s">
        <v>54860</v>
      </c>
      <c r="D236" s="524" t="s">
        <v>54762</v>
      </c>
      <c r="E236" s="525">
        <v>1133746</v>
      </c>
      <c r="F236" s="526">
        <v>7614986</v>
      </c>
      <c r="G236" s="527">
        <v>0.4</v>
      </c>
      <c r="H236" s="528" t="s">
        <v>54575</v>
      </c>
      <c r="I236" s="529" t="s">
        <v>14295</v>
      </c>
    </row>
    <row r="237" spans="1:9" s="516" customFormat="1" ht="14.4" x14ac:dyDescent="0.3">
      <c r="A237" s="516">
        <v>235</v>
      </c>
      <c r="B237" s="523" t="s">
        <v>54861</v>
      </c>
      <c r="C237" s="522"/>
      <c r="D237" s="524" t="s">
        <v>54762</v>
      </c>
      <c r="E237" s="568">
        <v>1133744</v>
      </c>
      <c r="F237" s="544">
        <v>7614782</v>
      </c>
      <c r="G237" s="545">
        <v>0.44</v>
      </c>
      <c r="H237" s="528" t="s">
        <v>54575</v>
      </c>
      <c r="I237" s="529" t="s">
        <v>14295</v>
      </c>
    </row>
    <row r="238" spans="1:9" s="516" customFormat="1" ht="14.4" x14ac:dyDescent="0.3">
      <c r="A238" s="516">
        <v>236</v>
      </c>
      <c r="B238" s="523" t="s">
        <v>13164</v>
      </c>
      <c r="C238" s="522"/>
      <c r="D238" s="524" t="s">
        <v>54755</v>
      </c>
      <c r="E238" s="543">
        <v>1134600</v>
      </c>
      <c r="F238" s="544">
        <v>74648209</v>
      </c>
      <c r="G238" s="545">
        <v>0.16</v>
      </c>
      <c r="H238" s="528" t="s">
        <v>54575</v>
      </c>
      <c r="I238" s="529" t="s">
        <v>14295</v>
      </c>
    </row>
    <row r="239" spans="1:9" s="516" customFormat="1" ht="14.4" x14ac:dyDescent="0.3">
      <c r="A239" s="516">
        <v>237</v>
      </c>
      <c r="B239" s="523" t="s">
        <v>54862</v>
      </c>
      <c r="C239" s="522"/>
      <c r="D239" s="524" t="s">
        <v>54798</v>
      </c>
      <c r="E239" s="543">
        <v>1133567</v>
      </c>
      <c r="F239" s="544">
        <v>762074</v>
      </c>
      <c r="G239" s="545">
        <v>0.7</v>
      </c>
      <c r="H239" s="528" t="s">
        <v>54575</v>
      </c>
      <c r="I239" s="529" t="s">
        <v>14295</v>
      </c>
    </row>
    <row r="240" spans="1:9" s="516" customFormat="1" ht="14.4" x14ac:dyDescent="0.3">
      <c r="A240" s="516">
        <v>238</v>
      </c>
      <c r="B240" s="523" t="s">
        <v>54863</v>
      </c>
      <c r="D240" s="524" t="s">
        <v>54816</v>
      </c>
      <c r="E240" s="525">
        <v>1133654</v>
      </c>
      <c r="F240" s="526">
        <v>762042</v>
      </c>
      <c r="G240" s="527">
        <v>0.4</v>
      </c>
      <c r="H240" s="528" t="s">
        <v>54575</v>
      </c>
      <c r="I240" s="529" t="s">
        <v>14295</v>
      </c>
    </row>
    <row r="241" spans="1:9" s="516" customFormat="1" ht="14.4" x14ac:dyDescent="0.3">
      <c r="A241" s="516">
        <v>239</v>
      </c>
      <c r="B241" s="523" t="s">
        <v>54864</v>
      </c>
      <c r="C241" s="522"/>
      <c r="D241" s="524" t="s">
        <v>54769</v>
      </c>
      <c r="E241" s="525">
        <v>1133232</v>
      </c>
      <c r="F241" s="526" t="s">
        <v>54865</v>
      </c>
      <c r="G241" s="527">
        <v>0.81</v>
      </c>
      <c r="H241" s="528" t="s">
        <v>54575</v>
      </c>
      <c r="I241" s="529" t="s">
        <v>14295</v>
      </c>
    </row>
    <row r="242" spans="1:9" s="516" customFormat="1" ht="14.4" x14ac:dyDescent="0.3">
      <c r="A242" s="516">
        <v>240</v>
      </c>
      <c r="B242" s="523" t="s">
        <v>54866</v>
      </c>
      <c r="C242" s="522"/>
      <c r="D242" s="524" t="s">
        <v>54762</v>
      </c>
      <c r="E242" s="525" t="s">
        <v>54867</v>
      </c>
      <c r="F242" s="526" t="s">
        <v>54868</v>
      </c>
      <c r="G242" s="527">
        <v>0.4</v>
      </c>
      <c r="H242" s="528" t="s">
        <v>54575</v>
      </c>
      <c r="I242" s="529" t="s">
        <v>14295</v>
      </c>
    </row>
    <row r="243" spans="1:9" s="516" customFormat="1" ht="14.4" x14ac:dyDescent="0.3">
      <c r="A243" s="516">
        <v>241</v>
      </c>
      <c r="B243" s="523" t="s">
        <v>54869</v>
      </c>
      <c r="D243" s="524" t="s">
        <v>54757</v>
      </c>
      <c r="E243" s="525" t="s">
        <v>54870</v>
      </c>
      <c r="F243" s="526" t="s">
        <v>54871</v>
      </c>
      <c r="G243" s="527">
        <v>0.3</v>
      </c>
      <c r="H243" s="528" t="s">
        <v>54575</v>
      </c>
      <c r="I243" s="529" t="s">
        <v>14295</v>
      </c>
    </row>
    <row r="244" spans="1:9" s="516" customFormat="1" ht="14.4" x14ac:dyDescent="0.3">
      <c r="A244" s="516">
        <v>242</v>
      </c>
      <c r="B244" s="523" t="s">
        <v>54872</v>
      </c>
      <c r="D244" s="524" t="s">
        <v>54757</v>
      </c>
      <c r="E244" s="525" t="s">
        <v>54873</v>
      </c>
      <c r="F244" s="526" t="s">
        <v>54874</v>
      </c>
      <c r="G244" s="527">
        <v>0.61</v>
      </c>
      <c r="H244" s="528" t="s">
        <v>54575</v>
      </c>
      <c r="I244" s="529" t="s">
        <v>14295</v>
      </c>
    </row>
    <row r="245" spans="1:9" s="516" customFormat="1" ht="14.4" x14ac:dyDescent="0.3">
      <c r="A245" s="516">
        <v>243</v>
      </c>
      <c r="B245" s="523" t="s">
        <v>54875</v>
      </c>
      <c r="C245" s="522"/>
      <c r="D245" s="524" t="s">
        <v>54798</v>
      </c>
      <c r="E245" s="525">
        <v>1133485</v>
      </c>
      <c r="F245" s="526">
        <v>7621487</v>
      </c>
      <c r="G245" s="527">
        <v>0.3</v>
      </c>
      <c r="H245" s="528" t="s">
        <v>54575</v>
      </c>
      <c r="I245" s="529" t="s">
        <v>14295</v>
      </c>
    </row>
    <row r="246" spans="1:9" s="516" customFormat="1" ht="14.4" x14ac:dyDescent="0.3">
      <c r="A246" s="516">
        <v>244</v>
      </c>
      <c r="B246" s="523" t="s">
        <v>54876</v>
      </c>
      <c r="C246" s="522"/>
      <c r="D246" s="524" t="s">
        <v>54775</v>
      </c>
      <c r="E246" s="525">
        <v>1132461</v>
      </c>
      <c r="F246" s="526">
        <v>7621299</v>
      </c>
      <c r="G246" s="527">
        <v>1.54</v>
      </c>
      <c r="H246" s="528" t="s">
        <v>54575</v>
      </c>
      <c r="I246" s="529" t="s">
        <v>14295</v>
      </c>
    </row>
    <row r="247" spans="1:9" s="516" customFormat="1" ht="14.4" x14ac:dyDescent="0.3">
      <c r="A247" s="516">
        <v>245</v>
      </c>
      <c r="B247" s="523" t="s">
        <v>54877</v>
      </c>
      <c r="C247" s="522"/>
      <c r="D247" s="524" t="s">
        <v>54772</v>
      </c>
      <c r="E247" s="525">
        <v>1133114</v>
      </c>
      <c r="F247" s="526">
        <v>7621617</v>
      </c>
      <c r="G247" s="527">
        <v>1.21</v>
      </c>
      <c r="H247" s="528" t="s">
        <v>54575</v>
      </c>
      <c r="I247" s="529" t="s">
        <v>14295</v>
      </c>
    </row>
    <row r="248" spans="1:9" s="516" customFormat="1" ht="14.4" x14ac:dyDescent="0.3">
      <c r="A248" s="516">
        <v>246</v>
      </c>
      <c r="B248" s="523" t="s">
        <v>54878</v>
      </c>
      <c r="C248" s="522"/>
      <c r="D248" s="524" t="s">
        <v>54757</v>
      </c>
      <c r="E248" s="525">
        <v>1132508</v>
      </c>
      <c r="F248" s="526">
        <v>7615205</v>
      </c>
      <c r="G248" s="527">
        <v>0.6</v>
      </c>
      <c r="H248" s="528" t="s">
        <v>54575</v>
      </c>
      <c r="I248" s="529" t="s">
        <v>14295</v>
      </c>
    </row>
    <row r="249" spans="1:9" s="516" customFormat="1" ht="14.4" x14ac:dyDescent="0.3">
      <c r="A249" s="516">
        <v>247</v>
      </c>
      <c r="B249" s="523" t="s">
        <v>54879</v>
      </c>
      <c r="C249" s="522"/>
      <c r="D249" s="524" t="s">
        <v>54755</v>
      </c>
      <c r="E249" s="525">
        <v>1132365</v>
      </c>
      <c r="F249" s="526">
        <v>7615684</v>
      </c>
      <c r="G249" s="527">
        <v>1.21</v>
      </c>
      <c r="H249" s="528" t="s">
        <v>54575</v>
      </c>
      <c r="I249" s="529" t="s">
        <v>14295</v>
      </c>
    </row>
    <row r="250" spans="1:9" s="516" customFormat="1" ht="14.4" x14ac:dyDescent="0.3">
      <c r="A250" s="516">
        <v>248</v>
      </c>
      <c r="B250" s="523" t="s">
        <v>54880</v>
      </c>
      <c r="C250" s="522"/>
      <c r="D250" s="524" t="s">
        <v>54791</v>
      </c>
      <c r="E250" s="525" t="s">
        <v>54881</v>
      </c>
      <c r="F250" s="526" t="s">
        <v>54882</v>
      </c>
      <c r="G250" s="527">
        <v>1.21</v>
      </c>
      <c r="H250" s="528" t="s">
        <v>54575</v>
      </c>
      <c r="I250" s="529" t="s">
        <v>14295</v>
      </c>
    </row>
    <row r="251" spans="1:9" s="516" customFormat="1" ht="14.4" x14ac:dyDescent="0.3">
      <c r="A251" s="516">
        <v>249</v>
      </c>
      <c r="B251" s="523" t="s">
        <v>54883</v>
      </c>
      <c r="C251" s="522"/>
      <c r="D251" s="524" t="s">
        <v>54769</v>
      </c>
      <c r="E251" s="525" t="s">
        <v>54884</v>
      </c>
      <c r="F251" s="526" t="s">
        <v>54885</v>
      </c>
      <c r="G251" s="527">
        <v>1.1000000000000001</v>
      </c>
      <c r="H251" s="528" t="s">
        <v>54575</v>
      </c>
      <c r="I251" s="529" t="s">
        <v>14295</v>
      </c>
    </row>
    <row r="252" spans="1:9" s="516" customFormat="1" ht="14.4" x14ac:dyDescent="0.3">
      <c r="A252" s="516">
        <v>250</v>
      </c>
      <c r="B252" s="523" t="s">
        <v>54886</v>
      </c>
      <c r="C252" s="522"/>
      <c r="D252" s="524" t="s">
        <v>54762</v>
      </c>
      <c r="E252" s="525" t="s">
        <v>54887</v>
      </c>
      <c r="F252" s="526" t="s">
        <v>54888</v>
      </c>
      <c r="G252" s="527">
        <v>0.4</v>
      </c>
      <c r="H252" s="528" t="s">
        <v>54575</v>
      </c>
      <c r="I252" s="529" t="s">
        <v>14295</v>
      </c>
    </row>
    <row r="253" spans="1:9" s="516" customFormat="1" ht="14.4" x14ac:dyDescent="0.3">
      <c r="A253" s="516">
        <v>251</v>
      </c>
      <c r="B253" s="523" t="s">
        <v>54889</v>
      </c>
      <c r="C253" s="522"/>
      <c r="D253" s="524" t="s">
        <v>54755</v>
      </c>
      <c r="E253" s="533">
        <v>11334434</v>
      </c>
      <c r="F253" s="526">
        <v>746.42</v>
      </c>
      <c r="G253" s="527">
        <v>0.8</v>
      </c>
      <c r="H253" s="528" t="s">
        <v>54575</v>
      </c>
      <c r="I253" s="529" t="s">
        <v>14295</v>
      </c>
    </row>
    <row r="254" spans="1:9" s="516" customFormat="1" ht="14.4" x14ac:dyDescent="0.3">
      <c r="A254" s="516">
        <v>252</v>
      </c>
      <c r="B254" s="523" t="s">
        <v>54890</v>
      </c>
      <c r="C254" s="522"/>
      <c r="D254" s="561" t="s">
        <v>54780</v>
      </c>
      <c r="E254" s="525">
        <v>1133400</v>
      </c>
      <c r="F254" s="526">
        <v>7621501</v>
      </c>
      <c r="G254" s="527">
        <v>1.01</v>
      </c>
      <c r="H254" s="528" t="s">
        <v>54575</v>
      </c>
      <c r="I254" s="529" t="s">
        <v>14295</v>
      </c>
    </row>
    <row r="255" spans="1:9" s="516" customFormat="1" ht="14.4" x14ac:dyDescent="0.3">
      <c r="A255" s="516">
        <v>253</v>
      </c>
      <c r="B255" s="523" t="s">
        <v>54891</v>
      </c>
      <c r="C255" s="522"/>
      <c r="D255" s="524" t="s">
        <v>54762</v>
      </c>
      <c r="E255" s="525">
        <v>1133402</v>
      </c>
      <c r="F255" s="526">
        <v>76145134</v>
      </c>
      <c r="G255" s="527">
        <v>0.91</v>
      </c>
      <c r="H255" s="528" t="s">
        <v>54575</v>
      </c>
      <c r="I255" s="529" t="s">
        <v>14295</v>
      </c>
    </row>
    <row r="256" spans="1:9" s="516" customFormat="1" ht="14.4" x14ac:dyDescent="0.3">
      <c r="A256" s="516">
        <v>254</v>
      </c>
      <c r="B256" s="569" t="s">
        <v>54892</v>
      </c>
      <c r="C256" s="522"/>
      <c r="D256" s="524" t="s">
        <v>54762</v>
      </c>
      <c r="E256" s="525">
        <v>1132943</v>
      </c>
      <c r="F256" s="526">
        <v>1132943</v>
      </c>
      <c r="G256" s="527">
        <v>0.8</v>
      </c>
      <c r="H256" s="528" t="s">
        <v>54575</v>
      </c>
      <c r="I256" s="529" t="s">
        <v>14295</v>
      </c>
    </row>
    <row r="257" spans="1:9" s="516" customFormat="1" ht="14.4" x14ac:dyDescent="0.3">
      <c r="A257" s="516">
        <v>255</v>
      </c>
      <c r="B257" s="523" t="s">
        <v>54893</v>
      </c>
      <c r="C257" s="522"/>
      <c r="D257" s="524" t="s">
        <v>54769</v>
      </c>
      <c r="E257" s="525">
        <v>1133624</v>
      </c>
      <c r="F257" s="526">
        <v>761963</v>
      </c>
      <c r="G257" s="527">
        <v>0.4</v>
      </c>
      <c r="H257" s="528" t="s">
        <v>54575</v>
      </c>
      <c r="I257" s="529" t="s">
        <v>14295</v>
      </c>
    </row>
    <row r="258" spans="1:9" s="516" customFormat="1" ht="14.4" x14ac:dyDescent="0.3">
      <c r="A258" s="516">
        <v>256</v>
      </c>
      <c r="B258" s="523" t="s">
        <v>54894</v>
      </c>
      <c r="C258" s="522"/>
      <c r="D258" s="524" t="s">
        <v>54764</v>
      </c>
      <c r="E258" s="525">
        <v>1133456</v>
      </c>
      <c r="F258" s="526">
        <v>7615968</v>
      </c>
      <c r="G258" s="527">
        <v>1.01</v>
      </c>
      <c r="H258" s="528" t="s">
        <v>54575</v>
      </c>
      <c r="I258" s="529" t="s">
        <v>14295</v>
      </c>
    </row>
    <row r="259" spans="1:9" s="516" customFormat="1" ht="14.4" x14ac:dyDescent="0.3">
      <c r="A259" s="516">
        <v>257</v>
      </c>
      <c r="B259" s="523" t="s">
        <v>54895</v>
      </c>
      <c r="C259" s="522"/>
      <c r="D259" s="524" t="s">
        <v>54762</v>
      </c>
      <c r="E259" s="525">
        <v>1132308</v>
      </c>
      <c r="F259" s="526">
        <v>7615004</v>
      </c>
      <c r="G259" s="527">
        <v>0.8</v>
      </c>
      <c r="H259" s="528" t="s">
        <v>54575</v>
      </c>
      <c r="I259" s="529" t="s">
        <v>14295</v>
      </c>
    </row>
    <row r="260" spans="1:9" s="516" customFormat="1" ht="14.4" x14ac:dyDescent="0.3">
      <c r="A260" s="516">
        <v>258</v>
      </c>
      <c r="B260" s="523" t="s">
        <v>54896</v>
      </c>
      <c r="C260" s="522"/>
      <c r="D260" s="524" t="s">
        <v>54830</v>
      </c>
      <c r="E260" s="525" t="s">
        <v>54897</v>
      </c>
      <c r="F260" s="526" t="s">
        <v>54898</v>
      </c>
      <c r="G260" s="546">
        <v>0.4</v>
      </c>
      <c r="H260" s="528" t="s">
        <v>54575</v>
      </c>
      <c r="I260" s="529" t="s">
        <v>14295</v>
      </c>
    </row>
    <row r="261" spans="1:9" s="516" customFormat="1" ht="14.4" x14ac:dyDescent="0.3">
      <c r="A261" s="516">
        <v>259</v>
      </c>
      <c r="B261" s="523" t="s">
        <v>54899</v>
      </c>
      <c r="C261" s="522"/>
      <c r="D261" s="524" t="s">
        <v>54762</v>
      </c>
      <c r="E261" s="525">
        <v>1132920</v>
      </c>
      <c r="F261" s="526">
        <v>7614623</v>
      </c>
      <c r="G261" s="527">
        <v>0.64</v>
      </c>
      <c r="H261" s="528" t="s">
        <v>54575</v>
      </c>
      <c r="I261" s="529" t="s">
        <v>14295</v>
      </c>
    </row>
    <row r="262" spans="1:9" s="516" customFormat="1" ht="14.4" x14ac:dyDescent="0.3">
      <c r="A262" s="516">
        <v>260</v>
      </c>
      <c r="B262" s="523" t="s">
        <v>54900</v>
      </c>
      <c r="C262" s="522"/>
      <c r="D262" s="524" t="s">
        <v>54757</v>
      </c>
      <c r="E262" s="525">
        <v>11330610</v>
      </c>
      <c r="F262" s="526">
        <v>7615169</v>
      </c>
      <c r="G262" s="527">
        <v>0.56000000000000005</v>
      </c>
      <c r="H262" s="528" t="s">
        <v>54575</v>
      </c>
      <c r="I262" s="529" t="s">
        <v>14295</v>
      </c>
    </row>
    <row r="263" spans="1:9" s="516" customFormat="1" ht="14.4" x14ac:dyDescent="0.3">
      <c r="A263" s="516">
        <v>261</v>
      </c>
      <c r="B263" s="523" t="s">
        <v>54901</v>
      </c>
      <c r="C263" s="522"/>
      <c r="D263" s="524" t="s">
        <v>54757</v>
      </c>
      <c r="E263" s="525">
        <v>1132857</v>
      </c>
      <c r="F263" s="526">
        <v>7614830</v>
      </c>
      <c r="G263" s="527">
        <v>0.4</v>
      </c>
      <c r="H263" s="528" t="s">
        <v>54575</v>
      </c>
      <c r="I263" s="529" t="s">
        <v>14295</v>
      </c>
    </row>
    <row r="264" spans="1:9" s="516" customFormat="1" ht="14.4" x14ac:dyDescent="0.3">
      <c r="A264" s="516">
        <v>262</v>
      </c>
      <c r="B264" s="523" t="s">
        <v>54902</v>
      </c>
      <c r="C264" s="522"/>
      <c r="D264" s="524" t="s">
        <v>54816</v>
      </c>
      <c r="E264" s="525" t="s">
        <v>54903</v>
      </c>
      <c r="F264" s="526" t="s">
        <v>54904</v>
      </c>
      <c r="G264" s="527">
        <v>0.81</v>
      </c>
      <c r="H264" s="528" t="s">
        <v>54575</v>
      </c>
      <c r="I264" s="529" t="s">
        <v>14295</v>
      </c>
    </row>
    <row r="265" spans="1:9" s="516" customFormat="1" ht="14.4" x14ac:dyDescent="0.3">
      <c r="A265" s="516">
        <v>263</v>
      </c>
      <c r="B265" s="523" t="s">
        <v>54905</v>
      </c>
      <c r="C265" s="522"/>
      <c r="D265" s="524" t="s">
        <v>54769</v>
      </c>
      <c r="E265" s="525">
        <v>1134708</v>
      </c>
      <c r="F265" s="526">
        <v>7619035</v>
      </c>
      <c r="G265" s="527">
        <v>1</v>
      </c>
      <c r="H265" s="528" t="s">
        <v>54575</v>
      </c>
      <c r="I265" s="529" t="s">
        <v>54906</v>
      </c>
    </row>
    <row r="266" spans="1:9" s="516" customFormat="1" ht="14.4" x14ac:dyDescent="0.3">
      <c r="A266" s="516">
        <v>264</v>
      </c>
      <c r="B266" s="523" t="s">
        <v>54907</v>
      </c>
      <c r="C266" s="522"/>
      <c r="D266" s="524" t="s">
        <v>54769</v>
      </c>
      <c r="E266" s="525">
        <v>1133252</v>
      </c>
      <c r="F266" s="526">
        <v>7620807</v>
      </c>
      <c r="G266" s="527">
        <v>0.4</v>
      </c>
      <c r="H266" s="528" t="s">
        <v>54575</v>
      </c>
      <c r="I266" s="529" t="s">
        <v>14295</v>
      </c>
    </row>
    <row r="267" spans="1:9" s="516" customFormat="1" ht="14.4" x14ac:dyDescent="0.3">
      <c r="A267" s="516">
        <v>265</v>
      </c>
      <c r="B267" s="523" t="s">
        <v>54908</v>
      </c>
      <c r="C267" s="522"/>
      <c r="D267" s="524" t="s">
        <v>54769</v>
      </c>
      <c r="E267" s="525">
        <v>1134017</v>
      </c>
      <c r="F267" s="526">
        <v>768976</v>
      </c>
      <c r="G267" s="527">
        <v>1.56</v>
      </c>
      <c r="H267" s="528" t="s">
        <v>54575</v>
      </c>
      <c r="I267" s="529" t="s">
        <v>14295</v>
      </c>
    </row>
    <row r="268" spans="1:9" s="516" customFormat="1" ht="14.4" x14ac:dyDescent="0.3">
      <c r="A268" s="516">
        <v>266</v>
      </c>
      <c r="B268" s="523" t="s">
        <v>54909</v>
      </c>
      <c r="C268" s="522"/>
      <c r="D268" s="524" t="s">
        <v>54805</v>
      </c>
      <c r="E268" s="525">
        <v>1132456</v>
      </c>
      <c r="F268" s="526">
        <v>7618417</v>
      </c>
      <c r="G268" s="527">
        <v>0.6</v>
      </c>
      <c r="H268" s="528" t="s">
        <v>54575</v>
      </c>
      <c r="I268" s="529" t="s">
        <v>14295</v>
      </c>
    </row>
    <row r="269" spans="1:9" s="516" customFormat="1" ht="14.4" x14ac:dyDescent="0.3">
      <c r="A269" s="516">
        <v>267</v>
      </c>
      <c r="B269" s="523" t="s">
        <v>54910</v>
      </c>
      <c r="C269" s="522"/>
      <c r="D269" s="524" t="s">
        <v>54793</v>
      </c>
      <c r="E269" s="525">
        <v>1132444</v>
      </c>
      <c r="F269" s="526">
        <v>7615662</v>
      </c>
      <c r="G269" s="527">
        <v>0.6</v>
      </c>
      <c r="H269" s="528" t="s">
        <v>54575</v>
      </c>
      <c r="I269" s="529" t="s">
        <v>14295</v>
      </c>
    </row>
    <row r="270" spans="1:9" s="516" customFormat="1" ht="14.4" x14ac:dyDescent="0.3">
      <c r="A270" s="516">
        <v>268</v>
      </c>
      <c r="B270" s="523" t="s">
        <v>54911</v>
      </c>
      <c r="C270" s="522"/>
      <c r="D270" s="524" t="s">
        <v>54769</v>
      </c>
      <c r="E270" s="547">
        <v>1134801</v>
      </c>
      <c r="F270" s="548">
        <v>7619062</v>
      </c>
      <c r="G270" s="546">
        <v>1.01</v>
      </c>
      <c r="H270" s="528" t="s">
        <v>54575</v>
      </c>
      <c r="I270" s="529" t="s">
        <v>14295</v>
      </c>
    </row>
    <row r="271" spans="1:9" s="558" customFormat="1" ht="14.4" x14ac:dyDescent="0.3">
      <c r="A271" s="516">
        <v>269</v>
      </c>
      <c r="B271" s="523" t="s">
        <v>54912</v>
      </c>
      <c r="C271" s="537"/>
      <c r="D271" s="524" t="s">
        <v>54762</v>
      </c>
      <c r="E271" s="525">
        <v>1133487</v>
      </c>
      <c r="F271" s="526">
        <v>7614746</v>
      </c>
      <c r="G271" s="527">
        <v>0.4</v>
      </c>
      <c r="H271" s="528" t="s">
        <v>54575</v>
      </c>
      <c r="I271" s="529" t="s">
        <v>14295</v>
      </c>
    </row>
    <row r="272" spans="1:9" s="516" customFormat="1" ht="14.4" x14ac:dyDescent="0.3">
      <c r="A272" s="516">
        <v>270</v>
      </c>
      <c r="B272" s="523" t="s">
        <v>54913</v>
      </c>
      <c r="C272" s="522"/>
      <c r="D272" s="524" t="s">
        <v>54775</v>
      </c>
      <c r="E272" s="525">
        <v>11332125</v>
      </c>
      <c r="F272" s="526">
        <v>7621440</v>
      </c>
      <c r="G272" s="527">
        <v>0.8</v>
      </c>
      <c r="H272" s="528" t="s">
        <v>54575</v>
      </c>
      <c r="I272" s="529" t="s">
        <v>14295</v>
      </c>
    </row>
    <row r="273" spans="1:9" s="516" customFormat="1" ht="14.4" x14ac:dyDescent="0.3">
      <c r="A273" s="516">
        <v>271</v>
      </c>
      <c r="B273" s="523" t="s">
        <v>54914</v>
      </c>
      <c r="C273" s="522"/>
      <c r="D273" s="524" t="s">
        <v>54762</v>
      </c>
      <c r="E273" s="525">
        <v>1132842</v>
      </c>
      <c r="F273" s="526">
        <v>7615027</v>
      </c>
      <c r="G273" s="527">
        <v>0.4</v>
      </c>
      <c r="H273" s="528" t="s">
        <v>54575</v>
      </c>
      <c r="I273" s="529" t="s">
        <v>14295</v>
      </c>
    </row>
    <row r="274" spans="1:9" s="516" customFormat="1" ht="14.4" x14ac:dyDescent="0.3">
      <c r="A274" s="516">
        <v>272</v>
      </c>
      <c r="B274" s="523" t="s">
        <v>54915</v>
      </c>
      <c r="C274" s="522"/>
      <c r="D274" s="524" t="s">
        <v>54805</v>
      </c>
      <c r="E274" s="525">
        <v>1132323</v>
      </c>
      <c r="F274" s="526">
        <v>7620190</v>
      </c>
      <c r="G274" s="527">
        <v>0.4</v>
      </c>
      <c r="H274" s="528" t="s">
        <v>54575</v>
      </c>
      <c r="I274" s="529" t="s">
        <v>14295</v>
      </c>
    </row>
    <row r="275" spans="1:9" s="516" customFormat="1" ht="14.4" x14ac:dyDescent="0.3">
      <c r="A275" s="516">
        <v>273</v>
      </c>
      <c r="B275" s="523" t="s">
        <v>54916</v>
      </c>
      <c r="C275" s="522"/>
      <c r="D275" s="524" t="s">
        <v>54762</v>
      </c>
      <c r="E275" s="525">
        <v>1132840</v>
      </c>
      <c r="F275" s="526">
        <v>7621072</v>
      </c>
      <c r="G275" s="527">
        <v>0.8</v>
      </c>
      <c r="H275" s="528" t="s">
        <v>54575</v>
      </c>
      <c r="I275" s="529" t="s">
        <v>14295</v>
      </c>
    </row>
    <row r="276" spans="1:9" s="516" customFormat="1" ht="14.4" x14ac:dyDescent="0.3">
      <c r="A276" s="516">
        <v>274</v>
      </c>
      <c r="B276" s="523" t="s">
        <v>54917</v>
      </c>
      <c r="C276" s="522"/>
      <c r="D276" s="524" t="s">
        <v>54723</v>
      </c>
      <c r="E276" s="525" t="s">
        <v>54918</v>
      </c>
      <c r="F276" s="526" t="s">
        <v>54919</v>
      </c>
      <c r="G276" s="527">
        <v>1.01</v>
      </c>
      <c r="H276" s="528" t="s">
        <v>54575</v>
      </c>
      <c r="I276" s="529" t="s">
        <v>14295</v>
      </c>
    </row>
    <row r="277" spans="1:9" s="516" customFormat="1" ht="14.4" x14ac:dyDescent="0.3">
      <c r="A277" s="516">
        <v>275</v>
      </c>
      <c r="B277" s="523" t="s">
        <v>54920</v>
      </c>
      <c r="C277" s="522"/>
      <c r="D277" s="524" t="s">
        <v>54772</v>
      </c>
      <c r="E277" s="525">
        <v>1134434</v>
      </c>
      <c r="F277" s="526">
        <v>7621018</v>
      </c>
      <c r="G277" s="527">
        <v>0.6</v>
      </c>
      <c r="H277" s="528" t="s">
        <v>54575</v>
      </c>
      <c r="I277" s="529" t="s">
        <v>14295</v>
      </c>
    </row>
    <row r="278" spans="1:9" s="516" customFormat="1" ht="14.4" x14ac:dyDescent="0.3">
      <c r="A278" s="516">
        <v>276</v>
      </c>
      <c r="B278" s="523" t="s">
        <v>54921</v>
      </c>
      <c r="C278" s="522"/>
      <c r="D278" s="524" t="s">
        <v>54757</v>
      </c>
      <c r="E278" s="525" t="s">
        <v>54922</v>
      </c>
      <c r="F278" s="526" t="s">
        <v>54923</v>
      </c>
      <c r="G278" s="527">
        <v>2.02</v>
      </c>
      <c r="H278" s="528" t="s">
        <v>54575</v>
      </c>
      <c r="I278" s="529" t="s">
        <v>14295</v>
      </c>
    </row>
    <row r="279" spans="1:9" s="516" customFormat="1" ht="14.4" x14ac:dyDescent="0.3">
      <c r="A279" s="516">
        <v>277</v>
      </c>
      <c r="B279" s="523" t="s">
        <v>54924</v>
      </c>
      <c r="C279" s="522"/>
      <c r="D279" s="524" t="s">
        <v>54769</v>
      </c>
      <c r="E279" s="533">
        <v>1134809</v>
      </c>
      <c r="F279" s="534">
        <v>7619054</v>
      </c>
      <c r="G279" s="546">
        <v>0.4</v>
      </c>
      <c r="H279" s="528" t="s">
        <v>54575</v>
      </c>
      <c r="I279" s="529" t="s">
        <v>14295</v>
      </c>
    </row>
    <row r="280" spans="1:9" s="516" customFormat="1" ht="14.4" x14ac:dyDescent="0.3">
      <c r="A280" s="516">
        <v>278</v>
      </c>
      <c r="B280" s="523" t="s">
        <v>54925</v>
      </c>
      <c r="C280" s="522"/>
      <c r="D280" s="524" t="s">
        <v>54762</v>
      </c>
      <c r="E280" s="533">
        <v>1133412</v>
      </c>
      <c r="F280" s="534">
        <v>76144195</v>
      </c>
      <c r="G280" s="546">
        <v>1.54</v>
      </c>
      <c r="H280" s="528" t="s">
        <v>54575</v>
      </c>
      <c r="I280" s="529" t="s">
        <v>14295</v>
      </c>
    </row>
    <row r="281" spans="1:9" s="516" customFormat="1" ht="14.4" x14ac:dyDescent="0.3">
      <c r="A281" s="516">
        <v>279</v>
      </c>
      <c r="B281" s="523" t="s">
        <v>54926</v>
      </c>
      <c r="C281" s="522"/>
      <c r="D281" s="524" t="s">
        <v>54769</v>
      </c>
      <c r="E281" s="533" t="s">
        <v>54927</v>
      </c>
      <c r="F281" s="534" t="s">
        <v>54928</v>
      </c>
      <c r="G281" s="546">
        <v>1.92</v>
      </c>
      <c r="H281" s="528" t="s">
        <v>54575</v>
      </c>
      <c r="I281" s="529" t="s">
        <v>14295</v>
      </c>
    </row>
    <row r="282" spans="1:9" s="516" customFormat="1" ht="14.4" x14ac:dyDescent="0.3">
      <c r="A282" s="516">
        <v>280</v>
      </c>
      <c r="B282" s="523" t="s">
        <v>54929</v>
      </c>
      <c r="C282" s="522"/>
      <c r="D282" s="524" t="s">
        <v>54757</v>
      </c>
      <c r="E282" s="533" t="s">
        <v>54930</v>
      </c>
      <c r="F282" s="534" t="s">
        <v>54931</v>
      </c>
      <c r="G282" s="527">
        <v>0.2</v>
      </c>
      <c r="H282" s="528" t="s">
        <v>54575</v>
      </c>
      <c r="I282" s="529" t="s">
        <v>14295</v>
      </c>
    </row>
    <row r="283" spans="1:9" s="516" customFormat="1" ht="14.4" x14ac:dyDescent="0.3">
      <c r="A283" s="516">
        <v>281</v>
      </c>
      <c r="B283" s="523" t="s">
        <v>54932</v>
      </c>
      <c r="C283" s="522"/>
      <c r="D283" s="524" t="s">
        <v>54757</v>
      </c>
      <c r="E283" s="547">
        <v>7614838</v>
      </c>
      <c r="F283" s="548">
        <v>7614838</v>
      </c>
      <c r="G283" s="546">
        <v>0.8</v>
      </c>
      <c r="H283" s="528" t="s">
        <v>54575</v>
      </c>
      <c r="I283" s="529" t="s">
        <v>14295</v>
      </c>
    </row>
    <row r="284" spans="1:9" s="516" customFormat="1" ht="14.4" x14ac:dyDescent="0.3">
      <c r="A284" s="516">
        <v>282</v>
      </c>
      <c r="B284" s="523" t="s">
        <v>54933</v>
      </c>
      <c r="C284" s="522"/>
      <c r="D284" s="524" t="s">
        <v>54775</v>
      </c>
      <c r="E284" s="533">
        <v>7621308</v>
      </c>
      <c r="F284" s="534">
        <v>7621308</v>
      </c>
      <c r="G284" s="546">
        <v>0.5</v>
      </c>
      <c r="H284" s="528" t="s">
        <v>54575</v>
      </c>
      <c r="I284" s="529" t="s">
        <v>14295</v>
      </c>
    </row>
    <row r="285" spans="1:9" s="516" customFormat="1" ht="14.4" x14ac:dyDescent="0.3">
      <c r="A285" s="516">
        <v>283</v>
      </c>
      <c r="B285" s="523" t="s">
        <v>54934</v>
      </c>
      <c r="C285" s="522"/>
      <c r="D285" s="524" t="s">
        <v>54772</v>
      </c>
      <c r="E285" s="533">
        <v>7621617</v>
      </c>
      <c r="F285" s="534">
        <v>7621617</v>
      </c>
      <c r="G285" s="546">
        <v>0.8</v>
      </c>
      <c r="H285" s="528" t="s">
        <v>54575</v>
      </c>
      <c r="I285" s="529" t="s">
        <v>14295</v>
      </c>
    </row>
    <row r="286" spans="1:9" s="516" customFormat="1" ht="14.4" x14ac:dyDescent="0.3">
      <c r="A286" s="516">
        <v>284</v>
      </c>
      <c r="B286" s="523" t="s">
        <v>54935</v>
      </c>
      <c r="C286" s="522"/>
      <c r="D286" s="524" t="s">
        <v>54793</v>
      </c>
      <c r="E286" s="533">
        <v>7616211</v>
      </c>
      <c r="F286" s="534">
        <v>7616211</v>
      </c>
      <c r="G286" s="546">
        <v>0.32</v>
      </c>
      <c r="H286" s="528" t="s">
        <v>54575</v>
      </c>
      <c r="I286" s="529" t="s">
        <v>14295</v>
      </c>
    </row>
    <row r="287" spans="1:9" s="516" customFormat="1" ht="14.4" x14ac:dyDescent="0.3">
      <c r="A287" s="516">
        <v>285</v>
      </c>
      <c r="B287" s="523" t="s">
        <v>54936</v>
      </c>
      <c r="C287" s="522"/>
      <c r="D287" s="524" t="s">
        <v>54793</v>
      </c>
      <c r="E287" s="533">
        <v>7616097</v>
      </c>
      <c r="F287" s="534">
        <v>7616097</v>
      </c>
      <c r="G287" s="546">
        <v>0.4</v>
      </c>
      <c r="H287" s="528" t="s">
        <v>54575</v>
      </c>
      <c r="I287" s="529" t="s">
        <v>14295</v>
      </c>
    </row>
    <row r="288" spans="1:9" s="516" customFormat="1" ht="14.4" x14ac:dyDescent="0.3">
      <c r="A288" s="516">
        <v>286</v>
      </c>
      <c r="B288" s="523" t="s">
        <v>54937</v>
      </c>
      <c r="C288" s="522"/>
      <c r="D288" s="524" t="s">
        <v>54755</v>
      </c>
      <c r="E288" s="525">
        <v>76.247820000000004</v>
      </c>
      <c r="F288" s="526">
        <v>76.247820000000004</v>
      </c>
      <c r="G288" s="527">
        <v>1.5</v>
      </c>
      <c r="H288" s="528" t="s">
        <v>54575</v>
      </c>
      <c r="I288" s="529" t="s">
        <v>14295</v>
      </c>
    </row>
    <row r="289" spans="1:9" s="516" customFormat="1" ht="14.4" x14ac:dyDescent="0.3">
      <c r="A289" s="516">
        <v>287</v>
      </c>
      <c r="B289" s="523" t="s">
        <v>54938</v>
      </c>
      <c r="C289" s="522"/>
      <c r="D289" s="524" t="s">
        <v>54762</v>
      </c>
      <c r="E289" s="547">
        <v>7615051</v>
      </c>
      <c r="F289" s="548">
        <v>7615051</v>
      </c>
      <c r="G289" s="546">
        <v>1.01</v>
      </c>
      <c r="H289" s="528" t="s">
        <v>54575</v>
      </c>
      <c r="I289" s="529" t="s">
        <v>14295</v>
      </c>
    </row>
    <row r="290" spans="1:9" s="516" customFormat="1" ht="14.4" x14ac:dyDescent="0.3">
      <c r="A290" s="516">
        <v>288</v>
      </c>
      <c r="B290" s="523" t="s">
        <v>54939</v>
      </c>
      <c r="C290" s="522"/>
      <c r="D290" s="524" t="s">
        <v>54775</v>
      </c>
      <c r="E290" s="537">
        <v>7621486</v>
      </c>
      <c r="F290" s="538">
        <v>7621486</v>
      </c>
      <c r="G290" s="546">
        <v>0.56000000000000005</v>
      </c>
      <c r="H290" s="528" t="s">
        <v>54575</v>
      </c>
      <c r="I290" s="529" t="s">
        <v>14295</v>
      </c>
    </row>
    <row r="291" spans="1:9" s="516" customFormat="1" ht="14.4" x14ac:dyDescent="0.3">
      <c r="A291" s="516">
        <v>289</v>
      </c>
      <c r="B291" s="523" t="s">
        <v>54940</v>
      </c>
      <c r="C291" s="522"/>
      <c r="D291" s="524" t="s">
        <v>54816</v>
      </c>
      <c r="E291" s="537" t="s">
        <v>54941</v>
      </c>
      <c r="F291" s="538" t="s">
        <v>54942</v>
      </c>
      <c r="G291" s="527">
        <v>1.21</v>
      </c>
      <c r="H291" s="528" t="s">
        <v>54575</v>
      </c>
      <c r="I291" s="529" t="s">
        <v>14295</v>
      </c>
    </row>
    <row r="292" spans="1:9" s="516" customFormat="1" ht="14.4" x14ac:dyDescent="0.3">
      <c r="A292" s="516">
        <v>290</v>
      </c>
      <c r="B292" s="523" t="s">
        <v>54943</v>
      </c>
      <c r="C292" s="522"/>
      <c r="D292" s="524" t="s">
        <v>54764</v>
      </c>
      <c r="E292" s="537">
        <v>11336554</v>
      </c>
      <c r="F292" s="538">
        <v>76147556</v>
      </c>
      <c r="G292" s="546">
        <v>0.34</v>
      </c>
      <c r="H292" s="528" t="s">
        <v>54575</v>
      </c>
      <c r="I292" s="529" t="s">
        <v>14295</v>
      </c>
    </row>
    <row r="293" spans="1:9" s="516" customFormat="1" ht="14.4" x14ac:dyDescent="0.3">
      <c r="A293" s="516">
        <v>291</v>
      </c>
      <c r="B293" s="523" t="s">
        <v>54944</v>
      </c>
      <c r="C293" s="522"/>
      <c r="D293" s="524" t="s">
        <v>54793</v>
      </c>
      <c r="E293" s="537">
        <v>1133280</v>
      </c>
      <c r="F293" s="538">
        <v>7616180</v>
      </c>
      <c r="G293" s="546">
        <v>1.21</v>
      </c>
      <c r="H293" s="528" t="s">
        <v>54575</v>
      </c>
      <c r="I293" s="529" t="s">
        <v>14295</v>
      </c>
    </row>
    <row r="294" spans="1:9" s="516" customFormat="1" ht="14.4" x14ac:dyDescent="0.3">
      <c r="A294" s="516">
        <v>292</v>
      </c>
      <c r="B294" s="523" t="s">
        <v>54945</v>
      </c>
      <c r="C294" s="522"/>
      <c r="D294" s="524" t="s">
        <v>54755</v>
      </c>
      <c r="E294" s="537">
        <v>11.501749999999999</v>
      </c>
      <c r="F294" s="538">
        <v>7648209</v>
      </c>
      <c r="G294" s="546">
        <v>0.4</v>
      </c>
      <c r="H294" s="528" t="s">
        <v>54575</v>
      </c>
      <c r="I294" s="529" t="s">
        <v>14295</v>
      </c>
    </row>
    <row r="295" spans="1:9" s="516" customFormat="1" ht="14.4" x14ac:dyDescent="0.3">
      <c r="A295" s="516">
        <v>293</v>
      </c>
      <c r="B295" s="523" t="s">
        <v>54946</v>
      </c>
      <c r="C295" s="522"/>
      <c r="D295" s="524" t="s">
        <v>54798</v>
      </c>
      <c r="E295" s="537" t="s">
        <v>54947</v>
      </c>
      <c r="F295" s="538" t="s">
        <v>54948</v>
      </c>
      <c r="G295" s="546">
        <v>1.01</v>
      </c>
      <c r="H295" s="528" t="s">
        <v>54575</v>
      </c>
      <c r="I295" s="529" t="s">
        <v>14295</v>
      </c>
    </row>
    <row r="296" spans="1:9" s="516" customFormat="1" ht="14.4" x14ac:dyDescent="0.3">
      <c r="A296" s="516">
        <v>294</v>
      </c>
      <c r="B296" s="523" t="s">
        <v>54949</v>
      </c>
      <c r="C296" s="522"/>
      <c r="D296" s="524" t="s">
        <v>54762</v>
      </c>
      <c r="E296" s="547">
        <v>1134521</v>
      </c>
      <c r="F296" s="548">
        <v>7620188</v>
      </c>
      <c r="G296" s="546">
        <v>0.4</v>
      </c>
      <c r="H296" s="528" t="s">
        <v>54575</v>
      </c>
      <c r="I296" s="529" t="s">
        <v>14295</v>
      </c>
    </row>
    <row r="297" spans="1:9" s="516" customFormat="1" ht="14.4" x14ac:dyDescent="0.3">
      <c r="A297" s="516">
        <v>295</v>
      </c>
      <c r="B297" s="523" t="s">
        <v>54950</v>
      </c>
      <c r="C297" s="522"/>
      <c r="D297" s="524" t="s">
        <v>54762</v>
      </c>
      <c r="E297" s="547">
        <v>1132948</v>
      </c>
      <c r="F297" s="548">
        <v>7614799</v>
      </c>
      <c r="G297" s="546">
        <v>0.6</v>
      </c>
      <c r="H297" s="528" t="s">
        <v>54575</v>
      </c>
      <c r="I297" s="529" t="s">
        <v>14295</v>
      </c>
    </row>
    <row r="298" spans="1:9" s="516" customFormat="1" ht="14.4" x14ac:dyDescent="0.3">
      <c r="A298" s="516">
        <v>296</v>
      </c>
      <c r="B298" s="523" t="s">
        <v>54951</v>
      </c>
      <c r="C298" s="522"/>
      <c r="D298" s="524" t="s">
        <v>54775</v>
      </c>
      <c r="E298" s="537">
        <v>1132573</v>
      </c>
      <c r="F298" s="538">
        <v>7621410</v>
      </c>
      <c r="G298" s="546">
        <v>0.6</v>
      </c>
      <c r="H298" s="528" t="s">
        <v>54575</v>
      </c>
      <c r="I298" s="529" t="s">
        <v>14295</v>
      </c>
    </row>
    <row r="299" spans="1:9" s="516" customFormat="1" ht="14.4" x14ac:dyDescent="0.3">
      <c r="A299" s="516">
        <v>297</v>
      </c>
      <c r="B299" s="523" t="s">
        <v>54952</v>
      </c>
      <c r="C299" s="522"/>
      <c r="D299" s="524" t="s">
        <v>54764</v>
      </c>
      <c r="E299" s="547">
        <v>11340957</v>
      </c>
      <c r="F299" s="548">
        <v>76149107</v>
      </c>
      <c r="G299" s="546">
        <v>0.6</v>
      </c>
      <c r="H299" s="528" t="s">
        <v>54575</v>
      </c>
      <c r="I299" s="529" t="s">
        <v>14295</v>
      </c>
    </row>
    <row r="300" spans="1:9" s="516" customFormat="1" ht="14.4" x14ac:dyDescent="0.3">
      <c r="A300" s="516">
        <v>298</v>
      </c>
      <c r="B300" s="523" t="s">
        <v>54953</v>
      </c>
      <c r="C300" s="522"/>
      <c r="D300" s="524" t="s">
        <v>54769</v>
      </c>
      <c r="E300" s="547">
        <v>1133434</v>
      </c>
      <c r="F300" s="548">
        <v>7621100</v>
      </c>
      <c r="G300" s="546">
        <v>0.2</v>
      </c>
      <c r="H300" s="528" t="s">
        <v>54575</v>
      </c>
      <c r="I300" s="529" t="s">
        <v>14295</v>
      </c>
    </row>
    <row r="301" spans="1:9" s="516" customFormat="1" ht="14.4" x14ac:dyDescent="0.3">
      <c r="A301" s="516">
        <v>299</v>
      </c>
      <c r="B301" s="523" t="s">
        <v>54954</v>
      </c>
      <c r="C301" s="522"/>
      <c r="D301" s="524" t="s">
        <v>54769</v>
      </c>
      <c r="E301" s="537" t="s">
        <v>54955</v>
      </c>
      <c r="F301" s="538" t="s">
        <v>54956</v>
      </c>
      <c r="G301" s="546">
        <v>2.02</v>
      </c>
      <c r="H301" s="528" t="s">
        <v>54575</v>
      </c>
      <c r="I301" s="529" t="s">
        <v>14295</v>
      </c>
    </row>
    <row r="302" spans="1:9" s="516" customFormat="1" ht="14.4" x14ac:dyDescent="0.3">
      <c r="A302" s="516">
        <v>300</v>
      </c>
      <c r="B302" s="523" t="s">
        <v>54957</v>
      </c>
      <c r="C302" s="522"/>
      <c r="D302" s="524" t="s">
        <v>54816</v>
      </c>
      <c r="E302" s="547">
        <v>1133447</v>
      </c>
      <c r="F302" s="548">
        <v>7619291</v>
      </c>
      <c r="G302" s="546">
        <v>0.4</v>
      </c>
      <c r="H302" s="528" t="s">
        <v>54575</v>
      </c>
      <c r="I302" s="529" t="s">
        <v>14295</v>
      </c>
    </row>
    <row r="303" spans="1:9" s="516" customFormat="1" ht="14.4" x14ac:dyDescent="0.3">
      <c r="A303" s="516">
        <v>301</v>
      </c>
      <c r="B303" s="523" t="s">
        <v>54958</v>
      </c>
      <c r="C303" s="522"/>
      <c r="D303" s="524" t="s">
        <v>54762</v>
      </c>
      <c r="E303" s="537">
        <v>1132945</v>
      </c>
      <c r="F303" s="538">
        <v>7621391</v>
      </c>
      <c r="G303" s="546">
        <v>0.8</v>
      </c>
      <c r="H303" s="528" t="s">
        <v>54575</v>
      </c>
      <c r="I303" s="529" t="s">
        <v>14295</v>
      </c>
    </row>
    <row r="304" spans="1:9" s="516" customFormat="1" ht="14.4" x14ac:dyDescent="0.3">
      <c r="A304" s="516">
        <v>302</v>
      </c>
      <c r="B304" s="523" t="s">
        <v>54959</v>
      </c>
      <c r="C304" s="522"/>
      <c r="D304" s="524" t="s">
        <v>54757</v>
      </c>
      <c r="E304" s="547" t="s">
        <v>54960</v>
      </c>
      <c r="F304" s="548" t="s">
        <v>54961</v>
      </c>
      <c r="G304" s="546">
        <v>0.2</v>
      </c>
      <c r="H304" s="528" t="s">
        <v>54575</v>
      </c>
      <c r="I304" s="529" t="s">
        <v>14295</v>
      </c>
    </row>
    <row r="305" spans="1:9" s="516" customFormat="1" ht="14.4" x14ac:dyDescent="0.3">
      <c r="A305" s="516">
        <v>303</v>
      </c>
      <c r="B305" s="523" t="s">
        <v>54962</v>
      </c>
      <c r="C305" s="522"/>
      <c r="D305" s="524" t="s">
        <v>54775</v>
      </c>
      <c r="E305" s="537">
        <v>1133480</v>
      </c>
      <c r="F305" s="538">
        <v>7621480</v>
      </c>
      <c r="G305" s="527">
        <v>0.4</v>
      </c>
      <c r="H305" s="528" t="s">
        <v>54575</v>
      </c>
      <c r="I305" s="529" t="s">
        <v>14295</v>
      </c>
    </row>
    <row r="306" spans="1:9" s="516" customFormat="1" ht="14.4" x14ac:dyDescent="0.3">
      <c r="A306" s="516">
        <v>304</v>
      </c>
      <c r="B306" s="523" t="s">
        <v>54963</v>
      </c>
      <c r="C306" s="522"/>
      <c r="D306" s="524" t="s">
        <v>54757</v>
      </c>
      <c r="E306" s="533">
        <v>1132304</v>
      </c>
      <c r="F306" s="534">
        <v>7614991</v>
      </c>
      <c r="G306" s="527">
        <v>0.28000000000000003</v>
      </c>
      <c r="H306" s="528" t="s">
        <v>54575</v>
      </c>
      <c r="I306" s="529" t="s">
        <v>14295</v>
      </c>
    </row>
    <row r="307" spans="1:9" s="516" customFormat="1" ht="14.4" x14ac:dyDescent="0.3">
      <c r="A307" s="516">
        <v>305</v>
      </c>
      <c r="B307" s="523" t="s">
        <v>54964</v>
      </c>
      <c r="C307" s="522"/>
      <c r="D307" s="524" t="s">
        <v>54757</v>
      </c>
      <c r="E307" s="537" t="s">
        <v>54965</v>
      </c>
      <c r="F307" s="538" t="s">
        <v>54966</v>
      </c>
      <c r="G307" s="546">
        <v>0.2</v>
      </c>
      <c r="H307" s="528" t="s">
        <v>54575</v>
      </c>
      <c r="I307" s="529" t="s">
        <v>14295</v>
      </c>
    </row>
    <row r="308" spans="1:9" s="516" customFormat="1" ht="14.4" x14ac:dyDescent="0.3">
      <c r="A308" s="516">
        <v>306</v>
      </c>
      <c r="B308" s="523" t="s">
        <v>54967</v>
      </c>
      <c r="C308" s="522"/>
      <c r="D308" s="524" t="s">
        <v>54757</v>
      </c>
      <c r="E308" s="533" t="s">
        <v>54968</v>
      </c>
      <c r="F308" s="534" t="s">
        <v>54969</v>
      </c>
      <c r="G308" s="546">
        <v>0.4</v>
      </c>
      <c r="H308" s="528" t="s">
        <v>54575</v>
      </c>
      <c r="I308" s="529" t="s">
        <v>14295</v>
      </c>
    </row>
    <row r="309" spans="1:9" s="516" customFormat="1" ht="14.4" x14ac:dyDescent="0.3">
      <c r="A309" s="516">
        <v>307</v>
      </c>
      <c r="B309" s="523" t="s">
        <v>54970</v>
      </c>
      <c r="C309" s="522"/>
      <c r="D309" s="524" t="s">
        <v>54757</v>
      </c>
      <c r="E309" s="537" t="s">
        <v>54971</v>
      </c>
      <c r="F309" s="538" t="s">
        <v>54972</v>
      </c>
      <c r="G309" s="546">
        <v>0.12</v>
      </c>
      <c r="H309" s="528" t="s">
        <v>54575</v>
      </c>
      <c r="I309" s="529" t="s">
        <v>14295</v>
      </c>
    </row>
    <row r="310" spans="1:9" s="516" customFormat="1" ht="14.4" x14ac:dyDescent="0.3">
      <c r="A310" s="516">
        <v>308</v>
      </c>
      <c r="B310" s="523" t="s">
        <v>54973</v>
      </c>
      <c r="C310" s="522"/>
      <c r="D310" s="561" t="s">
        <v>54780</v>
      </c>
      <c r="E310" s="537">
        <v>1133422</v>
      </c>
      <c r="F310" s="538">
        <v>7621582</v>
      </c>
      <c r="G310" s="546">
        <v>1.62</v>
      </c>
      <c r="H310" s="528" t="s">
        <v>54575</v>
      </c>
      <c r="I310" s="529" t="s">
        <v>14295</v>
      </c>
    </row>
    <row r="311" spans="1:9" s="516" customFormat="1" ht="14.4" x14ac:dyDescent="0.3">
      <c r="A311" s="516">
        <v>309</v>
      </c>
      <c r="B311" s="523" t="s">
        <v>54974</v>
      </c>
      <c r="C311" s="522"/>
      <c r="D311" s="524" t="s">
        <v>54798</v>
      </c>
      <c r="E311" s="533">
        <v>7621193</v>
      </c>
      <c r="F311" s="534">
        <v>7621193</v>
      </c>
      <c r="G311" s="546">
        <v>1.01</v>
      </c>
      <c r="H311" s="528" t="s">
        <v>54575</v>
      </c>
      <c r="I311" s="529" t="s">
        <v>14295</v>
      </c>
    </row>
    <row r="312" spans="1:9" s="516" customFormat="1" ht="14.4" x14ac:dyDescent="0.3">
      <c r="A312" s="516">
        <v>310</v>
      </c>
      <c r="B312" s="523" t="s">
        <v>54975</v>
      </c>
      <c r="C312" s="522"/>
      <c r="D312" s="524" t="s">
        <v>54798</v>
      </c>
      <c r="E312" s="537" t="s">
        <v>54976</v>
      </c>
      <c r="F312" s="538" t="s">
        <v>54976</v>
      </c>
      <c r="G312" s="546">
        <v>0.52</v>
      </c>
      <c r="H312" s="528" t="s">
        <v>54575</v>
      </c>
      <c r="I312" s="529" t="s">
        <v>14295</v>
      </c>
    </row>
    <row r="313" spans="1:9" s="516" customFormat="1" ht="14.4" x14ac:dyDescent="0.3">
      <c r="A313" s="516">
        <v>311</v>
      </c>
      <c r="B313" s="523" t="s">
        <v>54977</v>
      </c>
      <c r="C313" s="522"/>
      <c r="D313" s="524" t="s">
        <v>54762</v>
      </c>
      <c r="E313" s="537">
        <v>7614675</v>
      </c>
      <c r="F313" s="538">
        <v>7614675</v>
      </c>
      <c r="G313" s="546">
        <v>0.8</v>
      </c>
      <c r="H313" s="528" t="s">
        <v>54575</v>
      </c>
      <c r="I313" s="529" t="s">
        <v>14295</v>
      </c>
    </row>
    <row r="314" spans="1:9" s="516" customFormat="1" ht="14.4" x14ac:dyDescent="0.3">
      <c r="A314" s="516">
        <v>312</v>
      </c>
      <c r="B314" s="523" t="s">
        <v>54978</v>
      </c>
      <c r="C314" s="522"/>
      <c r="D314" s="524" t="s">
        <v>54793</v>
      </c>
      <c r="E314" s="537">
        <v>7616265</v>
      </c>
      <c r="F314" s="538">
        <v>7616265</v>
      </c>
      <c r="G314" s="546">
        <v>0.4</v>
      </c>
      <c r="H314" s="528" t="s">
        <v>54575</v>
      </c>
      <c r="I314" s="529" t="s">
        <v>14295</v>
      </c>
    </row>
    <row r="315" spans="1:9" s="516" customFormat="1" ht="14.4" x14ac:dyDescent="0.3">
      <c r="A315" s="516">
        <v>313</v>
      </c>
      <c r="B315" s="523" t="s">
        <v>54979</v>
      </c>
      <c r="C315" s="522"/>
      <c r="D315" s="524" t="s">
        <v>54764</v>
      </c>
      <c r="E315" s="537">
        <v>7615584</v>
      </c>
      <c r="F315" s="538">
        <v>7615584</v>
      </c>
      <c r="G315" s="546">
        <v>0.53</v>
      </c>
      <c r="H315" s="528" t="s">
        <v>54575</v>
      </c>
      <c r="I315" s="529" t="s">
        <v>14295</v>
      </c>
    </row>
    <row r="316" spans="1:9" s="516" customFormat="1" ht="14.4" x14ac:dyDescent="0.3">
      <c r="A316" s="516">
        <v>314</v>
      </c>
      <c r="B316" s="523" t="s">
        <v>54980</v>
      </c>
      <c r="C316" s="522"/>
      <c r="D316" s="524" t="s">
        <v>54755</v>
      </c>
      <c r="E316" s="537">
        <v>76.482089999999999</v>
      </c>
      <c r="F316" s="538">
        <v>7648209</v>
      </c>
      <c r="G316" s="546">
        <v>0.4</v>
      </c>
      <c r="H316" s="528" t="s">
        <v>54575</v>
      </c>
      <c r="I316" s="529" t="s">
        <v>14295</v>
      </c>
    </row>
    <row r="317" spans="1:9" s="516" customFormat="1" ht="14.4" x14ac:dyDescent="0.3">
      <c r="A317" s="516">
        <v>315</v>
      </c>
      <c r="B317" s="523" t="s">
        <v>54981</v>
      </c>
      <c r="C317" s="522"/>
      <c r="D317" s="524" t="s">
        <v>54757</v>
      </c>
      <c r="E317" s="537" t="s">
        <v>54982</v>
      </c>
      <c r="F317" s="538" t="s">
        <v>54983</v>
      </c>
      <c r="G317" s="546">
        <v>0.2</v>
      </c>
      <c r="H317" s="528" t="s">
        <v>54575</v>
      </c>
      <c r="I317" s="529" t="s">
        <v>14295</v>
      </c>
    </row>
    <row r="318" spans="1:9" s="516" customFormat="1" ht="14.4" x14ac:dyDescent="0.3">
      <c r="A318" s="516">
        <v>316</v>
      </c>
      <c r="B318" s="523" t="s">
        <v>54984</v>
      </c>
      <c r="C318" s="522"/>
      <c r="D318" s="524" t="s">
        <v>54757</v>
      </c>
      <c r="E318" s="537">
        <v>7615190</v>
      </c>
      <c r="F318" s="538">
        <v>7615190</v>
      </c>
      <c r="G318" s="546">
        <v>0.5</v>
      </c>
      <c r="H318" s="528" t="s">
        <v>54575</v>
      </c>
      <c r="I318" s="529" t="s">
        <v>14295</v>
      </c>
    </row>
    <row r="319" spans="1:9" s="516" customFormat="1" ht="14.4" x14ac:dyDescent="0.3">
      <c r="A319" s="516">
        <v>317</v>
      </c>
      <c r="B319" s="523" t="s">
        <v>54985</v>
      </c>
      <c r="C319" s="522"/>
      <c r="D319" s="524" t="s">
        <v>54775</v>
      </c>
      <c r="E319" s="533">
        <v>7621486</v>
      </c>
      <c r="F319" s="534">
        <v>7621486</v>
      </c>
      <c r="G319" s="546">
        <v>0.5</v>
      </c>
      <c r="H319" s="528" t="s">
        <v>54575</v>
      </c>
      <c r="I319" s="529" t="s">
        <v>14295</v>
      </c>
    </row>
    <row r="320" spans="1:9" s="516" customFormat="1" ht="14.4" x14ac:dyDescent="0.3">
      <c r="A320" s="516">
        <v>318</v>
      </c>
      <c r="B320" s="523" t="s">
        <v>54986</v>
      </c>
      <c r="C320" s="522"/>
      <c r="D320" s="524" t="s">
        <v>54757</v>
      </c>
      <c r="E320" s="533" t="s">
        <v>54987</v>
      </c>
      <c r="F320" s="534" t="s">
        <v>54988</v>
      </c>
      <c r="G320" s="546">
        <v>0.2</v>
      </c>
      <c r="H320" s="528" t="s">
        <v>54575</v>
      </c>
      <c r="I320" s="529" t="s">
        <v>14295</v>
      </c>
    </row>
    <row r="321" spans="1:9" s="516" customFormat="1" ht="14.4" x14ac:dyDescent="0.3">
      <c r="A321" s="516">
        <v>319</v>
      </c>
      <c r="B321" s="523" t="s">
        <v>54989</v>
      </c>
      <c r="C321" s="522"/>
      <c r="D321" s="524" t="s">
        <v>54793</v>
      </c>
      <c r="E321" s="547">
        <v>7616200</v>
      </c>
      <c r="F321" s="548">
        <v>7616200</v>
      </c>
      <c r="G321" s="546">
        <v>0.2</v>
      </c>
      <c r="H321" s="528" t="s">
        <v>54575</v>
      </c>
      <c r="I321" s="529" t="s">
        <v>14295</v>
      </c>
    </row>
    <row r="322" spans="1:9" s="516" customFormat="1" ht="14.4" x14ac:dyDescent="0.3">
      <c r="A322" s="516">
        <v>320</v>
      </c>
      <c r="B322" s="523" t="s">
        <v>54990</v>
      </c>
      <c r="C322" s="522"/>
      <c r="D322" s="524" t="s">
        <v>54762</v>
      </c>
      <c r="E322" s="525">
        <v>7615147</v>
      </c>
      <c r="F322" s="526">
        <v>7615147</v>
      </c>
      <c r="G322" s="527">
        <v>0.7</v>
      </c>
      <c r="H322" s="528" t="s">
        <v>54575</v>
      </c>
      <c r="I322" s="529" t="s">
        <v>14295</v>
      </c>
    </row>
    <row r="323" spans="1:9" s="516" customFormat="1" ht="14.4" x14ac:dyDescent="0.3">
      <c r="A323" s="516">
        <v>321</v>
      </c>
      <c r="B323" s="523" t="s">
        <v>54991</v>
      </c>
      <c r="C323" s="522"/>
      <c r="D323" s="524" t="s">
        <v>54775</v>
      </c>
      <c r="E323" s="547">
        <v>1167543</v>
      </c>
      <c r="F323" s="548">
        <v>768754</v>
      </c>
      <c r="G323" s="546">
        <v>0.6</v>
      </c>
      <c r="H323" s="528" t="s">
        <v>54575</v>
      </c>
      <c r="I323" s="529" t="s">
        <v>14295</v>
      </c>
    </row>
    <row r="324" spans="1:9" s="516" customFormat="1" ht="14.4" x14ac:dyDescent="0.3">
      <c r="A324" s="516">
        <v>322</v>
      </c>
      <c r="B324" s="523" t="s">
        <v>54992</v>
      </c>
      <c r="C324" s="522"/>
      <c r="D324" s="524" t="s">
        <v>54762</v>
      </c>
      <c r="E324" s="547">
        <v>1132949</v>
      </c>
      <c r="F324" s="548">
        <v>7614778</v>
      </c>
      <c r="G324" s="546">
        <v>0.4</v>
      </c>
      <c r="H324" s="528" t="s">
        <v>54575</v>
      </c>
      <c r="I324" s="529" t="s">
        <v>14295</v>
      </c>
    </row>
    <row r="325" spans="1:9" s="558" customFormat="1" ht="14.4" x14ac:dyDescent="0.3">
      <c r="A325" s="516">
        <v>323</v>
      </c>
      <c r="B325" s="523" t="s">
        <v>54993</v>
      </c>
      <c r="C325" s="537"/>
      <c r="D325" s="524" t="s">
        <v>54762</v>
      </c>
      <c r="E325" s="547">
        <v>11331968</v>
      </c>
      <c r="F325" s="548">
        <v>7615388</v>
      </c>
      <c r="G325" s="546">
        <v>0.2</v>
      </c>
      <c r="H325" s="528" t="s">
        <v>54575</v>
      </c>
      <c r="I325" s="529" t="s">
        <v>14295</v>
      </c>
    </row>
    <row r="326" spans="1:9" s="516" customFormat="1" ht="14.4" x14ac:dyDescent="0.3">
      <c r="A326" s="516">
        <v>324</v>
      </c>
      <c r="B326" s="523" t="s">
        <v>54994</v>
      </c>
      <c r="C326" s="522"/>
      <c r="D326" s="524" t="s">
        <v>54757</v>
      </c>
      <c r="E326" s="547" t="s">
        <v>54995</v>
      </c>
      <c r="F326" s="548" t="s">
        <v>54996</v>
      </c>
      <c r="G326" s="546">
        <v>0.12</v>
      </c>
      <c r="H326" s="528" t="s">
        <v>54575</v>
      </c>
      <c r="I326" s="529" t="s">
        <v>14295</v>
      </c>
    </row>
    <row r="327" spans="1:9" s="516" customFormat="1" ht="14.4" x14ac:dyDescent="0.3">
      <c r="A327" s="516">
        <v>325</v>
      </c>
      <c r="B327" s="523" t="s">
        <v>54997</v>
      </c>
      <c r="C327" s="522"/>
      <c r="D327" s="524" t="s">
        <v>54798</v>
      </c>
      <c r="E327" s="547">
        <v>1132406</v>
      </c>
      <c r="F327" s="548" t="s">
        <v>54998</v>
      </c>
      <c r="G327" s="546">
        <v>1.42</v>
      </c>
      <c r="H327" s="528" t="s">
        <v>54575</v>
      </c>
      <c r="I327" s="529" t="s">
        <v>14295</v>
      </c>
    </row>
    <row r="328" spans="1:9" s="516" customFormat="1" ht="14.4" x14ac:dyDescent="0.3">
      <c r="A328" s="516">
        <v>326</v>
      </c>
      <c r="B328" s="523" t="s">
        <v>54999</v>
      </c>
      <c r="C328" s="522"/>
      <c r="D328" s="524" t="s">
        <v>54764</v>
      </c>
      <c r="E328" s="547">
        <v>1132685</v>
      </c>
      <c r="F328" s="548">
        <v>7615623</v>
      </c>
      <c r="G328" s="546">
        <v>3.79</v>
      </c>
      <c r="H328" s="528" t="s">
        <v>54575</v>
      </c>
      <c r="I328" s="529" t="s">
        <v>14295</v>
      </c>
    </row>
    <row r="329" spans="1:9" s="516" customFormat="1" ht="14.4" x14ac:dyDescent="0.3">
      <c r="A329" s="516">
        <v>327</v>
      </c>
      <c r="B329" s="523" t="s">
        <v>55000</v>
      </c>
      <c r="C329" s="522"/>
      <c r="D329" s="561" t="s">
        <v>54780</v>
      </c>
      <c r="E329" s="547">
        <v>1134809</v>
      </c>
      <c r="F329" s="548">
        <v>761935</v>
      </c>
      <c r="G329" s="546">
        <v>1</v>
      </c>
      <c r="H329" s="528" t="s">
        <v>54575</v>
      </c>
      <c r="I329" s="529" t="s">
        <v>14295</v>
      </c>
    </row>
    <row r="330" spans="1:9" s="516" customFormat="1" ht="14.4" x14ac:dyDescent="0.3">
      <c r="A330" s="516">
        <v>328</v>
      </c>
      <c r="B330" s="523" t="s">
        <v>55001</v>
      </c>
      <c r="C330" s="522"/>
      <c r="D330" s="524" t="s">
        <v>54798</v>
      </c>
      <c r="E330" s="547">
        <v>1133245</v>
      </c>
      <c r="F330" s="548">
        <v>7662445</v>
      </c>
      <c r="G330" s="546">
        <v>1.01</v>
      </c>
      <c r="H330" s="528" t="s">
        <v>54575</v>
      </c>
      <c r="I330" s="529" t="s">
        <v>14295</v>
      </c>
    </row>
    <row r="331" spans="1:9" s="516" customFormat="1" ht="14.4" x14ac:dyDescent="0.3">
      <c r="A331" s="516">
        <v>329</v>
      </c>
      <c r="B331" s="523" t="s">
        <v>55002</v>
      </c>
      <c r="C331" s="522"/>
      <c r="D331" s="524" t="s">
        <v>54798</v>
      </c>
      <c r="E331" s="547" t="s">
        <v>55003</v>
      </c>
      <c r="F331" s="548" t="s">
        <v>55004</v>
      </c>
      <c r="G331" s="546">
        <v>1.64</v>
      </c>
      <c r="H331" s="528" t="s">
        <v>54575</v>
      </c>
      <c r="I331" s="529" t="s">
        <v>14295</v>
      </c>
    </row>
    <row r="332" spans="1:9" s="516" customFormat="1" ht="14.4" x14ac:dyDescent="0.3">
      <c r="A332" s="516">
        <v>330</v>
      </c>
      <c r="B332" s="523" t="s">
        <v>55005</v>
      </c>
      <c r="C332" s="522"/>
      <c r="D332" s="524" t="s">
        <v>54775</v>
      </c>
      <c r="E332" s="537">
        <v>1132611</v>
      </c>
      <c r="F332" s="538">
        <v>7614975</v>
      </c>
      <c r="G332" s="527">
        <v>0.3</v>
      </c>
      <c r="H332" s="528" t="s">
        <v>54575</v>
      </c>
      <c r="I332" s="529" t="s">
        <v>14295</v>
      </c>
    </row>
    <row r="333" spans="1:9" s="516" customFormat="1" ht="14.4" x14ac:dyDescent="0.3">
      <c r="A333" s="516">
        <v>331</v>
      </c>
      <c r="B333" s="523" t="s">
        <v>55006</v>
      </c>
      <c r="C333" s="522"/>
      <c r="D333" s="524" t="s">
        <v>54769</v>
      </c>
      <c r="E333" s="554" t="s">
        <v>55007</v>
      </c>
      <c r="F333" s="555" t="s">
        <v>55008</v>
      </c>
      <c r="G333" s="527">
        <v>1.46</v>
      </c>
      <c r="H333" s="528" t="s">
        <v>54575</v>
      </c>
      <c r="I333" s="529" t="s">
        <v>14295</v>
      </c>
    </row>
    <row r="334" spans="1:9" s="516" customFormat="1" ht="14.4" x14ac:dyDescent="0.3">
      <c r="A334" s="516">
        <v>332</v>
      </c>
      <c r="B334" s="523" t="s">
        <v>55009</v>
      </c>
      <c r="C334" s="522"/>
      <c r="D334" s="524" t="s">
        <v>54772</v>
      </c>
      <c r="E334" s="554">
        <v>1133114</v>
      </c>
      <c r="F334" s="555">
        <v>7621617</v>
      </c>
      <c r="G334" s="527">
        <v>2.4700000000000002</v>
      </c>
      <c r="H334" s="528" t="s">
        <v>54575</v>
      </c>
      <c r="I334" s="529" t="s">
        <v>14295</v>
      </c>
    </row>
    <row r="335" spans="1:9" s="516" customFormat="1" ht="14.4" x14ac:dyDescent="0.3">
      <c r="A335" s="516">
        <v>333</v>
      </c>
      <c r="B335" s="523" t="s">
        <v>55010</v>
      </c>
      <c r="C335" s="522"/>
      <c r="D335" s="524" t="s">
        <v>54769</v>
      </c>
      <c r="E335" s="537">
        <v>1133720</v>
      </c>
      <c r="F335" s="538">
        <v>7620485</v>
      </c>
      <c r="G335" s="527">
        <v>0.2</v>
      </c>
      <c r="H335" s="528" t="s">
        <v>54575</v>
      </c>
      <c r="I335" s="529" t="s">
        <v>14295</v>
      </c>
    </row>
    <row r="336" spans="1:9" s="516" customFormat="1" ht="14.4" x14ac:dyDescent="0.3">
      <c r="A336" s="516">
        <v>334</v>
      </c>
      <c r="B336" s="523" t="s">
        <v>55011</v>
      </c>
      <c r="C336" s="522"/>
      <c r="D336" s="524" t="s">
        <v>54830</v>
      </c>
      <c r="E336" s="554" t="s">
        <v>55012</v>
      </c>
      <c r="F336" s="555" t="s">
        <v>55013</v>
      </c>
      <c r="G336" s="527">
        <v>0.4</v>
      </c>
      <c r="H336" s="528" t="s">
        <v>54575</v>
      </c>
      <c r="I336" s="529" t="s">
        <v>14295</v>
      </c>
    </row>
    <row r="337" spans="1:9" s="516" customFormat="1" ht="14.4" x14ac:dyDescent="0.3">
      <c r="A337" s="516">
        <v>335</v>
      </c>
      <c r="B337" s="523" t="s">
        <v>55014</v>
      </c>
      <c r="C337" s="522"/>
      <c r="D337" s="524" t="s">
        <v>54775</v>
      </c>
      <c r="E337" s="537">
        <v>1133466</v>
      </c>
      <c r="F337" s="538">
        <v>7621468</v>
      </c>
      <c r="G337" s="527">
        <v>0.23</v>
      </c>
      <c r="H337" s="528" t="s">
        <v>54575</v>
      </c>
      <c r="I337" s="529" t="s">
        <v>14295</v>
      </c>
    </row>
    <row r="338" spans="1:9" s="516" customFormat="1" ht="14.4" x14ac:dyDescent="0.3">
      <c r="A338" s="516">
        <v>336</v>
      </c>
      <c r="B338" s="523" t="s">
        <v>55015</v>
      </c>
      <c r="C338" s="522"/>
      <c r="D338" s="524" t="s">
        <v>54798</v>
      </c>
      <c r="E338" s="533">
        <v>1133483</v>
      </c>
      <c r="F338" s="534">
        <v>7621493</v>
      </c>
      <c r="G338" s="527">
        <v>1.21</v>
      </c>
      <c r="H338" s="528" t="s">
        <v>54575</v>
      </c>
      <c r="I338" s="529" t="s">
        <v>14295</v>
      </c>
    </row>
    <row r="339" spans="1:9" s="516" customFormat="1" ht="14.4" x14ac:dyDescent="0.3">
      <c r="A339" s="516">
        <v>337</v>
      </c>
      <c r="B339" s="523" t="s">
        <v>55016</v>
      </c>
      <c r="C339" s="522"/>
      <c r="D339" s="524" t="s">
        <v>54830</v>
      </c>
      <c r="E339" s="533" t="s">
        <v>55017</v>
      </c>
      <c r="F339" s="534" t="s">
        <v>55018</v>
      </c>
      <c r="G339" s="527">
        <v>0.81</v>
      </c>
      <c r="H339" s="528" t="s">
        <v>54575</v>
      </c>
      <c r="I339" s="529" t="s">
        <v>14295</v>
      </c>
    </row>
    <row r="340" spans="1:9" s="516" customFormat="1" ht="14.4" x14ac:dyDescent="0.3">
      <c r="A340" s="516">
        <v>338</v>
      </c>
      <c r="B340" s="523" t="s">
        <v>55019</v>
      </c>
      <c r="C340" s="522"/>
      <c r="D340" s="524" t="s">
        <v>54769</v>
      </c>
      <c r="E340" s="533">
        <v>1133712</v>
      </c>
      <c r="F340" s="534">
        <v>7619074</v>
      </c>
      <c r="G340" s="527">
        <v>0.81</v>
      </c>
      <c r="H340" s="528" t="s">
        <v>54575</v>
      </c>
      <c r="I340" s="529" t="s">
        <v>14295</v>
      </c>
    </row>
    <row r="341" spans="1:9" s="516" customFormat="1" ht="14.4" x14ac:dyDescent="0.3">
      <c r="A341" s="516">
        <v>339</v>
      </c>
      <c r="B341" s="523" t="s">
        <v>55020</v>
      </c>
      <c r="C341" s="522"/>
      <c r="D341" s="524" t="s">
        <v>54769</v>
      </c>
      <c r="E341" s="533" t="s">
        <v>55021</v>
      </c>
      <c r="F341" s="534" t="s">
        <v>55022</v>
      </c>
      <c r="G341" s="527">
        <v>1.84</v>
      </c>
      <c r="H341" s="528" t="s">
        <v>54575</v>
      </c>
      <c r="I341" s="529" t="s">
        <v>14295</v>
      </c>
    </row>
    <row r="342" spans="1:9" s="516" customFormat="1" ht="14.4" x14ac:dyDescent="0.3">
      <c r="A342" s="516">
        <v>340</v>
      </c>
      <c r="B342" s="523" t="s">
        <v>55023</v>
      </c>
      <c r="C342" s="522"/>
      <c r="D342" s="524" t="s">
        <v>54775</v>
      </c>
      <c r="E342" s="537">
        <v>1133469</v>
      </c>
      <c r="F342" s="538">
        <v>7621460</v>
      </c>
      <c r="G342" s="527">
        <v>0.15</v>
      </c>
      <c r="H342" s="528" t="s">
        <v>54575</v>
      </c>
      <c r="I342" s="529" t="s">
        <v>14295</v>
      </c>
    </row>
    <row r="343" spans="1:9" s="516" customFormat="1" ht="14.4" x14ac:dyDescent="0.3">
      <c r="A343" s="516">
        <v>341</v>
      </c>
      <c r="B343" s="523" t="s">
        <v>55024</v>
      </c>
      <c r="C343" s="522"/>
      <c r="D343" s="524" t="s">
        <v>54798</v>
      </c>
      <c r="E343" s="537" t="s">
        <v>55025</v>
      </c>
      <c r="F343" s="538" t="s">
        <v>55026</v>
      </c>
      <c r="G343" s="527">
        <v>0.63</v>
      </c>
      <c r="H343" s="528" t="s">
        <v>54575</v>
      </c>
      <c r="I343" s="529" t="s">
        <v>14295</v>
      </c>
    </row>
    <row r="344" spans="1:9" s="516" customFormat="1" ht="14.4" x14ac:dyDescent="0.3">
      <c r="A344" s="516">
        <v>342</v>
      </c>
      <c r="B344" s="523" t="s">
        <v>55027</v>
      </c>
      <c r="C344" s="522"/>
      <c r="D344" s="524" t="s">
        <v>54769</v>
      </c>
      <c r="E344" s="537">
        <v>1133900</v>
      </c>
      <c r="F344" s="538">
        <v>7620828</v>
      </c>
      <c r="G344" s="527">
        <v>0.4</v>
      </c>
      <c r="H344" s="528" t="s">
        <v>54575</v>
      </c>
      <c r="I344" s="529" t="s">
        <v>14295</v>
      </c>
    </row>
    <row r="345" spans="1:9" s="516" customFormat="1" ht="14.4" x14ac:dyDescent="0.3">
      <c r="A345" s="516">
        <v>343</v>
      </c>
      <c r="B345" s="523" t="s">
        <v>55028</v>
      </c>
      <c r="C345" s="522"/>
      <c r="D345" s="524" t="s">
        <v>54757</v>
      </c>
      <c r="E345" s="525" t="s">
        <v>55029</v>
      </c>
      <c r="F345" s="526" t="s">
        <v>55030</v>
      </c>
      <c r="G345" s="545">
        <v>0.61</v>
      </c>
      <c r="H345" s="528" t="s">
        <v>54575</v>
      </c>
      <c r="I345" s="529" t="s">
        <v>14295</v>
      </c>
    </row>
    <row r="346" spans="1:9" s="516" customFormat="1" ht="14.4" x14ac:dyDescent="0.3">
      <c r="A346" s="516">
        <v>344</v>
      </c>
      <c r="B346" s="523" t="s">
        <v>12052</v>
      </c>
      <c r="C346" s="522"/>
      <c r="D346" s="524" t="s">
        <v>54775</v>
      </c>
      <c r="E346" s="525" t="s">
        <v>55031</v>
      </c>
      <c r="F346" s="526" t="s">
        <v>55032</v>
      </c>
      <c r="G346" s="545">
        <v>0.2</v>
      </c>
      <c r="H346" s="528" t="s">
        <v>54575</v>
      </c>
      <c r="I346" s="529" t="s">
        <v>14295</v>
      </c>
    </row>
    <row r="347" spans="1:9" s="558" customFormat="1" ht="14.4" x14ac:dyDescent="0.3">
      <c r="A347" s="516">
        <v>345</v>
      </c>
      <c r="B347" s="523" t="s">
        <v>55033</v>
      </c>
      <c r="C347" s="537"/>
      <c r="D347" s="524" t="s">
        <v>54757</v>
      </c>
      <c r="E347" s="537" t="s">
        <v>55034</v>
      </c>
      <c r="F347" s="538" t="s">
        <v>55035</v>
      </c>
      <c r="G347" s="527">
        <v>0.4</v>
      </c>
      <c r="H347" s="528" t="s">
        <v>54575</v>
      </c>
      <c r="I347" s="529" t="s">
        <v>14295</v>
      </c>
    </row>
    <row r="348" spans="1:9" s="516" customFormat="1" ht="14.4" x14ac:dyDescent="0.3">
      <c r="A348" s="516">
        <v>346</v>
      </c>
      <c r="B348" s="523" t="s">
        <v>55036</v>
      </c>
      <c r="C348" s="522"/>
      <c r="D348" s="524" t="s">
        <v>54755</v>
      </c>
      <c r="E348" s="543">
        <v>1150072</v>
      </c>
      <c r="F348" s="544">
        <v>7613400</v>
      </c>
      <c r="G348" s="545">
        <v>0.31</v>
      </c>
      <c r="H348" s="528" t="s">
        <v>54575</v>
      </c>
      <c r="I348" s="529" t="s">
        <v>14295</v>
      </c>
    </row>
    <row r="349" spans="1:9" s="516" customFormat="1" ht="14.4" x14ac:dyDescent="0.3">
      <c r="A349" s="516">
        <v>347</v>
      </c>
      <c r="B349" s="523" t="s">
        <v>55037</v>
      </c>
      <c r="C349" s="522"/>
      <c r="D349" s="524" t="s">
        <v>54816</v>
      </c>
      <c r="E349" s="525">
        <v>1132600</v>
      </c>
      <c r="F349" s="526" t="s">
        <v>55038</v>
      </c>
      <c r="G349" s="545">
        <v>1.21</v>
      </c>
      <c r="H349" s="528" t="s">
        <v>54575</v>
      </c>
      <c r="I349" s="529" t="s">
        <v>14295</v>
      </c>
    </row>
    <row r="350" spans="1:9" s="516" customFormat="1" ht="14.4" x14ac:dyDescent="0.3">
      <c r="A350" s="516">
        <v>348</v>
      </c>
      <c r="B350" s="523" t="s">
        <v>55039</v>
      </c>
      <c r="C350" s="522"/>
      <c r="D350" s="524" t="s">
        <v>54798</v>
      </c>
      <c r="E350" s="525">
        <v>1133431</v>
      </c>
      <c r="F350" s="526">
        <v>7620780</v>
      </c>
      <c r="G350" s="545">
        <v>3.84</v>
      </c>
      <c r="H350" s="528" t="s">
        <v>54575</v>
      </c>
      <c r="I350" s="529" t="s">
        <v>14295</v>
      </c>
    </row>
    <row r="351" spans="1:9" s="516" customFormat="1" ht="14.4" x14ac:dyDescent="0.3">
      <c r="A351" s="516">
        <v>349</v>
      </c>
      <c r="B351" s="523" t="s">
        <v>55040</v>
      </c>
      <c r="C351" s="522"/>
      <c r="D351" s="524" t="s">
        <v>54762</v>
      </c>
      <c r="E351" s="525">
        <v>11332323</v>
      </c>
      <c r="F351" s="526">
        <v>76145855</v>
      </c>
      <c r="G351" s="545">
        <v>0.52</v>
      </c>
      <c r="H351" s="528" t="s">
        <v>54575</v>
      </c>
      <c r="I351" s="529" t="s">
        <v>14295</v>
      </c>
    </row>
    <row r="352" spans="1:9" s="516" customFormat="1" ht="14.4" x14ac:dyDescent="0.3">
      <c r="A352" s="516">
        <v>350</v>
      </c>
      <c r="B352" s="523" t="s">
        <v>55041</v>
      </c>
      <c r="C352" s="522"/>
      <c r="D352" s="524" t="s">
        <v>54755</v>
      </c>
      <c r="E352" s="525">
        <v>11.50174</v>
      </c>
      <c r="F352" s="526">
        <v>7648209</v>
      </c>
      <c r="G352" s="527">
        <v>0.4</v>
      </c>
      <c r="H352" s="528" t="s">
        <v>54575</v>
      </c>
      <c r="I352" s="529" t="s">
        <v>14295</v>
      </c>
    </row>
    <row r="353" spans="1:9" s="516" customFormat="1" ht="14.4" x14ac:dyDescent="0.3">
      <c r="A353" s="516">
        <v>351</v>
      </c>
      <c r="B353" s="523" t="s">
        <v>55042</v>
      </c>
      <c r="C353" s="522"/>
      <c r="D353" s="524" t="s">
        <v>54816</v>
      </c>
      <c r="E353" s="525">
        <v>1133410</v>
      </c>
      <c r="F353" s="526">
        <v>7620333</v>
      </c>
      <c r="G353" s="527">
        <v>0.4</v>
      </c>
      <c r="H353" s="528" t="s">
        <v>54575</v>
      </c>
      <c r="I353" s="529" t="s">
        <v>14295</v>
      </c>
    </row>
    <row r="354" spans="1:9" s="516" customFormat="1" ht="14.4" x14ac:dyDescent="0.3">
      <c r="A354" s="516">
        <v>352</v>
      </c>
      <c r="B354" s="523" t="s">
        <v>55043</v>
      </c>
      <c r="C354" s="522"/>
      <c r="D354" s="524" t="s">
        <v>54816</v>
      </c>
      <c r="E354" s="525">
        <v>1133447</v>
      </c>
      <c r="F354" s="526">
        <v>7619291</v>
      </c>
      <c r="G354" s="527">
        <v>1.21</v>
      </c>
      <c r="H354" s="528" t="s">
        <v>54575</v>
      </c>
      <c r="I354" s="529" t="s">
        <v>14295</v>
      </c>
    </row>
    <row r="355" spans="1:9" s="516" customFormat="1" ht="14.4" x14ac:dyDescent="0.3">
      <c r="A355" s="516">
        <v>353</v>
      </c>
      <c r="B355" s="523" t="s">
        <v>55044</v>
      </c>
      <c r="C355" s="522"/>
      <c r="D355" s="524" t="s">
        <v>54757</v>
      </c>
      <c r="E355" s="525" t="s">
        <v>55045</v>
      </c>
      <c r="F355" s="526" t="s">
        <v>55046</v>
      </c>
      <c r="G355" s="527">
        <v>0.2</v>
      </c>
      <c r="H355" s="528" t="s">
        <v>54575</v>
      </c>
      <c r="I355" s="529" t="s">
        <v>14295</v>
      </c>
    </row>
    <row r="356" spans="1:9" s="516" customFormat="1" ht="14.4" x14ac:dyDescent="0.3">
      <c r="A356" s="516">
        <v>354</v>
      </c>
      <c r="B356" s="523" t="s">
        <v>55047</v>
      </c>
      <c r="C356" s="522"/>
      <c r="D356" s="524" t="s">
        <v>54798</v>
      </c>
      <c r="E356" s="525" t="s">
        <v>55048</v>
      </c>
      <c r="F356" s="526" t="s">
        <v>55049</v>
      </c>
      <c r="G356" s="527">
        <v>1.1100000000000001</v>
      </c>
      <c r="H356" s="528" t="s">
        <v>54575</v>
      </c>
      <c r="I356" s="529" t="s">
        <v>14295</v>
      </c>
    </row>
    <row r="357" spans="1:9" s="516" customFormat="1" ht="14.4" x14ac:dyDescent="0.3">
      <c r="A357" s="516">
        <v>355</v>
      </c>
      <c r="B357" s="523" t="s">
        <v>55050</v>
      </c>
      <c r="C357" s="522"/>
      <c r="D357" s="524" t="s">
        <v>54772</v>
      </c>
      <c r="E357" s="525">
        <v>1133114</v>
      </c>
      <c r="F357" s="526">
        <v>7621617</v>
      </c>
      <c r="G357" s="527">
        <v>0.4</v>
      </c>
      <c r="H357" s="528" t="s">
        <v>54575</v>
      </c>
      <c r="I357" s="529" t="s">
        <v>14295</v>
      </c>
    </row>
    <row r="358" spans="1:9" s="516" customFormat="1" ht="14.4" x14ac:dyDescent="0.3">
      <c r="A358" s="516">
        <v>356</v>
      </c>
      <c r="B358" s="523" t="s">
        <v>55051</v>
      </c>
      <c r="C358" s="522"/>
      <c r="D358" s="524" t="s">
        <v>54805</v>
      </c>
      <c r="E358" s="525">
        <v>1132842</v>
      </c>
      <c r="F358" s="526">
        <v>7620190</v>
      </c>
      <c r="G358" s="527">
        <v>0.44</v>
      </c>
      <c r="H358" s="528" t="s">
        <v>54575</v>
      </c>
      <c r="I358" s="529" t="s">
        <v>14295</v>
      </c>
    </row>
    <row r="359" spans="1:9" s="516" customFormat="1" ht="14.4" x14ac:dyDescent="0.3">
      <c r="A359" s="516">
        <v>357</v>
      </c>
      <c r="B359" s="523" t="s">
        <v>55052</v>
      </c>
      <c r="C359" s="522"/>
      <c r="D359" s="524" t="s">
        <v>54769</v>
      </c>
      <c r="E359" s="525">
        <v>1133618</v>
      </c>
      <c r="F359" s="526">
        <v>761972</v>
      </c>
      <c r="G359" s="527">
        <v>0.28000000000000003</v>
      </c>
      <c r="H359" s="528" t="s">
        <v>54575</v>
      </c>
      <c r="I359" s="529" t="s">
        <v>14295</v>
      </c>
    </row>
    <row r="360" spans="1:9" s="516" customFormat="1" ht="14.4" x14ac:dyDescent="0.3">
      <c r="A360" s="516">
        <v>358</v>
      </c>
      <c r="B360" s="523" t="s">
        <v>55053</v>
      </c>
      <c r="C360" s="522"/>
      <c r="D360" s="524" t="s">
        <v>54793</v>
      </c>
      <c r="E360" s="525">
        <v>1133278</v>
      </c>
      <c r="F360" s="526">
        <v>7654321</v>
      </c>
      <c r="G360" s="527">
        <v>0.65</v>
      </c>
      <c r="H360" s="528" t="s">
        <v>54575</v>
      </c>
      <c r="I360" s="529" t="s">
        <v>14295</v>
      </c>
    </row>
    <row r="361" spans="1:9" s="516" customFormat="1" ht="14.4" x14ac:dyDescent="0.3">
      <c r="A361" s="516">
        <v>359</v>
      </c>
      <c r="B361" s="523" t="s">
        <v>55054</v>
      </c>
      <c r="C361" s="522"/>
      <c r="D361" s="561" t="s">
        <v>54845</v>
      </c>
      <c r="E361" s="525" t="s">
        <v>55055</v>
      </c>
      <c r="F361" s="526" t="s">
        <v>55056</v>
      </c>
      <c r="G361" s="527">
        <v>1.01</v>
      </c>
      <c r="H361" s="528" t="s">
        <v>54575</v>
      </c>
      <c r="I361" s="529" t="s">
        <v>14295</v>
      </c>
    </row>
    <row r="362" spans="1:9" s="516" customFormat="1" ht="14.4" x14ac:dyDescent="0.3">
      <c r="A362" s="516">
        <v>360</v>
      </c>
      <c r="B362" s="523" t="s">
        <v>55057</v>
      </c>
      <c r="C362" s="522"/>
      <c r="D362" s="524" t="s">
        <v>54769</v>
      </c>
      <c r="E362" s="525" t="s">
        <v>55058</v>
      </c>
      <c r="F362" s="526" t="s">
        <v>55059</v>
      </c>
      <c r="G362" s="527">
        <v>0.4</v>
      </c>
      <c r="H362" s="528" t="s">
        <v>54575</v>
      </c>
      <c r="I362" s="529" t="s">
        <v>14295</v>
      </c>
    </row>
    <row r="363" spans="1:9" s="516" customFormat="1" ht="14.4" x14ac:dyDescent="0.3">
      <c r="A363" s="516">
        <v>361</v>
      </c>
      <c r="B363" s="523" t="s">
        <v>55060</v>
      </c>
      <c r="C363" s="522"/>
      <c r="D363" s="524" t="s">
        <v>54775</v>
      </c>
      <c r="E363" s="537">
        <v>1133022</v>
      </c>
      <c r="F363" s="538">
        <v>7620782</v>
      </c>
      <c r="G363" s="527">
        <v>1.21</v>
      </c>
      <c r="H363" s="528" t="s">
        <v>54575</v>
      </c>
      <c r="I363" s="529" t="s">
        <v>14295</v>
      </c>
    </row>
    <row r="364" spans="1:9" s="516" customFormat="1" ht="14.4" x14ac:dyDescent="0.3">
      <c r="A364" s="516">
        <v>362</v>
      </c>
      <c r="B364" s="556" t="s">
        <v>55061</v>
      </c>
      <c r="C364" s="522"/>
      <c r="D364" s="557" t="s">
        <v>54762</v>
      </c>
      <c r="E364" s="525">
        <v>115506883</v>
      </c>
      <c r="F364" s="526">
        <v>7624979</v>
      </c>
      <c r="G364" s="527">
        <v>0.8</v>
      </c>
      <c r="H364" s="528" t="s">
        <v>54575</v>
      </c>
      <c r="I364" s="529" t="s">
        <v>14295</v>
      </c>
    </row>
    <row r="365" spans="1:9" s="516" customFormat="1" ht="14.4" x14ac:dyDescent="0.3">
      <c r="A365" s="516">
        <v>363</v>
      </c>
      <c r="B365" s="556" t="s">
        <v>55062</v>
      </c>
      <c r="C365" s="522"/>
      <c r="D365" s="557" t="s">
        <v>54762</v>
      </c>
      <c r="E365" s="537">
        <v>115510533</v>
      </c>
      <c r="F365" s="538">
        <v>7624848</v>
      </c>
      <c r="G365" s="527">
        <v>0.4</v>
      </c>
      <c r="H365" s="528" t="s">
        <v>54575</v>
      </c>
      <c r="I365" s="529" t="s">
        <v>14295</v>
      </c>
    </row>
    <row r="366" spans="1:9" s="516" customFormat="1" ht="14.4" x14ac:dyDescent="0.3">
      <c r="A366" s="516">
        <v>364</v>
      </c>
      <c r="B366" s="556" t="s">
        <v>55063</v>
      </c>
      <c r="C366" s="522"/>
      <c r="D366" s="557" t="s">
        <v>54762</v>
      </c>
      <c r="E366" s="525">
        <v>1154779</v>
      </c>
      <c r="F366" s="526">
        <v>7624732</v>
      </c>
      <c r="G366" s="527">
        <v>0.82</v>
      </c>
      <c r="H366" s="528" t="s">
        <v>54575</v>
      </c>
      <c r="I366" s="529" t="s">
        <v>14295</v>
      </c>
    </row>
    <row r="367" spans="1:9" s="516" customFormat="1" ht="14.4" x14ac:dyDescent="0.3">
      <c r="A367" s="516">
        <v>365</v>
      </c>
      <c r="B367" s="556" t="s">
        <v>55064</v>
      </c>
      <c r="C367" s="522"/>
      <c r="D367" s="524" t="s">
        <v>54791</v>
      </c>
      <c r="E367" s="537">
        <v>1134459</v>
      </c>
      <c r="F367" s="538">
        <v>7621741</v>
      </c>
      <c r="G367" s="527">
        <v>0.96</v>
      </c>
      <c r="H367" s="528" t="s">
        <v>54575</v>
      </c>
      <c r="I367" s="529" t="s">
        <v>14295</v>
      </c>
    </row>
    <row r="368" spans="1:9" s="516" customFormat="1" ht="14.4" x14ac:dyDescent="0.3">
      <c r="A368" s="516">
        <v>366</v>
      </c>
      <c r="B368" s="556" t="s">
        <v>55065</v>
      </c>
      <c r="C368" s="522"/>
      <c r="D368" s="524" t="s">
        <v>54791</v>
      </c>
      <c r="E368" s="533">
        <v>1134464</v>
      </c>
      <c r="F368" s="534">
        <v>7621721</v>
      </c>
      <c r="G368" s="527">
        <v>0.96</v>
      </c>
      <c r="H368" s="528" t="s">
        <v>54575</v>
      </c>
      <c r="I368" s="529" t="s">
        <v>14295</v>
      </c>
    </row>
    <row r="369" spans="1:9" s="516" customFormat="1" ht="14.4" x14ac:dyDescent="0.3">
      <c r="A369" s="516">
        <v>367</v>
      </c>
      <c r="B369" s="556" t="s">
        <v>12869</v>
      </c>
      <c r="C369" s="522"/>
      <c r="D369" s="557" t="s">
        <v>55066</v>
      </c>
      <c r="E369" s="537">
        <v>1132914</v>
      </c>
      <c r="F369" s="538">
        <v>7622700</v>
      </c>
      <c r="G369" s="527">
        <v>0.6</v>
      </c>
      <c r="H369" s="528" t="s">
        <v>54575</v>
      </c>
      <c r="I369" s="529" t="s">
        <v>14295</v>
      </c>
    </row>
    <row r="370" spans="1:9" s="516" customFormat="1" ht="14.4" x14ac:dyDescent="0.3">
      <c r="A370" s="516">
        <v>368</v>
      </c>
      <c r="B370" s="556" t="s">
        <v>55067</v>
      </c>
      <c r="C370" s="522"/>
      <c r="D370" s="557" t="s">
        <v>55066</v>
      </c>
      <c r="E370" s="533">
        <v>1132924</v>
      </c>
      <c r="F370" s="534">
        <v>7622721</v>
      </c>
      <c r="G370" s="527">
        <v>1.01</v>
      </c>
      <c r="H370" s="528" t="s">
        <v>54575</v>
      </c>
      <c r="I370" s="529" t="s">
        <v>14295</v>
      </c>
    </row>
    <row r="371" spans="1:9" s="516" customFormat="1" ht="14.4" x14ac:dyDescent="0.3">
      <c r="A371" s="516">
        <v>369</v>
      </c>
      <c r="B371" s="556" t="s">
        <v>55068</v>
      </c>
      <c r="C371" s="522"/>
      <c r="D371" s="557" t="s">
        <v>54850</v>
      </c>
      <c r="E371" s="537">
        <v>1134277</v>
      </c>
      <c r="F371" s="538">
        <v>7621758</v>
      </c>
      <c r="G371" s="527">
        <v>0.4</v>
      </c>
      <c r="H371" s="528" t="s">
        <v>54575</v>
      </c>
      <c r="I371" s="529" t="s">
        <v>14295</v>
      </c>
    </row>
    <row r="372" spans="1:9" s="516" customFormat="1" ht="14.4" x14ac:dyDescent="0.3">
      <c r="A372" s="516">
        <v>370</v>
      </c>
      <c r="B372" s="556" t="s">
        <v>55069</v>
      </c>
      <c r="C372" s="522"/>
      <c r="D372" s="557" t="s">
        <v>54850</v>
      </c>
      <c r="E372" s="537">
        <v>1132994</v>
      </c>
      <c r="F372" s="538">
        <v>7622734</v>
      </c>
      <c r="G372" s="527">
        <v>1.21</v>
      </c>
      <c r="H372" s="528" t="s">
        <v>54575</v>
      </c>
      <c r="I372" s="529" t="s">
        <v>14295</v>
      </c>
    </row>
    <row r="373" spans="1:9" s="516" customFormat="1" ht="14.4" x14ac:dyDescent="0.3">
      <c r="A373" s="516">
        <v>371</v>
      </c>
      <c r="B373" s="556" t="s">
        <v>55070</v>
      </c>
      <c r="C373" s="522"/>
      <c r="D373" s="557" t="s">
        <v>54850</v>
      </c>
      <c r="E373" s="537">
        <v>1131978</v>
      </c>
      <c r="F373" s="538">
        <v>7622171</v>
      </c>
      <c r="G373" s="527">
        <v>0.4</v>
      </c>
      <c r="H373" s="528" t="s">
        <v>54575</v>
      </c>
      <c r="I373" s="529" t="s">
        <v>14295</v>
      </c>
    </row>
    <row r="374" spans="1:9" s="516" customFormat="1" ht="14.4" x14ac:dyDescent="0.3">
      <c r="A374" s="516">
        <v>372</v>
      </c>
      <c r="B374" s="556" t="s">
        <v>12262</v>
      </c>
      <c r="C374" s="522"/>
      <c r="D374" s="557" t="s">
        <v>54850</v>
      </c>
      <c r="E374" s="537">
        <v>11353785</v>
      </c>
      <c r="F374" s="538">
        <v>76103358</v>
      </c>
      <c r="G374" s="527">
        <v>1.21</v>
      </c>
      <c r="H374" s="528" t="s">
        <v>54575</v>
      </c>
      <c r="I374" s="529" t="s">
        <v>14295</v>
      </c>
    </row>
    <row r="375" spans="1:9" s="516" customFormat="1" ht="14.4" x14ac:dyDescent="0.3">
      <c r="A375" s="516">
        <v>373</v>
      </c>
      <c r="B375" s="556" t="s">
        <v>55071</v>
      </c>
      <c r="C375" s="522"/>
      <c r="D375" s="524" t="s">
        <v>54845</v>
      </c>
      <c r="E375" s="537">
        <v>1134428</v>
      </c>
      <c r="F375" s="538">
        <v>7621701</v>
      </c>
      <c r="G375" s="527">
        <v>0.5</v>
      </c>
      <c r="H375" s="528" t="s">
        <v>54575</v>
      </c>
      <c r="I375" s="529" t="s">
        <v>14295</v>
      </c>
    </row>
    <row r="376" spans="1:9" s="516" customFormat="1" ht="14.4" x14ac:dyDescent="0.3">
      <c r="A376" s="516">
        <v>374</v>
      </c>
      <c r="B376" s="556" t="s">
        <v>12675</v>
      </c>
      <c r="C376" s="522"/>
      <c r="D376" s="557" t="s">
        <v>55066</v>
      </c>
      <c r="E376" s="533">
        <v>1132988</v>
      </c>
      <c r="F376" s="534">
        <v>7622712</v>
      </c>
      <c r="G376" s="527">
        <v>1.21</v>
      </c>
      <c r="H376" s="528" t="s">
        <v>54575</v>
      </c>
      <c r="I376" s="529" t="s">
        <v>14295</v>
      </c>
    </row>
    <row r="377" spans="1:9" s="516" customFormat="1" ht="14.4" x14ac:dyDescent="0.3">
      <c r="A377" s="516">
        <v>375</v>
      </c>
      <c r="B377" s="556" t="s">
        <v>55072</v>
      </c>
      <c r="C377" s="522"/>
      <c r="D377" s="557" t="s">
        <v>55073</v>
      </c>
      <c r="E377" s="525">
        <v>11576841</v>
      </c>
      <c r="F377" s="526">
        <v>76340424</v>
      </c>
      <c r="G377" s="527">
        <v>0.81</v>
      </c>
      <c r="H377" s="528" t="s">
        <v>54575</v>
      </c>
      <c r="I377" s="529" t="s">
        <v>11881</v>
      </c>
    </row>
    <row r="378" spans="1:9" s="516" customFormat="1" ht="14.4" x14ac:dyDescent="0.3">
      <c r="A378" s="516">
        <v>376</v>
      </c>
      <c r="B378" s="556" t="s">
        <v>55074</v>
      </c>
      <c r="C378" s="522"/>
      <c r="D378" s="557" t="s">
        <v>55075</v>
      </c>
      <c r="E378" s="525">
        <v>11567049</v>
      </c>
      <c r="F378" s="526">
        <v>76273798</v>
      </c>
      <c r="G378" s="527">
        <v>0.61</v>
      </c>
      <c r="H378" s="528" t="s">
        <v>54575</v>
      </c>
      <c r="I378" s="529" t="s">
        <v>11881</v>
      </c>
    </row>
    <row r="379" spans="1:9" s="516" customFormat="1" ht="14.4" x14ac:dyDescent="0.3">
      <c r="A379" s="516">
        <v>377</v>
      </c>
      <c r="B379" s="556" t="s">
        <v>453</v>
      </c>
      <c r="C379" s="522"/>
      <c r="D379" s="559" t="s">
        <v>55076</v>
      </c>
      <c r="E379" s="525">
        <v>11568956</v>
      </c>
      <c r="F379" s="526">
        <v>76320627</v>
      </c>
      <c r="G379" s="527">
        <v>0.81</v>
      </c>
      <c r="H379" s="528" t="s">
        <v>54575</v>
      </c>
      <c r="I379" s="529" t="s">
        <v>11881</v>
      </c>
    </row>
    <row r="380" spans="1:9" s="516" customFormat="1" ht="14.4" x14ac:dyDescent="0.3">
      <c r="A380" s="516">
        <v>378</v>
      </c>
      <c r="B380" s="556" t="s">
        <v>55077</v>
      </c>
      <c r="C380" s="522"/>
      <c r="D380" s="559" t="s">
        <v>55075</v>
      </c>
      <c r="E380" s="525">
        <v>11567049</v>
      </c>
      <c r="F380" s="526">
        <v>76273798</v>
      </c>
      <c r="G380" s="527">
        <v>0.61</v>
      </c>
      <c r="H380" s="528" t="s">
        <v>54575</v>
      </c>
      <c r="I380" s="529" t="s">
        <v>11881</v>
      </c>
    </row>
    <row r="381" spans="1:9" s="516" customFormat="1" ht="14.4" x14ac:dyDescent="0.3">
      <c r="A381" s="516">
        <v>379</v>
      </c>
      <c r="B381" s="560" t="s">
        <v>55078</v>
      </c>
      <c r="C381" s="522"/>
      <c r="D381" s="524" t="s">
        <v>54791</v>
      </c>
      <c r="E381" s="543">
        <v>1155654</v>
      </c>
      <c r="F381" s="544">
        <v>76345671</v>
      </c>
      <c r="G381" s="545">
        <v>0.2</v>
      </c>
      <c r="H381" s="528" t="s">
        <v>54575</v>
      </c>
      <c r="I381" s="529" t="s">
        <v>12614</v>
      </c>
    </row>
    <row r="382" spans="1:9" s="558" customFormat="1" ht="14.4" x14ac:dyDescent="0.3">
      <c r="A382" s="516">
        <v>380</v>
      </c>
      <c r="B382" s="560" t="s">
        <v>55079</v>
      </c>
      <c r="C382" s="537"/>
      <c r="D382" s="524" t="s">
        <v>54791</v>
      </c>
      <c r="E382" s="543">
        <v>1155655</v>
      </c>
      <c r="F382" s="544">
        <v>76345672</v>
      </c>
      <c r="G382" s="545">
        <v>0.2</v>
      </c>
      <c r="H382" s="528" t="s">
        <v>54575</v>
      </c>
      <c r="I382" s="529" t="s">
        <v>12614</v>
      </c>
    </row>
    <row r="383" spans="1:9" s="516" customFormat="1" ht="14.4" x14ac:dyDescent="0.3">
      <c r="A383" s="516">
        <v>381</v>
      </c>
      <c r="B383" s="560" t="s">
        <v>11987</v>
      </c>
      <c r="C383" s="522"/>
      <c r="D383" s="561" t="s">
        <v>55066</v>
      </c>
      <c r="E383" s="533">
        <v>1155436</v>
      </c>
      <c r="F383" s="534">
        <v>76554378</v>
      </c>
      <c r="G383" s="545">
        <v>0.6</v>
      </c>
      <c r="H383" s="528" t="s">
        <v>54575</v>
      </c>
      <c r="I383" s="529" t="s">
        <v>12614</v>
      </c>
    </row>
    <row r="384" spans="1:9" s="516" customFormat="1" ht="14.4" x14ac:dyDescent="0.3">
      <c r="A384" s="516">
        <v>382</v>
      </c>
      <c r="B384" s="560" t="s">
        <v>12088</v>
      </c>
      <c r="C384" s="522"/>
      <c r="D384" s="561" t="s">
        <v>55066</v>
      </c>
      <c r="E384" s="543">
        <v>1134567</v>
      </c>
      <c r="F384" s="544">
        <v>76543256</v>
      </c>
      <c r="G384" s="545">
        <v>0.4</v>
      </c>
      <c r="H384" s="528" t="s">
        <v>54575</v>
      </c>
      <c r="I384" s="529" t="s">
        <v>12614</v>
      </c>
    </row>
    <row r="385" spans="1:9" s="516" customFormat="1" ht="14.4" x14ac:dyDescent="0.3">
      <c r="A385" s="516">
        <v>383</v>
      </c>
      <c r="B385" s="560" t="s">
        <v>55080</v>
      </c>
      <c r="C385" s="522"/>
      <c r="D385" s="561" t="s">
        <v>55066</v>
      </c>
      <c r="E385" s="543">
        <v>1134567</v>
      </c>
      <c r="F385" s="544">
        <v>76548932</v>
      </c>
      <c r="G385" s="545">
        <v>0.8</v>
      </c>
      <c r="H385" s="528" t="s">
        <v>54575</v>
      </c>
      <c r="I385" s="529" t="s">
        <v>12614</v>
      </c>
    </row>
    <row r="386" spans="1:9" s="516" customFormat="1" ht="14.4" x14ac:dyDescent="0.3">
      <c r="A386" s="516">
        <v>384</v>
      </c>
      <c r="B386" s="560" t="s">
        <v>55081</v>
      </c>
      <c r="C386" s="522"/>
      <c r="D386" s="561" t="s">
        <v>54780</v>
      </c>
      <c r="E386" s="543">
        <v>1155324</v>
      </c>
      <c r="F386" s="544">
        <v>76543787</v>
      </c>
      <c r="G386" s="545">
        <v>0.6</v>
      </c>
      <c r="H386" s="528" t="s">
        <v>54575</v>
      </c>
      <c r="I386" s="529" t="s">
        <v>12614</v>
      </c>
    </row>
    <row r="387" spans="1:9" s="516" customFormat="1" ht="14.4" x14ac:dyDescent="0.3">
      <c r="A387" s="516">
        <v>385</v>
      </c>
      <c r="B387" s="560" t="s">
        <v>55082</v>
      </c>
      <c r="C387" s="522"/>
      <c r="D387" s="524" t="s">
        <v>54845</v>
      </c>
      <c r="E387" s="525">
        <v>1134562</v>
      </c>
      <c r="F387" s="526">
        <v>76545667</v>
      </c>
      <c r="G387" s="545">
        <v>0.4</v>
      </c>
      <c r="H387" s="528" t="s">
        <v>54575</v>
      </c>
      <c r="I387" s="529" t="s">
        <v>12614</v>
      </c>
    </row>
    <row r="388" spans="1:9" s="516" customFormat="1" ht="14.4" x14ac:dyDescent="0.3">
      <c r="A388" s="516">
        <v>386</v>
      </c>
      <c r="B388" s="560" t="s">
        <v>55083</v>
      </c>
      <c r="C388" s="522"/>
      <c r="D388" s="561" t="s">
        <v>54780</v>
      </c>
      <c r="E388" s="525">
        <v>1155467</v>
      </c>
      <c r="F388" s="526">
        <v>76859456</v>
      </c>
      <c r="G388" s="545">
        <v>0.8</v>
      </c>
      <c r="H388" s="528" t="s">
        <v>54575</v>
      </c>
      <c r="I388" s="529" t="s">
        <v>12614</v>
      </c>
    </row>
    <row r="389" spans="1:9" s="516" customFormat="1" ht="14.4" x14ac:dyDescent="0.3">
      <c r="A389" s="516">
        <v>387</v>
      </c>
      <c r="B389" s="560" t="s">
        <v>55084</v>
      </c>
      <c r="C389" s="522"/>
      <c r="D389" s="524" t="s">
        <v>54769</v>
      </c>
      <c r="E389" s="525">
        <v>1134567</v>
      </c>
      <c r="F389" s="526">
        <v>7654378</v>
      </c>
      <c r="G389" s="545">
        <v>0.4</v>
      </c>
      <c r="H389" s="528" t="s">
        <v>54575</v>
      </c>
      <c r="I389" s="529" t="s">
        <v>12614</v>
      </c>
    </row>
    <row r="390" spans="1:9" s="516" customFormat="1" ht="14.4" x14ac:dyDescent="0.3">
      <c r="A390" s="516">
        <v>388</v>
      </c>
      <c r="B390" s="560" t="s">
        <v>55085</v>
      </c>
      <c r="C390" s="522"/>
      <c r="D390" s="524" t="s">
        <v>54845</v>
      </c>
      <c r="E390" s="525">
        <v>1134563</v>
      </c>
      <c r="F390" s="526">
        <v>7654389</v>
      </c>
      <c r="G390" s="545">
        <v>0.4</v>
      </c>
      <c r="H390" s="528" t="s">
        <v>54575</v>
      </c>
      <c r="I390" s="529" t="s">
        <v>12614</v>
      </c>
    </row>
    <row r="391" spans="1:9" s="516" customFormat="1" ht="14.4" x14ac:dyDescent="0.3">
      <c r="A391" s="516">
        <v>389</v>
      </c>
      <c r="B391" s="560" t="s">
        <v>55086</v>
      </c>
      <c r="C391" s="522"/>
      <c r="D391" s="561" t="s">
        <v>55087</v>
      </c>
      <c r="E391" s="525">
        <v>1155463</v>
      </c>
      <c r="F391" s="526">
        <v>7654389</v>
      </c>
      <c r="G391" s="545">
        <v>0.8</v>
      </c>
      <c r="H391" s="528" t="s">
        <v>54575</v>
      </c>
      <c r="I391" s="529" t="s">
        <v>12614</v>
      </c>
    </row>
    <row r="392" spans="1:9" s="516" customFormat="1" ht="14.4" x14ac:dyDescent="0.3">
      <c r="A392" s="516">
        <v>390</v>
      </c>
      <c r="B392" s="560" t="s">
        <v>55088</v>
      </c>
      <c r="C392" s="522"/>
      <c r="D392" s="561" t="s">
        <v>55087</v>
      </c>
      <c r="E392" s="525">
        <v>1134567</v>
      </c>
      <c r="F392" s="526">
        <v>763677</v>
      </c>
      <c r="G392" s="545">
        <v>0.8</v>
      </c>
      <c r="H392" s="528" t="s">
        <v>54575</v>
      </c>
      <c r="I392" s="529" t="s">
        <v>12614</v>
      </c>
    </row>
    <row r="393" spans="1:9" s="516" customFormat="1" ht="14.4" x14ac:dyDescent="0.3">
      <c r="A393" s="516">
        <v>391</v>
      </c>
      <c r="B393" s="560" t="s">
        <v>55089</v>
      </c>
      <c r="C393" s="522"/>
      <c r="D393" s="524" t="s">
        <v>54845</v>
      </c>
      <c r="E393" s="525">
        <v>1155432</v>
      </c>
      <c r="F393" s="526">
        <v>7658743</v>
      </c>
      <c r="G393" s="545">
        <v>1.6</v>
      </c>
      <c r="H393" s="528" t="s">
        <v>54575</v>
      </c>
      <c r="I393" s="529" t="s">
        <v>12614</v>
      </c>
    </row>
    <row r="394" spans="1:9" s="516" customFormat="1" ht="14.4" x14ac:dyDescent="0.3">
      <c r="A394" s="516">
        <v>392</v>
      </c>
      <c r="B394" s="560" t="s">
        <v>55090</v>
      </c>
      <c r="C394" s="522"/>
      <c r="D394" s="524" t="s">
        <v>54791</v>
      </c>
      <c r="E394" s="525">
        <v>11113345</v>
      </c>
      <c r="F394" s="526">
        <v>7658944</v>
      </c>
      <c r="G394" s="545">
        <v>0.8</v>
      </c>
      <c r="H394" s="528" t="s">
        <v>54575</v>
      </c>
      <c r="I394" s="529" t="s">
        <v>12614</v>
      </c>
    </row>
    <row r="395" spans="1:9" s="516" customFormat="1" ht="14.4" x14ac:dyDescent="0.3">
      <c r="A395" s="516">
        <v>393</v>
      </c>
      <c r="B395" s="560" t="s">
        <v>55091</v>
      </c>
      <c r="C395" s="522"/>
      <c r="D395" s="524" t="s">
        <v>54791</v>
      </c>
      <c r="E395" s="525">
        <v>1132456</v>
      </c>
      <c r="F395" s="526">
        <v>7658987</v>
      </c>
      <c r="G395" s="545">
        <v>0.8</v>
      </c>
      <c r="H395" s="528" t="s">
        <v>54575</v>
      </c>
      <c r="I395" s="529" t="s">
        <v>12614</v>
      </c>
    </row>
    <row r="396" spans="1:9" s="558" customFormat="1" ht="14.4" x14ac:dyDescent="0.3">
      <c r="A396" s="516">
        <v>394</v>
      </c>
      <c r="B396" s="560" t="s">
        <v>55092</v>
      </c>
      <c r="C396" s="537"/>
      <c r="D396" s="524" t="s">
        <v>55093</v>
      </c>
      <c r="E396" s="525">
        <v>11324567</v>
      </c>
      <c r="F396" s="526">
        <v>76445689</v>
      </c>
      <c r="G396" s="545">
        <v>0.8</v>
      </c>
      <c r="H396" s="528" t="s">
        <v>54575</v>
      </c>
      <c r="I396" s="529" t="s">
        <v>12614</v>
      </c>
    </row>
    <row r="397" spans="1:9" s="516" customFormat="1" ht="14.4" x14ac:dyDescent="0.3">
      <c r="A397" s="516">
        <v>395</v>
      </c>
      <c r="B397" s="560" t="s">
        <v>55094</v>
      </c>
      <c r="C397" s="522"/>
      <c r="D397" s="524" t="s">
        <v>54791</v>
      </c>
      <c r="E397" s="525">
        <v>11334567</v>
      </c>
      <c r="F397" s="526">
        <v>76554321</v>
      </c>
      <c r="G397" s="545">
        <v>0.4</v>
      </c>
      <c r="H397" s="528" t="s">
        <v>54575</v>
      </c>
      <c r="I397" s="529" t="s">
        <v>12614</v>
      </c>
    </row>
    <row r="398" spans="1:9" s="516" customFormat="1" ht="14.4" x14ac:dyDescent="0.3">
      <c r="A398" s="516">
        <v>396</v>
      </c>
      <c r="B398" s="560" t="s">
        <v>55095</v>
      </c>
      <c r="C398" s="522"/>
      <c r="D398" s="524" t="s">
        <v>55093</v>
      </c>
      <c r="E398" s="525">
        <v>1132556</v>
      </c>
      <c r="F398" s="526">
        <v>76554378</v>
      </c>
      <c r="G398" s="527">
        <v>0.4</v>
      </c>
      <c r="H398" s="528" t="s">
        <v>54575</v>
      </c>
      <c r="I398" s="529" t="s">
        <v>12614</v>
      </c>
    </row>
    <row r="399" spans="1:9" s="516" customFormat="1" ht="14.4" x14ac:dyDescent="0.3">
      <c r="A399" s="516">
        <v>397</v>
      </c>
      <c r="B399" s="560" t="s">
        <v>55096</v>
      </c>
      <c r="C399" s="522"/>
      <c r="D399" s="524" t="s">
        <v>55093</v>
      </c>
      <c r="E399" s="525">
        <v>11328897</v>
      </c>
      <c r="F399" s="526">
        <v>76554327</v>
      </c>
      <c r="G399" s="527">
        <v>0.4</v>
      </c>
      <c r="H399" s="528" t="s">
        <v>54575</v>
      </c>
      <c r="I399" s="529" t="s">
        <v>12614</v>
      </c>
    </row>
    <row r="400" spans="1:9" s="516" customFormat="1" ht="14.4" x14ac:dyDescent="0.3">
      <c r="A400" s="516">
        <v>398</v>
      </c>
      <c r="B400" s="560" t="s">
        <v>55097</v>
      </c>
      <c r="C400" s="522"/>
      <c r="D400" s="524" t="s">
        <v>55093</v>
      </c>
      <c r="E400" s="525">
        <v>1132453</v>
      </c>
      <c r="F400" s="526">
        <v>7654378</v>
      </c>
      <c r="G400" s="565">
        <v>0.4</v>
      </c>
      <c r="H400" s="528" t="s">
        <v>54575</v>
      </c>
      <c r="I400" s="529" t="s">
        <v>12614</v>
      </c>
    </row>
    <row r="401" spans="1:9" s="516" customFormat="1" ht="14.4" x14ac:dyDescent="0.3">
      <c r="A401" s="516">
        <v>399</v>
      </c>
      <c r="B401" s="560" t="s">
        <v>55098</v>
      </c>
      <c r="C401" s="522"/>
      <c r="D401" s="524" t="s">
        <v>55093</v>
      </c>
      <c r="E401" s="525">
        <v>1132452</v>
      </c>
      <c r="F401" s="526">
        <v>7655438</v>
      </c>
      <c r="G401" s="527">
        <v>0.4</v>
      </c>
      <c r="H401" s="528" t="s">
        <v>54575</v>
      </c>
      <c r="I401" s="529" t="s">
        <v>12614</v>
      </c>
    </row>
    <row r="402" spans="1:9" s="516" customFormat="1" ht="14.4" x14ac:dyDescent="0.3">
      <c r="A402" s="516">
        <v>400</v>
      </c>
      <c r="B402" s="560" t="s">
        <v>55099</v>
      </c>
      <c r="C402" s="522"/>
      <c r="D402" s="524" t="s">
        <v>54845</v>
      </c>
      <c r="E402" s="525">
        <v>1132456</v>
      </c>
      <c r="F402" s="526">
        <v>76325567</v>
      </c>
      <c r="G402" s="527">
        <v>0.4</v>
      </c>
      <c r="H402" s="528" t="s">
        <v>54575</v>
      </c>
      <c r="I402" s="529" t="s">
        <v>12614</v>
      </c>
    </row>
    <row r="403" spans="1:9" s="516" customFormat="1" ht="14.4" x14ac:dyDescent="0.3">
      <c r="A403" s="516">
        <v>401</v>
      </c>
      <c r="B403" s="560" t="s">
        <v>55100</v>
      </c>
      <c r="C403" s="522"/>
      <c r="D403" s="524" t="s">
        <v>55093</v>
      </c>
      <c r="E403" s="525">
        <v>11558186</v>
      </c>
      <c r="F403" s="526">
        <v>11558186</v>
      </c>
      <c r="G403" s="545">
        <v>0.8</v>
      </c>
      <c r="H403" s="528" t="s">
        <v>54575</v>
      </c>
      <c r="I403" s="529" t="s">
        <v>12614</v>
      </c>
    </row>
    <row r="404" spans="1:9" s="516" customFormat="1" ht="14.4" x14ac:dyDescent="0.3">
      <c r="A404" s="516">
        <v>402</v>
      </c>
      <c r="B404" s="560" t="s">
        <v>55101</v>
      </c>
      <c r="C404" s="522"/>
      <c r="D404" s="561" t="s">
        <v>55102</v>
      </c>
      <c r="E404" s="525">
        <v>1155817</v>
      </c>
      <c r="F404" s="526">
        <v>763498</v>
      </c>
      <c r="G404" s="527">
        <v>0.4</v>
      </c>
      <c r="H404" s="528" t="s">
        <v>54575</v>
      </c>
      <c r="I404" s="529" t="s">
        <v>12614</v>
      </c>
    </row>
    <row r="405" spans="1:9" s="516" customFormat="1" ht="14.4" x14ac:dyDescent="0.3">
      <c r="A405" s="516">
        <v>403</v>
      </c>
      <c r="B405" s="560" t="s">
        <v>12675</v>
      </c>
      <c r="C405" s="522"/>
      <c r="D405" s="524" t="s">
        <v>54769</v>
      </c>
      <c r="E405" s="525">
        <v>11.588187</v>
      </c>
      <c r="F405" s="526">
        <v>764398</v>
      </c>
      <c r="G405" s="545">
        <v>0.4</v>
      </c>
      <c r="H405" s="528" t="s">
        <v>54575</v>
      </c>
      <c r="I405" s="529" t="s">
        <v>12614</v>
      </c>
    </row>
    <row r="406" spans="1:9" s="516" customFormat="1" ht="14.4" x14ac:dyDescent="0.3">
      <c r="A406" s="516">
        <v>404</v>
      </c>
      <c r="B406" s="560" t="s">
        <v>55103</v>
      </c>
      <c r="C406" s="522"/>
      <c r="D406" s="561" t="s">
        <v>54780</v>
      </c>
      <c r="E406" s="525">
        <v>1158817</v>
      </c>
      <c r="F406" s="526">
        <v>763498</v>
      </c>
      <c r="G406" s="527">
        <v>0.4</v>
      </c>
      <c r="H406" s="528" t="s">
        <v>54575</v>
      </c>
      <c r="I406" s="529" t="s">
        <v>12614</v>
      </c>
    </row>
    <row r="407" spans="1:9" s="516" customFormat="1" ht="14.4" x14ac:dyDescent="0.3">
      <c r="A407" s="516">
        <v>405</v>
      </c>
      <c r="B407" s="560" t="s">
        <v>55104</v>
      </c>
      <c r="C407" s="522"/>
      <c r="D407" s="524" t="s">
        <v>55093</v>
      </c>
      <c r="E407" s="525">
        <v>11558187</v>
      </c>
      <c r="F407" s="526">
        <v>11558187</v>
      </c>
      <c r="G407" s="545">
        <v>0.4</v>
      </c>
      <c r="H407" s="528" t="s">
        <v>54575</v>
      </c>
      <c r="I407" s="529" t="s">
        <v>12614</v>
      </c>
    </row>
    <row r="408" spans="1:9" s="516" customFormat="1" ht="14.4" x14ac:dyDescent="0.3">
      <c r="A408" s="516">
        <v>406</v>
      </c>
      <c r="B408" s="560" t="s">
        <v>55105</v>
      </c>
      <c r="C408" s="522"/>
      <c r="D408" s="524" t="s">
        <v>55093</v>
      </c>
      <c r="E408" s="525">
        <v>11326755</v>
      </c>
      <c r="F408" s="526">
        <v>11326755</v>
      </c>
      <c r="G408" s="527">
        <v>0.4</v>
      </c>
      <c r="H408" s="528" t="s">
        <v>54575</v>
      </c>
      <c r="I408" s="529" t="s">
        <v>12614</v>
      </c>
    </row>
    <row r="409" spans="1:9" s="516" customFormat="1" ht="14.4" x14ac:dyDescent="0.3">
      <c r="A409" s="516">
        <v>407</v>
      </c>
      <c r="B409" s="560" t="s">
        <v>55106</v>
      </c>
      <c r="C409" s="522"/>
      <c r="D409" s="524" t="s">
        <v>54769</v>
      </c>
      <c r="E409" s="525">
        <v>11334678</v>
      </c>
      <c r="F409" s="526">
        <v>76543287</v>
      </c>
      <c r="G409" s="545">
        <v>0.4</v>
      </c>
      <c r="H409" s="528" t="s">
        <v>54575</v>
      </c>
      <c r="I409" s="529" t="s">
        <v>12614</v>
      </c>
    </row>
    <row r="410" spans="1:9" s="516" customFormat="1" ht="14.4" x14ac:dyDescent="0.3">
      <c r="A410" s="516">
        <v>408</v>
      </c>
      <c r="B410" s="560" t="s">
        <v>55107</v>
      </c>
      <c r="C410" s="522"/>
      <c r="D410" s="524" t="s">
        <v>54769</v>
      </c>
      <c r="E410" s="525">
        <v>11572495</v>
      </c>
      <c r="F410" s="526">
        <v>76357275</v>
      </c>
      <c r="G410" s="527">
        <v>1.21</v>
      </c>
      <c r="H410" s="528" t="s">
        <v>54575</v>
      </c>
      <c r="I410" s="529" t="s">
        <v>12614</v>
      </c>
    </row>
    <row r="411" spans="1:9" s="516" customFormat="1" ht="14.4" x14ac:dyDescent="0.3">
      <c r="A411" s="516">
        <v>409</v>
      </c>
      <c r="B411" s="560" t="s">
        <v>14379</v>
      </c>
      <c r="C411" s="522"/>
      <c r="D411" s="524" t="s">
        <v>54769</v>
      </c>
      <c r="E411" s="525">
        <v>1155543</v>
      </c>
      <c r="F411" s="526">
        <v>76345634</v>
      </c>
      <c r="G411" s="527">
        <v>0.8</v>
      </c>
      <c r="H411" s="528" t="s">
        <v>54575</v>
      </c>
      <c r="I411" s="529" t="s">
        <v>12614</v>
      </c>
    </row>
    <row r="412" spans="1:9" s="516" customFormat="1" ht="14.4" x14ac:dyDescent="0.3">
      <c r="A412" s="516">
        <v>410</v>
      </c>
      <c r="B412" s="560" t="s">
        <v>55108</v>
      </c>
      <c r="C412" s="522"/>
      <c r="D412" s="524" t="s">
        <v>54845</v>
      </c>
      <c r="E412" s="533">
        <v>1155675</v>
      </c>
      <c r="F412" s="534">
        <v>76543281</v>
      </c>
      <c r="G412" s="546">
        <v>0.52</v>
      </c>
      <c r="H412" s="528" t="s">
        <v>54575</v>
      </c>
      <c r="I412" s="529" t="s">
        <v>12614</v>
      </c>
    </row>
    <row r="413" spans="1:9" s="516" customFormat="1" ht="14.4" x14ac:dyDescent="0.3">
      <c r="A413" s="516">
        <v>411</v>
      </c>
      <c r="B413" s="560" t="s">
        <v>12052</v>
      </c>
      <c r="C413" s="522"/>
      <c r="D413" s="524" t="s">
        <v>54769</v>
      </c>
      <c r="E413" s="525">
        <v>1155687</v>
      </c>
      <c r="F413" s="526">
        <v>76543267</v>
      </c>
      <c r="G413" s="527">
        <v>0.6</v>
      </c>
      <c r="H413" s="528" t="s">
        <v>54575</v>
      </c>
      <c r="I413" s="529" t="s">
        <v>12614</v>
      </c>
    </row>
    <row r="414" spans="1:9" s="516" customFormat="1" ht="14.4" x14ac:dyDescent="0.3">
      <c r="A414" s="516">
        <v>412</v>
      </c>
      <c r="B414" s="560" t="s">
        <v>55109</v>
      </c>
      <c r="C414" s="522"/>
      <c r="D414" s="524" t="s">
        <v>54769</v>
      </c>
      <c r="E414" s="537">
        <v>1134567</v>
      </c>
      <c r="F414" s="538">
        <v>76854932</v>
      </c>
      <c r="G414" s="546">
        <v>0.8</v>
      </c>
      <c r="H414" s="528" t="s">
        <v>54575</v>
      </c>
      <c r="I414" s="529" t="s">
        <v>12614</v>
      </c>
    </row>
    <row r="415" spans="1:9" s="516" customFormat="1" ht="14.4" x14ac:dyDescent="0.3">
      <c r="A415" s="516">
        <v>413</v>
      </c>
      <c r="B415" s="560" t="s">
        <v>55110</v>
      </c>
      <c r="C415" s="522"/>
      <c r="D415" s="524" t="s">
        <v>54769</v>
      </c>
      <c r="E415" s="547">
        <v>11559765</v>
      </c>
      <c r="F415" s="548">
        <v>76345567</v>
      </c>
      <c r="G415" s="546">
        <v>0.4</v>
      </c>
      <c r="H415" s="528" t="s">
        <v>54575</v>
      </c>
      <c r="I415" s="529" t="s">
        <v>12614</v>
      </c>
    </row>
    <row r="416" spans="1:9" s="516" customFormat="1" ht="14.4" x14ac:dyDescent="0.3">
      <c r="A416" s="516">
        <v>414</v>
      </c>
      <c r="B416" s="560" t="s">
        <v>55111</v>
      </c>
      <c r="C416" s="522"/>
      <c r="D416" s="524" t="s">
        <v>55093</v>
      </c>
      <c r="E416" s="525">
        <v>11556443</v>
      </c>
      <c r="F416" s="526">
        <v>76324567</v>
      </c>
      <c r="G416" s="527">
        <v>0.93</v>
      </c>
      <c r="H416" s="528" t="s">
        <v>54575</v>
      </c>
      <c r="I416" s="529" t="s">
        <v>12614</v>
      </c>
    </row>
    <row r="417" spans="1:9" s="558" customFormat="1" ht="14.4" x14ac:dyDescent="0.3">
      <c r="A417" s="516">
        <v>415</v>
      </c>
      <c r="B417" s="560" t="s">
        <v>55112</v>
      </c>
      <c r="C417" s="537"/>
      <c r="D417" s="524" t="s">
        <v>54769</v>
      </c>
      <c r="E417" s="547">
        <v>11328796</v>
      </c>
      <c r="F417" s="548">
        <v>76554321</v>
      </c>
      <c r="G417" s="546">
        <v>0.4</v>
      </c>
      <c r="H417" s="528" t="s">
        <v>54575</v>
      </c>
      <c r="I417" s="529" t="s">
        <v>12614</v>
      </c>
    </row>
    <row r="418" spans="1:9" s="516" customFormat="1" ht="14.4" x14ac:dyDescent="0.3">
      <c r="A418" s="516">
        <v>416</v>
      </c>
      <c r="B418" s="560" t="s">
        <v>55113</v>
      </c>
      <c r="C418" s="522"/>
      <c r="D418" s="561" t="s">
        <v>54780</v>
      </c>
      <c r="E418" s="525">
        <v>1132658</v>
      </c>
      <c r="F418" s="526">
        <v>76324235</v>
      </c>
      <c r="G418" s="527">
        <v>0.4</v>
      </c>
      <c r="H418" s="528" t="s">
        <v>54575</v>
      </c>
      <c r="I418" s="529" t="s">
        <v>12614</v>
      </c>
    </row>
    <row r="419" spans="1:9" s="516" customFormat="1" ht="14.4" x14ac:dyDescent="0.3">
      <c r="A419" s="516">
        <v>417</v>
      </c>
      <c r="B419" s="560" t="s">
        <v>12089</v>
      </c>
      <c r="C419" s="522"/>
      <c r="D419" s="561" t="s">
        <v>54780</v>
      </c>
      <c r="E419" s="547">
        <v>1134556</v>
      </c>
      <c r="F419" s="548">
        <v>76554678</v>
      </c>
      <c r="G419" s="546">
        <v>0.52</v>
      </c>
      <c r="H419" s="528" t="s">
        <v>54575</v>
      </c>
      <c r="I419" s="529" t="s">
        <v>12614</v>
      </c>
    </row>
    <row r="420" spans="1:9" s="516" customFormat="1" ht="14.4" x14ac:dyDescent="0.3">
      <c r="A420" s="516">
        <v>418</v>
      </c>
      <c r="B420" s="560" t="s">
        <v>55114</v>
      </c>
      <c r="C420" s="522"/>
      <c r="D420" s="561" t="s">
        <v>54780</v>
      </c>
      <c r="E420" s="525">
        <v>11334567</v>
      </c>
      <c r="F420" s="526">
        <v>76553421</v>
      </c>
      <c r="G420" s="527">
        <v>0.8</v>
      </c>
      <c r="H420" s="528" t="s">
        <v>54575</v>
      </c>
      <c r="I420" s="529" t="s">
        <v>12614</v>
      </c>
    </row>
    <row r="421" spans="1:9" s="516" customFormat="1" ht="14.4" x14ac:dyDescent="0.3">
      <c r="A421" s="516">
        <v>419</v>
      </c>
      <c r="B421" s="560" t="s">
        <v>55115</v>
      </c>
      <c r="C421" s="522"/>
      <c r="D421" s="561" t="s">
        <v>54780</v>
      </c>
      <c r="E421" s="547">
        <v>1133456</v>
      </c>
      <c r="F421" s="548">
        <v>76553425</v>
      </c>
      <c r="G421" s="546">
        <v>0.4</v>
      </c>
      <c r="H421" s="528" t="s">
        <v>54575</v>
      </c>
      <c r="I421" s="529" t="s">
        <v>12614</v>
      </c>
    </row>
    <row r="422" spans="1:9" s="516" customFormat="1" ht="14.4" x14ac:dyDescent="0.3">
      <c r="A422" s="516">
        <v>420</v>
      </c>
      <c r="B422" s="560" t="s">
        <v>55116</v>
      </c>
      <c r="C422" s="522"/>
      <c r="D422" s="524" t="s">
        <v>54845</v>
      </c>
      <c r="E422" s="547">
        <v>11558187</v>
      </c>
      <c r="F422" s="548">
        <v>76324568</v>
      </c>
      <c r="G422" s="546">
        <v>1.21</v>
      </c>
      <c r="H422" s="528" t="s">
        <v>54575</v>
      </c>
      <c r="I422" s="529" t="s">
        <v>12614</v>
      </c>
    </row>
    <row r="423" spans="1:9" s="516" customFormat="1" ht="14.4" x14ac:dyDescent="0.3">
      <c r="A423" s="516">
        <v>421</v>
      </c>
      <c r="B423" s="560" t="s">
        <v>55117</v>
      </c>
      <c r="C423" s="522"/>
      <c r="D423" s="561" t="s">
        <v>54780</v>
      </c>
      <c r="E423" s="525">
        <v>11588765</v>
      </c>
      <c r="F423" s="526">
        <v>7643567</v>
      </c>
      <c r="G423" s="527">
        <v>1.61</v>
      </c>
      <c r="H423" s="528" t="s">
        <v>54575</v>
      </c>
      <c r="I423" s="529" t="s">
        <v>12614</v>
      </c>
    </row>
    <row r="424" spans="1:9" s="516" customFormat="1" ht="14.4" x14ac:dyDescent="0.3">
      <c r="A424" s="516">
        <v>422</v>
      </c>
      <c r="B424" s="560" t="s">
        <v>55118</v>
      </c>
      <c r="C424" s="522"/>
      <c r="D424" s="524" t="s">
        <v>54845</v>
      </c>
      <c r="E424" s="537">
        <v>11583324</v>
      </c>
      <c r="F424" s="538">
        <v>7635993</v>
      </c>
      <c r="G424" s="546">
        <v>0.4</v>
      </c>
      <c r="H424" s="528" t="s">
        <v>54575</v>
      </c>
      <c r="I424" s="529" t="s">
        <v>12614</v>
      </c>
    </row>
    <row r="425" spans="1:9" s="516" customFormat="1" ht="14.4" x14ac:dyDescent="0.3">
      <c r="A425" s="516">
        <v>423</v>
      </c>
      <c r="B425" s="560" t="s">
        <v>55119</v>
      </c>
      <c r="C425" s="522"/>
      <c r="D425" s="561" t="s">
        <v>54780</v>
      </c>
      <c r="E425" s="570">
        <v>11558452</v>
      </c>
      <c r="F425" s="571">
        <v>76362468</v>
      </c>
      <c r="G425" s="546">
        <v>0.4</v>
      </c>
      <c r="H425" s="528" t="s">
        <v>54575</v>
      </c>
      <c r="I425" s="529" t="s">
        <v>12614</v>
      </c>
    </row>
    <row r="426" spans="1:9" s="516" customFormat="1" ht="14.4" x14ac:dyDescent="0.3">
      <c r="A426" s="516">
        <v>424</v>
      </c>
      <c r="B426" s="560" t="s">
        <v>55120</v>
      </c>
      <c r="C426" s="522"/>
      <c r="D426" s="561" t="s">
        <v>55121</v>
      </c>
      <c r="E426" s="537">
        <v>11566365</v>
      </c>
      <c r="F426" s="538">
        <v>76390745</v>
      </c>
      <c r="G426" s="546">
        <v>12.1</v>
      </c>
      <c r="H426" s="528" t="s">
        <v>54575</v>
      </c>
      <c r="I426" s="529" t="s">
        <v>12614</v>
      </c>
    </row>
    <row r="427" spans="1:9" s="516" customFormat="1" ht="14.4" x14ac:dyDescent="0.3">
      <c r="A427" s="516">
        <v>425</v>
      </c>
      <c r="B427" s="560" t="s">
        <v>55122</v>
      </c>
      <c r="C427" s="522"/>
      <c r="D427" s="561" t="s">
        <v>55121</v>
      </c>
      <c r="E427" s="537">
        <v>11566383</v>
      </c>
      <c r="F427" s="538">
        <v>76390677</v>
      </c>
      <c r="G427" s="546">
        <v>14.1</v>
      </c>
      <c r="H427" s="528" t="s">
        <v>54575</v>
      </c>
      <c r="I427" s="529" t="s">
        <v>12614</v>
      </c>
    </row>
    <row r="428" spans="1:9" s="516" customFormat="1" ht="14.4" x14ac:dyDescent="0.3">
      <c r="A428" s="516">
        <v>426</v>
      </c>
      <c r="B428" s="560" t="s">
        <v>55123</v>
      </c>
      <c r="C428" s="522"/>
      <c r="D428" s="561" t="s">
        <v>55121</v>
      </c>
      <c r="E428" s="547">
        <v>1156455</v>
      </c>
      <c r="F428" s="548">
        <v>76390114</v>
      </c>
      <c r="G428" s="546">
        <v>3.23</v>
      </c>
      <c r="H428" s="528" t="s">
        <v>54575</v>
      </c>
      <c r="I428" s="529" t="s">
        <v>12614</v>
      </c>
    </row>
    <row r="429" spans="1:9" s="516" customFormat="1" ht="14.4" x14ac:dyDescent="0.3">
      <c r="A429" s="516">
        <v>427</v>
      </c>
      <c r="B429" s="560" t="s">
        <v>55124</v>
      </c>
      <c r="C429" s="522"/>
      <c r="D429" s="561" t="s">
        <v>55121</v>
      </c>
      <c r="E429" s="543">
        <v>1156385</v>
      </c>
      <c r="F429" s="544">
        <v>76390678</v>
      </c>
      <c r="G429" s="545">
        <v>2.8</v>
      </c>
      <c r="H429" s="528" t="s">
        <v>54575</v>
      </c>
      <c r="I429" s="529" t="s">
        <v>12614</v>
      </c>
    </row>
    <row r="430" spans="1:9" s="516" customFormat="1" ht="14.4" x14ac:dyDescent="0.3">
      <c r="A430" s="516">
        <v>428</v>
      </c>
      <c r="B430" s="572" t="s">
        <v>55125</v>
      </c>
      <c r="C430" s="522"/>
      <c r="D430" s="573" t="s">
        <v>54762</v>
      </c>
      <c r="E430" s="533">
        <v>1132841</v>
      </c>
      <c r="F430" s="534">
        <v>7614985</v>
      </c>
      <c r="G430" s="574">
        <v>0.8</v>
      </c>
      <c r="H430" s="528" t="s">
        <v>54575</v>
      </c>
      <c r="I430" s="529" t="s">
        <v>14295</v>
      </c>
    </row>
    <row r="431" spans="1:9" s="516" customFormat="1" ht="14.4" x14ac:dyDescent="0.3">
      <c r="A431" s="516">
        <v>429</v>
      </c>
      <c r="B431" s="537" t="s">
        <v>55126</v>
      </c>
      <c r="C431" s="522"/>
      <c r="D431" s="575" t="s">
        <v>54769</v>
      </c>
      <c r="E431" s="576">
        <v>1155332</v>
      </c>
      <c r="F431" s="577">
        <v>7656744</v>
      </c>
      <c r="G431" s="537">
        <v>0.4</v>
      </c>
      <c r="H431" s="528" t="s">
        <v>54575</v>
      </c>
      <c r="I431" s="529" t="s">
        <v>12614</v>
      </c>
    </row>
    <row r="432" spans="1:9" s="516" customFormat="1" ht="14.4" x14ac:dyDescent="0.3">
      <c r="A432" s="516">
        <v>430</v>
      </c>
      <c r="B432" s="537" t="s">
        <v>55127</v>
      </c>
      <c r="C432" s="522"/>
      <c r="D432" s="575" t="s">
        <v>54769</v>
      </c>
      <c r="E432" s="537">
        <v>1155331</v>
      </c>
      <c r="F432" s="538">
        <v>76567445</v>
      </c>
      <c r="G432" s="537">
        <v>0.8</v>
      </c>
      <c r="H432" s="528" t="s">
        <v>54575</v>
      </c>
      <c r="I432" s="529" t="s">
        <v>12614</v>
      </c>
    </row>
    <row r="433" spans="1:9" s="516" customFormat="1" ht="14.4" x14ac:dyDescent="0.3">
      <c r="A433" s="516">
        <v>431</v>
      </c>
      <c r="B433" s="537" t="s">
        <v>55128</v>
      </c>
      <c r="C433" s="522"/>
      <c r="D433" s="575" t="s">
        <v>54816</v>
      </c>
      <c r="E433" s="578">
        <v>1155678</v>
      </c>
      <c r="F433" s="579">
        <v>76554329</v>
      </c>
      <c r="G433" s="537">
        <v>0.4</v>
      </c>
      <c r="H433" s="528" t="s">
        <v>54575</v>
      </c>
      <c r="I433" s="529" t="s">
        <v>12614</v>
      </c>
    </row>
    <row r="434" spans="1:9" s="516" customFormat="1" ht="14.4" x14ac:dyDescent="0.3">
      <c r="A434" s="516">
        <v>432</v>
      </c>
      <c r="B434" s="537" t="s">
        <v>55129</v>
      </c>
      <c r="C434" s="522"/>
      <c r="D434" s="575" t="s">
        <v>54816</v>
      </c>
      <c r="E434" s="537">
        <v>11556777</v>
      </c>
      <c r="F434" s="538">
        <v>76554322</v>
      </c>
      <c r="G434" s="537">
        <v>0.4</v>
      </c>
      <c r="H434" s="528" t="s">
        <v>54575</v>
      </c>
      <c r="I434" s="529" t="s">
        <v>12614</v>
      </c>
    </row>
    <row r="435" spans="1:9" s="516" customFormat="1" ht="14.4" x14ac:dyDescent="0.3">
      <c r="A435" s="516">
        <v>433</v>
      </c>
      <c r="B435" s="537" t="s">
        <v>55130</v>
      </c>
      <c r="C435" s="522"/>
      <c r="D435" s="575" t="s">
        <v>54677</v>
      </c>
      <c r="E435" s="537">
        <v>1155688</v>
      </c>
      <c r="F435" s="538">
        <v>76335642</v>
      </c>
      <c r="G435" s="537">
        <v>1.74</v>
      </c>
      <c r="H435" s="528" t="s">
        <v>54575</v>
      </c>
      <c r="I435" s="529" t="s">
        <v>12614</v>
      </c>
    </row>
    <row r="436" spans="1:9" s="516" customFormat="1" ht="14.4" x14ac:dyDescent="0.3">
      <c r="C436" s="522"/>
      <c r="D436" s="580"/>
      <c r="E436" s="523"/>
      <c r="F436" s="581"/>
      <c r="H436" s="522"/>
      <c r="I436" s="558"/>
    </row>
    <row r="437" spans="1:9" s="516" customFormat="1" ht="14.4" x14ac:dyDescent="0.3">
      <c r="C437" s="522"/>
      <c r="D437" s="580"/>
      <c r="E437" s="523"/>
      <c r="F437" s="581"/>
      <c r="H437" s="522"/>
      <c r="I437" s="558"/>
    </row>
    <row r="438" spans="1:9" s="516" customFormat="1" ht="14.4" x14ac:dyDescent="0.3">
      <c r="C438" s="522"/>
      <c r="D438" s="580"/>
      <c r="E438" s="569"/>
      <c r="F438" s="582"/>
      <c r="H438" s="522"/>
      <c r="I438" s="558"/>
    </row>
    <row r="439" spans="1:9" s="516" customFormat="1" ht="14.4" x14ac:dyDescent="0.3">
      <c r="C439" s="522"/>
      <c r="D439" s="580"/>
      <c r="E439" s="569"/>
      <c r="F439" s="582"/>
      <c r="H439" s="522"/>
      <c r="I439" s="558"/>
    </row>
    <row r="440" spans="1:9" s="516" customFormat="1" ht="14.4" x14ac:dyDescent="0.3">
      <c r="C440" s="522"/>
      <c r="D440" s="580"/>
      <c r="E440" s="569"/>
      <c r="F440" s="582"/>
      <c r="H440" s="522"/>
      <c r="I440" s="558"/>
    </row>
    <row r="441" spans="1:9" s="516" customFormat="1" ht="14.4" x14ac:dyDescent="0.3">
      <c r="C441" s="522"/>
      <c r="D441" s="580"/>
      <c r="E441" s="569"/>
      <c r="F441" s="582"/>
      <c r="H441" s="522"/>
      <c r="I441" s="558"/>
    </row>
    <row r="442" spans="1:9" s="516" customFormat="1" ht="14.4" x14ac:dyDescent="0.3">
      <c r="C442" s="522"/>
      <c r="D442" s="580"/>
      <c r="E442" s="569"/>
      <c r="F442" s="582"/>
      <c r="H442" s="522"/>
      <c r="I442" s="558"/>
    </row>
    <row r="443" spans="1:9" s="516" customFormat="1" ht="14.4" x14ac:dyDescent="0.3">
      <c r="C443" s="522"/>
      <c r="D443" s="580"/>
      <c r="E443" s="569"/>
      <c r="F443" s="582"/>
      <c r="H443" s="522"/>
      <c r="I443" s="558"/>
    </row>
    <row r="444" spans="1:9" s="516" customFormat="1" ht="14.4" x14ac:dyDescent="0.3">
      <c r="C444" s="522"/>
      <c r="D444" s="580"/>
      <c r="E444" s="556"/>
      <c r="F444" s="583"/>
      <c r="H444" s="522"/>
      <c r="I444" s="558"/>
    </row>
    <row r="445" spans="1:9" s="516" customFormat="1" ht="14.4" x14ac:dyDescent="0.3">
      <c r="C445" s="522"/>
      <c r="D445" s="580"/>
      <c r="E445" s="556"/>
      <c r="F445" s="583"/>
      <c r="H445" s="522"/>
      <c r="I445" s="558"/>
    </row>
    <row r="446" spans="1:9" s="516" customFormat="1" ht="14.4" x14ac:dyDescent="0.3">
      <c r="C446" s="522"/>
      <c r="D446" s="580"/>
      <c r="E446" s="556"/>
      <c r="F446" s="583"/>
      <c r="H446" s="522"/>
      <c r="I446" s="558"/>
    </row>
    <row r="447" spans="1:9" s="516" customFormat="1" ht="14.4" x14ac:dyDescent="0.3">
      <c r="C447" s="522"/>
      <c r="D447" s="580"/>
      <c r="E447" s="523"/>
      <c r="F447" s="581"/>
      <c r="H447" s="522"/>
      <c r="I447" s="558"/>
    </row>
    <row r="448" spans="1:9" s="516" customFormat="1" ht="14.4" x14ac:dyDescent="0.3">
      <c r="C448" s="522"/>
      <c r="D448" s="580"/>
      <c r="E448" s="523"/>
      <c r="F448" s="581"/>
      <c r="H448" s="522"/>
      <c r="I448" s="558"/>
    </row>
    <row r="449" spans="3:9" s="516" customFormat="1" ht="14.4" x14ac:dyDescent="0.3">
      <c r="C449" s="522"/>
      <c r="D449" s="580"/>
      <c r="E449" s="523"/>
      <c r="F449" s="581"/>
      <c r="H449" s="522"/>
      <c r="I449" s="558"/>
    </row>
    <row r="450" spans="3:9" s="516" customFormat="1" ht="14.4" x14ac:dyDescent="0.3">
      <c r="C450" s="522"/>
      <c r="D450" s="580"/>
      <c r="E450" s="569"/>
      <c r="F450" s="582"/>
      <c r="H450" s="522"/>
      <c r="I450" s="558"/>
    </row>
    <row r="451" spans="3:9" s="516" customFormat="1" ht="14.4" x14ac:dyDescent="0.3">
      <c r="C451" s="522"/>
      <c r="D451" s="580"/>
      <c r="E451" s="569"/>
      <c r="F451" s="582"/>
      <c r="H451" s="522"/>
      <c r="I451" s="558"/>
    </row>
    <row r="452" spans="3:9" s="516" customFormat="1" ht="14.4" x14ac:dyDescent="0.3">
      <c r="C452" s="522"/>
      <c r="D452" s="580"/>
      <c r="E452" s="569"/>
      <c r="F452" s="582"/>
      <c r="H452" s="522"/>
      <c r="I452" s="558"/>
    </row>
    <row r="453" spans="3:9" s="558" customFormat="1" ht="14.4" x14ac:dyDescent="0.3">
      <c r="C453" s="537"/>
      <c r="D453" s="580"/>
      <c r="E453" s="569"/>
      <c r="F453" s="582"/>
      <c r="H453" s="537"/>
    </row>
    <row r="454" spans="3:9" s="516" customFormat="1" ht="14.4" x14ac:dyDescent="0.3">
      <c r="C454" s="522"/>
      <c r="D454" s="580"/>
      <c r="E454" s="569"/>
      <c r="F454" s="582"/>
      <c r="H454" s="522"/>
      <c r="I454" s="558"/>
    </row>
    <row r="455" spans="3:9" s="516" customFormat="1" ht="14.4" x14ac:dyDescent="0.3">
      <c r="C455" s="522"/>
      <c r="D455" s="580"/>
      <c r="E455" s="569"/>
      <c r="F455" s="582"/>
      <c r="H455" s="522"/>
      <c r="I455" s="558"/>
    </row>
    <row r="456" spans="3:9" s="516" customFormat="1" ht="14.4" x14ac:dyDescent="0.3">
      <c r="C456" s="522"/>
      <c r="D456" s="580"/>
      <c r="E456" s="569"/>
      <c r="F456" s="582"/>
      <c r="H456" s="522"/>
      <c r="I456" s="558"/>
    </row>
    <row r="457" spans="3:9" s="516" customFormat="1" ht="14.4" x14ac:dyDescent="0.3">
      <c r="C457" s="522"/>
      <c r="D457" s="580"/>
      <c r="E457" s="556"/>
      <c r="F457" s="583"/>
      <c r="H457" s="522"/>
      <c r="I457" s="558"/>
    </row>
    <row r="458" spans="3:9" s="516" customFormat="1" ht="14.4" x14ac:dyDescent="0.3">
      <c r="C458" s="522"/>
      <c r="D458" s="580"/>
      <c r="E458" s="556"/>
      <c r="F458" s="583"/>
      <c r="H458" s="522"/>
      <c r="I458" s="558"/>
    </row>
    <row r="459" spans="3:9" s="516" customFormat="1" ht="14.4" x14ac:dyDescent="0.3">
      <c r="C459" s="522"/>
      <c r="D459" s="580"/>
      <c r="E459" s="556"/>
      <c r="F459" s="583"/>
      <c r="H459" s="522"/>
      <c r="I459" s="558"/>
    </row>
    <row r="460" spans="3:9" s="516" customFormat="1" ht="14.4" x14ac:dyDescent="0.3">
      <c r="C460" s="522"/>
      <c r="D460" s="580"/>
      <c r="E460" s="556"/>
      <c r="F460" s="583"/>
      <c r="H460" s="522"/>
      <c r="I460" s="558"/>
    </row>
    <row r="461" spans="3:9" s="558" customFormat="1" ht="14.4" x14ac:dyDescent="0.3">
      <c r="C461" s="537"/>
      <c r="D461" s="580"/>
      <c r="E461" s="556"/>
      <c r="F461" s="583"/>
      <c r="H461" s="537"/>
    </row>
    <row r="462" spans="3:9" s="516" customFormat="1" ht="14.4" x14ac:dyDescent="0.3">
      <c r="C462" s="522"/>
      <c r="D462" s="580"/>
      <c r="E462" s="569"/>
      <c r="F462" s="582"/>
      <c r="H462" s="522"/>
      <c r="I462" s="558"/>
    </row>
    <row r="463" spans="3:9" s="516" customFormat="1" ht="14.4" x14ac:dyDescent="0.3">
      <c r="C463" s="522"/>
      <c r="D463" s="580"/>
      <c r="E463" s="569"/>
      <c r="F463" s="582"/>
      <c r="H463" s="522"/>
      <c r="I463" s="558"/>
    </row>
    <row r="464" spans="3:9" s="516" customFormat="1" ht="14.4" x14ac:dyDescent="0.3">
      <c r="C464" s="522"/>
      <c r="D464" s="580"/>
      <c r="E464" s="569"/>
      <c r="F464" s="582"/>
      <c r="H464" s="522"/>
      <c r="I464" s="558"/>
    </row>
    <row r="465" spans="3:9" s="516" customFormat="1" ht="14.4" x14ac:dyDescent="0.3">
      <c r="C465" s="522"/>
      <c r="D465" s="580"/>
      <c r="E465" s="569"/>
      <c r="F465" s="582"/>
      <c r="H465" s="522"/>
      <c r="I465" s="558"/>
    </row>
    <row r="466" spans="3:9" s="516" customFormat="1" ht="14.4" x14ac:dyDescent="0.3">
      <c r="C466" s="522"/>
      <c r="D466" s="580"/>
      <c r="E466" s="569"/>
      <c r="F466" s="582"/>
      <c r="H466" s="522"/>
      <c r="I466" s="558"/>
    </row>
    <row r="467" spans="3:9" s="516" customFormat="1" ht="14.4" x14ac:dyDescent="0.3">
      <c r="C467" s="522"/>
      <c r="D467" s="580"/>
      <c r="E467" s="569"/>
      <c r="F467" s="582"/>
      <c r="H467" s="522"/>
      <c r="I467" s="558"/>
    </row>
    <row r="468" spans="3:9" s="516" customFormat="1" ht="14.4" x14ac:dyDescent="0.3">
      <c r="C468" s="522"/>
      <c r="D468" s="580"/>
      <c r="E468" s="569"/>
      <c r="F468" s="582"/>
      <c r="H468" s="522"/>
      <c r="I468" s="558"/>
    </row>
    <row r="469" spans="3:9" s="516" customFormat="1" ht="14.4" x14ac:dyDescent="0.3">
      <c r="C469" s="522"/>
      <c r="D469" s="580"/>
      <c r="E469" s="569"/>
      <c r="F469" s="582"/>
      <c r="H469" s="522"/>
      <c r="I469" s="558"/>
    </row>
    <row r="470" spans="3:9" s="516" customFormat="1" ht="14.4" x14ac:dyDescent="0.3">
      <c r="C470" s="522"/>
      <c r="D470" s="580"/>
      <c r="E470" s="523"/>
      <c r="F470" s="581"/>
      <c r="H470" s="522"/>
      <c r="I470" s="558"/>
    </row>
    <row r="471" spans="3:9" s="516" customFormat="1" ht="14.4" x14ac:dyDescent="0.3">
      <c r="C471" s="522"/>
      <c r="D471" s="580"/>
      <c r="E471" s="569"/>
      <c r="F471" s="582"/>
      <c r="H471" s="522"/>
      <c r="I471" s="558"/>
    </row>
    <row r="472" spans="3:9" s="516" customFormat="1" ht="14.4" x14ac:dyDescent="0.3">
      <c r="C472" s="522"/>
      <c r="D472" s="580"/>
      <c r="E472" s="569"/>
      <c r="F472" s="582"/>
      <c r="H472" s="522"/>
      <c r="I472" s="558"/>
    </row>
    <row r="473" spans="3:9" s="516" customFormat="1" ht="14.4" x14ac:dyDescent="0.3">
      <c r="C473" s="522"/>
      <c r="D473" s="580"/>
      <c r="E473" s="569"/>
      <c r="F473" s="582"/>
      <c r="H473" s="522"/>
      <c r="I473" s="558"/>
    </row>
    <row r="474" spans="3:9" s="516" customFormat="1" ht="14.4" x14ac:dyDescent="0.3">
      <c r="C474" s="522"/>
      <c r="D474" s="580"/>
      <c r="E474" s="569"/>
      <c r="F474" s="582"/>
      <c r="H474" s="522"/>
      <c r="I474" s="558"/>
    </row>
    <row r="475" spans="3:9" s="516" customFormat="1" ht="14.4" x14ac:dyDescent="0.3">
      <c r="C475" s="522"/>
      <c r="D475" s="580"/>
      <c r="E475" s="569"/>
      <c r="F475" s="582"/>
      <c r="H475" s="522"/>
      <c r="I475" s="558"/>
    </row>
    <row r="476" spans="3:9" s="516" customFormat="1" ht="14.4" x14ac:dyDescent="0.3">
      <c r="C476" s="522"/>
      <c r="D476" s="580"/>
      <c r="E476" s="569"/>
      <c r="F476" s="582"/>
      <c r="H476" s="522"/>
      <c r="I476" s="558"/>
    </row>
    <row r="477" spans="3:9" s="516" customFormat="1" ht="14.4" x14ac:dyDescent="0.3">
      <c r="C477" s="522"/>
      <c r="D477" s="580"/>
      <c r="E477" s="569"/>
      <c r="F477" s="582"/>
      <c r="H477" s="522"/>
      <c r="I477" s="558"/>
    </row>
    <row r="478" spans="3:9" s="516" customFormat="1" ht="14.4" x14ac:dyDescent="0.3">
      <c r="C478" s="522"/>
      <c r="D478" s="580"/>
      <c r="E478" s="569"/>
      <c r="F478" s="582"/>
      <c r="H478" s="522"/>
      <c r="I478" s="558"/>
    </row>
    <row r="479" spans="3:9" s="516" customFormat="1" ht="14.4" x14ac:dyDescent="0.3">
      <c r="C479" s="522"/>
      <c r="D479" s="580"/>
      <c r="E479" s="569"/>
      <c r="F479" s="582"/>
      <c r="H479" s="522"/>
      <c r="I479" s="558"/>
    </row>
    <row r="480" spans="3:9" s="516" customFormat="1" ht="14.4" x14ac:dyDescent="0.3">
      <c r="C480" s="522"/>
      <c r="D480" s="580"/>
      <c r="E480" s="569"/>
      <c r="F480" s="582"/>
      <c r="H480" s="522"/>
      <c r="I480" s="558"/>
    </row>
    <row r="481" spans="3:9" s="516" customFormat="1" ht="14.4" x14ac:dyDescent="0.3">
      <c r="C481" s="522"/>
      <c r="D481" s="580"/>
      <c r="E481" s="569"/>
      <c r="F481" s="582"/>
      <c r="H481" s="522"/>
      <c r="I481" s="558"/>
    </row>
    <row r="482" spans="3:9" s="516" customFormat="1" ht="14.4" x14ac:dyDescent="0.3">
      <c r="C482" s="522"/>
      <c r="D482" s="580"/>
      <c r="E482" s="569"/>
      <c r="F482" s="582"/>
      <c r="H482" s="522"/>
      <c r="I482" s="558"/>
    </row>
    <row r="483" spans="3:9" s="516" customFormat="1" ht="14.4" x14ac:dyDescent="0.3">
      <c r="C483" s="522"/>
      <c r="D483" s="580"/>
      <c r="E483" s="569"/>
      <c r="F483" s="582"/>
      <c r="H483" s="522"/>
      <c r="I483" s="558"/>
    </row>
    <row r="484" spans="3:9" s="516" customFormat="1" ht="14.4" x14ac:dyDescent="0.3">
      <c r="C484" s="522"/>
      <c r="D484" s="580"/>
      <c r="E484" s="569"/>
      <c r="F484" s="582"/>
      <c r="H484" s="522"/>
      <c r="I484" s="558"/>
    </row>
    <row r="485" spans="3:9" s="558" customFormat="1" ht="14.4" x14ac:dyDescent="0.3">
      <c r="C485" s="537"/>
      <c r="D485" s="580"/>
      <c r="E485" s="569"/>
      <c r="F485" s="582"/>
      <c r="H485" s="537"/>
    </row>
    <row r="486" spans="3:9" s="516" customFormat="1" ht="14.4" x14ac:dyDescent="0.3">
      <c r="C486" s="522"/>
      <c r="D486" s="580"/>
      <c r="E486" s="569"/>
      <c r="F486" s="582"/>
      <c r="H486" s="522"/>
      <c r="I486" s="558"/>
    </row>
    <row r="487" spans="3:9" s="516" customFormat="1" ht="14.4" x14ac:dyDescent="0.3">
      <c r="C487" s="522"/>
      <c r="D487" s="580"/>
      <c r="E487" s="569"/>
      <c r="F487" s="582"/>
      <c r="H487" s="522"/>
      <c r="I487" s="558"/>
    </row>
    <row r="488" spans="3:9" s="516" customFormat="1" ht="14.4" x14ac:dyDescent="0.3">
      <c r="C488" s="522"/>
      <c r="D488" s="580"/>
      <c r="E488" s="569"/>
      <c r="F488" s="582"/>
      <c r="H488" s="522"/>
      <c r="I488" s="558"/>
    </row>
    <row r="489" spans="3:9" s="516" customFormat="1" ht="14.4" x14ac:dyDescent="0.3">
      <c r="C489" s="522"/>
      <c r="D489" s="580"/>
      <c r="E489" s="569"/>
      <c r="F489" s="582"/>
      <c r="H489" s="522"/>
      <c r="I489" s="558"/>
    </row>
    <row r="490" spans="3:9" s="516" customFormat="1" ht="14.4" x14ac:dyDescent="0.3">
      <c r="C490" s="522"/>
      <c r="D490" s="580"/>
      <c r="E490" s="569"/>
      <c r="F490" s="582"/>
      <c r="H490" s="522"/>
      <c r="I490" s="558"/>
    </row>
    <row r="491" spans="3:9" s="516" customFormat="1" ht="14.4" x14ac:dyDescent="0.3">
      <c r="C491" s="522"/>
      <c r="D491" s="580"/>
      <c r="E491" s="569"/>
      <c r="F491" s="582"/>
      <c r="H491" s="522"/>
      <c r="I491" s="558"/>
    </row>
    <row r="492" spans="3:9" s="516" customFormat="1" ht="14.4" x14ac:dyDescent="0.3">
      <c r="C492" s="522"/>
      <c r="D492" s="580"/>
      <c r="E492" s="569"/>
      <c r="F492" s="582"/>
      <c r="H492" s="522"/>
      <c r="I492" s="558"/>
    </row>
    <row r="493" spans="3:9" s="558" customFormat="1" ht="14.4" x14ac:dyDescent="0.3">
      <c r="C493" s="537"/>
      <c r="D493" s="580"/>
      <c r="E493" s="569"/>
      <c r="F493" s="582"/>
      <c r="H493" s="537"/>
    </row>
    <row r="494" spans="3:9" s="516" customFormat="1" ht="14.4" x14ac:dyDescent="0.3">
      <c r="C494" s="522"/>
      <c r="D494" s="580"/>
      <c r="E494" s="569"/>
      <c r="F494" s="582"/>
      <c r="H494" s="522"/>
      <c r="I494" s="558"/>
    </row>
    <row r="495" spans="3:9" s="516" customFormat="1" ht="14.4" x14ac:dyDescent="0.3">
      <c r="C495" s="522"/>
      <c r="D495" s="580"/>
      <c r="E495" s="569"/>
      <c r="F495" s="582"/>
      <c r="H495" s="522"/>
      <c r="I495" s="558"/>
    </row>
    <row r="496" spans="3:9" s="516" customFormat="1" ht="14.4" x14ac:dyDescent="0.3">
      <c r="D496" s="580"/>
      <c r="E496" s="569"/>
      <c r="F496" s="582"/>
      <c r="H496" s="522"/>
      <c r="I496" s="558"/>
    </row>
    <row r="497" spans="4:9" s="516" customFormat="1" ht="14.4" x14ac:dyDescent="0.3">
      <c r="D497" s="580"/>
      <c r="E497" s="556"/>
      <c r="F497" s="583"/>
      <c r="H497" s="522"/>
      <c r="I497" s="558"/>
    </row>
    <row r="498" spans="4:9" s="558" customFormat="1" ht="14.4" x14ac:dyDescent="0.3">
      <c r="D498" s="580"/>
      <c r="E498" s="556"/>
      <c r="F498" s="583"/>
      <c r="H498" s="537"/>
    </row>
  </sheetData>
  <mergeCells count="1">
    <mergeCell ref="A1:G1"/>
  </mergeCells>
  <pageMargins left="0.74791666666666667" right="0.74791666666666667" top="0.98402777777777772" bottom="0.98402777777777772" header="0.51180555555555562" footer="0.51180555555555562"/>
  <pageSetup paperSize="256" fitToWidth="0" fitToHeight="0" orientation="portrait" useFirstPageNumber="1"/>
  <headerFooter scaleWithDoc="0"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D19FE-0864-4663-AE34-5BF41128449B}">
  <dimension ref="A1:I464"/>
  <sheetViews>
    <sheetView workbookViewId="0">
      <selection activeCell="E6" sqref="E6"/>
    </sheetView>
  </sheetViews>
  <sheetFormatPr defaultRowHeight="14.4" x14ac:dyDescent="0.3"/>
  <cols>
    <col min="1" max="1" width="11.21875" customWidth="1"/>
    <col min="2" max="2" width="21.44140625" customWidth="1"/>
    <col min="3" max="3" width="24.77734375" customWidth="1"/>
    <col min="4" max="4" width="23" customWidth="1"/>
    <col min="5" max="5" width="23.77734375" customWidth="1"/>
    <col min="6" max="6" width="22.21875" customWidth="1"/>
    <col min="7" max="7" width="20.5546875" customWidth="1"/>
    <col min="8" max="8" width="17.77734375" customWidth="1"/>
    <col min="9" max="9" width="34.21875" customWidth="1"/>
    <col min="10" max="10" width="13.5546875" customWidth="1"/>
  </cols>
  <sheetData>
    <row r="1" spans="1:9" ht="87.75" customHeight="1" x14ac:dyDescent="0.3">
      <c r="A1" s="244" t="s">
        <v>5671</v>
      </c>
      <c r="B1" s="245"/>
      <c r="C1" s="245"/>
      <c r="D1" s="245"/>
      <c r="E1" s="245"/>
      <c r="F1" s="245"/>
      <c r="G1" s="245"/>
      <c r="H1" s="245"/>
      <c r="I1" s="246"/>
    </row>
    <row r="2" spans="1:9" ht="66" customHeight="1" x14ac:dyDescent="0.3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</row>
    <row r="3" spans="1:9" x14ac:dyDescent="0.3">
      <c r="A3" s="8">
        <v>1</v>
      </c>
      <c r="B3" s="6" t="s">
        <v>5672</v>
      </c>
      <c r="C3" s="6" t="s">
        <v>19</v>
      </c>
      <c r="D3" s="6" t="s">
        <v>5673</v>
      </c>
      <c r="E3" s="6" t="s">
        <v>678</v>
      </c>
      <c r="F3" s="9">
        <v>0.54</v>
      </c>
      <c r="G3" s="6" t="s">
        <v>5674</v>
      </c>
      <c r="H3" s="7" t="s">
        <v>15</v>
      </c>
      <c r="I3" s="8"/>
    </row>
    <row r="4" spans="1:9" x14ac:dyDescent="0.3">
      <c r="A4" s="8">
        <v>2</v>
      </c>
      <c r="B4" s="6" t="s">
        <v>5675</v>
      </c>
      <c r="C4" s="6" t="s">
        <v>5676</v>
      </c>
      <c r="D4" s="6" t="s">
        <v>5677</v>
      </c>
      <c r="E4" s="6" t="s">
        <v>678</v>
      </c>
      <c r="F4" s="9">
        <v>0.41</v>
      </c>
      <c r="G4" s="6" t="s">
        <v>5674</v>
      </c>
      <c r="H4" s="7" t="s">
        <v>15</v>
      </c>
      <c r="I4" s="8"/>
    </row>
    <row r="5" spans="1:9" x14ac:dyDescent="0.3">
      <c r="A5" s="8">
        <v>3</v>
      </c>
      <c r="B5" s="6" t="s">
        <v>5678</v>
      </c>
      <c r="C5" s="6" t="s">
        <v>5679</v>
      </c>
      <c r="D5" s="6" t="s">
        <v>5680</v>
      </c>
      <c r="E5" s="6" t="s">
        <v>678</v>
      </c>
      <c r="F5" s="9">
        <v>0.48</v>
      </c>
      <c r="G5" s="6" t="s">
        <v>5674</v>
      </c>
      <c r="H5" s="7" t="s">
        <v>15</v>
      </c>
      <c r="I5" s="8"/>
    </row>
    <row r="6" spans="1:9" x14ac:dyDescent="0.3">
      <c r="A6" s="8">
        <v>4</v>
      </c>
      <c r="B6" s="6" t="s">
        <v>5681</v>
      </c>
      <c r="C6" s="6" t="s">
        <v>5676</v>
      </c>
      <c r="D6" s="6" t="s">
        <v>5682</v>
      </c>
      <c r="E6" s="6" t="s">
        <v>678</v>
      </c>
      <c r="F6" s="9">
        <v>0.62</v>
      </c>
      <c r="G6" s="6" t="s">
        <v>5674</v>
      </c>
      <c r="H6" s="7" t="s">
        <v>15</v>
      </c>
      <c r="I6" s="8"/>
    </row>
    <row r="7" spans="1:9" x14ac:dyDescent="0.3">
      <c r="A7" s="8">
        <v>5</v>
      </c>
      <c r="B7" s="6" t="s">
        <v>5683</v>
      </c>
      <c r="C7" s="6" t="s">
        <v>19</v>
      </c>
      <c r="D7" s="6" t="s">
        <v>5684</v>
      </c>
      <c r="E7" s="6" t="s">
        <v>678</v>
      </c>
      <c r="F7" s="9">
        <v>0.16</v>
      </c>
      <c r="G7" s="6" t="s">
        <v>5674</v>
      </c>
      <c r="H7" s="7" t="s">
        <v>15</v>
      </c>
      <c r="I7" s="8"/>
    </row>
    <row r="8" spans="1:9" x14ac:dyDescent="0.3">
      <c r="A8" s="8">
        <v>6</v>
      </c>
      <c r="B8" s="6" t="s">
        <v>5685</v>
      </c>
      <c r="C8" s="6" t="s">
        <v>389</v>
      </c>
      <c r="D8" s="6" t="s">
        <v>5686</v>
      </c>
      <c r="E8" s="6" t="s">
        <v>678</v>
      </c>
      <c r="F8" s="9">
        <v>0.31</v>
      </c>
      <c r="G8" s="6" t="s">
        <v>5674</v>
      </c>
      <c r="H8" s="7" t="s">
        <v>15</v>
      </c>
      <c r="I8" s="8"/>
    </row>
    <row r="9" spans="1:9" x14ac:dyDescent="0.3">
      <c r="A9" s="8">
        <v>7</v>
      </c>
      <c r="B9" s="6" t="s">
        <v>5687</v>
      </c>
      <c r="C9" s="6" t="s">
        <v>886</v>
      </c>
      <c r="D9" s="6" t="s">
        <v>5688</v>
      </c>
      <c r="E9" s="6" t="s">
        <v>678</v>
      </c>
      <c r="F9" s="9">
        <v>0.3</v>
      </c>
      <c r="G9" s="6" t="s">
        <v>5674</v>
      </c>
      <c r="H9" s="7" t="s">
        <v>15</v>
      </c>
      <c r="I9" s="8"/>
    </row>
    <row r="10" spans="1:9" x14ac:dyDescent="0.3">
      <c r="A10" s="8">
        <v>8</v>
      </c>
      <c r="B10" s="6" t="s">
        <v>5689</v>
      </c>
      <c r="C10" s="6" t="s">
        <v>19</v>
      </c>
      <c r="D10" s="6" t="s">
        <v>5690</v>
      </c>
      <c r="E10" s="6" t="s">
        <v>678</v>
      </c>
      <c r="F10" s="9">
        <v>0.30199999999999999</v>
      </c>
      <c r="G10" s="6" t="s">
        <v>5674</v>
      </c>
      <c r="H10" s="7" t="s">
        <v>15</v>
      </c>
      <c r="I10" s="8"/>
    </row>
    <row r="11" spans="1:9" x14ac:dyDescent="0.3">
      <c r="A11" s="8">
        <v>9</v>
      </c>
      <c r="B11" s="6" t="s">
        <v>5691</v>
      </c>
      <c r="C11" s="6" t="s">
        <v>283</v>
      </c>
      <c r="D11" s="6" t="s">
        <v>5692</v>
      </c>
      <c r="E11" s="6" t="s">
        <v>678</v>
      </c>
      <c r="F11" s="9">
        <v>0.60699999999999998</v>
      </c>
      <c r="G11" s="6" t="s">
        <v>5674</v>
      </c>
      <c r="H11" s="7" t="s">
        <v>15</v>
      </c>
      <c r="I11" s="8"/>
    </row>
    <row r="12" spans="1:9" x14ac:dyDescent="0.3">
      <c r="A12" s="8">
        <v>10</v>
      </c>
      <c r="B12" s="6" t="s">
        <v>5693</v>
      </c>
      <c r="C12" s="6" t="s">
        <v>737</v>
      </c>
      <c r="D12" s="6" t="s">
        <v>5694</v>
      </c>
      <c r="E12" s="6" t="s">
        <v>678</v>
      </c>
      <c r="F12" s="9">
        <v>0.34799999999999998</v>
      </c>
      <c r="G12" s="6" t="s">
        <v>5674</v>
      </c>
      <c r="H12" s="7" t="s">
        <v>15</v>
      </c>
      <c r="I12" s="8"/>
    </row>
    <row r="13" spans="1:9" x14ac:dyDescent="0.3">
      <c r="A13" s="8">
        <v>11</v>
      </c>
      <c r="B13" s="6" t="s">
        <v>5695</v>
      </c>
      <c r="C13" s="6" t="s">
        <v>262</v>
      </c>
      <c r="D13" s="6" t="s">
        <v>5696</v>
      </c>
      <c r="E13" s="6" t="s">
        <v>678</v>
      </c>
      <c r="F13" s="9">
        <v>0.38</v>
      </c>
      <c r="G13" s="6" t="s">
        <v>5674</v>
      </c>
      <c r="H13" s="7" t="s">
        <v>15</v>
      </c>
      <c r="I13" s="8"/>
    </row>
    <row r="14" spans="1:9" x14ac:dyDescent="0.3">
      <c r="A14" s="8">
        <v>12</v>
      </c>
      <c r="B14" s="6" t="s">
        <v>5697</v>
      </c>
      <c r="C14" s="6" t="s">
        <v>737</v>
      </c>
      <c r="D14" s="6" t="s">
        <v>5698</v>
      </c>
      <c r="E14" s="6" t="s">
        <v>678</v>
      </c>
      <c r="F14" s="9">
        <v>1.169</v>
      </c>
      <c r="G14" s="6" t="s">
        <v>5674</v>
      </c>
      <c r="H14" s="7" t="s">
        <v>15</v>
      </c>
      <c r="I14" s="8"/>
    </row>
    <row r="15" spans="1:9" x14ac:dyDescent="0.3">
      <c r="A15" s="8">
        <v>13</v>
      </c>
      <c r="B15" s="6" t="s">
        <v>5699</v>
      </c>
      <c r="C15" s="6" t="s">
        <v>5700</v>
      </c>
      <c r="D15" s="6" t="s">
        <v>5701</v>
      </c>
      <c r="E15" s="6" t="s">
        <v>678</v>
      </c>
      <c r="F15" s="9">
        <v>0.40400000000000003</v>
      </c>
      <c r="G15" s="6" t="s">
        <v>5674</v>
      </c>
      <c r="H15" s="7" t="s">
        <v>15</v>
      </c>
      <c r="I15" s="8"/>
    </row>
    <row r="16" spans="1:9" x14ac:dyDescent="0.3">
      <c r="A16" s="8">
        <v>14</v>
      </c>
      <c r="B16" s="6" t="s">
        <v>5702</v>
      </c>
      <c r="C16" s="6" t="s">
        <v>1935</v>
      </c>
      <c r="D16" s="6" t="s">
        <v>5703</v>
      </c>
      <c r="E16" s="6" t="s">
        <v>678</v>
      </c>
      <c r="F16" s="9">
        <v>0.36</v>
      </c>
      <c r="G16" s="6" t="s">
        <v>5674</v>
      </c>
      <c r="H16" s="7" t="s">
        <v>15</v>
      </c>
      <c r="I16" s="8"/>
    </row>
    <row r="17" spans="1:9" x14ac:dyDescent="0.3">
      <c r="A17" s="8">
        <v>15</v>
      </c>
      <c r="B17" s="6" t="s">
        <v>5704</v>
      </c>
      <c r="C17" s="6" t="s">
        <v>1935</v>
      </c>
      <c r="D17" s="6" t="s">
        <v>5705</v>
      </c>
      <c r="E17" s="6" t="s">
        <v>678</v>
      </c>
      <c r="F17" s="9">
        <v>0.44</v>
      </c>
      <c r="G17" s="6" t="s">
        <v>5674</v>
      </c>
      <c r="H17" s="7" t="s">
        <v>15</v>
      </c>
      <c r="I17" s="8"/>
    </row>
    <row r="18" spans="1:9" x14ac:dyDescent="0.3">
      <c r="A18" s="8">
        <v>16</v>
      </c>
      <c r="B18" s="6" t="s">
        <v>5706</v>
      </c>
      <c r="C18" s="6" t="s">
        <v>737</v>
      </c>
      <c r="D18" s="6" t="s">
        <v>5707</v>
      </c>
      <c r="E18" s="6" t="s">
        <v>678</v>
      </c>
      <c r="F18" s="9">
        <v>0.51</v>
      </c>
      <c r="G18" s="6" t="s">
        <v>5674</v>
      </c>
      <c r="H18" s="7" t="s">
        <v>15</v>
      </c>
      <c r="I18" s="8"/>
    </row>
    <row r="19" spans="1:9" x14ac:dyDescent="0.3">
      <c r="A19" s="8">
        <v>17</v>
      </c>
      <c r="B19" s="6" t="s">
        <v>5708</v>
      </c>
      <c r="C19" s="6" t="s">
        <v>3158</v>
      </c>
      <c r="D19" s="6" t="s">
        <v>5709</v>
      </c>
      <c r="E19" s="6" t="s">
        <v>678</v>
      </c>
      <c r="F19" s="9">
        <v>1.21</v>
      </c>
      <c r="G19" s="6" t="s">
        <v>5674</v>
      </c>
      <c r="H19" s="7" t="s">
        <v>15</v>
      </c>
      <c r="I19" s="8"/>
    </row>
    <row r="20" spans="1:9" x14ac:dyDescent="0.3">
      <c r="A20" s="8">
        <v>18</v>
      </c>
      <c r="B20" s="6" t="s">
        <v>5710</v>
      </c>
      <c r="C20" s="6" t="s">
        <v>5711</v>
      </c>
      <c r="D20" s="6" t="s">
        <v>5712</v>
      </c>
      <c r="E20" s="6" t="s">
        <v>678</v>
      </c>
      <c r="F20" s="9">
        <v>0.89</v>
      </c>
      <c r="G20" s="6" t="s">
        <v>5674</v>
      </c>
      <c r="H20" s="7" t="s">
        <v>15</v>
      </c>
      <c r="I20" s="8"/>
    </row>
    <row r="21" spans="1:9" x14ac:dyDescent="0.3">
      <c r="A21" s="8">
        <v>19</v>
      </c>
      <c r="B21" s="6" t="s">
        <v>5713</v>
      </c>
      <c r="C21" s="6" t="s">
        <v>118</v>
      </c>
      <c r="D21" s="6" t="s">
        <v>5714</v>
      </c>
      <c r="E21" s="6" t="s">
        <v>678</v>
      </c>
      <c r="F21" s="9">
        <v>0.34</v>
      </c>
      <c r="G21" s="6" t="s">
        <v>5674</v>
      </c>
      <c r="H21" s="7" t="s">
        <v>15</v>
      </c>
      <c r="I21" s="8"/>
    </row>
    <row r="22" spans="1:9" x14ac:dyDescent="0.3">
      <c r="A22" s="8">
        <v>20</v>
      </c>
      <c r="B22" s="6" t="s">
        <v>5715</v>
      </c>
      <c r="C22" s="6" t="s">
        <v>1015</v>
      </c>
      <c r="D22" s="6" t="s">
        <v>5716</v>
      </c>
      <c r="E22" s="6" t="s">
        <v>678</v>
      </c>
      <c r="F22" s="9">
        <v>0.22</v>
      </c>
      <c r="G22" s="6" t="s">
        <v>5674</v>
      </c>
      <c r="H22" s="7" t="s">
        <v>15</v>
      </c>
      <c r="I22" s="8"/>
    </row>
    <row r="23" spans="1:9" x14ac:dyDescent="0.3">
      <c r="A23" s="8">
        <v>21</v>
      </c>
      <c r="B23" s="6" t="s">
        <v>5717</v>
      </c>
      <c r="C23" s="6" t="s">
        <v>5718</v>
      </c>
      <c r="D23" s="6" t="s">
        <v>5719</v>
      </c>
      <c r="E23" s="6" t="s">
        <v>678</v>
      </c>
      <c r="F23" s="9">
        <v>0.94</v>
      </c>
      <c r="G23" s="6" t="s">
        <v>5674</v>
      </c>
      <c r="H23" s="7" t="s">
        <v>15</v>
      </c>
      <c r="I23" s="8"/>
    </row>
    <row r="24" spans="1:9" x14ac:dyDescent="0.3">
      <c r="A24" s="8">
        <v>22</v>
      </c>
      <c r="B24" s="6" t="s">
        <v>5720</v>
      </c>
      <c r="C24" s="6" t="s">
        <v>183</v>
      </c>
      <c r="D24" s="6" t="s">
        <v>5721</v>
      </c>
      <c r="E24" s="6" t="s">
        <v>678</v>
      </c>
      <c r="F24" s="9">
        <v>0.80900000000000005</v>
      </c>
      <c r="G24" s="6" t="s">
        <v>5674</v>
      </c>
      <c r="H24" s="7" t="s">
        <v>15</v>
      </c>
      <c r="I24" s="8"/>
    </row>
    <row r="25" spans="1:9" x14ac:dyDescent="0.3">
      <c r="A25" s="8">
        <v>23</v>
      </c>
      <c r="B25" s="6" t="s">
        <v>5722</v>
      </c>
      <c r="C25" s="6" t="s">
        <v>5723</v>
      </c>
      <c r="D25" s="6" t="s">
        <v>5724</v>
      </c>
      <c r="E25" s="6" t="s">
        <v>872</v>
      </c>
      <c r="F25" s="9">
        <v>0.8</v>
      </c>
      <c r="G25" s="6" t="s">
        <v>5674</v>
      </c>
      <c r="H25" s="7" t="s">
        <v>15</v>
      </c>
      <c r="I25" s="8"/>
    </row>
    <row r="26" spans="1:9" x14ac:dyDescent="0.3">
      <c r="A26" s="8">
        <v>24</v>
      </c>
      <c r="B26" s="6" t="s">
        <v>5725</v>
      </c>
      <c r="C26" s="6" t="s">
        <v>56</v>
      </c>
      <c r="D26" s="6" t="s">
        <v>5726</v>
      </c>
      <c r="E26" s="6" t="s">
        <v>872</v>
      </c>
      <c r="F26" s="9">
        <v>0.32</v>
      </c>
      <c r="G26" s="6" t="s">
        <v>5674</v>
      </c>
      <c r="H26" s="7" t="s">
        <v>15</v>
      </c>
      <c r="I26" s="8"/>
    </row>
    <row r="27" spans="1:9" x14ac:dyDescent="0.3">
      <c r="A27" s="8">
        <v>25</v>
      </c>
      <c r="B27" s="6" t="s">
        <v>5727</v>
      </c>
      <c r="C27" s="6" t="s">
        <v>56</v>
      </c>
      <c r="D27" s="6" t="s">
        <v>5728</v>
      </c>
      <c r="E27" s="6" t="s">
        <v>872</v>
      </c>
      <c r="F27" s="9">
        <v>0.43</v>
      </c>
      <c r="G27" s="6" t="s">
        <v>5674</v>
      </c>
      <c r="H27" s="7" t="s">
        <v>15</v>
      </c>
      <c r="I27" s="8"/>
    </row>
    <row r="28" spans="1:9" x14ac:dyDescent="0.3">
      <c r="A28" s="8">
        <v>26</v>
      </c>
      <c r="B28" s="6" t="s">
        <v>5729</v>
      </c>
      <c r="C28" s="6" t="s">
        <v>19</v>
      </c>
      <c r="D28" s="6" t="s">
        <v>5730</v>
      </c>
      <c r="E28" s="6" t="s">
        <v>872</v>
      </c>
      <c r="F28" s="9">
        <v>0.16</v>
      </c>
      <c r="G28" s="6" t="s">
        <v>5674</v>
      </c>
      <c r="H28" s="7" t="s">
        <v>15</v>
      </c>
      <c r="I28" s="8"/>
    </row>
    <row r="29" spans="1:9" x14ac:dyDescent="0.3">
      <c r="A29" s="8">
        <v>27</v>
      </c>
      <c r="B29" s="6" t="s">
        <v>5731</v>
      </c>
      <c r="C29" s="6" t="s">
        <v>19</v>
      </c>
      <c r="D29" s="6" t="s">
        <v>5732</v>
      </c>
      <c r="E29" s="6" t="s">
        <v>872</v>
      </c>
      <c r="F29" s="9">
        <v>0.22</v>
      </c>
      <c r="G29" s="6" t="s">
        <v>5674</v>
      </c>
      <c r="H29" s="7" t="s">
        <v>15</v>
      </c>
      <c r="I29" s="8"/>
    </row>
    <row r="30" spans="1:9" x14ac:dyDescent="0.3">
      <c r="A30" s="8">
        <v>28</v>
      </c>
      <c r="B30" s="6" t="s">
        <v>5733</v>
      </c>
      <c r="C30" s="6" t="s">
        <v>785</v>
      </c>
      <c r="D30" s="6" t="s">
        <v>5734</v>
      </c>
      <c r="E30" s="6" t="s">
        <v>872</v>
      </c>
      <c r="F30" s="9">
        <v>0.22</v>
      </c>
      <c r="G30" s="6" t="s">
        <v>5674</v>
      </c>
      <c r="H30" s="7" t="s">
        <v>15</v>
      </c>
      <c r="I30" s="8"/>
    </row>
    <row r="31" spans="1:9" x14ac:dyDescent="0.3">
      <c r="A31" s="8">
        <v>29</v>
      </c>
      <c r="B31" s="6" t="s">
        <v>5735</v>
      </c>
      <c r="C31" s="6" t="s">
        <v>404</v>
      </c>
      <c r="D31" s="6" t="s">
        <v>5736</v>
      </c>
      <c r="E31" s="6" t="s">
        <v>872</v>
      </c>
      <c r="F31" s="9">
        <v>0.25</v>
      </c>
      <c r="G31" s="6" t="s">
        <v>5674</v>
      </c>
      <c r="H31" s="7" t="s">
        <v>15</v>
      </c>
      <c r="I31" s="8"/>
    </row>
    <row r="32" spans="1:9" x14ac:dyDescent="0.3">
      <c r="A32" s="8">
        <v>30</v>
      </c>
      <c r="B32" s="10" t="s">
        <v>5737</v>
      </c>
      <c r="C32" s="6" t="s">
        <v>76</v>
      </c>
      <c r="D32" s="6" t="s">
        <v>5738</v>
      </c>
      <c r="E32" s="6" t="s">
        <v>872</v>
      </c>
      <c r="F32" s="9">
        <v>0.56999999999999995</v>
      </c>
      <c r="G32" s="6" t="s">
        <v>5674</v>
      </c>
      <c r="H32" s="7" t="s">
        <v>15</v>
      </c>
      <c r="I32" s="8"/>
    </row>
    <row r="33" spans="1:9" x14ac:dyDescent="0.3">
      <c r="A33" s="8">
        <v>31</v>
      </c>
      <c r="B33" s="6" t="s">
        <v>5739</v>
      </c>
      <c r="C33" s="6" t="s">
        <v>5740</v>
      </c>
      <c r="D33" s="6" t="s">
        <v>5741</v>
      </c>
      <c r="E33" s="6" t="s">
        <v>872</v>
      </c>
      <c r="F33" s="9">
        <v>1.38</v>
      </c>
      <c r="G33" s="6" t="s">
        <v>5674</v>
      </c>
      <c r="H33" s="7" t="s">
        <v>15</v>
      </c>
      <c r="I33" s="8"/>
    </row>
    <row r="34" spans="1:9" x14ac:dyDescent="0.3">
      <c r="A34" s="8">
        <v>32</v>
      </c>
      <c r="B34" s="6" t="s">
        <v>5742</v>
      </c>
      <c r="C34" s="6" t="s">
        <v>495</v>
      </c>
      <c r="D34" s="6" t="s">
        <v>5743</v>
      </c>
      <c r="E34" s="6" t="s">
        <v>872</v>
      </c>
      <c r="F34" s="9">
        <v>0.4</v>
      </c>
      <c r="G34" s="6" t="s">
        <v>5674</v>
      </c>
      <c r="H34" s="7" t="s">
        <v>15</v>
      </c>
      <c r="I34" s="8"/>
    </row>
    <row r="35" spans="1:9" x14ac:dyDescent="0.3">
      <c r="A35" s="8">
        <v>33</v>
      </c>
      <c r="B35" s="6" t="s">
        <v>5744</v>
      </c>
      <c r="C35" s="6" t="s">
        <v>19</v>
      </c>
      <c r="D35" s="6" t="s">
        <v>5745</v>
      </c>
      <c r="E35" s="6" t="s">
        <v>872</v>
      </c>
      <c r="F35" s="9">
        <v>1.55</v>
      </c>
      <c r="G35" s="6" t="s">
        <v>5674</v>
      </c>
      <c r="H35" s="7" t="s">
        <v>15</v>
      </c>
      <c r="I35" s="8"/>
    </row>
    <row r="36" spans="1:9" x14ac:dyDescent="0.3">
      <c r="A36" s="8">
        <v>34</v>
      </c>
      <c r="B36" s="6" t="s">
        <v>5746</v>
      </c>
      <c r="C36" s="6" t="s">
        <v>76</v>
      </c>
      <c r="D36" s="6" t="s">
        <v>5747</v>
      </c>
      <c r="E36" s="6" t="s">
        <v>872</v>
      </c>
      <c r="F36" s="9">
        <v>0.47</v>
      </c>
      <c r="G36" s="6" t="s">
        <v>5674</v>
      </c>
      <c r="H36" s="7" t="s">
        <v>15</v>
      </c>
      <c r="I36" s="8"/>
    </row>
    <row r="37" spans="1:9" x14ac:dyDescent="0.3">
      <c r="A37" s="8">
        <v>35</v>
      </c>
      <c r="B37" s="6" t="s">
        <v>5748</v>
      </c>
      <c r="C37" s="6" t="s">
        <v>5749</v>
      </c>
      <c r="D37" s="6" t="s">
        <v>5750</v>
      </c>
      <c r="E37" s="6" t="s">
        <v>872</v>
      </c>
      <c r="F37" s="9">
        <v>0.2</v>
      </c>
      <c r="G37" s="6" t="s">
        <v>5674</v>
      </c>
      <c r="H37" s="7" t="s">
        <v>15</v>
      </c>
      <c r="I37" s="8"/>
    </row>
    <row r="38" spans="1:9" x14ac:dyDescent="0.3">
      <c r="A38" s="8">
        <v>36</v>
      </c>
      <c r="B38" s="6" t="s">
        <v>5751</v>
      </c>
      <c r="C38" s="6" t="s">
        <v>5752</v>
      </c>
      <c r="D38" s="6" t="s">
        <v>5753</v>
      </c>
      <c r="E38" s="6" t="s">
        <v>675</v>
      </c>
      <c r="F38" s="9">
        <v>0.8</v>
      </c>
      <c r="G38" s="6" t="s">
        <v>5674</v>
      </c>
      <c r="H38" s="7" t="s">
        <v>15</v>
      </c>
      <c r="I38" s="8"/>
    </row>
    <row r="39" spans="1:9" x14ac:dyDescent="0.3">
      <c r="A39" s="8">
        <v>37</v>
      </c>
      <c r="B39" s="6" t="s">
        <v>5754</v>
      </c>
      <c r="C39" s="6" t="s">
        <v>2219</v>
      </c>
      <c r="D39" s="6" t="s">
        <v>5755</v>
      </c>
      <c r="E39" s="6" t="s">
        <v>872</v>
      </c>
      <c r="F39" s="9">
        <v>0.49</v>
      </c>
      <c r="G39" s="6" t="s">
        <v>5674</v>
      </c>
      <c r="H39" s="7" t="s">
        <v>15</v>
      </c>
      <c r="I39" s="8"/>
    </row>
    <row r="40" spans="1:9" x14ac:dyDescent="0.3">
      <c r="A40" s="8">
        <v>38</v>
      </c>
      <c r="B40" s="6" t="s">
        <v>5756</v>
      </c>
      <c r="C40" s="6" t="s">
        <v>5757</v>
      </c>
      <c r="D40" s="6" t="s">
        <v>5758</v>
      </c>
      <c r="E40" s="6" t="s">
        <v>903</v>
      </c>
      <c r="F40" s="9">
        <v>0.91</v>
      </c>
      <c r="G40" s="6" t="s">
        <v>5674</v>
      </c>
      <c r="H40" s="7" t="s">
        <v>15</v>
      </c>
      <c r="I40" s="8"/>
    </row>
    <row r="41" spans="1:9" x14ac:dyDescent="0.3">
      <c r="A41" s="8">
        <v>39</v>
      </c>
      <c r="B41" s="6" t="s">
        <v>5759</v>
      </c>
      <c r="C41" s="6" t="s">
        <v>101</v>
      </c>
      <c r="D41" s="6" t="s">
        <v>5760</v>
      </c>
      <c r="E41" s="6" t="s">
        <v>903</v>
      </c>
      <c r="F41" s="9">
        <v>0.34399999999999997</v>
      </c>
      <c r="G41" s="6" t="s">
        <v>5674</v>
      </c>
      <c r="H41" s="7" t="s">
        <v>15</v>
      </c>
      <c r="I41" s="8"/>
    </row>
    <row r="42" spans="1:9" x14ac:dyDescent="0.3">
      <c r="A42" s="8">
        <v>40</v>
      </c>
      <c r="B42" s="6" t="s">
        <v>5761</v>
      </c>
      <c r="C42" s="6" t="s">
        <v>5762</v>
      </c>
      <c r="D42" s="6" t="s">
        <v>5763</v>
      </c>
      <c r="E42" s="6" t="s">
        <v>903</v>
      </c>
      <c r="F42" s="9">
        <v>0.80900000000000005</v>
      </c>
      <c r="G42" s="6" t="s">
        <v>5674</v>
      </c>
      <c r="H42" s="7" t="s">
        <v>15</v>
      </c>
      <c r="I42" s="8"/>
    </row>
    <row r="43" spans="1:9" x14ac:dyDescent="0.3">
      <c r="A43" s="8">
        <v>41</v>
      </c>
      <c r="B43" s="6" t="s">
        <v>5764</v>
      </c>
      <c r="C43" s="6" t="s">
        <v>596</v>
      </c>
      <c r="D43" s="6" t="s">
        <v>5765</v>
      </c>
      <c r="E43" s="6" t="s">
        <v>872</v>
      </c>
      <c r="F43" s="9">
        <v>1.21</v>
      </c>
      <c r="G43" s="6" t="s">
        <v>5674</v>
      </c>
      <c r="H43" s="7" t="s">
        <v>15</v>
      </c>
      <c r="I43" s="8"/>
    </row>
    <row r="44" spans="1:9" x14ac:dyDescent="0.3">
      <c r="A44" s="8">
        <v>42</v>
      </c>
      <c r="B44" s="6" t="s">
        <v>5766</v>
      </c>
      <c r="C44" s="6" t="s">
        <v>185</v>
      </c>
      <c r="D44" s="6" t="s">
        <v>5767</v>
      </c>
      <c r="E44" s="6" t="s">
        <v>872</v>
      </c>
      <c r="F44" s="9">
        <v>1.821</v>
      </c>
      <c r="G44" s="6" t="s">
        <v>5674</v>
      </c>
      <c r="H44" s="7" t="s">
        <v>15</v>
      </c>
      <c r="I44" s="8"/>
    </row>
    <row r="45" spans="1:9" x14ac:dyDescent="0.3">
      <c r="A45" s="8">
        <v>43</v>
      </c>
      <c r="B45" s="6" t="s">
        <v>5768</v>
      </c>
      <c r="C45" s="6" t="s">
        <v>1038</v>
      </c>
      <c r="D45" s="6" t="s">
        <v>5769</v>
      </c>
      <c r="E45" s="6" t="s">
        <v>675</v>
      </c>
      <c r="F45" s="9">
        <v>0.43</v>
      </c>
      <c r="G45" s="6" t="s">
        <v>5674</v>
      </c>
      <c r="H45" s="7" t="s">
        <v>15</v>
      </c>
      <c r="I45" s="8"/>
    </row>
    <row r="46" spans="1:9" x14ac:dyDescent="0.3">
      <c r="A46" s="8">
        <v>44</v>
      </c>
      <c r="B46" s="6" t="s">
        <v>5770</v>
      </c>
      <c r="C46" s="6" t="s">
        <v>64</v>
      </c>
      <c r="D46" s="6" t="s">
        <v>5771</v>
      </c>
      <c r="E46" s="6" t="s">
        <v>872</v>
      </c>
      <c r="F46" s="9">
        <v>0.51</v>
      </c>
      <c r="G46" s="6" t="s">
        <v>5674</v>
      </c>
      <c r="H46" s="7" t="s">
        <v>15</v>
      </c>
      <c r="I46" s="8"/>
    </row>
    <row r="47" spans="1:9" x14ac:dyDescent="0.3">
      <c r="A47" s="8">
        <v>45</v>
      </c>
      <c r="B47" s="6" t="s">
        <v>5772</v>
      </c>
      <c r="C47" s="6" t="s">
        <v>5773</v>
      </c>
      <c r="D47" s="6" t="s">
        <v>5774</v>
      </c>
      <c r="E47" s="6" t="s">
        <v>678</v>
      </c>
      <c r="F47" s="9">
        <v>0.40400000000000003</v>
      </c>
      <c r="G47" s="6" t="s">
        <v>5674</v>
      </c>
      <c r="H47" s="7" t="s">
        <v>15</v>
      </c>
      <c r="I47" s="8"/>
    </row>
    <row r="48" spans="1:9" x14ac:dyDescent="0.3">
      <c r="A48" s="8">
        <v>46</v>
      </c>
      <c r="B48" s="6" t="s">
        <v>5775</v>
      </c>
      <c r="C48" s="6" t="s">
        <v>3236</v>
      </c>
      <c r="D48" s="6" t="s">
        <v>5776</v>
      </c>
      <c r="E48" s="6" t="s">
        <v>678</v>
      </c>
      <c r="F48" s="9">
        <v>0.68</v>
      </c>
      <c r="G48" s="6" t="s">
        <v>5674</v>
      </c>
      <c r="H48" s="7" t="s">
        <v>15</v>
      </c>
      <c r="I48" s="8"/>
    </row>
    <row r="49" spans="1:9" x14ac:dyDescent="0.3">
      <c r="A49" s="8">
        <v>47</v>
      </c>
      <c r="B49" s="6" t="s">
        <v>5777</v>
      </c>
      <c r="C49" s="6" t="s">
        <v>5778</v>
      </c>
      <c r="D49" s="6" t="s">
        <v>5779</v>
      </c>
      <c r="E49" s="6" t="s">
        <v>678</v>
      </c>
      <c r="F49" s="9">
        <v>0.4</v>
      </c>
      <c r="G49" s="6" t="s">
        <v>5674</v>
      </c>
      <c r="H49" s="7" t="s">
        <v>15</v>
      </c>
      <c r="I49" s="8"/>
    </row>
    <row r="50" spans="1:9" x14ac:dyDescent="0.3">
      <c r="A50" s="8">
        <v>48</v>
      </c>
      <c r="B50" s="6" t="s">
        <v>5780</v>
      </c>
      <c r="C50" s="6" t="s">
        <v>677</v>
      </c>
      <c r="D50" s="6" t="s">
        <v>5781</v>
      </c>
      <c r="E50" s="6" t="s">
        <v>678</v>
      </c>
      <c r="F50" s="9">
        <v>0.57999999999999996</v>
      </c>
      <c r="G50" s="6" t="s">
        <v>5674</v>
      </c>
      <c r="H50" s="7" t="s">
        <v>15</v>
      </c>
      <c r="I50" s="8"/>
    </row>
    <row r="51" spans="1:9" x14ac:dyDescent="0.3">
      <c r="A51" s="8">
        <v>49</v>
      </c>
      <c r="B51" s="6" t="s">
        <v>5782</v>
      </c>
      <c r="C51" s="6" t="s">
        <v>604</v>
      </c>
      <c r="D51" s="6" t="s">
        <v>5783</v>
      </c>
      <c r="E51" s="6" t="s">
        <v>678</v>
      </c>
      <c r="F51" s="9">
        <v>0.53</v>
      </c>
      <c r="G51" s="6" t="s">
        <v>5674</v>
      </c>
      <c r="H51" s="7" t="s">
        <v>15</v>
      </c>
      <c r="I51" s="8"/>
    </row>
    <row r="52" spans="1:9" x14ac:dyDescent="0.3">
      <c r="A52" s="8">
        <v>50</v>
      </c>
      <c r="B52" s="6" t="s">
        <v>5784</v>
      </c>
      <c r="C52" s="6" t="s">
        <v>5785</v>
      </c>
      <c r="D52" s="6" t="s">
        <v>5786</v>
      </c>
      <c r="E52" s="6" t="s">
        <v>678</v>
      </c>
      <c r="F52" s="9">
        <v>0.4</v>
      </c>
      <c r="G52" s="6" t="s">
        <v>5674</v>
      </c>
      <c r="H52" s="7" t="s">
        <v>15</v>
      </c>
      <c r="I52" s="8"/>
    </row>
    <row r="53" spans="1:9" x14ac:dyDescent="0.3">
      <c r="A53" s="8">
        <v>51</v>
      </c>
      <c r="B53" s="6" t="s">
        <v>5787</v>
      </c>
      <c r="C53" s="6" t="s">
        <v>677</v>
      </c>
      <c r="D53" s="6" t="s">
        <v>5788</v>
      </c>
      <c r="E53" s="6" t="s">
        <v>678</v>
      </c>
      <c r="F53" s="9">
        <v>0.4</v>
      </c>
      <c r="G53" s="6" t="s">
        <v>5674</v>
      </c>
      <c r="H53" s="7" t="s">
        <v>15</v>
      </c>
      <c r="I53" s="8"/>
    </row>
    <row r="54" spans="1:9" x14ac:dyDescent="0.3">
      <c r="A54" s="8">
        <v>52</v>
      </c>
      <c r="B54" s="6" t="s">
        <v>5789</v>
      </c>
      <c r="C54" s="6" t="s">
        <v>19</v>
      </c>
      <c r="D54" s="6" t="s">
        <v>5790</v>
      </c>
      <c r="E54" s="6" t="s">
        <v>678</v>
      </c>
      <c r="F54" s="9">
        <v>0.6</v>
      </c>
      <c r="G54" s="6" t="s">
        <v>5674</v>
      </c>
      <c r="H54" s="7" t="s">
        <v>15</v>
      </c>
      <c r="I54" s="8"/>
    </row>
    <row r="55" spans="1:9" x14ac:dyDescent="0.3">
      <c r="A55" s="8">
        <v>53</v>
      </c>
      <c r="B55" s="6" t="s">
        <v>5791</v>
      </c>
      <c r="C55" s="6" t="s">
        <v>5792</v>
      </c>
      <c r="D55" s="6" t="s">
        <v>5793</v>
      </c>
      <c r="E55" s="6" t="s">
        <v>678</v>
      </c>
      <c r="F55" s="9">
        <v>2</v>
      </c>
      <c r="G55" s="6" t="s">
        <v>5674</v>
      </c>
      <c r="H55" s="7" t="s">
        <v>15</v>
      </c>
      <c r="I55" s="8"/>
    </row>
    <row r="56" spans="1:9" x14ac:dyDescent="0.3">
      <c r="A56" s="8">
        <v>54</v>
      </c>
      <c r="B56" s="6" t="s">
        <v>5794</v>
      </c>
      <c r="C56" s="6" t="s">
        <v>997</v>
      </c>
      <c r="D56" s="6" t="s">
        <v>5795</v>
      </c>
      <c r="E56" s="6" t="s">
        <v>678</v>
      </c>
      <c r="F56" s="9">
        <v>0.56000000000000005</v>
      </c>
      <c r="G56" s="6" t="s">
        <v>5674</v>
      </c>
      <c r="H56" s="7" t="s">
        <v>15</v>
      </c>
      <c r="I56" s="8"/>
    </row>
    <row r="57" spans="1:9" x14ac:dyDescent="0.3">
      <c r="A57" s="8">
        <v>55</v>
      </c>
      <c r="B57" s="6" t="s">
        <v>5796</v>
      </c>
      <c r="C57" s="6" t="s">
        <v>3426</v>
      </c>
      <c r="D57" s="6" t="s">
        <v>5797</v>
      </c>
      <c r="E57" s="6" t="s">
        <v>678</v>
      </c>
      <c r="F57" s="9">
        <v>0.7</v>
      </c>
      <c r="G57" s="6" t="s">
        <v>5674</v>
      </c>
      <c r="H57" s="7" t="s">
        <v>15</v>
      </c>
      <c r="I57" s="8"/>
    </row>
    <row r="58" spans="1:9" x14ac:dyDescent="0.3">
      <c r="A58" s="8">
        <v>56</v>
      </c>
      <c r="B58" s="6" t="s">
        <v>5798</v>
      </c>
      <c r="C58" s="6" t="s">
        <v>139</v>
      </c>
      <c r="D58" s="6" t="s">
        <v>5799</v>
      </c>
      <c r="E58" s="6" t="s">
        <v>678</v>
      </c>
      <c r="F58" s="9">
        <v>0.28999999999999998</v>
      </c>
      <c r="G58" s="6" t="s">
        <v>5674</v>
      </c>
      <c r="H58" s="7" t="s">
        <v>15</v>
      </c>
      <c r="I58" s="8"/>
    </row>
    <row r="59" spans="1:9" x14ac:dyDescent="0.3">
      <c r="A59" s="8">
        <v>57</v>
      </c>
      <c r="B59" s="6" t="s">
        <v>5800</v>
      </c>
      <c r="C59" s="6" t="s">
        <v>5801</v>
      </c>
      <c r="D59" s="6" t="s">
        <v>5802</v>
      </c>
      <c r="E59" s="6" t="s">
        <v>675</v>
      </c>
      <c r="F59" s="9">
        <v>0.20200000000000001</v>
      </c>
      <c r="G59" s="6" t="s">
        <v>5674</v>
      </c>
      <c r="H59" s="7" t="s">
        <v>15</v>
      </c>
      <c r="I59" s="8"/>
    </row>
    <row r="60" spans="1:9" x14ac:dyDescent="0.3">
      <c r="A60" s="8">
        <v>58</v>
      </c>
      <c r="B60" s="6" t="s">
        <v>5803</v>
      </c>
      <c r="C60" s="6" t="s">
        <v>5804</v>
      </c>
      <c r="D60" s="6" t="s">
        <v>5805</v>
      </c>
      <c r="E60" s="6" t="s">
        <v>675</v>
      </c>
      <c r="F60" s="9">
        <v>0.28999999999999998</v>
      </c>
      <c r="G60" s="6" t="s">
        <v>5674</v>
      </c>
      <c r="H60" s="7" t="s">
        <v>15</v>
      </c>
      <c r="I60" s="8"/>
    </row>
    <row r="61" spans="1:9" x14ac:dyDescent="0.3">
      <c r="A61" s="8">
        <v>59</v>
      </c>
      <c r="B61" s="6" t="s">
        <v>5806</v>
      </c>
      <c r="C61" s="6" t="s">
        <v>5807</v>
      </c>
      <c r="D61" s="6" t="s">
        <v>5808</v>
      </c>
      <c r="E61" s="6" t="s">
        <v>675</v>
      </c>
      <c r="F61" s="9">
        <v>0.83</v>
      </c>
      <c r="G61" s="6" t="s">
        <v>5674</v>
      </c>
      <c r="H61" s="7" t="s">
        <v>15</v>
      </c>
      <c r="I61" s="8"/>
    </row>
    <row r="62" spans="1:9" x14ac:dyDescent="0.3">
      <c r="A62" s="8">
        <v>60</v>
      </c>
      <c r="B62" s="6" t="s">
        <v>5809</v>
      </c>
      <c r="C62" s="6" t="s">
        <v>5810</v>
      </c>
      <c r="D62" s="6" t="s">
        <v>5811</v>
      </c>
      <c r="E62" s="6" t="s">
        <v>675</v>
      </c>
      <c r="F62" s="9">
        <v>0.24</v>
      </c>
      <c r="G62" s="6" t="s">
        <v>5674</v>
      </c>
      <c r="H62" s="7" t="s">
        <v>15</v>
      </c>
      <c r="I62" s="8"/>
    </row>
    <row r="63" spans="1:9" x14ac:dyDescent="0.3">
      <c r="A63" s="8">
        <v>61</v>
      </c>
      <c r="B63" s="6" t="s">
        <v>5812</v>
      </c>
      <c r="C63" s="6" t="s">
        <v>5676</v>
      </c>
      <c r="D63" s="6" t="s">
        <v>5813</v>
      </c>
      <c r="E63" s="6" t="s">
        <v>675</v>
      </c>
      <c r="F63" s="9">
        <v>0.41</v>
      </c>
      <c r="G63" s="6" t="s">
        <v>5674</v>
      </c>
      <c r="H63" s="7" t="s">
        <v>15</v>
      </c>
      <c r="I63" s="8"/>
    </row>
    <row r="64" spans="1:9" x14ac:dyDescent="0.3">
      <c r="A64" s="8">
        <v>62</v>
      </c>
      <c r="B64" s="6" t="s">
        <v>5814</v>
      </c>
      <c r="C64" s="6" t="s">
        <v>5815</v>
      </c>
      <c r="D64" s="6" t="s">
        <v>5816</v>
      </c>
      <c r="E64" s="6" t="s">
        <v>675</v>
      </c>
      <c r="F64" s="9">
        <v>0.71</v>
      </c>
      <c r="G64" s="6" t="s">
        <v>5674</v>
      </c>
      <c r="H64" s="7" t="s">
        <v>15</v>
      </c>
      <c r="I64" s="8"/>
    </row>
    <row r="65" spans="1:9" x14ac:dyDescent="0.3">
      <c r="A65" s="8">
        <v>63</v>
      </c>
      <c r="B65" s="6" t="s">
        <v>3708</v>
      </c>
      <c r="C65" s="6" t="s">
        <v>389</v>
      </c>
      <c r="D65" s="6" t="s">
        <v>5817</v>
      </c>
      <c r="E65" s="6" t="s">
        <v>675</v>
      </c>
      <c r="F65" s="9">
        <v>0.39</v>
      </c>
      <c r="G65" s="6" t="s">
        <v>5674</v>
      </c>
      <c r="H65" s="7" t="s">
        <v>15</v>
      </c>
      <c r="I65" s="8"/>
    </row>
    <row r="66" spans="1:9" x14ac:dyDescent="0.3">
      <c r="A66" s="8">
        <v>64</v>
      </c>
      <c r="B66" s="6" t="s">
        <v>5818</v>
      </c>
      <c r="C66" s="6" t="s">
        <v>5819</v>
      </c>
      <c r="D66" s="6" t="s">
        <v>5820</v>
      </c>
      <c r="E66" s="6" t="s">
        <v>675</v>
      </c>
      <c r="F66" s="9">
        <v>0.77</v>
      </c>
      <c r="G66" s="6" t="s">
        <v>5674</v>
      </c>
      <c r="H66" s="7" t="s">
        <v>15</v>
      </c>
      <c r="I66" s="8"/>
    </row>
    <row r="67" spans="1:9" x14ac:dyDescent="0.3">
      <c r="A67" s="8">
        <v>65</v>
      </c>
      <c r="B67" s="6" t="s">
        <v>5821</v>
      </c>
      <c r="C67" s="6" t="s">
        <v>5822</v>
      </c>
      <c r="D67" s="6" t="s">
        <v>5823</v>
      </c>
      <c r="E67" s="6" t="s">
        <v>675</v>
      </c>
      <c r="F67" s="9">
        <v>1.37</v>
      </c>
      <c r="G67" s="6" t="s">
        <v>5674</v>
      </c>
      <c r="H67" s="7" t="s">
        <v>15</v>
      </c>
      <c r="I67" s="8"/>
    </row>
    <row r="68" spans="1:9" x14ac:dyDescent="0.3">
      <c r="A68" s="8">
        <v>66</v>
      </c>
      <c r="B68" s="6" t="s">
        <v>5824</v>
      </c>
      <c r="C68" s="6" t="s">
        <v>5825</v>
      </c>
      <c r="D68" s="6" t="s">
        <v>5826</v>
      </c>
      <c r="E68" s="6" t="s">
        <v>675</v>
      </c>
      <c r="F68" s="9">
        <v>1.2</v>
      </c>
      <c r="G68" s="6" t="s">
        <v>5674</v>
      </c>
      <c r="H68" s="7" t="s">
        <v>15</v>
      </c>
      <c r="I68" s="8"/>
    </row>
    <row r="69" spans="1:9" x14ac:dyDescent="0.3">
      <c r="A69" s="8">
        <v>67</v>
      </c>
      <c r="B69" s="6" t="s">
        <v>5827</v>
      </c>
      <c r="C69" s="6" t="s">
        <v>76</v>
      </c>
      <c r="D69" s="6" t="s">
        <v>5828</v>
      </c>
      <c r="E69" s="6" t="s">
        <v>675</v>
      </c>
      <c r="F69" s="9">
        <v>0.52</v>
      </c>
      <c r="G69" s="6" t="s">
        <v>5674</v>
      </c>
      <c r="H69" s="7" t="s">
        <v>15</v>
      </c>
      <c r="I69" s="8"/>
    </row>
    <row r="70" spans="1:9" x14ac:dyDescent="0.3">
      <c r="A70" s="8">
        <v>68</v>
      </c>
      <c r="B70" s="6" t="s">
        <v>5829</v>
      </c>
      <c r="C70" s="6" t="s">
        <v>495</v>
      </c>
      <c r="D70" s="6" t="s">
        <v>5830</v>
      </c>
      <c r="E70" s="6" t="s">
        <v>675</v>
      </c>
      <c r="F70" s="9">
        <v>0.41</v>
      </c>
      <c r="G70" s="6" t="s">
        <v>5674</v>
      </c>
      <c r="H70" s="7" t="s">
        <v>15</v>
      </c>
      <c r="I70" s="8"/>
    </row>
    <row r="71" spans="1:9" x14ac:dyDescent="0.3">
      <c r="A71" s="8">
        <v>69</v>
      </c>
      <c r="B71" s="6" t="s">
        <v>5831</v>
      </c>
      <c r="C71" s="6" t="s">
        <v>5822</v>
      </c>
      <c r="D71" s="6" t="s">
        <v>5832</v>
      </c>
      <c r="E71" s="6" t="s">
        <v>675</v>
      </c>
      <c r="F71" s="9">
        <v>0.36</v>
      </c>
      <c r="G71" s="6" t="s">
        <v>5674</v>
      </c>
      <c r="H71" s="7" t="s">
        <v>15</v>
      </c>
      <c r="I71" s="8"/>
    </row>
    <row r="72" spans="1:9" x14ac:dyDescent="0.3">
      <c r="A72" s="8">
        <v>70</v>
      </c>
      <c r="B72" s="6" t="s">
        <v>5833</v>
      </c>
      <c r="C72" s="6" t="s">
        <v>5834</v>
      </c>
      <c r="D72" s="6" t="s">
        <v>5835</v>
      </c>
      <c r="E72" s="6" t="s">
        <v>675</v>
      </c>
      <c r="F72" s="9">
        <v>3</v>
      </c>
      <c r="G72" s="6" t="s">
        <v>5674</v>
      </c>
      <c r="H72" s="7" t="s">
        <v>15</v>
      </c>
      <c r="I72" s="8"/>
    </row>
    <row r="73" spans="1:9" x14ac:dyDescent="0.3">
      <c r="A73" s="8">
        <v>71</v>
      </c>
      <c r="B73" s="6" t="s">
        <v>5836</v>
      </c>
      <c r="C73" s="6" t="s">
        <v>5837</v>
      </c>
      <c r="D73" s="6" t="s">
        <v>5838</v>
      </c>
      <c r="E73" s="6" t="s">
        <v>675</v>
      </c>
      <c r="F73" s="9">
        <v>0.47</v>
      </c>
      <c r="G73" s="6" t="s">
        <v>5674</v>
      </c>
      <c r="H73" s="7" t="s">
        <v>15</v>
      </c>
      <c r="I73" s="8"/>
    </row>
    <row r="74" spans="1:9" x14ac:dyDescent="0.3">
      <c r="A74" s="8">
        <v>72</v>
      </c>
      <c r="B74" s="6" t="s">
        <v>5839</v>
      </c>
      <c r="C74" s="6" t="s">
        <v>5840</v>
      </c>
      <c r="D74" s="6" t="s">
        <v>5841</v>
      </c>
      <c r="E74" s="6" t="s">
        <v>675</v>
      </c>
      <c r="F74" s="9">
        <v>0.71</v>
      </c>
      <c r="G74" s="6" t="s">
        <v>5674</v>
      </c>
      <c r="H74" s="7" t="s">
        <v>15</v>
      </c>
      <c r="I74" s="8"/>
    </row>
    <row r="75" spans="1:9" x14ac:dyDescent="0.3">
      <c r="A75" s="8">
        <v>73</v>
      </c>
      <c r="B75" s="6" t="s">
        <v>5842</v>
      </c>
      <c r="C75" s="6" t="s">
        <v>5843</v>
      </c>
      <c r="D75" s="6" t="s">
        <v>5844</v>
      </c>
      <c r="E75" s="6" t="s">
        <v>678</v>
      </c>
      <c r="F75" s="9">
        <v>0.8</v>
      </c>
      <c r="G75" s="6" t="s">
        <v>5674</v>
      </c>
      <c r="H75" s="7" t="s">
        <v>15</v>
      </c>
      <c r="I75" s="8"/>
    </row>
    <row r="76" spans="1:9" x14ac:dyDescent="0.3">
      <c r="A76" s="8">
        <v>74</v>
      </c>
      <c r="B76" s="6" t="s">
        <v>5845</v>
      </c>
      <c r="C76" s="6" t="s">
        <v>85</v>
      </c>
      <c r="D76" s="6" t="s">
        <v>5846</v>
      </c>
      <c r="E76" s="6" t="s">
        <v>678</v>
      </c>
      <c r="F76" s="9">
        <v>0.5</v>
      </c>
      <c r="G76" s="6" t="s">
        <v>5674</v>
      </c>
      <c r="H76" s="7" t="s">
        <v>15</v>
      </c>
      <c r="I76" s="8"/>
    </row>
    <row r="77" spans="1:9" x14ac:dyDescent="0.3">
      <c r="A77" s="8">
        <v>75</v>
      </c>
      <c r="B77" s="6" t="s">
        <v>5847</v>
      </c>
      <c r="C77" s="6" t="s">
        <v>5848</v>
      </c>
      <c r="D77" s="6" t="s">
        <v>5849</v>
      </c>
      <c r="E77" s="6" t="s">
        <v>678</v>
      </c>
      <c r="F77" s="9">
        <v>0.24</v>
      </c>
      <c r="G77" s="6" t="s">
        <v>5674</v>
      </c>
      <c r="H77" s="7" t="s">
        <v>15</v>
      </c>
      <c r="I77" s="8"/>
    </row>
    <row r="78" spans="1:9" x14ac:dyDescent="0.3">
      <c r="A78" s="8">
        <v>76</v>
      </c>
      <c r="B78" s="6" t="s">
        <v>5850</v>
      </c>
      <c r="C78" s="6" t="s">
        <v>85</v>
      </c>
      <c r="D78" s="6" t="s">
        <v>5851</v>
      </c>
      <c r="E78" s="6" t="s">
        <v>678</v>
      </c>
      <c r="F78" s="9">
        <v>0.6</v>
      </c>
      <c r="G78" s="6" t="s">
        <v>5674</v>
      </c>
      <c r="H78" s="7" t="s">
        <v>15</v>
      </c>
      <c r="I78" s="8"/>
    </row>
    <row r="79" spans="1:9" x14ac:dyDescent="0.3">
      <c r="A79" s="8">
        <v>77</v>
      </c>
      <c r="B79" s="6" t="s">
        <v>5852</v>
      </c>
      <c r="C79" s="6" t="s">
        <v>116</v>
      </c>
      <c r="D79" s="6" t="s">
        <v>5853</v>
      </c>
      <c r="E79" s="6" t="s">
        <v>678</v>
      </c>
      <c r="F79" s="9">
        <v>0.76</v>
      </c>
      <c r="G79" s="6" t="s">
        <v>5674</v>
      </c>
      <c r="H79" s="7" t="s">
        <v>15</v>
      </c>
      <c r="I79" s="8"/>
    </row>
    <row r="80" spans="1:9" x14ac:dyDescent="0.3">
      <c r="A80" s="8">
        <v>78</v>
      </c>
      <c r="B80" s="6" t="s">
        <v>5854</v>
      </c>
      <c r="C80" s="6" t="s">
        <v>5855</v>
      </c>
      <c r="D80" s="6" t="s">
        <v>5856</v>
      </c>
      <c r="E80" s="6" t="s">
        <v>678</v>
      </c>
      <c r="F80" s="9">
        <v>1.21</v>
      </c>
      <c r="G80" s="6" t="s">
        <v>5674</v>
      </c>
      <c r="H80" s="7" t="s">
        <v>15</v>
      </c>
      <c r="I80" s="8"/>
    </row>
    <row r="81" spans="1:9" x14ac:dyDescent="0.3">
      <c r="A81" s="8">
        <v>79</v>
      </c>
      <c r="B81" s="6" t="s">
        <v>5857</v>
      </c>
      <c r="C81" s="6" t="s">
        <v>3158</v>
      </c>
      <c r="D81" s="6" t="s">
        <v>5858</v>
      </c>
      <c r="E81" s="6" t="s">
        <v>675</v>
      </c>
      <c r="F81" s="9">
        <v>0.85</v>
      </c>
      <c r="G81" s="6" t="s">
        <v>5674</v>
      </c>
      <c r="H81" s="7" t="s">
        <v>15</v>
      </c>
      <c r="I81" s="8"/>
    </row>
    <row r="82" spans="1:9" x14ac:dyDescent="0.3">
      <c r="A82" s="8">
        <v>80</v>
      </c>
      <c r="B82" s="6" t="s">
        <v>5859</v>
      </c>
      <c r="C82" s="6" t="s">
        <v>4792</v>
      </c>
      <c r="D82" s="6" t="s">
        <v>5860</v>
      </c>
      <c r="E82" s="6" t="s">
        <v>675</v>
      </c>
      <c r="F82" s="9">
        <v>0.52</v>
      </c>
      <c r="G82" s="6" t="s">
        <v>5674</v>
      </c>
      <c r="H82" s="7" t="s">
        <v>15</v>
      </c>
      <c r="I82" s="8"/>
    </row>
    <row r="83" spans="1:9" x14ac:dyDescent="0.3">
      <c r="A83" s="8">
        <v>81</v>
      </c>
      <c r="B83" s="6" t="s">
        <v>5861</v>
      </c>
      <c r="C83" s="6" t="s">
        <v>5862</v>
      </c>
      <c r="D83" s="6" t="s">
        <v>5863</v>
      </c>
      <c r="E83" s="6" t="s">
        <v>675</v>
      </c>
      <c r="F83" s="9">
        <v>0.5</v>
      </c>
      <c r="G83" s="6" t="s">
        <v>5674</v>
      </c>
      <c r="H83" s="7" t="s">
        <v>15</v>
      </c>
      <c r="I83" s="8"/>
    </row>
    <row r="84" spans="1:9" x14ac:dyDescent="0.3">
      <c r="A84" s="8">
        <v>82</v>
      </c>
      <c r="B84" s="6" t="s">
        <v>5864</v>
      </c>
      <c r="C84" s="6" t="s">
        <v>5865</v>
      </c>
      <c r="D84" s="6" t="s">
        <v>5866</v>
      </c>
      <c r="E84" s="6" t="s">
        <v>678</v>
      </c>
      <c r="F84" s="9">
        <v>0.60699999999999998</v>
      </c>
      <c r="G84" s="6" t="s">
        <v>5674</v>
      </c>
      <c r="H84" s="7" t="s">
        <v>15</v>
      </c>
      <c r="I84" s="8"/>
    </row>
    <row r="85" spans="1:9" x14ac:dyDescent="0.3">
      <c r="A85" s="8">
        <v>83</v>
      </c>
      <c r="B85" s="6" t="s">
        <v>5151</v>
      </c>
      <c r="C85" s="6" t="s">
        <v>5865</v>
      </c>
      <c r="D85" s="6" t="s">
        <v>5867</v>
      </c>
      <c r="E85" s="6" t="s">
        <v>678</v>
      </c>
      <c r="F85" s="9">
        <v>0.8</v>
      </c>
      <c r="G85" s="6" t="s">
        <v>5674</v>
      </c>
      <c r="H85" s="7" t="s">
        <v>15</v>
      </c>
      <c r="I85" s="8"/>
    </row>
    <row r="86" spans="1:9" x14ac:dyDescent="0.3">
      <c r="A86" s="8">
        <v>84</v>
      </c>
      <c r="B86" s="6" t="s">
        <v>5868</v>
      </c>
      <c r="C86" s="6" t="s">
        <v>5869</v>
      </c>
      <c r="D86" s="6" t="s">
        <v>5870</v>
      </c>
      <c r="E86" s="6" t="s">
        <v>678</v>
      </c>
      <c r="F86" s="9">
        <v>0.4</v>
      </c>
      <c r="G86" s="6" t="s">
        <v>5674</v>
      </c>
      <c r="H86" s="7" t="s">
        <v>15</v>
      </c>
      <c r="I86" s="8"/>
    </row>
    <row r="87" spans="1:9" x14ac:dyDescent="0.3">
      <c r="A87" s="8">
        <v>85</v>
      </c>
      <c r="B87" s="6" t="s">
        <v>5871</v>
      </c>
      <c r="C87" s="6" t="s">
        <v>5872</v>
      </c>
      <c r="D87" s="6" t="s">
        <v>5873</v>
      </c>
      <c r="E87" s="6" t="s">
        <v>678</v>
      </c>
      <c r="F87" s="9">
        <v>1.01</v>
      </c>
      <c r="G87" s="6" t="s">
        <v>5674</v>
      </c>
      <c r="H87" s="7" t="s">
        <v>15</v>
      </c>
      <c r="I87" s="8"/>
    </row>
    <row r="88" spans="1:9" x14ac:dyDescent="0.3">
      <c r="A88" s="8">
        <v>86</v>
      </c>
      <c r="B88" s="6" t="s">
        <v>5874</v>
      </c>
      <c r="C88" s="6" t="s">
        <v>5872</v>
      </c>
      <c r="D88" s="6" t="s">
        <v>5875</v>
      </c>
      <c r="E88" s="6" t="s">
        <v>678</v>
      </c>
      <c r="F88" s="9">
        <v>0.88</v>
      </c>
      <c r="G88" s="6" t="s">
        <v>5674</v>
      </c>
      <c r="H88" s="7" t="s">
        <v>15</v>
      </c>
      <c r="I88" s="8"/>
    </row>
    <row r="89" spans="1:9" x14ac:dyDescent="0.3">
      <c r="A89" s="8">
        <v>87</v>
      </c>
      <c r="B89" s="6" t="s">
        <v>5876</v>
      </c>
      <c r="C89" s="6" t="s">
        <v>5877</v>
      </c>
      <c r="D89" s="6" t="s">
        <v>5878</v>
      </c>
      <c r="E89" s="6" t="s">
        <v>678</v>
      </c>
      <c r="F89" s="9">
        <v>1.619</v>
      </c>
      <c r="G89" s="6" t="s">
        <v>5674</v>
      </c>
      <c r="H89" s="7" t="s">
        <v>15</v>
      </c>
      <c r="I89" s="8"/>
    </row>
    <row r="90" spans="1:9" x14ac:dyDescent="0.3">
      <c r="A90" s="8">
        <v>88</v>
      </c>
      <c r="B90" s="6" t="s">
        <v>5879</v>
      </c>
      <c r="C90" s="6" t="s">
        <v>776</v>
      </c>
      <c r="D90" s="6" t="s">
        <v>5880</v>
      </c>
      <c r="E90" s="6" t="s">
        <v>678</v>
      </c>
      <c r="F90" s="9">
        <v>1.012</v>
      </c>
      <c r="G90" s="6" t="s">
        <v>5674</v>
      </c>
      <c r="H90" s="7" t="s">
        <v>15</v>
      </c>
      <c r="I90" s="8"/>
    </row>
    <row r="91" spans="1:9" x14ac:dyDescent="0.3">
      <c r="A91" s="8">
        <v>89</v>
      </c>
      <c r="B91" s="6" t="s">
        <v>5881</v>
      </c>
      <c r="C91" s="6" t="s">
        <v>5882</v>
      </c>
      <c r="D91" s="6" t="s">
        <v>5883</v>
      </c>
      <c r="E91" s="6" t="s">
        <v>678</v>
      </c>
      <c r="F91" s="9">
        <v>0.40300000000000002</v>
      </c>
      <c r="G91" s="6" t="s">
        <v>5674</v>
      </c>
      <c r="H91" s="7" t="s">
        <v>15</v>
      </c>
      <c r="I91" s="8"/>
    </row>
    <row r="92" spans="1:9" x14ac:dyDescent="0.3">
      <c r="A92" s="8">
        <v>90</v>
      </c>
      <c r="B92" s="6" t="s">
        <v>5884</v>
      </c>
      <c r="C92" s="6" t="s">
        <v>5885</v>
      </c>
      <c r="D92" s="6" t="s">
        <v>5886</v>
      </c>
      <c r="E92" s="6" t="s">
        <v>678</v>
      </c>
      <c r="F92" s="9">
        <v>1.1599999999999999</v>
      </c>
      <c r="G92" s="6" t="s">
        <v>5674</v>
      </c>
      <c r="H92" s="7" t="s">
        <v>15</v>
      </c>
      <c r="I92" s="8"/>
    </row>
    <row r="93" spans="1:9" x14ac:dyDescent="0.3">
      <c r="A93" s="8">
        <v>91</v>
      </c>
      <c r="B93" s="6" t="s">
        <v>5887</v>
      </c>
      <c r="C93" s="6" t="s">
        <v>5885</v>
      </c>
      <c r="D93" s="6" t="s">
        <v>5888</v>
      </c>
      <c r="E93" s="6" t="s">
        <v>678</v>
      </c>
      <c r="F93" s="9">
        <v>2.5049999999999999</v>
      </c>
      <c r="G93" s="6" t="s">
        <v>5674</v>
      </c>
      <c r="H93" s="7" t="s">
        <v>15</v>
      </c>
      <c r="I93" s="8"/>
    </row>
    <row r="94" spans="1:9" x14ac:dyDescent="0.3">
      <c r="A94" s="8">
        <v>92</v>
      </c>
      <c r="B94" s="6" t="s">
        <v>5889</v>
      </c>
      <c r="C94" s="6" t="s">
        <v>5890</v>
      </c>
      <c r="D94" s="6" t="s">
        <v>5891</v>
      </c>
      <c r="E94" s="6" t="s">
        <v>678</v>
      </c>
      <c r="F94" s="9">
        <v>1.65</v>
      </c>
      <c r="G94" s="6" t="s">
        <v>5674</v>
      </c>
      <c r="H94" s="7" t="s">
        <v>15</v>
      </c>
      <c r="I94" s="8"/>
    </row>
    <row r="95" spans="1:9" x14ac:dyDescent="0.3">
      <c r="A95" s="8">
        <v>93</v>
      </c>
      <c r="B95" s="6" t="s">
        <v>5892</v>
      </c>
      <c r="C95" s="6" t="s">
        <v>5893</v>
      </c>
      <c r="D95" s="6" t="s">
        <v>5894</v>
      </c>
      <c r="E95" s="6" t="s">
        <v>678</v>
      </c>
      <c r="F95" s="9">
        <v>1.7410000000000001</v>
      </c>
      <c r="G95" s="6" t="s">
        <v>5674</v>
      </c>
      <c r="H95" s="7" t="s">
        <v>15</v>
      </c>
      <c r="I95" s="8"/>
    </row>
    <row r="96" spans="1:9" x14ac:dyDescent="0.3">
      <c r="A96" s="8">
        <v>94</v>
      </c>
      <c r="B96" s="6" t="s">
        <v>5895</v>
      </c>
      <c r="C96" s="6" t="s">
        <v>5896</v>
      </c>
      <c r="D96" s="6" t="s">
        <v>5897</v>
      </c>
      <c r="E96" s="6" t="s">
        <v>678</v>
      </c>
      <c r="F96" s="9">
        <v>6.4059999999999997</v>
      </c>
      <c r="G96" s="6" t="s">
        <v>5674</v>
      </c>
      <c r="H96" s="7" t="s">
        <v>15</v>
      </c>
      <c r="I96" s="8"/>
    </row>
    <row r="97" spans="1:9" x14ac:dyDescent="0.3">
      <c r="A97" s="8">
        <v>95</v>
      </c>
      <c r="B97" s="6" t="s">
        <v>5898</v>
      </c>
      <c r="C97" s="6" t="s">
        <v>5899</v>
      </c>
      <c r="D97" s="6" t="s">
        <v>5900</v>
      </c>
      <c r="E97" s="6" t="s">
        <v>678</v>
      </c>
      <c r="F97" s="9">
        <v>0.89</v>
      </c>
      <c r="G97" s="6" t="s">
        <v>5674</v>
      </c>
      <c r="H97" s="7" t="s">
        <v>15</v>
      </c>
      <c r="I97" s="8"/>
    </row>
    <row r="98" spans="1:9" x14ac:dyDescent="0.3">
      <c r="A98" s="8">
        <v>96</v>
      </c>
      <c r="B98" s="6" t="s">
        <v>5901</v>
      </c>
      <c r="C98" s="6" t="s">
        <v>1301</v>
      </c>
      <c r="D98" s="6" t="s">
        <v>5902</v>
      </c>
      <c r="E98" s="6" t="s">
        <v>678</v>
      </c>
      <c r="F98" s="9">
        <v>0.40400000000000003</v>
      </c>
      <c r="G98" s="6" t="s">
        <v>5674</v>
      </c>
      <c r="H98" s="7" t="s">
        <v>15</v>
      </c>
      <c r="I98" s="8"/>
    </row>
    <row r="99" spans="1:9" x14ac:dyDescent="0.3">
      <c r="A99" s="8">
        <v>97</v>
      </c>
      <c r="B99" s="6" t="s">
        <v>5903</v>
      </c>
      <c r="C99" s="6" t="s">
        <v>101</v>
      </c>
      <c r="D99" s="6" t="s">
        <v>5904</v>
      </c>
      <c r="E99" s="6" t="s">
        <v>872</v>
      </c>
      <c r="F99" s="9">
        <v>0.65</v>
      </c>
      <c r="G99" s="6" t="s">
        <v>5674</v>
      </c>
      <c r="H99" s="7" t="s">
        <v>15</v>
      </c>
      <c r="I99" s="8"/>
    </row>
    <row r="100" spans="1:9" x14ac:dyDescent="0.3">
      <c r="A100" s="8">
        <v>98</v>
      </c>
      <c r="B100" s="6" t="s">
        <v>5905</v>
      </c>
      <c r="C100" s="6" t="s">
        <v>64</v>
      </c>
      <c r="D100" s="6" t="s">
        <v>5906</v>
      </c>
      <c r="E100" s="6" t="s">
        <v>675</v>
      </c>
      <c r="F100" s="9">
        <v>0.3</v>
      </c>
      <c r="G100" s="6" t="s">
        <v>5674</v>
      </c>
      <c r="H100" s="7" t="s">
        <v>15</v>
      </c>
      <c r="I100" s="8"/>
    </row>
    <row r="101" spans="1:9" x14ac:dyDescent="0.3">
      <c r="A101" s="8">
        <v>99</v>
      </c>
      <c r="B101" s="6" t="s">
        <v>5907</v>
      </c>
      <c r="C101" s="6" t="s">
        <v>46</v>
      </c>
      <c r="D101" s="6" t="s">
        <v>5908</v>
      </c>
      <c r="E101" s="6" t="s">
        <v>675</v>
      </c>
      <c r="F101" s="9">
        <v>0.34</v>
      </c>
      <c r="G101" s="6" t="s">
        <v>5674</v>
      </c>
      <c r="H101" s="7" t="s">
        <v>15</v>
      </c>
      <c r="I101" s="8"/>
    </row>
    <row r="102" spans="1:9" x14ac:dyDescent="0.3">
      <c r="A102" s="8">
        <v>100</v>
      </c>
      <c r="B102" s="6" t="s">
        <v>5909</v>
      </c>
      <c r="C102" s="6" t="s">
        <v>139</v>
      </c>
      <c r="D102" s="6" t="s">
        <v>5910</v>
      </c>
      <c r="E102" s="6" t="s">
        <v>675</v>
      </c>
      <c r="F102" s="9">
        <v>0.4</v>
      </c>
      <c r="G102" s="6" t="s">
        <v>5674</v>
      </c>
      <c r="H102" s="7" t="s">
        <v>15</v>
      </c>
      <c r="I102" s="8"/>
    </row>
    <row r="103" spans="1:9" x14ac:dyDescent="0.3">
      <c r="A103" s="8">
        <v>101</v>
      </c>
      <c r="B103" s="6" t="s">
        <v>5806</v>
      </c>
      <c r="C103" s="6" t="s">
        <v>1980</v>
      </c>
      <c r="D103" s="6" t="s">
        <v>5911</v>
      </c>
      <c r="E103" s="6" t="s">
        <v>675</v>
      </c>
      <c r="F103" s="9">
        <v>0.44</v>
      </c>
      <c r="G103" s="6" t="s">
        <v>5674</v>
      </c>
      <c r="H103" s="7" t="s">
        <v>15</v>
      </c>
      <c r="I103" s="8"/>
    </row>
    <row r="104" spans="1:9" x14ac:dyDescent="0.3">
      <c r="A104" s="8">
        <v>102</v>
      </c>
      <c r="B104" s="6" t="s">
        <v>5912</v>
      </c>
      <c r="C104" s="6" t="s">
        <v>5913</v>
      </c>
      <c r="D104" s="6" t="s">
        <v>5914</v>
      </c>
      <c r="E104" s="6" t="s">
        <v>675</v>
      </c>
      <c r="F104" s="9">
        <v>0.46</v>
      </c>
      <c r="G104" s="6" t="s">
        <v>5674</v>
      </c>
      <c r="H104" s="7" t="s">
        <v>15</v>
      </c>
      <c r="I104" s="8"/>
    </row>
    <row r="105" spans="1:9" x14ac:dyDescent="0.3">
      <c r="A105" s="8">
        <v>103</v>
      </c>
      <c r="B105" s="6" t="s">
        <v>5915</v>
      </c>
      <c r="C105" s="6" t="s">
        <v>19</v>
      </c>
      <c r="D105" s="6" t="s">
        <v>5916</v>
      </c>
      <c r="E105" s="6" t="s">
        <v>675</v>
      </c>
      <c r="F105" s="9">
        <v>0.46</v>
      </c>
      <c r="G105" s="6" t="s">
        <v>5674</v>
      </c>
      <c r="H105" s="7" t="s">
        <v>15</v>
      </c>
      <c r="I105" s="8"/>
    </row>
    <row r="106" spans="1:9" x14ac:dyDescent="0.3">
      <c r="A106" s="8">
        <v>104</v>
      </c>
      <c r="B106" s="6" t="s">
        <v>5917</v>
      </c>
      <c r="C106" s="6" t="s">
        <v>185</v>
      </c>
      <c r="D106" s="6" t="s">
        <v>5918</v>
      </c>
      <c r="E106" s="6" t="s">
        <v>675</v>
      </c>
      <c r="F106" s="9">
        <v>0.46</v>
      </c>
      <c r="G106" s="6" t="s">
        <v>5674</v>
      </c>
      <c r="H106" s="7" t="s">
        <v>15</v>
      </c>
      <c r="I106" s="8"/>
    </row>
    <row r="107" spans="1:9" x14ac:dyDescent="0.3">
      <c r="A107" s="8">
        <v>105</v>
      </c>
      <c r="B107" s="6" t="s">
        <v>5919</v>
      </c>
      <c r="C107" s="6" t="s">
        <v>5920</v>
      </c>
      <c r="D107" s="6" t="s">
        <v>5921</v>
      </c>
      <c r="E107" s="6" t="s">
        <v>675</v>
      </c>
      <c r="F107" s="9">
        <v>0.4</v>
      </c>
      <c r="G107" s="6" t="s">
        <v>5674</v>
      </c>
      <c r="H107" s="7" t="s">
        <v>15</v>
      </c>
      <c r="I107" s="8"/>
    </row>
    <row r="108" spans="1:9" x14ac:dyDescent="0.3">
      <c r="A108" s="8">
        <v>106</v>
      </c>
      <c r="B108" s="6" t="s">
        <v>5922</v>
      </c>
      <c r="C108" s="6" t="s">
        <v>808</v>
      </c>
      <c r="D108" s="6" t="s">
        <v>5923</v>
      </c>
      <c r="E108" s="6" t="s">
        <v>675</v>
      </c>
      <c r="F108" s="9">
        <v>0.8</v>
      </c>
      <c r="G108" s="6" t="s">
        <v>5674</v>
      </c>
      <c r="H108" s="7" t="s">
        <v>15</v>
      </c>
      <c r="I108" s="8"/>
    </row>
    <row r="109" spans="1:9" x14ac:dyDescent="0.3">
      <c r="A109" s="8">
        <v>107</v>
      </c>
      <c r="B109" s="6" t="s">
        <v>5924</v>
      </c>
      <c r="C109" s="6" t="s">
        <v>5925</v>
      </c>
      <c r="D109" s="6" t="s">
        <v>5926</v>
      </c>
      <c r="E109" s="6" t="s">
        <v>675</v>
      </c>
      <c r="F109" s="9">
        <v>0.25</v>
      </c>
      <c r="G109" s="6" t="s">
        <v>5674</v>
      </c>
      <c r="H109" s="7" t="s">
        <v>15</v>
      </c>
      <c r="I109" s="8"/>
    </row>
    <row r="110" spans="1:9" x14ac:dyDescent="0.3">
      <c r="A110" s="8">
        <v>108</v>
      </c>
      <c r="B110" s="6" t="s">
        <v>5927</v>
      </c>
      <c r="C110" s="6" t="s">
        <v>19</v>
      </c>
      <c r="D110" s="6" t="s">
        <v>5928</v>
      </c>
      <c r="E110" s="6" t="s">
        <v>675</v>
      </c>
      <c r="F110" s="9">
        <v>0.4</v>
      </c>
      <c r="G110" s="6" t="s">
        <v>5674</v>
      </c>
      <c r="H110" s="7" t="s">
        <v>15</v>
      </c>
      <c r="I110" s="8"/>
    </row>
    <row r="111" spans="1:9" x14ac:dyDescent="0.3">
      <c r="A111" s="8">
        <v>109</v>
      </c>
      <c r="B111" s="6" t="s">
        <v>5929</v>
      </c>
      <c r="C111" s="6" t="s">
        <v>5930</v>
      </c>
      <c r="D111" s="6" t="s">
        <v>5931</v>
      </c>
      <c r="E111" s="6" t="s">
        <v>675</v>
      </c>
      <c r="F111" s="9">
        <v>0.38</v>
      </c>
      <c r="G111" s="6" t="s">
        <v>5674</v>
      </c>
      <c r="H111" s="7" t="s">
        <v>15</v>
      </c>
      <c r="I111" s="8"/>
    </row>
    <row r="112" spans="1:9" x14ac:dyDescent="0.3">
      <c r="A112" s="8">
        <v>110</v>
      </c>
      <c r="B112" s="6" t="s">
        <v>5932</v>
      </c>
      <c r="C112" s="6" t="s">
        <v>183</v>
      </c>
      <c r="D112" s="6" t="s">
        <v>5933</v>
      </c>
      <c r="E112" s="6" t="s">
        <v>675</v>
      </c>
      <c r="F112" s="9">
        <v>1.38</v>
      </c>
      <c r="G112" s="6" t="s">
        <v>5674</v>
      </c>
      <c r="H112" s="7" t="s">
        <v>15</v>
      </c>
      <c r="I112" s="8"/>
    </row>
    <row r="113" spans="1:9" x14ac:dyDescent="0.3">
      <c r="A113" s="8">
        <v>111</v>
      </c>
      <c r="B113" s="6" t="s">
        <v>5934</v>
      </c>
      <c r="C113" s="6" t="s">
        <v>5935</v>
      </c>
      <c r="D113" s="6" t="s">
        <v>5936</v>
      </c>
      <c r="E113" s="6" t="s">
        <v>872</v>
      </c>
      <c r="F113" s="9">
        <v>1</v>
      </c>
      <c r="G113" s="6" t="s">
        <v>5674</v>
      </c>
      <c r="H113" s="7" t="s">
        <v>15</v>
      </c>
      <c r="I113" s="8"/>
    </row>
    <row r="114" spans="1:9" x14ac:dyDescent="0.3">
      <c r="A114" s="8">
        <v>112</v>
      </c>
      <c r="B114" s="6" t="s">
        <v>5937</v>
      </c>
      <c r="C114" s="6" t="s">
        <v>112</v>
      </c>
      <c r="D114" s="6" t="s">
        <v>5938</v>
      </c>
      <c r="E114" s="6" t="s">
        <v>675</v>
      </c>
      <c r="F114" s="9">
        <v>0.42</v>
      </c>
      <c r="G114" s="6" t="s">
        <v>5674</v>
      </c>
      <c r="H114" s="7" t="s">
        <v>15</v>
      </c>
      <c r="I114" s="8"/>
    </row>
    <row r="115" spans="1:9" x14ac:dyDescent="0.3">
      <c r="A115" s="8">
        <v>113</v>
      </c>
      <c r="B115" s="6" t="s">
        <v>5939</v>
      </c>
      <c r="C115" s="6" t="s">
        <v>5940</v>
      </c>
      <c r="D115" s="6" t="s">
        <v>5941</v>
      </c>
      <c r="E115" s="6" t="s">
        <v>675</v>
      </c>
      <c r="F115" s="9">
        <v>0.44</v>
      </c>
      <c r="G115" s="6" t="s">
        <v>5674</v>
      </c>
      <c r="H115" s="7" t="s">
        <v>15</v>
      </c>
      <c r="I115" s="8"/>
    </row>
    <row r="116" spans="1:9" x14ac:dyDescent="0.3">
      <c r="A116" s="8">
        <v>114</v>
      </c>
      <c r="B116" s="6" t="s">
        <v>5942</v>
      </c>
      <c r="C116" s="6" t="s">
        <v>69</v>
      </c>
      <c r="D116" s="6" t="s">
        <v>5943</v>
      </c>
      <c r="E116" s="6" t="s">
        <v>675</v>
      </c>
      <c r="F116" s="9">
        <v>0.32</v>
      </c>
      <c r="G116" s="6" t="s">
        <v>5674</v>
      </c>
      <c r="H116" s="7" t="s">
        <v>15</v>
      </c>
      <c r="I116" s="8"/>
    </row>
    <row r="117" spans="1:9" x14ac:dyDescent="0.3">
      <c r="A117" s="8">
        <v>115</v>
      </c>
      <c r="B117" s="6" t="s">
        <v>5944</v>
      </c>
      <c r="C117" s="6" t="s">
        <v>5945</v>
      </c>
      <c r="D117" s="6" t="s">
        <v>5946</v>
      </c>
      <c r="E117" s="6" t="s">
        <v>678</v>
      </c>
      <c r="F117" s="9">
        <v>1.62</v>
      </c>
      <c r="G117" s="6" t="s">
        <v>5674</v>
      </c>
      <c r="H117" s="7" t="s">
        <v>15</v>
      </c>
      <c r="I117" s="8"/>
    </row>
    <row r="118" spans="1:9" x14ac:dyDescent="0.3">
      <c r="A118" s="8">
        <v>116</v>
      </c>
      <c r="B118" s="6" t="s">
        <v>5947</v>
      </c>
      <c r="C118" s="6" t="s">
        <v>5948</v>
      </c>
      <c r="D118" s="6" t="s">
        <v>5949</v>
      </c>
      <c r="E118" s="6" t="s">
        <v>903</v>
      </c>
      <c r="F118" s="9">
        <v>0.6</v>
      </c>
      <c r="G118" s="6" t="s">
        <v>5674</v>
      </c>
      <c r="H118" s="7" t="s">
        <v>15</v>
      </c>
      <c r="I118" s="8"/>
    </row>
    <row r="119" spans="1:9" x14ac:dyDescent="0.3">
      <c r="A119" s="8">
        <v>117</v>
      </c>
      <c r="B119" s="6" t="s">
        <v>5950</v>
      </c>
      <c r="C119" s="6" t="s">
        <v>5951</v>
      </c>
      <c r="D119" s="6" t="s">
        <v>5952</v>
      </c>
      <c r="E119" s="6" t="s">
        <v>903</v>
      </c>
      <c r="F119" s="9">
        <v>1.7569999999999999</v>
      </c>
      <c r="G119" s="6" t="s">
        <v>5674</v>
      </c>
      <c r="H119" s="7" t="s">
        <v>15</v>
      </c>
      <c r="I119" s="8"/>
    </row>
    <row r="120" spans="1:9" x14ac:dyDescent="0.3">
      <c r="A120" s="8">
        <v>118</v>
      </c>
      <c r="B120" s="6" t="s">
        <v>5953</v>
      </c>
      <c r="C120" s="6" t="s">
        <v>5954</v>
      </c>
      <c r="D120" s="6" t="s">
        <v>5955</v>
      </c>
      <c r="E120" s="6" t="s">
        <v>903</v>
      </c>
      <c r="F120" s="9">
        <v>0.6</v>
      </c>
      <c r="G120" s="6" t="s">
        <v>5674</v>
      </c>
      <c r="H120" s="7" t="s">
        <v>15</v>
      </c>
      <c r="I120" s="8"/>
    </row>
    <row r="121" spans="1:9" x14ac:dyDescent="0.3">
      <c r="A121" s="8">
        <v>119</v>
      </c>
      <c r="B121" s="6" t="s">
        <v>5956</v>
      </c>
      <c r="C121" s="6" t="s">
        <v>757</v>
      </c>
      <c r="D121" s="6" t="s">
        <v>5957</v>
      </c>
      <c r="E121" s="6" t="s">
        <v>675</v>
      </c>
      <c r="F121" s="9">
        <v>0.40500000000000003</v>
      </c>
      <c r="G121" s="6" t="s">
        <v>5674</v>
      </c>
      <c r="H121" s="7" t="s">
        <v>15</v>
      </c>
      <c r="I121" s="8"/>
    </row>
    <row r="122" spans="1:9" x14ac:dyDescent="0.3">
      <c r="A122" s="8">
        <v>120</v>
      </c>
      <c r="B122" s="6" t="s">
        <v>5958</v>
      </c>
      <c r="C122" s="6" t="s">
        <v>5959</v>
      </c>
      <c r="D122" s="6" t="s">
        <v>5960</v>
      </c>
      <c r="E122" s="6" t="s">
        <v>675</v>
      </c>
      <c r="F122" s="9">
        <v>0.36399999999999999</v>
      </c>
      <c r="G122" s="6" t="s">
        <v>5674</v>
      </c>
      <c r="H122" s="7" t="s">
        <v>15</v>
      </c>
      <c r="I122" s="8"/>
    </row>
    <row r="123" spans="1:9" x14ac:dyDescent="0.3">
      <c r="A123" s="8">
        <v>121</v>
      </c>
      <c r="B123" s="6" t="s">
        <v>5961</v>
      </c>
      <c r="C123" s="6" t="s">
        <v>5962</v>
      </c>
      <c r="D123" s="6" t="s">
        <v>5963</v>
      </c>
      <c r="E123" s="6" t="s">
        <v>675</v>
      </c>
      <c r="F123" s="9">
        <v>0.8</v>
      </c>
      <c r="G123" s="6" t="s">
        <v>5674</v>
      </c>
      <c r="H123" s="7" t="s">
        <v>15</v>
      </c>
      <c r="I123" s="8"/>
    </row>
    <row r="124" spans="1:9" x14ac:dyDescent="0.3">
      <c r="A124" s="8">
        <v>122</v>
      </c>
      <c r="B124" s="6" t="s">
        <v>5964</v>
      </c>
      <c r="C124" s="6" t="s">
        <v>250</v>
      </c>
      <c r="D124" s="6" t="s">
        <v>5965</v>
      </c>
      <c r="E124" s="6" t="s">
        <v>675</v>
      </c>
      <c r="F124" s="9">
        <v>0.3</v>
      </c>
      <c r="G124" s="6" t="s">
        <v>5674</v>
      </c>
      <c r="H124" s="7" t="s">
        <v>15</v>
      </c>
      <c r="I124" s="8"/>
    </row>
    <row r="125" spans="1:9" x14ac:dyDescent="0.3">
      <c r="A125" s="8">
        <v>123</v>
      </c>
      <c r="B125" s="6" t="s">
        <v>5966</v>
      </c>
      <c r="C125" s="6" t="s">
        <v>64</v>
      </c>
      <c r="D125" s="6" t="s">
        <v>5967</v>
      </c>
      <c r="E125" s="6" t="s">
        <v>675</v>
      </c>
      <c r="F125" s="9">
        <v>0.2</v>
      </c>
      <c r="G125" s="6" t="s">
        <v>5674</v>
      </c>
      <c r="H125" s="7" t="s">
        <v>15</v>
      </c>
      <c r="I125" s="8"/>
    </row>
    <row r="126" spans="1:9" x14ac:dyDescent="0.3">
      <c r="A126" s="8">
        <v>124</v>
      </c>
      <c r="B126" s="6" t="s">
        <v>5968</v>
      </c>
      <c r="C126" s="6" t="s">
        <v>74</v>
      </c>
      <c r="D126" s="6" t="s">
        <v>5969</v>
      </c>
      <c r="E126" s="6" t="s">
        <v>675</v>
      </c>
      <c r="F126" s="9">
        <v>0.3</v>
      </c>
      <c r="G126" s="6" t="s">
        <v>5674</v>
      </c>
      <c r="H126" s="7" t="s">
        <v>15</v>
      </c>
      <c r="I126" s="8"/>
    </row>
    <row r="127" spans="1:9" x14ac:dyDescent="0.3">
      <c r="A127" s="8">
        <v>125</v>
      </c>
      <c r="B127" s="6" t="s">
        <v>5970</v>
      </c>
      <c r="C127" s="6" t="s">
        <v>5971</v>
      </c>
      <c r="D127" s="6" t="s">
        <v>5972</v>
      </c>
      <c r="E127" s="6" t="s">
        <v>675</v>
      </c>
      <c r="F127" s="9">
        <v>1.33</v>
      </c>
      <c r="G127" s="6" t="s">
        <v>5674</v>
      </c>
      <c r="H127" s="7" t="s">
        <v>15</v>
      </c>
      <c r="I127" s="8"/>
    </row>
    <row r="128" spans="1:9" x14ac:dyDescent="0.3">
      <c r="A128" s="8">
        <v>126</v>
      </c>
      <c r="B128" s="6" t="s">
        <v>5973</v>
      </c>
      <c r="C128" s="6" t="s">
        <v>76</v>
      </c>
      <c r="D128" s="6" t="s">
        <v>5974</v>
      </c>
      <c r="E128" s="6" t="s">
        <v>675</v>
      </c>
      <c r="F128" s="9">
        <v>0.21</v>
      </c>
      <c r="G128" s="6" t="s">
        <v>5674</v>
      </c>
      <c r="H128" s="7" t="s">
        <v>15</v>
      </c>
      <c r="I128" s="8"/>
    </row>
    <row r="129" spans="1:9" x14ac:dyDescent="0.3">
      <c r="A129" s="8">
        <v>127</v>
      </c>
      <c r="B129" s="6" t="s">
        <v>5975</v>
      </c>
      <c r="C129" s="6" t="s">
        <v>74</v>
      </c>
      <c r="D129" s="6" t="s">
        <v>5976</v>
      </c>
      <c r="E129" s="6" t="s">
        <v>675</v>
      </c>
      <c r="F129" s="9">
        <v>0.4</v>
      </c>
      <c r="G129" s="6" t="s">
        <v>5674</v>
      </c>
      <c r="H129" s="7" t="s">
        <v>15</v>
      </c>
      <c r="I129" s="8"/>
    </row>
    <row r="130" spans="1:9" x14ac:dyDescent="0.3">
      <c r="A130" s="8">
        <v>128</v>
      </c>
      <c r="B130" s="6" t="s">
        <v>5977</v>
      </c>
      <c r="C130" s="6" t="s">
        <v>4493</v>
      </c>
      <c r="D130" s="6" t="s">
        <v>5978</v>
      </c>
      <c r="E130" s="6" t="s">
        <v>675</v>
      </c>
      <c r="F130" s="9">
        <v>0.44</v>
      </c>
      <c r="G130" s="6" t="s">
        <v>5674</v>
      </c>
      <c r="H130" s="7" t="s">
        <v>15</v>
      </c>
      <c r="I130" s="8"/>
    </row>
    <row r="131" spans="1:9" x14ac:dyDescent="0.3">
      <c r="A131" s="8">
        <v>129</v>
      </c>
      <c r="B131" s="6" t="s">
        <v>5979</v>
      </c>
      <c r="C131" s="6" t="s">
        <v>680</v>
      </c>
      <c r="D131" s="6" t="s">
        <v>5980</v>
      </c>
      <c r="E131" s="6" t="s">
        <v>872</v>
      </c>
      <c r="F131" s="9">
        <v>0.4</v>
      </c>
      <c r="G131" s="6" t="s">
        <v>5674</v>
      </c>
      <c r="H131" s="7" t="s">
        <v>15</v>
      </c>
      <c r="I131" s="8"/>
    </row>
    <row r="132" spans="1:9" x14ac:dyDescent="0.3">
      <c r="A132" s="8">
        <v>130</v>
      </c>
      <c r="B132" s="6" t="s">
        <v>5981</v>
      </c>
      <c r="C132" s="6" t="s">
        <v>5982</v>
      </c>
      <c r="D132" s="6" t="s">
        <v>5983</v>
      </c>
      <c r="E132" s="6" t="s">
        <v>872</v>
      </c>
      <c r="F132" s="9">
        <v>0.39</v>
      </c>
      <c r="G132" s="6" t="s">
        <v>5674</v>
      </c>
      <c r="H132" s="7" t="s">
        <v>15</v>
      </c>
      <c r="I132" s="8"/>
    </row>
    <row r="133" spans="1:9" x14ac:dyDescent="0.3">
      <c r="A133" s="8">
        <v>131</v>
      </c>
      <c r="B133" s="6" t="s">
        <v>5984</v>
      </c>
      <c r="C133" s="6" t="s">
        <v>5982</v>
      </c>
      <c r="D133" s="6" t="s">
        <v>5985</v>
      </c>
      <c r="E133" s="6" t="s">
        <v>872</v>
      </c>
      <c r="F133" s="9">
        <v>0.37</v>
      </c>
      <c r="G133" s="6" t="s">
        <v>5674</v>
      </c>
      <c r="H133" s="7" t="s">
        <v>15</v>
      </c>
      <c r="I133" s="8"/>
    </row>
    <row r="134" spans="1:9" x14ac:dyDescent="0.3">
      <c r="A134" s="8">
        <v>132</v>
      </c>
      <c r="B134" s="6" t="s">
        <v>3708</v>
      </c>
      <c r="C134" s="6" t="s">
        <v>5982</v>
      </c>
      <c r="D134" s="6" t="s">
        <v>5986</v>
      </c>
      <c r="E134" s="6" t="s">
        <v>872</v>
      </c>
      <c r="F134" s="9">
        <v>0.47</v>
      </c>
      <c r="G134" s="6" t="s">
        <v>5674</v>
      </c>
      <c r="H134" s="7" t="s">
        <v>15</v>
      </c>
      <c r="I134" s="8"/>
    </row>
    <row r="135" spans="1:9" x14ac:dyDescent="0.3">
      <c r="A135" s="8">
        <v>133</v>
      </c>
      <c r="B135" s="6" t="s">
        <v>5987</v>
      </c>
      <c r="C135" s="6" t="s">
        <v>5988</v>
      </c>
      <c r="D135" s="6" t="s">
        <v>5989</v>
      </c>
      <c r="E135" s="6" t="s">
        <v>872</v>
      </c>
      <c r="F135" s="9">
        <v>0.36</v>
      </c>
      <c r="G135" s="6" t="s">
        <v>5674</v>
      </c>
      <c r="H135" s="7" t="s">
        <v>15</v>
      </c>
      <c r="I135" s="8"/>
    </row>
    <row r="136" spans="1:9" x14ac:dyDescent="0.3">
      <c r="A136" s="8">
        <v>134</v>
      </c>
      <c r="B136" s="6" t="s">
        <v>5990</v>
      </c>
      <c r="C136" s="6" t="s">
        <v>19</v>
      </c>
      <c r="D136" s="6" t="s">
        <v>5991</v>
      </c>
      <c r="E136" s="6" t="s">
        <v>903</v>
      </c>
      <c r="F136" s="9">
        <v>0.4</v>
      </c>
      <c r="G136" s="6" t="s">
        <v>5674</v>
      </c>
      <c r="H136" s="7" t="s">
        <v>15</v>
      </c>
      <c r="I136" s="8"/>
    </row>
    <row r="137" spans="1:9" x14ac:dyDescent="0.3">
      <c r="A137" s="8">
        <v>135</v>
      </c>
      <c r="B137" s="6" t="s">
        <v>5992</v>
      </c>
      <c r="C137" s="6" t="s">
        <v>74</v>
      </c>
      <c r="D137" s="6" t="s">
        <v>5993</v>
      </c>
      <c r="E137" s="6" t="s">
        <v>903</v>
      </c>
      <c r="F137" s="9">
        <v>1.27</v>
      </c>
      <c r="G137" s="6" t="s">
        <v>5674</v>
      </c>
      <c r="H137" s="7" t="s">
        <v>15</v>
      </c>
      <c r="I137" s="8"/>
    </row>
    <row r="138" spans="1:9" x14ac:dyDescent="0.3">
      <c r="A138" s="8">
        <v>136</v>
      </c>
      <c r="B138" s="10" t="s">
        <v>5994</v>
      </c>
      <c r="C138" s="6" t="s">
        <v>19</v>
      </c>
      <c r="D138" s="6" t="s">
        <v>5995</v>
      </c>
      <c r="E138" s="6" t="s">
        <v>903</v>
      </c>
      <c r="F138" s="9">
        <v>1.0900000000000001</v>
      </c>
      <c r="G138" s="6" t="s">
        <v>5674</v>
      </c>
      <c r="H138" s="7" t="s">
        <v>15</v>
      </c>
      <c r="I138" s="8"/>
    </row>
    <row r="139" spans="1:9" x14ac:dyDescent="0.3">
      <c r="A139" s="8">
        <v>137</v>
      </c>
      <c r="B139" s="6" t="s">
        <v>5996</v>
      </c>
      <c r="C139" s="6" t="s">
        <v>185</v>
      </c>
      <c r="D139" s="6" t="s">
        <v>5997</v>
      </c>
      <c r="E139" s="6" t="s">
        <v>903</v>
      </c>
      <c r="F139" s="9">
        <v>1.21</v>
      </c>
      <c r="G139" s="6" t="s">
        <v>5674</v>
      </c>
      <c r="H139" s="7" t="s">
        <v>15</v>
      </c>
      <c r="I139" s="8"/>
    </row>
    <row r="140" spans="1:9" x14ac:dyDescent="0.3">
      <c r="A140" s="8">
        <v>138</v>
      </c>
      <c r="B140" s="6" t="s">
        <v>5998</v>
      </c>
      <c r="C140" s="6" t="s">
        <v>5999</v>
      </c>
      <c r="D140" s="6" t="s">
        <v>6000</v>
      </c>
      <c r="E140" s="6" t="s">
        <v>903</v>
      </c>
      <c r="F140" s="9">
        <v>0.42</v>
      </c>
      <c r="G140" s="6" t="s">
        <v>5674</v>
      </c>
      <c r="H140" s="7" t="s">
        <v>15</v>
      </c>
      <c r="I140" s="8"/>
    </row>
    <row r="141" spans="1:9" x14ac:dyDescent="0.3">
      <c r="A141" s="8">
        <v>139</v>
      </c>
      <c r="B141" s="6" t="s">
        <v>6001</v>
      </c>
      <c r="C141" s="6" t="s">
        <v>6002</v>
      </c>
      <c r="D141" s="6" t="s">
        <v>6003</v>
      </c>
      <c r="E141" s="6" t="s">
        <v>903</v>
      </c>
      <c r="F141" s="9">
        <v>0.38</v>
      </c>
      <c r="G141" s="6" t="s">
        <v>5674</v>
      </c>
      <c r="H141" s="7" t="s">
        <v>15</v>
      </c>
      <c r="I141" s="8"/>
    </row>
    <row r="142" spans="1:9" x14ac:dyDescent="0.3">
      <c r="A142" s="8">
        <v>140</v>
      </c>
      <c r="B142" s="6" t="s">
        <v>6004</v>
      </c>
      <c r="C142" s="6" t="s">
        <v>6002</v>
      </c>
      <c r="D142" s="6" t="s">
        <v>6005</v>
      </c>
      <c r="E142" s="6" t="s">
        <v>903</v>
      </c>
      <c r="F142" s="9">
        <v>1.63</v>
      </c>
      <c r="G142" s="6" t="s">
        <v>5674</v>
      </c>
      <c r="H142" s="7" t="s">
        <v>15</v>
      </c>
      <c r="I142" s="8"/>
    </row>
    <row r="143" spans="1:9" x14ac:dyDescent="0.3">
      <c r="A143" s="8">
        <v>141</v>
      </c>
      <c r="B143" s="6" t="s">
        <v>6006</v>
      </c>
      <c r="C143" s="6" t="s">
        <v>6002</v>
      </c>
      <c r="D143" s="6" t="s">
        <v>6007</v>
      </c>
      <c r="E143" s="6" t="s">
        <v>903</v>
      </c>
      <c r="F143" s="9">
        <v>1.24</v>
      </c>
      <c r="G143" s="6" t="s">
        <v>5674</v>
      </c>
      <c r="H143" s="7" t="s">
        <v>15</v>
      </c>
      <c r="I143" s="8"/>
    </row>
    <row r="144" spans="1:9" x14ac:dyDescent="0.3">
      <c r="A144" s="8">
        <v>142</v>
      </c>
      <c r="B144" s="6" t="s">
        <v>6008</v>
      </c>
      <c r="C144" s="6" t="s">
        <v>6009</v>
      </c>
      <c r="D144" s="6" t="s">
        <v>6010</v>
      </c>
      <c r="E144" s="6" t="s">
        <v>903</v>
      </c>
      <c r="F144" s="9">
        <v>1.04</v>
      </c>
      <c r="G144" s="6" t="s">
        <v>5674</v>
      </c>
      <c r="H144" s="7" t="s">
        <v>15</v>
      </c>
      <c r="I144" s="8"/>
    </row>
    <row r="145" spans="1:9" x14ac:dyDescent="0.3">
      <c r="A145" s="8">
        <v>143</v>
      </c>
      <c r="B145" s="6" t="s">
        <v>6011</v>
      </c>
      <c r="C145" s="6" t="s">
        <v>85</v>
      </c>
      <c r="D145" s="6" t="s">
        <v>6012</v>
      </c>
      <c r="E145" s="6" t="s">
        <v>903</v>
      </c>
      <c r="F145" s="9">
        <v>0.69</v>
      </c>
      <c r="G145" s="6" t="s">
        <v>5674</v>
      </c>
      <c r="H145" s="7" t="s">
        <v>15</v>
      </c>
      <c r="I145" s="8"/>
    </row>
    <row r="146" spans="1:9" x14ac:dyDescent="0.3">
      <c r="A146" s="8">
        <v>144</v>
      </c>
      <c r="B146" s="6" t="s">
        <v>6013</v>
      </c>
      <c r="C146" s="6" t="s">
        <v>85</v>
      </c>
      <c r="D146" s="6" t="s">
        <v>6014</v>
      </c>
      <c r="E146" s="6" t="s">
        <v>903</v>
      </c>
      <c r="F146" s="9">
        <v>0.4</v>
      </c>
      <c r="G146" s="6" t="s">
        <v>5674</v>
      </c>
      <c r="H146" s="7" t="s">
        <v>15</v>
      </c>
      <c r="I146" s="8"/>
    </row>
    <row r="147" spans="1:9" x14ac:dyDescent="0.3">
      <c r="A147" s="8">
        <v>145</v>
      </c>
      <c r="B147" s="6" t="s">
        <v>6015</v>
      </c>
      <c r="C147" s="6" t="s">
        <v>19</v>
      </c>
      <c r="D147" s="6" t="s">
        <v>6016</v>
      </c>
      <c r="E147" s="6" t="s">
        <v>903</v>
      </c>
      <c r="F147" s="9">
        <v>0.2</v>
      </c>
      <c r="G147" s="6" t="s">
        <v>5674</v>
      </c>
      <c r="H147" s="7" t="s">
        <v>15</v>
      </c>
      <c r="I147" s="8"/>
    </row>
    <row r="148" spans="1:9" x14ac:dyDescent="0.3">
      <c r="A148" s="8">
        <v>146</v>
      </c>
      <c r="B148" s="6" t="s">
        <v>6017</v>
      </c>
      <c r="C148" s="6" t="s">
        <v>19</v>
      </c>
      <c r="D148" s="6" t="s">
        <v>6018</v>
      </c>
      <c r="E148" s="6" t="s">
        <v>903</v>
      </c>
      <c r="F148" s="9">
        <v>0.28999999999999998</v>
      </c>
      <c r="G148" s="6" t="s">
        <v>5674</v>
      </c>
      <c r="H148" s="7" t="s">
        <v>15</v>
      </c>
      <c r="I148" s="8"/>
    </row>
    <row r="149" spans="1:9" x14ac:dyDescent="0.3">
      <c r="A149" s="8">
        <v>147</v>
      </c>
      <c r="B149" s="6" t="s">
        <v>6019</v>
      </c>
      <c r="C149" s="6" t="s">
        <v>495</v>
      </c>
      <c r="D149" s="6" t="s">
        <v>6020</v>
      </c>
      <c r="E149" s="6" t="s">
        <v>903</v>
      </c>
      <c r="F149" s="9">
        <v>1.65</v>
      </c>
      <c r="G149" s="6" t="s">
        <v>5674</v>
      </c>
      <c r="H149" s="7" t="s">
        <v>15</v>
      </c>
      <c r="I149" s="8"/>
    </row>
    <row r="150" spans="1:9" x14ac:dyDescent="0.3">
      <c r="A150" s="8">
        <v>148</v>
      </c>
      <c r="B150" s="6" t="s">
        <v>6021</v>
      </c>
      <c r="C150" s="6" t="s">
        <v>495</v>
      </c>
      <c r="D150" s="6" t="s">
        <v>6022</v>
      </c>
      <c r="E150" s="6" t="s">
        <v>903</v>
      </c>
      <c r="F150" s="9">
        <v>0.3</v>
      </c>
      <c r="G150" s="6" t="s">
        <v>5674</v>
      </c>
      <c r="H150" s="7" t="s">
        <v>15</v>
      </c>
      <c r="I150" s="8"/>
    </row>
    <row r="151" spans="1:9" x14ac:dyDescent="0.3">
      <c r="A151" s="8">
        <v>149</v>
      </c>
      <c r="B151" s="6" t="s">
        <v>6023</v>
      </c>
      <c r="C151" s="6" t="s">
        <v>76</v>
      </c>
      <c r="D151" s="6" t="s">
        <v>6024</v>
      </c>
      <c r="E151" s="6" t="s">
        <v>903</v>
      </c>
      <c r="F151" s="9">
        <v>0.55000000000000004</v>
      </c>
      <c r="G151" s="6" t="s">
        <v>5674</v>
      </c>
      <c r="H151" s="7" t="s">
        <v>15</v>
      </c>
      <c r="I151" s="8"/>
    </row>
    <row r="152" spans="1:9" x14ac:dyDescent="0.3">
      <c r="A152" s="8">
        <v>150</v>
      </c>
      <c r="B152" s="6" t="s">
        <v>6025</v>
      </c>
      <c r="C152" s="6" t="s">
        <v>6026</v>
      </c>
      <c r="D152" s="6" t="s">
        <v>6027</v>
      </c>
      <c r="E152" s="6" t="s">
        <v>903</v>
      </c>
      <c r="F152" s="9">
        <v>0.5</v>
      </c>
      <c r="G152" s="6" t="s">
        <v>5674</v>
      </c>
      <c r="H152" s="7" t="s">
        <v>15</v>
      </c>
      <c r="I152" s="8"/>
    </row>
    <row r="153" spans="1:9" x14ac:dyDescent="0.3">
      <c r="A153" s="8">
        <v>151</v>
      </c>
      <c r="B153" s="6" t="s">
        <v>6028</v>
      </c>
      <c r="C153" s="6" t="s">
        <v>76</v>
      </c>
      <c r="D153" s="6" t="s">
        <v>6029</v>
      </c>
      <c r="E153" s="6" t="s">
        <v>903</v>
      </c>
      <c r="F153" s="9">
        <v>1.21</v>
      </c>
      <c r="G153" s="6" t="s">
        <v>5674</v>
      </c>
      <c r="H153" s="7" t="s">
        <v>15</v>
      </c>
      <c r="I153" s="8"/>
    </row>
    <row r="154" spans="1:9" x14ac:dyDescent="0.3">
      <c r="A154" s="8">
        <v>152</v>
      </c>
      <c r="B154" s="6" t="s">
        <v>6030</v>
      </c>
      <c r="C154" s="6" t="s">
        <v>6031</v>
      </c>
      <c r="D154" s="6" t="s">
        <v>6032</v>
      </c>
      <c r="E154" s="6" t="s">
        <v>903</v>
      </c>
      <c r="F154" s="9">
        <v>1.32</v>
      </c>
      <c r="G154" s="6" t="s">
        <v>5674</v>
      </c>
      <c r="H154" s="7" t="s">
        <v>15</v>
      </c>
      <c r="I154" s="8"/>
    </row>
    <row r="155" spans="1:9" x14ac:dyDescent="0.3">
      <c r="A155" s="8">
        <v>153</v>
      </c>
      <c r="B155" s="6" t="s">
        <v>6033</v>
      </c>
      <c r="C155" s="6" t="s">
        <v>6034</v>
      </c>
      <c r="D155" s="6" t="s">
        <v>6035</v>
      </c>
      <c r="E155" s="6" t="s">
        <v>903</v>
      </c>
      <c r="F155" s="9">
        <v>0.6</v>
      </c>
      <c r="G155" s="6" t="s">
        <v>5674</v>
      </c>
      <c r="H155" s="7" t="s">
        <v>15</v>
      </c>
      <c r="I155" s="8"/>
    </row>
    <row r="156" spans="1:9" x14ac:dyDescent="0.3">
      <c r="A156" s="8">
        <v>154</v>
      </c>
      <c r="B156" s="6" t="s">
        <v>6036</v>
      </c>
      <c r="C156" s="6" t="s">
        <v>2014</v>
      </c>
      <c r="D156" s="6" t="s">
        <v>6037</v>
      </c>
      <c r="E156" s="6" t="s">
        <v>903</v>
      </c>
      <c r="F156" s="9">
        <v>1.21</v>
      </c>
      <c r="G156" s="6" t="s">
        <v>5674</v>
      </c>
      <c r="H156" s="7" t="s">
        <v>15</v>
      </c>
      <c r="I156" s="8"/>
    </row>
    <row r="157" spans="1:9" x14ac:dyDescent="0.3">
      <c r="A157" s="8">
        <v>155</v>
      </c>
      <c r="B157" s="6" t="s">
        <v>2855</v>
      </c>
      <c r="C157" s="6" t="s">
        <v>6025</v>
      </c>
      <c r="D157" s="6" t="s">
        <v>6038</v>
      </c>
      <c r="E157" s="6" t="s">
        <v>903</v>
      </c>
      <c r="F157" s="9">
        <v>0.59499999999999997</v>
      </c>
      <c r="G157" s="6" t="s">
        <v>5674</v>
      </c>
      <c r="H157" s="7" t="s">
        <v>15</v>
      </c>
      <c r="I157" s="8"/>
    </row>
    <row r="158" spans="1:9" x14ac:dyDescent="0.3">
      <c r="A158" s="8">
        <v>156</v>
      </c>
      <c r="B158" s="6" t="s">
        <v>6039</v>
      </c>
      <c r="C158" s="6" t="s">
        <v>156</v>
      </c>
      <c r="D158" s="6" t="s">
        <v>6040</v>
      </c>
      <c r="E158" s="6" t="s">
        <v>903</v>
      </c>
      <c r="F158" s="9">
        <v>0.5</v>
      </c>
      <c r="G158" s="6" t="s">
        <v>5674</v>
      </c>
      <c r="H158" s="7" t="s">
        <v>15</v>
      </c>
      <c r="I158" s="8"/>
    </row>
    <row r="159" spans="1:9" x14ac:dyDescent="0.3">
      <c r="A159" s="8">
        <v>157</v>
      </c>
      <c r="B159" s="6" t="s">
        <v>6041</v>
      </c>
      <c r="C159" s="6" t="s">
        <v>19</v>
      </c>
      <c r="D159" s="6" t="s">
        <v>6042</v>
      </c>
      <c r="E159" s="6" t="s">
        <v>903</v>
      </c>
      <c r="F159" s="9">
        <v>0.39</v>
      </c>
      <c r="G159" s="6" t="s">
        <v>5674</v>
      </c>
      <c r="H159" s="7" t="s">
        <v>15</v>
      </c>
      <c r="I159" s="8"/>
    </row>
    <row r="160" spans="1:9" x14ac:dyDescent="0.3">
      <c r="A160" s="8">
        <v>158</v>
      </c>
      <c r="B160" s="6" t="s">
        <v>6043</v>
      </c>
      <c r="C160" s="6" t="s">
        <v>6044</v>
      </c>
      <c r="D160" s="6" t="s">
        <v>6045</v>
      </c>
      <c r="E160" s="6" t="s">
        <v>903</v>
      </c>
      <c r="F160" s="9">
        <v>0.66800000000000004</v>
      </c>
      <c r="G160" s="6" t="s">
        <v>5674</v>
      </c>
      <c r="H160" s="7" t="s">
        <v>15</v>
      </c>
      <c r="I160" s="8"/>
    </row>
    <row r="161" spans="1:9" x14ac:dyDescent="0.3">
      <c r="A161" s="8">
        <v>159</v>
      </c>
      <c r="B161" s="6" t="s">
        <v>6046</v>
      </c>
      <c r="C161" s="6" t="s">
        <v>6044</v>
      </c>
      <c r="D161" s="6" t="s">
        <v>6047</v>
      </c>
      <c r="E161" s="6" t="s">
        <v>903</v>
      </c>
      <c r="F161" s="9">
        <v>1.01</v>
      </c>
      <c r="G161" s="6" t="s">
        <v>5674</v>
      </c>
      <c r="H161" s="7" t="s">
        <v>15</v>
      </c>
      <c r="I161" s="8"/>
    </row>
    <row r="162" spans="1:9" x14ac:dyDescent="0.3">
      <c r="A162" s="8">
        <v>160</v>
      </c>
      <c r="B162" s="6" t="s">
        <v>6048</v>
      </c>
      <c r="C162" s="6" t="s">
        <v>156</v>
      </c>
      <c r="D162" s="6" t="s">
        <v>6049</v>
      </c>
      <c r="E162" s="6" t="s">
        <v>903</v>
      </c>
      <c r="F162" s="9">
        <v>0.8</v>
      </c>
      <c r="G162" s="6" t="s">
        <v>5674</v>
      </c>
      <c r="H162" s="7" t="s">
        <v>15</v>
      </c>
      <c r="I162" s="8"/>
    </row>
    <row r="163" spans="1:9" x14ac:dyDescent="0.3">
      <c r="A163" s="8">
        <v>161</v>
      </c>
      <c r="B163" s="6" t="s">
        <v>6050</v>
      </c>
      <c r="C163" s="6" t="s">
        <v>6051</v>
      </c>
      <c r="D163" s="6" t="s">
        <v>6052</v>
      </c>
      <c r="E163" s="6" t="s">
        <v>872</v>
      </c>
      <c r="F163" s="9">
        <v>0.4</v>
      </c>
      <c r="G163" s="6" t="s">
        <v>5674</v>
      </c>
      <c r="H163" s="7" t="s">
        <v>15</v>
      </c>
      <c r="I163" s="8"/>
    </row>
    <row r="164" spans="1:9" x14ac:dyDescent="0.3">
      <c r="A164" s="8">
        <v>162</v>
      </c>
      <c r="B164" s="6" t="s">
        <v>6053</v>
      </c>
      <c r="C164" s="6" t="s">
        <v>1038</v>
      </c>
      <c r="D164" s="6" t="s">
        <v>6054</v>
      </c>
      <c r="E164" s="6" t="s">
        <v>872</v>
      </c>
      <c r="F164" s="9">
        <v>0.4</v>
      </c>
      <c r="G164" s="6" t="s">
        <v>5674</v>
      </c>
      <c r="H164" s="7" t="s">
        <v>15</v>
      </c>
      <c r="I164" s="8"/>
    </row>
    <row r="165" spans="1:9" x14ac:dyDescent="0.3">
      <c r="A165" s="8">
        <v>163</v>
      </c>
      <c r="B165" s="6" t="s">
        <v>6055</v>
      </c>
      <c r="C165" s="6" t="s">
        <v>6056</v>
      </c>
      <c r="D165" s="6" t="s">
        <v>6057</v>
      </c>
      <c r="E165" s="6" t="s">
        <v>872</v>
      </c>
      <c r="F165" s="9">
        <v>0.8</v>
      </c>
      <c r="G165" s="6" t="s">
        <v>5674</v>
      </c>
      <c r="H165" s="7" t="s">
        <v>15</v>
      </c>
      <c r="I165" s="8"/>
    </row>
    <row r="166" spans="1:9" x14ac:dyDescent="0.3">
      <c r="A166" s="8">
        <v>164</v>
      </c>
      <c r="B166" s="6" t="s">
        <v>6058</v>
      </c>
      <c r="C166" s="6" t="s">
        <v>64</v>
      </c>
      <c r="D166" s="6" t="s">
        <v>6059</v>
      </c>
      <c r="E166" s="6" t="s">
        <v>872</v>
      </c>
      <c r="F166" s="9">
        <v>0.8</v>
      </c>
      <c r="G166" s="6" t="s">
        <v>5674</v>
      </c>
      <c r="H166" s="7" t="s">
        <v>15</v>
      </c>
      <c r="I166" s="8"/>
    </row>
    <row r="167" spans="1:9" x14ac:dyDescent="0.3">
      <c r="A167" s="8">
        <v>165</v>
      </c>
      <c r="B167" s="6" t="s">
        <v>1413</v>
      </c>
      <c r="C167" s="6" t="s">
        <v>6060</v>
      </c>
      <c r="D167" s="6" t="s">
        <v>6061</v>
      </c>
      <c r="E167" s="6" t="s">
        <v>872</v>
      </c>
      <c r="F167" s="9">
        <v>2.48</v>
      </c>
      <c r="G167" s="6" t="s">
        <v>5674</v>
      </c>
      <c r="H167" s="7" t="s">
        <v>15</v>
      </c>
      <c r="I167" s="8"/>
    </row>
    <row r="168" spans="1:9" x14ac:dyDescent="0.3">
      <c r="A168" s="8">
        <v>166</v>
      </c>
      <c r="B168" s="6" t="s">
        <v>6062</v>
      </c>
      <c r="C168" s="6" t="s">
        <v>495</v>
      </c>
      <c r="D168" s="6" t="s">
        <v>6063</v>
      </c>
      <c r="E168" s="6" t="s">
        <v>675</v>
      </c>
      <c r="F168" s="9">
        <v>0.6</v>
      </c>
      <c r="G168" s="6" t="s">
        <v>5674</v>
      </c>
      <c r="H168" s="7" t="s">
        <v>15</v>
      </c>
      <c r="I168" s="8"/>
    </row>
    <row r="169" spans="1:9" x14ac:dyDescent="0.3">
      <c r="A169" s="8">
        <v>167</v>
      </c>
      <c r="B169" s="6" t="s">
        <v>6064</v>
      </c>
      <c r="C169" s="6" t="s">
        <v>19</v>
      </c>
      <c r="D169" s="6" t="s">
        <v>6065</v>
      </c>
      <c r="E169" s="6" t="s">
        <v>675</v>
      </c>
      <c r="F169" s="9">
        <v>0.76</v>
      </c>
      <c r="G169" s="6" t="s">
        <v>5674</v>
      </c>
      <c r="H169" s="7" t="s">
        <v>15</v>
      </c>
      <c r="I169" s="8"/>
    </row>
    <row r="170" spans="1:9" x14ac:dyDescent="0.3">
      <c r="A170" s="8">
        <v>168</v>
      </c>
      <c r="B170" s="6" t="s">
        <v>6066</v>
      </c>
      <c r="C170" s="6" t="s">
        <v>185</v>
      </c>
      <c r="D170" s="6" t="s">
        <v>6067</v>
      </c>
      <c r="E170" s="6" t="s">
        <v>675</v>
      </c>
      <c r="F170" s="9">
        <v>0.33</v>
      </c>
      <c r="G170" s="6" t="s">
        <v>5674</v>
      </c>
      <c r="H170" s="7" t="s">
        <v>15</v>
      </c>
      <c r="I170" s="8"/>
    </row>
    <row r="171" spans="1:9" x14ac:dyDescent="0.3">
      <c r="A171" s="8">
        <v>169</v>
      </c>
      <c r="B171" s="6" t="s">
        <v>6068</v>
      </c>
      <c r="C171" s="6" t="s">
        <v>69</v>
      </c>
      <c r="D171" s="6" t="s">
        <v>6069</v>
      </c>
      <c r="E171" s="6" t="s">
        <v>675</v>
      </c>
      <c r="F171" s="9">
        <v>0.46</v>
      </c>
      <c r="G171" s="6" t="s">
        <v>5674</v>
      </c>
      <c r="H171" s="7" t="s">
        <v>15</v>
      </c>
      <c r="I171" s="8"/>
    </row>
    <row r="172" spans="1:9" x14ac:dyDescent="0.3">
      <c r="A172" s="8">
        <v>170</v>
      </c>
      <c r="B172" s="6" t="s">
        <v>6070</v>
      </c>
      <c r="C172" s="6" t="s">
        <v>3818</v>
      </c>
      <c r="D172" s="6" t="s">
        <v>6071</v>
      </c>
      <c r="E172" s="6" t="s">
        <v>678</v>
      </c>
      <c r="F172" s="9">
        <v>0.40400000000000003</v>
      </c>
      <c r="G172" s="6" t="s">
        <v>5674</v>
      </c>
      <c r="H172" s="7" t="s">
        <v>15</v>
      </c>
      <c r="I172" s="8"/>
    </row>
    <row r="173" spans="1:9" x14ac:dyDescent="0.3">
      <c r="A173" s="8">
        <v>171</v>
      </c>
      <c r="B173" s="6" t="s">
        <v>6072</v>
      </c>
      <c r="C173" s="6" t="s">
        <v>6073</v>
      </c>
      <c r="D173" s="6" t="s">
        <v>6074</v>
      </c>
      <c r="E173" s="6" t="s">
        <v>678</v>
      </c>
      <c r="F173" s="9">
        <v>0.40400000000000003</v>
      </c>
      <c r="G173" s="6" t="s">
        <v>5674</v>
      </c>
      <c r="H173" s="7" t="s">
        <v>15</v>
      </c>
      <c r="I173" s="8"/>
    </row>
    <row r="174" spans="1:9" x14ac:dyDescent="0.3">
      <c r="A174" s="8">
        <v>172</v>
      </c>
      <c r="B174" s="6" t="s">
        <v>6075</v>
      </c>
      <c r="C174" s="6" t="s">
        <v>2849</v>
      </c>
      <c r="D174" s="6" t="s">
        <v>6076</v>
      </c>
      <c r="E174" s="6" t="s">
        <v>678</v>
      </c>
      <c r="F174" s="9">
        <v>0.25</v>
      </c>
      <c r="G174" s="6" t="s">
        <v>5674</v>
      </c>
      <c r="H174" s="7" t="s">
        <v>15</v>
      </c>
      <c r="I174" s="8"/>
    </row>
    <row r="175" spans="1:9" x14ac:dyDescent="0.3">
      <c r="A175" s="8">
        <v>173</v>
      </c>
      <c r="B175" s="6" t="s">
        <v>6077</v>
      </c>
      <c r="C175" s="6" t="s">
        <v>997</v>
      </c>
      <c r="D175" s="6" t="s">
        <v>6078</v>
      </c>
      <c r="E175" s="6" t="s">
        <v>903</v>
      </c>
      <c r="F175" s="9">
        <v>0.6</v>
      </c>
      <c r="G175" s="6" t="s">
        <v>5674</v>
      </c>
      <c r="H175" s="7" t="s">
        <v>15</v>
      </c>
      <c r="I175" s="8"/>
    </row>
    <row r="176" spans="1:9" x14ac:dyDescent="0.3">
      <c r="A176" s="8">
        <v>174</v>
      </c>
      <c r="B176" s="6" t="s">
        <v>6079</v>
      </c>
      <c r="C176" s="6" t="s">
        <v>64</v>
      </c>
      <c r="D176" s="6" t="s">
        <v>6080</v>
      </c>
      <c r="E176" s="6" t="s">
        <v>903</v>
      </c>
      <c r="F176" s="9">
        <v>0.80900000000000005</v>
      </c>
      <c r="G176" s="6" t="s">
        <v>5674</v>
      </c>
      <c r="H176" s="7" t="s">
        <v>15</v>
      </c>
      <c r="I176" s="8"/>
    </row>
    <row r="177" spans="1:9" x14ac:dyDescent="0.3">
      <c r="A177" s="8">
        <v>175</v>
      </c>
      <c r="B177" s="6" t="s">
        <v>6081</v>
      </c>
      <c r="C177" s="6" t="s">
        <v>6082</v>
      </c>
      <c r="D177" s="6" t="s">
        <v>6083</v>
      </c>
      <c r="E177" s="6" t="s">
        <v>678</v>
      </c>
      <c r="F177" s="9">
        <v>2.02</v>
      </c>
      <c r="G177" s="6" t="s">
        <v>5674</v>
      </c>
      <c r="H177" s="7" t="s">
        <v>15</v>
      </c>
      <c r="I177" s="8"/>
    </row>
    <row r="178" spans="1:9" x14ac:dyDescent="0.3">
      <c r="A178" s="8">
        <v>176</v>
      </c>
      <c r="B178" s="6" t="s">
        <v>6084</v>
      </c>
      <c r="C178" s="6" t="s">
        <v>6085</v>
      </c>
      <c r="D178" s="6" t="s">
        <v>6086</v>
      </c>
      <c r="E178" s="6" t="s">
        <v>678</v>
      </c>
      <c r="F178" s="9">
        <v>1</v>
      </c>
      <c r="G178" s="6" t="s">
        <v>5674</v>
      </c>
      <c r="H178" s="7" t="s">
        <v>15</v>
      </c>
      <c r="I178" s="8"/>
    </row>
    <row r="179" spans="1:9" x14ac:dyDescent="0.3">
      <c r="A179" s="8">
        <v>177</v>
      </c>
      <c r="B179" s="6" t="s">
        <v>6087</v>
      </c>
      <c r="C179" s="6" t="s">
        <v>116</v>
      </c>
      <c r="D179" s="6" t="s">
        <v>6088</v>
      </c>
      <c r="E179" s="6" t="s">
        <v>678</v>
      </c>
      <c r="F179" s="9">
        <v>0.83</v>
      </c>
      <c r="G179" s="6" t="s">
        <v>5674</v>
      </c>
      <c r="H179" s="7" t="s">
        <v>15</v>
      </c>
      <c r="I179" s="8"/>
    </row>
    <row r="180" spans="1:9" x14ac:dyDescent="0.3">
      <c r="A180" s="8">
        <v>178</v>
      </c>
      <c r="B180" s="6" t="s">
        <v>1373</v>
      </c>
      <c r="C180" s="6" t="s">
        <v>6089</v>
      </c>
      <c r="D180" s="6" t="s">
        <v>6090</v>
      </c>
      <c r="E180" s="6" t="s">
        <v>678</v>
      </c>
      <c r="F180" s="9">
        <v>0.35</v>
      </c>
      <c r="G180" s="6" t="s">
        <v>5674</v>
      </c>
      <c r="H180" s="7" t="s">
        <v>15</v>
      </c>
      <c r="I180" s="8"/>
    </row>
    <row r="181" spans="1:9" x14ac:dyDescent="0.3">
      <c r="A181" s="8">
        <v>179</v>
      </c>
      <c r="B181" s="6" t="s">
        <v>1015</v>
      </c>
      <c r="C181" s="6" t="s">
        <v>1517</v>
      </c>
      <c r="D181" s="6" t="s">
        <v>6091</v>
      </c>
      <c r="E181" s="6" t="s">
        <v>678</v>
      </c>
      <c r="F181" s="9">
        <v>0.6</v>
      </c>
      <c r="G181" s="6" t="s">
        <v>5674</v>
      </c>
      <c r="H181" s="7" t="s">
        <v>15</v>
      </c>
      <c r="I181" s="8"/>
    </row>
    <row r="182" spans="1:9" x14ac:dyDescent="0.3">
      <c r="A182" s="8">
        <v>180</v>
      </c>
      <c r="B182" s="6" t="s">
        <v>6092</v>
      </c>
      <c r="C182" s="6" t="s">
        <v>807</v>
      </c>
      <c r="D182" s="6" t="s">
        <v>6093</v>
      </c>
      <c r="E182" s="6" t="s">
        <v>678</v>
      </c>
      <c r="F182" s="9">
        <v>0.87</v>
      </c>
      <c r="G182" s="6" t="s">
        <v>5674</v>
      </c>
      <c r="H182" s="7" t="s">
        <v>15</v>
      </c>
      <c r="I182" s="8"/>
    </row>
    <row r="183" spans="1:9" x14ac:dyDescent="0.3">
      <c r="A183" s="8">
        <v>181</v>
      </c>
      <c r="B183" s="6" t="s">
        <v>6094</v>
      </c>
      <c r="C183" s="6" t="s">
        <v>1517</v>
      </c>
      <c r="D183" s="6" t="s">
        <v>6095</v>
      </c>
      <c r="E183" s="6" t="s">
        <v>678</v>
      </c>
      <c r="F183" s="9">
        <v>0.37</v>
      </c>
      <c r="G183" s="6" t="s">
        <v>5674</v>
      </c>
      <c r="H183" s="7" t="s">
        <v>15</v>
      </c>
      <c r="I183" s="8"/>
    </row>
    <row r="184" spans="1:9" x14ac:dyDescent="0.3">
      <c r="A184" s="8">
        <v>182</v>
      </c>
      <c r="B184" s="6" t="s">
        <v>6096</v>
      </c>
      <c r="C184" s="6" t="s">
        <v>74</v>
      </c>
      <c r="D184" s="6" t="s">
        <v>6097</v>
      </c>
      <c r="E184" s="6" t="s">
        <v>678</v>
      </c>
      <c r="F184" s="9">
        <v>0.3</v>
      </c>
      <c r="G184" s="6" t="s">
        <v>5674</v>
      </c>
      <c r="H184" s="7" t="s">
        <v>15</v>
      </c>
      <c r="I184" s="8"/>
    </row>
    <row r="185" spans="1:9" x14ac:dyDescent="0.3">
      <c r="A185" s="8">
        <v>183</v>
      </c>
      <c r="B185" s="6" t="s">
        <v>6098</v>
      </c>
      <c r="C185" s="6" t="s">
        <v>201</v>
      </c>
      <c r="D185" s="6" t="s">
        <v>6099</v>
      </c>
      <c r="E185" s="6" t="s">
        <v>678</v>
      </c>
      <c r="F185" s="9">
        <v>0.2</v>
      </c>
      <c r="G185" s="6" t="s">
        <v>5674</v>
      </c>
      <c r="H185" s="7" t="s">
        <v>15</v>
      </c>
      <c r="I185" s="8"/>
    </row>
    <row r="186" spans="1:9" x14ac:dyDescent="0.3">
      <c r="A186" s="8">
        <v>184</v>
      </c>
      <c r="B186" s="6" t="s">
        <v>6100</v>
      </c>
      <c r="C186" s="6" t="s">
        <v>6101</v>
      </c>
      <c r="D186" s="6" t="s">
        <v>6102</v>
      </c>
      <c r="E186" s="6" t="s">
        <v>678</v>
      </c>
      <c r="F186" s="9">
        <v>0.5</v>
      </c>
      <c r="G186" s="6" t="s">
        <v>5674</v>
      </c>
      <c r="H186" s="7" t="s">
        <v>15</v>
      </c>
      <c r="I186" s="8"/>
    </row>
    <row r="187" spans="1:9" x14ac:dyDescent="0.3">
      <c r="A187" s="8">
        <v>185</v>
      </c>
      <c r="B187" s="6" t="s">
        <v>6103</v>
      </c>
      <c r="C187" s="6" t="s">
        <v>6104</v>
      </c>
      <c r="D187" s="6" t="s">
        <v>6105</v>
      </c>
      <c r="E187" s="6" t="s">
        <v>678</v>
      </c>
      <c r="F187" s="9">
        <v>0.22</v>
      </c>
      <c r="G187" s="6" t="s">
        <v>5674</v>
      </c>
      <c r="H187" s="7" t="s">
        <v>15</v>
      </c>
      <c r="I187" s="8"/>
    </row>
    <row r="188" spans="1:9" x14ac:dyDescent="0.3">
      <c r="A188" s="8">
        <v>186</v>
      </c>
      <c r="B188" s="6" t="s">
        <v>6106</v>
      </c>
      <c r="C188" s="6" t="s">
        <v>6107</v>
      </c>
      <c r="D188" s="6" t="s">
        <v>6108</v>
      </c>
      <c r="E188" s="6" t="s">
        <v>678</v>
      </c>
      <c r="F188" s="9">
        <v>0.15</v>
      </c>
      <c r="G188" s="6" t="s">
        <v>5674</v>
      </c>
      <c r="H188" s="7" t="s">
        <v>15</v>
      </c>
      <c r="I188" s="8"/>
    </row>
    <row r="189" spans="1:9" x14ac:dyDescent="0.3">
      <c r="A189" s="8">
        <v>187</v>
      </c>
      <c r="B189" s="6" t="s">
        <v>6109</v>
      </c>
      <c r="C189" s="6" t="s">
        <v>101</v>
      </c>
      <c r="D189" s="6" t="s">
        <v>6110</v>
      </c>
      <c r="E189" s="6" t="s">
        <v>678</v>
      </c>
      <c r="F189" s="9">
        <v>0.4</v>
      </c>
      <c r="G189" s="6" t="s">
        <v>5674</v>
      </c>
      <c r="H189" s="7" t="s">
        <v>15</v>
      </c>
      <c r="I189" s="8"/>
    </row>
    <row r="190" spans="1:9" x14ac:dyDescent="0.3">
      <c r="A190" s="8">
        <v>188</v>
      </c>
      <c r="B190" s="6" t="s">
        <v>6111</v>
      </c>
      <c r="C190" s="6" t="s">
        <v>1517</v>
      </c>
      <c r="D190" s="6" t="s">
        <v>6112</v>
      </c>
      <c r="E190" s="6" t="s">
        <v>678</v>
      </c>
      <c r="F190" s="9">
        <v>0.15</v>
      </c>
      <c r="G190" s="6" t="s">
        <v>5674</v>
      </c>
      <c r="H190" s="7" t="s">
        <v>15</v>
      </c>
      <c r="I190" s="8"/>
    </row>
    <row r="191" spans="1:9" x14ac:dyDescent="0.3">
      <c r="A191" s="8">
        <v>189</v>
      </c>
      <c r="B191" s="6" t="s">
        <v>6113</v>
      </c>
      <c r="C191" s="6" t="s">
        <v>1517</v>
      </c>
      <c r="D191" s="6" t="s">
        <v>6114</v>
      </c>
      <c r="E191" s="6" t="s">
        <v>678</v>
      </c>
      <c r="F191" s="9">
        <v>0.36</v>
      </c>
      <c r="G191" s="6" t="s">
        <v>5674</v>
      </c>
      <c r="H191" s="7" t="s">
        <v>15</v>
      </c>
      <c r="I191" s="8"/>
    </row>
    <row r="192" spans="1:9" x14ac:dyDescent="0.3">
      <c r="A192" s="8">
        <v>190</v>
      </c>
      <c r="B192" s="6" t="s">
        <v>6115</v>
      </c>
      <c r="C192" s="6" t="s">
        <v>481</v>
      </c>
      <c r="D192" s="6" t="s">
        <v>6116</v>
      </c>
      <c r="E192" s="6" t="s">
        <v>678</v>
      </c>
      <c r="F192" s="9">
        <v>0.26</v>
      </c>
      <c r="G192" s="6" t="s">
        <v>5674</v>
      </c>
      <c r="H192" s="7" t="s">
        <v>15</v>
      </c>
      <c r="I192" s="8"/>
    </row>
    <row r="193" spans="1:9" x14ac:dyDescent="0.3">
      <c r="A193" s="8">
        <v>191</v>
      </c>
      <c r="B193" s="6" t="s">
        <v>6117</v>
      </c>
      <c r="C193" s="6" t="s">
        <v>6118</v>
      </c>
      <c r="D193" s="6" t="s">
        <v>6119</v>
      </c>
      <c r="E193" s="6" t="s">
        <v>678</v>
      </c>
      <c r="F193" s="9">
        <v>1.02</v>
      </c>
      <c r="G193" s="6" t="s">
        <v>5674</v>
      </c>
      <c r="H193" s="7" t="s">
        <v>15</v>
      </c>
      <c r="I193" s="8"/>
    </row>
    <row r="194" spans="1:9" x14ac:dyDescent="0.3">
      <c r="A194" s="8">
        <v>192</v>
      </c>
      <c r="B194" s="6" t="s">
        <v>6120</v>
      </c>
      <c r="C194" s="6" t="s">
        <v>6121</v>
      </c>
      <c r="D194" s="6" t="s">
        <v>6122</v>
      </c>
      <c r="E194" s="6" t="s">
        <v>678</v>
      </c>
      <c r="F194" s="9">
        <v>0.748</v>
      </c>
      <c r="G194" s="6" t="s">
        <v>5674</v>
      </c>
      <c r="H194" s="7" t="s">
        <v>15</v>
      </c>
      <c r="I194" s="8"/>
    </row>
    <row r="195" spans="1:9" x14ac:dyDescent="0.3">
      <c r="A195" s="8">
        <v>193</v>
      </c>
      <c r="B195" s="6" t="s">
        <v>6123</v>
      </c>
      <c r="C195" s="6" t="s">
        <v>6124</v>
      </c>
      <c r="D195" s="6" t="s">
        <v>6125</v>
      </c>
      <c r="E195" s="6" t="s">
        <v>678</v>
      </c>
      <c r="F195" s="9">
        <v>0.40400000000000003</v>
      </c>
      <c r="G195" s="6" t="s">
        <v>5674</v>
      </c>
      <c r="H195" s="7" t="s">
        <v>15</v>
      </c>
      <c r="I195" s="8"/>
    </row>
    <row r="196" spans="1:9" x14ac:dyDescent="0.3">
      <c r="A196" s="8">
        <v>194</v>
      </c>
      <c r="B196" s="6" t="s">
        <v>6126</v>
      </c>
      <c r="C196" s="6" t="s">
        <v>6127</v>
      </c>
      <c r="D196" s="6" t="s">
        <v>6128</v>
      </c>
      <c r="E196" s="6" t="s">
        <v>678</v>
      </c>
      <c r="F196" s="9">
        <v>0.48499999999999999</v>
      </c>
      <c r="G196" s="6" t="s">
        <v>5674</v>
      </c>
      <c r="H196" s="7" t="s">
        <v>15</v>
      </c>
      <c r="I196" s="8"/>
    </row>
    <row r="197" spans="1:9" x14ac:dyDescent="0.3">
      <c r="A197" s="8">
        <v>195</v>
      </c>
      <c r="B197" s="6" t="s">
        <v>6129</v>
      </c>
      <c r="C197" s="6" t="s">
        <v>6130</v>
      </c>
      <c r="D197" s="6" t="s">
        <v>6131</v>
      </c>
      <c r="E197" s="6" t="s">
        <v>678</v>
      </c>
      <c r="F197" s="9">
        <v>0.40400000000000003</v>
      </c>
      <c r="G197" s="6" t="s">
        <v>5674</v>
      </c>
      <c r="H197" s="7" t="s">
        <v>15</v>
      </c>
      <c r="I197" s="8"/>
    </row>
    <row r="198" spans="1:9" x14ac:dyDescent="0.3">
      <c r="A198" s="8">
        <v>196</v>
      </c>
      <c r="B198" s="6" t="s">
        <v>6132</v>
      </c>
      <c r="C198" s="6" t="s">
        <v>6133</v>
      </c>
      <c r="D198" s="6" t="s">
        <v>6134</v>
      </c>
      <c r="E198" s="6" t="s">
        <v>678</v>
      </c>
      <c r="F198" s="9">
        <v>0.8</v>
      </c>
      <c r="G198" s="6" t="s">
        <v>5674</v>
      </c>
      <c r="H198" s="7" t="s">
        <v>15</v>
      </c>
      <c r="I198" s="8"/>
    </row>
    <row r="199" spans="1:9" x14ac:dyDescent="0.3">
      <c r="A199" s="8">
        <v>197</v>
      </c>
      <c r="B199" s="6" t="s">
        <v>6135</v>
      </c>
      <c r="C199" s="6" t="s">
        <v>6136</v>
      </c>
      <c r="D199" s="6" t="s">
        <v>6137</v>
      </c>
      <c r="E199" s="6" t="s">
        <v>678</v>
      </c>
      <c r="F199" s="9">
        <v>1.41</v>
      </c>
      <c r="G199" s="6" t="s">
        <v>5674</v>
      </c>
      <c r="H199" s="7" t="s">
        <v>15</v>
      </c>
      <c r="I199" s="8"/>
    </row>
    <row r="200" spans="1:9" x14ac:dyDescent="0.3">
      <c r="A200" s="8">
        <v>198</v>
      </c>
      <c r="B200" s="6" t="s">
        <v>6138</v>
      </c>
      <c r="C200" s="6" t="s">
        <v>6139</v>
      </c>
      <c r="D200" s="6" t="s">
        <v>6140</v>
      </c>
      <c r="E200" s="6" t="s">
        <v>678</v>
      </c>
      <c r="F200" s="9">
        <v>0.4</v>
      </c>
      <c r="G200" s="6" t="s">
        <v>5674</v>
      </c>
      <c r="H200" s="7" t="s">
        <v>15</v>
      </c>
      <c r="I200" s="8"/>
    </row>
    <row r="201" spans="1:9" x14ac:dyDescent="0.3">
      <c r="A201" s="8">
        <v>199</v>
      </c>
      <c r="B201" s="6" t="s">
        <v>6141</v>
      </c>
      <c r="C201" s="6" t="s">
        <v>6139</v>
      </c>
      <c r="D201" s="6" t="s">
        <v>6142</v>
      </c>
      <c r="E201" s="6" t="s">
        <v>678</v>
      </c>
      <c r="F201" s="9">
        <v>0.51</v>
      </c>
      <c r="G201" s="6" t="s">
        <v>5674</v>
      </c>
      <c r="H201" s="7" t="s">
        <v>15</v>
      </c>
      <c r="I201" s="8"/>
    </row>
    <row r="202" spans="1:9" x14ac:dyDescent="0.3">
      <c r="A202" s="8">
        <v>200</v>
      </c>
      <c r="B202" s="6" t="s">
        <v>6143</v>
      </c>
      <c r="C202" s="6" t="s">
        <v>6139</v>
      </c>
      <c r="D202" s="6" t="s">
        <v>6144</v>
      </c>
      <c r="E202" s="6" t="s">
        <v>678</v>
      </c>
      <c r="F202" s="9">
        <v>0.38</v>
      </c>
      <c r="G202" s="6" t="s">
        <v>5674</v>
      </c>
      <c r="H202" s="7" t="s">
        <v>15</v>
      </c>
      <c r="I202" s="8"/>
    </row>
    <row r="203" spans="1:9" x14ac:dyDescent="0.3">
      <c r="A203" s="8">
        <v>201</v>
      </c>
      <c r="B203" s="6" t="s">
        <v>6145</v>
      </c>
      <c r="C203" s="6" t="s">
        <v>6139</v>
      </c>
      <c r="D203" s="6" t="s">
        <v>6146</v>
      </c>
      <c r="E203" s="6" t="s">
        <v>678</v>
      </c>
      <c r="F203" s="9">
        <v>0.5</v>
      </c>
      <c r="G203" s="6" t="s">
        <v>5674</v>
      </c>
      <c r="H203" s="7" t="s">
        <v>15</v>
      </c>
      <c r="I203" s="8"/>
    </row>
    <row r="204" spans="1:9" x14ac:dyDescent="0.3">
      <c r="A204" s="8">
        <v>202</v>
      </c>
      <c r="B204" s="6" t="s">
        <v>6147</v>
      </c>
      <c r="C204" s="6" t="s">
        <v>6148</v>
      </c>
      <c r="D204" s="6" t="s">
        <v>6149</v>
      </c>
      <c r="E204" s="6" t="s">
        <v>678</v>
      </c>
      <c r="F204" s="9">
        <v>2.13</v>
      </c>
      <c r="G204" s="6" t="s">
        <v>5674</v>
      </c>
      <c r="H204" s="7" t="s">
        <v>15</v>
      </c>
      <c r="I204" s="8"/>
    </row>
    <row r="205" spans="1:9" x14ac:dyDescent="0.3">
      <c r="A205" s="8">
        <v>203</v>
      </c>
      <c r="B205" s="6" t="s">
        <v>6150</v>
      </c>
      <c r="C205" s="6" t="s">
        <v>749</v>
      </c>
      <c r="D205" s="6" t="s">
        <v>6151</v>
      </c>
      <c r="E205" s="6" t="s">
        <v>678</v>
      </c>
      <c r="F205" s="9">
        <v>1.21</v>
      </c>
      <c r="G205" s="6" t="s">
        <v>5674</v>
      </c>
      <c r="H205" s="7" t="s">
        <v>15</v>
      </c>
      <c r="I205" s="8"/>
    </row>
    <row r="206" spans="1:9" x14ac:dyDescent="0.3">
      <c r="A206" s="8">
        <v>204</v>
      </c>
      <c r="B206" s="6" t="s">
        <v>6152</v>
      </c>
      <c r="C206" s="6" t="s">
        <v>6153</v>
      </c>
      <c r="D206" s="6" t="s">
        <v>6154</v>
      </c>
      <c r="E206" s="6" t="s">
        <v>678</v>
      </c>
      <c r="F206" s="9">
        <v>0.4</v>
      </c>
      <c r="G206" s="6" t="s">
        <v>5674</v>
      </c>
      <c r="H206" s="7" t="s">
        <v>15</v>
      </c>
      <c r="I206" s="8"/>
    </row>
    <row r="207" spans="1:9" x14ac:dyDescent="0.3">
      <c r="A207" s="8">
        <v>205</v>
      </c>
      <c r="B207" s="6" t="s">
        <v>6155</v>
      </c>
      <c r="C207" s="6" t="s">
        <v>6156</v>
      </c>
      <c r="D207" s="6" t="s">
        <v>6157</v>
      </c>
      <c r="E207" s="6" t="s">
        <v>678</v>
      </c>
      <c r="F207" s="9">
        <v>1.01</v>
      </c>
      <c r="G207" s="6" t="s">
        <v>5674</v>
      </c>
      <c r="H207" s="7" t="s">
        <v>15</v>
      </c>
      <c r="I207" s="8"/>
    </row>
    <row r="208" spans="1:9" x14ac:dyDescent="0.3">
      <c r="A208" s="8">
        <v>206</v>
      </c>
      <c r="B208" s="6" t="s">
        <v>6158</v>
      </c>
      <c r="C208" s="6" t="s">
        <v>6147</v>
      </c>
      <c r="D208" s="6" t="s">
        <v>6159</v>
      </c>
      <c r="E208" s="6" t="s">
        <v>678</v>
      </c>
      <c r="F208" s="9">
        <v>0.35</v>
      </c>
      <c r="G208" s="6" t="s">
        <v>5674</v>
      </c>
      <c r="H208" s="7" t="s">
        <v>15</v>
      </c>
      <c r="I208" s="8"/>
    </row>
    <row r="209" spans="1:9" x14ac:dyDescent="0.3">
      <c r="A209" s="8">
        <v>207</v>
      </c>
      <c r="B209" s="6" t="s">
        <v>6160</v>
      </c>
      <c r="C209" s="6" t="s">
        <v>6161</v>
      </c>
      <c r="D209" s="6" t="s">
        <v>6162</v>
      </c>
      <c r="E209" s="6" t="s">
        <v>678</v>
      </c>
      <c r="F209" s="9">
        <v>0.8</v>
      </c>
      <c r="G209" s="6" t="s">
        <v>5674</v>
      </c>
      <c r="H209" s="7" t="s">
        <v>15</v>
      </c>
      <c r="I209" s="8"/>
    </row>
    <row r="210" spans="1:9" x14ac:dyDescent="0.3">
      <c r="A210" s="8">
        <v>208</v>
      </c>
      <c r="B210" s="6" t="s">
        <v>6163</v>
      </c>
      <c r="C210" s="6" t="s">
        <v>6161</v>
      </c>
      <c r="D210" s="6" t="s">
        <v>6164</v>
      </c>
      <c r="E210" s="6" t="s">
        <v>678</v>
      </c>
      <c r="F210" s="9">
        <v>0.8</v>
      </c>
      <c r="G210" s="6" t="s">
        <v>5674</v>
      </c>
      <c r="H210" s="7" t="s">
        <v>15</v>
      </c>
      <c r="I210" s="8"/>
    </row>
    <row r="211" spans="1:9" x14ac:dyDescent="0.3">
      <c r="A211" s="8">
        <v>209</v>
      </c>
      <c r="B211" s="6" t="s">
        <v>4830</v>
      </c>
      <c r="C211" s="6" t="s">
        <v>6139</v>
      </c>
      <c r="D211" s="6" t="s">
        <v>6165</v>
      </c>
      <c r="E211" s="6" t="s">
        <v>678</v>
      </c>
      <c r="F211" s="9">
        <v>0.36</v>
      </c>
      <c r="G211" s="6" t="s">
        <v>5674</v>
      </c>
      <c r="H211" s="7" t="s">
        <v>15</v>
      </c>
      <c r="I211" s="8"/>
    </row>
    <row r="212" spans="1:9" x14ac:dyDescent="0.3">
      <c r="A212" s="8">
        <v>210</v>
      </c>
      <c r="B212" s="6" t="s">
        <v>6166</v>
      </c>
      <c r="C212" s="6" t="s">
        <v>823</v>
      </c>
      <c r="D212" s="6" t="s">
        <v>6167</v>
      </c>
      <c r="E212" s="6" t="s">
        <v>678</v>
      </c>
      <c r="F212" s="9">
        <v>1.7210000000000001</v>
      </c>
      <c r="G212" s="6" t="s">
        <v>5674</v>
      </c>
      <c r="H212" s="7" t="s">
        <v>15</v>
      </c>
      <c r="I212" s="8"/>
    </row>
    <row r="213" spans="1:9" x14ac:dyDescent="0.3">
      <c r="A213" s="8">
        <v>211</v>
      </c>
      <c r="B213" s="6" t="s">
        <v>6168</v>
      </c>
      <c r="C213" s="6" t="s">
        <v>6169</v>
      </c>
      <c r="D213" s="6" t="s">
        <v>6170</v>
      </c>
      <c r="E213" s="6" t="s">
        <v>678</v>
      </c>
      <c r="F213" s="9">
        <v>1.377</v>
      </c>
      <c r="G213" s="6" t="s">
        <v>5674</v>
      </c>
      <c r="H213" s="7" t="s">
        <v>15</v>
      </c>
      <c r="I213" s="8"/>
    </row>
    <row r="214" spans="1:9" x14ac:dyDescent="0.3">
      <c r="A214" s="8">
        <v>212</v>
      </c>
      <c r="B214" s="6" t="s">
        <v>6171</v>
      </c>
      <c r="C214" s="6" t="s">
        <v>6169</v>
      </c>
      <c r="D214" s="6" t="s">
        <v>6172</v>
      </c>
      <c r="E214" s="6" t="s">
        <v>678</v>
      </c>
      <c r="F214" s="9">
        <v>1.538</v>
      </c>
      <c r="G214" s="6" t="s">
        <v>5674</v>
      </c>
      <c r="H214" s="7" t="s">
        <v>15</v>
      </c>
      <c r="I214" s="8"/>
    </row>
    <row r="215" spans="1:9" x14ac:dyDescent="0.3">
      <c r="A215" s="8">
        <v>213</v>
      </c>
      <c r="B215" s="6" t="s">
        <v>5068</v>
      </c>
      <c r="C215" s="6" t="s">
        <v>1015</v>
      </c>
      <c r="D215" s="6" t="s">
        <v>6173</v>
      </c>
      <c r="E215" s="6" t="s">
        <v>678</v>
      </c>
      <c r="F215" s="9">
        <v>0.4</v>
      </c>
      <c r="G215" s="6" t="s">
        <v>5674</v>
      </c>
      <c r="H215" s="7" t="s">
        <v>15</v>
      </c>
      <c r="I215" s="8"/>
    </row>
    <row r="216" spans="1:9" x14ac:dyDescent="0.3">
      <c r="A216" s="8">
        <v>214</v>
      </c>
      <c r="B216" s="6" t="s">
        <v>6174</v>
      </c>
      <c r="C216" s="6" t="s">
        <v>6175</v>
      </c>
      <c r="D216" s="6" t="s">
        <v>6176</v>
      </c>
      <c r="E216" s="6" t="s">
        <v>678</v>
      </c>
      <c r="F216" s="9">
        <v>0.93100000000000005</v>
      </c>
      <c r="G216" s="6" t="s">
        <v>5674</v>
      </c>
      <c r="H216" s="7" t="s">
        <v>15</v>
      </c>
      <c r="I216" s="8"/>
    </row>
    <row r="217" spans="1:9" x14ac:dyDescent="0.3">
      <c r="A217" s="8">
        <v>215</v>
      </c>
      <c r="B217" s="6" t="s">
        <v>6177</v>
      </c>
      <c r="C217" s="6" t="s">
        <v>438</v>
      </c>
      <c r="D217" s="6" t="s">
        <v>6178</v>
      </c>
      <c r="E217" s="6" t="s">
        <v>678</v>
      </c>
      <c r="F217" s="9">
        <v>1.113</v>
      </c>
      <c r="G217" s="6" t="s">
        <v>5674</v>
      </c>
      <c r="H217" s="7" t="s">
        <v>15</v>
      </c>
      <c r="I217" s="8"/>
    </row>
    <row r="218" spans="1:9" x14ac:dyDescent="0.3">
      <c r="A218" s="8">
        <v>216</v>
      </c>
      <c r="B218" s="6" t="s">
        <v>6179</v>
      </c>
      <c r="C218" s="6" t="s">
        <v>6175</v>
      </c>
      <c r="D218" s="6" t="s">
        <v>6180</v>
      </c>
      <c r="E218" s="6" t="s">
        <v>678</v>
      </c>
      <c r="F218" s="9">
        <v>1.7</v>
      </c>
      <c r="G218" s="6" t="s">
        <v>5674</v>
      </c>
      <c r="H218" s="7" t="s">
        <v>15</v>
      </c>
      <c r="I218" s="8"/>
    </row>
    <row r="219" spans="1:9" x14ac:dyDescent="0.3">
      <c r="A219" s="8">
        <v>217</v>
      </c>
      <c r="B219" s="6" t="s">
        <v>6181</v>
      </c>
      <c r="C219" s="6" t="s">
        <v>6182</v>
      </c>
      <c r="D219" s="6" t="s">
        <v>6183</v>
      </c>
      <c r="E219" s="6" t="s">
        <v>678</v>
      </c>
      <c r="F219" s="9">
        <v>0.68799999999999994</v>
      </c>
      <c r="G219" s="6" t="s">
        <v>5674</v>
      </c>
      <c r="H219" s="7" t="s">
        <v>15</v>
      </c>
      <c r="I219" s="8"/>
    </row>
    <row r="220" spans="1:9" x14ac:dyDescent="0.3">
      <c r="A220" s="8">
        <v>218</v>
      </c>
      <c r="B220" s="6" t="s">
        <v>6184</v>
      </c>
      <c r="C220" s="6" t="s">
        <v>6182</v>
      </c>
      <c r="D220" s="6" t="s">
        <v>6185</v>
      </c>
      <c r="E220" s="6" t="s">
        <v>678</v>
      </c>
      <c r="F220" s="9">
        <v>0.32400000000000001</v>
      </c>
      <c r="G220" s="6" t="s">
        <v>5674</v>
      </c>
      <c r="H220" s="7" t="s">
        <v>15</v>
      </c>
      <c r="I220" s="8"/>
    </row>
    <row r="221" spans="1:9" x14ac:dyDescent="0.3">
      <c r="A221" s="8">
        <v>219</v>
      </c>
      <c r="B221" s="6" t="s">
        <v>6186</v>
      </c>
      <c r="C221" s="6" t="s">
        <v>6187</v>
      </c>
      <c r="D221" s="6" t="s">
        <v>6188</v>
      </c>
      <c r="E221" s="6" t="s">
        <v>678</v>
      </c>
      <c r="F221" s="9">
        <v>0.48599999999999999</v>
      </c>
      <c r="G221" s="6" t="s">
        <v>5674</v>
      </c>
      <c r="H221" s="7" t="s">
        <v>15</v>
      </c>
      <c r="I221" s="8"/>
    </row>
    <row r="222" spans="1:9" x14ac:dyDescent="0.3">
      <c r="A222" s="8">
        <v>220</v>
      </c>
      <c r="B222" s="6" t="s">
        <v>6189</v>
      </c>
      <c r="C222" s="6" t="s">
        <v>6187</v>
      </c>
      <c r="D222" s="6" t="s">
        <v>6190</v>
      </c>
      <c r="E222" s="6" t="s">
        <v>678</v>
      </c>
      <c r="F222" s="9">
        <v>0.40400000000000003</v>
      </c>
      <c r="G222" s="6" t="s">
        <v>5674</v>
      </c>
      <c r="H222" s="7" t="s">
        <v>15</v>
      </c>
      <c r="I222" s="8"/>
    </row>
    <row r="223" spans="1:9" x14ac:dyDescent="0.3">
      <c r="A223" s="8">
        <v>221</v>
      </c>
      <c r="B223" s="6" t="s">
        <v>6191</v>
      </c>
      <c r="C223" s="6" t="s">
        <v>6187</v>
      </c>
      <c r="D223" s="6" t="s">
        <v>6192</v>
      </c>
      <c r="E223" s="6" t="s">
        <v>678</v>
      </c>
      <c r="F223" s="9">
        <v>0.60699999999999998</v>
      </c>
      <c r="G223" s="6" t="s">
        <v>5674</v>
      </c>
      <c r="H223" s="7" t="s">
        <v>15</v>
      </c>
      <c r="I223" s="8"/>
    </row>
    <row r="224" spans="1:9" x14ac:dyDescent="0.3">
      <c r="A224" s="8">
        <v>222</v>
      </c>
      <c r="B224" s="6" t="s">
        <v>6193</v>
      </c>
      <c r="C224" s="6" t="s">
        <v>6194</v>
      </c>
      <c r="D224" s="6" t="s">
        <v>6195</v>
      </c>
      <c r="E224" s="6" t="s">
        <v>678</v>
      </c>
      <c r="F224" s="9">
        <v>0.61</v>
      </c>
      <c r="G224" s="6" t="s">
        <v>5674</v>
      </c>
      <c r="H224" s="7" t="s">
        <v>15</v>
      </c>
      <c r="I224" s="8"/>
    </row>
    <row r="225" spans="1:9" x14ac:dyDescent="0.3">
      <c r="A225" s="8">
        <v>223</v>
      </c>
      <c r="B225" s="6" t="s">
        <v>6196</v>
      </c>
      <c r="C225" s="6" t="s">
        <v>6182</v>
      </c>
      <c r="D225" s="6" t="s">
        <v>6197</v>
      </c>
      <c r="E225" s="6" t="s">
        <v>678</v>
      </c>
      <c r="F225" s="9">
        <v>0.64800000000000002</v>
      </c>
      <c r="G225" s="6" t="s">
        <v>5674</v>
      </c>
      <c r="H225" s="7" t="s">
        <v>15</v>
      </c>
      <c r="I225" s="8"/>
    </row>
    <row r="226" spans="1:9" x14ac:dyDescent="0.3">
      <c r="A226" s="8">
        <v>224</v>
      </c>
      <c r="B226" s="6" t="s">
        <v>6198</v>
      </c>
      <c r="C226" s="6" t="s">
        <v>162</v>
      </c>
      <c r="D226" s="6" t="s">
        <v>6199</v>
      </c>
      <c r="E226" s="6" t="s">
        <v>675</v>
      </c>
      <c r="F226" s="9">
        <v>0.71</v>
      </c>
      <c r="G226" s="6" t="s">
        <v>5674</v>
      </c>
      <c r="H226" s="7" t="s">
        <v>15</v>
      </c>
      <c r="I226" s="8"/>
    </row>
    <row r="227" spans="1:9" x14ac:dyDescent="0.3">
      <c r="A227" s="8">
        <v>225</v>
      </c>
      <c r="B227" s="6" t="s">
        <v>6200</v>
      </c>
      <c r="C227" s="6" t="s">
        <v>64</v>
      </c>
      <c r="D227" s="6" t="s">
        <v>6201</v>
      </c>
      <c r="E227" s="6" t="s">
        <v>675</v>
      </c>
      <c r="F227" s="9">
        <v>0.69</v>
      </c>
      <c r="G227" s="6" t="s">
        <v>5674</v>
      </c>
      <c r="H227" s="7" t="s">
        <v>15</v>
      </c>
      <c r="I227" s="8"/>
    </row>
    <row r="228" spans="1:9" x14ac:dyDescent="0.3">
      <c r="A228" s="8">
        <v>226</v>
      </c>
      <c r="B228" s="6" t="s">
        <v>6202</v>
      </c>
      <c r="C228" s="6" t="s">
        <v>162</v>
      </c>
      <c r="D228" s="6" t="s">
        <v>6203</v>
      </c>
      <c r="E228" s="6" t="s">
        <v>675</v>
      </c>
      <c r="F228" s="9">
        <v>0.71</v>
      </c>
      <c r="G228" s="6" t="s">
        <v>5674</v>
      </c>
      <c r="H228" s="7" t="s">
        <v>15</v>
      </c>
      <c r="I228" s="8"/>
    </row>
    <row r="229" spans="1:9" x14ac:dyDescent="0.3">
      <c r="A229" s="8">
        <v>227</v>
      </c>
      <c r="B229" s="6" t="s">
        <v>6204</v>
      </c>
      <c r="C229" s="6" t="s">
        <v>64</v>
      </c>
      <c r="D229" s="6" t="s">
        <v>6205</v>
      </c>
      <c r="E229" s="6" t="s">
        <v>675</v>
      </c>
      <c r="F229" s="9">
        <v>0.28999999999999998</v>
      </c>
      <c r="G229" s="6" t="s">
        <v>5674</v>
      </c>
      <c r="H229" s="7" t="s">
        <v>15</v>
      </c>
      <c r="I229" s="8"/>
    </row>
    <row r="230" spans="1:9" x14ac:dyDescent="0.3">
      <c r="A230" s="8">
        <v>228</v>
      </c>
      <c r="B230" s="6" t="s">
        <v>6206</v>
      </c>
      <c r="C230" s="6" t="s">
        <v>761</v>
      </c>
      <c r="D230" s="6" t="s">
        <v>6207</v>
      </c>
      <c r="E230" s="6" t="s">
        <v>678</v>
      </c>
      <c r="F230" s="9">
        <v>0.66</v>
      </c>
      <c r="G230" s="6" t="s">
        <v>5674</v>
      </c>
      <c r="H230" s="7" t="s">
        <v>15</v>
      </c>
      <c r="I230" s="8"/>
    </row>
    <row r="231" spans="1:9" x14ac:dyDescent="0.3">
      <c r="A231" s="8">
        <v>229</v>
      </c>
      <c r="B231" s="6" t="s">
        <v>6208</v>
      </c>
      <c r="C231" s="6" t="s">
        <v>101</v>
      </c>
      <c r="D231" s="6" t="s">
        <v>6209</v>
      </c>
      <c r="E231" s="6" t="s">
        <v>678</v>
      </c>
      <c r="F231" s="9">
        <v>0.2</v>
      </c>
      <c r="G231" s="6" t="s">
        <v>5674</v>
      </c>
      <c r="H231" s="7" t="s">
        <v>15</v>
      </c>
      <c r="I231" s="8"/>
    </row>
    <row r="232" spans="1:9" x14ac:dyDescent="0.3">
      <c r="A232" s="8">
        <v>230</v>
      </c>
      <c r="B232" s="6" t="s">
        <v>6210</v>
      </c>
      <c r="C232" s="6" t="s">
        <v>6211</v>
      </c>
      <c r="D232" s="6" t="s">
        <v>6212</v>
      </c>
      <c r="E232" s="6" t="s">
        <v>678</v>
      </c>
      <c r="F232" s="9">
        <v>0.63</v>
      </c>
      <c r="G232" s="6" t="s">
        <v>5674</v>
      </c>
      <c r="H232" s="7" t="s">
        <v>15</v>
      </c>
      <c r="I232" s="8"/>
    </row>
    <row r="233" spans="1:9" x14ac:dyDescent="0.3">
      <c r="A233" s="8">
        <v>231</v>
      </c>
      <c r="B233" s="6" t="s">
        <v>6213</v>
      </c>
      <c r="C233" s="6" t="s">
        <v>6214</v>
      </c>
      <c r="D233" s="6" t="s">
        <v>6215</v>
      </c>
      <c r="E233" s="6" t="s">
        <v>678</v>
      </c>
      <c r="F233" s="9">
        <v>0.54</v>
      </c>
      <c r="G233" s="6" t="s">
        <v>5674</v>
      </c>
      <c r="H233" s="7" t="s">
        <v>15</v>
      </c>
      <c r="I233" s="8"/>
    </row>
    <row r="234" spans="1:9" x14ac:dyDescent="0.3">
      <c r="A234" s="8">
        <v>232</v>
      </c>
      <c r="B234" s="6" t="s">
        <v>6216</v>
      </c>
      <c r="C234" s="6" t="s">
        <v>6217</v>
      </c>
      <c r="D234" s="6" t="s">
        <v>6218</v>
      </c>
      <c r="E234" s="6" t="s">
        <v>678</v>
      </c>
      <c r="F234" s="9">
        <v>0.32300000000000001</v>
      </c>
      <c r="G234" s="6" t="s">
        <v>5674</v>
      </c>
      <c r="H234" s="7" t="s">
        <v>15</v>
      </c>
      <c r="I234" s="8"/>
    </row>
    <row r="235" spans="1:9" x14ac:dyDescent="0.3">
      <c r="A235" s="8">
        <v>233</v>
      </c>
      <c r="B235" s="6" t="s">
        <v>6219</v>
      </c>
      <c r="C235" s="6" t="s">
        <v>6220</v>
      </c>
      <c r="D235" s="6" t="s">
        <v>6221</v>
      </c>
      <c r="E235" s="6" t="s">
        <v>678</v>
      </c>
      <c r="F235" s="9">
        <v>0.59</v>
      </c>
      <c r="G235" s="6" t="s">
        <v>5674</v>
      </c>
      <c r="H235" s="7" t="s">
        <v>15</v>
      </c>
      <c r="I235" s="8"/>
    </row>
    <row r="236" spans="1:9" x14ac:dyDescent="0.3">
      <c r="A236" s="8">
        <v>234</v>
      </c>
      <c r="B236" s="6" t="s">
        <v>6222</v>
      </c>
      <c r="C236" s="6" t="s">
        <v>6223</v>
      </c>
      <c r="D236" s="6" t="s">
        <v>6224</v>
      </c>
      <c r="E236" s="6" t="s">
        <v>678</v>
      </c>
      <c r="F236" s="9">
        <v>0.68</v>
      </c>
      <c r="G236" s="6" t="s">
        <v>5674</v>
      </c>
      <c r="H236" s="7" t="s">
        <v>15</v>
      </c>
      <c r="I236" s="8"/>
    </row>
    <row r="237" spans="1:9" x14ac:dyDescent="0.3">
      <c r="A237" s="8">
        <v>235</v>
      </c>
      <c r="B237" s="6" t="s">
        <v>6225</v>
      </c>
      <c r="C237" s="6" t="s">
        <v>6226</v>
      </c>
      <c r="D237" s="6" t="s">
        <v>6227</v>
      </c>
      <c r="E237" s="6" t="s">
        <v>678</v>
      </c>
      <c r="F237" s="9">
        <v>0.42</v>
      </c>
      <c r="G237" s="6" t="s">
        <v>5674</v>
      </c>
      <c r="H237" s="7" t="s">
        <v>15</v>
      </c>
      <c r="I237" s="8"/>
    </row>
    <row r="238" spans="1:9" x14ac:dyDescent="0.3">
      <c r="A238" s="8">
        <v>236</v>
      </c>
      <c r="B238" s="6" t="s">
        <v>6228</v>
      </c>
      <c r="C238" s="6" t="s">
        <v>6229</v>
      </c>
      <c r="D238" s="6" t="s">
        <v>6230</v>
      </c>
      <c r="E238" s="6" t="s">
        <v>678</v>
      </c>
      <c r="F238" s="9">
        <v>0.4</v>
      </c>
      <c r="G238" s="6" t="s">
        <v>5674</v>
      </c>
      <c r="H238" s="7" t="s">
        <v>15</v>
      </c>
      <c r="I238" s="8"/>
    </row>
    <row r="239" spans="1:9" x14ac:dyDescent="0.3">
      <c r="A239" s="8">
        <v>237</v>
      </c>
      <c r="B239" s="6" t="s">
        <v>6231</v>
      </c>
      <c r="C239" s="6" t="s">
        <v>6082</v>
      </c>
      <c r="D239" s="6" t="s">
        <v>6232</v>
      </c>
      <c r="E239" s="6" t="s">
        <v>678</v>
      </c>
      <c r="F239" s="9">
        <v>0.40400000000000003</v>
      </c>
      <c r="G239" s="6" t="s">
        <v>5674</v>
      </c>
      <c r="H239" s="7" t="s">
        <v>15</v>
      </c>
      <c r="I239" s="8"/>
    </row>
    <row r="240" spans="1:9" x14ac:dyDescent="0.3">
      <c r="A240" s="8">
        <v>238</v>
      </c>
      <c r="B240" s="6" t="s">
        <v>6233</v>
      </c>
      <c r="C240" s="6" t="s">
        <v>6234</v>
      </c>
      <c r="D240" s="6" t="s">
        <v>6235</v>
      </c>
      <c r="E240" s="6" t="s">
        <v>678</v>
      </c>
      <c r="F240" s="9">
        <v>0.80800000000000005</v>
      </c>
      <c r="G240" s="6" t="s">
        <v>5674</v>
      </c>
      <c r="H240" s="7" t="s">
        <v>15</v>
      </c>
      <c r="I240" s="8"/>
    </row>
    <row r="241" spans="1:9" x14ac:dyDescent="0.3">
      <c r="A241" s="8">
        <v>239</v>
      </c>
      <c r="B241" s="6" t="s">
        <v>6236</v>
      </c>
      <c r="C241" s="6" t="s">
        <v>596</v>
      </c>
      <c r="D241" s="6" t="s">
        <v>6237</v>
      </c>
      <c r="E241" s="6" t="s">
        <v>678</v>
      </c>
      <c r="F241" s="9">
        <v>0.80800000000000005</v>
      </c>
      <c r="G241" s="6" t="s">
        <v>5674</v>
      </c>
      <c r="H241" s="7" t="s">
        <v>15</v>
      </c>
      <c r="I241" s="8"/>
    </row>
    <row r="242" spans="1:9" x14ac:dyDescent="0.3">
      <c r="A242" s="8">
        <v>240</v>
      </c>
      <c r="B242" s="6" t="s">
        <v>6238</v>
      </c>
      <c r="C242" s="6" t="s">
        <v>6239</v>
      </c>
      <c r="D242" s="6" t="s">
        <v>6240</v>
      </c>
      <c r="E242" s="6" t="s">
        <v>678</v>
      </c>
      <c r="F242" s="9">
        <v>0.89</v>
      </c>
      <c r="G242" s="6" t="s">
        <v>5674</v>
      </c>
      <c r="H242" s="7" t="s">
        <v>15</v>
      </c>
      <c r="I242" s="8"/>
    </row>
    <row r="243" spans="1:9" x14ac:dyDescent="0.3">
      <c r="A243" s="8">
        <v>241</v>
      </c>
      <c r="B243" s="6" t="s">
        <v>6241</v>
      </c>
      <c r="C243" s="6" t="s">
        <v>5679</v>
      </c>
      <c r="D243" s="6" t="s">
        <v>6242</v>
      </c>
      <c r="E243" s="6" t="s">
        <v>678</v>
      </c>
      <c r="F243" s="9">
        <v>0.52</v>
      </c>
      <c r="G243" s="6" t="s">
        <v>5674</v>
      </c>
      <c r="H243" s="7" t="s">
        <v>15</v>
      </c>
      <c r="I243" s="8"/>
    </row>
    <row r="244" spans="1:9" x14ac:dyDescent="0.3">
      <c r="A244" s="8">
        <v>242</v>
      </c>
      <c r="B244" s="6" t="s">
        <v>6243</v>
      </c>
      <c r="C244" s="6" t="s">
        <v>6244</v>
      </c>
      <c r="D244" s="6" t="s">
        <v>6245</v>
      </c>
      <c r="E244" s="6" t="s">
        <v>678</v>
      </c>
      <c r="F244" s="9">
        <v>1.57</v>
      </c>
      <c r="G244" s="6" t="s">
        <v>5674</v>
      </c>
      <c r="H244" s="7" t="s">
        <v>15</v>
      </c>
      <c r="I244" s="8"/>
    </row>
    <row r="245" spans="1:9" x14ac:dyDescent="0.3">
      <c r="A245" s="8">
        <v>243</v>
      </c>
      <c r="B245" s="6" t="s">
        <v>5839</v>
      </c>
      <c r="C245" s="6" t="s">
        <v>6246</v>
      </c>
      <c r="D245" s="6" t="s">
        <v>6247</v>
      </c>
      <c r="E245" s="6" t="s">
        <v>678</v>
      </c>
      <c r="F245" s="9">
        <v>1.3149999999999999</v>
      </c>
      <c r="G245" s="6" t="s">
        <v>5674</v>
      </c>
      <c r="H245" s="7" t="s">
        <v>15</v>
      </c>
      <c r="I245" s="8"/>
    </row>
    <row r="246" spans="1:9" x14ac:dyDescent="0.3">
      <c r="A246" s="8">
        <v>244</v>
      </c>
      <c r="B246" s="6" t="s">
        <v>6248</v>
      </c>
      <c r="C246" s="6" t="s">
        <v>1391</v>
      </c>
      <c r="D246" s="6" t="s">
        <v>6249</v>
      </c>
      <c r="E246" s="6" t="s">
        <v>675</v>
      </c>
      <c r="F246" s="9">
        <v>0.84</v>
      </c>
      <c r="G246" s="6" t="s">
        <v>5674</v>
      </c>
      <c r="H246" s="7" t="s">
        <v>15</v>
      </c>
      <c r="I246" s="8"/>
    </row>
    <row r="247" spans="1:9" x14ac:dyDescent="0.3">
      <c r="A247" s="8">
        <v>245</v>
      </c>
      <c r="B247" s="6" t="s">
        <v>6250</v>
      </c>
      <c r="C247" s="6" t="s">
        <v>6251</v>
      </c>
      <c r="D247" s="6" t="s">
        <v>6252</v>
      </c>
      <c r="E247" s="6" t="s">
        <v>675</v>
      </c>
      <c r="F247" s="9">
        <v>1.83</v>
      </c>
      <c r="G247" s="6" t="s">
        <v>5674</v>
      </c>
      <c r="H247" s="7" t="s">
        <v>15</v>
      </c>
      <c r="I247" s="8"/>
    </row>
    <row r="248" spans="1:9" x14ac:dyDescent="0.3">
      <c r="A248" s="8">
        <v>246</v>
      </c>
      <c r="B248" s="6" t="s">
        <v>3818</v>
      </c>
      <c r="C248" s="6" t="s">
        <v>6253</v>
      </c>
      <c r="D248" s="6" t="s">
        <v>6254</v>
      </c>
      <c r="E248" s="6" t="s">
        <v>675</v>
      </c>
      <c r="F248" s="9">
        <v>2.42</v>
      </c>
      <c r="G248" s="6" t="s">
        <v>5674</v>
      </c>
      <c r="H248" s="7" t="s">
        <v>15</v>
      </c>
      <c r="I248" s="8"/>
    </row>
    <row r="249" spans="1:9" x14ac:dyDescent="0.3">
      <c r="A249" s="8">
        <v>247</v>
      </c>
      <c r="B249" s="6" t="s">
        <v>6255</v>
      </c>
      <c r="C249" s="6" t="s">
        <v>6256</v>
      </c>
      <c r="D249" s="6" t="s">
        <v>6257</v>
      </c>
      <c r="E249" s="6" t="s">
        <v>675</v>
      </c>
      <c r="F249" s="9">
        <v>0.2</v>
      </c>
      <c r="G249" s="6" t="s">
        <v>5674</v>
      </c>
      <c r="H249" s="7" t="s">
        <v>15</v>
      </c>
      <c r="I249" s="8"/>
    </row>
    <row r="250" spans="1:9" x14ac:dyDescent="0.3">
      <c r="A250" s="8">
        <v>248</v>
      </c>
      <c r="B250" s="6" t="s">
        <v>6258</v>
      </c>
      <c r="C250" s="6" t="s">
        <v>6259</v>
      </c>
      <c r="D250" s="6" t="s">
        <v>6260</v>
      </c>
      <c r="E250" s="6" t="s">
        <v>675</v>
      </c>
      <c r="F250" s="9">
        <v>0.28000000000000003</v>
      </c>
      <c r="G250" s="6" t="s">
        <v>5674</v>
      </c>
      <c r="H250" s="7" t="s">
        <v>15</v>
      </c>
      <c r="I250" s="8"/>
    </row>
    <row r="251" spans="1:9" x14ac:dyDescent="0.3">
      <c r="A251" s="8">
        <v>249</v>
      </c>
      <c r="B251" s="6" t="s">
        <v>6261</v>
      </c>
      <c r="C251" s="6" t="s">
        <v>6256</v>
      </c>
      <c r="D251" s="6" t="s">
        <v>6262</v>
      </c>
      <c r="E251" s="6" t="s">
        <v>675</v>
      </c>
      <c r="F251" s="9">
        <v>2.04</v>
      </c>
      <c r="G251" s="6" t="s">
        <v>5674</v>
      </c>
      <c r="H251" s="7" t="s">
        <v>15</v>
      </c>
      <c r="I251" s="8"/>
    </row>
    <row r="252" spans="1:9" x14ac:dyDescent="0.3">
      <c r="A252" s="8">
        <v>250</v>
      </c>
      <c r="B252" s="6" t="s">
        <v>6263</v>
      </c>
      <c r="C252" s="6" t="s">
        <v>19</v>
      </c>
      <c r="D252" s="6" t="s">
        <v>6264</v>
      </c>
      <c r="E252" s="6" t="s">
        <v>675</v>
      </c>
      <c r="F252" s="9">
        <v>0.5</v>
      </c>
      <c r="G252" s="6" t="s">
        <v>5674</v>
      </c>
      <c r="H252" s="7" t="s">
        <v>15</v>
      </c>
      <c r="I252" s="8"/>
    </row>
    <row r="253" spans="1:9" x14ac:dyDescent="0.3">
      <c r="A253" s="8">
        <v>251</v>
      </c>
      <c r="B253" s="6" t="s">
        <v>6265</v>
      </c>
      <c r="C253" s="6" t="s">
        <v>6266</v>
      </c>
      <c r="D253" s="6" t="s">
        <v>6267</v>
      </c>
      <c r="E253" s="6" t="s">
        <v>675</v>
      </c>
      <c r="F253" s="9">
        <v>0.14000000000000001</v>
      </c>
      <c r="G253" s="6" t="s">
        <v>5674</v>
      </c>
      <c r="H253" s="7" t="s">
        <v>15</v>
      </c>
      <c r="I253" s="8"/>
    </row>
    <row r="254" spans="1:9" x14ac:dyDescent="0.3">
      <c r="A254" s="8">
        <v>252</v>
      </c>
      <c r="B254" s="6" t="s">
        <v>6268</v>
      </c>
      <c r="C254" s="6" t="s">
        <v>6269</v>
      </c>
      <c r="D254" s="6" t="s">
        <v>6270</v>
      </c>
      <c r="E254" s="6" t="s">
        <v>675</v>
      </c>
      <c r="F254" s="9">
        <v>1.41</v>
      </c>
      <c r="G254" s="6" t="s">
        <v>5674</v>
      </c>
      <c r="H254" s="7" t="s">
        <v>15</v>
      </c>
      <c r="I254" s="8"/>
    </row>
    <row r="255" spans="1:9" x14ac:dyDescent="0.3">
      <c r="A255" s="8">
        <v>253</v>
      </c>
      <c r="B255" s="6" t="s">
        <v>6271</v>
      </c>
      <c r="C255" s="6" t="s">
        <v>6272</v>
      </c>
      <c r="D255" s="6" t="s">
        <v>6273</v>
      </c>
      <c r="E255" s="6" t="s">
        <v>675</v>
      </c>
      <c r="F255" s="9">
        <v>0.78</v>
      </c>
      <c r="G255" s="6" t="s">
        <v>5674</v>
      </c>
      <c r="H255" s="7" t="s">
        <v>15</v>
      </c>
      <c r="I255" s="8"/>
    </row>
    <row r="256" spans="1:9" x14ac:dyDescent="0.3">
      <c r="A256" s="8">
        <v>254</v>
      </c>
      <c r="B256" s="6" t="s">
        <v>6274</v>
      </c>
      <c r="C256" s="6" t="s">
        <v>19</v>
      </c>
      <c r="D256" s="6" t="s">
        <v>6275</v>
      </c>
      <c r="E256" s="6" t="s">
        <v>675</v>
      </c>
      <c r="F256" s="9">
        <v>0.21</v>
      </c>
      <c r="G256" s="6" t="s">
        <v>5674</v>
      </c>
      <c r="H256" s="7" t="s">
        <v>15</v>
      </c>
      <c r="I256" s="8"/>
    </row>
    <row r="257" spans="1:9" x14ac:dyDescent="0.3">
      <c r="A257" s="8">
        <v>255</v>
      </c>
      <c r="B257" s="6" t="s">
        <v>6276</v>
      </c>
      <c r="C257" s="6" t="s">
        <v>6277</v>
      </c>
      <c r="D257" s="6" t="s">
        <v>6278</v>
      </c>
      <c r="E257" s="6" t="s">
        <v>675</v>
      </c>
      <c r="F257" s="9">
        <v>4</v>
      </c>
      <c r="G257" s="6" t="s">
        <v>5674</v>
      </c>
      <c r="H257" s="7" t="s">
        <v>15</v>
      </c>
      <c r="I257" s="8"/>
    </row>
    <row r="258" spans="1:9" x14ac:dyDescent="0.3">
      <c r="A258" s="8">
        <v>256</v>
      </c>
      <c r="B258" s="6" t="s">
        <v>6279</v>
      </c>
      <c r="C258" s="6" t="s">
        <v>6256</v>
      </c>
      <c r="D258" s="6" t="s">
        <v>6280</v>
      </c>
      <c r="E258" s="6" t="s">
        <v>675</v>
      </c>
      <c r="F258" s="9">
        <v>0.2</v>
      </c>
      <c r="G258" s="6" t="s">
        <v>5674</v>
      </c>
      <c r="H258" s="7" t="s">
        <v>15</v>
      </c>
      <c r="I258" s="8"/>
    </row>
    <row r="259" spans="1:9" x14ac:dyDescent="0.3">
      <c r="A259" s="8">
        <v>257</v>
      </c>
      <c r="B259" s="6" t="s">
        <v>6281</v>
      </c>
      <c r="C259" s="6" t="s">
        <v>5676</v>
      </c>
      <c r="D259" s="6" t="s">
        <v>6282</v>
      </c>
      <c r="E259" s="6" t="s">
        <v>675</v>
      </c>
      <c r="F259" s="9">
        <v>1.37</v>
      </c>
      <c r="G259" s="6" t="s">
        <v>5674</v>
      </c>
      <c r="H259" s="7" t="s">
        <v>15</v>
      </c>
      <c r="I259" s="8"/>
    </row>
    <row r="260" spans="1:9" x14ac:dyDescent="0.3">
      <c r="A260" s="8">
        <v>258</v>
      </c>
      <c r="B260" s="6" t="s">
        <v>6283</v>
      </c>
      <c r="C260" s="6" t="s">
        <v>6284</v>
      </c>
      <c r="D260" s="6" t="s">
        <v>6285</v>
      </c>
      <c r="E260" s="6" t="s">
        <v>675</v>
      </c>
      <c r="F260" s="9">
        <v>1.61</v>
      </c>
      <c r="G260" s="6" t="s">
        <v>5674</v>
      </c>
      <c r="H260" s="7" t="s">
        <v>15</v>
      </c>
      <c r="I260" s="8"/>
    </row>
    <row r="261" spans="1:9" x14ac:dyDescent="0.3">
      <c r="A261" s="8">
        <v>259</v>
      </c>
      <c r="B261" s="6" t="s">
        <v>6286</v>
      </c>
      <c r="C261" s="6" t="s">
        <v>139</v>
      </c>
      <c r="D261" s="6" t="s">
        <v>6287</v>
      </c>
      <c r="E261" s="6" t="s">
        <v>675</v>
      </c>
      <c r="F261" s="9">
        <v>0.4</v>
      </c>
      <c r="G261" s="6" t="s">
        <v>5674</v>
      </c>
      <c r="H261" s="7" t="s">
        <v>15</v>
      </c>
      <c r="I261" s="8"/>
    </row>
    <row r="262" spans="1:9" x14ac:dyDescent="0.3">
      <c r="A262" s="8">
        <v>260</v>
      </c>
      <c r="B262" s="6" t="s">
        <v>6288</v>
      </c>
      <c r="C262" s="6" t="s">
        <v>56</v>
      </c>
      <c r="D262" s="6" t="s">
        <v>6289</v>
      </c>
      <c r="E262" s="6" t="s">
        <v>675</v>
      </c>
      <c r="F262" s="9">
        <v>0.4</v>
      </c>
      <c r="G262" s="6" t="s">
        <v>5674</v>
      </c>
      <c r="H262" s="7" t="s">
        <v>15</v>
      </c>
      <c r="I262" s="8"/>
    </row>
    <row r="263" spans="1:9" x14ac:dyDescent="0.3">
      <c r="A263" s="8">
        <v>261</v>
      </c>
      <c r="B263" s="6" t="s">
        <v>6290</v>
      </c>
      <c r="C263" s="6" t="s">
        <v>6291</v>
      </c>
      <c r="D263" s="6" t="s">
        <v>6292</v>
      </c>
      <c r="E263" s="6" t="s">
        <v>675</v>
      </c>
      <c r="F263" s="9">
        <v>1</v>
      </c>
      <c r="G263" s="6" t="s">
        <v>5674</v>
      </c>
      <c r="H263" s="7" t="s">
        <v>15</v>
      </c>
      <c r="I263" s="8"/>
    </row>
    <row r="264" spans="1:9" x14ac:dyDescent="0.3">
      <c r="A264" s="8">
        <v>262</v>
      </c>
      <c r="B264" s="6" t="s">
        <v>1759</v>
      </c>
      <c r="C264" s="6" t="s">
        <v>6293</v>
      </c>
      <c r="D264" s="6" t="s">
        <v>6294</v>
      </c>
      <c r="E264" s="6" t="s">
        <v>678</v>
      </c>
      <c r="F264" s="9">
        <v>0.35599999999999998</v>
      </c>
      <c r="G264" s="6" t="s">
        <v>5674</v>
      </c>
      <c r="H264" s="7" t="s">
        <v>15</v>
      </c>
      <c r="I264" s="8"/>
    </row>
    <row r="265" spans="1:9" x14ac:dyDescent="0.3">
      <c r="A265" s="8">
        <v>263</v>
      </c>
      <c r="B265" s="6" t="s">
        <v>6295</v>
      </c>
      <c r="C265" s="6" t="s">
        <v>1759</v>
      </c>
      <c r="D265" s="6" t="s">
        <v>6296</v>
      </c>
      <c r="E265" s="6" t="s">
        <v>678</v>
      </c>
      <c r="F265" s="9">
        <v>0.60699999999999998</v>
      </c>
      <c r="G265" s="6" t="s">
        <v>5674</v>
      </c>
      <c r="H265" s="7" t="s">
        <v>15</v>
      </c>
      <c r="I265" s="8"/>
    </row>
    <row r="266" spans="1:9" x14ac:dyDescent="0.3">
      <c r="A266" s="8">
        <v>264</v>
      </c>
      <c r="B266" s="6" t="s">
        <v>6297</v>
      </c>
      <c r="C266" s="6" t="s">
        <v>823</v>
      </c>
      <c r="D266" s="6" t="s">
        <v>6298</v>
      </c>
      <c r="E266" s="6" t="s">
        <v>678</v>
      </c>
      <c r="F266" s="9">
        <v>0.36</v>
      </c>
      <c r="G266" s="6" t="s">
        <v>5674</v>
      </c>
      <c r="H266" s="7" t="s">
        <v>15</v>
      </c>
      <c r="I266" s="8"/>
    </row>
    <row r="267" spans="1:9" x14ac:dyDescent="0.3">
      <c r="A267" s="8">
        <v>265</v>
      </c>
      <c r="B267" s="6" t="s">
        <v>6299</v>
      </c>
      <c r="C267" s="6" t="s">
        <v>6300</v>
      </c>
      <c r="D267" s="6" t="s">
        <v>6301</v>
      </c>
      <c r="E267" s="6" t="s">
        <v>678</v>
      </c>
      <c r="F267" s="9">
        <v>0.30359999999999998</v>
      </c>
      <c r="G267" s="6" t="s">
        <v>5674</v>
      </c>
      <c r="H267" s="7" t="s">
        <v>15</v>
      </c>
      <c r="I267" s="8"/>
    </row>
    <row r="268" spans="1:9" x14ac:dyDescent="0.3">
      <c r="A268" s="8">
        <v>266</v>
      </c>
      <c r="B268" s="6" t="s">
        <v>6302</v>
      </c>
      <c r="C268" s="6" t="s">
        <v>90</v>
      </c>
      <c r="D268" s="6" t="s">
        <v>6303</v>
      </c>
      <c r="E268" s="6" t="s">
        <v>678</v>
      </c>
      <c r="F268" s="9">
        <v>0.53</v>
      </c>
      <c r="G268" s="6" t="s">
        <v>5674</v>
      </c>
      <c r="H268" s="7" t="s">
        <v>15</v>
      </c>
      <c r="I268" s="8"/>
    </row>
    <row r="269" spans="1:9" x14ac:dyDescent="0.3">
      <c r="A269" s="8">
        <v>267</v>
      </c>
      <c r="B269" s="6" t="s">
        <v>6304</v>
      </c>
      <c r="C269" s="6" t="s">
        <v>185</v>
      </c>
      <c r="D269" s="6" t="s">
        <v>6305</v>
      </c>
      <c r="E269" s="6" t="s">
        <v>872</v>
      </c>
      <c r="F269" s="9">
        <v>0.40400000000000003</v>
      </c>
      <c r="G269" s="6" t="s">
        <v>5674</v>
      </c>
      <c r="H269" s="7" t="s">
        <v>15</v>
      </c>
      <c r="I269" s="8"/>
    </row>
    <row r="270" spans="1:9" x14ac:dyDescent="0.3">
      <c r="A270" s="8">
        <v>268</v>
      </c>
      <c r="B270" s="6" t="s">
        <v>6306</v>
      </c>
      <c r="C270" s="6" t="s">
        <v>6307</v>
      </c>
      <c r="D270" s="6" t="s">
        <v>6308</v>
      </c>
      <c r="E270" s="6" t="s">
        <v>678</v>
      </c>
      <c r="F270" s="9">
        <v>2.02</v>
      </c>
      <c r="G270" s="6" t="s">
        <v>5674</v>
      </c>
      <c r="H270" s="7" t="s">
        <v>15</v>
      </c>
      <c r="I270" s="8"/>
    </row>
    <row r="271" spans="1:9" x14ac:dyDescent="0.3">
      <c r="A271" s="8">
        <v>269</v>
      </c>
      <c r="B271" s="6" t="s">
        <v>6309</v>
      </c>
      <c r="C271" s="6" t="s">
        <v>6133</v>
      </c>
      <c r="D271" s="6" t="s">
        <v>6310</v>
      </c>
      <c r="E271" s="6" t="s">
        <v>678</v>
      </c>
      <c r="F271" s="9">
        <v>2.5099999999999998</v>
      </c>
      <c r="G271" s="6" t="s">
        <v>5674</v>
      </c>
      <c r="H271" s="7" t="s">
        <v>15</v>
      </c>
      <c r="I271" s="8"/>
    </row>
    <row r="272" spans="1:9" x14ac:dyDescent="0.3">
      <c r="A272" s="8">
        <v>270</v>
      </c>
      <c r="B272" s="6" t="s">
        <v>6311</v>
      </c>
      <c r="C272" s="6" t="s">
        <v>6089</v>
      </c>
      <c r="D272" s="6" t="s">
        <v>6312</v>
      </c>
      <c r="E272" s="6" t="s">
        <v>678</v>
      </c>
      <c r="F272" s="9">
        <v>0.4</v>
      </c>
      <c r="G272" s="6" t="s">
        <v>5674</v>
      </c>
      <c r="H272" s="7" t="s">
        <v>15</v>
      </c>
      <c r="I272" s="8"/>
    </row>
    <row r="273" spans="1:9" x14ac:dyDescent="0.3">
      <c r="A273" s="8">
        <v>271</v>
      </c>
      <c r="B273" s="6" t="s">
        <v>6313</v>
      </c>
      <c r="C273" s="6" t="s">
        <v>6314</v>
      </c>
      <c r="D273" s="6" t="s">
        <v>6315</v>
      </c>
      <c r="E273" s="6" t="s">
        <v>678</v>
      </c>
      <c r="F273" s="9">
        <v>1.53</v>
      </c>
      <c r="G273" s="6" t="s">
        <v>5674</v>
      </c>
      <c r="H273" s="7" t="s">
        <v>15</v>
      </c>
      <c r="I273" s="8"/>
    </row>
    <row r="274" spans="1:9" x14ac:dyDescent="0.3">
      <c r="A274" s="8">
        <v>272</v>
      </c>
      <c r="B274" s="6" t="s">
        <v>6316</v>
      </c>
      <c r="C274" s="6" t="s">
        <v>6314</v>
      </c>
      <c r="D274" s="6" t="s">
        <v>6317</v>
      </c>
      <c r="E274" s="6" t="s">
        <v>678</v>
      </c>
      <c r="F274" s="9">
        <v>0.74</v>
      </c>
      <c r="G274" s="6" t="s">
        <v>5674</v>
      </c>
      <c r="H274" s="7" t="s">
        <v>15</v>
      </c>
      <c r="I274" s="8"/>
    </row>
    <row r="275" spans="1:9" x14ac:dyDescent="0.3">
      <c r="A275" s="8">
        <v>273</v>
      </c>
      <c r="B275" s="6" t="s">
        <v>6318</v>
      </c>
      <c r="C275" s="6" t="s">
        <v>6319</v>
      </c>
      <c r="D275" s="6" t="s">
        <v>6320</v>
      </c>
      <c r="E275" s="6" t="s">
        <v>678</v>
      </c>
      <c r="F275" s="9">
        <v>0.753</v>
      </c>
      <c r="G275" s="6" t="s">
        <v>5674</v>
      </c>
      <c r="H275" s="7" t="s">
        <v>15</v>
      </c>
      <c r="I275" s="8"/>
    </row>
    <row r="276" spans="1:9" x14ac:dyDescent="0.3">
      <c r="A276" s="8">
        <v>274</v>
      </c>
      <c r="B276" s="6" t="s">
        <v>6321</v>
      </c>
      <c r="C276" s="6" t="s">
        <v>6322</v>
      </c>
      <c r="D276" s="6" t="s">
        <v>6323</v>
      </c>
      <c r="E276" s="6" t="s">
        <v>678</v>
      </c>
      <c r="F276" s="9">
        <v>0.81</v>
      </c>
      <c r="G276" s="6" t="s">
        <v>5674</v>
      </c>
      <c r="H276" s="7" t="s">
        <v>15</v>
      </c>
      <c r="I276" s="8"/>
    </row>
    <row r="277" spans="1:9" x14ac:dyDescent="0.3">
      <c r="A277" s="8">
        <v>275</v>
      </c>
      <c r="B277" s="6" t="s">
        <v>6324</v>
      </c>
      <c r="C277" s="6" t="s">
        <v>448</v>
      </c>
      <c r="D277" s="6" t="s">
        <v>6325</v>
      </c>
      <c r="E277" s="6" t="s">
        <v>678</v>
      </c>
      <c r="F277" s="9">
        <v>0.40400000000000003</v>
      </c>
      <c r="G277" s="6" t="s">
        <v>5674</v>
      </c>
      <c r="H277" s="7" t="s">
        <v>15</v>
      </c>
      <c r="I277" s="8"/>
    </row>
    <row r="278" spans="1:9" x14ac:dyDescent="0.3">
      <c r="A278" s="8">
        <v>276</v>
      </c>
      <c r="B278" s="6" t="s">
        <v>6326</v>
      </c>
      <c r="C278" s="6" t="s">
        <v>362</v>
      </c>
      <c r="D278" s="6" t="s">
        <v>6327</v>
      </c>
      <c r="E278" s="6" t="s">
        <v>678</v>
      </c>
      <c r="F278" s="9">
        <v>0.40400000000000003</v>
      </c>
      <c r="G278" s="6" t="s">
        <v>5674</v>
      </c>
      <c r="H278" s="7" t="s">
        <v>15</v>
      </c>
      <c r="I278" s="8"/>
    </row>
    <row r="279" spans="1:9" x14ac:dyDescent="0.3">
      <c r="A279" s="8">
        <v>277</v>
      </c>
      <c r="B279" s="6" t="s">
        <v>6328</v>
      </c>
      <c r="C279" s="6" t="s">
        <v>101</v>
      </c>
      <c r="D279" s="6" t="s">
        <v>6329</v>
      </c>
      <c r="E279" s="6" t="s">
        <v>678</v>
      </c>
      <c r="F279" s="9">
        <v>0.4</v>
      </c>
      <c r="G279" s="6" t="s">
        <v>5674</v>
      </c>
      <c r="H279" s="7" t="s">
        <v>15</v>
      </c>
      <c r="I279" s="8"/>
    </row>
    <row r="280" spans="1:9" x14ac:dyDescent="0.3">
      <c r="A280" s="8">
        <v>278</v>
      </c>
      <c r="B280" s="6" t="s">
        <v>6330</v>
      </c>
      <c r="C280" s="6" t="s">
        <v>6331</v>
      </c>
      <c r="D280" s="6" t="s">
        <v>6332</v>
      </c>
      <c r="E280" s="6" t="s">
        <v>678</v>
      </c>
      <c r="F280" s="9">
        <v>0.40400000000000003</v>
      </c>
      <c r="G280" s="6" t="s">
        <v>5674</v>
      </c>
      <c r="H280" s="7" t="s">
        <v>15</v>
      </c>
      <c r="I280" s="8"/>
    </row>
    <row r="281" spans="1:9" x14ac:dyDescent="0.3">
      <c r="A281" s="8">
        <v>279</v>
      </c>
      <c r="B281" s="6" t="s">
        <v>6333</v>
      </c>
      <c r="C281" s="6" t="s">
        <v>4379</v>
      </c>
      <c r="D281" s="6" t="s">
        <v>6334</v>
      </c>
      <c r="E281" s="6" t="s">
        <v>678</v>
      </c>
      <c r="F281" s="9">
        <v>0.40400000000000003</v>
      </c>
      <c r="G281" s="6" t="s">
        <v>5674</v>
      </c>
      <c r="H281" s="7" t="s">
        <v>15</v>
      </c>
      <c r="I281" s="8"/>
    </row>
    <row r="282" spans="1:9" x14ac:dyDescent="0.3">
      <c r="A282" s="8">
        <v>280</v>
      </c>
      <c r="B282" s="6" t="s">
        <v>6335</v>
      </c>
      <c r="C282" s="6" t="s">
        <v>4379</v>
      </c>
      <c r="D282" s="6" t="s">
        <v>6336</v>
      </c>
      <c r="E282" s="6" t="s">
        <v>678</v>
      </c>
      <c r="F282" s="9">
        <v>0.40400000000000003</v>
      </c>
      <c r="G282" s="6" t="s">
        <v>5674</v>
      </c>
      <c r="H282" s="7" t="s">
        <v>15</v>
      </c>
      <c r="I282" s="8"/>
    </row>
    <row r="283" spans="1:9" x14ac:dyDescent="0.3">
      <c r="A283" s="8">
        <v>281</v>
      </c>
      <c r="B283" s="6" t="s">
        <v>6337</v>
      </c>
      <c r="C283" s="6" t="s">
        <v>4379</v>
      </c>
      <c r="D283" s="6" t="s">
        <v>6338</v>
      </c>
      <c r="E283" s="6" t="s">
        <v>678</v>
      </c>
      <c r="F283" s="9">
        <v>1.01</v>
      </c>
      <c r="G283" s="6" t="s">
        <v>5674</v>
      </c>
      <c r="H283" s="7" t="s">
        <v>15</v>
      </c>
      <c r="I283" s="8"/>
    </row>
    <row r="284" spans="1:9" x14ac:dyDescent="0.3">
      <c r="A284" s="8">
        <v>282</v>
      </c>
      <c r="B284" s="6" t="s">
        <v>6339</v>
      </c>
      <c r="C284" s="6" t="s">
        <v>5801</v>
      </c>
      <c r="D284" s="6" t="s">
        <v>6340</v>
      </c>
      <c r="E284" s="6" t="s">
        <v>678</v>
      </c>
      <c r="F284" s="9">
        <v>3.6</v>
      </c>
      <c r="G284" s="6" t="s">
        <v>5674</v>
      </c>
      <c r="H284" s="7" t="s">
        <v>15</v>
      </c>
      <c r="I284" s="8"/>
    </row>
    <row r="285" spans="1:9" x14ac:dyDescent="0.3">
      <c r="A285" s="8">
        <v>283</v>
      </c>
      <c r="B285" s="6" t="s">
        <v>6341</v>
      </c>
      <c r="C285" s="6" t="s">
        <v>6342</v>
      </c>
      <c r="D285" s="6" t="s">
        <v>6343</v>
      </c>
      <c r="E285" s="6" t="s">
        <v>678</v>
      </c>
      <c r="F285" s="9">
        <v>3.69</v>
      </c>
      <c r="G285" s="6" t="s">
        <v>5674</v>
      </c>
      <c r="H285" s="7" t="s">
        <v>15</v>
      </c>
      <c r="I285" s="8"/>
    </row>
    <row r="286" spans="1:9" x14ac:dyDescent="0.3">
      <c r="A286" s="8">
        <v>284</v>
      </c>
      <c r="B286" s="6" t="s">
        <v>6344</v>
      </c>
      <c r="C286" s="6" t="s">
        <v>6345</v>
      </c>
      <c r="D286" s="6" t="s">
        <v>6346</v>
      </c>
      <c r="E286" s="6" t="s">
        <v>678</v>
      </c>
      <c r="F286" s="9">
        <v>0.98</v>
      </c>
      <c r="G286" s="6" t="s">
        <v>5674</v>
      </c>
      <c r="H286" s="7" t="s">
        <v>15</v>
      </c>
      <c r="I286" s="8"/>
    </row>
    <row r="287" spans="1:9" x14ac:dyDescent="0.3">
      <c r="A287" s="8">
        <v>285</v>
      </c>
      <c r="B287" s="6" t="s">
        <v>6347</v>
      </c>
      <c r="C287" s="6" t="s">
        <v>6348</v>
      </c>
      <c r="D287" s="6" t="s">
        <v>6349</v>
      </c>
      <c r="E287" s="6" t="s">
        <v>903</v>
      </c>
      <c r="F287" s="9">
        <v>0.40400000000000003</v>
      </c>
      <c r="G287" s="6" t="s">
        <v>5674</v>
      </c>
      <c r="H287" s="7" t="s">
        <v>15</v>
      </c>
      <c r="I287" s="8"/>
    </row>
    <row r="288" spans="1:9" x14ac:dyDescent="0.3">
      <c r="A288" s="8">
        <v>286</v>
      </c>
      <c r="B288" s="6" t="s">
        <v>6350</v>
      </c>
      <c r="C288" s="6" t="s">
        <v>64</v>
      </c>
      <c r="D288" s="6" t="s">
        <v>6351</v>
      </c>
      <c r="E288" s="6" t="s">
        <v>903</v>
      </c>
      <c r="F288" s="9">
        <v>0.6</v>
      </c>
      <c r="G288" s="6" t="s">
        <v>5674</v>
      </c>
      <c r="H288" s="7" t="s">
        <v>15</v>
      </c>
      <c r="I288" s="8"/>
    </row>
    <row r="289" spans="1:9" x14ac:dyDescent="0.3">
      <c r="A289" s="8">
        <v>287</v>
      </c>
      <c r="B289" s="6" t="s">
        <v>1002</v>
      </c>
      <c r="C289" s="6" t="s">
        <v>64</v>
      </c>
      <c r="D289" s="6" t="s">
        <v>6352</v>
      </c>
      <c r="E289" s="6" t="s">
        <v>903</v>
      </c>
      <c r="F289" s="9">
        <v>0.46</v>
      </c>
      <c r="G289" s="6" t="s">
        <v>5674</v>
      </c>
      <c r="H289" s="7" t="s">
        <v>15</v>
      </c>
      <c r="I289" s="8"/>
    </row>
    <row r="290" spans="1:9" x14ac:dyDescent="0.3">
      <c r="A290" s="8">
        <v>288</v>
      </c>
      <c r="B290" s="6" t="s">
        <v>6353</v>
      </c>
      <c r="C290" s="6" t="s">
        <v>64</v>
      </c>
      <c r="D290" s="6" t="s">
        <v>6354</v>
      </c>
      <c r="E290" s="6" t="s">
        <v>903</v>
      </c>
      <c r="F290" s="9">
        <v>0.47699999999999998</v>
      </c>
      <c r="G290" s="6" t="s">
        <v>5674</v>
      </c>
      <c r="H290" s="7" t="s">
        <v>15</v>
      </c>
      <c r="I290" s="8"/>
    </row>
    <row r="291" spans="1:9" x14ac:dyDescent="0.3">
      <c r="A291" s="8">
        <v>289</v>
      </c>
      <c r="B291" s="6" t="s">
        <v>6355</v>
      </c>
      <c r="C291" s="6" t="s">
        <v>6356</v>
      </c>
      <c r="D291" s="6" t="s">
        <v>6357</v>
      </c>
      <c r="E291" s="6" t="s">
        <v>903</v>
      </c>
      <c r="F291" s="9">
        <v>1.01</v>
      </c>
      <c r="G291" s="6" t="s">
        <v>5674</v>
      </c>
      <c r="H291" s="7" t="s">
        <v>15</v>
      </c>
      <c r="I291" s="8"/>
    </row>
    <row r="292" spans="1:9" x14ac:dyDescent="0.3">
      <c r="A292" s="8">
        <v>290</v>
      </c>
      <c r="B292" s="6" t="s">
        <v>6358</v>
      </c>
      <c r="C292" s="6" t="s">
        <v>6348</v>
      </c>
      <c r="D292" s="6" t="s">
        <v>6359</v>
      </c>
      <c r="E292" s="6" t="s">
        <v>903</v>
      </c>
      <c r="F292" s="9">
        <v>0.40400000000000003</v>
      </c>
      <c r="G292" s="6" t="s">
        <v>5674</v>
      </c>
      <c r="H292" s="7" t="s">
        <v>15</v>
      </c>
      <c r="I292" s="8"/>
    </row>
    <row r="293" spans="1:9" x14ac:dyDescent="0.3">
      <c r="A293" s="8">
        <v>291</v>
      </c>
      <c r="B293" s="6" t="s">
        <v>6360</v>
      </c>
      <c r="C293" s="6" t="s">
        <v>19</v>
      </c>
      <c r="D293" s="6" t="s">
        <v>6361</v>
      </c>
      <c r="E293" s="6" t="s">
        <v>678</v>
      </c>
      <c r="F293" s="9">
        <v>0.95</v>
      </c>
      <c r="G293" s="6" t="s">
        <v>5674</v>
      </c>
      <c r="H293" s="7" t="s">
        <v>15</v>
      </c>
      <c r="I293" s="8"/>
    </row>
    <row r="294" spans="1:9" x14ac:dyDescent="0.3">
      <c r="A294" s="8">
        <v>292</v>
      </c>
      <c r="B294" s="6" t="s">
        <v>5839</v>
      </c>
      <c r="C294" s="6" t="s">
        <v>6089</v>
      </c>
      <c r="D294" s="6" t="s">
        <v>6362</v>
      </c>
      <c r="E294" s="6" t="s">
        <v>678</v>
      </c>
      <c r="F294" s="9">
        <v>0.55000000000000004</v>
      </c>
      <c r="G294" s="6" t="s">
        <v>5674</v>
      </c>
      <c r="H294" s="7" t="s">
        <v>15</v>
      </c>
      <c r="I294" s="8"/>
    </row>
    <row r="295" spans="1:9" x14ac:dyDescent="0.3">
      <c r="A295" s="8">
        <v>293</v>
      </c>
      <c r="B295" s="6" t="s">
        <v>6363</v>
      </c>
      <c r="C295" s="6" t="s">
        <v>389</v>
      </c>
      <c r="D295" s="6" t="s">
        <v>6364</v>
      </c>
      <c r="E295" s="6" t="s">
        <v>872</v>
      </c>
      <c r="F295" s="9">
        <v>0.24</v>
      </c>
      <c r="G295" s="6" t="s">
        <v>5674</v>
      </c>
      <c r="H295" s="7" t="s">
        <v>15</v>
      </c>
      <c r="I295" s="8"/>
    </row>
    <row r="296" spans="1:9" x14ac:dyDescent="0.3">
      <c r="A296" s="8">
        <v>294</v>
      </c>
      <c r="B296" s="6" t="s">
        <v>6365</v>
      </c>
      <c r="C296" s="6" t="s">
        <v>6366</v>
      </c>
      <c r="D296" s="6" t="s">
        <v>6367</v>
      </c>
      <c r="E296" s="6" t="s">
        <v>872</v>
      </c>
      <c r="F296" s="9">
        <v>0.38</v>
      </c>
      <c r="G296" s="6" t="s">
        <v>5674</v>
      </c>
      <c r="H296" s="7" t="s">
        <v>15</v>
      </c>
      <c r="I296" s="8"/>
    </row>
    <row r="297" spans="1:9" x14ac:dyDescent="0.3">
      <c r="A297" s="8">
        <v>295</v>
      </c>
      <c r="B297" s="6" t="s">
        <v>6368</v>
      </c>
      <c r="C297" s="6" t="s">
        <v>6369</v>
      </c>
      <c r="D297" s="6" t="s">
        <v>6370</v>
      </c>
      <c r="E297" s="6" t="s">
        <v>675</v>
      </c>
      <c r="F297" s="9">
        <v>1.01</v>
      </c>
      <c r="G297" s="6" t="s">
        <v>5674</v>
      </c>
      <c r="H297" s="7" t="s">
        <v>15</v>
      </c>
      <c r="I297" s="8"/>
    </row>
    <row r="298" spans="1:9" x14ac:dyDescent="0.3">
      <c r="A298" s="8">
        <v>296</v>
      </c>
      <c r="B298" s="6" t="s">
        <v>6371</v>
      </c>
      <c r="C298" s="6" t="s">
        <v>6369</v>
      </c>
      <c r="D298" s="6" t="s">
        <v>6372</v>
      </c>
      <c r="E298" s="6" t="s">
        <v>675</v>
      </c>
      <c r="F298" s="9">
        <v>0.6</v>
      </c>
      <c r="G298" s="6" t="s">
        <v>5674</v>
      </c>
      <c r="H298" s="7" t="s">
        <v>15</v>
      </c>
      <c r="I298" s="8"/>
    </row>
    <row r="299" spans="1:9" x14ac:dyDescent="0.3">
      <c r="A299" s="8">
        <v>297</v>
      </c>
      <c r="B299" s="6" t="s">
        <v>5901</v>
      </c>
      <c r="C299" s="6" t="s">
        <v>6373</v>
      </c>
      <c r="D299" s="6" t="s">
        <v>6374</v>
      </c>
      <c r="E299" s="6" t="s">
        <v>872</v>
      </c>
      <c r="F299" s="9">
        <v>1.05</v>
      </c>
      <c r="G299" s="6" t="s">
        <v>5674</v>
      </c>
      <c r="H299" s="7" t="s">
        <v>15</v>
      </c>
      <c r="I299" s="8"/>
    </row>
    <row r="300" spans="1:9" x14ac:dyDescent="0.3">
      <c r="A300" s="8">
        <v>298</v>
      </c>
      <c r="B300" s="6" t="s">
        <v>6375</v>
      </c>
      <c r="C300" s="6" t="s">
        <v>831</v>
      </c>
      <c r="D300" s="6" t="s">
        <v>6376</v>
      </c>
      <c r="E300" s="6" t="s">
        <v>675</v>
      </c>
      <c r="F300" s="9">
        <v>0.45</v>
      </c>
      <c r="G300" s="6" t="s">
        <v>5674</v>
      </c>
      <c r="H300" s="7" t="s">
        <v>15</v>
      </c>
      <c r="I300" s="8"/>
    </row>
    <row r="301" spans="1:9" x14ac:dyDescent="0.3">
      <c r="A301" s="8">
        <v>299</v>
      </c>
      <c r="B301" s="6" t="s">
        <v>6377</v>
      </c>
      <c r="C301" s="6" t="s">
        <v>389</v>
      </c>
      <c r="D301" s="6" t="s">
        <v>6378</v>
      </c>
      <c r="E301" s="6" t="s">
        <v>675</v>
      </c>
      <c r="F301" s="9">
        <v>0.31</v>
      </c>
      <c r="G301" s="6" t="s">
        <v>5674</v>
      </c>
      <c r="H301" s="7" t="s">
        <v>15</v>
      </c>
      <c r="I301" s="8"/>
    </row>
    <row r="302" spans="1:9" x14ac:dyDescent="0.3">
      <c r="A302" s="8">
        <v>300</v>
      </c>
      <c r="B302" s="6" t="s">
        <v>6379</v>
      </c>
      <c r="C302" s="6" t="s">
        <v>6380</v>
      </c>
      <c r="D302" s="6" t="s">
        <v>6381</v>
      </c>
      <c r="E302" s="6" t="s">
        <v>675</v>
      </c>
      <c r="F302" s="9">
        <v>0.27</v>
      </c>
      <c r="G302" s="6" t="s">
        <v>5674</v>
      </c>
      <c r="H302" s="7" t="s">
        <v>15</v>
      </c>
      <c r="I302" s="8"/>
    </row>
    <row r="303" spans="1:9" x14ac:dyDescent="0.3">
      <c r="A303" s="8">
        <v>301</v>
      </c>
      <c r="B303" s="6" t="s">
        <v>6382</v>
      </c>
      <c r="C303" s="6" t="s">
        <v>6383</v>
      </c>
      <c r="D303" s="6" t="s">
        <v>6384</v>
      </c>
      <c r="E303" s="6" t="s">
        <v>675</v>
      </c>
      <c r="F303" s="9">
        <v>0.45</v>
      </c>
      <c r="G303" s="6" t="s">
        <v>5674</v>
      </c>
      <c r="H303" s="7" t="s">
        <v>15</v>
      </c>
      <c r="I303" s="8"/>
    </row>
    <row r="304" spans="1:9" x14ac:dyDescent="0.3">
      <c r="A304" s="8">
        <v>302</v>
      </c>
      <c r="B304" s="6" t="s">
        <v>6385</v>
      </c>
      <c r="C304" s="6" t="s">
        <v>6382</v>
      </c>
      <c r="D304" s="6" t="s">
        <v>6386</v>
      </c>
      <c r="E304" s="6" t="s">
        <v>675</v>
      </c>
      <c r="F304" s="9">
        <v>0.35</v>
      </c>
      <c r="G304" s="6" t="s">
        <v>5674</v>
      </c>
      <c r="H304" s="7" t="s">
        <v>15</v>
      </c>
      <c r="I304" s="8"/>
    </row>
    <row r="305" spans="1:9" x14ac:dyDescent="0.3">
      <c r="A305" s="8">
        <v>303</v>
      </c>
      <c r="B305" s="6" t="s">
        <v>6387</v>
      </c>
      <c r="C305" s="6" t="s">
        <v>953</v>
      </c>
      <c r="D305" s="6" t="s">
        <v>6388</v>
      </c>
      <c r="E305" s="6" t="s">
        <v>675</v>
      </c>
      <c r="F305" s="9">
        <v>0.28999999999999998</v>
      </c>
      <c r="G305" s="6" t="s">
        <v>5674</v>
      </c>
      <c r="H305" s="7" t="s">
        <v>15</v>
      </c>
      <c r="I305" s="8"/>
    </row>
    <row r="306" spans="1:9" x14ac:dyDescent="0.3">
      <c r="A306" s="8">
        <v>304</v>
      </c>
      <c r="B306" s="6" t="s">
        <v>6389</v>
      </c>
      <c r="C306" s="6" t="s">
        <v>74</v>
      </c>
      <c r="D306" s="6" t="s">
        <v>6390</v>
      </c>
      <c r="E306" s="6" t="s">
        <v>675</v>
      </c>
      <c r="F306" s="9">
        <v>0.24</v>
      </c>
      <c r="G306" s="6" t="s">
        <v>5674</v>
      </c>
      <c r="H306" s="7" t="s">
        <v>15</v>
      </c>
      <c r="I306" s="8"/>
    </row>
    <row r="307" spans="1:9" x14ac:dyDescent="0.3">
      <c r="A307" s="8">
        <v>305</v>
      </c>
      <c r="B307" s="6" t="s">
        <v>6391</v>
      </c>
      <c r="C307" s="6" t="s">
        <v>6392</v>
      </c>
      <c r="D307" s="6" t="s">
        <v>6393</v>
      </c>
      <c r="E307" s="6" t="s">
        <v>675</v>
      </c>
      <c r="F307" s="9">
        <v>0.44</v>
      </c>
      <c r="G307" s="6" t="s">
        <v>5674</v>
      </c>
      <c r="H307" s="7" t="s">
        <v>15</v>
      </c>
      <c r="I307" s="8"/>
    </row>
    <row r="308" spans="1:9" x14ac:dyDescent="0.3">
      <c r="A308" s="8">
        <v>306</v>
      </c>
      <c r="B308" s="6" t="s">
        <v>6288</v>
      </c>
      <c r="C308" s="6" t="s">
        <v>139</v>
      </c>
      <c r="D308" s="6" t="s">
        <v>6394</v>
      </c>
      <c r="E308" s="6" t="s">
        <v>675</v>
      </c>
      <c r="F308" s="9">
        <v>0.2</v>
      </c>
      <c r="G308" s="6" t="s">
        <v>5674</v>
      </c>
      <c r="H308" s="7" t="s">
        <v>15</v>
      </c>
      <c r="I308" s="8"/>
    </row>
    <row r="309" spans="1:9" x14ac:dyDescent="0.3">
      <c r="A309" s="8">
        <v>307</v>
      </c>
      <c r="B309" s="6" t="s">
        <v>6395</v>
      </c>
      <c r="C309" s="6" t="s">
        <v>90</v>
      </c>
      <c r="D309" s="6" t="s">
        <v>6396</v>
      </c>
      <c r="E309" s="6" t="s">
        <v>675</v>
      </c>
      <c r="F309" s="9">
        <v>0.2</v>
      </c>
      <c r="G309" s="6" t="s">
        <v>5674</v>
      </c>
      <c r="H309" s="7" t="s">
        <v>15</v>
      </c>
      <c r="I309" s="8"/>
    </row>
    <row r="310" spans="1:9" x14ac:dyDescent="0.3">
      <c r="A310" s="8">
        <v>308</v>
      </c>
      <c r="B310" s="6" t="s">
        <v>6397</v>
      </c>
      <c r="C310" s="6" t="s">
        <v>19</v>
      </c>
      <c r="D310" s="6" t="s">
        <v>6398</v>
      </c>
      <c r="E310" s="6" t="s">
        <v>675</v>
      </c>
      <c r="F310" s="9">
        <v>0.34</v>
      </c>
      <c r="G310" s="6" t="s">
        <v>5674</v>
      </c>
      <c r="H310" s="7" t="s">
        <v>15</v>
      </c>
      <c r="I310" s="8"/>
    </row>
    <row r="311" spans="1:9" x14ac:dyDescent="0.3">
      <c r="A311" s="8">
        <v>309</v>
      </c>
      <c r="B311" s="6" t="s">
        <v>6399</v>
      </c>
      <c r="C311" s="6" t="s">
        <v>6400</v>
      </c>
      <c r="D311" s="6" t="s">
        <v>6401</v>
      </c>
      <c r="E311" s="6" t="s">
        <v>872</v>
      </c>
      <c r="F311" s="9">
        <v>0.28000000000000003</v>
      </c>
      <c r="G311" s="6" t="s">
        <v>5674</v>
      </c>
      <c r="H311" s="7" t="s">
        <v>15</v>
      </c>
      <c r="I311" s="8"/>
    </row>
    <row r="312" spans="1:9" x14ac:dyDescent="0.3">
      <c r="A312" s="8">
        <v>310</v>
      </c>
      <c r="B312" s="6" t="s">
        <v>6402</v>
      </c>
      <c r="C312" s="6" t="s">
        <v>6403</v>
      </c>
      <c r="D312" s="6" t="s">
        <v>6404</v>
      </c>
      <c r="E312" s="6" t="s">
        <v>903</v>
      </c>
      <c r="F312" s="9">
        <v>0.80900000000000005</v>
      </c>
      <c r="G312" s="6" t="s">
        <v>5674</v>
      </c>
      <c r="H312" s="7" t="s">
        <v>15</v>
      </c>
      <c r="I312" s="8"/>
    </row>
    <row r="313" spans="1:9" x14ac:dyDescent="0.3">
      <c r="A313" s="8">
        <v>311</v>
      </c>
      <c r="B313" s="6" t="s">
        <v>6405</v>
      </c>
      <c r="C313" s="6" t="s">
        <v>6307</v>
      </c>
      <c r="D313" s="6" t="s">
        <v>6406</v>
      </c>
      <c r="E313" s="6" t="s">
        <v>903</v>
      </c>
      <c r="F313" s="9">
        <v>1.05</v>
      </c>
      <c r="G313" s="6" t="s">
        <v>5674</v>
      </c>
      <c r="H313" s="7" t="s">
        <v>15</v>
      </c>
      <c r="I313" s="8"/>
    </row>
    <row r="314" spans="1:9" x14ac:dyDescent="0.3">
      <c r="A314" s="8">
        <v>312</v>
      </c>
      <c r="B314" s="6" t="s">
        <v>6407</v>
      </c>
      <c r="C314" s="6" t="s">
        <v>4025</v>
      </c>
      <c r="D314" s="6" t="s">
        <v>6408</v>
      </c>
      <c r="E314" s="6" t="s">
        <v>903</v>
      </c>
      <c r="F314" s="9">
        <v>0.8</v>
      </c>
      <c r="G314" s="6" t="s">
        <v>5674</v>
      </c>
      <c r="H314" s="7" t="s">
        <v>15</v>
      </c>
      <c r="I314" s="8"/>
    </row>
    <row r="315" spans="1:9" x14ac:dyDescent="0.3">
      <c r="A315" s="8">
        <v>313</v>
      </c>
      <c r="B315" s="6" t="s">
        <v>6409</v>
      </c>
      <c r="C315" s="6" t="s">
        <v>4025</v>
      </c>
      <c r="D315" s="6" t="s">
        <v>6410</v>
      </c>
      <c r="E315" s="6" t="s">
        <v>903</v>
      </c>
      <c r="F315" s="9">
        <v>0.32</v>
      </c>
      <c r="G315" s="6" t="s">
        <v>5674</v>
      </c>
      <c r="H315" s="7" t="s">
        <v>15</v>
      </c>
      <c r="I315" s="8"/>
    </row>
    <row r="316" spans="1:9" x14ac:dyDescent="0.3">
      <c r="A316" s="8">
        <v>314</v>
      </c>
      <c r="B316" s="6" t="s">
        <v>6411</v>
      </c>
      <c r="C316" s="6" t="s">
        <v>5999</v>
      </c>
      <c r="D316" s="6" t="s">
        <v>6412</v>
      </c>
      <c r="E316" s="6" t="s">
        <v>903</v>
      </c>
      <c r="F316" s="9">
        <v>1.56</v>
      </c>
      <c r="G316" s="6" t="s">
        <v>5674</v>
      </c>
      <c r="H316" s="7" t="s">
        <v>15</v>
      </c>
      <c r="I316" s="8"/>
    </row>
    <row r="317" spans="1:9" x14ac:dyDescent="0.3">
      <c r="A317" s="8">
        <v>315</v>
      </c>
      <c r="B317" s="6" t="s">
        <v>6413</v>
      </c>
      <c r="C317" s="6" t="s">
        <v>4830</v>
      </c>
      <c r="D317" s="6" t="s">
        <v>6414</v>
      </c>
      <c r="E317" s="6" t="s">
        <v>903</v>
      </c>
      <c r="F317" s="9">
        <v>0.57999999999999996</v>
      </c>
      <c r="G317" s="6" t="s">
        <v>5674</v>
      </c>
      <c r="H317" s="7" t="s">
        <v>15</v>
      </c>
      <c r="I317" s="8"/>
    </row>
    <row r="318" spans="1:9" x14ac:dyDescent="0.3">
      <c r="A318" s="8">
        <v>316</v>
      </c>
      <c r="B318" s="6" t="s">
        <v>6415</v>
      </c>
      <c r="C318" s="6" t="s">
        <v>1654</v>
      </c>
      <c r="D318" s="6" t="s">
        <v>6416</v>
      </c>
      <c r="E318" s="6" t="s">
        <v>903</v>
      </c>
      <c r="F318" s="9">
        <v>0.67</v>
      </c>
      <c r="G318" s="6" t="s">
        <v>5674</v>
      </c>
      <c r="H318" s="7" t="s">
        <v>15</v>
      </c>
      <c r="I318" s="8"/>
    </row>
    <row r="319" spans="1:9" x14ac:dyDescent="0.3">
      <c r="A319" s="8">
        <v>317</v>
      </c>
      <c r="B319" s="6" t="s">
        <v>6417</v>
      </c>
      <c r="C319" s="6" t="s">
        <v>761</v>
      </c>
      <c r="D319" s="6" t="s">
        <v>6418</v>
      </c>
      <c r="E319" s="6" t="s">
        <v>903</v>
      </c>
      <c r="F319" s="9">
        <v>1.61</v>
      </c>
      <c r="G319" s="6" t="s">
        <v>5674</v>
      </c>
      <c r="H319" s="7" t="s">
        <v>15</v>
      </c>
      <c r="I319" s="8"/>
    </row>
    <row r="320" spans="1:9" x14ac:dyDescent="0.3">
      <c r="A320" s="8">
        <v>318</v>
      </c>
      <c r="B320" s="6" t="s">
        <v>6419</v>
      </c>
      <c r="C320" s="6" t="s">
        <v>6420</v>
      </c>
      <c r="D320" s="6" t="s">
        <v>6421</v>
      </c>
      <c r="E320" s="6" t="s">
        <v>903</v>
      </c>
      <c r="F320" s="9">
        <v>0.60699999999999998</v>
      </c>
      <c r="G320" s="6" t="s">
        <v>5674</v>
      </c>
      <c r="H320" s="7" t="s">
        <v>15</v>
      </c>
      <c r="I320" s="8"/>
    </row>
    <row r="321" spans="1:9" x14ac:dyDescent="0.3">
      <c r="A321" s="8">
        <v>319</v>
      </c>
      <c r="B321" s="6" t="s">
        <v>6422</v>
      </c>
      <c r="C321" s="6" t="s">
        <v>6423</v>
      </c>
      <c r="D321" s="6" t="s">
        <v>6424</v>
      </c>
      <c r="E321" s="6" t="s">
        <v>678</v>
      </c>
      <c r="F321" s="9">
        <v>0.89</v>
      </c>
      <c r="G321" s="6" t="s">
        <v>5674</v>
      </c>
      <c r="H321" s="7" t="s">
        <v>15</v>
      </c>
      <c r="I321" s="8"/>
    </row>
    <row r="322" spans="1:9" x14ac:dyDescent="0.3">
      <c r="A322" s="8">
        <v>320</v>
      </c>
      <c r="B322" s="6" t="s">
        <v>6425</v>
      </c>
      <c r="C322" s="6" t="s">
        <v>6423</v>
      </c>
      <c r="D322" s="6" t="s">
        <v>6426</v>
      </c>
      <c r="E322" s="6" t="s">
        <v>678</v>
      </c>
      <c r="F322" s="9">
        <v>0.497</v>
      </c>
      <c r="G322" s="6" t="s">
        <v>5674</v>
      </c>
      <c r="H322" s="7" t="s">
        <v>15</v>
      </c>
      <c r="I322" s="8"/>
    </row>
    <row r="323" spans="1:9" x14ac:dyDescent="0.3">
      <c r="A323" s="8">
        <v>321</v>
      </c>
      <c r="B323" s="6" t="s">
        <v>6427</v>
      </c>
      <c r="C323" s="6" t="s">
        <v>6428</v>
      </c>
      <c r="D323" s="6" t="s">
        <v>6429</v>
      </c>
      <c r="E323" s="6" t="s">
        <v>872</v>
      </c>
      <c r="F323" s="9">
        <v>0.41</v>
      </c>
      <c r="G323" s="6" t="s">
        <v>5674</v>
      </c>
      <c r="H323" s="7" t="s">
        <v>15</v>
      </c>
      <c r="I323" s="8"/>
    </row>
    <row r="324" spans="1:9" x14ac:dyDescent="0.3">
      <c r="A324" s="8">
        <v>322</v>
      </c>
      <c r="B324" s="6" t="s">
        <v>6430</v>
      </c>
      <c r="C324" s="6" t="s">
        <v>76</v>
      </c>
      <c r="D324" s="6" t="s">
        <v>6431</v>
      </c>
      <c r="E324" s="6" t="s">
        <v>678</v>
      </c>
      <c r="F324" s="9">
        <v>0.41199999999999998</v>
      </c>
      <c r="G324" s="6" t="s">
        <v>5674</v>
      </c>
      <c r="H324" s="7" t="s">
        <v>15</v>
      </c>
      <c r="I324" s="8"/>
    </row>
    <row r="325" spans="1:9" x14ac:dyDescent="0.3">
      <c r="A325" s="8">
        <v>323</v>
      </c>
      <c r="B325" s="6" t="s">
        <v>6432</v>
      </c>
      <c r="C325" s="6" t="s">
        <v>64</v>
      </c>
      <c r="D325" s="6" t="s">
        <v>6433</v>
      </c>
      <c r="E325" s="6" t="s">
        <v>678</v>
      </c>
      <c r="F325" s="9">
        <v>0.35099999999999998</v>
      </c>
      <c r="G325" s="6" t="s">
        <v>5674</v>
      </c>
      <c r="H325" s="7" t="s">
        <v>15</v>
      </c>
      <c r="I325" s="8"/>
    </row>
    <row r="326" spans="1:9" x14ac:dyDescent="0.3">
      <c r="A326" s="8">
        <v>324</v>
      </c>
      <c r="B326" s="6" t="s">
        <v>6434</v>
      </c>
      <c r="C326" s="6" t="s">
        <v>156</v>
      </c>
      <c r="D326" s="6" t="s">
        <v>6435</v>
      </c>
      <c r="E326" s="6" t="s">
        <v>678</v>
      </c>
      <c r="F326" s="9">
        <v>0.7</v>
      </c>
      <c r="G326" s="6" t="s">
        <v>5674</v>
      </c>
      <c r="H326" s="7" t="s">
        <v>15</v>
      </c>
      <c r="I326" s="8"/>
    </row>
    <row r="327" spans="1:9" x14ac:dyDescent="0.3">
      <c r="A327" s="8">
        <v>325</v>
      </c>
      <c r="B327" s="6" t="s">
        <v>6436</v>
      </c>
      <c r="C327" s="6" t="s">
        <v>6437</v>
      </c>
      <c r="D327" s="6" t="s">
        <v>6438</v>
      </c>
      <c r="E327" s="6" t="s">
        <v>678</v>
      </c>
      <c r="F327" s="9">
        <v>3.6440000000000001</v>
      </c>
      <c r="G327" s="6" t="s">
        <v>5674</v>
      </c>
      <c r="H327" s="7" t="s">
        <v>15</v>
      </c>
      <c r="I327" s="8"/>
    </row>
    <row r="328" spans="1:9" x14ac:dyDescent="0.3">
      <c r="A328" s="8">
        <v>326</v>
      </c>
      <c r="B328" s="6" t="s">
        <v>6439</v>
      </c>
      <c r="C328" s="6" t="s">
        <v>6440</v>
      </c>
      <c r="D328" s="6" t="s">
        <v>6441</v>
      </c>
      <c r="E328" s="6" t="s">
        <v>678</v>
      </c>
      <c r="F328" s="9">
        <v>3.6440000000000001</v>
      </c>
      <c r="G328" s="6" t="s">
        <v>5674</v>
      </c>
      <c r="H328" s="7" t="s">
        <v>15</v>
      </c>
      <c r="I328" s="8"/>
    </row>
    <row r="329" spans="1:9" x14ac:dyDescent="0.3">
      <c r="A329" s="8">
        <v>327</v>
      </c>
      <c r="B329" s="6" t="s">
        <v>6442</v>
      </c>
      <c r="C329" s="6" t="s">
        <v>6443</v>
      </c>
      <c r="D329" s="6" t="s">
        <v>6444</v>
      </c>
      <c r="E329" s="6" t="s">
        <v>678</v>
      </c>
      <c r="F329" s="9">
        <v>3.6440000000000001</v>
      </c>
      <c r="G329" s="6" t="s">
        <v>5674</v>
      </c>
      <c r="H329" s="7" t="s">
        <v>15</v>
      </c>
      <c r="I329" s="8"/>
    </row>
    <row r="330" spans="1:9" x14ac:dyDescent="0.3">
      <c r="A330" s="8">
        <v>328</v>
      </c>
      <c r="B330" s="6" t="s">
        <v>6445</v>
      </c>
      <c r="C330" s="6" t="s">
        <v>6440</v>
      </c>
      <c r="D330" s="6" t="s">
        <v>6446</v>
      </c>
      <c r="E330" s="6" t="s">
        <v>678</v>
      </c>
      <c r="F330" s="9">
        <v>3.6440000000000001</v>
      </c>
      <c r="G330" s="6" t="s">
        <v>5674</v>
      </c>
      <c r="H330" s="7" t="s">
        <v>15</v>
      </c>
      <c r="I330" s="8"/>
    </row>
    <row r="331" spans="1:9" x14ac:dyDescent="0.3">
      <c r="A331" s="8">
        <v>329</v>
      </c>
      <c r="B331" s="6" t="s">
        <v>6447</v>
      </c>
      <c r="C331" s="6" t="s">
        <v>6448</v>
      </c>
      <c r="D331" s="6" t="s">
        <v>6449</v>
      </c>
      <c r="E331" s="6" t="s">
        <v>678</v>
      </c>
      <c r="F331" s="9">
        <v>0.4</v>
      </c>
      <c r="G331" s="6" t="s">
        <v>5674</v>
      </c>
      <c r="H331" s="7" t="s">
        <v>15</v>
      </c>
      <c r="I331" s="8"/>
    </row>
    <row r="332" spans="1:9" x14ac:dyDescent="0.3">
      <c r="A332" s="8">
        <v>330</v>
      </c>
      <c r="B332" s="6" t="s">
        <v>6450</v>
      </c>
      <c r="C332" s="6" t="s">
        <v>283</v>
      </c>
      <c r="D332" s="6" t="s">
        <v>6451</v>
      </c>
      <c r="E332" s="6" t="s">
        <v>678</v>
      </c>
      <c r="F332" s="9">
        <v>0.4</v>
      </c>
      <c r="G332" s="6" t="s">
        <v>5674</v>
      </c>
      <c r="H332" s="7" t="s">
        <v>15</v>
      </c>
      <c r="I332" s="8"/>
    </row>
    <row r="333" spans="1:9" x14ac:dyDescent="0.3">
      <c r="A333" s="8">
        <v>331</v>
      </c>
      <c r="B333" s="6" t="s">
        <v>6452</v>
      </c>
      <c r="C333" s="6" t="s">
        <v>6453</v>
      </c>
      <c r="D333" s="6" t="s">
        <v>6454</v>
      </c>
      <c r="E333" s="6" t="s">
        <v>678</v>
      </c>
      <c r="F333" s="9">
        <v>1.6759999999999999</v>
      </c>
      <c r="G333" s="6" t="s">
        <v>5674</v>
      </c>
      <c r="H333" s="7" t="s">
        <v>15</v>
      </c>
      <c r="I333" s="8"/>
    </row>
    <row r="334" spans="1:9" x14ac:dyDescent="0.3">
      <c r="A334" s="8">
        <v>332</v>
      </c>
      <c r="B334" s="6" t="s">
        <v>6455</v>
      </c>
      <c r="C334" s="6" t="s">
        <v>6456</v>
      </c>
      <c r="D334" s="6" t="s">
        <v>6457</v>
      </c>
      <c r="E334" s="6" t="s">
        <v>678</v>
      </c>
      <c r="F334" s="9">
        <v>0.40400000000000003</v>
      </c>
      <c r="G334" s="6" t="s">
        <v>5674</v>
      </c>
      <c r="H334" s="7" t="s">
        <v>15</v>
      </c>
      <c r="I334" s="8"/>
    </row>
    <row r="335" spans="1:9" x14ac:dyDescent="0.3">
      <c r="A335" s="8">
        <v>333</v>
      </c>
      <c r="B335" s="6" t="s">
        <v>6458</v>
      </c>
      <c r="C335" s="6" t="s">
        <v>6455</v>
      </c>
      <c r="D335" s="6" t="s">
        <v>6459</v>
      </c>
      <c r="E335" s="6" t="s">
        <v>678</v>
      </c>
      <c r="F335" s="9">
        <v>0.60699999999999998</v>
      </c>
      <c r="G335" s="6" t="s">
        <v>5674</v>
      </c>
      <c r="H335" s="7" t="s">
        <v>15</v>
      </c>
      <c r="I335" s="8"/>
    </row>
    <row r="336" spans="1:9" x14ac:dyDescent="0.3">
      <c r="A336" s="8">
        <v>334</v>
      </c>
      <c r="B336" s="6" t="s">
        <v>6460</v>
      </c>
      <c r="C336" s="6" t="s">
        <v>1781</v>
      </c>
      <c r="D336" s="6" t="s">
        <v>6461</v>
      </c>
      <c r="E336" s="6" t="s">
        <v>678</v>
      </c>
      <c r="F336" s="9">
        <v>0.4</v>
      </c>
      <c r="G336" s="6" t="s">
        <v>5674</v>
      </c>
      <c r="H336" s="7" t="s">
        <v>15</v>
      </c>
      <c r="I336" s="8"/>
    </row>
    <row r="337" spans="1:9" x14ac:dyDescent="0.3">
      <c r="A337" s="8">
        <v>335</v>
      </c>
      <c r="B337" s="6" t="s">
        <v>6462</v>
      </c>
      <c r="C337" s="6" t="s">
        <v>6463</v>
      </c>
      <c r="D337" s="6" t="s">
        <v>6464</v>
      </c>
      <c r="E337" s="6" t="s">
        <v>675</v>
      </c>
      <c r="F337" s="9">
        <v>1.61</v>
      </c>
      <c r="G337" s="6" t="s">
        <v>5674</v>
      </c>
      <c r="H337" s="7" t="s">
        <v>15</v>
      </c>
      <c r="I337" s="8"/>
    </row>
    <row r="338" spans="1:9" x14ac:dyDescent="0.3">
      <c r="A338" s="8">
        <v>336</v>
      </c>
      <c r="B338" s="6" t="s">
        <v>6465</v>
      </c>
      <c r="C338" s="6" t="s">
        <v>6466</v>
      </c>
      <c r="D338" s="6" t="s">
        <v>6467</v>
      </c>
      <c r="E338" s="6" t="s">
        <v>675</v>
      </c>
      <c r="F338" s="9">
        <v>0.4</v>
      </c>
      <c r="G338" s="6" t="s">
        <v>5674</v>
      </c>
      <c r="H338" s="7" t="s">
        <v>15</v>
      </c>
      <c r="I338" s="8"/>
    </row>
    <row r="339" spans="1:9" x14ac:dyDescent="0.3">
      <c r="A339" s="8">
        <v>337</v>
      </c>
      <c r="B339" s="6" t="s">
        <v>5058</v>
      </c>
      <c r="C339" s="6" t="s">
        <v>5406</v>
      </c>
      <c r="D339" s="6" t="s">
        <v>6468</v>
      </c>
      <c r="E339" s="6" t="s">
        <v>675</v>
      </c>
      <c r="F339" s="9">
        <v>0.88</v>
      </c>
      <c r="G339" s="6" t="s">
        <v>5674</v>
      </c>
      <c r="H339" s="7" t="s">
        <v>15</v>
      </c>
      <c r="I339" s="8"/>
    </row>
    <row r="340" spans="1:9" x14ac:dyDescent="0.3">
      <c r="A340" s="8">
        <v>338</v>
      </c>
      <c r="B340" s="6" t="s">
        <v>6469</v>
      </c>
      <c r="C340" s="6" t="s">
        <v>6470</v>
      </c>
      <c r="D340" s="6" t="s">
        <v>6471</v>
      </c>
      <c r="E340" s="6" t="s">
        <v>675</v>
      </c>
      <c r="F340" s="9">
        <v>0.8</v>
      </c>
      <c r="G340" s="6" t="s">
        <v>5674</v>
      </c>
      <c r="H340" s="7" t="s">
        <v>15</v>
      </c>
      <c r="I340" s="8"/>
    </row>
    <row r="341" spans="1:9" x14ac:dyDescent="0.3">
      <c r="A341" s="8">
        <v>339</v>
      </c>
      <c r="B341" s="6" t="s">
        <v>6472</v>
      </c>
      <c r="C341" s="6" t="s">
        <v>6470</v>
      </c>
      <c r="D341" s="6" t="s">
        <v>6473</v>
      </c>
      <c r="E341" s="6" t="s">
        <v>675</v>
      </c>
      <c r="F341" s="9">
        <v>0.8</v>
      </c>
      <c r="G341" s="6" t="s">
        <v>5674</v>
      </c>
      <c r="H341" s="7" t="s">
        <v>15</v>
      </c>
      <c r="I341" s="8"/>
    </row>
    <row r="342" spans="1:9" x14ac:dyDescent="0.3">
      <c r="A342" s="8">
        <v>340</v>
      </c>
      <c r="B342" s="6" t="s">
        <v>6474</v>
      </c>
      <c r="C342" s="6" t="s">
        <v>6475</v>
      </c>
      <c r="D342" s="6" t="s">
        <v>6476</v>
      </c>
      <c r="E342" s="6" t="s">
        <v>675</v>
      </c>
      <c r="F342" s="9">
        <v>0.8</v>
      </c>
      <c r="G342" s="6" t="s">
        <v>5674</v>
      </c>
      <c r="H342" s="7" t="s">
        <v>15</v>
      </c>
      <c r="I342" s="8"/>
    </row>
    <row r="343" spans="1:9" x14ac:dyDescent="0.3">
      <c r="A343" s="8">
        <v>341</v>
      </c>
      <c r="B343" s="6" t="s">
        <v>6477</v>
      </c>
      <c r="C343" s="6" t="s">
        <v>6478</v>
      </c>
      <c r="D343" s="6" t="s">
        <v>6479</v>
      </c>
      <c r="E343" s="6" t="s">
        <v>675</v>
      </c>
      <c r="F343" s="9">
        <v>0.3</v>
      </c>
      <c r="G343" s="6" t="s">
        <v>5674</v>
      </c>
      <c r="H343" s="7" t="s">
        <v>15</v>
      </c>
      <c r="I343" s="8"/>
    </row>
    <row r="344" spans="1:9" x14ac:dyDescent="0.3">
      <c r="A344" s="8">
        <v>342</v>
      </c>
      <c r="B344" s="6" t="s">
        <v>6480</v>
      </c>
      <c r="C344" s="6" t="s">
        <v>6481</v>
      </c>
      <c r="D344" s="6" t="s">
        <v>6482</v>
      </c>
      <c r="E344" s="6" t="s">
        <v>675</v>
      </c>
      <c r="F344" s="9">
        <v>0.7</v>
      </c>
      <c r="G344" s="6" t="s">
        <v>5674</v>
      </c>
      <c r="H344" s="7" t="s">
        <v>15</v>
      </c>
      <c r="I344" s="8"/>
    </row>
    <row r="345" spans="1:9" x14ac:dyDescent="0.3">
      <c r="A345" s="8">
        <v>343</v>
      </c>
      <c r="B345" s="6" t="s">
        <v>6483</v>
      </c>
      <c r="C345" s="6" t="s">
        <v>750</v>
      </c>
      <c r="D345" s="6" t="s">
        <v>6484</v>
      </c>
      <c r="E345" s="6" t="s">
        <v>675</v>
      </c>
      <c r="F345" s="9">
        <v>0.28999999999999998</v>
      </c>
      <c r="G345" s="6" t="s">
        <v>5674</v>
      </c>
      <c r="H345" s="7" t="s">
        <v>15</v>
      </c>
      <c r="I345" s="8"/>
    </row>
    <row r="346" spans="1:9" x14ac:dyDescent="0.3">
      <c r="A346" s="8">
        <v>344</v>
      </c>
      <c r="B346" s="6" t="s">
        <v>6485</v>
      </c>
      <c r="C346" s="6" t="s">
        <v>1615</v>
      </c>
      <c r="D346" s="6" t="s">
        <v>6486</v>
      </c>
      <c r="E346" s="6" t="s">
        <v>675</v>
      </c>
      <c r="F346" s="9">
        <v>0.2</v>
      </c>
      <c r="G346" s="6" t="s">
        <v>5674</v>
      </c>
      <c r="H346" s="7" t="s">
        <v>15</v>
      </c>
      <c r="I346" s="8"/>
    </row>
    <row r="347" spans="1:9" x14ac:dyDescent="0.3">
      <c r="A347" s="8">
        <v>345</v>
      </c>
      <c r="B347" s="6" t="s">
        <v>6487</v>
      </c>
      <c r="C347" s="6" t="s">
        <v>6488</v>
      </c>
      <c r="D347" s="6" t="s">
        <v>6489</v>
      </c>
      <c r="E347" s="6" t="s">
        <v>675</v>
      </c>
      <c r="F347" s="9">
        <v>0.24</v>
      </c>
      <c r="G347" s="6" t="s">
        <v>5674</v>
      </c>
      <c r="H347" s="7" t="s">
        <v>15</v>
      </c>
      <c r="I347" s="8"/>
    </row>
    <row r="348" spans="1:9" x14ac:dyDescent="0.3">
      <c r="A348" s="8">
        <v>346</v>
      </c>
      <c r="B348" s="6" t="s">
        <v>6490</v>
      </c>
      <c r="C348" s="6" t="s">
        <v>6491</v>
      </c>
      <c r="D348" s="6" t="s">
        <v>6492</v>
      </c>
      <c r="E348" s="6" t="s">
        <v>675</v>
      </c>
      <c r="F348" s="9">
        <v>0.2</v>
      </c>
      <c r="G348" s="6" t="s">
        <v>5674</v>
      </c>
      <c r="H348" s="7" t="s">
        <v>15</v>
      </c>
      <c r="I348" s="8"/>
    </row>
    <row r="349" spans="1:9" x14ac:dyDescent="0.3">
      <c r="A349" s="8">
        <v>347</v>
      </c>
      <c r="B349" s="6" t="s">
        <v>6493</v>
      </c>
      <c r="C349" s="6" t="s">
        <v>59</v>
      </c>
      <c r="D349" s="6" t="s">
        <v>6494</v>
      </c>
      <c r="E349" s="6" t="s">
        <v>675</v>
      </c>
      <c r="F349" s="9">
        <v>0.24</v>
      </c>
      <c r="G349" s="6" t="s">
        <v>5674</v>
      </c>
      <c r="H349" s="7" t="s">
        <v>15</v>
      </c>
      <c r="I349" s="8"/>
    </row>
    <row r="350" spans="1:9" x14ac:dyDescent="0.3">
      <c r="A350" s="8">
        <v>348</v>
      </c>
      <c r="B350" s="6" t="s">
        <v>6495</v>
      </c>
      <c r="C350" s="6" t="s">
        <v>1331</v>
      </c>
      <c r="D350" s="6" t="s">
        <v>6496</v>
      </c>
      <c r="E350" s="6" t="s">
        <v>675</v>
      </c>
      <c r="F350" s="9">
        <v>0.2</v>
      </c>
      <c r="G350" s="6" t="s">
        <v>5674</v>
      </c>
      <c r="H350" s="7" t="s">
        <v>15</v>
      </c>
      <c r="I350" s="8"/>
    </row>
    <row r="351" spans="1:9" x14ac:dyDescent="0.3">
      <c r="A351" s="8">
        <v>349</v>
      </c>
      <c r="B351" s="6" t="s">
        <v>6497</v>
      </c>
      <c r="C351" s="6" t="s">
        <v>6497</v>
      </c>
      <c r="D351" s="6" t="s">
        <v>6498</v>
      </c>
      <c r="E351" s="6" t="s">
        <v>675</v>
      </c>
      <c r="F351" s="9">
        <v>0.4</v>
      </c>
      <c r="G351" s="6" t="s">
        <v>5674</v>
      </c>
      <c r="H351" s="7" t="s">
        <v>15</v>
      </c>
      <c r="I351" s="8"/>
    </row>
    <row r="352" spans="1:9" x14ac:dyDescent="0.3">
      <c r="A352" s="8">
        <v>350</v>
      </c>
      <c r="B352" s="6" t="s">
        <v>6499</v>
      </c>
      <c r="C352" s="6" t="s">
        <v>6500</v>
      </c>
      <c r="D352" s="6" t="s">
        <v>6501</v>
      </c>
      <c r="E352" s="6" t="s">
        <v>675</v>
      </c>
      <c r="F352" s="9">
        <v>0.85</v>
      </c>
      <c r="G352" s="6" t="s">
        <v>5674</v>
      </c>
      <c r="H352" s="7" t="s">
        <v>15</v>
      </c>
      <c r="I352" s="8"/>
    </row>
    <row r="353" spans="1:9" x14ac:dyDescent="0.3">
      <c r="A353" s="8">
        <v>351</v>
      </c>
      <c r="B353" s="6" t="s">
        <v>6502</v>
      </c>
      <c r="C353" s="6" t="s">
        <v>6272</v>
      </c>
      <c r="D353" s="6" t="s">
        <v>6503</v>
      </c>
      <c r="E353" s="6" t="s">
        <v>675</v>
      </c>
      <c r="F353" s="9">
        <v>0.2</v>
      </c>
      <c r="G353" s="6" t="s">
        <v>5674</v>
      </c>
      <c r="H353" s="7" t="s">
        <v>15</v>
      </c>
      <c r="I353" s="8"/>
    </row>
    <row r="354" spans="1:9" x14ac:dyDescent="0.3">
      <c r="A354" s="8">
        <v>352</v>
      </c>
      <c r="B354" s="6" t="s">
        <v>6504</v>
      </c>
      <c r="C354" s="6" t="s">
        <v>207</v>
      </c>
      <c r="D354" s="6" t="s">
        <v>6505</v>
      </c>
      <c r="E354" s="6" t="s">
        <v>675</v>
      </c>
      <c r="F354" s="9">
        <v>0.44</v>
      </c>
      <c r="G354" s="6" t="s">
        <v>5674</v>
      </c>
      <c r="H354" s="7" t="s">
        <v>15</v>
      </c>
      <c r="I354" s="8"/>
    </row>
    <row r="355" spans="1:9" x14ac:dyDescent="0.3">
      <c r="A355" s="8">
        <v>353</v>
      </c>
      <c r="B355" s="6" t="s">
        <v>6506</v>
      </c>
      <c r="C355" s="6" t="s">
        <v>6507</v>
      </c>
      <c r="D355" s="6" t="s">
        <v>6508</v>
      </c>
      <c r="E355" s="6" t="s">
        <v>675</v>
      </c>
      <c r="F355" s="9">
        <v>0.25</v>
      </c>
      <c r="G355" s="6" t="s">
        <v>5674</v>
      </c>
      <c r="H355" s="7" t="s">
        <v>15</v>
      </c>
      <c r="I355" s="8"/>
    </row>
    <row r="356" spans="1:9" x14ac:dyDescent="0.3">
      <c r="A356" s="8">
        <v>354</v>
      </c>
      <c r="B356" s="6" t="s">
        <v>6509</v>
      </c>
      <c r="C356" s="6" t="s">
        <v>6510</v>
      </c>
      <c r="D356" s="6" t="s">
        <v>6511</v>
      </c>
      <c r="E356" s="6" t="s">
        <v>899</v>
      </c>
      <c r="F356" s="9">
        <v>0.48</v>
      </c>
      <c r="G356" s="6" t="s">
        <v>5674</v>
      </c>
      <c r="H356" s="7" t="s">
        <v>15</v>
      </c>
      <c r="I356" s="8"/>
    </row>
    <row r="357" spans="1:9" x14ac:dyDescent="0.3">
      <c r="A357" s="8">
        <v>355</v>
      </c>
      <c r="B357" s="6" t="s">
        <v>6512</v>
      </c>
      <c r="C357" s="6" t="s">
        <v>6513</v>
      </c>
      <c r="D357" s="6" t="s">
        <v>6514</v>
      </c>
      <c r="E357" s="6" t="s">
        <v>675</v>
      </c>
      <c r="F357" s="9">
        <v>0.62</v>
      </c>
      <c r="G357" s="6" t="s">
        <v>5674</v>
      </c>
      <c r="H357" s="7" t="s">
        <v>15</v>
      </c>
      <c r="I357" s="8"/>
    </row>
    <row r="358" spans="1:9" x14ac:dyDescent="0.3">
      <c r="A358" s="8">
        <v>356</v>
      </c>
      <c r="B358" s="6" t="s">
        <v>6515</v>
      </c>
      <c r="C358" s="6" t="s">
        <v>1313</v>
      </c>
      <c r="D358" s="6" t="s">
        <v>6516</v>
      </c>
      <c r="E358" s="6" t="s">
        <v>675</v>
      </c>
      <c r="F358" s="9">
        <v>0.86</v>
      </c>
      <c r="G358" s="6" t="s">
        <v>5674</v>
      </c>
      <c r="H358" s="7" t="s">
        <v>15</v>
      </c>
      <c r="I358" s="8"/>
    </row>
    <row r="359" spans="1:9" x14ac:dyDescent="0.3">
      <c r="A359" s="8">
        <v>357</v>
      </c>
      <c r="B359" s="6" t="s">
        <v>6517</v>
      </c>
      <c r="C359" s="6" t="s">
        <v>319</v>
      </c>
      <c r="D359" s="6" t="s">
        <v>6518</v>
      </c>
      <c r="E359" s="6" t="s">
        <v>675</v>
      </c>
      <c r="F359" s="9">
        <v>0.36</v>
      </c>
      <c r="G359" s="6" t="s">
        <v>5674</v>
      </c>
      <c r="H359" s="7" t="s">
        <v>15</v>
      </c>
      <c r="I359" s="8"/>
    </row>
    <row r="360" spans="1:9" x14ac:dyDescent="0.3">
      <c r="A360" s="8">
        <v>358</v>
      </c>
      <c r="B360" s="6" t="s">
        <v>6519</v>
      </c>
      <c r="C360" s="6" t="s">
        <v>59</v>
      </c>
      <c r="D360" s="6" t="s">
        <v>6520</v>
      </c>
      <c r="E360" s="6" t="s">
        <v>675</v>
      </c>
      <c r="F360" s="9">
        <v>0.83</v>
      </c>
      <c r="G360" s="6" t="s">
        <v>5674</v>
      </c>
      <c r="H360" s="7" t="s">
        <v>15</v>
      </c>
      <c r="I360" s="8"/>
    </row>
    <row r="361" spans="1:9" x14ac:dyDescent="0.3">
      <c r="A361" s="8">
        <v>359</v>
      </c>
      <c r="B361" s="6" t="s">
        <v>6521</v>
      </c>
      <c r="C361" s="6" t="s">
        <v>6522</v>
      </c>
      <c r="D361" s="6" t="s">
        <v>6523</v>
      </c>
      <c r="E361" s="6" t="s">
        <v>675</v>
      </c>
      <c r="F361" s="9">
        <v>1.25</v>
      </c>
      <c r="G361" s="6" t="s">
        <v>5674</v>
      </c>
      <c r="H361" s="7" t="s">
        <v>15</v>
      </c>
      <c r="I361" s="8"/>
    </row>
    <row r="362" spans="1:9" x14ac:dyDescent="0.3">
      <c r="A362" s="8">
        <v>360</v>
      </c>
      <c r="B362" s="6" t="s">
        <v>6524</v>
      </c>
      <c r="C362" s="6" t="s">
        <v>6525</v>
      </c>
      <c r="D362" s="6" t="s">
        <v>6526</v>
      </c>
      <c r="E362" s="6" t="s">
        <v>675</v>
      </c>
      <c r="F362" s="9">
        <v>0.7</v>
      </c>
      <c r="G362" s="6" t="s">
        <v>5674</v>
      </c>
      <c r="H362" s="7" t="s">
        <v>15</v>
      </c>
      <c r="I362" s="8"/>
    </row>
    <row r="363" spans="1:9" x14ac:dyDescent="0.3">
      <c r="A363" s="8">
        <v>361</v>
      </c>
      <c r="B363" s="6" t="s">
        <v>6527</v>
      </c>
      <c r="C363" s="6" t="s">
        <v>116</v>
      </c>
      <c r="D363" s="6" t="s">
        <v>6528</v>
      </c>
      <c r="E363" s="6" t="s">
        <v>675</v>
      </c>
      <c r="F363" s="9">
        <v>0.92</v>
      </c>
      <c r="G363" s="6" t="s">
        <v>5674</v>
      </c>
      <c r="H363" s="7" t="s">
        <v>15</v>
      </c>
      <c r="I363" s="8"/>
    </row>
    <row r="364" spans="1:9" x14ac:dyDescent="0.3">
      <c r="A364" s="8">
        <v>362</v>
      </c>
      <c r="B364" s="6" t="s">
        <v>6529</v>
      </c>
      <c r="C364" s="6" t="s">
        <v>3158</v>
      </c>
      <c r="D364" s="6" t="s">
        <v>6530</v>
      </c>
      <c r="E364" s="6" t="s">
        <v>675</v>
      </c>
      <c r="F364" s="9">
        <v>2.2000000000000002</v>
      </c>
      <c r="G364" s="6" t="s">
        <v>5674</v>
      </c>
      <c r="H364" s="7" t="s">
        <v>15</v>
      </c>
      <c r="I364" s="8"/>
    </row>
    <row r="365" spans="1:9" x14ac:dyDescent="0.3">
      <c r="A365" s="8">
        <v>363</v>
      </c>
      <c r="B365" s="6" t="s">
        <v>6531</v>
      </c>
      <c r="C365" s="6" t="s">
        <v>6532</v>
      </c>
      <c r="D365" s="6" t="s">
        <v>6533</v>
      </c>
      <c r="E365" s="6" t="s">
        <v>675</v>
      </c>
      <c r="F365" s="9">
        <v>0.33</v>
      </c>
      <c r="G365" s="6" t="s">
        <v>5674</v>
      </c>
      <c r="H365" s="7" t="s">
        <v>15</v>
      </c>
      <c r="I365" s="8"/>
    </row>
    <row r="366" spans="1:9" x14ac:dyDescent="0.3">
      <c r="A366" s="8">
        <v>364</v>
      </c>
      <c r="B366" s="6" t="s">
        <v>6534</v>
      </c>
      <c r="C366" s="6" t="s">
        <v>6532</v>
      </c>
      <c r="D366" s="6" t="s">
        <v>6535</v>
      </c>
      <c r="E366" s="6" t="s">
        <v>675</v>
      </c>
      <c r="F366" s="9">
        <v>0.3</v>
      </c>
      <c r="G366" s="6" t="s">
        <v>5674</v>
      </c>
      <c r="H366" s="7" t="s">
        <v>15</v>
      </c>
      <c r="I366" s="8"/>
    </row>
    <row r="367" spans="1:9" x14ac:dyDescent="0.3">
      <c r="A367" s="8">
        <v>365</v>
      </c>
      <c r="B367" s="6" t="s">
        <v>5261</v>
      </c>
      <c r="C367" s="6" t="s">
        <v>6536</v>
      </c>
      <c r="D367" s="6" t="s">
        <v>6537</v>
      </c>
      <c r="E367" s="6" t="s">
        <v>675</v>
      </c>
      <c r="F367" s="9">
        <v>0.28999999999999998</v>
      </c>
      <c r="G367" s="6" t="s">
        <v>5674</v>
      </c>
      <c r="H367" s="7" t="s">
        <v>15</v>
      </c>
      <c r="I367" s="8"/>
    </row>
    <row r="368" spans="1:9" x14ac:dyDescent="0.3">
      <c r="A368" s="8">
        <v>366</v>
      </c>
      <c r="B368" s="6" t="s">
        <v>6538</v>
      </c>
      <c r="C368" s="6" t="s">
        <v>6539</v>
      </c>
      <c r="D368" s="6" t="s">
        <v>6540</v>
      </c>
      <c r="E368" s="6" t="s">
        <v>675</v>
      </c>
      <c r="F368" s="9">
        <v>0.16</v>
      </c>
      <c r="G368" s="6" t="s">
        <v>5674</v>
      </c>
      <c r="H368" s="7" t="s">
        <v>15</v>
      </c>
      <c r="I368" s="8"/>
    </row>
    <row r="369" spans="1:9" x14ac:dyDescent="0.3">
      <c r="A369" s="8">
        <v>367</v>
      </c>
      <c r="B369" s="6" t="s">
        <v>6541</v>
      </c>
      <c r="C369" s="6" t="s">
        <v>6539</v>
      </c>
      <c r="D369" s="6" t="s">
        <v>6542</v>
      </c>
      <c r="E369" s="6" t="s">
        <v>675</v>
      </c>
      <c r="F369" s="9">
        <v>0.16</v>
      </c>
      <c r="G369" s="6" t="s">
        <v>5674</v>
      </c>
      <c r="H369" s="7" t="s">
        <v>15</v>
      </c>
      <c r="I369" s="8"/>
    </row>
    <row r="370" spans="1:9" x14ac:dyDescent="0.3">
      <c r="A370" s="8">
        <v>368</v>
      </c>
      <c r="B370" s="6" t="s">
        <v>6543</v>
      </c>
      <c r="C370" s="6" t="s">
        <v>5855</v>
      </c>
      <c r="D370" s="6" t="s">
        <v>6544</v>
      </c>
      <c r="E370" s="6" t="s">
        <v>675</v>
      </c>
      <c r="F370" s="9">
        <v>1.01</v>
      </c>
      <c r="G370" s="6" t="s">
        <v>5674</v>
      </c>
      <c r="H370" s="7" t="s">
        <v>15</v>
      </c>
      <c r="I370" s="8"/>
    </row>
    <row r="371" spans="1:9" x14ac:dyDescent="0.3">
      <c r="A371" s="8">
        <v>369</v>
      </c>
      <c r="B371" s="6" t="s">
        <v>6545</v>
      </c>
      <c r="C371" s="6" t="s">
        <v>6546</v>
      </c>
      <c r="D371" s="6" t="s">
        <v>6547</v>
      </c>
      <c r="E371" s="6" t="s">
        <v>675</v>
      </c>
      <c r="F371" s="9">
        <v>0.41</v>
      </c>
      <c r="G371" s="6" t="s">
        <v>5674</v>
      </c>
      <c r="H371" s="7" t="s">
        <v>15</v>
      </c>
      <c r="I371" s="8"/>
    </row>
    <row r="372" spans="1:9" x14ac:dyDescent="0.3">
      <c r="A372" s="8">
        <v>370</v>
      </c>
      <c r="B372" s="6" t="s">
        <v>6548</v>
      </c>
      <c r="C372" s="6" t="s">
        <v>6549</v>
      </c>
      <c r="D372" s="6" t="s">
        <v>6550</v>
      </c>
      <c r="E372" s="6" t="s">
        <v>675</v>
      </c>
      <c r="F372" s="9">
        <v>0.75</v>
      </c>
      <c r="G372" s="6" t="s">
        <v>5674</v>
      </c>
      <c r="H372" s="7" t="s">
        <v>15</v>
      </c>
      <c r="I372" s="8"/>
    </row>
    <row r="373" spans="1:9" x14ac:dyDescent="0.3">
      <c r="A373" s="8">
        <v>371</v>
      </c>
      <c r="B373" s="6" t="s">
        <v>6551</v>
      </c>
      <c r="C373" s="6" t="s">
        <v>6175</v>
      </c>
      <c r="D373" s="6" t="s">
        <v>6552</v>
      </c>
      <c r="E373" s="6" t="s">
        <v>675</v>
      </c>
      <c r="F373" s="9">
        <v>0.4</v>
      </c>
      <c r="G373" s="6" t="s">
        <v>5674</v>
      </c>
      <c r="H373" s="7" t="s">
        <v>15</v>
      </c>
      <c r="I373" s="8"/>
    </row>
    <row r="374" spans="1:9" x14ac:dyDescent="0.3">
      <c r="A374" s="8">
        <v>372</v>
      </c>
      <c r="B374" s="6" t="s">
        <v>6553</v>
      </c>
      <c r="C374" s="6" t="s">
        <v>6554</v>
      </c>
      <c r="D374" s="6" t="s">
        <v>6555</v>
      </c>
      <c r="E374" s="6" t="s">
        <v>675</v>
      </c>
      <c r="F374" s="9">
        <v>0.28999999999999998</v>
      </c>
      <c r="G374" s="6" t="s">
        <v>5674</v>
      </c>
      <c r="H374" s="7" t="s">
        <v>15</v>
      </c>
      <c r="I374" s="8"/>
    </row>
    <row r="375" spans="1:9" x14ac:dyDescent="0.3">
      <c r="A375" s="8">
        <v>373</v>
      </c>
      <c r="B375" s="6" t="s">
        <v>6556</v>
      </c>
      <c r="C375" s="6" t="s">
        <v>6557</v>
      </c>
      <c r="D375" s="6" t="s">
        <v>6558</v>
      </c>
      <c r="E375" s="6" t="s">
        <v>675</v>
      </c>
      <c r="F375" s="9">
        <v>0.32</v>
      </c>
      <c r="G375" s="6" t="s">
        <v>5674</v>
      </c>
      <c r="H375" s="7" t="s">
        <v>15</v>
      </c>
      <c r="I375" s="8"/>
    </row>
    <row r="376" spans="1:9" x14ac:dyDescent="0.3">
      <c r="A376" s="8">
        <v>374</v>
      </c>
      <c r="B376" s="6" t="s">
        <v>6559</v>
      </c>
      <c r="C376" s="6" t="s">
        <v>761</v>
      </c>
      <c r="D376" s="6" t="s">
        <v>6560</v>
      </c>
      <c r="E376" s="6" t="s">
        <v>675</v>
      </c>
      <c r="F376" s="9">
        <v>0.46</v>
      </c>
      <c r="G376" s="6" t="s">
        <v>5674</v>
      </c>
      <c r="H376" s="7" t="s">
        <v>15</v>
      </c>
      <c r="I376" s="8"/>
    </row>
    <row r="377" spans="1:9" x14ac:dyDescent="0.3">
      <c r="A377" s="8">
        <v>375</v>
      </c>
      <c r="B377" s="6" t="s">
        <v>6561</v>
      </c>
      <c r="C377" s="6" t="s">
        <v>76</v>
      </c>
      <c r="D377" s="6" t="s">
        <v>6562</v>
      </c>
      <c r="E377" s="6" t="s">
        <v>675</v>
      </c>
      <c r="F377" s="9">
        <v>0.4</v>
      </c>
      <c r="G377" s="6" t="s">
        <v>5674</v>
      </c>
      <c r="H377" s="7" t="s">
        <v>15</v>
      </c>
      <c r="I377" s="8"/>
    </row>
    <row r="378" spans="1:9" x14ac:dyDescent="0.3">
      <c r="A378" s="8">
        <v>376</v>
      </c>
      <c r="B378" s="6" t="s">
        <v>6563</v>
      </c>
      <c r="C378" s="6" t="s">
        <v>74</v>
      </c>
      <c r="D378" s="6" t="s">
        <v>6564</v>
      </c>
      <c r="E378" s="6" t="s">
        <v>675</v>
      </c>
      <c r="F378" s="9">
        <v>0.25</v>
      </c>
      <c r="G378" s="6" t="s">
        <v>5674</v>
      </c>
      <c r="H378" s="7" t="s">
        <v>15</v>
      </c>
      <c r="I378" s="8"/>
    </row>
    <row r="379" spans="1:9" x14ac:dyDescent="0.3">
      <c r="A379" s="8">
        <v>377</v>
      </c>
      <c r="B379" s="6" t="s">
        <v>6565</v>
      </c>
      <c r="C379" s="6" t="s">
        <v>6566</v>
      </c>
      <c r="D379" s="6" t="s">
        <v>6567</v>
      </c>
      <c r="E379" s="6" t="s">
        <v>675</v>
      </c>
      <c r="F379" s="9">
        <v>0.3</v>
      </c>
      <c r="G379" s="6" t="s">
        <v>5674</v>
      </c>
      <c r="H379" s="7" t="s">
        <v>15</v>
      </c>
      <c r="I379" s="8"/>
    </row>
    <row r="380" spans="1:9" x14ac:dyDescent="0.3">
      <c r="A380" s="8">
        <v>378</v>
      </c>
      <c r="B380" s="6" t="s">
        <v>6568</v>
      </c>
      <c r="C380" s="6" t="s">
        <v>6569</v>
      </c>
      <c r="D380" s="6" t="s">
        <v>6570</v>
      </c>
      <c r="E380" s="6" t="s">
        <v>675</v>
      </c>
      <c r="F380" s="9">
        <v>0.4</v>
      </c>
      <c r="G380" s="6" t="s">
        <v>5674</v>
      </c>
      <c r="H380" s="7" t="s">
        <v>15</v>
      </c>
      <c r="I380" s="8"/>
    </row>
    <row r="381" spans="1:9" x14ac:dyDescent="0.3">
      <c r="A381" s="8">
        <v>379</v>
      </c>
      <c r="B381" s="6" t="s">
        <v>6571</v>
      </c>
      <c r="C381" s="6" t="s">
        <v>6572</v>
      </c>
      <c r="D381" s="6" t="s">
        <v>6573</v>
      </c>
      <c r="E381" s="6" t="s">
        <v>675</v>
      </c>
      <c r="F381" s="9">
        <v>0.2</v>
      </c>
      <c r="G381" s="6" t="s">
        <v>5674</v>
      </c>
      <c r="H381" s="7" t="s">
        <v>15</v>
      </c>
      <c r="I381" s="8"/>
    </row>
    <row r="382" spans="1:9" x14ac:dyDescent="0.3">
      <c r="A382" s="8">
        <v>380</v>
      </c>
      <c r="B382" s="6" t="s">
        <v>6574</v>
      </c>
      <c r="C382" s="6" t="s">
        <v>6575</v>
      </c>
      <c r="D382" s="6" t="s">
        <v>6576</v>
      </c>
      <c r="E382" s="6" t="s">
        <v>675</v>
      </c>
      <c r="F382" s="9">
        <v>0.8</v>
      </c>
      <c r="G382" s="6" t="s">
        <v>5674</v>
      </c>
      <c r="H382" s="7" t="s">
        <v>15</v>
      </c>
      <c r="I382" s="8"/>
    </row>
    <row r="383" spans="1:9" x14ac:dyDescent="0.3">
      <c r="A383" s="8">
        <v>381</v>
      </c>
      <c r="B383" s="6" t="s">
        <v>6577</v>
      </c>
      <c r="C383" s="6" t="s">
        <v>3709</v>
      </c>
      <c r="D383" s="6" t="s">
        <v>6578</v>
      </c>
      <c r="E383" s="6" t="s">
        <v>675</v>
      </c>
      <c r="F383" s="9">
        <v>0.72</v>
      </c>
      <c r="G383" s="6" t="s">
        <v>5674</v>
      </c>
      <c r="H383" s="7" t="s">
        <v>15</v>
      </c>
      <c r="I383" s="8"/>
    </row>
    <row r="384" spans="1:9" x14ac:dyDescent="0.3">
      <c r="A384" s="8">
        <v>382</v>
      </c>
      <c r="B384" s="6" t="s">
        <v>6579</v>
      </c>
      <c r="C384" s="6" t="s">
        <v>137</v>
      </c>
      <c r="D384" s="6" t="s">
        <v>6580</v>
      </c>
      <c r="E384" s="6" t="s">
        <v>675</v>
      </c>
      <c r="F384" s="9">
        <v>0.6</v>
      </c>
      <c r="G384" s="6" t="s">
        <v>5674</v>
      </c>
      <c r="H384" s="7" t="s">
        <v>15</v>
      </c>
      <c r="I384" s="8"/>
    </row>
    <row r="385" spans="1:9" x14ac:dyDescent="0.3">
      <c r="A385" s="8">
        <v>383</v>
      </c>
      <c r="B385" s="6" t="s">
        <v>6581</v>
      </c>
      <c r="C385" s="6" t="s">
        <v>76</v>
      </c>
      <c r="D385" s="6" t="s">
        <v>6582</v>
      </c>
      <c r="E385" s="6" t="s">
        <v>675</v>
      </c>
      <c r="F385" s="9">
        <v>0.35</v>
      </c>
      <c r="G385" s="6" t="s">
        <v>5674</v>
      </c>
      <c r="H385" s="7" t="s">
        <v>15</v>
      </c>
      <c r="I385" s="8"/>
    </row>
    <row r="386" spans="1:9" x14ac:dyDescent="0.3">
      <c r="A386" s="8">
        <v>384</v>
      </c>
      <c r="B386" s="6" t="s">
        <v>6583</v>
      </c>
      <c r="C386" s="6" t="s">
        <v>6584</v>
      </c>
      <c r="D386" s="6" t="s">
        <v>6585</v>
      </c>
      <c r="E386" s="6" t="s">
        <v>675</v>
      </c>
      <c r="F386" s="9">
        <v>0.8</v>
      </c>
      <c r="G386" s="6" t="s">
        <v>5674</v>
      </c>
      <c r="H386" s="7" t="s">
        <v>15</v>
      </c>
      <c r="I386" s="8"/>
    </row>
    <row r="387" spans="1:9" x14ac:dyDescent="0.3">
      <c r="A387" s="8">
        <v>385</v>
      </c>
      <c r="B387" s="6" t="s">
        <v>6586</v>
      </c>
      <c r="C387" s="6" t="s">
        <v>820</v>
      </c>
      <c r="D387" s="6" t="s">
        <v>6587</v>
      </c>
      <c r="E387" s="6" t="s">
        <v>675</v>
      </c>
      <c r="F387" s="9">
        <v>0.24</v>
      </c>
      <c r="G387" s="6" t="s">
        <v>5674</v>
      </c>
      <c r="H387" s="7" t="s">
        <v>15</v>
      </c>
      <c r="I387" s="8"/>
    </row>
    <row r="388" spans="1:9" x14ac:dyDescent="0.3">
      <c r="A388" s="8">
        <v>386</v>
      </c>
      <c r="B388" s="6" t="s">
        <v>6588</v>
      </c>
      <c r="C388" s="6" t="s">
        <v>820</v>
      </c>
      <c r="D388" s="6" t="s">
        <v>6589</v>
      </c>
      <c r="E388" s="6" t="s">
        <v>675</v>
      </c>
      <c r="F388" s="9">
        <v>0.2</v>
      </c>
      <c r="G388" s="6" t="s">
        <v>5674</v>
      </c>
      <c r="H388" s="7" t="s">
        <v>15</v>
      </c>
      <c r="I388" s="8"/>
    </row>
    <row r="389" spans="1:9" x14ac:dyDescent="0.3">
      <c r="A389" s="8">
        <v>387</v>
      </c>
      <c r="B389" s="6" t="s">
        <v>6590</v>
      </c>
      <c r="C389" s="6" t="s">
        <v>3709</v>
      </c>
      <c r="D389" s="6" t="s">
        <v>6591</v>
      </c>
      <c r="E389" s="6" t="s">
        <v>675</v>
      </c>
      <c r="F389" s="9">
        <v>0.54</v>
      </c>
      <c r="G389" s="6" t="s">
        <v>5674</v>
      </c>
      <c r="H389" s="7" t="s">
        <v>15</v>
      </c>
      <c r="I389" s="8"/>
    </row>
    <row r="390" spans="1:9" x14ac:dyDescent="0.3">
      <c r="A390" s="8">
        <v>388</v>
      </c>
      <c r="B390" s="6" t="s">
        <v>6592</v>
      </c>
      <c r="C390" s="6" t="s">
        <v>6593</v>
      </c>
      <c r="D390" s="6" t="s">
        <v>6594</v>
      </c>
      <c r="E390" s="6" t="s">
        <v>675</v>
      </c>
      <c r="F390" s="9">
        <v>0.76</v>
      </c>
      <c r="G390" s="6" t="s">
        <v>5674</v>
      </c>
      <c r="H390" s="7" t="s">
        <v>15</v>
      </c>
      <c r="I390" s="8"/>
    </row>
    <row r="391" spans="1:9" x14ac:dyDescent="0.3">
      <c r="A391" s="8">
        <v>389</v>
      </c>
      <c r="B391" s="6" t="s">
        <v>6595</v>
      </c>
      <c r="C391" s="6" t="s">
        <v>139</v>
      </c>
      <c r="D391" s="6" t="s">
        <v>6596</v>
      </c>
      <c r="E391" s="6" t="s">
        <v>675</v>
      </c>
      <c r="F391" s="9">
        <v>0.8</v>
      </c>
      <c r="G391" s="6" t="s">
        <v>5674</v>
      </c>
      <c r="H391" s="7" t="s">
        <v>15</v>
      </c>
      <c r="I391" s="8"/>
    </row>
    <row r="392" spans="1:9" x14ac:dyDescent="0.3">
      <c r="A392" s="8">
        <v>390</v>
      </c>
      <c r="B392" s="6" t="s">
        <v>6597</v>
      </c>
      <c r="C392" s="6" t="s">
        <v>6400</v>
      </c>
      <c r="D392" s="6" t="s">
        <v>6598</v>
      </c>
      <c r="E392" s="6" t="s">
        <v>675</v>
      </c>
      <c r="F392" s="9">
        <v>0.8</v>
      </c>
      <c r="G392" s="6" t="s">
        <v>5674</v>
      </c>
      <c r="H392" s="7" t="s">
        <v>15</v>
      </c>
      <c r="I392" s="8"/>
    </row>
    <row r="393" spans="1:9" x14ac:dyDescent="0.3">
      <c r="A393" s="8">
        <v>391</v>
      </c>
      <c r="B393" s="6" t="s">
        <v>5017</v>
      </c>
      <c r="C393" s="6" t="s">
        <v>85</v>
      </c>
      <c r="D393" s="6" t="s">
        <v>6599</v>
      </c>
      <c r="E393" s="6" t="s">
        <v>6600</v>
      </c>
      <c r="F393" s="9">
        <v>0.38</v>
      </c>
      <c r="G393" s="6" t="s">
        <v>5674</v>
      </c>
      <c r="H393" s="7" t="s">
        <v>15</v>
      </c>
      <c r="I393" s="8"/>
    </row>
    <row r="394" spans="1:9" x14ac:dyDescent="0.3">
      <c r="A394" s="8">
        <v>392</v>
      </c>
      <c r="B394" s="6" t="s">
        <v>6601</v>
      </c>
      <c r="C394" s="6" t="s">
        <v>6602</v>
      </c>
      <c r="D394" s="6" t="s">
        <v>6603</v>
      </c>
      <c r="E394" s="6" t="s">
        <v>6600</v>
      </c>
      <c r="F394" s="9">
        <v>0.22600000000000001</v>
      </c>
      <c r="G394" s="6" t="s">
        <v>5674</v>
      </c>
      <c r="H394" s="7" t="s">
        <v>15</v>
      </c>
      <c r="I394" s="8"/>
    </row>
    <row r="395" spans="1:9" x14ac:dyDescent="0.3">
      <c r="A395" s="8">
        <v>393</v>
      </c>
      <c r="B395" s="6" t="s">
        <v>6604</v>
      </c>
      <c r="C395" s="6" t="s">
        <v>90</v>
      </c>
      <c r="D395" s="6" t="s">
        <v>6605</v>
      </c>
      <c r="E395" s="6" t="s">
        <v>6600</v>
      </c>
      <c r="F395" s="9">
        <v>0.4</v>
      </c>
      <c r="G395" s="6" t="s">
        <v>5674</v>
      </c>
      <c r="H395" s="7" t="s">
        <v>15</v>
      </c>
      <c r="I395" s="8"/>
    </row>
    <row r="396" spans="1:9" x14ac:dyDescent="0.3">
      <c r="A396" s="8">
        <v>394</v>
      </c>
      <c r="B396" s="6" t="s">
        <v>6606</v>
      </c>
      <c r="C396" s="6" t="s">
        <v>85</v>
      </c>
      <c r="D396" s="6" t="s">
        <v>6607</v>
      </c>
      <c r="E396" s="6" t="s">
        <v>6600</v>
      </c>
      <c r="F396" s="9">
        <v>0.2</v>
      </c>
      <c r="G396" s="6" t="s">
        <v>5674</v>
      </c>
      <c r="H396" s="7" t="s">
        <v>15</v>
      </c>
      <c r="I396" s="8"/>
    </row>
    <row r="397" spans="1:9" x14ac:dyDescent="0.3">
      <c r="A397" s="8">
        <v>395</v>
      </c>
      <c r="B397" s="6" t="s">
        <v>6608</v>
      </c>
      <c r="C397" s="6" t="s">
        <v>85</v>
      </c>
      <c r="D397" s="6" t="s">
        <v>6609</v>
      </c>
      <c r="E397" s="6" t="s">
        <v>6600</v>
      </c>
      <c r="F397" s="9">
        <v>0.4</v>
      </c>
      <c r="G397" s="6" t="s">
        <v>5674</v>
      </c>
      <c r="H397" s="7" t="s">
        <v>15</v>
      </c>
      <c r="I397" s="8"/>
    </row>
    <row r="398" spans="1:9" x14ac:dyDescent="0.3">
      <c r="A398" s="8">
        <v>396</v>
      </c>
      <c r="B398" s="6" t="s">
        <v>6610</v>
      </c>
      <c r="C398" s="6" t="s">
        <v>56</v>
      </c>
      <c r="D398" s="6" t="s">
        <v>6611</v>
      </c>
      <c r="E398" s="6" t="s">
        <v>678</v>
      </c>
      <c r="F398" s="9">
        <v>1.63</v>
      </c>
      <c r="G398" s="6" t="s">
        <v>5674</v>
      </c>
      <c r="H398" s="7" t="s">
        <v>15</v>
      </c>
      <c r="I398" s="8"/>
    </row>
    <row r="399" spans="1:9" x14ac:dyDescent="0.3">
      <c r="A399" s="8">
        <v>397</v>
      </c>
      <c r="B399" s="6" t="s">
        <v>6612</v>
      </c>
      <c r="C399" s="6" t="s">
        <v>6613</v>
      </c>
      <c r="D399" s="6" t="s">
        <v>6614</v>
      </c>
      <c r="E399" s="6" t="s">
        <v>678</v>
      </c>
      <c r="F399" s="9">
        <v>0.82</v>
      </c>
      <c r="G399" s="6" t="s">
        <v>5674</v>
      </c>
      <c r="H399" s="7" t="s">
        <v>15</v>
      </c>
      <c r="I399" s="8"/>
    </row>
    <row r="400" spans="1:9" x14ac:dyDescent="0.3">
      <c r="A400" s="8">
        <v>398</v>
      </c>
      <c r="B400" s="6" t="s">
        <v>6615</v>
      </c>
      <c r="C400" s="6" t="s">
        <v>6616</v>
      </c>
      <c r="D400" s="6" t="s">
        <v>6617</v>
      </c>
      <c r="E400" s="6" t="s">
        <v>678</v>
      </c>
      <c r="F400" s="9">
        <v>0.40400000000000003</v>
      </c>
      <c r="G400" s="6" t="s">
        <v>5674</v>
      </c>
      <c r="H400" s="7" t="s">
        <v>15</v>
      </c>
      <c r="I400" s="8"/>
    </row>
    <row r="401" spans="1:9" x14ac:dyDescent="0.3">
      <c r="A401" s="8">
        <v>399</v>
      </c>
      <c r="B401" s="6" t="s">
        <v>6618</v>
      </c>
      <c r="C401" s="6" t="s">
        <v>1373</v>
      </c>
      <c r="D401" s="6" t="s">
        <v>6619</v>
      </c>
      <c r="E401" s="6" t="s">
        <v>678</v>
      </c>
      <c r="F401" s="9">
        <v>1.923</v>
      </c>
      <c r="G401" s="6" t="s">
        <v>5674</v>
      </c>
      <c r="H401" s="7" t="s">
        <v>15</v>
      </c>
      <c r="I401" s="8"/>
    </row>
    <row r="402" spans="1:9" x14ac:dyDescent="0.3">
      <c r="A402" s="8">
        <v>400</v>
      </c>
      <c r="B402" s="6" t="s">
        <v>6620</v>
      </c>
      <c r="C402" s="6" t="s">
        <v>241</v>
      </c>
      <c r="D402" s="6" t="s">
        <v>6621</v>
      </c>
      <c r="E402" s="6" t="s">
        <v>678</v>
      </c>
      <c r="F402" s="9">
        <v>0.60699999999999998</v>
      </c>
      <c r="G402" s="6" t="s">
        <v>5674</v>
      </c>
      <c r="H402" s="7" t="s">
        <v>15</v>
      </c>
      <c r="I402" s="8"/>
    </row>
    <row r="403" spans="1:9" x14ac:dyDescent="0.3">
      <c r="A403" s="8">
        <v>401</v>
      </c>
      <c r="B403" s="6" t="s">
        <v>6622</v>
      </c>
      <c r="C403" s="6" t="s">
        <v>6623</v>
      </c>
      <c r="D403" s="6" t="s">
        <v>6624</v>
      </c>
      <c r="E403" s="6" t="s">
        <v>678</v>
      </c>
      <c r="F403" s="9">
        <v>0.74</v>
      </c>
      <c r="G403" s="6" t="s">
        <v>5674</v>
      </c>
      <c r="H403" s="7" t="s">
        <v>15</v>
      </c>
      <c r="I403" s="8"/>
    </row>
    <row r="404" spans="1:9" x14ac:dyDescent="0.3">
      <c r="A404" s="8">
        <v>402</v>
      </c>
      <c r="B404" s="6" t="s">
        <v>1759</v>
      </c>
      <c r="C404" s="6" t="s">
        <v>241</v>
      </c>
      <c r="D404" s="6" t="s">
        <v>6625</v>
      </c>
      <c r="E404" s="6" t="s">
        <v>678</v>
      </c>
      <c r="F404" s="9">
        <v>0.76900000000000002</v>
      </c>
      <c r="G404" s="6" t="s">
        <v>5674</v>
      </c>
      <c r="H404" s="7" t="s">
        <v>15</v>
      </c>
      <c r="I404" s="8"/>
    </row>
    <row r="405" spans="1:9" x14ac:dyDescent="0.3">
      <c r="A405" s="8">
        <v>403</v>
      </c>
      <c r="B405" s="6" t="s">
        <v>6626</v>
      </c>
      <c r="C405" s="6" t="s">
        <v>4776</v>
      </c>
      <c r="D405" s="6" t="s">
        <v>6627</v>
      </c>
      <c r="E405" s="6" t="s">
        <v>678</v>
      </c>
      <c r="F405" s="9">
        <v>0.7</v>
      </c>
      <c r="G405" s="6" t="s">
        <v>5674</v>
      </c>
      <c r="H405" s="7" t="s">
        <v>15</v>
      </c>
      <c r="I405" s="8"/>
    </row>
    <row r="406" spans="1:9" x14ac:dyDescent="0.3">
      <c r="A406" s="8">
        <v>404</v>
      </c>
      <c r="B406" s="6" t="s">
        <v>6628</v>
      </c>
      <c r="C406" s="6" t="s">
        <v>1615</v>
      </c>
      <c r="D406" s="6" t="s">
        <v>6629</v>
      </c>
      <c r="E406" s="6" t="s">
        <v>678</v>
      </c>
      <c r="F406" s="9">
        <v>0.40400000000000003</v>
      </c>
      <c r="G406" s="6" t="s">
        <v>5674</v>
      </c>
      <c r="H406" s="7" t="s">
        <v>15</v>
      </c>
      <c r="I406" s="8"/>
    </row>
    <row r="407" spans="1:9" x14ac:dyDescent="0.3">
      <c r="A407" s="8">
        <v>405</v>
      </c>
      <c r="B407" s="6" t="s">
        <v>6630</v>
      </c>
      <c r="C407" s="6" t="s">
        <v>6631</v>
      </c>
      <c r="D407" s="6" t="s">
        <v>6632</v>
      </c>
      <c r="E407" s="6" t="s">
        <v>678</v>
      </c>
      <c r="F407" s="9">
        <v>0.40400000000000003</v>
      </c>
      <c r="G407" s="6" t="s">
        <v>5674</v>
      </c>
      <c r="H407" s="7" t="s">
        <v>15</v>
      </c>
      <c r="I407" s="8"/>
    </row>
    <row r="408" spans="1:9" x14ac:dyDescent="0.3">
      <c r="A408" s="8">
        <v>406</v>
      </c>
      <c r="B408" s="6" t="s">
        <v>6633</v>
      </c>
      <c r="C408" s="6" t="s">
        <v>6634</v>
      </c>
      <c r="D408" s="6" t="s">
        <v>6635</v>
      </c>
      <c r="E408" s="6" t="s">
        <v>678</v>
      </c>
      <c r="F408" s="9">
        <v>4.25</v>
      </c>
      <c r="G408" s="6" t="s">
        <v>5674</v>
      </c>
      <c r="H408" s="7" t="s">
        <v>15</v>
      </c>
      <c r="I408" s="8"/>
    </row>
    <row r="409" spans="1:9" x14ac:dyDescent="0.3">
      <c r="A409" s="8">
        <v>407</v>
      </c>
      <c r="B409" s="6" t="s">
        <v>6636</v>
      </c>
      <c r="C409" s="6" t="s">
        <v>6637</v>
      </c>
      <c r="D409" s="6" t="s">
        <v>6638</v>
      </c>
      <c r="E409" s="6" t="s">
        <v>678</v>
      </c>
      <c r="F409" s="9">
        <v>1.51</v>
      </c>
      <c r="G409" s="6" t="s">
        <v>5674</v>
      </c>
      <c r="H409" s="7" t="s">
        <v>15</v>
      </c>
      <c r="I409" s="8"/>
    </row>
    <row r="410" spans="1:9" x14ac:dyDescent="0.3">
      <c r="A410" s="8">
        <v>408</v>
      </c>
      <c r="B410" s="6" t="s">
        <v>6639</v>
      </c>
      <c r="C410" s="6" t="s">
        <v>6640</v>
      </c>
      <c r="D410" s="6" t="s">
        <v>6641</v>
      </c>
      <c r="E410" s="6" t="s">
        <v>678</v>
      </c>
      <c r="F410" s="9">
        <v>0.40400000000000003</v>
      </c>
      <c r="G410" s="6" t="s">
        <v>5674</v>
      </c>
      <c r="H410" s="7" t="s">
        <v>15</v>
      </c>
      <c r="I410" s="8"/>
    </row>
    <row r="411" spans="1:9" x14ac:dyDescent="0.3">
      <c r="A411" s="8">
        <v>409</v>
      </c>
      <c r="B411" s="6" t="s">
        <v>6642</v>
      </c>
      <c r="C411" s="6" t="s">
        <v>1394</v>
      </c>
      <c r="D411" s="6" t="s">
        <v>6643</v>
      </c>
      <c r="E411" s="6" t="s">
        <v>888</v>
      </c>
      <c r="F411" s="9">
        <v>1.21</v>
      </c>
      <c r="G411" s="6" t="s">
        <v>5674</v>
      </c>
      <c r="H411" s="7" t="s">
        <v>15</v>
      </c>
      <c r="I411" s="8"/>
    </row>
    <row r="412" spans="1:9" x14ac:dyDescent="0.3">
      <c r="A412" s="8">
        <v>410</v>
      </c>
      <c r="B412" s="6" t="s">
        <v>6644</v>
      </c>
      <c r="C412" s="6" t="s">
        <v>145</v>
      </c>
      <c r="D412" s="6" t="s">
        <v>6645</v>
      </c>
      <c r="E412" s="6" t="s">
        <v>678</v>
      </c>
      <c r="F412" s="9">
        <v>2.02</v>
      </c>
      <c r="G412" s="6" t="s">
        <v>5674</v>
      </c>
      <c r="H412" s="7" t="s">
        <v>15</v>
      </c>
      <c r="I412" s="8"/>
    </row>
    <row r="413" spans="1:9" x14ac:dyDescent="0.3">
      <c r="A413" s="8">
        <v>411</v>
      </c>
      <c r="B413" s="6" t="s">
        <v>6646</v>
      </c>
      <c r="C413" s="6" t="s">
        <v>6647</v>
      </c>
      <c r="D413" s="6" t="s">
        <v>6648</v>
      </c>
      <c r="E413" s="6" t="s">
        <v>678</v>
      </c>
      <c r="F413" s="9">
        <v>0.59499999999999997</v>
      </c>
      <c r="G413" s="6" t="s">
        <v>5674</v>
      </c>
      <c r="H413" s="7" t="s">
        <v>15</v>
      </c>
      <c r="I413" s="8"/>
    </row>
    <row r="414" spans="1:9" x14ac:dyDescent="0.3">
      <c r="A414" s="8">
        <v>412</v>
      </c>
      <c r="B414" s="6" t="s">
        <v>6649</v>
      </c>
      <c r="C414" s="6" t="s">
        <v>64</v>
      </c>
      <c r="D414" s="6" t="s">
        <v>6650</v>
      </c>
      <c r="E414" s="6" t="s">
        <v>678</v>
      </c>
      <c r="F414" s="9">
        <v>2.42</v>
      </c>
      <c r="G414" s="6" t="s">
        <v>5674</v>
      </c>
      <c r="H414" s="7" t="s">
        <v>15</v>
      </c>
      <c r="I414" s="8"/>
    </row>
    <row r="415" spans="1:9" x14ac:dyDescent="0.3">
      <c r="A415" s="8">
        <v>413</v>
      </c>
      <c r="B415" s="6" t="s">
        <v>6651</v>
      </c>
      <c r="C415" s="6" t="s">
        <v>6652</v>
      </c>
      <c r="D415" s="6" t="s">
        <v>6653</v>
      </c>
      <c r="E415" s="6" t="s">
        <v>678</v>
      </c>
      <c r="F415" s="9">
        <v>1.1100000000000001</v>
      </c>
      <c r="G415" s="6" t="s">
        <v>5674</v>
      </c>
      <c r="H415" s="7" t="s">
        <v>15</v>
      </c>
      <c r="I415" s="8"/>
    </row>
    <row r="416" spans="1:9" x14ac:dyDescent="0.3">
      <c r="A416" s="8">
        <v>414</v>
      </c>
      <c r="B416" s="6" t="s">
        <v>6654</v>
      </c>
      <c r="C416" s="6" t="s">
        <v>5137</v>
      </c>
      <c r="D416" s="6" t="s">
        <v>6655</v>
      </c>
      <c r="E416" s="6" t="s">
        <v>678</v>
      </c>
      <c r="F416" s="9">
        <v>0.80900000000000005</v>
      </c>
      <c r="G416" s="6" t="s">
        <v>5674</v>
      </c>
      <c r="H416" s="7" t="s">
        <v>15</v>
      </c>
      <c r="I416" s="8"/>
    </row>
    <row r="417" spans="1:9" x14ac:dyDescent="0.3">
      <c r="A417" s="8">
        <v>415</v>
      </c>
      <c r="B417" s="6" t="s">
        <v>6656</v>
      </c>
      <c r="C417" s="6" t="s">
        <v>6657</v>
      </c>
      <c r="D417" s="6" t="s">
        <v>6658</v>
      </c>
      <c r="E417" s="6" t="s">
        <v>678</v>
      </c>
      <c r="F417" s="9">
        <v>2.42</v>
      </c>
      <c r="G417" s="6" t="s">
        <v>5674</v>
      </c>
      <c r="H417" s="7" t="s">
        <v>15</v>
      </c>
      <c r="I417" s="8"/>
    </row>
    <row r="418" spans="1:9" x14ac:dyDescent="0.3">
      <c r="A418" s="8">
        <v>416</v>
      </c>
      <c r="B418" s="6" t="s">
        <v>6659</v>
      </c>
      <c r="C418" s="6" t="s">
        <v>6187</v>
      </c>
      <c r="D418" s="6" t="s">
        <v>6660</v>
      </c>
      <c r="E418" s="6" t="s">
        <v>678</v>
      </c>
      <c r="F418" s="9">
        <v>2.83</v>
      </c>
      <c r="G418" s="6" t="s">
        <v>5674</v>
      </c>
      <c r="H418" s="7" t="s">
        <v>15</v>
      </c>
      <c r="I418" s="8"/>
    </row>
    <row r="419" spans="1:9" x14ac:dyDescent="0.3">
      <c r="A419" s="8">
        <v>417</v>
      </c>
      <c r="B419" s="6" t="s">
        <v>6661</v>
      </c>
      <c r="C419" s="6" t="s">
        <v>1015</v>
      </c>
      <c r="D419" s="6" t="s">
        <v>6662</v>
      </c>
      <c r="E419" s="6" t="s">
        <v>678</v>
      </c>
      <c r="F419" s="9">
        <v>1.1100000000000001</v>
      </c>
      <c r="G419" s="6" t="s">
        <v>5674</v>
      </c>
      <c r="H419" s="7" t="s">
        <v>15</v>
      </c>
      <c r="I419" s="8"/>
    </row>
    <row r="420" spans="1:9" x14ac:dyDescent="0.3">
      <c r="A420" s="8">
        <v>418</v>
      </c>
      <c r="B420" s="6" t="s">
        <v>6663</v>
      </c>
      <c r="C420" s="6" t="s">
        <v>4830</v>
      </c>
      <c r="D420" s="6" t="s">
        <v>6664</v>
      </c>
      <c r="E420" s="6" t="s">
        <v>678</v>
      </c>
      <c r="F420" s="9">
        <v>2.37</v>
      </c>
      <c r="G420" s="6" t="s">
        <v>5674</v>
      </c>
      <c r="H420" s="7" t="s">
        <v>15</v>
      </c>
      <c r="I420" s="8"/>
    </row>
    <row r="421" spans="1:9" x14ac:dyDescent="0.3">
      <c r="A421" s="8">
        <v>419</v>
      </c>
      <c r="B421" s="6" t="s">
        <v>5693</v>
      </c>
      <c r="C421" s="6" t="s">
        <v>2915</v>
      </c>
      <c r="D421" s="6" t="s">
        <v>6665</v>
      </c>
      <c r="E421" s="6" t="s">
        <v>678</v>
      </c>
      <c r="F421" s="9">
        <v>2.2799999999999998</v>
      </c>
      <c r="G421" s="6" t="s">
        <v>5674</v>
      </c>
      <c r="H421" s="7" t="s">
        <v>15</v>
      </c>
      <c r="I421" s="8"/>
    </row>
    <row r="422" spans="1:9" x14ac:dyDescent="0.3">
      <c r="A422" s="8">
        <v>420</v>
      </c>
      <c r="B422" s="6" t="s">
        <v>6666</v>
      </c>
      <c r="C422" s="6" t="s">
        <v>6667</v>
      </c>
      <c r="D422" s="6" t="s">
        <v>6668</v>
      </c>
      <c r="E422" s="6" t="s">
        <v>6600</v>
      </c>
      <c r="F422" s="9">
        <v>1.21</v>
      </c>
      <c r="G422" s="6" t="s">
        <v>5674</v>
      </c>
      <c r="H422" s="7" t="s">
        <v>15</v>
      </c>
      <c r="I422" s="8"/>
    </row>
    <row r="423" spans="1:9" x14ac:dyDescent="0.3">
      <c r="A423" s="8">
        <v>421</v>
      </c>
      <c r="B423" s="6" t="s">
        <v>6669</v>
      </c>
      <c r="C423" s="6" t="s">
        <v>6670</v>
      </c>
      <c r="D423" s="6" t="s">
        <v>6671</v>
      </c>
      <c r="E423" s="6" t="s">
        <v>678</v>
      </c>
      <c r="F423" s="9">
        <v>2.02</v>
      </c>
      <c r="G423" s="6" t="s">
        <v>5674</v>
      </c>
      <c r="H423" s="7" t="s">
        <v>15</v>
      </c>
      <c r="I423" s="8"/>
    </row>
    <row r="424" spans="1:9" x14ac:dyDescent="0.3">
      <c r="A424" s="8">
        <v>422</v>
      </c>
      <c r="B424" s="6" t="s">
        <v>6672</v>
      </c>
      <c r="C424" s="6" t="s">
        <v>6673</v>
      </c>
      <c r="D424" s="6" t="s">
        <v>6674</v>
      </c>
      <c r="E424" s="6" t="s">
        <v>678</v>
      </c>
      <c r="F424" s="9">
        <v>0.80900000000000005</v>
      </c>
      <c r="G424" s="6" t="s">
        <v>5674</v>
      </c>
      <c r="H424" s="7" t="s">
        <v>15</v>
      </c>
      <c r="I424" s="8"/>
    </row>
    <row r="425" spans="1:9" x14ac:dyDescent="0.3">
      <c r="A425" s="8">
        <v>423</v>
      </c>
      <c r="B425" s="6" t="s">
        <v>6675</v>
      </c>
      <c r="C425" s="6" t="s">
        <v>6676</v>
      </c>
      <c r="D425" s="6" t="s">
        <v>6677</v>
      </c>
      <c r="E425" s="6" t="s">
        <v>678</v>
      </c>
      <c r="F425" s="9">
        <v>0.80900000000000005</v>
      </c>
      <c r="G425" s="6" t="s">
        <v>5674</v>
      </c>
      <c r="H425" s="7" t="s">
        <v>15</v>
      </c>
      <c r="I425" s="8"/>
    </row>
    <row r="426" spans="1:9" x14ac:dyDescent="0.3">
      <c r="A426" s="8">
        <v>424</v>
      </c>
      <c r="B426" s="6" t="s">
        <v>6678</v>
      </c>
      <c r="C426" s="6" t="s">
        <v>6307</v>
      </c>
      <c r="D426" s="6" t="s">
        <v>6679</v>
      </c>
      <c r="E426" s="6" t="s">
        <v>678</v>
      </c>
      <c r="F426" s="9">
        <v>4.25</v>
      </c>
      <c r="G426" s="6" t="s">
        <v>5674</v>
      </c>
      <c r="H426" s="7" t="s">
        <v>15</v>
      </c>
      <c r="I426" s="8"/>
    </row>
    <row r="427" spans="1:9" x14ac:dyDescent="0.3">
      <c r="A427" s="8">
        <v>425</v>
      </c>
      <c r="B427" s="6" t="s">
        <v>6680</v>
      </c>
      <c r="C427" s="6" t="s">
        <v>6681</v>
      </c>
      <c r="D427" s="6" t="s">
        <v>6682</v>
      </c>
      <c r="E427" s="6" t="s">
        <v>678</v>
      </c>
      <c r="F427" s="9">
        <v>1.61</v>
      </c>
      <c r="G427" s="6" t="s">
        <v>5674</v>
      </c>
      <c r="H427" s="7" t="s">
        <v>15</v>
      </c>
      <c r="I427" s="8"/>
    </row>
    <row r="428" spans="1:9" x14ac:dyDescent="0.3">
      <c r="A428" s="8">
        <v>426</v>
      </c>
      <c r="B428" s="6" t="s">
        <v>6683</v>
      </c>
      <c r="C428" s="6" t="s">
        <v>3648</v>
      </c>
      <c r="D428" s="6" t="s">
        <v>6684</v>
      </c>
      <c r="E428" s="6" t="s">
        <v>678</v>
      </c>
      <c r="F428" s="9">
        <v>0.80900000000000005</v>
      </c>
      <c r="G428" s="6" t="s">
        <v>5674</v>
      </c>
      <c r="H428" s="7" t="s">
        <v>15</v>
      </c>
      <c r="I428" s="8"/>
    </row>
    <row r="429" spans="1:9" x14ac:dyDescent="0.3">
      <c r="A429" s="8">
        <v>427</v>
      </c>
      <c r="B429" s="6" t="s">
        <v>6685</v>
      </c>
      <c r="C429" s="6" t="s">
        <v>6686</v>
      </c>
      <c r="D429" s="6" t="s">
        <v>6687</v>
      </c>
      <c r="E429" s="6" t="s">
        <v>678</v>
      </c>
      <c r="F429" s="9">
        <v>1.82</v>
      </c>
      <c r="G429" s="6" t="s">
        <v>5674</v>
      </c>
      <c r="H429" s="7" t="s">
        <v>15</v>
      </c>
      <c r="I429" s="8"/>
    </row>
    <row r="430" spans="1:9" x14ac:dyDescent="0.3">
      <c r="A430" s="8">
        <v>428</v>
      </c>
      <c r="B430" s="6" t="s">
        <v>6688</v>
      </c>
      <c r="C430" s="6" t="s">
        <v>183</v>
      </c>
      <c r="D430" s="6" t="s">
        <v>6689</v>
      </c>
      <c r="E430" s="6" t="s">
        <v>678</v>
      </c>
      <c r="F430" s="9">
        <v>1.21</v>
      </c>
      <c r="G430" s="6" t="s">
        <v>5674</v>
      </c>
      <c r="H430" s="7" t="s">
        <v>15</v>
      </c>
      <c r="I430" s="8"/>
    </row>
    <row r="431" spans="1:9" x14ac:dyDescent="0.3">
      <c r="A431" s="8">
        <v>429</v>
      </c>
      <c r="B431" s="6" t="s">
        <v>6690</v>
      </c>
      <c r="C431" s="6" t="s">
        <v>6691</v>
      </c>
      <c r="D431" s="6" t="s">
        <v>6692</v>
      </c>
      <c r="E431" s="6" t="s">
        <v>678</v>
      </c>
      <c r="F431" s="9">
        <v>3.23</v>
      </c>
      <c r="G431" s="6" t="s">
        <v>5674</v>
      </c>
      <c r="H431" s="7" t="s">
        <v>15</v>
      </c>
      <c r="I431" s="8"/>
    </row>
    <row r="432" spans="1:9" x14ac:dyDescent="0.3">
      <c r="A432" s="8">
        <v>430</v>
      </c>
      <c r="B432" s="6" t="s">
        <v>6693</v>
      </c>
      <c r="C432" s="6" t="s">
        <v>6694</v>
      </c>
      <c r="D432" s="6" t="s">
        <v>6695</v>
      </c>
      <c r="E432" s="6" t="s">
        <v>678</v>
      </c>
      <c r="F432" s="9">
        <v>1.57</v>
      </c>
      <c r="G432" s="6" t="s">
        <v>5674</v>
      </c>
      <c r="H432" s="7" t="s">
        <v>15</v>
      </c>
      <c r="I432" s="8"/>
    </row>
    <row r="433" spans="1:9" x14ac:dyDescent="0.3">
      <c r="A433" s="8">
        <v>431</v>
      </c>
      <c r="B433" s="6" t="s">
        <v>6696</v>
      </c>
      <c r="C433" s="6" t="s">
        <v>6697</v>
      </c>
      <c r="D433" s="6" t="s">
        <v>6698</v>
      </c>
      <c r="E433" s="6" t="s">
        <v>678</v>
      </c>
      <c r="F433" s="9">
        <v>2.62</v>
      </c>
      <c r="G433" s="6" t="s">
        <v>5674</v>
      </c>
      <c r="H433" s="7" t="s">
        <v>15</v>
      </c>
      <c r="I433" s="8"/>
    </row>
    <row r="434" spans="1:9" x14ac:dyDescent="0.3">
      <c r="A434" s="8">
        <v>432</v>
      </c>
      <c r="B434" s="6" t="s">
        <v>6699</v>
      </c>
      <c r="C434" s="6" t="s">
        <v>6700</v>
      </c>
      <c r="D434" s="6" t="s">
        <v>6701</v>
      </c>
      <c r="E434" s="6" t="s">
        <v>678</v>
      </c>
      <c r="F434" s="9">
        <v>0.80900000000000005</v>
      </c>
      <c r="G434" s="6" t="s">
        <v>5674</v>
      </c>
      <c r="H434" s="7" t="s">
        <v>15</v>
      </c>
      <c r="I434" s="8"/>
    </row>
    <row r="435" spans="1:9" x14ac:dyDescent="0.3">
      <c r="A435" s="8">
        <v>433</v>
      </c>
      <c r="B435" s="6" t="s">
        <v>6702</v>
      </c>
      <c r="C435" s="6" t="s">
        <v>6703</v>
      </c>
      <c r="D435" s="6" t="s">
        <v>6704</v>
      </c>
      <c r="E435" s="6" t="s">
        <v>678</v>
      </c>
      <c r="F435" s="9">
        <v>1.47</v>
      </c>
      <c r="G435" s="6" t="s">
        <v>5674</v>
      </c>
      <c r="H435" s="7" t="s">
        <v>15</v>
      </c>
      <c r="I435" s="8"/>
    </row>
    <row r="436" spans="1:9" x14ac:dyDescent="0.3">
      <c r="A436" s="8">
        <v>434</v>
      </c>
      <c r="B436" s="6" t="s">
        <v>6705</v>
      </c>
      <c r="C436" s="6" t="s">
        <v>6657</v>
      </c>
      <c r="D436" s="6" t="s">
        <v>6706</v>
      </c>
      <c r="E436" s="6" t="s">
        <v>678</v>
      </c>
      <c r="F436" s="9">
        <v>1.61</v>
      </c>
      <c r="G436" s="6" t="s">
        <v>5674</v>
      </c>
      <c r="H436" s="7" t="s">
        <v>15</v>
      </c>
      <c r="I436" s="8"/>
    </row>
    <row r="437" spans="1:9" x14ac:dyDescent="0.3">
      <c r="A437" s="8">
        <v>435</v>
      </c>
      <c r="B437" s="6" t="s">
        <v>6707</v>
      </c>
      <c r="C437" s="6" t="s">
        <v>185</v>
      </c>
      <c r="D437" s="6" t="s">
        <v>6708</v>
      </c>
      <c r="E437" s="6" t="s">
        <v>678</v>
      </c>
      <c r="F437" s="9">
        <v>1.21</v>
      </c>
      <c r="G437" s="6" t="s">
        <v>5674</v>
      </c>
      <c r="H437" s="7" t="s">
        <v>15</v>
      </c>
      <c r="I437" s="8"/>
    </row>
    <row r="438" spans="1:9" x14ac:dyDescent="0.3">
      <c r="A438" s="8">
        <v>436</v>
      </c>
      <c r="B438" s="6" t="s">
        <v>6709</v>
      </c>
      <c r="C438" s="6" t="s">
        <v>96</v>
      </c>
      <c r="D438" s="6" t="s">
        <v>6710</v>
      </c>
      <c r="E438" s="6" t="s">
        <v>678</v>
      </c>
      <c r="F438" s="9">
        <v>1.54</v>
      </c>
      <c r="G438" s="6" t="s">
        <v>5674</v>
      </c>
      <c r="H438" s="7" t="s">
        <v>15</v>
      </c>
      <c r="I438" s="8"/>
    </row>
    <row r="439" spans="1:9" x14ac:dyDescent="0.3">
      <c r="A439" s="8">
        <v>437</v>
      </c>
      <c r="B439" s="6" t="s">
        <v>6711</v>
      </c>
      <c r="C439" s="6" t="s">
        <v>4793</v>
      </c>
      <c r="D439" s="6" t="s">
        <v>6712</v>
      </c>
      <c r="E439" s="6" t="s">
        <v>678</v>
      </c>
      <c r="F439" s="9">
        <v>0.60699999999999998</v>
      </c>
      <c r="G439" s="6" t="s">
        <v>5674</v>
      </c>
      <c r="H439" s="7" t="s">
        <v>15</v>
      </c>
      <c r="I439" s="8"/>
    </row>
    <row r="440" spans="1:9" x14ac:dyDescent="0.3">
      <c r="A440" s="8">
        <v>438</v>
      </c>
      <c r="B440" s="6" t="s">
        <v>6713</v>
      </c>
      <c r="C440" s="6" t="s">
        <v>1654</v>
      </c>
      <c r="D440" s="6" t="s">
        <v>6714</v>
      </c>
      <c r="E440" s="6" t="s">
        <v>678</v>
      </c>
      <c r="F440" s="9">
        <v>2.83</v>
      </c>
      <c r="G440" s="6" t="s">
        <v>5674</v>
      </c>
      <c r="H440" s="7" t="s">
        <v>15</v>
      </c>
      <c r="I440" s="8"/>
    </row>
    <row r="441" spans="1:9" x14ac:dyDescent="0.3">
      <c r="A441" s="8">
        <v>439</v>
      </c>
      <c r="B441" s="6" t="s">
        <v>6715</v>
      </c>
      <c r="C441" s="6" t="s">
        <v>6716</v>
      </c>
      <c r="D441" s="6" t="s">
        <v>6717</v>
      </c>
      <c r="E441" s="6" t="s">
        <v>678</v>
      </c>
      <c r="F441" s="9">
        <v>0.80900000000000005</v>
      </c>
      <c r="G441" s="6" t="s">
        <v>5674</v>
      </c>
      <c r="H441" s="7" t="s">
        <v>15</v>
      </c>
      <c r="I441" s="8"/>
    </row>
    <row r="442" spans="1:9" x14ac:dyDescent="0.3">
      <c r="A442" s="8">
        <v>440</v>
      </c>
      <c r="B442" s="6" t="s">
        <v>6718</v>
      </c>
      <c r="C442" s="6" t="s">
        <v>90</v>
      </c>
      <c r="D442" s="6" t="s">
        <v>6719</v>
      </c>
      <c r="E442" s="6" t="s">
        <v>678</v>
      </c>
      <c r="F442" s="9">
        <v>1.1100000000000001</v>
      </c>
      <c r="G442" s="6" t="s">
        <v>5674</v>
      </c>
      <c r="H442" s="7" t="s">
        <v>15</v>
      </c>
      <c r="I442" s="8"/>
    </row>
    <row r="443" spans="1:9" x14ac:dyDescent="0.3">
      <c r="A443" s="8">
        <v>441</v>
      </c>
      <c r="B443" s="6" t="s">
        <v>6720</v>
      </c>
      <c r="C443" s="6" t="s">
        <v>6721</v>
      </c>
      <c r="D443" s="6" t="s">
        <v>6722</v>
      </c>
      <c r="E443" s="6" t="s">
        <v>678</v>
      </c>
      <c r="F443" s="9">
        <v>1.61</v>
      </c>
      <c r="G443" s="6" t="s">
        <v>5674</v>
      </c>
      <c r="H443" s="7" t="s">
        <v>15</v>
      </c>
      <c r="I443" s="8"/>
    </row>
    <row r="444" spans="1:9" x14ac:dyDescent="0.3">
      <c r="A444" s="8">
        <v>442</v>
      </c>
      <c r="B444" s="6" t="s">
        <v>6723</v>
      </c>
      <c r="C444" s="6" t="s">
        <v>6724</v>
      </c>
      <c r="D444" s="6" t="s">
        <v>6725</v>
      </c>
      <c r="E444" s="6" t="s">
        <v>678</v>
      </c>
      <c r="F444" s="9">
        <v>0.80900000000000005</v>
      </c>
      <c r="G444" s="6" t="s">
        <v>5674</v>
      </c>
      <c r="H444" s="7" t="s">
        <v>15</v>
      </c>
      <c r="I444" s="8"/>
    </row>
    <row r="445" spans="1:9" x14ac:dyDescent="0.3">
      <c r="A445" s="8">
        <v>443</v>
      </c>
      <c r="B445" s="6" t="s">
        <v>6726</v>
      </c>
      <c r="C445" s="6" t="s">
        <v>6727</v>
      </c>
      <c r="D445" s="6" t="s">
        <v>6728</v>
      </c>
      <c r="E445" s="6" t="s">
        <v>678</v>
      </c>
      <c r="F445" s="9">
        <v>1.21</v>
      </c>
      <c r="G445" s="6" t="s">
        <v>5674</v>
      </c>
      <c r="H445" s="7" t="s">
        <v>15</v>
      </c>
      <c r="I445" s="8"/>
    </row>
    <row r="446" spans="1:9" x14ac:dyDescent="0.3">
      <c r="A446" s="8">
        <v>444</v>
      </c>
      <c r="B446" s="6" t="s">
        <v>6729</v>
      </c>
      <c r="C446" s="6" t="s">
        <v>6730</v>
      </c>
      <c r="D446" s="6" t="s">
        <v>6731</v>
      </c>
      <c r="E446" s="6" t="s">
        <v>678</v>
      </c>
      <c r="F446" s="9">
        <v>1.21</v>
      </c>
      <c r="G446" s="6" t="s">
        <v>5674</v>
      </c>
      <c r="H446" s="7" t="s">
        <v>15</v>
      </c>
      <c r="I446" s="8"/>
    </row>
    <row r="447" spans="1:9" x14ac:dyDescent="0.3">
      <c r="A447" s="8">
        <v>445</v>
      </c>
      <c r="B447" s="6" t="s">
        <v>6732</v>
      </c>
      <c r="C447" s="6" t="s">
        <v>495</v>
      </c>
      <c r="D447" s="6" t="s">
        <v>6733</v>
      </c>
      <c r="E447" s="6" t="s">
        <v>678</v>
      </c>
      <c r="F447" s="9">
        <v>2.2200000000000002</v>
      </c>
      <c r="G447" s="6" t="s">
        <v>5674</v>
      </c>
      <c r="H447" s="7" t="s">
        <v>566</v>
      </c>
      <c r="I447" s="8"/>
    </row>
    <row r="448" spans="1:9" x14ac:dyDescent="0.3">
      <c r="A448" s="8">
        <v>446</v>
      </c>
      <c r="B448" s="6" t="s">
        <v>6734</v>
      </c>
      <c r="C448" s="6" t="s">
        <v>495</v>
      </c>
      <c r="D448" s="6" t="s">
        <v>6735</v>
      </c>
      <c r="E448" s="6" t="s">
        <v>678</v>
      </c>
      <c r="F448" s="9">
        <v>1.21</v>
      </c>
      <c r="G448" s="6" t="s">
        <v>5674</v>
      </c>
      <c r="H448" s="7" t="s">
        <v>15</v>
      </c>
      <c r="I448" s="8"/>
    </row>
    <row r="449" spans="1:9" x14ac:dyDescent="0.3">
      <c r="A449" s="8">
        <v>447</v>
      </c>
      <c r="B449" s="6" t="s">
        <v>6736</v>
      </c>
      <c r="C449" s="6" t="s">
        <v>90</v>
      </c>
      <c r="D449" s="6" t="s">
        <v>6737</v>
      </c>
      <c r="E449" s="6" t="s">
        <v>678</v>
      </c>
      <c r="F449" s="9">
        <v>0.40400000000000003</v>
      </c>
      <c r="G449" s="6" t="s">
        <v>5674</v>
      </c>
      <c r="H449" s="7" t="s">
        <v>15</v>
      </c>
      <c r="I449" s="8"/>
    </row>
    <row r="450" spans="1:9" x14ac:dyDescent="0.3">
      <c r="A450" s="8">
        <v>448</v>
      </c>
      <c r="B450" s="6" t="s">
        <v>6738</v>
      </c>
      <c r="C450" s="6" t="s">
        <v>139</v>
      </c>
      <c r="D450" s="6" t="s">
        <v>6739</v>
      </c>
      <c r="E450" s="6" t="s">
        <v>678</v>
      </c>
      <c r="F450" s="9">
        <v>0.89</v>
      </c>
      <c r="G450" s="6" t="s">
        <v>5674</v>
      </c>
      <c r="H450" s="7" t="s">
        <v>15</v>
      </c>
      <c r="I450" s="8"/>
    </row>
    <row r="451" spans="1:9" x14ac:dyDescent="0.3">
      <c r="A451" s="8">
        <v>449</v>
      </c>
      <c r="B451" s="6" t="s">
        <v>2074</v>
      </c>
      <c r="C451" s="6" t="s">
        <v>213</v>
      </c>
      <c r="D451" s="6" t="s">
        <v>6740</v>
      </c>
      <c r="E451" s="6" t="s">
        <v>678</v>
      </c>
      <c r="F451" s="9">
        <v>0.91</v>
      </c>
      <c r="G451" s="6" t="s">
        <v>5674</v>
      </c>
      <c r="H451" s="7" t="s">
        <v>15</v>
      </c>
      <c r="I451" s="8"/>
    </row>
    <row r="452" spans="1:9" x14ac:dyDescent="0.3">
      <c r="A452" s="8">
        <v>450</v>
      </c>
      <c r="B452" s="6" t="s">
        <v>6741</v>
      </c>
      <c r="C452" s="6" t="s">
        <v>6742</v>
      </c>
      <c r="D452" s="6" t="s">
        <v>6743</v>
      </c>
      <c r="E452" s="6" t="s">
        <v>678</v>
      </c>
      <c r="F452" s="9">
        <v>1.5</v>
      </c>
      <c r="G452" s="6" t="s">
        <v>5674</v>
      </c>
      <c r="H452" s="7" t="s">
        <v>15</v>
      </c>
      <c r="I452" s="8"/>
    </row>
    <row r="453" spans="1:9" x14ac:dyDescent="0.3">
      <c r="A453" s="8">
        <v>451</v>
      </c>
      <c r="B453" s="6" t="s">
        <v>6744</v>
      </c>
      <c r="C453" s="6" t="s">
        <v>6742</v>
      </c>
      <c r="D453" s="6" t="s">
        <v>6745</v>
      </c>
      <c r="E453" s="6" t="s">
        <v>678</v>
      </c>
      <c r="F453" s="9">
        <v>1.21</v>
      </c>
      <c r="G453" s="6" t="s">
        <v>5674</v>
      </c>
      <c r="H453" s="7" t="s">
        <v>15</v>
      </c>
      <c r="I453" s="8"/>
    </row>
    <row r="454" spans="1:9" x14ac:dyDescent="0.3">
      <c r="A454" s="8">
        <v>452</v>
      </c>
      <c r="B454" s="6" t="s">
        <v>6746</v>
      </c>
      <c r="C454" s="6" t="s">
        <v>6747</v>
      </c>
      <c r="D454" s="6" t="s">
        <v>6748</v>
      </c>
      <c r="E454" s="6" t="s">
        <v>678</v>
      </c>
      <c r="F454" s="9">
        <v>1.417</v>
      </c>
      <c r="G454" s="6" t="s">
        <v>5674</v>
      </c>
      <c r="H454" s="7" t="s">
        <v>15</v>
      </c>
      <c r="I454" s="8"/>
    </row>
    <row r="455" spans="1:9" x14ac:dyDescent="0.3">
      <c r="A455" s="8">
        <v>453</v>
      </c>
      <c r="B455" s="6" t="s">
        <v>6749</v>
      </c>
      <c r="C455" s="6" t="s">
        <v>6750</v>
      </c>
      <c r="D455" s="6" t="s">
        <v>6751</v>
      </c>
      <c r="E455" s="6" t="s">
        <v>678</v>
      </c>
      <c r="F455" s="9">
        <v>2.83</v>
      </c>
      <c r="G455" s="6" t="s">
        <v>5674</v>
      </c>
      <c r="H455" s="7" t="s">
        <v>15</v>
      </c>
      <c r="I455" s="8"/>
    </row>
    <row r="456" spans="1:9" x14ac:dyDescent="0.3">
      <c r="A456" s="8">
        <v>454</v>
      </c>
      <c r="B456" s="6" t="s">
        <v>6752</v>
      </c>
      <c r="C456" s="6" t="s">
        <v>6753</v>
      </c>
      <c r="D456" s="6" t="s">
        <v>6754</v>
      </c>
      <c r="E456" s="6" t="s">
        <v>678</v>
      </c>
      <c r="F456" s="9">
        <v>2.83</v>
      </c>
      <c r="G456" s="6" t="s">
        <v>5674</v>
      </c>
      <c r="H456" s="7" t="s">
        <v>715</v>
      </c>
      <c r="I456" s="8"/>
    </row>
    <row r="457" spans="1:9" x14ac:dyDescent="0.3">
      <c r="A457" s="8">
        <v>455</v>
      </c>
      <c r="B457" s="6" t="s">
        <v>6755</v>
      </c>
      <c r="C457" s="6" t="s">
        <v>64</v>
      </c>
      <c r="D457" s="6" t="s">
        <v>6756</v>
      </c>
      <c r="E457" s="6" t="s">
        <v>678</v>
      </c>
      <c r="F457" s="9">
        <v>2.02</v>
      </c>
      <c r="G457" s="6" t="s">
        <v>5674</v>
      </c>
      <c r="H457" s="7" t="s">
        <v>715</v>
      </c>
      <c r="I457" s="8"/>
    </row>
    <row r="458" spans="1:9" x14ac:dyDescent="0.3">
      <c r="A458" s="8">
        <v>456</v>
      </c>
      <c r="B458" s="6" t="s">
        <v>6757</v>
      </c>
      <c r="C458" s="6" t="s">
        <v>1331</v>
      </c>
      <c r="D458" s="6" t="s">
        <v>6758</v>
      </c>
      <c r="E458" s="6" t="s">
        <v>675</v>
      </c>
      <c r="F458" s="9">
        <v>0.49</v>
      </c>
      <c r="G458" s="6" t="s">
        <v>5674</v>
      </c>
      <c r="H458" s="7" t="s">
        <v>715</v>
      </c>
      <c r="I458" s="8"/>
    </row>
    <row r="459" spans="1:9" x14ac:dyDescent="0.3">
      <c r="A459" s="8">
        <v>457</v>
      </c>
      <c r="B459" s="6" t="s">
        <v>6759</v>
      </c>
      <c r="C459" s="6" t="s">
        <v>897</v>
      </c>
      <c r="D459" s="6" t="s">
        <v>6760</v>
      </c>
      <c r="E459" s="6" t="s">
        <v>675</v>
      </c>
      <c r="F459" s="9">
        <v>0.41</v>
      </c>
      <c r="G459" s="6" t="s">
        <v>5674</v>
      </c>
      <c r="H459" s="7" t="s">
        <v>715</v>
      </c>
      <c r="I459" s="8"/>
    </row>
    <row r="460" spans="1:9" x14ac:dyDescent="0.3">
      <c r="A460" s="8">
        <v>458</v>
      </c>
      <c r="B460" s="6" t="s">
        <v>6761</v>
      </c>
      <c r="C460" s="6" t="s">
        <v>6762</v>
      </c>
      <c r="D460" s="6" t="s">
        <v>6763</v>
      </c>
      <c r="E460" s="6" t="s">
        <v>675</v>
      </c>
      <c r="F460" s="9">
        <v>0.68</v>
      </c>
      <c r="G460" s="6" t="s">
        <v>5674</v>
      </c>
      <c r="H460" s="7" t="s">
        <v>715</v>
      </c>
      <c r="I460" s="8"/>
    </row>
    <row r="461" spans="1:9" x14ac:dyDescent="0.3">
      <c r="A461" s="8">
        <v>459</v>
      </c>
      <c r="B461" s="6" t="s">
        <v>6764</v>
      </c>
      <c r="C461" s="6" t="s">
        <v>761</v>
      </c>
      <c r="D461" s="6" t="s">
        <v>6765</v>
      </c>
      <c r="E461" s="6" t="s">
        <v>675</v>
      </c>
      <c r="F461" s="9">
        <v>0.41</v>
      </c>
      <c r="G461" s="6" t="s">
        <v>5674</v>
      </c>
      <c r="H461" s="7" t="s">
        <v>715</v>
      </c>
      <c r="I461" s="8"/>
    </row>
    <row r="462" spans="1:9" x14ac:dyDescent="0.3">
      <c r="A462" s="8">
        <v>460</v>
      </c>
      <c r="B462" s="6" t="s">
        <v>6766</v>
      </c>
      <c r="C462" s="6" t="s">
        <v>1517</v>
      </c>
      <c r="D462" s="6" t="s">
        <v>6767</v>
      </c>
      <c r="E462" s="6" t="s">
        <v>675</v>
      </c>
      <c r="F462" s="9">
        <v>0.40500000000000003</v>
      </c>
      <c r="G462" s="6" t="s">
        <v>5674</v>
      </c>
      <c r="H462" s="7" t="s">
        <v>715</v>
      </c>
      <c r="I462" s="8"/>
    </row>
    <row r="463" spans="1:9" x14ac:dyDescent="0.3">
      <c r="A463" s="8">
        <v>461</v>
      </c>
      <c r="B463" s="6" t="s">
        <v>6768</v>
      </c>
      <c r="C463" s="6" t="s">
        <v>6769</v>
      </c>
      <c r="D463" s="6" t="s">
        <v>6770</v>
      </c>
      <c r="E463" s="6" t="s">
        <v>903</v>
      </c>
      <c r="F463" s="9">
        <v>1.012</v>
      </c>
      <c r="G463" s="6" t="s">
        <v>5674</v>
      </c>
      <c r="H463" s="7" t="s">
        <v>715</v>
      </c>
      <c r="I463" s="8"/>
    </row>
    <row r="464" spans="1:9" x14ac:dyDescent="0.3">
      <c r="A464" s="8">
        <v>462</v>
      </c>
      <c r="B464" s="6" t="s">
        <v>6771</v>
      </c>
      <c r="C464" s="6" t="s">
        <v>6772</v>
      </c>
      <c r="D464" s="6" t="s">
        <v>6773</v>
      </c>
      <c r="E464" s="6" t="s">
        <v>678</v>
      </c>
      <c r="F464" s="9">
        <v>1.417</v>
      </c>
      <c r="G464" s="6" t="s">
        <v>5674</v>
      </c>
      <c r="H464" s="7" t="s">
        <v>715</v>
      </c>
      <c r="I464" s="8"/>
    </row>
  </sheetData>
  <protectedRanges>
    <protectedRange sqref="B450" name="Range1_1_3_23_1"/>
    <protectedRange sqref="B451" name="Range1_1_3_26_1"/>
    <protectedRange sqref="B456:B457" name="Range1_1_3_1"/>
    <protectedRange password="CE88" sqref="D456:D457" name="Range1_7_5"/>
    <protectedRange password="CE88" sqref="D456:D457" name="Range50_3_6"/>
    <protectedRange password="CE88" sqref="D458:D461" name="Range1_7_5_1"/>
    <protectedRange password="CE88" sqref="D458:D461" name="Range50_3_6_1"/>
    <protectedRange password="CE88" sqref="D462" name="Range1_7_1_2_1"/>
    <protectedRange password="CE88" sqref="D462" name="Range50_3_2_2_2"/>
    <protectedRange sqref="E39 E43:E44 E46 E25:E37" name="Range2_1_4_2_3_7"/>
    <protectedRange sqref="E99 E113 E131:E135 E163:E167" name="Range2_1_4_2_3_1_1"/>
    <protectedRange sqref="E269 E295:E296 E299 E311 E323" name="Range2_1_4_2_3_2_1"/>
    <protectedRange sqref="E411" name="Range2_1_4_2_5_2_1"/>
    <protectedRange sqref="E456:E457" name="Range2_1_4_2_13_1"/>
    <protectedRange sqref="C450" name="Range1_1_3_25_1"/>
    <protectedRange sqref="C456:C457" name="Range1_1_3_6_2_2"/>
  </protectedRanges>
  <mergeCells count="1">
    <mergeCell ref="A1:I1"/>
  </mergeCells>
  <dataValidations count="1">
    <dataValidation type="decimal" operator="greaterThan" allowBlank="1" showInputMessage="1" showErrorMessage="1" sqref="F398:F430 F447:F453 F456:F462" xr:uid="{FAB9BAAD-6D8F-46A0-BD01-76F7B9601253}">
      <formula1>0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F6487-9CA0-4DAE-8020-0A902640A2EE}">
  <dimension ref="A1:I478"/>
  <sheetViews>
    <sheetView workbookViewId="0">
      <selection activeCell="F5" sqref="F5"/>
    </sheetView>
  </sheetViews>
  <sheetFormatPr defaultRowHeight="14.4" x14ac:dyDescent="0.3"/>
  <cols>
    <col min="1" max="1" width="11.21875" customWidth="1"/>
    <col min="2" max="2" width="21.44140625" customWidth="1"/>
    <col min="3" max="3" width="24.77734375" customWidth="1"/>
    <col min="4" max="4" width="23" customWidth="1"/>
    <col min="5" max="5" width="23.77734375" customWidth="1"/>
    <col min="6" max="6" width="22.21875" customWidth="1"/>
    <col min="7" max="7" width="20.5546875" customWidth="1"/>
    <col min="8" max="8" width="17.77734375" customWidth="1"/>
    <col min="9" max="9" width="34.21875" customWidth="1"/>
    <col min="10" max="10" width="13.5546875" customWidth="1"/>
  </cols>
  <sheetData>
    <row r="1" spans="1:9" ht="87.75" customHeight="1" x14ac:dyDescent="0.3">
      <c r="A1" s="243" t="s">
        <v>6774</v>
      </c>
      <c r="B1" s="243"/>
      <c r="C1" s="243"/>
      <c r="D1" s="243"/>
      <c r="E1" s="243"/>
      <c r="F1" s="243"/>
      <c r="G1" s="243"/>
      <c r="H1" s="243"/>
      <c r="I1" s="243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659</v>
      </c>
      <c r="C3" s="6" t="s">
        <v>64</v>
      </c>
      <c r="D3" s="6" t="s">
        <v>6775</v>
      </c>
      <c r="E3" s="6" t="s">
        <v>195</v>
      </c>
      <c r="F3" s="9">
        <v>0.6</v>
      </c>
      <c r="G3" s="6" t="s">
        <v>5674</v>
      </c>
      <c r="H3" s="7" t="s">
        <v>15</v>
      </c>
      <c r="I3" s="8"/>
    </row>
    <row r="4" spans="1:9" x14ac:dyDescent="0.3">
      <c r="A4" s="8">
        <v>2</v>
      </c>
      <c r="B4" s="6" t="s">
        <v>6776</v>
      </c>
      <c r="C4" s="6" t="s">
        <v>253</v>
      </c>
      <c r="D4" s="6" t="s">
        <v>6777</v>
      </c>
      <c r="E4" s="6" t="s">
        <v>195</v>
      </c>
      <c r="F4" s="9">
        <v>0.8</v>
      </c>
      <c r="G4" s="6" t="s">
        <v>5674</v>
      </c>
      <c r="H4" s="7" t="s">
        <v>15</v>
      </c>
      <c r="I4" s="8"/>
    </row>
    <row r="5" spans="1:9" x14ac:dyDescent="0.3">
      <c r="A5" s="8">
        <v>3</v>
      </c>
      <c r="B5" s="6" t="s">
        <v>918</v>
      </c>
      <c r="C5" s="6" t="s">
        <v>105</v>
      </c>
      <c r="D5" s="6" t="s">
        <v>6778</v>
      </c>
      <c r="E5" s="6" t="s">
        <v>195</v>
      </c>
      <c r="F5" s="9">
        <v>0.4</v>
      </c>
      <c r="G5" s="6" t="s">
        <v>5674</v>
      </c>
      <c r="H5" s="7" t="s">
        <v>15</v>
      </c>
      <c r="I5" s="8"/>
    </row>
    <row r="6" spans="1:9" x14ac:dyDescent="0.3">
      <c r="A6" s="8">
        <v>4</v>
      </c>
      <c r="B6" s="6" t="s">
        <v>720</v>
      </c>
      <c r="C6" s="6" t="s">
        <v>1615</v>
      </c>
      <c r="D6" s="6" t="s">
        <v>6779</v>
      </c>
      <c r="E6" s="6" t="s">
        <v>195</v>
      </c>
      <c r="F6" s="9">
        <v>1.01</v>
      </c>
      <c r="G6" s="6" t="s">
        <v>5674</v>
      </c>
      <c r="H6" s="7" t="s">
        <v>15</v>
      </c>
      <c r="I6" s="8"/>
    </row>
    <row r="7" spans="1:9" x14ac:dyDescent="0.3">
      <c r="A7" s="8">
        <v>5</v>
      </c>
      <c r="B7" s="6" t="s">
        <v>6780</v>
      </c>
      <c r="C7" s="6" t="s">
        <v>795</v>
      </c>
      <c r="D7" s="6" t="s">
        <v>6781</v>
      </c>
      <c r="E7" s="6" t="s">
        <v>195</v>
      </c>
      <c r="F7" s="9">
        <v>0.9</v>
      </c>
      <c r="G7" s="6" t="s">
        <v>5674</v>
      </c>
      <c r="H7" s="7" t="s">
        <v>15</v>
      </c>
      <c r="I7" s="8"/>
    </row>
    <row r="8" spans="1:9" x14ac:dyDescent="0.3">
      <c r="A8" s="8">
        <v>6</v>
      </c>
      <c r="B8" s="6" t="s">
        <v>791</v>
      </c>
      <c r="C8" s="6" t="s">
        <v>245</v>
      </c>
      <c r="D8" s="6" t="s">
        <v>6782</v>
      </c>
      <c r="E8" s="6" t="s">
        <v>195</v>
      </c>
      <c r="F8" s="9">
        <v>0.52</v>
      </c>
      <c r="G8" s="6" t="s">
        <v>5674</v>
      </c>
      <c r="H8" s="7" t="s">
        <v>15</v>
      </c>
      <c r="I8" s="8"/>
    </row>
    <row r="9" spans="1:9" x14ac:dyDescent="0.3">
      <c r="A9" s="8">
        <v>7</v>
      </c>
      <c r="B9" s="6" t="s">
        <v>755</v>
      </c>
      <c r="C9" s="6" t="s">
        <v>761</v>
      </c>
      <c r="D9" s="6" t="s">
        <v>6783</v>
      </c>
      <c r="E9" s="6" t="s">
        <v>195</v>
      </c>
      <c r="F9" s="9">
        <v>0.8</v>
      </c>
      <c r="G9" s="6" t="s">
        <v>5674</v>
      </c>
      <c r="H9" s="7" t="s">
        <v>15</v>
      </c>
      <c r="I9" s="8"/>
    </row>
    <row r="10" spans="1:9" x14ac:dyDescent="0.3">
      <c r="A10" s="8">
        <v>8</v>
      </c>
      <c r="B10" s="6" t="s">
        <v>6784</v>
      </c>
      <c r="C10" s="6" t="s">
        <v>761</v>
      </c>
      <c r="D10" s="6" t="s">
        <v>6785</v>
      </c>
      <c r="E10" s="6" t="s">
        <v>195</v>
      </c>
      <c r="F10" s="9">
        <v>0.38</v>
      </c>
      <c r="G10" s="6" t="s">
        <v>5674</v>
      </c>
      <c r="H10" s="7" t="s">
        <v>15</v>
      </c>
      <c r="I10" s="8"/>
    </row>
    <row r="11" spans="1:9" x14ac:dyDescent="0.3">
      <c r="A11" s="8">
        <v>9</v>
      </c>
      <c r="B11" s="6" t="s">
        <v>6786</v>
      </c>
      <c r="C11" s="6" t="s">
        <v>6787</v>
      </c>
      <c r="D11" s="6" t="s">
        <v>6788</v>
      </c>
      <c r="E11" s="6" t="s">
        <v>195</v>
      </c>
      <c r="F11" s="9">
        <v>0.76</v>
      </c>
      <c r="G11" s="6" t="s">
        <v>5674</v>
      </c>
      <c r="H11" s="7" t="s">
        <v>15</v>
      </c>
      <c r="I11" s="8"/>
    </row>
    <row r="12" spans="1:9" x14ac:dyDescent="0.3">
      <c r="A12" s="8">
        <v>10</v>
      </c>
      <c r="B12" s="6" t="s">
        <v>6789</v>
      </c>
      <c r="C12" s="6" t="s">
        <v>6790</v>
      </c>
      <c r="D12" s="6" t="s">
        <v>6791</v>
      </c>
      <c r="E12" s="6" t="s">
        <v>195</v>
      </c>
      <c r="F12" s="9">
        <v>0.2</v>
      </c>
      <c r="G12" s="6" t="s">
        <v>5674</v>
      </c>
      <c r="H12" s="7" t="s">
        <v>15</v>
      </c>
      <c r="I12" s="8"/>
    </row>
    <row r="13" spans="1:9" x14ac:dyDescent="0.3">
      <c r="A13" s="8">
        <v>11</v>
      </c>
      <c r="B13" s="6" t="s">
        <v>6792</v>
      </c>
      <c r="C13" s="6" t="s">
        <v>245</v>
      </c>
      <c r="D13" s="6" t="s">
        <v>6793</v>
      </c>
      <c r="E13" s="6" t="s">
        <v>195</v>
      </c>
      <c r="F13" s="9">
        <v>0.6</v>
      </c>
      <c r="G13" s="6" t="s">
        <v>5674</v>
      </c>
      <c r="H13" s="7" t="s">
        <v>15</v>
      </c>
      <c r="I13" s="8"/>
    </row>
    <row r="14" spans="1:9" x14ac:dyDescent="0.3">
      <c r="A14" s="8">
        <v>12</v>
      </c>
      <c r="B14" s="6" t="s">
        <v>6794</v>
      </c>
      <c r="C14" s="6" t="s">
        <v>795</v>
      </c>
      <c r="D14" s="6" t="s">
        <v>6795</v>
      </c>
      <c r="E14" s="6" t="s">
        <v>195</v>
      </c>
      <c r="F14" s="9">
        <v>0.28999999999999998</v>
      </c>
      <c r="G14" s="6" t="s">
        <v>5674</v>
      </c>
      <c r="H14" s="7" t="s">
        <v>15</v>
      </c>
      <c r="I14" s="8"/>
    </row>
    <row r="15" spans="1:9" x14ac:dyDescent="0.3">
      <c r="A15" s="8">
        <v>13</v>
      </c>
      <c r="B15" s="6" t="s">
        <v>3648</v>
      </c>
      <c r="C15" s="6" t="s">
        <v>769</v>
      </c>
      <c r="D15" s="6" t="s">
        <v>6796</v>
      </c>
      <c r="E15" s="6" t="s">
        <v>195</v>
      </c>
      <c r="F15" s="9">
        <v>0.4</v>
      </c>
      <c r="G15" s="6" t="s">
        <v>5674</v>
      </c>
      <c r="H15" s="7" t="s">
        <v>15</v>
      </c>
      <c r="I15" s="8"/>
    </row>
    <row r="16" spans="1:9" x14ac:dyDescent="0.3">
      <c r="A16" s="8">
        <v>14</v>
      </c>
      <c r="B16" s="6" t="s">
        <v>6797</v>
      </c>
      <c r="C16" s="6" t="s">
        <v>749</v>
      </c>
      <c r="D16" s="6" t="s">
        <v>6798</v>
      </c>
      <c r="E16" s="6" t="s">
        <v>195</v>
      </c>
      <c r="F16" s="9">
        <v>0.7</v>
      </c>
      <c r="G16" s="6" t="s">
        <v>5674</v>
      </c>
      <c r="H16" s="7" t="s">
        <v>15</v>
      </c>
      <c r="I16" s="8"/>
    </row>
    <row r="17" spans="1:9" x14ac:dyDescent="0.3">
      <c r="A17" s="8">
        <v>15</v>
      </c>
      <c r="B17" s="6" t="s">
        <v>2782</v>
      </c>
      <c r="C17" s="6" t="s">
        <v>253</v>
      </c>
      <c r="D17" s="6" t="s">
        <v>6799</v>
      </c>
      <c r="E17" s="6" t="s">
        <v>195</v>
      </c>
      <c r="F17" s="9">
        <v>0.4</v>
      </c>
      <c r="G17" s="6" t="s">
        <v>5674</v>
      </c>
      <c r="H17" s="7" t="s">
        <v>15</v>
      </c>
      <c r="I17" s="8"/>
    </row>
    <row r="18" spans="1:9" x14ac:dyDescent="0.3">
      <c r="A18" s="8">
        <v>16</v>
      </c>
      <c r="B18" s="6" t="s">
        <v>6800</v>
      </c>
      <c r="C18" s="6" t="s">
        <v>6801</v>
      </c>
      <c r="D18" s="6" t="s">
        <v>6802</v>
      </c>
      <c r="E18" s="6" t="s">
        <v>195</v>
      </c>
      <c r="F18" s="9">
        <v>0.4</v>
      </c>
      <c r="G18" s="6" t="s">
        <v>5674</v>
      </c>
      <c r="H18" s="7" t="s">
        <v>15</v>
      </c>
      <c r="I18" s="8"/>
    </row>
    <row r="19" spans="1:9" x14ac:dyDescent="0.3">
      <c r="A19" s="8">
        <v>17</v>
      </c>
      <c r="B19" s="6" t="s">
        <v>6803</v>
      </c>
      <c r="C19" s="6" t="s">
        <v>105</v>
      </c>
      <c r="D19" s="6" t="s">
        <v>6804</v>
      </c>
      <c r="E19" s="6" t="s">
        <v>195</v>
      </c>
      <c r="F19" s="9">
        <v>1.21</v>
      </c>
      <c r="G19" s="6" t="s">
        <v>5674</v>
      </c>
      <c r="H19" s="7" t="s">
        <v>15</v>
      </c>
      <c r="I19" s="8"/>
    </row>
    <row r="20" spans="1:9" x14ac:dyDescent="0.3">
      <c r="A20" s="8">
        <v>18</v>
      </c>
      <c r="B20" s="6" t="s">
        <v>6805</v>
      </c>
      <c r="C20" s="6" t="s">
        <v>795</v>
      </c>
      <c r="D20" s="6" t="s">
        <v>6806</v>
      </c>
      <c r="E20" s="6" t="s">
        <v>195</v>
      </c>
      <c r="F20" s="9">
        <v>0.37</v>
      </c>
      <c r="G20" s="6" t="s">
        <v>5674</v>
      </c>
      <c r="H20" s="7" t="s">
        <v>15</v>
      </c>
      <c r="I20" s="8"/>
    </row>
    <row r="21" spans="1:9" x14ac:dyDescent="0.3">
      <c r="A21" s="8">
        <v>19</v>
      </c>
      <c r="B21" s="6" t="s">
        <v>3212</v>
      </c>
      <c r="C21" s="6" t="s">
        <v>438</v>
      </c>
      <c r="D21" s="6" t="s">
        <v>6807</v>
      </c>
      <c r="E21" s="6" t="s">
        <v>195</v>
      </c>
      <c r="F21" s="9">
        <v>0.28999999999999998</v>
      </c>
      <c r="G21" s="6" t="s">
        <v>5674</v>
      </c>
      <c r="H21" s="7" t="s">
        <v>15</v>
      </c>
      <c r="I21" s="8"/>
    </row>
    <row r="22" spans="1:9" x14ac:dyDescent="0.3">
      <c r="A22" s="8">
        <v>20</v>
      </c>
      <c r="B22" s="6" t="s">
        <v>771</v>
      </c>
      <c r="C22" s="6" t="s">
        <v>761</v>
      </c>
      <c r="D22" s="6" t="s">
        <v>6808</v>
      </c>
      <c r="E22" s="6" t="s">
        <v>1656</v>
      </c>
      <c r="F22" s="9">
        <v>0.36399999999999999</v>
      </c>
      <c r="G22" s="6" t="s">
        <v>5674</v>
      </c>
      <c r="H22" s="7" t="s">
        <v>15</v>
      </c>
      <c r="I22" s="8"/>
    </row>
    <row r="23" spans="1:9" x14ac:dyDescent="0.3">
      <c r="A23" s="8">
        <v>21</v>
      </c>
      <c r="B23" s="6" t="s">
        <v>6809</v>
      </c>
      <c r="C23" s="6" t="s">
        <v>6810</v>
      </c>
      <c r="D23" s="6" t="s">
        <v>6811</v>
      </c>
      <c r="E23" s="6" t="s">
        <v>1656</v>
      </c>
      <c r="F23" s="9">
        <v>0.81</v>
      </c>
      <c r="G23" s="6" t="s">
        <v>5674</v>
      </c>
      <c r="H23" s="7" t="s">
        <v>15</v>
      </c>
      <c r="I23" s="8"/>
    </row>
    <row r="24" spans="1:9" x14ac:dyDescent="0.3">
      <c r="A24" s="8">
        <v>22</v>
      </c>
      <c r="B24" s="6" t="s">
        <v>798</v>
      </c>
      <c r="C24" s="6" t="s">
        <v>6812</v>
      </c>
      <c r="D24" s="6" t="s">
        <v>6813</v>
      </c>
      <c r="E24" s="6" t="s">
        <v>1656</v>
      </c>
      <c r="F24" s="9">
        <v>0.56699999999999995</v>
      </c>
      <c r="G24" s="6" t="s">
        <v>5674</v>
      </c>
      <c r="H24" s="7" t="s">
        <v>15</v>
      </c>
      <c r="I24" s="8"/>
    </row>
    <row r="25" spans="1:9" x14ac:dyDescent="0.3">
      <c r="A25" s="8">
        <v>23</v>
      </c>
      <c r="B25" s="6" t="s">
        <v>3077</v>
      </c>
      <c r="C25" s="6" t="s">
        <v>38</v>
      </c>
      <c r="D25" s="6" t="s">
        <v>6814</v>
      </c>
      <c r="E25" s="6" t="s">
        <v>1656</v>
      </c>
      <c r="F25" s="9">
        <v>1.2150000000000001</v>
      </c>
      <c r="G25" s="6" t="s">
        <v>5674</v>
      </c>
      <c r="H25" s="7" t="s">
        <v>15</v>
      </c>
      <c r="I25" s="8"/>
    </row>
    <row r="26" spans="1:9" x14ac:dyDescent="0.3">
      <c r="A26" s="8">
        <v>24</v>
      </c>
      <c r="B26" s="6" t="s">
        <v>4802</v>
      </c>
      <c r="C26" s="6" t="s">
        <v>101</v>
      </c>
      <c r="D26" s="6" t="s">
        <v>6815</v>
      </c>
      <c r="E26" s="6" t="s">
        <v>1656</v>
      </c>
      <c r="F26" s="9">
        <v>0.81</v>
      </c>
      <c r="G26" s="6" t="s">
        <v>5674</v>
      </c>
      <c r="H26" s="7" t="s">
        <v>15</v>
      </c>
      <c r="I26" s="8"/>
    </row>
    <row r="27" spans="1:9" x14ac:dyDescent="0.3">
      <c r="A27" s="8">
        <v>25</v>
      </c>
      <c r="B27" s="6" t="s">
        <v>4120</v>
      </c>
      <c r="C27" s="6" t="s">
        <v>6816</v>
      </c>
      <c r="D27" s="6" t="s">
        <v>6817</v>
      </c>
      <c r="E27" s="6" t="s">
        <v>1656</v>
      </c>
      <c r="F27" s="9">
        <v>0.64</v>
      </c>
      <c r="G27" s="6" t="s">
        <v>5674</v>
      </c>
      <c r="H27" s="7" t="s">
        <v>15</v>
      </c>
      <c r="I27" s="8"/>
    </row>
    <row r="28" spans="1:9" x14ac:dyDescent="0.3">
      <c r="A28" s="8">
        <v>26</v>
      </c>
      <c r="B28" s="6" t="s">
        <v>6818</v>
      </c>
      <c r="C28" s="6" t="s">
        <v>749</v>
      </c>
      <c r="D28" s="6" t="s">
        <v>6819</v>
      </c>
      <c r="E28" s="6" t="s">
        <v>1656</v>
      </c>
      <c r="F28" s="9">
        <v>0.64800000000000002</v>
      </c>
      <c r="G28" s="6" t="s">
        <v>5674</v>
      </c>
      <c r="H28" s="7" t="s">
        <v>15</v>
      </c>
      <c r="I28" s="8"/>
    </row>
    <row r="29" spans="1:9" x14ac:dyDescent="0.3">
      <c r="A29" s="8">
        <v>27</v>
      </c>
      <c r="B29" s="6" t="s">
        <v>6820</v>
      </c>
      <c r="C29" s="6" t="s">
        <v>6821</v>
      </c>
      <c r="D29" s="6" t="s">
        <v>6822</v>
      </c>
      <c r="E29" s="6" t="s">
        <v>1656</v>
      </c>
      <c r="F29" s="9">
        <v>0.8</v>
      </c>
      <c r="G29" s="6" t="s">
        <v>5674</v>
      </c>
      <c r="H29" s="7" t="s">
        <v>15</v>
      </c>
      <c r="I29" s="8"/>
    </row>
    <row r="30" spans="1:9" x14ac:dyDescent="0.3">
      <c r="A30" s="8">
        <v>28</v>
      </c>
      <c r="B30" s="6" t="s">
        <v>6823</v>
      </c>
      <c r="C30" s="6" t="s">
        <v>38</v>
      </c>
      <c r="D30" s="6" t="s">
        <v>6824</v>
      </c>
      <c r="E30" s="6" t="s">
        <v>1656</v>
      </c>
      <c r="F30" s="9">
        <v>2.02</v>
      </c>
      <c r="G30" s="6" t="s">
        <v>5674</v>
      </c>
      <c r="H30" s="7" t="s">
        <v>15</v>
      </c>
      <c r="I30" s="8"/>
    </row>
    <row r="31" spans="1:9" x14ac:dyDescent="0.3">
      <c r="A31" s="8">
        <v>29</v>
      </c>
      <c r="B31" s="6" t="s">
        <v>2689</v>
      </c>
      <c r="C31" s="6" t="s">
        <v>732</v>
      </c>
      <c r="D31" s="6" t="s">
        <v>6825</v>
      </c>
      <c r="E31" s="6" t="s">
        <v>195</v>
      </c>
      <c r="F31" s="9">
        <v>0.48599999999999999</v>
      </c>
      <c r="G31" s="6" t="s">
        <v>5674</v>
      </c>
      <c r="H31" s="7" t="s">
        <v>15</v>
      </c>
      <c r="I31" s="8"/>
    </row>
    <row r="32" spans="1:9" x14ac:dyDescent="0.3">
      <c r="A32" s="8">
        <v>30</v>
      </c>
      <c r="B32" s="6" t="s">
        <v>6826</v>
      </c>
      <c r="C32" s="6" t="s">
        <v>69</v>
      </c>
      <c r="D32" s="6" t="s">
        <v>6827</v>
      </c>
      <c r="E32" s="6" t="s">
        <v>195</v>
      </c>
      <c r="F32" s="9">
        <v>0.20599999999999999</v>
      </c>
      <c r="G32" s="6" t="s">
        <v>5674</v>
      </c>
      <c r="H32" s="7" t="s">
        <v>15</v>
      </c>
      <c r="I32" s="8"/>
    </row>
    <row r="33" spans="1:9" x14ac:dyDescent="0.3">
      <c r="A33" s="8">
        <v>31</v>
      </c>
      <c r="B33" s="6" t="s">
        <v>6792</v>
      </c>
      <c r="C33" s="6" t="s">
        <v>340</v>
      </c>
      <c r="D33" s="6" t="s">
        <v>6828</v>
      </c>
      <c r="E33" s="6" t="s">
        <v>195</v>
      </c>
      <c r="F33" s="9">
        <v>0.316</v>
      </c>
      <c r="G33" s="6" t="s">
        <v>5674</v>
      </c>
      <c r="H33" s="7" t="s">
        <v>15</v>
      </c>
      <c r="I33" s="8"/>
    </row>
    <row r="34" spans="1:9" x14ac:dyDescent="0.3">
      <c r="A34" s="8">
        <v>32</v>
      </c>
      <c r="B34" s="6" t="s">
        <v>6829</v>
      </c>
      <c r="C34" s="6" t="s">
        <v>5190</v>
      </c>
      <c r="D34" s="6" t="s">
        <v>6830</v>
      </c>
      <c r="E34" s="6" t="s">
        <v>195</v>
      </c>
      <c r="F34" s="9">
        <v>0.56699999999999995</v>
      </c>
      <c r="G34" s="6" t="s">
        <v>5674</v>
      </c>
      <c r="H34" s="7" t="s">
        <v>15</v>
      </c>
      <c r="I34" s="8"/>
    </row>
    <row r="35" spans="1:9" x14ac:dyDescent="0.3">
      <c r="A35" s="8">
        <v>33</v>
      </c>
      <c r="B35" s="6" t="s">
        <v>746</v>
      </c>
      <c r="C35" s="6" t="s">
        <v>241</v>
      </c>
      <c r="D35" s="6" t="s">
        <v>6831</v>
      </c>
      <c r="E35" s="6" t="s">
        <v>195</v>
      </c>
      <c r="F35" s="9">
        <v>0.52</v>
      </c>
      <c r="G35" s="6" t="s">
        <v>5674</v>
      </c>
      <c r="H35" s="7" t="s">
        <v>15</v>
      </c>
      <c r="I35" s="8"/>
    </row>
    <row r="36" spans="1:9" x14ac:dyDescent="0.3">
      <c r="A36" s="8">
        <v>34</v>
      </c>
      <c r="B36" s="6" t="s">
        <v>4775</v>
      </c>
      <c r="C36" s="6" t="s">
        <v>314</v>
      </c>
      <c r="D36" s="6" t="s">
        <v>6832</v>
      </c>
      <c r="E36" s="6" t="s">
        <v>195</v>
      </c>
      <c r="F36" s="9">
        <v>0.40500000000000003</v>
      </c>
      <c r="G36" s="6" t="s">
        <v>5674</v>
      </c>
      <c r="H36" s="7" t="s">
        <v>15</v>
      </c>
      <c r="I36" s="8"/>
    </row>
    <row r="37" spans="1:9" x14ac:dyDescent="0.3">
      <c r="A37" s="8">
        <v>35</v>
      </c>
      <c r="B37" s="6" t="s">
        <v>141</v>
      </c>
      <c r="C37" s="6" t="s">
        <v>105</v>
      </c>
      <c r="D37" s="6" t="s">
        <v>6833</v>
      </c>
      <c r="E37" s="6" t="s">
        <v>195</v>
      </c>
      <c r="F37" s="9">
        <v>2.024</v>
      </c>
      <c r="G37" s="6" t="s">
        <v>5674</v>
      </c>
      <c r="H37" s="7" t="s">
        <v>15</v>
      </c>
      <c r="I37" s="8"/>
    </row>
    <row r="38" spans="1:9" x14ac:dyDescent="0.3">
      <c r="A38" s="8">
        <v>36</v>
      </c>
      <c r="B38" s="6" t="s">
        <v>6834</v>
      </c>
      <c r="C38" s="6" t="s">
        <v>6835</v>
      </c>
      <c r="D38" s="6" t="s">
        <v>6836</v>
      </c>
      <c r="E38" s="6" t="s">
        <v>195</v>
      </c>
      <c r="F38" s="9">
        <v>0.20200000000000001</v>
      </c>
      <c r="G38" s="6" t="s">
        <v>5674</v>
      </c>
      <c r="H38" s="7" t="s">
        <v>15</v>
      </c>
      <c r="I38" s="8"/>
    </row>
    <row r="39" spans="1:9" x14ac:dyDescent="0.3">
      <c r="A39" s="8">
        <v>37</v>
      </c>
      <c r="B39" s="6" t="s">
        <v>3077</v>
      </c>
      <c r="C39" s="6" t="s">
        <v>761</v>
      </c>
      <c r="D39" s="6" t="s">
        <v>6837</v>
      </c>
      <c r="E39" s="6" t="s">
        <v>195</v>
      </c>
      <c r="F39" s="9">
        <v>0.23100000000000001</v>
      </c>
      <c r="G39" s="6" t="s">
        <v>5674</v>
      </c>
      <c r="H39" s="7" t="s">
        <v>15</v>
      </c>
      <c r="I39" s="8"/>
    </row>
    <row r="40" spans="1:9" x14ac:dyDescent="0.3">
      <c r="A40" s="8">
        <v>38</v>
      </c>
      <c r="B40" s="6" t="s">
        <v>6838</v>
      </c>
      <c r="C40" s="6" t="s">
        <v>495</v>
      </c>
      <c r="D40" s="6" t="s">
        <v>6839</v>
      </c>
      <c r="E40" s="6" t="s">
        <v>195</v>
      </c>
      <c r="F40" s="9">
        <v>1.29</v>
      </c>
      <c r="G40" s="6" t="s">
        <v>5674</v>
      </c>
      <c r="H40" s="7" t="s">
        <v>15</v>
      </c>
      <c r="I40" s="8"/>
    </row>
    <row r="41" spans="1:9" x14ac:dyDescent="0.3">
      <c r="A41" s="8">
        <v>39</v>
      </c>
      <c r="B41" s="6" t="s">
        <v>6840</v>
      </c>
      <c r="C41" s="6" t="s">
        <v>19</v>
      </c>
      <c r="D41" s="6" t="s">
        <v>6841</v>
      </c>
      <c r="E41" s="6" t="s">
        <v>195</v>
      </c>
      <c r="F41" s="9">
        <v>0.40500000000000003</v>
      </c>
      <c r="G41" s="6" t="s">
        <v>5674</v>
      </c>
      <c r="H41" s="7" t="s">
        <v>15</v>
      </c>
      <c r="I41" s="8"/>
    </row>
    <row r="42" spans="1:9" x14ac:dyDescent="0.3">
      <c r="A42" s="8">
        <v>40</v>
      </c>
      <c r="B42" s="6" t="s">
        <v>833</v>
      </c>
      <c r="C42" s="6" t="s">
        <v>3077</v>
      </c>
      <c r="D42" s="6" t="s">
        <v>6842</v>
      </c>
      <c r="E42" s="6" t="s">
        <v>195</v>
      </c>
      <c r="F42" s="9">
        <v>1.1539999999999999</v>
      </c>
      <c r="G42" s="6" t="s">
        <v>5674</v>
      </c>
      <c r="H42" s="7" t="s">
        <v>15</v>
      </c>
      <c r="I42" s="8"/>
    </row>
    <row r="43" spans="1:9" x14ac:dyDescent="0.3">
      <c r="A43" s="8">
        <v>41</v>
      </c>
      <c r="B43" s="6" t="s">
        <v>19</v>
      </c>
      <c r="C43" s="6" t="s">
        <v>90</v>
      </c>
      <c r="D43" s="6" t="s">
        <v>6843</v>
      </c>
      <c r="E43" s="6" t="s">
        <v>195</v>
      </c>
      <c r="F43" s="9">
        <v>0.64800000000000002</v>
      </c>
      <c r="G43" s="6" t="s">
        <v>5674</v>
      </c>
      <c r="H43" s="7" t="s">
        <v>15</v>
      </c>
      <c r="I43" s="8"/>
    </row>
    <row r="44" spans="1:9" x14ac:dyDescent="0.3">
      <c r="A44" s="8">
        <v>42</v>
      </c>
      <c r="B44" s="6" t="s">
        <v>271</v>
      </c>
      <c r="C44" s="6" t="s">
        <v>761</v>
      </c>
      <c r="D44" s="6" t="s">
        <v>6844</v>
      </c>
      <c r="E44" s="6" t="s">
        <v>195</v>
      </c>
      <c r="F44" s="9">
        <v>0.6</v>
      </c>
      <c r="G44" s="6" t="s">
        <v>5674</v>
      </c>
      <c r="H44" s="7" t="s">
        <v>15</v>
      </c>
      <c r="I44" s="8"/>
    </row>
    <row r="45" spans="1:9" x14ac:dyDescent="0.3">
      <c r="A45" s="8">
        <v>43</v>
      </c>
      <c r="B45" s="6" t="s">
        <v>6845</v>
      </c>
      <c r="C45" s="6" t="s">
        <v>6846</v>
      </c>
      <c r="D45" s="6" t="s">
        <v>6847</v>
      </c>
      <c r="E45" s="6" t="s">
        <v>195</v>
      </c>
      <c r="F45" s="9">
        <v>0.18</v>
      </c>
      <c r="G45" s="6" t="s">
        <v>5674</v>
      </c>
      <c r="H45" s="7" t="s">
        <v>15</v>
      </c>
      <c r="I45" s="8"/>
    </row>
    <row r="46" spans="1:9" x14ac:dyDescent="0.3">
      <c r="A46" s="8">
        <v>44</v>
      </c>
      <c r="B46" s="6" t="s">
        <v>377</v>
      </c>
      <c r="C46" s="6" t="s">
        <v>6848</v>
      </c>
      <c r="D46" s="6" t="s">
        <v>6849</v>
      </c>
      <c r="E46" s="6" t="s">
        <v>195</v>
      </c>
      <c r="F46" s="9">
        <v>0.75</v>
      </c>
      <c r="G46" s="6" t="s">
        <v>5674</v>
      </c>
      <c r="H46" s="7" t="s">
        <v>15</v>
      </c>
      <c r="I46" s="8"/>
    </row>
    <row r="47" spans="1:9" x14ac:dyDescent="0.3">
      <c r="A47" s="8">
        <v>45</v>
      </c>
      <c r="B47" s="6" t="s">
        <v>6850</v>
      </c>
      <c r="C47" s="6" t="s">
        <v>823</v>
      </c>
      <c r="D47" s="6" t="s">
        <v>6851</v>
      </c>
      <c r="E47" s="6" t="s">
        <v>195</v>
      </c>
      <c r="F47" s="9">
        <v>0.87</v>
      </c>
      <c r="G47" s="6" t="s">
        <v>5674</v>
      </c>
      <c r="H47" s="7" t="s">
        <v>15</v>
      </c>
      <c r="I47" s="8"/>
    </row>
    <row r="48" spans="1:9" x14ac:dyDescent="0.3">
      <c r="A48" s="8">
        <v>46</v>
      </c>
      <c r="B48" s="6" t="s">
        <v>6852</v>
      </c>
      <c r="C48" s="6" t="s">
        <v>6853</v>
      </c>
      <c r="D48" s="6" t="s">
        <v>6854</v>
      </c>
      <c r="E48" s="6" t="s">
        <v>195</v>
      </c>
      <c r="F48" s="9">
        <v>0.5</v>
      </c>
      <c r="G48" s="6" t="s">
        <v>5674</v>
      </c>
      <c r="H48" s="7" t="s">
        <v>15</v>
      </c>
      <c r="I48" s="8"/>
    </row>
    <row r="49" spans="1:9" x14ac:dyDescent="0.3">
      <c r="A49" s="8">
        <v>47</v>
      </c>
      <c r="B49" s="6" t="s">
        <v>6855</v>
      </c>
      <c r="C49" s="6" t="s">
        <v>648</v>
      </c>
      <c r="D49" s="6" t="s">
        <v>6856</v>
      </c>
      <c r="E49" s="6" t="s">
        <v>195</v>
      </c>
      <c r="F49" s="9">
        <v>0.33</v>
      </c>
      <c r="G49" s="6" t="s">
        <v>5674</v>
      </c>
      <c r="H49" s="7" t="s">
        <v>15</v>
      </c>
      <c r="I49" s="8"/>
    </row>
    <row r="50" spans="1:9" x14ac:dyDescent="0.3">
      <c r="A50" s="8">
        <v>48</v>
      </c>
      <c r="B50" s="6" t="s">
        <v>6857</v>
      </c>
      <c r="C50" s="6" t="s">
        <v>76</v>
      </c>
      <c r="D50" s="6" t="s">
        <v>6858</v>
      </c>
      <c r="E50" s="6" t="s">
        <v>195</v>
      </c>
      <c r="F50" s="9">
        <v>0.6</v>
      </c>
      <c r="G50" s="6" t="s">
        <v>5674</v>
      </c>
      <c r="H50" s="7" t="s">
        <v>15</v>
      </c>
      <c r="I50" s="8"/>
    </row>
    <row r="51" spans="1:9" x14ac:dyDescent="0.3">
      <c r="A51" s="8">
        <v>49</v>
      </c>
      <c r="B51" s="6" t="s">
        <v>6859</v>
      </c>
      <c r="C51" s="6" t="s">
        <v>19</v>
      </c>
      <c r="D51" s="6" t="s">
        <v>6860</v>
      </c>
      <c r="E51" s="6" t="s">
        <v>195</v>
      </c>
      <c r="F51" s="9">
        <v>0.47</v>
      </c>
      <c r="G51" s="6" t="s">
        <v>5674</v>
      </c>
      <c r="H51" s="7" t="s">
        <v>15</v>
      </c>
      <c r="I51" s="8"/>
    </row>
    <row r="52" spans="1:9" x14ac:dyDescent="0.3">
      <c r="A52" s="8">
        <v>50</v>
      </c>
      <c r="B52" s="6" t="s">
        <v>6861</v>
      </c>
      <c r="C52" s="6" t="s">
        <v>38</v>
      </c>
      <c r="D52" s="6" t="s">
        <v>6862</v>
      </c>
      <c r="E52" s="6" t="s">
        <v>195</v>
      </c>
      <c r="F52" s="9">
        <v>0.28999999999999998</v>
      </c>
      <c r="G52" s="6" t="s">
        <v>5674</v>
      </c>
      <c r="H52" s="7" t="s">
        <v>15</v>
      </c>
      <c r="I52" s="8"/>
    </row>
    <row r="53" spans="1:9" x14ac:dyDescent="0.3">
      <c r="A53" s="8">
        <v>51</v>
      </c>
      <c r="B53" s="6" t="s">
        <v>6863</v>
      </c>
      <c r="C53" s="6" t="s">
        <v>6864</v>
      </c>
      <c r="D53" s="6" t="s">
        <v>6865</v>
      </c>
      <c r="E53" s="6" t="s">
        <v>195</v>
      </c>
      <c r="F53" s="9">
        <v>0.2</v>
      </c>
      <c r="G53" s="6" t="s">
        <v>5674</v>
      </c>
      <c r="H53" s="7" t="s">
        <v>15</v>
      </c>
      <c r="I53" s="8"/>
    </row>
    <row r="54" spans="1:9" x14ac:dyDescent="0.3">
      <c r="A54" s="8">
        <v>52</v>
      </c>
      <c r="B54" s="6" t="s">
        <v>3301</v>
      </c>
      <c r="C54" s="6" t="s">
        <v>54</v>
      </c>
      <c r="D54" s="6" t="s">
        <v>6866</v>
      </c>
      <c r="E54" s="6" t="s">
        <v>195</v>
      </c>
      <c r="F54" s="9">
        <v>0.50600000000000001</v>
      </c>
      <c r="G54" s="6" t="s">
        <v>5674</v>
      </c>
      <c r="H54" s="7" t="s">
        <v>15</v>
      </c>
      <c r="I54" s="8"/>
    </row>
    <row r="55" spans="1:9" x14ac:dyDescent="0.3">
      <c r="A55" s="8">
        <v>53</v>
      </c>
      <c r="B55" s="6" t="s">
        <v>6867</v>
      </c>
      <c r="C55" s="6" t="s">
        <v>438</v>
      </c>
      <c r="D55" s="6" t="s">
        <v>6868</v>
      </c>
      <c r="E55" s="6" t="s">
        <v>195</v>
      </c>
      <c r="F55" s="9">
        <v>0.96799999999999997</v>
      </c>
      <c r="G55" s="6" t="s">
        <v>5674</v>
      </c>
      <c r="H55" s="7" t="s">
        <v>15</v>
      </c>
      <c r="I55" s="8"/>
    </row>
    <row r="56" spans="1:9" x14ac:dyDescent="0.3">
      <c r="A56" s="8">
        <v>54</v>
      </c>
      <c r="B56" s="6" t="s">
        <v>472</v>
      </c>
      <c r="C56" s="6" t="s">
        <v>438</v>
      </c>
      <c r="D56" s="6" t="s">
        <v>6869</v>
      </c>
      <c r="E56" s="6" t="s">
        <v>195</v>
      </c>
      <c r="F56" s="9">
        <v>1.0900000000000001</v>
      </c>
      <c r="G56" s="6" t="s">
        <v>5674</v>
      </c>
      <c r="H56" s="7" t="s">
        <v>15</v>
      </c>
      <c r="I56" s="8"/>
    </row>
    <row r="57" spans="1:9" x14ac:dyDescent="0.3">
      <c r="A57" s="8">
        <v>55</v>
      </c>
      <c r="B57" s="6" t="s">
        <v>6870</v>
      </c>
      <c r="C57" s="6" t="s">
        <v>6871</v>
      </c>
      <c r="D57" s="6" t="s">
        <v>6872</v>
      </c>
      <c r="E57" s="6" t="s">
        <v>195</v>
      </c>
      <c r="F57" s="9">
        <v>1.1519999999999999</v>
      </c>
      <c r="G57" s="6" t="s">
        <v>5674</v>
      </c>
      <c r="H57" s="7" t="s">
        <v>15</v>
      </c>
      <c r="I57" s="8"/>
    </row>
    <row r="58" spans="1:9" x14ac:dyDescent="0.3">
      <c r="A58" s="8">
        <v>56</v>
      </c>
      <c r="B58" s="6" t="s">
        <v>6852</v>
      </c>
      <c r="C58" s="6" t="s">
        <v>2219</v>
      </c>
      <c r="D58" s="6" t="s">
        <v>6873</v>
      </c>
      <c r="E58" s="6" t="s">
        <v>195</v>
      </c>
      <c r="F58" s="9">
        <v>0.70899999999999996</v>
      </c>
      <c r="G58" s="6" t="s">
        <v>5674</v>
      </c>
      <c r="H58" s="7" t="s">
        <v>15</v>
      </c>
      <c r="I58" s="8"/>
    </row>
    <row r="59" spans="1:9" x14ac:dyDescent="0.3">
      <c r="A59" s="8">
        <v>57</v>
      </c>
      <c r="B59" s="6" t="s">
        <v>821</v>
      </c>
      <c r="C59" s="6" t="s">
        <v>6812</v>
      </c>
      <c r="D59" s="6" t="s">
        <v>6874</v>
      </c>
      <c r="E59" s="6" t="s">
        <v>195</v>
      </c>
      <c r="F59" s="9">
        <v>1.619</v>
      </c>
      <c r="G59" s="6" t="s">
        <v>5674</v>
      </c>
      <c r="H59" s="7" t="s">
        <v>15</v>
      </c>
      <c r="I59" s="8"/>
    </row>
    <row r="60" spans="1:9" x14ac:dyDescent="0.3">
      <c r="A60" s="8">
        <v>58</v>
      </c>
      <c r="B60" s="6" t="s">
        <v>275</v>
      </c>
      <c r="C60" s="6" t="s">
        <v>3456</v>
      </c>
      <c r="D60" s="6" t="s">
        <v>6875</v>
      </c>
      <c r="E60" s="6" t="s">
        <v>195</v>
      </c>
      <c r="F60" s="9">
        <v>0.72899999999999998</v>
      </c>
      <c r="G60" s="6" t="s">
        <v>5674</v>
      </c>
      <c r="H60" s="7" t="s">
        <v>15</v>
      </c>
      <c r="I60" s="8"/>
    </row>
    <row r="61" spans="1:9" x14ac:dyDescent="0.3">
      <c r="A61" s="8">
        <v>59</v>
      </c>
      <c r="B61" s="6" t="s">
        <v>6876</v>
      </c>
      <c r="C61" s="6" t="s">
        <v>6877</v>
      </c>
      <c r="D61" s="6" t="s">
        <v>6878</v>
      </c>
      <c r="E61" s="6" t="s">
        <v>195</v>
      </c>
      <c r="F61" s="9">
        <v>0.28299999999999997</v>
      </c>
      <c r="G61" s="6" t="s">
        <v>5674</v>
      </c>
      <c r="H61" s="7" t="s">
        <v>15</v>
      </c>
      <c r="I61" s="8"/>
    </row>
    <row r="62" spans="1:9" x14ac:dyDescent="0.3">
      <c r="A62" s="8">
        <v>60</v>
      </c>
      <c r="B62" s="6" t="s">
        <v>3147</v>
      </c>
      <c r="C62" s="6" t="s">
        <v>54</v>
      </c>
      <c r="D62" s="6" t="s">
        <v>6879</v>
      </c>
      <c r="E62" s="6" t="s">
        <v>195</v>
      </c>
      <c r="F62" s="9">
        <v>0.93</v>
      </c>
      <c r="G62" s="6" t="s">
        <v>5674</v>
      </c>
      <c r="H62" s="7" t="s">
        <v>15</v>
      </c>
      <c r="I62" s="8"/>
    </row>
    <row r="63" spans="1:9" x14ac:dyDescent="0.3">
      <c r="A63" s="8">
        <v>61</v>
      </c>
      <c r="B63" s="6" t="s">
        <v>786</v>
      </c>
      <c r="C63" s="6" t="s">
        <v>253</v>
      </c>
      <c r="D63" s="6" t="s">
        <v>6880</v>
      </c>
      <c r="E63" s="6" t="s">
        <v>195</v>
      </c>
      <c r="F63" s="9">
        <v>0.32</v>
      </c>
      <c r="G63" s="6" t="s">
        <v>5674</v>
      </c>
      <c r="H63" s="7" t="s">
        <v>15</v>
      </c>
      <c r="I63" s="8"/>
    </row>
    <row r="64" spans="1:9" x14ac:dyDescent="0.3">
      <c r="A64" s="8">
        <v>62</v>
      </c>
      <c r="B64" s="6" t="s">
        <v>64</v>
      </c>
      <c r="C64" s="6" t="s">
        <v>19</v>
      </c>
      <c r="D64" s="6" t="s">
        <v>6881</v>
      </c>
      <c r="E64" s="6" t="s">
        <v>195</v>
      </c>
      <c r="F64" s="9">
        <v>0.57999999999999996</v>
      </c>
      <c r="G64" s="6" t="s">
        <v>5674</v>
      </c>
      <c r="H64" s="7" t="s">
        <v>15</v>
      </c>
      <c r="I64" s="8"/>
    </row>
    <row r="65" spans="1:9" x14ac:dyDescent="0.3">
      <c r="A65" s="8">
        <v>63</v>
      </c>
      <c r="B65" s="6" t="s">
        <v>4807</v>
      </c>
      <c r="C65" s="6" t="s">
        <v>6882</v>
      </c>
      <c r="D65" s="6" t="s">
        <v>6883</v>
      </c>
      <c r="E65" s="6" t="s">
        <v>195</v>
      </c>
      <c r="F65" s="9">
        <v>0.95</v>
      </c>
      <c r="G65" s="6" t="s">
        <v>5674</v>
      </c>
      <c r="H65" s="7" t="s">
        <v>15</v>
      </c>
      <c r="I65" s="8"/>
    </row>
    <row r="66" spans="1:9" x14ac:dyDescent="0.3">
      <c r="A66" s="8">
        <v>64</v>
      </c>
      <c r="B66" s="6" t="s">
        <v>3197</v>
      </c>
      <c r="C66" s="6" t="s">
        <v>253</v>
      </c>
      <c r="D66" s="6" t="s">
        <v>6884</v>
      </c>
      <c r="E66" s="6" t="s">
        <v>195</v>
      </c>
      <c r="F66" s="9">
        <v>0.2</v>
      </c>
      <c r="G66" s="6" t="s">
        <v>5674</v>
      </c>
      <c r="H66" s="7" t="s">
        <v>15</v>
      </c>
      <c r="I66" s="8"/>
    </row>
    <row r="67" spans="1:9" x14ac:dyDescent="0.3">
      <c r="A67" s="8">
        <v>65</v>
      </c>
      <c r="B67" s="6" t="s">
        <v>6885</v>
      </c>
      <c r="C67" s="6" t="s">
        <v>6886</v>
      </c>
      <c r="D67" s="6" t="s">
        <v>6887</v>
      </c>
      <c r="E67" s="6" t="s">
        <v>195</v>
      </c>
      <c r="F67" s="9">
        <v>0.5</v>
      </c>
      <c r="G67" s="6" t="s">
        <v>5674</v>
      </c>
      <c r="H67" s="7" t="s">
        <v>15</v>
      </c>
      <c r="I67" s="8"/>
    </row>
    <row r="68" spans="1:9" x14ac:dyDescent="0.3">
      <c r="A68" s="8">
        <v>66</v>
      </c>
      <c r="B68" s="6" t="s">
        <v>6888</v>
      </c>
      <c r="C68" s="6" t="s">
        <v>6889</v>
      </c>
      <c r="D68" s="6" t="s">
        <v>6890</v>
      </c>
      <c r="E68" s="6" t="s">
        <v>195</v>
      </c>
      <c r="F68" s="9">
        <v>1.68</v>
      </c>
      <c r="G68" s="6" t="s">
        <v>5674</v>
      </c>
      <c r="H68" s="7" t="s">
        <v>15</v>
      </c>
      <c r="I68" s="8"/>
    </row>
    <row r="69" spans="1:9" x14ac:dyDescent="0.3">
      <c r="A69" s="8">
        <v>67</v>
      </c>
      <c r="B69" s="6" t="s">
        <v>6891</v>
      </c>
      <c r="C69" s="6" t="s">
        <v>239</v>
      </c>
      <c r="D69" s="6" t="s">
        <v>6892</v>
      </c>
      <c r="E69" s="6" t="s">
        <v>195</v>
      </c>
      <c r="F69" s="9">
        <v>0.4</v>
      </c>
      <c r="G69" s="6" t="s">
        <v>5674</v>
      </c>
      <c r="H69" s="7" t="s">
        <v>15</v>
      </c>
      <c r="I69" s="8"/>
    </row>
    <row r="70" spans="1:9" x14ac:dyDescent="0.3">
      <c r="A70" s="8">
        <v>68</v>
      </c>
      <c r="B70" s="6" t="s">
        <v>6893</v>
      </c>
      <c r="C70" s="6" t="s">
        <v>239</v>
      </c>
      <c r="D70" s="6" t="s">
        <v>6894</v>
      </c>
      <c r="E70" s="6" t="s">
        <v>195</v>
      </c>
      <c r="F70" s="9">
        <v>2.0099999999999998</v>
      </c>
      <c r="G70" s="6" t="s">
        <v>5674</v>
      </c>
      <c r="H70" s="7" t="s">
        <v>15</v>
      </c>
      <c r="I70" s="8"/>
    </row>
    <row r="71" spans="1:9" x14ac:dyDescent="0.3">
      <c r="A71" s="8">
        <v>69</v>
      </c>
      <c r="B71" s="6" t="s">
        <v>6895</v>
      </c>
      <c r="C71" s="6" t="s">
        <v>856</v>
      </c>
      <c r="D71" s="6" t="s">
        <v>6896</v>
      </c>
      <c r="E71" s="6" t="s">
        <v>195</v>
      </c>
      <c r="F71" s="9">
        <v>0.74</v>
      </c>
      <c r="G71" s="6" t="s">
        <v>5674</v>
      </c>
      <c r="H71" s="7" t="s">
        <v>15</v>
      </c>
      <c r="I71" s="8"/>
    </row>
    <row r="72" spans="1:9" x14ac:dyDescent="0.3">
      <c r="A72" s="8">
        <v>70</v>
      </c>
      <c r="B72" s="6" t="s">
        <v>6897</v>
      </c>
      <c r="C72" s="6" t="s">
        <v>823</v>
      </c>
      <c r="D72" s="6" t="s">
        <v>6898</v>
      </c>
      <c r="E72" s="6" t="s">
        <v>195</v>
      </c>
      <c r="F72" s="9">
        <v>1.82</v>
      </c>
      <c r="G72" s="6" t="s">
        <v>5674</v>
      </c>
      <c r="H72" s="7" t="s">
        <v>15</v>
      </c>
      <c r="I72" s="8"/>
    </row>
    <row r="73" spans="1:9" x14ac:dyDescent="0.3">
      <c r="A73" s="8">
        <v>71</v>
      </c>
      <c r="B73" s="6" t="s">
        <v>6899</v>
      </c>
      <c r="C73" s="6" t="s">
        <v>2311</v>
      </c>
      <c r="D73" s="6" t="s">
        <v>6900</v>
      </c>
      <c r="E73" s="6" t="s">
        <v>195</v>
      </c>
      <c r="F73" s="9">
        <v>0.8</v>
      </c>
      <c r="G73" s="6" t="s">
        <v>5674</v>
      </c>
      <c r="H73" s="7" t="s">
        <v>15</v>
      </c>
      <c r="I73" s="8"/>
    </row>
    <row r="74" spans="1:9" x14ac:dyDescent="0.3">
      <c r="A74" s="8">
        <v>72</v>
      </c>
      <c r="B74" s="6" t="s">
        <v>4930</v>
      </c>
      <c r="C74" s="6" t="s">
        <v>732</v>
      </c>
      <c r="D74" s="6" t="s">
        <v>6901</v>
      </c>
      <c r="E74" s="6" t="s">
        <v>195</v>
      </c>
      <c r="F74" s="9">
        <v>0.24</v>
      </c>
      <c r="G74" s="6" t="s">
        <v>5674</v>
      </c>
      <c r="H74" s="7" t="s">
        <v>15</v>
      </c>
      <c r="I74" s="8"/>
    </row>
    <row r="75" spans="1:9" x14ac:dyDescent="0.3">
      <c r="A75" s="8">
        <v>73</v>
      </c>
      <c r="B75" s="6" t="s">
        <v>6902</v>
      </c>
      <c r="C75" s="6" t="s">
        <v>438</v>
      </c>
      <c r="D75" s="6" t="s">
        <v>6903</v>
      </c>
      <c r="E75" s="6" t="s">
        <v>195</v>
      </c>
      <c r="F75" s="9">
        <v>0.26</v>
      </c>
      <c r="G75" s="6" t="s">
        <v>5674</v>
      </c>
      <c r="H75" s="7" t="s">
        <v>15</v>
      </c>
      <c r="I75" s="8"/>
    </row>
    <row r="76" spans="1:9" x14ac:dyDescent="0.3">
      <c r="A76" s="8">
        <v>74</v>
      </c>
      <c r="B76" s="6" t="s">
        <v>239</v>
      </c>
      <c r="C76" s="6" t="s">
        <v>227</v>
      </c>
      <c r="D76" s="6" t="s">
        <v>6904</v>
      </c>
      <c r="E76" s="6" t="s">
        <v>195</v>
      </c>
      <c r="F76" s="9">
        <v>0.51</v>
      </c>
      <c r="G76" s="6" t="s">
        <v>5674</v>
      </c>
      <c r="H76" s="7" t="s">
        <v>15</v>
      </c>
      <c r="I76" s="8"/>
    </row>
    <row r="77" spans="1:9" x14ac:dyDescent="0.3">
      <c r="A77" s="8">
        <v>75</v>
      </c>
      <c r="B77" s="6" t="s">
        <v>6905</v>
      </c>
      <c r="C77" s="6" t="s">
        <v>6906</v>
      </c>
      <c r="D77" s="6" t="s">
        <v>6907</v>
      </c>
      <c r="E77" s="6" t="s">
        <v>195</v>
      </c>
      <c r="F77" s="9">
        <v>0.3</v>
      </c>
      <c r="G77" s="6" t="s">
        <v>5674</v>
      </c>
      <c r="H77" s="7" t="s">
        <v>15</v>
      </c>
      <c r="I77" s="8"/>
    </row>
    <row r="78" spans="1:9" x14ac:dyDescent="0.3">
      <c r="A78" s="8">
        <v>76</v>
      </c>
      <c r="B78" s="6" t="s">
        <v>6908</v>
      </c>
      <c r="C78" s="6" t="s">
        <v>227</v>
      </c>
      <c r="D78" s="6" t="s">
        <v>6909</v>
      </c>
      <c r="E78" s="6" t="s">
        <v>195</v>
      </c>
      <c r="F78" s="9">
        <v>0.2</v>
      </c>
      <c r="G78" s="6" t="s">
        <v>5674</v>
      </c>
      <c r="H78" s="7" t="s">
        <v>15</v>
      </c>
      <c r="I78" s="8"/>
    </row>
    <row r="79" spans="1:9" x14ac:dyDescent="0.3">
      <c r="A79" s="8">
        <v>77</v>
      </c>
      <c r="B79" s="6" t="s">
        <v>6910</v>
      </c>
      <c r="C79" s="6" t="s">
        <v>656</v>
      </c>
      <c r="D79" s="6" t="s">
        <v>6911</v>
      </c>
      <c r="E79" s="6" t="s">
        <v>195</v>
      </c>
      <c r="F79" s="9">
        <v>0.4</v>
      </c>
      <c r="G79" s="6" t="s">
        <v>5674</v>
      </c>
      <c r="H79" s="7" t="s">
        <v>15</v>
      </c>
      <c r="I79" s="8"/>
    </row>
    <row r="80" spans="1:9" x14ac:dyDescent="0.3">
      <c r="A80" s="8">
        <v>78</v>
      </c>
      <c r="B80" s="6" t="s">
        <v>755</v>
      </c>
      <c r="C80" s="6" t="s">
        <v>38</v>
      </c>
      <c r="D80" s="6" t="s">
        <v>6912</v>
      </c>
      <c r="E80" s="6" t="s">
        <v>195</v>
      </c>
      <c r="F80" s="9">
        <v>0.44</v>
      </c>
      <c r="G80" s="6" t="s">
        <v>5674</v>
      </c>
      <c r="H80" s="7" t="s">
        <v>15</v>
      </c>
      <c r="I80" s="8"/>
    </row>
    <row r="81" spans="1:9" x14ac:dyDescent="0.3">
      <c r="A81" s="8">
        <v>79</v>
      </c>
      <c r="B81" s="6" t="s">
        <v>6913</v>
      </c>
      <c r="C81" s="6" t="s">
        <v>438</v>
      </c>
      <c r="D81" s="6" t="s">
        <v>6914</v>
      </c>
      <c r="E81" s="6" t="s">
        <v>195</v>
      </c>
      <c r="F81" s="9">
        <v>1.94</v>
      </c>
      <c r="G81" s="6" t="s">
        <v>5674</v>
      </c>
      <c r="H81" s="7" t="s">
        <v>15</v>
      </c>
      <c r="I81" s="8"/>
    </row>
    <row r="82" spans="1:9" x14ac:dyDescent="0.3">
      <c r="A82" s="8">
        <v>80</v>
      </c>
      <c r="B82" s="6" t="s">
        <v>6915</v>
      </c>
      <c r="C82" s="6" t="s">
        <v>3274</v>
      </c>
      <c r="D82" s="6" t="s">
        <v>6916</v>
      </c>
      <c r="E82" s="6" t="s">
        <v>195</v>
      </c>
      <c r="F82" s="9">
        <v>1.8</v>
      </c>
      <c r="G82" s="6" t="s">
        <v>5674</v>
      </c>
      <c r="H82" s="7" t="s">
        <v>15</v>
      </c>
      <c r="I82" s="8"/>
    </row>
    <row r="83" spans="1:9" x14ac:dyDescent="0.3">
      <c r="A83" s="8">
        <v>81</v>
      </c>
      <c r="B83" s="6" t="s">
        <v>6917</v>
      </c>
      <c r="C83" s="6" t="s">
        <v>230</v>
      </c>
      <c r="D83" s="6" t="s">
        <v>6918</v>
      </c>
      <c r="E83" s="6" t="s">
        <v>195</v>
      </c>
      <c r="F83" s="9">
        <v>0.39</v>
      </c>
      <c r="G83" s="6" t="s">
        <v>5674</v>
      </c>
      <c r="H83" s="7" t="s">
        <v>15</v>
      </c>
      <c r="I83" s="8"/>
    </row>
    <row r="84" spans="1:9" x14ac:dyDescent="0.3">
      <c r="A84" s="8">
        <v>82</v>
      </c>
      <c r="B84" s="6" t="s">
        <v>6919</v>
      </c>
      <c r="C84" s="6" t="s">
        <v>6920</v>
      </c>
      <c r="D84" s="6" t="s">
        <v>6921</v>
      </c>
      <c r="E84" s="6" t="s">
        <v>195</v>
      </c>
      <c r="F84" s="9">
        <v>0.8</v>
      </c>
      <c r="G84" s="6" t="s">
        <v>5674</v>
      </c>
      <c r="H84" s="7" t="s">
        <v>15</v>
      </c>
      <c r="I84" s="8"/>
    </row>
    <row r="85" spans="1:9" x14ac:dyDescent="0.3">
      <c r="A85" s="8">
        <v>83</v>
      </c>
      <c r="B85" s="6" t="s">
        <v>6922</v>
      </c>
      <c r="C85" s="6" t="s">
        <v>997</v>
      </c>
      <c r="D85" s="6" t="s">
        <v>6923</v>
      </c>
      <c r="E85" s="6" t="s">
        <v>195</v>
      </c>
      <c r="F85" s="9">
        <v>0.26</v>
      </c>
      <c r="G85" s="6" t="s">
        <v>5674</v>
      </c>
      <c r="H85" s="7" t="s">
        <v>15</v>
      </c>
      <c r="I85" s="8"/>
    </row>
    <row r="86" spans="1:9" x14ac:dyDescent="0.3">
      <c r="A86" s="8">
        <v>84</v>
      </c>
      <c r="B86" s="6" t="s">
        <v>6924</v>
      </c>
      <c r="C86" s="6" t="s">
        <v>3851</v>
      </c>
      <c r="D86" s="6" t="s">
        <v>6925</v>
      </c>
      <c r="E86" s="6" t="s">
        <v>195</v>
      </c>
      <c r="F86" s="9">
        <v>0.74</v>
      </c>
      <c r="G86" s="6" t="s">
        <v>5674</v>
      </c>
      <c r="H86" s="7" t="s">
        <v>15</v>
      </c>
      <c r="I86" s="8"/>
    </row>
    <row r="87" spans="1:9" x14ac:dyDescent="0.3">
      <c r="A87" s="8">
        <v>85</v>
      </c>
      <c r="B87" s="6" t="s">
        <v>752</v>
      </c>
      <c r="C87" s="6" t="s">
        <v>227</v>
      </c>
      <c r="D87" s="6" t="s">
        <v>6926</v>
      </c>
      <c r="E87" s="6" t="s">
        <v>195</v>
      </c>
      <c r="F87" s="9">
        <v>0.6</v>
      </c>
      <c r="G87" s="6" t="s">
        <v>5674</v>
      </c>
      <c r="H87" s="7" t="s">
        <v>15</v>
      </c>
      <c r="I87" s="8"/>
    </row>
    <row r="88" spans="1:9" x14ac:dyDescent="0.3">
      <c r="A88" s="8">
        <v>86</v>
      </c>
      <c r="B88" s="6" t="s">
        <v>4789</v>
      </c>
      <c r="C88" s="6" t="s">
        <v>3908</v>
      </c>
      <c r="D88" s="6" t="s">
        <v>6927</v>
      </c>
      <c r="E88" s="6" t="s">
        <v>195</v>
      </c>
      <c r="F88" s="9">
        <v>0.89</v>
      </c>
      <c r="G88" s="6" t="s">
        <v>5674</v>
      </c>
      <c r="H88" s="7" t="s">
        <v>15</v>
      </c>
      <c r="I88" s="8"/>
    </row>
    <row r="89" spans="1:9" x14ac:dyDescent="0.3">
      <c r="A89" s="8">
        <v>87</v>
      </c>
      <c r="B89" s="6" t="s">
        <v>3483</v>
      </c>
      <c r="C89" s="6" t="s">
        <v>6928</v>
      </c>
      <c r="D89" s="6" t="s">
        <v>6929</v>
      </c>
      <c r="E89" s="6" t="s">
        <v>195</v>
      </c>
      <c r="F89" s="9">
        <v>0.4</v>
      </c>
      <c r="G89" s="6" t="s">
        <v>5674</v>
      </c>
      <c r="H89" s="7" t="s">
        <v>15</v>
      </c>
      <c r="I89" s="8"/>
    </row>
    <row r="90" spans="1:9" x14ac:dyDescent="0.3">
      <c r="A90" s="8">
        <v>88</v>
      </c>
      <c r="B90" s="6" t="s">
        <v>250</v>
      </c>
      <c r="C90" s="6" t="s">
        <v>205</v>
      </c>
      <c r="D90" s="6" t="s">
        <v>6930</v>
      </c>
      <c r="E90" s="6" t="s">
        <v>195</v>
      </c>
      <c r="F90" s="9">
        <v>1.4</v>
      </c>
      <c r="G90" s="6" t="s">
        <v>5674</v>
      </c>
      <c r="H90" s="7" t="s">
        <v>15</v>
      </c>
      <c r="I90" s="8"/>
    </row>
    <row r="91" spans="1:9" x14ac:dyDescent="0.3">
      <c r="A91" s="8">
        <v>89</v>
      </c>
      <c r="B91" s="6" t="s">
        <v>59</v>
      </c>
      <c r="C91" s="6" t="s">
        <v>822</v>
      </c>
      <c r="D91" s="6" t="s">
        <v>6931</v>
      </c>
      <c r="E91" s="6" t="s">
        <v>195</v>
      </c>
      <c r="F91" s="9">
        <v>0.6</v>
      </c>
      <c r="G91" s="6" t="s">
        <v>5674</v>
      </c>
      <c r="H91" s="7" t="s">
        <v>15</v>
      </c>
      <c r="I91" s="8"/>
    </row>
    <row r="92" spans="1:9" x14ac:dyDescent="0.3">
      <c r="A92" s="8">
        <v>90</v>
      </c>
      <c r="B92" s="6" t="s">
        <v>764</v>
      </c>
      <c r="C92" s="6" t="s">
        <v>101</v>
      </c>
      <c r="D92" s="6" t="s">
        <v>6932</v>
      </c>
      <c r="E92" s="6" t="s">
        <v>195</v>
      </c>
      <c r="F92" s="9">
        <v>0.37</v>
      </c>
      <c r="G92" s="6" t="s">
        <v>5674</v>
      </c>
      <c r="H92" s="7" t="s">
        <v>15</v>
      </c>
      <c r="I92" s="8"/>
    </row>
    <row r="93" spans="1:9" x14ac:dyDescent="0.3">
      <c r="A93" s="8">
        <v>91</v>
      </c>
      <c r="B93" s="6" t="s">
        <v>6933</v>
      </c>
      <c r="C93" s="6" t="s">
        <v>307</v>
      </c>
      <c r="D93" s="6" t="s">
        <v>6934</v>
      </c>
      <c r="E93" s="6" t="s">
        <v>195</v>
      </c>
      <c r="F93" s="9">
        <v>0.64</v>
      </c>
      <c r="G93" s="6" t="s">
        <v>5674</v>
      </c>
      <c r="H93" s="7" t="s">
        <v>15</v>
      </c>
      <c r="I93" s="8"/>
    </row>
    <row r="94" spans="1:9" x14ac:dyDescent="0.3">
      <c r="A94" s="8">
        <v>92</v>
      </c>
      <c r="B94" s="6" t="s">
        <v>4714</v>
      </c>
      <c r="C94" s="6" t="s">
        <v>3783</v>
      </c>
      <c r="D94" s="6" t="s">
        <v>6935</v>
      </c>
      <c r="E94" s="6" t="s">
        <v>195</v>
      </c>
      <c r="F94" s="9">
        <v>0.6</v>
      </c>
      <c r="G94" s="6" t="s">
        <v>5674</v>
      </c>
      <c r="H94" s="7" t="s">
        <v>15</v>
      </c>
      <c r="I94" s="8"/>
    </row>
    <row r="95" spans="1:9" x14ac:dyDescent="0.3">
      <c r="A95" s="8">
        <v>93</v>
      </c>
      <c r="B95" s="6" t="s">
        <v>784</v>
      </c>
      <c r="C95" s="6" t="s">
        <v>112</v>
      </c>
      <c r="D95" s="6" t="s">
        <v>6936</v>
      </c>
      <c r="E95" s="6" t="s">
        <v>195</v>
      </c>
      <c r="F95" s="9">
        <v>0.8</v>
      </c>
      <c r="G95" s="6" t="s">
        <v>5674</v>
      </c>
      <c r="H95" s="7" t="s">
        <v>15</v>
      </c>
      <c r="I95" s="8"/>
    </row>
    <row r="96" spans="1:9" x14ac:dyDescent="0.3">
      <c r="A96" s="8">
        <v>94</v>
      </c>
      <c r="B96" s="6" t="s">
        <v>201</v>
      </c>
      <c r="C96" s="6" t="s">
        <v>292</v>
      </c>
      <c r="D96" s="6" t="s">
        <v>6937</v>
      </c>
      <c r="E96" s="6" t="s">
        <v>195</v>
      </c>
      <c r="F96" s="9">
        <v>0.6</v>
      </c>
      <c r="G96" s="6" t="s">
        <v>5674</v>
      </c>
      <c r="H96" s="7" t="s">
        <v>15</v>
      </c>
      <c r="I96" s="8"/>
    </row>
    <row r="97" spans="1:9" x14ac:dyDescent="0.3">
      <c r="A97" s="8">
        <v>95</v>
      </c>
      <c r="B97" s="6" t="s">
        <v>3619</v>
      </c>
      <c r="C97" s="6" t="s">
        <v>6938</v>
      </c>
      <c r="D97" s="6" t="s">
        <v>6939</v>
      </c>
      <c r="E97" s="6" t="s">
        <v>195</v>
      </c>
      <c r="F97" s="9">
        <v>0.2</v>
      </c>
      <c r="G97" s="6" t="s">
        <v>5674</v>
      </c>
      <c r="H97" s="7" t="s">
        <v>15</v>
      </c>
      <c r="I97" s="8"/>
    </row>
    <row r="98" spans="1:9" x14ac:dyDescent="0.3">
      <c r="A98" s="8">
        <v>96</v>
      </c>
      <c r="B98" s="6" t="s">
        <v>754</v>
      </c>
      <c r="C98" s="6" t="s">
        <v>6940</v>
      </c>
      <c r="D98" s="6" t="s">
        <v>6941</v>
      </c>
      <c r="E98" s="6" t="s">
        <v>195</v>
      </c>
      <c r="F98" s="9">
        <v>0.6</v>
      </c>
      <c r="G98" s="6" t="s">
        <v>5674</v>
      </c>
      <c r="H98" s="7" t="s">
        <v>15</v>
      </c>
      <c r="I98" s="8"/>
    </row>
    <row r="99" spans="1:9" x14ac:dyDescent="0.3">
      <c r="A99" s="8">
        <v>97</v>
      </c>
      <c r="B99" s="6" t="s">
        <v>6942</v>
      </c>
      <c r="C99" s="6" t="s">
        <v>76</v>
      </c>
      <c r="D99" s="6" t="s">
        <v>6943</v>
      </c>
      <c r="E99" s="6" t="s">
        <v>195</v>
      </c>
      <c r="F99" s="9">
        <v>0.2631</v>
      </c>
      <c r="G99" s="6" t="s">
        <v>5674</v>
      </c>
      <c r="H99" s="7" t="s">
        <v>15</v>
      </c>
      <c r="I99" s="8"/>
    </row>
    <row r="100" spans="1:9" x14ac:dyDescent="0.3">
      <c r="A100" s="8">
        <v>98</v>
      </c>
      <c r="B100" s="6" t="s">
        <v>596</v>
      </c>
      <c r="C100" s="6" t="s">
        <v>19</v>
      </c>
      <c r="D100" s="6" t="s">
        <v>6944</v>
      </c>
      <c r="E100" s="6" t="s">
        <v>195</v>
      </c>
      <c r="F100" s="9">
        <v>0.40500000000000003</v>
      </c>
      <c r="G100" s="6" t="s">
        <v>5674</v>
      </c>
      <c r="H100" s="7" t="s">
        <v>15</v>
      </c>
      <c r="I100" s="8"/>
    </row>
    <row r="101" spans="1:9" x14ac:dyDescent="0.3">
      <c r="A101" s="8">
        <v>99</v>
      </c>
      <c r="B101" s="6" t="s">
        <v>6945</v>
      </c>
      <c r="C101" s="6" t="s">
        <v>245</v>
      </c>
      <c r="D101" s="6" t="s">
        <v>6946</v>
      </c>
      <c r="E101" s="6" t="s">
        <v>195</v>
      </c>
      <c r="F101" s="9">
        <v>1.41</v>
      </c>
      <c r="G101" s="6" t="s">
        <v>5674</v>
      </c>
      <c r="H101" s="7" t="s">
        <v>15</v>
      </c>
      <c r="I101" s="8"/>
    </row>
    <row r="102" spans="1:9" x14ac:dyDescent="0.3">
      <c r="A102" s="8">
        <v>100</v>
      </c>
      <c r="B102" s="6" t="s">
        <v>78</v>
      </c>
      <c r="C102" s="6" t="s">
        <v>1038</v>
      </c>
      <c r="D102" s="6" t="s">
        <v>6947</v>
      </c>
      <c r="E102" s="6" t="s">
        <v>195</v>
      </c>
      <c r="F102" s="9">
        <v>0.36</v>
      </c>
      <c r="G102" s="6" t="s">
        <v>5674</v>
      </c>
      <c r="H102" s="7" t="s">
        <v>15</v>
      </c>
      <c r="I102" s="8"/>
    </row>
    <row r="103" spans="1:9" x14ac:dyDescent="0.3">
      <c r="A103" s="8">
        <v>101</v>
      </c>
      <c r="B103" s="6" t="s">
        <v>6948</v>
      </c>
      <c r="C103" s="6" t="s">
        <v>6949</v>
      </c>
      <c r="D103" s="6" t="s">
        <v>6950</v>
      </c>
      <c r="E103" s="6" t="s">
        <v>195</v>
      </c>
      <c r="F103" s="9">
        <v>0.28000000000000003</v>
      </c>
      <c r="G103" s="6" t="s">
        <v>5674</v>
      </c>
      <c r="H103" s="7" t="s">
        <v>15</v>
      </c>
      <c r="I103" s="8"/>
    </row>
    <row r="104" spans="1:9" x14ac:dyDescent="0.3">
      <c r="A104" s="8">
        <v>102</v>
      </c>
      <c r="B104" s="6" t="s">
        <v>46</v>
      </c>
      <c r="C104" s="6" t="s">
        <v>659</v>
      </c>
      <c r="D104" s="6" t="s">
        <v>6951</v>
      </c>
      <c r="E104" s="6" t="s">
        <v>195</v>
      </c>
      <c r="F104" s="9">
        <v>0.16</v>
      </c>
      <c r="G104" s="6" t="s">
        <v>5674</v>
      </c>
      <c r="H104" s="7" t="s">
        <v>15</v>
      </c>
      <c r="I104" s="8"/>
    </row>
    <row r="105" spans="1:9" x14ac:dyDescent="0.3">
      <c r="A105" s="8">
        <v>103</v>
      </c>
      <c r="B105" s="6" t="s">
        <v>6952</v>
      </c>
      <c r="C105" s="6" t="s">
        <v>6953</v>
      </c>
      <c r="D105" s="6" t="s">
        <v>6954</v>
      </c>
      <c r="E105" s="6" t="s">
        <v>195</v>
      </c>
      <c r="F105" s="9">
        <v>0.46</v>
      </c>
      <c r="G105" s="6" t="s">
        <v>5674</v>
      </c>
      <c r="H105" s="7" t="s">
        <v>15</v>
      </c>
      <c r="I105" s="8"/>
    </row>
    <row r="106" spans="1:9" x14ac:dyDescent="0.3">
      <c r="A106" s="8">
        <v>104</v>
      </c>
      <c r="B106" s="6" t="s">
        <v>6955</v>
      </c>
      <c r="C106" s="6" t="s">
        <v>59</v>
      </c>
      <c r="D106" s="6" t="s">
        <v>6956</v>
      </c>
      <c r="E106" s="6" t="s">
        <v>195</v>
      </c>
      <c r="F106" s="9">
        <v>0.52</v>
      </c>
      <c r="G106" s="6" t="s">
        <v>5674</v>
      </c>
      <c r="H106" s="7" t="s">
        <v>15</v>
      </c>
      <c r="I106" s="8"/>
    </row>
    <row r="107" spans="1:9" x14ac:dyDescent="0.3">
      <c r="A107" s="8">
        <v>105</v>
      </c>
      <c r="B107" s="6" t="s">
        <v>827</v>
      </c>
      <c r="C107" s="6" t="s">
        <v>6957</v>
      </c>
      <c r="D107" s="6" t="s">
        <v>6958</v>
      </c>
      <c r="E107" s="6" t="s">
        <v>195</v>
      </c>
      <c r="F107" s="9">
        <v>0.4</v>
      </c>
      <c r="G107" s="6" t="s">
        <v>5674</v>
      </c>
      <c r="H107" s="7" t="s">
        <v>15</v>
      </c>
      <c r="I107" s="8"/>
    </row>
    <row r="108" spans="1:9" x14ac:dyDescent="0.3">
      <c r="A108" s="8">
        <v>106</v>
      </c>
      <c r="B108" s="6" t="s">
        <v>6959</v>
      </c>
      <c r="C108" s="6" t="s">
        <v>253</v>
      </c>
      <c r="D108" s="6" t="s">
        <v>6960</v>
      </c>
      <c r="E108" s="6" t="s">
        <v>195</v>
      </c>
      <c r="F108" s="9">
        <v>0.17</v>
      </c>
      <c r="G108" s="6" t="s">
        <v>5674</v>
      </c>
      <c r="H108" s="7" t="s">
        <v>15</v>
      </c>
      <c r="I108" s="8"/>
    </row>
    <row r="109" spans="1:9" x14ac:dyDescent="0.3">
      <c r="A109" s="8">
        <v>107</v>
      </c>
      <c r="B109" s="6" t="s">
        <v>3077</v>
      </c>
      <c r="C109" s="6" t="s">
        <v>253</v>
      </c>
      <c r="D109" s="6" t="s">
        <v>6961</v>
      </c>
      <c r="E109" s="6" t="s">
        <v>195</v>
      </c>
      <c r="F109" s="9">
        <v>0.24</v>
      </c>
      <c r="G109" s="6" t="s">
        <v>5674</v>
      </c>
      <c r="H109" s="7" t="s">
        <v>15</v>
      </c>
      <c r="I109" s="8"/>
    </row>
    <row r="110" spans="1:9" x14ac:dyDescent="0.3">
      <c r="A110" s="8">
        <v>108</v>
      </c>
      <c r="B110" s="6" t="s">
        <v>6962</v>
      </c>
      <c r="C110" s="6" t="s">
        <v>6963</v>
      </c>
      <c r="D110" s="6" t="s">
        <v>6964</v>
      </c>
      <c r="E110" s="6" t="s">
        <v>195</v>
      </c>
      <c r="F110" s="9">
        <v>1.1100000000000001</v>
      </c>
      <c r="G110" s="6" t="s">
        <v>5674</v>
      </c>
      <c r="H110" s="7" t="s">
        <v>15</v>
      </c>
      <c r="I110" s="8"/>
    </row>
    <row r="111" spans="1:9" x14ac:dyDescent="0.3">
      <c r="A111" s="8">
        <v>109</v>
      </c>
      <c r="B111" s="6" t="s">
        <v>6965</v>
      </c>
      <c r="C111" s="6" t="s">
        <v>1615</v>
      </c>
      <c r="D111" s="6" t="s">
        <v>6966</v>
      </c>
      <c r="E111" s="6" t="s">
        <v>195</v>
      </c>
      <c r="F111" s="9">
        <v>0.60699999999999998</v>
      </c>
      <c r="G111" s="6" t="s">
        <v>5674</v>
      </c>
      <c r="H111" s="7" t="s">
        <v>15</v>
      </c>
      <c r="I111" s="8"/>
    </row>
    <row r="112" spans="1:9" x14ac:dyDescent="0.3">
      <c r="A112" s="8">
        <v>110</v>
      </c>
      <c r="B112" s="6" t="s">
        <v>6967</v>
      </c>
      <c r="C112" s="6" t="s">
        <v>1615</v>
      </c>
      <c r="D112" s="6" t="s">
        <v>6968</v>
      </c>
      <c r="E112" s="6" t="s">
        <v>195</v>
      </c>
      <c r="F112" s="9">
        <v>1.02</v>
      </c>
      <c r="G112" s="6" t="s">
        <v>5674</v>
      </c>
      <c r="H112" s="7" t="s">
        <v>15</v>
      </c>
      <c r="I112" s="8"/>
    </row>
    <row r="113" spans="1:9" x14ac:dyDescent="0.3">
      <c r="A113" s="8">
        <v>111</v>
      </c>
      <c r="B113" s="6" t="s">
        <v>250</v>
      </c>
      <c r="C113" s="6" t="s">
        <v>6969</v>
      </c>
      <c r="D113" s="6" t="s">
        <v>6970</v>
      </c>
      <c r="E113" s="6" t="s">
        <v>195</v>
      </c>
      <c r="F113" s="9">
        <v>0.34399999999999997</v>
      </c>
      <c r="G113" s="6" t="s">
        <v>5674</v>
      </c>
      <c r="H113" s="7" t="s">
        <v>15</v>
      </c>
      <c r="I113" s="8"/>
    </row>
    <row r="114" spans="1:9" x14ac:dyDescent="0.3">
      <c r="A114" s="8">
        <v>112</v>
      </c>
      <c r="B114" s="6" t="s">
        <v>4137</v>
      </c>
      <c r="C114" s="6" t="s">
        <v>6969</v>
      </c>
      <c r="D114" s="6" t="s">
        <v>6971</v>
      </c>
      <c r="E114" s="6" t="s">
        <v>195</v>
      </c>
      <c r="F114" s="9">
        <v>0.34399999999999997</v>
      </c>
      <c r="G114" s="6" t="s">
        <v>5674</v>
      </c>
      <c r="H114" s="7" t="s">
        <v>15</v>
      </c>
      <c r="I114" s="8"/>
    </row>
    <row r="115" spans="1:9" x14ac:dyDescent="0.3">
      <c r="A115" s="8">
        <v>113</v>
      </c>
      <c r="B115" s="6" t="s">
        <v>201</v>
      </c>
      <c r="C115" s="6" t="s">
        <v>6969</v>
      </c>
      <c r="D115" s="6" t="s">
        <v>6972</v>
      </c>
      <c r="E115" s="6" t="s">
        <v>195</v>
      </c>
      <c r="F115" s="9">
        <v>0.34</v>
      </c>
      <c r="G115" s="6" t="s">
        <v>5674</v>
      </c>
      <c r="H115" s="7" t="s">
        <v>15</v>
      </c>
      <c r="I115" s="8"/>
    </row>
    <row r="116" spans="1:9" x14ac:dyDescent="0.3">
      <c r="A116" s="8">
        <v>114</v>
      </c>
      <c r="B116" s="6" t="s">
        <v>275</v>
      </c>
      <c r="C116" s="6" t="s">
        <v>6969</v>
      </c>
      <c r="D116" s="6" t="s">
        <v>6973</v>
      </c>
      <c r="E116" s="6" t="s">
        <v>195</v>
      </c>
      <c r="F116" s="9">
        <v>0.34399999999999997</v>
      </c>
      <c r="G116" s="6" t="s">
        <v>5674</v>
      </c>
      <c r="H116" s="7" t="s">
        <v>15</v>
      </c>
      <c r="I116" s="8"/>
    </row>
    <row r="117" spans="1:9" x14ac:dyDescent="0.3">
      <c r="A117" s="8">
        <v>115</v>
      </c>
      <c r="B117" s="6" t="s">
        <v>1301</v>
      </c>
      <c r="C117" s="6" t="s">
        <v>6969</v>
      </c>
      <c r="D117" s="6" t="s">
        <v>6974</v>
      </c>
      <c r="E117" s="6" t="s">
        <v>195</v>
      </c>
      <c r="F117" s="9">
        <v>0.34399999999999997</v>
      </c>
      <c r="G117" s="6" t="s">
        <v>5674</v>
      </c>
      <c r="H117" s="7" t="s">
        <v>15</v>
      </c>
      <c r="I117" s="8"/>
    </row>
    <row r="118" spans="1:9" x14ac:dyDescent="0.3">
      <c r="A118" s="8">
        <v>116</v>
      </c>
      <c r="B118" s="6" t="s">
        <v>271</v>
      </c>
      <c r="C118" s="6" t="s">
        <v>6969</v>
      </c>
      <c r="D118" s="6" t="s">
        <v>6975</v>
      </c>
      <c r="E118" s="6" t="s">
        <v>195</v>
      </c>
      <c r="F118" s="9">
        <v>0.34399999999999997</v>
      </c>
      <c r="G118" s="6" t="s">
        <v>5674</v>
      </c>
      <c r="H118" s="7" t="s">
        <v>15</v>
      </c>
      <c r="I118" s="8"/>
    </row>
    <row r="119" spans="1:9" x14ac:dyDescent="0.3">
      <c r="A119" s="8">
        <v>117</v>
      </c>
      <c r="B119" s="6" t="s">
        <v>101</v>
      </c>
      <c r="C119" s="6" t="s">
        <v>800</v>
      </c>
      <c r="D119" s="6" t="s">
        <v>6976</v>
      </c>
      <c r="E119" s="6" t="s">
        <v>195</v>
      </c>
      <c r="F119" s="9">
        <v>0.6</v>
      </c>
      <c r="G119" s="6" t="s">
        <v>5674</v>
      </c>
      <c r="H119" s="7" t="s">
        <v>15</v>
      </c>
      <c r="I119" s="8"/>
    </row>
    <row r="120" spans="1:9" x14ac:dyDescent="0.3">
      <c r="A120" s="8">
        <v>118</v>
      </c>
      <c r="B120" s="6" t="s">
        <v>761</v>
      </c>
      <c r="C120" s="6" t="s">
        <v>6977</v>
      </c>
      <c r="D120" s="6" t="s">
        <v>6978</v>
      </c>
      <c r="E120" s="6" t="s">
        <v>195</v>
      </c>
      <c r="F120" s="9">
        <v>0.8</v>
      </c>
      <c r="G120" s="6" t="s">
        <v>5674</v>
      </c>
      <c r="H120" s="7" t="s">
        <v>566</v>
      </c>
      <c r="I120" s="8"/>
    </row>
    <row r="121" spans="1:9" x14ac:dyDescent="0.3">
      <c r="A121" s="8">
        <v>119</v>
      </c>
      <c r="B121" s="6" t="s">
        <v>4104</v>
      </c>
      <c r="C121" s="6" t="s">
        <v>6979</v>
      </c>
      <c r="D121" s="6" t="s">
        <v>6980</v>
      </c>
      <c r="E121" s="6" t="s">
        <v>195</v>
      </c>
      <c r="F121" s="9">
        <v>0.40500000000000003</v>
      </c>
      <c r="G121" s="6" t="s">
        <v>5674</v>
      </c>
      <c r="H121" s="7" t="s">
        <v>15</v>
      </c>
      <c r="I121" s="8"/>
    </row>
    <row r="122" spans="1:9" x14ac:dyDescent="0.3">
      <c r="A122" s="8">
        <v>120</v>
      </c>
      <c r="B122" s="6" t="s">
        <v>6981</v>
      </c>
      <c r="C122" s="6" t="s">
        <v>6969</v>
      </c>
      <c r="D122" s="6" t="s">
        <v>6982</v>
      </c>
      <c r="E122" s="6" t="s">
        <v>195</v>
      </c>
      <c r="F122" s="9">
        <v>0.34399999999999997</v>
      </c>
      <c r="G122" s="6" t="s">
        <v>5674</v>
      </c>
      <c r="H122" s="7" t="s">
        <v>15</v>
      </c>
      <c r="I122" s="8"/>
    </row>
    <row r="123" spans="1:9" x14ac:dyDescent="0.3">
      <c r="A123" s="8">
        <v>121</v>
      </c>
      <c r="B123" s="6" t="s">
        <v>38</v>
      </c>
      <c r="C123" s="6" t="s">
        <v>6983</v>
      </c>
      <c r="D123" s="6" t="s">
        <v>6984</v>
      </c>
      <c r="E123" s="6" t="s">
        <v>195</v>
      </c>
      <c r="F123" s="9">
        <v>0.54700000000000004</v>
      </c>
      <c r="G123" s="6" t="s">
        <v>5674</v>
      </c>
      <c r="H123" s="7" t="s">
        <v>15</v>
      </c>
      <c r="I123" s="8"/>
    </row>
    <row r="124" spans="1:9" x14ac:dyDescent="0.3">
      <c r="A124" s="8">
        <v>122</v>
      </c>
      <c r="B124" s="6" t="s">
        <v>2054</v>
      </c>
      <c r="C124" s="6" t="s">
        <v>141</v>
      </c>
      <c r="D124" s="6" t="s">
        <v>6985</v>
      </c>
      <c r="E124" s="6" t="s">
        <v>195</v>
      </c>
      <c r="F124" s="9">
        <v>1.012</v>
      </c>
      <c r="G124" s="6" t="s">
        <v>5674</v>
      </c>
      <c r="H124" s="7" t="s">
        <v>15</v>
      </c>
      <c r="I124" s="8"/>
    </row>
    <row r="125" spans="1:9" x14ac:dyDescent="0.3">
      <c r="A125" s="8">
        <v>123</v>
      </c>
      <c r="B125" s="6" t="s">
        <v>6986</v>
      </c>
      <c r="C125" s="6" t="s">
        <v>750</v>
      </c>
      <c r="D125" s="6" t="s">
        <v>6987</v>
      </c>
      <c r="E125" s="6" t="s">
        <v>195</v>
      </c>
      <c r="F125" s="9">
        <v>0.4</v>
      </c>
      <c r="G125" s="6" t="s">
        <v>5674</v>
      </c>
      <c r="H125" s="7" t="s">
        <v>15</v>
      </c>
      <c r="I125" s="8"/>
    </row>
    <row r="126" spans="1:9" x14ac:dyDescent="0.3">
      <c r="A126" s="8">
        <v>124</v>
      </c>
      <c r="B126" s="6" t="s">
        <v>307</v>
      </c>
      <c r="C126" s="6" t="s">
        <v>1615</v>
      </c>
      <c r="D126" s="6" t="s">
        <v>6988</v>
      </c>
      <c r="E126" s="6" t="s">
        <v>195</v>
      </c>
      <c r="F126" s="9">
        <v>0.28000000000000003</v>
      </c>
      <c r="G126" s="6" t="s">
        <v>5674</v>
      </c>
      <c r="H126" s="7" t="s">
        <v>15</v>
      </c>
      <c r="I126" s="8"/>
    </row>
    <row r="127" spans="1:9" x14ac:dyDescent="0.3">
      <c r="A127" s="8">
        <v>125</v>
      </c>
      <c r="B127" s="6" t="s">
        <v>3308</v>
      </c>
      <c r="C127" s="6" t="s">
        <v>866</v>
      </c>
      <c r="D127" s="6" t="s">
        <v>6989</v>
      </c>
      <c r="E127" s="6" t="s">
        <v>195</v>
      </c>
      <c r="F127" s="9">
        <v>0.2</v>
      </c>
      <c r="G127" s="6" t="s">
        <v>5674</v>
      </c>
      <c r="H127" s="7" t="s">
        <v>15</v>
      </c>
      <c r="I127" s="8"/>
    </row>
    <row r="128" spans="1:9" x14ac:dyDescent="0.3">
      <c r="A128" s="8">
        <v>126</v>
      </c>
      <c r="B128" s="6" t="s">
        <v>6990</v>
      </c>
      <c r="C128" s="6" t="s">
        <v>54</v>
      </c>
      <c r="D128" s="6" t="s">
        <v>6991</v>
      </c>
      <c r="E128" s="6" t="s">
        <v>195</v>
      </c>
      <c r="F128" s="9">
        <v>0.8</v>
      </c>
      <c r="G128" s="6" t="s">
        <v>5674</v>
      </c>
      <c r="H128" s="7" t="s">
        <v>15</v>
      </c>
      <c r="I128" s="8"/>
    </row>
    <row r="129" spans="1:9" x14ac:dyDescent="0.3">
      <c r="A129" s="8">
        <v>127</v>
      </c>
      <c r="B129" s="6" t="s">
        <v>6992</v>
      </c>
      <c r="C129" s="6" t="s">
        <v>1615</v>
      </c>
      <c r="D129" s="6" t="s">
        <v>6993</v>
      </c>
      <c r="E129" s="6" t="s">
        <v>195</v>
      </c>
      <c r="F129" s="9">
        <v>0.31</v>
      </c>
      <c r="G129" s="6" t="s">
        <v>5674</v>
      </c>
      <c r="H129" s="7" t="s">
        <v>15</v>
      </c>
      <c r="I129" s="8"/>
    </row>
    <row r="130" spans="1:9" x14ac:dyDescent="0.3">
      <c r="A130" s="8">
        <v>128</v>
      </c>
      <c r="B130" s="6" t="s">
        <v>54</v>
      </c>
      <c r="C130" s="6" t="s">
        <v>6994</v>
      </c>
      <c r="D130" s="6" t="s">
        <v>6995</v>
      </c>
      <c r="E130" s="6" t="s">
        <v>195</v>
      </c>
      <c r="F130" s="9">
        <v>0.87</v>
      </c>
      <c r="G130" s="6" t="s">
        <v>5674</v>
      </c>
      <c r="H130" s="7" t="s">
        <v>15</v>
      </c>
      <c r="I130" s="8"/>
    </row>
    <row r="131" spans="1:9" x14ac:dyDescent="0.3">
      <c r="A131" s="8">
        <v>129</v>
      </c>
      <c r="B131" s="6" t="s">
        <v>6996</v>
      </c>
      <c r="C131" s="6" t="s">
        <v>755</v>
      </c>
      <c r="D131" s="6" t="s">
        <v>6997</v>
      </c>
      <c r="E131" s="6" t="s">
        <v>195</v>
      </c>
      <c r="F131" s="9">
        <v>0.40500000000000003</v>
      </c>
      <c r="G131" s="6" t="s">
        <v>5674</v>
      </c>
      <c r="H131" s="7" t="s">
        <v>15</v>
      </c>
      <c r="I131" s="8"/>
    </row>
    <row r="132" spans="1:9" x14ac:dyDescent="0.3">
      <c r="A132" s="8">
        <v>130</v>
      </c>
      <c r="B132" s="6" t="s">
        <v>656</v>
      </c>
      <c r="C132" s="6" t="s">
        <v>997</v>
      </c>
      <c r="D132" s="6" t="s">
        <v>6998</v>
      </c>
      <c r="E132" s="6" t="s">
        <v>195</v>
      </c>
      <c r="F132" s="9">
        <v>0.47</v>
      </c>
      <c r="G132" s="6" t="s">
        <v>5674</v>
      </c>
      <c r="H132" s="7" t="s">
        <v>15</v>
      </c>
      <c r="I132" s="8"/>
    </row>
    <row r="133" spans="1:9" x14ac:dyDescent="0.3">
      <c r="A133" s="8">
        <v>131</v>
      </c>
      <c r="B133" s="6" t="s">
        <v>4685</v>
      </c>
      <c r="C133" s="6" t="s">
        <v>755</v>
      </c>
      <c r="D133" s="6" t="s">
        <v>6999</v>
      </c>
      <c r="E133" s="6" t="s">
        <v>195</v>
      </c>
      <c r="F133" s="9">
        <v>0.28000000000000003</v>
      </c>
      <c r="G133" s="6" t="s">
        <v>5674</v>
      </c>
      <c r="H133" s="7" t="s">
        <v>15</v>
      </c>
      <c r="I133" s="8"/>
    </row>
    <row r="134" spans="1:9" x14ac:dyDescent="0.3">
      <c r="A134" s="8">
        <v>132</v>
      </c>
      <c r="B134" s="6" t="s">
        <v>7000</v>
      </c>
      <c r="C134" s="6" t="s">
        <v>3735</v>
      </c>
      <c r="D134" s="6" t="s">
        <v>7001</v>
      </c>
      <c r="E134" s="6" t="s">
        <v>195</v>
      </c>
      <c r="F134" s="9">
        <v>0.7</v>
      </c>
      <c r="G134" s="6" t="s">
        <v>5674</v>
      </c>
      <c r="H134" s="7" t="s">
        <v>15</v>
      </c>
      <c r="I134" s="8"/>
    </row>
    <row r="135" spans="1:9" x14ac:dyDescent="0.3">
      <c r="A135" s="8">
        <v>133</v>
      </c>
      <c r="B135" s="6" t="s">
        <v>3908</v>
      </c>
      <c r="C135" s="6" t="s">
        <v>105</v>
      </c>
      <c r="D135" s="6" t="s">
        <v>7002</v>
      </c>
      <c r="E135" s="6" t="s">
        <v>195</v>
      </c>
      <c r="F135" s="9">
        <v>0.7</v>
      </c>
      <c r="G135" s="6" t="s">
        <v>5674</v>
      </c>
      <c r="H135" s="7" t="s">
        <v>15</v>
      </c>
      <c r="I135" s="8"/>
    </row>
    <row r="136" spans="1:9" x14ac:dyDescent="0.3">
      <c r="A136" s="8">
        <v>134</v>
      </c>
      <c r="B136" s="6" t="s">
        <v>7003</v>
      </c>
      <c r="C136" s="6" t="s">
        <v>5843</v>
      </c>
      <c r="D136" s="6" t="s">
        <v>7004</v>
      </c>
      <c r="E136" s="6" t="s">
        <v>195</v>
      </c>
      <c r="F136" s="9">
        <v>0.25</v>
      </c>
      <c r="G136" s="6" t="s">
        <v>5674</v>
      </c>
      <c r="H136" s="7" t="s">
        <v>15</v>
      </c>
      <c r="I136" s="8"/>
    </row>
    <row r="137" spans="1:9" x14ac:dyDescent="0.3">
      <c r="A137" s="8">
        <v>135</v>
      </c>
      <c r="B137" s="6" t="s">
        <v>996</v>
      </c>
      <c r="C137" s="6" t="s">
        <v>7005</v>
      </c>
      <c r="D137" s="6" t="s">
        <v>7006</v>
      </c>
      <c r="E137" s="6" t="s">
        <v>195</v>
      </c>
      <c r="F137" s="9">
        <v>0.34399999999999997</v>
      </c>
      <c r="G137" s="6" t="s">
        <v>5674</v>
      </c>
      <c r="H137" s="7" t="s">
        <v>15</v>
      </c>
      <c r="I137" s="8"/>
    </row>
    <row r="138" spans="1:9" x14ac:dyDescent="0.3">
      <c r="A138" s="8">
        <v>136</v>
      </c>
      <c r="B138" s="6" t="s">
        <v>3951</v>
      </c>
      <c r="C138" s="6" t="s">
        <v>7007</v>
      </c>
      <c r="D138" s="6" t="s">
        <v>7008</v>
      </c>
      <c r="E138" s="6" t="s">
        <v>195</v>
      </c>
      <c r="F138" s="9">
        <v>0.3</v>
      </c>
      <c r="G138" s="6" t="s">
        <v>5674</v>
      </c>
      <c r="H138" s="7" t="s">
        <v>15</v>
      </c>
      <c r="I138" s="8"/>
    </row>
    <row r="139" spans="1:9" x14ac:dyDescent="0.3">
      <c r="A139" s="8">
        <v>137</v>
      </c>
      <c r="B139" s="6" t="s">
        <v>7009</v>
      </c>
      <c r="C139" s="6" t="s">
        <v>732</v>
      </c>
      <c r="D139" s="6" t="s">
        <v>7010</v>
      </c>
      <c r="E139" s="6" t="s">
        <v>195</v>
      </c>
      <c r="F139" s="9">
        <v>0.874</v>
      </c>
      <c r="G139" s="6" t="s">
        <v>5674</v>
      </c>
      <c r="H139" s="7" t="s">
        <v>15</v>
      </c>
      <c r="I139" s="8"/>
    </row>
    <row r="140" spans="1:9" x14ac:dyDescent="0.3">
      <c r="A140" s="8">
        <v>138</v>
      </c>
      <c r="B140" s="6" t="s">
        <v>4795</v>
      </c>
      <c r="C140" s="6" t="s">
        <v>19</v>
      </c>
      <c r="D140" s="6" t="s">
        <v>7011</v>
      </c>
      <c r="E140" s="6" t="s">
        <v>1656</v>
      </c>
      <c r="F140" s="9">
        <v>0.7</v>
      </c>
      <c r="G140" s="6" t="s">
        <v>5674</v>
      </c>
      <c r="H140" s="7" t="s">
        <v>15</v>
      </c>
      <c r="I140" s="8"/>
    </row>
    <row r="141" spans="1:9" x14ac:dyDescent="0.3">
      <c r="A141" s="8">
        <v>139</v>
      </c>
      <c r="B141" s="6" t="s">
        <v>7012</v>
      </c>
      <c r="C141" s="6" t="s">
        <v>749</v>
      </c>
      <c r="D141" s="6" t="s">
        <v>7013</v>
      </c>
      <c r="E141" s="6" t="s">
        <v>1656</v>
      </c>
      <c r="F141" s="9">
        <v>1.619</v>
      </c>
      <c r="G141" s="6" t="s">
        <v>5674</v>
      </c>
      <c r="H141" s="7" t="s">
        <v>15</v>
      </c>
      <c r="I141" s="8"/>
    </row>
    <row r="142" spans="1:9" x14ac:dyDescent="0.3">
      <c r="A142" s="8">
        <v>140</v>
      </c>
      <c r="B142" s="6" t="s">
        <v>7014</v>
      </c>
      <c r="C142" s="6" t="s">
        <v>7015</v>
      </c>
      <c r="D142" s="6" t="s">
        <v>7016</v>
      </c>
      <c r="E142" s="6" t="s">
        <v>1656</v>
      </c>
      <c r="F142" s="9">
        <v>0.48599999999999999</v>
      </c>
      <c r="G142" s="6" t="s">
        <v>5674</v>
      </c>
      <c r="H142" s="7" t="s">
        <v>15</v>
      </c>
      <c r="I142" s="8"/>
    </row>
    <row r="143" spans="1:9" x14ac:dyDescent="0.3">
      <c r="A143" s="8">
        <v>141</v>
      </c>
      <c r="B143" s="6" t="s">
        <v>755</v>
      </c>
      <c r="C143" s="6" t="s">
        <v>749</v>
      </c>
      <c r="D143" s="6" t="s">
        <v>7017</v>
      </c>
      <c r="E143" s="6" t="s">
        <v>1656</v>
      </c>
      <c r="F143" s="9">
        <v>0.60699999999999998</v>
      </c>
      <c r="G143" s="6" t="s">
        <v>5674</v>
      </c>
      <c r="H143" s="7" t="s">
        <v>15</v>
      </c>
      <c r="I143" s="8"/>
    </row>
    <row r="144" spans="1:9" x14ac:dyDescent="0.3">
      <c r="A144" s="8">
        <v>142</v>
      </c>
      <c r="B144" s="6" t="s">
        <v>817</v>
      </c>
      <c r="C144" s="6" t="s">
        <v>481</v>
      </c>
      <c r="D144" s="6" t="s">
        <v>7018</v>
      </c>
      <c r="E144" s="6" t="s">
        <v>1656</v>
      </c>
      <c r="F144" s="9">
        <v>1.2150000000000001</v>
      </c>
      <c r="G144" s="6" t="s">
        <v>5674</v>
      </c>
      <c r="H144" s="7" t="s">
        <v>15</v>
      </c>
      <c r="I144" s="8"/>
    </row>
    <row r="145" spans="1:9" x14ac:dyDescent="0.3">
      <c r="A145" s="8">
        <v>143</v>
      </c>
      <c r="B145" s="6" t="s">
        <v>1083</v>
      </c>
      <c r="C145" s="6" t="s">
        <v>749</v>
      </c>
      <c r="D145" s="6" t="s">
        <v>7019</v>
      </c>
      <c r="E145" s="6" t="s">
        <v>1656</v>
      </c>
      <c r="F145" s="9">
        <v>0.40500000000000003</v>
      </c>
      <c r="G145" s="6" t="s">
        <v>5674</v>
      </c>
      <c r="H145" s="7" t="s">
        <v>15</v>
      </c>
      <c r="I145" s="8"/>
    </row>
    <row r="146" spans="1:9" x14ac:dyDescent="0.3">
      <c r="A146" s="8">
        <v>144</v>
      </c>
      <c r="B146" s="6" t="s">
        <v>19</v>
      </c>
      <c r="C146" s="6" t="s">
        <v>19</v>
      </c>
      <c r="D146" s="6" t="s">
        <v>7020</v>
      </c>
      <c r="E146" s="6" t="s">
        <v>1656</v>
      </c>
      <c r="F146" s="9">
        <v>0.81</v>
      </c>
      <c r="G146" s="6" t="s">
        <v>5674</v>
      </c>
      <c r="H146" s="7" t="s">
        <v>15</v>
      </c>
      <c r="I146" s="8"/>
    </row>
    <row r="147" spans="1:9" x14ac:dyDescent="0.3">
      <c r="A147" s="8">
        <v>145</v>
      </c>
      <c r="B147" s="6" t="s">
        <v>7021</v>
      </c>
      <c r="C147" s="6" t="s">
        <v>253</v>
      </c>
      <c r="D147" s="6" t="s">
        <v>7022</v>
      </c>
      <c r="E147" s="6" t="s">
        <v>1656</v>
      </c>
      <c r="F147" s="9">
        <v>1.2150000000000001</v>
      </c>
      <c r="G147" s="6" t="s">
        <v>5674</v>
      </c>
      <c r="H147" s="7" t="s">
        <v>15</v>
      </c>
      <c r="I147" s="8"/>
    </row>
    <row r="148" spans="1:9" x14ac:dyDescent="0.3">
      <c r="A148" s="8">
        <v>146</v>
      </c>
      <c r="B148" s="6" t="s">
        <v>230</v>
      </c>
      <c r="C148" s="6" t="s">
        <v>253</v>
      </c>
      <c r="D148" s="6" t="s">
        <v>7023</v>
      </c>
      <c r="E148" s="6" t="s">
        <v>1656</v>
      </c>
      <c r="F148" s="9">
        <v>0.6</v>
      </c>
      <c r="G148" s="6" t="s">
        <v>5674</v>
      </c>
      <c r="H148" s="7" t="s">
        <v>15</v>
      </c>
      <c r="I148" s="8"/>
    </row>
    <row r="149" spans="1:9" x14ac:dyDescent="0.3">
      <c r="A149" s="8">
        <v>147</v>
      </c>
      <c r="B149" s="6" t="s">
        <v>7024</v>
      </c>
      <c r="C149" s="6" t="s">
        <v>230</v>
      </c>
      <c r="D149" s="6" t="s">
        <v>7025</v>
      </c>
      <c r="E149" s="6" t="s">
        <v>1656</v>
      </c>
      <c r="F149" s="9">
        <v>0.32400000000000001</v>
      </c>
      <c r="G149" s="6" t="s">
        <v>5674</v>
      </c>
      <c r="H149" s="7" t="s">
        <v>15</v>
      </c>
      <c r="I149" s="8"/>
    </row>
    <row r="150" spans="1:9" x14ac:dyDescent="0.3">
      <c r="A150" s="8">
        <v>148</v>
      </c>
      <c r="B150" s="6" t="s">
        <v>7026</v>
      </c>
      <c r="C150" s="6" t="s">
        <v>7027</v>
      </c>
      <c r="D150" s="6" t="s">
        <v>7028</v>
      </c>
      <c r="E150" s="6" t="s">
        <v>1656</v>
      </c>
      <c r="F150" s="9">
        <v>0.6</v>
      </c>
      <c r="G150" s="6" t="s">
        <v>5674</v>
      </c>
      <c r="H150" s="7" t="s">
        <v>15</v>
      </c>
      <c r="I150" s="8"/>
    </row>
    <row r="151" spans="1:9" x14ac:dyDescent="0.3">
      <c r="A151" s="8">
        <v>149</v>
      </c>
      <c r="B151" s="6" t="s">
        <v>7029</v>
      </c>
      <c r="C151" s="6" t="s">
        <v>227</v>
      </c>
      <c r="D151" s="6" t="s">
        <v>7030</v>
      </c>
      <c r="E151" s="6" t="s">
        <v>1656</v>
      </c>
      <c r="F151" s="9">
        <v>0.6</v>
      </c>
      <c r="G151" s="6" t="s">
        <v>5674</v>
      </c>
      <c r="H151" s="7" t="s">
        <v>15</v>
      </c>
      <c r="I151" s="8"/>
    </row>
    <row r="152" spans="1:9" x14ac:dyDescent="0.3">
      <c r="A152" s="8">
        <v>150</v>
      </c>
      <c r="B152" s="6" t="s">
        <v>4141</v>
      </c>
      <c r="C152" s="6" t="s">
        <v>7031</v>
      </c>
      <c r="D152" s="6" t="s">
        <v>7032</v>
      </c>
      <c r="E152" s="6" t="s">
        <v>1656</v>
      </c>
      <c r="F152" s="9">
        <v>1.21</v>
      </c>
      <c r="G152" s="6" t="s">
        <v>5674</v>
      </c>
      <c r="H152" s="7" t="s">
        <v>15</v>
      </c>
      <c r="I152" s="8"/>
    </row>
    <row r="153" spans="1:9" x14ac:dyDescent="0.3">
      <c r="A153" s="8">
        <v>151</v>
      </c>
      <c r="B153" s="6" t="s">
        <v>275</v>
      </c>
      <c r="C153" s="6" t="s">
        <v>1615</v>
      </c>
      <c r="D153" s="6" t="s">
        <v>7033</v>
      </c>
      <c r="E153" s="6" t="s">
        <v>1656</v>
      </c>
      <c r="F153" s="9">
        <v>1.37</v>
      </c>
      <c r="G153" s="6" t="s">
        <v>5674</v>
      </c>
      <c r="H153" s="7" t="s">
        <v>15</v>
      </c>
      <c r="I153" s="8"/>
    </row>
    <row r="154" spans="1:9" x14ac:dyDescent="0.3">
      <c r="A154" s="8">
        <v>152</v>
      </c>
      <c r="B154" s="6" t="s">
        <v>7034</v>
      </c>
      <c r="C154" s="6" t="s">
        <v>7035</v>
      </c>
      <c r="D154" s="6" t="s">
        <v>7036</v>
      </c>
      <c r="E154" s="6" t="s">
        <v>1656</v>
      </c>
      <c r="F154" s="9">
        <v>0.78</v>
      </c>
      <c r="G154" s="6" t="s">
        <v>5674</v>
      </c>
      <c r="H154" s="7" t="s">
        <v>15</v>
      </c>
      <c r="I154" s="8"/>
    </row>
    <row r="155" spans="1:9" x14ac:dyDescent="0.3">
      <c r="A155" s="8">
        <v>153</v>
      </c>
      <c r="B155" s="6" t="s">
        <v>786</v>
      </c>
      <c r="C155" s="6" t="s">
        <v>230</v>
      </c>
      <c r="D155" s="6" t="s">
        <v>7037</v>
      </c>
      <c r="E155" s="6" t="s">
        <v>1656</v>
      </c>
      <c r="F155" s="9">
        <v>1.01</v>
      </c>
      <c r="G155" s="6" t="s">
        <v>5674</v>
      </c>
      <c r="H155" s="7" t="s">
        <v>15</v>
      </c>
      <c r="I155" s="8"/>
    </row>
    <row r="156" spans="1:9" x14ac:dyDescent="0.3">
      <c r="A156" s="8">
        <v>154</v>
      </c>
      <c r="B156" s="6" t="s">
        <v>1083</v>
      </c>
      <c r="C156" s="6" t="s">
        <v>377</v>
      </c>
      <c r="D156" s="6" t="s">
        <v>7038</v>
      </c>
      <c r="E156" s="6" t="s">
        <v>1656</v>
      </c>
      <c r="F156" s="9">
        <v>0.2</v>
      </c>
      <c r="G156" s="6" t="s">
        <v>5674</v>
      </c>
      <c r="H156" s="7" t="s">
        <v>15</v>
      </c>
      <c r="I156" s="8"/>
    </row>
    <row r="157" spans="1:9" x14ac:dyDescent="0.3">
      <c r="A157" s="8">
        <v>155</v>
      </c>
      <c r="B157" s="6" t="s">
        <v>7039</v>
      </c>
      <c r="C157" s="6" t="s">
        <v>96</v>
      </c>
      <c r="D157" s="6" t="s">
        <v>7040</v>
      </c>
      <c r="E157" s="6" t="s">
        <v>1656</v>
      </c>
      <c r="F157" s="9">
        <v>0.8</v>
      </c>
      <c r="G157" s="6" t="s">
        <v>5674</v>
      </c>
      <c r="H157" s="7" t="s">
        <v>15</v>
      </c>
      <c r="I157" s="8"/>
    </row>
    <row r="158" spans="1:9" x14ac:dyDescent="0.3">
      <c r="A158" s="8">
        <v>156</v>
      </c>
      <c r="B158" s="6" t="s">
        <v>7041</v>
      </c>
      <c r="C158" s="6" t="s">
        <v>38</v>
      </c>
      <c r="D158" s="6" t="s">
        <v>7042</v>
      </c>
      <c r="E158" s="6" t="s">
        <v>1656</v>
      </c>
      <c r="F158" s="9">
        <v>0.91</v>
      </c>
      <c r="G158" s="6" t="s">
        <v>5674</v>
      </c>
      <c r="H158" s="7" t="s">
        <v>15</v>
      </c>
      <c r="I158" s="8"/>
    </row>
    <row r="159" spans="1:9" x14ac:dyDescent="0.3">
      <c r="A159" s="8">
        <v>157</v>
      </c>
      <c r="B159" s="6" t="s">
        <v>7043</v>
      </c>
      <c r="C159" s="6" t="s">
        <v>38</v>
      </c>
      <c r="D159" s="6" t="s">
        <v>7044</v>
      </c>
      <c r="E159" s="6" t="s">
        <v>1656</v>
      </c>
      <c r="F159" s="9">
        <v>0.8</v>
      </c>
      <c r="G159" s="6" t="s">
        <v>5674</v>
      </c>
      <c r="H159" s="7" t="s">
        <v>15</v>
      </c>
      <c r="I159" s="8"/>
    </row>
    <row r="160" spans="1:9" x14ac:dyDescent="0.3">
      <c r="A160" s="8">
        <v>158</v>
      </c>
      <c r="B160" s="6" t="s">
        <v>755</v>
      </c>
      <c r="C160" s="6" t="s">
        <v>845</v>
      </c>
      <c r="D160" s="6" t="s">
        <v>7045</v>
      </c>
      <c r="E160" s="6" t="s">
        <v>1656</v>
      </c>
      <c r="F160" s="9">
        <v>0.93</v>
      </c>
      <c r="G160" s="6" t="s">
        <v>5674</v>
      </c>
      <c r="H160" s="7" t="s">
        <v>15</v>
      </c>
      <c r="I160" s="8"/>
    </row>
    <row r="161" spans="1:9" x14ac:dyDescent="0.3">
      <c r="A161" s="8">
        <v>159</v>
      </c>
      <c r="B161" s="6" t="s">
        <v>3340</v>
      </c>
      <c r="C161" s="6" t="s">
        <v>648</v>
      </c>
      <c r="D161" s="6" t="s">
        <v>7046</v>
      </c>
      <c r="E161" s="6" t="s">
        <v>1656</v>
      </c>
      <c r="F161" s="9">
        <v>0.4</v>
      </c>
      <c r="G161" s="6" t="s">
        <v>5674</v>
      </c>
      <c r="H161" s="7" t="s">
        <v>15</v>
      </c>
      <c r="I161" s="8"/>
    </row>
    <row r="162" spans="1:9" x14ac:dyDescent="0.3">
      <c r="A162" s="8">
        <v>160</v>
      </c>
      <c r="B162" s="6" t="s">
        <v>7047</v>
      </c>
      <c r="C162" s="6" t="s">
        <v>648</v>
      </c>
      <c r="D162" s="6" t="s">
        <v>7048</v>
      </c>
      <c r="E162" s="6" t="s">
        <v>1656</v>
      </c>
      <c r="F162" s="9">
        <v>0.4</v>
      </c>
      <c r="G162" s="6" t="s">
        <v>5674</v>
      </c>
      <c r="H162" s="7" t="s">
        <v>15</v>
      </c>
      <c r="I162" s="8"/>
    </row>
    <row r="163" spans="1:9" x14ac:dyDescent="0.3">
      <c r="A163" s="8">
        <v>161</v>
      </c>
      <c r="B163" s="6" t="s">
        <v>4705</v>
      </c>
      <c r="C163" s="6" t="s">
        <v>213</v>
      </c>
      <c r="D163" s="6" t="s">
        <v>7049</v>
      </c>
      <c r="E163" s="6" t="s">
        <v>1656</v>
      </c>
      <c r="F163" s="9">
        <v>0.19</v>
      </c>
      <c r="G163" s="6" t="s">
        <v>5674</v>
      </c>
      <c r="H163" s="7" t="s">
        <v>15</v>
      </c>
      <c r="I163" s="8"/>
    </row>
    <row r="164" spans="1:9" x14ac:dyDescent="0.3">
      <c r="A164" s="8">
        <v>162</v>
      </c>
      <c r="B164" s="6" t="s">
        <v>7050</v>
      </c>
      <c r="C164" s="6" t="s">
        <v>852</v>
      </c>
      <c r="D164" s="6" t="s">
        <v>7051</v>
      </c>
      <c r="E164" s="6" t="s">
        <v>1656</v>
      </c>
      <c r="F164" s="9">
        <v>0.77700000000000002</v>
      </c>
      <c r="G164" s="6" t="s">
        <v>5674</v>
      </c>
      <c r="H164" s="7" t="s">
        <v>15</v>
      </c>
      <c r="I164" s="8"/>
    </row>
    <row r="165" spans="1:9" x14ac:dyDescent="0.3">
      <c r="A165" s="8">
        <v>163</v>
      </c>
      <c r="B165" s="6" t="s">
        <v>3731</v>
      </c>
      <c r="C165" s="6" t="s">
        <v>59</v>
      </c>
      <c r="D165" s="6" t="s">
        <v>7052</v>
      </c>
      <c r="E165" s="6" t="s">
        <v>1656</v>
      </c>
      <c r="F165" s="9">
        <v>0.97</v>
      </c>
      <c r="G165" s="6" t="s">
        <v>5674</v>
      </c>
      <c r="H165" s="7" t="s">
        <v>15</v>
      </c>
      <c r="I165" s="8"/>
    </row>
    <row r="166" spans="1:9" x14ac:dyDescent="0.3">
      <c r="A166" s="8">
        <v>164</v>
      </c>
      <c r="B166" s="6" t="s">
        <v>7053</v>
      </c>
      <c r="C166" s="6" t="s">
        <v>7054</v>
      </c>
      <c r="D166" s="6" t="s">
        <v>7055</v>
      </c>
      <c r="E166" s="6" t="s">
        <v>1656</v>
      </c>
      <c r="F166" s="9">
        <v>0.81</v>
      </c>
      <c r="G166" s="6" t="s">
        <v>5674</v>
      </c>
      <c r="H166" s="7" t="s">
        <v>15</v>
      </c>
      <c r="I166" s="8"/>
    </row>
    <row r="167" spans="1:9" x14ac:dyDescent="0.3">
      <c r="A167" s="8">
        <v>165</v>
      </c>
      <c r="B167" s="6" t="s">
        <v>7056</v>
      </c>
      <c r="C167" s="6" t="s">
        <v>7057</v>
      </c>
      <c r="D167" s="6" t="s">
        <v>7058</v>
      </c>
      <c r="E167" s="6" t="s">
        <v>1656</v>
      </c>
      <c r="F167" s="9">
        <v>1.042</v>
      </c>
      <c r="G167" s="6" t="s">
        <v>5674</v>
      </c>
      <c r="H167" s="7" t="s">
        <v>15</v>
      </c>
      <c r="I167" s="8"/>
    </row>
    <row r="168" spans="1:9" x14ac:dyDescent="0.3">
      <c r="A168" s="8">
        <v>166</v>
      </c>
      <c r="B168" s="6" t="s">
        <v>3818</v>
      </c>
      <c r="C168" s="6" t="s">
        <v>7059</v>
      </c>
      <c r="D168" s="6" t="s">
        <v>7060</v>
      </c>
      <c r="E168" s="6" t="s">
        <v>1656</v>
      </c>
      <c r="F168" s="9">
        <v>0.6</v>
      </c>
      <c r="G168" s="6" t="s">
        <v>5674</v>
      </c>
      <c r="H168" s="7" t="s">
        <v>15</v>
      </c>
      <c r="I168" s="8"/>
    </row>
    <row r="169" spans="1:9" x14ac:dyDescent="0.3">
      <c r="A169" s="8">
        <v>167</v>
      </c>
      <c r="B169" s="6" t="s">
        <v>7061</v>
      </c>
      <c r="C169" s="6" t="s">
        <v>7062</v>
      </c>
      <c r="D169" s="6" t="s">
        <v>7063</v>
      </c>
      <c r="E169" s="6" t="s">
        <v>1656</v>
      </c>
      <c r="F169" s="9">
        <v>0.91100000000000003</v>
      </c>
      <c r="G169" s="6" t="s">
        <v>5674</v>
      </c>
      <c r="H169" s="7" t="s">
        <v>15</v>
      </c>
      <c r="I169" s="8"/>
    </row>
    <row r="170" spans="1:9" x14ac:dyDescent="0.3">
      <c r="A170" s="8">
        <v>168</v>
      </c>
      <c r="B170" s="6" t="s">
        <v>7064</v>
      </c>
      <c r="C170" s="6" t="s">
        <v>1038</v>
      </c>
      <c r="D170" s="6" t="s">
        <v>7065</v>
      </c>
      <c r="E170" s="6" t="s">
        <v>1656</v>
      </c>
      <c r="F170" s="9">
        <v>1.3440000000000001</v>
      </c>
      <c r="G170" s="6" t="s">
        <v>5674</v>
      </c>
      <c r="H170" s="7" t="s">
        <v>15</v>
      </c>
      <c r="I170" s="8"/>
    </row>
    <row r="171" spans="1:9" x14ac:dyDescent="0.3">
      <c r="A171" s="8">
        <v>169</v>
      </c>
      <c r="B171" s="6" t="s">
        <v>7066</v>
      </c>
      <c r="C171" s="6" t="s">
        <v>7067</v>
      </c>
      <c r="D171" s="6" t="s">
        <v>7068</v>
      </c>
      <c r="E171" s="6" t="s">
        <v>1656</v>
      </c>
      <c r="F171" s="9">
        <v>0.67300000000000004</v>
      </c>
      <c r="G171" s="6" t="s">
        <v>5674</v>
      </c>
      <c r="H171" s="7" t="s">
        <v>15</v>
      </c>
      <c r="I171" s="8"/>
    </row>
    <row r="172" spans="1:9" x14ac:dyDescent="0.3">
      <c r="A172" s="8">
        <v>170</v>
      </c>
      <c r="B172" s="6" t="s">
        <v>7069</v>
      </c>
      <c r="C172" s="6" t="s">
        <v>7070</v>
      </c>
      <c r="D172" s="6" t="s">
        <v>7071</v>
      </c>
      <c r="E172" s="6" t="s">
        <v>1656</v>
      </c>
      <c r="F172" s="9">
        <v>0.5</v>
      </c>
      <c r="G172" s="6" t="s">
        <v>5674</v>
      </c>
      <c r="H172" s="7" t="s">
        <v>15</v>
      </c>
      <c r="I172" s="8"/>
    </row>
    <row r="173" spans="1:9" x14ac:dyDescent="0.3">
      <c r="A173" s="8">
        <v>171</v>
      </c>
      <c r="B173" s="6" t="s">
        <v>7026</v>
      </c>
      <c r="C173" s="6" t="s">
        <v>4611</v>
      </c>
      <c r="D173" s="6" t="s">
        <v>7072</v>
      </c>
      <c r="E173" s="6" t="s">
        <v>1656</v>
      </c>
      <c r="F173" s="9">
        <v>0.85</v>
      </c>
      <c r="G173" s="6" t="s">
        <v>5674</v>
      </c>
      <c r="H173" s="7" t="s">
        <v>15</v>
      </c>
      <c r="I173" s="8"/>
    </row>
    <row r="174" spans="1:9" x14ac:dyDescent="0.3">
      <c r="A174" s="8">
        <v>172</v>
      </c>
      <c r="B174" s="6" t="s">
        <v>7073</v>
      </c>
      <c r="C174" s="6" t="s">
        <v>7074</v>
      </c>
      <c r="D174" s="6" t="s">
        <v>7075</v>
      </c>
      <c r="E174" s="6" t="s">
        <v>1656</v>
      </c>
      <c r="F174" s="9">
        <v>0.4</v>
      </c>
      <c r="G174" s="6" t="s">
        <v>5674</v>
      </c>
      <c r="H174" s="7" t="s">
        <v>15</v>
      </c>
      <c r="I174" s="8"/>
    </row>
    <row r="175" spans="1:9" x14ac:dyDescent="0.3">
      <c r="A175" s="8">
        <v>173</v>
      </c>
      <c r="B175" s="6" t="s">
        <v>7076</v>
      </c>
      <c r="C175" s="6" t="s">
        <v>5885</v>
      </c>
      <c r="D175" s="6" t="s">
        <v>7077</v>
      </c>
      <c r="E175" s="6" t="s">
        <v>1656</v>
      </c>
      <c r="F175" s="9">
        <v>0.51400000000000001</v>
      </c>
      <c r="G175" s="6" t="s">
        <v>5674</v>
      </c>
      <c r="H175" s="7" t="s">
        <v>15</v>
      </c>
      <c r="I175" s="8"/>
    </row>
    <row r="176" spans="1:9" x14ac:dyDescent="0.3">
      <c r="A176" s="8">
        <v>174</v>
      </c>
      <c r="B176" s="6" t="s">
        <v>7078</v>
      </c>
      <c r="C176" s="6" t="s">
        <v>6634</v>
      </c>
      <c r="D176" s="6" t="s">
        <v>7079</v>
      </c>
      <c r="E176" s="6" t="s">
        <v>1656</v>
      </c>
      <c r="F176" s="9">
        <v>1.1399999999999999</v>
      </c>
      <c r="G176" s="6" t="s">
        <v>5674</v>
      </c>
      <c r="H176" s="7" t="s">
        <v>15</v>
      </c>
      <c r="I176" s="8"/>
    </row>
    <row r="177" spans="1:9" x14ac:dyDescent="0.3">
      <c r="A177" s="8">
        <v>175</v>
      </c>
      <c r="B177" s="6" t="s">
        <v>7080</v>
      </c>
      <c r="C177" s="6" t="s">
        <v>6546</v>
      </c>
      <c r="D177" s="6" t="s">
        <v>7081</v>
      </c>
      <c r="E177" s="6" t="s">
        <v>1656</v>
      </c>
      <c r="F177" s="9">
        <v>0.8</v>
      </c>
      <c r="G177" s="6" t="s">
        <v>5674</v>
      </c>
      <c r="H177" s="7" t="s">
        <v>15</v>
      </c>
      <c r="I177" s="8"/>
    </row>
    <row r="178" spans="1:9" x14ac:dyDescent="0.3">
      <c r="A178" s="8">
        <v>176</v>
      </c>
      <c r="B178" s="6" t="s">
        <v>7082</v>
      </c>
      <c r="C178" s="6" t="s">
        <v>7083</v>
      </c>
      <c r="D178" s="6" t="s">
        <v>7084</v>
      </c>
      <c r="E178" s="6" t="s">
        <v>195</v>
      </c>
      <c r="F178" s="9">
        <v>0.16</v>
      </c>
      <c r="G178" s="6" t="s">
        <v>5674</v>
      </c>
      <c r="H178" s="7" t="s">
        <v>15</v>
      </c>
      <c r="I178" s="8"/>
    </row>
    <row r="179" spans="1:9" x14ac:dyDescent="0.3">
      <c r="A179" s="8">
        <v>177</v>
      </c>
      <c r="B179" s="6" t="s">
        <v>7085</v>
      </c>
      <c r="C179" s="6" t="s">
        <v>596</v>
      </c>
      <c r="D179" s="6" t="s">
        <v>7086</v>
      </c>
      <c r="E179" s="6" t="s">
        <v>195</v>
      </c>
      <c r="F179" s="9">
        <v>0.4</v>
      </c>
      <c r="G179" s="6" t="s">
        <v>5674</v>
      </c>
      <c r="H179" s="7" t="s">
        <v>15</v>
      </c>
      <c r="I179" s="8"/>
    </row>
    <row r="180" spans="1:9" x14ac:dyDescent="0.3">
      <c r="A180" s="8">
        <v>178</v>
      </c>
      <c r="B180" s="6" t="s">
        <v>448</v>
      </c>
      <c r="C180" s="6" t="s">
        <v>2219</v>
      </c>
      <c r="D180" s="6" t="s">
        <v>7087</v>
      </c>
      <c r="E180" s="6" t="s">
        <v>195</v>
      </c>
      <c r="F180" s="9">
        <v>0.4</v>
      </c>
      <c r="G180" s="6" t="s">
        <v>5674</v>
      </c>
      <c r="H180" s="7" t="s">
        <v>15</v>
      </c>
      <c r="I180" s="8"/>
    </row>
    <row r="181" spans="1:9" x14ac:dyDescent="0.3">
      <c r="A181" s="8">
        <v>179</v>
      </c>
      <c r="B181" s="6" t="s">
        <v>4823</v>
      </c>
      <c r="C181" s="6" t="s">
        <v>101</v>
      </c>
      <c r="D181" s="6" t="s">
        <v>7088</v>
      </c>
      <c r="E181" s="6" t="s">
        <v>195</v>
      </c>
      <c r="F181" s="9">
        <v>0.5</v>
      </c>
      <c r="G181" s="6" t="s">
        <v>5674</v>
      </c>
      <c r="H181" s="7" t="s">
        <v>15</v>
      </c>
      <c r="I181" s="8"/>
    </row>
    <row r="182" spans="1:9" x14ac:dyDescent="0.3">
      <c r="A182" s="8">
        <v>180</v>
      </c>
      <c r="B182" s="6" t="s">
        <v>746</v>
      </c>
      <c r="C182" s="6" t="s">
        <v>253</v>
      </c>
      <c r="D182" s="6" t="s">
        <v>7089</v>
      </c>
      <c r="E182" s="6" t="s">
        <v>195</v>
      </c>
      <c r="F182" s="9">
        <v>2.02</v>
      </c>
      <c r="G182" s="6" t="s">
        <v>5674</v>
      </c>
      <c r="H182" s="7" t="s">
        <v>15</v>
      </c>
      <c r="I182" s="8"/>
    </row>
    <row r="183" spans="1:9" x14ac:dyDescent="0.3">
      <c r="A183" s="8">
        <v>181</v>
      </c>
      <c r="B183" s="6" t="s">
        <v>7090</v>
      </c>
      <c r="C183" s="6" t="s">
        <v>38</v>
      </c>
      <c r="D183" s="6" t="s">
        <v>7091</v>
      </c>
      <c r="E183" s="6" t="s">
        <v>195</v>
      </c>
      <c r="F183" s="9">
        <v>0.28000000000000003</v>
      </c>
      <c r="G183" s="6" t="s">
        <v>5674</v>
      </c>
      <c r="H183" s="7" t="s">
        <v>15</v>
      </c>
      <c r="I183" s="8"/>
    </row>
    <row r="184" spans="1:9" x14ac:dyDescent="0.3">
      <c r="A184" s="8">
        <v>182</v>
      </c>
      <c r="B184" s="6" t="s">
        <v>7092</v>
      </c>
      <c r="C184" s="6" t="s">
        <v>6348</v>
      </c>
      <c r="D184" s="6" t="s">
        <v>7093</v>
      </c>
      <c r="E184" s="6" t="s">
        <v>195</v>
      </c>
      <c r="F184" s="9">
        <v>0.63</v>
      </c>
      <c r="G184" s="6" t="s">
        <v>5674</v>
      </c>
      <c r="H184" s="7" t="s">
        <v>15</v>
      </c>
      <c r="I184" s="8"/>
    </row>
    <row r="185" spans="1:9" x14ac:dyDescent="0.3">
      <c r="A185" s="8">
        <v>183</v>
      </c>
      <c r="B185" s="6" t="s">
        <v>7094</v>
      </c>
      <c r="C185" s="6" t="s">
        <v>656</v>
      </c>
      <c r="D185" s="6" t="s">
        <v>7095</v>
      </c>
      <c r="E185" s="6" t="s">
        <v>195</v>
      </c>
      <c r="F185" s="9">
        <v>0.4</v>
      </c>
      <c r="G185" s="6" t="s">
        <v>5674</v>
      </c>
      <c r="H185" s="7" t="s">
        <v>15</v>
      </c>
      <c r="I185" s="8"/>
    </row>
    <row r="186" spans="1:9" x14ac:dyDescent="0.3">
      <c r="A186" s="8">
        <v>184</v>
      </c>
      <c r="B186" s="6" t="s">
        <v>7096</v>
      </c>
      <c r="C186" s="6" t="s">
        <v>4796</v>
      </c>
      <c r="D186" s="6" t="s">
        <v>7097</v>
      </c>
      <c r="E186" s="6" t="s">
        <v>195</v>
      </c>
      <c r="F186" s="9">
        <v>0.6</v>
      </c>
      <c r="G186" s="6" t="s">
        <v>5674</v>
      </c>
      <c r="H186" s="7" t="s">
        <v>15</v>
      </c>
      <c r="I186" s="8"/>
    </row>
    <row r="187" spans="1:9" x14ac:dyDescent="0.3">
      <c r="A187" s="8">
        <v>185</v>
      </c>
      <c r="B187" s="6" t="s">
        <v>7098</v>
      </c>
      <c r="C187" s="6" t="s">
        <v>7099</v>
      </c>
      <c r="D187" s="6" t="s">
        <v>7100</v>
      </c>
      <c r="E187" s="6" t="s">
        <v>195</v>
      </c>
      <c r="F187" s="9">
        <v>0.16</v>
      </c>
      <c r="G187" s="6" t="s">
        <v>5674</v>
      </c>
      <c r="H187" s="7" t="s">
        <v>15</v>
      </c>
      <c r="I187" s="8"/>
    </row>
    <row r="188" spans="1:9" x14ac:dyDescent="0.3">
      <c r="A188" s="8">
        <v>186</v>
      </c>
      <c r="B188" s="6" t="s">
        <v>827</v>
      </c>
      <c r="C188" s="6" t="s">
        <v>749</v>
      </c>
      <c r="D188" s="6" t="s">
        <v>7101</v>
      </c>
      <c r="E188" s="6" t="s">
        <v>195</v>
      </c>
      <c r="F188" s="9">
        <v>0.32</v>
      </c>
      <c r="G188" s="6" t="s">
        <v>5674</v>
      </c>
      <c r="H188" s="7" t="s">
        <v>15</v>
      </c>
      <c r="I188" s="8"/>
    </row>
    <row r="189" spans="1:9" x14ac:dyDescent="0.3">
      <c r="A189" s="8">
        <v>187</v>
      </c>
      <c r="B189" s="6" t="s">
        <v>4120</v>
      </c>
      <c r="C189" s="6" t="s">
        <v>4159</v>
      </c>
      <c r="D189" s="6" t="s">
        <v>7102</v>
      </c>
      <c r="E189" s="6" t="s">
        <v>195</v>
      </c>
      <c r="F189" s="9">
        <v>0.91</v>
      </c>
      <c r="G189" s="6" t="s">
        <v>5674</v>
      </c>
      <c r="H189" s="7" t="s">
        <v>15</v>
      </c>
      <c r="I189" s="8"/>
    </row>
    <row r="190" spans="1:9" x14ac:dyDescent="0.3">
      <c r="A190" s="8">
        <v>188</v>
      </c>
      <c r="B190" s="6" t="s">
        <v>2560</v>
      </c>
      <c r="C190" s="6" t="s">
        <v>59</v>
      </c>
      <c r="D190" s="6" t="s">
        <v>7103</v>
      </c>
      <c r="E190" s="6" t="s">
        <v>195</v>
      </c>
      <c r="F190" s="9">
        <v>0.6</v>
      </c>
      <c r="G190" s="6" t="s">
        <v>5674</v>
      </c>
      <c r="H190" s="7" t="s">
        <v>15</v>
      </c>
      <c r="I190" s="8"/>
    </row>
    <row r="191" spans="1:9" x14ac:dyDescent="0.3">
      <c r="A191" s="8">
        <v>189</v>
      </c>
      <c r="B191" s="6" t="s">
        <v>839</v>
      </c>
      <c r="C191" s="6" t="s">
        <v>118</v>
      </c>
      <c r="D191" s="6" t="s">
        <v>7104</v>
      </c>
      <c r="E191" s="6" t="s">
        <v>195</v>
      </c>
      <c r="F191" s="9">
        <v>1.21</v>
      </c>
      <c r="G191" s="6" t="s">
        <v>5674</v>
      </c>
      <c r="H191" s="7" t="s">
        <v>15</v>
      </c>
      <c r="I191" s="8"/>
    </row>
    <row r="192" spans="1:9" x14ac:dyDescent="0.3">
      <c r="A192" s="8">
        <v>190</v>
      </c>
      <c r="B192" s="6" t="s">
        <v>511</v>
      </c>
      <c r="C192" s="6" t="s">
        <v>793</v>
      </c>
      <c r="D192" s="6" t="s">
        <v>7105</v>
      </c>
      <c r="E192" s="6" t="s">
        <v>195</v>
      </c>
      <c r="F192" s="9">
        <v>0.8</v>
      </c>
      <c r="G192" s="6" t="s">
        <v>5674</v>
      </c>
      <c r="H192" s="7" t="s">
        <v>15</v>
      </c>
      <c r="I192" s="8"/>
    </row>
    <row r="193" spans="1:9" x14ac:dyDescent="0.3">
      <c r="A193" s="8">
        <v>191</v>
      </c>
      <c r="B193" s="6" t="s">
        <v>860</v>
      </c>
      <c r="C193" s="6" t="s">
        <v>511</v>
      </c>
      <c r="D193" s="6" t="s">
        <v>7106</v>
      </c>
      <c r="E193" s="6" t="s">
        <v>195</v>
      </c>
      <c r="F193" s="9">
        <v>0.8</v>
      </c>
      <c r="G193" s="6" t="s">
        <v>5674</v>
      </c>
      <c r="H193" s="7" t="s">
        <v>15</v>
      </c>
      <c r="I193" s="8"/>
    </row>
    <row r="194" spans="1:9" x14ac:dyDescent="0.3">
      <c r="A194" s="8">
        <v>192</v>
      </c>
      <c r="B194" s="6" t="s">
        <v>755</v>
      </c>
      <c r="C194" s="6" t="s">
        <v>105</v>
      </c>
      <c r="D194" s="6" t="s">
        <v>7107</v>
      </c>
      <c r="E194" s="6" t="s">
        <v>195</v>
      </c>
      <c r="F194" s="9">
        <v>0.121</v>
      </c>
      <c r="G194" s="6" t="s">
        <v>5674</v>
      </c>
      <c r="H194" s="7" t="s">
        <v>15</v>
      </c>
      <c r="I194" s="8"/>
    </row>
    <row r="195" spans="1:9" x14ac:dyDescent="0.3">
      <c r="A195" s="8">
        <v>193</v>
      </c>
      <c r="B195" s="6" t="s">
        <v>918</v>
      </c>
      <c r="C195" s="6" t="s">
        <v>4137</v>
      </c>
      <c r="D195" s="6" t="s">
        <v>7108</v>
      </c>
      <c r="E195" s="6" t="s">
        <v>195</v>
      </c>
      <c r="F195" s="9">
        <v>0.16</v>
      </c>
      <c r="G195" s="6" t="s">
        <v>5674</v>
      </c>
      <c r="H195" s="7" t="s">
        <v>15</v>
      </c>
      <c r="I195" s="8"/>
    </row>
    <row r="196" spans="1:9" x14ac:dyDescent="0.3">
      <c r="A196" s="8">
        <v>194</v>
      </c>
      <c r="B196" s="6" t="s">
        <v>746</v>
      </c>
      <c r="C196" s="6" t="s">
        <v>205</v>
      </c>
      <c r="D196" s="6" t="s">
        <v>7109</v>
      </c>
      <c r="E196" s="6" t="s">
        <v>195</v>
      </c>
      <c r="F196" s="9">
        <v>0.24</v>
      </c>
      <c r="G196" s="6" t="s">
        <v>5674</v>
      </c>
      <c r="H196" s="7" t="s">
        <v>15</v>
      </c>
      <c r="I196" s="8"/>
    </row>
    <row r="197" spans="1:9" x14ac:dyDescent="0.3">
      <c r="A197" s="8">
        <v>195</v>
      </c>
      <c r="B197" s="6" t="s">
        <v>798</v>
      </c>
      <c r="C197" s="6" t="s">
        <v>1038</v>
      </c>
      <c r="D197" s="6" t="s">
        <v>7110</v>
      </c>
      <c r="E197" s="6" t="s">
        <v>195</v>
      </c>
      <c r="F197" s="9">
        <v>2.02</v>
      </c>
      <c r="G197" s="6" t="s">
        <v>5674</v>
      </c>
      <c r="H197" s="7" t="s">
        <v>15</v>
      </c>
      <c r="I197" s="8"/>
    </row>
    <row r="198" spans="1:9" x14ac:dyDescent="0.3">
      <c r="A198" s="8">
        <v>196</v>
      </c>
      <c r="B198" s="6" t="s">
        <v>74</v>
      </c>
      <c r="C198" s="6" t="s">
        <v>19</v>
      </c>
      <c r="D198" s="6" t="s">
        <v>7111</v>
      </c>
      <c r="E198" s="6" t="s">
        <v>195</v>
      </c>
      <c r="F198" s="9">
        <v>0.24</v>
      </c>
      <c r="G198" s="6" t="s">
        <v>5674</v>
      </c>
      <c r="H198" s="7" t="s">
        <v>15</v>
      </c>
      <c r="I198" s="8"/>
    </row>
    <row r="199" spans="1:9" x14ac:dyDescent="0.3">
      <c r="A199" s="8">
        <v>197</v>
      </c>
      <c r="B199" s="6" t="s">
        <v>7112</v>
      </c>
      <c r="C199" s="6" t="s">
        <v>59</v>
      </c>
      <c r="D199" s="6" t="s">
        <v>7113</v>
      </c>
      <c r="E199" s="6" t="s">
        <v>195</v>
      </c>
      <c r="F199" s="9">
        <v>0.4</v>
      </c>
      <c r="G199" s="6" t="s">
        <v>5674</v>
      </c>
      <c r="H199" s="7" t="s">
        <v>15</v>
      </c>
      <c r="I199" s="8"/>
    </row>
    <row r="200" spans="1:9" x14ac:dyDescent="0.3">
      <c r="A200" s="8">
        <v>198</v>
      </c>
      <c r="B200" s="6" t="s">
        <v>3731</v>
      </c>
      <c r="C200" s="6" t="s">
        <v>7114</v>
      </c>
      <c r="D200" s="6" t="s">
        <v>7115</v>
      </c>
      <c r="E200" s="6" t="s">
        <v>195</v>
      </c>
      <c r="F200" s="9">
        <v>0.6</v>
      </c>
      <c r="G200" s="6" t="s">
        <v>5674</v>
      </c>
      <c r="H200" s="7" t="s">
        <v>15</v>
      </c>
      <c r="I200" s="8"/>
    </row>
    <row r="201" spans="1:9" x14ac:dyDescent="0.3">
      <c r="A201" s="8">
        <v>199</v>
      </c>
      <c r="B201" s="6" t="s">
        <v>7116</v>
      </c>
      <c r="C201" s="6" t="s">
        <v>720</v>
      </c>
      <c r="D201" s="6" t="s">
        <v>7117</v>
      </c>
      <c r="E201" s="6" t="s">
        <v>195</v>
      </c>
      <c r="F201" s="9">
        <v>1.1499999999999999</v>
      </c>
      <c r="G201" s="6" t="s">
        <v>5674</v>
      </c>
      <c r="H201" s="7" t="s">
        <v>15</v>
      </c>
      <c r="I201" s="8"/>
    </row>
    <row r="202" spans="1:9" x14ac:dyDescent="0.3">
      <c r="A202" s="8">
        <v>200</v>
      </c>
      <c r="B202" s="6" t="s">
        <v>38</v>
      </c>
      <c r="C202" s="6" t="s">
        <v>101</v>
      </c>
      <c r="D202" s="6" t="s">
        <v>7118</v>
      </c>
      <c r="E202" s="6" t="s">
        <v>195</v>
      </c>
      <c r="F202" s="9">
        <v>0.4</v>
      </c>
      <c r="G202" s="6" t="s">
        <v>5674</v>
      </c>
      <c r="H202" s="7" t="s">
        <v>15</v>
      </c>
      <c r="I202" s="8"/>
    </row>
    <row r="203" spans="1:9" x14ac:dyDescent="0.3">
      <c r="A203" s="8">
        <v>201</v>
      </c>
      <c r="B203" s="6" t="s">
        <v>54</v>
      </c>
      <c r="C203" s="6" t="s">
        <v>101</v>
      </c>
      <c r="D203" s="6" t="s">
        <v>7119</v>
      </c>
      <c r="E203" s="6" t="s">
        <v>195</v>
      </c>
      <c r="F203" s="9">
        <v>0.38</v>
      </c>
      <c r="G203" s="6" t="s">
        <v>5674</v>
      </c>
      <c r="H203" s="7" t="s">
        <v>15</v>
      </c>
      <c r="I203" s="8"/>
    </row>
    <row r="204" spans="1:9" x14ac:dyDescent="0.3">
      <c r="A204" s="8">
        <v>202</v>
      </c>
      <c r="B204" s="6" t="s">
        <v>720</v>
      </c>
      <c r="C204" s="6" t="s">
        <v>101</v>
      </c>
      <c r="D204" s="6" t="s">
        <v>7120</v>
      </c>
      <c r="E204" s="6" t="s">
        <v>195</v>
      </c>
      <c r="F204" s="9">
        <v>0.40500000000000003</v>
      </c>
      <c r="G204" s="6" t="s">
        <v>5674</v>
      </c>
      <c r="H204" s="7" t="s">
        <v>15</v>
      </c>
      <c r="I204" s="8"/>
    </row>
    <row r="205" spans="1:9" x14ac:dyDescent="0.3">
      <c r="A205" s="8">
        <v>203</v>
      </c>
      <c r="B205" s="6" t="s">
        <v>141</v>
      </c>
      <c r="C205" s="6" t="s">
        <v>7121</v>
      </c>
      <c r="D205" s="6" t="s">
        <v>7122</v>
      </c>
      <c r="E205" s="6" t="s">
        <v>195</v>
      </c>
      <c r="F205" s="9">
        <v>0.57999999999999996</v>
      </c>
      <c r="G205" s="6" t="s">
        <v>5674</v>
      </c>
      <c r="H205" s="7" t="s">
        <v>15</v>
      </c>
      <c r="I205" s="8"/>
    </row>
    <row r="206" spans="1:9" x14ac:dyDescent="0.3">
      <c r="A206" s="8">
        <v>204</v>
      </c>
      <c r="B206" s="6" t="s">
        <v>833</v>
      </c>
      <c r="C206" s="6" t="s">
        <v>4137</v>
      </c>
      <c r="D206" s="6" t="s">
        <v>7123</v>
      </c>
      <c r="E206" s="6" t="s">
        <v>195</v>
      </c>
      <c r="F206" s="9">
        <v>1.61</v>
      </c>
      <c r="G206" s="6" t="s">
        <v>5674</v>
      </c>
      <c r="H206" s="7" t="s">
        <v>15</v>
      </c>
      <c r="I206" s="8"/>
    </row>
    <row r="207" spans="1:9" x14ac:dyDescent="0.3">
      <c r="A207" s="8">
        <v>205</v>
      </c>
      <c r="B207" s="6" t="s">
        <v>764</v>
      </c>
      <c r="C207" s="6" t="s">
        <v>101</v>
      </c>
      <c r="D207" s="6" t="s">
        <v>7124</v>
      </c>
      <c r="E207" s="6" t="s">
        <v>195</v>
      </c>
      <c r="F207" s="9">
        <v>0.48</v>
      </c>
      <c r="G207" s="6" t="s">
        <v>5674</v>
      </c>
      <c r="H207" s="7" t="s">
        <v>15</v>
      </c>
      <c r="I207" s="8"/>
    </row>
    <row r="208" spans="1:9" x14ac:dyDescent="0.3">
      <c r="A208" s="8">
        <v>206</v>
      </c>
      <c r="B208" s="6" t="s">
        <v>4802</v>
      </c>
      <c r="C208" s="6" t="s">
        <v>7125</v>
      </c>
      <c r="D208" s="6" t="s">
        <v>7126</v>
      </c>
      <c r="E208" s="6" t="s">
        <v>195</v>
      </c>
      <c r="F208" s="9">
        <v>0.31</v>
      </c>
      <c r="G208" s="6" t="s">
        <v>5674</v>
      </c>
      <c r="H208" s="7" t="s">
        <v>15</v>
      </c>
      <c r="I208" s="8"/>
    </row>
    <row r="209" spans="1:9" x14ac:dyDescent="0.3">
      <c r="A209" s="8">
        <v>207</v>
      </c>
      <c r="B209" s="6" t="s">
        <v>6919</v>
      </c>
      <c r="C209" s="6" t="s">
        <v>922</v>
      </c>
      <c r="D209" s="6" t="s">
        <v>7127</v>
      </c>
      <c r="E209" s="6" t="s">
        <v>195</v>
      </c>
      <c r="F209" s="9">
        <v>0.7</v>
      </c>
      <c r="G209" s="6" t="s">
        <v>5674</v>
      </c>
      <c r="H209" s="7" t="s">
        <v>15</v>
      </c>
      <c r="I209" s="8"/>
    </row>
    <row r="210" spans="1:9" x14ac:dyDescent="0.3">
      <c r="A210" s="8">
        <v>208</v>
      </c>
      <c r="B210" s="6" t="s">
        <v>250</v>
      </c>
      <c r="C210" s="6" t="s">
        <v>7128</v>
      </c>
      <c r="D210" s="6" t="s">
        <v>7129</v>
      </c>
      <c r="E210" s="6" t="s">
        <v>195</v>
      </c>
      <c r="F210" s="9">
        <v>0.36</v>
      </c>
      <c r="G210" s="6" t="s">
        <v>5674</v>
      </c>
      <c r="H210" s="7" t="s">
        <v>15</v>
      </c>
      <c r="I210" s="8"/>
    </row>
    <row r="211" spans="1:9" x14ac:dyDescent="0.3">
      <c r="A211" s="8">
        <v>209</v>
      </c>
      <c r="B211" s="6" t="s">
        <v>7130</v>
      </c>
      <c r="C211" s="6" t="s">
        <v>438</v>
      </c>
      <c r="D211" s="6" t="s">
        <v>7131</v>
      </c>
      <c r="E211" s="6" t="s">
        <v>195</v>
      </c>
      <c r="F211" s="9">
        <v>0.8</v>
      </c>
      <c r="G211" s="6" t="s">
        <v>5674</v>
      </c>
      <c r="H211" s="7" t="s">
        <v>15</v>
      </c>
      <c r="I211" s="8"/>
    </row>
    <row r="212" spans="1:9" x14ac:dyDescent="0.3">
      <c r="A212" s="8">
        <v>210</v>
      </c>
      <c r="B212" s="6" t="s">
        <v>4791</v>
      </c>
      <c r="C212" s="6" t="s">
        <v>438</v>
      </c>
      <c r="D212" s="6" t="s">
        <v>7132</v>
      </c>
      <c r="E212" s="6" t="s">
        <v>195</v>
      </c>
      <c r="F212" s="9">
        <v>0.8</v>
      </c>
      <c r="G212" s="6" t="s">
        <v>5674</v>
      </c>
      <c r="H212" s="7" t="s">
        <v>15</v>
      </c>
      <c r="I212" s="8"/>
    </row>
    <row r="213" spans="1:9" x14ac:dyDescent="0.3">
      <c r="A213" s="8">
        <v>211</v>
      </c>
      <c r="B213" s="6" t="s">
        <v>3419</v>
      </c>
      <c r="C213" s="6" t="s">
        <v>230</v>
      </c>
      <c r="D213" s="6" t="s">
        <v>7133</v>
      </c>
      <c r="E213" s="6" t="s">
        <v>195</v>
      </c>
      <c r="F213" s="9">
        <v>1.012</v>
      </c>
      <c r="G213" s="6" t="s">
        <v>5674</v>
      </c>
      <c r="H213" s="7" t="s">
        <v>15</v>
      </c>
      <c r="I213" s="8"/>
    </row>
    <row r="214" spans="1:9" x14ac:dyDescent="0.3">
      <c r="A214" s="8">
        <v>212</v>
      </c>
      <c r="B214" s="6" t="s">
        <v>7134</v>
      </c>
      <c r="C214" s="6" t="s">
        <v>7121</v>
      </c>
      <c r="D214" s="6" t="s">
        <v>7135</v>
      </c>
      <c r="E214" s="6" t="s">
        <v>195</v>
      </c>
      <c r="F214" s="9">
        <v>0.35199999999999998</v>
      </c>
      <c r="G214" s="6" t="s">
        <v>5674</v>
      </c>
      <c r="H214" s="7" t="s">
        <v>15</v>
      </c>
      <c r="I214" s="8"/>
    </row>
    <row r="215" spans="1:9" x14ac:dyDescent="0.3">
      <c r="A215" s="8">
        <v>213</v>
      </c>
      <c r="B215" s="6" t="s">
        <v>795</v>
      </c>
      <c r="C215" s="6" t="s">
        <v>3042</v>
      </c>
      <c r="D215" s="6" t="s">
        <v>7136</v>
      </c>
      <c r="E215" s="6" t="s">
        <v>195</v>
      </c>
      <c r="F215" s="9">
        <v>0.34</v>
      </c>
      <c r="G215" s="6" t="s">
        <v>5674</v>
      </c>
      <c r="H215" s="7" t="s">
        <v>15</v>
      </c>
      <c r="I215" s="8"/>
    </row>
    <row r="216" spans="1:9" x14ac:dyDescent="0.3">
      <c r="A216" s="8">
        <v>214</v>
      </c>
      <c r="B216" s="6" t="s">
        <v>804</v>
      </c>
      <c r="C216" s="6" t="s">
        <v>845</v>
      </c>
      <c r="D216" s="6" t="s">
        <v>7137</v>
      </c>
      <c r="E216" s="6" t="s">
        <v>195</v>
      </c>
      <c r="F216" s="9">
        <v>0.4</v>
      </c>
      <c r="G216" s="6" t="s">
        <v>5674</v>
      </c>
      <c r="H216" s="7" t="s">
        <v>15</v>
      </c>
      <c r="I216" s="8"/>
    </row>
    <row r="217" spans="1:9" x14ac:dyDescent="0.3">
      <c r="A217" s="8">
        <v>215</v>
      </c>
      <c r="B217" s="6" t="s">
        <v>720</v>
      </c>
      <c r="C217" s="6" t="s">
        <v>2219</v>
      </c>
      <c r="D217" s="6" t="s">
        <v>7138</v>
      </c>
      <c r="E217" s="6" t="s">
        <v>195</v>
      </c>
      <c r="F217" s="9">
        <v>0.46</v>
      </c>
      <c r="G217" s="6" t="s">
        <v>5674</v>
      </c>
      <c r="H217" s="7" t="s">
        <v>15</v>
      </c>
      <c r="I217" s="8"/>
    </row>
    <row r="218" spans="1:9" x14ac:dyDescent="0.3">
      <c r="A218" s="8">
        <v>216</v>
      </c>
      <c r="B218" s="6" t="s">
        <v>7139</v>
      </c>
      <c r="C218" s="6" t="s">
        <v>101</v>
      </c>
      <c r="D218" s="6" t="s">
        <v>7140</v>
      </c>
      <c r="E218" s="6" t="s">
        <v>195</v>
      </c>
      <c r="F218" s="9">
        <v>1.1499999999999999</v>
      </c>
      <c r="G218" s="6" t="s">
        <v>5674</v>
      </c>
      <c r="H218" s="7" t="s">
        <v>15</v>
      </c>
      <c r="I218" s="8"/>
    </row>
    <row r="219" spans="1:9" x14ac:dyDescent="0.3">
      <c r="A219" s="8">
        <v>217</v>
      </c>
      <c r="B219" s="6" t="s">
        <v>7141</v>
      </c>
      <c r="C219" s="6" t="s">
        <v>4137</v>
      </c>
      <c r="D219" s="6" t="s">
        <v>7142</v>
      </c>
      <c r="E219" s="6" t="s">
        <v>195</v>
      </c>
      <c r="F219" s="9">
        <v>0.44</v>
      </c>
      <c r="G219" s="6" t="s">
        <v>5674</v>
      </c>
      <c r="H219" s="7" t="s">
        <v>15</v>
      </c>
      <c r="I219" s="8"/>
    </row>
    <row r="220" spans="1:9" x14ac:dyDescent="0.3">
      <c r="A220" s="8">
        <v>218</v>
      </c>
      <c r="B220" s="6" t="s">
        <v>19</v>
      </c>
      <c r="C220" s="6" t="s">
        <v>183</v>
      </c>
      <c r="D220" s="6" t="s">
        <v>7143</v>
      </c>
      <c r="E220" s="6" t="s">
        <v>195</v>
      </c>
      <c r="F220" s="9">
        <v>0.24</v>
      </c>
      <c r="G220" s="6" t="s">
        <v>5674</v>
      </c>
      <c r="H220" s="7" t="s">
        <v>15</v>
      </c>
      <c r="I220" s="8"/>
    </row>
    <row r="221" spans="1:9" x14ac:dyDescent="0.3">
      <c r="A221" s="8">
        <v>219</v>
      </c>
      <c r="B221" s="6" t="s">
        <v>7144</v>
      </c>
      <c r="C221" s="6" t="s">
        <v>253</v>
      </c>
      <c r="D221" s="6" t="s">
        <v>7145</v>
      </c>
      <c r="E221" s="6" t="s">
        <v>195</v>
      </c>
      <c r="F221" s="9">
        <v>0.3</v>
      </c>
      <c r="G221" s="6" t="s">
        <v>5674</v>
      </c>
      <c r="H221" s="7" t="s">
        <v>15</v>
      </c>
      <c r="I221" s="8"/>
    </row>
    <row r="222" spans="1:9" x14ac:dyDescent="0.3">
      <c r="A222" s="8">
        <v>220</v>
      </c>
      <c r="B222" s="6" t="s">
        <v>1551</v>
      </c>
      <c r="C222" s="6" t="s">
        <v>38</v>
      </c>
      <c r="D222" s="6" t="s">
        <v>7146</v>
      </c>
      <c r="E222" s="6" t="s">
        <v>195</v>
      </c>
      <c r="F222" s="9">
        <v>0.28999999999999998</v>
      </c>
      <c r="G222" s="6" t="s">
        <v>5674</v>
      </c>
      <c r="H222" s="7" t="s">
        <v>15</v>
      </c>
      <c r="I222" s="8"/>
    </row>
    <row r="223" spans="1:9" x14ac:dyDescent="0.3">
      <c r="A223" s="8">
        <v>221</v>
      </c>
      <c r="B223" s="6" t="s">
        <v>7147</v>
      </c>
      <c r="C223" s="6" t="s">
        <v>3340</v>
      </c>
      <c r="D223" s="6" t="s">
        <v>7148</v>
      </c>
      <c r="E223" s="6" t="s">
        <v>195</v>
      </c>
      <c r="F223" s="9">
        <v>0.2</v>
      </c>
      <c r="G223" s="6" t="s">
        <v>5674</v>
      </c>
      <c r="H223" s="7" t="s">
        <v>15</v>
      </c>
      <c r="I223" s="8"/>
    </row>
    <row r="224" spans="1:9" x14ac:dyDescent="0.3">
      <c r="A224" s="8">
        <v>222</v>
      </c>
      <c r="B224" s="6" t="s">
        <v>7149</v>
      </c>
      <c r="C224" s="6" t="s">
        <v>746</v>
      </c>
      <c r="D224" s="6" t="s">
        <v>7150</v>
      </c>
      <c r="E224" s="6" t="s">
        <v>195</v>
      </c>
      <c r="F224" s="9">
        <v>0.2</v>
      </c>
      <c r="G224" s="6" t="s">
        <v>5674</v>
      </c>
      <c r="H224" s="7" t="s">
        <v>15</v>
      </c>
      <c r="I224" s="8"/>
    </row>
    <row r="225" spans="1:9" x14ac:dyDescent="0.3">
      <c r="A225" s="8">
        <v>223</v>
      </c>
      <c r="B225" s="6" t="s">
        <v>7151</v>
      </c>
      <c r="C225" s="6" t="s">
        <v>156</v>
      </c>
      <c r="D225" s="6" t="s">
        <v>7152</v>
      </c>
      <c r="E225" s="6" t="s">
        <v>195</v>
      </c>
      <c r="F225" s="9">
        <v>0.6</v>
      </c>
      <c r="G225" s="6" t="s">
        <v>5674</v>
      </c>
      <c r="H225" s="7" t="s">
        <v>15</v>
      </c>
      <c r="I225" s="8"/>
    </row>
    <row r="226" spans="1:9" x14ac:dyDescent="0.3">
      <c r="A226" s="8">
        <v>224</v>
      </c>
      <c r="B226" s="6" t="s">
        <v>7153</v>
      </c>
      <c r="C226" s="6" t="s">
        <v>156</v>
      </c>
      <c r="D226" s="6" t="s">
        <v>7154</v>
      </c>
      <c r="E226" s="6" t="s">
        <v>195</v>
      </c>
      <c r="F226" s="9">
        <v>0.4</v>
      </c>
      <c r="G226" s="6" t="s">
        <v>5674</v>
      </c>
      <c r="H226" s="7" t="s">
        <v>15</v>
      </c>
      <c r="I226" s="8"/>
    </row>
    <row r="227" spans="1:9" x14ac:dyDescent="0.3">
      <c r="A227" s="8">
        <v>225</v>
      </c>
      <c r="B227" s="6" t="s">
        <v>4104</v>
      </c>
      <c r="C227" s="6" t="s">
        <v>156</v>
      </c>
      <c r="D227" s="6" t="s">
        <v>7155</v>
      </c>
      <c r="E227" s="6" t="s">
        <v>195</v>
      </c>
      <c r="F227" s="9">
        <v>0.4</v>
      </c>
      <c r="G227" s="6" t="s">
        <v>5674</v>
      </c>
      <c r="H227" s="7" t="s">
        <v>15</v>
      </c>
      <c r="I227" s="8"/>
    </row>
    <row r="228" spans="1:9" x14ac:dyDescent="0.3">
      <c r="A228" s="8">
        <v>226</v>
      </c>
      <c r="B228" s="6" t="s">
        <v>7156</v>
      </c>
      <c r="C228" s="6" t="s">
        <v>7157</v>
      </c>
      <c r="D228" s="6" t="s">
        <v>7158</v>
      </c>
      <c r="E228" s="6" t="s">
        <v>195</v>
      </c>
      <c r="F228" s="9">
        <v>0.4</v>
      </c>
      <c r="G228" s="6" t="s">
        <v>5674</v>
      </c>
      <c r="H228" s="7" t="s">
        <v>15</v>
      </c>
      <c r="I228" s="8"/>
    </row>
    <row r="229" spans="1:9" x14ac:dyDescent="0.3">
      <c r="A229" s="8">
        <v>227</v>
      </c>
      <c r="B229" s="6" t="s">
        <v>7159</v>
      </c>
      <c r="C229" s="6" t="s">
        <v>3197</v>
      </c>
      <c r="D229" s="6" t="s">
        <v>7160</v>
      </c>
      <c r="E229" s="6" t="s">
        <v>195</v>
      </c>
      <c r="F229" s="9">
        <v>0.51</v>
      </c>
      <c r="G229" s="6" t="s">
        <v>5674</v>
      </c>
      <c r="H229" s="7" t="s">
        <v>15</v>
      </c>
      <c r="I229" s="8"/>
    </row>
    <row r="230" spans="1:9" x14ac:dyDescent="0.3">
      <c r="A230" s="8">
        <v>228</v>
      </c>
      <c r="B230" s="6" t="s">
        <v>7161</v>
      </c>
      <c r="C230" s="6" t="s">
        <v>162</v>
      </c>
      <c r="D230" s="6" t="s">
        <v>7162</v>
      </c>
      <c r="E230" s="6" t="s">
        <v>195</v>
      </c>
      <c r="F230" s="9">
        <v>1.3160000000000001</v>
      </c>
      <c r="G230" s="6" t="s">
        <v>5674</v>
      </c>
      <c r="H230" s="7" t="s">
        <v>15</v>
      </c>
      <c r="I230" s="8"/>
    </row>
    <row r="231" spans="1:9" x14ac:dyDescent="0.3">
      <c r="A231" s="8">
        <v>229</v>
      </c>
      <c r="B231" s="6" t="s">
        <v>7163</v>
      </c>
      <c r="C231" s="6" t="s">
        <v>795</v>
      </c>
      <c r="D231" s="6" t="s">
        <v>7164</v>
      </c>
      <c r="E231" s="6" t="s">
        <v>195</v>
      </c>
      <c r="F231" s="9">
        <v>2.024</v>
      </c>
      <c r="G231" s="6" t="s">
        <v>5674</v>
      </c>
      <c r="H231" s="7" t="s">
        <v>15</v>
      </c>
      <c r="I231" s="8"/>
    </row>
    <row r="232" spans="1:9" x14ac:dyDescent="0.3">
      <c r="A232" s="8">
        <v>230</v>
      </c>
      <c r="B232" s="6" t="s">
        <v>7165</v>
      </c>
      <c r="C232" s="6" t="s">
        <v>464</v>
      </c>
      <c r="D232" s="6" t="s">
        <v>7166</v>
      </c>
      <c r="E232" s="6" t="s">
        <v>195</v>
      </c>
      <c r="F232" s="9">
        <v>0.8</v>
      </c>
      <c r="G232" s="6" t="s">
        <v>5674</v>
      </c>
      <c r="H232" s="7" t="s">
        <v>15</v>
      </c>
      <c r="I232" s="8"/>
    </row>
    <row r="233" spans="1:9" x14ac:dyDescent="0.3">
      <c r="A233" s="8">
        <v>231</v>
      </c>
      <c r="B233" s="6" t="s">
        <v>3340</v>
      </c>
      <c r="C233" s="6" t="s">
        <v>54</v>
      </c>
      <c r="D233" s="6" t="s">
        <v>7167</v>
      </c>
      <c r="E233" s="6" t="s">
        <v>195</v>
      </c>
      <c r="F233" s="9">
        <v>2.02</v>
      </c>
      <c r="G233" s="6" t="s">
        <v>5674</v>
      </c>
      <c r="H233" s="7" t="s">
        <v>15</v>
      </c>
      <c r="I233" s="8"/>
    </row>
    <row r="234" spans="1:9" x14ac:dyDescent="0.3">
      <c r="A234" s="8">
        <v>232</v>
      </c>
      <c r="B234" s="6" t="s">
        <v>853</v>
      </c>
      <c r="C234" s="6" t="s">
        <v>751</v>
      </c>
      <c r="D234" s="6" t="s">
        <v>7168</v>
      </c>
      <c r="E234" s="6" t="s">
        <v>195</v>
      </c>
      <c r="F234" s="9">
        <v>0.8</v>
      </c>
      <c r="G234" s="6" t="s">
        <v>5674</v>
      </c>
      <c r="H234" s="7" t="s">
        <v>15</v>
      </c>
      <c r="I234" s="8"/>
    </row>
    <row r="235" spans="1:9" x14ac:dyDescent="0.3">
      <c r="A235" s="8">
        <v>233</v>
      </c>
      <c r="B235" s="6" t="s">
        <v>141</v>
      </c>
      <c r="C235" s="6" t="s">
        <v>101</v>
      </c>
      <c r="D235" s="6" t="s">
        <v>7169</v>
      </c>
      <c r="E235" s="6" t="s">
        <v>195</v>
      </c>
      <c r="F235" s="9">
        <v>0.8</v>
      </c>
      <c r="G235" s="6" t="s">
        <v>5674</v>
      </c>
      <c r="H235" s="7" t="s">
        <v>15</v>
      </c>
      <c r="I235" s="8"/>
    </row>
    <row r="236" spans="1:9" x14ac:dyDescent="0.3">
      <c r="A236" s="8">
        <v>234</v>
      </c>
      <c r="B236" s="6" t="s">
        <v>7170</v>
      </c>
      <c r="C236" s="6" t="s">
        <v>1615</v>
      </c>
      <c r="D236" s="6" t="s">
        <v>7171</v>
      </c>
      <c r="E236" s="6" t="s">
        <v>195</v>
      </c>
      <c r="F236" s="9">
        <v>0.99</v>
      </c>
      <c r="G236" s="6" t="s">
        <v>5674</v>
      </c>
      <c r="H236" s="7" t="s">
        <v>15</v>
      </c>
      <c r="I236" s="8"/>
    </row>
    <row r="237" spans="1:9" x14ac:dyDescent="0.3">
      <c r="A237" s="8">
        <v>235</v>
      </c>
      <c r="B237" s="6" t="s">
        <v>7172</v>
      </c>
      <c r="C237" s="6" t="s">
        <v>227</v>
      </c>
      <c r="D237" s="6" t="s">
        <v>7173</v>
      </c>
      <c r="E237" s="6" t="s">
        <v>195</v>
      </c>
      <c r="F237" s="9">
        <v>0.87</v>
      </c>
      <c r="G237" s="6" t="s">
        <v>5674</v>
      </c>
      <c r="H237" s="7" t="s">
        <v>15</v>
      </c>
      <c r="I237" s="8"/>
    </row>
    <row r="238" spans="1:9" x14ac:dyDescent="0.3">
      <c r="A238" s="8">
        <v>236</v>
      </c>
      <c r="B238" s="6" t="s">
        <v>7174</v>
      </c>
      <c r="C238" s="6" t="s">
        <v>7175</v>
      </c>
      <c r="D238" s="6" t="s">
        <v>7176</v>
      </c>
      <c r="E238" s="6" t="s">
        <v>903</v>
      </c>
      <c r="F238" s="9">
        <v>1.21</v>
      </c>
      <c r="G238" s="6" t="s">
        <v>5674</v>
      </c>
      <c r="H238" s="7" t="s">
        <v>15</v>
      </c>
      <c r="I238" s="8"/>
    </row>
    <row r="239" spans="1:9" x14ac:dyDescent="0.3">
      <c r="A239" s="8">
        <v>237</v>
      </c>
      <c r="B239" s="6" t="s">
        <v>2608</v>
      </c>
      <c r="C239" s="6" t="s">
        <v>19</v>
      </c>
      <c r="D239" s="6" t="s">
        <v>7177</v>
      </c>
      <c r="E239" s="6" t="s">
        <v>903</v>
      </c>
      <c r="F239" s="9">
        <v>1.41</v>
      </c>
      <c r="G239" s="6" t="s">
        <v>5674</v>
      </c>
      <c r="H239" s="7" t="s">
        <v>15</v>
      </c>
      <c r="I239" s="8"/>
    </row>
    <row r="240" spans="1:9" x14ac:dyDescent="0.3">
      <c r="A240" s="8">
        <v>238</v>
      </c>
      <c r="B240" s="6" t="s">
        <v>7178</v>
      </c>
      <c r="C240" s="6" t="s">
        <v>659</v>
      </c>
      <c r="D240" s="6" t="s">
        <v>7179</v>
      </c>
      <c r="E240" s="6" t="s">
        <v>903</v>
      </c>
      <c r="F240" s="9">
        <v>1.01</v>
      </c>
      <c r="G240" s="6" t="s">
        <v>5674</v>
      </c>
      <c r="H240" s="7" t="s">
        <v>15</v>
      </c>
      <c r="I240" s="8"/>
    </row>
    <row r="241" spans="1:9" x14ac:dyDescent="0.3">
      <c r="A241" s="8">
        <v>239</v>
      </c>
      <c r="B241" s="6" t="s">
        <v>7180</v>
      </c>
      <c r="C241" s="6" t="s">
        <v>307</v>
      </c>
      <c r="D241" s="6" t="s">
        <v>7181</v>
      </c>
      <c r="E241" s="6" t="s">
        <v>903</v>
      </c>
      <c r="F241" s="9">
        <v>0.24</v>
      </c>
      <c r="G241" s="6" t="s">
        <v>5674</v>
      </c>
      <c r="H241" s="7" t="s">
        <v>15</v>
      </c>
      <c r="I241" s="8"/>
    </row>
    <row r="242" spans="1:9" x14ac:dyDescent="0.3">
      <c r="A242" s="8">
        <v>240</v>
      </c>
      <c r="B242" s="6" t="s">
        <v>7182</v>
      </c>
      <c r="C242" s="6" t="s">
        <v>1313</v>
      </c>
      <c r="D242" s="6" t="s">
        <v>7183</v>
      </c>
      <c r="E242" s="6" t="s">
        <v>903</v>
      </c>
      <c r="F242" s="9">
        <v>0.6</v>
      </c>
      <c r="G242" s="6" t="s">
        <v>5674</v>
      </c>
      <c r="H242" s="7" t="s">
        <v>15</v>
      </c>
      <c r="I242" s="8"/>
    </row>
    <row r="243" spans="1:9" x14ac:dyDescent="0.3">
      <c r="A243" s="8">
        <v>241</v>
      </c>
      <c r="B243" s="6" t="s">
        <v>7184</v>
      </c>
      <c r="C243" s="6" t="s">
        <v>64</v>
      </c>
      <c r="D243" s="6" t="s">
        <v>7185</v>
      </c>
      <c r="E243" s="6" t="s">
        <v>903</v>
      </c>
      <c r="F243" s="9">
        <v>1.1200000000000001</v>
      </c>
      <c r="G243" s="6" t="s">
        <v>5674</v>
      </c>
      <c r="H243" s="7" t="s">
        <v>15</v>
      </c>
      <c r="I243" s="8"/>
    </row>
    <row r="244" spans="1:9" x14ac:dyDescent="0.3">
      <c r="A244" s="8">
        <v>242</v>
      </c>
      <c r="B244" s="6" t="s">
        <v>7186</v>
      </c>
      <c r="C244" s="6" t="s">
        <v>7187</v>
      </c>
      <c r="D244" s="6" t="s">
        <v>7188</v>
      </c>
      <c r="E244" s="6" t="s">
        <v>903</v>
      </c>
      <c r="F244" s="9">
        <v>0.4</v>
      </c>
      <c r="G244" s="6" t="s">
        <v>5674</v>
      </c>
      <c r="H244" s="7" t="s">
        <v>15</v>
      </c>
      <c r="I244" s="8"/>
    </row>
    <row r="245" spans="1:9" x14ac:dyDescent="0.3">
      <c r="A245" s="8">
        <v>243</v>
      </c>
      <c r="B245" s="6" t="s">
        <v>7189</v>
      </c>
      <c r="C245" s="6" t="s">
        <v>7190</v>
      </c>
      <c r="D245" s="6" t="s">
        <v>7191</v>
      </c>
      <c r="E245" s="6" t="s">
        <v>903</v>
      </c>
      <c r="F245" s="9">
        <v>1.21</v>
      </c>
      <c r="G245" s="6" t="s">
        <v>5674</v>
      </c>
      <c r="H245" s="7" t="s">
        <v>15</v>
      </c>
      <c r="I245" s="8"/>
    </row>
    <row r="246" spans="1:9" x14ac:dyDescent="0.3">
      <c r="A246" s="8">
        <v>244</v>
      </c>
      <c r="B246" s="6" t="s">
        <v>7192</v>
      </c>
      <c r="C246" s="6" t="s">
        <v>19</v>
      </c>
      <c r="D246" s="6" t="s">
        <v>7193</v>
      </c>
      <c r="E246" s="6" t="s">
        <v>903</v>
      </c>
      <c r="F246" s="9">
        <v>1.21</v>
      </c>
      <c r="G246" s="6" t="s">
        <v>5674</v>
      </c>
      <c r="H246" s="7" t="s">
        <v>15</v>
      </c>
      <c r="I246" s="8"/>
    </row>
    <row r="247" spans="1:9" x14ac:dyDescent="0.3">
      <c r="A247" s="8">
        <v>245</v>
      </c>
      <c r="B247" s="6" t="s">
        <v>6353</v>
      </c>
      <c r="C247" s="6" t="s">
        <v>7194</v>
      </c>
      <c r="D247" s="6" t="s">
        <v>7195</v>
      </c>
      <c r="E247" s="6" t="s">
        <v>903</v>
      </c>
      <c r="F247" s="9">
        <v>1.21</v>
      </c>
      <c r="G247" s="6" t="s">
        <v>5674</v>
      </c>
      <c r="H247" s="7" t="s">
        <v>15</v>
      </c>
      <c r="I247" s="8"/>
    </row>
    <row r="248" spans="1:9" x14ac:dyDescent="0.3">
      <c r="A248" s="8">
        <v>246</v>
      </c>
      <c r="B248" s="6" t="s">
        <v>7196</v>
      </c>
      <c r="C248" s="6" t="s">
        <v>7197</v>
      </c>
      <c r="D248" s="6" t="s">
        <v>7198</v>
      </c>
      <c r="E248" s="6" t="s">
        <v>903</v>
      </c>
      <c r="F248" s="9">
        <v>0.5</v>
      </c>
      <c r="G248" s="6" t="s">
        <v>5674</v>
      </c>
      <c r="H248" s="7" t="s">
        <v>15</v>
      </c>
      <c r="I248" s="8"/>
    </row>
    <row r="249" spans="1:9" x14ac:dyDescent="0.3">
      <c r="A249" s="8">
        <v>247</v>
      </c>
      <c r="B249" s="6" t="s">
        <v>7199</v>
      </c>
      <c r="C249" s="6" t="s">
        <v>7200</v>
      </c>
      <c r="D249" s="6" t="s">
        <v>7201</v>
      </c>
      <c r="E249" s="6" t="s">
        <v>903</v>
      </c>
      <c r="F249" s="9">
        <v>0.28000000000000003</v>
      </c>
      <c r="G249" s="6" t="s">
        <v>5674</v>
      </c>
      <c r="H249" s="7" t="s">
        <v>15</v>
      </c>
      <c r="I249" s="8"/>
    </row>
    <row r="250" spans="1:9" x14ac:dyDescent="0.3">
      <c r="A250" s="8">
        <v>248</v>
      </c>
      <c r="B250" s="6" t="s">
        <v>7200</v>
      </c>
      <c r="C250" s="6" t="s">
        <v>677</v>
      </c>
      <c r="D250" s="6" t="s">
        <v>7202</v>
      </c>
      <c r="E250" s="6" t="s">
        <v>903</v>
      </c>
      <c r="F250" s="9">
        <v>1.21</v>
      </c>
      <c r="G250" s="6" t="s">
        <v>5674</v>
      </c>
      <c r="H250" s="7" t="s">
        <v>15</v>
      </c>
      <c r="I250" s="8"/>
    </row>
    <row r="251" spans="1:9" x14ac:dyDescent="0.3">
      <c r="A251" s="8">
        <v>249</v>
      </c>
      <c r="B251" s="6" t="s">
        <v>7203</v>
      </c>
      <c r="C251" s="6" t="s">
        <v>156</v>
      </c>
      <c r="D251" s="6" t="s">
        <v>7204</v>
      </c>
      <c r="E251" s="6" t="s">
        <v>903</v>
      </c>
      <c r="F251" s="9">
        <v>0.6</v>
      </c>
      <c r="G251" s="6" t="s">
        <v>5674</v>
      </c>
      <c r="H251" s="7" t="s">
        <v>15</v>
      </c>
      <c r="I251" s="8"/>
    </row>
    <row r="252" spans="1:9" x14ac:dyDescent="0.3">
      <c r="A252" s="8">
        <v>250</v>
      </c>
      <c r="B252" s="6" t="s">
        <v>7205</v>
      </c>
      <c r="C252" s="6" t="s">
        <v>7206</v>
      </c>
      <c r="D252" s="6" t="s">
        <v>7207</v>
      </c>
      <c r="E252" s="6" t="s">
        <v>903</v>
      </c>
      <c r="F252" s="9">
        <v>0.8</v>
      </c>
      <c r="G252" s="6" t="s">
        <v>5674</v>
      </c>
      <c r="H252" s="7" t="s">
        <v>15</v>
      </c>
      <c r="I252" s="8"/>
    </row>
    <row r="253" spans="1:9" x14ac:dyDescent="0.3">
      <c r="A253" s="8">
        <v>251</v>
      </c>
      <c r="B253" s="6" t="s">
        <v>7208</v>
      </c>
      <c r="C253" s="6" t="s">
        <v>488</v>
      </c>
      <c r="D253" s="6" t="s">
        <v>7209</v>
      </c>
      <c r="E253" s="6" t="s">
        <v>903</v>
      </c>
      <c r="F253" s="9">
        <v>0.5</v>
      </c>
      <c r="G253" s="6" t="s">
        <v>5674</v>
      </c>
      <c r="H253" s="7" t="s">
        <v>15</v>
      </c>
      <c r="I253" s="8"/>
    </row>
    <row r="254" spans="1:9" x14ac:dyDescent="0.3">
      <c r="A254" s="8">
        <v>252</v>
      </c>
      <c r="B254" s="6" t="s">
        <v>7210</v>
      </c>
      <c r="C254" s="6" t="s">
        <v>19</v>
      </c>
      <c r="D254" s="6" t="s">
        <v>7211</v>
      </c>
      <c r="E254" s="6" t="s">
        <v>903</v>
      </c>
      <c r="F254" s="9">
        <v>0.8</v>
      </c>
      <c r="G254" s="6" t="s">
        <v>5674</v>
      </c>
      <c r="H254" s="7" t="s">
        <v>15</v>
      </c>
      <c r="I254" s="8"/>
    </row>
    <row r="255" spans="1:9" x14ac:dyDescent="0.3">
      <c r="A255" s="8">
        <v>253</v>
      </c>
      <c r="B255" s="6" t="s">
        <v>7212</v>
      </c>
      <c r="C255" s="6" t="s">
        <v>19</v>
      </c>
      <c r="D255" s="6" t="s">
        <v>7213</v>
      </c>
      <c r="E255" s="6" t="s">
        <v>903</v>
      </c>
      <c r="F255" s="9">
        <v>0.6</v>
      </c>
      <c r="G255" s="6" t="s">
        <v>5674</v>
      </c>
      <c r="H255" s="7" t="s">
        <v>15</v>
      </c>
      <c r="I255" s="8"/>
    </row>
    <row r="256" spans="1:9" x14ac:dyDescent="0.3">
      <c r="A256" s="8">
        <v>254</v>
      </c>
      <c r="B256" s="6" t="s">
        <v>90</v>
      </c>
      <c r="C256" s="6" t="s">
        <v>7214</v>
      </c>
      <c r="D256" s="6" t="s">
        <v>7215</v>
      </c>
      <c r="E256" s="6" t="s">
        <v>903</v>
      </c>
      <c r="F256" s="9">
        <v>0.4</v>
      </c>
      <c r="G256" s="6" t="s">
        <v>5674</v>
      </c>
      <c r="H256" s="7" t="s">
        <v>15</v>
      </c>
      <c r="I256" s="8"/>
    </row>
    <row r="257" spans="1:9" x14ac:dyDescent="0.3">
      <c r="A257" s="8">
        <v>255</v>
      </c>
      <c r="B257" s="6" t="s">
        <v>7216</v>
      </c>
      <c r="C257" s="6" t="s">
        <v>7217</v>
      </c>
      <c r="D257" s="6" t="s">
        <v>7218</v>
      </c>
      <c r="E257" s="6" t="s">
        <v>1656</v>
      </c>
      <c r="F257" s="9">
        <v>0.4</v>
      </c>
      <c r="G257" s="6" t="s">
        <v>5674</v>
      </c>
      <c r="H257" s="7" t="s">
        <v>15</v>
      </c>
      <c r="I257" s="8"/>
    </row>
    <row r="258" spans="1:9" x14ac:dyDescent="0.3">
      <c r="A258" s="8">
        <v>256</v>
      </c>
      <c r="B258" s="6" t="s">
        <v>7219</v>
      </c>
      <c r="C258" s="6" t="s">
        <v>851</v>
      </c>
      <c r="D258" s="6" t="s">
        <v>7220</v>
      </c>
      <c r="E258" s="6" t="s">
        <v>1656</v>
      </c>
      <c r="F258" s="9">
        <v>0.76</v>
      </c>
      <c r="G258" s="6" t="s">
        <v>5674</v>
      </c>
      <c r="H258" s="7" t="s">
        <v>15</v>
      </c>
      <c r="I258" s="8"/>
    </row>
    <row r="259" spans="1:9" x14ac:dyDescent="0.3">
      <c r="A259" s="8">
        <v>257</v>
      </c>
      <c r="B259" s="6" t="s">
        <v>7221</v>
      </c>
      <c r="C259" s="6" t="s">
        <v>101</v>
      </c>
      <c r="D259" s="6" t="s">
        <v>7222</v>
      </c>
      <c r="E259" s="6" t="s">
        <v>1656</v>
      </c>
      <c r="F259" s="9">
        <v>0.3</v>
      </c>
      <c r="G259" s="6" t="s">
        <v>5674</v>
      </c>
      <c r="H259" s="7" t="s">
        <v>15</v>
      </c>
      <c r="I259" s="8"/>
    </row>
    <row r="260" spans="1:9" x14ac:dyDescent="0.3">
      <c r="A260" s="8">
        <v>258</v>
      </c>
      <c r="B260" s="6" t="s">
        <v>7223</v>
      </c>
      <c r="C260" s="6" t="s">
        <v>1615</v>
      </c>
      <c r="D260" s="6" t="s">
        <v>7224</v>
      </c>
      <c r="E260" s="6" t="s">
        <v>1656</v>
      </c>
      <c r="F260" s="9">
        <v>0.8</v>
      </c>
      <c r="G260" s="6" t="s">
        <v>5674</v>
      </c>
      <c r="H260" s="7" t="s">
        <v>15</v>
      </c>
      <c r="I260" s="8"/>
    </row>
    <row r="261" spans="1:9" x14ac:dyDescent="0.3">
      <c r="A261" s="8">
        <v>259</v>
      </c>
      <c r="B261" s="6" t="s">
        <v>101</v>
      </c>
      <c r="C261" s="6" t="s">
        <v>2219</v>
      </c>
      <c r="D261" s="6" t="s">
        <v>7225</v>
      </c>
      <c r="E261" s="6" t="s">
        <v>1656</v>
      </c>
      <c r="F261" s="9">
        <v>1.29</v>
      </c>
      <c r="G261" s="6" t="s">
        <v>5674</v>
      </c>
      <c r="H261" s="7" t="s">
        <v>15</v>
      </c>
      <c r="I261" s="8"/>
    </row>
    <row r="262" spans="1:9" x14ac:dyDescent="0.3">
      <c r="A262" s="8">
        <v>260</v>
      </c>
      <c r="B262" s="6" t="s">
        <v>7226</v>
      </c>
      <c r="C262" s="6" t="s">
        <v>495</v>
      </c>
      <c r="D262" s="6" t="s">
        <v>7227</v>
      </c>
      <c r="E262" s="6" t="s">
        <v>1656</v>
      </c>
      <c r="F262" s="9">
        <v>0.68</v>
      </c>
      <c r="G262" s="6" t="s">
        <v>5674</v>
      </c>
      <c r="H262" s="7" t="s">
        <v>15</v>
      </c>
      <c r="I262" s="8"/>
    </row>
    <row r="263" spans="1:9" x14ac:dyDescent="0.3">
      <c r="A263" s="8">
        <v>261</v>
      </c>
      <c r="B263" s="6" t="s">
        <v>7228</v>
      </c>
      <c r="C263" s="6" t="s">
        <v>7229</v>
      </c>
      <c r="D263" s="6" t="s">
        <v>7230</v>
      </c>
      <c r="E263" s="6" t="s">
        <v>1656</v>
      </c>
      <c r="F263" s="9">
        <v>0.4</v>
      </c>
      <c r="G263" s="6" t="s">
        <v>5674</v>
      </c>
      <c r="H263" s="7" t="s">
        <v>15</v>
      </c>
      <c r="I263" s="8"/>
    </row>
    <row r="264" spans="1:9" x14ac:dyDescent="0.3">
      <c r="A264" s="8">
        <v>262</v>
      </c>
      <c r="B264" s="6" t="s">
        <v>7231</v>
      </c>
      <c r="C264" s="6" t="s">
        <v>3606</v>
      </c>
      <c r="D264" s="6" t="s">
        <v>7232</v>
      </c>
      <c r="E264" s="6" t="s">
        <v>1656</v>
      </c>
      <c r="F264" s="9">
        <v>0.3</v>
      </c>
      <c r="G264" s="6" t="s">
        <v>5674</v>
      </c>
      <c r="H264" s="7" t="s">
        <v>15</v>
      </c>
      <c r="I264" s="8"/>
    </row>
    <row r="265" spans="1:9" x14ac:dyDescent="0.3">
      <c r="A265" s="8">
        <v>263</v>
      </c>
      <c r="B265" s="6" t="s">
        <v>3408</v>
      </c>
      <c r="C265" s="6" t="s">
        <v>250</v>
      </c>
      <c r="D265" s="6" t="s">
        <v>7233</v>
      </c>
      <c r="E265" s="6" t="s">
        <v>1656</v>
      </c>
      <c r="F265" s="9">
        <v>0.4</v>
      </c>
      <c r="G265" s="6" t="s">
        <v>5674</v>
      </c>
      <c r="H265" s="7" t="s">
        <v>15</v>
      </c>
      <c r="I265" s="8"/>
    </row>
    <row r="266" spans="1:9" x14ac:dyDescent="0.3">
      <c r="A266" s="8">
        <v>264</v>
      </c>
      <c r="B266" s="6" t="s">
        <v>7234</v>
      </c>
      <c r="C266" s="6" t="s">
        <v>7229</v>
      </c>
      <c r="D266" s="6" t="s">
        <v>7235</v>
      </c>
      <c r="E266" s="6" t="s">
        <v>1656</v>
      </c>
      <c r="F266" s="9">
        <v>0.6</v>
      </c>
      <c r="G266" s="6" t="s">
        <v>5674</v>
      </c>
      <c r="H266" s="7" t="s">
        <v>15</v>
      </c>
      <c r="I266" s="8"/>
    </row>
    <row r="267" spans="1:9" x14ac:dyDescent="0.3">
      <c r="A267" s="8">
        <v>265</v>
      </c>
      <c r="B267" s="6" t="s">
        <v>7236</v>
      </c>
      <c r="C267" s="6" t="s">
        <v>241</v>
      </c>
      <c r="D267" s="6" t="s">
        <v>7237</v>
      </c>
      <c r="E267" s="6" t="s">
        <v>1656</v>
      </c>
      <c r="F267" s="9">
        <v>0.52</v>
      </c>
      <c r="G267" s="6" t="s">
        <v>5674</v>
      </c>
      <c r="H267" s="7" t="s">
        <v>15</v>
      </c>
      <c r="I267" s="8"/>
    </row>
    <row r="268" spans="1:9" x14ac:dyDescent="0.3">
      <c r="A268" s="8">
        <v>266</v>
      </c>
      <c r="B268" s="6" t="s">
        <v>7238</v>
      </c>
      <c r="C268" s="6" t="s">
        <v>166</v>
      </c>
      <c r="D268" s="6" t="s">
        <v>7239</v>
      </c>
      <c r="E268" s="6" t="s">
        <v>1656</v>
      </c>
      <c r="F268" s="9">
        <v>2.024</v>
      </c>
      <c r="G268" s="6" t="s">
        <v>5674</v>
      </c>
      <c r="H268" s="7" t="s">
        <v>15</v>
      </c>
      <c r="I268" s="8"/>
    </row>
    <row r="269" spans="1:9" x14ac:dyDescent="0.3">
      <c r="A269" s="8">
        <v>267</v>
      </c>
      <c r="B269" s="6" t="s">
        <v>3681</v>
      </c>
      <c r="C269" s="6" t="s">
        <v>101</v>
      </c>
      <c r="D269" s="6" t="s">
        <v>7240</v>
      </c>
      <c r="E269" s="6" t="s">
        <v>1656</v>
      </c>
      <c r="F269" s="9">
        <v>0.39</v>
      </c>
      <c r="G269" s="6" t="s">
        <v>5674</v>
      </c>
      <c r="H269" s="7" t="s">
        <v>15</v>
      </c>
      <c r="I269" s="8"/>
    </row>
    <row r="270" spans="1:9" x14ac:dyDescent="0.3">
      <c r="A270" s="8">
        <v>268</v>
      </c>
      <c r="B270" s="6" t="s">
        <v>3264</v>
      </c>
      <c r="C270" s="6" t="s">
        <v>56</v>
      </c>
      <c r="D270" s="6" t="s">
        <v>7241</v>
      </c>
      <c r="E270" s="6" t="s">
        <v>195</v>
      </c>
      <c r="F270" s="9">
        <v>0.22</v>
      </c>
      <c r="G270" s="6" t="s">
        <v>5674</v>
      </c>
      <c r="H270" s="7" t="s">
        <v>15</v>
      </c>
      <c r="I270" s="8"/>
    </row>
    <row r="271" spans="1:9" x14ac:dyDescent="0.3">
      <c r="A271" s="8">
        <v>269</v>
      </c>
      <c r="B271" s="6" t="s">
        <v>7242</v>
      </c>
      <c r="C271" s="6" t="s">
        <v>750</v>
      </c>
      <c r="D271" s="6" t="s">
        <v>7243</v>
      </c>
      <c r="E271" s="6" t="s">
        <v>195</v>
      </c>
      <c r="F271" s="9">
        <v>0.55000000000000004</v>
      </c>
      <c r="G271" s="6" t="s">
        <v>5674</v>
      </c>
      <c r="H271" s="7" t="s">
        <v>15</v>
      </c>
      <c r="I271" s="8"/>
    </row>
    <row r="272" spans="1:9" x14ac:dyDescent="0.3">
      <c r="A272" s="8">
        <v>270</v>
      </c>
      <c r="B272" s="6" t="s">
        <v>7244</v>
      </c>
      <c r="C272" s="6" t="s">
        <v>7245</v>
      </c>
      <c r="D272" s="6" t="s">
        <v>7246</v>
      </c>
      <c r="E272" s="6" t="s">
        <v>195</v>
      </c>
      <c r="F272" s="9">
        <v>0.40500000000000003</v>
      </c>
      <c r="G272" s="6" t="s">
        <v>5674</v>
      </c>
      <c r="H272" s="7" t="s">
        <v>15</v>
      </c>
      <c r="I272" s="8"/>
    </row>
    <row r="273" spans="1:9" x14ac:dyDescent="0.3">
      <c r="A273" s="8">
        <v>271</v>
      </c>
      <c r="B273" s="6" t="s">
        <v>404</v>
      </c>
      <c r="C273" s="6" t="s">
        <v>241</v>
      </c>
      <c r="D273" s="6" t="s">
        <v>7247</v>
      </c>
      <c r="E273" s="6" t="s">
        <v>195</v>
      </c>
      <c r="F273" s="9">
        <v>0.4</v>
      </c>
      <c r="G273" s="6" t="s">
        <v>5674</v>
      </c>
      <c r="H273" s="7" t="s">
        <v>15</v>
      </c>
      <c r="I273" s="8"/>
    </row>
    <row r="274" spans="1:9" x14ac:dyDescent="0.3">
      <c r="A274" s="8">
        <v>272</v>
      </c>
      <c r="B274" s="6" t="s">
        <v>404</v>
      </c>
      <c r="C274" s="6" t="s">
        <v>7248</v>
      </c>
      <c r="D274" s="6" t="s">
        <v>7249</v>
      </c>
      <c r="E274" s="6" t="s">
        <v>195</v>
      </c>
      <c r="F274" s="9">
        <v>0.2</v>
      </c>
      <c r="G274" s="6" t="s">
        <v>5674</v>
      </c>
      <c r="H274" s="7" t="s">
        <v>15</v>
      </c>
      <c r="I274" s="8"/>
    </row>
    <row r="275" spans="1:9" x14ac:dyDescent="0.3">
      <c r="A275" s="8">
        <v>273</v>
      </c>
      <c r="B275" s="6" t="s">
        <v>7250</v>
      </c>
      <c r="C275" s="6" t="s">
        <v>54</v>
      </c>
      <c r="D275" s="6" t="s">
        <v>7251</v>
      </c>
      <c r="E275" s="6" t="s">
        <v>195</v>
      </c>
      <c r="F275" s="9">
        <v>0.38</v>
      </c>
      <c r="G275" s="6" t="s">
        <v>5674</v>
      </c>
      <c r="H275" s="7" t="s">
        <v>15</v>
      </c>
      <c r="I275" s="8"/>
    </row>
    <row r="276" spans="1:9" x14ac:dyDescent="0.3">
      <c r="A276" s="8">
        <v>274</v>
      </c>
      <c r="B276" s="6" t="s">
        <v>213</v>
      </c>
      <c r="C276" s="6" t="s">
        <v>239</v>
      </c>
      <c r="D276" s="6" t="s">
        <v>7252</v>
      </c>
      <c r="E276" s="6" t="s">
        <v>195</v>
      </c>
      <c r="F276" s="9">
        <v>0.5</v>
      </c>
      <c r="G276" s="6" t="s">
        <v>5674</v>
      </c>
      <c r="H276" s="7" t="s">
        <v>15</v>
      </c>
      <c r="I276" s="8"/>
    </row>
    <row r="277" spans="1:9" x14ac:dyDescent="0.3">
      <c r="A277" s="8">
        <v>275</v>
      </c>
      <c r="B277" s="6" t="s">
        <v>3340</v>
      </c>
      <c r="C277" s="6" t="s">
        <v>3194</v>
      </c>
      <c r="D277" s="6" t="s">
        <v>7253</v>
      </c>
      <c r="E277" s="6" t="s">
        <v>195</v>
      </c>
      <c r="F277" s="9">
        <v>0.4</v>
      </c>
      <c r="G277" s="6" t="s">
        <v>5674</v>
      </c>
      <c r="H277" s="7" t="s">
        <v>15</v>
      </c>
      <c r="I277" s="8"/>
    </row>
    <row r="278" spans="1:9" x14ac:dyDescent="0.3">
      <c r="A278" s="8">
        <v>276</v>
      </c>
      <c r="B278" s="6" t="s">
        <v>3731</v>
      </c>
      <c r="C278" s="6" t="s">
        <v>7254</v>
      </c>
      <c r="D278" s="6" t="s">
        <v>7255</v>
      </c>
      <c r="E278" s="6" t="s">
        <v>195</v>
      </c>
      <c r="F278" s="9">
        <v>0.2</v>
      </c>
      <c r="G278" s="6" t="s">
        <v>5674</v>
      </c>
      <c r="H278" s="7" t="s">
        <v>15</v>
      </c>
      <c r="I278" s="8"/>
    </row>
    <row r="279" spans="1:9" x14ac:dyDescent="0.3">
      <c r="A279" s="8">
        <v>277</v>
      </c>
      <c r="B279" s="6" t="s">
        <v>3077</v>
      </c>
      <c r="C279" s="6" t="s">
        <v>185</v>
      </c>
      <c r="D279" s="6" t="s">
        <v>7256</v>
      </c>
      <c r="E279" s="6" t="s">
        <v>195</v>
      </c>
      <c r="F279" s="9">
        <v>0.44500000000000001</v>
      </c>
      <c r="G279" s="6" t="s">
        <v>5674</v>
      </c>
      <c r="H279" s="7" t="s">
        <v>15</v>
      </c>
      <c r="I279" s="8"/>
    </row>
    <row r="280" spans="1:9" x14ac:dyDescent="0.3">
      <c r="A280" s="8">
        <v>278</v>
      </c>
      <c r="B280" s="6" t="s">
        <v>4930</v>
      </c>
      <c r="C280" s="6" t="s">
        <v>7257</v>
      </c>
      <c r="D280" s="6" t="s">
        <v>7258</v>
      </c>
      <c r="E280" s="6" t="s">
        <v>195</v>
      </c>
      <c r="F280" s="9">
        <v>0.40500000000000003</v>
      </c>
      <c r="G280" s="6" t="s">
        <v>5674</v>
      </c>
      <c r="H280" s="7" t="s">
        <v>15</v>
      </c>
      <c r="I280" s="8"/>
    </row>
    <row r="281" spans="1:9" x14ac:dyDescent="0.3">
      <c r="A281" s="8">
        <v>279</v>
      </c>
      <c r="B281" s="6" t="s">
        <v>834</v>
      </c>
      <c r="C281" s="6" t="s">
        <v>7259</v>
      </c>
      <c r="D281" s="6" t="s">
        <v>7260</v>
      </c>
      <c r="E281" s="6" t="s">
        <v>195</v>
      </c>
      <c r="F281" s="9">
        <v>0.24</v>
      </c>
      <c r="G281" s="6" t="s">
        <v>5674</v>
      </c>
      <c r="H281" s="7" t="s">
        <v>15</v>
      </c>
      <c r="I281" s="8"/>
    </row>
    <row r="282" spans="1:9" x14ac:dyDescent="0.3">
      <c r="A282" s="8">
        <v>280</v>
      </c>
      <c r="B282" s="6" t="s">
        <v>746</v>
      </c>
      <c r="C282" s="6" t="s">
        <v>7259</v>
      </c>
      <c r="D282" s="6" t="s">
        <v>7261</v>
      </c>
      <c r="E282" s="6" t="s">
        <v>195</v>
      </c>
      <c r="F282" s="9">
        <v>0.24299999999999999</v>
      </c>
      <c r="G282" s="6" t="s">
        <v>5674</v>
      </c>
      <c r="H282" s="7" t="s">
        <v>15</v>
      </c>
      <c r="I282" s="8"/>
    </row>
    <row r="283" spans="1:9" x14ac:dyDescent="0.3">
      <c r="A283" s="8">
        <v>281</v>
      </c>
      <c r="B283" s="6" t="s">
        <v>7262</v>
      </c>
      <c r="C283" s="6" t="s">
        <v>834</v>
      </c>
      <c r="D283" s="6" t="s">
        <v>7263</v>
      </c>
      <c r="E283" s="6" t="s">
        <v>195</v>
      </c>
      <c r="F283" s="9">
        <v>0.4</v>
      </c>
      <c r="G283" s="6" t="s">
        <v>5674</v>
      </c>
      <c r="H283" s="7" t="s">
        <v>15</v>
      </c>
      <c r="I283" s="8"/>
    </row>
    <row r="284" spans="1:9" x14ac:dyDescent="0.3">
      <c r="A284" s="8">
        <v>282</v>
      </c>
      <c r="B284" s="6" t="s">
        <v>7264</v>
      </c>
      <c r="C284" s="6" t="s">
        <v>4781</v>
      </c>
      <c r="D284" s="6" t="s">
        <v>7265</v>
      </c>
      <c r="E284" s="6" t="s">
        <v>195</v>
      </c>
      <c r="F284" s="9">
        <v>0.22</v>
      </c>
      <c r="G284" s="6" t="s">
        <v>5674</v>
      </c>
      <c r="H284" s="7" t="s">
        <v>15</v>
      </c>
      <c r="I284" s="8"/>
    </row>
    <row r="285" spans="1:9" x14ac:dyDescent="0.3">
      <c r="A285" s="8">
        <v>283</v>
      </c>
      <c r="B285" s="6" t="s">
        <v>7266</v>
      </c>
      <c r="C285" s="6" t="s">
        <v>7267</v>
      </c>
      <c r="D285" s="6" t="s">
        <v>7268</v>
      </c>
      <c r="E285" s="6" t="s">
        <v>195</v>
      </c>
      <c r="F285" s="9">
        <v>0.91</v>
      </c>
      <c r="G285" s="6" t="s">
        <v>5674</v>
      </c>
      <c r="H285" s="7" t="s">
        <v>15</v>
      </c>
      <c r="I285" s="8"/>
    </row>
    <row r="286" spans="1:9" x14ac:dyDescent="0.3">
      <c r="A286" s="8">
        <v>284</v>
      </c>
      <c r="B286" s="6" t="s">
        <v>746</v>
      </c>
      <c r="C286" s="6" t="s">
        <v>192</v>
      </c>
      <c r="D286" s="6" t="s">
        <v>7269</v>
      </c>
      <c r="E286" s="6" t="s">
        <v>195</v>
      </c>
      <c r="F286" s="9">
        <v>0.4</v>
      </c>
      <c r="G286" s="6" t="s">
        <v>5674</v>
      </c>
      <c r="H286" s="7" t="s">
        <v>15</v>
      </c>
      <c r="I286" s="8"/>
    </row>
    <row r="287" spans="1:9" x14ac:dyDescent="0.3">
      <c r="A287" s="8">
        <v>285</v>
      </c>
      <c r="B287" s="6" t="s">
        <v>793</v>
      </c>
      <c r="C287" s="6" t="s">
        <v>841</v>
      </c>
      <c r="D287" s="6" t="s">
        <v>7270</v>
      </c>
      <c r="E287" s="6" t="s">
        <v>195</v>
      </c>
      <c r="F287" s="9">
        <v>0.4</v>
      </c>
      <c r="G287" s="6" t="s">
        <v>5674</v>
      </c>
      <c r="H287" s="7" t="s">
        <v>15</v>
      </c>
      <c r="I287" s="8"/>
    </row>
    <row r="288" spans="1:9" x14ac:dyDescent="0.3">
      <c r="A288" s="8">
        <v>286</v>
      </c>
      <c r="B288" s="6" t="s">
        <v>3731</v>
      </c>
      <c r="C288" s="6" t="s">
        <v>746</v>
      </c>
      <c r="D288" s="6" t="s">
        <v>7271</v>
      </c>
      <c r="E288" s="6" t="s">
        <v>195</v>
      </c>
      <c r="F288" s="9">
        <v>0.4</v>
      </c>
      <c r="G288" s="6" t="s">
        <v>5674</v>
      </c>
      <c r="H288" s="7" t="s">
        <v>15</v>
      </c>
      <c r="I288" s="8"/>
    </row>
    <row r="289" spans="1:9" x14ac:dyDescent="0.3">
      <c r="A289" s="8">
        <v>287</v>
      </c>
      <c r="B289" s="6" t="s">
        <v>275</v>
      </c>
      <c r="C289" s="6" t="s">
        <v>7272</v>
      </c>
      <c r="D289" s="6" t="s">
        <v>7273</v>
      </c>
      <c r="E289" s="6" t="s">
        <v>195</v>
      </c>
      <c r="F289" s="9">
        <v>0.7</v>
      </c>
      <c r="G289" s="6" t="s">
        <v>5674</v>
      </c>
      <c r="H289" s="7" t="s">
        <v>15</v>
      </c>
      <c r="I289" s="8"/>
    </row>
    <row r="290" spans="1:9" x14ac:dyDescent="0.3">
      <c r="A290" s="8">
        <v>288</v>
      </c>
      <c r="B290" s="6" t="s">
        <v>7274</v>
      </c>
      <c r="C290" s="6" t="s">
        <v>7275</v>
      </c>
      <c r="D290" s="6" t="s">
        <v>7276</v>
      </c>
      <c r="E290" s="6" t="s">
        <v>195</v>
      </c>
      <c r="F290" s="9">
        <v>0.56000000000000005</v>
      </c>
      <c r="G290" s="6" t="s">
        <v>5674</v>
      </c>
      <c r="H290" s="7" t="s">
        <v>15</v>
      </c>
      <c r="I290" s="8"/>
    </row>
    <row r="291" spans="1:9" x14ac:dyDescent="0.3">
      <c r="A291" s="8">
        <v>289</v>
      </c>
      <c r="B291" s="6" t="s">
        <v>771</v>
      </c>
      <c r="C291" s="6" t="s">
        <v>761</v>
      </c>
      <c r="D291" s="6" t="s">
        <v>7277</v>
      </c>
      <c r="E291" s="6" t="s">
        <v>195</v>
      </c>
      <c r="F291" s="9">
        <v>0.40500000000000003</v>
      </c>
      <c r="G291" s="6" t="s">
        <v>5674</v>
      </c>
      <c r="H291" s="7" t="s">
        <v>15</v>
      </c>
      <c r="I291" s="8"/>
    </row>
    <row r="292" spans="1:9" x14ac:dyDescent="0.3">
      <c r="A292" s="8">
        <v>290</v>
      </c>
      <c r="B292" s="6" t="s">
        <v>7278</v>
      </c>
      <c r="C292" s="6" t="s">
        <v>4291</v>
      </c>
      <c r="D292" s="6" t="s">
        <v>7279</v>
      </c>
      <c r="E292" s="6" t="s">
        <v>195</v>
      </c>
      <c r="F292" s="9">
        <v>0.5</v>
      </c>
      <c r="G292" s="6" t="s">
        <v>5674</v>
      </c>
      <c r="H292" s="7" t="s">
        <v>15</v>
      </c>
      <c r="I292" s="8"/>
    </row>
    <row r="293" spans="1:9" x14ac:dyDescent="0.3">
      <c r="A293" s="8">
        <v>291</v>
      </c>
      <c r="B293" s="6" t="s">
        <v>7280</v>
      </c>
      <c r="C293" s="6" t="s">
        <v>96</v>
      </c>
      <c r="D293" s="6" t="s">
        <v>7281</v>
      </c>
      <c r="E293" s="6" t="s">
        <v>195</v>
      </c>
      <c r="F293" s="9">
        <v>0.39</v>
      </c>
      <c r="G293" s="6" t="s">
        <v>5674</v>
      </c>
      <c r="H293" s="7" t="s">
        <v>15</v>
      </c>
      <c r="I293" s="8"/>
    </row>
    <row r="294" spans="1:9" x14ac:dyDescent="0.3">
      <c r="A294" s="8">
        <v>292</v>
      </c>
      <c r="B294" s="6" t="s">
        <v>7282</v>
      </c>
      <c r="C294" s="6" t="s">
        <v>7283</v>
      </c>
      <c r="D294" s="6" t="s">
        <v>7284</v>
      </c>
      <c r="E294" s="6" t="s">
        <v>195</v>
      </c>
      <c r="F294" s="9">
        <v>0.18</v>
      </c>
      <c r="G294" s="6" t="s">
        <v>5674</v>
      </c>
      <c r="H294" s="7" t="s">
        <v>15</v>
      </c>
      <c r="I294" s="8"/>
    </row>
    <row r="295" spans="1:9" x14ac:dyDescent="0.3">
      <c r="A295" s="8">
        <v>293</v>
      </c>
      <c r="B295" s="6" t="s">
        <v>105</v>
      </c>
      <c r="C295" s="6" t="s">
        <v>7283</v>
      </c>
      <c r="D295" s="6" t="s">
        <v>7285</v>
      </c>
      <c r="E295" s="6" t="s">
        <v>195</v>
      </c>
      <c r="F295" s="9">
        <v>0.2</v>
      </c>
      <c r="G295" s="6" t="s">
        <v>5674</v>
      </c>
      <c r="H295" s="7" t="s">
        <v>15</v>
      </c>
      <c r="I295" s="8"/>
    </row>
    <row r="296" spans="1:9" x14ac:dyDescent="0.3">
      <c r="A296" s="8">
        <v>294</v>
      </c>
      <c r="B296" s="6" t="s">
        <v>7286</v>
      </c>
      <c r="C296" s="6" t="s">
        <v>232</v>
      </c>
      <c r="D296" s="6" t="s">
        <v>7287</v>
      </c>
      <c r="E296" s="6" t="s">
        <v>1656</v>
      </c>
      <c r="F296" s="9">
        <v>0.4</v>
      </c>
      <c r="G296" s="6" t="s">
        <v>5674</v>
      </c>
      <c r="H296" s="7" t="s">
        <v>15</v>
      </c>
      <c r="I296" s="8"/>
    </row>
    <row r="297" spans="1:9" x14ac:dyDescent="0.3">
      <c r="A297" s="8">
        <v>295</v>
      </c>
      <c r="B297" s="6" t="s">
        <v>7288</v>
      </c>
      <c r="C297" s="6" t="s">
        <v>7289</v>
      </c>
      <c r="D297" s="6" t="s">
        <v>7290</v>
      </c>
      <c r="E297" s="6" t="s">
        <v>1656</v>
      </c>
      <c r="F297" s="9">
        <v>0.72</v>
      </c>
      <c r="G297" s="6" t="s">
        <v>5674</v>
      </c>
      <c r="H297" s="7" t="s">
        <v>15</v>
      </c>
      <c r="I297" s="8"/>
    </row>
    <row r="298" spans="1:9" x14ac:dyDescent="0.3">
      <c r="A298" s="8">
        <v>296</v>
      </c>
      <c r="B298" s="6" t="s">
        <v>7291</v>
      </c>
      <c r="C298" s="6" t="s">
        <v>7292</v>
      </c>
      <c r="D298" s="6" t="s">
        <v>7293</v>
      </c>
      <c r="E298" s="6" t="s">
        <v>1656</v>
      </c>
      <c r="F298" s="9">
        <v>0.91</v>
      </c>
      <c r="G298" s="6" t="s">
        <v>5674</v>
      </c>
      <c r="H298" s="7" t="s">
        <v>15</v>
      </c>
      <c r="I298" s="8"/>
    </row>
    <row r="299" spans="1:9" x14ac:dyDescent="0.3">
      <c r="A299" s="8">
        <v>297</v>
      </c>
      <c r="B299" s="6" t="s">
        <v>6761</v>
      </c>
      <c r="C299" s="6" t="s">
        <v>101</v>
      </c>
      <c r="D299" s="6" t="s">
        <v>7294</v>
      </c>
      <c r="E299" s="6" t="s">
        <v>1656</v>
      </c>
      <c r="F299" s="9">
        <v>0.25</v>
      </c>
      <c r="G299" s="6" t="s">
        <v>5674</v>
      </c>
      <c r="H299" s="7" t="s">
        <v>15</v>
      </c>
      <c r="I299" s="8"/>
    </row>
    <row r="300" spans="1:9" x14ac:dyDescent="0.3">
      <c r="A300" s="8">
        <v>298</v>
      </c>
      <c r="B300" s="6" t="s">
        <v>1052</v>
      </c>
      <c r="C300" s="6" t="s">
        <v>241</v>
      </c>
      <c r="D300" s="6" t="s">
        <v>7295</v>
      </c>
      <c r="E300" s="6" t="s">
        <v>1656</v>
      </c>
      <c r="F300" s="9">
        <v>1.41</v>
      </c>
      <c r="G300" s="6" t="s">
        <v>5674</v>
      </c>
      <c r="H300" s="7" t="s">
        <v>15</v>
      </c>
      <c r="I300" s="8"/>
    </row>
    <row r="301" spans="1:9" x14ac:dyDescent="0.3">
      <c r="A301" s="8">
        <v>299</v>
      </c>
      <c r="B301" s="6" t="s">
        <v>7296</v>
      </c>
      <c r="C301" s="6" t="s">
        <v>3194</v>
      </c>
      <c r="D301" s="6" t="s">
        <v>7297</v>
      </c>
      <c r="E301" s="6" t="s">
        <v>1656</v>
      </c>
      <c r="F301" s="9">
        <v>0.8</v>
      </c>
      <c r="G301" s="6" t="s">
        <v>5674</v>
      </c>
      <c r="H301" s="7" t="s">
        <v>15</v>
      </c>
      <c r="I301" s="8"/>
    </row>
    <row r="302" spans="1:9" x14ac:dyDescent="0.3">
      <c r="A302" s="8">
        <v>300</v>
      </c>
      <c r="B302" s="6" t="s">
        <v>790</v>
      </c>
      <c r="C302" s="6" t="s">
        <v>241</v>
      </c>
      <c r="D302" s="6" t="s">
        <v>7298</v>
      </c>
      <c r="E302" s="6" t="s">
        <v>1656</v>
      </c>
      <c r="F302" s="9">
        <v>0.6</v>
      </c>
      <c r="G302" s="6" t="s">
        <v>5674</v>
      </c>
      <c r="H302" s="7" t="s">
        <v>15</v>
      </c>
      <c r="I302" s="8"/>
    </row>
    <row r="303" spans="1:9" x14ac:dyDescent="0.3">
      <c r="A303" s="8">
        <v>301</v>
      </c>
      <c r="B303" s="6" t="s">
        <v>7299</v>
      </c>
      <c r="C303" s="6" t="s">
        <v>105</v>
      </c>
      <c r="D303" s="6" t="s">
        <v>7300</v>
      </c>
      <c r="E303" s="6" t="s">
        <v>1656</v>
      </c>
      <c r="F303" s="9">
        <v>0.89</v>
      </c>
      <c r="G303" s="6" t="s">
        <v>5674</v>
      </c>
      <c r="H303" s="7" t="s">
        <v>15</v>
      </c>
      <c r="I303" s="8"/>
    </row>
    <row r="304" spans="1:9" x14ac:dyDescent="0.3">
      <c r="A304" s="8">
        <v>302</v>
      </c>
      <c r="B304" s="6" t="s">
        <v>7301</v>
      </c>
      <c r="C304" s="6" t="s">
        <v>1551</v>
      </c>
      <c r="D304" s="6" t="s">
        <v>7302</v>
      </c>
      <c r="E304" s="6" t="s">
        <v>1656</v>
      </c>
      <c r="F304" s="9">
        <v>0.4</v>
      </c>
      <c r="G304" s="6" t="s">
        <v>5674</v>
      </c>
      <c r="H304" s="7" t="s">
        <v>15</v>
      </c>
      <c r="I304" s="8"/>
    </row>
    <row r="305" spans="1:9" x14ac:dyDescent="0.3">
      <c r="A305" s="8">
        <v>303</v>
      </c>
      <c r="B305" s="6" t="s">
        <v>7303</v>
      </c>
      <c r="C305" s="6" t="s">
        <v>253</v>
      </c>
      <c r="D305" s="6" t="s">
        <v>7304</v>
      </c>
      <c r="E305" s="6" t="s">
        <v>1656</v>
      </c>
      <c r="F305" s="9">
        <v>0.26</v>
      </c>
      <c r="G305" s="6" t="s">
        <v>5674</v>
      </c>
      <c r="H305" s="7" t="s">
        <v>15</v>
      </c>
      <c r="I305" s="8"/>
    </row>
    <row r="306" spans="1:9" x14ac:dyDescent="0.3">
      <c r="A306" s="8">
        <v>304</v>
      </c>
      <c r="B306" s="6" t="s">
        <v>7305</v>
      </c>
      <c r="C306" s="6" t="s">
        <v>241</v>
      </c>
      <c r="D306" s="6" t="s">
        <v>7306</v>
      </c>
      <c r="E306" s="6" t="s">
        <v>1656</v>
      </c>
      <c r="F306" s="9">
        <v>2.0299999999999998</v>
      </c>
      <c r="G306" s="6" t="s">
        <v>5674</v>
      </c>
      <c r="H306" s="7" t="s">
        <v>15</v>
      </c>
      <c r="I306" s="8"/>
    </row>
    <row r="307" spans="1:9" x14ac:dyDescent="0.3">
      <c r="A307" s="8">
        <v>305</v>
      </c>
      <c r="B307" s="6" t="s">
        <v>7307</v>
      </c>
      <c r="C307" s="6" t="s">
        <v>90</v>
      </c>
      <c r="D307" s="6" t="s">
        <v>7308</v>
      </c>
      <c r="E307" s="6" t="s">
        <v>195</v>
      </c>
      <c r="F307" s="9">
        <v>0.6</v>
      </c>
      <c r="G307" s="6" t="s">
        <v>5674</v>
      </c>
      <c r="H307" s="7" t="s">
        <v>15</v>
      </c>
      <c r="I307" s="8"/>
    </row>
    <row r="308" spans="1:9" x14ac:dyDescent="0.3">
      <c r="A308" s="8">
        <v>306</v>
      </c>
      <c r="B308" s="6" t="s">
        <v>764</v>
      </c>
      <c r="C308" s="6" t="s">
        <v>7309</v>
      </c>
      <c r="D308" s="6" t="s">
        <v>7310</v>
      </c>
      <c r="E308" s="6" t="s">
        <v>195</v>
      </c>
      <c r="F308" s="9">
        <v>0.4</v>
      </c>
      <c r="G308" s="6" t="s">
        <v>5674</v>
      </c>
      <c r="H308" s="7" t="s">
        <v>15</v>
      </c>
      <c r="I308" s="8"/>
    </row>
    <row r="309" spans="1:9" x14ac:dyDescent="0.3">
      <c r="A309" s="8">
        <v>307</v>
      </c>
      <c r="B309" s="6" t="s">
        <v>834</v>
      </c>
      <c r="C309" s="6" t="s">
        <v>7229</v>
      </c>
      <c r="D309" s="6" t="s">
        <v>7311</v>
      </c>
      <c r="E309" s="6" t="s">
        <v>195</v>
      </c>
      <c r="F309" s="9">
        <v>0.28999999999999998</v>
      </c>
      <c r="G309" s="6" t="s">
        <v>5674</v>
      </c>
      <c r="H309" s="7" t="s">
        <v>15</v>
      </c>
      <c r="I309" s="8"/>
    </row>
    <row r="310" spans="1:9" x14ac:dyDescent="0.3">
      <c r="A310" s="8">
        <v>308</v>
      </c>
      <c r="B310" s="6" t="s">
        <v>7312</v>
      </c>
      <c r="C310" s="6" t="s">
        <v>749</v>
      </c>
      <c r="D310" s="6" t="s">
        <v>7313</v>
      </c>
      <c r="E310" s="6" t="s">
        <v>195</v>
      </c>
      <c r="F310" s="9">
        <v>0.8</v>
      </c>
      <c r="G310" s="6" t="s">
        <v>5674</v>
      </c>
      <c r="H310" s="7" t="s">
        <v>15</v>
      </c>
      <c r="I310" s="8"/>
    </row>
    <row r="311" spans="1:9" x14ac:dyDescent="0.3">
      <c r="A311" s="8">
        <v>309</v>
      </c>
      <c r="B311" s="6" t="s">
        <v>798</v>
      </c>
      <c r="C311" s="6" t="s">
        <v>838</v>
      </c>
      <c r="D311" s="6" t="s">
        <v>7314</v>
      </c>
      <c r="E311" s="6" t="s">
        <v>195</v>
      </c>
      <c r="F311" s="9">
        <v>0.48</v>
      </c>
      <c r="G311" s="6" t="s">
        <v>5674</v>
      </c>
      <c r="H311" s="7" t="s">
        <v>15</v>
      </c>
      <c r="I311" s="8"/>
    </row>
    <row r="312" spans="1:9" x14ac:dyDescent="0.3">
      <c r="A312" s="8">
        <v>310</v>
      </c>
      <c r="B312" s="6" t="s">
        <v>3557</v>
      </c>
      <c r="C312" s="6" t="s">
        <v>3077</v>
      </c>
      <c r="D312" s="6" t="s">
        <v>7315</v>
      </c>
      <c r="E312" s="6" t="s">
        <v>195</v>
      </c>
      <c r="F312" s="9">
        <v>0.2</v>
      </c>
      <c r="G312" s="6" t="s">
        <v>5674</v>
      </c>
      <c r="H312" s="7" t="s">
        <v>15</v>
      </c>
      <c r="I312" s="8"/>
    </row>
    <row r="313" spans="1:9" x14ac:dyDescent="0.3">
      <c r="A313" s="8">
        <v>311</v>
      </c>
      <c r="B313" s="6" t="s">
        <v>7316</v>
      </c>
      <c r="C313" s="6" t="s">
        <v>101</v>
      </c>
      <c r="D313" s="6" t="s">
        <v>7317</v>
      </c>
      <c r="E313" s="6" t="s">
        <v>195</v>
      </c>
      <c r="F313" s="9">
        <v>0.96</v>
      </c>
      <c r="G313" s="6" t="s">
        <v>5674</v>
      </c>
      <c r="H313" s="7" t="s">
        <v>15</v>
      </c>
      <c r="I313" s="8"/>
    </row>
    <row r="314" spans="1:9" x14ac:dyDescent="0.3">
      <c r="A314" s="8">
        <v>312</v>
      </c>
      <c r="B314" s="6" t="s">
        <v>768</v>
      </c>
      <c r="C314" s="6" t="s">
        <v>7318</v>
      </c>
      <c r="D314" s="6" t="s">
        <v>7319</v>
      </c>
      <c r="E314" s="6" t="s">
        <v>195</v>
      </c>
      <c r="F314" s="9">
        <v>0.9</v>
      </c>
      <c r="G314" s="6" t="s">
        <v>5674</v>
      </c>
      <c r="H314" s="7" t="s">
        <v>15</v>
      </c>
      <c r="I314" s="8"/>
    </row>
    <row r="315" spans="1:9" x14ac:dyDescent="0.3">
      <c r="A315" s="8">
        <v>313</v>
      </c>
      <c r="B315" s="6" t="s">
        <v>7320</v>
      </c>
      <c r="C315" s="6" t="s">
        <v>241</v>
      </c>
      <c r="D315" s="6" t="s">
        <v>7321</v>
      </c>
      <c r="E315" s="6" t="s">
        <v>195</v>
      </c>
      <c r="F315" s="9">
        <v>0.8</v>
      </c>
      <c r="G315" s="6" t="s">
        <v>5674</v>
      </c>
      <c r="H315" s="7" t="s">
        <v>15</v>
      </c>
      <c r="I315" s="8"/>
    </row>
    <row r="316" spans="1:9" x14ac:dyDescent="0.3">
      <c r="A316" s="8">
        <v>314</v>
      </c>
      <c r="B316" s="6" t="s">
        <v>1759</v>
      </c>
      <c r="C316" s="6" t="s">
        <v>241</v>
      </c>
      <c r="D316" s="6" t="s">
        <v>7322</v>
      </c>
      <c r="E316" s="6" t="s">
        <v>195</v>
      </c>
      <c r="F316" s="9">
        <v>0.4</v>
      </c>
      <c r="G316" s="6" t="s">
        <v>5674</v>
      </c>
      <c r="H316" s="7" t="s">
        <v>15</v>
      </c>
      <c r="I316" s="8"/>
    </row>
    <row r="317" spans="1:9" x14ac:dyDescent="0.3">
      <c r="A317" s="8">
        <v>315</v>
      </c>
      <c r="B317" s="6" t="s">
        <v>4774</v>
      </c>
      <c r="C317" s="6" t="s">
        <v>314</v>
      </c>
      <c r="D317" s="6" t="s">
        <v>7323</v>
      </c>
      <c r="E317" s="6" t="s">
        <v>195</v>
      </c>
      <c r="F317" s="9">
        <v>0.37</v>
      </c>
      <c r="G317" s="6" t="s">
        <v>5674</v>
      </c>
      <c r="H317" s="7" t="s">
        <v>15</v>
      </c>
      <c r="I317" s="8"/>
    </row>
    <row r="318" spans="1:9" x14ac:dyDescent="0.3">
      <c r="A318" s="8">
        <v>316</v>
      </c>
      <c r="B318" s="6" t="s">
        <v>7324</v>
      </c>
      <c r="C318" s="6" t="s">
        <v>1394</v>
      </c>
      <c r="D318" s="6" t="s">
        <v>7325</v>
      </c>
      <c r="E318" s="6" t="s">
        <v>195</v>
      </c>
      <c r="F318" s="9">
        <v>0.2</v>
      </c>
      <c r="G318" s="6" t="s">
        <v>5674</v>
      </c>
      <c r="H318" s="7" t="s">
        <v>15</v>
      </c>
      <c r="I318" s="8"/>
    </row>
    <row r="319" spans="1:9" x14ac:dyDescent="0.3">
      <c r="A319" s="8">
        <v>317</v>
      </c>
      <c r="B319" s="6" t="s">
        <v>755</v>
      </c>
      <c r="C319" s="6" t="s">
        <v>239</v>
      </c>
      <c r="D319" s="6" t="s">
        <v>7326</v>
      </c>
      <c r="E319" s="6" t="s">
        <v>195</v>
      </c>
      <c r="F319" s="9">
        <v>0.8</v>
      </c>
      <c r="G319" s="6" t="s">
        <v>5674</v>
      </c>
      <c r="H319" s="7" t="s">
        <v>15</v>
      </c>
      <c r="I319" s="8"/>
    </row>
    <row r="320" spans="1:9" x14ac:dyDescent="0.3">
      <c r="A320" s="8">
        <v>318</v>
      </c>
      <c r="B320" s="6" t="s">
        <v>7327</v>
      </c>
      <c r="C320" s="6" t="s">
        <v>227</v>
      </c>
      <c r="D320" s="6" t="s">
        <v>7328</v>
      </c>
      <c r="E320" s="6" t="s">
        <v>195</v>
      </c>
      <c r="F320" s="9">
        <v>0.6</v>
      </c>
      <c r="G320" s="6" t="s">
        <v>5674</v>
      </c>
      <c r="H320" s="7" t="s">
        <v>15</v>
      </c>
      <c r="I320" s="8"/>
    </row>
    <row r="321" spans="1:9" x14ac:dyDescent="0.3">
      <c r="A321" s="8">
        <v>319</v>
      </c>
      <c r="B321" s="6" t="s">
        <v>764</v>
      </c>
      <c r="C321" s="6" t="s">
        <v>38</v>
      </c>
      <c r="D321" s="6" t="s">
        <v>7329</v>
      </c>
      <c r="E321" s="6" t="s">
        <v>195</v>
      </c>
      <c r="F321" s="9">
        <v>1.012</v>
      </c>
      <c r="G321" s="6" t="s">
        <v>5674</v>
      </c>
      <c r="H321" s="7" t="s">
        <v>15</v>
      </c>
      <c r="I321" s="8"/>
    </row>
    <row r="322" spans="1:9" x14ac:dyDescent="0.3">
      <c r="A322" s="8">
        <v>320</v>
      </c>
      <c r="B322" s="6" t="s">
        <v>809</v>
      </c>
      <c r="C322" s="6" t="s">
        <v>779</v>
      </c>
      <c r="D322" s="6" t="s">
        <v>7330</v>
      </c>
      <c r="E322" s="6" t="s">
        <v>195</v>
      </c>
      <c r="F322" s="9">
        <v>1.619</v>
      </c>
      <c r="G322" s="6" t="s">
        <v>5674</v>
      </c>
      <c r="H322" s="7" t="s">
        <v>15</v>
      </c>
      <c r="I322" s="8"/>
    </row>
    <row r="323" spans="1:9" x14ac:dyDescent="0.3">
      <c r="A323" s="8">
        <v>321</v>
      </c>
      <c r="B323" s="6" t="s">
        <v>7309</v>
      </c>
      <c r="C323" s="6" t="s">
        <v>101</v>
      </c>
      <c r="D323" s="6" t="s">
        <v>7331</v>
      </c>
      <c r="E323" s="6" t="s">
        <v>195</v>
      </c>
      <c r="F323" s="9">
        <v>0.56699999999999995</v>
      </c>
      <c r="G323" s="6" t="s">
        <v>5674</v>
      </c>
      <c r="H323" s="7" t="s">
        <v>15</v>
      </c>
      <c r="I323" s="8"/>
    </row>
    <row r="324" spans="1:9" x14ac:dyDescent="0.3">
      <c r="A324" s="8">
        <v>322</v>
      </c>
      <c r="B324" s="6" t="s">
        <v>7332</v>
      </c>
      <c r="C324" s="6" t="s">
        <v>7333</v>
      </c>
      <c r="D324" s="6" t="s">
        <v>7334</v>
      </c>
      <c r="E324" s="6" t="s">
        <v>195</v>
      </c>
      <c r="F324" s="9">
        <v>0.40500000000000003</v>
      </c>
      <c r="G324" s="6" t="s">
        <v>5674</v>
      </c>
      <c r="H324" s="7" t="s">
        <v>15</v>
      </c>
      <c r="I324" s="8"/>
    </row>
    <row r="325" spans="1:9" x14ac:dyDescent="0.3">
      <c r="A325" s="8">
        <v>323</v>
      </c>
      <c r="B325" s="6" t="s">
        <v>749</v>
      </c>
      <c r="C325" s="6" t="s">
        <v>761</v>
      </c>
      <c r="D325" s="6" t="s">
        <v>7335</v>
      </c>
      <c r="E325" s="6" t="s">
        <v>195</v>
      </c>
      <c r="F325" s="9">
        <v>1.31</v>
      </c>
      <c r="G325" s="6" t="s">
        <v>5674</v>
      </c>
      <c r="H325" s="7" t="s">
        <v>15</v>
      </c>
      <c r="I325" s="8"/>
    </row>
    <row r="326" spans="1:9" x14ac:dyDescent="0.3">
      <c r="A326" s="8">
        <v>324</v>
      </c>
      <c r="B326" s="6" t="s">
        <v>918</v>
      </c>
      <c r="C326" s="6" t="s">
        <v>250</v>
      </c>
      <c r="D326" s="6" t="s">
        <v>7336</v>
      </c>
      <c r="E326" s="6" t="s">
        <v>195</v>
      </c>
      <c r="F326" s="9">
        <v>0.8</v>
      </c>
      <c r="G326" s="6" t="s">
        <v>5674</v>
      </c>
      <c r="H326" s="7" t="s">
        <v>15</v>
      </c>
      <c r="I326" s="8"/>
    </row>
    <row r="327" spans="1:9" x14ac:dyDescent="0.3">
      <c r="A327" s="8">
        <v>325</v>
      </c>
      <c r="B327" s="6" t="s">
        <v>7026</v>
      </c>
      <c r="C327" s="6" t="s">
        <v>2943</v>
      </c>
      <c r="D327" s="6" t="s">
        <v>7337</v>
      </c>
      <c r="E327" s="6" t="s">
        <v>195</v>
      </c>
      <c r="F327" s="9">
        <v>0.76</v>
      </c>
      <c r="G327" s="6" t="s">
        <v>5674</v>
      </c>
      <c r="H327" s="7" t="s">
        <v>15</v>
      </c>
      <c r="I327" s="8"/>
    </row>
    <row r="328" spans="1:9" x14ac:dyDescent="0.3">
      <c r="A328" s="8">
        <v>326</v>
      </c>
      <c r="B328" s="6" t="s">
        <v>7338</v>
      </c>
      <c r="C328" s="6" t="s">
        <v>7339</v>
      </c>
      <c r="D328" s="6" t="s">
        <v>7340</v>
      </c>
      <c r="E328" s="6" t="s">
        <v>195</v>
      </c>
      <c r="F328" s="9">
        <v>0.2</v>
      </c>
      <c r="G328" s="6" t="s">
        <v>5674</v>
      </c>
      <c r="H328" s="7" t="s">
        <v>15</v>
      </c>
      <c r="I328" s="8"/>
    </row>
    <row r="329" spans="1:9" x14ac:dyDescent="0.3">
      <c r="A329" s="8">
        <v>327</v>
      </c>
      <c r="B329" s="6" t="s">
        <v>2568</v>
      </c>
      <c r="C329" s="6" t="s">
        <v>7318</v>
      </c>
      <c r="D329" s="6" t="s">
        <v>7341</v>
      </c>
      <c r="E329" s="6" t="s">
        <v>195</v>
      </c>
      <c r="F329" s="9">
        <v>2.4289999999999998</v>
      </c>
      <c r="G329" s="6" t="s">
        <v>5674</v>
      </c>
      <c r="H329" s="7" t="s">
        <v>15</v>
      </c>
      <c r="I329" s="8"/>
    </row>
    <row r="330" spans="1:9" x14ac:dyDescent="0.3">
      <c r="A330" s="8">
        <v>328</v>
      </c>
      <c r="B330" s="6" t="s">
        <v>7342</v>
      </c>
      <c r="C330" s="6" t="s">
        <v>101</v>
      </c>
      <c r="D330" s="6" t="s">
        <v>7343</v>
      </c>
      <c r="E330" s="6" t="s">
        <v>195</v>
      </c>
      <c r="F330" s="9">
        <v>0.8</v>
      </c>
      <c r="G330" s="6" t="s">
        <v>5674</v>
      </c>
      <c r="H330" s="7" t="s">
        <v>15</v>
      </c>
      <c r="I330" s="8"/>
    </row>
    <row r="331" spans="1:9" x14ac:dyDescent="0.3">
      <c r="A331" s="8">
        <v>329</v>
      </c>
      <c r="B331" s="6" t="s">
        <v>7344</v>
      </c>
      <c r="C331" s="6" t="s">
        <v>3114</v>
      </c>
      <c r="D331" s="6" t="s">
        <v>7345</v>
      </c>
      <c r="E331" s="6" t="s">
        <v>195</v>
      </c>
      <c r="F331" s="9">
        <v>0.4</v>
      </c>
      <c r="G331" s="6" t="s">
        <v>5674</v>
      </c>
      <c r="H331" s="7" t="s">
        <v>15</v>
      </c>
      <c r="I331" s="8"/>
    </row>
    <row r="332" spans="1:9" x14ac:dyDescent="0.3">
      <c r="A332" s="8">
        <v>330</v>
      </c>
      <c r="B332" s="6" t="s">
        <v>4502</v>
      </c>
      <c r="C332" s="6" t="s">
        <v>1297</v>
      </c>
      <c r="D332" s="6" t="s">
        <v>7346</v>
      </c>
      <c r="E332" s="6" t="s">
        <v>195</v>
      </c>
      <c r="F332" s="9">
        <v>3.64</v>
      </c>
      <c r="G332" s="6" t="s">
        <v>5674</v>
      </c>
      <c r="H332" s="7" t="s">
        <v>15</v>
      </c>
      <c r="I332" s="8"/>
    </row>
    <row r="333" spans="1:9" x14ac:dyDescent="0.3">
      <c r="A333" s="8">
        <v>331</v>
      </c>
      <c r="B333" s="6" t="s">
        <v>7347</v>
      </c>
      <c r="C333" s="6" t="s">
        <v>7348</v>
      </c>
      <c r="D333" s="6" t="s">
        <v>7349</v>
      </c>
      <c r="E333" s="6" t="s">
        <v>195</v>
      </c>
      <c r="F333" s="9">
        <v>0.8</v>
      </c>
      <c r="G333" s="6" t="s">
        <v>5674</v>
      </c>
      <c r="H333" s="7" t="s">
        <v>15</v>
      </c>
      <c r="I333" s="8"/>
    </row>
    <row r="334" spans="1:9" x14ac:dyDescent="0.3">
      <c r="A334" s="8">
        <v>332</v>
      </c>
      <c r="B334" s="6" t="s">
        <v>4571</v>
      </c>
      <c r="C334" s="6" t="s">
        <v>7350</v>
      </c>
      <c r="D334" s="6" t="s">
        <v>7351</v>
      </c>
      <c r="E334" s="6" t="s">
        <v>195</v>
      </c>
      <c r="F334" s="9">
        <v>0.48599999999999999</v>
      </c>
      <c r="G334" s="6" t="s">
        <v>5674</v>
      </c>
      <c r="H334" s="7" t="s">
        <v>15</v>
      </c>
      <c r="I334" s="8"/>
    </row>
    <row r="335" spans="1:9" x14ac:dyDescent="0.3">
      <c r="A335" s="8">
        <v>333</v>
      </c>
      <c r="B335" s="6" t="s">
        <v>5951</v>
      </c>
      <c r="C335" s="6" t="s">
        <v>7352</v>
      </c>
      <c r="D335" s="6" t="s">
        <v>7353</v>
      </c>
      <c r="E335" s="6" t="s">
        <v>195</v>
      </c>
      <c r="F335" s="9">
        <v>0.56699999999999995</v>
      </c>
      <c r="G335" s="6" t="s">
        <v>5674</v>
      </c>
      <c r="H335" s="7" t="s">
        <v>15</v>
      </c>
      <c r="I335" s="8"/>
    </row>
    <row r="336" spans="1:9" x14ac:dyDescent="0.3">
      <c r="A336" s="8">
        <v>334</v>
      </c>
      <c r="B336" s="6" t="s">
        <v>7354</v>
      </c>
      <c r="C336" s="6" t="s">
        <v>761</v>
      </c>
      <c r="D336" s="6" t="s">
        <v>7355</v>
      </c>
      <c r="E336" s="6" t="s">
        <v>195</v>
      </c>
      <c r="F336" s="9">
        <v>1.2150000000000001</v>
      </c>
      <c r="G336" s="6" t="s">
        <v>5674</v>
      </c>
      <c r="H336" s="7" t="s">
        <v>15</v>
      </c>
      <c r="I336" s="8"/>
    </row>
    <row r="337" spans="1:9" x14ac:dyDescent="0.3">
      <c r="A337" s="8">
        <v>335</v>
      </c>
      <c r="B337" s="6" t="s">
        <v>7356</v>
      </c>
      <c r="C337" s="6" t="s">
        <v>3709</v>
      </c>
      <c r="D337" s="6" t="s">
        <v>7357</v>
      </c>
      <c r="E337" s="6" t="s">
        <v>195</v>
      </c>
      <c r="F337" s="9">
        <v>0.78</v>
      </c>
      <c r="G337" s="6" t="s">
        <v>5674</v>
      </c>
      <c r="H337" s="7" t="s">
        <v>15</v>
      </c>
      <c r="I337" s="8"/>
    </row>
    <row r="338" spans="1:9" x14ac:dyDescent="0.3">
      <c r="A338" s="8">
        <v>336</v>
      </c>
      <c r="B338" s="6" t="s">
        <v>7358</v>
      </c>
      <c r="C338" s="6" t="s">
        <v>761</v>
      </c>
      <c r="D338" s="6" t="s">
        <v>7359</v>
      </c>
      <c r="E338" s="6" t="s">
        <v>195</v>
      </c>
      <c r="F338" s="9">
        <v>0.4</v>
      </c>
      <c r="G338" s="6" t="s">
        <v>5674</v>
      </c>
      <c r="H338" s="7" t="s">
        <v>15</v>
      </c>
      <c r="I338" s="8"/>
    </row>
    <row r="339" spans="1:9" x14ac:dyDescent="0.3">
      <c r="A339" s="8">
        <v>337</v>
      </c>
      <c r="B339" s="6" t="s">
        <v>314</v>
      </c>
      <c r="C339" s="6" t="s">
        <v>7360</v>
      </c>
      <c r="D339" s="6" t="s">
        <v>7361</v>
      </c>
      <c r="E339" s="6" t="s">
        <v>195</v>
      </c>
      <c r="F339" s="9">
        <v>0.4</v>
      </c>
      <c r="G339" s="6" t="s">
        <v>5674</v>
      </c>
      <c r="H339" s="7" t="s">
        <v>15</v>
      </c>
      <c r="I339" s="8"/>
    </row>
    <row r="340" spans="1:9" x14ac:dyDescent="0.3">
      <c r="A340" s="8">
        <v>338</v>
      </c>
      <c r="B340" s="6" t="s">
        <v>7362</v>
      </c>
      <c r="C340" s="6" t="s">
        <v>105</v>
      </c>
      <c r="D340" s="6" t="s">
        <v>7363</v>
      </c>
      <c r="E340" s="6" t="s">
        <v>195</v>
      </c>
      <c r="F340" s="9">
        <v>0.18</v>
      </c>
      <c r="G340" s="6" t="s">
        <v>5674</v>
      </c>
      <c r="H340" s="7" t="s">
        <v>15</v>
      </c>
      <c r="I340" s="8"/>
    </row>
    <row r="341" spans="1:9" x14ac:dyDescent="0.3">
      <c r="A341" s="8">
        <v>339</v>
      </c>
      <c r="B341" s="6" t="s">
        <v>7364</v>
      </c>
      <c r="C341" s="6" t="s">
        <v>4167</v>
      </c>
      <c r="D341" s="6" t="s">
        <v>7365</v>
      </c>
      <c r="E341" s="6" t="s">
        <v>195</v>
      </c>
      <c r="F341" s="9">
        <v>0.40500000000000003</v>
      </c>
      <c r="G341" s="6" t="s">
        <v>5674</v>
      </c>
      <c r="H341" s="7" t="s">
        <v>15</v>
      </c>
      <c r="I341" s="8"/>
    </row>
    <row r="342" spans="1:9" x14ac:dyDescent="0.3">
      <c r="A342" s="8">
        <v>340</v>
      </c>
      <c r="B342" s="6" t="s">
        <v>997</v>
      </c>
      <c r="C342" s="6" t="s">
        <v>7366</v>
      </c>
      <c r="D342" s="6" t="s">
        <v>7367</v>
      </c>
      <c r="E342" s="6" t="s">
        <v>195</v>
      </c>
      <c r="F342" s="9">
        <v>0.70899999999999996</v>
      </c>
      <c r="G342" s="6" t="s">
        <v>5674</v>
      </c>
      <c r="H342" s="7" t="s">
        <v>15</v>
      </c>
      <c r="I342" s="8"/>
    </row>
    <row r="343" spans="1:9" x14ac:dyDescent="0.3">
      <c r="A343" s="8">
        <v>341</v>
      </c>
      <c r="B343" s="6" t="s">
        <v>141</v>
      </c>
      <c r="C343" s="6" t="s">
        <v>241</v>
      </c>
      <c r="D343" s="6" t="s">
        <v>7368</v>
      </c>
      <c r="E343" s="6" t="s">
        <v>195</v>
      </c>
      <c r="F343" s="9">
        <v>0.4</v>
      </c>
      <c r="G343" s="6" t="s">
        <v>5674</v>
      </c>
      <c r="H343" s="7" t="s">
        <v>15</v>
      </c>
      <c r="I343" s="8"/>
    </row>
    <row r="344" spans="1:9" x14ac:dyDescent="0.3">
      <c r="A344" s="8">
        <v>342</v>
      </c>
      <c r="B344" s="6" t="s">
        <v>7369</v>
      </c>
      <c r="C344" s="6" t="s">
        <v>780</v>
      </c>
      <c r="D344" s="6" t="s">
        <v>7370</v>
      </c>
      <c r="E344" s="6" t="s">
        <v>195</v>
      </c>
      <c r="F344" s="9">
        <v>0.4</v>
      </c>
      <c r="G344" s="6" t="s">
        <v>5674</v>
      </c>
      <c r="H344" s="7" t="s">
        <v>15</v>
      </c>
      <c r="I344" s="8"/>
    </row>
    <row r="345" spans="1:9" x14ac:dyDescent="0.3">
      <c r="A345" s="8">
        <v>343</v>
      </c>
      <c r="B345" s="6" t="s">
        <v>7371</v>
      </c>
      <c r="C345" s="6" t="s">
        <v>239</v>
      </c>
      <c r="D345" s="6" t="s">
        <v>7372</v>
      </c>
      <c r="E345" s="6" t="s">
        <v>195</v>
      </c>
      <c r="F345" s="9">
        <v>0.97199999999999998</v>
      </c>
      <c r="G345" s="6" t="s">
        <v>5674</v>
      </c>
      <c r="H345" s="7" t="s">
        <v>15</v>
      </c>
      <c r="I345" s="8"/>
    </row>
    <row r="346" spans="1:9" x14ac:dyDescent="0.3">
      <c r="A346" s="8">
        <v>344</v>
      </c>
      <c r="B346" s="6" t="s">
        <v>6919</v>
      </c>
      <c r="C346" s="6" t="s">
        <v>7373</v>
      </c>
      <c r="D346" s="6" t="s">
        <v>7374</v>
      </c>
      <c r="E346" s="6" t="s">
        <v>195</v>
      </c>
      <c r="F346" s="9">
        <v>0.21</v>
      </c>
      <c r="G346" s="6" t="s">
        <v>5674</v>
      </c>
      <c r="H346" s="7" t="s">
        <v>15</v>
      </c>
      <c r="I346" s="8"/>
    </row>
    <row r="347" spans="1:9" x14ac:dyDescent="0.3">
      <c r="A347" s="8">
        <v>345</v>
      </c>
      <c r="B347" s="6" t="s">
        <v>7375</v>
      </c>
      <c r="C347" s="6" t="s">
        <v>5951</v>
      </c>
      <c r="D347" s="6" t="s">
        <v>7376</v>
      </c>
      <c r="E347" s="6" t="s">
        <v>195</v>
      </c>
      <c r="F347" s="9">
        <v>0.5</v>
      </c>
      <c r="G347" s="6" t="s">
        <v>5674</v>
      </c>
      <c r="H347" s="7" t="s">
        <v>15</v>
      </c>
      <c r="I347" s="8"/>
    </row>
    <row r="348" spans="1:9" x14ac:dyDescent="0.3">
      <c r="A348" s="8">
        <v>346</v>
      </c>
      <c r="B348" s="6" t="s">
        <v>3104</v>
      </c>
      <c r="C348" s="6" t="s">
        <v>230</v>
      </c>
      <c r="D348" s="6" t="s">
        <v>7377</v>
      </c>
      <c r="E348" s="6" t="s">
        <v>195</v>
      </c>
      <c r="F348" s="9">
        <v>0.6</v>
      </c>
      <c r="G348" s="6" t="s">
        <v>5674</v>
      </c>
      <c r="H348" s="7" t="s">
        <v>15</v>
      </c>
      <c r="I348" s="8"/>
    </row>
    <row r="349" spans="1:9" x14ac:dyDescent="0.3">
      <c r="A349" s="8">
        <v>347</v>
      </c>
      <c r="B349" s="6" t="s">
        <v>2187</v>
      </c>
      <c r="C349" s="6" t="s">
        <v>749</v>
      </c>
      <c r="D349" s="6" t="s">
        <v>7378</v>
      </c>
      <c r="E349" s="6" t="s">
        <v>195</v>
      </c>
      <c r="F349" s="9">
        <v>1.2</v>
      </c>
      <c r="G349" s="6" t="s">
        <v>5674</v>
      </c>
      <c r="H349" s="7" t="s">
        <v>15</v>
      </c>
      <c r="I349" s="8"/>
    </row>
    <row r="350" spans="1:9" x14ac:dyDescent="0.3">
      <c r="A350" s="8">
        <v>348</v>
      </c>
      <c r="B350" s="6" t="s">
        <v>668</v>
      </c>
      <c r="C350" s="6" t="s">
        <v>54</v>
      </c>
      <c r="D350" s="6" t="s">
        <v>7379</v>
      </c>
      <c r="E350" s="6" t="s">
        <v>195</v>
      </c>
      <c r="F350" s="9">
        <v>0.40500000000000003</v>
      </c>
      <c r="G350" s="6" t="s">
        <v>5674</v>
      </c>
      <c r="H350" s="7" t="s">
        <v>15</v>
      </c>
      <c r="I350" s="8"/>
    </row>
    <row r="351" spans="1:9" x14ac:dyDescent="0.3">
      <c r="A351" s="8">
        <v>349</v>
      </c>
      <c r="B351" s="6" t="s">
        <v>7380</v>
      </c>
      <c r="C351" s="6" t="s">
        <v>3648</v>
      </c>
      <c r="D351" s="6" t="s">
        <v>7381</v>
      </c>
      <c r="E351" s="6" t="s">
        <v>195</v>
      </c>
      <c r="F351" s="9">
        <v>1.21</v>
      </c>
      <c r="G351" s="6" t="s">
        <v>5674</v>
      </c>
      <c r="H351" s="7" t="s">
        <v>15</v>
      </c>
      <c r="I351" s="8"/>
    </row>
    <row r="352" spans="1:9" x14ac:dyDescent="0.3">
      <c r="A352" s="8">
        <v>350</v>
      </c>
      <c r="B352" s="6" t="s">
        <v>7382</v>
      </c>
      <c r="C352" s="6" t="s">
        <v>7035</v>
      </c>
      <c r="D352" s="6" t="s">
        <v>7383</v>
      </c>
      <c r="E352" s="6" t="s">
        <v>195</v>
      </c>
      <c r="F352" s="9">
        <v>0.8</v>
      </c>
      <c r="G352" s="6" t="s">
        <v>5674</v>
      </c>
      <c r="H352" s="7" t="s">
        <v>15</v>
      </c>
      <c r="I352" s="8"/>
    </row>
    <row r="353" spans="1:9" x14ac:dyDescent="0.3">
      <c r="A353" s="8">
        <v>351</v>
      </c>
      <c r="B353" s="6" t="s">
        <v>7384</v>
      </c>
      <c r="C353" s="6" t="s">
        <v>7385</v>
      </c>
      <c r="D353" s="6" t="s">
        <v>7386</v>
      </c>
      <c r="E353" s="6" t="s">
        <v>195</v>
      </c>
      <c r="F353" s="9">
        <v>0.2</v>
      </c>
      <c r="G353" s="6" t="s">
        <v>5674</v>
      </c>
      <c r="H353" s="7" t="s">
        <v>15</v>
      </c>
      <c r="I353" s="8"/>
    </row>
    <row r="354" spans="1:9" x14ac:dyDescent="0.3">
      <c r="A354" s="8">
        <v>352</v>
      </c>
      <c r="B354" s="6" t="s">
        <v>141</v>
      </c>
      <c r="C354" s="6" t="s">
        <v>239</v>
      </c>
      <c r="D354" s="6" t="s">
        <v>7387</v>
      </c>
      <c r="E354" s="6" t="s">
        <v>195</v>
      </c>
      <c r="F354" s="9">
        <v>1.33</v>
      </c>
      <c r="G354" s="6" t="s">
        <v>5674</v>
      </c>
      <c r="H354" s="7" t="s">
        <v>15</v>
      </c>
      <c r="I354" s="8"/>
    </row>
    <row r="355" spans="1:9" x14ac:dyDescent="0.3">
      <c r="A355" s="8">
        <v>353</v>
      </c>
      <c r="B355" s="6" t="s">
        <v>7388</v>
      </c>
      <c r="C355" s="6" t="s">
        <v>1517</v>
      </c>
      <c r="D355" s="6" t="s">
        <v>7389</v>
      </c>
      <c r="E355" s="6" t="s">
        <v>195</v>
      </c>
      <c r="F355" s="9">
        <v>0.24</v>
      </c>
      <c r="G355" s="6" t="s">
        <v>5674</v>
      </c>
      <c r="H355" s="7" t="s">
        <v>15</v>
      </c>
      <c r="I355" s="8"/>
    </row>
    <row r="356" spans="1:9" x14ac:dyDescent="0.3">
      <c r="A356" s="8">
        <v>354</v>
      </c>
      <c r="B356" s="6" t="s">
        <v>4902</v>
      </c>
      <c r="C356" s="6" t="s">
        <v>141</v>
      </c>
      <c r="D356" s="6" t="s">
        <v>7390</v>
      </c>
      <c r="E356" s="6" t="s">
        <v>195</v>
      </c>
      <c r="F356" s="9">
        <v>0.24</v>
      </c>
      <c r="G356" s="6" t="s">
        <v>5674</v>
      </c>
      <c r="H356" s="7" t="s">
        <v>15</v>
      </c>
      <c r="I356" s="8"/>
    </row>
    <row r="357" spans="1:9" x14ac:dyDescent="0.3">
      <c r="A357" s="8">
        <v>355</v>
      </c>
      <c r="B357" s="6" t="s">
        <v>7064</v>
      </c>
      <c r="C357" s="6" t="s">
        <v>237</v>
      </c>
      <c r="D357" s="6" t="s">
        <v>7391</v>
      </c>
      <c r="E357" s="6" t="s">
        <v>195</v>
      </c>
      <c r="F357" s="9">
        <v>0.6</v>
      </c>
      <c r="G357" s="6" t="s">
        <v>5674</v>
      </c>
      <c r="H357" s="7" t="s">
        <v>15</v>
      </c>
      <c r="I357" s="8"/>
    </row>
    <row r="358" spans="1:9" x14ac:dyDescent="0.3">
      <c r="A358" s="8">
        <v>356</v>
      </c>
      <c r="B358" s="6" t="s">
        <v>1038</v>
      </c>
      <c r="C358" s="6" t="s">
        <v>1038</v>
      </c>
      <c r="D358" s="6" t="s">
        <v>7392</v>
      </c>
      <c r="E358" s="6" t="s">
        <v>195</v>
      </c>
      <c r="F358" s="9">
        <v>0.66</v>
      </c>
      <c r="G358" s="6" t="s">
        <v>5674</v>
      </c>
      <c r="H358" s="7" t="s">
        <v>15</v>
      </c>
      <c r="I358" s="8"/>
    </row>
    <row r="359" spans="1:9" x14ac:dyDescent="0.3">
      <c r="A359" s="8">
        <v>357</v>
      </c>
      <c r="B359" s="6" t="s">
        <v>7393</v>
      </c>
      <c r="C359" s="6" t="s">
        <v>3194</v>
      </c>
      <c r="D359" s="6" t="s">
        <v>7394</v>
      </c>
      <c r="E359" s="6" t="s">
        <v>195</v>
      </c>
      <c r="F359" s="9">
        <v>0.8</v>
      </c>
      <c r="G359" s="6" t="s">
        <v>5674</v>
      </c>
      <c r="H359" s="7" t="s">
        <v>15</v>
      </c>
      <c r="I359" s="8"/>
    </row>
    <row r="360" spans="1:9" x14ac:dyDescent="0.3">
      <c r="A360" s="8">
        <v>358</v>
      </c>
      <c r="B360" s="6" t="s">
        <v>7395</v>
      </c>
      <c r="C360" s="6" t="s">
        <v>448</v>
      </c>
      <c r="D360" s="6" t="s">
        <v>7396</v>
      </c>
      <c r="E360" s="6" t="s">
        <v>195</v>
      </c>
      <c r="F360" s="9">
        <v>0.32</v>
      </c>
      <c r="G360" s="6" t="s">
        <v>5674</v>
      </c>
      <c r="H360" s="7" t="s">
        <v>15</v>
      </c>
      <c r="I360" s="8"/>
    </row>
    <row r="361" spans="1:9" x14ac:dyDescent="0.3">
      <c r="A361" s="8">
        <v>359</v>
      </c>
      <c r="B361" s="6" t="s">
        <v>7397</v>
      </c>
      <c r="C361" s="6" t="s">
        <v>448</v>
      </c>
      <c r="D361" s="6" t="s">
        <v>7398</v>
      </c>
      <c r="E361" s="6" t="s">
        <v>195</v>
      </c>
      <c r="F361" s="9">
        <v>0.4</v>
      </c>
      <c r="G361" s="6" t="s">
        <v>5674</v>
      </c>
      <c r="H361" s="7" t="s">
        <v>15</v>
      </c>
      <c r="I361" s="8"/>
    </row>
    <row r="362" spans="1:9" x14ac:dyDescent="0.3">
      <c r="A362" s="8">
        <v>360</v>
      </c>
      <c r="B362" s="6" t="s">
        <v>7399</v>
      </c>
      <c r="C362" s="6" t="s">
        <v>239</v>
      </c>
      <c r="D362" s="6" t="s">
        <v>7400</v>
      </c>
      <c r="E362" s="6" t="s">
        <v>195</v>
      </c>
      <c r="F362" s="9">
        <v>0.5</v>
      </c>
      <c r="G362" s="6" t="s">
        <v>5674</v>
      </c>
      <c r="H362" s="7" t="s">
        <v>15</v>
      </c>
      <c r="I362" s="8"/>
    </row>
    <row r="363" spans="1:9" x14ac:dyDescent="0.3">
      <c r="A363" s="8">
        <v>361</v>
      </c>
      <c r="B363" s="6" t="s">
        <v>7401</v>
      </c>
      <c r="C363" s="6" t="s">
        <v>478</v>
      </c>
      <c r="D363" s="6" t="s">
        <v>7402</v>
      </c>
      <c r="E363" s="6" t="s">
        <v>195</v>
      </c>
      <c r="F363" s="9">
        <v>0.66</v>
      </c>
      <c r="G363" s="6" t="s">
        <v>5674</v>
      </c>
      <c r="H363" s="7" t="s">
        <v>15</v>
      </c>
      <c r="I363" s="8"/>
    </row>
    <row r="364" spans="1:9" x14ac:dyDescent="0.3">
      <c r="A364" s="8">
        <v>362</v>
      </c>
      <c r="B364" s="6" t="s">
        <v>464</v>
      </c>
      <c r="C364" s="6" t="s">
        <v>448</v>
      </c>
      <c r="D364" s="6" t="s">
        <v>7403</v>
      </c>
      <c r="E364" s="6" t="s">
        <v>195</v>
      </c>
      <c r="F364" s="9">
        <v>0.4</v>
      </c>
      <c r="G364" s="6" t="s">
        <v>5674</v>
      </c>
      <c r="H364" s="7" t="s">
        <v>15</v>
      </c>
      <c r="I364" s="8"/>
    </row>
    <row r="365" spans="1:9" x14ac:dyDescent="0.3">
      <c r="A365" s="8">
        <v>363</v>
      </c>
      <c r="B365" s="6" t="s">
        <v>7047</v>
      </c>
      <c r="C365" s="6" t="s">
        <v>7399</v>
      </c>
      <c r="D365" s="6" t="s">
        <v>7404</v>
      </c>
      <c r="E365" s="6" t="s">
        <v>195</v>
      </c>
      <c r="F365" s="9">
        <v>0.2</v>
      </c>
      <c r="G365" s="6" t="s">
        <v>5674</v>
      </c>
      <c r="H365" s="7" t="s">
        <v>15</v>
      </c>
      <c r="I365" s="8"/>
    </row>
    <row r="366" spans="1:9" x14ac:dyDescent="0.3">
      <c r="A366" s="8">
        <v>364</v>
      </c>
      <c r="B366" s="6" t="s">
        <v>5194</v>
      </c>
      <c r="C366" s="6" t="s">
        <v>2219</v>
      </c>
      <c r="D366" s="6" t="s">
        <v>7405</v>
      </c>
      <c r="E366" s="6" t="s">
        <v>195</v>
      </c>
      <c r="F366" s="9">
        <v>1.26</v>
      </c>
      <c r="G366" s="6" t="s">
        <v>5674</v>
      </c>
      <c r="H366" s="7" t="s">
        <v>15</v>
      </c>
      <c r="I366" s="8"/>
    </row>
    <row r="367" spans="1:9" x14ac:dyDescent="0.3">
      <c r="A367" s="8">
        <v>365</v>
      </c>
      <c r="B367" s="6" t="s">
        <v>7406</v>
      </c>
      <c r="C367" s="6" t="s">
        <v>105</v>
      </c>
      <c r="D367" s="6" t="s">
        <v>7407</v>
      </c>
      <c r="E367" s="6" t="s">
        <v>195</v>
      </c>
      <c r="F367" s="9">
        <v>0.32400000000000001</v>
      </c>
      <c r="G367" s="6" t="s">
        <v>5674</v>
      </c>
      <c r="H367" s="7" t="s">
        <v>15</v>
      </c>
      <c r="I367" s="8"/>
    </row>
    <row r="368" spans="1:9" x14ac:dyDescent="0.3">
      <c r="A368" s="8">
        <v>366</v>
      </c>
      <c r="B368" s="6" t="s">
        <v>3147</v>
      </c>
      <c r="C368" s="6" t="s">
        <v>237</v>
      </c>
      <c r="D368" s="6" t="s">
        <v>7408</v>
      </c>
      <c r="E368" s="6" t="s">
        <v>195</v>
      </c>
      <c r="F368" s="9">
        <v>1.2150000000000001</v>
      </c>
      <c r="G368" s="6" t="s">
        <v>5674</v>
      </c>
      <c r="H368" s="7" t="s">
        <v>15</v>
      </c>
      <c r="I368" s="8"/>
    </row>
    <row r="369" spans="1:9" x14ac:dyDescent="0.3">
      <c r="A369" s="8">
        <v>367</v>
      </c>
      <c r="B369" s="6" t="s">
        <v>239</v>
      </c>
      <c r="C369" s="6" t="s">
        <v>141</v>
      </c>
      <c r="D369" s="6" t="s">
        <v>7409</v>
      </c>
      <c r="E369" s="6" t="s">
        <v>195</v>
      </c>
      <c r="F369" s="9">
        <v>1.0529999999999999</v>
      </c>
      <c r="G369" s="6" t="s">
        <v>5674</v>
      </c>
      <c r="H369" s="7" t="s">
        <v>15</v>
      </c>
      <c r="I369" s="8"/>
    </row>
    <row r="370" spans="1:9" x14ac:dyDescent="0.3">
      <c r="A370" s="8">
        <v>368</v>
      </c>
      <c r="B370" s="6" t="s">
        <v>804</v>
      </c>
      <c r="C370" s="6" t="s">
        <v>141</v>
      </c>
      <c r="D370" s="6" t="s">
        <v>7410</v>
      </c>
      <c r="E370" s="6" t="s">
        <v>195</v>
      </c>
      <c r="F370" s="9">
        <v>0.99199999999999999</v>
      </c>
      <c r="G370" s="6" t="s">
        <v>5674</v>
      </c>
      <c r="H370" s="7" t="s">
        <v>15</v>
      </c>
      <c r="I370" s="8"/>
    </row>
    <row r="371" spans="1:9" x14ac:dyDescent="0.3">
      <c r="A371" s="8">
        <v>369</v>
      </c>
      <c r="B371" s="6" t="s">
        <v>3197</v>
      </c>
      <c r="C371" s="6" t="s">
        <v>845</v>
      </c>
      <c r="D371" s="6" t="s">
        <v>7411</v>
      </c>
      <c r="E371" s="6" t="s">
        <v>195</v>
      </c>
      <c r="F371" s="9">
        <v>0.81</v>
      </c>
      <c r="G371" s="6" t="s">
        <v>5674</v>
      </c>
      <c r="H371" s="7" t="s">
        <v>15</v>
      </c>
      <c r="I371" s="8"/>
    </row>
    <row r="372" spans="1:9" x14ac:dyDescent="0.3">
      <c r="A372" s="8">
        <v>370</v>
      </c>
      <c r="B372" s="6" t="s">
        <v>7412</v>
      </c>
      <c r="C372" s="6" t="s">
        <v>141</v>
      </c>
      <c r="D372" s="6" t="s">
        <v>7413</v>
      </c>
      <c r="E372" s="6" t="s">
        <v>195</v>
      </c>
      <c r="F372" s="9">
        <v>0.54</v>
      </c>
      <c r="G372" s="6" t="s">
        <v>5674</v>
      </c>
      <c r="H372" s="7" t="s">
        <v>15</v>
      </c>
      <c r="I372" s="8"/>
    </row>
    <row r="373" spans="1:9" x14ac:dyDescent="0.3">
      <c r="A373" s="8">
        <v>371</v>
      </c>
      <c r="B373" s="6" t="s">
        <v>918</v>
      </c>
      <c r="C373" s="6" t="s">
        <v>845</v>
      </c>
      <c r="D373" s="6" t="s">
        <v>7414</v>
      </c>
      <c r="E373" s="6" t="s">
        <v>195</v>
      </c>
      <c r="F373" s="9">
        <v>0.97</v>
      </c>
      <c r="G373" s="6" t="s">
        <v>5674</v>
      </c>
      <c r="H373" s="7" t="s">
        <v>15</v>
      </c>
      <c r="I373" s="8"/>
    </row>
    <row r="374" spans="1:9" x14ac:dyDescent="0.3">
      <c r="A374" s="8">
        <v>372</v>
      </c>
      <c r="B374" s="6" t="s">
        <v>7415</v>
      </c>
      <c r="C374" s="6" t="s">
        <v>253</v>
      </c>
      <c r="D374" s="6" t="s">
        <v>7416</v>
      </c>
      <c r="E374" s="6" t="s">
        <v>195</v>
      </c>
      <c r="F374" s="9">
        <v>0.78</v>
      </c>
      <c r="G374" s="6" t="s">
        <v>5674</v>
      </c>
      <c r="H374" s="7" t="s">
        <v>15</v>
      </c>
      <c r="I374" s="8"/>
    </row>
    <row r="375" spans="1:9" x14ac:dyDescent="0.3">
      <c r="A375" s="8">
        <v>373</v>
      </c>
      <c r="B375" s="6" t="s">
        <v>3740</v>
      </c>
      <c r="C375" s="6" t="s">
        <v>253</v>
      </c>
      <c r="D375" s="6" t="s">
        <v>7417</v>
      </c>
      <c r="E375" s="6" t="s">
        <v>195</v>
      </c>
      <c r="F375" s="9">
        <v>1.01</v>
      </c>
      <c r="G375" s="6" t="s">
        <v>5674</v>
      </c>
      <c r="H375" s="7" t="s">
        <v>15</v>
      </c>
      <c r="I375" s="8"/>
    </row>
    <row r="376" spans="1:9" x14ac:dyDescent="0.3">
      <c r="A376" s="8">
        <v>374</v>
      </c>
      <c r="B376" s="6" t="s">
        <v>755</v>
      </c>
      <c r="C376" s="6" t="s">
        <v>253</v>
      </c>
      <c r="D376" s="6" t="s">
        <v>7418</v>
      </c>
      <c r="E376" s="6" t="s">
        <v>195</v>
      </c>
      <c r="F376" s="9">
        <v>1.45</v>
      </c>
      <c r="G376" s="6" t="s">
        <v>5674</v>
      </c>
      <c r="H376" s="7" t="s">
        <v>15</v>
      </c>
      <c r="I376" s="8"/>
    </row>
    <row r="377" spans="1:9" x14ac:dyDescent="0.3">
      <c r="A377" s="8">
        <v>375</v>
      </c>
      <c r="B377" s="6" t="s">
        <v>4083</v>
      </c>
      <c r="C377" s="6" t="s">
        <v>241</v>
      </c>
      <c r="D377" s="6" t="s">
        <v>7419</v>
      </c>
      <c r="E377" s="6" t="s">
        <v>195</v>
      </c>
      <c r="F377" s="9">
        <v>0.46</v>
      </c>
      <c r="G377" s="6" t="s">
        <v>5674</v>
      </c>
      <c r="H377" s="7" t="s">
        <v>15</v>
      </c>
      <c r="I377" s="8"/>
    </row>
    <row r="378" spans="1:9" x14ac:dyDescent="0.3">
      <c r="A378" s="8">
        <v>376</v>
      </c>
      <c r="B378" s="6" t="s">
        <v>7420</v>
      </c>
      <c r="C378" s="6" t="s">
        <v>241</v>
      </c>
      <c r="D378" s="6" t="s">
        <v>7421</v>
      </c>
      <c r="E378" s="6" t="s">
        <v>195</v>
      </c>
      <c r="F378" s="9">
        <v>1.21</v>
      </c>
      <c r="G378" s="6" t="s">
        <v>5674</v>
      </c>
      <c r="H378" s="7" t="s">
        <v>15</v>
      </c>
      <c r="I378" s="8"/>
    </row>
    <row r="379" spans="1:9" x14ac:dyDescent="0.3">
      <c r="A379" s="8">
        <v>377</v>
      </c>
      <c r="B379" s="6" t="s">
        <v>141</v>
      </c>
      <c r="C379" s="6" t="s">
        <v>7422</v>
      </c>
      <c r="D379" s="6" t="s">
        <v>7423</v>
      </c>
      <c r="E379" s="6" t="s">
        <v>195</v>
      </c>
      <c r="F379" s="9">
        <v>0.34</v>
      </c>
      <c r="G379" s="6" t="s">
        <v>5674</v>
      </c>
      <c r="H379" s="7" t="s">
        <v>15</v>
      </c>
      <c r="I379" s="8"/>
    </row>
    <row r="380" spans="1:9" x14ac:dyDescent="0.3">
      <c r="A380" s="8">
        <v>378</v>
      </c>
      <c r="B380" s="6" t="s">
        <v>438</v>
      </c>
      <c r="C380" s="6" t="s">
        <v>101</v>
      </c>
      <c r="D380" s="6" t="s">
        <v>7424</v>
      </c>
      <c r="E380" s="6" t="s">
        <v>195</v>
      </c>
      <c r="F380" s="9">
        <v>0.34</v>
      </c>
      <c r="G380" s="6" t="s">
        <v>5674</v>
      </c>
      <c r="H380" s="7" t="s">
        <v>15</v>
      </c>
      <c r="I380" s="8"/>
    </row>
    <row r="381" spans="1:9" x14ac:dyDescent="0.3">
      <c r="A381" s="8">
        <v>379</v>
      </c>
      <c r="B381" s="6" t="s">
        <v>4120</v>
      </c>
      <c r="C381" s="6" t="s">
        <v>761</v>
      </c>
      <c r="D381" s="6" t="s">
        <v>7425</v>
      </c>
      <c r="E381" s="6" t="s">
        <v>195</v>
      </c>
      <c r="F381" s="9">
        <v>0.8</v>
      </c>
      <c r="G381" s="6" t="s">
        <v>5674</v>
      </c>
      <c r="H381" s="7" t="s">
        <v>15</v>
      </c>
      <c r="I381" s="8"/>
    </row>
    <row r="382" spans="1:9" x14ac:dyDescent="0.3">
      <c r="A382" s="8">
        <v>380</v>
      </c>
      <c r="B382" s="6" t="s">
        <v>867</v>
      </c>
      <c r="C382" s="6" t="s">
        <v>54</v>
      </c>
      <c r="D382" s="6" t="s">
        <v>7426</v>
      </c>
      <c r="E382" s="6" t="s">
        <v>195</v>
      </c>
      <c r="F382" s="9">
        <v>0.8</v>
      </c>
      <c r="G382" s="6" t="s">
        <v>5674</v>
      </c>
      <c r="H382" s="7" t="s">
        <v>15</v>
      </c>
      <c r="I382" s="8"/>
    </row>
    <row r="383" spans="1:9" x14ac:dyDescent="0.3">
      <c r="A383" s="8">
        <v>381</v>
      </c>
      <c r="B383" s="6" t="s">
        <v>7427</v>
      </c>
      <c r="C383" s="6" t="s">
        <v>101</v>
      </c>
      <c r="D383" s="6" t="s">
        <v>7428</v>
      </c>
      <c r="E383" s="6" t="s">
        <v>195</v>
      </c>
      <c r="F383" s="9">
        <v>0.8</v>
      </c>
      <c r="G383" s="6" t="s">
        <v>5674</v>
      </c>
      <c r="H383" s="7" t="s">
        <v>15</v>
      </c>
      <c r="I383" s="8"/>
    </row>
    <row r="384" spans="1:9" x14ac:dyDescent="0.3">
      <c r="A384" s="8">
        <v>382</v>
      </c>
      <c r="B384" s="6" t="s">
        <v>5238</v>
      </c>
      <c r="C384" s="6" t="s">
        <v>38</v>
      </c>
      <c r="D384" s="6" t="s">
        <v>7429</v>
      </c>
      <c r="E384" s="6" t="s">
        <v>195</v>
      </c>
      <c r="F384" s="9">
        <v>0.85</v>
      </c>
      <c r="G384" s="6" t="s">
        <v>5674</v>
      </c>
      <c r="H384" s="7" t="s">
        <v>15</v>
      </c>
      <c r="I384" s="8"/>
    </row>
    <row r="385" spans="1:9" x14ac:dyDescent="0.3">
      <c r="A385" s="8">
        <v>383</v>
      </c>
      <c r="B385" s="6" t="s">
        <v>4838</v>
      </c>
      <c r="C385" s="6" t="s">
        <v>38</v>
      </c>
      <c r="D385" s="6" t="s">
        <v>7430</v>
      </c>
      <c r="E385" s="6" t="s">
        <v>195</v>
      </c>
      <c r="F385" s="9">
        <v>0.6</v>
      </c>
      <c r="G385" s="6" t="s">
        <v>5674</v>
      </c>
      <c r="H385" s="7" t="s">
        <v>15</v>
      </c>
      <c r="I385" s="8"/>
    </row>
    <row r="386" spans="1:9" x14ac:dyDescent="0.3">
      <c r="A386" s="8">
        <v>384</v>
      </c>
      <c r="B386" s="6" t="s">
        <v>7431</v>
      </c>
      <c r="C386" s="6" t="s">
        <v>481</v>
      </c>
      <c r="D386" s="6" t="s">
        <v>7432</v>
      </c>
      <c r="E386" s="6" t="s">
        <v>195</v>
      </c>
      <c r="F386" s="9">
        <v>0.38</v>
      </c>
      <c r="G386" s="6" t="s">
        <v>5674</v>
      </c>
      <c r="H386" s="7" t="s">
        <v>15</v>
      </c>
      <c r="I386" s="8"/>
    </row>
    <row r="387" spans="1:9" x14ac:dyDescent="0.3">
      <c r="A387" s="8">
        <v>385</v>
      </c>
      <c r="B387" s="6" t="s">
        <v>7433</v>
      </c>
      <c r="C387" s="6" t="s">
        <v>38</v>
      </c>
      <c r="D387" s="6" t="s">
        <v>7434</v>
      </c>
      <c r="E387" s="6" t="s">
        <v>195</v>
      </c>
      <c r="F387" s="9">
        <v>0.61899999999999999</v>
      </c>
      <c r="G387" s="6" t="s">
        <v>5674</v>
      </c>
      <c r="H387" s="7" t="s">
        <v>15</v>
      </c>
      <c r="I387" s="8"/>
    </row>
    <row r="388" spans="1:9" x14ac:dyDescent="0.3">
      <c r="A388" s="8">
        <v>386</v>
      </c>
      <c r="B388" s="6" t="s">
        <v>3557</v>
      </c>
      <c r="C388" s="6" t="s">
        <v>3725</v>
      </c>
      <c r="D388" s="6" t="s">
        <v>7435</v>
      </c>
      <c r="E388" s="6" t="s">
        <v>195</v>
      </c>
      <c r="F388" s="9">
        <v>0.81</v>
      </c>
      <c r="G388" s="6" t="s">
        <v>5674</v>
      </c>
      <c r="H388" s="7" t="s">
        <v>15</v>
      </c>
      <c r="I388" s="8"/>
    </row>
    <row r="389" spans="1:9" x14ac:dyDescent="0.3">
      <c r="A389" s="8">
        <v>387</v>
      </c>
      <c r="B389" s="6" t="s">
        <v>7436</v>
      </c>
      <c r="C389" s="6" t="s">
        <v>54</v>
      </c>
      <c r="D389" s="6" t="s">
        <v>7437</v>
      </c>
      <c r="E389" s="6" t="s">
        <v>195</v>
      </c>
      <c r="F389" s="9">
        <v>0.3</v>
      </c>
      <c r="G389" s="6" t="s">
        <v>5674</v>
      </c>
      <c r="H389" s="7" t="s">
        <v>15</v>
      </c>
      <c r="I389" s="8"/>
    </row>
    <row r="390" spans="1:9" x14ac:dyDescent="0.3">
      <c r="A390" s="8">
        <v>388</v>
      </c>
      <c r="B390" s="6" t="s">
        <v>7438</v>
      </c>
      <c r="C390" s="6" t="s">
        <v>3147</v>
      </c>
      <c r="D390" s="6" t="s">
        <v>7439</v>
      </c>
      <c r="E390" s="6" t="s">
        <v>228</v>
      </c>
      <c r="F390" s="9">
        <v>0.36</v>
      </c>
      <c r="G390" s="6" t="s">
        <v>5674</v>
      </c>
      <c r="H390" s="7" t="s">
        <v>15</v>
      </c>
      <c r="I390" s="8"/>
    </row>
    <row r="391" spans="1:9" x14ac:dyDescent="0.3">
      <c r="A391" s="8">
        <v>389</v>
      </c>
      <c r="B391" s="6" t="s">
        <v>239</v>
      </c>
      <c r="C391" s="6" t="s">
        <v>7440</v>
      </c>
      <c r="D391" s="6" t="s">
        <v>7441</v>
      </c>
      <c r="E391" s="6" t="s">
        <v>228</v>
      </c>
      <c r="F391" s="9">
        <v>0.39</v>
      </c>
      <c r="G391" s="6" t="s">
        <v>5674</v>
      </c>
      <c r="H391" s="7" t="s">
        <v>15</v>
      </c>
      <c r="I391" s="8"/>
    </row>
    <row r="392" spans="1:9" x14ac:dyDescent="0.3">
      <c r="A392" s="8">
        <v>390</v>
      </c>
      <c r="B392" s="6" t="s">
        <v>7442</v>
      </c>
      <c r="C392" s="6" t="s">
        <v>7443</v>
      </c>
      <c r="D392" s="6" t="s">
        <v>7444</v>
      </c>
      <c r="E392" s="6" t="s">
        <v>228</v>
      </c>
      <c r="F392" s="9">
        <v>0.7</v>
      </c>
      <c r="G392" s="6" t="s">
        <v>5674</v>
      </c>
      <c r="H392" s="7" t="s">
        <v>15</v>
      </c>
      <c r="I392" s="8"/>
    </row>
    <row r="393" spans="1:9" x14ac:dyDescent="0.3">
      <c r="A393" s="8">
        <v>391</v>
      </c>
      <c r="B393" s="6" t="s">
        <v>3147</v>
      </c>
      <c r="C393" s="6" t="s">
        <v>105</v>
      </c>
      <c r="D393" s="6" t="s">
        <v>7445</v>
      </c>
      <c r="E393" s="6" t="s">
        <v>228</v>
      </c>
      <c r="F393" s="9">
        <v>0.40500000000000003</v>
      </c>
      <c r="G393" s="6" t="s">
        <v>5674</v>
      </c>
      <c r="H393" s="7" t="s">
        <v>15</v>
      </c>
      <c r="I393" s="8"/>
    </row>
    <row r="394" spans="1:9" x14ac:dyDescent="0.3">
      <c r="A394" s="8">
        <v>392</v>
      </c>
      <c r="B394" s="6" t="s">
        <v>4137</v>
      </c>
      <c r="C394" s="6" t="s">
        <v>997</v>
      </c>
      <c r="D394" s="6" t="s">
        <v>7446</v>
      </c>
      <c r="E394" s="6" t="s">
        <v>228</v>
      </c>
      <c r="F394" s="9">
        <v>0.48</v>
      </c>
      <c r="G394" s="6" t="s">
        <v>5674</v>
      </c>
      <c r="H394" s="7" t="s">
        <v>15</v>
      </c>
      <c r="I394" s="8"/>
    </row>
    <row r="395" spans="1:9" x14ac:dyDescent="0.3">
      <c r="A395" s="8">
        <v>393</v>
      </c>
      <c r="B395" s="6" t="s">
        <v>7447</v>
      </c>
      <c r="C395" s="6" t="s">
        <v>4137</v>
      </c>
      <c r="D395" s="6" t="s">
        <v>7448</v>
      </c>
      <c r="E395" s="6" t="s">
        <v>228</v>
      </c>
      <c r="F395" s="9">
        <v>0.53</v>
      </c>
      <c r="G395" s="6" t="s">
        <v>5674</v>
      </c>
      <c r="H395" s="7" t="s">
        <v>15</v>
      </c>
      <c r="I395" s="8"/>
    </row>
    <row r="396" spans="1:9" x14ac:dyDescent="0.3">
      <c r="A396" s="8">
        <v>394</v>
      </c>
      <c r="B396" s="6" t="s">
        <v>7449</v>
      </c>
      <c r="C396" s="6" t="s">
        <v>4159</v>
      </c>
      <c r="D396" s="6" t="s">
        <v>7450</v>
      </c>
      <c r="E396" s="6" t="s">
        <v>228</v>
      </c>
      <c r="F396" s="9">
        <v>0.51</v>
      </c>
      <c r="G396" s="6" t="s">
        <v>5674</v>
      </c>
      <c r="H396" s="7" t="s">
        <v>15</v>
      </c>
      <c r="I396" s="8"/>
    </row>
    <row r="397" spans="1:9" x14ac:dyDescent="0.3">
      <c r="A397" s="8">
        <v>395</v>
      </c>
      <c r="B397" s="6" t="s">
        <v>7451</v>
      </c>
      <c r="C397" s="6" t="s">
        <v>761</v>
      </c>
      <c r="D397" s="6" t="s">
        <v>7452</v>
      </c>
      <c r="E397" s="6" t="s">
        <v>228</v>
      </c>
      <c r="F397" s="9">
        <v>0.87</v>
      </c>
      <c r="G397" s="6" t="s">
        <v>5674</v>
      </c>
      <c r="H397" s="7" t="s">
        <v>15</v>
      </c>
      <c r="I397" s="8"/>
    </row>
    <row r="398" spans="1:9" x14ac:dyDescent="0.3">
      <c r="A398" s="8">
        <v>396</v>
      </c>
      <c r="B398" s="6" t="s">
        <v>7453</v>
      </c>
      <c r="C398" s="6" t="s">
        <v>101</v>
      </c>
      <c r="D398" s="6" t="s">
        <v>7454</v>
      </c>
      <c r="E398" s="6" t="s">
        <v>228</v>
      </c>
      <c r="F398" s="9">
        <v>0.3</v>
      </c>
      <c r="G398" s="6" t="s">
        <v>5674</v>
      </c>
      <c r="H398" s="7" t="s">
        <v>15</v>
      </c>
      <c r="I398" s="8"/>
    </row>
    <row r="399" spans="1:9" x14ac:dyDescent="0.3">
      <c r="A399" s="8">
        <v>397</v>
      </c>
      <c r="B399" s="6" t="s">
        <v>7455</v>
      </c>
      <c r="C399" s="6" t="s">
        <v>7318</v>
      </c>
      <c r="D399" s="6" t="s">
        <v>7456</v>
      </c>
      <c r="E399" s="6" t="s">
        <v>228</v>
      </c>
      <c r="F399" s="9">
        <v>0.4</v>
      </c>
      <c r="G399" s="6" t="s">
        <v>5674</v>
      </c>
      <c r="H399" s="7" t="s">
        <v>15</v>
      </c>
      <c r="I399" s="8"/>
    </row>
    <row r="400" spans="1:9" x14ac:dyDescent="0.3">
      <c r="A400" s="8">
        <v>398</v>
      </c>
      <c r="B400" s="6" t="s">
        <v>6986</v>
      </c>
      <c r="C400" s="6" t="s">
        <v>823</v>
      </c>
      <c r="D400" s="6" t="s">
        <v>7457</v>
      </c>
      <c r="E400" s="6" t="s">
        <v>228</v>
      </c>
      <c r="F400" s="9">
        <v>0.4</v>
      </c>
      <c r="G400" s="6" t="s">
        <v>5674</v>
      </c>
      <c r="H400" s="7" t="s">
        <v>15</v>
      </c>
      <c r="I400" s="8"/>
    </row>
    <row r="401" spans="1:9" x14ac:dyDescent="0.3">
      <c r="A401" s="8">
        <v>399</v>
      </c>
      <c r="B401" s="6" t="s">
        <v>141</v>
      </c>
      <c r="C401" s="6" t="s">
        <v>823</v>
      </c>
      <c r="D401" s="6" t="s">
        <v>7458</v>
      </c>
      <c r="E401" s="6" t="s">
        <v>228</v>
      </c>
      <c r="F401" s="9">
        <v>0.4</v>
      </c>
      <c r="G401" s="6" t="s">
        <v>5674</v>
      </c>
      <c r="H401" s="7" t="s">
        <v>15</v>
      </c>
      <c r="I401" s="8"/>
    </row>
    <row r="402" spans="1:9" x14ac:dyDescent="0.3">
      <c r="A402" s="8">
        <v>400</v>
      </c>
      <c r="B402" s="6" t="s">
        <v>7459</v>
      </c>
      <c r="C402" s="6" t="s">
        <v>823</v>
      </c>
      <c r="D402" s="6" t="s">
        <v>7460</v>
      </c>
      <c r="E402" s="6" t="s">
        <v>228</v>
      </c>
      <c r="F402" s="9">
        <v>0.4</v>
      </c>
      <c r="G402" s="6" t="s">
        <v>5674</v>
      </c>
      <c r="H402" s="7" t="s">
        <v>15</v>
      </c>
      <c r="I402" s="8"/>
    </row>
    <row r="403" spans="1:9" x14ac:dyDescent="0.3">
      <c r="A403" s="8">
        <v>401</v>
      </c>
      <c r="B403" s="6" t="s">
        <v>823</v>
      </c>
      <c r="C403" s="6" t="s">
        <v>3783</v>
      </c>
      <c r="D403" s="6" t="s">
        <v>7461</v>
      </c>
      <c r="E403" s="6" t="s">
        <v>228</v>
      </c>
      <c r="F403" s="9">
        <v>1.1100000000000001</v>
      </c>
      <c r="G403" s="6" t="s">
        <v>5674</v>
      </c>
      <c r="H403" s="7" t="s">
        <v>15</v>
      </c>
      <c r="I403" s="8"/>
    </row>
    <row r="404" spans="1:9" x14ac:dyDescent="0.3">
      <c r="A404" s="8">
        <v>402</v>
      </c>
      <c r="B404" s="6" t="s">
        <v>7462</v>
      </c>
      <c r="C404" s="6" t="s">
        <v>7443</v>
      </c>
      <c r="D404" s="6" t="s">
        <v>7463</v>
      </c>
      <c r="E404" s="6" t="s">
        <v>228</v>
      </c>
      <c r="F404" s="9">
        <v>0.2</v>
      </c>
      <c r="G404" s="6" t="s">
        <v>5674</v>
      </c>
      <c r="H404" s="7" t="s">
        <v>15</v>
      </c>
      <c r="I404" s="8"/>
    </row>
    <row r="405" spans="1:9" x14ac:dyDescent="0.3">
      <c r="A405" s="8">
        <v>403</v>
      </c>
      <c r="B405" s="6" t="s">
        <v>7464</v>
      </c>
      <c r="C405" s="6" t="s">
        <v>230</v>
      </c>
      <c r="D405" s="6" t="s">
        <v>7465</v>
      </c>
      <c r="E405" s="6" t="s">
        <v>228</v>
      </c>
      <c r="F405" s="9">
        <v>0.2</v>
      </c>
      <c r="G405" s="6" t="s">
        <v>5674</v>
      </c>
      <c r="H405" s="7" t="s">
        <v>15</v>
      </c>
      <c r="I405" s="8"/>
    </row>
    <row r="406" spans="1:9" x14ac:dyDescent="0.3">
      <c r="A406" s="8">
        <v>404</v>
      </c>
      <c r="B406" s="6" t="s">
        <v>7466</v>
      </c>
      <c r="C406" s="6" t="s">
        <v>64</v>
      </c>
      <c r="D406" s="6" t="s">
        <v>7467</v>
      </c>
      <c r="E406" s="6" t="s">
        <v>228</v>
      </c>
      <c r="F406" s="9">
        <v>0.67</v>
      </c>
      <c r="G406" s="6" t="s">
        <v>5674</v>
      </c>
      <c r="H406" s="7" t="s">
        <v>15</v>
      </c>
      <c r="I406" s="8"/>
    </row>
    <row r="407" spans="1:9" x14ac:dyDescent="0.3">
      <c r="A407" s="8">
        <v>405</v>
      </c>
      <c r="B407" s="6" t="s">
        <v>7468</v>
      </c>
      <c r="C407" s="6" t="s">
        <v>166</v>
      </c>
      <c r="D407" s="6" t="s">
        <v>7469</v>
      </c>
      <c r="E407" s="6" t="s">
        <v>195</v>
      </c>
      <c r="F407" s="9">
        <v>0.40485829959514169</v>
      </c>
      <c r="G407" s="6" t="s">
        <v>5674</v>
      </c>
      <c r="H407" s="7" t="s">
        <v>15</v>
      </c>
      <c r="I407" s="8"/>
    </row>
    <row r="408" spans="1:9" x14ac:dyDescent="0.3">
      <c r="A408" s="8">
        <v>406</v>
      </c>
      <c r="B408" s="6" t="s">
        <v>7470</v>
      </c>
      <c r="C408" s="6" t="s">
        <v>3767</v>
      </c>
      <c r="D408" s="6" t="s">
        <v>7471</v>
      </c>
      <c r="E408" s="6" t="s">
        <v>195</v>
      </c>
      <c r="F408" s="9">
        <v>0.40485829959514169</v>
      </c>
      <c r="G408" s="6" t="s">
        <v>5674</v>
      </c>
      <c r="H408" s="7" t="s">
        <v>15</v>
      </c>
      <c r="I408" s="8"/>
    </row>
    <row r="409" spans="1:9" x14ac:dyDescent="0.3">
      <c r="A409" s="8">
        <v>407</v>
      </c>
      <c r="B409" s="6" t="s">
        <v>7472</v>
      </c>
      <c r="C409" s="6" t="s">
        <v>3767</v>
      </c>
      <c r="D409" s="6" t="s">
        <v>7473</v>
      </c>
      <c r="E409" s="6" t="s">
        <v>195</v>
      </c>
      <c r="F409" s="9">
        <v>0.40485829959514169</v>
      </c>
      <c r="G409" s="6" t="s">
        <v>5674</v>
      </c>
      <c r="H409" s="7" t="s">
        <v>15</v>
      </c>
      <c r="I409" s="8"/>
    </row>
    <row r="410" spans="1:9" x14ac:dyDescent="0.3">
      <c r="A410" s="8">
        <v>408</v>
      </c>
      <c r="B410" s="6" t="s">
        <v>7474</v>
      </c>
      <c r="C410" s="6" t="s">
        <v>3767</v>
      </c>
      <c r="D410" s="6" t="s">
        <v>7475</v>
      </c>
      <c r="E410" s="6" t="s">
        <v>195</v>
      </c>
      <c r="F410" s="9">
        <v>0.40485829959514169</v>
      </c>
      <c r="G410" s="6" t="s">
        <v>5674</v>
      </c>
      <c r="H410" s="7" t="s">
        <v>15</v>
      </c>
      <c r="I410" s="8"/>
    </row>
    <row r="411" spans="1:9" x14ac:dyDescent="0.3">
      <c r="A411" s="8">
        <v>409</v>
      </c>
      <c r="B411" s="6" t="s">
        <v>3979</v>
      </c>
      <c r="C411" s="6" t="s">
        <v>3249</v>
      </c>
      <c r="D411" s="6" t="s">
        <v>7476</v>
      </c>
      <c r="E411" s="6" t="s">
        <v>195</v>
      </c>
      <c r="F411" s="9">
        <v>0.42510121457489874</v>
      </c>
      <c r="G411" s="6" t="s">
        <v>5674</v>
      </c>
      <c r="H411" s="7" t="s">
        <v>15</v>
      </c>
      <c r="I411" s="8"/>
    </row>
    <row r="412" spans="1:9" x14ac:dyDescent="0.3">
      <c r="A412" s="8">
        <v>410</v>
      </c>
      <c r="B412" s="6" t="s">
        <v>7477</v>
      </c>
      <c r="C412" s="6" t="s">
        <v>382</v>
      </c>
      <c r="D412" s="6" t="s">
        <v>7478</v>
      </c>
      <c r="E412" s="6" t="s">
        <v>195</v>
      </c>
      <c r="F412" s="9">
        <v>0.40485829959514169</v>
      </c>
      <c r="G412" s="6" t="s">
        <v>5674</v>
      </c>
      <c r="H412" s="7" t="s">
        <v>15</v>
      </c>
      <c r="I412" s="8"/>
    </row>
    <row r="413" spans="1:9" x14ac:dyDescent="0.3">
      <c r="A413" s="8">
        <v>411</v>
      </c>
      <c r="B413" s="6" t="s">
        <v>7479</v>
      </c>
      <c r="C413" s="6" t="s">
        <v>7480</v>
      </c>
      <c r="D413" s="6" t="s">
        <v>7481</v>
      </c>
      <c r="E413" s="6" t="s">
        <v>195</v>
      </c>
      <c r="F413" s="9">
        <v>0.40485829959514169</v>
      </c>
      <c r="G413" s="6" t="s">
        <v>5674</v>
      </c>
      <c r="H413" s="7" t="s">
        <v>15</v>
      </c>
      <c r="I413" s="8"/>
    </row>
    <row r="414" spans="1:9" x14ac:dyDescent="0.3">
      <c r="A414" s="8">
        <v>412</v>
      </c>
      <c r="B414" s="6" t="s">
        <v>4051</v>
      </c>
      <c r="C414" s="6" t="s">
        <v>166</v>
      </c>
      <c r="D414" s="6" t="s">
        <v>7482</v>
      </c>
      <c r="E414" s="6" t="s">
        <v>195</v>
      </c>
      <c r="F414" s="9">
        <v>1.0121457489878543</v>
      </c>
      <c r="G414" s="6" t="s">
        <v>5674</v>
      </c>
      <c r="H414" s="7" t="s">
        <v>15</v>
      </c>
      <c r="I414" s="8"/>
    </row>
    <row r="415" spans="1:9" x14ac:dyDescent="0.3">
      <c r="A415" s="8">
        <v>413</v>
      </c>
      <c r="B415" s="6" t="s">
        <v>827</v>
      </c>
      <c r="C415" s="6" t="s">
        <v>141</v>
      </c>
      <c r="D415" s="6" t="s">
        <v>7483</v>
      </c>
      <c r="E415" s="6" t="s">
        <v>195</v>
      </c>
      <c r="F415" s="9">
        <v>0.6</v>
      </c>
      <c r="G415" s="6" t="s">
        <v>5674</v>
      </c>
      <c r="H415" s="7" t="s">
        <v>15</v>
      </c>
      <c r="I415" s="8"/>
    </row>
    <row r="416" spans="1:9" x14ac:dyDescent="0.3">
      <c r="A416" s="8">
        <v>414</v>
      </c>
      <c r="B416" s="6" t="s">
        <v>7484</v>
      </c>
      <c r="C416" s="6" t="s">
        <v>472</v>
      </c>
      <c r="D416" s="6" t="s">
        <v>7485</v>
      </c>
      <c r="E416" s="6" t="s">
        <v>195</v>
      </c>
      <c r="F416" s="9">
        <v>0.4</v>
      </c>
      <c r="G416" s="6" t="s">
        <v>5674</v>
      </c>
      <c r="H416" s="7" t="s">
        <v>15</v>
      </c>
      <c r="I416" s="8"/>
    </row>
    <row r="417" spans="1:9" x14ac:dyDescent="0.3">
      <c r="A417" s="8">
        <v>415</v>
      </c>
      <c r="B417" s="6" t="s">
        <v>7486</v>
      </c>
      <c r="C417" s="6" t="s">
        <v>7487</v>
      </c>
      <c r="D417" s="6" t="s">
        <v>7488</v>
      </c>
      <c r="E417" s="6" t="s">
        <v>195</v>
      </c>
      <c r="F417" s="9">
        <v>0.4</v>
      </c>
      <c r="G417" s="6" t="s">
        <v>5674</v>
      </c>
      <c r="H417" s="7" t="s">
        <v>15</v>
      </c>
      <c r="I417" s="8"/>
    </row>
    <row r="418" spans="1:9" x14ac:dyDescent="0.3">
      <c r="A418" s="8">
        <v>416</v>
      </c>
      <c r="B418" s="6" t="s">
        <v>584</v>
      </c>
      <c r="C418" s="6" t="s">
        <v>319</v>
      </c>
      <c r="D418" s="6" t="s">
        <v>7489</v>
      </c>
      <c r="E418" s="6" t="s">
        <v>195</v>
      </c>
      <c r="F418" s="9">
        <v>0.4</v>
      </c>
      <c r="G418" s="6" t="s">
        <v>5674</v>
      </c>
      <c r="H418" s="7" t="s">
        <v>15</v>
      </c>
      <c r="I418" s="8"/>
    </row>
    <row r="419" spans="1:9" x14ac:dyDescent="0.3">
      <c r="A419" s="8">
        <v>417</v>
      </c>
      <c r="B419" s="6" t="s">
        <v>250</v>
      </c>
      <c r="C419" s="6" t="s">
        <v>105</v>
      </c>
      <c r="D419" s="6" t="s">
        <v>7490</v>
      </c>
      <c r="E419" s="6" t="s">
        <v>195</v>
      </c>
      <c r="F419" s="9">
        <v>0.8</v>
      </c>
      <c r="G419" s="6" t="s">
        <v>5674</v>
      </c>
      <c r="H419" s="7" t="s">
        <v>15</v>
      </c>
      <c r="I419" s="8"/>
    </row>
    <row r="420" spans="1:9" x14ac:dyDescent="0.3">
      <c r="A420" s="8">
        <v>418</v>
      </c>
      <c r="B420" s="6" t="s">
        <v>4902</v>
      </c>
      <c r="C420" s="6" t="s">
        <v>377</v>
      </c>
      <c r="D420" s="6" t="s">
        <v>7491</v>
      </c>
      <c r="E420" s="6" t="s">
        <v>195</v>
      </c>
      <c r="F420" s="9">
        <v>0.8</v>
      </c>
      <c r="G420" s="6" t="s">
        <v>5674</v>
      </c>
      <c r="H420" s="7" t="s">
        <v>15</v>
      </c>
      <c r="I420" s="8"/>
    </row>
    <row r="421" spans="1:9" x14ac:dyDescent="0.3">
      <c r="A421" s="8">
        <v>419</v>
      </c>
      <c r="B421" s="6" t="s">
        <v>4787</v>
      </c>
      <c r="C421" s="6" t="s">
        <v>185</v>
      </c>
      <c r="D421" s="6" t="s">
        <v>7492</v>
      </c>
      <c r="E421" s="6" t="s">
        <v>195</v>
      </c>
      <c r="F421" s="9">
        <v>0.8</v>
      </c>
      <c r="G421" s="6" t="s">
        <v>5674</v>
      </c>
      <c r="H421" s="7" t="s">
        <v>15</v>
      </c>
      <c r="I421" s="8"/>
    </row>
    <row r="422" spans="1:9" x14ac:dyDescent="0.3">
      <c r="A422" s="8">
        <v>420</v>
      </c>
      <c r="B422" s="6" t="s">
        <v>7493</v>
      </c>
      <c r="C422" s="6" t="s">
        <v>7494</v>
      </c>
      <c r="D422" s="6" t="s">
        <v>7495</v>
      </c>
      <c r="E422" s="6" t="s">
        <v>195</v>
      </c>
      <c r="F422" s="9">
        <v>0.82</v>
      </c>
      <c r="G422" s="6" t="s">
        <v>5674</v>
      </c>
      <c r="H422" s="7" t="s">
        <v>15</v>
      </c>
      <c r="I422" s="8"/>
    </row>
    <row r="423" spans="1:9" x14ac:dyDescent="0.3">
      <c r="A423" s="8">
        <v>421</v>
      </c>
      <c r="B423" s="6" t="s">
        <v>7496</v>
      </c>
      <c r="C423" s="6" t="s">
        <v>101</v>
      </c>
      <c r="D423" s="6" t="s">
        <v>7497</v>
      </c>
      <c r="E423" s="6" t="s">
        <v>195</v>
      </c>
      <c r="F423" s="9">
        <v>0.4</v>
      </c>
      <c r="G423" s="6" t="s">
        <v>5674</v>
      </c>
      <c r="H423" s="7" t="s">
        <v>15</v>
      </c>
      <c r="I423" s="8"/>
    </row>
    <row r="424" spans="1:9" x14ac:dyDescent="0.3">
      <c r="A424" s="8">
        <v>422</v>
      </c>
      <c r="B424" s="6" t="s">
        <v>7498</v>
      </c>
      <c r="C424" s="6" t="s">
        <v>7499</v>
      </c>
      <c r="D424" s="6" t="s">
        <v>7500</v>
      </c>
      <c r="E424" s="6" t="s">
        <v>195</v>
      </c>
      <c r="F424" s="9">
        <v>1.79</v>
      </c>
      <c r="G424" s="6" t="s">
        <v>5674</v>
      </c>
      <c r="H424" s="7" t="s">
        <v>15</v>
      </c>
      <c r="I424" s="8"/>
    </row>
    <row r="425" spans="1:9" x14ac:dyDescent="0.3">
      <c r="A425" s="8">
        <v>423</v>
      </c>
      <c r="B425" s="6" t="s">
        <v>7501</v>
      </c>
      <c r="C425" s="6" t="s">
        <v>7502</v>
      </c>
      <c r="D425" s="6" t="s">
        <v>7503</v>
      </c>
      <c r="E425" s="6" t="s">
        <v>195</v>
      </c>
      <c r="F425" s="9">
        <v>1.1499999999999999</v>
      </c>
      <c r="G425" s="6" t="s">
        <v>5674</v>
      </c>
      <c r="H425" s="7" t="s">
        <v>15</v>
      </c>
      <c r="I425" s="8"/>
    </row>
    <row r="426" spans="1:9" x14ac:dyDescent="0.3">
      <c r="A426" s="8">
        <v>424</v>
      </c>
      <c r="B426" s="6" t="s">
        <v>3042</v>
      </c>
      <c r="C426" s="6" t="s">
        <v>118</v>
      </c>
      <c r="D426" s="6" t="s">
        <v>7504</v>
      </c>
      <c r="E426" s="6" t="s">
        <v>195</v>
      </c>
      <c r="F426" s="9">
        <v>0.4</v>
      </c>
      <c r="G426" s="6" t="s">
        <v>5674</v>
      </c>
      <c r="H426" s="7" t="s">
        <v>15</v>
      </c>
      <c r="I426" s="8"/>
    </row>
    <row r="427" spans="1:9" x14ac:dyDescent="0.3">
      <c r="A427" s="8">
        <v>425</v>
      </c>
      <c r="B427" s="6" t="s">
        <v>7505</v>
      </c>
      <c r="C427" s="6" t="s">
        <v>659</v>
      </c>
      <c r="D427" s="6" t="s">
        <v>7506</v>
      </c>
      <c r="E427" s="6" t="s">
        <v>195</v>
      </c>
      <c r="F427" s="9">
        <v>1</v>
      </c>
      <c r="G427" s="6" t="s">
        <v>5674</v>
      </c>
      <c r="H427" s="7" t="s">
        <v>15</v>
      </c>
      <c r="I427" s="8"/>
    </row>
    <row r="428" spans="1:9" x14ac:dyDescent="0.3">
      <c r="A428" s="8">
        <v>426</v>
      </c>
      <c r="B428" s="6" t="s">
        <v>7507</v>
      </c>
      <c r="C428" s="6" t="s">
        <v>7508</v>
      </c>
      <c r="D428" s="6" t="s">
        <v>7509</v>
      </c>
      <c r="E428" s="6" t="s">
        <v>195</v>
      </c>
      <c r="F428" s="9">
        <v>13</v>
      </c>
      <c r="G428" s="6" t="s">
        <v>5674</v>
      </c>
      <c r="H428" s="7" t="s">
        <v>15</v>
      </c>
      <c r="I428" s="8"/>
    </row>
    <row r="429" spans="1:9" x14ac:dyDescent="0.3">
      <c r="A429" s="8">
        <v>427</v>
      </c>
      <c r="B429" s="6" t="s">
        <v>271</v>
      </c>
      <c r="C429" s="6" t="s">
        <v>627</v>
      </c>
      <c r="D429" s="6" t="s">
        <v>7510</v>
      </c>
      <c r="E429" s="6" t="s">
        <v>195</v>
      </c>
      <c r="F429" s="9">
        <v>0.4</v>
      </c>
      <c r="G429" s="6" t="s">
        <v>5674</v>
      </c>
      <c r="H429" s="7" t="s">
        <v>15</v>
      </c>
      <c r="I429" s="8"/>
    </row>
    <row r="430" spans="1:9" x14ac:dyDescent="0.3">
      <c r="A430" s="8">
        <v>428</v>
      </c>
      <c r="B430" s="6" t="s">
        <v>3681</v>
      </c>
      <c r="C430" s="6" t="s">
        <v>2445</v>
      </c>
      <c r="D430" s="6" t="s">
        <v>7511</v>
      </c>
      <c r="E430" s="6" t="s">
        <v>195</v>
      </c>
      <c r="F430" s="9">
        <v>0.8</v>
      </c>
      <c r="G430" s="6" t="s">
        <v>5674</v>
      </c>
      <c r="H430" s="7" t="s">
        <v>15</v>
      </c>
      <c r="I430" s="8"/>
    </row>
    <row r="431" spans="1:9" x14ac:dyDescent="0.3">
      <c r="A431" s="8">
        <v>429</v>
      </c>
      <c r="B431" s="6" t="s">
        <v>7512</v>
      </c>
      <c r="C431" s="6" t="s">
        <v>7513</v>
      </c>
      <c r="D431" s="6" t="s">
        <v>7514</v>
      </c>
      <c r="E431" s="6" t="s">
        <v>195</v>
      </c>
      <c r="F431" s="9">
        <v>0.56000000000000005</v>
      </c>
      <c r="G431" s="6" t="s">
        <v>5674</v>
      </c>
      <c r="H431" s="7" t="s">
        <v>15</v>
      </c>
      <c r="I431" s="8"/>
    </row>
    <row r="432" spans="1:9" x14ac:dyDescent="0.3">
      <c r="A432" s="8">
        <v>430</v>
      </c>
      <c r="B432" s="6" t="s">
        <v>635</v>
      </c>
      <c r="C432" s="6" t="s">
        <v>714</v>
      </c>
      <c r="D432" s="6" t="s">
        <v>7515</v>
      </c>
      <c r="E432" s="6" t="s">
        <v>195</v>
      </c>
      <c r="F432" s="9">
        <v>0.4</v>
      </c>
      <c r="G432" s="6" t="s">
        <v>5674</v>
      </c>
      <c r="H432" s="7" t="s">
        <v>15</v>
      </c>
      <c r="I432" s="8"/>
    </row>
    <row r="433" spans="1:9" x14ac:dyDescent="0.3">
      <c r="A433" s="8">
        <v>431</v>
      </c>
      <c r="B433" s="6" t="s">
        <v>7516</v>
      </c>
      <c r="C433" s="6" t="s">
        <v>7245</v>
      </c>
      <c r="D433" s="6" t="s">
        <v>7517</v>
      </c>
      <c r="E433" s="6" t="s">
        <v>195</v>
      </c>
      <c r="F433" s="9">
        <v>0.31</v>
      </c>
      <c r="G433" s="6" t="s">
        <v>5674</v>
      </c>
      <c r="H433" s="7" t="s">
        <v>15</v>
      </c>
      <c r="I433" s="8"/>
    </row>
    <row r="434" spans="1:9" x14ac:dyDescent="0.3">
      <c r="A434" s="8">
        <v>432</v>
      </c>
      <c r="B434" s="6" t="s">
        <v>7518</v>
      </c>
      <c r="C434" s="6" t="s">
        <v>746</v>
      </c>
      <c r="D434" s="6" t="s">
        <v>7519</v>
      </c>
      <c r="E434" s="6" t="s">
        <v>195</v>
      </c>
      <c r="F434" s="9">
        <v>0.8</v>
      </c>
      <c r="G434" s="6" t="s">
        <v>5674</v>
      </c>
      <c r="H434" s="7" t="s">
        <v>15</v>
      </c>
      <c r="I434" s="8"/>
    </row>
    <row r="435" spans="1:9" x14ac:dyDescent="0.3">
      <c r="A435" s="8">
        <v>433</v>
      </c>
      <c r="B435" s="6" t="s">
        <v>7520</v>
      </c>
      <c r="C435" s="6" t="s">
        <v>213</v>
      </c>
      <c r="D435" s="6" t="s">
        <v>7521</v>
      </c>
      <c r="E435" s="6" t="s">
        <v>195</v>
      </c>
      <c r="F435" s="9">
        <v>0.36</v>
      </c>
      <c r="G435" s="6" t="s">
        <v>5674</v>
      </c>
      <c r="H435" s="7" t="s">
        <v>15</v>
      </c>
      <c r="I435" s="8"/>
    </row>
    <row r="436" spans="1:9" x14ac:dyDescent="0.3">
      <c r="A436" s="8">
        <v>434</v>
      </c>
      <c r="B436" s="6" t="s">
        <v>791</v>
      </c>
      <c r="C436" s="6" t="s">
        <v>830</v>
      </c>
      <c r="D436" s="6" t="s">
        <v>7522</v>
      </c>
      <c r="E436" s="6" t="s">
        <v>195</v>
      </c>
      <c r="F436" s="9">
        <v>0.37</v>
      </c>
      <c r="G436" s="6" t="s">
        <v>5674</v>
      </c>
      <c r="H436" s="7" t="s">
        <v>15</v>
      </c>
      <c r="I436" s="8"/>
    </row>
    <row r="437" spans="1:9" x14ac:dyDescent="0.3">
      <c r="A437" s="8">
        <v>435</v>
      </c>
      <c r="B437" s="6" t="s">
        <v>7523</v>
      </c>
      <c r="C437" s="6" t="s">
        <v>627</v>
      </c>
      <c r="D437" s="6" t="s">
        <v>7524</v>
      </c>
      <c r="E437" s="6" t="s">
        <v>195</v>
      </c>
      <c r="F437" s="9">
        <v>0.34</v>
      </c>
      <c r="G437" s="6" t="s">
        <v>5674</v>
      </c>
      <c r="H437" s="7" t="s">
        <v>15</v>
      </c>
      <c r="I437" s="8"/>
    </row>
    <row r="438" spans="1:9" x14ac:dyDescent="0.3">
      <c r="A438" s="8">
        <v>436</v>
      </c>
      <c r="B438" s="6" t="s">
        <v>7525</v>
      </c>
      <c r="C438" s="6" t="s">
        <v>7526</v>
      </c>
      <c r="D438" s="6" t="s">
        <v>7527</v>
      </c>
      <c r="E438" s="6" t="s">
        <v>195</v>
      </c>
      <c r="F438" s="9">
        <v>0.33</v>
      </c>
      <c r="G438" s="6" t="s">
        <v>5674</v>
      </c>
      <c r="H438" s="7" t="s">
        <v>15</v>
      </c>
      <c r="I438" s="8"/>
    </row>
    <row r="439" spans="1:9" x14ac:dyDescent="0.3">
      <c r="A439" s="8">
        <v>437</v>
      </c>
      <c r="B439" s="6" t="s">
        <v>7528</v>
      </c>
      <c r="C439" s="6" t="s">
        <v>4786</v>
      </c>
      <c r="D439" s="6" t="s">
        <v>7529</v>
      </c>
      <c r="E439" s="6" t="s">
        <v>195</v>
      </c>
      <c r="F439" s="9">
        <v>0.4</v>
      </c>
      <c r="G439" s="6" t="s">
        <v>5674</v>
      </c>
      <c r="H439" s="7" t="s">
        <v>15</v>
      </c>
      <c r="I439" s="8"/>
    </row>
    <row r="440" spans="1:9" x14ac:dyDescent="0.3">
      <c r="A440" s="8">
        <v>438</v>
      </c>
      <c r="B440" s="6" t="s">
        <v>7026</v>
      </c>
      <c r="C440" s="6" t="s">
        <v>5700</v>
      </c>
      <c r="D440" s="6" t="s">
        <v>7530</v>
      </c>
      <c r="E440" s="6" t="s">
        <v>195</v>
      </c>
      <c r="F440" s="9">
        <v>0.37</v>
      </c>
      <c r="G440" s="6" t="s">
        <v>5674</v>
      </c>
      <c r="H440" s="7" t="s">
        <v>15</v>
      </c>
      <c r="I440" s="8"/>
    </row>
    <row r="441" spans="1:9" x14ac:dyDescent="0.3">
      <c r="A441" s="8">
        <v>439</v>
      </c>
      <c r="B441" s="6" t="s">
        <v>732</v>
      </c>
      <c r="C441" s="6" t="s">
        <v>822</v>
      </c>
      <c r="D441" s="6" t="s">
        <v>7531</v>
      </c>
      <c r="E441" s="6" t="s">
        <v>195</v>
      </c>
      <c r="F441" s="9">
        <v>0.4</v>
      </c>
      <c r="G441" s="6" t="s">
        <v>5674</v>
      </c>
      <c r="H441" s="7" t="s">
        <v>15</v>
      </c>
      <c r="I441" s="8"/>
    </row>
    <row r="442" spans="1:9" x14ac:dyDescent="0.3">
      <c r="A442" s="8">
        <v>440</v>
      </c>
      <c r="B442" s="6" t="s">
        <v>472</v>
      </c>
      <c r="C442" s="6" t="s">
        <v>730</v>
      </c>
      <c r="D442" s="6" t="s">
        <v>7532</v>
      </c>
      <c r="E442" s="6" t="s">
        <v>195</v>
      </c>
      <c r="F442" s="9">
        <v>0.39</v>
      </c>
      <c r="G442" s="6" t="s">
        <v>5674</v>
      </c>
      <c r="H442" s="7" t="s">
        <v>15</v>
      </c>
      <c r="I442" s="8"/>
    </row>
    <row r="443" spans="1:9" x14ac:dyDescent="0.3">
      <c r="A443" s="8">
        <v>441</v>
      </c>
      <c r="B443" s="6" t="s">
        <v>7533</v>
      </c>
      <c r="C443" s="6" t="s">
        <v>7534</v>
      </c>
      <c r="D443" s="6" t="s">
        <v>7535</v>
      </c>
      <c r="E443" s="6" t="s">
        <v>195</v>
      </c>
      <c r="F443" s="9">
        <v>0.4</v>
      </c>
      <c r="G443" s="6" t="s">
        <v>5674</v>
      </c>
      <c r="H443" s="7" t="s">
        <v>15</v>
      </c>
      <c r="I443" s="8"/>
    </row>
    <row r="444" spans="1:9" x14ac:dyDescent="0.3">
      <c r="A444" s="8">
        <v>442</v>
      </c>
      <c r="B444" s="6" t="s">
        <v>250</v>
      </c>
      <c r="C444" s="6" t="s">
        <v>7536</v>
      </c>
      <c r="D444" s="6" t="s">
        <v>7537</v>
      </c>
      <c r="E444" s="6" t="s">
        <v>195</v>
      </c>
      <c r="F444" s="9">
        <v>0.41</v>
      </c>
      <c r="G444" s="6" t="s">
        <v>5674</v>
      </c>
      <c r="H444" s="7" t="s">
        <v>15</v>
      </c>
      <c r="I444" s="8"/>
    </row>
    <row r="445" spans="1:9" x14ac:dyDescent="0.3">
      <c r="A445" s="8">
        <v>443</v>
      </c>
      <c r="B445" s="6" t="s">
        <v>792</v>
      </c>
      <c r="C445" s="6" t="s">
        <v>7538</v>
      </c>
      <c r="D445" s="6" t="s">
        <v>7539</v>
      </c>
      <c r="E445" s="6" t="s">
        <v>195</v>
      </c>
      <c r="F445" s="9">
        <v>0.31</v>
      </c>
      <c r="G445" s="6" t="s">
        <v>5674</v>
      </c>
      <c r="H445" s="7" t="s">
        <v>15</v>
      </c>
      <c r="I445" s="8"/>
    </row>
    <row r="446" spans="1:9" x14ac:dyDescent="0.3">
      <c r="A446" s="8">
        <v>444</v>
      </c>
      <c r="B446" s="6" t="s">
        <v>7540</v>
      </c>
      <c r="C446" s="6" t="s">
        <v>203</v>
      </c>
      <c r="D446" s="6" t="s">
        <v>7541</v>
      </c>
      <c r="E446" s="6" t="s">
        <v>195</v>
      </c>
      <c r="F446" s="9">
        <v>0.4</v>
      </c>
      <c r="G446" s="6" t="s">
        <v>5674</v>
      </c>
      <c r="H446" s="7" t="s">
        <v>15</v>
      </c>
      <c r="I446" s="8"/>
    </row>
    <row r="447" spans="1:9" x14ac:dyDescent="0.3">
      <c r="A447" s="8">
        <v>445</v>
      </c>
      <c r="B447" s="6" t="s">
        <v>3426</v>
      </c>
      <c r="C447" s="6" t="s">
        <v>340</v>
      </c>
      <c r="D447" s="6" t="s">
        <v>7542</v>
      </c>
      <c r="E447" s="6" t="s">
        <v>195</v>
      </c>
      <c r="F447" s="9">
        <v>0.2</v>
      </c>
      <c r="G447" s="6" t="s">
        <v>5674</v>
      </c>
      <c r="H447" s="7" t="s">
        <v>15</v>
      </c>
      <c r="I447" s="8"/>
    </row>
    <row r="448" spans="1:9" x14ac:dyDescent="0.3">
      <c r="A448" s="8">
        <v>446</v>
      </c>
      <c r="B448" s="6" t="s">
        <v>7543</v>
      </c>
      <c r="C448" s="6" t="s">
        <v>7544</v>
      </c>
      <c r="D448" s="6" t="s">
        <v>7545</v>
      </c>
      <c r="E448" s="6" t="s">
        <v>195</v>
      </c>
      <c r="F448" s="9">
        <v>0.4</v>
      </c>
      <c r="G448" s="6" t="s">
        <v>5674</v>
      </c>
      <c r="H448" s="7" t="s">
        <v>15</v>
      </c>
      <c r="I448" s="8"/>
    </row>
    <row r="449" spans="1:9" x14ac:dyDescent="0.3">
      <c r="A449" s="8">
        <v>447</v>
      </c>
      <c r="B449" s="6" t="s">
        <v>1310</v>
      </c>
      <c r="C449" s="6" t="s">
        <v>7546</v>
      </c>
      <c r="D449" s="6" t="s">
        <v>7547</v>
      </c>
      <c r="E449" s="6" t="s">
        <v>195</v>
      </c>
      <c r="F449" s="9">
        <v>0.4</v>
      </c>
      <c r="G449" s="6" t="s">
        <v>5674</v>
      </c>
      <c r="H449" s="7" t="s">
        <v>15</v>
      </c>
      <c r="I449" s="8"/>
    </row>
    <row r="450" spans="1:9" x14ac:dyDescent="0.3">
      <c r="A450" s="8">
        <v>448</v>
      </c>
      <c r="B450" s="6" t="s">
        <v>584</v>
      </c>
      <c r="C450" s="6" t="s">
        <v>7548</v>
      </c>
      <c r="D450" s="6" t="s">
        <v>7549</v>
      </c>
      <c r="E450" s="6" t="s">
        <v>195</v>
      </c>
      <c r="F450" s="9">
        <v>0.4</v>
      </c>
      <c r="G450" s="6" t="s">
        <v>5674</v>
      </c>
      <c r="H450" s="7" t="s">
        <v>15</v>
      </c>
      <c r="I450" s="8"/>
    </row>
    <row r="451" spans="1:9" x14ac:dyDescent="0.3">
      <c r="A451" s="8">
        <v>449</v>
      </c>
      <c r="B451" s="6" t="s">
        <v>4902</v>
      </c>
      <c r="C451" s="6" t="s">
        <v>213</v>
      </c>
      <c r="D451" s="6" t="s">
        <v>7550</v>
      </c>
      <c r="E451" s="6" t="s">
        <v>195</v>
      </c>
      <c r="F451" s="9">
        <v>0.4</v>
      </c>
      <c r="G451" s="6" t="s">
        <v>5674</v>
      </c>
      <c r="H451" s="7" t="s">
        <v>15</v>
      </c>
      <c r="I451" s="8"/>
    </row>
    <row r="452" spans="1:9" x14ac:dyDescent="0.3">
      <c r="A452" s="8">
        <v>450</v>
      </c>
      <c r="B452" s="6" t="s">
        <v>918</v>
      </c>
      <c r="C452" s="6" t="s">
        <v>98</v>
      </c>
      <c r="D452" s="6" t="s">
        <v>7551</v>
      </c>
      <c r="E452" s="6" t="s">
        <v>195</v>
      </c>
      <c r="F452" s="9">
        <v>0.37</v>
      </c>
      <c r="G452" s="6" t="s">
        <v>5674</v>
      </c>
      <c r="H452" s="7" t="s">
        <v>15</v>
      </c>
      <c r="I452" s="8"/>
    </row>
    <row r="453" spans="1:9" x14ac:dyDescent="0.3">
      <c r="A453" s="8">
        <v>451</v>
      </c>
      <c r="B453" s="6" t="s">
        <v>141</v>
      </c>
      <c r="C453" s="6" t="s">
        <v>622</v>
      </c>
      <c r="D453" s="6" t="s">
        <v>7552</v>
      </c>
      <c r="E453" s="6" t="s">
        <v>195</v>
      </c>
      <c r="F453" s="9">
        <v>0.28999999999999998</v>
      </c>
      <c r="G453" s="6" t="s">
        <v>5674</v>
      </c>
      <c r="H453" s="7" t="s">
        <v>15</v>
      </c>
      <c r="I453" s="8"/>
    </row>
    <row r="454" spans="1:9" x14ac:dyDescent="0.3">
      <c r="A454" s="8">
        <v>452</v>
      </c>
      <c r="B454" s="6" t="s">
        <v>7484</v>
      </c>
      <c r="C454" s="6" t="s">
        <v>627</v>
      </c>
      <c r="D454" s="6" t="s">
        <v>7553</v>
      </c>
      <c r="E454" s="6" t="s">
        <v>195</v>
      </c>
      <c r="F454" s="9">
        <v>0.33</v>
      </c>
      <c r="G454" s="6" t="s">
        <v>5674</v>
      </c>
      <c r="H454" s="7" t="s">
        <v>15</v>
      </c>
      <c r="I454" s="8"/>
    </row>
    <row r="455" spans="1:9" x14ac:dyDescent="0.3">
      <c r="A455" s="8">
        <v>453</v>
      </c>
      <c r="B455" s="6" t="s">
        <v>7554</v>
      </c>
      <c r="C455" s="6" t="s">
        <v>438</v>
      </c>
      <c r="D455" s="6" t="s">
        <v>7555</v>
      </c>
      <c r="E455" s="6" t="s">
        <v>195</v>
      </c>
      <c r="F455" s="9">
        <v>0.4</v>
      </c>
      <c r="G455" s="6" t="s">
        <v>5674</v>
      </c>
      <c r="H455" s="7" t="s">
        <v>15</v>
      </c>
      <c r="I455" s="8"/>
    </row>
    <row r="456" spans="1:9" x14ac:dyDescent="0.3">
      <c r="A456" s="8">
        <v>454</v>
      </c>
      <c r="B456" s="6" t="s">
        <v>7484</v>
      </c>
      <c r="C456" s="6" t="s">
        <v>2219</v>
      </c>
      <c r="D456" s="6" t="s">
        <v>7556</v>
      </c>
      <c r="E456" s="6" t="s">
        <v>195</v>
      </c>
      <c r="F456" s="9">
        <v>0.4</v>
      </c>
      <c r="G456" s="6" t="s">
        <v>5674</v>
      </c>
      <c r="H456" s="7" t="s">
        <v>15</v>
      </c>
      <c r="I456" s="8"/>
    </row>
    <row r="457" spans="1:9" x14ac:dyDescent="0.3">
      <c r="A457" s="8">
        <v>455</v>
      </c>
      <c r="B457" s="6" t="s">
        <v>7557</v>
      </c>
      <c r="C457" s="6" t="s">
        <v>7558</v>
      </c>
      <c r="D457" s="6" t="s">
        <v>7559</v>
      </c>
      <c r="E457" s="6" t="s">
        <v>195</v>
      </c>
      <c r="F457" s="9">
        <v>0.35</v>
      </c>
      <c r="G457" s="6" t="s">
        <v>5674</v>
      </c>
      <c r="H457" s="7" t="s">
        <v>15</v>
      </c>
      <c r="I457" s="8"/>
    </row>
    <row r="458" spans="1:9" x14ac:dyDescent="0.3">
      <c r="A458" s="8">
        <v>456</v>
      </c>
      <c r="B458" s="6" t="s">
        <v>7546</v>
      </c>
      <c r="C458" s="6" t="s">
        <v>325</v>
      </c>
      <c r="D458" s="6" t="s">
        <v>7560</v>
      </c>
      <c r="E458" s="6" t="s">
        <v>195</v>
      </c>
      <c r="F458" s="9">
        <v>0.3</v>
      </c>
      <c r="G458" s="6" t="s">
        <v>5674</v>
      </c>
      <c r="H458" s="7" t="s">
        <v>15</v>
      </c>
      <c r="I458" s="8"/>
    </row>
    <row r="459" spans="1:9" x14ac:dyDescent="0.3">
      <c r="A459" s="8">
        <v>457</v>
      </c>
      <c r="B459" s="6" t="s">
        <v>4930</v>
      </c>
      <c r="C459" s="6" t="s">
        <v>7561</v>
      </c>
      <c r="D459" s="6" t="s">
        <v>7562</v>
      </c>
      <c r="E459" s="6" t="s">
        <v>195</v>
      </c>
      <c r="F459" s="9">
        <v>0.36</v>
      </c>
      <c r="G459" s="6" t="s">
        <v>5674</v>
      </c>
      <c r="H459" s="7" t="s">
        <v>15</v>
      </c>
      <c r="I459" s="8"/>
    </row>
    <row r="460" spans="1:9" x14ac:dyDescent="0.3">
      <c r="A460" s="8">
        <v>458</v>
      </c>
      <c r="B460" s="6" t="s">
        <v>3851</v>
      </c>
      <c r="C460" s="6" t="s">
        <v>2560</v>
      </c>
      <c r="D460" s="6" t="s">
        <v>7563</v>
      </c>
      <c r="E460" s="6" t="s">
        <v>195</v>
      </c>
      <c r="F460" s="9">
        <v>0.4</v>
      </c>
      <c r="G460" s="6" t="s">
        <v>5674</v>
      </c>
      <c r="H460" s="7" t="s">
        <v>15</v>
      </c>
      <c r="I460" s="8"/>
    </row>
    <row r="461" spans="1:9" x14ac:dyDescent="0.3">
      <c r="A461" s="8">
        <v>459</v>
      </c>
      <c r="B461" s="6" t="s">
        <v>7520</v>
      </c>
      <c r="C461" s="6" t="s">
        <v>213</v>
      </c>
      <c r="D461" s="6" t="s">
        <v>7564</v>
      </c>
      <c r="E461" s="6" t="s">
        <v>195</v>
      </c>
      <c r="F461" s="9">
        <v>0.4</v>
      </c>
      <c r="G461" s="6" t="s">
        <v>5674</v>
      </c>
      <c r="H461" s="7" t="s">
        <v>15</v>
      </c>
      <c r="I461" s="8"/>
    </row>
    <row r="462" spans="1:9" x14ac:dyDescent="0.3">
      <c r="A462" s="8">
        <v>460</v>
      </c>
      <c r="B462" s="6" t="s">
        <v>7565</v>
      </c>
      <c r="C462" s="6" t="s">
        <v>841</v>
      </c>
      <c r="D462" s="6" t="s">
        <v>7566</v>
      </c>
      <c r="E462" s="6" t="s">
        <v>195</v>
      </c>
      <c r="F462" s="9">
        <v>0.4</v>
      </c>
      <c r="G462" s="6" t="s">
        <v>5674</v>
      </c>
      <c r="H462" s="7" t="s">
        <v>15</v>
      </c>
      <c r="I462" s="8"/>
    </row>
    <row r="463" spans="1:9" x14ac:dyDescent="0.3">
      <c r="A463" s="8">
        <v>461</v>
      </c>
      <c r="B463" s="6" t="s">
        <v>7567</v>
      </c>
      <c r="C463" s="6" t="s">
        <v>273</v>
      </c>
      <c r="D463" s="6" t="s">
        <v>7568</v>
      </c>
      <c r="E463" s="6" t="s">
        <v>195</v>
      </c>
      <c r="F463" s="9">
        <v>0.39</v>
      </c>
      <c r="G463" s="6" t="s">
        <v>5674</v>
      </c>
      <c r="H463" s="7" t="s">
        <v>15</v>
      </c>
      <c r="I463" s="8"/>
    </row>
    <row r="464" spans="1:9" x14ac:dyDescent="0.3">
      <c r="A464" s="8">
        <v>462</v>
      </c>
      <c r="B464" s="6" t="s">
        <v>7569</v>
      </c>
      <c r="C464" s="6" t="s">
        <v>2219</v>
      </c>
      <c r="D464" s="6" t="s">
        <v>7570</v>
      </c>
      <c r="E464" s="6" t="s">
        <v>195</v>
      </c>
      <c r="F464" s="9">
        <v>0.4</v>
      </c>
      <c r="G464" s="6" t="s">
        <v>5674</v>
      </c>
      <c r="H464" s="7" t="s">
        <v>15</v>
      </c>
      <c r="I464" s="8"/>
    </row>
    <row r="465" spans="1:9" x14ac:dyDescent="0.3">
      <c r="A465" s="8">
        <v>463</v>
      </c>
      <c r="B465" s="6" t="s">
        <v>3189</v>
      </c>
      <c r="C465" s="6" t="s">
        <v>4454</v>
      </c>
      <c r="D465" s="6" t="s">
        <v>7571</v>
      </c>
      <c r="E465" s="6" t="s">
        <v>195</v>
      </c>
      <c r="F465" s="9">
        <v>0.37</v>
      </c>
      <c r="G465" s="6" t="s">
        <v>5674</v>
      </c>
      <c r="H465" s="7" t="s">
        <v>15</v>
      </c>
      <c r="I465" s="8"/>
    </row>
    <row r="466" spans="1:9" x14ac:dyDescent="0.3">
      <c r="A466" s="8">
        <v>464</v>
      </c>
      <c r="B466" s="6" t="s">
        <v>7572</v>
      </c>
      <c r="C466" s="6" t="s">
        <v>271</v>
      </c>
      <c r="D466" s="6" t="s">
        <v>7573</v>
      </c>
      <c r="E466" s="6" t="s">
        <v>195</v>
      </c>
      <c r="F466" s="9">
        <v>0.3</v>
      </c>
      <c r="G466" s="6" t="s">
        <v>5674</v>
      </c>
      <c r="H466" s="7" t="s">
        <v>15</v>
      </c>
      <c r="I466" s="8"/>
    </row>
    <row r="467" spans="1:9" x14ac:dyDescent="0.3">
      <c r="A467" s="8">
        <v>465</v>
      </c>
      <c r="B467" s="6" t="s">
        <v>7574</v>
      </c>
      <c r="C467" s="6" t="s">
        <v>156</v>
      </c>
      <c r="D467" s="6" t="s">
        <v>7575</v>
      </c>
      <c r="E467" s="6" t="s">
        <v>195</v>
      </c>
      <c r="F467" s="9">
        <v>0.4</v>
      </c>
      <c r="G467" s="6" t="s">
        <v>5674</v>
      </c>
      <c r="H467" s="7" t="s">
        <v>15</v>
      </c>
      <c r="I467" s="8"/>
    </row>
    <row r="468" spans="1:9" x14ac:dyDescent="0.3">
      <c r="A468" s="8">
        <v>466</v>
      </c>
      <c r="B468" s="6" t="s">
        <v>7576</v>
      </c>
      <c r="C468" s="6" t="s">
        <v>156</v>
      </c>
      <c r="D468" s="6" t="s">
        <v>7577</v>
      </c>
      <c r="E468" s="6" t="s">
        <v>195</v>
      </c>
      <c r="F468" s="9">
        <v>0.4</v>
      </c>
      <c r="G468" s="6" t="s">
        <v>5674</v>
      </c>
      <c r="H468" s="7" t="s">
        <v>15</v>
      </c>
      <c r="I468" s="8"/>
    </row>
    <row r="469" spans="1:9" x14ac:dyDescent="0.3">
      <c r="A469" s="8">
        <v>467</v>
      </c>
      <c r="B469" s="6" t="s">
        <v>7578</v>
      </c>
      <c r="C469" s="6" t="s">
        <v>823</v>
      </c>
      <c r="D469" s="6" t="s">
        <v>7579</v>
      </c>
      <c r="E469" s="6" t="s">
        <v>195</v>
      </c>
      <c r="F469" s="9">
        <v>0.4</v>
      </c>
      <c r="G469" s="6" t="s">
        <v>5674</v>
      </c>
      <c r="H469" s="7" t="s">
        <v>15</v>
      </c>
      <c r="I469" s="8"/>
    </row>
    <row r="470" spans="1:9" x14ac:dyDescent="0.3">
      <c r="A470" s="8">
        <v>468</v>
      </c>
      <c r="B470" s="6" t="s">
        <v>607</v>
      </c>
      <c r="C470" s="6" t="s">
        <v>156</v>
      </c>
      <c r="D470" s="6" t="s">
        <v>7580</v>
      </c>
      <c r="E470" s="6" t="s">
        <v>903</v>
      </c>
      <c r="F470" s="9">
        <v>2.42</v>
      </c>
      <c r="G470" s="6" t="s">
        <v>5674</v>
      </c>
      <c r="H470" s="7" t="s">
        <v>15</v>
      </c>
      <c r="I470" s="8"/>
    </row>
    <row r="471" spans="1:9" x14ac:dyDescent="0.3">
      <c r="A471" s="8">
        <v>469</v>
      </c>
      <c r="B471" s="6" t="s">
        <v>7581</v>
      </c>
      <c r="C471" s="6" t="s">
        <v>1313</v>
      </c>
      <c r="D471" s="6" t="s">
        <v>7582</v>
      </c>
      <c r="E471" s="6" t="s">
        <v>903</v>
      </c>
      <c r="F471" s="9">
        <v>0.52</v>
      </c>
      <c r="G471" s="6" t="s">
        <v>5674</v>
      </c>
      <c r="H471" s="7" t="s">
        <v>15</v>
      </c>
      <c r="I471" s="8"/>
    </row>
    <row r="472" spans="1:9" x14ac:dyDescent="0.3">
      <c r="A472" s="8">
        <v>470</v>
      </c>
      <c r="B472" s="6" t="s">
        <v>7583</v>
      </c>
      <c r="C472" s="6" t="s">
        <v>7584</v>
      </c>
      <c r="D472" s="6" t="s">
        <v>7585</v>
      </c>
      <c r="E472" s="6" t="s">
        <v>7586</v>
      </c>
      <c r="F472" s="9">
        <v>1.0283</v>
      </c>
      <c r="G472" s="6" t="s">
        <v>5674</v>
      </c>
      <c r="H472" s="7" t="s">
        <v>15</v>
      </c>
      <c r="I472" s="8"/>
    </row>
    <row r="473" spans="1:9" x14ac:dyDescent="0.3">
      <c r="A473" s="8">
        <v>471</v>
      </c>
      <c r="B473" s="6" t="s">
        <v>7587</v>
      </c>
      <c r="C473" s="6" t="s">
        <v>495</v>
      </c>
      <c r="D473" s="6" t="s">
        <v>7588</v>
      </c>
      <c r="E473" s="6" t="s">
        <v>195</v>
      </c>
      <c r="F473" s="9">
        <v>0.4</v>
      </c>
      <c r="G473" s="6" t="s">
        <v>5674</v>
      </c>
      <c r="H473" s="7" t="s">
        <v>15</v>
      </c>
      <c r="I473" s="8"/>
    </row>
    <row r="474" spans="1:9" x14ac:dyDescent="0.3">
      <c r="A474" s="8">
        <v>472</v>
      </c>
      <c r="B474" s="6" t="s">
        <v>7589</v>
      </c>
      <c r="C474" s="6" t="s">
        <v>3747</v>
      </c>
      <c r="D474" s="6" t="s">
        <v>7590</v>
      </c>
      <c r="E474" s="6" t="s">
        <v>195</v>
      </c>
      <c r="F474" s="9">
        <v>0.72</v>
      </c>
      <c r="G474" s="6" t="s">
        <v>5674</v>
      </c>
      <c r="H474" s="7" t="s">
        <v>715</v>
      </c>
      <c r="I474" s="8"/>
    </row>
    <row r="475" spans="1:9" x14ac:dyDescent="0.3">
      <c r="A475" s="8">
        <v>473</v>
      </c>
      <c r="B475" s="6" t="s">
        <v>7591</v>
      </c>
      <c r="C475" s="6" t="s">
        <v>3747</v>
      </c>
      <c r="D475" s="6" t="s">
        <v>7592</v>
      </c>
      <c r="E475" s="6" t="s">
        <v>195</v>
      </c>
      <c r="F475" s="9">
        <v>0.72</v>
      </c>
      <c r="G475" s="6" t="s">
        <v>5674</v>
      </c>
      <c r="H475" s="7" t="s">
        <v>715</v>
      </c>
      <c r="I475" s="8"/>
    </row>
    <row r="476" spans="1:9" x14ac:dyDescent="0.3">
      <c r="A476" s="8">
        <v>474</v>
      </c>
      <c r="B476" s="6" t="s">
        <v>7593</v>
      </c>
      <c r="C476" s="6" t="s">
        <v>96</v>
      </c>
      <c r="D476" s="6" t="s">
        <v>7594</v>
      </c>
      <c r="E476" s="6" t="s">
        <v>195</v>
      </c>
      <c r="F476" s="9">
        <v>0.56000000000000005</v>
      </c>
      <c r="G476" s="6" t="s">
        <v>5674</v>
      </c>
      <c r="H476" s="7" t="s">
        <v>715</v>
      </c>
      <c r="I476" s="8"/>
    </row>
    <row r="477" spans="1:9" x14ac:dyDescent="0.3">
      <c r="A477" s="8">
        <v>475</v>
      </c>
      <c r="B477" s="6" t="s">
        <v>7595</v>
      </c>
      <c r="C477" s="6" t="s">
        <v>755</v>
      </c>
      <c r="D477" s="6" t="s">
        <v>7596</v>
      </c>
      <c r="E477" s="6" t="s">
        <v>195</v>
      </c>
      <c r="F477" s="9">
        <v>0.43</v>
      </c>
      <c r="G477" s="6" t="s">
        <v>5674</v>
      </c>
      <c r="H477" s="7" t="s">
        <v>715</v>
      </c>
      <c r="I477" s="8"/>
    </row>
    <row r="478" spans="1:9" x14ac:dyDescent="0.3">
      <c r="A478" s="8">
        <v>476</v>
      </c>
      <c r="B478" s="6" t="s">
        <v>7597</v>
      </c>
      <c r="C478" s="6" t="s">
        <v>7598</v>
      </c>
      <c r="D478" s="6" t="s">
        <v>7599</v>
      </c>
      <c r="E478" s="6" t="s">
        <v>195</v>
      </c>
      <c r="F478" s="9">
        <v>0.8</v>
      </c>
      <c r="G478" s="6" t="s">
        <v>5674</v>
      </c>
      <c r="H478" s="7" t="s">
        <v>715</v>
      </c>
      <c r="I478" s="8"/>
    </row>
  </sheetData>
  <protectedRanges>
    <protectedRange password="CE88" sqref="D425" name="Range50_1_1"/>
    <protectedRange password="CE88" sqref="D427" name="Range50_1_1_1"/>
    <protectedRange password="CE88" sqref="D428" name="Range50_1_1_2"/>
    <protectedRange sqref="E422" name="Range2_1_2_1_1"/>
    <protectedRange sqref="E423" name="Range2_1_2_1_1_1"/>
  </protectedRanges>
  <mergeCells count="1">
    <mergeCell ref="A1:I1"/>
  </mergeCells>
  <dataValidations count="1">
    <dataValidation type="decimal" operator="greaterThan" allowBlank="1" showInputMessage="1" showErrorMessage="1" sqref="F407:F423 F450:F466" xr:uid="{51FCD697-9DE3-4A20-84D6-0BDD5B4E4706}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30</vt:i4>
      </vt:variant>
    </vt:vector>
  </HeadingPairs>
  <TitlesOfParts>
    <vt:vector size="102" baseType="lpstr">
      <vt:lpstr>P. Ambalavayal</vt:lpstr>
      <vt:lpstr>Sheet1</vt:lpstr>
      <vt:lpstr>P.Kottathara</vt:lpstr>
      <vt:lpstr>P.Mananthavady</vt:lpstr>
      <vt:lpstr>P. Meenangadi</vt:lpstr>
      <vt:lpstr>P.Muttil</vt:lpstr>
      <vt:lpstr>P.Nenmeni</vt:lpstr>
      <vt:lpstr>P.Panamaram</vt:lpstr>
      <vt:lpstr>P.Poothadi</vt:lpstr>
      <vt:lpstr>P.Thondernadu</vt:lpstr>
      <vt:lpstr>P.Vellamunda</vt:lpstr>
      <vt:lpstr>Manarcadu</vt:lpstr>
      <vt:lpstr>Malabar</vt:lpstr>
      <vt:lpstr>Highrange</vt:lpstr>
      <vt:lpstr>WOS</vt:lpstr>
      <vt:lpstr>WOS-1</vt:lpstr>
      <vt:lpstr>WOS-2</vt:lpstr>
      <vt:lpstr>WOS-3</vt:lpstr>
      <vt:lpstr>Hirehadlu</vt:lpstr>
      <vt:lpstr>Malenadu</vt:lpstr>
      <vt:lpstr>Doori</vt:lpstr>
      <vt:lpstr>Neginahal</vt:lpstr>
      <vt:lpstr>Devarshigihalli</vt:lpstr>
      <vt:lpstr>Chikmunavalli</vt:lpstr>
      <vt:lpstr>Itagi</vt:lpstr>
      <vt:lpstr>Arpita</vt:lpstr>
      <vt:lpstr>Kabini</vt:lpstr>
      <vt:lpstr>NFPCL</vt:lpstr>
      <vt:lpstr>NOFPCL</vt:lpstr>
      <vt:lpstr>SAGARA</vt:lpstr>
      <vt:lpstr>Vanalli</vt:lpstr>
      <vt:lpstr>KOFPCL</vt:lpstr>
      <vt:lpstr>Janmabhoomi</vt:lpstr>
      <vt:lpstr>Kasargod2</vt:lpstr>
      <vt:lpstr>WAS-Thondarnadu</vt:lpstr>
      <vt:lpstr>WAS-Thavinchal</vt:lpstr>
      <vt:lpstr>WAS-Pulpally</vt:lpstr>
      <vt:lpstr>WAS-Bathery</vt:lpstr>
      <vt:lpstr>Alwar Organic Farmer Group 2</vt:lpstr>
      <vt:lpstr>Alwar Organic Farmers Group 1</vt:lpstr>
      <vt:lpstr>Alwar Organic Farmers Group 3</vt:lpstr>
      <vt:lpstr>Alwar Organic farmers Group 4</vt:lpstr>
      <vt:lpstr>Alwar Organic farmers Group 5</vt:lpstr>
      <vt:lpstr>Uddanam Sendriya Sangham- Ambug</vt:lpstr>
      <vt:lpstr>BSI Chimapudi Farmers Society</vt:lpstr>
      <vt:lpstr>BSI Earlapudi Farmers Society</vt:lpstr>
      <vt:lpstr>CSS Ganeshvaram Farmers Society</vt:lpstr>
      <vt:lpstr>CSS Mallepalli Farmers Society</vt:lpstr>
      <vt:lpstr>CSS - V.V. Palem Farmers Societ</vt:lpstr>
      <vt:lpstr>CSS Vepakuntla Farmers Society</vt:lpstr>
      <vt:lpstr>Gokinepalli Farmers Society</vt:lpstr>
      <vt:lpstr>Kattakuru Farmers Society</vt:lpstr>
      <vt:lpstr>Koyyuru Susagri Sendriya Sangha</vt:lpstr>
      <vt:lpstr>Girijana Mitra Sangham-Kusumala</vt:lpstr>
      <vt:lpstr>Maathota Tribal Farming and Mar</vt:lpstr>
      <vt:lpstr>Mahendra Parvata SusAgri Sendri</vt:lpstr>
      <vt:lpstr>MOGALIPAKA FARMERS SOCIETY</vt:lpstr>
      <vt:lpstr>MUDIGONDA FARMERS SOCIETY</vt:lpstr>
      <vt:lpstr>Nisarga Savayava Krishi Parivar</vt:lpstr>
      <vt:lpstr>ORGANIC FARMS-7 VIZAG</vt:lpstr>
      <vt:lpstr>Perfetto Cherangode</vt:lpstr>
      <vt:lpstr>Perfetto Srimadurai</vt:lpstr>
      <vt:lpstr>PHAILWANPUR FARMERS SOCIETY</vt:lpstr>
      <vt:lpstr>PULIGILLA FARMERS SOCIETY</vt:lpstr>
      <vt:lpstr>REDLAREPAKA FARMERS SOCIETY</vt:lpstr>
      <vt:lpstr>Satvik Agricultural Research Fo</vt:lpstr>
      <vt:lpstr>Girijana Mitra Sangham- Singupu</vt:lpstr>
      <vt:lpstr>Susthira Sendriya Vyavasaya San</vt:lpstr>
      <vt:lpstr>SUVARNAPURAM FARMERS SOCIETY</vt:lpstr>
      <vt:lpstr>YADAVALLI FARMERS SOCIETY</vt:lpstr>
      <vt:lpstr>Sri Yogeshwara Sendriya Raithul</vt:lpstr>
      <vt:lpstr>Bio Cherankode</vt:lpstr>
      <vt:lpstr>'BSI Chimapudi Farmers Society'!Print_Area</vt:lpstr>
      <vt:lpstr>'BSI Earlapudi Farmers Society'!Print_Area</vt:lpstr>
      <vt:lpstr>'CSS - V.V. Palem Farmers Societ'!Print_Area</vt:lpstr>
      <vt:lpstr>'CSS Ganeshvaram Farmers Society'!Print_Area</vt:lpstr>
      <vt:lpstr>'CSS Mallepalli Farmers Society'!Print_Area</vt:lpstr>
      <vt:lpstr>'CSS Vepakuntla Farmers Society'!Print_Area</vt:lpstr>
      <vt:lpstr>'Gokinepalli Farmers Society'!Print_Area</vt:lpstr>
      <vt:lpstr>'Kattakuru Farmers Society'!Print_Area</vt:lpstr>
      <vt:lpstr>'MOGALIPAKA FARMERS SOCIETY'!Print_Area</vt:lpstr>
      <vt:lpstr>'MUDIGONDA FARMERS SOCIETY'!Print_Area</vt:lpstr>
      <vt:lpstr>'PHAILWANPUR FARMERS SOCIETY'!Print_Area</vt:lpstr>
      <vt:lpstr>'PULIGILLA FARMERS SOCIETY'!Print_Area</vt:lpstr>
      <vt:lpstr>'REDLAREPAKA FARMERS SOCIETY'!Print_Area</vt:lpstr>
      <vt:lpstr>'SUVARNAPURAM FARMERS SOCIETY'!Print_Area</vt:lpstr>
      <vt:lpstr>'YADAVALLI FARMERS SOCIETY'!Print_Area</vt:lpstr>
      <vt:lpstr>'BSI Chimapudi Farmers Society'!Print_Titles</vt:lpstr>
      <vt:lpstr>'BSI Earlapudi Farmers Society'!Print_Titles</vt:lpstr>
      <vt:lpstr>'CSS - V.V. Palem Farmers Societ'!Print_Titles</vt:lpstr>
      <vt:lpstr>'CSS Ganeshvaram Farmers Society'!Print_Titles</vt:lpstr>
      <vt:lpstr>'CSS Mallepalli Farmers Society'!Print_Titles</vt:lpstr>
      <vt:lpstr>'CSS Vepakuntla Farmers Society'!Print_Titles</vt:lpstr>
      <vt:lpstr>'Gokinepalli Farmers Society'!Print_Titles</vt:lpstr>
      <vt:lpstr>'Kattakuru Farmers Society'!Print_Titles</vt:lpstr>
      <vt:lpstr>'MOGALIPAKA FARMERS SOCIETY'!Print_Titles</vt:lpstr>
      <vt:lpstr>'MUDIGONDA FARMERS SOCIETY'!Print_Titles</vt:lpstr>
      <vt:lpstr>'PHAILWANPUR FARMERS SOCIETY'!Print_Titles</vt:lpstr>
      <vt:lpstr>'PULIGILLA FARMERS SOCIETY'!Print_Titles</vt:lpstr>
      <vt:lpstr>'REDLAREPAKA FARMERS SOCIETY'!Print_Titles</vt:lpstr>
      <vt:lpstr>'SUVARNAPURAM FARMERS SOCIETY'!Print_Titles</vt:lpstr>
      <vt:lpstr>'YADAVALLI FARMERS SOCIETY'!Print_Titles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NIKHIL LELLA</dc:creator>
  <cp:lastModifiedBy>Bezawada Tarun Reddy</cp:lastModifiedBy>
  <dcterms:created xsi:type="dcterms:W3CDTF">2025-09-28T07:04:56Z</dcterms:created>
  <dcterms:modified xsi:type="dcterms:W3CDTF">2025-09-29T15:36:23Z</dcterms:modified>
</cp:coreProperties>
</file>